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230" windowHeight="13080" tabRatio="865"/>
  </bookViews>
  <sheets>
    <sheet name="README" sheetId="14" r:id="rId1"/>
    <sheet name="regions#" sheetId="1" r:id="rId2"/>
    <sheet name="census2002" sheetId="3" r:id="rId3"/>
    <sheet name="IR_0310" sheetId="4" r:id="rId4"/>
    <sheet name="IN_0310" sheetId="5" r:id="rId5"/>
    <sheet name="D_0310" sheetId="6" r:id="rId6"/>
    <sheet name="calc1721_0310" sheetId="7" r:id="rId7"/>
    <sheet name="census2010" sheetId="8" r:id="rId8"/>
    <sheet name="IR_1113" sheetId="9" r:id="rId9"/>
    <sheet name="IN_1113" sheetId="10" r:id="rId10"/>
    <sheet name="D_1113" sheetId="11" r:id="rId11"/>
    <sheet name="calc1721_1113" sheetId="12" r:id="rId12"/>
    <sheet name="RESULTS" sheetId="13" r:id="rId13"/>
  </sheets>
  <definedNames>
    <definedName name="_xlnm._FilterDatabase" localSheetId="6" hidden="1">calc1721_0310!$AU$1:$AU$1170</definedName>
    <definedName name="_xlnm._FilterDatabase" localSheetId="11" hidden="1">calc1721_1113!$AU$1:$AU$780</definedName>
    <definedName name="_xlnm._FilterDatabase" localSheetId="12" hidden="1">RESULTS!$F$3:$I$81</definedName>
  </definedNames>
  <calcPr calcId="145621"/>
</workbook>
</file>

<file path=xl/calcChain.xml><?xml version="1.0" encoding="utf-8"?>
<calcChain xmlns="http://schemas.openxmlformats.org/spreadsheetml/2006/main">
  <c r="C772" i="12" l="1"/>
  <c r="B780" i="12" s="1"/>
  <c r="C762" i="12"/>
  <c r="B768" i="12" s="1"/>
  <c r="C752" i="12"/>
  <c r="B757" i="12" s="1"/>
  <c r="C742" i="12"/>
  <c r="B748" i="12" s="1"/>
  <c r="J748" i="12" s="1"/>
  <c r="C732" i="12"/>
  <c r="B733" i="12" s="1"/>
  <c r="X733" i="12" s="1"/>
  <c r="B728" i="12"/>
  <c r="AA728" i="12" s="1"/>
  <c r="C722" i="12"/>
  <c r="B726" i="12" s="1"/>
  <c r="Y726" i="12" s="1"/>
  <c r="C712" i="12"/>
  <c r="B718" i="12" s="1"/>
  <c r="AC718" i="12" s="1"/>
  <c r="C702" i="12"/>
  <c r="B704" i="12" s="1"/>
  <c r="B693" i="12"/>
  <c r="W693" i="12" s="1"/>
  <c r="C692" i="12"/>
  <c r="B698" i="12" s="1"/>
  <c r="C682" i="12"/>
  <c r="B688" i="12" s="1"/>
  <c r="AA688" i="12" s="1"/>
  <c r="AC678" i="12"/>
  <c r="C672" i="12"/>
  <c r="B678" i="12" s="1"/>
  <c r="S678" i="12" s="1"/>
  <c r="C662" i="12"/>
  <c r="B668" i="12" s="1"/>
  <c r="C652" i="12"/>
  <c r="B659" i="12" s="1"/>
  <c r="S659" i="12" s="1"/>
  <c r="C642" i="12"/>
  <c r="B648" i="12" s="1"/>
  <c r="AA648" i="12" s="1"/>
  <c r="B640" i="12"/>
  <c r="C632" i="12"/>
  <c r="B638" i="12" s="1"/>
  <c r="I638" i="12" s="1"/>
  <c r="C622" i="12"/>
  <c r="B628" i="12" s="1"/>
  <c r="C612" i="12"/>
  <c r="C602" i="12"/>
  <c r="B604" i="12" s="1"/>
  <c r="C592" i="12"/>
  <c r="B599" i="12" s="1"/>
  <c r="T599" i="12" s="1"/>
  <c r="C582" i="12"/>
  <c r="B586" i="12" s="1"/>
  <c r="T578" i="12"/>
  <c r="B573" i="12"/>
  <c r="W573" i="12" s="1"/>
  <c r="C572" i="12"/>
  <c r="B578" i="12" s="1"/>
  <c r="AE578" i="12" s="1"/>
  <c r="C562" i="12"/>
  <c r="B565" i="12" s="1"/>
  <c r="C552" i="12"/>
  <c r="B558" i="12" s="1"/>
  <c r="AE558" i="12" s="1"/>
  <c r="C542" i="12"/>
  <c r="B545" i="12" s="1"/>
  <c r="C532" i="12"/>
  <c r="B534" i="12" s="1"/>
  <c r="C522" i="12"/>
  <c r="B526" i="12" s="1"/>
  <c r="Z515" i="12"/>
  <c r="C512" i="12"/>
  <c r="B515" i="12" s="1"/>
  <c r="P515" i="12" s="1"/>
  <c r="C502" i="12"/>
  <c r="B508" i="12" s="1"/>
  <c r="C492" i="12"/>
  <c r="B499" i="12" s="1"/>
  <c r="AE499" i="12" s="1"/>
  <c r="C482" i="12"/>
  <c r="B486" i="12" s="1"/>
  <c r="C472" i="12"/>
  <c r="B480" i="12" s="1"/>
  <c r="K480" i="12" s="1"/>
  <c r="C462" i="12"/>
  <c r="B465" i="12" s="1"/>
  <c r="AE465" i="12" s="1"/>
  <c r="C452" i="12"/>
  <c r="C442" i="12"/>
  <c r="B448" i="12" s="1"/>
  <c r="C432" i="12"/>
  <c r="B434" i="12" s="1"/>
  <c r="X434" i="12" s="1"/>
  <c r="C422" i="12"/>
  <c r="B426" i="12" s="1"/>
  <c r="C412" i="12"/>
  <c r="B418" i="12" s="1"/>
  <c r="T418" i="12" s="1"/>
  <c r="C402" i="12"/>
  <c r="B408" i="12" s="1"/>
  <c r="C392" i="12"/>
  <c r="B395" i="12" s="1"/>
  <c r="P395" i="12" s="1"/>
  <c r="C382" i="12"/>
  <c r="B388" i="12" s="1"/>
  <c r="K379" i="12"/>
  <c r="C372" i="12"/>
  <c r="B379" i="12" s="1"/>
  <c r="S379" i="12" s="1"/>
  <c r="C362" i="12"/>
  <c r="B368" i="12" s="1"/>
  <c r="C352" i="12"/>
  <c r="C342" i="12"/>
  <c r="C332" i="12"/>
  <c r="B338" i="12" s="1"/>
  <c r="C322" i="12"/>
  <c r="C312" i="12"/>
  <c r="B319" i="12" s="1"/>
  <c r="T319" i="12" s="1"/>
  <c r="AC308" i="12"/>
  <c r="C302" i="12"/>
  <c r="B308" i="12" s="1"/>
  <c r="S308" i="12" s="1"/>
  <c r="C292" i="12"/>
  <c r="B298" i="12" s="1"/>
  <c r="AA298" i="12" s="1"/>
  <c r="C282" i="12"/>
  <c r="B288" i="12" s="1"/>
  <c r="S288" i="12" s="1"/>
  <c r="C272" i="12"/>
  <c r="B278" i="12" s="1"/>
  <c r="S278" i="12" s="1"/>
  <c r="B266" i="12"/>
  <c r="AA266" i="12" s="1"/>
  <c r="C262" i="12"/>
  <c r="B268" i="12" s="1"/>
  <c r="AC268" i="12" s="1"/>
  <c r="C252" i="12"/>
  <c r="B255" i="12" s="1"/>
  <c r="C242" i="12"/>
  <c r="B248" i="12" s="1"/>
  <c r="C232" i="12"/>
  <c r="B235" i="12" s="1"/>
  <c r="C222" i="12"/>
  <c r="B228" i="12" s="1"/>
  <c r="C212" i="12"/>
  <c r="B218" i="12" s="1"/>
  <c r="B205" i="12"/>
  <c r="AE205" i="12" s="1"/>
  <c r="C202" i="12"/>
  <c r="B208" i="12" s="1"/>
  <c r="T208" i="12" s="1"/>
  <c r="C192" i="12"/>
  <c r="B196" i="12" s="1"/>
  <c r="Y196" i="12" s="1"/>
  <c r="C182" i="12"/>
  <c r="B188" i="12" s="1"/>
  <c r="T188" i="12" s="1"/>
  <c r="C172" i="12"/>
  <c r="C162" i="12"/>
  <c r="B168" i="12" s="1"/>
  <c r="AE168" i="12" s="1"/>
  <c r="C152" i="12"/>
  <c r="B159" i="12" s="1"/>
  <c r="C142" i="12"/>
  <c r="B150" i="12" s="1"/>
  <c r="C132" i="12"/>
  <c r="B138" i="12" s="1"/>
  <c r="C122" i="12"/>
  <c r="B130" i="12" s="1"/>
  <c r="C112" i="12"/>
  <c r="B118" i="12" s="1"/>
  <c r="C102" i="12"/>
  <c r="B110" i="12" s="1"/>
  <c r="C92" i="12"/>
  <c r="B98" i="12" s="1"/>
  <c r="C82" i="12"/>
  <c r="C72" i="12"/>
  <c r="B78" i="12" s="1"/>
  <c r="C62" i="12"/>
  <c r="C52" i="12"/>
  <c r="B60" i="12" s="1"/>
  <c r="C42" i="12"/>
  <c r="B44" i="12" s="1"/>
  <c r="C32" i="12"/>
  <c r="B38" i="12" s="1"/>
  <c r="C22" i="12"/>
  <c r="B30" i="12" s="1"/>
  <c r="C12" i="12"/>
  <c r="B18" i="12" s="1"/>
  <c r="IA2" i="9"/>
  <c r="HZ2" i="9"/>
  <c r="HY2" i="9"/>
  <c r="HX2" i="9"/>
  <c r="HW2" i="9"/>
  <c r="HV2" i="9"/>
  <c r="HU2" i="9"/>
  <c r="HT2" i="9"/>
  <c r="HS2" i="9"/>
  <c r="HR2" i="9"/>
  <c r="HQ2" i="9"/>
  <c r="HP2" i="9"/>
  <c r="HO2" i="9"/>
  <c r="HN2" i="9"/>
  <c r="HM2" i="9"/>
  <c r="HL2" i="9"/>
  <c r="HK2" i="9"/>
  <c r="HJ2" i="9"/>
  <c r="HI2" i="9"/>
  <c r="HH2" i="9"/>
  <c r="HG2" i="9"/>
  <c r="HF2" i="9"/>
  <c r="HE2" i="9"/>
  <c r="HD2" i="9"/>
  <c r="HC2" i="9"/>
  <c r="HB2" i="9"/>
  <c r="HA2" i="9"/>
  <c r="GZ2" i="9"/>
  <c r="GY2" i="9"/>
  <c r="GX2" i="9"/>
  <c r="GW2" i="9"/>
  <c r="GV2" i="9"/>
  <c r="GU2" i="9"/>
  <c r="GT2" i="9"/>
  <c r="GS2" i="9"/>
  <c r="GR2" i="9"/>
  <c r="GQ2" i="9"/>
  <c r="GP2" i="9"/>
  <c r="GO2" i="9"/>
  <c r="GN2" i="9"/>
  <c r="GM2" i="9"/>
  <c r="GL2" i="9"/>
  <c r="GK2" i="9"/>
  <c r="GJ2" i="9"/>
  <c r="GI2" i="9"/>
  <c r="GH2" i="9"/>
  <c r="GG2" i="9"/>
  <c r="GF2" i="9"/>
  <c r="GE2" i="9"/>
  <c r="GD2" i="9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IA2" i="10"/>
  <c r="HZ2" i="10"/>
  <c r="HY2" i="10"/>
  <c r="HX2" i="10"/>
  <c r="HW2" i="10"/>
  <c r="HV2" i="10"/>
  <c r="HU2" i="10"/>
  <c r="HT2" i="10"/>
  <c r="HS2" i="10"/>
  <c r="HR2" i="10"/>
  <c r="HQ2" i="10"/>
  <c r="HP2" i="10"/>
  <c r="HO2" i="10"/>
  <c r="HN2" i="10"/>
  <c r="HM2" i="10"/>
  <c r="HL2" i="10"/>
  <c r="HK2" i="10"/>
  <c r="HJ2" i="10"/>
  <c r="HI2" i="10"/>
  <c r="HH2" i="10"/>
  <c r="HG2" i="10"/>
  <c r="HF2" i="10"/>
  <c r="HE2" i="10"/>
  <c r="HD2" i="10"/>
  <c r="HC2" i="10"/>
  <c r="HB2" i="10"/>
  <c r="HA2" i="10"/>
  <c r="GZ2" i="10"/>
  <c r="GY2" i="10"/>
  <c r="GX2" i="10"/>
  <c r="GW2" i="10"/>
  <c r="GV2" i="10"/>
  <c r="GU2" i="10"/>
  <c r="GT2" i="10"/>
  <c r="GS2" i="10"/>
  <c r="GR2" i="10"/>
  <c r="GQ2" i="10"/>
  <c r="GP2" i="10"/>
  <c r="GO2" i="10"/>
  <c r="GN2" i="10"/>
  <c r="GM2" i="10"/>
  <c r="GL2" i="10"/>
  <c r="GK2" i="10"/>
  <c r="GJ2" i="10"/>
  <c r="GI2" i="10"/>
  <c r="GH2" i="10"/>
  <c r="GG2" i="10"/>
  <c r="GF2" i="10"/>
  <c r="GE2" i="10"/>
  <c r="GD2" i="10"/>
  <c r="GC2" i="10"/>
  <c r="GB2" i="10"/>
  <c r="GA2" i="10"/>
  <c r="FZ2" i="10"/>
  <c r="FY2" i="10"/>
  <c r="FX2" i="10"/>
  <c r="FW2" i="10"/>
  <c r="FV2" i="10"/>
  <c r="FU2" i="10"/>
  <c r="FT2" i="10"/>
  <c r="FS2" i="10"/>
  <c r="FR2" i="10"/>
  <c r="FQ2" i="10"/>
  <c r="FP2" i="10"/>
  <c r="FO2" i="10"/>
  <c r="FN2" i="10"/>
  <c r="FM2" i="10"/>
  <c r="FL2" i="10"/>
  <c r="FK2" i="10"/>
  <c r="FJ2" i="10"/>
  <c r="FI2" i="10"/>
  <c r="FH2" i="10"/>
  <c r="FG2" i="10"/>
  <c r="FF2" i="10"/>
  <c r="FE2" i="10"/>
  <c r="FD2" i="10"/>
  <c r="FC2" i="10"/>
  <c r="FB2" i="10"/>
  <c r="FA2" i="10"/>
  <c r="EZ2" i="10"/>
  <c r="EY2" i="10"/>
  <c r="EX2" i="10"/>
  <c r="EW2" i="10"/>
  <c r="EV2" i="10"/>
  <c r="EU2" i="10"/>
  <c r="ET2" i="10"/>
  <c r="ES2" i="10"/>
  <c r="ER2" i="10"/>
  <c r="EQ2" i="10"/>
  <c r="EP2" i="10"/>
  <c r="EO2" i="10"/>
  <c r="EN2" i="10"/>
  <c r="EM2" i="10"/>
  <c r="EL2" i="10"/>
  <c r="EK2" i="10"/>
  <c r="EJ2" i="10"/>
  <c r="EI2" i="10"/>
  <c r="EH2" i="10"/>
  <c r="EG2" i="10"/>
  <c r="EF2" i="10"/>
  <c r="EE2" i="10"/>
  <c r="ED2" i="10"/>
  <c r="EC2" i="10"/>
  <c r="EB2" i="10"/>
  <c r="EA2" i="10"/>
  <c r="DZ2" i="10"/>
  <c r="DY2" i="10"/>
  <c r="DX2" i="10"/>
  <c r="DW2" i="10"/>
  <c r="DV2" i="10"/>
  <c r="DU2" i="10"/>
  <c r="DT2" i="10"/>
  <c r="DS2" i="10"/>
  <c r="DR2" i="10"/>
  <c r="DQ2" i="10"/>
  <c r="DP2" i="10"/>
  <c r="DO2" i="10"/>
  <c r="DN2" i="10"/>
  <c r="DM2" i="10"/>
  <c r="DL2" i="10"/>
  <c r="DK2" i="10"/>
  <c r="DJ2" i="10"/>
  <c r="DI2" i="10"/>
  <c r="DH2" i="10"/>
  <c r="DG2" i="10"/>
  <c r="DF2" i="10"/>
  <c r="DE2" i="10"/>
  <c r="DD2" i="10"/>
  <c r="DC2" i="10"/>
  <c r="DB2" i="10"/>
  <c r="DA2" i="10"/>
  <c r="CZ2" i="10"/>
  <c r="CY2" i="10"/>
  <c r="CX2" i="10"/>
  <c r="CW2" i="10"/>
  <c r="CV2" i="10"/>
  <c r="CU2" i="10"/>
  <c r="CT2" i="10"/>
  <c r="CS2" i="10"/>
  <c r="CR2" i="10"/>
  <c r="CQ2" i="10"/>
  <c r="CP2" i="10"/>
  <c r="CO2" i="10"/>
  <c r="CN2" i="10"/>
  <c r="CM2" i="10"/>
  <c r="CL2" i="10"/>
  <c r="CK2" i="10"/>
  <c r="CJ2" i="10"/>
  <c r="CI2" i="10"/>
  <c r="CH2" i="10"/>
  <c r="CG2" i="10"/>
  <c r="CF2" i="10"/>
  <c r="CE2" i="10"/>
  <c r="CD2" i="10"/>
  <c r="CC2" i="10"/>
  <c r="CB2" i="10"/>
  <c r="CA2" i="10"/>
  <c r="BZ2" i="10"/>
  <c r="BY2" i="10"/>
  <c r="BX2" i="10"/>
  <c r="BW2" i="10"/>
  <c r="BV2" i="10"/>
  <c r="BU2" i="10"/>
  <c r="BT2" i="10"/>
  <c r="BS2" i="10"/>
  <c r="BR2" i="10"/>
  <c r="BQ2" i="10"/>
  <c r="BP2" i="10"/>
  <c r="BO2" i="10"/>
  <c r="BN2" i="10"/>
  <c r="BM2" i="10"/>
  <c r="BL2" i="10"/>
  <c r="BK2" i="10"/>
  <c r="BJ2" i="10"/>
  <c r="BI2" i="10"/>
  <c r="BH2" i="10"/>
  <c r="BG2" i="10"/>
  <c r="BF2" i="10"/>
  <c r="BE2" i="10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IA1" i="10"/>
  <c r="HZ1" i="10"/>
  <c r="HY1" i="10"/>
  <c r="HX1" i="10"/>
  <c r="HW1" i="10"/>
  <c r="HV1" i="10"/>
  <c r="HU1" i="10"/>
  <c r="HT1" i="10"/>
  <c r="HS1" i="10"/>
  <c r="HR1" i="10"/>
  <c r="HQ1" i="10"/>
  <c r="HP1" i="10"/>
  <c r="HO1" i="10"/>
  <c r="HN1" i="10"/>
  <c r="HM1" i="10"/>
  <c r="HL1" i="10"/>
  <c r="HK1" i="10"/>
  <c r="HJ1" i="10"/>
  <c r="HI1" i="10"/>
  <c r="HH1" i="10"/>
  <c r="HG1" i="10"/>
  <c r="HF1" i="10"/>
  <c r="HE1" i="10"/>
  <c r="HD1" i="10"/>
  <c r="HC1" i="10"/>
  <c r="HB1" i="10"/>
  <c r="HA1" i="10"/>
  <c r="GZ1" i="10"/>
  <c r="GY1" i="10"/>
  <c r="GX1" i="10"/>
  <c r="GW1" i="10"/>
  <c r="GV1" i="10"/>
  <c r="GU1" i="10"/>
  <c r="GT1" i="10"/>
  <c r="GS1" i="10"/>
  <c r="GR1" i="10"/>
  <c r="GQ1" i="10"/>
  <c r="GP1" i="10"/>
  <c r="GO1" i="10"/>
  <c r="GN1" i="10"/>
  <c r="GM1" i="10"/>
  <c r="GL1" i="10"/>
  <c r="GK1" i="10"/>
  <c r="GJ1" i="10"/>
  <c r="GI1" i="10"/>
  <c r="GH1" i="10"/>
  <c r="GG1" i="10"/>
  <c r="GF1" i="10"/>
  <c r="GE1" i="10"/>
  <c r="GD1" i="10"/>
  <c r="GC1" i="10"/>
  <c r="GB1" i="10"/>
  <c r="GA1" i="10"/>
  <c r="FZ1" i="10"/>
  <c r="FY1" i="10"/>
  <c r="FX1" i="10"/>
  <c r="FW1" i="10"/>
  <c r="FV1" i="10"/>
  <c r="FU1" i="10"/>
  <c r="FT1" i="10"/>
  <c r="FS1" i="10"/>
  <c r="FR1" i="10"/>
  <c r="FQ1" i="10"/>
  <c r="FP1" i="10"/>
  <c r="FO1" i="10"/>
  <c r="FN1" i="10"/>
  <c r="FM1" i="10"/>
  <c r="FL1" i="10"/>
  <c r="FK1" i="10"/>
  <c r="FJ1" i="10"/>
  <c r="FI1" i="10"/>
  <c r="FH1" i="10"/>
  <c r="FG1" i="10"/>
  <c r="FF1" i="10"/>
  <c r="FE1" i="10"/>
  <c r="FD1" i="10"/>
  <c r="FC1" i="10"/>
  <c r="FB1" i="10"/>
  <c r="FA1" i="10"/>
  <c r="EZ1" i="10"/>
  <c r="EY1" i="10"/>
  <c r="EX1" i="10"/>
  <c r="EW1" i="10"/>
  <c r="EV1" i="10"/>
  <c r="EU1" i="10"/>
  <c r="ET1" i="10"/>
  <c r="ES1" i="10"/>
  <c r="ER1" i="10"/>
  <c r="EQ1" i="10"/>
  <c r="EP1" i="10"/>
  <c r="EO1" i="10"/>
  <c r="EN1" i="10"/>
  <c r="EM1" i="10"/>
  <c r="EL1" i="10"/>
  <c r="EK1" i="10"/>
  <c r="EJ1" i="10"/>
  <c r="EI1" i="10"/>
  <c r="EH1" i="10"/>
  <c r="EG1" i="10"/>
  <c r="EF1" i="10"/>
  <c r="EE1" i="10"/>
  <c r="ED1" i="10"/>
  <c r="EC1" i="10"/>
  <c r="EB1" i="10"/>
  <c r="EA1" i="10"/>
  <c r="DZ1" i="10"/>
  <c r="DY1" i="10"/>
  <c r="DX1" i="10"/>
  <c r="DW1" i="10"/>
  <c r="DV1" i="10"/>
  <c r="DU1" i="10"/>
  <c r="DT1" i="10"/>
  <c r="DS1" i="10"/>
  <c r="DR1" i="10"/>
  <c r="DQ1" i="10"/>
  <c r="DP1" i="10"/>
  <c r="DO1" i="10"/>
  <c r="DN1" i="10"/>
  <c r="DM1" i="10"/>
  <c r="DL1" i="10"/>
  <c r="DK1" i="10"/>
  <c r="DJ1" i="10"/>
  <c r="DI1" i="10"/>
  <c r="DH1" i="10"/>
  <c r="DG1" i="10"/>
  <c r="DF1" i="10"/>
  <c r="DE1" i="10"/>
  <c r="DD1" i="10"/>
  <c r="DC1" i="10"/>
  <c r="DB1" i="10"/>
  <c r="DA1" i="10"/>
  <c r="CZ1" i="10"/>
  <c r="CY1" i="10"/>
  <c r="CX1" i="10"/>
  <c r="CW1" i="10"/>
  <c r="CV1" i="10"/>
  <c r="CU1" i="10"/>
  <c r="CT1" i="10"/>
  <c r="CS1" i="10"/>
  <c r="CR1" i="10"/>
  <c r="CQ1" i="10"/>
  <c r="CP1" i="10"/>
  <c r="CO1" i="10"/>
  <c r="CN1" i="10"/>
  <c r="CM1" i="10"/>
  <c r="CL1" i="10"/>
  <c r="CK1" i="10"/>
  <c r="CJ1" i="10"/>
  <c r="CI1" i="10"/>
  <c r="CH1" i="10"/>
  <c r="CG1" i="10"/>
  <c r="CF1" i="10"/>
  <c r="CE1" i="10"/>
  <c r="CD1" i="10"/>
  <c r="CC1" i="10"/>
  <c r="CB1" i="10"/>
  <c r="CA1" i="10"/>
  <c r="BZ1" i="10"/>
  <c r="BY1" i="10"/>
  <c r="BX1" i="10"/>
  <c r="BW1" i="10"/>
  <c r="BV1" i="10"/>
  <c r="BU1" i="10"/>
  <c r="BT1" i="10"/>
  <c r="BS1" i="10"/>
  <c r="BR1" i="10"/>
  <c r="BQ1" i="10"/>
  <c r="BP1" i="10"/>
  <c r="BO1" i="10"/>
  <c r="BN1" i="10"/>
  <c r="BM1" i="10"/>
  <c r="BL1" i="10"/>
  <c r="BK1" i="10"/>
  <c r="BJ1" i="10"/>
  <c r="BI1" i="10"/>
  <c r="BH1" i="10"/>
  <c r="BG1" i="10"/>
  <c r="BF1" i="10"/>
  <c r="BE1" i="10"/>
  <c r="BD1" i="10"/>
  <c r="BC1" i="10"/>
  <c r="BB1" i="10"/>
  <c r="BA1" i="10"/>
  <c r="AZ1" i="10"/>
  <c r="AY1" i="10"/>
  <c r="AX1" i="10"/>
  <c r="AW1" i="10"/>
  <c r="AV1" i="10"/>
  <c r="AU1" i="10"/>
  <c r="AT1" i="10"/>
  <c r="AS1" i="10"/>
  <c r="AR1" i="10"/>
  <c r="AQ1" i="10"/>
  <c r="AP1" i="10"/>
  <c r="AO1" i="10"/>
  <c r="AN1" i="10"/>
  <c r="AM1" i="10"/>
  <c r="AL1" i="10"/>
  <c r="AK1" i="10"/>
  <c r="AJ1" i="10"/>
  <c r="AI1" i="10"/>
  <c r="AH1" i="10"/>
  <c r="AG1" i="10"/>
  <c r="AF1" i="10"/>
  <c r="AE1" i="10"/>
  <c r="AD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AJ1" i="11"/>
  <c r="AK1" i="11"/>
  <c r="AL1" i="11"/>
  <c r="AM1" i="11"/>
  <c r="AN1" i="11"/>
  <c r="AO1" i="11"/>
  <c r="AP1" i="11"/>
  <c r="AQ1" i="11"/>
  <c r="AR1" i="11"/>
  <c r="AS1" i="11"/>
  <c r="AT1" i="11"/>
  <c r="AU1" i="11"/>
  <c r="AV1" i="11"/>
  <c r="AW1" i="11"/>
  <c r="AX1" i="11"/>
  <c r="AY1" i="11"/>
  <c r="AZ1" i="11"/>
  <c r="BA1" i="11"/>
  <c r="BB1" i="11"/>
  <c r="BC1" i="11"/>
  <c r="BD1" i="11"/>
  <c r="BE1" i="11"/>
  <c r="BF1" i="11"/>
  <c r="BG1" i="11"/>
  <c r="BH1" i="11"/>
  <c r="BI1" i="11"/>
  <c r="BJ1" i="11"/>
  <c r="BK1" i="11"/>
  <c r="BL1" i="11"/>
  <c r="BM1" i="11"/>
  <c r="BN1" i="11"/>
  <c r="BO1" i="11"/>
  <c r="BP1" i="11"/>
  <c r="BQ1" i="11"/>
  <c r="BR1" i="11"/>
  <c r="BS1" i="11"/>
  <c r="BT1" i="11"/>
  <c r="BU1" i="11"/>
  <c r="BV1" i="11"/>
  <c r="BW1" i="11"/>
  <c r="BX1" i="11"/>
  <c r="BY1" i="11"/>
  <c r="BZ1" i="11"/>
  <c r="CA1" i="11"/>
  <c r="CB1" i="11"/>
  <c r="CC1" i="11"/>
  <c r="CD1" i="11"/>
  <c r="CE1" i="11"/>
  <c r="CF1" i="11"/>
  <c r="CG1" i="11"/>
  <c r="CH1" i="11"/>
  <c r="CI1" i="11"/>
  <c r="CJ1" i="11"/>
  <c r="CK1" i="11"/>
  <c r="CL1" i="11"/>
  <c r="CM1" i="11"/>
  <c r="CN1" i="11"/>
  <c r="CO1" i="11"/>
  <c r="CP1" i="11"/>
  <c r="CQ1" i="11"/>
  <c r="CR1" i="11"/>
  <c r="CS1" i="11"/>
  <c r="CT1" i="11"/>
  <c r="CU1" i="11"/>
  <c r="CV1" i="11"/>
  <c r="CW1" i="11"/>
  <c r="CX1" i="11"/>
  <c r="CY1" i="11"/>
  <c r="CZ1" i="11"/>
  <c r="DA1" i="11"/>
  <c r="DB1" i="11"/>
  <c r="DC1" i="11"/>
  <c r="DD1" i="11"/>
  <c r="DE1" i="11"/>
  <c r="DF1" i="11"/>
  <c r="DG1" i="11"/>
  <c r="DH1" i="11"/>
  <c r="DI1" i="11"/>
  <c r="DJ1" i="11"/>
  <c r="DK1" i="11"/>
  <c r="DL1" i="11"/>
  <c r="DM1" i="11"/>
  <c r="DN1" i="11"/>
  <c r="DO1" i="11"/>
  <c r="DP1" i="11"/>
  <c r="DQ1" i="11"/>
  <c r="DR1" i="11"/>
  <c r="DS1" i="11"/>
  <c r="DT1" i="11"/>
  <c r="DU1" i="11"/>
  <c r="DV1" i="11"/>
  <c r="DW1" i="11"/>
  <c r="DX1" i="11"/>
  <c r="DY1" i="11"/>
  <c r="DZ1" i="11"/>
  <c r="EA1" i="11"/>
  <c r="EB1" i="11"/>
  <c r="EC1" i="11"/>
  <c r="ED1" i="11"/>
  <c r="EE1" i="11"/>
  <c r="EF1" i="11"/>
  <c r="EG1" i="11"/>
  <c r="EH1" i="11"/>
  <c r="EI1" i="11"/>
  <c r="EJ1" i="11"/>
  <c r="EK1" i="11"/>
  <c r="EL1" i="11"/>
  <c r="EM1" i="11"/>
  <c r="EN1" i="11"/>
  <c r="EO1" i="11"/>
  <c r="EP1" i="11"/>
  <c r="EQ1" i="11"/>
  <c r="ER1" i="11"/>
  <c r="ES1" i="11"/>
  <c r="ET1" i="11"/>
  <c r="EU1" i="11"/>
  <c r="EV1" i="11"/>
  <c r="EW1" i="11"/>
  <c r="EX1" i="11"/>
  <c r="EY1" i="11"/>
  <c r="EZ1" i="11"/>
  <c r="FA1" i="11"/>
  <c r="FB1" i="11"/>
  <c r="FC1" i="11"/>
  <c r="FD1" i="11"/>
  <c r="FE1" i="11"/>
  <c r="FF1" i="11"/>
  <c r="FG1" i="11"/>
  <c r="FH1" i="11"/>
  <c r="FI1" i="11"/>
  <c r="FJ1" i="11"/>
  <c r="FK1" i="11"/>
  <c r="FL1" i="11"/>
  <c r="FM1" i="11"/>
  <c r="FN1" i="11"/>
  <c r="FO1" i="11"/>
  <c r="FP1" i="11"/>
  <c r="FQ1" i="11"/>
  <c r="FR1" i="11"/>
  <c r="FS1" i="11"/>
  <c r="FT1" i="11"/>
  <c r="FU1" i="11"/>
  <c r="FV1" i="11"/>
  <c r="FW1" i="11"/>
  <c r="FX1" i="11"/>
  <c r="FY1" i="11"/>
  <c r="FZ1" i="11"/>
  <c r="GA1" i="11"/>
  <c r="GB1" i="11"/>
  <c r="GC1" i="11"/>
  <c r="GD1" i="11"/>
  <c r="GE1" i="11"/>
  <c r="GF1" i="11"/>
  <c r="GG1" i="11"/>
  <c r="GH1" i="11"/>
  <c r="GI1" i="11"/>
  <c r="GJ1" i="11"/>
  <c r="GK1" i="11"/>
  <c r="GL1" i="11"/>
  <c r="GM1" i="11"/>
  <c r="GN1" i="11"/>
  <c r="GO1" i="11"/>
  <c r="GP1" i="11"/>
  <c r="GQ1" i="11"/>
  <c r="GR1" i="11"/>
  <c r="GS1" i="11"/>
  <c r="GT1" i="11"/>
  <c r="GU1" i="11"/>
  <c r="GV1" i="11"/>
  <c r="GW1" i="11"/>
  <c r="GX1" i="11"/>
  <c r="GY1" i="11"/>
  <c r="GZ1" i="11"/>
  <c r="HA1" i="11"/>
  <c r="HB1" i="11"/>
  <c r="HC1" i="11"/>
  <c r="HD1" i="11"/>
  <c r="HE1" i="11"/>
  <c r="HF1" i="11"/>
  <c r="HG1" i="11"/>
  <c r="HH1" i="11"/>
  <c r="HI1" i="11"/>
  <c r="HJ1" i="11"/>
  <c r="HK1" i="11"/>
  <c r="HL1" i="11"/>
  <c r="HM1" i="11"/>
  <c r="HN1" i="11"/>
  <c r="HO1" i="11"/>
  <c r="HP1" i="11"/>
  <c r="HQ1" i="11"/>
  <c r="HR1" i="11"/>
  <c r="HS1" i="11"/>
  <c r="HT1" i="11"/>
  <c r="HU1" i="11"/>
  <c r="HV1" i="11"/>
  <c r="HW1" i="11"/>
  <c r="HX1" i="11"/>
  <c r="HY1" i="11"/>
  <c r="HZ1" i="11"/>
  <c r="IA1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AG1" i="11"/>
  <c r="AH1" i="11"/>
  <c r="AI1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B2" i="11"/>
  <c r="B1" i="11"/>
  <c r="C1157" i="7"/>
  <c r="B1170" i="7" s="1"/>
  <c r="C1142" i="7"/>
  <c r="C1127" i="7"/>
  <c r="B1133" i="7" s="1"/>
  <c r="L1133" i="7" s="1"/>
  <c r="C1112" i="7"/>
  <c r="B1125" i="7" s="1"/>
  <c r="C1097" i="7"/>
  <c r="B1108" i="7" s="1"/>
  <c r="B1091" i="7"/>
  <c r="AQ1091" i="7" s="1"/>
  <c r="C1082" i="7"/>
  <c r="B1093" i="7" s="1"/>
  <c r="AD1093" i="7" s="1"/>
  <c r="C1067" i="7"/>
  <c r="C1052" i="7"/>
  <c r="B1058" i="7" s="1"/>
  <c r="AT1058" i="7" s="1"/>
  <c r="C1037" i="7"/>
  <c r="B1049" i="7" s="1"/>
  <c r="C1022" i="7"/>
  <c r="B1031" i="7" s="1"/>
  <c r="C1007" i="7"/>
  <c r="B1020" i="7" s="1"/>
  <c r="B995" i="7"/>
  <c r="AT995" i="7" s="1"/>
  <c r="C992" i="7"/>
  <c r="B1005" i="7" s="1"/>
  <c r="C977" i="7"/>
  <c r="B984" i="7" s="1"/>
  <c r="AL984" i="7" s="1"/>
  <c r="C962" i="7"/>
  <c r="B975" i="7" s="1"/>
  <c r="C947" i="7"/>
  <c r="B960" i="7" s="1"/>
  <c r="C932" i="7"/>
  <c r="B942" i="7" s="1"/>
  <c r="AC942" i="7" s="1"/>
  <c r="C917" i="7"/>
  <c r="B928" i="7" s="1"/>
  <c r="B908" i="7"/>
  <c r="W908" i="7" s="1"/>
  <c r="B903" i="7"/>
  <c r="AG903" i="7" s="1"/>
  <c r="C902" i="7"/>
  <c r="B915" i="7" s="1"/>
  <c r="C887" i="7"/>
  <c r="B892" i="7" s="1"/>
  <c r="AJ892" i="7" s="1"/>
  <c r="C872" i="7"/>
  <c r="B885" i="7" s="1"/>
  <c r="AD885" i="7" s="1"/>
  <c r="C857" i="7"/>
  <c r="B864" i="7" s="1"/>
  <c r="C842" i="7"/>
  <c r="B855" i="7" s="1"/>
  <c r="AR855" i="7" s="1"/>
  <c r="C827" i="7"/>
  <c r="B840" i="7" s="1"/>
  <c r="AT840" i="7" s="1"/>
  <c r="C812" i="7"/>
  <c r="B825" i="7" s="1"/>
  <c r="AR825" i="7" s="1"/>
  <c r="C797" i="7"/>
  <c r="B810" i="7" s="1"/>
  <c r="AR810" i="7" s="1"/>
  <c r="C782" i="7"/>
  <c r="B795" i="7" s="1"/>
  <c r="AD795" i="7" s="1"/>
  <c r="C767" i="7"/>
  <c r="B780" i="7" s="1"/>
  <c r="AR780" i="7" s="1"/>
  <c r="C752" i="7"/>
  <c r="C737" i="7"/>
  <c r="B749" i="7" s="1"/>
  <c r="AD749" i="7" s="1"/>
  <c r="C722" i="7"/>
  <c r="B730" i="7" s="1"/>
  <c r="AR730" i="7" s="1"/>
  <c r="C707" i="7"/>
  <c r="C692" i="7"/>
  <c r="B694" i="7" s="1"/>
  <c r="C677" i="7"/>
  <c r="B688" i="7" s="1"/>
  <c r="C662" i="7"/>
  <c r="B672" i="7" s="1"/>
  <c r="AP672" i="7" s="1"/>
  <c r="C647" i="7"/>
  <c r="B654" i="7" s="1"/>
  <c r="B638" i="7"/>
  <c r="C632" i="7"/>
  <c r="C617" i="7"/>
  <c r="B627" i="7" s="1"/>
  <c r="C602" i="7"/>
  <c r="B615" i="7" s="1"/>
  <c r="C587" i="7"/>
  <c r="C572" i="7"/>
  <c r="B584" i="7" s="1"/>
  <c r="C557" i="7"/>
  <c r="B569" i="7" s="1"/>
  <c r="C542" i="7"/>
  <c r="B554" i="7" s="1"/>
  <c r="C527" i="7"/>
  <c r="B539" i="7" s="1"/>
  <c r="C512" i="7"/>
  <c r="B524" i="7" s="1"/>
  <c r="C497" i="7"/>
  <c r="B509" i="7" s="1"/>
  <c r="AQ509" i="7" s="1"/>
  <c r="C482" i="7"/>
  <c r="B493" i="7" s="1"/>
  <c r="B477" i="7"/>
  <c r="C467" i="7"/>
  <c r="B480" i="7" s="1"/>
  <c r="B463" i="7"/>
  <c r="AT463" i="7" s="1"/>
  <c r="C452" i="7"/>
  <c r="B465" i="7" s="1"/>
  <c r="C437" i="7"/>
  <c r="B444" i="7" s="1"/>
  <c r="C422" i="7"/>
  <c r="C407" i="7"/>
  <c r="B410" i="7" s="1"/>
  <c r="H410" i="7" s="1"/>
  <c r="C392" i="7"/>
  <c r="B399" i="7" s="1"/>
  <c r="C377" i="7"/>
  <c r="B388" i="7" s="1"/>
  <c r="C362" i="7"/>
  <c r="B375" i="7" s="1"/>
  <c r="C347" i="7"/>
  <c r="B354" i="7" s="1"/>
  <c r="C332" i="7"/>
  <c r="B335" i="7" s="1"/>
  <c r="Z335" i="7" s="1"/>
  <c r="C317" i="7"/>
  <c r="B327" i="7" s="1"/>
  <c r="AC327" i="7" s="1"/>
  <c r="B313" i="7"/>
  <c r="AC313" i="7" s="1"/>
  <c r="C302" i="7"/>
  <c r="B312" i="7" s="1"/>
  <c r="C287" i="7"/>
  <c r="B300" i="7" s="1"/>
  <c r="C272" i="7"/>
  <c r="B278" i="7" s="1"/>
  <c r="AP278" i="7" s="1"/>
  <c r="C257" i="7"/>
  <c r="C242" i="7"/>
  <c r="B255" i="7" s="1"/>
  <c r="C227" i="7"/>
  <c r="B240" i="7" s="1"/>
  <c r="C212" i="7"/>
  <c r="B215" i="7" s="1"/>
  <c r="C197" i="7"/>
  <c r="B210" i="7" s="1"/>
  <c r="C182" i="7"/>
  <c r="B195" i="7" s="1"/>
  <c r="B168" i="7"/>
  <c r="AL168" i="7" s="1"/>
  <c r="C167" i="7"/>
  <c r="B180" i="7" s="1"/>
  <c r="C152" i="7"/>
  <c r="B165" i="7" s="1"/>
  <c r="AD165" i="7" s="1"/>
  <c r="C137" i="7"/>
  <c r="B150" i="7" s="1"/>
  <c r="C122" i="7"/>
  <c r="B135" i="7" s="1"/>
  <c r="C107" i="7"/>
  <c r="B120" i="7" s="1"/>
  <c r="B103" i="7"/>
  <c r="AB103" i="7" s="1"/>
  <c r="C92" i="7"/>
  <c r="B105" i="7" s="1"/>
  <c r="C77" i="7"/>
  <c r="B84" i="7" s="1"/>
  <c r="C62" i="7"/>
  <c r="B75" i="7" s="1"/>
  <c r="C47" i="7"/>
  <c r="B60" i="7" s="1"/>
  <c r="C32" i="7"/>
  <c r="B43" i="7" s="1"/>
  <c r="C17" i="7"/>
  <c r="B28" i="7" s="1"/>
  <c r="XA2" i="4"/>
  <c r="WZ2" i="4"/>
  <c r="WY2" i="4"/>
  <c r="WX2" i="4"/>
  <c r="WW2" i="4"/>
  <c r="WV2" i="4"/>
  <c r="WU2" i="4"/>
  <c r="WT2" i="4"/>
  <c r="WS2" i="4"/>
  <c r="WR2" i="4"/>
  <c r="WQ2" i="4"/>
  <c r="WP2" i="4"/>
  <c r="WO2" i="4"/>
  <c r="WN2" i="4"/>
  <c r="WM2" i="4"/>
  <c r="WL2" i="4"/>
  <c r="WK2" i="4"/>
  <c r="WJ2" i="4"/>
  <c r="WI2" i="4"/>
  <c r="WH2" i="4"/>
  <c r="WG2" i="4"/>
  <c r="WF2" i="4"/>
  <c r="WE2" i="4"/>
  <c r="WD2" i="4"/>
  <c r="WC2" i="4"/>
  <c r="WB2" i="4"/>
  <c r="WA2" i="4"/>
  <c r="VZ2" i="4"/>
  <c r="VY2" i="4"/>
  <c r="VX2" i="4"/>
  <c r="VW2" i="4"/>
  <c r="VV2" i="4"/>
  <c r="VU2" i="4"/>
  <c r="VT2" i="4"/>
  <c r="VS2" i="4"/>
  <c r="VR2" i="4"/>
  <c r="VQ2" i="4"/>
  <c r="VP2" i="4"/>
  <c r="VO2" i="4"/>
  <c r="VN2" i="4"/>
  <c r="VM2" i="4"/>
  <c r="VL2" i="4"/>
  <c r="VK2" i="4"/>
  <c r="VJ2" i="4"/>
  <c r="VI2" i="4"/>
  <c r="VH2" i="4"/>
  <c r="VG2" i="4"/>
  <c r="VF2" i="4"/>
  <c r="VE2" i="4"/>
  <c r="VD2" i="4"/>
  <c r="VC2" i="4"/>
  <c r="VB2" i="4"/>
  <c r="VA2" i="4"/>
  <c r="UZ2" i="4"/>
  <c r="UY2" i="4"/>
  <c r="UX2" i="4"/>
  <c r="UW2" i="4"/>
  <c r="UV2" i="4"/>
  <c r="UU2" i="4"/>
  <c r="UT2" i="4"/>
  <c r="US2" i="4"/>
  <c r="UR2" i="4"/>
  <c r="UQ2" i="4"/>
  <c r="UP2" i="4"/>
  <c r="UO2" i="4"/>
  <c r="UN2" i="4"/>
  <c r="UM2" i="4"/>
  <c r="UL2" i="4"/>
  <c r="UK2" i="4"/>
  <c r="UJ2" i="4"/>
  <c r="UI2" i="4"/>
  <c r="UH2" i="4"/>
  <c r="UG2" i="4"/>
  <c r="UF2" i="4"/>
  <c r="UE2" i="4"/>
  <c r="UD2" i="4"/>
  <c r="UC2" i="4"/>
  <c r="UB2" i="4"/>
  <c r="UA2" i="4"/>
  <c r="TZ2" i="4"/>
  <c r="TY2" i="4"/>
  <c r="TX2" i="4"/>
  <c r="TW2" i="4"/>
  <c r="TV2" i="4"/>
  <c r="TU2" i="4"/>
  <c r="TT2" i="4"/>
  <c r="TS2" i="4"/>
  <c r="TR2" i="4"/>
  <c r="TQ2" i="4"/>
  <c r="TP2" i="4"/>
  <c r="TO2" i="4"/>
  <c r="TN2" i="4"/>
  <c r="TM2" i="4"/>
  <c r="TL2" i="4"/>
  <c r="TK2" i="4"/>
  <c r="TJ2" i="4"/>
  <c r="TI2" i="4"/>
  <c r="TH2" i="4"/>
  <c r="TG2" i="4"/>
  <c r="TF2" i="4"/>
  <c r="TE2" i="4"/>
  <c r="TD2" i="4"/>
  <c r="TC2" i="4"/>
  <c r="TB2" i="4"/>
  <c r="TA2" i="4"/>
  <c r="SZ2" i="4"/>
  <c r="SY2" i="4"/>
  <c r="SX2" i="4"/>
  <c r="SW2" i="4"/>
  <c r="SV2" i="4"/>
  <c r="SU2" i="4"/>
  <c r="ST2" i="4"/>
  <c r="SS2" i="4"/>
  <c r="SR2" i="4"/>
  <c r="SQ2" i="4"/>
  <c r="SP2" i="4"/>
  <c r="SO2" i="4"/>
  <c r="SN2" i="4"/>
  <c r="SM2" i="4"/>
  <c r="SL2" i="4"/>
  <c r="SK2" i="4"/>
  <c r="SJ2" i="4"/>
  <c r="SI2" i="4"/>
  <c r="SH2" i="4"/>
  <c r="SG2" i="4"/>
  <c r="SF2" i="4"/>
  <c r="SE2" i="4"/>
  <c r="SD2" i="4"/>
  <c r="SC2" i="4"/>
  <c r="SB2" i="4"/>
  <c r="SA2" i="4"/>
  <c r="RZ2" i="4"/>
  <c r="RY2" i="4"/>
  <c r="RX2" i="4"/>
  <c r="RW2" i="4"/>
  <c r="RV2" i="4"/>
  <c r="RU2" i="4"/>
  <c r="RT2" i="4"/>
  <c r="RS2" i="4"/>
  <c r="RR2" i="4"/>
  <c r="RQ2" i="4"/>
  <c r="RP2" i="4"/>
  <c r="RO2" i="4"/>
  <c r="RN2" i="4"/>
  <c r="RM2" i="4"/>
  <c r="RL2" i="4"/>
  <c r="RK2" i="4"/>
  <c r="RJ2" i="4"/>
  <c r="RI2" i="4"/>
  <c r="RH2" i="4"/>
  <c r="RG2" i="4"/>
  <c r="RF2" i="4"/>
  <c r="RE2" i="4"/>
  <c r="RD2" i="4"/>
  <c r="RC2" i="4"/>
  <c r="RB2" i="4"/>
  <c r="RA2" i="4"/>
  <c r="QZ2" i="4"/>
  <c r="QY2" i="4"/>
  <c r="QX2" i="4"/>
  <c r="QW2" i="4"/>
  <c r="QV2" i="4"/>
  <c r="QU2" i="4"/>
  <c r="QT2" i="4"/>
  <c r="QS2" i="4"/>
  <c r="QR2" i="4"/>
  <c r="QQ2" i="4"/>
  <c r="QP2" i="4"/>
  <c r="QO2" i="4"/>
  <c r="QN2" i="4"/>
  <c r="QM2" i="4"/>
  <c r="QL2" i="4"/>
  <c r="QK2" i="4"/>
  <c r="QJ2" i="4"/>
  <c r="QI2" i="4"/>
  <c r="QH2" i="4"/>
  <c r="QG2" i="4"/>
  <c r="QF2" i="4"/>
  <c r="QE2" i="4"/>
  <c r="QD2" i="4"/>
  <c r="QC2" i="4"/>
  <c r="QB2" i="4"/>
  <c r="QA2" i="4"/>
  <c r="PZ2" i="4"/>
  <c r="PY2" i="4"/>
  <c r="PX2" i="4"/>
  <c r="PW2" i="4"/>
  <c r="PV2" i="4"/>
  <c r="PU2" i="4"/>
  <c r="PT2" i="4"/>
  <c r="PS2" i="4"/>
  <c r="PR2" i="4"/>
  <c r="PQ2" i="4"/>
  <c r="PP2" i="4"/>
  <c r="PO2" i="4"/>
  <c r="PN2" i="4"/>
  <c r="PM2" i="4"/>
  <c r="PL2" i="4"/>
  <c r="PK2" i="4"/>
  <c r="PJ2" i="4"/>
  <c r="PI2" i="4"/>
  <c r="PH2" i="4"/>
  <c r="PG2" i="4"/>
  <c r="PF2" i="4"/>
  <c r="PE2" i="4"/>
  <c r="PD2" i="4"/>
  <c r="PC2" i="4"/>
  <c r="PB2" i="4"/>
  <c r="PA2" i="4"/>
  <c r="OZ2" i="4"/>
  <c r="OY2" i="4"/>
  <c r="OX2" i="4"/>
  <c r="OW2" i="4"/>
  <c r="OV2" i="4"/>
  <c r="OU2" i="4"/>
  <c r="OT2" i="4"/>
  <c r="OS2" i="4"/>
  <c r="OR2" i="4"/>
  <c r="OQ2" i="4"/>
  <c r="OP2" i="4"/>
  <c r="OO2" i="4"/>
  <c r="ON2" i="4"/>
  <c r="OM2" i="4"/>
  <c r="OL2" i="4"/>
  <c r="OK2" i="4"/>
  <c r="OJ2" i="4"/>
  <c r="OI2" i="4"/>
  <c r="OH2" i="4"/>
  <c r="OG2" i="4"/>
  <c r="OF2" i="4"/>
  <c r="OE2" i="4"/>
  <c r="OD2" i="4"/>
  <c r="OC2" i="4"/>
  <c r="OB2" i="4"/>
  <c r="OA2" i="4"/>
  <c r="NZ2" i="4"/>
  <c r="NY2" i="4"/>
  <c r="NX2" i="4"/>
  <c r="NW2" i="4"/>
  <c r="NV2" i="4"/>
  <c r="NU2" i="4"/>
  <c r="NT2" i="4"/>
  <c r="NS2" i="4"/>
  <c r="NR2" i="4"/>
  <c r="NQ2" i="4"/>
  <c r="NP2" i="4"/>
  <c r="NO2" i="4"/>
  <c r="NN2" i="4"/>
  <c r="NM2" i="4"/>
  <c r="NL2" i="4"/>
  <c r="NK2" i="4"/>
  <c r="NJ2" i="4"/>
  <c r="NI2" i="4"/>
  <c r="NH2" i="4"/>
  <c r="NG2" i="4"/>
  <c r="NF2" i="4"/>
  <c r="NE2" i="4"/>
  <c r="ND2" i="4"/>
  <c r="NC2" i="4"/>
  <c r="NB2" i="4"/>
  <c r="NA2" i="4"/>
  <c r="MZ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L2" i="4"/>
  <c r="MK2" i="4"/>
  <c r="MJ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U2" i="4"/>
  <c r="LT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F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XA1" i="4"/>
  <c r="WZ1" i="4"/>
  <c r="WY1" i="4"/>
  <c r="WX1" i="4"/>
  <c r="WW1" i="4"/>
  <c r="WV1" i="4"/>
  <c r="WU1" i="4"/>
  <c r="WT1" i="4"/>
  <c r="WS1" i="4"/>
  <c r="WR1" i="4"/>
  <c r="WQ1" i="4"/>
  <c r="WP1" i="4"/>
  <c r="WO1" i="4"/>
  <c r="WN1" i="4"/>
  <c r="WM1" i="4"/>
  <c r="WL1" i="4"/>
  <c r="WK1" i="4"/>
  <c r="WJ1" i="4"/>
  <c r="WI1" i="4"/>
  <c r="WH1" i="4"/>
  <c r="WG1" i="4"/>
  <c r="WF1" i="4"/>
  <c r="WE1" i="4"/>
  <c r="WD1" i="4"/>
  <c r="WC1" i="4"/>
  <c r="WB1" i="4"/>
  <c r="WA1" i="4"/>
  <c r="VZ1" i="4"/>
  <c r="VY1" i="4"/>
  <c r="VX1" i="4"/>
  <c r="VW1" i="4"/>
  <c r="VV1" i="4"/>
  <c r="VU1" i="4"/>
  <c r="VT1" i="4"/>
  <c r="VS1" i="4"/>
  <c r="VR1" i="4"/>
  <c r="VQ1" i="4"/>
  <c r="VP1" i="4"/>
  <c r="VO1" i="4"/>
  <c r="VN1" i="4"/>
  <c r="VM1" i="4"/>
  <c r="VL1" i="4"/>
  <c r="VK1" i="4"/>
  <c r="VJ1" i="4"/>
  <c r="VI1" i="4"/>
  <c r="VH1" i="4"/>
  <c r="VG1" i="4"/>
  <c r="VF1" i="4"/>
  <c r="VE1" i="4"/>
  <c r="VD1" i="4"/>
  <c r="VC1" i="4"/>
  <c r="VB1" i="4"/>
  <c r="VA1" i="4"/>
  <c r="UZ1" i="4"/>
  <c r="UY1" i="4"/>
  <c r="UX1" i="4"/>
  <c r="UW1" i="4"/>
  <c r="UV1" i="4"/>
  <c r="UU1" i="4"/>
  <c r="UT1" i="4"/>
  <c r="US1" i="4"/>
  <c r="UR1" i="4"/>
  <c r="UQ1" i="4"/>
  <c r="UP1" i="4"/>
  <c r="UO1" i="4"/>
  <c r="UN1" i="4"/>
  <c r="UM1" i="4"/>
  <c r="UL1" i="4"/>
  <c r="UK1" i="4"/>
  <c r="UJ1" i="4"/>
  <c r="UI1" i="4"/>
  <c r="UH1" i="4"/>
  <c r="UG1" i="4"/>
  <c r="UF1" i="4"/>
  <c r="UE1" i="4"/>
  <c r="UD1" i="4"/>
  <c r="UC1" i="4"/>
  <c r="UB1" i="4"/>
  <c r="UA1" i="4"/>
  <c r="TZ1" i="4"/>
  <c r="TY1" i="4"/>
  <c r="TX1" i="4"/>
  <c r="TW1" i="4"/>
  <c r="TV1" i="4"/>
  <c r="TU1" i="4"/>
  <c r="TT1" i="4"/>
  <c r="TS1" i="4"/>
  <c r="TR1" i="4"/>
  <c r="TQ1" i="4"/>
  <c r="TP1" i="4"/>
  <c r="TO1" i="4"/>
  <c r="TN1" i="4"/>
  <c r="TM1" i="4"/>
  <c r="TL1" i="4"/>
  <c r="TK1" i="4"/>
  <c r="TJ1" i="4"/>
  <c r="TI1" i="4"/>
  <c r="TH1" i="4"/>
  <c r="TG1" i="4"/>
  <c r="TF1" i="4"/>
  <c r="TE1" i="4"/>
  <c r="TD1" i="4"/>
  <c r="TC1" i="4"/>
  <c r="TB1" i="4"/>
  <c r="TA1" i="4"/>
  <c r="SZ1" i="4"/>
  <c r="SY1" i="4"/>
  <c r="SX1" i="4"/>
  <c r="SW1" i="4"/>
  <c r="SV1" i="4"/>
  <c r="SU1" i="4"/>
  <c r="ST1" i="4"/>
  <c r="SS1" i="4"/>
  <c r="SR1" i="4"/>
  <c r="SQ1" i="4"/>
  <c r="SP1" i="4"/>
  <c r="SO1" i="4"/>
  <c r="SN1" i="4"/>
  <c r="SM1" i="4"/>
  <c r="SL1" i="4"/>
  <c r="SK1" i="4"/>
  <c r="SJ1" i="4"/>
  <c r="SI1" i="4"/>
  <c r="SH1" i="4"/>
  <c r="SG1" i="4"/>
  <c r="SF1" i="4"/>
  <c r="SE1" i="4"/>
  <c r="SD1" i="4"/>
  <c r="SC1" i="4"/>
  <c r="SB1" i="4"/>
  <c r="SA1" i="4"/>
  <c r="RZ1" i="4"/>
  <c r="RY1" i="4"/>
  <c r="RX1" i="4"/>
  <c r="RW1" i="4"/>
  <c r="RV1" i="4"/>
  <c r="RU1" i="4"/>
  <c r="RT1" i="4"/>
  <c r="RS1" i="4"/>
  <c r="RR1" i="4"/>
  <c r="RQ1" i="4"/>
  <c r="RP1" i="4"/>
  <c r="RO1" i="4"/>
  <c r="RN1" i="4"/>
  <c r="RM1" i="4"/>
  <c r="RL1" i="4"/>
  <c r="RK1" i="4"/>
  <c r="RJ1" i="4"/>
  <c r="RI1" i="4"/>
  <c r="RH1" i="4"/>
  <c r="RG1" i="4"/>
  <c r="RF1" i="4"/>
  <c r="RE1" i="4"/>
  <c r="RD1" i="4"/>
  <c r="RC1" i="4"/>
  <c r="RB1" i="4"/>
  <c r="RA1" i="4"/>
  <c r="QZ1" i="4"/>
  <c r="QY1" i="4"/>
  <c r="QX1" i="4"/>
  <c r="QW1" i="4"/>
  <c r="QV1" i="4"/>
  <c r="QU1" i="4"/>
  <c r="QT1" i="4"/>
  <c r="QS1" i="4"/>
  <c r="QR1" i="4"/>
  <c r="QQ1" i="4"/>
  <c r="QP1" i="4"/>
  <c r="QO1" i="4"/>
  <c r="QN1" i="4"/>
  <c r="QM1" i="4"/>
  <c r="QL1" i="4"/>
  <c r="QK1" i="4"/>
  <c r="QJ1" i="4"/>
  <c r="QI1" i="4"/>
  <c r="QH1" i="4"/>
  <c r="QG1" i="4"/>
  <c r="QF1" i="4"/>
  <c r="QE1" i="4"/>
  <c r="QD1" i="4"/>
  <c r="QC1" i="4"/>
  <c r="QB1" i="4"/>
  <c r="QA1" i="4"/>
  <c r="PZ1" i="4"/>
  <c r="PY1" i="4"/>
  <c r="PX1" i="4"/>
  <c r="PW1" i="4"/>
  <c r="PV1" i="4"/>
  <c r="PU1" i="4"/>
  <c r="PT1" i="4"/>
  <c r="PS1" i="4"/>
  <c r="PR1" i="4"/>
  <c r="PQ1" i="4"/>
  <c r="PP1" i="4"/>
  <c r="PO1" i="4"/>
  <c r="PN1" i="4"/>
  <c r="PM1" i="4"/>
  <c r="PL1" i="4"/>
  <c r="PK1" i="4"/>
  <c r="PJ1" i="4"/>
  <c r="PI1" i="4"/>
  <c r="PH1" i="4"/>
  <c r="PG1" i="4"/>
  <c r="PF1" i="4"/>
  <c r="PE1" i="4"/>
  <c r="PD1" i="4"/>
  <c r="PC1" i="4"/>
  <c r="PB1" i="4"/>
  <c r="PA1" i="4"/>
  <c r="OZ1" i="4"/>
  <c r="OY1" i="4"/>
  <c r="OX1" i="4"/>
  <c r="OW1" i="4"/>
  <c r="OV1" i="4"/>
  <c r="OU1" i="4"/>
  <c r="OT1" i="4"/>
  <c r="OS1" i="4"/>
  <c r="OR1" i="4"/>
  <c r="OQ1" i="4"/>
  <c r="OP1" i="4"/>
  <c r="OO1" i="4"/>
  <c r="ON1" i="4"/>
  <c r="OM1" i="4"/>
  <c r="OL1" i="4"/>
  <c r="OK1" i="4"/>
  <c r="OJ1" i="4"/>
  <c r="OI1" i="4"/>
  <c r="OH1" i="4"/>
  <c r="OG1" i="4"/>
  <c r="OF1" i="4"/>
  <c r="OE1" i="4"/>
  <c r="OD1" i="4"/>
  <c r="OC1" i="4"/>
  <c r="OB1" i="4"/>
  <c r="OA1" i="4"/>
  <c r="NZ1" i="4"/>
  <c r="NY1" i="4"/>
  <c r="NX1" i="4"/>
  <c r="NW1" i="4"/>
  <c r="NV1" i="4"/>
  <c r="NU1" i="4"/>
  <c r="NT1" i="4"/>
  <c r="NS1" i="4"/>
  <c r="NR1" i="4"/>
  <c r="NQ1" i="4"/>
  <c r="NP1" i="4"/>
  <c r="NO1" i="4"/>
  <c r="NN1" i="4"/>
  <c r="NM1" i="4"/>
  <c r="NL1" i="4"/>
  <c r="NK1" i="4"/>
  <c r="NJ1" i="4"/>
  <c r="NI1" i="4"/>
  <c r="NH1" i="4"/>
  <c r="NG1" i="4"/>
  <c r="NF1" i="4"/>
  <c r="NE1" i="4"/>
  <c r="ND1" i="4"/>
  <c r="NC1" i="4"/>
  <c r="NB1" i="4"/>
  <c r="NA1" i="4"/>
  <c r="MZ1" i="4"/>
  <c r="MY1" i="4"/>
  <c r="MX1" i="4"/>
  <c r="MW1" i="4"/>
  <c r="MV1" i="4"/>
  <c r="MU1" i="4"/>
  <c r="MT1" i="4"/>
  <c r="MS1" i="4"/>
  <c r="MR1" i="4"/>
  <c r="MQ1" i="4"/>
  <c r="MP1" i="4"/>
  <c r="MO1" i="4"/>
  <c r="MN1" i="4"/>
  <c r="MM1" i="4"/>
  <c r="ML1" i="4"/>
  <c r="MK1" i="4"/>
  <c r="MJ1" i="4"/>
  <c r="MI1" i="4"/>
  <c r="MH1" i="4"/>
  <c r="MG1" i="4"/>
  <c r="MF1" i="4"/>
  <c r="ME1" i="4"/>
  <c r="MD1" i="4"/>
  <c r="MC1" i="4"/>
  <c r="MB1" i="4"/>
  <c r="MA1" i="4"/>
  <c r="LZ1" i="4"/>
  <c r="LY1" i="4"/>
  <c r="LX1" i="4"/>
  <c r="LW1" i="4"/>
  <c r="LV1" i="4"/>
  <c r="LU1" i="4"/>
  <c r="LT1" i="4"/>
  <c r="LS1" i="4"/>
  <c r="LR1" i="4"/>
  <c r="LQ1" i="4"/>
  <c r="LP1" i="4"/>
  <c r="LO1" i="4"/>
  <c r="LN1" i="4"/>
  <c r="LM1" i="4"/>
  <c r="LL1" i="4"/>
  <c r="LK1" i="4"/>
  <c r="LJ1" i="4"/>
  <c r="LI1" i="4"/>
  <c r="LH1" i="4"/>
  <c r="LG1" i="4"/>
  <c r="LF1" i="4"/>
  <c r="LE1" i="4"/>
  <c r="LD1" i="4"/>
  <c r="LC1" i="4"/>
  <c r="LB1" i="4"/>
  <c r="LA1" i="4"/>
  <c r="KZ1" i="4"/>
  <c r="KY1" i="4"/>
  <c r="KX1" i="4"/>
  <c r="KW1" i="4"/>
  <c r="KV1" i="4"/>
  <c r="KU1" i="4"/>
  <c r="KT1" i="4"/>
  <c r="KS1" i="4"/>
  <c r="KR1" i="4"/>
  <c r="KQ1" i="4"/>
  <c r="KP1" i="4"/>
  <c r="KO1" i="4"/>
  <c r="KN1" i="4"/>
  <c r="KM1" i="4"/>
  <c r="KL1" i="4"/>
  <c r="KK1" i="4"/>
  <c r="KJ1" i="4"/>
  <c r="KI1" i="4"/>
  <c r="KH1" i="4"/>
  <c r="KG1" i="4"/>
  <c r="KF1" i="4"/>
  <c r="KE1" i="4"/>
  <c r="KD1" i="4"/>
  <c r="KC1" i="4"/>
  <c r="KB1" i="4"/>
  <c r="KA1" i="4"/>
  <c r="JZ1" i="4"/>
  <c r="JY1" i="4"/>
  <c r="JX1" i="4"/>
  <c r="JW1" i="4"/>
  <c r="JV1" i="4"/>
  <c r="JU1" i="4"/>
  <c r="JT1" i="4"/>
  <c r="JS1" i="4"/>
  <c r="JR1" i="4"/>
  <c r="JQ1" i="4"/>
  <c r="JP1" i="4"/>
  <c r="JO1" i="4"/>
  <c r="JN1" i="4"/>
  <c r="JM1" i="4"/>
  <c r="JL1" i="4"/>
  <c r="JK1" i="4"/>
  <c r="JJ1" i="4"/>
  <c r="JI1" i="4"/>
  <c r="JH1" i="4"/>
  <c r="JG1" i="4"/>
  <c r="JF1" i="4"/>
  <c r="JE1" i="4"/>
  <c r="JD1" i="4"/>
  <c r="JC1" i="4"/>
  <c r="JB1" i="4"/>
  <c r="JA1" i="4"/>
  <c r="IZ1" i="4"/>
  <c r="IY1" i="4"/>
  <c r="IX1" i="4"/>
  <c r="IW1" i="4"/>
  <c r="IV1" i="4"/>
  <c r="IU1" i="4"/>
  <c r="IT1" i="4"/>
  <c r="IS1" i="4"/>
  <c r="IR1" i="4"/>
  <c r="IQ1" i="4"/>
  <c r="IP1" i="4"/>
  <c r="IO1" i="4"/>
  <c r="IN1" i="4"/>
  <c r="IM1" i="4"/>
  <c r="IL1" i="4"/>
  <c r="IK1" i="4"/>
  <c r="IJ1" i="4"/>
  <c r="II1" i="4"/>
  <c r="IH1" i="4"/>
  <c r="IG1" i="4"/>
  <c r="IF1" i="4"/>
  <c r="IE1" i="4"/>
  <c r="ID1" i="4"/>
  <c r="IC1" i="4"/>
  <c r="IB1" i="4"/>
  <c r="IA1" i="4"/>
  <c r="HZ1" i="4"/>
  <c r="HY1" i="4"/>
  <c r="HX1" i="4"/>
  <c r="HW1" i="4"/>
  <c r="HV1" i="4"/>
  <c r="HU1" i="4"/>
  <c r="HT1" i="4"/>
  <c r="HS1" i="4"/>
  <c r="HR1" i="4"/>
  <c r="HQ1" i="4"/>
  <c r="HP1" i="4"/>
  <c r="HO1" i="4"/>
  <c r="HN1" i="4"/>
  <c r="HM1" i="4"/>
  <c r="HL1" i="4"/>
  <c r="HK1" i="4"/>
  <c r="HJ1" i="4"/>
  <c r="HI1" i="4"/>
  <c r="HH1" i="4"/>
  <c r="HG1" i="4"/>
  <c r="HF1" i="4"/>
  <c r="HE1" i="4"/>
  <c r="HD1" i="4"/>
  <c r="HC1" i="4"/>
  <c r="HB1" i="4"/>
  <c r="HA1" i="4"/>
  <c r="GZ1" i="4"/>
  <c r="GY1" i="4"/>
  <c r="GX1" i="4"/>
  <c r="GW1" i="4"/>
  <c r="GV1" i="4"/>
  <c r="GU1" i="4"/>
  <c r="GT1" i="4"/>
  <c r="GS1" i="4"/>
  <c r="GR1" i="4"/>
  <c r="GQ1" i="4"/>
  <c r="GP1" i="4"/>
  <c r="GO1" i="4"/>
  <c r="GN1" i="4"/>
  <c r="GM1" i="4"/>
  <c r="GL1" i="4"/>
  <c r="GK1" i="4"/>
  <c r="GJ1" i="4"/>
  <c r="GI1" i="4"/>
  <c r="GH1" i="4"/>
  <c r="GG1" i="4"/>
  <c r="GF1" i="4"/>
  <c r="GE1" i="4"/>
  <c r="GD1" i="4"/>
  <c r="GC1" i="4"/>
  <c r="GB1" i="4"/>
  <c r="GA1" i="4"/>
  <c r="FZ1" i="4"/>
  <c r="FY1" i="4"/>
  <c r="FX1" i="4"/>
  <c r="FW1" i="4"/>
  <c r="FV1" i="4"/>
  <c r="FU1" i="4"/>
  <c r="FT1" i="4"/>
  <c r="FS1" i="4"/>
  <c r="FR1" i="4"/>
  <c r="FQ1" i="4"/>
  <c r="FP1" i="4"/>
  <c r="FO1" i="4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XA2" i="5"/>
  <c r="WZ2" i="5"/>
  <c r="WY2" i="5"/>
  <c r="WX2" i="5"/>
  <c r="WW2" i="5"/>
  <c r="WV2" i="5"/>
  <c r="WU2" i="5"/>
  <c r="WT2" i="5"/>
  <c r="WS2" i="5"/>
  <c r="WR2" i="5"/>
  <c r="WQ2" i="5"/>
  <c r="WP2" i="5"/>
  <c r="WO2" i="5"/>
  <c r="WN2" i="5"/>
  <c r="WM2" i="5"/>
  <c r="WL2" i="5"/>
  <c r="WK2" i="5"/>
  <c r="WJ2" i="5"/>
  <c r="WI2" i="5"/>
  <c r="WH2" i="5"/>
  <c r="WG2" i="5"/>
  <c r="WF2" i="5"/>
  <c r="WE2" i="5"/>
  <c r="WD2" i="5"/>
  <c r="WC2" i="5"/>
  <c r="WB2" i="5"/>
  <c r="WA2" i="5"/>
  <c r="VZ2" i="5"/>
  <c r="VY2" i="5"/>
  <c r="VX2" i="5"/>
  <c r="VW2" i="5"/>
  <c r="VV2" i="5"/>
  <c r="VU2" i="5"/>
  <c r="VT2" i="5"/>
  <c r="VS2" i="5"/>
  <c r="VR2" i="5"/>
  <c r="VQ2" i="5"/>
  <c r="VP2" i="5"/>
  <c r="VO2" i="5"/>
  <c r="VN2" i="5"/>
  <c r="VM2" i="5"/>
  <c r="VL2" i="5"/>
  <c r="VK2" i="5"/>
  <c r="VJ2" i="5"/>
  <c r="VI2" i="5"/>
  <c r="VH2" i="5"/>
  <c r="VG2" i="5"/>
  <c r="VF2" i="5"/>
  <c r="VE2" i="5"/>
  <c r="VD2" i="5"/>
  <c r="VC2" i="5"/>
  <c r="VB2" i="5"/>
  <c r="VA2" i="5"/>
  <c r="UZ2" i="5"/>
  <c r="UY2" i="5"/>
  <c r="UX2" i="5"/>
  <c r="UW2" i="5"/>
  <c r="UV2" i="5"/>
  <c r="UU2" i="5"/>
  <c r="UT2" i="5"/>
  <c r="US2" i="5"/>
  <c r="UR2" i="5"/>
  <c r="UQ2" i="5"/>
  <c r="UP2" i="5"/>
  <c r="UO2" i="5"/>
  <c r="UN2" i="5"/>
  <c r="UM2" i="5"/>
  <c r="UL2" i="5"/>
  <c r="UK2" i="5"/>
  <c r="UJ2" i="5"/>
  <c r="UI2" i="5"/>
  <c r="UH2" i="5"/>
  <c r="UG2" i="5"/>
  <c r="UF2" i="5"/>
  <c r="UE2" i="5"/>
  <c r="UD2" i="5"/>
  <c r="UC2" i="5"/>
  <c r="UB2" i="5"/>
  <c r="UA2" i="5"/>
  <c r="TZ2" i="5"/>
  <c r="TY2" i="5"/>
  <c r="TX2" i="5"/>
  <c r="TW2" i="5"/>
  <c r="TV2" i="5"/>
  <c r="TU2" i="5"/>
  <c r="TT2" i="5"/>
  <c r="TS2" i="5"/>
  <c r="TR2" i="5"/>
  <c r="TQ2" i="5"/>
  <c r="TP2" i="5"/>
  <c r="TO2" i="5"/>
  <c r="TN2" i="5"/>
  <c r="TM2" i="5"/>
  <c r="TL2" i="5"/>
  <c r="TK2" i="5"/>
  <c r="TJ2" i="5"/>
  <c r="TI2" i="5"/>
  <c r="TH2" i="5"/>
  <c r="TG2" i="5"/>
  <c r="TF2" i="5"/>
  <c r="TE2" i="5"/>
  <c r="TD2" i="5"/>
  <c r="TC2" i="5"/>
  <c r="TB2" i="5"/>
  <c r="TA2" i="5"/>
  <c r="SZ2" i="5"/>
  <c r="SY2" i="5"/>
  <c r="SX2" i="5"/>
  <c r="SW2" i="5"/>
  <c r="SV2" i="5"/>
  <c r="SU2" i="5"/>
  <c r="ST2" i="5"/>
  <c r="SS2" i="5"/>
  <c r="SR2" i="5"/>
  <c r="SQ2" i="5"/>
  <c r="SP2" i="5"/>
  <c r="SO2" i="5"/>
  <c r="SN2" i="5"/>
  <c r="SM2" i="5"/>
  <c r="SL2" i="5"/>
  <c r="SK2" i="5"/>
  <c r="SJ2" i="5"/>
  <c r="SI2" i="5"/>
  <c r="SH2" i="5"/>
  <c r="SG2" i="5"/>
  <c r="SF2" i="5"/>
  <c r="SE2" i="5"/>
  <c r="SD2" i="5"/>
  <c r="SC2" i="5"/>
  <c r="SB2" i="5"/>
  <c r="SA2" i="5"/>
  <c r="RZ2" i="5"/>
  <c r="RY2" i="5"/>
  <c r="RX2" i="5"/>
  <c r="RW2" i="5"/>
  <c r="RV2" i="5"/>
  <c r="RU2" i="5"/>
  <c r="RT2" i="5"/>
  <c r="RS2" i="5"/>
  <c r="RR2" i="5"/>
  <c r="RQ2" i="5"/>
  <c r="RP2" i="5"/>
  <c r="RO2" i="5"/>
  <c r="RN2" i="5"/>
  <c r="RM2" i="5"/>
  <c r="RL2" i="5"/>
  <c r="RK2" i="5"/>
  <c r="RJ2" i="5"/>
  <c r="RI2" i="5"/>
  <c r="RH2" i="5"/>
  <c r="RG2" i="5"/>
  <c r="RF2" i="5"/>
  <c r="RE2" i="5"/>
  <c r="RD2" i="5"/>
  <c r="RC2" i="5"/>
  <c r="RB2" i="5"/>
  <c r="RA2" i="5"/>
  <c r="QZ2" i="5"/>
  <c r="QY2" i="5"/>
  <c r="QX2" i="5"/>
  <c r="QW2" i="5"/>
  <c r="QV2" i="5"/>
  <c r="QU2" i="5"/>
  <c r="QT2" i="5"/>
  <c r="QS2" i="5"/>
  <c r="QR2" i="5"/>
  <c r="QQ2" i="5"/>
  <c r="QP2" i="5"/>
  <c r="QO2" i="5"/>
  <c r="QN2" i="5"/>
  <c r="QM2" i="5"/>
  <c r="QL2" i="5"/>
  <c r="QK2" i="5"/>
  <c r="QJ2" i="5"/>
  <c r="QI2" i="5"/>
  <c r="QH2" i="5"/>
  <c r="QG2" i="5"/>
  <c r="QF2" i="5"/>
  <c r="QE2" i="5"/>
  <c r="QD2" i="5"/>
  <c r="QC2" i="5"/>
  <c r="QB2" i="5"/>
  <c r="QA2" i="5"/>
  <c r="PZ2" i="5"/>
  <c r="PY2" i="5"/>
  <c r="PX2" i="5"/>
  <c r="PW2" i="5"/>
  <c r="PV2" i="5"/>
  <c r="PU2" i="5"/>
  <c r="PT2" i="5"/>
  <c r="PS2" i="5"/>
  <c r="PR2" i="5"/>
  <c r="PQ2" i="5"/>
  <c r="PP2" i="5"/>
  <c r="PO2" i="5"/>
  <c r="PN2" i="5"/>
  <c r="PM2" i="5"/>
  <c r="PL2" i="5"/>
  <c r="PK2" i="5"/>
  <c r="PJ2" i="5"/>
  <c r="PI2" i="5"/>
  <c r="PH2" i="5"/>
  <c r="PG2" i="5"/>
  <c r="PF2" i="5"/>
  <c r="PE2" i="5"/>
  <c r="PD2" i="5"/>
  <c r="PC2" i="5"/>
  <c r="PB2" i="5"/>
  <c r="PA2" i="5"/>
  <c r="OZ2" i="5"/>
  <c r="OY2" i="5"/>
  <c r="OX2" i="5"/>
  <c r="OW2" i="5"/>
  <c r="OV2" i="5"/>
  <c r="OU2" i="5"/>
  <c r="OT2" i="5"/>
  <c r="OS2" i="5"/>
  <c r="OR2" i="5"/>
  <c r="OQ2" i="5"/>
  <c r="OP2" i="5"/>
  <c r="OO2" i="5"/>
  <c r="ON2" i="5"/>
  <c r="OM2" i="5"/>
  <c r="OL2" i="5"/>
  <c r="OK2" i="5"/>
  <c r="OJ2" i="5"/>
  <c r="OI2" i="5"/>
  <c r="OH2" i="5"/>
  <c r="OG2" i="5"/>
  <c r="OF2" i="5"/>
  <c r="OE2" i="5"/>
  <c r="OD2" i="5"/>
  <c r="OC2" i="5"/>
  <c r="OB2" i="5"/>
  <c r="OA2" i="5"/>
  <c r="NZ2" i="5"/>
  <c r="NY2" i="5"/>
  <c r="NX2" i="5"/>
  <c r="NW2" i="5"/>
  <c r="NV2" i="5"/>
  <c r="NU2" i="5"/>
  <c r="NT2" i="5"/>
  <c r="NS2" i="5"/>
  <c r="NR2" i="5"/>
  <c r="NQ2" i="5"/>
  <c r="NP2" i="5"/>
  <c r="NO2" i="5"/>
  <c r="NN2" i="5"/>
  <c r="NM2" i="5"/>
  <c r="NL2" i="5"/>
  <c r="NK2" i="5"/>
  <c r="NJ2" i="5"/>
  <c r="NI2" i="5"/>
  <c r="NH2" i="5"/>
  <c r="NG2" i="5"/>
  <c r="NF2" i="5"/>
  <c r="NE2" i="5"/>
  <c r="ND2" i="5"/>
  <c r="NC2" i="5"/>
  <c r="NB2" i="5"/>
  <c r="NA2" i="5"/>
  <c r="MZ2" i="5"/>
  <c r="MY2" i="5"/>
  <c r="MX2" i="5"/>
  <c r="MW2" i="5"/>
  <c r="MV2" i="5"/>
  <c r="MU2" i="5"/>
  <c r="MT2" i="5"/>
  <c r="MS2" i="5"/>
  <c r="MR2" i="5"/>
  <c r="MQ2" i="5"/>
  <c r="MP2" i="5"/>
  <c r="MO2" i="5"/>
  <c r="MN2" i="5"/>
  <c r="MM2" i="5"/>
  <c r="ML2" i="5"/>
  <c r="MK2" i="5"/>
  <c r="MJ2" i="5"/>
  <c r="MI2" i="5"/>
  <c r="MH2" i="5"/>
  <c r="MG2" i="5"/>
  <c r="MF2" i="5"/>
  <c r="ME2" i="5"/>
  <c r="MD2" i="5"/>
  <c r="MC2" i="5"/>
  <c r="MB2" i="5"/>
  <c r="MA2" i="5"/>
  <c r="LZ2" i="5"/>
  <c r="LY2" i="5"/>
  <c r="LX2" i="5"/>
  <c r="LW2" i="5"/>
  <c r="LV2" i="5"/>
  <c r="LU2" i="5"/>
  <c r="LT2" i="5"/>
  <c r="LS2" i="5"/>
  <c r="LR2" i="5"/>
  <c r="LQ2" i="5"/>
  <c r="LP2" i="5"/>
  <c r="LO2" i="5"/>
  <c r="LN2" i="5"/>
  <c r="LM2" i="5"/>
  <c r="LL2" i="5"/>
  <c r="LK2" i="5"/>
  <c r="LJ2" i="5"/>
  <c r="LI2" i="5"/>
  <c r="LH2" i="5"/>
  <c r="LG2" i="5"/>
  <c r="LF2" i="5"/>
  <c r="LE2" i="5"/>
  <c r="LD2" i="5"/>
  <c r="LC2" i="5"/>
  <c r="LB2" i="5"/>
  <c r="LA2" i="5"/>
  <c r="KZ2" i="5"/>
  <c r="KY2" i="5"/>
  <c r="KX2" i="5"/>
  <c r="KW2" i="5"/>
  <c r="KV2" i="5"/>
  <c r="KU2" i="5"/>
  <c r="KT2" i="5"/>
  <c r="KS2" i="5"/>
  <c r="KR2" i="5"/>
  <c r="KQ2" i="5"/>
  <c r="KP2" i="5"/>
  <c r="KO2" i="5"/>
  <c r="KN2" i="5"/>
  <c r="KM2" i="5"/>
  <c r="KL2" i="5"/>
  <c r="KK2" i="5"/>
  <c r="KJ2" i="5"/>
  <c r="KI2" i="5"/>
  <c r="KH2" i="5"/>
  <c r="KG2" i="5"/>
  <c r="KF2" i="5"/>
  <c r="KE2" i="5"/>
  <c r="KD2" i="5"/>
  <c r="KC2" i="5"/>
  <c r="KB2" i="5"/>
  <c r="KA2" i="5"/>
  <c r="JZ2" i="5"/>
  <c r="JY2" i="5"/>
  <c r="JX2" i="5"/>
  <c r="JW2" i="5"/>
  <c r="JV2" i="5"/>
  <c r="JU2" i="5"/>
  <c r="JT2" i="5"/>
  <c r="JS2" i="5"/>
  <c r="JR2" i="5"/>
  <c r="JQ2" i="5"/>
  <c r="JP2" i="5"/>
  <c r="JO2" i="5"/>
  <c r="JN2" i="5"/>
  <c r="JM2" i="5"/>
  <c r="JL2" i="5"/>
  <c r="JK2" i="5"/>
  <c r="JJ2" i="5"/>
  <c r="JI2" i="5"/>
  <c r="JH2" i="5"/>
  <c r="JG2" i="5"/>
  <c r="JF2" i="5"/>
  <c r="JE2" i="5"/>
  <c r="JD2" i="5"/>
  <c r="JC2" i="5"/>
  <c r="JB2" i="5"/>
  <c r="JA2" i="5"/>
  <c r="IZ2" i="5"/>
  <c r="IY2" i="5"/>
  <c r="IX2" i="5"/>
  <c r="IW2" i="5"/>
  <c r="IV2" i="5"/>
  <c r="IU2" i="5"/>
  <c r="IT2" i="5"/>
  <c r="IS2" i="5"/>
  <c r="IR2" i="5"/>
  <c r="IQ2" i="5"/>
  <c r="IP2" i="5"/>
  <c r="IO2" i="5"/>
  <c r="IN2" i="5"/>
  <c r="IM2" i="5"/>
  <c r="IL2" i="5"/>
  <c r="IK2" i="5"/>
  <c r="IJ2" i="5"/>
  <c r="II2" i="5"/>
  <c r="IH2" i="5"/>
  <c r="IG2" i="5"/>
  <c r="IF2" i="5"/>
  <c r="IE2" i="5"/>
  <c r="ID2" i="5"/>
  <c r="IC2" i="5"/>
  <c r="IB2" i="5"/>
  <c r="IA2" i="5"/>
  <c r="HZ2" i="5"/>
  <c r="HY2" i="5"/>
  <c r="HX2" i="5"/>
  <c r="HW2" i="5"/>
  <c r="HV2" i="5"/>
  <c r="HU2" i="5"/>
  <c r="HT2" i="5"/>
  <c r="HS2" i="5"/>
  <c r="HR2" i="5"/>
  <c r="HQ2" i="5"/>
  <c r="HP2" i="5"/>
  <c r="HO2" i="5"/>
  <c r="HN2" i="5"/>
  <c r="HM2" i="5"/>
  <c r="HL2" i="5"/>
  <c r="HK2" i="5"/>
  <c r="HJ2" i="5"/>
  <c r="HI2" i="5"/>
  <c r="HH2" i="5"/>
  <c r="HG2" i="5"/>
  <c r="HF2" i="5"/>
  <c r="HE2" i="5"/>
  <c r="HD2" i="5"/>
  <c r="HC2" i="5"/>
  <c r="HB2" i="5"/>
  <c r="HA2" i="5"/>
  <c r="GZ2" i="5"/>
  <c r="GY2" i="5"/>
  <c r="GX2" i="5"/>
  <c r="GW2" i="5"/>
  <c r="GV2" i="5"/>
  <c r="GU2" i="5"/>
  <c r="GT2" i="5"/>
  <c r="GS2" i="5"/>
  <c r="GR2" i="5"/>
  <c r="GQ2" i="5"/>
  <c r="GP2" i="5"/>
  <c r="GO2" i="5"/>
  <c r="GN2" i="5"/>
  <c r="GM2" i="5"/>
  <c r="GL2" i="5"/>
  <c r="GK2" i="5"/>
  <c r="GJ2" i="5"/>
  <c r="GI2" i="5"/>
  <c r="GH2" i="5"/>
  <c r="GG2" i="5"/>
  <c r="GF2" i="5"/>
  <c r="GE2" i="5"/>
  <c r="GD2" i="5"/>
  <c r="GC2" i="5"/>
  <c r="GB2" i="5"/>
  <c r="GA2" i="5"/>
  <c r="FZ2" i="5"/>
  <c r="FY2" i="5"/>
  <c r="FX2" i="5"/>
  <c r="FW2" i="5"/>
  <c r="FV2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G2" i="5"/>
  <c r="FF2" i="5"/>
  <c r="FE2" i="5"/>
  <c r="FD2" i="5"/>
  <c r="FC2" i="5"/>
  <c r="FB2" i="5"/>
  <c r="FA2" i="5"/>
  <c r="EZ2" i="5"/>
  <c r="EY2" i="5"/>
  <c r="EX2" i="5"/>
  <c r="EW2" i="5"/>
  <c r="EV2" i="5"/>
  <c r="EU2" i="5"/>
  <c r="ET2" i="5"/>
  <c r="ES2" i="5"/>
  <c r="ER2" i="5"/>
  <c r="EQ2" i="5"/>
  <c r="EP2" i="5"/>
  <c r="EO2" i="5"/>
  <c r="EN2" i="5"/>
  <c r="EM2" i="5"/>
  <c r="EL2" i="5"/>
  <c r="EK2" i="5"/>
  <c r="EJ2" i="5"/>
  <c r="EI2" i="5"/>
  <c r="EH2" i="5"/>
  <c r="EG2" i="5"/>
  <c r="EF2" i="5"/>
  <c r="EE2" i="5"/>
  <c r="ED2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XA1" i="5"/>
  <c r="WZ1" i="5"/>
  <c r="WY1" i="5"/>
  <c r="WX1" i="5"/>
  <c r="WW1" i="5"/>
  <c r="WV1" i="5"/>
  <c r="WU1" i="5"/>
  <c r="WT1" i="5"/>
  <c r="WS1" i="5"/>
  <c r="WR1" i="5"/>
  <c r="WQ1" i="5"/>
  <c r="WP1" i="5"/>
  <c r="WO1" i="5"/>
  <c r="WN1" i="5"/>
  <c r="WM1" i="5"/>
  <c r="WL1" i="5"/>
  <c r="WK1" i="5"/>
  <c r="WJ1" i="5"/>
  <c r="WI1" i="5"/>
  <c r="WH1" i="5"/>
  <c r="WG1" i="5"/>
  <c r="WF1" i="5"/>
  <c r="WE1" i="5"/>
  <c r="WD1" i="5"/>
  <c r="WC1" i="5"/>
  <c r="WB1" i="5"/>
  <c r="WA1" i="5"/>
  <c r="VZ1" i="5"/>
  <c r="VY1" i="5"/>
  <c r="VX1" i="5"/>
  <c r="VW1" i="5"/>
  <c r="VV1" i="5"/>
  <c r="VU1" i="5"/>
  <c r="VT1" i="5"/>
  <c r="VS1" i="5"/>
  <c r="VR1" i="5"/>
  <c r="VQ1" i="5"/>
  <c r="VP1" i="5"/>
  <c r="VO1" i="5"/>
  <c r="VN1" i="5"/>
  <c r="VM1" i="5"/>
  <c r="VL1" i="5"/>
  <c r="VK1" i="5"/>
  <c r="VJ1" i="5"/>
  <c r="VI1" i="5"/>
  <c r="VH1" i="5"/>
  <c r="VG1" i="5"/>
  <c r="VF1" i="5"/>
  <c r="VE1" i="5"/>
  <c r="VD1" i="5"/>
  <c r="VC1" i="5"/>
  <c r="VB1" i="5"/>
  <c r="VA1" i="5"/>
  <c r="UZ1" i="5"/>
  <c r="UY1" i="5"/>
  <c r="UX1" i="5"/>
  <c r="UW1" i="5"/>
  <c r="UV1" i="5"/>
  <c r="UU1" i="5"/>
  <c r="UT1" i="5"/>
  <c r="US1" i="5"/>
  <c r="UR1" i="5"/>
  <c r="UQ1" i="5"/>
  <c r="UP1" i="5"/>
  <c r="UO1" i="5"/>
  <c r="UN1" i="5"/>
  <c r="UM1" i="5"/>
  <c r="UL1" i="5"/>
  <c r="UK1" i="5"/>
  <c r="UJ1" i="5"/>
  <c r="UI1" i="5"/>
  <c r="UH1" i="5"/>
  <c r="UG1" i="5"/>
  <c r="UF1" i="5"/>
  <c r="UE1" i="5"/>
  <c r="UD1" i="5"/>
  <c r="UC1" i="5"/>
  <c r="UB1" i="5"/>
  <c r="UA1" i="5"/>
  <c r="TZ1" i="5"/>
  <c r="TY1" i="5"/>
  <c r="TX1" i="5"/>
  <c r="TW1" i="5"/>
  <c r="TV1" i="5"/>
  <c r="TU1" i="5"/>
  <c r="TT1" i="5"/>
  <c r="TS1" i="5"/>
  <c r="TR1" i="5"/>
  <c r="TQ1" i="5"/>
  <c r="TP1" i="5"/>
  <c r="TO1" i="5"/>
  <c r="TN1" i="5"/>
  <c r="TM1" i="5"/>
  <c r="TL1" i="5"/>
  <c r="TK1" i="5"/>
  <c r="TJ1" i="5"/>
  <c r="TI1" i="5"/>
  <c r="TH1" i="5"/>
  <c r="TG1" i="5"/>
  <c r="TF1" i="5"/>
  <c r="TE1" i="5"/>
  <c r="TD1" i="5"/>
  <c r="TC1" i="5"/>
  <c r="TB1" i="5"/>
  <c r="TA1" i="5"/>
  <c r="SZ1" i="5"/>
  <c r="SY1" i="5"/>
  <c r="SX1" i="5"/>
  <c r="SW1" i="5"/>
  <c r="SV1" i="5"/>
  <c r="SU1" i="5"/>
  <c r="ST1" i="5"/>
  <c r="SS1" i="5"/>
  <c r="SR1" i="5"/>
  <c r="SQ1" i="5"/>
  <c r="SP1" i="5"/>
  <c r="SO1" i="5"/>
  <c r="SN1" i="5"/>
  <c r="SM1" i="5"/>
  <c r="SL1" i="5"/>
  <c r="SK1" i="5"/>
  <c r="SJ1" i="5"/>
  <c r="SI1" i="5"/>
  <c r="SH1" i="5"/>
  <c r="SG1" i="5"/>
  <c r="SF1" i="5"/>
  <c r="SE1" i="5"/>
  <c r="SD1" i="5"/>
  <c r="SC1" i="5"/>
  <c r="SB1" i="5"/>
  <c r="SA1" i="5"/>
  <c r="RZ1" i="5"/>
  <c r="RY1" i="5"/>
  <c r="RX1" i="5"/>
  <c r="RW1" i="5"/>
  <c r="RV1" i="5"/>
  <c r="RU1" i="5"/>
  <c r="RT1" i="5"/>
  <c r="RS1" i="5"/>
  <c r="RR1" i="5"/>
  <c r="RQ1" i="5"/>
  <c r="RP1" i="5"/>
  <c r="RO1" i="5"/>
  <c r="RN1" i="5"/>
  <c r="RM1" i="5"/>
  <c r="RL1" i="5"/>
  <c r="RK1" i="5"/>
  <c r="RJ1" i="5"/>
  <c r="RI1" i="5"/>
  <c r="RH1" i="5"/>
  <c r="RG1" i="5"/>
  <c r="RF1" i="5"/>
  <c r="RE1" i="5"/>
  <c r="RD1" i="5"/>
  <c r="RC1" i="5"/>
  <c r="RB1" i="5"/>
  <c r="RA1" i="5"/>
  <c r="QZ1" i="5"/>
  <c r="QY1" i="5"/>
  <c r="QX1" i="5"/>
  <c r="QW1" i="5"/>
  <c r="QV1" i="5"/>
  <c r="QU1" i="5"/>
  <c r="QT1" i="5"/>
  <c r="QS1" i="5"/>
  <c r="QR1" i="5"/>
  <c r="QQ1" i="5"/>
  <c r="QP1" i="5"/>
  <c r="QO1" i="5"/>
  <c r="QN1" i="5"/>
  <c r="QM1" i="5"/>
  <c r="QL1" i="5"/>
  <c r="QK1" i="5"/>
  <c r="QJ1" i="5"/>
  <c r="QI1" i="5"/>
  <c r="QH1" i="5"/>
  <c r="QG1" i="5"/>
  <c r="QF1" i="5"/>
  <c r="QE1" i="5"/>
  <c r="QD1" i="5"/>
  <c r="QC1" i="5"/>
  <c r="QB1" i="5"/>
  <c r="QA1" i="5"/>
  <c r="PZ1" i="5"/>
  <c r="PY1" i="5"/>
  <c r="PX1" i="5"/>
  <c r="PW1" i="5"/>
  <c r="PV1" i="5"/>
  <c r="PU1" i="5"/>
  <c r="PT1" i="5"/>
  <c r="PS1" i="5"/>
  <c r="PR1" i="5"/>
  <c r="PQ1" i="5"/>
  <c r="PP1" i="5"/>
  <c r="PO1" i="5"/>
  <c r="PN1" i="5"/>
  <c r="PM1" i="5"/>
  <c r="PL1" i="5"/>
  <c r="PK1" i="5"/>
  <c r="PJ1" i="5"/>
  <c r="PI1" i="5"/>
  <c r="PH1" i="5"/>
  <c r="PG1" i="5"/>
  <c r="PF1" i="5"/>
  <c r="PE1" i="5"/>
  <c r="PD1" i="5"/>
  <c r="PC1" i="5"/>
  <c r="PB1" i="5"/>
  <c r="PA1" i="5"/>
  <c r="OZ1" i="5"/>
  <c r="OY1" i="5"/>
  <c r="OX1" i="5"/>
  <c r="OW1" i="5"/>
  <c r="OV1" i="5"/>
  <c r="OU1" i="5"/>
  <c r="OT1" i="5"/>
  <c r="OS1" i="5"/>
  <c r="OR1" i="5"/>
  <c r="OQ1" i="5"/>
  <c r="OP1" i="5"/>
  <c r="OO1" i="5"/>
  <c r="ON1" i="5"/>
  <c r="OM1" i="5"/>
  <c r="OL1" i="5"/>
  <c r="OK1" i="5"/>
  <c r="OJ1" i="5"/>
  <c r="OI1" i="5"/>
  <c r="OH1" i="5"/>
  <c r="OG1" i="5"/>
  <c r="OF1" i="5"/>
  <c r="OE1" i="5"/>
  <c r="OD1" i="5"/>
  <c r="OC1" i="5"/>
  <c r="OB1" i="5"/>
  <c r="OA1" i="5"/>
  <c r="NZ1" i="5"/>
  <c r="NY1" i="5"/>
  <c r="NX1" i="5"/>
  <c r="NW1" i="5"/>
  <c r="NV1" i="5"/>
  <c r="NU1" i="5"/>
  <c r="NT1" i="5"/>
  <c r="NS1" i="5"/>
  <c r="NR1" i="5"/>
  <c r="NQ1" i="5"/>
  <c r="NP1" i="5"/>
  <c r="NO1" i="5"/>
  <c r="NN1" i="5"/>
  <c r="NM1" i="5"/>
  <c r="NL1" i="5"/>
  <c r="NK1" i="5"/>
  <c r="NJ1" i="5"/>
  <c r="NI1" i="5"/>
  <c r="NH1" i="5"/>
  <c r="NG1" i="5"/>
  <c r="NF1" i="5"/>
  <c r="NE1" i="5"/>
  <c r="ND1" i="5"/>
  <c r="NC1" i="5"/>
  <c r="NB1" i="5"/>
  <c r="NA1" i="5"/>
  <c r="MZ1" i="5"/>
  <c r="MY1" i="5"/>
  <c r="MX1" i="5"/>
  <c r="MW1" i="5"/>
  <c r="MV1" i="5"/>
  <c r="MU1" i="5"/>
  <c r="MT1" i="5"/>
  <c r="MS1" i="5"/>
  <c r="MR1" i="5"/>
  <c r="MQ1" i="5"/>
  <c r="MP1" i="5"/>
  <c r="MO1" i="5"/>
  <c r="MN1" i="5"/>
  <c r="MM1" i="5"/>
  <c r="ML1" i="5"/>
  <c r="MK1" i="5"/>
  <c r="MJ1" i="5"/>
  <c r="MI1" i="5"/>
  <c r="MH1" i="5"/>
  <c r="MG1" i="5"/>
  <c r="MF1" i="5"/>
  <c r="ME1" i="5"/>
  <c r="MD1" i="5"/>
  <c r="MC1" i="5"/>
  <c r="MB1" i="5"/>
  <c r="MA1" i="5"/>
  <c r="LZ1" i="5"/>
  <c r="LY1" i="5"/>
  <c r="LX1" i="5"/>
  <c r="LW1" i="5"/>
  <c r="LV1" i="5"/>
  <c r="LU1" i="5"/>
  <c r="LT1" i="5"/>
  <c r="LS1" i="5"/>
  <c r="LR1" i="5"/>
  <c r="LQ1" i="5"/>
  <c r="LP1" i="5"/>
  <c r="LO1" i="5"/>
  <c r="LN1" i="5"/>
  <c r="LM1" i="5"/>
  <c r="LL1" i="5"/>
  <c r="LK1" i="5"/>
  <c r="LJ1" i="5"/>
  <c r="LI1" i="5"/>
  <c r="LH1" i="5"/>
  <c r="LG1" i="5"/>
  <c r="LF1" i="5"/>
  <c r="LE1" i="5"/>
  <c r="LD1" i="5"/>
  <c r="LC1" i="5"/>
  <c r="LB1" i="5"/>
  <c r="LA1" i="5"/>
  <c r="KZ1" i="5"/>
  <c r="KY1" i="5"/>
  <c r="KX1" i="5"/>
  <c r="KW1" i="5"/>
  <c r="KV1" i="5"/>
  <c r="KU1" i="5"/>
  <c r="KT1" i="5"/>
  <c r="KS1" i="5"/>
  <c r="KR1" i="5"/>
  <c r="KQ1" i="5"/>
  <c r="KP1" i="5"/>
  <c r="KO1" i="5"/>
  <c r="KN1" i="5"/>
  <c r="KM1" i="5"/>
  <c r="KL1" i="5"/>
  <c r="KK1" i="5"/>
  <c r="KJ1" i="5"/>
  <c r="KI1" i="5"/>
  <c r="KH1" i="5"/>
  <c r="KG1" i="5"/>
  <c r="KF1" i="5"/>
  <c r="KE1" i="5"/>
  <c r="KD1" i="5"/>
  <c r="KC1" i="5"/>
  <c r="KB1" i="5"/>
  <c r="KA1" i="5"/>
  <c r="JZ1" i="5"/>
  <c r="JY1" i="5"/>
  <c r="JX1" i="5"/>
  <c r="JW1" i="5"/>
  <c r="JV1" i="5"/>
  <c r="JU1" i="5"/>
  <c r="JT1" i="5"/>
  <c r="JS1" i="5"/>
  <c r="JR1" i="5"/>
  <c r="JQ1" i="5"/>
  <c r="JP1" i="5"/>
  <c r="JO1" i="5"/>
  <c r="JN1" i="5"/>
  <c r="JM1" i="5"/>
  <c r="JL1" i="5"/>
  <c r="JK1" i="5"/>
  <c r="JJ1" i="5"/>
  <c r="JI1" i="5"/>
  <c r="JH1" i="5"/>
  <c r="JG1" i="5"/>
  <c r="JF1" i="5"/>
  <c r="JE1" i="5"/>
  <c r="JD1" i="5"/>
  <c r="JC1" i="5"/>
  <c r="JB1" i="5"/>
  <c r="JA1" i="5"/>
  <c r="IZ1" i="5"/>
  <c r="IY1" i="5"/>
  <c r="IX1" i="5"/>
  <c r="IW1" i="5"/>
  <c r="IV1" i="5"/>
  <c r="IU1" i="5"/>
  <c r="IT1" i="5"/>
  <c r="IS1" i="5"/>
  <c r="IR1" i="5"/>
  <c r="IQ1" i="5"/>
  <c r="IP1" i="5"/>
  <c r="IO1" i="5"/>
  <c r="IN1" i="5"/>
  <c r="IM1" i="5"/>
  <c r="IL1" i="5"/>
  <c r="IK1" i="5"/>
  <c r="IJ1" i="5"/>
  <c r="II1" i="5"/>
  <c r="IH1" i="5"/>
  <c r="IG1" i="5"/>
  <c r="IF1" i="5"/>
  <c r="IE1" i="5"/>
  <c r="ID1" i="5"/>
  <c r="IC1" i="5"/>
  <c r="IB1" i="5"/>
  <c r="IA1" i="5"/>
  <c r="HZ1" i="5"/>
  <c r="HY1" i="5"/>
  <c r="HX1" i="5"/>
  <c r="HW1" i="5"/>
  <c r="HV1" i="5"/>
  <c r="HU1" i="5"/>
  <c r="HT1" i="5"/>
  <c r="HS1" i="5"/>
  <c r="HR1" i="5"/>
  <c r="HQ1" i="5"/>
  <c r="HP1" i="5"/>
  <c r="HO1" i="5"/>
  <c r="HN1" i="5"/>
  <c r="HM1" i="5"/>
  <c r="HL1" i="5"/>
  <c r="HK1" i="5"/>
  <c r="HJ1" i="5"/>
  <c r="HI1" i="5"/>
  <c r="HH1" i="5"/>
  <c r="HG1" i="5"/>
  <c r="HF1" i="5"/>
  <c r="HE1" i="5"/>
  <c r="HD1" i="5"/>
  <c r="HC1" i="5"/>
  <c r="HB1" i="5"/>
  <c r="HA1" i="5"/>
  <c r="GZ1" i="5"/>
  <c r="GY1" i="5"/>
  <c r="GX1" i="5"/>
  <c r="GW1" i="5"/>
  <c r="GV1" i="5"/>
  <c r="GU1" i="5"/>
  <c r="GT1" i="5"/>
  <c r="GS1" i="5"/>
  <c r="GR1" i="5"/>
  <c r="GQ1" i="5"/>
  <c r="GP1" i="5"/>
  <c r="GO1" i="5"/>
  <c r="GN1" i="5"/>
  <c r="GM1" i="5"/>
  <c r="GL1" i="5"/>
  <c r="GK1" i="5"/>
  <c r="GJ1" i="5"/>
  <c r="GI1" i="5"/>
  <c r="GH1" i="5"/>
  <c r="GG1" i="5"/>
  <c r="GF1" i="5"/>
  <c r="GE1" i="5"/>
  <c r="GD1" i="5"/>
  <c r="GC1" i="5"/>
  <c r="GB1" i="5"/>
  <c r="GA1" i="5"/>
  <c r="FZ1" i="5"/>
  <c r="FY1" i="5"/>
  <c r="FX1" i="5"/>
  <c r="FW1" i="5"/>
  <c r="FV1" i="5"/>
  <c r="FU1" i="5"/>
  <c r="FT1" i="5"/>
  <c r="FS1" i="5"/>
  <c r="FR1" i="5"/>
  <c r="FQ1" i="5"/>
  <c r="FP1" i="5"/>
  <c r="FO1" i="5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EG1" i="6"/>
  <c r="EH1" i="6"/>
  <c r="EI1" i="6"/>
  <c r="EJ1" i="6"/>
  <c r="EK1" i="6"/>
  <c r="EL1" i="6"/>
  <c r="EM1" i="6"/>
  <c r="EN1" i="6"/>
  <c r="EO1" i="6"/>
  <c r="EP1" i="6"/>
  <c r="EQ1" i="6"/>
  <c r="ER1" i="6"/>
  <c r="ES1" i="6"/>
  <c r="ET1" i="6"/>
  <c r="EU1" i="6"/>
  <c r="EV1" i="6"/>
  <c r="EW1" i="6"/>
  <c r="EX1" i="6"/>
  <c r="EY1" i="6"/>
  <c r="EZ1" i="6"/>
  <c r="FA1" i="6"/>
  <c r="FB1" i="6"/>
  <c r="FC1" i="6"/>
  <c r="FD1" i="6"/>
  <c r="FE1" i="6"/>
  <c r="FF1" i="6"/>
  <c r="FG1" i="6"/>
  <c r="FH1" i="6"/>
  <c r="FI1" i="6"/>
  <c r="FJ1" i="6"/>
  <c r="FK1" i="6"/>
  <c r="FL1" i="6"/>
  <c r="FM1" i="6"/>
  <c r="FN1" i="6"/>
  <c r="FO1" i="6"/>
  <c r="FP1" i="6"/>
  <c r="FQ1" i="6"/>
  <c r="FR1" i="6"/>
  <c r="FS1" i="6"/>
  <c r="FT1" i="6"/>
  <c r="FU1" i="6"/>
  <c r="FV1" i="6"/>
  <c r="FW1" i="6"/>
  <c r="FX1" i="6"/>
  <c r="FY1" i="6"/>
  <c r="FZ1" i="6"/>
  <c r="GA1" i="6"/>
  <c r="GB1" i="6"/>
  <c r="GC1" i="6"/>
  <c r="GD1" i="6"/>
  <c r="GE1" i="6"/>
  <c r="GF1" i="6"/>
  <c r="GG1" i="6"/>
  <c r="GH1" i="6"/>
  <c r="GI1" i="6"/>
  <c r="GJ1" i="6"/>
  <c r="GK1" i="6"/>
  <c r="GL1" i="6"/>
  <c r="GM1" i="6"/>
  <c r="GN1" i="6"/>
  <c r="GO1" i="6"/>
  <c r="GP1" i="6"/>
  <c r="GQ1" i="6"/>
  <c r="GR1" i="6"/>
  <c r="GS1" i="6"/>
  <c r="GT1" i="6"/>
  <c r="GU1" i="6"/>
  <c r="GV1" i="6"/>
  <c r="GW1" i="6"/>
  <c r="GX1" i="6"/>
  <c r="GY1" i="6"/>
  <c r="GZ1" i="6"/>
  <c r="HA1" i="6"/>
  <c r="HB1" i="6"/>
  <c r="HC1" i="6"/>
  <c r="HD1" i="6"/>
  <c r="HE1" i="6"/>
  <c r="HF1" i="6"/>
  <c r="HG1" i="6"/>
  <c r="HH1" i="6"/>
  <c r="HI1" i="6"/>
  <c r="HJ1" i="6"/>
  <c r="HK1" i="6"/>
  <c r="HL1" i="6"/>
  <c r="HM1" i="6"/>
  <c r="HN1" i="6"/>
  <c r="HO1" i="6"/>
  <c r="HP1" i="6"/>
  <c r="HQ1" i="6"/>
  <c r="HR1" i="6"/>
  <c r="HS1" i="6"/>
  <c r="HT1" i="6"/>
  <c r="HU1" i="6"/>
  <c r="HV1" i="6"/>
  <c r="HW1" i="6"/>
  <c r="HX1" i="6"/>
  <c r="HY1" i="6"/>
  <c r="HZ1" i="6"/>
  <c r="IA1" i="6"/>
  <c r="IB1" i="6"/>
  <c r="IC1" i="6"/>
  <c r="ID1" i="6"/>
  <c r="IE1" i="6"/>
  <c r="IF1" i="6"/>
  <c r="IG1" i="6"/>
  <c r="IH1" i="6"/>
  <c r="II1" i="6"/>
  <c r="IJ1" i="6"/>
  <c r="IK1" i="6"/>
  <c r="IL1" i="6"/>
  <c r="IM1" i="6"/>
  <c r="IN1" i="6"/>
  <c r="IO1" i="6"/>
  <c r="IP1" i="6"/>
  <c r="IQ1" i="6"/>
  <c r="IR1" i="6"/>
  <c r="IS1" i="6"/>
  <c r="IT1" i="6"/>
  <c r="IU1" i="6"/>
  <c r="IV1" i="6"/>
  <c r="IW1" i="6"/>
  <c r="IX1" i="6"/>
  <c r="IY1" i="6"/>
  <c r="IZ1" i="6"/>
  <c r="JA1" i="6"/>
  <c r="JB1" i="6"/>
  <c r="JC1" i="6"/>
  <c r="JD1" i="6"/>
  <c r="JE1" i="6"/>
  <c r="JF1" i="6"/>
  <c r="JG1" i="6"/>
  <c r="JH1" i="6"/>
  <c r="JI1" i="6"/>
  <c r="JJ1" i="6"/>
  <c r="JK1" i="6"/>
  <c r="JL1" i="6"/>
  <c r="JM1" i="6"/>
  <c r="JN1" i="6"/>
  <c r="JO1" i="6"/>
  <c r="JP1" i="6"/>
  <c r="JQ1" i="6"/>
  <c r="JR1" i="6"/>
  <c r="JS1" i="6"/>
  <c r="JT1" i="6"/>
  <c r="JU1" i="6"/>
  <c r="JV1" i="6"/>
  <c r="JW1" i="6"/>
  <c r="JX1" i="6"/>
  <c r="JY1" i="6"/>
  <c r="JZ1" i="6"/>
  <c r="KA1" i="6"/>
  <c r="KB1" i="6"/>
  <c r="KC1" i="6"/>
  <c r="KD1" i="6"/>
  <c r="KE1" i="6"/>
  <c r="KF1" i="6"/>
  <c r="KG1" i="6"/>
  <c r="KH1" i="6"/>
  <c r="KI1" i="6"/>
  <c r="KJ1" i="6"/>
  <c r="KK1" i="6"/>
  <c r="KL1" i="6"/>
  <c r="KM1" i="6"/>
  <c r="KN1" i="6"/>
  <c r="KO1" i="6"/>
  <c r="KP1" i="6"/>
  <c r="KQ1" i="6"/>
  <c r="KR1" i="6"/>
  <c r="KS1" i="6"/>
  <c r="KT1" i="6"/>
  <c r="KU1" i="6"/>
  <c r="KV1" i="6"/>
  <c r="KW1" i="6"/>
  <c r="KX1" i="6"/>
  <c r="KY1" i="6"/>
  <c r="KZ1" i="6"/>
  <c r="LA1" i="6"/>
  <c r="LB1" i="6"/>
  <c r="LC1" i="6"/>
  <c r="LD1" i="6"/>
  <c r="LE1" i="6"/>
  <c r="LF1" i="6"/>
  <c r="LG1" i="6"/>
  <c r="LH1" i="6"/>
  <c r="LI1" i="6"/>
  <c r="LJ1" i="6"/>
  <c r="LK1" i="6"/>
  <c r="LL1" i="6"/>
  <c r="LM1" i="6"/>
  <c r="LN1" i="6"/>
  <c r="LO1" i="6"/>
  <c r="LP1" i="6"/>
  <c r="LQ1" i="6"/>
  <c r="LR1" i="6"/>
  <c r="LS1" i="6"/>
  <c r="LT1" i="6"/>
  <c r="LU1" i="6"/>
  <c r="LV1" i="6"/>
  <c r="LW1" i="6"/>
  <c r="LX1" i="6"/>
  <c r="LY1" i="6"/>
  <c r="LZ1" i="6"/>
  <c r="MA1" i="6"/>
  <c r="MB1" i="6"/>
  <c r="MC1" i="6"/>
  <c r="MD1" i="6"/>
  <c r="ME1" i="6"/>
  <c r="MF1" i="6"/>
  <c r="MG1" i="6"/>
  <c r="MH1" i="6"/>
  <c r="MI1" i="6"/>
  <c r="MJ1" i="6"/>
  <c r="MK1" i="6"/>
  <c r="ML1" i="6"/>
  <c r="MM1" i="6"/>
  <c r="MN1" i="6"/>
  <c r="MO1" i="6"/>
  <c r="MP1" i="6"/>
  <c r="MQ1" i="6"/>
  <c r="MR1" i="6"/>
  <c r="MS1" i="6"/>
  <c r="MT1" i="6"/>
  <c r="MU1" i="6"/>
  <c r="MV1" i="6"/>
  <c r="MW1" i="6"/>
  <c r="MX1" i="6"/>
  <c r="MY1" i="6"/>
  <c r="MZ1" i="6"/>
  <c r="NA1" i="6"/>
  <c r="NB1" i="6"/>
  <c r="NC1" i="6"/>
  <c r="ND1" i="6"/>
  <c r="NE1" i="6"/>
  <c r="NF1" i="6"/>
  <c r="NG1" i="6"/>
  <c r="NH1" i="6"/>
  <c r="NI1" i="6"/>
  <c r="NJ1" i="6"/>
  <c r="NK1" i="6"/>
  <c r="NL1" i="6"/>
  <c r="NM1" i="6"/>
  <c r="NN1" i="6"/>
  <c r="NO1" i="6"/>
  <c r="NP1" i="6"/>
  <c r="NQ1" i="6"/>
  <c r="NR1" i="6"/>
  <c r="NS1" i="6"/>
  <c r="NT1" i="6"/>
  <c r="NU1" i="6"/>
  <c r="NV1" i="6"/>
  <c r="NW1" i="6"/>
  <c r="NX1" i="6"/>
  <c r="NY1" i="6"/>
  <c r="NZ1" i="6"/>
  <c r="OA1" i="6"/>
  <c r="OB1" i="6"/>
  <c r="OC1" i="6"/>
  <c r="OD1" i="6"/>
  <c r="OE1" i="6"/>
  <c r="OF1" i="6"/>
  <c r="OG1" i="6"/>
  <c r="OH1" i="6"/>
  <c r="OI1" i="6"/>
  <c r="OJ1" i="6"/>
  <c r="OK1" i="6"/>
  <c r="OL1" i="6"/>
  <c r="OM1" i="6"/>
  <c r="ON1" i="6"/>
  <c r="OO1" i="6"/>
  <c r="OP1" i="6"/>
  <c r="OQ1" i="6"/>
  <c r="OR1" i="6"/>
  <c r="OS1" i="6"/>
  <c r="OT1" i="6"/>
  <c r="OU1" i="6"/>
  <c r="OV1" i="6"/>
  <c r="OW1" i="6"/>
  <c r="OX1" i="6"/>
  <c r="OY1" i="6"/>
  <c r="OZ1" i="6"/>
  <c r="PA1" i="6"/>
  <c r="PB1" i="6"/>
  <c r="PC1" i="6"/>
  <c r="PD1" i="6"/>
  <c r="PE1" i="6"/>
  <c r="PF1" i="6"/>
  <c r="PG1" i="6"/>
  <c r="PH1" i="6"/>
  <c r="PI1" i="6"/>
  <c r="PJ1" i="6"/>
  <c r="PK1" i="6"/>
  <c r="PL1" i="6"/>
  <c r="PM1" i="6"/>
  <c r="PN1" i="6"/>
  <c r="PO1" i="6"/>
  <c r="PP1" i="6"/>
  <c r="PQ1" i="6"/>
  <c r="PR1" i="6"/>
  <c r="PS1" i="6"/>
  <c r="PT1" i="6"/>
  <c r="PU1" i="6"/>
  <c r="PV1" i="6"/>
  <c r="PW1" i="6"/>
  <c r="PX1" i="6"/>
  <c r="PY1" i="6"/>
  <c r="PZ1" i="6"/>
  <c r="QA1" i="6"/>
  <c r="QB1" i="6"/>
  <c r="QC1" i="6"/>
  <c r="QD1" i="6"/>
  <c r="QE1" i="6"/>
  <c r="QF1" i="6"/>
  <c r="QG1" i="6"/>
  <c r="QH1" i="6"/>
  <c r="QI1" i="6"/>
  <c r="QJ1" i="6"/>
  <c r="QK1" i="6"/>
  <c r="QL1" i="6"/>
  <c r="QM1" i="6"/>
  <c r="QN1" i="6"/>
  <c r="QO1" i="6"/>
  <c r="QP1" i="6"/>
  <c r="QQ1" i="6"/>
  <c r="QR1" i="6"/>
  <c r="QS1" i="6"/>
  <c r="QT1" i="6"/>
  <c r="QU1" i="6"/>
  <c r="QV1" i="6"/>
  <c r="QW1" i="6"/>
  <c r="QX1" i="6"/>
  <c r="QY1" i="6"/>
  <c r="QZ1" i="6"/>
  <c r="RA1" i="6"/>
  <c r="RB1" i="6"/>
  <c r="RC1" i="6"/>
  <c r="RD1" i="6"/>
  <c r="RE1" i="6"/>
  <c r="RF1" i="6"/>
  <c r="RG1" i="6"/>
  <c r="RH1" i="6"/>
  <c r="RI1" i="6"/>
  <c r="RJ1" i="6"/>
  <c r="RK1" i="6"/>
  <c r="RL1" i="6"/>
  <c r="RM1" i="6"/>
  <c r="RN1" i="6"/>
  <c r="RO1" i="6"/>
  <c r="RP1" i="6"/>
  <c r="RQ1" i="6"/>
  <c r="RR1" i="6"/>
  <c r="RS1" i="6"/>
  <c r="RT1" i="6"/>
  <c r="RU1" i="6"/>
  <c r="RV1" i="6"/>
  <c r="RW1" i="6"/>
  <c r="RX1" i="6"/>
  <c r="RY1" i="6"/>
  <c r="RZ1" i="6"/>
  <c r="SA1" i="6"/>
  <c r="SB1" i="6"/>
  <c r="SC1" i="6"/>
  <c r="SD1" i="6"/>
  <c r="SE1" i="6"/>
  <c r="SF1" i="6"/>
  <c r="SG1" i="6"/>
  <c r="SH1" i="6"/>
  <c r="SI1" i="6"/>
  <c r="SJ1" i="6"/>
  <c r="SK1" i="6"/>
  <c r="SL1" i="6"/>
  <c r="SM1" i="6"/>
  <c r="SN1" i="6"/>
  <c r="SO1" i="6"/>
  <c r="SP1" i="6"/>
  <c r="SQ1" i="6"/>
  <c r="SR1" i="6"/>
  <c r="SS1" i="6"/>
  <c r="ST1" i="6"/>
  <c r="SU1" i="6"/>
  <c r="SV1" i="6"/>
  <c r="SW1" i="6"/>
  <c r="SX1" i="6"/>
  <c r="SY1" i="6"/>
  <c r="SZ1" i="6"/>
  <c r="TA1" i="6"/>
  <c r="TB1" i="6"/>
  <c r="TC1" i="6"/>
  <c r="TD1" i="6"/>
  <c r="TE1" i="6"/>
  <c r="TF1" i="6"/>
  <c r="TG1" i="6"/>
  <c r="TH1" i="6"/>
  <c r="TI1" i="6"/>
  <c r="TJ1" i="6"/>
  <c r="TK1" i="6"/>
  <c r="TL1" i="6"/>
  <c r="TM1" i="6"/>
  <c r="TN1" i="6"/>
  <c r="TO1" i="6"/>
  <c r="TP1" i="6"/>
  <c r="TQ1" i="6"/>
  <c r="TR1" i="6"/>
  <c r="TS1" i="6"/>
  <c r="TT1" i="6"/>
  <c r="TU1" i="6"/>
  <c r="TV1" i="6"/>
  <c r="TW1" i="6"/>
  <c r="TX1" i="6"/>
  <c r="TY1" i="6"/>
  <c r="TZ1" i="6"/>
  <c r="UA1" i="6"/>
  <c r="UB1" i="6"/>
  <c r="UC1" i="6"/>
  <c r="UD1" i="6"/>
  <c r="UE1" i="6"/>
  <c r="UF1" i="6"/>
  <c r="UG1" i="6"/>
  <c r="UH1" i="6"/>
  <c r="UI1" i="6"/>
  <c r="UJ1" i="6"/>
  <c r="UK1" i="6"/>
  <c r="UL1" i="6"/>
  <c r="UM1" i="6"/>
  <c r="UN1" i="6"/>
  <c r="UO1" i="6"/>
  <c r="UP1" i="6"/>
  <c r="UQ1" i="6"/>
  <c r="UR1" i="6"/>
  <c r="US1" i="6"/>
  <c r="UT1" i="6"/>
  <c r="UU1" i="6"/>
  <c r="UV1" i="6"/>
  <c r="UW1" i="6"/>
  <c r="UX1" i="6"/>
  <c r="UY1" i="6"/>
  <c r="UZ1" i="6"/>
  <c r="VA1" i="6"/>
  <c r="VB1" i="6"/>
  <c r="VC1" i="6"/>
  <c r="VD1" i="6"/>
  <c r="VE1" i="6"/>
  <c r="VF1" i="6"/>
  <c r="VG1" i="6"/>
  <c r="VH1" i="6"/>
  <c r="VI1" i="6"/>
  <c r="VJ1" i="6"/>
  <c r="VK1" i="6"/>
  <c r="VL1" i="6"/>
  <c r="VM1" i="6"/>
  <c r="VN1" i="6"/>
  <c r="VO1" i="6"/>
  <c r="VP1" i="6"/>
  <c r="VQ1" i="6"/>
  <c r="VR1" i="6"/>
  <c r="VS1" i="6"/>
  <c r="VT1" i="6"/>
  <c r="VU1" i="6"/>
  <c r="VV1" i="6"/>
  <c r="VW1" i="6"/>
  <c r="VX1" i="6"/>
  <c r="VY1" i="6"/>
  <c r="VZ1" i="6"/>
  <c r="WA1" i="6"/>
  <c r="WB1" i="6"/>
  <c r="WC1" i="6"/>
  <c r="WD1" i="6"/>
  <c r="WE1" i="6"/>
  <c r="WF1" i="6"/>
  <c r="WG1" i="6"/>
  <c r="WH1" i="6"/>
  <c r="WI1" i="6"/>
  <c r="WJ1" i="6"/>
  <c r="WK1" i="6"/>
  <c r="WL1" i="6"/>
  <c r="WM1" i="6"/>
  <c r="WN1" i="6"/>
  <c r="WO1" i="6"/>
  <c r="WP1" i="6"/>
  <c r="WQ1" i="6"/>
  <c r="WR1" i="6"/>
  <c r="WS1" i="6"/>
  <c r="WT1" i="6"/>
  <c r="WU1" i="6"/>
  <c r="WV1" i="6"/>
  <c r="WW1" i="6"/>
  <c r="WX1" i="6"/>
  <c r="WY1" i="6"/>
  <c r="WZ1" i="6"/>
  <c r="XA1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TJ2" i="6"/>
  <c r="TK2" i="6"/>
  <c r="TL2" i="6"/>
  <c r="TM2" i="6"/>
  <c r="TN2" i="6"/>
  <c r="TO2" i="6"/>
  <c r="TP2" i="6"/>
  <c r="TQ2" i="6"/>
  <c r="TR2" i="6"/>
  <c r="TS2" i="6"/>
  <c r="TT2" i="6"/>
  <c r="TU2" i="6"/>
  <c r="TV2" i="6"/>
  <c r="TW2" i="6"/>
  <c r="TX2" i="6"/>
  <c r="TY2" i="6"/>
  <c r="TZ2" i="6"/>
  <c r="UA2" i="6"/>
  <c r="UB2" i="6"/>
  <c r="UC2" i="6"/>
  <c r="UD2" i="6"/>
  <c r="UE2" i="6"/>
  <c r="UF2" i="6"/>
  <c r="UG2" i="6"/>
  <c r="UH2" i="6"/>
  <c r="UI2" i="6"/>
  <c r="UJ2" i="6"/>
  <c r="UK2" i="6"/>
  <c r="UL2" i="6"/>
  <c r="UM2" i="6"/>
  <c r="UN2" i="6"/>
  <c r="UO2" i="6"/>
  <c r="UP2" i="6"/>
  <c r="UQ2" i="6"/>
  <c r="UR2" i="6"/>
  <c r="US2" i="6"/>
  <c r="UT2" i="6"/>
  <c r="UU2" i="6"/>
  <c r="UV2" i="6"/>
  <c r="UW2" i="6"/>
  <c r="UX2" i="6"/>
  <c r="UY2" i="6"/>
  <c r="UZ2" i="6"/>
  <c r="VA2" i="6"/>
  <c r="VB2" i="6"/>
  <c r="VC2" i="6"/>
  <c r="VD2" i="6"/>
  <c r="VE2" i="6"/>
  <c r="VF2" i="6"/>
  <c r="VG2" i="6"/>
  <c r="VH2" i="6"/>
  <c r="VI2" i="6"/>
  <c r="VJ2" i="6"/>
  <c r="VK2" i="6"/>
  <c r="VL2" i="6"/>
  <c r="VM2" i="6"/>
  <c r="VN2" i="6"/>
  <c r="VO2" i="6"/>
  <c r="VP2" i="6"/>
  <c r="VQ2" i="6"/>
  <c r="VR2" i="6"/>
  <c r="VS2" i="6"/>
  <c r="VT2" i="6"/>
  <c r="VU2" i="6"/>
  <c r="VV2" i="6"/>
  <c r="VW2" i="6"/>
  <c r="VX2" i="6"/>
  <c r="VY2" i="6"/>
  <c r="VZ2" i="6"/>
  <c r="WA2" i="6"/>
  <c r="WB2" i="6"/>
  <c r="WC2" i="6"/>
  <c r="WD2" i="6"/>
  <c r="WE2" i="6"/>
  <c r="WF2" i="6"/>
  <c r="WG2" i="6"/>
  <c r="WH2" i="6"/>
  <c r="WI2" i="6"/>
  <c r="WJ2" i="6"/>
  <c r="WK2" i="6"/>
  <c r="WL2" i="6"/>
  <c r="WM2" i="6"/>
  <c r="WN2" i="6"/>
  <c r="WO2" i="6"/>
  <c r="WP2" i="6"/>
  <c r="WQ2" i="6"/>
  <c r="WR2" i="6"/>
  <c r="WS2" i="6"/>
  <c r="WT2" i="6"/>
  <c r="WU2" i="6"/>
  <c r="WV2" i="6"/>
  <c r="WW2" i="6"/>
  <c r="WX2" i="6"/>
  <c r="WY2" i="6"/>
  <c r="WZ2" i="6"/>
  <c r="XA2" i="6"/>
  <c r="B2" i="6"/>
  <c r="B1" i="6"/>
  <c r="AC8" i="12"/>
  <c r="B5" i="12"/>
  <c r="Y5" i="12" s="1"/>
  <c r="B3" i="12"/>
  <c r="W3" i="12" s="1"/>
  <c r="C2" i="12"/>
  <c r="B8" i="12" s="1"/>
  <c r="AE8" i="12" s="1"/>
  <c r="B12" i="7"/>
  <c r="AT12" i="7" s="1"/>
  <c r="C2" i="7"/>
  <c r="B13" i="7" s="1"/>
  <c r="AT13" i="7" s="1"/>
  <c r="B34" i="12" l="1"/>
  <c r="AE34" i="12" s="1"/>
  <c r="B183" i="12"/>
  <c r="N183" i="12" s="1"/>
  <c r="B197" i="12"/>
  <c r="Z197" i="12" s="1"/>
  <c r="B244" i="12"/>
  <c r="Y244" i="12" s="1"/>
  <c r="I288" i="12"/>
  <c r="B714" i="12"/>
  <c r="W714" i="12" s="1"/>
  <c r="B283" i="12"/>
  <c r="O283" i="12" s="1"/>
  <c r="B394" i="12"/>
  <c r="G394" i="12" s="1"/>
  <c r="B289" i="12"/>
  <c r="AC289" i="12" s="1"/>
  <c r="B225" i="12"/>
  <c r="AE225" i="12" s="1"/>
  <c r="B279" i="12"/>
  <c r="K279" i="12" s="1"/>
  <c r="M693" i="12"/>
  <c r="B1" i="12"/>
  <c r="I188" i="12"/>
  <c r="B598" i="12"/>
  <c r="AC598" i="12" s="1"/>
  <c r="B833" i="7"/>
  <c r="AP833" i="7" s="1"/>
  <c r="B664" i="7"/>
  <c r="W664" i="7" s="1"/>
  <c r="AR840" i="7"/>
  <c r="B904" i="7"/>
  <c r="AK904" i="7" s="1"/>
  <c r="B1013" i="7"/>
  <c r="AP1013" i="7" s="1"/>
  <c r="B740" i="7"/>
  <c r="B905" i="7"/>
  <c r="W905" i="7" s="1"/>
  <c r="B967" i="7"/>
  <c r="AO967" i="7" s="1"/>
  <c r="B64" i="7"/>
  <c r="AL64" i="7" s="1"/>
  <c r="B230" i="7"/>
  <c r="V230" i="7" s="1"/>
  <c r="B523" i="7"/>
  <c r="AP523" i="7" s="1"/>
  <c r="B988" i="7"/>
  <c r="AR988" i="7" s="1"/>
  <c r="B72" i="7"/>
  <c r="B233" i="7"/>
  <c r="B875" i="7"/>
  <c r="B919" i="7"/>
  <c r="S919" i="7" s="1"/>
  <c r="B1061" i="7"/>
  <c r="AR1061" i="7" s="1"/>
  <c r="B921" i="7"/>
  <c r="AM921" i="7" s="1"/>
  <c r="B174" i="7"/>
  <c r="AR174" i="7" s="1"/>
  <c r="B739" i="7"/>
  <c r="AI739" i="7" s="1"/>
  <c r="B830" i="7"/>
  <c r="AL830" i="7" s="1"/>
  <c r="AJ995" i="7"/>
  <c r="AT1133" i="7"/>
  <c r="AR749" i="7"/>
  <c r="B387" i="7"/>
  <c r="AQ387" i="7" s="1"/>
  <c r="B778" i="7"/>
  <c r="B822" i="7"/>
  <c r="AR822" i="7" s="1"/>
  <c r="B852" i="7"/>
  <c r="AA852" i="7" s="1"/>
  <c r="AA908" i="7"/>
  <c r="B950" i="7"/>
  <c r="AM950" i="7" s="1"/>
  <c r="H995" i="7"/>
  <c r="B1039" i="7"/>
  <c r="Y1039" i="7" s="1"/>
  <c r="B819" i="7"/>
  <c r="AQ819" i="7" s="1"/>
  <c r="B849" i="7"/>
  <c r="B949" i="7"/>
  <c r="J949" i="7" s="1"/>
  <c r="B854" i="7"/>
  <c r="AR854" i="7" s="1"/>
  <c r="L995" i="7"/>
  <c r="B320" i="7"/>
  <c r="B800" i="7"/>
  <c r="J904" i="7"/>
  <c r="AN995" i="7"/>
  <c r="B110" i="7"/>
  <c r="B253" i="7"/>
  <c r="B746" i="7"/>
  <c r="B808" i="7"/>
  <c r="P808" i="7" s="1"/>
  <c r="B67" i="7"/>
  <c r="B203" i="7"/>
  <c r="B818" i="7"/>
  <c r="AP818" i="7" s="1"/>
  <c r="B847" i="7"/>
  <c r="B882" i="7"/>
  <c r="B907" i="7"/>
  <c r="B948" i="7"/>
  <c r="D948" i="7" s="1"/>
  <c r="B80" i="12"/>
  <c r="AE80" i="12" s="1"/>
  <c r="B100" i="12"/>
  <c r="T100" i="12" s="1"/>
  <c r="B120" i="12"/>
  <c r="T120" i="12" s="1"/>
  <c r="B140" i="12"/>
  <c r="T140" i="12" s="1"/>
  <c r="B189" i="12"/>
  <c r="AB189" i="12" s="1"/>
  <c r="B203" i="12"/>
  <c r="AE203" i="12" s="1"/>
  <c r="B209" i="12"/>
  <c r="B223" i="12"/>
  <c r="AE223" i="12" s="1"/>
  <c r="B230" i="12"/>
  <c r="K230" i="12" s="1"/>
  <c r="B243" i="12"/>
  <c r="X243" i="12" s="1"/>
  <c r="B273" i="12"/>
  <c r="O273" i="12" s="1"/>
  <c r="K278" i="12"/>
  <c r="B280" i="12"/>
  <c r="AE280" i="12" s="1"/>
  <c r="AA288" i="12"/>
  <c r="B373" i="12"/>
  <c r="AE373" i="12" s="1"/>
  <c r="B495" i="12"/>
  <c r="Z495" i="12" s="1"/>
  <c r="B514" i="12"/>
  <c r="E514" i="12" s="1"/>
  <c r="B555" i="12"/>
  <c r="Z555" i="12" s="1"/>
  <c r="B563" i="12"/>
  <c r="B561" i="12" s="1"/>
  <c r="X573" i="12"/>
  <c r="B579" i="12"/>
  <c r="B593" i="12"/>
  <c r="B633" i="12"/>
  <c r="B655" i="12"/>
  <c r="Z655" i="12" s="1"/>
  <c r="B673" i="12"/>
  <c r="X673" i="12" s="1"/>
  <c r="B750" i="12"/>
  <c r="AE750" i="12" s="1"/>
  <c r="B185" i="12"/>
  <c r="P185" i="12" s="1"/>
  <c r="B204" i="12"/>
  <c r="X204" i="12" s="1"/>
  <c r="B224" i="12"/>
  <c r="Y224" i="12" s="1"/>
  <c r="B229" i="12"/>
  <c r="B275" i="12"/>
  <c r="AA278" i="12"/>
  <c r="AC288" i="12"/>
  <c r="B305" i="12"/>
  <c r="Y305" i="12" s="1"/>
  <c r="B374" i="12"/>
  <c r="E374" i="12" s="1"/>
  <c r="B560" i="12"/>
  <c r="T560" i="12" s="1"/>
  <c r="B575" i="12"/>
  <c r="Q575" i="12" s="1"/>
  <c r="B580" i="12"/>
  <c r="B595" i="12"/>
  <c r="Q595" i="12" s="1"/>
  <c r="B634" i="12"/>
  <c r="B649" i="12"/>
  <c r="T649" i="12" s="1"/>
  <c r="B74" i="12"/>
  <c r="G74" i="12" s="1"/>
  <c r="B94" i="12"/>
  <c r="AE94" i="12" s="1"/>
  <c r="B114" i="12"/>
  <c r="AE114" i="12" s="1"/>
  <c r="B134" i="12"/>
  <c r="AE134" i="12" s="1"/>
  <c r="B184" i="12"/>
  <c r="AC188" i="12"/>
  <c r="B190" i="12"/>
  <c r="AE190" i="12" s="1"/>
  <c r="P205" i="12"/>
  <c r="F225" i="12"/>
  <c r="B250" i="12"/>
  <c r="K250" i="12" s="1"/>
  <c r="T279" i="12"/>
  <c r="B339" i="12"/>
  <c r="T339" i="12" s="1"/>
  <c r="B478" i="12"/>
  <c r="AC478" i="12" s="1"/>
  <c r="B493" i="12"/>
  <c r="B520" i="12"/>
  <c r="AE520" i="12" s="1"/>
  <c r="D573" i="12"/>
  <c r="AC599" i="12"/>
  <c r="B653" i="12"/>
  <c r="V653" i="12" s="1"/>
  <c r="B674" i="12"/>
  <c r="Y674" i="12" s="1"/>
  <c r="B689" i="12"/>
  <c r="B700" i="12"/>
  <c r="AE700" i="12" s="1"/>
  <c r="B744" i="12"/>
  <c r="O744" i="12" s="1"/>
  <c r="AA354" i="7"/>
  <c r="AL354" i="7"/>
  <c r="AR444" i="7"/>
  <c r="AA444" i="7"/>
  <c r="P444" i="7"/>
  <c r="B65" i="7"/>
  <c r="B69" i="7"/>
  <c r="L69" i="7" s="1"/>
  <c r="L110" i="7"/>
  <c r="B125" i="7"/>
  <c r="B148" i="7"/>
  <c r="B170" i="7"/>
  <c r="B173" i="7"/>
  <c r="AP173" i="7" s="1"/>
  <c r="B178" i="7"/>
  <c r="B200" i="7"/>
  <c r="AA200" i="7" s="1"/>
  <c r="B228" i="7"/>
  <c r="W228" i="7" s="1"/>
  <c r="Z230" i="7"/>
  <c r="B248" i="7"/>
  <c r="B378" i="7"/>
  <c r="B420" i="7"/>
  <c r="B418" i="7"/>
  <c r="AQ418" i="7" s="1"/>
  <c r="B417" i="7"/>
  <c r="B414" i="7"/>
  <c r="O414" i="7" s="1"/>
  <c r="B598" i="7"/>
  <c r="O598" i="7" s="1"/>
  <c r="B596" i="7"/>
  <c r="O596" i="7" s="1"/>
  <c r="S664" i="7"/>
  <c r="AK664" i="7"/>
  <c r="H664" i="7"/>
  <c r="AJ664" i="7"/>
  <c r="E664" i="7"/>
  <c r="B21" i="7"/>
  <c r="H21" i="7" s="1"/>
  <c r="B372" i="7"/>
  <c r="B717" i="7"/>
  <c r="AR717" i="7" s="1"/>
  <c r="B719" i="7"/>
  <c r="P719" i="7" s="1"/>
  <c r="B714" i="7"/>
  <c r="B715" i="7"/>
  <c r="M715" i="7" s="1"/>
  <c r="B713" i="7"/>
  <c r="AQ713" i="7" s="1"/>
  <c r="B718" i="7"/>
  <c r="P718" i="7" s="1"/>
  <c r="B712" i="7"/>
  <c r="AO712" i="7" s="1"/>
  <c r="B708" i="7"/>
  <c r="X708" i="7" s="1"/>
  <c r="B19" i="7"/>
  <c r="U19" i="7" s="1"/>
  <c r="B22" i="7"/>
  <c r="V22" i="7" s="1"/>
  <c r="B66" i="7"/>
  <c r="B73" i="7"/>
  <c r="B114" i="7"/>
  <c r="AR114" i="7" s="1"/>
  <c r="B140" i="7"/>
  <c r="P174" i="7"/>
  <c r="B193" i="7"/>
  <c r="O193" i="7" s="1"/>
  <c r="L230" i="7"/>
  <c r="B238" i="7"/>
  <c r="B350" i="7"/>
  <c r="AN350" i="7" s="1"/>
  <c r="B363" i="7"/>
  <c r="X363" i="7" s="1"/>
  <c r="B373" i="7"/>
  <c r="Z410" i="7"/>
  <c r="B435" i="7"/>
  <c r="AT435" i="7" s="1"/>
  <c r="B433" i="7"/>
  <c r="B432" i="7"/>
  <c r="AR432" i="7" s="1"/>
  <c r="B628" i="7"/>
  <c r="B623" i="7"/>
  <c r="Z623" i="7" s="1"/>
  <c r="B620" i="7"/>
  <c r="B711" i="7"/>
  <c r="AM711" i="7" s="1"/>
  <c r="B735" i="7"/>
  <c r="B729" i="7"/>
  <c r="B728" i="7"/>
  <c r="AP728" i="7" s="1"/>
  <c r="B734" i="7"/>
  <c r="B727" i="7"/>
  <c r="B724" i="7"/>
  <c r="H724" i="7" s="1"/>
  <c r="B733" i="7"/>
  <c r="O733" i="7" s="1"/>
  <c r="B732" i="7"/>
  <c r="B726" i="7"/>
  <c r="X726" i="7" s="1"/>
  <c r="B723" i="7"/>
  <c r="AL723" i="7" s="1"/>
  <c r="AQ746" i="7"/>
  <c r="B20" i="7"/>
  <c r="B25" i="7"/>
  <c r="B147" i="7"/>
  <c r="AT147" i="7" s="1"/>
  <c r="AA174" i="7"/>
  <c r="B365" i="7"/>
  <c r="B368" i="7"/>
  <c r="AJ410" i="7"/>
  <c r="B450" i="7"/>
  <c r="B447" i="7"/>
  <c r="AA447" i="7" s="1"/>
  <c r="B443" i="7"/>
  <c r="B440" i="7"/>
  <c r="B438" i="7"/>
  <c r="B448" i="7"/>
  <c r="AT448" i="7" s="1"/>
  <c r="AT477" i="7"/>
  <c r="AQ477" i="7"/>
  <c r="AC477" i="7"/>
  <c r="O627" i="7"/>
  <c r="AQ627" i="7"/>
  <c r="AP928" i="7"/>
  <c r="P928" i="7"/>
  <c r="B673" i="7"/>
  <c r="AP673" i="7" s="1"/>
  <c r="B788" i="7"/>
  <c r="B792" i="7"/>
  <c r="K849" i="7"/>
  <c r="B876" i="7"/>
  <c r="U876" i="7" s="1"/>
  <c r="B878" i="7"/>
  <c r="M878" i="7" s="1"/>
  <c r="B889" i="7"/>
  <c r="B894" i="7"/>
  <c r="O894" i="7" s="1"/>
  <c r="AT908" i="7"/>
  <c r="B922" i="7"/>
  <c r="AN922" i="7" s="1"/>
  <c r="B929" i="7"/>
  <c r="B933" i="7"/>
  <c r="B935" i="7"/>
  <c r="AH935" i="7" s="1"/>
  <c r="B937" i="7"/>
  <c r="AN937" i="7" s="1"/>
  <c r="B969" i="7"/>
  <c r="AC969" i="7" s="1"/>
  <c r="M1091" i="7"/>
  <c r="B1103" i="7"/>
  <c r="AP1103" i="7" s="1"/>
  <c r="B1160" i="7"/>
  <c r="B454" i="7"/>
  <c r="B462" i="7"/>
  <c r="O462" i="7" s="1"/>
  <c r="B468" i="7"/>
  <c r="B470" i="7"/>
  <c r="B538" i="7"/>
  <c r="AQ538" i="7" s="1"/>
  <c r="B578" i="7"/>
  <c r="AQ578" i="7" s="1"/>
  <c r="B674" i="7"/>
  <c r="AD674" i="7" s="1"/>
  <c r="B697" i="7"/>
  <c r="AD780" i="7"/>
  <c r="B793" i="7"/>
  <c r="B834" i="7"/>
  <c r="AC834" i="7" s="1"/>
  <c r="B844" i="7"/>
  <c r="AT844" i="7" s="1"/>
  <c r="B850" i="7"/>
  <c r="B873" i="7"/>
  <c r="B877" i="7"/>
  <c r="V877" i="7" s="1"/>
  <c r="B879" i="7"/>
  <c r="B898" i="7"/>
  <c r="AK905" i="7"/>
  <c r="M908" i="7"/>
  <c r="B909" i="7"/>
  <c r="AQ909" i="7" s="1"/>
  <c r="B918" i="7"/>
  <c r="AH918" i="7" s="1"/>
  <c r="B925" i="7"/>
  <c r="AM925" i="7" s="1"/>
  <c r="B938" i="7"/>
  <c r="Y938" i="7" s="1"/>
  <c r="B940" i="7"/>
  <c r="AM940" i="7" s="1"/>
  <c r="B944" i="7"/>
  <c r="B963" i="7"/>
  <c r="G963" i="7" s="1"/>
  <c r="V995" i="7"/>
  <c r="B998" i="7"/>
  <c r="AP998" i="7" s="1"/>
  <c r="B1028" i="7"/>
  <c r="AP1028" i="7" s="1"/>
  <c r="B1053" i="7"/>
  <c r="AD1091" i="7"/>
  <c r="B1138" i="7"/>
  <c r="B1164" i="7"/>
  <c r="AB1164" i="7" s="1"/>
  <c r="B469" i="7"/>
  <c r="Z469" i="7" s="1"/>
  <c r="B472" i="7"/>
  <c r="B474" i="7"/>
  <c r="B478" i="7"/>
  <c r="B518" i="7"/>
  <c r="B583" i="7"/>
  <c r="AP583" i="7" s="1"/>
  <c r="B663" i="7"/>
  <c r="B670" i="7"/>
  <c r="B700" i="7"/>
  <c r="M700" i="7" s="1"/>
  <c r="B743" i="7"/>
  <c r="AQ749" i="7"/>
  <c r="B774" i="7"/>
  <c r="AR774" i="7" s="1"/>
  <c r="B837" i="7"/>
  <c r="AR837" i="7" s="1"/>
  <c r="B843" i="7"/>
  <c r="B846" i="7"/>
  <c r="B853" i="7"/>
  <c r="B859" i="7"/>
  <c r="W859" i="7" s="1"/>
  <c r="B874" i="7"/>
  <c r="B883" i="7"/>
  <c r="B890" i="7"/>
  <c r="U890" i="7" s="1"/>
  <c r="B906" i="7"/>
  <c r="V906" i="7" s="1"/>
  <c r="B912" i="7"/>
  <c r="AR912" i="7" s="1"/>
  <c r="B920" i="7"/>
  <c r="AN920" i="7" s="1"/>
  <c r="AB942" i="7"/>
  <c r="B964" i="7"/>
  <c r="AL964" i="7" s="1"/>
  <c r="Z995" i="7"/>
  <c r="B1088" i="7"/>
  <c r="AL1088" i="7" s="1"/>
  <c r="B1167" i="7"/>
  <c r="AR1167" i="7" s="1"/>
  <c r="B934" i="7"/>
  <c r="B936" i="7"/>
  <c r="AM936" i="7" s="1"/>
  <c r="B943" i="7"/>
  <c r="X534" i="12"/>
  <c r="E534" i="12"/>
  <c r="N534" i="12"/>
  <c r="Y534" i="12"/>
  <c r="G534" i="12"/>
  <c r="W534" i="12"/>
  <c r="M3" i="12"/>
  <c r="B9" i="12"/>
  <c r="T9" i="12" s="1"/>
  <c r="B14" i="12"/>
  <c r="AE14" i="12" s="1"/>
  <c r="B40" i="12"/>
  <c r="T40" i="12" s="1"/>
  <c r="J168" i="12"/>
  <c r="B169" i="12"/>
  <c r="G184" i="12"/>
  <c r="S188" i="12"/>
  <c r="X203" i="12"/>
  <c r="F205" i="12"/>
  <c r="K209" i="12"/>
  <c r="B210" i="12"/>
  <c r="AE210" i="12" s="1"/>
  <c r="X223" i="12"/>
  <c r="P225" i="12"/>
  <c r="S229" i="12"/>
  <c r="D243" i="12"/>
  <c r="B245" i="12"/>
  <c r="Q245" i="12" s="1"/>
  <c r="B249" i="12"/>
  <c r="B263" i="12"/>
  <c r="AE263" i="12" s="1"/>
  <c r="B274" i="12"/>
  <c r="P274" i="12" s="1"/>
  <c r="O275" i="12"/>
  <c r="AC279" i="12"/>
  <c r="B285" i="12"/>
  <c r="P285" i="12" s="1"/>
  <c r="B299" i="12"/>
  <c r="S299" i="12" s="1"/>
  <c r="T379" i="12"/>
  <c r="AB379" i="12"/>
  <c r="B375" i="12"/>
  <c r="AE379" i="12"/>
  <c r="B477" i="12"/>
  <c r="AB477" i="12" s="1"/>
  <c r="B618" i="12"/>
  <c r="AA618" i="12" s="1"/>
  <c r="B615" i="12"/>
  <c r="P615" i="12" s="1"/>
  <c r="B614" i="12"/>
  <c r="X614" i="12" s="1"/>
  <c r="B613" i="12"/>
  <c r="V613" i="12" s="1"/>
  <c r="B620" i="12"/>
  <c r="X634" i="12"/>
  <c r="G634" i="12"/>
  <c r="W634" i="12"/>
  <c r="AE5" i="12"/>
  <c r="S168" i="12"/>
  <c r="B170" i="12"/>
  <c r="K170" i="12" s="1"/>
  <c r="B294" i="12"/>
  <c r="F294" i="12" s="1"/>
  <c r="B328" i="12"/>
  <c r="B323" i="12"/>
  <c r="X323" i="12" s="1"/>
  <c r="B348" i="12"/>
  <c r="AB348" i="12" s="1"/>
  <c r="B345" i="12"/>
  <c r="Y345" i="12" s="1"/>
  <c r="X373" i="12"/>
  <c r="E373" i="12"/>
  <c r="B371" i="12"/>
  <c r="X374" i="12"/>
  <c r="B438" i="12"/>
  <c r="AE438" i="12" s="1"/>
  <c r="B440" i="12"/>
  <c r="AE440" i="12" s="1"/>
  <c r="B435" i="12"/>
  <c r="B458" i="12"/>
  <c r="S458" i="12" s="1"/>
  <c r="B454" i="12"/>
  <c r="X454" i="12" s="1"/>
  <c r="B453" i="12"/>
  <c r="V453" i="12" s="1"/>
  <c r="B460" i="12"/>
  <c r="AE460" i="12" s="1"/>
  <c r="B455" i="12"/>
  <c r="AE486" i="12"/>
  <c r="H486" i="12"/>
  <c r="I486" i="12"/>
  <c r="X493" i="12"/>
  <c r="D493" i="12"/>
  <c r="V493" i="12"/>
  <c r="V563" i="12"/>
  <c r="T579" i="12"/>
  <c r="S579" i="12"/>
  <c r="AE579" i="12"/>
  <c r="W593" i="12"/>
  <c r="X593" i="12"/>
  <c r="D593" i="12"/>
  <c r="N593" i="12"/>
  <c r="AE593" i="12"/>
  <c r="E593" i="12"/>
  <c r="B591" i="12"/>
  <c r="AE640" i="12"/>
  <c r="AC640" i="12"/>
  <c r="B163" i="12"/>
  <c r="X163" i="12" s="1"/>
  <c r="B165" i="12"/>
  <c r="P165" i="12" s="1"/>
  <c r="AC168" i="12"/>
  <c r="M183" i="12"/>
  <c r="D203" i="12"/>
  <c r="Z205" i="12"/>
  <c r="AC209" i="12"/>
  <c r="D223" i="12"/>
  <c r="AE229" i="12"/>
  <c r="B267" i="12"/>
  <c r="AB267" i="12" s="1"/>
  <c r="K280" i="12"/>
  <c r="B293" i="12"/>
  <c r="E293" i="12" s="1"/>
  <c r="B300" i="12"/>
  <c r="T300" i="12" s="1"/>
  <c r="O305" i="12"/>
  <c r="B309" i="12"/>
  <c r="B318" i="12"/>
  <c r="AA318" i="12" s="1"/>
  <c r="B314" i="12"/>
  <c r="P314" i="12" s="1"/>
  <c r="B313" i="12"/>
  <c r="B315" i="12"/>
  <c r="H315" i="12" s="1"/>
  <c r="B320" i="12"/>
  <c r="B325" i="12"/>
  <c r="Y325" i="12" s="1"/>
  <c r="B334" i="12"/>
  <c r="F334" i="12" s="1"/>
  <c r="B335" i="12"/>
  <c r="B340" i="12"/>
  <c r="B343" i="12"/>
  <c r="N343" i="12" s="1"/>
  <c r="B358" i="12"/>
  <c r="B359" i="12"/>
  <c r="T359" i="12" s="1"/>
  <c r="B355" i="12"/>
  <c r="X355" i="12" s="1"/>
  <c r="B354" i="12"/>
  <c r="P354" i="12" s="1"/>
  <c r="B360" i="12"/>
  <c r="T360" i="12" s="1"/>
  <c r="B363" i="12"/>
  <c r="D373" i="12"/>
  <c r="B398" i="12"/>
  <c r="B393" i="12"/>
  <c r="W393" i="12" s="1"/>
  <c r="B400" i="12"/>
  <c r="AE400" i="12" s="1"/>
  <c r="B414" i="12"/>
  <c r="Y414" i="12" s="1"/>
  <c r="B420" i="12"/>
  <c r="B433" i="12"/>
  <c r="Y486" i="12"/>
  <c r="Y575" i="12"/>
  <c r="Z575" i="12"/>
  <c r="F575" i="12"/>
  <c r="P575" i="12"/>
  <c r="AE575" i="12"/>
  <c r="G575" i="12"/>
  <c r="O593" i="12"/>
  <c r="AE3" i="12"/>
  <c r="B164" i="12"/>
  <c r="I168" i="12"/>
  <c r="B201" i="12"/>
  <c r="N203" i="12"/>
  <c r="AE209" i="12"/>
  <c r="B221" i="12"/>
  <c r="N223" i="12"/>
  <c r="AC280" i="12"/>
  <c r="AE283" i="12"/>
  <c r="B295" i="12"/>
  <c r="Q295" i="12" s="1"/>
  <c r="B303" i="12"/>
  <c r="B329" i="12"/>
  <c r="J329" i="12" s="1"/>
  <c r="B333" i="12"/>
  <c r="V333" i="12" s="1"/>
  <c r="B349" i="12"/>
  <c r="B353" i="12"/>
  <c r="B365" i="12"/>
  <c r="Y365" i="12" s="1"/>
  <c r="O373" i="12"/>
  <c r="Y374" i="12"/>
  <c r="B413" i="12"/>
  <c r="B415" i="12"/>
  <c r="G415" i="12" s="1"/>
  <c r="B479" i="12"/>
  <c r="B473" i="12"/>
  <c r="X473" i="12" s="1"/>
  <c r="B476" i="12"/>
  <c r="AA476" i="12" s="1"/>
  <c r="B487" i="12"/>
  <c r="Q487" i="12" s="1"/>
  <c r="B484" i="12"/>
  <c r="W484" i="12" s="1"/>
  <c r="B488" i="12"/>
  <c r="Z486" i="12"/>
  <c r="B538" i="12"/>
  <c r="AB538" i="12" s="1"/>
  <c r="B540" i="12"/>
  <c r="B533" i="12"/>
  <c r="E533" i="12" s="1"/>
  <c r="B535" i="12"/>
  <c r="Z535" i="12" s="1"/>
  <c r="B539" i="12"/>
  <c r="S539" i="12" s="1"/>
  <c r="Y595" i="12"/>
  <c r="Z595" i="12"/>
  <c r="F595" i="12"/>
  <c r="P595" i="12"/>
  <c r="AE595" i="12"/>
  <c r="G595" i="12"/>
  <c r="D633" i="12"/>
  <c r="N633" i="12"/>
  <c r="M633" i="12"/>
  <c r="B631" i="12"/>
  <c r="B553" i="12"/>
  <c r="B559" i="12"/>
  <c r="AE559" i="12" s="1"/>
  <c r="N573" i="12"/>
  <c r="B574" i="12"/>
  <c r="W574" i="12" s="1"/>
  <c r="K599" i="12"/>
  <c r="B600" i="12"/>
  <c r="K600" i="12" s="1"/>
  <c r="AE659" i="12"/>
  <c r="B694" i="12"/>
  <c r="E694" i="12" s="1"/>
  <c r="O573" i="12"/>
  <c r="B594" i="12"/>
  <c r="Y594" i="12" s="1"/>
  <c r="B597" i="12"/>
  <c r="AB597" i="12" s="1"/>
  <c r="AB599" i="12"/>
  <c r="B635" i="12"/>
  <c r="Y635" i="12" s="1"/>
  <c r="B715" i="12"/>
  <c r="X715" i="12" s="1"/>
  <c r="B720" i="12"/>
  <c r="AE720" i="12" s="1"/>
  <c r="B764" i="12"/>
  <c r="AE764" i="12" s="1"/>
  <c r="B554" i="12"/>
  <c r="AE554" i="12" s="1"/>
  <c r="AA558" i="12"/>
  <c r="B571" i="12"/>
  <c r="E573" i="12"/>
  <c r="AE573" i="12"/>
  <c r="J599" i="12"/>
  <c r="AE599" i="12"/>
  <c r="B654" i="12"/>
  <c r="K659" i="12"/>
  <c r="B675" i="12"/>
  <c r="B680" i="12"/>
  <c r="T680" i="12" s="1"/>
  <c r="B691" i="12"/>
  <c r="B695" i="12"/>
  <c r="P695" i="12" s="1"/>
  <c r="AC700" i="12"/>
  <c r="B713" i="12"/>
  <c r="AB18" i="12"/>
  <c r="R18" i="12"/>
  <c r="AA18" i="12"/>
  <c r="K18" i="12"/>
  <c r="AE18" i="12"/>
  <c r="T18" i="12"/>
  <c r="J18" i="12"/>
  <c r="AC18" i="12"/>
  <c r="S18" i="12"/>
  <c r="I18" i="12"/>
  <c r="AE30" i="12"/>
  <c r="AC30" i="12"/>
  <c r="T30" i="12"/>
  <c r="K30" i="12"/>
  <c r="X44" i="12"/>
  <c r="N44" i="12"/>
  <c r="W44" i="12"/>
  <c r="G44" i="12"/>
  <c r="AE44" i="12"/>
  <c r="P44" i="12"/>
  <c r="F44" i="12"/>
  <c r="Y44" i="12"/>
  <c r="O44" i="12"/>
  <c r="E44" i="12"/>
  <c r="AB38" i="12"/>
  <c r="R38" i="12"/>
  <c r="AA38" i="12"/>
  <c r="K38" i="12"/>
  <c r="AE38" i="12"/>
  <c r="T38" i="12"/>
  <c r="J38" i="12"/>
  <c r="AC38" i="12"/>
  <c r="S38" i="12"/>
  <c r="I38" i="12"/>
  <c r="T60" i="12"/>
  <c r="AC60" i="12"/>
  <c r="AE60" i="12"/>
  <c r="K60" i="12"/>
  <c r="B13" i="12"/>
  <c r="G14" i="12"/>
  <c r="W14" i="12"/>
  <c r="B15" i="12"/>
  <c r="B29" i="12"/>
  <c r="B33" i="12"/>
  <c r="G34" i="12"/>
  <c r="W34" i="12"/>
  <c r="B35" i="12"/>
  <c r="B49" i="12"/>
  <c r="B54" i="12"/>
  <c r="AE110" i="12"/>
  <c r="AC110" i="12"/>
  <c r="T110" i="12"/>
  <c r="K110" i="12"/>
  <c r="AE130" i="12"/>
  <c r="AC130" i="12"/>
  <c r="T130" i="12"/>
  <c r="K130" i="12"/>
  <c r="AE150" i="12"/>
  <c r="AC150" i="12"/>
  <c r="T150" i="12"/>
  <c r="K150" i="12"/>
  <c r="N14" i="12"/>
  <c r="X14" i="12"/>
  <c r="B20" i="12"/>
  <c r="B26" i="12"/>
  <c r="B27" i="12"/>
  <c r="B28" i="12"/>
  <c r="N34" i="12"/>
  <c r="X34" i="12"/>
  <c r="B46" i="12"/>
  <c r="B47" i="12"/>
  <c r="B48" i="12"/>
  <c r="B50" i="12"/>
  <c r="AB78" i="12"/>
  <c r="R78" i="12"/>
  <c r="AA78" i="12"/>
  <c r="K78" i="12"/>
  <c r="AC78" i="12"/>
  <c r="S78" i="12"/>
  <c r="I78" i="12"/>
  <c r="O74" i="12"/>
  <c r="E74" i="12"/>
  <c r="W74" i="12"/>
  <c r="J78" i="12"/>
  <c r="AB98" i="12"/>
  <c r="R98" i="12"/>
  <c r="AA98" i="12"/>
  <c r="K98" i="12"/>
  <c r="AE98" i="12"/>
  <c r="T98" i="12"/>
  <c r="J98" i="12"/>
  <c r="AC98" i="12"/>
  <c r="S98" i="12"/>
  <c r="I98" i="12"/>
  <c r="AB118" i="12"/>
  <c r="R118" i="12"/>
  <c r="AA118" i="12"/>
  <c r="K118" i="12"/>
  <c r="AE118" i="12"/>
  <c r="T118" i="12"/>
  <c r="J118" i="12"/>
  <c r="AC118" i="12"/>
  <c r="S118" i="12"/>
  <c r="I118" i="12"/>
  <c r="AB138" i="12"/>
  <c r="R138" i="12"/>
  <c r="AA138" i="12"/>
  <c r="K138" i="12"/>
  <c r="AE138" i="12"/>
  <c r="T138" i="12"/>
  <c r="J138" i="12"/>
  <c r="AC138" i="12"/>
  <c r="S138" i="12"/>
  <c r="I138" i="12"/>
  <c r="AE159" i="12"/>
  <c r="S159" i="12"/>
  <c r="AC159" i="12"/>
  <c r="J159" i="12"/>
  <c r="AB159" i="12"/>
  <c r="T159" i="12"/>
  <c r="K159" i="12"/>
  <c r="E14" i="12"/>
  <c r="O14" i="12"/>
  <c r="Y14" i="12"/>
  <c r="B19" i="12"/>
  <c r="B23" i="12"/>
  <c r="B25" i="12"/>
  <c r="E34" i="12"/>
  <c r="O34" i="12"/>
  <c r="Y34" i="12"/>
  <c r="B39" i="12"/>
  <c r="B43" i="12"/>
  <c r="B45" i="12"/>
  <c r="B58" i="12"/>
  <c r="B57" i="12"/>
  <c r="B55" i="12"/>
  <c r="B53" i="12"/>
  <c r="B70" i="12"/>
  <c r="B64" i="12"/>
  <c r="B65" i="12"/>
  <c r="B69" i="12"/>
  <c r="T78" i="12"/>
  <c r="B90" i="12"/>
  <c r="B84" i="12"/>
  <c r="B85" i="12"/>
  <c r="B83" i="12"/>
  <c r="B88" i="12"/>
  <c r="B87" i="12"/>
  <c r="B86" i="12"/>
  <c r="B89" i="12"/>
  <c r="F14" i="12"/>
  <c r="P14" i="12"/>
  <c r="B16" i="12"/>
  <c r="B17" i="12"/>
  <c r="B24" i="12"/>
  <c r="F34" i="12"/>
  <c r="P34" i="12"/>
  <c r="B36" i="12"/>
  <c r="B37" i="12"/>
  <c r="B56" i="12"/>
  <c r="B59" i="12"/>
  <c r="B63" i="12"/>
  <c r="B66" i="12"/>
  <c r="B67" i="12"/>
  <c r="B68" i="12"/>
  <c r="AE78" i="12"/>
  <c r="T80" i="12"/>
  <c r="K80" i="12"/>
  <c r="AC80" i="12"/>
  <c r="AC218" i="12"/>
  <c r="S218" i="12"/>
  <c r="I218" i="12"/>
  <c r="AA218" i="12"/>
  <c r="K218" i="12"/>
  <c r="AE218" i="12"/>
  <c r="T218" i="12"/>
  <c r="J218" i="12"/>
  <c r="R218" i="12"/>
  <c r="AB218" i="12"/>
  <c r="B73" i="12"/>
  <c r="B75" i="12"/>
  <c r="B93" i="12"/>
  <c r="G94" i="12"/>
  <c r="W94" i="12"/>
  <c r="B95" i="12"/>
  <c r="B109" i="12"/>
  <c r="B113" i="12"/>
  <c r="B115" i="12"/>
  <c r="AC120" i="12"/>
  <c r="B129" i="12"/>
  <c r="B133" i="12"/>
  <c r="G134" i="12"/>
  <c r="W134" i="12"/>
  <c r="B135" i="12"/>
  <c r="B149" i="12"/>
  <c r="B153" i="12"/>
  <c r="B155" i="12"/>
  <c r="AA168" i="12"/>
  <c r="K168" i="12"/>
  <c r="AB168" i="12"/>
  <c r="R168" i="12"/>
  <c r="T168" i="12"/>
  <c r="D183" i="12"/>
  <c r="X183" i="12"/>
  <c r="AC190" i="12"/>
  <c r="I196" i="12"/>
  <c r="J197" i="12"/>
  <c r="T210" i="12"/>
  <c r="AE100" i="12"/>
  <c r="B106" i="12"/>
  <c r="B107" i="12"/>
  <c r="B108" i="12"/>
  <c r="B126" i="12"/>
  <c r="B127" i="12"/>
  <c r="B128" i="12"/>
  <c r="N134" i="12"/>
  <c r="X134" i="12"/>
  <c r="B146" i="12"/>
  <c r="B147" i="12"/>
  <c r="B148" i="12"/>
  <c r="V163" i="12"/>
  <c r="Q165" i="12"/>
  <c r="B175" i="12"/>
  <c r="B173" i="12"/>
  <c r="B180" i="12"/>
  <c r="B174" i="12"/>
  <c r="AE185" i="12"/>
  <c r="Q185" i="12"/>
  <c r="B195" i="12"/>
  <c r="B193" i="12"/>
  <c r="B200" i="12"/>
  <c r="B194" i="12"/>
  <c r="P196" i="12"/>
  <c r="Q197" i="12"/>
  <c r="AA208" i="12"/>
  <c r="K208" i="12"/>
  <c r="AC208" i="12"/>
  <c r="S208" i="12"/>
  <c r="I208" i="12"/>
  <c r="AB208" i="12"/>
  <c r="R208" i="12"/>
  <c r="AE208" i="12"/>
  <c r="AA228" i="12"/>
  <c r="K228" i="12"/>
  <c r="AE228" i="12"/>
  <c r="T228" i="12"/>
  <c r="J228" i="12"/>
  <c r="AC228" i="12"/>
  <c r="S228" i="12"/>
  <c r="I228" i="12"/>
  <c r="AB228" i="12"/>
  <c r="R228" i="12"/>
  <c r="Y235" i="12"/>
  <c r="O235" i="12"/>
  <c r="X235" i="12"/>
  <c r="H235" i="12"/>
  <c r="AE235" i="12"/>
  <c r="Q235" i="12"/>
  <c r="G235" i="12"/>
  <c r="Z235" i="12"/>
  <c r="P235" i="12"/>
  <c r="F235" i="12"/>
  <c r="B79" i="12"/>
  <c r="E94" i="12"/>
  <c r="B99" i="12"/>
  <c r="B103" i="12"/>
  <c r="B105" i="12"/>
  <c r="O114" i="12"/>
  <c r="B119" i="12"/>
  <c r="B123" i="12"/>
  <c r="B125" i="12"/>
  <c r="E134" i="12"/>
  <c r="O134" i="12"/>
  <c r="Y134" i="12"/>
  <c r="B139" i="12"/>
  <c r="B143" i="12"/>
  <c r="B145" i="12"/>
  <c r="E164" i="12"/>
  <c r="X164" i="12"/>
  <c r="F165" i="12"/>
  <c r="B179" i="12"/>
  <c r="B181" i="12"/>
  <c r="AA188" i="12"/>
  <c r="K188" i="12"/>
  <c r="AB188" i="12"/>
  <c r="R188" i="12"/>
  <c r="Y184" i="12"/>
  <c r="O184" i="12"/>
  <c r="E184" i="12"/>
  <c r="AE184" i="12"/>
  <c r="P184" i="12"/>
  <c r="F184" i="12"/>
  <c r="X184" i="12"/>
  <c r="Z185" i="12"/>
  <c r="J188" i="12"/>
  <c r="AE188" i="12"/>
  <c r="B199" i="12"/>
  <c r="AE204" i="12"/>
  <c r="B216" i="12"/>
  <c r="B217" i="12"/>
  <c r="B76" i="12"/>
  <c r="B77" i="12"/>
  <c r="F94" i="12"/>
  <c r="P94" i="12"/>
  <c r="B96" i="12"/>
  <c r="B97" i="12"/>
  <c r="B104" i="12"/>
  <c r="B116" i="12"/>
  <c r="B117" i="12"/>
  <c r="B124" i="12"/>
  <c r="F134" i="12"/>
  <c r="P134" i="12"/>
  <c r="B136" i="12"/>
  <c r="B137" i="12"/>
  <c r="B144" i="12"/>
  <c r="B160" i="12"/>
  <c r="B154" i="12"/>
  <c r="B156" i="12"/>
  <c r="B157" i="12"/>
  <c r="B158" i="12"/>
  <c r="B176" i="12"/>
  <c r="B177" i="12"/>
  <c r="B178" i="12"/>
  <c r="AE183" i="12"/>
  <c r="O183" i="12"/>
  <c r="E183" i="12"/>
  <c r="V183" i="12"/>
  <c r="F183" i="12"/>
  <c r="W183" i="12"/>
  <c r="K190" i="12"/>
  <c r="T190" i="12"/>
  <c r="AA196" i="12"/>
  <c r="Q196" i="12"/>
  <c r="G196" i="12"/>
  <c r="AE196" i="12"/>
  <c r="R196" i="12"/>
  <c r="H196" i="12"/>
  <c r="Z196" i="12"/>
  <c r="AB197" i="12"/>
  <c r="R197" i="12"/>
  <c r="H197" i="12"/>
  <c r="AE197" i="12"/>
  <c r="S197" i="12"/>
  <c r="I197" i="12"/>
  <c r="AA197" i="12"/>
  <c r="B198" i="12"/>
  <c r="J208" i="12"/>
  <c r="B215" i="12"/>
  <c r="B213" i="12"/>
  <c r="B219" i="12"/>
  <c r="B220" i="12"/>
  <c r="B214" i="12"/>
  <c r="AA248" i="12"/>
  <c r="K248" i="12"/>
  <c r="AE248" i="12"/>
  <c r="T248" i="12"/>
  <c r="J248" i="12"/>
  <c r="AC248" i="12"/>
  <c r="S248" i="12"/>
  <c r="I248" i="12"/>
  <c r="AB248" i="12"/>
  <c r="R248" i="12"/>
  <c r="Y255" i="12"/>
  <c r="O255" i="12"/>
  <c r="X255" i="12"/>
  <c r="H255" i="12"/>
  <c r="AE255" i="12"/>
  <c r="Q255" i="12"/>
  <c r="G255" i="12"/>
  <c r="Z255" i="12"/>
  <c r="P255" i="12"/>
  <c r="F255" i="12"/>
  <c r="B166" i="12"/>
  <c r="B167" i="12"/>
  <c r="J169" i="12"/>
  <c r="AB169" i="12"/>
  <c r="B186" i="12"/>
  <c r="B187" i="12"/>
  <c r="J189" i="12"/>
  <c r="F203" i="12"/>
  <c r="V203" i="12"/>
  <c r="H205" i="12"/>
  <c r="X205" i="12"/>
  <c r="B206" i="12"/>
  <c r="B207" i="12"/>
  <c r="J209" i="12"/>
  <c r="AB209" i="12"/>
  <c r="F223" i="12"/>
  <c r="V223" i="12"/>
  <c r="F224" i="12"/>
  <c r="P224" i="12"/>
  <c r="AE224" i="12"/>
  <c r="H225" i="12"/>
  <c r="X225" i="12"/>
  <c r="B226" i="12"/>
  <c r="B227" i="12"/>
  <c r="J229" i="12"/>
  <c r="AB229" i="12"/>
  <c r="T230" i="12"/>
  <c r="B234" i="12"/>
  <c r="B240" i="12"/>
  <c r="F243" i="12"/>
  <c r="F244" i="12"/>
  <c r="P244" i="12"/>
  <c r="AE244" i="12"/>
  <c r="B246" i="12"/>
  <c r="B247" i="12"/>
  <c r="J249" i="12"/>
  <c r="AB249" i="12"/>
  <c r="B254" i="12"/>
  <c r="B259" i="12"/>
  <c r="B260" i="12"/>
  <c r="B261" i="12"/>
  <c r="I266" i="12"/>
  <c r="Z266" i="12"/>
  <c r="K268" i="12"/>
  <c r="AB268" i="12"/>
  <c r="AE278" i="12"/>
  <c r="T278" i="12"/>
  <c r="J278" i="12"/>
  <c r="AB278" i="12"/>
  <c r="R278" i="12"/>
  <c r="Z275" i="12"/>
  <c r="P275" i="12"/>
  <c r="F275" i="12"/>
  <c r="X275" i="12"/>
  <c r="H275" i="12"/>
  <c r="Y275" i="12"/>
  <c r="I278" i="12"/>
  <c r="AC278" i="12"/>
  <c r="AB288" i="12"/>
  <c r="R288" i="12"/>
  <c r="AE288" i="12"/>
  <c r="T288" i="12"/>
  <c r="J288" i="12"/>
  <c r="K288" i="12"/>
  <c r="T289" i="12"/>
  <c r="S298" i="12"/>
  <c r="AB308" i="12"/>
  <c r="R308" i="12"/>
  <c r="AA308" i="12"/>
  <c r="K308" i="12"/>
  <c r="AE308" i="12"/>
  <c r="T308" i="12"/>
  <c r="J308" i="12"/>
  <c r="AE305" i="12"/>
  <c r="Q305" i="12"/>
  <c r="G305" i="12"/>
  <c r="I308" i="12"/>
  <c r="K318" i="12"/>
  <c r="AC318" i="12"/>
  <c r="R318" i="12"/>
  <c r="AA408" i="12"/>
  <c r="K408" i="12"/>
  <c r="AE408" i="12"/>
  <c r="T408" i="12"/>
  <c r="J408" i="12"/>
  <c r="AC408" i="12"/>
  <c r="S408" i="12"/>
  <c r="I408" i="12"/>
  <c r="R408" i="12"/>
  <c r="AB408" i="12"/>
  <c r="M203" i="12"/>
  <c r="W203" i="12"/>
  <c r="O205" i="12"/>
  <c r="Y205" i="12"/>
  <c r="M223" i="12"/>
  <c r="W223" i="12"/>
  <c r="G224" i="12"/>
  <c r="W224" i="12"/>
  <c r="O225" i="12"/>
  <c r="Y225" i="12"/>
  <c r="B239" i="12"/>
  <c r="M243" i="12"/>
  <c r="W243" i="12"/>
  <c r="G244" i="12"/>
  <c r="W244" i="12"/>
  <c r="B270" i="12"/>
  <c r="B264" i="12"/>
  <c r="M263" i="12"/>
  <c r="P266" i="12"/>
  <c r="R268" i="12"/>
  <c r="B269" i="12"/>
  <c r="F273" i="12"/>
  <c r="W273" i="12"/>
  <c r="AE299" i="12"/>
  <c r="J299" i="12"/>
  <c r="V303" i="12"/>
  <c r="F303" i="12"/>
  <c r="AE303" i="12"/>
  <c r="O303" i="12"/>
  <c r="E303" i="12"/>
  <c r="X303" i="12"/>
  <c r="N303" i="12"/>
  <c r="D303" i="12"/>
  <c r="AA358" i="12"/>
  <c r="K358" i="12"/>
  <c r="AE358" i="12"/>
  <c r="T358" i="12"/>
  <c r="J358" i="12"/>
  <c r="AC358" i="12"/>
  <c r="S358" i="12"/>
  <c r="I358" i="12"/>
  <c r="AB358" i="12"/>
  <c r="R358" i="12"/>
  <c r="AC368" i="12"/>
  <c r="S368" i="12"/>
  <c r="I368" i="12"/>
  <c r="AB368" i="12"/>
  <c r="R368" i="12"/>
  <c r="AA368" i="12"/>
  <c r="K368" i="12"/>
  <c r="AE368" i="12"/>
  <c r="T368" i="12"/>
  <c r="J368" i="12"/>
  <c r="N224" i="12"/>
  <c r="X224" i="12"/>
  <c r="AE230" i="12"/>
  <c r="B236" i="12"/>
  <c r="B237" i="12"/>
  <c r="B238" i="12"/>
  <c r="N244" i="12"/>
  <c r="X244" i="12"/>
  <c r="B256" i="12"/>
  <c r="B257" i="12"/>
  <c r="B258" i="12"/>
  <c r="O263" i="12"/>
  <c r="AE266" i="12"/>
  <c r="R266" i="12"/>
  <c r="H266" i="12"/>
  <c r="Q266" i="12"/>
  <c r="R267" i="12"/>
  <c r="AE268" i="12"/>
  <c r="T268" i="12"/>
  <c r="J268" i="12"/>
  <c r="S268" i="12"/>
  <c r="AB289" i="12"/>
  <c r="J289" i="12"/>
  <c r="AE289" i="12"/>
  <c r="S289" i="12"/>
  <c r="AE298" i="12"/>
  <c r="T298" i="12"/>
  <c r="J298" i="12"/>
  <c r="AB298" i="12"/>
  <c r="R298" i="12"/>
  <c r="H295" i="12"/>
  <c r="I298" i="12"/>
  <c r="AC298" i="12"/>
  <c r="AA338" i="12"/>
  <c r="K338" i="12"/>
  <c r="AE338" i="12"/>
  <c r="T338" i="12"/>
  <c r="J338" i="12"/>
  <c r="AC338" i="12"/>
  <c r="S338" i="12"/>
  <c r="I338" i="12"/>
  <c r="AB338" i="12"/>
  <c r="R338" i="12"/>
  <c r="AC348" i="12"/>
  <c r="S348" i="12"/>
  <c r="R348" i="12"/>
  <c r="AA348" i="12"/>
  <c r="T348" i="12"/>
  <c r="J348" i="12"/>
  <c r="AE388" i="12"/>
  <c r="T388" i="12"/>
  <c r="J388" i="12"/>
  <c r="AC388" i="12"/>
  <c r="S388" i="12"/>
  <c r="I388" i="12"/>
  <c r="R388" i="12"/>
  <c r="K388" i="12"/>
  <c r="AB388" i="12"/>
  <c r="AA388" i="12"/>
  <c r="E203" i="12"/>
  <c r="O203" i="12"/>
  <c r="G205" i="12"/>
  <c r="Q205" i="12"/>
  <c r="E223" i="12"/>
  <c r="O223" i="12"/>
  <c r="E224" i="12"/>
  <c r="O224" i="12"/>
  <c r="G225" i="12"/>
  <c r="Q225" i="12"/>
  <c r="B233" i="12"/>
  <c r="E244" i="12"/>
  <c r="O244" i="12"/>
  <c r="B253" i="12"/>
  <c r="B265" i="12"/>
  <c r="G266" i="12"/>
  <c r="Y266" i="12"/>
  <c r="Z267" i="12"/>
  <c r="I268" i="12"/>
  <c r="AA268" i="12"/>
  <c r="AE279" i="12"/>
  <c r="S279" i="12"/>
  <c r="AB279" i="12"/>
  <c r="J279" i="12"/>
  <c r="K289" i="12"/>
  <c r="X293" i="12"/>
  <c r="F293" i="12"/>
  <c r="G295" i="12"/>
  <c r="K298" i="12"/>
  <c r="W303" i="12"/>
  <c r="AC328" i="12"/>
  <c r="S328" i="12"/>
  <c r="I328" i="12"/>
  <c r="AB328" i="12"/>
  <c r="R328" i="12"/>
  <c r="AA328" i="12"/>
  <c r="K328" i="12"/>
  <c r="AE328" i="12"/>
  <c r="T328" i="12"/>
  <c r="J328" i="12"/>
  <c r="F274" i="12"/>
  <c r="B276" i="12"/>
  <c r="B277" i="12"/>
  <c r="T280" i="12"/>
  <c r="B284" i="12"/>
  <c r="B290" i="12"/>
  <c r="B296" i="12"/>
  <c r="B297" i="12"/>
  <c r="B304" i="12"/>
  <c r="S309" i="12"/>
  <c r="AE309" i="12"/>
  <c r="B310" i="12"/>
  <c r="F313" i="12"/>
  <c r="V313" i="12"/>
  <c r="F314" i="12"/>
  <c r="B316" i="12"/>
  <c r="B317" i="12"/>
  <c r="J319" i="12"/>
  <c r="AB319" i="12"/>
  <c r="N323" i="12"/>
  <c r="B324" i="12"/>
  <c r="B330" i="12"/>
  <c r="F333" i="12"/>
  <c r="H335" i="12"/>
  <c r="X335" i="12"/>
  <c r="B336" i="12"/>
  <c r="B337" i="12"/>
  <c r="J339" i="12"/>
  <c r="AB339" i="12"/>
  <c r="T340" i="12"/>
  <c r="D343" i="12"/>
  <c r="B344" i="12"/>
  <c r="F345" i="12"/>
  <c r="P345" i="12"/>
  <c r="Z345" i="12"/>
  <c r="S349" i="12"/>
  <c r="AE349" i="12"/>
  <c r="B350" i="12"/>
  <c r="F353" i="12"/>
  <c r="V353" i="12"/>
  <c r="B356" i="12"/>
  <c r="B357" i="12"/>
  <c r="J359" i="12"/>
  <c r="AB359" i="12"/>
  <c r="D363" i="12"/>
  <c r="N363" i="12"/>
  <c r="X363" i="12"/>
  <c r="B364" i="12"/>
  <c r="B370" i="12"/>
  <c r="F373" i="12"/>
  <c r="V373" i="12"/>
  <c r="F374" i="12"/>
  <c r="H375" i="12"/>
  <c r="B376" i="12"/>
  <c r="B377" i="12"/>
  <c r="B378" i="12"/>
  <c r="J379" i="12"/>
  <c r="AC379" i="12"/>
  <c r="B380" i="12"/>
  <c r="B389" i="12"/>
  <c r="AC398" i="12"/>
  <c r="S398" i="12"/>
  <c r="I398" i="12"/>
  <c r="AB398" i="12"/>
  <c r="R398" i="12"/>
  <c r="AA398" i="12"/>
  <c r="K398" i="12"/>
  <c r="E394" i="12"/>
  <c r="F395" i="12"/>
  <c r="Z395" i="12"/>
  <c r="AE398" i="12"/>
  <c r="B428" i="12"/>
  <c r="B427" i="12"/>
  <c r="B429" i="12"/>
  <c r="B430" i="12"/>
  <c r="B424" i="12"/>
  <c r="B425" i="12"/>
  <c r="B423" i="12"/>
  <c r="AB448" i="12"/>
  <c r="R448" i="12"/>
  <c r="AA448" i="12"/>
  <c r="K448" i="12"/>
  <c r="AE448" i="12"/>
  <c r="T448" i="12"/>
  <c r="J448" i="12"/>
  <c r="AC448" i="12"/>
  <c r="S448" i="12"/>
  <c r="I448" i="12"/>
  <c r="AE526" i="12"/>
  <c r="R526" i="12"/>
  <c r="Z526" i="12"/>
  <c r="I526" i="12"/>
  <c r="Y526" i="12"/>
  <c r="H526" i="12"/>
  <c r="Q526" i="12"/>
  <c r="G526" i="12"/>
  <c r="AA526" i="12"/>
  <c r="P526" i="12"/>
  <c r="T309" i="12"/>
  <c r="M313" i="12"/>
  <c r="W313" i="12"/>
  <c r="O315" i="12"/>
  <c r="Y315" i="12"/>
  <c r="K319" i="12"/>
  <c r="AC319" i="12"/>
  <c r="E323" i="12"/>
  <c r="W333" i="12"/>
  <c r="O335" i="12"/>
  <c r="Y335" i="12"/>
  <c r="K339" i="12"/>
  <c r="AC339" i="12"/>
  <c r="E343" i="12"/>
  <c r="G345" i="12"/>
  <c r="Q345" i="12"/>
  <c r="AE345" i="12"/>
  <c r="T349" i="12"/>
  <c r="M353" i="12"/>
  <c r="W353" i="12"/>
  <c r="K359" i="12"/>
  <c r="E363" i="12"/>
  <c r="O363" i="12"/>
  <c r="AE363" i="12"/>
  <c r="B369" i="12"/>
  <c r="M373" i="12"/>
  <c r="W373" i="12"/>
  <c r="G374" i="12"/>
  <c r="B386" i="12"/>
  <c r="B387" i="12"/>
  <c r="F393" i="12"/>
  <c r="AE393" i="12"/>
  <c r="O393" i="12"/>
  <c r="E393" i="12"/>
  <c r="O395" i="12"/>
  <c r="AC418" i="12"/>
  <c r="S418" i="12"/>
  <c r="I418" i="12"/>
  <c r="AB418" i="12"/>
  <c r="R418" i="12"/>
  <c r="AA418" i="12"/>
  <c r="K418" i="12"/>
  <c r="AE418" i="12"/>
  <c r="AC420" i="12"/>
  <c r="T420" i="12"/>
  <c r="K420" i="12"/>
  <c r="T438" i="12"/>
  <c r="I438" i="12"/>
  <c r="K438" i="12"/>
  <c r="N274" i="12"/>
  <c r="B286" i="12"/>
  <c r="B287" i="12"/>
  <c r="B306" i="12"/>
  <c r="B307" i="12"/>
  <c r="J309" i="12"/>
  <c r="D313" i="12"/>
  <c r="N313" i="12"/>
  <c r="S319" i="12"/>
  <c r="AE319" i="12"/>
  <c r="V323" i="12"/>
  <c r="H325" i="12"/>
  <c r="B326" i="12"/>
  <c r="B327" i="12"/>
  <c r="F335" i="12"/>
  <c r="P335" i="12"/>
  <c r="S339" i="12"/>
  <c r="AE339" i="12"/>
  <c r="F343" i="12"/>
  <c r="H345" i="12"/>
  <c r="X345" i="12"/>
  <c r="B346" i="12"/>
  <c r="B347" i="12"/>
  <c r="J349" i="12"/>
  <c r="D353" i="12"/>
  <c r="N353" i="12"/>
  <c r="P355" i="12"/>
  <c r="S359" i="12"/>
  <c r="F363" i="12"/>
  <c r="V363" i="12"/>
  <c r="B366" i="12"/>
  <c r="B367" i="12"/>
  <c r="N373" i="12"/>
  <c r="N374" i="12"/>
  <c r="P375" i="12"/>
  <c r="B406" i="12"/>
  <c r="B407" i="12"/>
  <c r="F414" i="12"/>
  <c r="AE420" i="12"/>
  <c r="AE458" i="12"/>
  <c r="T458" i="12"/>
  <c r="J458" i="12"/>
  <c r="AC458" i="12"/>
  <c r="AA458" i="12"/>
  <c r="K458" i="12"/>
  <c r="M323" i="12"/>
  <c r="O325" i="12"/>
  <c r="O345" i="12"/>
  <c r="M363" i="12"/>
  <c r="B390" i="12"/>
  <c r="B384" i="12"/>
  <c r="B385" i="12"/>
  <c r="B383" i="12"/>
  <c r="X395" i="12"/>
  <c r="H395" i="12"/>
  <c r="AE395" i="12"/>
  <c r="Q395" i="12"/>
  <c r="G395" i="12"/>
  <c r="Y395" i="12"/>
  <c r="B409" i="12"/>
  <c r="B410" i="12"/>
  <c r="B404" i="12"/>
  <c r="B405" i="12"/>
  <c r="B403" i="12"/>
  <c r="J418" i="12"/>
  <c r="Z426" i="12"/>
  <c r="P426" i="12"/>
  <c r="Y426" i="12"/>
  <c r="I426" i="12"/>
  <c r="AE426" i="12"/>
  <c r="R426" i="12"/>
  <c r="H426" i="12"/>
  <c r="AA426" i="12"/>
  <c r="Q426" i="12"/>
  <c r="G426" i="12"/>
  <c r="AA508" i="12"/>
  <c r="K508" i="12"/>
  <c r="AE508" i="12"/>
  <c r="T508" i="12"/>
  <c r="J508" i="12"/>
  <c r="AC508" i="12"/>
  <c r="S508" i="12"/>
  <c r="I508" i="12"/>
  <c r="R508" i="12"/>
  <c r="AB508" i="12"/>
  <c r="B399" i="12"/>
  <c r="O413" i="12"/>
  <c r="AE415" i="12"/>
  <c r="B419" i="12"/>
  <c r="AE433" i="12"/>
  <c r="E434" i="12"/>
  <c r="O434" i="12"/>
  <c r="Y434" i="12"/>
  <c r="G435" i="12"/>
  <c r="Q435" i="12"/>
  <c r="AE435" i="12"/>
  <c r="B439" i="12"/>
  <c r="K440" i="12"/>
  <c r="B443" i="12"/>
  <c r="B445" i="12"/>
  <c r="AE453" i="12"/>
  <c r="Y454" i="12"/>
  <c r="G455" i="12"/>
  <c r="Q455" i="12"/>
  <c r="AE455" i="12"/>
  <c r="B459" i="12"/>
  <c r="B463" i="12"/>
  <c r="G465" i="12"/>
  <c r="X465" i="12"/>
  <c r="B475" i="12"/>
  <c r="H477" i="12"/>
  <c r="S477" i="12"/>
  <c r="I478" i="12"/>
  <c r="T478" i="12"/>
  <c r="K479" i="12"/>
  <c r="AE479" i="12"/>
  <c r="T480" i="12"/>
  <c r="B485" i="12"/>
  <c r="B483" i="12"/>
  <c r="P486" i="12"/>
  <c r="R488" i="12"/>
  <c r="B489" i="12"/>
  <c r="B490" i="12"/>
  <c r="B491" i="12"/>
  <c r="F493" i="12"/>
  <c r="W493" i="12"/>
  <c r="B494" i="12"/>
  <c r="F495" i="12"/>
  <c r="X495" i="12"/>
  <c r="B500" i="12"/>
  <c r="Y515" i="12"/>
  <c r="O515" i="12"/>
  <c r="X515" i="12"/>
  <c r="H515" i="12"/>
  <c r="AE515" i="12"/>
  <c r="Q515" i="12"/>
  <c r="G515" i="12"/>
  <c r="P514" i="12"/>
  <c r="F514" i="12"/>
  <c r="Y514" i="12"/>
  <c r="O514" i="12"/>
  <c r="F515" i="12"/>
  <c r="B396" i="12"/>
  <c r="B397" i="12"/>
  <c r="V413" i="12"/>
  <c r="H415" i="12"/>
  <c r="B416" i="12"/>
  <c r="B417" i="12"/>
  <c r="F434" i="12"/>
  <c r="P434" i="12"/>
  <c r="AE434" i="12"/>
  <c r="H435" i="12"/>
  <c r="X435" i="12"/>
  <c r="B436" i="12"/>
  <c r="B437" i="12"/>
  <c r="B444" i="12"/>
  <c r="B450" i="12"/>
  <c r="H455" i="12"/>
  <c r="X455" i="12"/>
  <c r="B456" i="12"/>
  <c r="B457" i="12"/>
  <c r="T460" i="12"/>
  <c r="H465" i="12"/>
  <c r="Z465" i="12"/>
  <c r="B469" i="12"/>
  <c r="B470" i="12"/>
  <c r="B471" i="12"/>
  <c r="F473" i="12"/>
  <c r="W473" i="12"/>
  <c r="B474" i="12"/>
  <c r="I477" i="12"/>
  <c r="AA477" i="12"/>
  <c r="J478" i="12"/>
  <c r="AB478" i="12"/>
  <c r="S479" i="12"/>
  <c r="AC480" i="12"/>
  <c r="N484" i="12"/>
  <c r="AA486" i="12"/>
  <c r="Q486" i="12"/>
  <c r="G486" i="12"/>
  <c r="R486" i="12"/>
  <c r="AC488" i="12"/>
  <c r="S488" i="12"/>
  <c r="I488" i="12"/>
  <c r="T488" i="12"/>
  <c r="AC499" i="12"/>
  <c r="K499" i="12"/>
  <c r="AB499" i="12"/>
  <c r="J499" i="12"/>
  <c r="T499" i="12"/>
  <c r="M493" i="12"/>
  <c r="H495" i="12"/>
  <c r="Y495" i="12"/>
  <c r="B498" i="12"/>
  <c r="B530" i="12"/>
  <c r="B524" i="12"/>
  <c r="B528" i="12"/>
  <c r="B527" i="12"/>
  <c r="B525" i="12"/>
  <c r="B523" i="12"/>
  <c r="B529" i="12"/>
  <c r="Z545" i="12"/>
  <c r="P545" i="12"/>
  <c r="F545" i="12"/>
  <c r="Y545" i="12"/>
  <c r="H545" i="12"/>
  <c r="X545" i="12"/>
  <c r="G545" i="12"/>
  <c r="Q545" i="12"/>
  <c r="AE545" i="12"/>
  <c r="O545" i="12"/>
  <c r="AE565" i="12"/>
  <c r="Q565" i="12"/>
  <c r="G565" i="12"/>
  <c r="Z565" i="12"/>
  <c r="P565" i="12"/>
  <c r="F565" i="12"/>
  <c r="O565" i="12"/>
  <c r="H565" i="12"/>
  <c r="Y565" i="12"/>
  <c r="X565" i="12"/>
  <c r="M413" i="12"/>
  <c r="O415" i="12"/>
  <c r="G434" i="12"/>
  <c r="W434" i="12"/>
  <c r="O435" i="12"/>
  <c r="B449" i="12"/>
  <c r="O455" i="12"/>
  <c r="P465" i="12"/>
  <c r="B466" i="12"/>
  <c r="B467" i="12"/>
  <c r="B468" i="12"/>
  <c r="Q477" i="12"/>
  <c r="R478" i="12"/>
  <c r="AB479" i="12"/>
  <c r="AE480" i="12"/>
  <c r="AE493" i="12"/>
  <c r="O493" i="12"/>
  <c r="E493" i="12"/>
  <c r="N493" i="12"/>
  <c r="O495" i="12"/>
  <c r="B496" i="12"/>
  <c r="B497" i="12"/>
  <c r="S499" i="12"/>
  <c r="B506" i="12"/>
  <c r="B507" i="12"/>
  <c r="AC520" i="12"/>
  <c r="T520" i="12"/>
  <c r="K520" i="12"/>
  <c r="N434" i="12"/>
  <c r="B446" i="12"/>
  <c r="B447" i="12"/>
  <c r="Y465" i="12"/>
  <c r="O465" i="12"/>
  <c r="B464" i="12"/>
  <c r="F465" i="12"/>
  <c r="Q465" i="12"/>
  <c r="N473" i="12"/>
  <c r="AE476" i="12"/>
  <c r="Z477" i="12"/>
  <c r="J477" i="12"/>
  <c r="R477" i="12"/>
  <c r="AE477" i="12"/>
  <c r="AA478" i="12"/>
  <c r="K478" i="12"/>
  <c r="S478" i="12"/>
  <c r="AE478" i="12"/>
  <c r="AE495" i="12"/>
  <c r="Q495" i="12"/>
  <c r="G495" i="12"/>
  <c r="P495" i="12"/>
  <c r="B509" i="12"/>
  <c r="B510" i="12"/>
  <c r="B504" i="12"/>
  <c r="B505" i="12"/>
  <c r="B503" i="12"/>
  <c r="B519" i="12"/>
  <c r="AE534" i="12"/>
  <c r="P534" i="12"/>
  <c r="F534" i="12"/>
  <c r="O534" i="12"/>
  <c r="Q535" i="12"/>
  <c r="J538" i="12"/>
  <c r="AC540" i="12"/>
  <c r="B543" i="12"/>
  <c r="B546" i="12"/>
  <c r="B547" i="12"/>
  <c r="B548" i="12"/>
  <c r="E553" i="12"/>
  <c r="F554" i="12"/>
  <c r="O554" i="12"/>
  <c r="J558" i="12"/>
  <c r="S559" i="12"/>
  <c r="F563" i="12"/>
  <c r="B566" i="12"/>
  <c r="B567" i="12"/>
  <c r="B568" i="12"/>
  <c r="B585" i="12"/>
  <c r="B583" i="12"/>
  <c r="B588" i="12"/>
  <c r="B587" i="12"/>
  <c r="B589" i="12"/>
  <c r="B590" i="12"/>
  <c r="B584" i="12"/>
  <c r="B516" i="12"/>
  <c r="B517" i="12"/>
  <c r="B518" i="12"/>
  <c r="R538" i="12"/>
  <c r="M533" i="12"/>
  <c r="K538" i="12"/>
  <c r="AC538" i="12"/>
  <c r="AE540" i="12"/>
  <c r="AC558" i="12"/>
  <c r="S558" i="12"/>
  <c r="I558" i="12"/>
  <c r="AB558" i="12"/>
  <c r="R558" i="12"/>
  <c r="G555" i="12"/>
  <c r="Y555" i="12"/>
  <c r="K558" i="12"/>
  <c r="T559" i="12"/>
  <c r="AA578" i="12"/>
  <c r="K578" i="12"/>
  <c r="AC578" i="12"/>
  <c r="S578" i="12"/>
  <c r="I578" i="12"/>
  <c r="AB578" i="12"/>
  <c r="R578" i="12"/>
  <c r="AE574" i="12"/>
  <c r="P574" i="12"/>
  <c r="F574" i="12"/>
  <c r="X574" i="12"/>
  <c r="K580" i="12"/>
  <c r="AC580" i="12"/>
  <c r="T580" i="12"/>
  <c r="W604" i="12"/>
  <c r="G604" i="12"/>
  <c r="X604" i="12"/>
  <c r="F604" i="12"/>
  <c r="P604" i="12"/>
  <c r="E604" i="12"/>
  <c r="AE604" i="12"/>
  <c r="O604" i="12"/>
  <c r="Y604" i="12"/>
  <c r="N604" i="12"/>
  <c r="B513" i="12"/>
  <c r="V533" i="12"/>
  <c r="F533" i="12"/>
  <c r="S538" i="12"/>
  <c r="AC539" i="12"/>
  <c r="N553" i="12"/>
  <c r="T558" i="12"/>
  <c r="B569" i="12"/>
  <c r="B570" i="12"/>
  <c r="B564" i="12"/>
  <c r="E574" i="12"/>
  <c r="Y574" i="12"/>
  <c r="J578" i="12"/>
  <c r="AE580" i="12"/>
  <c r="B550" i="12"/>
  <c r="B544" i="12"/>
  <c r="B549" i="12"/>
  <c r="X555" i="12"/>
  <c r="H555" i="12"/>
  <c r="P555" i="12"/>
  <c r="AC559" i="12"/>
  <c r="K559" i="12"/>
  <c r="AB559" i="12"/>
  <c r="J559" i="12"/>
  <c r="O563" i="12"/>
  <c r="E563" i="12"/>
  <c r="AA586" i="12"/>
  <c r="Q586" i="12"/>
  <c r="G586" i="12"/>
  <c r="Z586" i="12"/>
  <c r="P586" i="12"/>
  <c r="Y586" i="12"/>
  <c r="I586" i="12"/>
  <c r="AE586" i="12"/>
  <c r="R586" i="12"/>
  <c r="H586" i="12"/>
  <c r="AE628" i="12"/>
  <c r="T628" i="12"/>
  <c r="J628" i="12"/>
  <c r="AC628" i="12"/>
  <c r="S628" i="12"/>
  <c r="I628" i="12"/>
  <c r="AA628" i="12"/>
  <c r="R628" i="12"/>
  <c r="K628" i="12"/>
  <c r="AB628" i="12"/>
  <c r="B536" i="12"/>
  <c r="B537" i="12"/>
  <c r="B556" i="12"/>
  <c r="B557" i="12"/>
  <c r="F573" i="12"/>
  <c r="V573" i="12"/>
  <c r="H575" i="12"/>
  <c r="X575" i="12"/>
  <c r="B576" i="12"/>
  <c r="B577" i="12"/>
  <c r="J579" i="12"/>
  <c r="AB579" i="12"/>
  <c r="F593" i="12"/>
  <c r="V593" i="12"/>
  <c r="F594" i="12"/>
  <c r="P594" i="12"/>
  <c r="AE594" i="12"/>
  <c r="H595" i="12"/>
  <c r="X595" i="12"/>
  <c r="B596" i="12"/>
  <c r="I597" i="12"/>
  <c r="AA597" i="12"/>
  <c r="J598" i="12"/>
  <c r="AB598" i="12"/>
  <c r="S599" i="12"/>
  <c r="B606" i="12"/>
  <c r="B607" i="12"/>
  <c r="B608" i="12"/>
  <c r="AB618" i="12"/>
  <c r="R618" i="12"/>
  <c r="O614" i="12"/>
  <c r="E614" i="12"/>
  <c r="T620" i="12"/>
  <c r="K620" i="12"/>
  <c r="B626" i="12"/>
  <c r="B627" i="12"/>
  <c r="X633" i="12"/>
  <c r="V633" i="12"/>
  <c r="F633" i="12"/>
  <c r="AE633" i="12"/>
  <c r="O633" i="12"/>
  <c r="E633" i="12"/>
  <c r="W633" i="12"/>
  <c r="AC638" i="12"/>
  <c r="AB649" i="12"/>
  <c r="K649" i="12"/>
  <c r="M573" i="12"/>
  <c r="O575" i="12"/>
  <c r="K579" i="12"/>
  <c r="AC579" i="12"/>
  <c r="M593" i="12"/>
  <c r="G594" i="12"/>
  <c r="W594" i="12"/>
  <c r="O595" i="12"/>
  <c r="Q597" i="12"/>
  <c r="R598" i="12"/>
  <c r="AE600" i="12"/>
  <c r="AB648" i="12"/>
  <c r="R648" i="12"/>
  <c r="AE648" i="12"/>
  <c r="T648" i="12"/>
  <c r="J648" i="12"/>
  <c r="AC648" i="12"/>
  <c r="S648" i="12"/>
  <c r="I648" i="12"/>
  <c r="K648" i="12"/>
  <c r="AE668" i="12"/>
  <c r="T668" i="12"/>
  <c r="J668" i="12"/>
  <c r="AC668" i="12"/>
  <c r="S668" i="12"/>
  <c r="I668" i="12"/>
  <c r="AA668" i="12"/>
  <c r="R668" i="12"/>
  <c r="K668" i="12"/>
  <c r="AB668" i="12"/>
  <c r="N594" i="12"/>
  <c r="X594" i="12"/>
  <c r="J597" i="12"/>
  <c r="R597" i="12"/>
  <c r="AE597" i="12"/>
  <c r="AA598" i="12"/>
  <c r="B630" i="12"/>
  <c r="B624" i="12"/>
  <c r="B625" i="12"/>
  <c r="B623" i="12"/>
  <c r="Z635" i="12"/>
  <c r="G635" i="12"/>
  <c r="E594" i="12"/>
  <c r="O594" i="12"/>
  <c r="B610" i="12"/>
  <c r="B605" i="12"/>
  <c r="B603" i="12"/>
  <c r="B609" i="12"/>
  <c r="B629" i="12"/>
  <c r="AE638" i="12"/>
  <c r="T638" i="12"/>
  <c r="J638" i="12"/>
  <c r="AB638" i="12"/>
  <c r="R638" i="12"/>
  <c r="AA638" i="12"/>
  <c r="K638" i="12"/>
  <c r="S638" i="12"/>
  <c r="B619" i="12"/>
  <c r="E634" i="12"/>
  <c r="O634" i="12"/>
  <c r="Y634" i="12"/>
  <c r="B639" i="12"/>
  <c r="K640" i="12"/>
  <c r="B643" i="12"/>
  <c r="B645" i="12"/>
  <c r="O653" i="12"/>
  <c r="AE653" i="12"/>
  <c r="G655" i="12"/>
  <c r="Q655" i="12"/>
  <c r="AE655" i="12"/>
  <c r="B660" i="12"/>
  <c r="B666" i="12"/>
  <c r="B667" i="12"/>
  <c r="V673" i="12"/>
  <c r="F673" i="12"/>
  <c r="Z675" i="12"/>
  <c r="P675" i="12"/>
  <c r="F675" i="12"/>
  <c r="X675" i="12"/>
  <c r="H675" i="12"/>
  <c r="AE675" i="12"/>
  <c r="Q675" i="12"/>
  <c r="G675" i="12"/>
  <c r="I678" i="12"/>
  <c r="AE698" i="12"/>
  <c r="T698" i="12"/>
  <c r="J698" i="12"/>
  <c r="AC698" i="12"/>
  <c r="S698" i="12"/>
  <c r="I698" i="12"/>
  <c r="AB698" i="12"/>
  <c r="R698" i="12"/>
  <c r="AA698" i="12"/>
  <c r="K698" i="12"/>
  <c r="W704" i="12"/>
  <c r="G704" i="12"/>
  <c r="Y704" i="12"/>
  <c r="N704" i="12"/>
  <c r="X704" i="12"/>
  <c r="F704" i="12"/>
  <c r="P704" i="12"/>
  <c r="E704" i="12"/>
  <c r="AE704" i="12"/>
  <c r="O704" i="12"/>
  <c r="B616" i="12"/>
  <c r="B617" i="12"/>
  <c r="F634" i="12"/>
  <c r="P634" i="12"/>
  <c r="AE634" i="12"/>
  <c r="B636" i="12"/>
  <c r="B637" i="12"/>
  <c r="T640" i="12"/>
  <c r="B644" i="12"/>
  <c r="B650" i="12"/>
  <c r="AB659" i="12"/>
  <c r="J659" i="12"/>
  <c r="T659" i="12"/>
  <c r="F653" i="12"/>
  <c r="H655" i="12"/>
  <c r="X655" i="12"/>
  <c r="B656" i="12"/>
  <c r="B657" i="12"/>
  <c r="B658" i="12"/>
  <c r="AC659" i="12"/>
  <c r="X693" i="12"/>
  <c r="N693" i="12"/>
  <c r="D693" i="12"/>
  <c r="V693" i="12"/>
  <c r="F693" i="12"/>
  <c r="AE693" i="12"/>
  <c r="O693" i="12"/>
  <c r="E693" i="12"/>
  <c r="Z695" i="12"/>
  <c r="G695" i="12"/>
  <c r="M653" i="12"/>
  <c r="O655" i="12"/>
  <c r="Y655" i="12"/>
  <c r="B670" i="12"/>
  <c r="B664" i="12"/>
  <c r="B665" i="12"/>
  <c r="B663" i="12"/>
  <c r="AB689" i="12"/>
  <c r="J689" i="12"/>
  <c r="AE689" i="12"/>
  <c r="S689" i="12"/>
  <c r="AC689" i="12"/>
  <c r="K689" i="12"/>
  <c r="N634" i="12"/>
  <c r="B646" i="12"/>
  <c r="B647" i="12"/>
  <c r="F655" i="12"/>
  <c r="P655" i="12"/>
  <c r="B669" i="12"/>
  <c r="AE678" i="12"/>
  <c r="T678" i="12"/>
  <c r="J678" i="12"/>
  <c r="AB678" i="12"/>
  <c r="R678" i="12"/>
  <c r="AA678" i="12"/>
  <c r="K678" i="12"/>
  <c r="F674" i="12"/>
  <c r="AB688" i="12"/>
  <c r="R688" i="12"/>
  <c r="AE688" i="12"/>
  <c r="T688" i="12"/>
  <c r="J688" i="12"/>
  <c r="AC688" i="12"/>
  <c r="S688" i="12"/>
  <c r="I688" i="12"/>
  <c r="K688" i="12"/>
  <c r="T689" i="12"/>
  <c r="B679" i="12"/>
  <c r="K680" i="12"/>
  <c r="B683" i="12"/>
  <c r="B685" i="12"/>
  <c r="B699" i="12"/>
  <c r="K700" i="12"/>
  <c r="D713" i="12"/>
  <c r="X713" i="12"/>
  <c r="N714" i="12"/>
  <c r="T718" i="12"/>
  <c r="B725" i="12"/>
  <c r="B730" i="12"/>
  <c r="B729" i="12"/>
  <c r="B724" i="12"/>
  <c r="B723" i="12"/>
  <c r="H726" i="12"/>
  <c r="J728" i="12"/>
  <c r="N733" i="12"/>
  <c r="B676" i="12"/>
  <c r="B677" i="12"/>
  <c r="B684" i="12"/>
  <c r="B690" i="12"/>
  <c r="P694" i="12"/>
  <c r="B696" i="12"/>
  <c r="B697" i="12"/>
  <c r="T700" i="12"/>
  <c r="I718" i="12"/>
  <c r="R726" i="12"/>
  <c r="B727" i="12"/>
  <c r="T728" i="12"/>
  <c r="B740" i="12"/>
  <c r="B739" i="12"/>
  <c r="B738" i="12"/>
  <c r="B737" i="12"/>
  <c r="B736" i="12"/>
  <c r="B734" i="12"/>
  <c r="B735" i="12"/>
  <c r="B710" i="12"/>
  <c r="B705" i="12"/>
  <c r="B703" i="12"/>
  <c r="B709" i="12"/>
  <c r="AB718" i="12"/>
  <c r="R718" i="12"/>
  <c r="AA718" i="12"/>
  <c r="K718" i="12"/>
  <c r="O714" i="12"/>
  <c r="E714" i="12"/>
  <c r="X714" i="12"/>
  <c r="J718" i="12"/>
  <c r="AE718" i="12"/>
  <c r="T720" i="12"/>
  <c r="K720" i="12"/>
  <c r="AE733" i="12"/>
  <c r="O733" i="12"/>
  <c r="E733" i="12"/>
  <c r="W733" i="12"/>
  <c r="F733" i="12"/>
  <c r="B731" i="12"/>
  <c r="V733" i="12"/>
  <c r="D733" i="12"/>
  <c r="B686" i="12"/>
  <c r="B687" i="12"/>
  <c r="B706" i="12"/>
  <c r="B707" i="12"/>
  <c r="B708" i="12"/>
  <c r="V713" i="12"/>
  <c r="F713" i="12"/>
  <c r="AE713" i="12"/>
  <c r="O713" i="12"/>
  <c r="E713" i="12"/>
  <c r="W713" i="12"/>
  <c r="G714" i="12"/>
  <c r="S718" i="12"/>
  <c r="AC720" i="12"/>
  <c r="AA726" i="12"/>
  <c r="Q726" i="12"/>
  <c r="G726" i="12"/>
  <c r="AE726" i="12"/>
  <c r="P726" i="12"/>
  <c r="Z726" i="12"/>
  <c r="I726" i="12"/>
  <c r="AC728" i="12"/>
  <c r="S728" i="12"/>
  <c r="I728" i="12"/>
  <c r="AE728" i="12"/>
  <c r="R728" i="12"/>
  <c r="AB728" i="12"/>
  <c r="K728" i="12"/>
  <c r="M733" i="12"/>
  <c r="B719" i="12"/>
  <c r="N744" i="12"/>
  <c r="AE748" i="12"/>
  <c r="K750" i="12"/>
  <c r="AC750" i="12"/>
  <c r="B716" i="12"/>
  <c r="B717" i="12"/>
  <c r="AE744" i="12"/>
  <c r="P744" i="12"/>
  <c r="F744" i="12"/>
  <c r="W744" i="12"/>
  <c r="G744" i="12"/>
  <c r="X744" i="12"/>
  <c r="AB748" i="12"/>
  <c r="R748" i="12"/>
  <c r="AA748" i="12"/>
  <c r="K748" i="12"/>
  <c r="AC748" i="12"/>
  <c r="S748" i="12"/>
  <c r="I748" i="12"/>
  <c r="E744" i="12"/>
  <c r="Y744" i="12"/>
  <c r="T748" i="12"/>
  <c r="AE757" i="12"/>
  <c r="S757" i="12"/>
  <c r="I757" i="12"/>
  <c r="AB757" i="12"/>
  <c r="R757" i="12"/>
  <c r="H757" i="12"/>
  <c r="AA757" i="12"/>
  <c r="Q757" i="12"/>
  <c r="Z757" i="12"/>
  <c r="J757" i="12"/>
  <c r="B743" i="12"/>
  <c r="B745" i="12"/>
  <c r="B756" i="12"/>
  <c r="AB768" i="12"/>
  <c r="R768" i="12"/>
  <c r="AA768" i="12"/>
  <c r="K768" i="12"/>
  <c r="AE768" i="12"/>
  <c r="T768" i="12"/>
  <c r="J768" i="12"/>
  <c r="AC768" i="12"/>
  <c r="S768" i="12"/>
  <c r="I768" i="12"/>
  <c r="B749" i="12"/>
  <c r="B760" i="12"/>
  <c r="B754" i="12"/>
  <c r="B755" i="12"/>
  <c r="B758" i="12"/>
  <c r="B759" i="12"/>
  <c r="B746" i="12"/>
  <c r="B747" i="12"/>
  <c r="B753" i="12"/>
  <c r="AE780" i="12"/>
  <c r="AC780" i="12"/>
  <c r="T780" i="12"/>
  <c r="K780" i="12"/>
  <c r="B763" i="12"/>
  <c r="G764" i="12"/>
  <c r="B765" i="12"/>
  <c r="B779" i="12"/>
  <c r="N764" i="12"/>
  <c r="B770" i="12"/>
  <c r="B776" i="12"/>
  <c r="B777" i="12"/>
  <c r="B778" i="12"/>
  <c r="Y764" i="12"/>
  <c r="B769" i="12"/>
  <c r="B773" i="12"/>
  <c r="B775" i="12"/>
  <c r="F764" i="12"/>
  <c r="B766" i="12"/>
  <c r="B767" i="12"/>
  <c r="B774" i="12"/>
  <c r="AT215" i="7"/>
  <c r="AN215" i="7"/>
  <c r="L215" i="7"/>
  <c r="Z215" i="7"/>
  <c r="V215" i="7"/>
  <c r="H215" i="7"/>
  <c r="AJ215" i="7"/>
  <c r="AQ84" i="7"/>
  <c r="AD84" i="7"/>
  <c r="Z84" i="7"/>
  <c r="O84" i="7"/>
  <c r="AP84" i="7"/>
  <c r="K84" i="7"/>
  <c r="AR399" i="7"/>
  <c r="P399" i="7"/>
  <c r="AA399" i="7"/>
  <c r="AP399" i="7"/>
  <c r="AL399" i="7"/>
  <c r="L399" i="7"/>
  <c r="AC13" i="7"/>
  <c r="B5" i="7"/>
  <c r="AT5" i="7" s="1"/>
  <c r="AR13" i="7"/>
  <c r="B9" i="7"/>
  <c r="B18" i="7"/>
  <c r="B35" i="7"/>
  <c r="B37" i="7"/>
  <c r="B50" i="7"/>
  <c r="B52" i="7"/>
  <c r="B63" i="7"/>
  <c r="B70" i="7"/>
  <c r="B80" i="7"/>
  <c r="B82" i="7"/>
  <c r="B102" i="7"/>
  <c r="AC103" i="7"/>
  <c r="B108" i="7"/>
  <c r="B113" i="7"/>
  <c r="AA114" i="7"/>
  <c r="B128" i="7"/>
  <c r="B132" i="7"/>
  <c r="AR132" i="7" s="1"/>
  <c r="B133" i="7"/>
  <c r="V140" i="7"/>
  <c r="B143" i="7"/>
  <c r="AQ147" i="7"/>
  <c r="B155" i="7"/>
  <c r="H168" i="7"/>
  <c r="V168" i="7"/>
  <c r="AJ168" i="7"/>
  <c r="L174" i="7"/>
  <c r="AP174" i="7"/>
  <c r="B198" i="7"/>
  <c r="AT230" i="7"/>
  <c r="AJ230" i="7"/>
  <c r="H230" i="7"/>
  <c r="AN230" i="7"/>
  <c r="B285" i="7"/>
  <c r="B283" i="7"/>
  <c r="AT283" i="7" s="1"/>
  <c r="B298" i="7"/>
  <c r="B330" i="7"/>
  <c r="B328" i="7"/>
  <c r="B318" i="7"/>
  <c r="B323" i="7"/>
  <c r="B324" i="7"/>
  <c r="B360" i="7"/>
  <c r="B353" i="7"/>
  <c r="B358" i="7"/>
  <c r="B357" i="7"/>
  <c r="B390" i="7"/>
  <c r="B383" i="7"/>
  <c r="Z383" i="7" s="1"/>
  <c r="B384" i="7"/>
  <c r="B380" i="7"/>
  <c r="AC417" i="7"/>
  <c r="AB493" i="7"/>
  <c r="AD493" i="7"/>
  <c r="P688" i="7"/>
  <c r="AP688" i="7"/>
  <c r="AB688" i="7"/>
  <c r="B38" i="7"/>
  <c r="AD38" i="7" s="1"/>
  <c r="B53" i="7"/>
  <c r="AL53" i="7" s="1"/>
  <c r="B59" i="7"/>
  <c r="AC59" i="7" s="1"/>
  <c r="B83" i="7"/>
  <c r="B88" i="7"/>
  <c r="AR103" i="7"/>
  <c r="AL114" i="7"/>
  <c r="B162" i="7"/>
  <c r="B163" i="7"/>
  <c r="I168" i="7"/>
  <c r="W168" i="7"/>
  <c r="AK168" i="7"/>
  <c r="B225" i="7"/>
  <c r="B213" i="7"/>
  <c r="B218" i="7"/>
  <c r="AK335" i="7"/>
  <c r="AN335" i="7"/>
  <c r="V335" i="7"/>
  <c r="AJ335" i="7"/>
  <c r="AL378" i="7"/>
  <c r="AF378" i="7"/>
  <c r="AG378" i="7"/>
  <c r="E378" i="7"/>
  <c r="B376" i="7"/>
  <c r="AB388" i="7"/>
  <c r="AQ388" i="7"/>
  <c r="AR654" i="7"/>
  <c r="P654" i="7"/>
  <c r="AL654" i="7"/>
  <c r="AA654" i="7"/>
  <c r="L654" i="7"/>
  <c r="AP654" i="7"/>
  <c r="AJ694" i="7"/>
  <c r="I694" i="7"/>
  <c r="AK694" i="7"/>
  <c r="W694" i="7"/>
  <c r="B33" i="7"/>
  <c r="B40" i="7"/>
  <c r="B48" i="7"/>
  <c r="B55" i="7"/>
  <c r="B78" i="7"/>
  <c r="N103" i="7"/>
  <c r="L114" i="7"/>
  <c r="AP114" i="7"/>
  <c r="B129" i="7"/>
  <c r="H140" i="7"/>
  <c r="O147" i="7"/>
  <c r="AB148" i="7"/>
  <c r="B153" i="7"/>
  <c r="D168" i="7"/>
  <c r="R168" i="7"/>
  <c r="AF168" i="7"/>
  <c r="AT168" i="7"/>
  <c r="B188" i="7"/>
  <c r="B223" i="7"/>
  <c r="B270" i="7"/>
  <c r="B263" i="7"/>
  <c r="B345" i="7"/>
  <c r="AR345" i="7" s="1"/>
  <c r="B343" i="7"/>
  <c r="B342" i="7"/>
  <c r="B338" i="7"/>
  <c r="AO338" i="7" s="1"/>
  <c r="H335" i="7"/>
  <c r="B339" i="7"/>
  <c r="H378" i="7"/>
  <c r="B405" i="7"/>
  <c r="P405" i="7" s="1"/>
  <c r="B403" i="7"/>
  <c r="B402" i="7"/>
  <c r="AA402" i="7" s="1"/>
  <c r="B398" i="7"/>
  <c r="B24" i="7"/>
  <c r="B27" i="7"/>
  <c r="AO27" i="7" s="1"/>
  <c r="B29" i="7"/>
  <c r="AT29" i="7" s="1"/>
  <c r="B34" i="7"/>
  <c r="B36" i="7"/>
  <c r="AN36" i="7" s="1"/>
  <c r="B39" i="7"/>
  <c r="B42" i="7"/>
  <c r="B44" i="7"/>
  <c r="B49" i="7"/>
  <c r="B51" i="7"/>
  <c r="B54" i="7"/>
  <c r="AR54" i="7" s="1"/>
  <c r="B57" i="7"/>
  <c r="O57" i="7" s="1"/>
  <c r="B58" i="7"/>
  <c r="B68" i="7"/>
  <c r="AB68" i="7" s="1"/>
  <c r="B74" i="7"/>
  <c r="AR74" i="7" s="1"/>
  <c r="B79" i="7"/>
  <c r="B81" i="7"/>
  <c r="B95" i="7"/>
  <c r="B98" i="7"/>
  <c r="B99" i="7"/>
  <c r="AB99" i="7" s="1"/>
  <c r="W110" i="7"/>
  <c r="P114" i="7"/>
  <c r="B117" i="7"/>
  <c r="B118" i="7"/>
  <c r="B123" i="7"/>
  <c r="B138" i="7"/>
  <c r="L140" i="7"/>
  <c r="B144" i="7"/>
  <c r="AC147" i="7"/>
  <c r="B158" i="7"/>
  <c r="B159" i="7"/>
  <c r="B166" i="7"/>
  <c r="E168" i="7"/>
  <c r="S168" i="7"/>
  <c r="AG168" i="7"/>
  <c r="AL174" i="7"/>
  <c r="B185" i="7"/>
  <c r="B189" i="7"/>
  <c r="B204" i="7"/>
  <c r="B208" i="7"/>
  <c r="B268" i="7"/>
  <c r="B293" i="7"/>
  <c r="B333" i="7"/>
  <c r="L335" i="7"/>
  <c r="AR354" i="7"/>
  <c r="AP354" i="7"/>
  <c r="L354" i="7"/>
  <c r="P354" i="7"/>
  <c r="P368" i="7"/>
  <c r="AB373" i="7"/>
  <c r="AQ373" i="7"/>
  <c r="I378" i="7"/>
  <c r="AT387" i="7"/>
  <c r="O387" i="7"/>
  <c r="AC387" i="7"/>
  <c r="B395" i="7"/>
  <c r="AT410" i="7"/>
  <c r="AN410" i="7"/>
  <c r="L410" i="7"/>
  <c r="V410" i="7"/>
  <c r="AB418" i="7"/>
  <c r="H365" i="7"/>
  <c r="AJ365" i="7"/>
  <c r="B369" i="7"/>
  <c r="B413" i="7"/>
  <c r="B425" i="7"/>
  <c r="B429" i="7"/>
  <c r="H440" i="7"/>
  <c r="AJ440" i="7"/>
  <c r="L444" i="7"/>
  <c r="AP444" i="7"/>
  <c r="B453" i="7"/>
  <c r="T454" i="7"/>
  <c r="AH454" i="7"/>
  <c r="B455" i="7"/>
  <c r="B459" i="7"/>
  <c r="H468" i="7"/>
  <c r="S469" i="7"/>
  <c r="B471" i="7"/>
  <c r="AK472" i="7"/>
  <c r="B473" i="7"/>
  <c r="AP473" i="7" s="1"/>
  <c r="AA474" i="7"/>
  <c r="O477" i="7"/>
  <c r="B484" i="7"/>
  <c r="B508" i="7"/>
  <c r="B533" i="7"/>
  <c r="B553" i="7"/>
  <c r="B593" i="7"/>
  <c r="B609" i="7"/>
  <c r="B630" i="7"/>
  <c r="B624" i="7"/>
  <c r="AO624" i="7" s="1"/>
  <c r="AG664" i="7"/>
  <c r="I664" i="7"/>
  <c r="V664" i="7"/>
  <c r="AT664" i="7"/>
  <c r="B689" i="7"/>
  <c r="AN724" i="7"/>
  <c r="L724" i="7"/>
  <c r="AM740" i="7"/>
  <c r="I468" i="7"/>
  <c r="AK468" i="7"/>
  <c r="B486" i="7"/>
  <c r="B613" i="7"/>
  <c r="Z638" i="7"/>
  <c r="P638" i="7"/>
  <c r="B652" i="7"/>
  <c r="AA652" i="7" s="1"/>
  <c r="B658" i="7"/>
  <c r="B650" i="7"/>
  <c r="B653" i="7"/>
  <c r="B682" i="7"/>
  <c r="AN682" i="7" s="1"/>
  <c r="B685" i="7"/>
  <c r="AM685" i="7" s="1"/>
  <c r="J454" i="7"/>
  <c r="X454" i="7"/>
  <c r="AF468" i="7"/>
  <c r="AJ470" i="7"/>
  <c r="AA472" i="7"/>
  <c r="AP474" i="7"/>
  <c r="B483" i="7"/>
  <c r="B485" i="7"/>
  <c r="B491" i="7"/>
  <c r="AQ491" i="7" s="1"/>
  <c r="B503" i="7"/>
  <c r="L518" i="7"/>
  <c r="B563" i="7"/>
  <c r="AR623" i="7"/>
  <c r="AR638" i="7"/>
  <c r="B659" i="7"/>
  <c r="B687" i="7"/>
  <c r="B681" i="7"/>
  <c r="AM681" i="7" s="1"/>
  <c r="B678" i="7"/>
  <c r="X678" i="7" s="1"/>
  <c r="B683" i="7"/>
  <c r="AT683" i="7" s="1"/>
  <c r="O743" i="7"/>
  <c r="AB793" i="7"/>
  <c r="AC793" i="7"/>
  <c r="AQ864" i="7"/>
  <c r="K864" i="7"/>
  <c r="AO864" i="7"/>
  <c r="AB864" i="7"/>
  <c r="P864" i="7"/>
  <c r="Z365" i="7"/>
  <c r="B428" i="7"/>
  <c r="Z440" i="7"/>
  <c r="AL444" i="7"/>
  <c r="S454" i="7"/>
  <c r="AT454" i="7"/>
  <c r="B458" i="7"/>
  <c r="AB458" i="7" s="1"/>
  <c r="E468" i="7"/>
  <c r="P474" i="7"/>
  <c r="B488" i="7"/>
  <c r="B548" i="7"/>
  <c r="AQ548" i="7" s="1"/>
  <c r="B568" i="7"/>
  <c r="AP568" i="7" s="1"/>
  <c r="B605" i="7"/>
  <c r="T605" i="7" s="1"/>
  <c r="B608" i="7"/>
  <c r="B612" i="7"/>
  <c r="L623" i="7"/>
  <c r="AT627" i="7"/>
  <c r="AC627" i="7"/>
  <c r="B645" i="7"/>
  <c r="AD645" i="7" s="1"/>
  <c r="B643" i="7"/>
  <c r="B642" i="7"/>
  <c r="B635" i="7"/>
  <c r="B639" i="7"/>
  <c r="B679" i="7"/>
  <c r="B702" i="7"/>
  <c r="B704" i="7"/>
  <c r="B703" i="7"/>
  <c r="B696" i="7"/>
  <c r="AM696" i="7" s="1"/>
  <c r="B693" i="7"/>
  <c r="AG693" i="7" s="1"/>
  <c r="B695" i="7"/>
  <c r="B698" i="7"/>
  <c r="AO729" i="7"/>
  <c r="AO740" i="7"/>
  <c r="B763" i="7"/>
  <c r="AT763" i="7" s="1"/>
  <c r="B758" i="7"/>
  <c r="B666" i="7"/>
  <c r="B667" i="7"/>
  <c r="B668" i="7"/>
  <c r="B709" i="7"/>
  <c r="B710" i="7"/>
  <c r="Z714" i="7"/>
  <c r="B725" i="7"/>
  <c r="N732" i="7"/>
  <c r="AP732" i="7"/>
  <c r="B738" i="7"/>
  <c r="B742" i="7"/>
  <c r="AO742" i="7" s="1"/>
  <c r="B744" i="7"/>
  <c r="B745" i="7"/>
  <c r="AR745" i="7" s="1"/>
  <c r="B748" i="7"/>
  <c r="P749" i="7"/>
  <c r="B750" i="7"/>
  <c r="AR750" i="7" s="1"/>
  <c r="B770" i="7"/>
  <c r="B773" i="7"/>
  <c r="B777" i="7"/>
  <c r="B785" i="7"/>
  <c r="AN785" i="7" s="1"/>
  <c r="AK788" i="7"/>
  <c r="B789" i="7"/>
  <c r="AL789" i="7" s="1"/>
  <c r="AR795" i="7"/>
  <c r="I800" i="7"/>
  <c r="B803" i="7"/>
  <c r="B807" i="7"/>
  <c r="B815" i="7"/>
  <c r="M818" i="7"/>
  <c r="AO818" i="7"/>
  <c r="AB819" i="7"/>
  <c r="B823" i="7"/>
  <c r="AP823" i="7" s="1"/>
  <c r="M833" i="7"/>
  <c r="AO833" i="7"/>
  <c r="B838" i="7"/>
  <c r="B839" i="7"/>
  <c r="AQ839" i="7" s="1"/>
  <c r="AT855" i="7"/>
  <c r="P855" i="7"/>
  <c r="U843" i="7"/>
  <c r="B845" i="7"/>
  <c r="O847" i="7"/>
  <c r="AK847" i="7"/>
  <c r="B848" i="7"/>
  <c r="B863" i="7"/>
  <c r="B900" i="7"/>
  <c r="B893" i="7"/>
  <c r="B891" i="7"/>
  <c r="B899" i="7"/>
  <c r="B888" i="7"/>
  <c r="B897" i="7"/>
  <c r="AC897" i="7" s="1"/>
  <c r="B895" i="7"/>
  <c r="AG889" i="7"/>
  <c r="V892" i="7"/>
  <c r="W788" i="7"/>
  <c r="L800" i="7"/>
  <c r="AJ800" i="7"/>
  <c r="W818" i="7"/>
  <c r="AT818" i="7"/>
  <c r="W833" i="7"/>
  <c r="AT833" i="7"/>
  <c r="AF843" i="7"/>
  <c r="AQ849" i="7"/>
  <c r="B870" i="7"/>
  <c r="B869" i="7"/>
  <c r="B867" i="7"/>
  <c r="AC867" i="7" s="1"/>
  <c r="B865" i="7"/>
  <c r="B862" i="7"/>
  <c r="B858" i="7"/>
  <c r="AN875" i="7"/>
  <c r="AJ875" i="7"/>
  <c r="J889" i="7"/>
  <c r="AK800" i="7"/>
  <c r="AA818" i="7"/>
  <c r="AA833" i="7"/>
  <c r="B868" i="7"/>
  <c r="H875" i="7"/>
  <c r="AQ892" i="7"/>
  <c r="AK892" i="7"/>
  <c r="W892" i="7"/>
  <c r="I892" i="7"/>
  <c r="AO892" i="7"/>
  <c r="Z892" i="7"/>
  <c r="H892" i="7"/>
  <c r="AT892" i="7"/>
  <c r="AA892" i="7"/>
  <c r="L892" i="7"/>
  <c r="AN892" i="7"/>
  <c r="AM903" i="7"/>
  <c r="AJ903" i="7"/>
  <c r="V903" i="7"/>
  <c r="H903" i="7"/>
  <c r="AT903" i="7"/>
  <c r="W903" i="7"/>
  <c r="E903" i="7"/>
  <c r="B901" i="7"/>
  <c r="AK903" i="7"/>
  <c r="S903" i="7"/>
  <c r="D903" i="7"/>
  <c r="AF903" i="7"/>
  <c r="I903" i="7"/>
  <c r="P714" i="7"/>
  <c r="AC732" i="7"/>
  <c r="B741" i="7"/>
  <c r="O749" i="7"/>
  <c r="AT749" i="7"/>
  <c r="L788" i="7"/>
  <c r="W800" i="7"/>
  <c r="B804" i="7"/>
  <c r="I818" i="7"/>
  <c r="AK818" i="7"/>
  <c r="X819" i="7"/>
  <c r="I833" i="7"/>
  <c r="AK833" i="7"/>
  <c r="P849" i="7"/>
  <c r="B860" i="7"/>
  <c r="B861" i="7"/>
  <c r="AN874" i="7"/>
  <c r="AT874" i="7"/>
  <c r="AG874" i="7"/>
  <c r="E874" i="7"/>
  <c r="V875" i="7"/>
  <c r="AP879" i="7"/>
  <c r="AQ879" i="7"/>
  <c r="M879" i="7"/>
  <c r="P879" i="7"/>
  <c r="AC883" i="7"/>
  <c r="AN889" i="7"/>
  <c r="AH889" i="7"/>
  <c r="AK889" i="7"/>
  <c r="W889" i="7"/>
  <c r="X889" i="7"/>
  <c r="M892" i="7"/>
  <c r="AB898" i="7"/>
  <c r="R903" i="7"/>
  <c r="B880" i="7"/>
  <c r="B884" i="7"/>
  <c r="M905" i="7"/>
  <c r="AR908" i="7"/>
  <c r="AK908" i="7"/>
  <c r="I908" i="7"/>
  <c r="AO908" i="7"/>
  <c r="AO905" i="7"/>
  <c r="AA877" i="7"/>
  <c r="I905" i="7"/>
  <c r="B953" i="7"/>
  <c r="B957" i="7"/>
  <c r="AA957" i="7" s="1"/>
  <c r="B966" i="7"/>
  <c r="O969" i="7"/>
  <c r="B974" i="7"/>
  <c r="AR974" i="7" s="1"/>
  <c r="K1053" i="7"/>
  <c r="B1140" i="7"/>
  <c r="AD1140" i="7" s="1"/>
  <c r="B970" i="7"/>
  <c r="AR970" i="7" s="1"/>
  <c r="B973" i="7"/>
  <c r="U1053" i="7"/>
  <c r="B951" i="7"/>
  <c r="AM951" i="7" s="1"/>
  <c r="B954" i="7"/>
  <c r="B955" i="7"/>
  <c r="B959" i="7"/>
  <c r="AD959" i="7" s="1"/>
  <c r="B968" i="7"/>
  <c r="W968" i="7" s="1"/>
  <c r="B972" i="7"/>
  <c r="AI1053" i="7"/>
  <c r="B910" i="7"/>
  <c r="B913" i="7"/>
  <c r="B914" i="7"/>
  <c r="H934" i="7"/>
  <c r="W934" i="7"/>
  <c r="B952" i="7"/>
  <c r="AN952" i="7" s="1"/>
  <c r="B958" i="7"/>
  <c r="B965" i="7"/>
  <c r="AR43" i="7"/>
  <c r="AC43" i="7"/>
  <c r="N43" i="7"/>
  <c r="AQ43" i="7"/>
  <c r="AB43" i="7"/>
  <c r="AP43" i="7"/>
  <c r="P43" i="7"/>
  <c r="AT43" i="7"/>
  <c r="AD43" i="7"/>
  <c r="O43" i="7"/>
  <c r="AR60" i="7"/>
  <c r="AD60" i="7"/>
  <c r="P60" i="7"/>
  <c r="AT60" i="7"/>
  <c r="AR28" i="7"/>
  <c r="AC28" i="7"/>
  <c r="N28" i="7"/>
  <c r="AQ28" i="7"/>
  <c r="AB28" i="7"/>
  <c r="AP28" i="7"/>
  <c r="P28" i="7"/>
  <c r="AT28" i="7"/>
  <c r="AD28" i="7"/>
  <c r="O28" i="7"/>
  <c r="AR75" i="7"/>
  <c r="AD75" i="7"/>
  <c r="P75" i="7"/>
  <c r="AT75" i="7"/>
  <c r="T18" i="7"/>
  <c r="AT20" i="7"/>
  <c r="J24" i="7"/>
  <c r="N24" i="7"/>
  <c r="AC24" i="7"/>
  <c r="B26" i="7"/>
  <c r="AT27" i="7"/>
  <c r="AC29" i="7"/>
  <c r="B30" i="7"/>
  <c r="I36" i="7"/>
  <c r="M36" i="7"/>
  <c r="W36" i="7"/>
  <c r="AA36" i="7"/>
  <c r="AK36" i="7"/>
  <c r="AO36" i="7"/>
  <c r="N38" i="7"/>
  <c r="X38" i="7"/>
  <c r="AL38" i="7"/>
  <c r="M40" i="7"/>
  <c r="B41" i="7"/>
  <c r="AT44" i="7"/>
  <c r="B45" i="7"/>
  <c r="F48" i="7"/>
  <c r="J48" i="7"/>
  <c r="T48" i="7"/>
  <c r="X48" i="7"/>
  <c r="AH48" i="7"/>
  <c r="AL48" i="7"/>
  <c r="G49" i="7"/>
  <c r="U49" i="7"/>
  <c r="AM49" i="7"/>
  <c r="I51" i="7"/>
  <c r="W51" i="7"/>
  <c r="AK51" i="7"/>
  <c r="AL52" i="7"/>
  <c r="N54" i="7"/>
  <c r="Y54" i="7"/>
  <c r="AC54" i="7"/>
  <c r="AC55" i="7"/>
  <c r="B56" i="7"/>
  <c r="O58" i="7"/>
  <c r="AD58" i="7"/>
  <c r="AT58" i="7"/>
  <c r="J63" i="7"/>
  <c r="AH63" i="7"/>
  <c r="AL63" i="7"/>
  <c r="G64" i="7"/>
  <c r="K64" i="7"/>
  <c r="U64" i="7"/>
  <c r="Y64" i="7"/>
  <c r="AI64" i="7"/>
  <c r="AM64" i="7"/>
  <c r="I66" i="7"/>
  <c r="M66" i="7"/>
  <c r="AA66" i="7"/>
  <c r="J67" i="7"/>
  <c r="X67" i="7"/>
  <c r="AB67" i="7"/>
  <c r="AP67" i="7"/>
  <c r="M70" i="7"/>
  <c r="Y70" i="7"/>
  <c r="AO70" i="7"/>
  <c r="B71" i="7"/>
  <c r="AC74" i="7"/>
  <c r="AT74" i="7"/>
  <c r="B90" i="7"/>
  <c r="B86" i="7"/>
  <c r="B89" i="7"/>
  <c r="B85" i="7"/>
  <c r="T78" i="7"/>
  <c r="G79" i="7"/>
  <c r="AH80" i="7"/>
  <c r="AO81" i="7"/>
  <c r="J83" i="7"/>
  <c r="N83" i="7"/>
  <c r="X83" i="7"/>
  <c r="AB83" i="7"/>
  <c r="AL83" i="7"/>
  <c r="AP83" i="7"/>
  <c r="J84" i="7"/>
  <c r="N84" i="7"/>
  <c r="Y84" i="7"/>
  <c r="AC84" i="7"/>
  <c r="AN84" i="7"/>
  <c r="B87" i="7"/>
  <c r="V95" i="7"/>
  <c r="AJ95" i="7"/>
  <c r="AT103" i="7"/>
  <c r="AD103" i="7"/>
  <c r="O103" i="7"/>
  <c r="AP103" i="7"/>
  <c r="P103" i="7"/>
  <c r="AQ103" i="7"/>
  <c r="X110" i="7"/>
  <c r="AI110" i="7"/>
  <c r="K110" i="7"/>
  <c r="M110" i="7"/>
  <c r="X128" i="7"/>
  <c r="AD128" i="7"/>
  <c r="AB133" i="7"/>
  <c r="AD148" i="7"/>
  <c r="AR148" i="7"/>
  <c r="AC148" i="7"/>
  <c r="AP148" i="7"/>
  <c r="AT180" i="7"/>
  <c r="AR180" i="7"/>
  <c r="AD180" i="7"/>
  <c r="P180" i="7"/>
  <c r="AT300" i="7"/>
  <c r="AR300" i="7"/>
  <c r="AD300" i="7"/>
  <c r="P300" i="7"/>
  <c r="Y18" i="7"/>
  <c r="AM18" i="7"/>
  <c r="K22" i="7"/>
  <c r="AD29" i="7"/>
  <c r="J36" i="7"/>
  <c r="N36" i="7"/>
  <c r="X36" i="7"/>
  <c r="AB36" i="7"/>
  <c r="AL36" i="7"/>
  <c r="AP36" i="7"/>
  <c r="AM37" i="7"/>
  <c r="N40" i="7"/>
  <c r="G48" i="7"/>
  <c r="K48" i="7"/>
  <c r="U48" i="7"/>
  <c r="Y48" i="7"/>
  <c r="AI48" i="7"/>
  <c r="AM48" i="7"/>
  <c r="H49" i="7"/>
  <c r="V49" i="7"/>
  <c r="Z49" i="7"/>
  <c r="AN49" i="7"/>
  <c r="N51" i="7"/>
  <c r="Z55" i="7"/>
  <c r="U63" i="7"/>
  <c r="Y63" i="7"/>
  <c r="AM63" i="7"/>
  <c r="H64" i="7"/>
  <c r="L64" i="7"/>
  <c r="V64" i="7"/>
  <c r="Z64" i="7"/>
  <c r="AJ64" i="7"/>
  <c r="AN64" i="7"/>
  <c r="J66" i="7"/>
  <c r="X66" i="7"/>
  <c r="AP66" i="7"/>
  <c r="O67" i="7"/>
  <c r="Y67" i="7"/>
  <c r="AM67" i="7"/>
  <c r="Z70" i="7"/>
  <c r="AP70" i="7"/>
  <c r="AD74" i="7"/>
  <c r="G78" i="7"/>
  <c r="AM78" i="7"/>
  <c r="AQ82" i="7"/>
  <c r="P88" i="7"/>
  <c r="AT105" i="7"/>
  <c r="P105" i="7"/>
  <c r="AT120" i="7"/>
  <c r="AR120" i="7"/>
  <c r="P120" i="7"/>
  <c r="AD120" i="7"/>
  <c r="AT135" i="7"/>
  <c r="AR135" i="7"/>
  <c r="P135" i="7"/>
  <c r="AP143" i="7"/>
  <c r="AB143" i="7"/>
  <c r="J143" i="7"/>
  <c r="AT143" i="7"/>
  <c r="AK143" i="7"/>
  <c r="W143" i="7"/>
  <c r="AQ143" i="7"/>
  <c r="AM143" i="7"/>
  <c r="Y143" i="7"/>
  <c r="K143" i="7"/>
  <c r="N163" i="7"/>
  <c r="P163" i="7"/>
  <c r="V18" i="7"/>
  <c r="AT18" i="7"/>
  <c r="B23" i="7"/>
  <c r="L24" i="7"/>
  <c r="AL24" i="7"/>
  <c r="O27" i="7"/>
  <c r="AQ29" i="7"/>
  <c r="Z35" i="7"/>
  <c r="G36" i="7"/>
  <c r="K36" i="7"/>
  <c r="U36" i="7"/>
  <c r="Y36" i="7"/>
  <c r="AI36" i="7"/>
  <c r="AM36" i="7"/>
  <c r="AT36" i="7"/>
  <c r="L37" i="7"/>
  <c r="AJ37" i="7"/>
  <c r="Z38" i="7"/>
  <c r="K40" i="7"/>
  <c r="AM40" i="7"/>
  <c r="AQ44" i="7"/>
  <c r="D48" i="7"/>
  <c r="H48" i="7"/>
  <c r="R48" i="7"/>
  <c r="V48" i="7"/>
  <c r="AF48" i="7"/>
  <c r="AJ48" i="7"/>
  <c r="AT48" i="7"/>
  <c r="I49" i="7"/>
  <c r="S49" i="7"/>
  <c r="AG49" i="7"/>
  <c r="Z50" i="7"/>
  <c r="K51" i="7"/>
  <c r="H52" i="7"/>
  <c r="Z52" i="7"/>
  <c r="AN52" i="7"/>
  <c r="AN53" i="7"/>
  <c r="AL54" i="7"/>
  <c r="AP54" i="7"/>
  <c r="AA55" i="7"/>
  <c r="AB58" i="7"/>
  <c r="D63" i="7"/>
  <c r="H63" i="7"/>
  <c r="V63" i="7"/>
  <c r="AJ63" i="7"/>
  <c r="E64" i="7"/>
  <c r="I64" i="7"/>
  <c r="S64" i="7"/>
  <c r="W64" i="7"/>
  <c r="AG64" i="7"/>
  <c r="AK64" i="7"/>
  <c r="AT64" i="7"/>
  <c r="G66" i="7"/>
  <c r="Y66" i="7"/>
  <c r="AM66" i="7"/>
  <c r="AT66" i="7"/>
  <c r="L67" i="7"/>
  <c r="AJ67" i="7"/>
  <c r="AT67" i="7"/>
  <c r="K70" i="7"/>
  <c r="AM70" i="7"/>
  <c r="AQ70" i="7"/>
  <c r="O74" i="7"/>
  <c r="AQ74" i="7"/>
  <c r="S79" i="7"/>
  <c r="AG79" i="7"/>
  <c r="Z80" i="7"/>
  <c r="L82" i="7"/>
  <c r="L83" i="7"/>
  <c r="P83" i="7"/>
  <c r="Z83" i="7"/>
  <c r="AD83" i="7"/>
  <c r="AN83" i="7"/>
  <c r="L84" i="7"/>
  <c r="P84" i="7"/>
  <c r="AA84" i="7"/>
  <c r="AL84" i="7"/>
  <c r="L95" i="7"/>
  <c r="Z95" i="7"/>
  <c r="AB98" i="7"/>
  <c r="P98" i="7"/>
  <c r="AD105" i="7"/>
  <c r="AD118" i="7"/>
  <c r="P118" i="7"/>
  <c r="AD135" i="7"/>
  <c r="AT150" i="7"/>
  <c r="AR150" i="7"/>
  <c r="P150" i="7"/>
  <c r="L143" i="7"/>
  <c r="AN143" i="7"/>
  <c r="AL158" i="7"/>
  <c r="X158" i="7"/>
  <c r="AT158" i="7"/>
  <c r="AO158" i="7"/>
  <c r="AA158" i="7"/>
  <c r="M158" i="7"/>
  <c r="AM158" i="7"/>
  <c r="AC158" i="7"/>
  <c r="O158" i="7"/>
  <c r="AD158" i="7"/>
  <c r="AB163" i="7"/>
  <c r="AT195" i="7"/>
  <c r="AR195" i="7"/>
  <c r="AD195" i="7"/>
  <c r="P195" i="7"/>
  <c r="AD225" i="7"/>
  <c r="AT270" i="7"/>
  <c r="AD270" i="7"/>
  <c r="S18" i="7"/>
  <c r="W18" i="7"/>
  <c r="AG18" i="7"/>
  <c r="M24" i="7"/>
  <c r="X24" i="7"/>
  <c r="AB24" i="7"/>
  <c r="AM24" i="7"/>
  <c r="AD27" i="7"/>
  <c r="AG33" i="7"/>
  <c r="F34" i="7"/>
  <c r="H36" i="7"/>
  <c r="L36" i="7"/>
  <c r="V36" i="7"/>
  <c r="Z36" i="7"/>
  <c r="AJ36" i="7"/>
  <c r="I37" i="7"/>
  <c r="W37" i="7"/>
  <c r="AB40" i="7"/>
  <c r="AN40" i="7"/>
  <c r="AD42" i="7"/>
  <c r="E48" i="7"/>
  <c r="I48" i="7"/>
  <c r="S48" i="7"/>
  <c r="W48" i="7"/>
  <c r="AG48" i="7"/>
  <c r="F49" i="7"/>
  <c r="J49" i="7"/>
  <c r="T49" i="7"/>
  <c r="X49" i="7"/>
  <c r="AH49" i="7"/>
  <c r="W50" i="7"/>
  <c r="L51" i="7"/>
  <c r="I52" i="7"/>
  <c r="AK52" i="7"/>
  <c r="M54" i="7"/>
  <c r="X54" i="7"/>
  <c r="AM54" i="7"/>
  <c r="P55" i="7"/>
  <c r="AN55" i="7"/>
  <c r="E63" i="7"/>
  <c r="S63" i="7"/>
  <c r="AG63" i="7"/>
  <c r="F64" i="7"/>
  <c r="J64" i="7"/>
  <c r="T64" i="7"/>
  <c r="X64" i="7"/>
  <c r="AH64" i="7"/>
  <c r="H66" i="7"/>
  <c r="L66" i="7"/>
  <c r="V66" i="7"/>
  <c r="Z66" i="7"/>
  <c r="AJ66" i="7"/>
  <c r="I67" i="7"/>
  <c r="M67" i="7"/>
  <c r="W67" i="7"/>
  <c r="AA67" i="7"/>
  <c r="AK67" i="7"/>
  <c r="L70" i="7"/>
  <c r="P70" i="7"/>
  <c r="AB70" i="7"/>
  <c r="AN70" i="7"/>
  <c r="P74" i="7"/>
  <c r="E78" i="7"/>
  <c r="I78" i="7"/>
  <c r="W78" i="7"/>
  <c r="T79" i="7"/>
  <c r="W80" i="7"/>
  <c r="AR84" i="7"/>
  <c r="AT84" i="7"/>
  <c r="AO84" i="7"/>
  <c r="M84" i="7"/>
  <c r="X84" i="7"/>
  <c r="AB84" i="7"/>
  <c r="AM84" i="7"/>
  <c r="AL95" i="7"/>
  <c r="AH95" i="7"/>
  <c r="X95" i="7"/>
  <c r="J95" i="7"/>
  <c r="Y95" i="7"/>
  <c r="U95" i="7"/>
  <c r="K95" i="7"/>
  <c r="M95" i="7"/>
  <c r="N102" i="7"/>
  <c r="AR105" i="7"/>
  <c r="AP113" i="7"/>
  <c r="AB113" i="7"/>
  <c r="N113" i="7"/>
  <c r="J113" i="7"/>
  <c r="AK113" i="7"/>
  <c r="W113" i="7"/>
  <c r="I113" i="7"/>
  <c r="AQ113" i="7"/>
  <c r="Y113" i="7"/>
  <c r="K113" i="7"/>
  <c r="N133" i="7"/>
  <c r="AD150" i="7"/>
  <c r="AT165" i="7"/>
  <c r="AR165" i="7"/>
  <c r="P165" i="7"/>
  <c r="AT210" i="7"/>
  <c r="AR210" i="7"/>
  <c r="AD210" i="7"/>
  <c r="P210" i="7"/>
  <c r="AT240" i="7"/>
  <c r="AR240" i="7"/>
  <c r="AD240" i="7"/>
  <c r="P240" i="7"/>
  <c r="AT255" i="7"/>
  <c r="AR255" i="7"/>
  <c r="AD255" i="7"/>
  <c r="P255" i="7"/>
  <c r="AT312" i="7"/>
  <c r="AO312" i="7"/>
  <c r="AA312" i="7"/>
  <c r="M312" i="7"/>
  <c r="AP312" i="7"/>
  <c r="AB312" i="7"/>
  <c r="N312" i="7"/>
  <c r="AC312" i="7"/>
  <c r="AR312" i="7"/>
  <c r="P312" i="7"/>
  <c r="AQ312" i="7"/>
  <c r="O312" i="7"/>
  <c r="AD312" i="7"/>
  <c r="B93" i="7"/>
  <c r="B94" i="7"/>
  <c r="B96" i="7"/>
  <c r="B97" i="7"/>
  <c r="B100" i="7"/>
  <c r="B104" i="7"/>
  <c r="K108" i="7"/>
  <c r="U108" i="7"/>
  <c r="AI108" i="7"/>
  <c r="B109" i="7"/>
  <c r="B111" i="7"/>
  <c r="B112" i="7"/>
  <c r="K114" i="7"/>
  <c r="O114" i="7"/>
  <c r="Z114" i="7"/>
  <c r="AD114" i="7"/>
  <c r="AO114" i="7"/>
  <c r="AT114" i="7"/>
  <c r="B115" i="7"/>
  <c r="N117" i="7"/>
  <c r="AB117" i="7"/>
  <c r="AP117" i="7"/>
  <c r="B119" i="7"/>
  <c r="G123" i="7"/>
  <c r="K123" i="7"/>
  <c r="U123" i="7"/>
  <c r="B124" i="7"/>
  <c r="B126" i="7"/>
  <c r="B127" i="7"/>
  <c r="O129" i="7"/>
  <c r="AD129" i="7"/>
  <c r="B130" i="7"/>
  <c r="B134" i="7"/>
  <c r="G138" i="7"/>
  <c r="Y138" i="7"/>
  <c r="B139" i="7"/>
  <c r="G140" i="7"/>
  <c r="K140" i="7"/>
  <c r="AI140" i="7"/>
  <c r="B141" i="7"/>
  <c r="B142" i="7"/>
  <c r="K144" i="7"/>
  <c r="B145" i="7"/>
  <c r="N147" i="7"/>
  <c r="AB147" i="7"/>
  <c r="AP147" i="7"/>
  <c r="B149" i="7"/>
  <c r="G153" i="7"/>
  <c r="K153" i="7"/>
  <c r="AI153" i="7"/>
  <c r="B154" i="7"/>
  <c r="U155" i="7"/>
  <c r="AI155" i="7"/>
  <c r="B156" i="7"/>
  <c r="B157" i="7"/>
  <c r="Z159" i="7"/>
  <c r="AO159" i="7"/>
  <c r="B160" i="7"/>
  <c r="N162" i="7"/>
  <c r="B164" i="7"/>
  <c r="G168" i="7"/>
  <c r="K168" i="7"/>
  <c r="U168" i="7"/>
  <c r="Y168" i="7"/>
  <c r="AI168" i="7"/>
  <c r="AM168" i="7"/>
  <c r="B169" i="7"/>
  <c r="B171" i="7"/>
  <c r="B172" i="7"/>
  <c r="K173" i="7"/>
  <c r="O173" i="7"/>
  <c r="Y173" i="7"/>
  <c r="AC173" i="7"/>
  <c r="AM173" i="7"/>
  <c r="AQ173" i="7"/>
  <c r="K174" i="7"/>
  <c r="O174" i="7"/>
  <c r="Z174" i="7"/>
  <c r="AD174" i="7"/>
  <c r="AO174" i="7"/>
  <c r="AT174" i="7"/>
  <c r="B175" i="7"/>
  <c r="P178" i="7"/>
  <c r="B179" i="7"/>
  <c r="B183" i="7"/>
  <c r="B184" i="7"/>
  <c r="U185" i="7"/>
  <c r="B186" i="7"/>
  <c r="B187" i="7"/>
  <c r="Y188" i="7"/>
  <c r="K189" i="7"/>
  <c r="Z189" i="7"/>
  <c r="AO189" i="7"/>
  <c r="AT189" i="7"/>
  <c r="B190" i="7"/>
  <c r="B194" i="7"/>
  <c r="G198" i="7"/>
  <c r="U198" i="7"/>
  <c r="Y198" i="7"/>
  <c r="B199" i="7"/>
  <c r="B201" i="7"/>
  <c r="B202" i="7"/>
  <c r="AO204" i="7"/>
  <c r="B205" i="7"/>
  <c r="AP208" i="7"/>
  <c r="B209" i="7"/>
  <c r="K213" i="7"/>
  <c r="U213" i="7"/>
  <c r="AI213" i="7"/>
  <c r="B214" i="7"/>
  <c r="G215" i="7"/>
  <c r="K215" i="7"/>
  <c r="U215" i="7"/>
  <c r="Y215" i="7"/>
  <c r="AI215" i="7"/>
  <c r="AM215" i="7"/>
  <c r="B216" i="7"/>
  <c r="B217" i="7"/>
  <c r="K218" i="7"/>
  <c r="Y218" i="7"/>
  <c r="AM218" i="7"/>
  <c r="AQ218" i="7"/>
  <c r="B220" i="7"/>
  <c r="AP223" i="7"/>
  <c r="B224" i="7"/>
  <c r="U228" i="7"/>
  <c r="B229" i="7"/>
  <c r="G230" i="7"/>
  <c r="K230" i="7"/>
  <c r="U230" i="7"/>
  <c r="Y230" i="7"/>
  <c r="AI230" i="7"/>
  <c r="AM230" i="7"/>
  <c r="B231" i="7"/>
  <c r="B232" i="7"/>
  <c r="Y233" i="7"/>
  <c r="AM233" i="7"/>
  <c r="B235" i="7"/>
  <c r="B239" i="7"/>
  <c r="B243" i="7"/>
  <c r="B244" i="7"/>
  <c r="B246" i="7"/>
  <c r="B247" i="7"/>
  <c r="B250" i="7"/>
  <c r="B254" i="7"/>
  <c r="B258" i="7"/>
  <c r="B259" i="7"/>
  <c r="B261" i="7"/>
  <c r="B262" i="7"/>
  <c r="K263" i="7"/>
  <c r="B265" i="7"/>
  <c r="B269" i="7"/>
  <c r="B273" i="7"/>
  <c r="B274" i="7"/>
  <c r="B276" i="7"/>
  <c r="B277" i="7"/>
  <c r="K278" i="7"/>
  <c r="O278" i="7"/>
  <c r="Y278" i="7"/>
  <c r="AC278" i="7"/>
  <c r="AM278" i="7"/>
  <c r="AQ278" i="7"/>
  <c r="B280" i="7"/>
  <c r="P283" i="7"/>
  <c r="AP283" i="7"/>
  <c r="B284" i="7"/>
  <c r="B288" i="7"/>
  <c r="B289" i="7"/>
  <c r="B291" i="7"/>
  <c r="B292" i="7"/>
  <c r="K293" i="7"/>
  <c r="O293" i="7"/>
  <c r="Y293" i="7"/>
  <c r="AM293" i="7"/>
  <c r="B295" i="7"/>
  <c r="B299" i="7"/>
  <c r="B303" i="7"/>
  <c r="B304" i="7"/>
  <c r="B305" i="7"/>
  <c r="B309" i="7"/>
  <c r="X323" i="7"/>
  <c r="N323" i="7"/>
  <c r="J323" i="7"/>
  <c r="AM323" i="7"/>
  <c r="K323" i="7"/>
  <c r="P323" i="7"/>
  <c r="AD323" i="7"/>
  <c r="I335" i="7"/>
  <c r="W335" i="7"/>
  <c r="M338" i="7"/>
  <c r="AA338" i="7"/>
  <c r="M339" i="7"/>
  <c r="P342" i="7"/>
  <c r="L350" i="7"/>
  <c r="Z350" i="7"/>
  <c r="L353" i="7"/>
  <c r="AN353" i="7"/>
  <c r="AP368" i="7"/>
  <c r="AL368" i="7"/>
  <c r="AB368" i="7"/>
  <c r="X368" i="7"/>
  <c r="N368" i="7"/>
  <c r="J368" i="7"/>
  <c r="AT368" i="7"/>
  <c r="AO368" i="7"/>
  <c r="AK368" i="7"/>
  <c r="AA368" i="7"/>
  <c r="W368" i="7"/>
  <c r="M368" i="7"/>
  <c r="I368" i="7"/>
  <c r="AQ368" i="7"/>
  <c r="AM368" i="7"/>
  <c r="AC368" i="7"/>
  <c r="Y368" i="7"/>
  <c r="O368" i="7"/>
  <c r="K368" i="7"/>
  <c r="AD368" i="7"/>
  <c r="AT388" i="7"/>
  <c r="AD388" i="7"/>
  <c r="O388" i="7"/>
  <c r="AR388" i="7"/>
  <c r="AC388" i="7"/>
  <c r="N388" i="7"/>
  <c r="AP388" i="7"/>
  <c r="P388" i="7"/>
  <c r="P398" i="7"/>
  <c r="L173" i="7"/>
  <c r="P173" i="7"/>
  <c r="Z173" i="7"/>
  <c r="AD173" i="7"/>
  <c r="AN173" i="7"/>
  <c r="AR173" i="7"/>
  <c r="AQ178" i="7"/>
  <c r="L188" i="7"/>
  <c r="AD188" i="7"/>
  <c r="AR188" i="7"/>
  <c r="AB208" i="7"/>
  <c r="AQ208" i="7"/>
  <c r="P218" i="7"/>
  <c r="AD218" i="7"/>
  <c r="AN218" i="7"/>
  <c r="Z233" i="7"/>
  <c r="AD233" i="7"/>
  <c r="P248" i="7"/>
  <c r="L278" i="7"/>
  <c r="P278" i="7"/>
  <c r="Z278" i="7"/>
  <c r="AD278" i="7"/>
  <c r="AN278" i="7"/>
  <c r="AR278" i="7"/>
  <c r="AB283" i="7"/>
  <c r="AQ283" i="7"/>
  <c r="L293" i="7"/>
  <c r="Z293" i="7"/>
  <c r="AQ298" i="7"/>
  <c r="AT313" i="7"/>
  <c r="AD313" i="7"/>
  <c r="O313" i="7"/>
  <c r="AP313" i="7"/>
  <c r="P313" i="7"/>
  <c r="AQ313" i="7"/>
  <c r="Y320" i="7"/>
  <c r="AR324" i="7"/>
  <c r="N324" i="7"/>
  <c r="Z324" i="7"/>
  <c r="AT327" i="7"/>
  <c r="AO327" i="7"/>
  <c r="AA327" i="7"/>
  <c r="M327" i="7"/>
  <c r="AP327" i="7"/>
  <c r="AB327" i="7"/>
  <c r="N327" i="7"/>
  <c r="AD327" i="7"/>
  <c r="AP338" i="7"/>
  <c r="AL338" i="7"/>
  <c r="AB338" i="7"/>
  <c r="X338" i="7"/>
  <c r="N338" i="7"/>
  <c r="J338" i="7"/>
  <c r="AQ338" i="7"/>
  <c r="AM338" i="7"/>
  <c r="AC338" i="7"/>
  <c r="Y338" i="7"/>
  <c r="O338" i="7"/>
  <c r="K338" i="7"/>
  <c r="P338" i="7"/>
  <c r="AD338" i="7"/>
  <c r="AR338" i="7"/>
  <c r="AD345" i="7"/>
  <c r="AT350" i="7"/>
  <c r="AL350" i="7"/>
  <c r="AH350" i="7"/>
  <c r="X350" i="7"/>
  <c r="T350" i="7"/>
  <c r="J350" i="7"/>
  <c r="F350" i="7"/>
  <c r="AM350" i="7"/>
  <c r="AI350" i="7"/>
  <c r="Y350" i="7"/>
  <c r="U350" i="7"/>
  <c r="K350" i="7"/>
  <c r="G350" i="7"/>
  <c r="M350" i="7"/>
  <c r="AA350" i="7"/>
  <c r="AO350" i="7"/>
  <c r="AT375" i="7"/>
  <c r="AR375" i="7"/>
  <c r="P375" i="7"/>
  <c r="AP383" i="7"/>
  <c r="AL383" i="7"/>
  <c r="AB383" i="7"/>
  <c r="X383" i="7"/>
  <c r="N383" i="7"/>
  <c r="J383" i="7"/>
  <c r="AT383" i="7"/>
  <c r="AO383" i="7"/>
  <c r="AK383" i="7"/>
  <c r="AA383" i="7"/>
  <c r="W383" i="7"/>
  <c r="M383" i="7"/>
  <c r="I383" i="7"/>
  <c r="AQ383" i="7"/>
  <c r="AM383" i="7"/>
  <c r="AC383" i="7"/>
  <c r="Y383" i="7"/>
  <c r="O383" i="7"/>
  <c r="K383" i="7"/>
  <c r="AD383" i="7"/>
  <c r="AT403" i="7"/>
  <c r="AD403" i="7"/>
  <c r="O403" i="7"/>
  <c r="AR403" i="7"/>
  <c r="AC403" i="7"/>
  <c r="N403" i="7"/>
  <c r="AP403" i="7"/>
  <c r="P403" i="7"/>
  <c r="M114" i="7"/>
  <c r="X114" i="7"/>
  <c r="AB114" i="7"/>
  <c r="AM114" i="7"/>
  <c r="AQ114" i="7"/>
  <c r="P117" i="7"/>
  <c r="AD117" i="7"/>
  <c r="AR117" i="7"/>
  <c r="M129" i="7"/>
  <c r="X129" i="7"/>
  <c r="AB129" i="7"/>
  <c r="AM129" i="7"/>
  <c r="AQ129" i="7"/>
  <c r="I140" i="7"/>
  <c r="W140" i="7"/>
  <c r="AA140" i="7"/>
  <c r="M144" i="7"/>
  <c r="AB144" i="7"/>
  <c r="P147" i="7"/>
  <c r="AD147" i="7"/>
  <c r="AR147" i="7"/>
  <c r="I155" i="7"/>
  <c r="W155" i="7"/>
  <c r="AK155" i="7"/>
  <c r="AO155" i="7"/>
  <c r="AB159" i="7"/>
  <c r="AQ159" i="7"/>
  <c r="I173" i="7"/>
  <c r="M173" i="7"/>
  <c r="W173" i="7"/>
  <c r="AA173" i="7"/>
  <c r="AK173" i="7"/>
  <c r="AO173" i="7"/>
  <c r="AT173" i="7"/>
  <c r="M174" i="7"/>
  <c r="X174" i="7"/>
  <c r="AB174" i="7"/>
  <c r="AM174" i="7"/>
  <c r="AQ174" i="7"/>
  <c r="B177" i="7"/>
  <c r="AC178" i="7"/>
  <c r="M185" i="7"/>
  <c r="AA185" i="7"/>
  <c r="M188" i="7"/>
  <c r="AA188" i="7"/>
  <c r="AO188" i="7"/>
  <c r="AT188" i="7"/>
  <c r="X189" i="7"/>
  <c r="AM189" i="7"/>
  <c r="AQ189" i="7"/>
  <c r="B192" i="7"/>
  <c r="X204" i="7"/>
  <c r="AM204" i="7"/>
  <c r="B207" i="7"/>
  <c r="N208" i="7"/>
  <c r="AC208" i="7"/>
  <c r="AR208" i="7"/>
  <c r="I215" i="7"/>
  <c r="M215" i="7"/>
  <c r="W215" i="7"/>
  <c r="AA215" i="7"/>
  <c r="AK215" i="7"/>
  <c r="AO215" i="7"/>
  <c r="W218" i="7"/>
  <c r="AK218" i="7"/>
  <c r="AT218" i="7"/>
  <c r="B219" i="7"/>
  <c r="B222" i="7"/>
  <c r="AC223" i="7"/>
  <c r="I230" i="7"/>
  <c r="M230" i="7"/>
  <c r="W230" i="7"/>
  <c r="AA230" i="7"/>
  <c r="AK230" i="7"/>
  <c r="AO230" i="7"/>
  <c r="I233" i="7"/>
  <c r="W233" i="7"/>
  <c r="B234" i="7"/>
  <c r="B237" i="7"/>
  <c r="B245" i="7"/>
  <c r="AA248" i="7"/>
  <c r="B249" i="7"/>
  <c r="B252" i="7"/>
  <c r="B260" i="7"/>
  <c r="B264" i="7"/>
  <c r="B267" i="7"/>
  <c r="N268" i="7"/>
  <c r="B275" i="7"/>
  <c r="I278" i="7"/>
  <c r="M278" i="7"/>
  <c r="W278" i="7"/>
  <c r="AA278" i="7"/>
  <c r="AK278" i="7"/>
  <c r="AO278" i="7"/>
  <c r="AT278" i="7"/>
  <c r="B279" i="7"/>
  <c r="B282" i="7"/>
  <c r="N283" i="7"/>
  <c r="AC283" i="7"/>
  <c r="AR283" i="7"/>
  <c r="B290" i="7"/>
  <c r="AA293" i="7"/>
  <c r="AK293" i="7"/>
  <c r="AO293" i="7"/>
  <c r="B294" i="7"/>
  <c r="B297" i="7"/>
  <c r="N313" i="7"/>
  <c r="AR313" i="7"/>
  <c r="AT330" i="7"/>
  <c r="P330" i="7"/>
  <c r="O327" i="7"/>
  <c r="AQ327" i="7"/>
  <c r="AT328" i="7"/>
  <c r="AD328" i="7"/>
  <c r="O328" i="7"/>
  <c r="AP328" i="7"/>
  <c r="P328" i="7"/>
  <c r="AQ328" i="7"/>
  <c r="AT335" i="7"/>
  <c r="AL335" i="7"/>
  <c r="AH335" i="7"/>
  <c r="X335" i="7"/>
  <c r="T335" i="7"/>
  <c r="J335" i="7"/>
  <c r="F335" i="7"/>
  <c r="AM335" i="7"/>
  <c r="AI335" i="7"/>
  <c r="Y335" i="7"/>
  <c r="U335" i="7"/>
  <c r="K335" i="7"/>
  <c r="G335" i="7"/>
  <c r="M335" i="7"/>
  <c r="AA335" i="7"/>
  <c r="AO335" i="7"/>
  <c r="I338" i="7"/>
  <c r="W338" i="7"/>
  <c r="AK338" i="7"/>
  <c r="AT338" i="7"/>
  <c r="AC339" i="7"/>
  <c r="N339" i="7"/>
  <c r="AO339" i="7"/>
  <c r="AO342" i="7"/>
  <c r="M342" i="7"/>
  <c r="AP342" i="7"/>
  <c r="AD342" i="7"/>
  <c r="H350" i="7"/>
  <c r="V350" i="7"/>
  <c r="AJ350" i="7"/>
  <c r="N358" i="7"/>
  <c r="AD375" i="7"/>
  <c r="AR390" i="7"/>
  <c r="L383" i="7"/>
  <c r="AN383" i="7"/>
  <c r="AL398" i="7"/>
  <c r="X398" i="7"/>
  <c r="N398" i="7"/>
  <c r="AO398" i="7"/>
  <c r="AA398" i="7"/>
  <c r="M398" i="7"/>
  <c r="I398" i="7"/>
  <c r="AC398" i="7"/>
  <c r="O398" i="7"/>
  <c r="AD398" i="7"/>
  <c r="AB403" i="7"/>
  <c r="AT418" i="7"/>
  <c r="AD418" i="7"/>
  <c r="O418" i="7"/>
  <c r="AR418" i="7"/>
  <c r="AC418" i="7"/>
  <c r="N418" i="7"/>
  <c r="AP418" i="7"/>
  <c r="P418" i="7"/>
  <c r="AT465" i="7"/>
  <c r="AR465" i="7"/>
  <c r="AD465" i="7"/>
  <c r="P465" i="7"/>
  <c r="B101" i="7"/>
  <c r="F108" i="7"/>
  <c r="J108" i="7"/>
  <c r="T108" i="7"/>
  <c r="X108" i="7"/>
  <c r="AH108" i="7"/>
  <c r="J114" i="7"/>
  <c r="N114" i="7"/>
  <c r="Y114" i="7"/>
  <c r="AC114" i="7"/>
  <c r="AN114" i="7"/>
  <c r="B116" i="7"/>
  <c r="M117" i="7"/>
  <c r="AA117" i="7"/>
  <c r="AO117" i="7"/>
  <c r="F123" i="7"/>
  <c r="J129" i="7"/>
  <c r="N129" i="7"/>
  <c r="Y129" i="7"/>
  <c r="AC129" i="7"/>
  <c r="AN129" i="7"/>
  <c r="B131" i="7"/>
  <c r="F138" i="7"/>
  <c r="J138" i="7"/>
  <c r="T138" i="7"/>
  <c r="AH138" i="7"/>
  <c r="J140" i="7"/>
  <c r="X140" i="7"/>
  <c r="AH140" i="7"/>
  <c r="AC144" i="7"/>
  <c r="B146" i="7"/>
  <c r="M147" i="7"/>
  <c r="AA147" i="7"/>
  <c r="AO147" i="7"/>
  <c r="X153" i="7"/>
  <c r="AH153" i="7"/>
  <c r="F155" i="7"/>
  <c r="X155" i="7"/>
  <c r="AL155" i="7"/>
  <c r="N159" i="7"/>
  <c r="Y159" i="7"/>
  <c r="B161" i="7"/>
  <c r="AA162" i="7"/>
  <c r="F168" i="7"/>
  <c r="J168" i="7"/>
  <c r="T168" i="7"/>
  <c r="X168" i="7"/>
  <c r="AH168" i="7"/>
  <c r="J173" i="7"/>
  <c r="N173" i="7"/>
  <c r="X173" i="7"/>
  <c r="AB173" i="7"/>
  <c r="AL173" i="7"/>
  <c r="J174" i="7"/>
  <c r="N174" i="7"/>
  <c r="Y174" i="7"/>
  <c r="AC174" i="7"/>
  <c r="AN174" i="7"/>
  <c r="B176" i="7"/>
  <c r="O178" i="7"/>
  <c r="AL185" i="7"/>
  <c r="N188" i="7"/>
  <c r="X188" i="7"/>
  <c r="N189" i="7"/>
  <c r="AC189" i="7"/>
  <c r="B191" i="7"/>
  <c r="J198" i="7"/>
  <c r="X198" i="7"/>
  <c r="N204" i="7"/>
  <c r="AC204" i="7"/>
  <c r="AN204" i="7"/>
  <c r="B206" i="7"/>
  <c r="O208" i="7"/>
  <c r="AD208" i="7"/>
  <c r="F213" i="7"/>
  <c r="J213" i="7"/>
  <c r="T213" i="7"/>
  <c r="X213" i="7"/>
  <c r="AH213" i="7"/>
  <c r="F215" i="7"/>
  <c r="J215" i="7"/>
  <c r="T215" i="7"/>
  <c r="X215" i="7"/>
  <c r="AH215" i="7"/>
  <c r="AL215" i="7"/>
  <c r="J218" i="7"/>
  <c r="X218" i="7"/>
  <c r="AB218" i="7"/>
  <c r="B221" i="7"/>
  <c r="X228" i="7"/>
  <c r="F230" i="7"/>
  <c r="J230" i="7"/>
  <c r="T230" i="7"/>
  <c r="X230" i="7"/>
  <c r="AH230" i="7"/>
  <c r="AL230" i="7"/>
  <c r="N233" i="7"/>
  <c r="X233" i="7"/>
  <c r="B236" i="7"/>
  <c r="B251" i="7"/>
  <c r="B266" i="7"/>
  <c r="AD268" i="7"/>
  <c r="J278" i="7"/>
  <c r="N278" i="7"/>
  <c r="X278" i="7"/>
  <c r="AB278" i="7"/>
  <c r="AL278" i="7"/>
  <c r="B281" i="7"/>
  <c r="O283" i="7"/>
  <c r="AD283" i="7"/>
  <c r="AB293" i="7"/>
  <c r="AL293" i="7"/>
  <c r="B296" i="7"/>
  <c r="B315" i="7"/>
  <c r="B311" i="7"/>
  <c r="B314" i="7"/>
  <c r="B310" i="7"/>
  <c r="B307" i="7"/>
  <c r="B306" i="7"/>
  <c r="B308" i="7"/>
  <c r="AB313" i="7"/>
  <c r="M324" i="7"/>
  <c r="P327" i="7"/>
  <c r="AR327" i="7"/>
  <c r="AT345" i="7"/>
  <c r="P345" i="7"/>
  <c r="L338" i="7"/>
  <c r="Z338" i="7"/>
  <c r="AN338" i="7"/>
  <c r="AR360" i="7"/>
  <c r="I350" i="7"/>
  <c r="W350" i="7"/>
  <c r="AK350" i="7"/>
  <c r="AP353" i="7"/>
  <c r="AL353" i="7"/>
  <c r="AB353" i="7"/>
  <c r="X353" i="7"/>
  <c r="N353" i="7"/>
  <c r="J353" i="7"/>
  <c r="AT353" i="7"/>
  <c r="AO353" i="7"/>
  <c r="AK353" i="7"/>
  <c r="AA353" i="7"/>
  <c r="W353" i="7"/>
  <c r="M353" i="7"/>
  <c r="I353" i="7"/>
  <c r="AQ353" i="7"/>
  <c r="AM353" i="7"/>
  <c r="AC353" i="7"/>
  <c r="Y353" i="7"/>
  <c r="O353" i="7"/>
  <c r="K353" i="7"/>
  <c r="AD353" i="7"/>
  <c r="AT373" i="7"/>
  <c r="AD373" i="7"/>
  <c r="O373" i="7"/>
  <c r="AR373" i="7"/>
  <c r="AC373" i="7"/>
  <c r="N373" i="7"/>
  <c r="AP373" i="7"/>
  <c r="P373" i="7"/>
  <c r="P383" i="7"/>
  <c r="AR383" i="7"/>
  <c r="AQ403" i="7"/>
  <c r="X413" i="7"/>
  <c r="AC413" i="7"/>
  <c r="AT480" i="7"/>
  <c r="AR480" i="7"/>
  <c r="AD480" i="7"/>
  <c r="P480" i="7"/>
  <c r="Y318" i="7"/>
  <c r="B319" i="7"/>
  <c r="B321" i="7"/>
  <c r="B322" i="7"/>
  <c r="B325" i="7"/>
  <c r="B329" i="7"/>
  <c r="G333" i="7"/>
  <c r="K333" i="7"/>
  <c r="U333" i="7"/>
  <c r="AI333" i="7"/>
  <c r="B334" i="7"/>
  <c r="B336" i="7"/>
  <c r="B337" i="7"/>
  <c r="B340" i="7"/>
  <c r="B344" i="7"/>
  <c r="B348" i="7"/>
  <c r="B349" i="7"/>
  <c r="B351" i="7"/>
  <c r="B352" i="7"/>
  <c r="K354" i="7"/>
  <c r="O354" i="7"/>
  <c r="Z354" i="7"/>
  <c r="AD354" i="7"/>
  <c r="AO354" i="7"/>
  <c r="AT354" i="7"/>
  <c r="B355" i="7"/>
  <c r="N357" i="7"/>
  <c r="AB357" i="7"/>
  <c r="AP357" i="7"/>
  <c r="B359" i="7"/>
  <c r="B364" i="7"/>
  <c r="G365" i="7"/>
  <c r="K365" i="7"/>
  <c r="U365" i="7"/>
  <c r="Y365" i="7"/>
  <c r="AI365" i="7"/>
  <c r="AM365" i="7"/>
  <c r="B366" i="7"/>
  <c r="B367" i="7"/>
  <c r="AO369" i="7"/>
  <c r="B370" i="7"/>
  <c r="B374" i="7"/>
  <c r="G378" i="7"/>
  <c r="K378" i="7"/>
  <c r="U378" i="7"/>
  <c r="Y378" i="7"/>
  <c r="AI378" i="7"/>
  <c r="AM378" i="7"/>
  <c r="B379" i="7"/>
  <c r="G380" i="7"/>
  <c r="AI380" i="7"/>
  <c r="AM380" i="7"/>
  <c r="B381" i="7"/>
  <c r="B382" i="7"/>
  <c r="O384" i="7"/>
  <c r="B385" i="7"/>
  <c r="N387" i="7"/>
  <c r="AB387" i="7"/>
  <c r="AP387" i="7"/>
  <c r="B389" i="7"/>
  <c r="B393" i="7"/>
  <c r="B394" i="7"/>
  <c r="U395" i="7"/>
  <c r="B396" i="7"/>
  <c r="B397" i="7"/>
  <c r="K399" i="7"/>
  <c r="O399" i="7"/>
  <c r="Z399" i="7"/>
  <c r="AD399" i="7"/>
  <c r="AO399" i="7"/>
  <c r="AT399" i="7"/>
  <c r="B400" i="7"/>
  <c r="B404" i="7"/>
  <c r="B408" i="7"/>
  <c r="B409" i="7"/>
  <c r="G410" i="7"/>
  <c r="K410" i="7"/>
  <c r="U410" i="7"/>
  <c r="Y410" i="7"/>
  <c r="AI410" i="7"/>
  <c r="AM410" i="7"/>
  <c r="B411" i="7"/>
  <c r="B412" i="7"/>
  <c r="B415" i="7"/>
  <c r="N417" i="7"/>
  <c r="AB417" i="7"/>
  <c r="B419" i="7"/>
  <c r="B423" i="7"/>
  <c r="B424" i="7"/>
  <c r="G425" i="7"/>
  <c r="K425" i="7"/>
  <c r="U425" i="7"/>
  <c r="Y425" i="7"/>
  <c r="AI425" i="7"/>
  <c r="AM425" i="7"/>
  <c r="B426" i="7"/>
  <c r="B427" i="7"/>
  <c r="K428" i="7"/>
  <c r="Y428" i="7"/>
  <c r="AC428" i="7"/>
  <c r="K429" i="7"/>
  <c r="AO429" i="7"/>
  <c r="AT429" i="7"/>
  <c r="B430" i="7"/>
  <c r="B434" i="7"/>
  <c r="B439" i="7"/>
  <c r="G440" i="7"/>
  <c r="K440" i="7"/>
  <c r="U440" i="7"/>
  <c r="Y440" i="7"/>
  <c r="AI440" i="7"/>
  <c r="AM440" i="7"/>
  <c r="B441" i="7"/>
  <c r="B442" i="7"/>
  <c r="K444" i="7"/>
  <c r="O444" i="7"/>
  <c r="Z444" i="7"/>
  <c r="AD444" i="7"/>
  <c r="AO444" i="7"/>
  <c r="AT444" i="7"/>
  <c r="B445" i="7"/>
  <c r="P448" i="7"/>
  <c r="AP448" i="7"/>
  <c r="B449" i="7"/>
  <c r="AI453" i="7"/>
  <c r="AM453" i="7"/>
  <c r="H454" i="7"/>
  <c r="L454" i="7"/>
  <c r="V454" i="7"/>
  <c r="Z454" i="7"/>
  <c r="AJ454" i="7"/>
  <c r="AN454" i="7"/>
  <c r="K455" i="7"/>
  <c r="B456" i="7"/>
  <c r="B457" i="7"/>
  <c r="K459" i="7"/>
  <c r="Z459" i="7"/>
  <c r="AD459" i="7"/>
  <c r="B460" i="7"/>
  <c r="P463" i="7"/>
  <c r="AP463" i="7"/>
  <c r="B464" i="7"/>
  <c r="G468" i="7"/>
  <c r="K468" i="7"/>
  <c r="U468" i="7"/>
  <c r="Y468" i="7"/>
  <c r="AI468" i="7"/>
  <c r="AM468" i="7"/>
  <c r="U470" i="7"/>
  <c r="AP471" i="7"/>
  <c r="K472" i="7"/>
  <c r="O472" i="7"/>
  <c r="AC472" i="7"/>
  <c r="K473" i="7"/>
  <c r="O473" i="7"/>
  <c r="Y473" i="7"/>
  <c r="AC473" i="7"/>
  <c r="AM473" i="7"/>
  <c r="AQ473" i="7"/>
  <c r="K474" i="7"/>
  <c r="O474" i="7"/>
  <c r="Z474" i="7"/>
  <c r="AD474" i="7"/>
  <c r="AO474" i="7"/>
  <c r="AT474" i="7"/>
  <c r="B475" i="7"/>
  <c r="N477" i="7"/>
  <c r="AB477" i="7"/>
  <c r="AP477" i="7"/>
  <c r="B479" i="7"/>
  <c r="U483" i="7"/>
  <c r="AM485" i="7"/>
  <c r="AB486" i="7"/>
  <c r="Z491" i="7"/>
  <c r="P503" i="7"/>
  <c r="AQ518" i="7"/>
  <c r="AM518" i="7"/>
  <c r="AC518" i="7"/>
  <c r="Y518" i="7"/>
  <c r="O518" i="7"/>
  <c r="K518" i="7"/>
  <c r="AP518" i="7"/>
  <c r="AL518" i="7"/>
  <c r="AB518" i="7"/>
  <c r="X518" i="7"/>
  <c r="N518" i="7"/>
  <c r="J518" i="7"/>
  <c r="AT518" i="7"/>
  <c r="AO518" i="7"/>
  <c r="AK518" i="7"/>
  <c r="AA518" i="7"/>
  <c r="W518" i="7"/>
  <c r="M518" i="7"/>
  <c r="I518" i="7"/>
  <c r="AD518" i="7"/>
  <c r="AD569" i="7"/>
  <c r="AT569" i="7"/>
  <c r="AC569" i="7"/>
  <c r="AR569" i="7"/>
  <c r="P569" i="7"/>
  <c r="AQ569" i="7"/>
  <c r="O569" i="7"/>
  <c r="L428" i="7"/>
  <c r="P428" i="7"/>
  <c r="AN428" i="7"/>
  <c r="AB448" i="7"/>
  <c r="AQ448" i="7"/>
  <c r="Z458" i="7"/>
  <c r="AB463" i="7"/>
  <c r="AQ463" i="7"/>
  <c r="L473" i="7"/>
  <c r="P473" i="7"/>
  <c r="Z473" i="7"/>
  <c r="AD473" i="7"/>
  <c r="AN473" i="7"/>
  <c r="AR473" i="7"/>
  <c r="AP491" i="7"/>
  <c r="AC491" i="7"/>
  <c r="P491" i="7"/>
  <c r="L491" i="7"/>
  <c r="AR491" i="7"/>
  <c r="AN491" i="7"/>
  <c r="AA491" i="7"/>
  <c r="N491" i="7"/>
  <c r="AB491" i="7"/>
  <c r="AT491" i="7"/>
  <c r="AD524" i="7"/>
  <c r="AT524" i="7"/>
  <c r="AC524" i="7"/>
  <c r="AR524" i="7"/>
  <c r="P524" i="7"/>
  <c r="AQ524" i="7"/>
  <c r="O524" i="7"/>
  <c r="AD554" i="7"/>
  <c r="AT554" i="7"/>
  <c r="AC554" i="7"/>
  <c r="AR554" i="7"/>
  <c r="P554" i="7"/>
  <c r="AQ554" i="7"/>
  <c r="O554" i="7"/>
  <c r="M354" i="7"/>
  <c r="X354" i="7"/>
  <c r="AB354" i="7"/>
  <c r="AM354" i="7"/>
  <c r="AQ354" i="7"/>
  <c r="P357" i="7"/>
  <c r="AD357" i="7"/>
  <c r="AR357" i="7"/>
  <c r="I365" i="7"/>
  <c r="M365" i="7"/>
  <c r="W365" i="7"/>
  <c r="AA365" i="7"/>
  <c r="AK365" i="7"/>
  <c r="AO365" i="7"/>
  <c r="I380" i="7"/>
  <c r="M380" i="7"/>
  <c r="W380" i="7"/>
  <c r="AK380" i="7"/>
  <c r="P387" i="7"/>
  <c r="AD387" i="7"/>
  <c r="AR387" i="7"/>
  <c r="W395" i="7"/>
  <c r="AO395" i="7"/>
  <c r="M399" i="7"/>
  <c r="X399" i="7"/>
  <c r="AB399" i="7"/>
  <c r="AM399" i="7"/>
  <c r="AQ399" i="7"/>
  <c r="I410" i="7"/>
  <c r="M410" i="7"/>
  <c r="W410" i="7"/>
  <c r="AA410" i="7"/>
  <c r="AK410" i="7"/>
  <c r="AO410" i="7"/>
  <c r="AM414" i="7"/>
  <c r="AD417" i="7"/>
  <c r="I425" i="7"/>
  <c r="M425" i="7"/>
  <c r="W425" i="7"/>
  <c r="AA425" i="7"/>
  <c r="AK425" i="7"/>
  <c r="AO425" i="7"/>
  <c r="I428" i="7"/>
  <c r="W428" i="7"/>
  <c r="AA428" i="7"/>
  <c r="AT428" i="7"/>
  <c r="M429" i="7"/>
  <c r="X429" i="7"/>
  <c r="AB429" i="7"/>
  <c r="AM429" i="7"/>
  <c r="AQ429" i="7"/>
  <c r="I440" i="7"/>
  <c r="M440" i="7"/>
  <c r="W440" i="7"/>
  <c r="AA440" i="7"/>
  <c r="AK440" i="7"/>
  <c r="AO440" i="7"/>
  <c r="M444" i="7"/>
  <c r="X444" i="7"/>
  <c r="AB444" i="7"/>
  <c r="AM444" i="7"/>
  <c r="AQ444" i="7"/>
  <c r="N448" i="7"/>
  <c r="AC448" i="7"/>
  <c r="AR448" i="7"/>
  <c r="I455" i="7"/>
  <c r="W458" i="7"/>
  <c r="M459" i="7"/>
  <c r="AB459" i="7"/>
  <c r="AQ459" i="7"/>
  <c r="N463" i="7"/>
  <c r="AC463" i="7"/>
  <c r="AR463" i="7"/>
  <c r="I473" i="7"/>
  <c r="M473" i="7"/>
  <c r="W473" i="7"/>
  <c r="AA473" i="7"/>
  <c r="AK473" i="7"/>
  <c r="AO473" i="7"/>
  <c r="AT473" i="7"/>
  <c r="M474" i="7"/>
  <c r="X474" i="7"/>
  <c r="AB474" i="7"/>
  <c r="AM474" i="7"/>
  <c r="AQ474" i="7"/>
  <c r="P477" i="7"/>
  <c r="AD477" i="7"/>
  <c r="AR477" i="7"/>
  <c r="M491" i="7"/>
  <c r="AD491" i="7"/>
  <c r="AP493" i="7"/>
  <c r="P493" i="7"/>
  <c r="AR493" i="7"/>
  <c r="AC493" i="7"/>
  <c r="N493" i="7"/>
  <c r="AQ493" i="7"/>
  <c r="AQ503" i="7"/>
  <c r="AM503" i="7"/>
  <c r="AC503" i="7"/>
  <c r="Y503" i="7"/>
  <c r="O503" i="7"/>
  <c r="K503" i="7"/>
  <c r="AP503" i="7"/>
  <c r="AL503" i="7"/>
  <c r="AB503" i="7"/>
  <c r="X503" i="7"/>
  <c r="N503" i="7"/>
  <c r="J503" i="7"/>
  <c r="AT503" i="7"/>
  <c r="AO503" i="7"/>
  <c r="AK503" i="7"/>
  <c r="AA503" i="7"/>
  <c r="W503" i="7"/>
  <c r="M503" i="7"/>
  <c r="I503" i="7"/>
  <c r="AD503" i="7"/>
  <c r="AD539" i="7"/>
  <c r="AT539" i="7"/>
  <c r="AC539" i="7"/>
  <c r="AR539" i="7"/>
  <c r="P539" i="7"/>
  <c r="AQ539" i="7"/>
  <c r="O539" i="7"/>
  <c r="F318" i="7"/>
  <c r="X318" i="7"/>
  <c r="B326" i="7"/>
  <c r="F333" i="7"/>
  <c r="J333" i="7"/>
  <c r="T333" i="7"/>
  <c r="X333" i="7"/>
  <c r="AH333" i="7"/>
  <c r="B341" i="7"/>
  <c r="J354" i="7"/>
  <c r="N354" i="7"/>
  <c r="Y354" i="7"/>
  <c r="AC354" i="7"/>
  <c r="AN354" i="7"/>
  <c r="B356" i="7"/>
  <c r="M357" i="7"/>
  <c r="AA357" i="7"/>
  <c r="AO357" i="7"/>
  <c r="F365" i="7"/>
  <c r="J365" i="7"/>
  <c r="T365" i="7"/>
  <c r="X365" i="7"/>
  <c r="AH365" i="7"/>
  <c r="AL365" i="7"/>
  <c r="N369" i="7"/>
  <c r="AN369" i="7"/>
  <c r="B371" i="7"/>
  <c r="F378" i="7"/>
  <c r="J378" i="7"/>
  <c r="T378" i="7"/>
  <c r="X378" i="7"/>
  <c r="AH378" i="7"/>
  <c r="F380" i="7"/>
  <c r="J380" i="7"/>
  <c r="T380" i="7"/>
  <c r="X380" i="7"/>
  <c r="AH380" i="7"/>
  <c r="AL380" i="7"/>
  <c r="Y384" i="7"/>
  <c r="AN384" i="7"/>
  <c r="B386" i="7"/>
  <c r="M387" i="7"/>
  <c r="AA387" i="7"/>
  <c r="AO387" i="7"/>
  <c r="F395" i="7"/>
  <c r="T395" i="7"/>
  <c r="AL395" i="7"/>
  <c r="J399" i="7"/>
  <c r="N399" i="7"/>
  <c r="Y399" i="7"/>
  <c r="AC399" i="7"/>
  <c r="AN399" i="7"/>
  <c r="B401" i="7"/>
  <c r="AO402" i="7"/>
  <c r="F410" i="7"/>
  <c r="J410" i="7"/>
  <c r="T410" i="7"/>
  <c r="X410" i="7"/>
  <c r="AH410" i="7"/>
  <c r="AL410" i="7"/>
  <c r="B416" i="7"/>
  <c r="AA417" i="7"/>
  <c r="F425" i="7"/>
  <c r="J425" i="7"/>
  <c r="T425" i="7"/>
  <c r="X425" i="7"/>
  <c r="AH425" i="7"/>
  <c r="AL425" i="7"/>
  <c r="J428" i="7"/>
  <c r="X428" i="7"/>
  <c r="AL428" i="7"/>
  <c r="J429" i="7"/>
  <c r="N429" i="7"/>
  <c r="Y429" i="7"/>
  <c r="AC429" i="7"/>
  <c r="AN429" i="7"/>
  <c r="B431" i="7"/>
  <c r="T438" i="7"/>
  <c r="F440" i="7"/>
  <c r="J440" i="7"/>
  <c r="T440" i="7"/>
  <c r="X440" i="7"/>
  <c r="AH440" i="7"/>
  <c r="AL440" i="7"/>
  <c r="J443" i="7"/>
  <c r="J444" i="7"/>
  <c r="N444" i="7"/>
  <c r="Y444" i="7"/>
  <c r="AC444" i="7"/>
  <c r="AN444" i="7"/>
  <c r="B446" i="7"/>
  <c r="O448" i="7"/>
  <c r="AD448" i="7"/>
  <c r="J453" i="7"/>
  <c r="AH453" i="7"/>
  <c r="G454" i="7"/>
  <c r="K454" i="7"/>
  <c r="U454" i="7"/>
  <c r="Y454" i="7"/>
  <c r="AI454" i="7"/>
  <c r="J459" i="7"/>
  <c r="N459" i="7"/>
  <c r="AN459" i="7"/>
  <c r="B461" i="7"/>
  <c r="O463" i="7"/>
  <c r="AD463" i="7"/>
  <c r="F468" i="7"/>
  <c r="J468" i="7"/>
  <c r="T468" i="7"/>
  <c r="X468" i="7"/>
  <c r="AH468" i="7"/>
  <c r="K469" i="7"/>
  <c r="U469" i="7"/>
  <c r="J470" i="7"/>
  <c r="J472" i="7"/>
  <c r="N472" i="7"/>
  <c r="X472" i="7"/>
  <c r="AB472" i="7"/>
  <c r="AL472" i="7"/>
  <c r="J473" i="7"/>
  <c r="N473" i="7"/>
  <c r="X473" i="7"/>
  <c r="AB473" i="7"/>
  <c r="AL473" i="7"/>
  <c r="J474" i="7"/>
  <c r="N474" i="7"/>
  <c r="Y474" i="7"/>
  <c r="AC474" i="7"/>
  <c r="AN474" i="7"/>
  <c r="B476" i="7"/>
  <c r="M477" i="7"/>
  <c r="AA477" i="7"/>
  <c r="AO477" i="7"/>
  <c r="B494" i="7"/>
  <c r="B490" i="7"/>
  <c r="B487" i="7"/>
  <c r="B495" i="7"/>
  <c r="B492" i="7"/>
  <c r="B489" i="7"/>
  <c r="AH483" i="7"/>
  <c r="K484" i="7"/>
  <c r="U484" i="7"/>
  <c r="M486" i="7"/>
  <c r="O491" i="7"/>
  <c r="AO491" i="7"/>
  <c r="O493" i="7"/>
  <c r="AT493" i="7"/>
  <c r="AD509" i="7"/>
  <c r="AT509" i="7"/>
  <c r="AC509" i="7"/>
  <c r="AR509" i="7"/>
  <c r="P509" i="7"/>
  <c r="L503" i="7"/>
  <c r="AN503" i="7"/>
  <c r="AP508" i="7"/>
  <c r="AT508" i="7"/>
  <c r="O508" i="7"/>
  <c r="AR508" i="7"/>
  <c r="O509" i="7"/>
  <c r="Z518" i="7"/>
  <c r="AD584" i="7"/>
  <c r="AT584" i="7"/>
  <c r="AC584" i="7"/>
  <c r="AR584" i="7"/>
  <c r="P584" i="7"/>
  <c r="AQ584" i="7"/>
  <c r="O584" i="7"/>
  <c r="AB523" i="7"/>
  <c r="AQ523" i="7"/>
  <c r="L533" i="7"/>
  <c r="P533" i="7"/>
  <c r="Z533" i="7"/>
  <c r="AD533" i="7"/>
  <c r="AN533" i="7"/>
  <c r="L548" i="7"/>
  <c r="P548" i="7"/>
  <c r="Z548" i="7"/>
  <c r="AD548" i="7"/>
  <c r="AN548" i="7"/>
  <c r="AR548" i="7"/>
  <c r="L563" i="7"/>
  <c r="AD563" i="7"/>
  <c r="AN563" i="7"/>
  <c r="AR563" i="7"/>
  <c r="AB568" i="7"/>
  <c r="AQ568" i="7"/>
  <c r="L578" i="7"/>
  <c r="P578" i="7"/>
  <c r="Z578" i="7"/>
  <c r="AD578" i="7"/>
  <c r="AN578" i="7"/>
  <c r="AR578" i="7"/>
  <c r="AB583" i="7"/>
  <c r="AQ583" i="7"/>
  <c r="AT615" i="7"/>
  <c r="P615" i="7"/>
  <c r="B500" i="7"/>
  <c r="B504" i="7"/>
  <c r="B507" i="7"/>
  <c r="B515" i="7"/>
  <c r="B519" i="7"/>
  <c r="B522" i="7"/>
  <c r="N523" i="7"/>
  <c r="AC523" i="7"/>
  <c r="AR523" i="7"/>
  <c r="B530" i="7"/>
  <c r="I533" i="7"/>
  <c r="M533" i="7"/>
  <c r="W533" i="7"/>
  <c r="AA533" i="7"/>
  <c r="AT533" i="7"/>
  <c r="B534" i="7"/>
  <c r="B537" i="7"/>
  <c r="B545" i="7"/>
  <c r="I548" i="7"/>
  <c r="M548" i="7"/>
  <c r="W548" i="7"/>
  <c r="AA548" i="7"/>
  <c r="AK548" i="7"/>
  <c r="AO548" i="7"/>
  <c r="AT548" i="7"/>
  <c r="B549" i="7"/>
  <c r="B552" i="7"/>
  <c r="N553" i="7"/>
  <c r="B560" i="7"/>
  <c r="M563" i="7"/>
  <c r="W563" i="7"/>
  <c r="AA563" i="7"/>
  <c r="AK563" i="7"/>
  <c r="AO563" i="7"/>
  <c r="AT563" i="7"/>
  <c r="B564" i="7"/>
  <c r="B567" i="7"/>
  <c r="N568" i="7"/>
  <c r="AC568" i="7"/>
  <c r="AR568" i="7"/>
  <c r="B575" i="7"/>
  <c r="I578" i="7"/>
  <c r="M578" i="7"/>
  <c r="W578" i="7"/>
  <c r="AA578" i="7"/>
  <c r="AK578" i="7"/>
  <c r="AO578" i="7"/>
  <c r="AT578" i="7"/>
  <c r="B579" i="7"/>
  <c r="B582" i="7"/>
  <c r="N583" i="7"/>
  <c r="AC583" i="7"/>
  <c r="AR583" i="7"/>
  <c r="W593" i="7"/>
  <c r="Z605" i="7"/>
  <c r="AP608" i="7"/>
  <c r="AL608" i="7"/>
  <c r="AB608" i="7"/>
  <c r="X608" i="7"/>
  <c r="N608" i="7"/>
  <c r="J608" i="7"/>
  <c r="AQ608" i="7"/>
  <c r="AM608" i="7"/>
  <c r="AC608" i="7"/>
  <c r="Y608" i="7"/>
  <c r="O608" i="7"/>
  <c r="K608" i="7"/>
  <c r="P608" i="7"/>
  <c r="AD608" i="7"/>
  <c r="AR608" i="7"/>
  <c r="AD615" i="7"/>
  <c r="AP623" i="7"/>
  <c r="AL623" i="7"/>
  <c r="AB623" i="7"/>
  <c r="X623" i="7"/>
  <c r="N623" i="7"/>
  <c r="J623" i="7"/>
  <c r="AT623" i="7"/>
  <c r="AO623" i="7"/>
  <c r="AK623" i="7"/>
  <c r="AA623" i="7"/>
  <c r="W623" i="7"/>
  <c r="M623" i="7"/>
  <c r="I623" i="7"/>
  <c r="AQ623" i="7"/>
  <c r="AM623" i="7"/>
  <c r="AC623" i="7"/>
  <c r="Y623" i="7"/>
  <c r="O623" i="7"/>
  <c r="K623" i="7"/>
  <c r="AD623" i="7"/>
  <c r="AT643" i="7"/>
  <c r="AD643" i="7"/>
  <c r="O643" i="7"/>
  <c r="AR643" i="7"/>
  <c r="AC643" i="7"/>
  <c r="N643" i="7"/>
  <c r="AP643" i="7"/>
  <c r="P643" i="7"/>
  <c r="P653" i="7"/>
  <c r="B506" i="7"/>
  <c r="B510" i="7"/>
  <c r="B521" i="7"/>
  <c r="O523" i="7"/>
  <c r="AD523" i="7"/>
  <c r="AT523" i="7"/>
  <c r="B525" i="7"/>
  <c r="J533" i="7"/>
  <c r="N533" i="7"/>
  <c r="X533" i="7"/>
  <c r="AB533" i="7"/>
  <c r="AL533" i="7"/>
  <c r="AP533" i="7"/>
  <c r="B536" i="7"/>
  <c r="B540" i="7"/>
  <c r="J548" i="7"/>
  <c r="N548" i="7"/>
  <c r="X548" i="7"/>
  <c r="AB548" i="7"/>
  <c r="AL548" i="7"/>
  <c r="AP548" i="7"/>
  <c r="B551" i="7"/>
  <c r="B555" i="7"/>
  <c r="J563" i="7"/>
  <c r="N563" i="7"/>
  <c r="X563" i="7"/>
  <c r="AB563" i="7"/>
  <c r="AL563" i="7"/>
  <c r="AP563" i="7"/>
  <c r="B566" i="7"/>
  <c r="O568" i="7"/>
  <c r="AD568" i="7"/>
  <c r="AT568" i="7"/>
  <c r="B570" i="7"/>
  <c r="J578" i="7"/>
  <c r="N578" i="7"/>
  <c r="X578" i="7"/>
  <c r="AB578" i="7"/>
  <c r="AL578" i="7"/>
  <c r="AP578" i="7"/>
  <c r="B581" i="7"/>
  <c r="O583" i="7"/>
  <c r="AD583" i="7"/>
  <c r="AT583" i="7"/>
  <c r="B585" i="7"/>
  <c r="AQ593" i="7"/>
  <c r="AC593" i="7"/>
  <c r="K593" i="7"/>
  <c r="X593" i="7"/>
  <c r="AT605" i="7"/>
  <c r="F605" i="7"/>
  <c r="AM605" i="7"/>
  <c r="Y605" i="7"/>
  <c r="G605" i="7"/>
  <c r="AR609" i="7"/>
  <c r="AC609" i="7"/>
  <c r="AT609" i="7"/>
  <c r="AO609" i="7"/>
  <c r="AD609" i="7"/>
  <c r="O609" i="7"/>
  <c r="AT612" i="7"/>
  <c r="AO612" i="7"/>
  <c r="AA612" i="7"/>
  <c r="M612" i="7"/>
  <c r="AP612" i="7"/>
  <c r="AB612" i="7"/>
  <c r="N612" i="7"/>
  <c r="AD612" i="7"/>
  <c r="AR615" i="7"/>
  <c r="AT645" i="7"/>
  <c r="AR645" i="7"/>
  <c r="P645" i="7"/>
  <c r="AP638" i="7"/>
  <c r="AL638" i="7"/>
  <c r="AB638" i="7"/>
  <c r="X638" i="7"/>
  <c r="N638" i="7"/>
  <c r="J638" i="7"/>
  <c r="AT638" i="7"/>
  <c r="AO638" i="7"/>
  <c r="AK638" i="7"/>
  <c r="AA638" i="7"/>
  <c r="W638" i="7"/>
  <c r="M638" i="7"/>
  <c r="I638" i="7"/>
  <c r="AQ638" i="7"/>
  <c r="AM638" i="7"/>
  <c r="AC638" i="7"/>
  <c r="Y638" i="7"/>
  <c r="O638" i="7"/>
  <c r="K638" i="7"/>
  <c r="AD638" i="7"/>
  <c r="B498" i="7"/>
  <c r="B499" i="7"/>
  <c r="B501" i="7"/>
  <c r="B502" i="7"/>
  <c r="B505" i="7"/>
  <c r="B513" i="7"/>
  <c r="B514" i="7"/>
  <c r="B516" i="7"/>
  <c r="B517" i="7"/>
  <c r="B520" i="7"/>
  <c r="P523" i="7"/>
  <c r="B528" i="7"/>
  <c r="B529" i="7"/>
  <c r="B531" i="7"/>
  <c r="B532" i="7"/>
  <c r="K533" i="7"/>
  <c r="O533" i="7"/>
  <c r="Y533" i="7"/>
  <c r="AC533" i="7"/>
  <c r="AM533" i="7"/>
  <c r="B535" i="7"/>
  <c r="B543" i="7"/>
  <c r="B544" i="7"/>
  <c r="B546" i="7"/>
  <c r="B547" i="7"/>
  <c r="K548" i="7"/>
  <c r="O548" i="7"/>
  <c r="Y548" i="7"/>
  <c r="AC548" i="7"/>
  <c r="AM548" i="7"/>
  <c r="B550" i="7"/>
  <c r="P553" i="7"/>
  <c r="B558" i="7"/>
  <c r="B559" i="7"/>
  <c r="B561" i="7"/>
  <c r="B562" i="7"/>
  <c r="Y563" i="7"/>
  <c r="AC563" i="7"/>
  <c r="AM563" i="7"/>
  <c r="B565" i="7"/>
  <c r="P568" i="7"/>
  <c r="B573" i="7"/>
  <c r="B574" i="7"/>
  <c r="B576" i="7"/>
  <c r="B577" i="7"/>
  <c r="K578" i="7"/>
  <c r="O578" i="7"/>
  <c r="Y578" i="7"/>
  <c r="AC578" i="7"/>
  <c r="AM578" i="7"/>
  <c r="B580" i="7"/>
  <c r="P583" i="7"/>
  <c r="B600" i="7"/>
  <c r="B599" i="7"/>
  <c r="B595" i="7"/>
  <c r="B592" i="7"/>
  <c r="B591" i="7"/>
  <c r="B589" i="7"/>
  <c r="B588" i="7"/>
  <c r="B590" i="7"/>
  <c r="N593" i="7"/>
  <c r="AP593" i="7"/>
  <c r="B594" i="7"/>
  <c r="B597" i="7"/>
  <c r="O612" i="7"/>
  <c r="AQ612" i="7"/>
  <c r="AT613" i="7"/>
  <c r="AD613" i="7"/>
  <c r="O613" i="7"/>
  <c r="AP613" i="7"/>
  <c r="P613" i="7"/>
  <c r="AQ613" i="7"/>
  <c r="AT630" i="7"/>
  <c r="AD630" i="7"/>
  <c r="L638" i="7"/>
  <c r="AN638" i="7"/>
  <c r="AP652" i="7"/>
  <c r="AO652" i="7"/>
  <c r="W652" i="7"/>
  <c r="AQ652" i="7"/>
  <c r="K652" i="7"/>
  <c r="AP653" i="7"/>
  <c r="AL653" i="7"/>
  <c r="AB653" i="7"/>
  <c r="X653" i="7"/>
  <c r="N653" i="7"/>
  <c r="J653" i="7"/>
  <c r="AT653" i="7"/>
  <c r="AO653" i="7"/>
  <c r="AK653" i="7"/>
  <c r="AA653" i="7"/>
  <c r="W653" i="7"/>
  <c r="M653" i="7"/>
  <c r="I653" i="7"/>
  <c r="AQ653" i="7"/>
  <c r="AM653" i="7"/>
  <c r="AC653" i="7"/>
  <c r="Y653" i="7"/>
  <c r="O653" i="7"/>
  <c r="K653" i="7"/>
  <c r="AD653" i="7"/>
  <c r="B603" i="7"/>
  <c r="B604" i="7"/>
  <c r="B606" i="7"/>
  <c r="B607" i="7"/>
  <c r="B610" i="7"/>
  <c r="B614" i="7"/>
  <c r="B618" i="7"/>
  <c r="B619" i="7"/>
  <c r="B621" i="7"/>
  <c r="B622" i="7"/>
  <c r="Z624" i="7"/>
  <c r="AD624" i="7"/>
  <c r="B625" i="7"/>
  <c r="N627" i="7"/>
  <c r="AB627" i="7"/>
  <c r="AP627" i="7"/>
  <c r="B629" i="7"/>
  <c r="B633" i="7"/>
  <c r="B634" i="7"/>
  <c r="G635" i="7"/>
  <c r="K635" i="7"/>
  <c r="U635" i="7"/>
  <c r="Y635" i="7"/>
  <c r="AI635" i="7"/>
  <c r="AM635" i="7"/>
  <c r="B636" i="7"/>
  <c r="B637" i="7"/>
  <c r="K639" i="7"/>
  <c r="O639" i="7"/>
  <c r="Z639" i="7"/>
  <c r="AD639" i="7"/>
  <c r="AO639" i="7"/>
  <c r="AT639" i="7"/>
  <c r="B640" i="7"/>
  <c r="B644" i="7"/>
  <c r="B648" i="7"/>
  <c r="B649" i="7"/>
  <c r="G650" i="7"/>
  <c r="K650" i="7"/>
  <c r="B651" i="7"/>
  <c r="K654" i="7"/>
  <c r="O654" i="7"/>
  <c r="Z654" i="7"/>
  <c r="AD654" i="7"/>
  <c r="AO654" i="7"/>
  <c r="AT654" i="7"/>
  <c r="AL664" i="7"/>
  <c r="AH664" i="7"/>
  <c r="X664" i="7"/>
  <c r="T664" i="7"/>
  <c r="J664" i="7"/>
  <c r="F664" i="7"/>
  <c r="AM664" i="7"/>
  <c r="AI664" i="7"/>
  <c r="Y664" i="7"/>
  <c r="U664" i="7"/>
  <c r="K664" i="7"/>
  <c r="G664" i="7"/>
  <c r="L664" i="7"/>
  <c r="Z664" i="7"/>
  <c r="AN664" i="7"/>
  <c r="J666" i="7"/>
  <c r="X666" i="7"/>
  <c r="K667" i="7"/>
  <c r="K668" i="7"/>
  <c r="Y668" i="7"/>
  <c r="N670" i="7"/>
  <c r="N672" i="7"/>
  <c r="AR674" i="7"/>
  <c r="P674" i="7"/>
  <c r="AT674" i="7"/>
  <c r="AC674" i="7"/>
  <c r="AR687" i="7"/>
  <c r="AD687" i="7"/>
  <c r="P687" i="7"/>
  <c r="AT687" i="7"/>
  <c r="AO687" i="7"/>
  <c r="AA687" i="7"/>
  <c r="M687" i="7"/>
  <c r="E679" i="7"/>
  <c r="S679" i="7"/>
  <c r="AG679" i="7"/>
  <c r="K681" i="7"/>
  <c r="Y681" i="7"/>
  <c r="L682" i="7"/>
  <c r="Z682" i="7"/>
  <c r="O685" i="7"/>
  <c r="O687" i="7"/>
  <c r="AQ687" i="7"/>
  <c r="AR688" i="7"/>
  <c r="AC688" i="7"/>
  <c r="N688" i="7"/>
  <c r="AT688" i="7"/>
  <c r="AD688" i="7"/>
  <c r="O688" i="7"/>
  <c r="AQ688" i="7"/>
  <c r="E693" i="7"/>
  <c r="H694" i="7"/>
  <c r="V694" i="7"/>
  <c r="K696" i="7"/>
  <c r="Y696" i="7"/>
  <c r="L697" i="7"/>
  <c r="L698" i="7"/>
  <c r="Z698" i="7"/>
  <c r="AR703" i="7"/>
  <c r="AC703" i="7"/>
  <c r="N703" i="7"/>
  <c r="AT703" i="7"/>
  <c r="AD703" i="7"/>
  <c r="O703" i="7"/>
  <c r="AQ703" i="7"/>
  <c r="T708" i="7"/>
  <c r="J708" i="7"/>
  <c r="V709" i="7"/>
  <c r="K711" i="7"/>
  <c r="Y711" i="7"/>
  <c r="L713" i="7"/>
  <c r="Z713" i="7"/>
  <c r="AN713" i="7"/>
  <c r="AB715" i="7"/>
  <c r="AR735" i="7"/>
  <c r="AD735" i="7"/>
  <c r="P735" i="7"/>
  <c r="AT735" i="7"/>
  <c r="AL724" i="7"/>
  <c r="AH724" i="7"/>
  <c r="X724" i="7"/>
  <c r="T724" i="7"/>
  <c r="J724" i="7"/>
  <c r="F724" i="7"/>
  <c r="AT724" i="7"/>
  <c r="AK724" i="7"/>
  <c r="AG724" i="7"/>
  <c r="W724" i="7"/>
  <c r="S724" i="7"/>
  <c r="I724" i="7"/>
  <c r="E724" i="7"/>
  <c r="AM724" i="7"/>
  <c r="AI724" i="7"/>
  <c r="Y724" i="7"/>
  <c r="U724" i="7"/>
  <c r="K724" i="7"/>
  <c r="G724" i="7"/>
  <c r="Z724" i="7"/>
  <c r="N726" i="7"/>
  <c r="AP726" i="7"/>
  <c r="P763" i="7"/>
  <c r="AC763" i="7"/>
  <c r="AB763" i="7"/>
  <c r="N763" i="7"/>
  <c r="AT659" i="7"/>
  <c r="AC659" i="7"/>
  <c r="AR672" i="7"/>
  <c r="AD672" i="7"/>
  <c r="P672" i="7"/>
  <c r="AT672" i="7"/>
  <c r="AO672" i="7"/>
  <c r="AA672" i="7"/>
  <c r="M672" i="7"/>
  <c r="O672" i="7"/>
  <c r="AQ672" i="7"/>
  <c r="AR673" i="7"/>
  <c r="AC673" i="7"/>
  <c r="N673" i="7"/>
  <c r="AT673" i="7"/>
  <c r="AD673" i="7"/>
  <c r="O673" i="7"/>
  <c r="AQ673" i="7"/>
  <c r="S678" i="7"/>
  <c r="AH678" i="7"/>
  <c r="F678" i="7"/>
  <c r="Y678" i="7"/>
  <c r="AN681" i="7"/>
  <c r="AJ681" i="7"/>
  <c r="Z681" i="7"/>
  <c r="V681" i="7"/>
  <c r="L681" i="7"/>
  <c r="H681" i="7"/>
  <c r="AO681" i="7"/>
  <c r="AK681" i="7"/>
  <c r="AA681" i="7"/>
  <c r="W681" i="7"/>
  <c r="M681" i="7"/>
  <c r="I681" i="7"/>
  <c r="N681" i="7"/>
  <c r="AB681" i="7"/>
  <c r="AP681" i="7"/>
  <c r="AO682" i="7"/>
  <c r="AK682" i="7"/>
  <c r="AA682" i="7"/>
  <c r="W682" i="7"/>
  <c r="M682" i="7"/>
  <c r="I682" i="7"/>
  <c r="AP682" i="7"/>
  <c r="AL682" i="7"/>
  <c r="AB682" i="7"/>
  <c r="X682" i="7"/>
  <c r="N682" i="7"/>
  <c r="J682" i="7"/>
  <c r="O682" i="7"/>
  <c r="AC682" i="7"/>
  <c r="AQ682" i="7"/>
  <c r="AR685" i="7"/>
  <c r="AN685" i="7"/>
  <c r="AB685" i="7"/>
  <c r="P685" i="7"/>
  <c r="L685" i="7"/>
  <c r="AT685" i="7"/>
  <c r="AO685" i="7"/>
  <c r="AC685" i="7"/>
  <c r="Y685" i="7"/>
  <c r="M685" i="7"/>
  <c r="Z685" i="7"/>
  <c r="AP685" i="7"/>
  <c r="AN696" i="7"/>
  <c r="AJ696" i="7"/>
  <c r="Z696" i="7"/>
  <c r="V696" i="7"/>
  <c r="L696" i="7"/>
  <c r="H696" i="7"/>
  <c r="AO696" i="7"/>
  <c r="AK696" i="7"/>
  <c r="AA696" i="7"/>
  <c r="W696" i="7"/>
  <c r="M696" i="7"/>
  <c r="I696" i="7"/>
  <c r="N696" i="7"/>
  <c r="AB696" i="7"/>
  <c r="AP696" i="7"/>
  <c r="AA697" i="7"/>
  <c r="AP697" i="7"/>
  <c r="AL697" i="7"/>
  <c r="N697" i="7"/>
  <c r="AN700" i="7"/>
  <c r="AB700" i="7"/>
  <c r="L700" i="7"/>
  <c r="AT700" i="7"/>
  <c r="AP700" i="7"/>
  <c r="AN711" i="7"/>
  <c r="AJ711" i="7"/>
  <c r="Z711" i="7"/>
  <c r="V711" i="7"/>
  <c r="L711" i="7"/>
  <c r="H711" i="7"/>
  <c r="AO711" i="7"/>
  <c r="AK711" i="7"/>
  <c r="AA711" i="7"/>
  <c r="W711" i="7"/>
  <c r="M711" i="7"/>
  <c r="I711" i="7"/>
  <c r="N711" i="7"/>
  <c r="AB711" i="7"/>
  <c r="AP711" i="7"/>
  <c r="AQ712" i="7"/>
  <c r="O713" i="7"/>
  <c r="AC713" i="7"/>
  <c r="H723" i="7"/>
  <c r="M624" i="7"/>
  <c r="P627" i="7"/>
  <c r="AD627" i="7"/>
  <c r="AR627" i="7"/>
  <c r="I635" i="7"/>
  <c r="M635" i="7"/>
  <c r="W635" i="7"/>
  <c r="AA635" i="7"/>
  <c r="AK635" i="7"/>
  <c r="AO635" i="7"/>
  <c r="M639" i="7"/>
  <c r="X639" i="7"/>
  <c r="AB639" i="7"/>
  <c r="AM639" i="7"/>
  <c r="AQ639" i="7"/>
  <c r="I650" i="7"/>
  <c r="M650" i="7"/>
  <c r="AO650" i="7"/>
  <c r="M654" i="7"/>
  <c r="X654" i="7"/>
  <c r="AB654" i="7"/>
  <c r="AM654" i="7"/>
  <c r="AQ654" i="7"/>
  <c r="AR658" i="7"/>
  <c r="AC658" i="7"/>
  <c r="N658" i="7"/>
  <c r="O658" i="7"/>
  <c r="AQ658" i="7"/>
  <c r="O659" i="7"/>
  <c r="AK663" i="7"/>
  <c r="X663" i="7"/>
  <c r="T663" i="7"/>
  <c r="F663" i="7"/>
  <c r="AN666" i="7"/>
  <c r="AJ666" i="7"/>
  <c r="Z666" i="7"/>
  <c r="V666" i="7"/>
  <c r="L666" i="7"/>
  <c r="H666" i="7"/>
  <c r="AO666" i="7"/>
  <c r="AK666" i="7"/>
  <c r="AA666" i="7"/>
  <c r="W666" i="7"/>
  <c r="M666" i="7"/>
  <c r="I666" i="7"/>
  <c r="N666" i="7"/>
  <c r="AB666" i="7"/>
  <c r="AP666" i="7"/>
  <c r="AK667" i="7"/>
  <c r="W667" i="7"/>
  <c r="I667" i="7"/>
  <c r="AP667" i="7"/>
  <c r="X667" i="7"/>
  <c r="J667" i="7"/>
  <c r="AC667" i="7"/>
  <c r="AQ667" i="7"/>
  <c r="AB672" i="7"/>
  <c r="P673" i="7"/>
  <c r="D678" i="7"/>
  <c r="G681" i="7"/>
  <c r="U681" i="7"/>
  <c r="AI681" i="7"/>
  <c r="AT681" i="7"/>
  <c r="H682" i="7"/>
  <c r="V682" i="7"/>
  <c r="AJ682" i="7"/>
  <c r="AT682" i="7"/>
  <c r="AK683" i="7"/>
  <c r="AB683" i="7"/>
  <c r="AD683" i="7"/>
  <c r="K685" i="7"/>
  <c r="AA685" i="7"/>
  <c r="AQ685" i="7"/>
  <c r="AL694" i="7"/>
  <c r="AH694" i="7"/>
  <c r="X694" i="7"/>
  <c r="T694" i="7"/>
  <c r="J694" i="7"/>
  <c r="F694" i="7"/>
  <c r="AM694" i="7"/>
  <c r="AI694" i="7"/>
  <c r="Y694" i="7"/>
  <c r="U694" i="7"/>
  <c r="K694" i="7"/>
  <c r="G694" i="7"/>
  <c r="L694" i="7"/>
  <c r="Z694" i="7"/>
  <c r="AN694" i="7"/>
  <c r="G696" i="7"/>
  <c r="U696" i="7"/>
  <c r="AI696" i="7"/>
  <c r="AT696" i="7"/>
  <c r="AJ697" i="7"/>
  <c r="AT697" i="7"/>
  <c r="AT698" i="7"/>
  <c r="AO698" i="7"/>
  <c r="AK698" i="7"/>
  <c r="AA698" i="7"/>
  <c r="W698" i="7"/>
  <c r="M698" i="7"/>
  <c r="I698" i="7"/>
  <c r="AP698" i="7"/>
  <c r="AL698" i="7"/>
  <c r="AB698" i="7"/>
  <c r="X698" i="7"/>
  <c r="N698" i="7"/>
  <c r="J698" i="7"/>
  <c r="P698" i="7"/>
  <c r="AD698" i="7"/>
  <c r="AR698" i="7"/>
  <c r="AQ700" i="7"/>
  <c r="F709" i="7"/>
  <c r="AI709" i="7"/>
  <c r="G709" i="7"/>
  <c r="Z709" i="7"/>
  <c r="G711" i="7"/>
  <c r="U711" i="7"/>
  <c r="AI711" i="7"/>
  <c r="AT711" i="7"/>
  <c r="AT713" i="7"/>
  <c r="AO713" i="7"/>
  <c r="AK713" i="7"/>
  <c r="AA713" i="7"/>
  <c r="W713" i="7"/>
  <c r="M713" i="7"/>
  <c r="I713" i="7"/>
  <c r="AP713" i="7"/>
  <c r="AL713" i="7"/>
  <c r="AB713" i="7"/>
  <c r="X713" i="7"/>
  <c r="N713" i="7"/>
  <c r="J713" i="7"/>
  <c r="P713" i="7"/>
  <c r="AD713" i="7"/>
  <c r="AR713" i="7"/>
  <c r="AN726" i="7"/>
  <c r="AJ726" i="7"/>
  <c r="Z726" i="7"/>
  <c r="V726" i="7"/>
  <c r="L726" i="7"/>
  <c r="H726" i="7"/>
  <c r="AT726" i="7"/>
  <c r="AM726" i="7"/>
  <c r="AI726" i="7"/>
  <c r="Y726" i="7"/>
  <c r="U726" i="7"/>
  <c r="K726" i="7"/>
  <c r="G726" i="7"/>
  <c r="AO726" i="7"/>
  <c r="AK726" i="7"/>
  <c r="AA726" i="7"/>
  <c r="W726" i="7"/>
  <c r="M726" i="7"/>
  <c r="I726" i="7"/>
  <c r="AB726" i="7"/>
  <c r="AK727" i="7"/>
  <c r="M727" i="7"/>
  <c r="Z727" i="7"/>
  <c r="B611" i="7"/>
  <c r="J624" i="7"/>
  <c r="AC624" i="7"/>
  <c r="B626" i="7"/>
  <c r="M627" i="7"/>
  <c r="AA627" i="7"/>
  <c r="AO627" i="7"/>
  <c r="F635" i="7"/>
  <c r="J635" i="7"/>
  <c r="T635" i="7"/>
  <c r="X635" i="7"/>
  <c r="AH635" i="7"/>
  <c r="AL635" i="7"/>
  <c r="J639" i="7"/>
  <c r="N639" i="7"/>
  <c r="Y639" i="7"/>
  <c r="AC639" i="7"/>
  <c r="AN639" i="7"/>
  <c r="B641" i="7"/>
  <c r="B657" i="7"/>
  <c r="B660" i="7"/>
  <c r="B656" i="7"/>
  <c r="T650" i="7"/>
  <c r="X650" i="7"/>
  <c r="AL650" i="7"/>
  <c r="J654" i="7"/>
  <c r="N654" i="7"/>
  <c r="Y654" i="7"/>
  <c r="AC654" i="7"/>
  <c r="AN654" i="7"/>
  <c r="B655" i="7"/>
  <c r="P658" i="7"/>
  <c r="AD659" i="7"/>
  <c r="D663" i="7"/>
  <c r="AF663" i="7"/>
  <c r="G666" i="7"/>
  <c r="U666" i="7"/>
  <c r="AI666" i="7"/>
  <c r="AT666" i="7"/>
  <c r="H667" i="7"/>
  <c r="AJ667" i="7"/>
  <c r="AT668" i="7"/>
  <c r="AO668" i="7"/>
  <c r="AK668" i="7"/>
  <c r="AA668" i="7"/>
  <c r="W668" i="7"/>
  <c r="M668" i="7"/>
  <c r="I668" i="7"/>
  <c r="AP668" i="7"/>
  <c r="AL668" i="7"/>
  <c r="AB668" i="7"/>
  <c r="X668" i="7"/>
  <c r="N668" i="7"/>
  <c r="J668" i="7"/>
  <c r="P668" i="7"/>
  <c r="AD668" i="7"/>
  <c r="AR668" i="7"/>
  <c r="AA670" i="7"/>
  <c r="AC672" i="7"/>
  <c r="AB673" i="7"/>
  <c r="U678" i="7"/>
  <c r="AL679" i="7"/>
  <c r="AH679" i="7"/>
  <c r="X679" i="7"/>
  <c r="T679" i="7"/>
  <c r="J679" i="7"/>
  <c r="F679" i="7"/>
  <c r="AM679" i="7"/>
  <c r="AI679" i="7"/>
  <c r="Y679" i="7"/>
  <c r="U679" i="7"/>
  <c r="K679" i="7"/>
  <c r="G679" i="7"/>
  <c r="L679" i="7"/>
  <c r="Z679" i="7"/>
  <c r="AN679" i="7"/>
  <c r="J681" i="7"/>
  <c r="X681" i="7"/>
  <c r="AL681" i="7"/>
  <c r="K682" i="7"/>
  <c r="Y682" i="7"/>
  <c r="AM682" i="7"/>
  <c r="N685" i="7"/>
  <c r="AD685" i="7"/>
  <c r="AR689" i="7"/>
  <c r="P689" i="7"/>
  <c r="AT689" i="7"/>
  <c r="AC689" i="7"/>
  <c r="AA702" i="7"/>
  <c r="E694" i="7"/>
  <c r="S694" i="7"/>
  <c r="AG694" i="7"/>
  <c r="AT694" i="7"/>
  <c r="J696" i="7"/>
  <c r="X696" i="7"/>
  <c r="AL696" i="7"/>
  <c r="K697" i="7"/>
  <c r="K698" i="7"/>
  <c r="Y698" i="7"/>
  <c r="AM698" i="7"/>
  <c r="N700" i="7"/>
  <c r="AD700" i="7"/>
  <c r="AR704" i="7"/>
  <c r="P704" i="7"/>
  <c r="AT704" i="7"/>
  <c r="AC704" i="7"/>
  <c r="J711" i="7"/>
  <c r="X711" i="7"/>
  <c r="AL711" i="7"/>
  <c r="K712" i="7"/>
  <c r="K713" i="7"/>
  <c r="Y713" i="7"/>
  <c r="AM713" i="7"/>
  <c r="J726" i="7"/>
  <c r="AL726" i="7"/>
  <c r="AM727" i="7"/>
  <c r="B671" i="7"/>
  <c r="B675" i="7"/>
  <c r="B686" i="7"/>
  <c r="B690" i="7"/>
  <c r="F695" i="7"/>
  <c r="J695" i="7"/>
  <c r="T695" i="7"/>
  <c r="X695" i="7"/>
  <c r="AH695" i="7"/>
  <c r="AL695" i="7"/>
  <c r="AT695" i="7"/>
  <c r="B701" i="7"/>
  <c r="B705" i="7"/>
  <c r="F710" i="7"/>
  <c r="J710" i="7"/>
  <c r="T710" i="7"/>
  <c r="X710" i="7"/>
  <c r="AH710" i="7"/>
  <c r="AL710" i="7"/>
  <c r="AT710" i="7"/>
  <c r="J714" i="7"/>
  <c r="N714" i="7"/>
  <c r="Y714" i="7"/>
  <c r="AC714" i="7"/>
  <c r="AN714" i="7"/>
  <c r="AR714" i="7"/>
  <c r="B716" i="7"/>
  <c r="O718" i="7"/>
  <c r="AD718" i="7"/>
  <c r="AT718" i="7"/>
  <c r="B720" i="7"/>
  <c r="X725" i="7"/>
  <c r="AL728" i="7"/>
  <c r="M730" i="7"/>
  <c r="Y730" i="7"/>
  <c r="AC730" i="7"/>
  <c r="AO730" i="7"/>
  <c r="AT730" i="7"/>
  <c r="B731" i="7"/>
  <c r="M732" i="7"/>
  <c r="AA732" i="7"/>
  <c r="AO732" i="7"/>
  <c r="AT732" i="7"/>
  <c r="F738" i="7"/>
  <c r="T738" i="7"/>
  <c r="AH738" i="7"/>
  <c r="AL738" i="7"/>
  <c r="K739" i="7"/>
  <c r="U739" i="7"/>
  <c r="T740" i="7"/>
  <c r="X740" i="7"/>
  <c r="AH740" i="7"/>
  <c r="AL740" i="7"/>
  <c r="AT740" i="7"/>
  <c r="I741" i="7"/>
  <c r="AA741" i="7"/>
  <c r="AK741" i="7"/>
  <c r="AO741" i="7"/>
  <c r="J742" i="7"/>
  <c r="N742" i="7"/>
  <c r="X742" i="7"/>
  <c r="AB742" i="7"/>
  <c r="AL742" i="7"/>
  <c r="AP742" i="7"/>
  <c r="J743" i="7"/>
  <c r="N743" i="7"/>
  <c r="X743" i="7"/>
  <c r="AB743" i="7"/>
  <c r="AL743" i="7"/>
  <c r="AP743" i="7"/>
  <c r="J744" i="7"/>
  <c r="N744" i="7"/>
  <c r="Y744" i="7"/>
  <c r="AC744" i="7"/>
  <c r="AN744" i="7"/>
  <c r="AR744" i="7"/>
  <c r="M745" i="7"/>
  <c r="Y745" i="7"/>
  <c r="AM745" i="7"/>
  <c r="B747" i="7"/>
  <c r="O748" i="7"/>
  <c r="AC749" i="7"/>
  <c r="L758" i="7"/>
  <c r="AT780" i="7"/>
  <c r="P780" i="7"/>
  <c r="I770" i="7"/>
  <c r="W770" i="7"/>
  <c r="M773" i="7"/>
  <c r="M774" i="7"/>
  <c r="P777" i="7"/>
  <c r="N778" i="7"/>
  <c r="L785" i="7"/>
  <c r="Z785" i="7"/>
  <c r="AP788" i="7"/>
  <c r="AL788" i="7"/>
  <c r="AB788" i="7"/>
  <c r="X788" i="7"/>
  <c r="N788" i="7"/>
  <c r="J788" i="7"/>
  <c r="AQ788" i="7"/>
  <c r="AM788" i="7"/>
  <c r="AC788" i="7"/>
  <c r="Y788" i="7"/>
  <c r="O788" i="7"/>
  <c r="K788" i="7"/>
  <c r="P788" i="7"/>
  <c r="AD788" i="7"/>
  <c r="AR788" i="7"/>
  <c r="P789" i="7"/>
  <c r="AT800" i="7"/>
  <c r="AL800" i="7"/>
  <c r="AH800" i="7"/>
  <c r="X800" i="7"/>
  <c r="T800" i="7"/>
  <c r="J800" i="7"/>
  <c r="F800" i="7"/>
  <c r="AM800" i="7"/>
  <c r="AI800" i="7"/>
  <c r="Y800" i="7"/>
  <c r="U800" i="7"/>
  <c r="K800" i="7"/>
  <c r="G800" i="7"/>
  <c r="M800" i="7"/>
  <c r="AA800" i="7"/>
  <c r="AO800" i="7"/>
  <c r="I803" i="7"/>
  <c r="W803" i="7"/>
  <c r="AK803" i="7"/>
  <c r="AR804" i="7"/>
  <c r="AN804" i="7"/>
  <c r="AC804" i="7"/>
  <c r="Y804" i="7"/>
  <c r="N804" i="7"/>
  <c r="J804" i="7"/>
  <c r="AT804" i="7"/>
  <c r="AO804" i="7"/>
  <c r="AD804" i="7"/>
  <c r="Z804" i="7"/>
  <c r="O804" i="7"/>
  <c r="K804" i="7"/>
  <c r="X804" i="7"/>
  <c r="AM804" i="7"/>
  <c r="AO807" i="7"/>
  <c r="M807" i="7"/>
  <c r="AP807" i="7"/>
  <c r="AD807" i="7"/>
  <c r="M815" i="7"/>
  <c r="M819" i="7"/>
  <c r="AT839" i="7"/>
  <c r="AC839" i="7"/>
  <c r="AR839" i="7"/>
  <c r="O839" i="7"/>
  <c r="AD839" i="7"/>
  <c r="P839" i="7"/>
  <c r="N730" i="7"/>
  <c r="Z730" i="7"/>
  <c r="AD730" i="7"/>
  <c r="AP730" i="7"/>
  <c r="K738" i="7"/>
  <c r="Y738" i="7"/>
  <c r="AM738" i="7"/>
  <c r="H739" i="7"/>
  <c r="AJ739" i="7"/>
  <c r="AN739" i="7"/>
  <c r="J741" i="7"/>
  <c r="N741" i="7"/>
  <c r="X741" i="7"/>
  <c r="AB741" i="7"/>
  <c r="K742" i="7"/>
  <c r="O742" i="7"/>
  <c r="Y742" i="7"/>
  <c r="AC742" i="7"/>
  <c r="AM742" i="7"/>
  <c r="AQ742" i="7"/>
  <c r="AP745" i="7"/>
  <c r="AD745" i="7"/>
  <c r="Z745" i="7"/>
  <c r="N745" i="7"/>
  <c r="AA745" i="7"/>
  <c r="AN745" i="7"/>
  <c r="AT745" i="7"/>
  <c r="AB773" i="7"/>
  <c r="N773" i="7"/>
  <c r="AQ773" i="7"/>
  <c r="AM773" i="7"/>
  <c r="O773" i="7"/>
  <c r="P773" i="7"/>
  <c r="AR773" i="7"/>
  <c r="AT785" i="7"/>
  <c r="AL785" i="7"/>
  <c r="AH785" i="7"/>
  <c r="X785" i="7"/>
  <c r="T785" i="7"/>
  <c r="J785" i="7"/>
  <c r="F785" i="7"/>
  <c r="AM785" i="7"/>
  <c r="AI785" i="7"/>
  <c r="Y785" i="7"/>
  <c r="U785" i="7"/>
  <c r="K785" i="7"/>
  <c r="G785" i="7"/>
  <c r="M785" i="7"/>
  <c r="AA785" i="7"/>
  <c r="AO785" i="7"/>
  <c r="AR789" i="7"/>
  <c r="AN789" i="7"/>
  <c r="AC789" i="7"/>
  <c r="Y789" i="7"/>
  <c r="N789" i="7"/>
  <c r="J789" i="7"/>
  <c r="AT789" i="7"/>
  <c r="AO789" i="7"/>
  <c r="AD789" i="7"/>
  <c r="Z789" i="7"/>
  <c r="O789" i="7"/>
  <c r="K789" i="7"/>
  <c r="X789" i="7"/>
  <c r="AM789" i="7"/>
  <c r="AB718" i="7"/>
  <c r="AQ718" i="7"/>
  <c r="K730" i="7"/>
  <c r="O730" i="7"/>
  <c r="AA730" i="7"/>
  <c r="AM730" i="7"/>
  <c r="AQ730" i="7"/>
  <c r="H738" i="7"/>
  <c r="V738" i="7"/>
  <c r="AJ738" i="7"/>
  <c r="AT738" i="7"/>
  <c r="I739" i="7"/>
  <c r="S739" i="7"/>
  <c r="AG739" i="7"/>
  <c r="AK739" i="7"/>
  <c r="U741" i="7"/>
  <c r="Y741" i="7"/>
  <c r="AI741" i="7"/>
  <c r="AM741" i="7"/>
  <c r="AT741" i="7"/>
  <c r="H742" i="7"/>
  <c r="L742" i="7"/>
  <c r="V742" i="7"/>
  <c r="Z742" i="7"/>
  <c r="AJ742" i="7"/>
  <c r="AN742" i="7"/>
  <c r="AT742" i="7"/>
  <c r="L743" i="7"/>
  <c r="P743" i="7"/>
  <c r="Z743" i="7"/>
  <c r="AD743" i="7"/>
  <c r="AN743" i="7"/>
  <c r="AR743" i="7"/>
  <c r="K745" i="7"/>
  <c r="O745" i="7"/>
  <c r="AB745" i="7"/>
  <c r="AO745" i="7"/>
  <c r="AP748" i="7"/>
  <c r="P748" i="7"/>
  <c r="AC748" i="7"/>
  <c r="AT748" i="7"/>
  <c r="AL758" i="7"/>
  <c r="X758" i="7"/>
  <c r="N758" i="7"/>
  <c r="AM758" i="7"/>
  <c r="P758" i="7"/>
  <c r="AT770" i="7"/>
  <c r="AL770" i="7"/>
  <c r="AH770" i="7"/>
  <c r="X770" i="7"/>
  <c r="T770" i="7"/>
  <c r="J770" i="7"/>
  <c r="F770" i="7"/>
  <c r="AM770" i="7"/>
  <c r="AI770" i="7"/>
  <c r="Y770" i="7"/>
  <c r="U770" i="7"/>
  <c r="K770" i="7"/>
  <c r="G770" i="7"/>
  <c r="M770" i="7"/>
  <c r="AA770" i="7"/>
  <c r="AO770" i="7"/>
  <c r="I773" i="7"/>
  <c r="AK773" i="7"/>
  <c r="AN774" i="7"/>
  <c r="AT774" i="7"/>
  <c r="Z774" i="7"/>
  <c r="X774" i="7"/>
  <c r="AT777" i="7"/>
  <c r="AO777" i="7"/>
  <c r="AA777" i="7"/>
  <c r="M777" i="7"/>
  <c r="AP777" i="7"/>
  <c r="AB777" i="7"/>
  <c r="N777" i="7"/>
  <c r="AD777" i="7"/>
  <c r="H785" i="7"/>
  <c r="V785" i="7"/>
  <c r="AJ785" i="7"/>
  <c r="L789" i="7"/>
  <c r="AA789" i="7"/>
  <c r="AP789" i="7"/>
  <c r="AT793" i="7"/>
  <c r="AD793" i="7"/>
  <c r="O793" i="7"/>
  <c r="AP793" i="7"/>
  <c r="P793" i="7"/>
  <c r="AQ793" i="7"/>
  <c r="AT810" i="7"/>
  <c r="AD810" i="7"/>
  <c r="P810" i="7"/>
  <c r="AT815" i="7"/>
  <c r="AL815" i="7"/>
  <c r="AH815" i="7"/>
  <c r="X815" i="7"/>
  <c r="T815" i="7"/>
  <c r="J815" i="7"/>
  <c r="F815" i="7"/>
  <c r="AN815" i="7"/>
  <c r="AJ815" i="7"/>
  <c r="Z815" i="7"/>
  <c r="V815" i="7"/>
  <c r="L815" i="7"/>
  <c r="H815" i="7"/>
  <c r="AM815" i="7"/>
  <c r="AI815" i="7"/>
  <c r="Y815" i="7"/>
  <c r="U815" i="7"/>
  <c r="K815" i="7"/>
  <c r="G815" i="7"/>
  <c r="AA815" i="7"/>
  <c r="J830" i="7"/>
  <c r="AJ830" i="7"/>
  <c r="Y830" i="7"/>
  <c r="B665" i="7"/>
  <c r="B669" i="7"/>
  <c r="B680" i="7"/>
  <c r="B684" i="7"/>
  <c r="I695" i="7"/>
  <c r="M695" i="7"/>
  <c r="W695" i="7"/>
  <c r="AA695" i="7"/>
  <c r="AK695" i="7"/>
  <c r="B699" i="7"/>
  <c r="I710" i="7"/>
  <c r="M710" i="7"/>
  <c r="W710" i="7"/>
  <c r="AA710" i="7"/>
  <c r="AK710" i="7"/>
  <c r="M714" i="7"/>
  <c r="X714" i="7"/>
  <c r="AB714" i="7"/>
  <c r="AM714" i="7"/>
  <c r="N718" i="7"/>
  <c r="AC718" i="7"/>
  <c r="I725" i="7"/>
  <c r="AK725" i="7"/>
  <c r="AA728" i="7"/>
  <c r="L730" i="7"/>
  <c r="P730" i="7"/>
  <c r="AB730" i="7"/>
  <c r="AN730" i="7"/>
  <c r="P732" i="7"/>
  <c r="AD732" i="7"/>
  <c r="I738" i="7"/>
  <c r="W738" i="7"/>
  <c r="AG738" i="7"/>
  <c r="I740" i="7"/>
  <c r="M740" i="7"/>
  <c r="W740" i="7"/>
  <c r="AA740" i="7"/>
  <c r="AK740" i="7"/>
  <c r="H741" i="7"/>
  <c r="Z741" i="7"/>
  <c r="AJ741" i="7"/>
  <c r="I742" i="7"/>
  <c r="M742" i="7"/>
  <c r="W742" i="7"/>
  <c r="AA742" i="7"/>
  <c r="AK742" i="7"/>
  <c r="I743" i="7"/>
  <c r="M743" i="7"/>
  <c r="W743" i="7"/>
  <c r="AA743" i="7"/>
  <c r="AK743" i="7"/>
  <c r="AO743" i="7"/>
  <c r="M744" i="7"/>
  <c r="X744" i="7"/>
  <c r="AB744" i="7"/>
  <c r="AM744" i="7"/>
  <c r="L745" i="7"/>
  <c r="P745" i="7"/>
  <c r="AC745" i="7"/>
  <c r="AQ745" i="7"/>
  <c r="AC746" i="7"/>
  <c r="N748" i="7"/>
  <c r="AD748" i="7"/>
  <c r="AD750" i="7"/>
  <c r="B765" i="7"/>
  <c r="B761" i="7"/>
  <c r="B764" i="7"/>
  <c r="B760" i="7"/>
  <c r="B757" i="7"/>
  <c r="B756" i="7"/>
  <c r="B754" i="7"/>
  <c r="B753" i="7"/>
  <c r="B755" i="7"/>
  <c r="AK758" i="7"/>
  <c r="B759" i="7"/>
  <c r="B762" i="7"/>
  <c r="H770" i="7"/>
  <c r="V770" i="7"/>
  <c r="AJ770" i="7"/>
  <c r="Z773" i="7"/>
  <c r="L774" i="7"/>
  <c r="AP774" i="7"/>
  <c r="O777" i="7"/>
  <c r="AQ777" i="7"/>
  <c r="AT778" i="7"/>
  <c r="AD778" i="7"/>
  <c r="O778" i="7"/>
  <c r="AP778" i="7"/>
  <c r="P778" i="7"/>
  <c r="AQ778" i="7"/>
  <c r="AT795" i="7"/>
  <c r="P795" i="7"/>
  <c r="I785" i="7"/>
  <c r="W785" i="7"/>
  <c r="AK785" i="7"/>
  <c r="M789" i="7"/>
  <c r="AB789" i="7"/>
  <c r="AQ789" i="7"/>
  <c r="N793" i="7"/>
  <c r="AR793" i="7"/>
  <c r="AP803" i="7"/>
  <c r="AL803" i="7"/>
  <c r="AB803" i="7"/>
  <c r="X803" i="7"/>
  <c r="N803" i="7"/>
  <c r="J803" i="7"/>
  <c r="AQ803" i="7"/>
  <c r="AM803" i="7"/>
  <c r="AC803" i="7"/>
  <c r="Y803" i="7"/>
  <c r="O803" i="7"/>
  <c r="K803" i="7"/>
  <c r="P803" i="7"/>
  <c r="AD803" i="7"/>
  <c r="AR803" i="7"/>
  <c r="AT825" i="7"/>
  <c r="AD825" i="7"/>
  <c r="P825" i="7"/>
  <c r="I815" i="7"/>
  <c r="AK815" i="7"/>
  <c r="AR819" i="7"/>
  <c r="AN819" i="7"/>
  <c r="AC819" i="7"/>
  <c r="Y819" i="7"/>
  <c r="N819" i="7"/>
  <c r="J819" i="7"/>
  <c r="AP819" i="7"/>
  <c r="AL819" i="7"/>
  <c r="AA819" i="7"/>
  <c r="P819" i="7"/>
  <c r="L819" i="7"/>
  <c r="AT819" i="7"/>
  <c r="AO819" i="7"/>
  <c r="AD819" i="7"/>
  <c r="Z819" i="7"/>
  <c r="O819" i="7"/>
  <c r="K819" i="7"/>
  <c r="AM819" i="7"/>
  <c r="I830" i="7"/>
  <c r="AT837" i="7"/>
  <c r="AO837" i="7"/>
  <c r="AA837" i="7"/>
  <c r="M837" i="7"/>
  <c r="AQ837" i="7"/>
  <c r="AC837" i="7"/>
  <c r="O837" i="7"/>
  <c r="AP837" i="7"/>
  <c r="AB837" i="7"/>
  <c r="N837" i="7"/>
  <c r="B768" i="7"/>
  <c r="B769" i="7"/>
  <c r="B771" i="7"/>
  <c r="B772" i="7"/>
  <c r="B775" i="7"/>
  <c r="B779" i="7"/>
  <c r="B783" i="7"/>
  <c r="B784" i="7"/>
  <c r="B786" i="7"/>
  <c r="B787" i="7"/>
  <c r="B790" i="7"/>
  <c r="B794" i="7"/>
  <c r="B798" i="7"/>
  <c r="B799" i="7"/>
  <c r="B801" i="7"/>
  <c r="B802" i="7"/>
  <c r="B805" i="7"/>
  <c r="B809" i="7"/>
  <c r="B813" i="7"/>
  <c r="B814" i="7"/>
  <c r="B816" i="7"/>
  <c r="B817" i="7"/>
  <c r="K818" i="7"/>
  <c r="O818" i="7"/>
  <c r="Y818" i="7"/>
  <c r="AC818" i="7"/>
  <c r="AM818" i="7"/>
  <c r="AQ818" i="7"/>
  <c r="B820" i="7"/>
  <c r="P823" i="7"/>
  <c r="B824" i="7"/>
  <c r="B828" i="7"/>
  <c r="B829" i="7"/>
  <c r="B831" i="7"/>
  <c r="B832" i="7"/>
  <c r="K833" i="7"/>
  <c r="O833" i="7"/>
  <c r="Y833" i="7"/>
  <c r="AC833" i="7"/>
  <c r="AM833" i="7"/>
  <c r="AQ833" i="7"/>
  <c r="B835" i="7"/>
  <c r="AP838" i="7"/>
  <c r="AD840" i="7"/>
  <c r="G843" i="7"/>
  <c r="R843" i="7"/>
  <c r="W843" i="7"/>
  <c r="AI843" i="7"/>
  <c r="F844" i="7"/>
  <c r="L844" i="7"/>
  <c r="W844" i="7"/>
  <c r="AH844" i="7"/>
  <c r="AN844" i="7"/>
  <c r="Z845" i="7"/>
  <c r="H847" i="7"/>
  <c r="M847" i="7"/>
  <c r="Y847" i="7"/>
  <c r="AJ847" i="7"/>
  <c r="AB848" i="7"/>
  <c r="N848" i="7"/>
  <c r="M848" i="7"/>
  <c r="Y848" i="7"/>
  <c r="M849" i="7"/>
  <c r="Z849" i="7"/>
  <c r="AL849" i="7"/>
  <c r="AD855" i="7"/>
  <c r="P870" i="7"/>
  <c r="AT870" i="7"/>
  <c r="G858" i="7"/>
  <c r="R858" i="7"/>
  <c r="W858" i="7"/>
  <c r="AI858" i="7"/>
  <c r="AH859" i="7"/>
  <c r="AN859" i="7"/>
  <c r="I860" i="7"/>
  <c r="U860" i="7"/>
  <c r="Z860" i="7"/>
  <c r="G861" i="7"/>
  <c r="L861" i="7"/>
  <c r="X861" i="7"/>
  <c r="AI861" i="7"/>
  <c r="H862" i="7"/>
  <c r="M862" i="7"/>
  <c r="Y862" i="7"/>
  <c r="AJ862" i="7"/>
  <c r="AP863" i="7"/>
  <c r="AL863" i="7"/>
  <c r="AB863" i="7"/>
  <c r="X863" i="7"/>
  <c r="N863" i="7"/>
  <c r="J863" i="7"/>
  <c r="M863" i="7"/>
  <c r="Y863" i="7"/>
  <c r="AD863" i="7"/>
  <c r="AO863" i="7"/>
  <c r="M864" i="7"/>
  <c r="Z864" i="7"/>
  <c r="AL864" i="7"/>
  <c r="P865" i="7"/>
  <c r="AD865" i="7"/>
  <c r="P867" i="7"/>
  <c r="AR867" i="7"/>
  <c r="N868" i="7"/>
  <c r="L875" i="7"/>
  <c r="Z875" i="7"/>
  <c r="Z878" i="7"/>
  <c r="AN878" i="7"/>
  <c r="L879" i="7"/>
  <c r="AA879" i="7"/>
  <c r="H890" i="7"/>
  <c r="AQ893" i="7"/>
  <c r="AM893" i="7"/>
  <c r="AC893" i="7"/>
  <c r="Y893" i="7"/>
  <c r="O893" i="7"/>
  <c r="K893" i="7"/>
  <c r="AP893" i="7"/>
  <c r="AL893" i="7"/>
  <c r="AB893" i="7"/>
  <c r="X893" i="7"/>
  <c r="N893" i="7"/>
  <c r="J893" i="7"/>
  <c r="P893" i="7"/>
  <c r="AD893" i="7"/>
  <c r="AR893" i="7"/>
  <c r="P897" i="7"/>
  <c r="AR897" i="7"/>
  <c r="N898" i="7"/>
  <c r="AN905" i="7"/>
  <c r="AJ905" i="7"/>
  <c r="Z905" i="7"/>
  <c r="V905" i="7"/>
  <c r="L905" i="7"/>
  <c r="H905" i="7"/>
  <c r="AM905" i="7"/>
  <c r="AI905" i="7"/>
  <c r="Y905" i="7"/>
  <c r="U905" i="7"/>
  <c r="K905" i="7"/>
  <c r="G905" i="7"/>
  <c r="AT905" i="7"/>
  <c r="AL905" i="7"/>
  <c r="AH905" i="7"/>
  <c r="X905" i="7"/>
  <c r="T905" i="7"/>
  <c r="J905" i="7"/>
  <c r="F905" i="7"/>
  <c r="AA905" i="7"/>
  <c r="L818" i="7"/>
  <c r="P818" i="7"/>
  <c r="Z818" i="7"/>
  <c r="AD818" i="7"/>
  <c r="AN818" i="7"/>
  <c r="AR818" i="7"/>
  <c r="AB823" i="7"/>
  <c r="AQ823" i="7"/>
  <c r="L833" i="7"/>
  <c r="P833" i="7"/>
  <c r="Z833" i="7"/>
  <c r="AD833" i="7"/>
  <c r="AN833" i="7"/>
  <c r="AR833" i="7"/>
  <c r="AQ838" i="7"/>
  <c r="AL843" i="7"/>
  <c r="AH843" i="7"/>
  <c r="X843" i="7"/>
  <c r="T843" i="7"/>
  <c r="J843" i="7"/>
  <c r="F843" i="7"/>
  <c r="H843" i="7"/>
  <c r="S843" i="7"/>
  <c r="Y843" i="7"/>
  <c r="AJ843" i="7"/>
  <c r="H844" i="7"/>
  <c r="S844" i="7"/>
  <c r="X844" i="7"/>
  <c r="AJ844" i="7"/>
  <c r="AT845" i="7"/>
  <c r="AL845" i="7"/>
  <c r="AH845" i="7"/>
  <c r="J845" i="7"/>
  <c r="F845" i="7"/>
  <c r="K845" i="7"/>
  <c r="V845" i="7"/>
  <c r="AA845" i="7"/>
  <c r="AM845" i="7"/>
  <c r="AR849" i="7"/>
  <c r="AN849" i="7"/>
  <c r="AC849" i="7"/>
  <c r="Y849" i="7"/>
  <c r="N849" i="7"/>
  <c r="J849" i="7"/>
  <c r="O849" i="7"/>
  <c r="AA849" i="7"/>
  <c r="AM849" i="7"/>
  <c r="AT849" i="7"/>
  <c r="M852" i="7"/>
  <c r="AL858" i="7"/>
  <c r="AH858" i="7"/>
  <c r="X858" i="7"/>
  <c r="T858" i="7"/>
  <c r="J858" i="7"/>
  <c r="F858" i="7"/>
  <c r="H858" i="7"/>
  <c r="S858" i="7"/>
  <c r="Y858" i="7"/>
  <c r="AJ858" i="7"/>
  <c r="S859" i="7"/>
  <c r="X859" i="7"/>
  <c r="AT860" i="7"/>
  <c r="AL860" i="7"/>
  <c r="AH860" i="7"/>
  <c r="X860" i="7"/>
  <c r="T860" i="7"/>
  <c r="J860" i="7"/>
  <c r="F860" i="7"/>
  <c r="K860" i="7"/>
  <c r="V860" i="7"/>
  <c r="AA860" i="7"/>
  <c r="AM860" i="7"/>
  <c r="AR864" i="7"/>
  <c r="AN864" i="7"/>
  <c r="AC864" i="7"/>
  <c r="Y864" i="7"/>
  <c r="N864" i="7"/>
  <c r="J864" i="7"/>
  <c r="O864" i="7"/>
  <c r="AA864" i="7"/>
  <c r="AM864" i="7"/>
  <c r="AT864" i="7"/>
  <c r="P885" i="7"/>
  <c r="AT885" i="7"/>
  <c r="AM875" i="7"/>
  <c r="AI875" i="7"/>
  <c r="Y875" i="7"/>
  <c r="U875" i="7"/>
  <c r="K875" i="7"/>
  <c r="G875" i="7"/>
  <c r="AT875" i="7"/>
  <c r="AL875" i="7"/>
  <c r="AH875" i="7"/>
  <c r="X875" i="7"/>
  <c r="T875" i="7"/>
  <c r="J875" i="7"/>
  <c r="F875" i="7"/>
  <c r="M875" i="7"/>
  <c r="AA875" i="7"/>
  <c r="AO875" i="7"/>
  <c r="AP883" i="7"/>
  <c r="P883" i="7"/>
  <c r="AT883" i="7"/>
  <c r="AD883" i="7"/>
  <c r="O883" i="7"/>
  <c r="AQ883" i="7"/>
  <c r="AR885" i="7"/>
  <c r="AR894" i="7"/>
  <c r="AR915" i="7"/>
  <c r="AD915" i="7"/>
  <c r="P915" i="7"/>
  <c r="AT915" i="7"/>
  <c r="AM844" i="7"/>
  <c r="AI844" i="7"/>
  <c r="Y844" i="7"/>
  <c r="U844" i="7"/>
  <c r="K844" i="7"/>
  <c r="G844" i="7"/>
  <c r="I844" i="7"/>
  <c r="T844" i="7"/>
  <c r="Z844" i="7"/>
  <c r="AK844" i="7"/>
  <c r="AQ854" i="7"/>
  <c r="AI859" i="7"/>
  <c r="Y859" i="7"/>
  <c r="I859" i="7"/>
  <c r="T859" i="7"/>
  <c r="AK859" i="7"/>
  <c r="AP867" i="7"/>
  <c r="AB867" i="7"/>
  <c r="N867" i="7"/>
  <c r="AT867" i="7"/>
  <c r="AO867" i="7"/>
  <c r="AA867" i="7"/>
  <c r="M867" i="7"/>
  <c r="AD867" i="7"/>
  <c r="AC878" i="7"/>
  <c r="Y878" i="7"/>
  <c r="AB878" i="7"/>
  <c r="J878" i="7"/>
  <c r="AP897" i="7"/>
  <c r="AB897" i="7"/>
  <c r="N897" i="7"/>
  <c r="AT897" i="7"/>
  <c r="AO897" i="7"/>
  <c r="AA897" i="7"/>
  <c r="M897" i="7"/>
  <c r="AD897" i="7"/>
  <c r="B776" i="7"/>
  <c r="B791" i="7"/>
  <c r="B806" i="7"/>
  <c r="J818" i="7"/>
  <c r="N818" i="7"/>
  <c r="X818" i="7"/>
  <c r="AB818" i="7"/>
  <c r="AL818" i="7"/>
  <c r="B821" i="7"/>
  <c r="O823" i="7"/>
  <c r="AD823" i="7"/>
  <c r="J833" i="7"/>
  <c r="N833" i="7"/>
  <c r="X833" i="7"/>
  <c r="AB833" i="7"/>
  <c r="AL833" i="7"/>
  <c r="B836" i="7"/>
  <c r="O838" i="7"/>
  <c r="P840" i="7"/>
  <c r="E843" i="7"/>
  <c r="K843" i="7"/>
  <c r="V843" i="7"/>
  <c r="AG843" i="7"/>
  <c r="AM843" i="7"/>
  <c r="E844" i="7"/>
  <c r="J844" i="7"/>
  <c r="V844" i="7"/>
  <c r="AG844" i="7"/>
  <c r="AL844" i="7"/>
  <c r="H845" i="7"/>
  <c r="M845" i="7"/>
  <c r="Y845" i="7"/>
  <c r="AJ845" i="7"/>
  <c r="AO845" i="7"/>
  <c r="V846" i="7"/>
  <c r="AP847" i="7"/>
  <c r="AL847" i="7"/>
  <c r="AB847" i="7"/>
  <c r="X847" i="7"/>
  <c r="N847" i="7"/>
  <c r="J847" i="7"/>
  <c r="L847" i="7"/>
  <c r="W847" i="7"/>
  <c r="AC847" i="7"/>
  <c r="AN847" i="7"/>
  <c r="L849" i="7"/>
  <c r="X849" i="7"/>
  <c r="AD849" i="7"/>
  <c r="AP849" i="7"/>
  <c r="AT850" i="7"/>
  <c r="AC850" i="7"/>
  <c r="Y850" i="7"/>
  <c r="AP850" i="7"/>
  <c r="AD853" i="7"/>
  <c r="E858" i="7"/>
  <c r="K858" i="7"/>
  <c r="V858" i="7"/>
  <c r="AG858" i="7"/>
  <c r="AM858" i="7"/>
  <c r="J859" i="7"/>
  <c r="V859" i="7"/>
  <c r="AL859" i="7"/>
  <c r="H860" i="7"/>
  <c r="M860" i="7"/>
  <c r="Y860" i="7"/>
  <c r="AJ860" i="7"/>
  <c r="AO860" i="7"/>
  <c r="AO861" i="7"/>
  <c r="AK861" i="7"/>
  <c r="AA861" i="7"/>
  <c r="W861" i="7"/>
  <c r="M861" i="7"/>
  <c r="I861" i="7"/>
  <c r="K861" i="7"/>
  <c r="V861" i="7"/>
  <c r="AB861" i="7"/>
  <c r="AM861" i="7"/>
  <c r="AP862" i="7"/>
  <c r="AL862" i="7"/>
  <c r="AB862" i="7"/>
  <c r="X862" i="7"/>
  <c r="N862" i="7"/>
  <c r="J862" i="7"/>
  <c r="L862" i="7"/>
  <c r="W862" i="7"/>
  <c r="AC862" i="7"/>
  <c r="AN862" i="7"/>
  <c r="L864" i="7"/>
  <c r="X864" i="7"/>
  <c r="AD864" i="7"/>
  <c r="AP864" i="7"/>
  <c r="AT865" i="7"/>
  <c r="AO865" i="7"/>
  <c r="AC865" i="7"/>
  <c r="Y865" i="7"/>
  <c r="M865" i="7"/>
  <c r="AB865" i="7"/>
  <c r="AP865" i="7"/>
  <c r="O867" i="7"/>
  <c r="AQ867" i="7"/>
  <c r="AP868" i="7"/>
  <c r="P868" i="7"/>
  <c r="AT868" i="7"/>
  <c r="AD868" i="7"/>
  <c r="O868" i="7"/>
  <c r="AQ868" i="7"/>
  <c r="I875" i="7"/>
  <c r="W875" i="7"/>
  <c r="AK875" i="7"/>
  <c r="I878" i="7"/>
  <c r="AT878" i="7"/>
  <c r="AT879" i="7"/>
  <c r="AO879" i="7"/>
  <c r="AD879" i="7"/>
  <c r="Z879" i="7"/>
  <c r="O879" i="7"/>
  <c r="K879" i="7"/>
  <c r="AR879" i="7"/>
  <c r="AN879" i="7"/>
  <c r="AC879" i="7"/>
  <c r="Y879" i="7"/>
  <c r="N879" i="7"/>
  <c r="J879" i="7"/>
  <c r="X879" i="7"/>
  <c r="AM879" i="7"/>
  <c r="AB883" i="7"/>
  <c r="P900" i="7"/>
  <c r="AI890" i="7"/>
  <c r="Y890" i="7"/>
  <c r="G890" i="7"/>
  <c r="AH890" i="7"/>
  <c r="T890" i="7"/>
  <c r="J890" i="7"/>
  <c r="AO890" i="7"/>
  <c r="M894" i="7"/>
  <c r="O897" i="7"/>
  <c r="AQ897" i="7"/>
  <c r="AP898" i="7"/>
  <c r="P898" i="7"/>
  <c r="AT898" i="7"/>
  <c r="AD898" i="7"/>
  <c r="O898" i="7"/>
  <c r="AQ898" i="7"/>
  <c r="B851" i="7"/>
  <c r="B866" i="7"/>
  <c r="AC869" i="7"/>
  <c r="AT869" i="7"/>
  <c r="F873" i="7"/>
  <c r="AH873" i="7"/>
  <c r="G874" i="7"/>
  <c r="K874" i="7"/>
  <c r="U874" i="7"/>
  <c r="Y874" i="7"/>
  <c r="AI874" i="7"/>
  <c r="AM874" i="7"/>
  <c r="I876" i="7"/>
  <c r="M876" i="7"/>
  <c r="J877" i="7"/>
  <c r="N877" i="7"/>
  <c r="X877" i="7"/>
  <c r="AB877" i="7"/>
  <c r="AL877" i="7"/>
  <c r="AP877" i="7"/>
  <c r="M880" i="7"/>
  <c r="Y880" i="7"/>
  <c r="AC880" i="7"/>
  <c r="AO880" i="7"/>
  <c r="AT880" i="7"/>
  <c r="B881" i="7"/>
  <c r="AC884" i="7"/>
  <c r="AT884" i="7"/>
  <c r="F888" i="7"/>
  <c r="J888" i="7"/>
  <c r="T888" i="7"/>
  <c r="X888" i="7"/>
  <c r="AH888" i="7"/>
  <c r="AL888" i="7"/>
  <c r="G889" i="7"/>
  <c r="K889" i="7"/>
  <c r="U889" i="7"/>
  <c r="Y889" i="7"/>
  <c r="AI889" i="7"/>
  <c r="AM889" i="7"/>
  <c r="I891" i="7"/>
  <c r="M891" i="7"/>
  <c r="W891" i="7"/>
  <c r="AA891" i="7"/>
  <c r="AK891" i="7"/>
  <c r="AO891" i="7"/>
  <c r="J892" i="7"/>
  <c r="N892" i="7"/>
  <c r="X892" i="7"/>
  <c r="AB892" i="7"/>
  <c r="AL892" i="7"/>
  <c r="AP892" i="7"/>
  <c r="M895" i="7"/>
  <c r="AT895" i="7"/>
  <c r="B896" i="7"/>
  <c r="AC899" i="7"/>
  <c r="AT899" i="7"/>
  <c r="F903" i="7"/>
  <c r="J903" i="7"/>
  <c r="T903" i="7"/>
  <c r="X903" i="7"/>
  <c r="AH903" i="7"/>
  <c r="AL903" i="7"/>
  <c r="K904" i="7"/>
  <c r="U904" i="7"/>
  <c r="I906" i="7"/>
  <c r="M906" i="7"/>
  <c r="W906" i="7"/>
  <c r="AA906" i="7"/>
  <c r="AK906" i="7"/>
  <c r="AO906" i="7"/>
  <c r="J908" i="7"/>
  <c r="N908" i="7"/>
  <c r="X908" i="7"/>
  <c r="AB908" i="7"/>
  <c r="AL908" i="7"/>
  <c r="AP908" i="7"/>
  <c r="N909" i="7"/>
  <c r="AC909" i="7"/>
  <c r="AN909" i="7"/>
  <c r="M910" i="7"/>
  <c r="Y910" i="7"/>
  <c r="AC910" i="7"/>
  <c r="AT910" i="7"/>
  <c r="B911" i="7"/>
  <c r="M912" i="7"/>
  <c r="AA912" i="7"/>
  <c r="AO912" i="7"/>
  <c r="AT912" i="7"/>
  <c r="O913" i="7"/>
  <c r="AD913" i="7"/>
  <c r="AT913" i="7"/>
  <c r="AC914" i="7"/>
  <c r="AT914" i="7"/>
  <c r="B927" i="7"/>
  <c r="B924" i="7"/>
  <c r="B930" i="7"/>
  <c r="B926" i="7"/>
  <c r="F918" i="7"/>
  <c r="T918" i="7"/>
  <c r="X918" i="7"/>
  <c r="AM919" i="7"/>
  <c r="F920" i="7"/>
  <c r="J920" i="7"/>
  <c r="U920" i="7"/>
  <c r="Z920" i="7"/>
  <c r="AK920" i="7"/>
  <c r="G921" i="7"/>
  <c r="L921" i="7"/>
  <c r="X921" i="7"/>
  <c r="AI921" i="7"/>
  <c r="AT921" i="7"/>
  <c r="H922" i="7"/>
  <c r="V922" i="7"/>
  <c r="AJ922" i="7"/>
  <c r="AT922" i="7"/>
  <c r="B923" i="7"/>
  <c r="K925" i="7"/>
  <c r="AA925" i="7"/>
  <c r="AB928" i="7"/>
  <c r="G933" i="7"/>
  <c r="U933" i="7"/>
  <c r="AI933" i="7"/>
  <c r="AL934" i="7"/>
  <c r="AH934" i="7"/>
  <c r="X934" i="7"/>
  <c r="T934" i="7"/>
  <c r="J934" i="7"/>
  <c r="F934" i="7"/>
  <c r="AM934" i="7"/>
  <c r="AI934" i="7"/>
  <c r="Y934" i="7"/>
  <c r="U934" i="7"/>
  <c r="K934" i="7"/>
  <c r="G934" i="7"/>
  <c r="L934" i="7"/>
  <c r="Z934" i="7"/>
  <c r="AN934" i="7"/>
  <c r="G936" i="7"/>
  <c r="U936" i="7"/>
  <c r="AI936" i="7"/>
  <c r="AT936" i="7"/>
  <c r="H937" i="7"/>
  <c r="V937" i="7"/>
  <c r="AJ937" i="7"/>
  <c r="AT937" i="7"/>
  <c r="AT938" i="7"/>
  <c r="AO938" i="7"/>
  <c r="AK938" i="7"/>
  <c r="AA938" i="7"/>
  <c r="W938" i="7"/>
  <c r="M938" i="7"/>
  <c r="I938" i="7"/>
  <c r="AP938" i="7"/>
  <c r="AL938" i="7"/>
  <c r="AB938" i="7"/>
  <c r="X938" i="7"/>
  <c r="N938" i="7"/>
  <c r="J938" i="7"/>
  <c r="P938" i="7"/>
  <c r="AD938" i="7"/>
  <c r="AR938" i="7"/>
  <c r="K940" i="7"/>
  <c r="AA940" i="7"/>
  <c r="AQ940" i="7"/>
  <c r="AB943" i="7"/>
  <c r="AM949" i="7"/>
  <c r="AN949" i="7"/>
  <c r="G951" i="7"/>
  <c r="U951" i="7"/>
  <c r="AI951" i="7"/>
  <c r="AT951" i="7"/>
  <c r="H952" i="7"/>
  <c r="V952" i="7"/>
  <c r="AJ952" i="7"/>
  <c r="AT952" i="7"/>
  <c r="AT953" i="7"/>
  <c r="AO953" i="7"/>
  <c r="AK953" i="7"/>
  <c r="AA953" i="7"/>
  <c r="W953" i="7"/>
  <c r="M953" i="7"/>
  <c r="I953" i="7"/>
  <c r="AP953" i="7"/>
  <c r="AL953" i="7"/>
  <c r="AB953" i="7"/>
  <c r="X953" i="7"/>
  <c r="N953" i="7"/>
  <c r="J953" i="7"/>
  <c r="P953" i="7"/>
  <c r="AD953" i="7"/>
  <c r="AR953" i="7"/>
  <c r="AR975" i="7"/>
  <c r="AD975" i="7"/>
  <c r="P975" i="7"/>
  <c r="AT975" i="7"/>
  <c r="U873" i="7"/>
  <c r="Y873" i="7"/>
  <c r="H874" i="7"/>
  <c r="L874" i="7"/>
  <c r="V874" i="7"/>
  <c r="Z874" i="7"/>
  <c r="AJ874" i="7"/>
  <c r="J876" i="7"/>
  <c r="N876" i="7"/>
  <c r="K877" i="7"/>
  <c r="O877" i="7"/>
  <c r="Y877" i="7"/>
  <c r="AC877" i="7"/>
  <c r="AM877" i="7"/>
  <c r="N880" i="7"/>
  <c r="Z880" i="7"/>
  <c r="AD880" i="7"/>
  <c r="G888" i="7"/>
  <c r="K888" i="7"/>
  <c r="U888" i="7"/>
  <c r="Y888" i="7"/>
  <c r="AI888" i="7"/>
  <c r="H889" i="7"/>
  <c r="L889" i="7"/>
  <c r="V889" i="7"/>
  <c r="Z889" i="7"/>
  <c r="AJ889" i="7"/>
  <c r="J891" i="7"/>
  <c r="N891" i="7"/>
  <c r="X891" i="7"/>
  <c r="AB891" i="7"/>
  <c r="AL891" i="7"/>
  <c r="K892" i="7"/>
  <c r="O892" i="7"/>
  <c r="Y892" i="7"/>
  <c r="AC892" i="7"/>
  <c r="AM892" i="7"/>
  <c r="N895" i="7"/>
  <c r="Z895" i="7"/>
  <c r="G903" i="7"/>
  <c r="K903" i="7"/>
  <c r="U903" i="7"/>
  <c r="Y903" i="7"/>
  <c r="AI903" i="7"/>
  <c r="H904" i="7"/>
  <c r="L904" i="7"/>
  <c r="J906" i="7"/>
  <c r="N906" i="7"/>
  <c r="X906" i="7"/>
  <c r="AB906" i="7"/>
  <c r="AL906" i="7"/>
  <c r="K908" i="7"/>
  <c r="O908" i="7"/>
  <c r="Y908" i="7"/>
  <c r="AC908" i="7"/>
  <c r="AM908" i="7"/>
  <c r="AQ908" i="7"/>
  <c r="O909" i="7"/>
  <c r="AD909" i="7"/>
  <c r="AO909" i="7"/>
  <c r="N910" i="7"/>
  <c r="N912" i="7"/>
  <c r="AB912" i="7"/>
  <c r="AP912" i="7"/>
  <c r="P913" i="7"/>
  <c r="AP913" i="7"/>
  <c r="G918" i="7"/>
  <c r="AI918" i="7"/>
  <c r="Z919" i="7"/>
  <c r="G920" i="7"/>
  <c r="K920" i="7"/>
  <c r="V920" i="7"/>
  <c r="AA920" i="7"/>
  <c r="AM920" i="7"/>
  <c r="H921" i="7"/>
  <c r="N921" i="7"/>
  <c r="Y921" i="7"/>
  <c r="AL921" i="7"/>
  <c r="K922" i="7"/>
  <c r="Y922" i="7"/>
  <c r="AM922" i="7"/>
  <c r="AD925" i="7"/>
  <c r="B931" i="7"/>
  <c r="AR942" i="7"/>
  <c r="AD942" i="7"/>
  <c r="P942" i="7"/>
  <c r="AT942" i="7"/>
  <c r="AO942" i="7"/>
  <c r="AA942" i="7"/>
  <c r="M942" i="7"/>
  <c r="H933" i="7"/>
  <c r="V933" i="7"/>
  <c r="J936" i="7"/>
  <c r="X936" i="7"/>
  <c r="AL936" i="7"/>
  <c r="K937" i="7"/>
  <c r="Y937" i="7"/>
  <c r="AM937" i="7"/>
  <c r="N940" i="7"/>
  <c r="AD940" i="7"/>
  <c r="N942" i="7"/>
  <c r="AP942" i="7"/>
  <c r="AR960" i="7"/>
  <c r="AD960" i="7"/>
  <c r="AT960" i="7"/>
  <c r="J951" i="7"/>
  <c r="X951" i="7"/>
  <c r="AL951" i="7"/>
  <c r="K952" i="7"/>
  <c r="Y952" i="7"/>
  <c r="AM952" i="7"/>
  <c r="AR955" i="7"/>
  <c r="L955" i="7"/>
  <c r="AQ955" i="7"/>
  <c r="AM955" i="7"/>
  <c r="O955" i="7"/>
  <c r="AC955" i="7"/>
  <c r="Y955" i="7"/>
  <c r="M955" i="7"/>
  <c r="L908" i="7"/>
  <c r="P908" i="7"/>
  <c r="Z908" i="7"/>
  <c r="AD908" i="7"/>
  <c r="AN908" i="7"/>
  <c r="L909" i="7"/>
  <c r="AA909" i="7"/>
  <c r="AP909" i="7"/>
  <c r="O912" i="7"/>
  <c r="AC912" i="7"/>
  <c r="AQ912" i="7"/>
  <c r="AB913" i="7"/>
  <c r="H920" i="7"/>
  <c r="L920" i="7"/>
  <c r="W920" i="7"/>
  <c r="AI920" i="7"/>
  <c r="J921" i="7"/>
  <c r="U921" i="7"/>
  <c r="Z921" i="7"/>
  <c r="L922" i="7"/>
  <c r="Z922" i="7"/>
  <c r="O925" i="7"/>
  <c r="AR928" i="7"/>
  <c r="AC928" i="7"/>
  <c r="N928" i="7"/>
  <c r="AT928" i="7"/>
  <c r="AD928" i="7"/>
  <c r="O928" i="7"/>
  <c r="AQ928" i="7"/>
  <c r="AK933" i="7"/>
  <c r="AG933" i="7"/>
  <c r="W933" i="7"/>
  <c r="S933" i="7"/>
  <c r="I933" i="7"/>
  <c r="E933" i="7"/>
  <c r="AL933" i="7"/>
  <c r="AH933" i="7"/>
  <c r="X933" i="7"/>
  <c r="T933" i="7"/>
  <c r="J933" i="7"/>
  <c r="F933" i="7"/>
  <c r="K933" i="7"/>
  <c r="Y933" i="7"/>
  <c r="AM933" i="7"/>
  <c r="K936" i="7"/>
  <c r="Y936" i="7"/>
  <c r="L937" i="7"/>
  <c r="Z937" i="7"/>
  <c r="O940" i="7"/>
  <c r="O942" i="7"/>
  <c r="AQ942" i="7"/>
  <c r="AR943" i="7"/>
  <c r="AC943" i="7"/>
  <c r="N943" i="7"/>
  <c r="AT943" i="7"/>
  <c r="AD943" i="7"/>
  <c r="O943" i="7"/>
  <c r="AQ943" i="7"/>
  <c r="AG948" i="7"/>
  <c r="J948" i="7"/>
  <c r="K951" i="7"/>
  <c r="Y951" i="7"/>
  <c r="L952" i="7"/>
  <c r="Z952" i="7"/>
  <c r="P960" i="7"/>
  <c r="X909" i="7"/>
  <c r="AM909" i="7"/>
  <c r="P912" i="7"/>
  <c r="AD912" i="7"/>
  <c r="AT920" i="7"/>
  <c r="AL920" i="7"/>
  <c r="AH920" i="7"/>
  <c r="X920" i="7"/>
  <c r="T920" i="7"/>
  <c r="I920" i="7"/>
  <c r="M920" i="7"/>
  <c r="Y920" i="7"/>
  <c r="AJ920" i="7"/>
  <c r="AO920" i="7"/>
  <c r="AN921" i="7"/>
  <c r="AJ921" i="7"/>
  <c r="AO921" i="7"/>
  <c r="AK921" i="7"/>
  <c r="AA921" i="7"/>
  <c r="W921" i="7"/>
  <c r="M921" i="7"/>
  <c r="I921" i="7"/>
  <c r="K921" i="7"/>
  <c r="V921" i="7"/>
  <c r="AB921" i="7"/>
  <c r="AP921" i="7"/>
  <c r="AO922" i="7"/>
  <c r="AK922" i="7"/>
  <c r="AA922" i="7"/>
  <c r="W922" i="7"/>
  <c r="M922" i="7"/>
  <c r="I922" i="7"/>
  <c r="AP922" i="7"/>
  <c r="AL922" i="7"/>
  <c r="AB922" i="7"/>
  <c r="X922" i="7"/>
  <c r="N922" i="7"/>
  <c r="J922" i="7"/>
  <c r="O922" i="7"/>
  <c r="AC922" i="7"/>
  <c r="AQ922" i="7"/>
  <c r="AR925" i="7"/>
  <c r="AB925" i="7"/>
  <c r="P925" i="7"/>
  <c r="AO925" i="7"/>
  <c r="Y925" i="7"/>
  <c r="Z925" i="7"/>
  <c r="AP925" i="7"/>
  <c r="AN936" i="7"/>
  <c r="AJ936" i="7"/>
  <c r="Z936" i="7"/>
  <c r="V936" i="7"/>
  <c r="L936" i="7"/>
  <c r="H936" i="7"/>
  <c r="AO936" i="7"/>
  <c r="AK936" i="7"/>
  <c r="AA936" i="7"/>
  <c r="W936" i="7"/>
  <c r="M936" i="7"/>
  <c r="I936" i="7"/>
  <c r="N936" i="7"/>
  <c r="AB936" i="7"/>
  <c r="AP936" i="7"/>
  <c r="AO937" i="7"/>
  <c r="AK937" i="7"/>
  <c r="AA937" i="7"/>
  <c r="W937" i="7"/>
  <c r="M937" i="7"/>
  <c r="I937" i="7"/>
  <c r="AP937" i="7"/>
  <c r="AL937" i="7"/>
  <c r="AB937" i="7"/>
  <c r="X937" i="7"/>
  <c r="N937" i="7"/>
  <c r="J937" i="7"/>
  <c r="O937" i="7"/>
  <c r="AC937" i="7"/>
  <c r="AQ937" i="7"/>
  <c r="AR940" i="7"/>
  <c r="AN940" i="7"/>
  <c r="AB940" i="7"/>
  <c r="P940" i="7"/>
  <c r="L940" i="7"/>
  <c r="AT940" i="7"/>
  <c r="AO940" i="7"/>
  <c r="AC940" i="7"/>
  <c r="Y940" i="7"/>
  <c r="M940" i="7"/>
  <c r="Z940" i="7"/>
  <c r="AP940" i="7"/>
  <c r="AN951" i="7"/>
  <c r="AJ951" i="7"/>
  <c r="Z951" i="7"/>
  <c r="V951" i="7"/>
  <c r="L951" i="7"/>
  <c r="H951" i="7"/>
  <c r="AO951" i="7"/>
  <c r="AK951" i="7"/>
  <c r="AA951" i="7"/>
  <c r="W951" i="7"/>
  <c r="M951" i="7"/>
  <c r="I951" i="7"/>
  <c r="N951" i="7"/>
  <c r="AB951" i="7"/>
  <c r="AP951" i="7"/>
  <c r="AO952" i="7"/>
  <c r="AK952" i="7"/>
  <c r="AA952" i="7"/>
  <c r="W952" i="7"/>
  <c r="M952" i="7"/>
  <c r="I952" i="7"/>
  <c r="AP952" i="7"/>
  <c r="AL952" i="7"/>
  <c r="AB952" i="7"/>
  <c r="X952" i="7"/>
  <c r="N952" i="7"/>
  <c r="J952" i="7"/>
  <c r="O952" i="7"/>
  <c r="AC952" i="7"/>
  <c r="AQ952" i="7"/>
  <c r="AR959" i="7"/>
  <c r="P959" i="7"/>
  <c r="AQ959" i="7"/>
  <c r="O959" i="7"/>
  <c r="AT959" i="7"/>
  <c r="AC959" i="7"/>
  <c r="F935" i="7"/>
  <c r="T935" i="7"/>
  <c r="X935" i="7"/>
  <c r="B941" i="7"/>
  <c r="B945" i="7"/>
  <c r="F950" i="7"/>
  <c r="X950" i="7"/>
  <c r="AL950" i="7"/>
  <c r="J954" i="7"/>
  <c r="N954" i="7"/>
  <c r="Y954" i="7"/>
  <c r="AC954" i="7"/>
  <c r="AN954" i="7"/>
  <c r="AR954" i="7"/>
  <c r="B956" i="7"/>
  <c r="M957" i="7"/>
  <c r="O958" i="7"/>
  <c r="AD958" i="7"/>
  <c r="AT958" i="7"/>
  <c r="F963" i="7"/>
  <c r="J963" i="7"/>
  <c r="AL963" i="7"/>
  <c r="G964" i="7"/>
  <c r="K964" i="7"/>
  <c r="U964" i="7"/>
  <c r="Y964" i="7"/>
  <c r="AI964" i="7"/>
  <c r="AM964" i="7"/>
  <c r="F965" i="7"/>
  <c r="J965" i="7"/>
  <c r="T965" i="7"/>
  <c r="X965" i="7"/>
  <c r="AH965" i="7"/>
  <c r="AL965" i="7"/>
  <c r="AT965" i="7"/>
  <c r="M966" i="7"/>
  <c r="AO966" i="7"/>
  <c r="AL967" i="7"/>
  <c r="X968" i="7"/>
  <c r="AB968" i="7"/>
  <c r="AP968" i="7"/>
  <c r="N969" i="7"/>
  <c r="Y969" i="7"/>
  <c r="AR969" i="7"/>
  <c r="M970" i="7"/>
  <c r="Y970" i="7"/>
  <c r="AC970" i="7"/>
  <c r="AO970" i="7"/>
  <c r="AT970" i="7"/>
  <c r="B971" i="7"/>
  <c r="M972" i="7"/>
  <c r="AA972" i="7"/>
  <c r="AO972" i="7"/>
  <c r="AT972" i="7"/>
  <c r="O973" i="7"/>
  <c r="AD973" i="7"/>
  <c r="AT973" i="7"/>
  <c r="AC974" i="7"/>
  <c r="AT974" i="7"/>
  <c r="B990" i="7"/>
  <c r="B986" i="7"/>
  <c r="B987" i="7"/>
  <c r="B989" i="7"/>
  <c r="B985" i="7"/>
  <c r="B982" i="7"/>
  <c r="B981" i="7"/>
  <c r="B979" i="7"/>
  <c r="B978" i="7"/>
  <c r="B980" i="7"/>
  <c r="B983" i="7"/>
  <c r="P984" i="7"/>
  <c r="AQ1031" i="7"/>
  <c r="AD1031" i="7"/>
  <c r="Z1031" i="7"/>
  <c r="M1031" i="7"/>
  <c r="AR1031" i="7"/>
  <c r="AN1031" i="7"/>
  <c r="AA1031" i="7"/>
  <c r="N1031" i="7"/>
  <c r="AC1031" i="7"/>
  <c r="L1031" i="7"/>
  <c r="AT1031" i="7"/>
  <c r="AB1031" i="7"/>
  <c r="AP1031" i="7"/>
  <c r="P1031" i="7"/>
  <c r="AO1031" i="7"/>
  <c r="O1031" i="7"/>
  <c r="K963" i="7"/>
  <c r="U963" i="7"/>
  <c r="H964" i="7"/>
  <c r="L964" i="7"/>
  <c r="V964" i="7"/>
  <c r="Z964" i="7"/>
  <c r="AJ964" i="7"/>
  <c r="AN964" i="7"/>
  <c r="J966" i="7"/>
  <c r="X966" i="7"/>
  <c r="AM967" i="7"/>
  <c r="N970" i="7"/>
  <c r="Z970" i="7"/>
  <c r="AD970" i="7"/>
  <c r="AP970" i="7"/>
  <c r="AD974" i="7"/>
  <c r="AR984" i="7"/>
  <c r="AN984" i="7"/>
  <c r="AC984" i="7"/>
  <c r="Y984" i="7"/>
  <c r="N984" i="7"/>
  <c r="J984" i="7"/>
  <c r="AT984" i="7"/>
  <c r="AO984" i="7"/>
  <c r="AD984" i="7"/>
  <c r="Z984" i="7"/>
  <c r="O984" i="7"/>
  <c r="K984" i="7"/>
  <c r="X984" i="7"/>
  <c r="AM984" i="7"/>
  <c r="AT1005" i="7"/>
  <c r="AR1005" i="7"/>
  <c r="AD1005" i="7"/>
  <c r="P1005" i="7"/>
  <c r="AB958" i="7"/>
  <c r="AQ958" i="7"/>
  <c r="H963" i="7"/>
  <c r="R963" i="7"/>
  <c r="AF963" i="7"/>
  <c r="AJ963" i="7"/>
  <c r="E964" i="7"/>
  <c r="I964" i="7"/>
  <c r="S964" i="7"/>
  <c r="W964" i="7"/>
  <c r="AG964" i="7"/>
  <c r="AK964" i="7"/>
  <c r="AT964" i="7"/>
  <c r="Y966" i="7"/>
  <c r="AI966" i="7"/>
  <c r="AM966" i="7"/>
  <c r="AJ967" i="7"/>
  <c r="P968" i="7"/>
  <c r="Z968" i="7"/>
  <c r="AN968" i="7"/>
  <c r="AR968" i="7"/>
  <c r="K970" i="7"/>
  <c r="O970" i="7"/>
  <c r="AA970" i="7"/>
  <c r="AM970" i="7"/>
  <c r="AQ970" i="7"/>
  <c r="AB973" i="7"/>
  <c r="AQ973" i="7"/>
  <c r="O974" i="7"/>
  <c r="AQ974" i="7"/>
  <c r="L984" i="7"/>
  <c r="AA984" i="7"/>
  <c r="AP984" i="7"/>
  <c r="AT1020" i="7"/>
  <c r="AR1020" i="7"/>
  <c r="AD1020" i="7"/>
  <c r="P1020" i="7"/>
  <c r="AQ1049" i="7"/>
  <c r="O1049" i="7"/>
  <c r="AT1049" i="7"/>
  <c r="AC1049" i="7"/>
  <c r="AR1049" i="7"/>
  <c r="P1049" i="7"/>
  <c r="AD1049" i="7"/>
  <c r="I935" i="7"/>
  <c r="B939" i="7"/>
  <c r="I950" i="7"/>
  <c r="M950" i="7"/>
  <c r="AK950" i="7"/>
  <c r="M954" i="7"/>
  <c r="X954" i="7"/>
  <c r="AB954" i="7"/>
  <c r="AM954" i="7"/>
  <c r="P957" i="7"/>
  <c r="N958" i="7"/>
  <c r="AC958" i="7"/>
  <c r="W963" i="7"/>
  <c r="AG963" i="7"/>
  <c r="F964" i="7"/>
  <c r="J964" i="7"/>
  <c r="T964" i="7"/>
  <c r="X964" i="7"/>
  <c r="AH964" i="7"/>
  <c r="I965" i="7"/>
  <c r="M965" i="7"/>
  <c r="W965" i="7"/>
  <c r="AA965" i="7"/>
  <c r="AK965" i="7"/>
  <c r="H966" i="7"/>
  <c r="V966" i="7"/>
  <c r="I968" i="7"/>
  <c r="M968" i="7"/>
  <c r="AO968" i="7"/>
  <c r="M969" i="7"/>
  <c r="AM969" i="7"/>
  <c r="L970" i="7"/>
  <c r="P970" i="7"/>
  <c r="AB970" i="7"/>
  <c r="AN970" i="7"/>
  <c r="P972" i="7"/>
  <c r="AD972" i="7"/>
  <c r="N973" i="7"/>
  <c r="AC973" i="7"/>
  <c r="P974" i="7"/>
  <c r="M984" i="7"/>
  <c r="AB984" i="7"/>
  <c r="AQ984" i="7"/>
  <c r="AD988" i="7"/>
  <c r="O988" i="7"/>
  <c r="AC988" i="7"/>
  <c r="N988" i="7"/>
  <c r="B993" i="7"/>
  <c r="B994" i="7"/>
  <c r="G995" i="7"/>
  <c r="K995" i="7"/>
  <c r="U995" i="7"/>
  <c r="Y995" i="7"/>
  <c r="AI995" i="7"/>
  <c r="AM995" i="7"/>
  <c r="B996" i="7"/>
  <c r="B997" i="7"/>
  <c r="K998" i="7"/>
  <c r="O998" i="7"/>
  <c r="Y998" i="7"/>
  <c r="AC998" i="7"/>
  <c r="AM998" i="7"/>
  <c r="AQ998" i="7"/>
  <c r="B1000" i="7"/>
  <c r="B1004" i="7"/>
  <c r="B1008" i="7"/>
  <c r="B1009" i="7"/>
  <c r="B1011" i="7"/>
  <c r="B1012" i="7"/>
  <c r="AM1013" i="7"/>
  <c r="B1015" i="7"/>
  <c r="B1019" i="7"/>
  <c r="B1023" i="7"/>
  <c r="B1024" i="7"/>
  <c r="B1026" i="7"/>
  <c r="B1027" i="7"/>
  <c r="O1028" i="7"/>
  <c r="AC1028" i="7"/>
  <c r="AQ1028" i="7"/>
  <c r="B1030" i="7"/>
  <c r="B1035" i="7"/>
  <c r="B1041" i="7"/>
  <c r="B1042" i="7"/>
  <c r="B1045" i="7"/>
  <c r="AM1053" i="7"/>
  <c r="AJ1053" i="7"/>
  <c r="AF1053" i="7"/>
  <c r="V1053" i="7"/>
  <c r="R1053" i="7"/>
  <c r="H1053" i="7"/>
  <c r="D1053" i="7"/>
  <c r="AL1053" i="7"/>
  <c r="AH1053" i="7"/>
  <c r="X1053" i="7"/>
  <c r="T1053" i="7"/>
  <c r="J1053" i="7"/>
  <c r="F1053" i="7"/>
  <c r="AK1053" i="7"/>
  <c r="AG1053" i="7"/>
  <c r="W1053" i="7"/>
  <c r="S1053" i="7"/>
  <c r="I1053" i="7"/>
  <c r="E1053" i="7"/>
  <c r="Y1053" i="7"/>
  <c r="L998" i="7"/>
  <c r="P998" i="7"/>
  <c r="Z998" i="7"/>
  <c r="AD998" i="7"/>
  <c r="AN998" i="7"/>
  <c r="AR998" i="7"/>
  <c r="B1003" i="7"/>
  <c r="L1013" i="7"/>
  <c r="AR1013" i="7"/>
  <c r="B1018" i="7"/>
  <c r="L1028" i="7"/>
  <c r="AD1028" i="7"/>
  <c r="AR1028" i="7"/>
  <c r="J1039" i="7"/>
  <c r="I995" i="7"/>
  <c r="M995" i="7"/>
  <c r="W995" i="7"/>
  <c r="AA995" i="7"/>
  <c r="AK995" i="7"/>
  <c r="AO995" i="7"/>
  <c r="I998" i="7"/>
  <c r="M998" i="7"/>
  <c r="W998" i="7"/>
  <c r="AA998" i="7"/>
  <c r="AK998" i="7"/>
  <c r="AO998" i="7"/>
  <c r="AT998" i="7"/>
  <c r="B999" i="7"/>
  <c r="B1002" i="7"/>
  <c r="B1010" i="7"/>
  <c r="AA1013" i="7"/>
  <c r="AO1013" i="7"/>
  <c r="AT1013" i="7"/>
  <c r="B1014" i="7"/>
  <c r="B1017" i="7"/>
  <c r="B1025" i="7"/>
  <c r="W1028" i="7"/>
  <c r="AK1028" i="7"/>
  <c r="AT1028" i="7"/>
  <c r="B1029" i="7"/>
  <c r="B1048" i="7"/>
  <c r="B1043" i="7"/>
  <c r="B1050" i="7"/>
  <c r="B1046" i="7"/>
  <c r="B1047" i="7"/>
  <c r="B1044" i="7"/>
  <c r="B1040" i="7"/>
  <c r="F995" i="7"/>
  <c r="J995" i="7"/>
  <c r="T995" i="7"/>
  <c r="X995" i="7"/>
  <c r="AH995" i="7"/>
  <c r="AL995" i="7"/>
  <c r="J998" i="7"/>
  <c r="N998" i="7"/>
  <c r="X998" i="7"/>
  <c r="AB998" i="7"/>
  <c r="AL998" i="7"/>
  <c r="B1001" i="7"/>
  <c r="N1013" i="7"/>
  <c r="AB1013" i="7"/>
  <c r="AL1013" i="7"/>
  <c r="B1016" i="7"/>
  <c r="B1033" i="7"/>
  <c r="B1032" i="7"/>
  <c r="J1028" i="7"/>
  <c r="N1028" i="7"/>
  <c r="AL1028" i="7"/>
  <c r="B1034" i="7"/>
  <c r="B1038" i="7"/>
  <c r="J1058" i="7"/>
  <c r="P1058" i="7"/>
  <c r="AA1058" i="7"/>
  <c r="AL1058" i="7"/>
  <c r="AR1058" i="7"/>
  <c r="N1061" i="7"/>
  <c r="AB1061" i="7"/>
  <c r="AQ1061" i="7"/>
  <c r="B1079" i="7"/>
  <c r="B1080" i="7"/>
  <c r="B1078" i="7"/>
  <c r="B1076" i="7"/>
  <c r="B1074" i="7"/>
  <c r="B1070" i="7"/>
  <c r="B1077" i="7"/>
  <c r="B1073" i="7"/>
  <c r="B1075" i="7"/>
  <c r="B1072" i="7"/>
  <c r="B1071" i="7"/>
  <c r="B1069" i="7"/>
  <c r="B1068" i="7"/>
  <c r="B1063" i="7"/>
  <c r="B1064" i="7"/>
  <c r="B1060" i="7"/>
  <c r="B1057" i="7"/>
  <c r="B1056" i="7"/>
  <c r="B1054" i="7"/>
  <c r="L1058" i="7"/>
  <c r="W1058" i="7"/>
  <c r="AB1058" i="7"/>
  <c r="AN1058" i="7"/>
  <c r="O1061" i="7"/>
  <c r="AD1061" i="7"/>
  <c r="B1065" i="7"/>
  <c r="AT1108" i="7"/>
  <c r="AD1108" i="7"/>
  <c r="O1108" i="7"/>
  <c r="AR1108" i="7"/>
  <c r="AC1108" i="7"/>
  <c r="N1108" i="7"/>
  <c r="AP1108" i="7"/>
  <c r="P1108" i="7"/>
  <c r="AQ1108" i="7"/>
  <c r="AB1108" i="7"/>
  <c r="AQ1058" i="7"/>
  <c r="AM1058" i="7"/>
  <c r="AC1058" i="7"/>
  <c r="Y1058" i="7"/>
  <c r="O1058" i="7"/>
  <c r="K1058" i="7"/>
  <c r="M1058" i="7"/>
  <c r="X1058" i="7"/>
  <c r="AD1058" i="7"/>
  <c r="AO1058" i="7"/>
  <c r="AP1061" i="7"/>
  <c r="AC1061" i="7"/>
  <c r="P1061" i="7"/>
  <c r="L1061" i="7"/>
  <c r="Z1061" i="7"/>
  <c r="AN1061" i="7"/>
  <c r="AT1061" i="7"/>
  <c r="B1055" i="7"/>
  <c r="I1058" i="7"/>
  <c r="N1058" i="7"/>
  <c r="Z1058" i="7"/>
  <c r="AK1058" i="7"/>
  <c r="AP1058" i="7"/>
  <c r="B1059" i="7"/>
  <c r="M1061" i="7"/>
  <c r="AA1061" i="7"/>
  <c r="AO1061" i="7"/>
  <c r="B1062" i="7"/>
  <c r="B1092" i="7"/>
  <c r="B1089" i="7"/>
  <c r="B1094" i="7"/>
  <c r="B1090" i="7"/>
  <c r="B1087" i="7"/>
  <c r="B1086" i="7"/>
  <c r="B1084" i="7"/>
  <c r="B1083" i="7"/>
  <c r="B1085" i="7"/>
  <c r="I1088" i="7"/>
  <c r="N1088" i="7"/>
  <c r="AB1088" i="7"/>
  <c r="AP1088" i="7"/>
  <c r="O1091" i="7"/>
  <c r="AO1091" i="7"/>
  <c r="O1093" i="7"/>
  <c r="AT1093" i="7"/>
  <c r="B1095" i="7"/>
  <c r="J1103" i="7"/>
  <c r="X1103" i="7"/>
  <c r="AL1103" i="7"/>
  <c r="J1088" i="7"/>
  <c r="P1088" i="7"/>
  <c r="AD1088" i="7"/>
  <c r="AR1088" i="7"/>
  <c r="Z1091" i="7"/>
  <c r="AB1093" i="7"/>
  <c r="L1103" i="7"/>
  <c r="Z1103" i="7"/>
  <c r="AN1103" i="7"/>
  <c r="L1088" i="7"/>
  <c r="X1088" i="7"/>
  <c r="AR1091" i="7"/>
  <c r="AN1091" i="7"/>
  <c r="AA1091" i="7"/>
  <c r="N1091" i="7"/>
  <c r="AP1091" i="7"/>
  <c r="AC1091" i="7"/>
  <c r="P1091" i="7"/>
  <c r="L1091" i="7"/>
  <c r="AB1091" i="7"/>
  <c r="AT1091" i="7"/>
  <c r="B1110" i="7"/>
  <c r="B1106" i="7"/>
  <c r="B1107" i="7"/>
  <c r="B1104" i="7"/>
  <c r="B1100" i="7"/>
  <c r="B1109" i="7"/>
  <c r="B1105" i="7"/>
  <c r="B1102" i="7"/>
  <c r="B1101" i="7"/>
  <c r="B1099" i="7"/>
  <c r="B1098" i="7"/>
  <c r="N1103" i="7"/>
  <c r="AB1103" i="7"/>
  <c r="AT1088" i="7"/>
  <c r="AO1088" i="7"/>
  <c r="AK1088" i="7"/>
  <c r="AA1088" i="7"/>
  <c r="W1088" i="7"/>
  <c r="AQ1088" i="7"/>
  <c r="AM1088" i="7"/>
  <c r="AC1088" i="7"/>
  <c r="Y1088" i="7"/>
  <c r="O1088" i="7"/>
  <c r="K1088" i="7"/>
  <c r="M1088" i="7"/>
  <c r="Z1088" i="7"/>
  <c r="AN1088" i="7"/>
  <c r="AR1093" i="7"/>
  <c r="AC1093" i="7"/>
  <c r="N1093" i="7"/>
  <c r="AP1093" i="7"/>
  <c r="P1093" i="7"/>
  <c r="AQ1093" i="7"/>
  <c r="AT1103" i="7"/>
  <c r="AO1103" i="7"/>
  <c r="AK1103" i="7"/>
  <c r="AA1103" i="7"/>
  <c r="W1103" i="7"/>
  <c r="M1103" i="7"/>
  <c r="I1103" i="7"/>
  <c r="AQ1103" i="7"/>
  <c r="AM1103" i="7"/>
  <c r="AC1103" i="7"/>
  <c r="Y1103" i="7"/>
  <c r="O1103" i="7"/>
  <c r="K1103" i="7"/>
  <c r="P1103" i="7"/>
  <c r="AD1103" i="7"/>
  <c r="AR1103" i="7"/>
  <c r="P1125" i="7"/>
  <c r="AR1125" i="7"/>
  <c r="AD1125" i="7"/>
  <c r="AT1125" i="7"/>
  <c r="B1113" i="7"/>
  <c r="B1114" i="7"/>
  <c r="B1115" i="7"/>
  <c r="B1118" i="7"/>
  <c r="B1116" i="7"/>
  <c r="B1117" i="7"/>
  <c r="AQ1133" i="7"/>
  <c r="AM1133" i="7"/>
  <c r="AC1133" i="7"/>
  <c r="Y1133" i="7"/>
  <c r="O1133" i="7"/>
  <c r="K1133" i="7"/>
  <c r="AP1133" i="7"/>
  <c r="AK1133" i="7"/>
  <c r="Z1133" i="7"/>
  <c r="N1133" i="7"/>
  <c r="I1133" i="7"/>
  <c r="AR1133" i="7"/>
  <c r="AL1133" i="7"/>
  <c r="AA1133" i="7"/>
  <c r="P1133" i="7"/>
  <c r="J1133" i="7"/>
  <c r="AN1133" i="7"/>
  <c r="W1133" i="7"/>
  <c r="AD1133" i="7"/>
  <c r="M1133" i="7"/>
  <c r="AO1133" i="7"/>
  <c r="X1133" i="7"/>
  <c r="AB1133" i="7"/>
  <c r="B1124" i="7"/>
  <c r="B1120" i="7"/>
  <c r="B1122" i="7"/>
  <c r="B1119" i="7"/>
  <c r="B1123" i="7"/>
  <c r="B1121" i="7"/>
  <c r="B1155" i="7"/>
  <c r="B1154" i="7"/>
  <c r="B1150" i="7"/>
  <c r="B1147" i="7"/>
  <c r="B1146" i="7"/>
  <c r="B1151" i="7"/>
  <c r="B1153" i="7"/>
  <c r="B1152" i="7"/>
  <c r="B1149" i="7"/>
  <c r="B1145" i="7"/>
  <c r="B1144" i="7"/>
  <c r="B1143" i="7"/>
  <c r="B1148" i="7"/>
  <c r="AQ1138" i="7"/>
  <c r="O1138" i="7"/>
  <c r="AT1138" i="7"/>
  <c r="B1139" i="7"/>
  <c r="B1135" i="7"/>
  <c r="B1132" i="7"/>
  <c r="B1131" i="7"/>
  <c r="B1129" i="7"/>
  <c r="B1128" i="7"/>
  <c r="B1137" i="7"/>
  <c r="B1134" i="7"/>
  <c r="B1130" i="7"/>
  <c r="B1136" i="7"/>
  <c r="P1140" i="7"/>
  <c r="AR1140" i="7"/>
  <c r="AT1140" i="7"/>
  <c r="AT1170" i="7"/>
  <c r="AD1170" i="7"/>
  <c r="P1170" i="7"/>
  <c r="AR1170" i="7"/>
  <c r="T1160" i="7"/>
  <c r="J1160" i="7"/>
  <c r="F1160" i="7"/>
  <c r="AJ1160" i="7"/>
  <c r="AM1160" i="7"/>
  <c r="AI1160" i="7"/>
  <c r="Y1160" i="7"/>
  <c r="K1160" i="7"/>
  <c r="AK1160" i="7"/>
  <c r="I1160" i="7"/>
  <c r="AQ1164" i="7"/>
  <c r="P1167" i="7"/>
  <c r="AD1167" i="7"/>
  <c r="AR1164" i="7"/>
  <c r="AC1164" i="7"/>
  <c r="N1164" i="7"/>
  <c r="J1164" i="7"/>
  <c r="AA1164" i="7"/>
  <c r="L1164" i="7"/>
  <c r="AO1164" i="7"/>
  <c r="AD1164" i="7"/>
  <c r="K1164" i="7"/>
  <c r="AT1167" i="7"/>
  <c r="AO1167" i="7"/>
  <c r="AA1167" i="7"/>
  <c r="M1167" i="7"/>
  <c r="AQ1167" i="7"/>
  <c r="AC1167" i="7"/>
  <c r="O1167" i="7"/>
  <c r="AP1167" i="7"/>
  <c r="AB1167" i="7"/>
  <c r="N1167" i="7"/>
  <c r="B1158" i="7"/>
  <c r="B1159" i="7"/>
  <c r="B1161" i="7"/>
  <c r="B1162" i="7"/>
  <c r="B1165" i="7"/>
  <c r="B1169" i="7"/>
  <c r="B1163" i="7"/>
  <c r="B1168" i="7"/>
  <c r="B1166" i="7"/>
  <c r="AN5" i="7"/>
  <c r="AJ5" i="7"/>
  <c r="Z5" i="7"/>
  <c r="V5" i="7"/>
  <c r="L5" i="7"/>
  <c r="H5" i="7"/>
  <c r="AM5" i="7"/>
  <c r="AI5" i="7"/>
  <c r="Y5" i="7"/>
  <c r="U5" i="7"/>
  <c r="K5" i="7"/>
  <c r="G5" i="7"/>
  <c r="AL5" i="7"/>
  <c r="AH5" i="7"/>
  <c r="X5" i="7"/>
  <c r="T5" i="7"/>
  <c r="J5" i="7"/>
  <c r="F5" i="7"/>
  <c r="AQ12" i="7"/>
  <c r="AC12" i="7"/>
  <c r="O12" i="7"/>
  <c r="AP12" i="7"/>
  <c r="AB12" i="7"/>
  <c r="N12" i="7"/>
  <c r="AO12" i="7"/>
  <c r="AA12" i="7"/>
  <c r="M12" i="7"/>
  <c r="AQ13" i="7"/>
  <c r="AB13" i="7"/>
  <c r="AP13" i="7"/>
  <c r="P13" i="7"/>
  <c r="AD13" i="7"/>
  <c r="O13" i="7"/>
  <c r="I5" i="7"/>
  <c r="AK5" i="7"/>
  <c r="M9" i="7"/>
  <c r="AQ9" i="7"/>
  <c r="P12" i="7"/>
  <c r="N13" i="7"/>
  <c r="M5" i="7"/>
  <c r="AA5" i="7"/>
  <c r="AP9" i="7"/>
  <c r="AL9" i="7"/>
  <c r="AA9" i="7"/>
  <c r="P9" i="7"/>
  <c r="L9" i="7"/>
  <c r="AO9" i="7"/>
  <c r="AD9" i="7"/>
  <c r="Z9" i="7"/>
  <c r="O9" i="7"/>
  <c r="K9" i="7"/>
  <c r="AR9" i="7"/>
  <c r="AN9" i="7"/>
  <c r="AC9" i="7"/>
  <c r="Y9" i="7"/>
  <c r="N9" i="7"/>
  <c r="J9" i="7"/>
  <c r="AO5" i="7"/>
  <c r="X9" i="7"/>
  <c r="AD12" i="7"/>
  <c r="W5" i="7"/>
  <c r="AB9" i="7"/>
  <c r="AR12" i="7"/>
  <c r="B11" i="7"/>
  <c r="AT11" i="7" s="1"/>
  <c r="B15" i="7"/>
  <c r="AT15" i="7" s="1"/>
  <c r="B3" i="7"/>
  <c r="B4" i="7"/>
  <c r="AT4" i="7" s="1"/>
  <c r="B6" i="7"/>
  <c r="AT6" i="7" s="1"/>
  <c r="B7" i="7"/>
  <c r="AT7" i="7" s="1"/>
  <c r="B10" i="7"/>
  <c r="AT10" i="7" s="1"/>
  <c r="B14" i="7"/>
  <c r="AT14" i="7" s="1"/>
  <c r="B8" i="7"/>
  <c r="AT8" i="7" s="1"/>
  <c r="AB8" i="12"/>
  <c r="R8" i="12"/>
  <c r="AA8" i="12"/>
  <c r="K8" i="12"/>
  <c r="T8" i="12"/>
  <c r="J8" i="12"/>
  <c r="X5" i="12"/>
  <c r="H5" i="12"/>
  <c r="Q5" i="12"/>
  <c r="G5" i="12"/>
  <c r="Z5" i="12"/>
  <c r="P5" i="12"/>
  <c r="F5" i="12"/>
  <c r="I8" i="12"/>
  <c r="V3" i="12"/>
  <c r="F3" i="12"/>
  <c r="O3" i="12"/>
  <c r="E3" i="12"/>
  <c r="X3" i="12"/>
  <c r="N3" i="12"/>
  <c r="D3" i="12"/>
  <c r="O5" i="12"/>
  <c r="S8" i="12"/>
  <c r="B4" i="12"/>
  <c r="AE4" i="12" s="1"/>
  <c r="B10" i="12"/>
  <c r="AE10" i="12" s="1"/>
  <c r="B6" i="12"/>
  <c r="AE6" i="12" s="1"/>
  <c r="B7" i="12"/>
  <c r="AE7" i="12" s="1"/>
  <c r="P674" i="12" l="1"/>
  <c r="P414" i="12"/>
  <c r="O394" i="12"/>
  <c r="AE294" i="12"/>
  <c r="G204" i="12"/>
  <c r="E114" i="12"/>
  <c r="Y715" i="12"/>
  <c r="B611" i="12"/>
  <c r="R487" i="12"/>
  <c r="AE414" i="12"/>
  <c r="K400" i="12"/>
  <c r="P294" i="12"/>
  <c r="X245" i="12"/>
  <c r="X94" i="12"/>
  <c r="AC140" i="12"/>
  <c r="W114" i="12"/>
  <c r="S9" i="12"/>
  <c r="G674" i="12"/>
  <c r="AE635" i="12"/>
  <c r="E613" i="12"/>
  <c r="M453" i="12"/>
  <c r="G414" i="12"/>
  <c r="T400" i="12"/>
  <c r="AE250" i="12"/>
  <c r="D283" i="12"/>
  <c r="E283" i="12"/>
  <c r="F714" i="12"/>
  <c r="Q715" i="12"/>
  <c r="H695" i="12"/>
  <c r="W673" i="12"/>
  <c r="O635" i="12"/>
  <c r="I598" i="12"/>
  <c r="AY598" i="12" s="1"/>
  <c r="H635" i="12"/>
  <c r="Z597" i="12"/>
  <c r="O613" i="12"/>
  <c r="AC649" i="12"/>
  <c r="P614" i="12"/>
  <c r="W563" i="12"/>
  <c r="G574" i="12"/>
  <c r="E473" i="12"/>
  <c r="AE484" i="12"/>
  <c r="M473" i="12"/>
  <c r="AE514" i="12"/>
  <c r="G476" i="12"/>
  <c r="R458" i="12"/>
  <c r="W414" i="12"/>
  <c r="N294" i="12"/>
  <c r="V393" i="12"/>
  <c r="P394" i="12"/>
  <c r="P365" i="12"/>
  <c r="Z295" i="12"/>
  <c r="N283" i="12"/>
  <c r="N273" i="12"/>
  <c r="AC250" i="12"/>
  <c r="AC230" i="12"/>
  <c r="AZ229" i="12" s="1"/>
  <c r="BA229" i="12" s="1"/>
  <c r="X305" i="12"/>
  <c r="B271" i="12"/>
  <c r="T170" i="12"/>
  <c r="F114" i="12"/>
  <c r="O204" i="12"/>
  <c r="K100" i="12"/>
  <c r="Y185" i="12"/>
  <c r="X114" i="12"/>
  <c r="N74" i="12"/>
  <c r="F74" i="12"/>
  <c r="B651" i="12"/>
  <c r="N204" i="12"/>
  <c r="Z225" i="12"/>
  <c r="AW224" i="12" s="1"/>
  <c r="AC460" i="12"/>
  <c r="AE334" i="12"/>
  <c r="X295" i="12"/>
  <c r="S189" i="12"/>
  <c r="AY188" i="12" s="1"/>
  <c r="AE674" i="12"/>
  <c r="Q695" i="12"/>
  <c r="T600" i="12"/>
  <c r="W613" i="12"/>
  <c r="O453" i="12"/>
  <c r="Y394" i="12"/>
  <c r="W283" i="12"/>
  <c r="W204" i="12"/>
  <c r="AV204" i="12" s="1"/>
  <c r="N394" i="12"/>
  <c r="Y714" i="12"/>
  <c r="F614" i="12"/>
  <c r="AB539" i="12"/>
  <c r="AC560" i="12"/>
  <c r="F394" i="12"/>
  <c r="D273" i="12"/>
  <c r="H305" i="12"/>
  <c r="P114" i="12"/>
  <c r="E204" i="12"/>
  <c r="D163" i="12"/>
  <c r="N94" i="12"/>
  <c r="G114" i="12"/>
  <c r="X74" i="12"/>
  <c r="Y74" i="12"/>
  <c r="P714" i="12"/>
  <c r="AV713" i="12" s="1"/>
  <c r="AE715" i="12"/>
  <c r="E674" i="12"/>
  <c r="X695" i="12"/>
  <c r="E673" i="12"/>
  <c r="AE615" i="12"/>
  <c r="S597" i="12"/>
  <c r="X635" i="12"/>
  <c r="AE598" i="12"/>
  <c r="AE613" i="12"/>
  <c r="S649" i="12"/>
  <c r="AE618" i="12"/>
  <c r="AE614" i="12"/>
  <c r="D563" i="12"/>
  <c r="O535" i="12"/>
  <c r="M563" i="12"/>
  <c r="O473" i="12"/>
  <c r="O484" i="12"/>
  <c r="P454" i="12"/>
  <c r="G514" i="12"/>
  <c r="AB458" i="12"/>
  <c r="E414" i="12"/>
  <c r="P315" i="12"/>
  <c r="AE325" i="12"/>
  <c r="AE394" i="12"/>
  <c r="AW394" i="12" s="1"/>
  <c r="B391" i="12"/>
  <c r="T299" i="12"/>
  <c r="M283" i="12"/>
  <c r="X283" i="12"/>
  <c r="X273" i="12"/>
  <c r="Y245" i="12"/>
  <c r="F305" i="12"/>
  <c r="O295" i="12"/>
  <c r="T250" i="12"/>
  <c r="Y204" i="12"/>
  <c r="K120" i="12"/>
  <c r="H185" i="12"/>
  <c r="AE140" i="12"/>
  <c r="N114" i="12"/>
  <c r="P74" i="12"/>
  <c r="X653" i="12"/>
  <c r="AV653" i="12" s="1"/>
  <c r="O374" i="12"/>
  <c r="E273" i="12"/>
  <c r="X484" i="12"/>
  <c r="E653" i="12"/>
  <c r="Q635" i="12"/>
  <c r="AE563" i="12"/>
  <c r="F484" i="12"/>
  <c r="P334" i="12"/>
  <c r="T750" i="12"/>
  <c r="T598" i="12"/>
  <c r="AB487" i="12"/>
  <c r="G245" i="12"/>
  <c r="P295" i="12"/>
  <c r="H245" i="12"/>
  <c r="AE120" i="12"/>
  <c r="J9" i="12"/>
  <c r="AE714" i="12"/>
  <c r="H715" i="12"/>
  <c r="O674" i="12"/>
  <c r="N653" i="12"/>
  <c r="F695" i="12"/>
  <c r="O673" i="12"/>
  <c r="H597" i="12"/>
  <c r="F635" i="12"/>
  <c r="S598" i="12"/>
  <c r="F613" i="12"/>
  <c r="AE649" i="12"/>
  <c r="J618" i="12"/>
  <c r="K618" i="12"/>
  <c r="AC600" i="12"/>
  <c r="AZ599" i="12" s="1"/>
  <c r="BA599" i="12" s="1"/>
  <c r="N563" i="12"/>
  <c r="H535" i="12"/>
  <c r="AE533" i="12"/>
  <c r="Q555" i="12"/>
  <c r="W533" i="12"/>
  <c r="AE473" i="12"/>
  <c r="G484" i="12"/>
  <c r="F453" i="12"/>
  <c r="W514" i="12"/>
  <c r="AV514" i="12" s="1"/>
  <c r="V473" i="12"/>
  <c r="I458" i="12"/>
  <c r="O414" i="12"/>
  <c r="N334" i="12"/>
  <c r="F315" i="12"/>
  <c r="Q325" i="12"/>
  <c r="AE374" i="12"/>
  <c r="H355" i="12"/>
  <c r="Z325" i="12"/>
  <c r="X315" i="12"/>
  <c r="O243" i="12"/>
  <c r="F283" i="12"/>
  <c r="O245" i="12"/>
  <c r="P305" i="12"/>
  <c r="B281" i="12"/>
  <c r="F204" i="12"/>
  <c r="K140" i="12"/>
  <c r="Y94" i="12"/>
  <c r="X185" i="12"/>
  <c r="Y165" i="12"/>
  <c r="AC100" i="12"/>
  <c r="AE74" i="12"/>
  <c r="AE189" i="12"/>
  <c r="Y614" i="12"/>
  <c r="J539" i="12"/>
  <c r="M273" i="12"/>
  <c r="F295" i="12"/>
  <c r="V273" i="12"/>
  <c r="O185" i="12"/>
  <c r="F185" i="12"/>
  <c r="AV184" i="12" s="1"/>
  <c r="G715" i="12"/>
  <c r="X674" i="12"/>
  <c r="AE695" i="12"/>
  <c r="K460" i="12"/>
  <c r="AE273" i="12"/>
  <c r="D653" i="12"/>
  <c r="W653" i="12"/>
  <c r="AE673" i="12"/>
  <c r="P635" i="12"/>
  <c r="K598" i="12"/>
  <c r="J649" i="12"/>
  <c r="AZ648" i="12" s="1"/>
  <c r="X563" i="12"/>
  <c r="AE555" i="12"/>
  <c r="O555" i="12"/>
  <c r="N533" i="12"/>
  <c r="AV533" i="12" s="1"/>
  <c r="F555" i="12"/>
  <c r="Z476" i="12"/>
  <c r="D473" i="12"/>
  <c r="X393" i="12"/>
  <c r="AE359" i="12"/>
  <c r="W374" i="12"/>
  <c r="AC359" i="12"/>
  <c r="X394" i="12"/>
  <c r="P374" i="12"/>
  <c r="F354" i="12"/>
  <c r="P325" i="12"/>
  <c r="AE295" i="12"/>
  <c r="E243" i="12"/>
  <c r="Y295" i="12"/>
  <c r="V283" i="12"/>
  <c r="Z305" i="12"/>
  <c r="V243" i="12"/>
  <c r="P204" i="12"/>
  <c r="Y114" i="12"/>
  <c r="O94" i="12"/>
  <c r="G185" i="12"/>
  <c r="G165" i="12"/>
  <c r="W394" i="12"/>
  <c r="AT343" i="7"/>
  <c r="AD343" i="7"/>
  <c r="O343" i="7"/>
  <c r="AR343" i="7"/>
  <c r="AP343" i="7"/>
  <c r="P343" i="7"/>
  <c r="AQ343" i="7"/>
  <c r="P285" i="7"/>
  <c r="AR285" i="7"/>
  <c r="AT285" i="7"/>
  <c r="P73" i="7"/>
  <c r="AC73" i="7"/>
  <c r="AR73" i="7"/>
  <c r="AA170" i="7"/>
  <c r="J170" i="7"/>
  <c r="AM170" i="7"/>
  <c r="AR203" i="7"/>
  <c r="P203" i="7"/>
  <c r="AO203" i="7"/>
  <c r="G1039" i="7"/>
  <c r="AH1039" i="7"/>
  <c r="Z967" i="7"/>
  <c r="AC967" i="7"/>
  <c r="AB967" i="7"/>
  <c r="V919" i="7"/>
  <c r="AI919" i="7"/>
  <c r="K894" i="7"/>
  <c r="K830" i="7"/>
  <c r="AN830" i="7"/>
  <c r="M830" i="7"/>
  <c r="P683" i="7"/>
  <c r="AO683" i="7"/>
  <c r="AR715" i="7"/>
  <c r="AT596" i="7"/>
  <c r="AO447" i="7"/>
  <c r="AT458" i="7"/>
  <c r="AD447" i="7"/>
  <c r="U363" i="7"/>
  <c r="Y650" i="7"/>
  <c r="AI650" i="7"/>
  <c r="F650" i="7"/>
  <c r="V484" i="7"/>
  <c r="Z484" i="7"/>
  <c r="AJ484" i="7"/>
  <c r="H484" i="7"/>
  <c r="L484" i="7"/>
  <c r="Y484" i="7"/>
  <c r="AM850" i="7"/>
  <c r="Z850" i="7"/>
  <c r="AD850" i="7"/>
  <c r="AN850" i="7"/>
  <c r="X1013" i="7"/>
  <c r="AK1013" i="7"/>
  <c r="AL1039" i="7"/>
  <c r="AQ1013" i="7"/>
  <c r="AK967" i="7"/>
  <c r="AD957" i="7"/>
  <c r="AD968" i="7"/>
  <c r="V967" i="7"/>
  <c r="V963" i="7"/>
  <c r="Y967" i="7"/>
  <c r="AL968" i="7"/>
  <c r="X967" i="7"/>
  <c r="J935" i="7"/>
  <c r="L919" i="7"/>
  <c r="Y919" i="7"/>
  <c r="J918" i="7"/>
  <c r="G904" i="7"/>
  <c r="AG859" i="7"/>
  <c r="AO850" i="7"/>
  <c r="Z859" i="7"/>
  <c r="AM859" i="7"/>
  <c r="AM894" i="7"/>
  <c r="AK830" i="7"/>
  <c r="U830" i="7"/>
  <c r="F830" i="7"/>
  <c r="W739" i="7"/>
  <c r="L739" i="7"/>
  <c r="AW739" i="7" s="1"/>
  <c r="G739" i="7"/>
  <c r="J728" i="7"/>
  <c r="AH650" i="7"/>
  <c r="X683" i="7"/>
  <c r="P700" i="7"/>
  <c r="AI605" i="7"/>
  <c r="AN596" i="7"/>
  <c r="L605" i="7"/>
  <c r="G484" i="7"/>
  <c r="AO458" i="7"/>
  <c r="P733" i="7"/>
  <c r="AQ563" i="7"/>
  <c r="P563" i="7"/>
  <c r="K563" i="7"/>
  <c r="Z563" i="7"/>
  <c r="I563" i="7"/>
  <c r="O563" i="7"/>
  <c r="AT658" i="7"/>
  <c r="AD658" i="7"/>
  <c r="AI185" i="7"/>
  <c r="AK185" i="7"/>
  <c r="T185" i="7"/>
  <c r="AO185" i="7"/>
  <c r="X185" i="7"/>
  <c r="AH185" i="7"/>
  <c r="K185" i="7"/>
  <c r="W185" i="7"/>
  <c r="F185" i="7"/>
  <c r="I185" i="7"/>
  <c r="J185" i="7"/>
  <c r="P263" i="7"/>
  <c r="AD263" i="7"/>
  <c r="I263" i="7"/>
  <c r="AR263" i="7"/>
  <c r="M263" i="7"/>
  <c r="J263" i="7"/>
  <c r="AK263" i="7"/>
  <c r="AT263" i="7"/>
  <c r="X263" i="7"/>
  <c r="AL263" i="7"/>
  <c r="AM263" i="7"/>
  <c r="AM153" i="7"/>
  <c r="F153" i="7"/>
  <c r="J153" i="7"/>
  <c r="T153" i="7"/>
  <c r="Y153" i="7"/>
  <c r="U153" i="7"/>
  <c r="X78" i="7"/>
  <c r="K78" i="7"/>
  <c r="V78" i="7"/>
  <c r="AG78" i="7"/>
  <c r="AH78" i="7"/>
  <c r="U78" i="7"/>
  <c r="AF78" i="7"/>
  <c r="AL78" i="7"/>
  <c r="Y78" i="7"/>
  <c r="AJ78" i="7"/>
  <c r="J78" i="7"/>
  <c r="H78" i="7"/>
  <c r="S78" i="7"/>
  <c r="D78" i="7"/>
  <c r="R78" i="7"/>
  <c r="F78" i="7"/>
  <c r="AT78" i="7"/>
  <c r="AI78" i="7"/>
  <c r="K443" i="7"/>
  <c r="P443" i="7"/>
  <c r="W443" i="7"/>
  <c r="M25" i="7"/>
  <c r="AD25" i="7"/>
  <c r="L727" i="7"/>
  <c r="N727" i="7"/>
  <c r="AR628" i="7"/>
  <c r="AB628" i="7"/>
  <c r="J248" i="7"/>
  <c r="K248" i="7"/>
  <c r="AH125" i="7"/>
  <c r="K125" i="7"/>
  <c r="V125" i="7"/>
  <c r="AK125" i="7"/>
  <c r="AL904" i="7"/>
  <c r="AI320" i="7"/>
  <c r="AT320" i="7"/>
  <c r="V320" i="7"/>
  <c r="AP233" i="7"/>
  <c r="AO233" i="7"/>
  <c r="K233" i="7"/>
  <c r="L233" i="7"/>
  <c r="AT233" i="7"/>
  <c r="O233" i="7"/>
  <c r="P233" i="7"/>
  <c r="J233" i="7"/>
  <c r="AQ233" i="7"/>
  <c r="AR233" i="7"/>
  <c r="AA233" i="7"/>
  <c r="AL233" i="7"/>
  <c r="AK233" i="7"/>
  <c r="AC233" i="7"/>
  <c r="AN233" i="7"/>
  <c r="M233" i="7"/>
  <c r="AB233" i="7"/>
  <c r="AN740" i="7"/>
  <c r="L740" i="7"/>
  <c r="AW740" i="7" s="1"/>
  <c r="AJ740" i="7"/>
  <c r="V740" i="7"/>
  <c r="K740" i="7"/>
  <c r="H740" i="7"/>
  <c r="Y740" i="7"/>
  <c r="U740" i="7"/>
  <c r="AI740" i="7"/>
  <c r="F740" i="7"/>
  <c r="AV740" i="7" s="1"/>
  <c r="G740" i="7"/>
  <c r="J740" i="7"/>
  <c r="Z740" i="7"/>
  <c r="AR59" i="7"/>
  <c r="O59" i="7"/>
  <c r="AQ59" i="7"/>
  <c r="P59" i="7"/>
  <c r="AT59" i="7"/>
  <c r="AZ59" i="7" s="1"/>
  <c r="BA59" i="7" s="1"/>
  <c r="AD59" i="7"/>
  <c r="AD360" i="7"/>
  <c r="P360" i="7"/>
  <c r="AT360" i="7"/>
  <c r="L894" i="7"/>
  <c r="P894" i="7"/>
  <c r="AT894" i="7"/>
  <c r="AC894" i="7"/>
  <c r="AO894" i="7"/>
  <c r="AT438" i="7"/>
  <c r="U438" i="7"/>
  <c r="AA620" i="7"/>
  <c r="M620" i="7"/>
  <c r="AK620" i="7"/>
  <c r="AM1039" i="7"/>
  <c r="AA967" i="7"/>
  <c r="O967" i="7"/>
  <c r="H919" i="7"/>
  <c r="X894" i="7"/>
  <c r="AA683" i="7"/>
  <c r="N683" i="7"/>
  <c r="K683" i="7"/>
  <c r="W683" i="7"/>
  <c r="J683" i="7"/>
  <c r="AX682" i="7" s="1"/>
  <c r="Y683" i="7"/>
  <c r="AV682" i="7" s="1"/>
  <c r="AJ876" i="7"/>
  <c r="K876" i="7"/>
  <c r="AP876" i="7"/>
  <c r="AM876" i="7"/>
  <c r="Y876" i="7"/>
  <c r="O447" i="7"/>
  <c r="N447" i="7"/>
  <c r="AR447" i="7"/>
  <c r="M447" i="7"/>
  <c r="P447" i="7"/>
  <c r="AN20" i="7"/>
  <c r="W20" i="7"/>
  <c r="G20" i="7"/>
  <c r="J20" i="7"/>
  <c r="AA20" i="7"/>
  <c r="X20" i="7"/>
  <c r="AK20" i="7"/>
  <c r="V20" i="7"/>
  <c r="I20" i="7"/>
  <c r="AH20" i="7"/>
  <c r="H20" i="7"/>
  <c r="M20" i="7"/>
  <c r="AP808" i="7"/>
  <c r="N808" i="7"/>
  <c r="AR808" i="7"/>
  <c r="AC1013" i="7"/>
  <c r="H967" i="7"/>
  <c r="K967" i="7"/>
  <c r="J967" i="7"/>
  <c r="AO876" i="7"/>
  <c r="AD894" i="7"/>
  <c r="AP447" i="7"/>
  <c r="N642" i="7"/>
  <c r="AR642" i="7"/>
  <c r="AK963" i="7"/>
  <c r="B961" i="7"/>
  <c r="N462" i="7"/>
  <c r="AP462" i="7"/>
  <c r="AO462" i="7"/>
  <c r="AB988" i="7"/>
  <c r="AQ988" i="7"/>
  <c r="M1013" i="7"/>
  <c r="AG1039" i="7"/>
  <c r="AD1013" i="7"/>
  <c r="Y1013" i="7"/>
  <c r="AT988" i="7"/>
  <c r="AK968" i="7"/>
  <c r="M967" i="7"/>
  <c r="S963" i="7"/>
  <c r="AA935" i="7"/>
  <c r="L968" i="7"/>
  <c r="D963" i="7"/>
  <c r="AM963" i="7"/>
  <c r="N968" i="7"/>
  <c r="AH963" i="7"/>
  <c r="AT957" i="7"/>
  <c r="AT935" i="7"/>
  <c r="B946" i="7"/>
  <c r="Y918" i="7"/>
  <c r="AJ904" i="7"/>
  <c r="AL876" i="7"/>
  <c r="G919" i="7"/>
  <c r="AM904" i="7"/>
  <c r="AK876" i="7"/>
  <c r="E859" i="7"/>
  <c r="AB850" i="7"/>
  <c r="G859" i="7"/>
  <c r="N894" i="7"/>
  <c r="H859" i="7"/>
  <c r="P850" i="7"/>
  <c r="T739" i="7"/>
  <c r="AM830" i="7"/>
  <c r="AM739" i="7"/>
  <c r="P717" i="7"/>
  <c r="J650" i="7"/>
  <c r="AA700" i="7"/>
  <c r="AP683" i="7"/>
  <c r="AK650" i="7"/>
  <c r="Z700" i="7"/>
  <c r="Z683" i="7"/>
  <c r="V605" i="7"/>
  <c r="AO605" i="7"/>
  <c r="J605" i="7"/>
  <c r="AL458" i="7"/>
  <c r="AR462" i="7"/>
  <c r="AN484" i="7"/>
  <c r="K458" i="7"/>
  <c r="AB447" i="7"/>
  <c r="J37" i="7"/>
  <c r="X37" i="7"/>
  <c r="O37" i="7"/>
  <c r="AL37" i="7"/>
  <c r="Y37" i="7"/>
  <c r="AT37" i="7"/>
  <c r="AK37" i="7"/>
  <c r="V37" i="7"/>
  <c r="L670" i="7"/>
  <c r="AO670" i="7"/>
  <c r="AR898" i="7"/>
  <c r="AC898" i="7"/>
  <c r="N402" i="7"/>
  <c r="AB402" i="7"/>
  <c r="P402" i="7"/>
  <c r="AP402" i="7"/>
  <c r="AD402" i="7"/>
  <c r="AR402" i="7"/>
  <c r="M402" i="7"/>
  <c r="L967" i="7"/>
  <c r="N967" i="7"/>
  <c r="U919" i="7"/>
  <c r="AL919" i="7"/>
  <c r="W830" i="7"/>
  <c r="AO830" i="7"/>
  <c r="AH830" i="7"/>
  <c r="V830" i="7"/>
  <c r="G830" i="7"/>
  <c r="X830" i="7"/>
  <c r="L830" i="7"/>
  <c r="AA830" i="7"/>
  <c r="W1013" i="7"/>
  <c r="AK935" i="7"/>
  <c r="J894" i="7"/>
  <c r="T830" i="7"/>
  <c r="AL683" i="7"/>
  <c r="I458" i="7"/>
  <c r="AQ458" i="7"/>
  <c r="J919" i="7"/>
  <c r="AT859" i="7"/>
  <c r="F859" i="7"/>
  <c r="AJ859" i="7"/>
  <c r="L859" i="7"/>
  <c r="AL469" i="7"/>
  <c r="AJ469" i="7"/>
  <c r="AN469" i="7"/>
  <c r="E469" i="7"/>
  <c r="J469" i="7"/>
  <c r="V469" i="7"/>
  <c r="G469" i="7"/>
  <c r="AG469" i="7"/>
  <c r="X469" i="7"/>
  <c r="L469" i="7"/>
  <c r="O907" i="7"/>
  <c r="AQ907" i="7"/>
  <c r="AO746" i="7"/>
  <c r="L746" i="7"/>
  <c r="AH904" i="7"/>
  <c r="W904" i="7"/>
  <c r="F904" i="7"/>
  <c r="I904" i="7"/>
  <c r="S904" i="7"/>
  <c r="X904" i="7"/>
  <c r="E904" i="7"/>
  <c r="AV903" i="7" s="1"/>
  <c r="T904" i="7"/>
  <c r="AT904" i="7"/>
  <c r="AV904" i="7" s="1"/>
  <c r="AN904" i="7"/>
  <c r="AG904" i="7"/>
  <c r="AN1039" i="7"/>
  <c r="I1013" i="7"/>
  <c r="AK1039" i="7"/>
  <c r="Z1013" i="7"/>
  <c r="O1013" i="7"/>
  <c r="P988" i="7"/>
  <c r="AA968" i="7"/>
  <c r="I967" i="7"/>
  <c r="I963" i="7"/>
  <c r="W935" i="7"/>
  <c r="AT967" i="7"/>
  <c r="AI963" i="7"/>
  <c r="J968" i="7"/>
  <c r="X963" i="7"/>
  <c r="AO957" i="7"/>
  <c r="AL935" i="7"/>
  <c r="U918" i="7"/>
  <c r="Z904" i="7"/>
  <c r="AB876" i="7"/>
  <c r="AL918" i="7"/>
  <c r="AI904" i="7"/>
  <c r="AA876" i="7"/>
  <c r="AQ894" i="7"/>
  <c r="O850" i="7"/>
  <c r="K859" i="7"/>
  <c r="Y894" i="7"/>
  <c r="K850" i="7"/>
  <c r="AV849" i="7" s="1"/>
  <c r="J739" i="7"/>
  <c r="H830" i="7"/>
  <c r="AT830" i="7"/>
  <c r="Z728" i="7"/>
  <c r="AD717" i="7"/>
  <c r="K700" i="7"/>
  <c r="I683" i="7"/>
  <c r="AA650" i="7"/>
  <c r="AO715" i="7"/>
  <c r="L683" i="7"/>
  <c r="AM650" i="7"/>
  <c r="H605" i="7"/>
  <c r="AA605" i="7"/>
  <c r="AI469" i="7"/>
  <c r="H469" i="7"/>
  <c r="J203" i="7"/>
  <c r="AK919" i="7"/>
  <c r="Y758" i="7"/>
  <c r="K758" i="7"/>
  <c r="G453" i="7"/>
  <c r="K453" i="7"/>
  <c r="U453" i="7"/>
  <c r="T453" i="7"/>
  <c r="Y453" i="7"/>
  <c r="X453" i="7"/>
  <c r="F453" i="7"/>
  <c r="O369" i="7"/>
  <c r="AZ369" i="7" s="1"/>
  <c r="AM369" i="7"/>
  <c r="Z369" i="7"/>
  <c r="AQ369" i="7"/>
  <c r="AD369" i="7"/>
  <c r="X369" i="7"/>
  <c r="AT369" i="7"/>
  <c r="M369" i="7"/>
  <c r="Y369" i="7"/>
  <c r="AB369" i="7"/>
  <c r="AC369" i="7"/>
  <c r="K369" i="7"/>
  <c r="J369" i="7"/>
  <c r="G395" i="7"/>
  <c r="AA395" i="7"/>
  <c r="K395" i="7"/>
  <c r="AK395" i="7"/>
  <c r="AM395" i="7"/>
  <c r="I395" i="7"/>
  <c r="Y395" i="7"/>
  <c r="X395" i="7"/>
  <c r="AI395" i="7"/>
  <c r="M395" i="7"/>
  <c r="AH395" i="7"/>
  <c r="J395" i="7"/>
  <c r="S363" i="7"/>
  <c r="AC268" i="7"/>
  <c r="AR268" i="7"/>
  <c r="O268" i="7"/>
  <c r="AP268" i="7"/>
  <c r="AB268" i="7"/>
  <c r="AQ268" i="7"/>
  <c r="AM123" i="7"/>
  <c r="AH123" i="7"/>
  <c r="Y123" i="7"/>
  <c r="T123" i="7"/>
  <c r="J123" i="7"/>
  <c r="X123" i="7"/>
  <c r="AI123" i="7"/>
  <c r="Y81" i="7"/>
  <c r="AM81" i="7"/>
  <c r="AA81" i="7"/>
  <c r="AP81" i="7"/>
  <c r="X81" i="7"/>
  <c r="L81" i="7"/>
  <c r="Z81" i="7"/>
  <c r="I81" i="7"/>
  <c r="G33" i="7"/>
  <c r="H33" i="7"/>
  <c r="AM33" i="7"/>
  <c r="E33" i="7"/>
  <c r="I33" i="7"/>
  <c r="AL33" i="7"/>
  <c r="AT225" i="7"/>
  <c r="AR225" i="7"/>
  <c r="P225" i="7"/>
  <c r="AP358" i="7"/>
  <c r="AR358" i="7"/>
  <c r="AD358" i="7"/>
  <c r="N298" i="7"/>
  <c r="P298" i="7"/>
  <c r="AD298" i="7"/>
  <c r="J35" i="7"/>
  <c r="T35" i="7"/>
  <c r="L35" i="7"/>
  <c r="AK35" i="7"/>
  <c r="W35" i="7"/>
  <c r="M702" i="7"/>
  <c r="AR702" i="7"/>
  <c r="N132" i="7"/>
  <c r="M132" i="7"/>
  <c r="AB132" i="7"/>
  <c r="AA132" i="7"/>
  <c r="AP132" i="7"/>
  <c r="AO132" i="7"/>
  <c r="AD132" i="7"/>
  <c r="AN919" i="7"/>
  <c r="I919" i="7"/>
  <c r="E919" i="7"/>
  <c r="AV919" i="7" s="1"/>
  <c r="T919" i="7"/>
  <c r="W919" i="7"/>
  <c r="F919" i="7"/>
  <c r="X919" i="7"/>
  <c r="AT919" i="7"/>
  <c r="AH919" i="7"/>
  <c r="AG919" i="7"/>
  <c r="Z894" i="7"/>
  <c r="AH620" i="7"/>
  <c r="AP458" i="7"/>
  <c r="O458" i="7"/>
  <c r="Y458" i="7"/>
  <c r="L458" i="7"/>
  <c r="AC458" i="7"/>
  <c r="P458" i="7"/>
  <c r="AR458" i="7"/>
  <c r="AD458" i="7"/>
  <c r="AA458" i="7"/>
  <c r="J458" i="7"/>
  <c r="AN458" i="7"/>
  <c r="AK458" i="7"/>
  <c r="N458" i="7"/>
  <c r="AM458" i="7"/>
  <c r="M458" i="7"/>
  <c r="AR72" i="7"/>
  <c r="AB72" i="7"/>
  <c r="O72" i="7"/>
  <c r="AC72" i="7"/>
  <c r="P72" i="7"/>
  <c r="AP72" i="7"/>
  <c r="AQ72" i="7"/>
  <c r="AD72" i="7"/>
  <c r="AT72" i="7"/>
  <c r="N72" i="7"/>
  <c r="M72" i="7"/>
  <c r="AA72" i="7"/>
  <c r="J1013" i="7"/>
  <c r="I1039" i="7"/>
  <c r="AN1013" i="7"/>
  <c r="W967" i="7"/>
  <c r="K919" i="7"/>
  <c r="AI830" i="7"/>
  <c r="N343" i="7"/>
  <c r="Z20" i="7"/>
  <c r="AO72" i="7"/>
  <c r="F693" i="7"/>
  <c r="AL693" i="7"/>
  <c r="Y693" i="7"/>
  <c r="AH605" i="7"/>
  <c r="U605" i="7"/>
  <c r="AJ605" i="7"/>
  <c r="X605" i="7"/>
  <c r="K605" i="7"/>
  <c r="AM700" i="7"/>
  <c r="AC700" i="7"/>
  <c r="O700" i="7"/>
  <c r="AR700" i="7"/>
  <c r="Y700" i="7"/>
  <c r="P450" i="7"/>
  <c r="AR450" i="7"/>
  <c r="AT450" i="7"/>
  <c r="AD450" i="7"/>
  <c r="AC433" i="7"/>
  <c r="P433" i="7"/>
  <c r="K708" i="7"/>
  <c r="V708" i="7"/>
  <c r="AK708" i="7"/>
  <c r="AD372" i="7"/>
  <c r="AP372" i="7"/>
  <c r="AL739" i="7"/>
  <c r="V739" i="7"/>
  <c r="X739" i="7"/>
  <c r="Z739" i="7"/>
  <c r="E739" i="7"/>
  <c r="AH739" i="7"/>
  <c r="V1039" i="7"/>
  <c r="L1039" i="7"/>
  <c r="P1013" i="7"/>
  <c r="K1013" i="7"/>
  <c r="AP988" i="7"/>
  <c r="E963" i="7"/>
  <c r="M935" i="7"/>
  <c r="AN967" i="7"/>
  <c r="AT963" i="7"/>
  <c r="AQ967" i="7"/>
  <c r="Y963" i="7"/>
  <c r="AP967" i="7"/>
  <c r="T963" i="7"/>
  <c r="K948" i="7"/>
  <c r="AJ919" i="7"/>
  <c r="K918" i="7"/>
  <c r="V904" i="7"/>
  <c r="X876" i="7"/>
  <c r="U948" i="7"/>
  <c r="Y904" i="7"/>
  <c r="W876" i="7"/>
  <c r="AB894" i="7"/>
  <c r="M850" i="7"/>
  <c r="U859" i="7"/>
  <c r="AN894" i="7"/>
  <c r="F739" i="7"/>
  <c r="Z830" i="7"/>
  <c r="AT739" i="7"/>
  <c r="AV739" i="7" s="1"/>
  <c r="Y739" i="7"/>
  <c r="AM683" i="7"/>
  <c r="AR683" i="7"/>
  <c r="M683" i="7"/>
  <c r="W650" i="7"/>
  <c r="AO700" i="7"/>
  <c r="O715" i="7"/>
  <c r="U650" i="7"/>
  <c r="G620" i="7"/>
  <c r="M605" i="7"/>
  <c r="AL605" i="7"/>
  <c r="AI484" i="7"/>
  <c r="Y469" i="7"/>
  <c r="X458" i="7"/>
  <c r="P132" i="7"/>
  <c r="AD285" i="7"/>
  <c r="AN741" i="7"/>
  <c r="M741" i="7"/>
  <c r="AL741" i="7"/>
  <c r="G741" i="7"/>
  <c r="L741" i="7"/>
  <c r="W741" i="7"/>
  <c r="AP741" i="7"/>
  <c r="K741" i="7"/>
  <c r="AY741" i="7" s="1"/>
  <c r="V741" i="7"/>
  <c r="AW741" i="7" s="1"/>
  <c r="I845" i="7"/>
  <c r="X845" i="7"/>
  <c r="U845" i="7"/>
  <c r="T845" i="7"/>
  <c r="AH725" i="7"/>
  <c r="M725" i="7"/>
  <c r="AL725" i="7"/>
  <c r="W725" i="7"/>
  <c r="Y483" i="7"/>
  <c r="F483" i="7"/>
  <c r="T483" i="7"/>
  <c r="G483" i="7"/>
  <c r="AQ533" i="7"/>
  <c r="AR533" i="7"/>
  <c r="AK533" i="7"/>
  <c r="AO533" i="7"/>
  <c r="AT469" i="7"/>
  <c r="AO82" i="7"/>
  <c r="J82" i="7"/>
  <c r="O82" i="7"/>
  <c r="AN82" i="7"/>
  <c r="W82" i="7"/>
  <c r="N82" i="7"/>
  <c r="Y82" i="7"/>
  <c r="AT82" i="7"/>
  <c r="AA82" i="7"/>
  <c r="X82" i="7"/>
  <c r="AC82" i="7"/>
  <c r="AK82" i="7"/>
  <c r="Z82" i="7"/>
  <c r="I82" i="7"/>
  <c r="AB82" i="7"/>
  <c r="V82" i="7"/>
  <c r="AL82" i="7"/>
  <c r="K82" i="7"/>
  <c r="AJ82" i="7"/>
  <c r="AP82" i="7"/>
  <c r="AM82" i="7"/>
  <c r="M82" i="7"/>
  <c r="H82" i="7"/>
  <c r="AP52" i="7"/>
  <c r="M52" i="7"/>
  <c r="O52" i="7"/>
  <c r="W52" i="7"/>
  <c r="AM52" i="7"/>
  <c r="AA52" i="7"/>
  <c r="X52" i="7"/>
  <c r="AT52" i="7"/>
  <c r="T874" i="7"/>
  <c r="F874" i="7"/>
  <c r="AK874" i="7"/>
  <c r="W874" i="7"/>
  <c r="S874" i="7"/>
  <c r="AM472" i="7"/>
  <c r="H472" i="7"/>
  <c r="AQ472" i="7"/>
  <c r="AT472" i="7"/>
  <c r="Y472" i="7"/>
  <c r="O429" i="7"/>
  <c r="Z429" i="7"/>
  <c r="AD429" i="7"/>
  <c r="AK34" i="7"/>
  <c r="AN34" i="7"/>
  <c r="P270" i="7"/>
  <c r="AR270" i="7"/>
  <c r="K380" i="7"/>
  <c r="AO380" i="7"/>
  <c r="U380" i="7"/>
  <c r="Y380" i="7"/>
  <c r="AA380" i="7"/>
  <c r="AQ324" i="7"/>
  <c r="AD324" i="7"/>
  <c r="AT128" i="7"/>
  <c r="AA128" i="7"/>
  <c r="AM128" i="7"/>
  <c r="AN80" i="7"/>
  <c r="I80" i="7"/>
  <c r="V80" i="7"/>
  <c r="AL18" i="7"/>
  <c r="G18" i="7"/>
  <c r="D18" i="7"/>
  <c r="E18" i="7"/>
  <c r="U18" i="7"/>
  <c r="H18" i="7"/>
  <c r="I18" i="7"/>
  <c r="F18" i="7"/>
  <c r="AG934" i="7"/>
  <c r="S934" i="7"/>
  <c r="V934" i="7"/>
  <c r="AM333" i="7"/>
  <c r="Y333" i="7"/>
  <c r="AD98" i="7"/>
  <c r="J98" i="7"/>
  <c r="L54" i="7"/>
  <c r="P54" i="7"/>
  <c r="J54" i="7"/>
  <c r="AA54" i="7"/>
  <c r="AN54" i="7"/>
  <c r="AB54" i="7"/>
  <c r="AR29" i="7"/>
  <c r="P29" i="7"/>
  <c r="O29" i="7"/>
  <c r="AZ28" i="7" s="1"/>
  <c r="AQ223" i="7"/>
  <c r="O223" i="7"/>
  <c r="O163" i="7"/>
  <c r="AC163" i="7"/>
  <c r="AD384" i="7"/>
  <c r="AO384" i="7"/>
  <c r="AB384" i="7"/>
  <c r="AQ384" i="7"/>
  <c r="AP323" i="7"/>
  <c r="AC323" i="7"/>
  <c r="AL323" i="7"/>
  <c r="Y323" i="7"/>
  <c r="AB323" i="7"/>
  <c r="O323" i="7"/>
  <c r="AQ323" i="7"/>
  <c r="AR323" i="7"/>
  <c r="AP293" i="7"/>
  <c r="AQ293" i="7"/>
  <c r="AD293" i="7"/>
  <c r="I293" i="7"/>
  <c r="J293" i="7"/>
  <c r="AN293" i="7"/>
  <c r="M293" i="7"/>
  <c r="N293" i="7"/>
  <c r="AR293" i="7"/>
  <c r="W293" i="7"/>
  <c r="X293" i="7"/>
  <c r="AC293" i="7"/>
  <c r="P293" i="7"/>
  <c r="AT293" i="7"/>
  <c r="AI138" i="7"/>
  <c r="X138" i="7"/>
  <c r="F95" i="7"/>
  <c r="AA95" i="7"/>
  <c r="AM95" i="7"/>
  <c r="AO95" i="7"/>
  <c r="H95" i="7"/>
  <c r="AT95" i="7"/>
  <c r="AI95" i="7"/>
  <c r="T95" i="7"/>
  <c r="G95" i="7"/>
  <c r="AB51" i="7"/>
  <c r="U51" i="7"/>
  <c r="AI51" i="7"/>
  <c r="AT51" i="7"/>
  <c r="AJ51" i="7"/>
  <c r="AA792" i="7"/>
  <c r="M792" i="7"/>
  <c r="AR792" i="7"/>
  <c r="AQ882" i="7"/>
  <c r="P882" i="7"/>
  <c r="O882" i="7"/>
  <c r="AC882" i="7"/>
  <c r="AR882" i="7"/>
  <c r="AB882" i="7"/>
  <c r="AT882" i="7"/>
  <c r="M882" i="7"/>
  <c r="AD882" i="7"/>
  <c r="T723" i="7"/>
  <c r="M712" i="7"/>
  <c r="AP642" i="7"/>
  <c r="P642" i="7"/>
  <c r="M642" i="7"/>
  <c r="AD642" i="7"/>
  <c r="AA642" i="7"/>
  <c r="AR630" i="7"/>
  <c r="P630" i="7"/>
  <c r="AR853" i="7"/>
  <c r="AQ853" i="7"/>
  <c r="AB853" i="7"/>
  <c r="P853" i="7"/>
  <c r="AP853" i="7"/>
  <c r="AT853" i="7"/>
  <c r="N853" i="7"/>
  <c r="AC853" i="7"/>
  <c r="P670" i="7"/>
  <c r="AP670" i="7"/>
  <c r="AT670" i="7"/>
  <c r="AR670" i="7"/>
  <c r="Y670" i="7"/>
  <c r="AQ670" i="7"/>
  <c r="AN670" i="7"/>
  <c r="M670" i="7"/>
  <c r="I949" i="7"/>
  <c r="AO878" i="7"/>
  <c r="L878" i="7"/>
  <c r="AA878" i="7"/>
  <c r="AM878" i="7"/>
  <c r="X878" i="7"/>
  <c r="AK878" i="7"/>
  <c r="O878" i="7"/>
  <c r="P878" i="7"/>
  <c r="K878" i="7"/>
  <c r="AD878" i="7"/>
  <c r="AP443" i="7"/>
  <c r="AR443" i="7"/>
  <c r="AA443" i="7"/>
  <c r="AL443" i="7"/>
  <c r="AV443" i="7" s="1"/>
  <c r="O443" i="7"/>
  <c r="AO443" i="7"/>
  <c r="AM443" i="7"/>
  <c r="Z443" i="7"/>
  <c r="I443" i="7"/>
  <c r="N443" i="7"/>
  <c r="AQ443" i="7"/>
  <c r="AD443" i="7"/>
  <c r="M443" i="7"/>
  <c r="X443" i="7"/>
  <c r="AN443" i="7"/>
  <c r="AK443" i="7"/>
  <c r="AB443" i="7"/>
  <c r="Y443" i="7"/>
  <c r="AC443" i="7"/>
  <c r="L443" i="7"/>
  <c r="AW443" i="7" s="1"/>
  <c r="AR25" i="7"/>
  <c r="AT25" i="7"/>
  <c r="AQ25" i="7"/>
  <c r="P25" i="7"/>
  <c r="AN25" i="7"/>
  <c r="N25" i="7"/>
  <c r="AC25" i="7"/>
  <c r="AP25" i="7"/>
  <c r="AA25" i="7"/>
  <c r="O25" i="7"/>
  <c r="AO25" i="7"/>
  <c r="L25" i="7"/>
  <c r="Z25" i="7"/>
  <c r="AB25" i="7"/>
  <c r="K25" i="7"/>
  <c r="Y25" i="7"/>
  <c r="Y727" i="7"/>
  <c r="AO727" i="7"/>
  <c r="AJ727" i="7"/>
  <c r="X727" i="7"/>
  <c r="AA727" i="7"/>
  <c r="V727" i="7"/>
  <c r="J727" i="7"/>
  <c r="I727" i="7"/>
  <c r="AP727" i="7"/>
  <c r="AT727" i="7"/>
  <c r="AL727" i="7"/>
  <c r="K727" i="7"/>
  <c r="AT628" i="7"/>
  <c r="O628" i="7"/>
  <c r="N628" i="7"/>
  <c r="AP628" i="7"/>
  <c r="AQ628" i="7"/>
  <c r="AC628" i="7"/>
  <c r="P628" i="7"/>
  <c r="AO22" i="7"/>
  <c r="AP22" i="7"/>
  <c r="AC22" i="7"/>
  <c r="AT22" i="7"/>
  <c r="W22" i="7"/>
  <c r="AQ22" i="7"/>
  <c r="H22" i="7"/>
  <c r="AK22" i="7"/>
  <c r="J22" i="7"/>
  <c r="L22" i="7"/>
  <c r="AB22" i="7"/>
  <c r="O22" i="7"/>
  <c r="AJ22" i="7"/>
  <c r="I22" i="7"/>
  <c r="AA22" i="7"/>
  <c r="N22" i="7"/>
  <c r="AM22" i="7"/>
  <c r="AN22" i="7"/>
  <c r="X22" i="7"/>
  <c r="AL22" i="7"/>
  <c r="Y22" i="7"/>
  <c r="AD719" i="7"/>
  <c r="AC719" i="7"/>
  <c r="AQ719" i="7"/>
  <c r="O719" i="7"/>
  <c r="AP248" i="7"/>
  <c r="O248" i="7"/>
  <c r="AQ248" i="7"/>
  <c r="Z248" i="7"/>
  <c r="W248" i="7"/>
  <c r="N248" i="7"/>
  <c r="AN248" i="7"/>
  <c r="AK248" i="7"/>
  <c r="AB248" i="7"/>
  <c r="Y248" i="7"/>
  <c r="AC248" i="7"/>
  <c r="L248" i="7"/>
  <c r="I248" i="7"/>
  <c r="AM248" i="7"/>
  <c r="M248" i="7"/>
  <c r="AD248" i="7"/>
  <c r="AO248" i="7"/>
  <c r="X248" i="7"/>
  <c r="AT125" i="7"/>
  <c r="U125" i="7"/>
  <c r="H125" i="7"/>
  <c r="AI125" i="7"/>
  <c r="AJ125" i="7"/>
  <c r="L125" i="7"/>
  <c r="AM125" i="7"/>
  <c r="G125" i="7"/>
  <c r="I125" i="7"/>
  <c r="X125" i="7"/>
  <c r="W125" i="7"/>
  <c r="AL125" i="7"/>
  <c r="Z125" i="7"/>
  <c r="AN125" i="7"/>
  <c r="Y125" i="7"/>
  <c r="AO125" i="7"/>
  <c r="F125" i="7"/>
  <c r="J125" i="7"/>
  <c r="M125" i="7"/>
  <c r="AA125" i="7"/>
  <c r="AO950" i="7"/>
  <c r="Y950" i="7"/>
  <c r="G950" i="7"/>
  <c r="H950" i="7"/>
  <c r="AI950" i="7"/>
  <c r="AJ950" i="7"/>
  <c r="AN950" i="7"/>
  <c r="V950" i="7"/>
  <c r="K950" i="7"/>
  <c r="L950" i="7"/>
  <c r="Z950" i="7"/>
  <c r="U950" i="7"/>
  <c r="O1164" i="7"/>
  <c r="AL1164" i="7"/>
  <c r="AB1028" i="7"/>
  <c r="AJ1039" i="7"/>
  <c r="M1028" i="7"/>
  <c r="T1039" i="7"/>
  <c r="S1039" i="7"/>
  <c r="Z1028" i="7"/>
  <c r="K1039" i="7"/>
  <c r="K1028" i="7"/>
  <c r="AB969" i="7"/>
  <c r="AA950" i="7"/>
  <c r="AN969" i="7"/>
  <c r="T950" i="7"/>
  <c r="AT925" i="7"/>
  <c r="M909" i="7"/>
  <c r="Y949" i="7"/>
  <c r="AL949" i="7"/>
  <c r="M890" i="7"/>
  <c r="K890" i="7"/>
  <c r="AL878" i="7"/>
  <c r="AM834" i="7"/>
  <c r="AO822" i="7"/>
  <c r="AO642" i="7"/>
  <c r="AB727" i="7"/>
  <c r="AR719" i="7"/>
  <c r="Z670" i="7"/>
  <c r="X723" i="7"/>
  <c r="AK712" i="7"/>
  <c r="AK678" i="7"/>
  <c r="AQ727" i="7"/>
  <c r="AM715" i="7"/>
  <c r="AI620" i="7"/>
  <c r="O652" i="7"/>
  <c r="Z414" i="7"/>
  <c r="T200" i="7"/>
  <c r="AT99" i="7"/>
  <c r="M22" i="7"/>
  <c r="AM25" i="7"/>
  <c r="Z969" i="7"/>
  <c r="AP758" i="7"/>
  <c r="AC758" i="7"/>
  <c r="AT758" i="7"/>
  <c r="Z758" i="7"/>
  <c r="AB758" i="7"/>
  <c r="O758" i="7"/>
  <c r="J758" i="7"/>
  <c r="AD758" i="7"/>
  <c r="I758" i="7"/>
  <c r="AQ758" i="7"/>
  <c r="AR758" i="7"/>
  <c r="W758" i="7"/>
  <c r="AI318" i="7"/>
  <c r="AH318" i="7"/>
  <c r="K318" i="7"/>
  <c r="J318" i="7"/>
  <c r="U318" i="7"/>
  <c r="T318" i="7"/>
  <c r="AM318" i="7"/>
  <c r="G318" i="7"/>
  <c r="M488" i="7"/>
  <c r="N488" i="7"/>
  <c r="AM488" i="7"/>
  <c r="AL99" i="7"/>
  <c r="J99" i="7"/>
  <c r="AM99" i="7"/>
  <c r="AO99" i="7"/>
  <c r="AR99" i="7"/>
  <c r="AD99" i="7"/>
  <c r="AA99" i="7"/>
  <c r="AQ99" i="7"/>
  <c r="P99" i="7"/>
  <c r="Y99" i="7"/>
  <c r="K99" i="7"/>
  <c r="AC99" i="7"/>
  <c r="Z99" i="7"/>
  <c r="L99" i="7"/>
  <c r="O99" i="7"/>
  <c r="X99" i="7"/>
  <c r="AN99" i="7"/>
  <c r="M99" i="7"/>
  <c r="N99" i="7"/>
  <c r="P822" i="7"/>
  <c r="AA822" i="7"/>
  <c r="AQ822" i="7"/>
  <c r="AP822" i="7"/>
  <c r="AT822" i="7"/>
  <c r="AB822" i="7"/>
  <c r="U949" i="7"/>
  <c r="AH949" i="7"/>
  <c r="AP882" i="7"/>
  <c r="M822" i="7"/>
  <c r="AK723" i="7"/>
  <c r="L712" i="7"/>
  <c r="W693" i="7"/>
  <c r="J693" i="7"/>
  <c r="I693" i="7"/>
  <c r="K693" i="7"/>
  <c r="AH693" i="7"/>
  <c r="AK693" i="7"/>
  <c r="X693" i="7"/>
  <c r="AT238" i="7"/>
  <c r="P238" i="7"/>
  <c r="AP238" i="7"/>
  <c r="N238" i="7"/>
  <c r="AQ238" i="7"/>
  <c r="O238" i="7"/>
  <c r="AD238" i="7"/>
  <c r="AB238" i="7"/>
  <c r="AC238" i="7"/>
  <c r="AR238" i="7"/>
  <c r="AN320" i="7"/>
  <c r="J320" i="7"/>
  <c r="M320" i="7"/>
  <c r="AK320" i="7"/>
  <c r="AM320" i="7"/>
  <c r="AO320" i="7"/>
  <c r="L320" i="7"/>
  <c r="AH320" i="7"/>
  <c r="U320" i="7"/>
  <c r="AJ320" i="7"/>
  <c r="Z320" i="7"/>
  <c r="X320" i="7"/>
  <c r="K320" i="7"/>
  <c r="I320" i="7"/>
  <c r="AL320" i="7"/>
  <c r="F320" i="7"/>
  <c r="W320" i="7"/>
  <c r="G320" i="7"/>
  <c r="AA320" i="7"/>
  <c r="H320" i="7"/>
  <c r="Z1164" i="7"/>
  <c r="AP1164" i="7"/>
  <c r="X1164" i="7"/>
  <c r="X1028" i="7"/>
  <c r="U1039" i="7"/>
  <c r="I1028" i="7"/>
  <c r="X1039" i="7"/>
  <c r="W1039" i="7"/>
  <c r="P1028" i="7"/>
  <c r="X969" i="7"/>
  <c r="W950" i="7"/>
  <c r="J950" i="7"/>
  <c r="L925" i="7"/>
  <c r="AT909" i="7"/>
  <c r="AX908" i="7" s="1"/>
  <c r="AI949" i="7"/>
  <c r="AQ925" i="7"/>
  <c r="AR909" i="7"/>
  <c r="F890" i="7"/>
  <c r="O853" i="7"/>
  <c r="AP878" i="7"/>
  <c r="P792" i="7"/>
  <c r="AB733" i="7"/>
  <c r="H727" i="7"/>
  <c r="AC670" i="7"/>
  <c r="O727" i="7"/>
  <c r="P715" i="7"/>
  <c r="T693" i="7"/>
  <c r="H678" i="7"/>
  <c r="B676" i="7"/>
  <c r="K620" i="7"/>
  <c r="AC652" i="7"/>
  <c r="AT443" i="7"/>
  <c r="AL248" i="7"/>
  <c r="AT248" i="7"/>
  <c r="T320" i="7"/>
  <c r="AM203" i="7"/>
  <c r="AL486" i="7"/>
  <c r="W486" i="7"/>
  <c r="N486" i="7"/>
  <c r="AD670" i="7"/>
  <c r="L593" i="7"/>
  <c r="M593" i="7"/>
  <c r="AB593" i="7"/>
  <c r="O593" i="7"/>
  <c r="AK593" i="7"/>
  <c r="AN593" i="7"/>
  <c r="AM593" i="7"/>
  <c r="Z593" i="7"/>
  <c r="Y593" i="7"/>
  <c r="AD593" i="7"/>
  <c r="AO593" i="7"/>
  <c r="I593" i="7"/>
  <c r="N834" i="7"/>
  <c r="AN834" i="7"/>
  <c r="U723" i="7"/>
  <c r="I723" i="7"/>
  <c r="D723" i="7"/>
  <c r="AT723" i="7"/>
  <c r="AH723" i="7"/>
  <c r="G723" i="7"/>
  <c r="K723" i="7"/>
  <c r="AG723" i="7"/>
  <c r="V723" i="7"/>
  <c r="J723" i="7"/>
  <c r="W723" i="7"/>
  <c r="R723" i="7"/>
  <c r="F723" i="7"/>
  <c r="AD729" i="7"/>
  <c r="Z729" i="7"/>
  <c r="P729" i="7"/>
  <c r="AP729" i="7"/>
  <c r="AA729" i="7"/>
  <c r="AQ729" i="7"/>
  <c r="K729" i="7"/>
  <c r="L729" i="7"/>
  <c r="AN729" i="7"/>
  <c r="O729" i="7"/>
  <c r="AL729" i="7"/>
  <c r="N729" i="7"/>
  <c r="X729" i="7"/>
  <c r="AT729" i="7"/>
  <c r="Y729" i="7"/>
  <c r="AB729" i="7"/>
  <c r="AR435" i="7"/>
  <c r="AD435" i="7"/>
  <c r="P435" i="7"/>
  <c r="AN712" i="7"/>
  <c r="V712" i="7"/>
  <c r="I712" i="7"/>
  <c r="AC712" i="7"/>
  <c r="AL712" i="7"/>
  <c r="AT712" i="7"/>
  <c r="Z712" i="7"/>
  <c r="AA712" i="7"/>
  <c r="N712" i="7"/>
  <c r="Y712" i="7"/>
  <c r="W712" i="7"/>
  <c r="J712" i="7"/>
  <c r="AM712" i="7"/>
  <c r="AN21" i="7"/>
  <c r="AA21" i="7"/>
  <c r="N21" i="7"/>
  <c r="AM21" i="7"/>
  <c r="AO21" i="7"/>
  <c r="AB21" i="7"/>
  <c r="L21" i="7"/>
  <c r="AL21" i="7"/>
  <c r="G21" i="7"/>
  <c r="V21" i="7"/>
  <c r="M21" i="7"/>
  <c r="Y21" i="7"/>
  <c r="J21" i="7"/>
  <c r="U21" i="7"/>
  <c r="I21" i="7"/>
  <c r="AP21" i="7"/>
  <c r="AT21" i="7"/>
  <c r="Z21" i="7"/>
  <c r="AJ21" i="7"/>
  <c r="X21" i="7"/>
  <c r="AI21" i="7"/>
  <c r="W21" i="7"/>
  <c r="L414" i="7"/>
  <c r="AL414" i="7"/>
  <c r="AP414" i="7"/>
  <c r="K414" i="7"/>
  <c r="X414" i="7"/>
  <c r="AD414" i="7"/>
  <c r="AQ414" i="7"/>
  <c r="Y414" i="7"/>
  <c r="AO414" i="7"/>
  <c r="AC414" i="7"/>
  <c r="J414" i="7"/>
  <c r="AT414" i="7"/>
  <c r="M414" i="7"/>
  <c r="AB414" i="7"/>
  <c r="Z200" i="7"/>
  <c r="AM200" i="7"/>
  <c r="AT200" i="7"/>
  <c r="AJ200" i="7"/>
  <c r="V200" i="7"/>
  <c r="G200" i="7"/>
  <c r="L200" i="7"/>
  <c r="Y200" i="7"/>
  <c r="X200" i="7"/>
  <c r="M200" i="7"/>
  <c r="AL200" i="7"/>
  <c r="K200" i="7"/>
  <c r="AK200" i="7"/>
  <c r="F200" i="7"/>
  <c r="U200" i="7"/>
  <c r="AO200" i="7"/>
  <c r="J200" i="7"/>
  <c r="AH200" i="7"/>
  <c r="H200" i="7"/>
  <c r="AI200" i="7"/>
  <c r="I200" i="7"/>
  <c r="AN200" i="7"/>
  <c r="W200" i="7"/>
  <c r="K65" i="7"/>
  <c r="AH65" i="7"/>
  <c r="M65" i="7"/>
  <c r="Y65" i="7"/>
  <c r="AT65" i="7"/>
  <c r="H65" i="7"/>
  <c r="AA65" i="7"/>
  <c r="G65" i="7"/>
  <c r="L65" i="7"/>
  <c r="AK65" i="7"/>
  <c r="T65" i="7"/>
  <c r="AJ65" i="7"/>
  <c r="F65" i="7"/>
  <c r="AN65" i="7"/>
  <c r="W65" i="7"/>
  <c r="X65" i="7"/>
  <c r="AM65" i="7"/>
  <c r="AI65" i="7"/>
  <c r="V65" i="7"/>
  <c r="Z65" i="7"/>
  <c r="J65" i="7"/>
  <c r="I65" i="7"/>
  <c r="AL65" i="7"/>
  <c r="AT253" i="7"/>
  <c r="P253" i="7"/>
  <c r="AC253" i="7"/>
  <c r="AQ253" i="7"/>
  <c r="O253" i="7"/>
  <c r="AD253" i="7"/>
  <c r="AP253" i="7"/>
  <c r="N253" i="7"/>
  <c r="Z949" i="7"/>
  <c r="F949" i="7"/>
  <c r="AF723" i="7"/>
  <c r="O712" i="7"/>
  <c r="AJ712" i="7"/>
  <c r="AO702" i="7"/>
  <c r="N702" i="7"/>
  <c r="AQ702" i="7"/>
  <c r="H712" i="7"/>
  <c r="AN413" i="7"/>
  <c r="I413" i="7"/>
  <c r="AL413" i="7"/>
  <c r="O413" i="7"/>
  <c r="AO413" i="7"/>
  <c r="AA413" i="7"/>
  <c r="N413" i="7"/>
  <c r="AD413" i="7"/>
  <c r="Z890" i="7"/>
  <c r="L890" i="7"/>
  <c r="V890" i="7"/>
  <c r="AT890" i="7"/>
  <c r="AA890" i="7"/>
  <c r="AN890" i="7"/>
  <c r="AL774" i="7"/>
  <c r="J774" i="7"/>
  <c r="AM774" i="7"/>
  <c r="AV773" i="7" s="1"/>
  <c r="AB774" i="7"/>
  <c r="AO774" i="7"/>
  <c r="AA774" i="7"/>
  <c r="AC774" i="7"/>
  <c r="O774" i="7"/>
  <c r="Y774" i="7"/>
  <c r="K774" i="7"/>
  <c r="AT478" i="7"/>
  <c r="AD478" i="7"/>
  <c r="AQ478" i="7"/>
  <c r="N478" i="7"/>
  <c r="P478" i="7"/>
  <c r="AC478" i="7"/>
  <c r="AP478" i="7"/>
  <c r="O478" i="7"/>
  <c r="AR478" i="7"/>
  <c r="AD822" i="7"/>
  <c r="AT470" i="7"/>
  <c r="H470" i="7"/>
  <c r="L470" i="7"/>
  <c r="Z470" i="7"/>
  <c r="AN470" i="7"/>
  <c r="I470" i="7"/>
  <c r="T470" i="7"/>
  <c r="K470" i="7"/>
  <c r="W470" i="7"/>
  <c r="AH470" i="7"/>
  <c r="V470" i="7"/>
  <c r="AI470" i="7"/>
  <c r="AO470" i="7"/>
  <c r="AM470" i="7"/>
  <c r="F470" i="7"/>
  <c r="Y470" i="7"/>
  <c r="AA470" i="7"/>
  <c r="X470" i="7"/>
  <c r="G470" i="7"/>
  <c r="AK470" i="7"/>
  <c r="AL470" i="7"/>
  <c r="AQ969" i="7"/>
  <c r="AL969" i="7"/>
  <c r="K969" i="7"/>
  <c r="AA969" i="7"/>
  <c r="AO969" i="7"/>
  <c r="AD969" i="7"/>
  <c r="AT969" i="7"/>
  <c r="L969" i="7"/>
  <c r="AP969" i="7"/>
  <c r="P969" i="7"/>
  <c r="AT1164" i="7"/>
  <c r="Y1164" i="7"/>
  <c r="M1164" i="7"/>
  <c r="H1039" i="7"/>
  <c r="AO1028" i="7"/>
  <c r="Z1039" i="7"/>
  <c r="AI1039" i="7"/>
  <c r="AT1039" i="7"/>
  <c r="AM1028" i="7"/>
  <c r="J969" i="7"/>
  <c r="AT950" i="7"/>
  <c r="M925" i="7"/>
  <c r="AN925" i="7"/>
  <c r="AL909" i="7"/>
  <c r="N925" i="7"/>
  <c r="Z909" i="7"/>
  <c r="L949" i="7"/>
  <c r="Y909" i="7"/>
  <c r="X890" i="7"/>
  <c r="AM890" i="7"/>
  <c r="AR878" i="7"/>
  <c r="AQ878" i="7"/>
  <c r="AA882" i="7"/>
  <c r="N822" i="7"/>
  <c r="AD774" i="7"/>
  <c r="AR729" i="7"/>
  <c r="T620" i="7"/>
  <c r="AN727" i="7"/>
  <c r="AI723" i="7"/>
  <c r="R678" i="7"/>
  <c r="AB670" i="7"/>
  <c r="AJ723" i="7"/>
  <c r="X712" i="7"/>
  <c r="S693" i="7"/>
  <c r="AB642" i="7"/>
  <c r="AD628" i="7"/>
  <c r="AN414" i="7"/>
  <c r="M413" i="7"/>
  <c r="T125" i="7"/>
  <c r="Z22" i="7"/>
  <c r="AP99" i="7"/>
  <c r="P68" i="7"/>
  <c r="J68" i="7"/>
  <c r="AD68" i="7"/>
  <c r="N68" i="7"/>
  <c r="AN68" i="7"/>
  <c r="AL68" i="7"/>
  <c r="L68" i="7"/>
  <c r="AP68" i="7"/>
  <c r="Z68" i="7"/>
  <c r="X68" i="7"/>
  <c r="AK949" i="7"/>
  <c r="AT949" i="7"/>
  <c r="S949" i="7"/>
  <c r="E949" i="7"/>
  <c r="H949" i="7"/>
  <c r="AG949" i="7"/>
  <c r="AJ949" i="7"/>
  <c r="W949" i="7"/>
  <c r="V949" i="7"/>
  <c r="G949" i="7"/>
  <c r="T949" i="7"/>
  <c r="AO882" i="7"/>
  <c r="O822" i="7"/>
  <c r="AM729" i="7"/>
  <c r="AC729" i="7"/>
  <c r="B721" i="7"/>
  <c r="E723" i="7"/>
  <c r="AB712" i="7"/>
  <c r="N414" i="7"/>
  <c r="AB253" i="7"/>
  <c r="AJ678" i="7"/>
  <c r="I678" i="7"/>
  <c r="K678" i="7"/>
  <c r="G678" i="7"/>
  <c r="V678" i="7"/>
  <c r="AL678" i="7"/>
  <c r="AM678" i="7"/>
  <c r="AI678" i="7"/>
  <c r="AG678" i="7"/>
  <c r="T678" i="7"/>
  <c r="AF678" i="7"/>
  <c r="W678" i="7"/>
  <c r="J678" i="7"/>
  <c r="AT678" i="7"/>
  <c r="X652" i="7"/>
  <c r="V652" i="7"/>
  <c r="J652" i="7"/>
  <c r="AM652" i="7"/>
  <c r="AK652" i="7"/>
  <c r="Y652" i="7"/>
  <c r="AL652" i="7"/>
  <c r="M652" i="7"/>
  <c r="H652" i="7"/>
  <c r="AB652" i="7"/>
  <c r="I652" i="7"/>
  <c r="AJ652" i="7"/>
  <c r="AL438" i="7"/>
  <c r="S438" i="7"/>
  <c r="H438" i="7"/>
  <c r="G438" i="7"/>
  <c r="J438" i="7"/>
  <c r="Y438" i="7"/>
  <c r="AH438" i="7"/>
  <c r="E438" i="7"/>
  <c r="AI438" i="7"/>
  <c r="K438" i="7"/>
  <c r="X438" i="7"/>
  <c r="AM438" i="7"/>
  <c r="F438" i="7"/>
  <c r="AP733" i="7"/>
  <c r="AR733" i="7"/>
  <c r="AD733" i="7"/>
  <c r="AQ733" i="7"/>
  <c r="AT733" i="7"/>
  <c r="N733" i="7"/>
  <c r="Z620" i="7"/>
  <c r="H620" i="7"/>
  <c r="L620" i="7"/>
  <c r="V620" i="7"/>
  <c r="AT620" i="7"/>
  <c r="AM620" i="7"/>
  <c r="I620" i="7"/>
  <c r="X620" i="7"/>
  <c r="W620" i="7"/>
  <c r="AL620" i="7"/>
  <c r="AJ620" i="7"/>
  <c r="U620" i="7"/>
  <c r="AO620" i="7"/>
  <c r="F620" i="7"/>
  <c r="AN620" i="7"/>
  <c r="Y620" i="7"/>
  <c r="J620" i="7"/>
  <c r="AG363" i="7"/>
  <c r="E363" i="7"/>
  <c r="B361" i="7"/>
  <c r="H363" i="7"/>
  <c r="D363" i="7"/>
  <c r="AJ363" i="7"/>
  <c r="W363" i="7"/>
  <c r="K363" i="7"/>
  <c r="J363" i="7"/>
  <c r="AI363" i="7"/>
  <c r="AH363" i="7"/>
  <c r="AL363" i="7"/>
  <c r="AM363" i="7"/>
  <c r="G363" i="7"/>
  <c r="Y363" i="7"/>
  <c r="V363" i="7"/>
  <c r="F363" i="7"/>
  <c r="T363" i="7"/>
  <c r="AQ73" i="7"/>
  <c r="O73" i="7"/>
  <c r="AT73" i="7"/>
  <c r="AY73" i="7" s="1"/>
  <c r="AB73" i="7"/>
  <c r="AP73" i="7"/>
  <c r="N73" i="7"/>
  <c r="AD73" i="7"/>
  <c r="AA715" i="7"/>
  <c r="AP715" i="7"/>
  <c r="AN715" i="7"/>
  <c r="K715" i="7"/>
  <c r="L715" i="7"/>
  <c r="AC715" i="7"/>
  <c r="AQ715" i="7"/>
  <c r="Y715" i="7"/>
  <c r="AD420" i="7"/>
  <c r="AR420" i="7"/>
  <c r="P420" i="7"/>
  <c r="AJ170" i="7"/>
  <c r="G170" i="7"/>
  <c r="K170" i="7"/>
  <c r="AI170" i="7"/>
  <c r="Z170" i="7"/>
  <c r="AK170" i="7"/>
  <c r="F170" i="7"/>
  <c r="U170" i="7"/>
  <c r="M170" i="7"/>
  <c r="X170" i="7"/>
  <c r="Y170" i="7"/>
  <c r="W170" i="7"/>
  <c r="AH170" i="7"/>
  <c r="AO170" i="7"/>
  <c r="H170" i="7"/>
  <c r="T170" i="7"/>
  <c r="I170" i="7"/>
  <c r="AL170" i="7"/>
  <c r="AP203" i="7"/>
  <c r="AQ203" i="7"/>
  <c r="K203" i="7"/>
  <c r="AC203" i="7"/>
  <c r="M203" i="7"/>
  <c r="O203" i="7"/>
  <c r="L203" i="7"/>
  <c r="AA203" i="7"/>
  <c r="AD203" i="7"/>
  <c r="AT203" i="7"/>
  <c r="X203" i="7"/>
  <c r="AN203" i="7"/>
  <c r="AB203" i="7"/>
  <c r="Y203" i="7"/>
  <c r="I203" i="7"/>
  <c r="Z203" i="7"/>
  <c r="AK203" i="7"/>
  <c r="AL203" i="7"/>
  <c r="AM1164" i="7"/>
  <c r="P1164" i="7"/>
  <c r="AN1164" i="7"/>
  <c r="AA1028" i="7"/>
  <c r="F1039" i="7"/>
  <c r="E1039" i="7"/>
  <c r="AN1028" i="7"/>
  <c r="Y1028" i="7"/>
  <c r="AH950" i="7"/>
  <c r="AC925" i="7"/>
  <c r="AB909" i="7"/>
  <c r="P909" i="7"/>
  <c r="K909" i="7"/>
  <c r="K949" i="7"/>
  <c r="X949" i="7"/>
  <c r="J909" i="7"/>
  <c r="AL890" i="7"/>
  <c r="W878" i="7"/>
  <c r="N878" i="7"/>
  <c r="N882" i="7"/>
  <c r="AC822" i="7"/>
  <c r="AC733" i="7"/>
  <c r="M729" i="7"/>
  <c r="N774" i="7"/>
  <c r="J729" i="7"/>
  <c r="AM723" i="7"/>
  <c r="K670" i="7"/>
  <c r="AC727" i="7"/>
  <c r="W727" i="7"/>
  <c r="AT719" i="7"/>
  <c r="Y723" i="7"/>
  <c r="S723" i="7"/>
  <c r="AP712" i="7"/>
  <c r="E678" i="7"/>
  <c r="AT715" i="7"/>
  <c r="AM693" i="7"/>
  <c r="N652" i="7"/>
  <c r="M470" i="7"/>
  <c r="AB478" i="7"/>
  <c r="AT420" i="7"/>
  <c r="N203" i="7"/>
  <c r="AR253" i="7"/>
  <c r="W203" i="7"/>
  <c r="AR248" i="7"/>
  <c r="K21" i="7"/>
  <c r="AK21" i="7"/>
  <c r="K865" i="7"/>
  <c r="O865" i="7"/>
  <c r="X848" i="7"/>
  <c r="J848" i="7"/>
  <c r="AP848" i="7"/>
  <c r="AD848" i="7"/>
  <c r="AL848" i="7"/>
  <c r="AO848" i="7"/>
  <c r="P838" i="7"/>
  <c r="AD838" i="7"/>
  <c r="AB838" i="7"/>
  <c r="AT807" i="7"/>
  <c r="AA807" i="7"/>
  <c r="AB807" i="7"/>
  <c r="N807" i="7"/>
  <c r="AO773" i="7"/>
  <c r="AA773" i="7"/>
  <c r="X773" i="7"/>
  <c r="K773" i="7"/>
  <c r="W773" i="7"/>
  <c r="AN773" i="7"/>
  <c r="J773" i="7"/>
  <c r="AD773" i="7"/>
  <c r="AT773" i="7"/>
  <c r="AP773" i="7"/>
  <c r="AC773" i="7"/>
  <c r="AL773" i="7"/>
  <c r="Y773" i="7"/>
  <c r="L773" i="7"/>
  <c r="J738" i="7"/>
  <c r="U738" i="7"/>
  <c r="R738" i="7"/>
  <c r="E738" i="7"/>
  <c r="X738" i="7"/>
  <c r="AI738" i="7"/>
  <c r="AF738" i="7"/>
  <c r="S738" i="7"/>
  <c r="G738" i="7"/>
  <c r="D738" i="7"/>
  <c r="Y667" i="7"/>
  <c r="AA667" i="7"/>
  <c r="N667" i="7"/>
  <c r="V667" i="7"/>
  <c r="M667" i="7"/>
  <c r="O667" i="7"/>
  <c r="AT667" i="7"/>
  <c r="AL667" i="7"/>
  <c r="AO667" i="7"/>
  <c r="AB667" i="7"/>
  <c r="AT118" i="7"/>
  <c r="O118" i="7"/>
  <c r="AR118" i="7"/>
  <c r="AP118" i="7"/>
  <c r="AC118" i="7"/>
  <c r="N118" i="7"/>
  <c r="U79" i="7"/>
  <c r="W79" i="7"/>
  <c r="AT79" i="7"/>
  <c r="F79" i="7"/>
  <c r="J79" i="7"/>
  <c r="L79" i="7"/>
  <c r="I79" i="7"/>
  <c r="AH79" i="7"/>
  <c r="X79" i="7"/>
  <c r="E79" i="7"/>
  <c r="H79" i="7"/>
  <c r="Z79" i="7"/>
  <c r="AM79" i="7"/>
  <c r="AL324" i="7"/>
  <c r="J324" i="7"/>
  <c r="AM324" i="7"/>
  <c r="AP324" i="7"/>
  <c r="AO324" i="7"/>
  <c r="AB324" i="7"/>
  <c r="AC324" i="7"/>
  <c r="O324" i="7"/>
  <c r="P324" i="7"/>
  <c r="Y324" i="7"/>
  <c r="K324" i="7"/>
  <c r="L324" i="7"/>
  <c r="AN324" i="7"/>
  <c r="AA324" i="7"/>
  <c r="AT324" i="7"/>
  <c r="X324" i="7"/>
  <c r="J483" i="7"/>
  <c r="K483" i="7"/>
  <c r="X483" i="7"/>
  <c r="AI483" i="7"/>
  <c r="AM483" i="7"/>
  <c r="P508" i="7"/>
  <c r="AD508" i="7"/>
  <c r="AC508" i="7"/>
  <c r="N508" i="7"/>
  <c r="AY508" i="7" s="1"/>
  <c r="AT390" i="7"/>
  <c r="P390" i="7"/>
  <c r="AD390" i="7"/>
  <c r="AQ57" i="7"/>
  <c r="AO57" i="7"/>
  <c r="P57" i="7"/>
  <c r="AD57" i="7"/>
  <c r="S34" i="7"/>
  <c r="G34" i="7"/>
  <c r="H34" i="7"/>
  <c r="J34" i="7"/>
  <c r="U34" i="7"/>
  <c r="V34" i="7"/>
  <c r="T34" i="7"/>
  <c r="E34" i="7"/>
  <c r="AM34" i="7"/>
  <c r="X34" i="7"/>
  <c r="AH34" i="7"/>
  <c r="AD405" i="7"/>
  <c r="AT405" i="7"/>
  <c r="AR405" i="7"/>
  <c r="AP263" i="7"/>
  <c r="O263" i="7"/>
  <c r="AC263" i="7"/>
  <c r="Y263" i="7"/>
  <c r="Z263" i="7"/>
  <c r="AO263" i="7"/>
  <c r="N263" i="7"/>
  <c r="AQ263" i="7"/>
  <c r="AN263" i="7"/>
  <c r="AB263" i="7"/>
  <c r="W263" i="7"/>
  <c r="L263" i="7"/>
  <c r="AA263" i="7"/>
  <c r="X459" i="7"/>
  <c r="O459" i="7"/>
  <c r="AM459" i="7"/>
  <c r="AO459" i="7"/>
  <c r="Y459" i="7"/>
  <c r="AT459" i="7"/>
  <c r="AC459" i="7"/>
  <c r="O204" i="7"/>
  <c r="Z204" i="7"/>
  <c r="AT204" i="7"/>
  <c r="AB204" i="7"/>
  <c r="J204" i="7"/>
  <c r="AQ204" i="7"/>
  <c r="Y204" i="7"/>
  <c r="K204" i="7"/>
  <c r="AD204" i="7"/>
  <c r="M204" i="7"/>
  <c r="AP188" i="7"/>
  <c r="AQ188" i="7"/>
  <c r="K188" i="7"/>
  <c r="AC188" i="7"/>
  <c r="O188" i="7"/>
  <c r="AN188" i="7"/>
  <c r="W188" i="7"/>
  <c r="AM188" i="7"/>
  <c r="AK188" i="7"/>
  <c r="J188" i="7"/>
  <c r="P188" i="7"/>
  <c r="AB188" i="7"/>
  <c r="Z188" i="7"/>
  <c r="I188" i="7"/>
  <c r="AL188" i="7"/>
  <c r="AQ133" i="7"/>
  <c r="AT133" i="7"/>
  <c r="O133" i="7"/>
  <c r="AR133" i="7"/>
  <c r="AP133" i="7"/>
  <c r="P133" i="7"/>
  <c r="AD133" i="7"/>
  <c r="AC133" i="7"/>
  <c r="M102" i="7"/>
  <c r="AB102" i="7"/>
  <c r="AO102" i="7"/>
  <c r="AR102" i="7"/>
  <c r="V50" i="7"/>
  <c r="J50" i="7"/>
  <c r="AN50" i="7"/>
  <c r="T50" i="7"/>
  <c r="I50" i="7"/>
  <c r="AA50" i="7"/>
  <c r="AK50" i="7"/>
  <c r="AH50" i="7"/>
  <c r="H50" i="7"/>
  <c r="M50" i="7"/>
  <c r="O42" i="7"/>
  <c r="P42" i="7"/>
  <c r="AO42" i="7"/>
  <c r="AP398" i="7"/>
  <c r="AK398" i="7"/>
  <c r="Y398" i="7"/>
  <c r="AB398" i="7"/>
  <c r="W398" i="7"/>
  <c r="K398" i="7"/>
  <c r="J398" i="7"/>
  <c r="AQ398" i="7"/>
  <c r="AT398" i="7"/>
  <c r="AM398" i="7"/>
  <c r="AT342" i="7"/>
  <c r="AA342" i="7"/>
  <c r="AB342" i="7"/>
  <c r="N342" i="7"/>
  <c r="K384" i="7"/>
  <c r="AM384" i="7"/>
  <c r="AC384" i="7"/>
  <c r="Z384" i="7"/>
  <c r="AT384" i="7"/>
  <c r="M384" i="7"/>
  <c r="J384" i="7"/>
  <c r="X384" i="7"/>
  <c r="N384" i="7"/>
  <c r="AT268" i="7"/>
  <c r="P268" i="7"/>
  <c r="K138" i="7"/>
  <c r="U138" i="7"/>
  <c r="AM138" i="7"/>
  <c r="N98" i="7"/>
  <c r="AC98" i="7"/>
  <c r="O98" i="7"/>
  <c r="AP98" i="7"/>
  <c r="AA40" i="7"/>
  <c r="AC40" i="7"/>
  <c r="AP40" i="7"/>
  <c r="L40" i="7"/>
  <c r="AO40" i="7"/>
  <c r="P40" i="7"/>
  <c r="AM213" i="7"/>
  <c r="G213" i="7"/>
  <c r="Y213" i="7"/>
  <c r="N53" i="7"/>
  <c r="P53" i="7"/>
  <c r="AL143" i="7"/>
  <c r="AA143" i="7"/>
  <c r="O143" i="7"/>
  <c r="X143" i="7"/>
  <c r="M143" i="7"/>
  <c r="AD143" i="7"/>
  <c r="N143" i="7"/>
  <c r="I143" i="7"/>
  <c r="AO143" i="7"/>
  <c r="AC143" i="7"/>
  <c r="AM108" i="7"/>
  <c r="G108" i="7"/>
  <c r="Y108" i="7"/>
  <c r="AT208" i="7"/>
  <c r="P208" i="7"/>
  <c r="AP38" i="7"/>
  <c r="L38" i="7"/>
  <c r="J38" i="7"/>
  <c r="P38" i="7"/>
  <c r="AB38" i="7"/>
  <c r="AN38" i="7"/>
  <c r="F63" i="7"/>
  <c r="AF63" i="7"/>
  <c r="W63" i="7"/>
  <c r="T63" i="7"/>
  <c r="G63" i="7"/>
  <c r="AT63" i="7"/>
  <c r="X63" i="7"/>
  <c r="K63" i="7"/>
  <c r="AI63" i="7"/>
  <c r="R63" i="7"/>
  <c r="I63" i="7"/>
  <c r="B841" i="7"/>
  <c r="I843" i="7"/>
  <c r="AM185" i="7"/>
  <c r="G185" i="7"/>
  <c r="Y185" i="7"/>
  <c r="AB158" i="7"/>
  <c r="W158" i="7"/>
  <c r="K158" i="7"/>
  <c r="P158" i="7"/>
  <c r="N158" i="7"/>
  <c r="I158" i="7"/>
  <c r="J158" i="7"/>
  <c r="AQ158" i="7"/>
  <c r="AP158" i="7"/>
  <c r="AK158" i="7"/>
  <c r="Y158" i="7"/>
  <c r="AN51" i="7"/>
  <c r="AA51" i="7"/>
  <c r="X51" i="7"/>
  <c r="AM51" i="7"/>
  <c r="H51" i="7"/>
  <c r="AO51" i="7"/>
  <c r="AL51" i="7"/>
  <c r="V51" i="7"/>
  <c r="AP51" i="7"/>
  <c r="G51" i="7"/>
  <c r="Z51" i="7"/>
  <c r="M51" i="7"/>
  <c r="J51" i="7"/>
  <c r="Y51" i="7"/>
  <c r="M27" i="7"/>
  <c r="AC27" i="7"/>
  <c r="AA27" i="7"/>
  <c r="AX27" i="7" s="1"/>
  <c r="AQ27" i="7"/>
  <c r="P27" i="7"/>
  <c r="AD88" i="7"/>
  <c r="N88" i="7"/>
  <c r="AB88" i="7"/>
  <c r="AR88" i="7"/>
  <c r="M128" i="7"/>
  <c r="AX128" i="7" s="1"/>
  <c r="AP128" i="7"/>
  <c r="Y128" i="7"/>
  <c r="AL128" i="7"/>
  <c r="O128" i="7"/>
  <c r="AK128" i="7"/>
  <c r="M80" i="7"/>
  <c r="J80" i="7"/>
  <c r="AA80" i="7"/>
  <c r="T80" i="7"/>
  <c r="L80" i="7"/>
  <c r="AK80" i="7"/>
  <c r="AJ80" i="7"/>
  <c r="AO37" i="7"/>
  <c r="AB37" i="7"/>
  <c r="AQ37" i="7"/>
  <c r="AN37" i="7"/>
  <c r="AA37" i="7"/>
  <c r="AP37" i="7"/>
  <c r="K37" i="7"/>
  <c r="H37" i="7"/>
  <c r="N37" i="7"/>
  <c r="AC37" i="7"/>
  <c r="Z37" i="7"/>
  <c r="M37" i="7"/>
  <c r="N883" i="7"/>
  <c r="AR883" i="7"/>
  <c r="AR474" i="7"/>
  <c r="AL474" i="7"/>
  <c r="AY473" i="7" s="1"/>
  <c r="L474" i="7"/>
  <c r="AR44" i="7"/>
  <c r="P44" i="7"/>
  <c r="AD44" i="7"/>
  <c r="O44" i="7"/>
  <c r="AC44" i="7"/>
  <c r="Z129" i="7"/>
  <c r="AO129" i="7"/>
  <c r="AT129" i="7"/>
  <c r="K129" i="7"/>
  <c r="AO55" i="7"/>
  <c r="AP55" i="7"/>
  <c r="AB55" i="7"/>
  <c r="M55" i="7"/>
  <c r="N55" i="7"/>
  <c r="AQ55" i="7"/>
  <c r="L55" i="7"/>
  <c r="AJ877" i="7"/>
  <c r="M877" i="7"/>
  <c r="AG454" i="7"/>
  <c r="F454" i="7"/>
  <c r="AL454" i="7"/>
  <c r="E454" i="7"/>
  <c r="AT933" i="7"/>
  <c r="AF933" i="7"/>
  <c r="AT889" i="7"/>
  <c r="T889" i="7"/>
  <c r="E889" i="7"/>
  <c r="F889" i="7"/>
  <c r="I889" i="7"/>
  <c r="AA834" i="7"/>
  <c r="AB808" i="7"/>
  <c r="AA717" i="7"/>
  <c r="O538" i="7"/>
  <c r="AI19" i="7"/>
  <c r="AL709" i="7"/>
  <c r="Y709" i="7"/>
  <c r="AT709" i="7"/>
  <c r="AH709" i="7"/>
  <c r="U709" i="7"/>
  <c r="H709" i="7"/>
  <c r="X709" i="7"/>
  <c r="K709" i="7"/>
  <c r="AM709" i="7"/>
  <c r="AN709" i="7"/>
  <c r="S709" i="7"/>
  <c r="AC488" i="7"/>
  <c r="W488" i="7"/>
  <c r="AB488" i="7"/>
  <c r="O488" i="7"/>
  <c r="I488" i="7"/>
  <c r="AO488" i="7"/>
  <c r="AR488" i="7"/>
  <c r="AQ488" i="7"/>
  <c r="AK488" i="7"/>
  <c r="Y488" i="7"/>
  <c r="K488" i="7"/>
  <c r="AT488" i="7"/>
  <c r="AD488" i="7"/>
  <c r="AP488" i="7"/>
  <c r="AP553" i="7"/>
  <c r="AB553" i="7"/>
  <c r="AQ553" i="7"/>
  <c r="O553" i="7"/>
  <c r="AR553" i="7"/>
  <c r="N471" i="7"/>
  <c r="AB471" i="7"/>
  <c r="I471" i="7"/>
  <c r="AA471" i="7"/>
  <c r="AK471" i="7"/>
  <c r="J471" i="7"/>
  <c r="X471" i="7"/>
  <c r="M471" i="7"/>
  <c r="AL471" i="7"/>
  <c r="W471" i="7"/>
  <c r="AO455" i="7"/>
  <c r="AH455" i="7"/>
  <c r="G455" i="7"/>
  <c r="Y455" i="7"/>
  <c r="W455" i="7"/>
  <c r="J455" i="7"/>
  <c r="AI455" i="7"/>
  <c r="AA455" i="7"/>
  <c r="T455" i="7"/>
  <c r="U455" i="7"/>
  <c r="F455" i="7"/>
  <c r="AM455" i="7"/>
  <c r="X455" i="7"/>
  <c r="AL455" i="7"/>
  <c r="M455" i="7"/>
  <c r="AN846" i="7"/>
  <c r="J846" i="7"/>
  <c r="AT846" i="7"/>
  <c r="N846" i="7"/>
  <c r="AL846" i="7"/>
  <c r="H846" i="7"/>
  <c r="AP846" i="7"/>
  <c r="Z846" i="7"/>
  <c r="AJ846" i="7"/>
  <c r="U846" i="7"/>
  <c r="Y846" i="7"/>
  <c r="AO846" i="7"/>
  <c r="AB846" i="7"/>
  <c r="G846" i="7"/>
  <c r="AK846" i="7"/>
  <c r="AM846" i="7"/>
  <c r="L846" i="7"/>
  <c r="AA846" i="7"/>
  <c r="K846" i="7"/>
  <c r="AJ663" i="7"/>
  <c r="H663" i="7"/>
  <c r="V663" i="7"/>
  <c r="G663" i="7"/>
  <c r="I663" i="7"/>
  <c r="K663" i="7"/>
  <c r="AT663" i="7"/>
  <c r="U663" i="7"/>
  <c r="E663" i="7"/>
  <c r="Y663" i="7"/>
  <c r="AL663" i="7"/>
  <c r="AM663" i="7"/>
  <c r="W663" i="7"/>
  <c r="J663" i="7"/>
  <c r="R663" i="7"/>
  <c r="AD1138" i="7"/>
  <c r="AR1138" i="7"/>
  <c r="AB1138" i="7"/>
  <c r="AQ944" i="7"/>
  <c r="AD944" i="7"/>
  <c r="P944" i="7"/>
  <c r="AT944" i="7"/>
  <c r="AC944" i="7"/>
  <c r="O944" i="7"/>
  <c r="AM873" i="7"/>
  <c r="V873" i="7"/>
  <c r="AG873" i="7"/>
  <c r="AJ873" i="7"/>
  <c r="R873" i="7"/>
  <c r="J873" i="7"/>
  <c r="T873" i="7"/>
  <c r="G873" i="7"/>
  <c r="X873" i="7"/>
  <c r="K873" i="7"/>
  <c r="H873" i="7"/>
  <c r="AN697" i="7"/>
  <c r="W697" i="7"/>
  <c r="J697" i="7"/>
  <c r="M697" i="7"/>
  <c r="O697" i="7"/>
  <c r="H697" i="7"/>
  <c r="I697" i="7"/>
  <c r="AC697" i="7"/>
  <c r="V697" i="7"/>
  <c r="Z697" i="7"/>
  <c r="AK697" i="7"/>
  <c r="X697" i="7"/>
  <c r="Y697" i="7"/>
  <c r="AA1160" i="7"/>
  <c r="W1160" i="7"/>
  <c r="AH1160" i="7"/>
  <c r="X1160" i="7"/>
  <c r="L1160" i="7"/>
  <c r="P929" i="7"/>
  <c r="AT929" i="7"/>
  <c r="AC929" i="7"/>
  <c r="AY928" i="7" s="1"/>
  <c r="U1160" i="7"/>
  <c r="AN1160" i="7"/>
  <c r="AK948" i="7"/>
  <c r="AR944" i="7"/>
  <c r="AI873" i="7"/>
  <c r="G948" i="7"/>
  <c r="AL873" i="7"/>
  <c r="P746" i="7"/>
  <c r="AC717" i="7"/>
  <c r="N624" i="7"/>
  <c r="L709" i="7"/>
  <c r="AB697" i="7"/>
  <c r="AA488" i="7"/>
  <c r="Y895" i="7"/>
  <c r="AC895" i="7"/>
  <c r="AO895" i="7"/>
  <c r="AD895" i="7"/>
  <c r="B661" i="7"/>
  <c r="AR39" i="7"/>
  <c r="AP39" i="7"/>
  <c r="Y39" i="7"/>
  <c r="P39" i="7"/>
  <c r="AN39" i="7"/>
  <c r="AL39" i="7"/>
  <c r="J39" i="7"/>
  <c r="L39" i="7"/>
  <c r="AC39" i="7"/>
  <c r="X39" i="7"/>
  <c r="AB39" i="7"/>
  <c r="M39" i="7"/>
  <c r="AA39" i="7"/>
  <c r="AM39" i="7"/>
  <c r="M162" i="7"/>
  <c r="P162" i="7"/>
  <c r="AO162" i="7"/>
  <c r="AB162" i="7"/>
  <c r="AP162" i="7"/>
  <c r="AD162" i="7"/>
  <c r="AR162" i="7"/>
  <c r="AQ834" i="7"/>
  <c r="X834" i="7"/>
  <c r="J834" i="7"/>
  <c r="AD834" i="7"/>
  <c r="M834" i="7"/>
  <c r="AP834" i="7"/>
  <c r="Z834" i="7"/>
  <c r="AB834" i="7"/>
  <c r="AL834" i="7"/>
  <c r="O834" i="7"/>
  <c r="Y834" i="7"/>
  <c r="AT834" i="7"/>
  <c r="AB596" i="7"/>
  <c r="P596" i="7"/>
  <c r="L596" i="7"/>
  <c r="M596" i="7"/>
  <c r="Z596" i="7"/>
  <c r="AA596" i="7"/>
  <c r="N596" i="7"/>
  <c r="AD596" i="7"/>
  <c r="AP596" i="7"/>
  <c r="T948" i="7"/>
  <c r="H948" i="7"/>
  <c r="K834" i="7"/>
  <c r="AR834" i="7"/>
  <c r="AC596" i="7"/>
  <c r="AN624" i="7"/>
  <c r="K624" i="7"/>
  <c r="O624" i="7"/>
  <c r="AT624" i="7"/>
  <c r="AM624" i="7"/>
  <c r="Y624" i="7"/>
  <c r="AC792" i="7"/>
  <c r="AD792" i="7"/>
  <c r="AT792" i="7"/>
  <c r="O792" i="7"/>
  <c r="AO792" i="7"/>
  <c r="AQ792" i="7"/>
  <c r="AB792" i="7"/>
  <c r="K728" i="7"/>
  <c r="AM728" i="7"/>
  <c r="AC728" i="7"/>
  <c r="N728" i="7"/>
  <c r="I728" i="7"/>
  <c r="X728" i="7"/>
  <c r="L728" i="7"/>
  <c r="M728" i="7"/>
  <c r="AB728" i="7"/>
  <c r="P728" i="7"/>
  <c r="W728" i="7"/>
  <c r="AR728" i="7"/>
  <c r="AT433" i="7"/>
  <c r="N433" i="7"/>
  <c r="AP433" i="7"/>
  <c r="AQ433" i="7"/>
  <c r="AR433" i="7"/>
  <c r="O433" i="7"/>
  <c r="AD433" i="7"/>
  <c r="AT193" i="7"/>
  <c r="AR193" i="7"/>
  <c r="AD193" i="7"/>
  <c r="P193" i="7"/>
  <c r="AB193" i="7"/>
  <c r="N193" i="7"/>
  <c r="AP193" i="7"/>
  <c r="D708" i="7"/>
  <c r="B706" i="7"/>
  <c r="H708" i="7"/>
  <c r="AT708" i="7"/>
  <c r="G708" i="7"/>
  <c r="AI708" i="7"/>
  <c r="E708" i="7"/>
  <c r="Y708" i="7"/>
  <c r="AL708" i="7"/>
  <c r="AM708" i="7"/>
  <c r="AH708" i="7"/>
  <c r="S708" i="7"/>
  <c r="F708" i="7"/>
  <c r="O372" i="7"/>
  <c r="AQ372" i="7"/>
  <c r="AB372" i="7"/>
  <c r="AY372" i="7" s="1"/>
  <c r="AR372" i="7"/>
  <c r="AC372" i="7"/>
  <c r="AA372" i="7"/>
  <c r="P372" i="7"/>
  <c r="AO372" i="7"/>
  <c r="M372" i="7"/>
  <c r="AT372" i="7"/>
  <c r="AD598" i="7"/>
  <c r="AT598" i="7"/>
  <c r="P598" i="7"/>
  <c r="AB598" i="7"/>
  <c r="AQ598" i="7"/>
  <c r="N598" i="7"/>
  <c r="AC598" i="7"/>
  <c r="AR598" i="7"/>
  <c r="AP598" i="7"/>
  <c r="AF228" i="7"/>
  <c r="AJ228" i="7"/>
  <c r="H228" i="7"/>
  <c r="D228" i="7"/>
  <c r="B226" i="7"/>
  <c r="I228" i="7"/>
  <c r="AT228" i="7"/>
  <c r="AL228" i="7"/>
  <c r="S228" i="7"/>
  <c r="K228" i="7"/>
  <c r="J228" i="7"/>
  <c r="V228" i="7"/>
  <c r="AI228" i="7"/>
  <c r="AH228" i="7"/>
  <c r="R228" i="7"/>
  <c r="AM228" i="7"/>
  <c r="Y228" i="7"/>
  <c r="AG228" i="7"/>
  <c r="E228" i="7"/>
  <c r="G228" i="7"/>
  <c r="AQ69" i="7"/>
  <c r="Z69" i="7"/>
  <c r="K69" i="7"/>
  <c r="AC69" i="7"/>
  <c r="AR69" i="7"/>
  <c r="P69" i="7"/>
  <c r="J69" i="7"/>
  <c r="AP69" i="7"/>
  <c r="AT69" i="7"/>
  <c r="Y69" i="7"/>
  <c r="AA69" i="7"/>
  <c r="AD69" i="7"/>
  <c r="O69" i="7"/>
  <c r="N69" i="7"/>
  <c r="X69" i="7"/>
  <c r="AB69" i="7"/>
  <c r="AL69" i="7"/>
  <c r="M69" i="7"/>
  <c r="AJ907" i="7"/>
  <c r="H907" i="7"/>
  <c r="AT907" i="7"/>
  <c r="AN907" i="7"/>
  <c r="AO907" i="7"/>
  <c r="V907" i="7"/>
  <c r="AA907" i="7"/>
  <c r="I907" i="7"/>
  <c r="Z907" i="7"/>
  <c r="L907" i="7"/>
  <c r="AK907" i="7"/>
  <c r="Y907" i="7"/>
  <c r="J907" i="7"/>
  <c r="AC907" i="7"/>
  <c r="M907" i="7"/>
  <c r="W907" i="7"/>
  <c r="N907" i="7"/>
  <c r="AM907" i="7"/>
  <c r="AP907" i="7"/>
  <c r="K907" i="7"/>
  <c r="N852" i="7"/>
  <c r="AR852" i="7"/>
  <c r="AP852" i="7"/>
  <c r="AC852" i="7"/>
  <c r="O852" i="7"/>
  <c r="P852" i="7"/>
  <c r="AT852" i="7"/>
  <c r="AD852" i="7"/>
  <c r="AO852" i="7"/>
  <c r="AQ852" i="7"/>
  <c r="M1160" i="7"/>
  <c r="H1160" i="7"/>
  <c r="AL1160" i="7"/>
  <c r="P1138" i="7"/>
  <c r="X948" i="7"/>
  <c r="AL907" i="7"/>
  <c r="I846" i="7"/>
  <c r="AI846" i="7"/>
  <c r="AO834" i="7"/>
  <c r="O808" i="7"/>
  <c r="AG709" i="7"/>
  <c r="J709" i="7"/>
  <c r="AH663" i="7"/>
  <c r="AQ624" i="7"/>
  <c r="AO697" i="7"/>
  <c r="I708" i="7"/>
  <c r="N372" i="7"/>
  <c r="T228" i="7"/>
  <c r="Z910" i="7"/>
  <c r="AD910" i="7"/>
  <c r="AO910" i="7"/>
  <c r="AN955" i="7"/>
  <c r="K955" i="7"/>
  <c r="AB955" i="7"/>
  <c r="AT955" i="7"/>
  <c r="P955" i="7"/>
  <c r="AO955" i="7"/>
  <c r="AA955" i="7"/>
  <c r="AP955" i="7"/>
  <c r="Z955" i="7"/>
  <c r="F725" i="7"/>
  <c r="J725" i="7"/>
  <c r="T725" i="7"/>
  <c r="AT725" i="7"/>
  <c r="AA725" i="7"/>
  <c r="AD763" i="7"/>
  <c r="AQ763" i="7"/>
  <c r="O763" i="7"/>
  <c r="AP763" i="7"/>
  <c r="AR763" i="7"/>
  <c r="AO69" i="7"/>
  <c r="AR734" i="7"/>
  <c r="AC734" i="7"/>
  <c r="AT734" i="7"/>
  <c r="P734" i="7"/>
  <c r="O734" i="7"/>
  <c r="AQ432" i="7"/>
  <c r="AC432" i="7"/>
  <c r="O432" i="7"/>
  <c r="AP432" i="7"/>
  <c r="M432" i="7"/>
  <c r="P432" i="7"/>
  <c r="N432" i="7"/>
  <c r="AD432" i="7"/>
  <c r="AT432" i="7"/>
  <c r="AA432" i="7"/>
  <c r="AO432" i="7"/>
  <c r="AB432" i="7"/>
  <c r="AL19" i="7"/>
  <c r="L19" i="7"/>
  <c r="AT19" i="7"/>
  <c r="G19" i="7"/>
  <c r="Z19" i="7"/>
  <c r="E19" i="7"/>
  <c r="Y19" i="7"/>
  <c r="W19" i="7"/>
  <c r="AM19" i="7"/>
  <c r="H19" i="7"/>
  <c r="AK19" i="7"/>
  <c r="AH19" i="7"/>
  <c r="K19" i="7"/>
  <c r="I19" i="7"/>
  <c r="AN19" i="7"/>
  <c r="J19" i="7"/>
  <c r="T19" i="7"/>
  <c r="AG19" i="7"/>
  <c r="F19" i="7"/>
  <c r="X19" i="7"/>
  <c r="AJ19" i="7"/>
  <c r="AB717" i="7"/>
  <c r="N717" i="7"/>
  <c r="O717" i="7"/>
  <c r="AT717" i="7"/>
  <c r="AO717" i="7"/>
  <c r="AP717" i="7"/>
  <c r="AQ717" i="7"/>
  <c r="AJ948" i="7"/>
  <c r="AF948" i="7"/>
  <c r="R948" i="7"/>
  <c r="AT948" i="7"/>
  <c r="V948" i="7"/>
  <c r="E948" i="7"/>
  <c r="Y948" i="7"/>
  <c r="AL948" i="7"/>
  <c r="AM948" i="7"/>
  <c r="AH948" i="7"/>
  <c r="S948" i="7"/>
  <c r="F948" i="7"/>
  <c r="AD854" i="7"/>
  <c r="AT854" i="7"/>
  <c r="AC854" i="7"/>
  <c r="O854" i="7"/>
  <c r="AO1160" i="7"/>
  <c r="V1160" i="7"/>
  <c r="AT1160" i="7"/>
  <c r="AC1138" i="7"/>
  <c r="AP1138" i="7"/>
  <c r="I948" i="7"/>
  <c r="AR929" i="7"/>
  <c r="AB907" i="7"/>
  <c r="M846" i="7"/>
  <c r="X846" i="7"/>
  <c r="L834" i="7"/>
  <c r="AO728" i="7"/>
  <c r="AQ734" i="7"/>
  <c r="AN728" i="7"/>
  <c r="N792" i="7"/>
  <c r="AD734" i="7"/>
  <c r="E709" i="7"/>
  <c r="T709" i="7"/>
  <c r="S663" i="7"/>
  <c r="AB624" i="7"/>
  <c r="W708" i="7"/>
  <c r="AO596" i="7"/>
  <c r="AT553" i="7"/>
  <c r="AB433" i="7"/>
  <c r="F228" i="7"/>
  <c r="AC193" i="7"/>
  <c r="AQ193" i="7"/>
  <c r="AM69" i="7"/>
  <c r="S19" i="7"/>
  <c r="AI663" i="7"/>
  <c r="P609" i="7"/>
  <c r="Y609" i="7"/>
  <c r="K609" i="7"/>
  <c r="L609" i="7"/>
  <c r="N609" i="7"/>
  <c r="X609" i="7"/>
  <c r="AA609" i="7"/>
  <c r="J609" i="7"/>
  <c r="AM609" i="7"/>
  <c r="AP609" i="7"/>
  <c r="AN609" i="7"/>
  <c r="Z609" i="7"/>
  <c r="AP538" i="7"/>
  <c r="AB538" i="7"/>
  <c r="AC538" i="7"/>
  <c r="N538" i="7"/>
  <c r="AY538" i="7" s="1"/>
  <c r="AD538" i="7"/>
  <c r="AR538" i="7"/>
  <c r="AT538" i="7"/>
  <c r="P538" i="7"/>
  <c r="AC808" i="7"/>
  <c r="AT808" i="7"/>
  <c r="AD808" i="7"/>
  <c r="AQ808" i="7"/>
  <c r="AD746" i="7"/>
  <c r="AB746" i="7"/>
  <c r="AR746" i="7"/>
  <c r="N746" i="7"/>
  <c r="M746" i="7"/>
  <c r="AT746" i="7"/>
  <c r="O746" i="7"/>
  <c r="AA746" i="7"/>
  <c r="AP746" i="7"/>
  <c r="Z746" i="7"/>
  <c r="G1160" i="7"/>
  <c r="Z1160" i="7"/>
  <c r="N1138" i="7"/>
  <c r="W948" i="7"/>
  <c r="AI948" i="7"/>
  <c r="X907" i="7"/>
  <c r="W846" i="7"/>
  <c r="AB852" i="7"/>
  <c r="P854" i="7"/>
  <c r="P834" i="7"/>
  <c r="AN746" i="7"/>
  <c r="AK728" i="7"/>
  <c r="AD728" i="7"/>
  <c r="AP792" i="7"/>
  <c r="M717" i="7"/>
  <c r="AM697" i="7"/>
  <c r="AG663" i="7"/>
  <c r="X624" i="7"/>
  <c r="AQ697" i="7"/>
  <c r="AG708" i="7"/>
  <c r="AD553" i="7"/>
  <c r="AC553" i="7"/>
  <c r="AK455" i="7"/>
  <c r="P488" i="7"/>
  <c r="V19" i="7"/>
  <c r="AN69" i="7"/>
  <c r="N39" i="7"/>
  <c r="AN966" i="7"/>
  <c r="W966" i="7"/>
  <c r="AB966" i="7"/>
  <c r="G966" i="7"/>
  <c r="Z966" i="7"/>
  <c r="AA966" i="7"/>
  <c r="AL966" i="7"/>
  <c r="K966" i="7"/>
  <c r="AJ966" i="7"/>
  <c r="AK966" i="7"/>
  <c r="AP966" i="7"/>
  <c r="U966" i="7"/>
  <c r="I966" i="7"/>
  <c r="N966" i="7"/>
  <c r="AT966" i="7"/>
  <c r="L966" i="7"/>
  <c r="AD900" i="7"/>
  <c r="AR900" i="7"/>
  <c r="AT900" i="7"/>
  <c r="AF708" i="7"/>
  <c r="AD702" i="7"/>
  <c r="P702" i="7"/>
  <c r="O702" i="7"/>
  <c r="AT702" i="7"/>
  <c r="AP702" i="7"/>
  <c r="AQ659" i="7"/>
  <c r="AR659" i="7"/>
  <c r="P659" i="7"/>
  <c r="AO485" i="7"/>
  <c r="AH485" i="7"/>
  <c r="G485" i="7"/>
  <c r="Y485" i="7"/>
  <c r="W485" i="7"/>
  <c r="J485" i="7"/>
  <c r="AI485" i="7"/>
  <c r="AA485" i="7"/>
  <c r="T485" i="7"/>
  <c r="I485" i="7"/>
  <c r="F485" i="7"/>
  <c r="K485" i="7"/>
  <c r="M485" i="7"/>
  <c r="X485" i="7"/>
  <c r="U485" i="7"/>
  <c r="AK485" i="7"/>
  <c r="AL485" i="7"/>
  <c r="AT144" i="7"/>
  <c r="X144" i="7"/>
  <c r="Y144" i="7"/>
  <c r="AM144" i="7"/>
  <c r="AN144" i="7"/>
  <c r="Z144" i="7"/>
  <c r="AD144" i="7"/>
  <c r="J144" i="7"/>
  <c r="O144" i="7"/>
  <c r="AO144" i="7"/>
  <c r="AQ144" i="7"/>
  <c r="N144" i="7"/>
  <c r="Y339" i="7"/>
  <c r="K339" i="7"/>
  <c r="J339" i="7"/>
  <c r="AM339" i="7"/>
  <c r="AB339" i="7"/>
  <c r="AR339" i="7"/>
  <c r="AD339" i="7"/>
  <c r="AN339" i="7"/>
  <c r="Z339" i="7"/>
  <c r="O339" i="7"/>
  <c r="X339" i="7"/>
  <c r="AT339" i="7"/>
  <c r="AK228" i="7"/>
  <c r="AP413" i="7"/>
  <c r="AK413" i="7"/>
  <c r="Y413" i="7"/>
  <c r="L413" i="7"/>
  <c r="AB413" i="7"/>
  <c r="W413" i="7"/>
  <c r="K413" i="7"/>
  <c r="J413" i="7"/>
  <c r="AQ413" i="7"/>
  <c r="AT413" i="7"/>
  <c r="AM413" i="7"/>
  <c r="O189" i="7"/>
  <c r="M189" i="7"/>
  <c r="Y189" i="7"/>
  <c r="AD189" i="7"/>
  <c r="AB189" i="7"/>
  <c r="AN189" i="7"/>
  <c r="J189" i="7"/>
  <c r="AD159" i="7"/>
  <c r="AM159" i="7"/>
  <c r="AT159" i="7"/>
  <c r="J159" i="7"/>
  <c r="K159" i="7"/>
  <c r="M159" i="7"/>
  <c r="AC159" i="7"/>
  <c r="O159" i="7"/>
  <c r="X159" i="7"/>
  <c r="AN159" i="7"/>
  <c r="AN81" i="7"/>
  <c r="M81" i="7"/>
  <c r="AX81" i="7" s="1"/>
  <c r="N81" i="7"/>
  <c r="AK81" i="7"/>
  <c r="AL81" i="7"/>
  <c r="U81" i="7"/>
  <c r="J81" i="7"/>
  <c r="AI81" i="7"/>
  <c r="V81" i="7"/>
  <c r="W81" i="7"/>
  <c r="AB81" i="7"/>
  <c r="AT81" i="7"/>
  <c r="AJ81" i="7"/>
  <c r="G81" i="7"/>
  <c r="K81" i="7"/>
  <c r="H81" i="7"/>
  <c r="AC102" i="7"/>
  <c r="P102" i="7"/>
  <c r="AQ102" i="7"/>
  <c r="AA102" i="7"/>
  <c r="AP102" i="7"/>
  <c r="AD102" i="7"/>
  <c r="O102" i="7"/>
  <c r="AT102" i="7"/>
  <c r="AT906" i="7"/>
  <c r="H906" i="7"/>
  <c r="U906" i="7"/>
  <c r="AM906" i="7"/>
  <c r="AP906" i="7"/>
  <c r="AI906" i="7"/>
  <c r="Y906" i="7"/>
  <c r="G906" i="7"/>
  <c r="AT223" i="7"/>
  <c r="AR223" i="7"/>
  <c r="AD223" i="7"/>
  <c r="P223" i="7"/>
  <c r="AB223" i="7"/>
  <c r="N223" i="7"/>
  <c r="T198" i="7"/>
  <c r="K198" i="7"/>
  <c r="AH198" i="7"/>
  <c r="AI198" i="7"/>
  <c r="AM198" i="7"/>
  <c r="F198" i="7"/>
  <c r="Y155" i="7"/>
  <c r="M155" i="7"/>
  <c r="AH155" i="7"/>
  <c r="AM155" i="7"/>
  <c r="AA155" i="7"/>
  <c r="G155" i="7"/>
  <c r="J155" i="7"/>
  <c r="K155" i="7"/>
  <c r="T155" i="7"/>
  <c r="AT35" i="7"/>
  <c r="AN35" i="7"/>
  <c r="F35" i="7"/>
  <c r="X35" i="7"/>
  <c r="V35" i="7"/>
  <c r="AL35" i="7"/>
  <c r="AJ35" i="7"/>
  <c r="AA35" i="7"/>
  <c r="H35" i="7"/>
  <c r="AH35" i="7"/>
  <c r="I35" i="7"/>
  <c r="M35" i="7"/>
  <c r="AP428" i="7"/>
  <c r="AR428" i="7"/>
  <c r="N428" i="7"/>
  <c r="O428" i="7"/>
  <c r="M428" i="7"/>
  <c r="AB428" i="7"/>
  <c r="AM428" i="7"/>
  <c r="Z428" i="7"/>
  <c r="AK428" i="7"/>
  <c r="AV428" i="7" s="1"/>
  <c r="AQ428" i="7"/>
  <c r="AD428" i="7"/>
  <c r="AO428" i="7"/>
  <c r="J486" i="7"/>
  <c r="X486" i="7"/>
  <c r="I486" i="7"/>
  <c r="AP486" i="7"/>
  <c r="AA486" i="7"/>
  <c r="AK486" i="7"/>
  <c r="O358" i="7"/>
  <c r="AC358" i="7"/>
  <c r="P358" i="7"/>
  <c r="AT358" i="7"/>
  <c r="AT298" i="7"/>
  <c r="AP298" i="7"/>
  <c r="O298" i="7"/>
  <c r="AC298" i="7"/>
  <c r="AB298" i="7"/>
  <c r="AR298" i="7"/>
  <c r="Z113" i="7"/>
  <c r="AN113" i="7"/>
  <c r="P113" i="7"/>
  <c r="AL113" i="7"/>
  <c r="AA113" i="7"/>
  <c r="O113" i="7"/>
  <c r="X113" i="7"/>
  <c r="M113" i="7"/>
  <c r="AD113" i="7"/>
  <c r="L113" i="7"/>
  <c r="AR113" i="7"/>
  <c r="AT113" i="7"/>
  <c r="AM113" i="7"/>
  <c r="AO113" i="7"/>
  <c r="AC113" i="7"/>
  <c r="AC462" i="7"/>
  <c r="AB462" i="7"/>
  <c r="P462" i="7"/>
  <c r="M462" i="7"/>
  <c r="AD462" i="7"/>
  <c r="AA462" i="7"/>
  <c r="Z935" i="7"/>
  <c r="K935" i="7"/>
  <c r="L935" i="7"/>
  <c r="AM935" i="7"/>
  <c r="Y935" i="7"/>
  <c r="AN935" i="7"/>
  <c r="AA894" i="7"/>
  <c r="AP894" i="7"/>
  <c r="AL894" i="7"/>
  <c r="AT140" i="7"/>
  <c r="Z140" i="7"/>
  <c r="AN140" i="7"/>
  <c r="AJ140" i="7"/>
  <c r="AM140" i="7"/>
  <c r="F140" i="7"/>
  <c r="M140" i="7"/>
  <c r="T140" i="7"/>
  <c r="U140" i="7"/>
  <c r="AK140" i="7"/>
  <c r="AL140" i="7"/>
  <c r="Y140" i="7"/>
  <c r="AO140" i="7"/>
  <c r="O417" i="7"/>
  <c r="AQ417" i="7"/>
  <c r="P417" i="7"/>
  <c r="AO417" i="7"/>
  <c r="AT417" i="7"/>
  <c r="AR417" i="7"/>
  <c r="AP417" i="7"/>
  <c r="M417" i="7"/>
  <c r="AT178" i="7"/>
  <c r="N178" i="7"/>
  <c r="AR178" i="7"/>
  <c r="AD178" i="7"/>
  <c r="AP178" i="7"/>
  <c r="AB178" i="7"/>
  <c r="AO847" i="7"/>
  <c r="Z847" i="7"/>
  <c r="K847" i="7"/>
  <c r="AT847" i="7"/>
  <c r="I847" i="7"/>
  <c r="AM847" i="7"/>
  <c r="AQ847" i="7"/>
  <c r="AA847" i="7"/>
  <c r="V847" i="7"/>
  <c r="AN110" i="7"/>
  <c r="AJ110" i="7"/>
  <c r="AK110" i="7"/>
  <c r="H110" i="7"/>
  <c r="AM110" i="7"/>
  <c r="AO110" i="7"/>
  <c r="Z110" i="7"/>
  <c r="AL110" i="7"/>
  <c r="Y110" i="7"/>
  <c r="T110" i="7"/>
  <c r="G110" i="7"/>
  <c r="V110" i="7"/>
  <c r="F110" i="7"/>
  <c r="AA110" i="7"/>
  <c r="J110" i="7"/>
  <c r="I110" i="7"/>
  <c r="U110" i="7"/>
  <c r="AT110" i="7"/>
  <c r="AH110" i="7"/>
  <c r="AO849" i="7"/>
  <c r="AB849" i="7"/>
  <c r="AY849" i="7" s="1"/>
  <c r="AB778" i="7"/>
  <c r="AR778" i="7"/>
  <c r="AC778" i="7"/>
  <c r="AY777" i="7" s="1"/>
  <c r="Z98" i="7"/>
  <c r="AL98" i="7"/>
  <c r="Y98" i="7"/>
  <c r="L98" i="7"/>
  <c r="X98" i="7"/>
  <c r="K98" i="7"/>
  <c r="AQ98" i="7"/>
  <c r="AR98" i="7"/>
  <c r="AM98" i="7"/>
  <c r="T33" i="7"/>
  <c r="U33" i="7"/>
  <c r="V33" i="7"/>
  <c r="AH33" i="7"/>
  <c r="AI33" i="7"/>
  <c r="AJ33" i="7"/>
  <c r="D33" i="7"/>
  <c r="J33" i="7"/>
  <c r="K33" i="7"/>
  <c r="R33" i="7"/>
  <c r="Y33" i="7"/>
  <c r="F33" i="7"/>
  <c r="AF33" i="7"/>
  <c r="S33" i="7"/>
  <c r="X33" i="7"/>
  <c r="AT33" i="7"/>
  <c r="W33" i="7"/>
  <c r="AP218" i="7"/>
  <c r="O218" i="7"/>
  <c r="L218" i="7"/>
  <c r="AA218" i="7"/>
  <c r="AC218" i="7"/>
  <c r="Z218" i="7"/>
  <c r="AO218" i="7"/>
  <c r="N218" i="7"/>
  <c r="AR218" i="7"/>
  <c r="I218" i="7"/>
  <c r="AL218" i="7"/>
  <c r="M218" i="7"/>
  <c r="AL79" i="7"/>
  <c r="AI79" i="7"/>
  <c r="AN79" i="7"/>
  <c r="K79" i="7"/>
  <c r="V79" i="7"/>
  <c r="AK79" i="7"/>
  <c r="Y79" i="7"/>
  <c r="AJ79" i="7"/>
  <c r="J128" i="7"/>
  <c r="AQ128" i="7"/>
  <c r="AO128" i="7"/>
  <c r="AC128" i="7"/>
  <c r="AB128" i="7"/>
  <c r="W128" i="7"/>
  <c r="K128" i="7"/>
  <c r="N128" i="7"/>
  <c r="I128" i="7"/>
  <c r="AO52" i="7"/>
  <c r="N52" i="7"/>
  <c r="AC52" i="7"/>
  <c r="V52" i="7"/>
  <c r="AB52" i="7"/>
  <c r="AQ52" i="7"/>
  <c r="AJ52" i="7"/>
  <c r="K52" i="7"/>
  <c r="J52" i="7"/>
  <c r="Y52" i="7"/>
  <c r="L52" i="7"/>
  <c r="AQ850" i="7"/>
  <c r="N850" i="7"/>
  <c r="AN66" i="7"/>
  <c r="AO66" i="7"/>
  <c r="AL66" i="7"/>
  <c r="U66" i="7"/>
  <c r="AI66" i="7"/>
  <c r="W66" i="7"/>
  <c r="N66" i="7"/>
  <c r="AK66" i="7"/>
  <c r="AB66" i="7"/>
  <c r="K66" i="7"/>
  <c r="K714" i="7"/>
  <c r="AL714" i="7"/>
  <c r="AO714" i="7"/>
  <c r="V378" i="7"/>
  <c r="D378" i="7"/>
  <c r="S378" i="7"/>
  <c r="AT378" i="7"/>
  <c r="W378" i="7"/>
  <c r="AK378" i="7"/>
  <c r="R378" i="7"/>
  <c r="AJ378" i="7"/>
  <c r="AQ148" i="7"/>
  <c r="AT148" i="7"/>
  <c r="O148" i="7"/>
  <c r="N148" i="7"/>
  <c r="P148" i="7"/>
  <c r="AO67" i="7"/>
  <c r="Z67" i="7"/>
  <c r="N67" i="7"/>
  <c r="K67" i="7"/>
  <c r="AN67" i="7"/>
  <c r="AL67" i="7"/>
  <c r="AC67" i="7"/>
  <c r="H67" i="7"/>
  <c r="AQ67" i="7"/>
  <c r="V67" i="7"/>
  <c r="AN800" i="7"/>
  <c r="H800" i="7"/>
  <c r="V800" i="7"/>
  <c r="Z800" i="7"/>
  <c r="AA57" i="7"/>
  <c r="AT57" i="7"/>
  <c r="AC57" i="7"/>
  <c r="M57" i="7"/>
  <c r="AL34" i="7"/>
  <c r="AI34" i="7"/>
  <c r="AJ34" i="7"/>
  <c r="AG34" i="7"/>
  <c r="AT34" i="7"/>
  <c r="K34" i="7"/>
  <c r="L34" i="7"/>
  <c r="I34" i="7"/>
  <c r="Y34" i="7"/>
  <c r="Z34" i="7"/>
  <c r="W34" i="7"/>
  <c r="AC88" i="7"/>
  <c r="AP88" i="7"/>
  <c r="AQ88" i="7"/>
  <c r="AT88" i="7"/>
  <c r="O88" i="7"/>
  <c r="AT80" i="7"/>
  <c r="F80" i="7"/>
  <c r="X80" i="7"/>
  <c r="AL80" i="7"/>
  <c r="H80" i="7"/>
  <c r="AT50" i="7"/>
  <c r="F50" i="7"/>
  <c r="L50" i="7"/>
  <c r="X50" i="7"/>
  <c r="AJ50" i="7"/>
  <c r="AL50" i="7"/>
  <c r="AK890" i="7"/>
  <c r="W890" i="7"/>
  <c r="I890" i="7"/>
  <c r="AJ890" i="7"/>
  <c r="P518" i="7"/>
  <c r="AN518" i="7"/>
  <c r="AR518" i="7"/>
  <c r="AT1053" i="7"/>
  <c r="B1051" i="7"/>
  <c r="G1053" i="7"/>
  <c r="AC447" i="7"/>
  <c r="AQ447" i="7"/>
  <c r="AT447" i="7"/>
  <c r="AM20" i="7"/>
  <c r="F20" i="7"/>
  <c r="Y20" i="7"/>
  <c r="T20" i="7"/>
  <c r="L20" i="7"/>
  <c r="AI20" i="7"/>
  <c r="AL20" i="7"/>
  <c r="AJ20" i="7"/>
  <c r="K20" i="7"/>
  <c r="AL49" i="7"/>
  <c r="AI49" i="7"/>
  <c r="AT49" i="7"/>
  <c r="L49" i="7"/>
  <c r="E49" i="7"/>
  <c r="K49" i="7"/>
  <c r="AJ49" i="7"/>
  <c r="W49" i="7"/>
  <c r="Y49" i="7"/>
  <c r="AK49" i="7"/>
  <c r="AR24" i="7"/>
  <c r="AA24" i="7"/>
  <c r="AP24" i="7"/>
  <c r="Y24" i="7"/>
  <c r="AN24" i="7"/>
  <c r="P24" i="7"/>
  <c r="AR55" i="7"/>
  <c r="O55" i="7"/>
  <c r="Y55" i="7"/>
  <c r="AM55" i="7"/>
  <c r="AT55" i="7"/>
  <c r="AD55" i="7"/>
  <c r="K55" i="7"/>
  <c r="AQ163" i="7"/>
  <c r="AD163" i="7"/>
  <c r="AR163" i="7"/>
  <c r="AP163" i="7"/>
  <c r="AT163" i="7"/>
  <c r="AR70" i="7"/>
  <c r="N70" i="7"/>
  <c r="AA70" i="7"/>
  <c r="AD70" i="7"/>
  <c r="AC70" i="7"/>
  <c r="AT70" i="7"/>
  <c r="O70" i="7"/>
  <c r="AH18" i="7"/>
  <c r="AJ18" i="7"/>
  <c r="K18" i="7"/>
  <c r="J18" i="7"/>
  <c r="AI18" i="7"/>
  <c r="R18" i="7"/>
  <c r="X18" i="7"/>
  <c r="AF18" i="7"/>
  <c r="AT934" i="7"/>
  <c r="E934" i="7"/>
  <c r="AK934" i="7"/>
  <c r="I934" i="7"/>
  <c r="AJ934" i="7"/>
  <c r="AM743" i="7"/>
  <c r="AC743" i="7"/>
  <c r="AQ743" i="7"/>
  <c r="Y743" i="7"/>
  <c r="K743" i="7"/>
  <c r="AT743" i="7"/>
  <c r="W472" i="7"/>
  <c r="AJ472" i="7"/>
  <c r="M472" i="7"/>
  <c r="I472" i="7"/>
  <c r="AO472" i="7"/>
  <c r="V472" i="7"/>
  <c r="AL468" i="7"/>
  <c r="AJ468" i="7"/>
  <c r="R468" i="7"/>
  <c r="AG468" i="7"/>
  <c r="W468" i="7"/>
  <c r="AT468" i="7"/>
  <c r="B466" i="7"/>
  <c r="V468" i="7"/>
  <c r="D468" i="7"/>
  <c r="S468" i="7"/>
  <c r="M788" i="7"/>
  <c r="AN788" i="7"/>
  <c r="AA788" i="7"/>
  <c r="L368" i="7"/>
  <c r="AX368" i="7" s="1"/>
  <c r="AR368" i="7"/>
  <c r="AA42" i="7"/>
  <c r="AQ42" i="7"/>
  <c r="AT42" i="7"/>
  <c r="M42" i="7"/>
  <c r="AC42" i="7"/>
  <c r="AR40" i="7"/>
  <c r="AD40" i="7"/>
  <c r="Y40" i="7"/>
  <c r="O40" i="7"/>
  <c r="AT40" i="7"/>
  <c r="AQ40" i="7"/>
  <c r="Z40" i="7"/>
  <c r="AB53" i="7"/>
  <c r="AD53" i="7"/>
  <c r="AP53" i="7"/>
  <c r="J53" i="7"/>
  <c r="L53" i="7"/>
  <c r="X53" i="7"/>
  <c r="Z53" i="7"/>
  <c r="AM670" i="7"/>
  <c r="O670" i="7"/>
  <c r="H877" i="7"/>
  <c r="AT877" i="7"/>
  <c r="AO877" i="7"/>
  <c r="V438" i="7"/>
  <c r="AG438" i="7"/>
  <c r="W438" i="7"/>
  <c r="B436" i="7"/>
  <c r="AJ438" i="7"/>
  <c r="AE275" i="12"/>
  <c r="Q275" i="12"/>
  <c r="G275" i="12"/>
  <c r="N184" i="12"/>
  <c r="W184" i="12"/>
  <c r="AV183" i="12" s="1"/>
  <c r="T229" i="12"/>
  <c r="AC229" i="12"/>
  <c r="K229" i="12"/>
  <c r="AZ228" i="12" s="1"/>
  <c r="AE243" i="12"/>
  <c r="AV243" i="12" s="1"/>
  <c r="N243" i="12"/>
  <c r="B241" i="12"/>
  <c r="T209" i="12"/>
  <c r="S209" i="12"/>
  <c r="N673" i="12"/>
  <c r="D673" i="12"/>
  <c r="M673" i="12"/>
  <c r="B671" i="12"/>
  <c r="X514" i="12"/>
  <c r="N514" i="12"/>
  <c r="N674" i="12"/>
  <c r="W674" i="12"/>
  <c r="AW674" i="12" s="1"/>
  <c r="AE560" i="12"/>
  <c r="AZ559" i="12" s="1"/>
  <c r="BA559" i="12" s="1"/>
  <c r="K560" i="12"/>
  <c r="T189" i="12"/>
  <c r="K189" i="12"/>
  <c r="AC189" i="12"/>
  <c r="AZ568" i="7"/>
  <c r="AP943" i="7"/>
  <c r="P943" i="7"/>
  <c r="AZ942" i="7" s="1"/>
  <c r="AQ774" i="7"/>
  <c r="P774" i="7"/>
  <c r="AQ877" i="7"/>
  <c r="AN877" i="7"/>
  <c r="L877" i="7"/>
  <c r="AK877" i="7"/>
  <c r="I877" i="7"/>
  <c r="Z877" i="7"/>
  <c r="W877" i="7"/>
  <c r="O674" i="7"/>
  <c r="AQ674" i="7"/>
  <c r="AY673" i="7" s="1"/>
  <c r="AT440" i="7"/>
  <c r="AN440" i="7"/>
  <c r="V440" i="7"/>
  <c r="L440" i="7"/>
  <c r="AR732" i="7"/>
  <c r="AB732" i="7"/>
  <c r="O732" i="7"/>
  <c r="AQ732" i="7"/>
  <c r="AR596" i="7"/>
  <c r="AQ596" i="7"/>
  <c r="AN906" i="7"/>
  <c r="K906" i="7"/>
  <c r="AJ906" i="7"/>
  <c r="Z906" i="7"/>
  <c r="L906" i="7"/>
  <c r="AL874" i="7"/>
  <c r="I874" i="7"/>
  <c r="AH874" i="7"/>
  <c r="X874" i="7"/>
  <c r="J874" i="7"/>
  <c r="AF873" i="7"/>
  <c r="E873" i="7"/>
  <c r="B871" i="7"/>
  <c r="W873" i="7"/>
  <c r="D873" i="7"/>
  <c r="AT873" i="7"/>
  <c r="S873" i="7"/>
  <c r="AK873" i="7"/>
  <c r="I873" i="7"/>
  <c r="AT462" i="7"/>
  <c r="AQ462" i="7"/>
  <c r="AO935" i="7"/>
  <c r="U935" i="7"/>
  <c r="AJ935" i="7"/>
  <c r="H935" i="7"/>
  <c r="AI935" i="7"/>
  <c r="G935" i="7"/>
  <c r="V935" i="7"/>
  <c r="AN876" i="7"/>
  <c r="L876" i="7"/>
  <c r="AI876" i="7"/>
  <c r="H876" i="7"/>
  <c r="Z876" i="7"/>
  <c r="G876" i="7"/>
  <c r="AT876" i="7"/>
  <c r="V876" i="7"/>
  <c r="AT788" i="7"/>
  <c r="AV788" i="7" s="1"/>
  <c r="AO788" i="7"/>
  <c r="Z788" i="7"/>
  <c r="I788" i="7"/>
  <c r="Z368" i="7"/>
  <c r="AN368" i="7"/>
  <c r="AT728" i="7"/>
  <c r="AQ728" i="7"/>
  <c r="Y728" i="7"/>
  <c r="O728" i="7"/>
  <c r="AF363" i="7"/>
  <c r="I363" i="7"/>
  <c r="AT363" i="7"/>
  <c r="AK363" i="7"/>
  <c r="R363" i="7"/>
  <c r="AJ708" i="7"/>
  <c r="U708" i="7"/>
  <c r="R708" i="7"/>
  <c r="N715" i="7"/>
  <c r="Z715" i="7"/>
  <c r="AD715" i="7"/>
  <c r="AT170" i="7"/>
  <c r="AN170" i="7"/>
  <c r="V170" i="7"/>
  <c r="L170" i="7"/>
  <c r="AT843" i="7"/>
  <c r="D843" i="7"/>
  <c r="AK843" i="7"/>
  <c r="AP472" i="7"/>
  <c r="AN472" i="7"/>
  <c r="Z472" i="7"/>
  <c r="L472" i="7"/>
  <c r="AM454" i="7"/>
  <c r="I454" i="7"/>
  <c r="AK454" i="7"/>
  <c r="W454" i="7"/>
  <c r="AJ933" i="7"/>
  <c r="R933" i="7"/>
  <c r="D933" i="7"/>
  <c r="AL889" i="7"/>
  <c r="S889" i="7"/>
  <c r="AT365" i="7"/>
  <c r="AN365" i="7"/>
  <c r="V365" i="7"/>
  <c r="L365" i="7"/>
  <c r="AO20" i="7"/>
  <c r="U20" i="7"/>
  <c r="V724" i="7"/>
  <c r="AJ724" i="7"/>
  <c r="P623" i="7"/>
  <c r="AN623" i="7"/>
  <c r="AQ714" i="7"/>
  <c r="AD714" i="7"/>
  <c r="AA714" i="7"/>
  <c r="AT714" i="7"/>
  <c r="O714" i="7"/>
  <c r="L714" i="7"/>
  <c r="AP714" i="7"/>
  <c r="AR414" i="7"/>
  <c r="P414" i="7"/>
  <c r="AA414" i="7"/>
  <c r="AO65" i="7"/>
  <c r="U65" i="7"/>
  <c r="AX387" i="7"/>
  <c r="P837" i="7"/>
  <c r="AD837" i="7"/>
  <c r="AM469" i="7"/>
  <c r="W469" i="7"/>
  <c r="T469" i="7"/>
  <c r="AK469" i="7"/>
  <c r="I469" i="7"/>
  <c r="AH469" i="7"/>
  <c r="F469" i="7"/>
  <c r="AN938" i="7"/>
  <c r="AM938" i="7"/>
  <c r="AY938" i="7" s="1"/>
  <c r="L938" i="7"/>
  <c r="AC938" i="7"/>
  <c r="K938" i="7"/>
  <c r="Z938" i="7"/>
  <c r="AQ938" i="7"/>
  <c r="O938" i="7"/>
  <c r="AM918" i="7"/>
  <c r="AG918" i="7"/>
  <c r="S918" i="7"/>
  <c r="E918" i="7"/>
  <c r="B916" i="7"/>
  <c r="AT918" i="7"/>
  <c r="AF918" i="7"/>
  <c r="R918" i="7"/>
  <c r="D918" i="7"/>
  <c r="AK918" i="7"/>
  <c r="W918" i="7"/>
  <c r="I918" i="7"/>
  <c r="AJ918" i="7"/>
  <c r="V918" i="7"/>
  <c r="H918" i="7"/>
  <c r="AB879" i="7"/>
  <c r="AL879" i="7"/>
  <c r="AV879" i="7" s="1"/>
  <c r="AA850" i="7"/>
  <c r="AR850" i="7"/>
  <c r="L850" i="7"/>
  <c r="AQ929" i="7"/>
  <c r="AD929" i="7"/>
  <c r="O929" i="7"/>
  <c r="I438" i="7"/>
  <c r="AK438" i="7"/>
  <c r="D438" i="7"/>
  <c r="AF438" i="7"/>
  <c r="R438" i="7"/>
  <c r="AR718" i="7"/>
  <c r="AP718" i="7"/>
  <c r="X654" i="12"/>
  <c r="W654" i="12"/>
  <c r="G654" i="12"/>
  <c r="X553" i="12"/>
  <c r="D553" i="12"/>
  <c r="O553" i="12"/>
  <c r="B551" i="12"/>
  <c r="W413" i="12"/>
  <c r="D413" i="12"/>
  <c r="X413" i="12"/>
  <c r="B411" i="12"/>
  <c r="N413" i="12"/>
  <c r="N164" i="12"/>
  <c r="W164" i="12"/>
  <c r="G164" i="12"/>
  <c r="W433" i="12"/>
  <c r="D433" i="12"/>
  <c r="N433" i="12"/>
  <c r="B431" i="12"/>
  <c r="X433" i="12"/>
  <c r="AE340" i="12"/>
  <c r="AC340" i="12"/>
  <c r="K340" i="12"/>
  <c r="AE320" i="12"/>
  <c r="K320" i="12"/>
  <c r="AC320" i="12"/>
  <c r="AE293" i="12"/>
  <c r="M293" i="12"/>
  <c r="O293" i="12"/>
  <c r="B291" i="12"/>
  <c r="AE375" i="12"/>
  <c r="G375" i="12"/>
  <c r="AW375" i="12" s="1"/>
  <c r="Q375" i="12"/>
  <c r="AE285" i="12"/>
  <c r="Q285" i="12"/>
  <c r="O285" i="12"/>
  <c r="E764" i="12"/>
  <c r="O694" i="12"/>
  <c r="AY688" i="12"/>
  <c r="P654" i="12"/>
  <c r="O654" i="12"/>
  <c r="G615" i="12"/>
  <c r="X615" i="12"/>
  <c r="F615" i="12"/>
  <c r="AE535" i="12"/>
  <c r="V553" i="12"/>
  <c r="AE538" i="12"/>
  <c r="Y535" i="12"/>
  <c r="I476" i="12"/>
  <c r="P476" i="12"/>
  <c r="W454" i="12"/>
  <c r="AC440" i="12"/>
  <c r="M433" i="12"/>
  <c r="H487" i="12"/>
  <c r="T440" i="12"/>
  <c r="V433" i="12"/>
  <c r="X415" i="12"/>
  <c r="E454" i="12"/>
  <c r="E433" i="12"/>
  <c r="M343" i="12"/>
  <c r="X365" i="12"/>
  <c r="N354" i="12"/>
  <c r="V343" i="12"/>
  <c r="D333" i="12"/>
  <c r="X325" i="12"/>
  <c r="N314" i="12"/>
  <c r="R438" i="12"/>
  <c r="AC438" i="12"/>
  <c r="Y375" i="12"/>
  <c r="Q365" i="12"/>
  <c r="O355" i="12"/>
  <c r="O343" i="12"/>
  <c r="T329" i="12"/>
  <c r="AE323" i="12"/>
  <c r="S329" i="12"/>
  <c r="T320" i="12"/>
  <c r="D293" i="12"/>
  <c r="Y285" i="12"/>
  <c r="H285" i="12"/>
  <c r="E263" i="12"/>
  <c r="K348" i="12"/>
  <c r="I348" i="12"/>
  <c r="S267" i="12"/>
  <c r="N263" i="12"/>
  <c r="Q267" i="12"/>
  <c r="I318" i="12"/>
  <c r="T318" i="12"/>
  <c r="AY288" i="12"/>
  <c r="AA267" i="12"/>
  <c r="W263" i="12"/>
  <c r="W163" i="12"/>
  <c r="Z165" i="12"/>
  <c r="P164" i="12"/>
  <c r="Y164" i="12"/>
  <c r="X165" i="12"/>
  <c r="N163" i="12"/>
  <c r="K210" i="12"/>
  <c r="K40" i="12"/>
  <c r="AE40" i="12"/>
  <c r="Y675" i="12"/>
  <c r="AX675" i="12" s="1"/>
  <c r="O675" i="12"/>
  <c r="P715" i="12"/>
  <c r="F715" i="12"/>
  <c r="Z715" i="12"/>
  <c r="O715" i="12"/>
  <c r="AV714" i="12" s="1"/>
  <c r="T540" i="12"/>
  <c r="K540" i="12"/>
  <c r="Y484" i="12"/>
  <c r="E484" i="12"/>
  <c r="P484" i="12"/>
  <c r="T479" i="12"/>
  <c r="J479" i="12"/>
  <c r="AZ479" i="12" s="1"/>
  <c r="BA479" i="12" s="1"/>
  <c r="AC479" i="12"/>
  <c r="AB349" i="12"/>
  <c r="AC349" i="12"/>
  <c r="K349" i="12"/>
  <c r="X414" i="12"/>
  <c r="N414" i="12"/>
  <c r="J398" i="12"/>
  <c r="T398" i="12"/>
  <c r="AE360" i="12"/>
  <c r="AZ359" i="12" s="1"/>
  <c r="BA359" i="12" s="1"/>
  <c r="K360" i="12"/>
  <c r="AC360" i="12"/>
  <c r="X334" i="12"/>
  <c r="Y334" i="12"/>
  <c r="E334" i="12"/>
  <c r="G334" i="12"/>
  <c r="W334" i="12"/>
  <c r="O334" i="12"/>
  <c r="X313" i="12"/>
  <c r="E313" i="12"/>
  <c r="AE313" i="12"/>
  <c r="B311" i="12"/>
  <c r="O313" i="12"/>
  <c r="Y435" i="12"/>
  <c r="F435" i="12"/>
  <c r="Z435" i="12"/>
  <c r="P435" i="12"/>
  <c r="X294" i="12"/>
  <c r="G294" i="12"/>
  <c r="Y294" i="12"/>
  <c r="E294" i="12"/>
  <c r="W294" i="12"/>
  <c r="O294" i="12"/>
  <c r="N613" i="12"/>
  <c r="M613" i="12"/>
  <c r="D613" i="12"/>
  <c r="X613" i="12"/>
  <c r="AE245" i="12"/>
  <c r="Z245" i="12"/>
  <c r="P245" i="12"/>
  <c r="F245" i="12"/>
  <c r="T169" i="12"/>
  <c r="AC169" i="12"/>
  <c r="S169" i="12"/>
  <c r="K169" i="12"/>
  <c r="AE169" i="12"/>
  <c r="AB9" i="12"/>
  <c r="K9" i="12"/>
  <c r="AC9" i="12"/>
  <c r="AE9" i="12"/>
  <c r="P764" i="12"/>
  <c r="X764" i="12"/>
  <c r="W764" i="12"/>
  <c r="AE694" i="12"/>
  <c r="N654" i="12"/>
  <c r="F654" i="12"/>
  <c r="E654" i="12"/>
  <c r="Q615" i="12"/>
  <c r="O615" i="12"/>
  <c r="P535" i="12"/>
  <c r="AE553" i="12"/>
  <c r="G535" i="12"/>
  <c r="W553" i="12"/>
  <c r="Y476" i="12"/>
  <c r="G454" i="12"/>
  <c r="AE454" i="12"/>
  <c r="F433" i="12"/>
  <c r="R476" i="12"/>
  <c r="AE413" i="12"/>
  <c r="O365" i="12"/>
  <c r="Z375" i="12"/>
  <c r="H365" i="12"/>
  <c r="AB438" i="12"/>
  <c r="J438" i="12"/>
  <c r="O375" i="12"/>
  <c r="G365" i="12"/>
  <c r="O323" i="12"/>
  <c r="X375" i="12"/>
  <c r="Z365" i="12"/>
  <c r="W293" i="12"/>
  <c r="N293" i="12"/>
  <c r="F285" i="12"/>
  <c r="X285" i="12"/>
  <c r="AE267" i="12"/>
  <c r="AY267" i="12" s="1"/>
  <c r="X263" i="12"/>
  <c r="S318" i="12"/>
  <c r="AE318" i="12"/>
  <c r="AY318" i="12" s="1"/>
  <c r="G285" i="12"/>
  <c r="J267" i="12"/>
  <c r="AZ267" i="12" s="1"/>
  <c r="F263" i="12"/>
  <c r="E163" i="12"/>
  <c r="AE164" i="12"/>
  <c r="O163" i="12"/>
  <c r="F163" i="12"/>
  <c r="Y695" i="12"/>
  <c r="O695" i="12"/>
  <c r="W554" i="12"/>
  <c r="Y554" i="12"/>
  <c r="G554" i="12"/>
  <c r="X554" i="12"/>
  <c r="E554" i="12"/>
  <c r="N554" i="12"/>
  <c r="T539" i="12"/>
  <c r="K539" i="12"/>
  <c r="AE539" i="12"/>
  <c r="AA538" i="12"/>
  <c r="T538" i="12"/>
  <c r="I538" i="12"/>
  <c r="AE487" i="12"/>
  <c r="AA487" i="12"/>
  <c r="I487" i="12"/>
  <c r="Z487" i="12"/>
  <c r="J487" i="12"/>
  <c r="Y415" i="12"/>
  <c r="Z415" i="12"/>
  <c r="P415" i="12"/>
  <c r="F415" i="12"/>
  <c r="X333" i="12"/>
  <c r="E333" i="12"/>
  <c r="AE333" i="12"/>
  <c r="AV333" i="12" s="1"/>
  <c r="B331" i="12"/>
  <c r="O333" i="12"/>
  <c r="X354" i="12"/>
  <c r="G354" i="12"/>
  <c r="E354" i="12"/>
  <c r="Y354" i="12"/>
  <c r="W354" i="12"/>
  <c r="O354" i="12"/>
  <c r="W343" i="12"/>
  <c r="B341" i="12"/>
  <c r="X314" i="12"/>
  <c r="W314" i="12"/>
  <c r="G314" i="12"/>
  <c r="E314" i="12"/>
  <c r="Y314" i="12"/>
  <c r="O314" i="12"/>
  <c r="AE300" i="12"/>
  <c r="AZ299" i="12" s="1"/>
  <c r="BA299" i="12" s="1"/>
  <c r="K300" i="12"/>
  <c r="AC300" i="12"/>
  <c r="W453" i="12"/>
  <c r="D453" i="12"/>
  <c r="X453" i="12"/>
  <c r="N453" i="12"/>
  <c r="B451" i="12"/>
  <c r="AC170" i="12"/>
  <c r="AE170" i="12"/>
  <c r="N614" i="12"/>
  <c r="G614" i="12"/>
  <c r="AW614" i="12" s="1"/>
  <c r="W614" i="12"/>
  <c r="AC299" i="12"/>
  <c r="K299" i="12"/>
  <c r="X274" i="12"/>
  <c r="O274" i="12"/>
  <c r="G274" i="12"/>
  <c r="Y274" i="12"/>
  <c r="E274" i="12"/>
  <c r="W274" i="12"/>
  <c r="X694" i="12"/>
  <c r="G694" i="12"/>
  <c r="W694" i="12"/>
  <c r="AB329" i="12"/>
  <c r="AC329" i="12"/>
  <c r="K329" i="12"/>
  <c r="Z355" i="12"/>
  <c r="G355" i="12"/>
  <c r="AE355" i="12"/>
  <c r="Q355" i="12"/>
  <c r="W323" i="12"/>
  <c r="B321" i="12"/>
  <c r="O764" i="12"/>
  <c r="N694" i="12"/>
  <c r="F694" i="12"/>
  <c r="AV693" i="12" s="1"/>
  <c r="Y694" i="12"/>
  <c r="AE654" i="12"/>
  <c r="Y654" i="12"/>
  <c r="Y615" i="12"/>
  <c r="H615" i="12"/>
  <c r="Z615" i="12"/>
  <c r="AZ579" i="12"/>
  <c r="BA579" i="12" s="1"/>
  <c r="X535" i="12"/>
  <c r="F553" i="12"/>
  <c r="M553" i="12"/>
  <c r="P554" i="12"/>
  <c r="F535" i="12"/>
  <c r="Q476" i="12"/>
  <c r="N454" i="12"/>
  <c r="S487" i="12"/>
  <c r="H476" i="12"/>
  <c r="AX476" i="12" s="1"/>
  <c r="F454" i="12"/>
  <c r="F413" i="12"/>
  <c r="O454" i="12"/>
  <c r="E453" i="12"/>
  <c r="O433" i="12"/>
  <c r="Q415" i="12"/>
  <c r="E413" i="12"/>
  <c r="F375" i="12"/>
  <c r="F355" i="12"/>
  <c r="N333" i="12"/>
  <c r="F323" i="12"/>
  <c r="AA438" i="12"/>
  <c r="S438" i="12"/>
  <c r="AE365" i="12"/>
  <c r="Y355" i="12"/>
  <c r="AE343" i="12"/>
  <c r="M333" i="12"/>
  <c r="G325" i="12"/>
  <c r="AC400" i="12"/>
  <c r="F365" i="12"/>
  <c r="AE354" i="12"/>
  <c r="X343" i="12"/>
  <c r="AE329" i="12"/>
  <c r="F325" i="12"/>
  <c r="D323" i="12"/>
  <c r="AE314" i="12"/>
  <c r="AE274" i="12"/>
  <c r="V293" i="12"/>
  <c r="Z285" i="12"/>
  <c r="H267" i="12"/>
  <c r="V263" i="12"/>
  <c r="AE348" i="12"/>
  <c r="I267" i="12"/>
  <c r="D263" i="12"/>
  <c r="AB299" i="12"/>
  <c r="AY298" i="12" s="1"/>
  <c r="AB318" i="12"/>
  <c r="J318" i="12"/>
  <c r="O165" i="12"/>
  <c r="F164" i="12"/>
  <c r="O164" i="12"/>
  <c r="B161" i="12"/>
  <c r="H165" i="12"/>
  <c r="AE165" i="12"/>
  <c r="AE163" i="12"/>
  <c r="AV163" i="12" s="1"/>
  <c r="AC210" i="12"/>
  <c r="M163" i="12"/>
  <c r="AC40" i="12"/>
  <c r="M713" i="12"/>
  <c r="B711" i="12"/>
  <c r="N713" i="12"/>
  <c r="AE680" i="12"/>
  <c r="AC680" i="12"/>
  <c r="O574" i="12"/>
  <c r="N574" i="12"/>
  <c r="AV573" i="12" s="1"/>
  <c r="X533" i="12"/>
  <c r="O533" i="12"/>
  <c r="B531" i="12"/>
  <c r="D533" i="12"/>
  <c r="AE488" i="12"/>
  <c r="AY488" i="12" s="1"/>
  <c r="AA488" i="12"/>
  <c r="AX487" i="12" s="1"/>
  <c r="AB488" i="12"/>
  <c r="K488" i="12"/>
  <c r="J488" i="12"/>
  <c r="X353" i="12"/>
  <c r="O353" i="12"/>
  <c r="B351" i="12"/>
  <c r="AE353" i="12"/>
  <c r="E353" i="12"/>
  <c r="B301" i="12"/>
  <c r="M303" i="12"/>
  <c r="N393" i="12"/>
  <c r="D393" i="12"/>
  <c r="M393" i="12"/>
  <c r="W363" i="12"/>
  <c r="B361" i="12"/>
  <c r="Z335" i="12"/>
  <c r="AE335" i="12"/>
  <c r="G335" i="12"/>
  <c r="Q335" i="12"/>
  <c r="Z315" i="12"/>
  <c r="Q315" i="12"/>
  <c r="G315" i="12"/>
  <c r="AE315" i="12"/>
  <c r="AB309" i="12"/>
  <c r="AY308" i="12" s="1"/>
  <c r="K309" i="12"/>
  <c r="AC309" i="12"/>
  <c r="Y455" i="12"/>
  <c r="AX455" i="12" s="1"/>
  <c r="Z455" i="12"/>
  <c r="P455" i="12"/>
  <c r="F455" i="12"/>
  <c r="AC620" i="12"/>
  <c r="AE620" i="12"/>
  <c r="AC618" i="12"/>
  <c r="S618" i="12"/>
  <c r="I618" i="12"/>
  <c r="T618" i="12"/>
  <c r="T249" i="12"/>
  <c r="AC249" i="12"/>
  <c r="S249" i="12"/>
  <c r="AY248" i="12" s="1"/>
  <c r="K249" i="12"/>
  <c r="AE249" i="12"/>
  <c r="AB769" i="12"/>
  <c r="J769" i="12"/>
  <c r="AZ768" i="12" s="1"/>
  <c r="T769" i="12"/>
  <c r="AE769" i="12"/>
  <c r="S769" i="12"/>
  <c r="AC769" i="12"/>
  <c r="K769" i="12"/>
  <c r="AE778" i="12"/>
  <c r="T778" i="12"/>
  <c r="J778" i="12"/>
  <c r="AC778" i="12"/>
  <c r="S778" i="12"/>
  <c r="I778" i="12"/>
  <c r="AB778" i="12"/>
  <c r="R778" i="12"/>
  <c r="AA778" i="12"/>
  <c r="K778" i="12"/>
  <c r="AA747" i="12"/>
  <c r="Q747" i="12"/>
  <c r="Z747" i="12"/>
  <c r="J747" i="12"/>
  <c r="AB747" i="12"/>
  <c r="R747" i="12"/>
  <c r="H747" i="12"/>
  <c r="S747" i="12"/>
  <c r="I747" i="12"/>
  <c r="AE747" i="12"/>
  <c r="Z755" i="12"/>
  <c r="P755" i="12"/>
  <c r="F755" i="12"/>
  <c r="Y755" i="12"/>
  <c r="O755" i="12"/>
  <c r="AE755" i="12"/>
  <c r="Q755" i="12"/>
  <c r="G755" i="12"/>
  <c r="X755" i="12"/>
  <c r="H755" i="12"/>
  <c r="V743" i="12"/>
  <c r="F743" i="12"/>
  <c r="W743" i="12"/>
  <c r="M743" i="12"/>
  <c r="B741" i="12"/>
  <c r="O743" i="12"/>
  <c r="N743" i="12"/>
  <c r="AE743" i="12"/>
  <c r="E743" i="12"/>
  <c r="X743" i="12"/>
  <c r="D743" i="12"/>
  <c r="Z716" i="12"/>
  <c r="P716" i="12"/>
  <c r="Y716" i="12"/>
  <c r="I716" i="12"/>
  <c r="Q716" i="12"/>
  <c r="AE716" i="12"/>
  <c r="H716" i="12"/>
  <c r="AA716" i="12"/>
  <c r="G716" i="12"/>
  <c r="R716" i="12"/>
  <c r="AB707" i="12"/>
  <c r="R707" i="12"/>
  <c r="H707" i="12"/>
  <c r="S707" i="12"/>
  <c r="AE707" i="12"/>
  <c r="Q707" i="12"/>
  <c r="AA707" i="12"/>
  <c r="J707" i="12"/>
  <c r="Z707" i="12"/>
  <c r="I707" i="12"/>
  <c r="Z686" i="12"/>
  <c r="P686" i="12"/>
  <c r="AE686" i="12"/>
  <c r="R686" i="12"/>
  <c r="H686" i="12"/>
  <c r="AA686" i="12"/>
  <c r="Q686" i="12"/>
  <c r="G686" i="12"/>
  <c r="I686" i="12"/>
  <c r="Y686" i="12"/>
  <c r="AE710" i="12"/>
  <c r="AC710" i="12"/>
  <c r="T710" i="12"/>
  <c r="K710" i="12"/>
  <c r="Z737" i="12"/>
  <c r="J737" i="12"/>
  <c r="AE737" i="12"/>
  <c r="R737" i="12"/>
  <c r="AB737" i="12"/>
  <c r="Q737" i="12"/>
  <c r="AA737" i="12"/>
  <c r="I737" i="12"/>
  <c r="S737" i="12"/>
  <c r="H737" i="12"/>
  <c r="AE696" i="12"/>
  <c r="R696" i="12"/>
  <c r="H696" i="12"/>
  <c r="Z696" i="12"/>
  <c r="P696" i="12"/>
  <c r="Y696" i="12"/>
  <c r="I696" i="12"/>
  <c r="AA696" i="12"/>
  <c r="Q696" i="12"/>
  <c r="G696" i="12"/>
  <c r="T690" i="12"/>
  <c r="AE690" i="12"/>
  <c r="AC690" i="12"/>
  <c r="K690" i="12"/>
  <c r="AE676" i="12"/>
  <c r="R676" i="12"/>
  <c r="H676" i="12"/>
  <c r="Z676" i="12"/>
  <c r="P676" i="12"/>
  <c r="Y676" i="12"/>
  <c r="I676" i="12"/>
  <c r="AA676" i="12"/>
  <c r="Q676" i="12"/>
  <c r="G676" i="12"/>
  <c r="AC730" i="12"/>
  <c r="AE730" i="12"/>
  <c r="T730" i="12"/>
  <c r="K730" i="12"/>
  <c r="V683" i="12"/>
  <c r="F683" i="12"/>
  <c r="X683" i="12"/>
  <c r="N683" i="12"/>
  <c r="D683" i="12"/>
  <c r="W683" i="12"/>
  <c r="M683" i="12"/>
  <c r="B681" i="12"/>
  <c r="AE683" i="12"/>
  <c r="O683" i="12"/>
  <c r="E683" i="12"/>
  <c r="AZ688" i="12"/>
  <c r="BA688" i="12" s="1"/>
  <c r="Z665" i="12"/>
  <c r="P665" i="12"/>
  <c r="F665" i="12"/>
  <c r="Y665" i="12"/>
  <c r="O665" i="12"/>
  <c r="Q665" i="12"/>
  <c r="H665" i="12"/>
  <c r="AE665" i="12"/>
  <c r="G665" i="12"/>
  <c r="X665" i="12"/>
  <c r="AB658" i="12"/>
  <c r="R658" i="12"/>
  <c r="AA658" i="12"/>
  <c r="AC658" i="12"/>
  <c r="J658" i="12"/>
  <c r="T658" i="12"/>
  <c r="I658" i="12"/>
  <c r="S658" i="12"/>
  <c r="AE658" i="12"/>
  <c r="K658" i="12"/>
  <c r="AE637" i="12"/>
  <c r="S637" i="12"/>
  <c r="I637" i="12"/>
  <c r="AA637" i="12"/>
  <c r="Q637" i="12"/>
  <c r="Z637" i="12"/>
  <c r="J637" i="12"/>
  <c r="R637" i="12"/>
  <c r="H637" i="12"/>
  <c r="AB637" i="12"/>
  <c r="AE666" i="12"/>
  <c r="R666" i="12"/>
  <c r="H666" i="12"/>
  <c r="AA666" i="12"/>
  <c r="Q666" i="12"/>
  <c r="G666" i="12"/>
  <c r="Y666" i="12"/>
  <c r="P666" i="12"/>
  <c r="I666" i="12"/>
  <c r="Z666" i="12"/>
  <c r="V643" i="12"/>
  <c r="F643" i="12"/>
  <c r="X643" i="12"/>
  <c r="N643" i="12"/>
  <c r="D643" i="12"/>
  <c r="W643" i="12"/>
  <c r="M643" i="12"/>
  <c r="B641" i="12"/>
  <c r="O643" i="12"/>
  <c r="E643" i="12"/>
  <c r="AE643" i="12"/>
  <c r="AE610" i="12"/>
  <c r="AC610" i="12"/>
  <c r="T610" i="12"/>
  <c r="K610" i="12"/>
  <c r="X623" i="12"/>
  <c r="N623" i="12"/>
  <c r="D623" i="12"/>
  <c r="W623" i="12"/>
  <c r="M623" i="12"/>
  <c r="B621" i="12"/>
  <c r="AE623" i="12"/>
  <c r="E623" i="12"/>
  <c r="V623" i="12"/>
  <c r="O623" i="12"/>
  <c r="F623" i="12"/>
  <c r="AV633" i="12"/>
  <c r="AE626" i="12"/>
  <c r="R626" i="12"/>
  <c r="H626" i="12"/>
  <c r="AA626" i="12"/>
  <c r="Q626" i="12"/>
  <c r="G626" i="12"/>
  <c r="Y626" i="12"/>
  <c r="P626" i="12"/>
  <c r="I626" i="12"/>
  <c r="Z626" i="12"/>
  <c r="AB607" i="12"/>
  <c r="R607" i="12"/>
  <c r="H607" i="12"/>
  <c r="AE607" i="12"/>
  <c r="Q607" i="12"/>
  <c r="AA607" i="12"/>
  <c r="J607" i="12"/>
  <c r="Z607" i="12"/>
  <c r="I607" i="12"/>
  <c r="S607" i="12"/>
  <c r="Y596" i="12"/>
  <c r="I596" i="12"/>
  <c r="AE596" i="12"/>
  <c r="AX595" i="12" s="1"/>
  <c r="R596" i="12"/>
  <c r="H596" i="12"/>
  <c r="AA596" i="12"/>
  <c r="Q596" i="12"/>
  <c r="G596" i="12"/>
  <c r="Z596" i="12"/>
  <c r="P596" i="12"/>
  <c r="AB557" i="12"/>
  <c r="R557" i="12"/>
  <c r="AA557" i="12"/>
  <c r="Q557" i="12"/>
  <c r="Z557" i="12"/>
  <c r="H557" i="12"/>
  <c r="S557" i="12"/>
  <c r="J557" i="12"/>
  <c r="AE557" i="12"/>
  <c r="I557" i="12"/>
  <c r="W513" i="12"/>
  <c r="M513" i="12"/>
  <c r="B511" i="12"/>
  <c r="V513" i="12"/>
  <c r="F513" i="12"/>
  <c r="AE513" i="12"/>
  <c r="O513" i="12"/>
  <c r="E513" i="12"/>
  <c r="X513" i="12"/>
  <c r="N513" i="12"/>
  <c r="D513" i="12"/>
  <c r="AY558" i="12"/>
  <c r="AB517" i="12"/>
  <c r="R517" i="12"/>
  <c r="H517" i="12"/>
  <c r="AA517" i="12"/>
  <c r="Q517" i="12"/>
  <c r="Z517" i="12"/>
  <c r="J517" i="12"/>
  <c r="AE517" i="12"/>
  <c r="S517" i="12"/>
  <c r="I517" i="12"/>
  <c r="AC590" i="12"/>
  <c r="T590" i="12"/>
  <c r="K590" i="12"/>
  <c r="AE590" i="12"/>
  <c r="W583" i="12"/>
  <c r="M583" i="12"/>
  <c r="B581" i="12"/>
  <c r="AE583" i="12"/>
  <c r="O583" i="12"/>
  <c r="E583" i="12"/>
  <c r="X583" i="12"/>
  <c r="N583" i="12"/>
  <c r="D583" i="12"/>
  <c r="V583" i="12"/>
  <c r="F583" i="12"/>
  <c r="Y566" i="12"/>
  <c r="I566" i="12"/>
  <c r="AE566" i="12"/>
  <c r="R566" i="12"/>
  <c r="H566" i="12"/>
  <c r="Q566" i="12"/>
  <c r="P566" i="12"/>
  <c r="AA566" i="12"/>
  <c r="G566" i="12"/>
  <c r="AV565" i="12" s="1"/>
  <c r="Z566" i="12"/>
  <c r="AE546" i="12"/>
  <c r="R546" i="12"/>
  <c r="H546" i="12"/>
  <c r="AW545" i="12" s="1"/>
  <c r="AA546" i="12"/>
  <c r="P546" i="12"/>
  <c r="Z546" i="12"/>
  <c r="I546" i="12"/>
  <c r="Y546" i="12"/>
  <c r="G546" i="12"/>
  <c r="Q546" i="12"/>
  <c r="Y504" i="12"/>
  <c r="O504" i="12"/>
  <c r="E504" i="12"/>
  <c r="X504" i="12"/>
  <c r="N504" i="12"/>
  <c r="W504" i="12"/>
  <c r="G504" i="12"/>
  <c r="F504" i="12"/>
  <c r="AE504" i="12"/>
  <c r="P504" i="12"/>
  <c r="AZ477" i="12"/>
  <c r="W464" i="12"/>
  <c r="G464" i="12"/>
  <c r="AE464" i="12"/>
  <c r="O464" i="12"/>
  <c r="Y464" i="12"/>
  <c r="N464" i="12"/>
  <c r="X464" i="12"/>
  <c r="F464" i="12"/>
  <c r="P464" i="12"/>
  <c r="E464" i="12"/>
  <c r="AA447" i="12"/>
  <c r="Q447" i="12"/>
  <c r="Z447" i="12"/>
  <c r="J447" i="12"/>
  <c r="AE447" i="12"/>
  <c r="S447" i="12"/>
  <c r="I447" i="12"/>
  <c r="AB447" i="12"/>
  <c r="R447" i="12"/>
  <c r="H447" i="12"/>
  <c r="Y506" i="12"/>
  <c r="I506" i="12"/>
  <c r="AE506" i="12"/>
  <c r="R506" i="12"/>
  <c r="H506" i="12"/>
  <c r="AA506" i="12"/>
  <c r="Q506" i="12"/>
  <c r="G506" i="12"/>
  <c r="P506" i="12"/>
  <c r="Z506" i="12"/>
  <c r="AB467" i="12"/>
  <c r="R467" i="12"/>
  <c r="H467" i="12"/>
  <c r="Z467" i="12"/>
  <c r="I467" i="12"/>
  <c r="S467" i="12"/>
  <c r="AE467" i="12"/>
  <c r="Q467" i="12"/>
  <c r="AA467" i="12"/>
  <c r="J467" i="12"/>
  <c r="AB449" i="12"/>
  <c r="J449" i="12"/>
  <c r="T449" i="12"/>
  <c r="AE449" i="12"/>
  <c r="S449" i="12"/>
  <c r="AC449" i="12"/>
  <c r="K449" i="12"/>
  <c r="AE527" i="12"/>
  <c r="S527" i="12"/>
  <c r="I527" i="12"/>
  <c r="AA527" i="12"/>
  <c r="J527" i="12"/>
  <c r="Z527" i="12"/>
  <c r="H527" i="12"/>
  <c r="R527" i="12"/>
  <c r="AB527" i="12"/>
  <c r="Q527" i="12"/>
  <c r="AC498" i="12"/>
  <c r="S498" i="12"/>
  <c r="I498" i="12"/>
  <c r="AB498" i="12"/>
  <c r="R498" i="12"/>
  <c r="AA498" i="12"/>
  <c r="K498" i="12"/>
  <c r="T498" i="12"/>
  <c r="J498" i="12"/>
  <c r="AE498" i="12"/>
  <c r="AE456" i="12"/>
  <c r="R456" i="12"/>
  <c r="H456" i="12"/>
  <c r="AA456" i="12"/>
  <c r="Q456" i="12"/>
  <c r="G456" i="12"/>
  <c r="Z456" i="12"/>
  <c r="P456" i="12"/>
  <c r="Y456" i="12"/>
  <c r="I456" i="12"/>
  <c r="T450" i="12"/>
  <c r="K450" i="12"/>
  <c r="AE450" i="12"/>
  <c r="AC450" i="12"/>
  <c r="AE436" i="12"/>
  <c r="R436" i="12"/>
  <c r="H436" i="12"/>
  <c r="AA436" i="12"/>
  <c r="Q436" i="12"/>
  <c r="G436" i="12"/>
  <c r="Z436" i="12"/>
  <c r="P436" i="12"/>
  <c r="Y436" i="12"/>
  <c r="I436" i="12"/>
  <c r="AB417" i="12"/>
  <c r="R417" i="12"/>
  <c r="H417" i="12"/>
  <c r="AA417" i="12"/>
  <c r="Q417" i="12"/>
  <c r="Z417" i="12"/>
  <c r="J417" i="12"/>
  <c r="I417" i="12"/>
  <c r="AE417" i="12"/>
  <c r="S417" i="12"/>
  <c r="Y494" i="12"/>
  <c r="O494" i="12"/>
  <c r="E494" i="12"/>
  <c r="AE494" i="12"/>
  <c r="N494" i="12"/>
  <c r="X494" i="12"/>
  <c r="G494" i="12"/>
  <c r="W494" i="12"/>
  <c r="F494" i="12"/>
  <c r="P494" i="12"/>
  <c r="AC490" i="12"/>
  <c r="AE490" i="12"/>
  <c r="T490" i="12"/>
  <c r="K490" i="12"/>
  <c r="Y485" i="12"/>
  <c r="O485" i="12"/>
  <c r="X485" i="12"/>
  <c r="G485" i="12"/>
  <c r="Q485" i="12"/>
  <c r="F485" i="12"/>
  <c r="AE485" i="12"/>
  <c r="P485" i="12"/>
  <c r="Z485" i="12"/>
  <c r="H485" i="12"/>
  <c r="V443" i="12"/>
  <c r="F443" i="12"/>
  <c r="AE443" i="12"/>
  <c r="O443" i="12"/>
  <c r="E443" i="12"/>
  <c r="X443" i="12"/>
  <c r="N443" i="12"/>
  <c r="D443" i="12"/>
  <c r="W443" i="12"/>
  <c r="M443" i="12"/>
  <c r="B441" i="12"/>
  <c r="AC419" i="12"/>
  <c r="K419" i="12"/>
  <c r="AB419" i="12"/>
  <c r="J419" i="12"/>
  <c r="AZ418" i="12" s="1"/>
  <c r="T419" i="12"/>
  <c r="S419" i="12"/>
  <c r="AE419" i="12"/>
  <c r="AE405" i="12"/>
  <c r="Q405" i="12"/>
  <c r="G405" i="12"/>
  <c r="Z405" i="12"/>
  <c r="P405" i="12"/>
  <c r="F405" i="12"/>
  <c r="Y405" i="12"/>
  <c r="O405" i="12"/>
  <c r="H405" i="12"/>
  <c r="X405" i="12"/>
  <c r="X384" i="12"/>
  <c r="N384" i="12"/>
  <c r="W384" i="12"/>
  <c r="G384" i="12"/>
  <c r="AE384" i="12"/>
  <c r="F384" i="12"/>
  <c r="Y384" i="12"/>
  <c r="E384" i="12"/>
  <c r="P384" i="12"/>
  <c r="O384" i="12"/>
  <c r="Y406" i="12"/>
  <c r="I406" i="12"/>
  <c r="AE406" i="12"/>
  <c r="R406" i="12"/>
  <c r="H406" i="12"/>
  <c r="AA406" i="12"/>
  <c r="Q406" i="12"/>
  <c r="G406" i="12"/>
  <c r="P406" i="12"/>
  <c r="Z406" i="12"/>
  <c r="AB367" i="12"/>
  <c r="R367" i="12"/>
  <c r="H367" i="12"/>
  <c r="AA367" i="12"/>
  <c r="Q367" i="12"/>
  <c r="Z367" i="12"/>
  <c r="J367" i="12"/>
  <c r="AE367" i="12"/>
  <c r="S367" i="12"/>
  <c r="I367" i="12"/>
  <c r="AB327" i="12"/>
  <c r="R327" i="12"/>
  <c r="H327" i="12"/>
  <c r="AA327" i="12"/>
  <c r="Q327" i="12"/>
  <c r="Z327" i="12"/>
  <c r="J327" i="12"/>
  <c r="AE327" i="12"/>
  <c r="S327" i="12"/>
  <c r="I327" i="12"/>
  <c r="AE423" i="12"/>
  <c r="O423" i="12"/>
  <c r="E423" i="12"/>
  <c r="X423" i="12"/>
  <c r="N423" i="12"/>
  <c r="D423" i="12"/>
  <c r="W423" i="12"/>
  <c r="M423" i="12"/>
  <c r="B421" i="12"/>
  <c r="V423" i="12"/>
  <c r="F423" i="12"/>
  <c r="AB429" i="12"/>
  <c r="J429" i="12"/>
  <c r="T429" i="12"/>
  <c r="AE429" i="12"/>
  <c r="S429" i="12"/>
  <c r="AC429" i="12"/>
  <c r="K429" i="12"/>
  <c r="AE389" i="12"/>
  <c r="S389" i="12"/>
  <c r="AC389" i="12"/>
  <c r="K389" i="12"/>
  <c r="AB389" i="12"/>
  <c r="T389" i="12"/>
  <c r="J389" i="12"/>
  <c r="AA378" i="12"/>
  <c r="K378" i="12"/>
  <c r="AC378" i="12"/>
  <c r="R378" i="12"/>
  <c r="AB378" i="12"/>
  <c r="J378" i="12"/>
  <c r="T378" i="12"/>
  <c r="I378" i="12"/>
  <c r="AY378" i="12" s="1"/>
  <c r="AE378" i="12"/>
  <c r="S378" i="12"/>
  <c r="W344" i="12"/>
  <c r="G344" i="12"/>
  <c r="AE344" i="12"/>
  <c r="P344" i="12"/>
  <c r="F344" i="12"/>
  <c r="Y344" i="12"/>
  <c r="O344" i="12"/>
  <c r="E344" i="12"/>
  <c r="X344" i="12"/>
  <c r="N344" i="12"/>
  <c r="Y336" i="12"/>
  <c r="I336" i="12"/>
  <c r="AE336" i="12"/>
  <c r="R336" i="12"/>
  <c r="H336" i="12"/>
  <c r="AA336" i="12"/>
  <c r="Q336" i="12"/>
  <c r="G336" i="12"/>
  <c r="Z336" i="12"/>
  <c r="P336" i="12"/>
  <c r="AC330" i="12"/>
  <c r="T330" i="12"/>
  <c r="K330" i="12"/>
  <c r="AE330" i="12"/>
  <c r="AE296" i="12"/>
  <c r="R296" i="12"/>
  <c r="H296" i="12"/>
  <c r="Z296" i="12"/>
  <c r="P296" i="12"/>
  <c r="I296" i="12"/>
  <c r="AA296" i="12"/>
  <c r="G296" i="12"/>
  <c r="Y296" i="12"/>
  <c r="Q296" i="12"/>
  <c r="T290" i="12"/>
  <c r="AE290" i="12"/>
  <c r="AC290" i="12"/>
  <c r="K290" i="12"/>
  <c r="AE276" i="12"/>
  <c r="R276" i="12"/>
  <c r="H276" i="12"/>
  <c r="Z276" i="12"/>
  <c r="P276" i="12"/>
  <c r="Y276" i="12"/>
  <c r="Q276" i="12"/>
  <c r="I276" i="12"/>
  <c r="AA276" i="12"/>
  <c r="G276" i="12"/>
  <c r="W253" i="12"/>
  <c r="M253" i="12"/>
  <c r="B251" i="12"/>
  <c r="V253" i="12"/>
  <c r="F253" i="12"/>
  <c r="AE253" i="12"/>
  <c r="O253" i="12"/>
  <c r="E253" i="12"/>
  <c r="X253" i="12"/>
  <c r="N253" i="12"/>
  <c r="D253" i="12"/>
  <c r="AZ338" i="12"/>
  <c r="AB257" i="12"/>
  <c r="R257" i="12"/>
  <c r="H257" i="12"/>
  <c r="AA257" i="12"/>
  <c r="Q257" i="12"/>
  <c r="Z257" i="12"/>
  <c r="J257" i="12"/>
  <c r="AE257" i="12"/>
  <c r="S257" i="12"/>
  <c r="I257" i="12"/>
  <c r="AY358" i="12"/>
  <c r="T270" i="12"/>
  <c r="AE270" i="12"/>
  <c r="AC270" i="12"/>
  <c r="K270" i="12"/>
  <c r="AC239" i="12"/>
  <c r="K239" i="12"/>
  <c r="AB239" i="12"/>
  <c r="J239" i="12"/>
  <c r="T239" i="12"/>
  <c r="AE239" i="12"/>
  <c r="S239" i="12"/>
  <c r="AB259" i="12"/>
  <c r="J259" i="12"/>
  <c r="T259" i="12"/>
  <c r="S259" i="12"/>
  <c r="AE259" i="12"/>
  <c r="K259" i="12"/>
  <c r="AC259" i="12"/>
  <c r="Y226" i="12"/>
  <c r="I226" i="12"/>
  <c r="AE226" i="12"/>
  <c r="R226" i="12"/>
  <c r="H226" i="12"/>
  <c r="AA226" i="12"/>
  <c r="Q226" i="12"/>
  <c r="G226" i="12"/>
  <c r="Z226" i="12"/>
  <c r="P226" i="12"/>
  <c r="W214" i="12"/>
  <c r="G214" i="12"/>
  <c r="Y214" i="12"/>
  <c r="O214" i="12"/>
  <c r="E214" i="12"/>
  <c r="X214" i="12"/>
  <c r="N214" i="12"/>
  <c r="F214" i="12"/>
  <c r="AE214" i="12"/>
  <c r="P214" i="12"/>
  <c r="Y215" i="12"/>
  <c r="O215" i="12"/>
  <c r="AE215" i="12"/>
  <c r="Q215" i="12"/>
  <c r="G215" i="12"/>
  <c r="Z215" i="12"/>
  <c r="P215" i="12"/>
  <c r="F215" i="12"/>
  <c r="H215" i="12"/>
  <c r="X215" i="12"/>
  <c r="AX196" i="12"/>
  <c r="AB177" i="12"/>
  <c r="R177" i="12"/>
  <c r="H177" i="12"/>
  <c r="AE177" i="12"/>
  <c r="S177" i="12"/>
  <c r="I177" i="12"/>
  <c r="AA177" i="12"/>
  <c r="Z177" i="12"/>
  <c r="Q177" i="12"/>
  <c r="J177" i="12"/>
  <c r="AE157" i="12"/>
  <c r="S157" i="12"/>
  <c r="I157" i="12"/>
  <c r="R157" i="12"/>
  <c r="AB157" i="12"/>
  <c r="Q157" i="12"/>
  <c r="AA157" i="12"/>
  <c r="J157" i="12"/>
  <c r="Z157" i="12"/>
  <c r="H157" i="12"/>
  <c r="X144" i="12"/>
  <c r="N144" i="12"/>
  <c r="W144" i="12"/>
  <c r="G144" i="12"/>
  <c r="AE144" i="12"/>
  <c r="P144" i="12"/>
  <c r="F144" i="12"/>
  <c r="Y144" i="12"/>
  <c r="O144" i="12"/>
  <c r="E144" i="12"/>
  <c r="Z96" i="12"/>
  <c r="P96" i="12"/>
  <c r="Y96" i="12"/>
  <c r="I96" i="12"/>
  <c r="AE96" i="12"/>
  <c r="R96" i="12"/>
  <c r="H96" i="12"/>
  <c r="AA96" i="12"/>
  <c r="Q96" i="12"/>
  <c r="G96" i="12"/>
  <c r="Z76" i="12"/>
  <c r="P76" i="12"/>
  <c r="Y76" i="12"/>
  <c r="I76" i="12"/>
  <c r="AA76" i="12"/>
  <c r="Q76" i="12"/>
  <c r="G76" i="12"/>
  <c r="AE76" i="12"/>
  <c r="R76" i="12"/>
  <c r="H76" i="12"/>
  <c r="AC199" i="12"/>
  <c r="K199" i="12"/>
  <c r="AE199" i="12"/>
  <c r="S199" i="12"/>
  <c r="J199" i="12"/>
  <c r="AB199" i="12"/>
  <c r="T199" i="12"/>
  <c r="X143" i="12"/>
  <c r="N143" i="12"/>
  <c r="D143" i="12"/>
  <c r="W143" i="12"/>
  <c r="M143" i="12"/>
  <c r="B141" i="12"/>
  <c r="V143" i="12"/>
  <c r="F143" i="12"/>
  <c r="AE143" i="12"/>
  <c r="O143" i="12"/>
  <c r="E143" i="12"/>
  <c r="AB99" i="12"/>
  <c r="J99" i="12"/>
  <c r="T99" i="12"/>
  <c r="AE99" i="12"/>
  <c r="AY98" i="12" s="1"/>
  <c r="S99" i="12"/>
  <c r="AC99" i="12"/>
  <c r="K99" i="12"/>
  <c r="AB79" i="12"/>
  <c r="J79" i="12"/>
  <c r="AZ78" i="12" s="1"/>
  <c r="T79" i="12"/>
  <c r="AC79" i="12"/>
  <c r="K79" i="12"/>
  <c r="AE79" i="12"/>
  <c r="S79" i="12"/>
  <c r="AY208" i="12"/>
  <c r="AC200" i="12"/>
  <c r="AE200" i="12"/>
  <c r="T200" i="12"/>
  <c r="K200" i="12"/>
  <c r="W173" i="12"/>
  <c r="M173" i="12"/>
  <c r="B171" i="12"/>
  <c r="X173" i="12"/>
  <c r="N173" i="12"/>
  <c r="D173" i="12"/>
  <c r="F173" i="12"/>
  <c r="AE173" i="12"/>
  <c r="E173" i="12"/>
  <c r="V173" i="12"/>
  <c r="O173" i="12"/>
  <c r="AE127" i="12"/>
  <c r="S127" i="12"/>
  <c r="I127" i="12"/>
  <c r="AB127" i="12"/>
  <c r="R127" i="12"/>
  <c r="H127" i="12"/>
  <c r="AA127" i="12"/>
  <c r="Q127" i="12"/>
  <c r="Z127" i="12"/>
  <c r="J127" i="12"/>
  <c r="V153" i="12"/>
  <c r="F153" i="12"/>
  <c r="AE153" i="12"/>
  <c r="O153" i="12"/>
  <c r="E153" i="12"/>
  <c r="X153" i="12"/>
  <c r="N153" i="12"/>
  <c r="D153" i="12"/>
  <c r="W153" i="12"/>
  <c r="M153" i="12"/>
  <c r="B151" i="12"/>
  <c r="V113" i="12"/>
  <c r="F113" i="12"/>
  <c r="AE113" i="12"/>
  <c r="O113" i="12"/>
  <c r="E113" i="12"/>
  <c r="X113" i="12"/>
  <c r="N113" i="12"/>
  <c r="D113" i="12"/>
  <c r="W113" i="12"/>
  <c r="M113" i="12"/>
  <c r="B111" i="12"/>
  <c r="V73" i="12"/>
  <c r="F73" i="12"/>
  <c r="AE73" i="12"/>
  <c r="O73" i="12"/>
  <c r="E73" i="12"/>
  <c r="W73" i="12"/>
  <c r="M73" i="12"/>
  <c r="B71" i="12"/>
  <c r="N73" i="12"/>
  <c r="D73" i="12"/>
  <c r="X73" i="12"/>
  <c r="AE68" i="12"/>
  <c r="T68" i="12"/>
  <c r="J68" i="12"/>
  <c r="AC68" i="12"/>
  <c r="S68" i="12"/>
  <c r="I68" i="12"/>
  <c r="AA68" i="12"/>
  <c r="K68" i="12"/>
  <c r="AB68" i="12"/>
  <c r="R68" i="12"/>
  <c r="AB59" i="12"/>
  <c r="J59" i="12"/>
  <c r="AC59" i="12"/>
  <c r="K59" i="12"/>
  <c r="AE59" i="12"/>
  <c r="T59" i="12"/>
  <c r="S59" i="12"/>
  <c r="Z16" i="12"/>
  <c r="P16" i="12"/>
  <c r="Y16" i="12"/>
  <c r="I16" i="12"/>
  <c r="AE16" i="12"/>
  <c r="R16" i="12"/>
  <c r="H16" i="12"/>
  <c r="AA16" i="12"/>
  <c r="Q16" i="12"/>
  <c r="G16" i="12"/>
  <c r="AE86" i="12"/>
  <c r="R86" i="12"/>
  <c r="H86" i="12"/>
  <c r="AA86" i="12"/>
  <c r="Q86" i="12"/>
  <c r="G86" i="12"/>
  <c r="Z86" i="12"/>
  <c r="P86" i="12"/>
  <c r="Y86" i="12"/>
  <c r="I86" i="12"/>
  <c r="Z85" i="12"/>
  <c r="P85" i="12"/>
  <c r="F85" i="12"/>
  <c r="Y85" i="12"/>
  <c r="O85" i="12"/>
  <c r="X85" i="12"/>
  <c r="H85" i="12"/>
  <c r="AE85" i="12"/>
  <c r="Q85" i="12"/>
  <c r="G85" i="12"/>
  <c r="AE70" i="12"/>
  <c r="AC70" i="12"/>
  <c r="K70" i="12"/>
  <c r="T70" i="12"/>
  <c r="AB58" i="12"/>
  <c r="R58" i="12"/>
  <c r="AC58" i="12"/>
  <c r="S58" i="12"/>
  <c r="I58" i="12"/>
  <c r="AA58" i="12"/>
  <c r="T58" i="12"/>
  <c r="K58" i="12"/>
  <c r="AE58" i="12"/>
  <c r="J58" i="12"/>
  <c r="AB39" i="12"/>
  <c r="J39" i="12"/>
  <c r="T39" i="12"/>
  <c r="AE39" i="12"/>
  <c r="AY38" i="12" s="1"/>
  <c r="S39" i="12"/>
  <c r="AZ38" i="12" s="1"/>
  <c r="AC39" i="12"/>
  <c r="K39" i="12"/>
  <c r="Z25" i="12"/>
  <c r="P25" i="12"/>
  <c r="F25" i="12"/>
  <c r="Y25" i="12"/>
  <c r="O25" i="12"/>
  <c r="X25" i="12"/>
  <c r="H25" i="12"/>
  <c r="AE25" i="12"/>
  <c r="Q25" i="12"/>
  <c r="G25" i="12"/>
  <c r="AE46" i="12"/>
  <c r="R46" i="12"/>
  <c r="H46" i="12"/>
  <c r="AA46" i="12"/>
  <c r="Q46" i="12"/>
  <c r="G46" i="12"/>
  <c r="Z46" i="12"/>
  <c r="P46" i="12"/>
  <c r="Y46" i="12"/>
  <c r="I46" i="12"/>
  <c r="AE28" i="12"/>
  <c r="T28" i="12"/>
  <c r="J28" i="12"/>
  <c r="AC28" i="12"/>
  <c r="S28" i="12"/>
  <c r="I28" i="12"/>
  <c r="AB28" i="12"/>
  <c r="R28" i="12"/>
  <c r="AA28" i="12"/>
  <c r="K28" i="12"/>
  <c r="V33" i="12"/>
  <c r="F33" i="12"/>
  <c r="AE33" i="12"/>
  <c r="O33" i="12"/>
  <c r="E33" i="12"/>
  <c r="X33" i="12"/>
  <c r="N33" i="12"/>
  <c r="D33" i="12"/>
  <c r="W33" i="12"/>
  <c r="M33" i="12"/>
  <c r="B31" i="12"/>
  <c r="X774" i="12"/>
  <c r="N774" i="12"/>
  <c r="W774" i="12"/>
  <c r="G774" i="12"/>
  <c r="AE774" i="12"/>
  <c r="P774" i="12"/>
  <c r="F774" i="12"/>
  <c r="Y774" i="12"/>
  <c r="O774" i="12"/>
  <c r="E774" i="12"/>
  <c r="AE777" i="12"/>
  <c r="S777" i="12"/>
  <c r="I777" i="12"/>
  <c r="AB777" i="12"/>
  <c r="R777" i="12"/>
  <c r="H777" i="12"/>
  <c r="AA777" i="12"/>
  <c r="Q777" i="12"/>
  <c r="Z777" i="12"/>
  <c r="J777" i="12"/>
  <c r="Z746" i="12"/>
  <c r="P746" i="12"/>
  <c r="Y746" i="12"/>
  <c r="I746" i="12"/>
  <c r="AA746" i="12"/>
  <c r="Q746" i="12"/>
  <c r="G746" i="12"/>
  <c r="R746" i="12"/>
  <c r="H746" i="12"/>
  <c r="AE746" i="12"/>
  <c r="X754" i="12"/>
  <c r="N754" i="12"/>
  <c r="Y754" i="12"/>
  <c r="O754" i="12"/>
  <c r="E754" i="12"/>
  <c r="G754" i="12"/>
  <c r="AE754" i="12"/>
  <c r="F754" i="12"/>
  <c r="P754" i="12"/>
  <c r="W754" i="12"/>
  <c r="AA706" i="12"/>
  <c r="Q706" i="12"/>
  <c r="G706" i="12"/>
  <c r="R706" i="12"/>
  <c r="AE706" i="12"/>
  <c r="P706" i="12"/>
  <c r="Z706" i="12"/>
  <c r="I706" i="12"/>
  <c r="Y706" i="12"/>
  <c r="H706" i="12"/>
  <c r="AE709" i="12"/>
  <c r="S709" i="12"/>
  <c r="AC709" i="12"/>
  <c r="K709" i="12"/>
  <c r="J709" i="12"/>
  <c r="AB709" i="12"/>
  <c r="T709" i="12"/>
  <c r="AE735" i="12"/>
  <c r="Q735" i="12"/>
  <c r="G735" i="12"/>
  <c r="Z735" i="12"/>
  <c r="O735" i="12"/>
  <c r="Y735" i="12"/>
  <c r="X735" i="12"/>
  <c r="F735" i="12"/>
  <c r="P735" i="12"/>
  <c r="H735" i="12"/>
  <c r="AE738" i="12"/>
  <c r="T738" i="12"/>
  <c r="J738" i="12"/>
  <c r="AA738" i="12"/>
  <c r="K738" i="12"/>
  <c r="AB738" i="12"/>
  <c r="S738" i="12"/>
  <c r="R738" i="12"/>
  <c r="AC738" i="12"/>
  <c r="I738" i="12"/>
  <c r="AB727" i="12"/>
  <c r="R727" i="12"/>
  <c r="H727" i="12"/>
  <c r="AE727" i="12"/>
  <c r="Q727" i="12"/>
  <c r="AA727" i="12"/>
  <c r="J727" i="12"/>
  <c r="S727" i="12"/>
  <c r="I727" i="12"/>
  <c r="Z727" i="12"/>
  <c r="AE684" i="12"/>
  <c r="P684" i="12"/>
  <c r="F684" i="12"/>
  <c r="X684" i="12"/>
  <c r="N684" i="12"/>
  <c r="W684" i="12"/>
  <c r="G684" i="12"/>
  <c r="E684" i="12"/>
  <c r="Y684" i="12"/>
  <c r="O684" i="12"/>
  <c r="X723" i="12"/>
  <c r="N723" i="12"/>
  <c r="D723" i="12"/>
  <c r="W723" i="12"/>
  <c r="M723" i="12"/>
  <c r="B721" i="12"/>
  <c r="O723" i="12"/>
  <c r="F723" i="12"/>
  <c r="AE723" i="12"/>
  <c r="E723" i="12"/>
  <c r="V723" i="12"/>
  <c r="Y725" i="12"/>
  <c r="O725" i="12"/>
  <c r="Z725" i="12"/>
  <c r="H725" i="12"/>
  <c r="X725" i="12"/>
  <c r="G725" i="12"/>
  <c r="P725" i="12"/>
  <c r="F725" i="12"/>
  <c r="AE725" i="12"/>
  <c r="Q725" i="12"/>
  <c r="AA647" i="12"/>
  <c r="Q647" i="12"/>
  <c r="AE647" i="12"/>
  <c r="S647" i="12"/>
  <c r="I647" i="12"/>
  <c r="AB647" i="12"/>
  <c r="R647" i="12"/>
  <c r="H647" i="12"/>
  <c r="Z647" i="12"/>
  <c r="J647" i="12"/>
  <c r="X664" i="12"/>
  <c r="N664" i="12"/>
  <c r="W664" i="12"/>
  <c r="G664" i="12"/>
  <c r="O664" i="12"/>
  <c r="AE664" i="12"/>
  <c r="F664" i="12"/>
  <c r="Y664" i="12"/>
  <c r="E664" i="12"/>
  <c r="P664" i="12"/>
  <c r="AE657" i="12"/>
  <c r="S657" i="12"/>
  <c r="I657" i="12"/>
  <c r="AB657" i="12"/>
  <c r="R657" i="12"/>
  <c r="H657" i="12"/>
  <c r="AA657" i="12"/>
  <c r="Q657" i="12"/>
  <c r="Z657" i="12"/>
  <c r="J657" i="12"/>
  <c r="T650" i="12"/>
  <c r="AE650" i="12"/>
  <c r="AC650" i="12"/>
  <c r="K650" i="12"/>
  <c r="AE636" i="12"/>
  <c r="R636" i="12"/>
  <c r="H636" i="12"/>
  <c r="Z636" i="12"/>
  <c r="P636" i="12"/>
  <c r="Y636" i="12"/>
  <c r="I636" i="12"/>
  <c r="Q636" i="12"/>
  <c r="G636" i="12"/>
  <c r="AA636" i="12"/>
  <c r="AA617" i="12"/>
  <c r="Q617" i="12"/>
  <c r="Z617" i="12"/>
  <c r="J617" i="12"/>
  <c r="AB617" i="12"/>
  <c r="H617" i="12"/>
  <c r="S617" i="12"/>
  <c r="R617" i="12"/>
  <c r="AE617" i="12"/>
  <c r="I617" i="12"/>
  <c r="T660" i="12"/>
  <c r="K660" i="12"/>
  <c r="AE660" i="12"/>
  <c r="AC660" i="12"/>
  <c r="AE629" i="12"/>
  <c r="S629" i="12"/>
  <c r="AC629" i="12"/>
  <c r="K629" i="12"/>
  <c r="AB629" i="12"/>
  <c r="T629" i="12"/>
  <c r="J629" i="12"/>
  <c r="AE609" i="12"/>
  <c r="AC609" i="12"/>
  <c r="K609" i="12"/>
  <c r="AB609" i="12"/>
  <c r="T609" i="12"/>
  <c r="S609" i="12"/>
  <c r="J609" i="12"/>
  <c r="Z625" i="12"/>
  <c r="P625" i="12"/>
  <c r="F625" i="12"/>
  <c r="Y625" i="12"/>
  <c r="O625" i="12"/>
  <c r="Q625" i="12"/>
  <c r="H625" i="12"/>
  <c r="AE625" i="12"/>
  <c r="G625" i="12"/>
  <c r="X625" i="12"/>
  <c r="AA606" i="12"/>
  <c r="Q606" i="12"/>
  <c r="G606" i="12"/>
  <c r="AE606" i="12"/>
  <c r="P606" i="12"/>
  <c r="Z606" i="12"/>
  <c r="I606" i="12"/>
  <c r="Y606" i="12"/>
  <c r="H606" i="12"/>
  <c r="R606" i="12"/>
  <c r="AV594" i="12"/>
  <c r="Z556" i="12"/>
  <c r="P556" i="12"/>
  <c r="R556" i="12"/>
  <c r="G556" i="12"/>
  <c r="AE556" i="12"/>
  <c r="Q556" i="12"/>
  <c r="AA556" i="12"/>
  <c r="I556" i="12"/>
  <c r="Y556" i="12"/>
  <c r="H556" i="12"/>
  <c r="AE549" i="12"/>
  <c r="S549" i="12"/>
  <c r="AB549" i="12"/>
  <c r="T549" i="12"/>
  <c r="K549" i="12"/>
  <c r="AC549" i="12"/>
  <c r="J549" i="12"/>
  <c r="AZ578" i="12"/>
  <c r="Y564" i="12"/>
  <c r="O564" i="12"/>
  <c r="E564" i="12"/>
  <c r="X564" i="12"/>
  <c r="N564" i="12"/>
  <c r="G564" i="12"/>
  <c r="AE564" i="12"/>
  <c r="F564" i="12"/>
  <c r="W564" i="12"/>
  <c r="P564" i="12"/>
  <c r="AA516" i="12"/>
  <c r="Q516" i="12"/>
  <c r="G516" i="12"/>
  <c r="Z516" i="12"/>
  <c r="P516" i="12"/>
  <c r="Y516" i="12"/>
  <c r="I516" i="12"/>
  <c r="AE516" i="12"/>
  <c r="R516" i="12"/>
  <c r="H516" i="12"/>
  <c r="AC589" i="12"/>
  <c r="K589" i="12"/>
  <c r="AB589" i="12"/>
  <c r="J589" i="12"/>
  <c r="T589" i="12"/>
  <c r="AE589" i="12"/>
  <c r="S589" i="12"/>
  <c r="Y585" i="12"/>
  <c r="O585" i="12"/>
  <c r="AE585" i="12"/>
  <c r="Q585" i="12"/>
  <c r="G585" i="12"/>
  <c r="Z585" i="12"/>
  <c r="P585" i="12"/>
  <c r="F585" i="12"/>
  <c r="X585" i="12"/>
  <c r="H585" i="12"/>
  <c r="AZ558" i="12"/>
  <c r="X543" i="12"/>
  <c r="N543" i="12"/>
  <c r="D543" i="12"/>
  <c r="AE543" i="12"/>
  <c r="M543" i="12"/>
  <c r="W543" i="12"/>
  <c r="F543" i="12"/>
  <c r="B541" i="12"/>
  <c r="V543" i="12"/>
  <c r="E543" i="12"/>
  <c r="O543" i="12"/>
  <c r="AC519" i="12"/>
  <c r="K519" i="12"/>
  <c r="AB519" i="12"/>
  <c r="J519" i="12"/>
  <c r="T519" i="12"/>
  <c r="AE519" i="12"/>
  <c r="S519" i="12"/>
  <c r="K510" i="12"/>
  <c r="AE510" i="12"/>
  <c r="AC510" i="12"/>
  <c r="T510" i="12"/>
  <c r="Z446" i="12"/>
  <c r="P446" i="12"/>
  <c r="Y446" i="12"/>
  <c r="I446" i="12"/>
  <c r="AE446" i="12"/>
  <c r="R446" i="12"/>
  <c r="H446" i="12"/>
  <c r="AA446" i="12"/>
  <c r="Q446" i="12"/>
  <c r="G446" i="12"/>
  <c r="AA466" i="12"/>
  <c r="Q466" i="12"/>
  <c r="G466" i="12"/>
  <c r="Y466" i="12"/>
  <c r="H466" i="12"/>
  <c r="R466" i="12"/>
  <c r="AE466" i="12"/>
  <c r="P466" i="12"/>
  <c r="Z466" i="12"/>
  <c r="I466" i="12"/>
  <c r="AE529" i="12"/>
  <c r="S529" i="12"/>
  <c r="T529" i="12"/>
  <c r="K529" i="12"/>
  <c r="AC529" i="12"/>
  <c r="J529" i="12"/>
  <c r="AB529" i="12"/>
  <c r="AE528" i="12"/>
  <c r="T528" i="12"/>
  <c r="J528" i="12"/>
  <c r="AB528" i="12"/>
  <c r="K528" i="12"/>
  <c r="AA528" i="12"/>
  <c r="I528" i="12"/>
  <c r="S528" i="12"/>
  <c r="R528" i="12"/>
  <c r="AC528" i="12"/>
  <c r="AE444" i="12"/>
  <c r="P444" i="12"/>
  <c r="F444" i="12"/>
  <c r="Y444" i="12"/>
  <c r="O444" i="12"/>
  <c r="E444" i="12"/>
  <c r="X444" i="12"/>
  <c r="N444" i="12"/>
  <c r="W444" i="12"/>
  <c r="G444" i="12"/>
  <c r="AA416" i="12"/>
  <c r="Q416" i="12"/>
  <c r="G416" i="12"/>
  <c r="Z416" i="12"/>
  <c r="P416" i="12"/>
  <c r="Y416" i="12"/>
  <c r="I416" i="12"/>
  <c r="H416" i="12"/>
  <c r="AE416" i="12"/>
  <c r="R416" i="12"/>
  <c r="AC500" i="12"/>
  <c r="T500" i="12"/>
  <c r="K500" i="12"/>
  <c r="AE500" i="12"/>
  <c r="AC489" i="12"/>
  <c r="K489" i="12"/>
  <c r="T489" i="12"/>
  <c r="S489" i="12"/>
  <c r="AE489" i="12"/>
  <c r="J489" i="12"/>
  <c r="AB489" i="12"/>
  <c r="AE459" i="12"/>
  <c r="S459" i="12"/>
  <c r="AC459" i="12"/>
  <c r="K459" i="12"/>
  <c r="AB459" i="12"/>
  <c r="J459" i="12"/>
  <c r="T459" i="12"/>
  <c r="Y404" i="12"/>
  <c r="O404" i="12"/>
  <c r="E404" i="12"/>
  <c r="X404" i="12"/>
  <c r="N404" i="12"/>
  <c r="W404" i="12"/>
  <c r="G404" i="12"/>
  <c r="F404" i="12"/>
  <c r="AE404" i="12"/>
  <c r="P404" i="12"/>
  <c r="AE390" i="12"/>
  <c r="AC390" i="12"/>
  <c r="T390" i="12"/>
  <c r="K390" i="12"/>
  <c r="AA366" i="12"/>
  <c r="Q366" i="12"/>
  <c r="G366" i="12"/>
  <c r="Z366" i="12"/>
  <c r="P366" i="12"/>
  <c r="Y366" i="12"/>
  <c r="I366" i="12"/>
  <c r="AE366" i="12"/>
  <c r="R366" i="12"/>
  <c r="H366" i="12"/>
  <c r="AA326" i="12"/>
  <c r="Q326" i="12"/>
  <c r="G326" i="12"/>
  <c r="Z326" i="12"/>
  <c r="P326" i="12"/>
  <c r="Y326" i="12"/>
  <c r="I326" i="12"/>
  <c r="AE326" i="12"/>
  <c r="R326" i="12"/>
  <c r="H326" i="12"/>
  <c r="AA287" i="12"/>
  <c r="Q287" i="12"/>
  <c r="AE287" i="12"/>
  <c r="S287" i="12"/>
  <c r="I287" i="12"/>
  <c r="AB287" i="12"/>
  <c r="H287" i="12"/>
  <c r="Z287" i="12"/>
  <c r="R287" i="12"/>
  <c r="J287" i="12"/>
  <c r="AE425" i="12"/>
  <c r="Q425" i="12"/>
  <c r="G425" i="12"/>
  <c r="Z425" i="12"/>
  <c r="P425" i="12"/>
  <c r="F425" i="12"/>
  <c r="Y425" i="12"/>
  <c r="O425" i="12"/>
  <c r="X425" i="12"/>
  <c r="H425" i="12"/>
  <c r="AA427" i="12"/>
  <c r="Q427" i="12"/>
  <c r="Z427" i="12"/>
  <c r="J427" i="12"/>
  <c r="AE427" i="12"/>
  <c r="S427" i="12"/>
  <c r="I427" i="12"/>
  <c r="AB427" i="12"/>
  <c r="R427" i="12"/>
  <c r="H427" i="12"/>
  <c r="K380" i="12"/>
  <c r="AE380" i="12"/>
  <c r="AZ379" i="12" s="1"/>
  <c r="BA379" i="12" s="1"/>
  <c r="AC380" i="12"/>
  <c r="T380" i="12"/>
  <c r="Z377" i="12"/>
  <c r="J377" i="12"/>
  <c r="AB377" i="12"/>
  <c r="Q377" i="12"/>
  <c r="AA377" i="12"/>
  <c r="I377" i="12"/>
  <c r="S377" i="12"/>
  <c r="H377" i="12"/>
  <c r="AE377" i="12"/>
  <c r="R377" i="12"/>
  <c r="Z357" i="12"/>
  <c r="J357" i="12"/>
  <c r="AE357" i="12"/>
  <c r="S357" i="12"/>
  <c r="I357" i="12"/>
  <c r="AB357" i="12"/>
  <c r="R357" i="12"/>
  <c r="H357" i="12"/>
  <c r="AA357" i="12"/>
  <c r="Q357" i="12"/>
  <c r="Z317" i="12"/>
  <c r="AE317" i="12"/>
  <c r="S317" i="12"/>
  <c r="I317" i="12"/>
  <c r="AB317" i="12"/>
  <c r="R317" i="12"/>
  <c r="H317" i="12"/>
  <c r="AA317" i="12"/>
  <c r="Q317" i="12"/>
  <c r="J317" i="12"/>
  <c r="AE304" i="12"/>
  <c r="P304" i="12"/>
  <c r="F304" i="12"/>
  <c r="Y304" i="12"/>
  <c r="O304" i="12"/>
  <c r="E304" i="12"/>
  <c r="X304" i="12"/>
  <c r="N304" i="12"/>
  <c r="W304" i="12"/>
  <c r="G304" i="12"/>
  <c r="AE284" i="12"/>
  <c r="P284" i="12"/>
  <c r="F284" i="12"/>
  <c r="X284" i="12"/>
  <c r="N284" i="12"/>
  <c r="W284" i="12"/>
  <c r="O284" i="12"/>
  <c r="G284" i="12"/>
  <c r="Y284" i="12"/>
  <c r="E284" i="12"/>
  <c r="Z265" i="12"/>
  <c r="P265" i="12"/>
  <c r="F265" i="12"/>
  <c r="Q265" i="12"/>
  <c r="AE265" i="12"/>
  <c r="O265" i="12"/>
  <c r="Y265" i="12"/>
  <c r="H265" i="12"/>
  <c r="X265" i="12"/>
  <c r="G265" i="12"/>
  <c r="AY338" i="12"/>
  <c r="BA338" i="12" s="1"/>
  <c r="AA256" i="12"/>
  <c r="Q256" i="12"/>
  <c r="G256" i="12"/>
  <c r="Z256" i="12"/>
  <c r="P256" i="12"/>
  <c r="Y256" i="12"/>
  <c r="I256" i="12"/>
  <c r="AE256" i="12"/>
  <c r="AX255" i="12" s="1"/>
  <c r="R256" i="12"/>
  <c r="H256" i="12"/>
  <c r="AC238" i="12"/>
  <c r="S238" i="12"/>
  <c r="I238" i="12"/>
  <c r="AB238" i="12"/>
  <c r="R238" i="12"/>
  <c r="AA238" i="12"/>
  <c r="K238" i="12"/>
  <c r="AE238" i="12"/>
  <c r="T238" i="12"/>
  <c r="J238" i="12"/>
  <c r="AY278" i="12"/>
  <c r="W254" i="12"/>
  <c r="G254" i="12"/>
  <c r="AE254" i="12"/>
  <c r="P254" i="12"/>
  <c r="F254" i="12"/>
  <c r="Y254" i="12"/>
  <c r="O254" i="12"/>
  <c r="E254" i="12"/>
  <c r="X254" i="12"/>
  <c r="N254" i="12"/>
  <c r="Z247" i="12"/>
  <c r="J247" i="12"/>
  <c r="AE247" i="12"/>
  <c r="S247" i="12"/>
  <c r="I247" i="12"/>
  <c r="AB247" i="12"/>
  <c r="R247" i="12"/>
  <c r="H247" i="12"/>
  <c r="AA247" i="12"/>
  <c r="Q247" i="12"/>
  <c r="AV224" i="12"/>
  <c r="AC220" i="12"/>
  <c r="K220" i="12"/>
  <c r="AE220" i="12"/>
  <c r="T220" i="12"/>
  <c r="AZ208" i="12"/>
  <c r="AA176" i="12"/>
  <c r="Q176" i="12"/>
  <c r="G176" i="12"/>
  <c r="AE176" i="12"/>
  <c r="R176" i="12"/>
  <c r="H176" i="12"/>
  <c r="Z176" i="12"/>
  <c r="Y176" i="12"/>
  <c r="P176" i="12"/>
  <c r="I176" i="12"/>
  <c r="AE156" i="12"/>
  <c r="R156" i="12"/>
  <c r="H156" i="12"/>
  <c r="Q156" i="12"/>
  <c r="AA156" i="12"/>
  <c r="P156" i="12"/>
  <c r="Z156" i="12"/>
  <c r="I156" i="12"/>
  <c r="Y156" i="12"/>
  <c r="G156" i="12"/>
  <c r="AA137" i="12"/>
  <c r="Q137" i="12"/>
  <c r="Z137" i="12"/>
  <c r="J137" i="12"/>
  <c r="AE137" i="12"/>
  <c r="S137" i="12"/>
  <c r="I137" i="12"/>
  <c r="AB137" i="12"/>
  <c r="R137" i="12"/>
  <c r="H137" i="12"/>
  <c r="X124" i="12"/>
  <c r="N124" i="12"/>
  <c r="W124" i="12"/>
  <c r="G124" i="12"/>
  <c r="AE124" i="12"/>
  <c r="P124" i="12"/>
  <c r="F124" i="12"/>
  <c r="Y124" i="12"/>
  <c r="O124" i="12"/>
  <c r="E124" i="12"/>
  <c r="AC179" i="12"/>
  <c r="K179" i="12"/>
  <c r="AE179" i="12"/>
  <c r="S179" i="12"/>
  <c r="J179" i="12"/>
  <c r="AB179" i="12"/>
  <c r="T179" i="12"/>
  <c r="AB119" i="12"/>
  <c r="J119" i="12"/>
  <c r="T119" i="12"/>
  <c r="AE119" i="12"/>
  <c r="S119" i="12"/>
  <c r="AC119" i="12"/>
  <c r="K119" i="12"/>
  <c r="Z105" i="12"/>
  <c r="P105" i="12"/>
  <c r="F105" i="12"/>
  <c r="Y105" i="12"/>
  <c r="O105" i="12"/>
  <c r="X105" i="12"/>
  <c r="H105" i="12"/>
  <c r="AE105" i="12"/>
  <c r="Q105" i="12"/>
  <c r="G105" i="12"/>
  <c r="AY228" i="12"/>
  <c r="W193" i="12"/>
  <c r="M193" i="12"/>
  <c r="B191" i="12"/>
  <c r="X193" i="12"/>
  <c r="N193" i="12"/>
  <c r="D193" i="12"/>
  <c r="F193" i="12"/>
  <c r="AE193" i="12"/>
  <c r="E193" i="12"/>
  <c r="V193" i="12"/>
  <c r="O193" i="12"/>
  <c r="Y175" i="12"/>
  <c r="O175" i="12"/>
  <c r="Z175" i="12"/>
  <c r="P175" i="12"/>
  <c r="F175" i="12"/>
  <c r="X175" i="12"/>
  <c r="Q175" i="12"/>
  <c r="H175" i="12"/>
  <c r="AE175" i="12"/>
  <c r="G175" i="12"/>
  <c r="AE148" i="12"/>
  <c r="T148" i="12"/>
  <c r="J148" i="12"/>
  <c r="AC148" i="12"/>
  <c r="S148" i="12"/>
  <c r="I148" i="12"/>
  <c r="AB148" i="12"/>
  <c r="R148" i="12"/>
  <c r="AA148" i="12"/>
  <c r="K148" i="12"/>
  <c r="AE126" i="12"/>
  <c r="R126" i="12"/>
  <c r="H126" i="12"/>
  <c r="AA126" i="12"/>
  <c r="Q126" i="12"/>
  <c r="G126" i="12"/>
  <c r="Z126" i="12"/>
  <c r="P126" i="12"/>
  <c r="Y126" i="12"/>
  <c r="I126" i="12"/>
  <c r="AE108" i="12"/>
  <c r="T108" i="12"/>
  <c r="J108" i="12"/>
  <c r="AC108" i="12"/>
  <c r="S108" i="12"/>
  <c r="I108" i="12"/>
  <c r="AB108" i="12"/>
  <c r="R108" i="12"/>
  <c r="AA108" i="12"/>
  <c r="K108" i="12"/>
  <c r="AY196" i="12"/>
  <c r="AE149" i="12"/>
  <c r="S149" i="12"/>
  <c r="AC149" i="12"/>
  <c r="K149" i="12"/>
  <c r="AB149" i="12"/>
  <c r="J149" i="12"/>
  <c r="T149" i="12"/>
  <c r="X115" i="12"/>
  <c r="H115" i="12"/>
  <c r="AE115" i="12"/>
  <c r="Q115" i="12"/>
  <c r="G115" i="12"/>
  <c r="Z115" i="12"/>
  <c r="P115" i="12"/>
  <c r="F115" i="12"/>
  <c r="Y115" i="12"/>
  <c r="O115" i="12"/>
  <c r="AE109" i="12"/>
  <c r="S109" i="12"/>
  <c r="AC109" i="12"/>
  <c r="K109" i="12"/>
  <c r="AB109" i="12"/>
  <c r="J109" i="12"/>
  <c r="T109" i="12"/>
  <c r="AE67" i="12"/>
  <c r="S67" i="12"/>
  <c r="I67" i="12"/>
  <c r="AB67" i="12"/>
  <c r="R67" i="12"/>
  <c r="H67" i="12"/>
  <c r="Z67" i="12"/>
  <c r="J67" i="12"/>
  <c r="AA67" i="12"/>
  <c r="Q67" i="12"/>
  <c r="Z56" i="12"/>
  <c r="P56" i="12"/>
  <c r="AA56" i="12"/>
  <c r="Q56" i="12"/>
  <c r="G56" i="12"/>
  <c r="Y56" i="12"/>
  <c r="R56" i="12"/>
  <c r="I56" i="12"/>
  <c r="AE56" i="12"/>
  <c r="H56" i="12"/>
  <c r="AE87" i="12"/>
  <c r="S87" i="12"/>
  <c r="I87" i="12"/>
  <c r="AB87" i="12"/>
  <c r="R87" i="12"/>
  <c r="H87" i="12"/>
  <c r="AA87" i="12"/>
  <c r="Q87" i="12"/>
  <c r="Z87" i="12"/>
  <c r="J87" i="12"/>
  <c r="X84" i="12"/>
  <c r="N84" i="12"/>
  <c r="W84" i="12"/>
  <c r="G84" i="12"/>
  <c r="Y84" i="12"/>
  <c r="O84" i="12"/>
  <c r="E84" i="12"/>
  <c r="P84" i="12"/>
  <c r="F84" i="12"/>
  <c r="AE84" i="12"/>
  <c r="AE69" i="12"/>
  <c r="S69" i="12"/>
  <c r="AC69" i="12"/>
  <c r="K69" i="12"/>
  <c r="T69" i="12"/>
  <c r="J69" i="12"/>
  <c r="AB69" i="12"/>
  <c r="W53" i="12"/>
  <c r="M53" i="12"/>
  <c r="B51" i="12"/>
  <c r="O53" i="12"/>
  <c r="D53" i="12"/>
  <c r="AE53" i="12"/>
  <c r="N53" i="12"/>
  <c r="X53" i="12"/>
  <c r="F53" i="12"/>
  <c r="V53" i="12"/>
  <c r="E53" i="12"/>
  <c r="Z45" i="12"/>
  <c r="P45" i="12"/>
  <c r="F45" i="12"/>
  <c r="AW44" i="12" s="1"/>
  <c r="Y45" i="12"/>
  <c r="O45" i="12"/>
  <c r="X45" i="12"/>
  <c r="H45" i="12"/>
  <c r="AE45" i="12"/>
  <c r="Q45" i="12"/>
  <c r="G45" i="12"/>
  <c r="X23" i="12"/>
  <c r="N23" i="12"/>
  <c r="D23" i="12"/>
  <c r="W23" i="12"/>
  <c r="M23" i="12"/>
  <c r="B21" i="12"/>
  <c r="V23" i="12"/>
  <c r="F23" i="12"/>
  <c r="AE23" i="12"/>
  <c r="O23" i="12"/>
  <c r="E23" i="12"/>
  <c r="K50" i="12"/>
  <c r="AC50" i="12"/>
  <c r="T50" i="12"/>
  <c r="AE50" i="12"/>
  <c r="AE27" i="12"/>
  <c r="S27" i="12"/>
  <c r="I27" i="12"/>
  <c r="AB27" i="12"/>
  <c r="R27" i="12"/>
  <c r="H27" i="12"/>
  <c r="AA27" i="12"/>
  <c r="Q27" i="12"/>
  <c r="Z27" i="12"/>
  <c r="J27" i="12"/>
  <c r="X35" i="12"/>
  <c r="H35" i="12"/>
  <c r="AE35" i="12"/>
  <c r="Q35" i="12"/>
  <c r="G35" i="12"/>
  <c r="Z35" i="12"/>
  <c r="P35" i="12"/>
  <c r="F35" i="12"/>
  <c r="Y35" i="12"/>
  <c r="O35" i="12"/>
  <c r="AE29" i="12"/>
  <c r="S29" i="12"/>
  <c r="AC29" i="12"/>
  <c r="K29" i="12"/>
  <c r="AB29" i="12"/>
  <c r="J29" i="12"/>
  <c r="T29" i="12"/>
  <c r="V13" i="12"/>
  <c r="F13" i="12"/>
  <c r="AE13" i="12"/>
  <c r="O13" i="12"/>
  <c r="E13" i="12"/>
  <c r="X13" i="12"/>
  <c r="N13" i="12"/>
  <c r="D13" i="12"/>
  <c r="W13" i="12"/>
  <c r="M13" i="12"/>
  <c r="B11" i="12"/>
  <c r="AA767" i="12"/>
  <c r="Q767" i="12"/>
  <c r="Z767" i="12"/>
  <c r="J767" i="12"/>
  <c r="AE767" i="12"/>
  <c r="S767" i="12"/>
  <c r="I767" i="12"/>
  <c r="AB767" i="12"/>
  <c r="R767" i="12"/>
  <c r="H767" i="12"/>
  <c r="Z775" i="12"/>
  <c r="P775" i="12"/>
  <c r="F775" i="12"/>
  <c r="Y775" i="12"/>
  <c r="O775" i="12"/>
  <c r="X775" i="12"/>
  <c r="H775" i="12"/>
  <c r="AE775" i="12"/>
  <c r="Q775" i="12"/>
  <c r="G775" i="12"/>
  <c r="AE776" i="12"/>
  <c r="R776" i="12"/>
  <c r="H776" i="12"/>
  <c r="AA776" i="12"/>
  <c r="Q776" i="12"/>
  <c r="G776" i="12"/>
  <c r="Z776" i="12"/>
  <c r="P776" i="12"/>
  <c r="Y776" i="12"/>
  <c r="I776" i="12"/>
  <c r="AE779" i="12"/>
  <c r="S779" i="12"/>
  <c r="AC779" i="12"/>
  <c r="K779" i="12"/>
  <c r="AB779" i="12"/>
  <c r="J779" i="12"/>
  <c r="T779" i="12"/>
  <c r="V763" i="12"/>
  <c r="F763" i="12"/>
  <c r="AE763" i="12"/>
  <c r="O763" i="12"/>
  <c r="E763" i="12"/>
  <c r="X763" i="12"/>
  <c r="N763" i="12"/>
  <c r="D763" i="12"/>
  <c r="W763" i="12"/>
  <c r="M763" i="12"/>
  <c r="B761" i="12"/>
  <c r="AE759" i="12"/>
  <c r="S759" i="12"/>
  <c r="AC759" i="12"/>
  <c r="K759" i="12"/>
  <c r="AB759" i="12"/>
  <c r="J759" i="12"/>
  <c r="T759" i="12"/>
  <c r="AE760" i="12"/>
  <c r="AC760" i="12"/>
  <c r="T760" i="12"/>
  <c r="K760" i="12"/>
  <c r="AE756" i="12"/>
  <c r="R756" i="12"/>
  <c r="H756" i="12"/>
  <c r="AA756" i="12"/>
  <c r="Q756" i="12"/>
  <c r="G756" i="12"/>
  <c r="Y756" i="12"/>
  <c r="I756" i="12"/>
  <c r="Z756" i="12"/>
  <c r="P756" i="12"/>
  <c r="AB719" i="12"/>
  <c r="J719" i="12"/>
  <c r="T719" i="12"/>
  <c r="AC719" i="12"/>
  <c r="S719" i="12"/>
  <c r="K719" i="12"/>
  <c r="AE719" i="12"/>
  <c r="AY718" i="12" s="1"/>
  <c r="W703" i="12"/>
  <c r="M703" i="12"/>
  <c r="O703" i="12"/>
  <c r="D703" i="12"/>
  <c r="AE703" i="12"/>
  <c r="N703" i="12"/>
  <c r="X703" i="12"/>
  <c r="F703" i="12"/>
  <c r="V703" i="12"/>
  <c r="E703" i="12"/>
  <c r="B701" i="12"/>
  <c r="Y734" i="12"/>
  <c r="O734" i="12"/>
  <c r="E734" i="12"/>
  <c r="X734" i="12"/>
  <c r="P734" i="12"/>
  <c r="AE734" i="12"/>
  <c r="N734" i="12"/>
  <c r="F734" i="12"/>
  <c r="W734" i="12"/>
  <c r="G734" i="12"/>
  <c r="AE739" i="12"/>
  <c r="S739" i="12"/>
  <c r="T739" i="12"/>
  <c r="J739" i="12"/>
  <c r="AC739" i="12"/>
  <c r="AB739" i="12"/>
  <c r="K739" i="12"/>
  <c r="X724" i="12"/>
  <c r="N724" i="12"/>
  <c r="W724" i="12"/>
  <c r="G724" i="12"/>
  <c r="Y724" i="12"/>
  <c r="E724" i="12"/>
  <c r="P724" i="12"/>
  <c r="O724" i="12"/>
  <c r="AE724" i="12"/>
  <c r="F724" i="12"/>
  <c r="AE679" i="12"/>
  <c r="S679" i="12"/>
  <c r="AB679" i="12"/>
  <c r="J679" i="12"/>
  <c r="T679" i="12"/>
  <c r="AC679" i="12"/>
  <c r="K679" i="12"/>
  <c r="Z646" i="12"/>
  <c r="P646" i="12"/>
  <c r="AE646" i="12"/>
  <c r="R646" i="12"/>
  <c r="H646" i="12"/>
  <c r="AA646" i="12"/>
  <c r="Q646" i="12"/>
  <c r="G646" i="12"/>
  <c r="Y646" i="12"/>
  <c r="I646" i="12"/>
  <c r="AE670" i="12"/>
  <c r="AC670" i="12"/>
  <c r="T670" i="12"/>
  <c r="K670" i="12"/>
  <c r="AE656" i="12"/>
  <c r="R656" i="12"/>
  <c r="H656" i="12"/>
  <c r="AA656" i="12"/>
  <c r="Q656" i="12"/>
  <c r="G656" i="12"/>
  <c r="Z656" i="12"/>
  <c r="P656" i="12"/>
  <c r="Y656" i="12"/>
  <c r="I656" i="12"/>
  <c r="AE644" i="12"/>
  <c r="P644" i="12"/>
  <c r="F644" i="12"/>
  <c r="X644" i="12"/>
  <c r="N644" i="12"/>
  <c r="W644" i="12"/>
  <c r="G644" i="12"/>
  <c r="Y644" i="12"/>
  <c r="O644" i="12"/>
  <c r="E644" i="12"/>
  <c r="Z616" i="12"/>
  <c r="P616" i="12"/>
  <c r="Y616" i="12"/>
  <c r="I616" i="12"/>
  <c r="AA616" i="12"/>
  <c r="G616" i="12"/>
  <c r="R616" i="12"/>
  <c r="Q616" i="12"/>
  <c r="AE616" i="12"/>
  <c r="H616" i="12"/>
  <c r="AE639" i="12"/>
  <c r="S639" i="12"/>
  <c r="AB639" i="12"/>
  <c r="J639" i="12"/>
  <c r="T639" i="12"/>
  <c r="AC639" i="12"/>
  <c r="K639" i="12"/>
  <c r="AB619" i="12"/>
  <c r="J619" i="12"/>
  <c r="T619" i="12"/>
  <c r="K619" i="12"/>
  <c r="AE619" i="12"/>
  <c r="AC619" i="12"/>
  <c r="S619" i="12"/>
  <c r="W603" i="12"/>
  <c r="M603" i="12"/>
  <c r="B601" i="12"/>
  <c r="AE603" i="12"/>
  <c r="N603" i="12"/>
  <c r="X603" i="12"/>
  <c r="F603" i="12"/>
  <c r="V603" i="12"/>
  <c r="E603" i="12"/>
  <c r="O603" i="12"/>
  <c r="D603" i="12"/>
  <c r="X624" i="12"/>
  <c r="N624" i="12"/>
  <c r="W624" i="12"/>
  <c r="G624" i="12"/>
  <c r="O624" i="12"/>
  <c r="AE624" i="12"/>
  <c r="F624" i="12"/>
  <c r="Y624" i="12"/>
  <c r="E624" i="12"/>
  <c r="P624" i="12"/>
  <c r="AW594" i="12"/>
  <c r="Z577" i="12"/>
  <c r="J577" i="12"/>
  <c r="AB577" i="12"/>
  <c r="R577" i="12"/>
  <c r="H577" i="12"/>
  <c r="AA577" i="12"/>
  <c r="Q577" i="12"/>
  <c r="S577" i="12"/>
  <c r="I577" i="12"/>
  <c r="AE577" i="12"/>
  <c r="AA537" i="12"/>
  <c r="Q537" i="12"/>
  <c r="S537" i="12"/>
  <c r="H537" i="12"/>
  <c r="AE537" i="12"/>
  <c r="R537" i="12"/>
  <c r="AB537" i="12"/>
  <c r="J537" i="12"/>
  <c r="Z537" i="12"/>
  <c r="I537" i="12"/>
  <c r="X544" i="12"/>
  <c r="N544" i="12"/>
  <c r="W544" i="12"/>
  <c r="F544" i="12"/>
  <c r="P544" i="12"/>
  <c r="E544" i="12"/>
  <c r="AE544" i="12"/>
  <c r="O544" i="12"/>
  <c r="Y544" i="12"/>
  <c r="G544" i="12"/>
  <c r="K570" i="12"/>
  <c r="AE570" i="12"/>
  <c r="AC570" i="12"/>
  <c r="T570" i="12"/>
  <c r="AB587" i="12"/>
  <c r="R587" i="12"/>
  <c r="H587" i="12"/>
  <c r="AA587" i="12"/>
  <c r="Q587" i="12"/>
  <c r="Z587" i="12"/>
  <c r="J587" i="12"/>
  <c r="AE587" i="12"/>
  <c r="S587" i="12"/>
  <c r="I587" i="12"/>
  <c r="AA568" i="12"/>
  <c r="K568" i="12"/>
  <c r="AE568" i="12"/>
  <c r="T568" i="12"/>
  <c r="J568" i="12"/>
  <c r="S568" i="12"/>
  <c r="R568" i="12"/>
  <c r="AC568" i="12"/>
  <c r="I568" i="12"/>
  <c r="AB568" i="12"/>
  <c r="AE548" i="12"/>
  <c r="T548" i="12"/>
  <c r="J548" i="12"/>
  <c r="AC548" i="12"/>
  <c r="R548" i="12"/>
  <c r="AB548" i="12"/>
  <c r="K548" i="12"/>
  <c r="AA548" i="12"/>
  <c r="I548" i="12"/>
  <c r="S548" i="12"/>
  <c r="AE503" i="12"/>
  <c r="O503" i="12"/>
  <c r="E503" i="12"/>
  <c r="X503" i="12"/>
  <c r="N503" i="12"/>
  <c r="D503" i="12"/>
  <c r="W503" i="12"/>
  <c r="M503" i="12"/>
  <c r="B501" i="12"/>
  <c r="V503" i="12"/>
  <c r="F503" i="12"/>
  <c r="T509" i="12"/>
  <c r="AE509" i="12"/>
  <c r="S509" i="12"/>
  <c r="AC509" i="12"/>
  <c r="K509" i="12"/>
  <c r="AB509" i="12"/>
  <c r="J509" i="12"/>
  <c r="Z497" i="12"/>
  <c r="J497" i="12"/>
  <c r="S497" i="12"/>
  <c r="H497" i="12"/>
  <c r="AE497" i="12"/>
  <c r="R497" i="12"/>
  <c r="AB497" i="12"/>
  <c r="Q497" i="12"/>
  <c r="AA497" i="12"/>
  <c r="I497" i="12"/>
  <c r="AE523" i="12"/>
  <c r="O523" i="12"/>
  <c r="E523" i="12"/>
  <c r="X523" i="12"/>
  <c r="N523" i="12"/>
  <c r="D523" i="12"/>
  <c r="W523" i="12"/>
  <c r="M523" i="12"/>
  <c r="B521" i="12"/>
  <c r="V523" i="12"/>
  <c r="F523" i="12"/>
  <c r="Y524" i="12"/>
  <c r="O524" i="12"/>
  <c r="E524" i="12"/>
  <c r="X524" i="12"/>
  <c r="N524" i="12"/>
  <c r="W524" i="12"/>
  <c r="G524" i="12"/>
  <c r="AE524" i="12"/>
  <c r="P524" i="12"/>
  <c r="F524" i="12"/>
  <c r="Y474" i="12"/>
  <c r="O474" i="12"/>
  <c r="E474" i="12"/>
  <c r="X474" i="12"/>
  <c r="G474" i="12"/>
  <c r="W474" i="12"/>
  <c r="F474" i="12"/>
  <c r="P474" i="12"/>
  <c r="AE474" i="12"/>
  <c r="N474" i="12"/>
  <c r="AC470" i="12"/>
  <c r="T470" i="12"/>
  <c r="K470" i="12"/>
  <c r="AE470" i="12"/>
  <c r="AB397" i="12"/>
  <c r="R397" i="12"/>
  <c r="H397" i="12"/>
  <c r="AA397" i="12"/>
  <c r="Q397" i="12"/>
  <c r="Z397" i="12"/>
  <c r="J397" i="12"/>
  <c r="S397" i="12"/>
  <c r="I397" i="12"/>
  <c r="AE397" i="12"/>
  <c r="AE475" i="12"/>
  <c r="Q475" i="12"/>
  <c r="G475" i="12"/>
  <c r="Z475" i="12"/>
  <c r="O475" i="12"/>
  <c r="Y475" i="12"/>
  <c r="H475" i="12"/>
  <c r="X475" i="12"/>
  <c r="F475" i="12"/>
  <c r="P475" i="12"/>
  <c r="AE439" i="12"/>
  <c r="S439" i="12"/>
  <c r="AC439" i="12"/>
  <c r="K439" i="12"/>
  <c r="AB439" i="12"/>
  <c r="J439" i="12"/>
  <c r="T439" i="12"/>
  <c r="K410" i="12"/>
  <c r="AE410" i="12"/>
  <c r="AC410" i="12"/>
  <c r="T410" i="12"/>
  <c r="X383" i="12"/>
  <c r="N383" i="12"/>
  <c r="D383" i="12"/>
  <c r="W383" i="12"/>
  <c r="M383" i="12"/>
  <c r="B381" i="12"/>
  <c r="V383" i="12"/>
  <c r="O383" i="12"/>
  <c r="F383" i="12"/>
  <c r="AE383" i="12"/>
  <c r="E383" i="12"/>
  <c r="AB347" i="12"/>
  <c r="R347" i="12"/>
  <c r="H347" i="12"/>
  <c r="AA347" i="12"/>
  <c r="Q347" i="12"/>
  <c r="Z347" i="12"/>
  <c r="J347" i="12"/>
  <c r="AE347" i="12"/>
  <c r="S347" i="12"/>
  <c r="I347" i="12"/>
  <c r="AA307" i="12"/>
  <c r="Q307" i="12"/>
  <c r="Z307" i="12"/>
  <c r="J307" i="12"/>
  <c r="AE307" i="12"/>
  <c r="S307" i="12"/>
  <c r="I307" i="12"/>
  <c r="AB307" i="12"/>
  <c r="R307" i="12"/>
  <c r="H307" i="12"/>
  <c r="Z286" i="12"/>
  <c r="P286" i="12"/>
  <c r="AE286" i="12"/>
  <c r="R286" i="12"/>
  <c r="H286" i="12"/>
  <c r="AA286" i="12"/>
  <c r="G286" i="12"/>
  <c r="Y286" i="12"/>
  <c r="Q286" i="12"/>
  <c r="I286" i="12"/>
  <c r="AE387" i="12"/>
  <c r="S387" i="12"/>
  <c r="I387" i="12"/>
  <c r="AB387" i="12"/>
  <c r="R387" i="12"/>
  <c r="H387" i="12"/>
  <c r="Q387" i="12"/>
  <c r="J387" i="12"/>
  <c r="AA387" i="12"/>
  <c r="Z387" i="12"/>
  <c r="AC369" i="12"/>
  <c r="K369" i="12"/>
  <c r="AB369" i="12"/>
  <c r="J369" i="12"/>
  <c r="T369" i="12"/>
  <c r="AE369" i="12"/>
  <c r="S369" i="12"/>
  <c r="Y424" i="12"/>
  <c r="O424" i="12"/>
  <c r="E424" i="12"/>
  <c r="X424" i="12"/>
  <c r="N424" i="12"/>
  <c r="W424" i="12"/>
  <c r="G424" i="12"/>
  <c r="AE424" i="12"/>
  <c r="P424" i="12"/>
  <c r="F424" i="12"/>
  <c r="AB428" i="12"/>
  <c r="R428" i="12"/>
  <c r="AA428" i="12"/>
  <c r="K428" i="12"/>
  <c r="AE428" i="12"/>
  <c r="T428" i="12"/>
  <c r="J428" i="12"/>
  <c r="AC428" i="12"/>
  <c r="S428" i="12"/>
  <c r="I428" i="12"/>
  <c r="Y376" i="12"/>
  <c r="I376" i="12"/>
  <c r="AE376" i="12"/>
  <c r="R376" i="12"/>
  <c r="H376" i="12"/>
  <c r="AA376" i="12"/>
  <c r="Q376" i="12"/>
  <c r="G376" i="12"/>
  <c r="Z376" i="12"/>
  <c r="P376" i="12"/>
  <c r="AC370" i="12"/>
  <c r="T370" i="12"/>
  <c r="K370" i="12"/>
  <c r="AE370" i="12"/>
  <c r="W364" i="12"/>
  <c r="G364" i="12"/>
  <c r="AE364" i="12"/>
  <c r="P364" i="12"/>
  <c r="F364" i="12"/>
  <c r="Y364" i="12"/>
  <c r="O364" i="12"/>
  <c r="E364" i="12"/>
  <c r="X364" i="12"/>
  <c r="N364" i="12"/>
  <c r="Y356" i="12"/>
  <c r="I356" i="12"/>
  <c r="AE356" i="12"/>
  <c r="R356" i="12"/>
  <c r="H356" i="12"/>
  <c r="AA356" i="12"/>
  <c r="Q356" i="12"/>
  <c r="G356" i="12"/>
  <c r="Z356" i="12"/>
  <c r="P356" i="12"/>
  <c r="AC350" i="12"/>
  <c r="T350" i="12"/>
  <c r="K350" i="12"/>
  <c r="AE350" i="12"/>
  <c r="AZ339" i="12"/>
  <c r="BA339" i="12" s="1"/>
  <c r="W324" i="12"/>
  <c r="G324" i="12"/>
  <c r="AE324" i="12"/>
  <c r="P324" i="12"/>
  <c r="F324" i="12"/>
  <c r="Y324" i="12"/>
  <c r="O324" i="12"/>
  <c r="E324" i="12"/>
  <c r="X324" i="12"/>
  <c r="N324" i="12"/>
  <c r="AE316" i="12"/>
  <c r="R316" i="12"/>
  <c r="H316" i="12"/>
  <c r="AA316" i="12"/>
  <c r="Q316" i="12"/>
  <c r="G316" i="12"/>
  <c r="Z316" i="12"/>
  <c r="P316" i="12"/>
  <c r="Y316" i="12"/>
  <c r="I316" i="12"/>
  <c r="T310" i="12"/>
  <c r="K310" i="12"/>
  <c r="AE310" i="12"/>
  <c r="AC310" i="12"/>
  <c r="AZ279" i="12"/>
  <c r="BA279" i="12" s="1"/>
  <c r="AB237" i="12"/>
  <c r="R237" i="12"/>
  <c r="H237" i="12"/>
  <c r="AA237" i="12"/>
  <c r="Q237" i="12"/>
  <c r="Z237" i="12"/>
  <c r="J237" i="12"/>
  <c r="AE237" i="12"/>
  <c r="S237" i="12"/>
  <c r="I237" i="12"/>
  <c r="AE269" i="12"/>
  <c r="S269" i="12"/>
  <c r="K269" i="12"/>
  <c r="AC269" i="12"/>
  <c r="J269" i="12"/>
  <c r="AB269" i="12"/>
  <c r="T269" i="12"/>
  <c r="AZ288" i="12"/>
  <c r="AZ278" i="12"/>
  <c r="Y246" i="12"/>
  <c r="I246" i="12"/>
  <c r="AE246" i="12"/>
  <c r="R246" i="12"/>
  <c r="H246" i="12"/>
  <c r="AA246" i="12"/>
  <c r="Q246" i="12"/>
  <c r="G246" i="12"/>
  <c r="Z246" i="12"/>
  <c r="P246" i="12"/>
  <c r="AC240" i="12"/>
  <c r="T240" i="12"/>
  <c r="K240" i="12"/>
  <c r="AE240" i="12"/>
  <c r="Z207" i="12"/>
  <c r="J207" i="12"/>
  <c r="AB207" i="12"/>
  <c r="R207" i="12"/>
  <c r="H207" i="12"/>
  <c r="AA207" i="12"/>
  <c r="Q207" i="12"/>
  <c r="I207" i="12"/>
  <c r="AE207" i="12"/>
  <c r="S207" i="12"/>
  <c r="Z187" i="12"/>
  <c r="J187" i="12"/>
  <c r="AA187" i="12"/>
  <c r="Q187" i="12"/>
  <c r="R187" i="12"/>
  <c r="AE187" i="12"/>
  <c r="I187" i="12"/>
  <c r="AB187" i="12"/>
  <c r="H187" i="12"/>
  <c r="S187" i="12"/>
  <c r="Z167" i="12"/>
  <c r="J167" i="12"/>
  <c r="AA167" i="12"/>
  <c r="Q167" i="12"/>
  <c r="R167" i="12"/>
  <c r="AE167" i="12"/>
  <c r="I167" i="12"/>
  <c r="AB167" i="12"/>
  <c r="H167" i="12"/>
  <c r="S167" i="12"/>
  <c r="AC219" i="12"/>
  <c r="K219" i="12"/>
  <c r="T219" i="12"/>
  <c r="AE219" i="12"/>
  <c r="S219" i="12"/>
  <c r="AB219" i="12"/>
  <c r="AZ218" i="12" s="1"/>
  <c r="J219" i="12"/>
  <c r="X154" i="12"/>
  <c r="N154" i="12"/>
  <c r="Y154" i="12"/>
  <c r="G154" i="12"/>
  <c r="W154" i="12"/>
  <c r="F154" i="12"/>
  <c r="P154" i="12"/>
  <c r="E154" i="12"/>
  <c r="AE154" i="12"/>
  <c r="O154" i="12"/>
  <c r="Z136" i="12"/>
  <c r="P136" i="12"/>
  <c r="Y136" i="12"/>
  <c r="I136" i="12"/>
  <c r="AE136" i="12"/>
  <c r="R136" i="12"/>
  <c r="H136" i="12"/>
  <c r="AA136" i="12"/>
  <c r="Q136" i="12"/>
  <c r="G136" i="12"/>
  <c r="AA117" i="12"/>
  <c r="Q117" i="12"/>
  <c r="Z117" i="12"/>
  <c r="J117" i="12"/>
  <c r="AE117" i="12"/>
  <c r="S117" i="12"/>
  <c r="I117" i="12"/>
  <c r="AB117" i="12"/>
  <c r="R117" i="12"/>
  <c r="H117" i="12"/>
  <c r="X104" i="12"/>
  <c r="N104" i="12"/>
  <c r="W104" i="12"/>
  <c r="G104" i="12"/>
  <c r="AE104" i="12"/>
  <c r="P104" i="12"/>
  <c r="F104" i="12"/>
  <c r="Y104" i="12"/>
  <c r="O104" i="12"/>
  <c r="E104" i="12"/>
  <c r="AB217" i="12"/>
  <c r="R217" i="12"/>
  <c r="H217" i="12"/>
  <c r="Z217" i="12"/>
  <c r="J217" i="12"/>
  <c r="AE217" i="12"/>
  <c r="S217" i="12"/>
  <c r="I217" i="12"/>
  <c r="Q217" i="12"/>
  <c r="AA217" i="12"/>
  <c r="AB139" i="12"/>
  <c r="J139" i="12"/>
  <c r="T139" i="12"/>
  <c r="AE139" i="12"/>
  <c r="S139" i="12"/>
  <c r="AC139" i="12"/>
  <c r="K139" i="12"/>
  <c r="Z125" i="12"/>
  <c r="P125" i="12"/>
  <c r="F125" i="12"/>
  <c r="Y125" i="12"/>
  <c r="O125" i="12"/>
  <c r="X125" i="12"/>
  <c r="H125" i="12"/>
  <c r="AE125" i="12"/>
  <c r="Q125" i="12"/>
  <c r="G125" i="12"/>
  <c r="X103" i="12"/>
  <c r="N103" i="12"/>
  <c r="D103" i="12"/>
  <c r="W103" i="12"/>
  <c r="M103" i="12"/>
  <c r="B101" i="12"/>
  <c r="V103" i="12"/>
  <c r="F103" i="12"/>
  <c r="AE103" i="12"/>
  <c r="O103" i="12"/>
  <c r="E103" i="12"/>
  <c r="Y195" i="12"/>
  <c r="O195" i="12"/>
  <c r="Z195" i="12"/>
  <c r="P195" i="12"/>
  <c r="F195" i="12"/>
  <c r="X195" i="12"/>
  <c r="Q195" i="12"/>
  <c r="H195" i="12"/>
  <c r="AE195" i="12"/>
  <c r="G195" i="12"/>
  <c r="W174" i="12"/>
  <c r="G174" i="12"/>
  <c r="X174" i="12"/>
  <c r="N174" i="12"/>
  <c r="P174" i="12"/>
  <c r="O174" i="12"/>
  <c r="AE174" i="12"/>
  <c r="F174" i="12"/>
  <c r="Y174" i="12"/>
  <c r="E174" i="12"/>
  <c r="AY168" i="12"/>
  <c r="AE147" i="12"/>
  <c r="S147" i="12"/>
  <c r="I147" i="12"/>
  <c r="AB147" i="12"/>
  <c r="R147" i="12"/>
  <c r="H147" i="12"/>
  <c r="AA147" i="12"/>
  <c r="Q147" i="12"/>
  <c r="Z147" i="12"/>
  <c r="J147" i="12"/>
  <c r="AE107" i="12"/>
  <c r="S107" i="12"/>
  <c r="I107" i="12"/>
  <c r="AB107" i="12"/>
  <c r="R107" i="12"/>
  <c r="H107" i="12"/>
  <c r="AA107" i="12"/>
  <c r="Q107" i="12"/>
  <c r="Z107" i="12"/>
  <c r="J107" i="12"/>
  <c r="V133" i="12"/>
  <c r="F133" i="12"/>
  <c r="AE133" i="12"/>
  <c r="O133" i="12"/>
  <c r="E133" i="12"/>
  <c r="X133" i="12"/>
  <c r="N133" i="12"/>
  <c r="D133" i="12"/>
  <c r="W133" i="12"/>
  <c r="M133" i="12"/>
  <c r="B131" i="12"/>
  <c r="V93" i="12"/>
  <c r="F93" i="12"/>
  <c r="AE93" i="12"/>
  <c r="O93" i="12"/>
  <c r="E93" i="12"/>
  <c r="X93" i="12"/>
  <c r="N93" i="12"/>
  <c r="D93" i="12"/>
  <c r="W93" i="12"/>
  <c r="M93" i="12"/>
  <c r="B91" i="12"/>
  <c r="AE66" i="12"/>
  <c r="R66" i="12"/>
  <c r="H66" i="12"/>
  <c r="AA66" i="12"/>
  <c r="Q66" i="12"/>
  <c r="G66" i="12"/>
  <c r="Y66" i="12"/>
  <c r="I66" i="12"/>
  <c r="Z66" i="12"/>
  <c r="P66" i="12"/>
  <c r="AA37" i="12"/>
  <c r="Q37" i="12"/>
  <c r="Z37" i="12"/>
  <c r="J37" i="12"/>
  <c r="AE37" i="12"/>
  <c r="S37" i="12"/>
  <c r="I37" i="12"/>
  <c r="AB37" i="12"/>
  <c r="R37" i="12"/>
  <c r="H37" i="12"/>
  <c r="X24" i="12"/>
  <c r="N24" i="12"/>
  <c r="W24" i="12"/>
  <c r="G24" i="12"/>
  <c r="AE24" i="12"/>
  <c r="P24" i="12"/>
  <c r="F24" i="12"/>
  <c r="Y24" i="12"/>
  <c r="O24" i="12"/>
  <c r="E24" i="12"/>
  <c r="AE88" i="12"/>
  <c r="T88" i="12"/>
  <c r="J88" i="12"/>
  <c r="AC88" i="12"/>
  <c r="S88" i="12"/>
  <c r="I88" i="12"/>
  <c r="AB88" i="12"/>
  <c r="R88" i="12"/>
  <c r="AA88" i="12"/>
  <c r="K88" i="12"/>
  <c r="AE90" i="12"/>
  <c r="AC90" i="12"/>
  <c r="T90" i="12"/>
  <c r="K90" i="12"/>
  <c r="Z65" i="12"/>
  <c r="P65" i="12"/>
  <c r="F65" i="12"/>
  <c r="Y65" i="12"/>
  <c r="O65" i="12"/>
  <c r="AE65" i="12"/>
  <c r="Q65" i="12"/>
  <c r="G65" i="12"/>
  <c r="X65" i="12"/>
  <c r="H65" i="12"/>
  <c r="Y55" i="12"/>
  <c r="O55" i="12"/>
  <c r="AE55" i="12"/>
  <c r="P55" i="12"/>
  <c r="Z55" i="12"/>
  <c r="H55" i="12"/>
  <c r="X55" i="12"/>
  <c r="G55" i="12"/>
  <c r="Q55" i="12"/>
  <c r="F55" i="12"/>
  <c r="X43" i="12"/>
  <c r="N43" i="12"/>
  <c r="D43" i="12"/>
  <c r="W43" i="12"/>
  <c r="M43" i="12"/>
  <c r="B41" i="12"/>
  <c r="V43" i="12"/>
  <c r="F43" i="12"/>
  <c r="AE43" i="12"/>
  <c r="O43" i="12"/>
  <c r="E43" i="12"/>
  <c r="AB19" i="12"/>
  <c r="J19" i="12"/>
  <c r="T19" i="12"/>
  <c r="AE19" i="12"/>
  <c r="S19" i="12"/>
  <c r="AC19" i="12"/>
  <c r="K19" i="12"/>
  <c r="AE48" i="12"/>
  <c r="T48" i="12"/>
  <c r="J48" i="12"/>
  <c r="AC48" i="12"/>
  <c r="S48" i="12"/>
  <c r="I48" i="12"/>
  <c r="AB48" i="12"/>
  <c r="R48" i="12"/>
  <c r="AA48" i="12"/>
  <c r="K48" i="12"/>
  <c r="AE26" i="12"/>
  <c r="R26" i="12"/>
  <c r="H26" i="12"/>
  <c r="AA26" i="12"/>
  <c r="Q26" i="12"/>
  <c r="G26" i="12"/>
  <c r="Z26" i="12"/>
  <c r="P26" i="12"/>
  <c r="Y26" i="12"/>
  <c r="I26" i="12"/>
  <c r="W54" i="12"/>
  <c r="G54" i="12"/>
  <c r="Y54" i="12"/>
  <c r="N54" i="12"/>
  <c r="X54" i="12"/>
  <c r="F54" i="12"/>
  <c r="P54" i="12"/>
  <c r="E54" i="12"/>
  <c r="AE54" i="12"/>
  <c r="O54" i="12"/>
  <c r="X15" i="12"/>
  <c r="H15" i="12"/>
  <c r="AE15" i="12"/>
  <c r="Q15" i="12"/>
  <c r="G15" i="12"/>
  <c r="Z15" i="12"/>
  <c r="P15" i="12"/>
  <c r="F15" i="12"/>
  <c r="Y15" i="12"/>
  <c r="O15" i="12"/>
  <c r="Z766" i="12"/>
  <c r="P766" i="12"/>
  <c r="Y766" i="12"/>
  <c r="I766" i="12"/>
  <c r="AE766" i="12"/>
  <c r="R766" i="12"/>
  <c r="H766" i="12"/>
  <c r="AA766" i="12"/>
  <c r="Q766" i="12"/>
  <c r="G766" i="12"/>
  <c r="X773" i="12"/>
  <c r="N773" i="12"/>
  <c r="D773" i="12"/>
  <c r="W773" i="12"/>
  <c r="M773" i="12"/>
  <c r="B771" i="12"/>
  <c r="V773" i="12"/>
  <c r="F773" i="12"/>
  <c r="AE773" i="12"/>
  <c r="O773" i="12"/>
  <c r="E773" i="12"/>
  <c r="T770" i="12"/>
  <c r="K770" i="12"/>
  <c r="AE770" i="12"/>
  <c r="AC770" i="12"/>
  <c r="X765" i="12"/>
  <c r="H765" i="12"/>
  <c r="AE765" i="12"/>
  <c r="Q765" i="12"/>
  <c r="G765" i="12"/>
  <c r="Z765" i="12"/>
  <c r="P765" i="12"/>
  <c r="F765" i="12"/>
  <c r="Y765" i="12"/>
  <c r="O765" i="12"/>
  <c r="X753" i="12"/>
  <c r="N753" i="12"/>
  <c r="D753" i="12"/>
  <c r="AE753" i="12"/>
  <c r="O753" i="12"/>
  <c r="E753" i="12"/>
  <c r="W753" i="12"/>
  <c r="V753" i="12"/>
  <c r="B751" i="12"/>
  <c r="F753" i="12"/>
  <c r="M753" i="12"/>
  <c r="AE758" i="12"/>
  <c r="T758" i="12"/>
  <c r="J758" i="12"/>
  <c r="AC758" i="12"/>
  <c r="S758" i="12"/>
  <c r="I758" i="12"/>
  <c r="AB758" i="12"/>
  <c r="R758" i="12"/>
  <c r="AA758" i="12"/>
  <c r="K758" i="12"/>
  <c r="AB749" i="12"/>
  <c r="J749" i="12"/>
  <c r="T749" i="12"/>
  <c r="AC749" i="12"/>
  <c r="K749" i="12"/>
  <c r="AE749" i="12"/>
  <c r="S749" i="12"/>
  <c r="X745" i="12"/>
  <c r="H745" i="12"/>
  <c r="Y745" i="12"/>
  <c r="O745" i="12"/>
  <c r="AE745" i="12"/>
  <c r="G745" i="12"/>
  <c r="Z745" i="12"/>
  <c r="F745" i="12"/>
  <c r="Q745" i="12"/>
  <c r="P745" i="12"/>
  <c r="AA717" i="12"/>
  <c r="Q717" i="12"/>
  <c r="Z717" i="12"/>
  <c r="J717" i="12"/>
  <c r="R717" i="12"/>
  <c r="AE717" i="12"/>
  <c r="I717" i="12"/>
  <c r="AB717" i="12"/>
  <c r="H717" i="12"/>
  <c r="S717" i="12"/>
  <c r="AC708" i="12"/>
  <c r="S708" i="12"/>
  <c r="I708" i="12"/>
  <c r="T708" i="12"/>
  <c r="AE708" i="12"/>
  <c r="R708" i="12"/>
  <c r="AB708" i="12"/>
  <c r="K708" i="12"/>
  <c r="AA708" i="12"/>
  <c r="J708" i="12"/>
  <c r="AA687" i="12"/>
  <c r="Q687" i="12"/>
  <c r="AE687" i="12"/>
  <c r="S687" i="12"/>
  <c r="I687" i="12"/>
  <c r="AB687" i="12"/>
  <c r="R687" i="12"/>
  <c r="H687" i="12"/>
  <c r="J687" i="12"/>
  <c r="Z687" i="12"/>
  <c r="Y705" i="12"/>
  <c r="O705" i="12"/>
  <c r="AE705" i="12"/>
  <c r="AV704" i="12" s="1"/>
  <c r="P705" i="12"/>
  <c r="Z705" i="12"/>
  <c r="H705" i="12"/>
  <c r="X705" i="12"/>
  <c r="G705" i="12"/>
  <c r="Q705" i="12"/>
  <c r="F705" i="12"/>
  <c r="Y736" i="12"/>
  <c r="I736" i="12"/>
  <c r="AE736" i="12"/>
  <c r="Q736" i="12"/>
  <c r="AA736" i="12"/>
  <c r="P736" i="12"/>
  <c r="Z736" i="12"/>
  <c r="H736" i="12"/>
  <c r="R736" i="12"/>
  <c r="G736" i="12"/>
  <c r="AE740" i="12"/>
  <c r="K740" i="12"/>
  <c r="AC740" i="12"/>
  <c r="T740" i="12"/>
  <c r="AE697" i="12"/>
  <c r="S697" i="12"/>
  <c r="I697" i="12"/>
  <c r="AB697" i="12"/>
  <c r="R697" i="12"/>
  <c r="AA697" i="12"/>
  <c r="Q697" i="12"/>
  <c r="Z697" i="12"/>
  <c r="J697" i="12"/>
  <c r="H697" i="12"/>
  <c r="AE677" i="12"/>
  <c r="S677" i="12"/>
  <c r="I677" i="12"/>
  <c r="AA677" i="12"/>
  <c r="Q677" i="12"/>
  <c r="Z677" i="12"/>
  <c r="J677" i="12"/>
  <c r="AB677" i="12"/>
  <c r="R677" i="12"/>
  <c r="H677" i="12"/>
  <c r="AC729" i="12"/>
  <c r="K729" i="12"/>
  <c r="AB729" i="12"/>
  <c r="T729" i="12"/>
  <c r="AE729" i="12"/>
  <c r="S729" i="12"/>
  <c r="J729" i="12"/>
  <c r="AE699" i="12"/>
  <c r="S699" i="12"/>
  <c r="AC699" i="12"/>
  <c r="K699" i="12"/>
  <c r="AB699" i="12"/>
  <c r="J699" i="12"/>
  <c r="T699" i="12"/>
  <c r="X685" i="12"/>
  <c r="H685" i="12"/>
  <c r="Z685" i="12"/>
  <c r="P685" i="12"/>
  <c r="F685" i="12"/>
  <c r="Y685" i="12"/>
  <c r="O685" i="12"/>
  <c r="G685" i="12"/>
  <c r="AE685" i="12"/>
  <c r="Q685" i="12"/>
  <c r="AE669" i="12"/>
  <c r="S669" i="12"/>
  <c r="AC669" i="12"/>
  <c r="K669" i="12"/>
  <c r="AB669" i="12"/>
  <c r="T669" i="12"/>
  <c r="J669" i="12"/>
  <c r="X663" i="12"/>
  <c r="N663" i="12"/>
  <c r="D663" i="12"/>
  <c r="W663" i="12"/>
  <c r="M663" i="12"/>
  <c r="B661" i="12"/>
  <c r="AE663" i="12"/>
  <c r="E663" i="12"/>
  <c r="V663" i="12"/>
  <c r="O663" i="12"/>
  <c r="F663" i="12"/>
  <c r="AE667" i="12"/>
  <c r="S667" i="12"/>
  <c r="I667" i="12"/>
  <c r="AB667" i="12"/>
  <c r="R667" i="12"/>
  <c r="H667" i="12"/>
  <c r="Z667" i="12"/>
  <c r="Q667" i="12"/>
  <c r="J667" i="12"/>
  <c r="AA667" i="12"/>
  <c r="X645" i="12"/>
  <c r="H645" i="12"/>
  <c r="Z645" i="12"/>
  <c r="P645" i="12"/>
  <c r="F645" i="12"/>
  <c r="Y645" i="12"/>
  <c r="O645" i="12"/>
  <c r="AE645" i="12"/>
  <c r="Q645" i="12"/>
  <c r="G645" i="12"/>
  <c r="Y605" i="12"/>
  <c r="O605" i="12"/>
  <c r="Z605" i="12"/>
  <c r="H605" i="12"/>
  <c r="X605" i="12"/>
  <c r="G605" i="12"/>
  <c r="Q605" i="12"/>
  <c r="F605" i="12"/>
  <c r="AE605" i="12"/>
  <c r="P605" i="12"/>
  <c r="AE630" i="12"/>
  <c r="AC630" i="12"/>
  <c r="T630" i="12"/>
  <c r="K630" i="12"/>
  <c r="AE627" i="12"/>
  <c r="S627" i="12"/>
  <c r="I627" i="12"/>
  <c r="AB627" i="12"/>
  <c r="R627" i="12"/>
  <c r="H627" i="12"/>
  <c r="Z627" i="12"/>
  <c r="Q627" i="12"/>
  <c r="J627" i="12"/>
  <c r="AA627" i="12"/>
  <c r="AC608" i="12"/>
  <c r="S608" i="12"/>
  <c r="I608" i="12"/>
  <c r="AE608" i="12"/>
  <c r="R608" i="12"/>
  <c r="AB608" i="12"/>
  <c r="K608" i="12"/>
  <c r="AA608" i="12"/>
  <c r="J608" i="12"/>
  <c r="T608" i="12"/>
  <c r="AV593" i="12"/>
  <c r="AA576" i="12"/>
  <c r="Q576" i="12"/>
  <c r="G576" i="12"/>
  <c r="Z576" i="12"/>
  <c r="P576" i="12"/>
  <c r="I576" i="12"/>
  <c r="AE576" i="12"/>
  <c r="H576" i="12"/>
  <c r="Y576" i="12"/>
  <c r="R576" i="12"/>
  <c r="Z536" i="12"/>
  <c r="P536" i="12"/>
  <c r="R536" i="12"/>
  <c r="G536" i="12"/>
  <c r="AE536" i="12"/>
  <c r="Q536" i="12"/>
  <c r="AA536" i="12"/>
  <c r="I536" i="12"/>
  <c r="Y536" i="12"/>
  <c r="H536" i="12"/>
  <c r="AE550" i="12"/>
  <c r="AC550" i="12"/>
  <c r="T550" i="12"/>
  <c r="K550" i="12"/>
  <c r="T569" i="12"/>
  <c r="AE569" i="12"/>
  <c r="S569" i="12"/>
  <c r="AC569" i="12"/>
  <c r="AB569" i="12"/>
  <c r="K569" i="12"/>
  <c r="J569" i="12"/>
  <c r="AY578" i="12"/>
  <c r="AC518" i="12"/>
  <c r="S518" i="12"/>
  <c r="I518" i="12"/>
  <c r="AB518" i="12"/>
  <c r="R518" i="12"/>
  <c r="AA518" i="12"/>
  <c r="K518" i="12"/>
  <c r="AE518" i="12"/>
  <c r="T518" i="12"/>
  <c r="J518" i="12"/>
  <c r="W584" i="12"/>
  <c r="G584" i="12"/>
  <c r="Y584" i="12"/>
  <c r="O584" i="12"/>
  <c r="E584" i="12"/>
  <c r="X584" i="12"/>
  <c r="N584" i="12"/>
  <c r="AE584" i="12"/>
  <c r="P584" i="12"/>
  <c r="F584" i="12"/>
  <c r="AC588" i="12"/>
  <c r="S588" i="12"/>
  <c r="I588" i="12"/>
  <c r="AB588" i="12"/>
  <c r="R588" i="12"/>
  <c r="AA588" i="12"/>
  <c r="K588" i="12"/>
  <c r="AE588" i="12"/>
  <c r="T588" i="12"/>
  <c r="J588" i="12"/>
  <c r="Z567" i="12"/>
  <c r="J567" i="12"/>
  <c r="AE567" i="12"/>
  <c r="S567" i="12"/>
  <c r="I567" i="12"/>
  <c r="R567" i="12"/>
  <c r="Q567" i="12"/>
  <c r="AB567" i="12"/>
  <c r="H567" i="12"/>
  <c r="AA567" i="12"/>
  <c r="AE547" i="12"/>
  <c r="S547" i="12"/>
  <c r="I547" i="12"/>
  <c r="AB547" i="12"/>
  <c r="Q547" i="12"/>
  <c r="AA547" i="12"/>
  <c r="J547" i="12"/>
  <c r="Z547" i="12"/>
  <c r="H547" i="12"/>
  <c r="R547" i="12"/>
  <c r="AE505" i="12"/>
  <c r="Q505" i="12"/>
  <c r="G505" i="12"/>
  <c r="Z505" i="12"/>
  <c r="P505" i="12"/>
  <c r="F505" i="12"/>
  <c r="Y505" i="12"/>
  <c r="O505" i="12"/>
  <c r="H505" i="12"/>
  <c r="X505" i="12"/>
  <c r="Z507" i="12"/>
  <c r="J507" i="12"/>
  <c r="AE507" i="12"/>
  <c r="S507" i="12"/>
  <c r="I507" i="12"/>
  <c r="AB507" i="12"/>
  <c r="R507" i="12"/>
  <c r="H507" i="12"/>
  <c r="Q507" i="12"/>
  <c r="AA507" i="12"/>
  <c r="Y496" i="12"/>
  <c r="I496" i="12"/>
  <c r="R496" i="12"/>
  <c r="G496" i="12"/>
  <c r="AE496" i="12"/>
  <c r="Q496" i="12"/>
  <c r="AA496" i="12"/>
  <c r="P496" i="12"/>
  <c r="Z496" i="12"/>
  <c r="H496" i="12"/>
  <c r="AC468" i="12"/>
  <c r="S468" i="12"/>
  <c r="I468" i="12"/>
  <c r="AA468" i="12"/>
  <c r="J468" i="12"/>
  <c r="T468" i="12"/>
  <c r="AE468" i="12"/>
  <c r="R468" i="12"/>
  <c r="AB468" i="12"/>
  <c r="K468" i="12"/>
  <c r="AE525" i="12"/>
  <c r="Q525" i="12"/>
  <c r="G525" i="12"/>
  <c r="Z525" i="12"/>
  <c r="P525" i="12"/>
  <c r="F525" i="12"/>
  <c r="Y525" i="12"/>
  <c r="O525" i="12"/>
  <c r="X525" i="12"/>
  <c r="H525" i="12"/>
  <c r="AE530" i="12"/>
  <c r="AC530" i="12"/>
  <c r="T530" i="12"/>
  <c r="K530" i="12"/>
  <c r="AY477" i="12"/>
  <c r="AC469" i="12"/>
  <c r="K469" i="12"/>
  <c r="S469" i="12"/>
  <c r="AE469" i="12"/>
  <c r="J469" i="12"/>
  <c r="AB469" i="12"/>
  <c r="T469" i="12"/>
  <c r="AE457" i="12"/>
  <c r="S457" i="12"/>
  <c r="I457" i="12"/>
  <c r="AB457" i="12"/>
  <c r="R457" i="12"/>
  <c r="H457" i="12"/>
  <c r="AA457" i="12"/>
  <c r="Q457" i="12"/>
  <c r="Z457" i="12"/>
  <c r="J457" i="12"/>
  <c r="AE437" i="12"/>
  <c r="S437" i="12"/>
  <c r="I437" i="12"/>
  <c r="AB437" i="12"/>
  <c r="R437" i="12"/>
  <c r="H437" i="12"/>
  <c r="AA437" i="12"/>
  <c r="Q437" i="12"/>
  <c r="Z437" i="12"/>
  <c r="J437" i="12"/>
  <c r="Z396" i="12"/>
  <c r="P396" i="12"/>
  <c r="Y396" i="12"/>
  <c r="I396" i="12"/>
  <c r="AA396" i="12"/>
  <c r="G396" i="12"/>
  <c r="R396" i="12"/>
  <c r="Q396" i="12"/>
  <c r="AE396" i="12"/>
  <c r="H396" i="12"/>
  <c r="W483" i="12"/>
  <c r="M483" i="12"/>
  <c r="B481" i="12"/>
  <c r="X483" i="12"/>
  <c r="F483" i="12"/>
  <c r="V483" i="12"/>
  <c r="E483" i="12"/>
  <c r="O483" i="12"/>
  <c r="D483" i="12"/>
  <c r="AE483" i="12"/>
  <c r="N483" i="12"/>
  <c r="AX477" i="12"/>
  <c r="W463" i="12"/>
  <c r="V463" i="12"/>
  <c r="F463" i="12"/>
  <c r="O463" i="12"/>
  <c r="E463" i="12"/>
  <c r="AE463" i="12"/>
  <c r="N463" i="12"/>
  <c r="D463" i="12"/>
  <c r="X463" i="12"/>
  <c r="M463" i="12"/>
  <c r="B461" i="12"/>
  <c r="X445" i="12"/>
  <c r="H445" i="12"/>
  <c r="AE445" i="12"/>
  <c r="Q445" i="12"/>
  <c r="G445" i="12"/>
  <c r="Z445" i="12"/>
  <c r="P445" i="12"/>
  <c r="F445" i="12"/>
  <c r="Y445" i="12"/>
  <c r="O445" i="12"/>
  <c r="AC399" i="12"/>
  <c r="K399" i="12"/>
  <c r="AB399" i="12"/>
  <c r="J399" i="12"/>
  <c r="T399" i="12"/>
  <c r="AE399" i="12"/>
  <c r="S399" i="12"/>
  <c r="AE403" i="12"/>
  <c r="O403" i="12"/>
  <c r="E403" i="12"/>
  <c r="X403" i="12"/>
  <c r="N403" i="12"/>
  <c r="D403" i="12"/>
  <c r="W403" i="12"/>
  <c r="M403" i="12"/>
  <c r="B401" i="12"/>
  <c r="V403" i="12"/>
  <c r="F403" i="12"/>
  <c r="T409" i="12"/>
  <c r="AE409" i="12"/>
  <c r="S409" i="12"/>
  <c r="AC409" i="12"/>
  <c r="K409" i="12"/>
  <c r="AB409" i="12"/>
  <c r="J409" i="12"/>
  <c r="Z385" i="12"/>
  <c r="P385" i="12"/>
  <c r="F385" i="12"/>
  <c r="Y385" i="12"/>
  <c r="O385" i="12"/>
  <c r="H385" i="12"/>
  <c r="AE385" i="12"/>
  <c r="G385" i="12"/>
  <c r="X385" i="12"/>
  <c r="Q385" i="12"/>
  <c r="Z407" i="12"/>
  <c r="J407" i="12"/>
  <c r="AE407" i="12"/>
  <c r="S407" i="12"/>
  <c r="I407" i="12"/>
  <c r="AB407" i="12"/>
  <c r="R407" i="12"/>
  <c r="H407" i="12"/>
  <c r="Q407" i="12"/>
  <c r="AA407" i="12"/>
  <c r="AA346" i="12"/>
  <c r="Q346" i="12"/>
  <c r="G346" i="12"/>
  <c r="Z346" i="12"/>
  <c r="P346" i="12"/>
  <c r="Y346" i="12"/>
  <c r="I346" i="12"/>
  <c r="AE346" i="12"/>
  <c r="R346" i="12"/>
  <c r="H346" i="12"/>
  <c r="Z306" i="12"/>
  <c r="P306" i="12"/>
  <c r="Y306" i="12"/>
  <c r="I306" i="12"/>
  <c r="AE306" i="12"/>
  <c r="R306" i="12"/>
  <c r="H306" i="12"/>
  <c r="AA306" i="12"/>
  <c r="Q306" i="12"/>
  <c r="G306" i="12"/>
  <c r="AE386" i="12"/>
  <c r="R386" i="12"/>
  <c r="H386" i="12"/>
  <c r="AA386" i="12"/>
  <c r="Q386" i="12"/>
  <c r="G386" i="12"/>
  <c r="P386" i="12"/>
  <c r="I386" i="12"/>
  <c r="Z386" i="12"/>
  <c r="Y386" i="12"/>
  <c r="T430" i="12"/>
  <c r="K430" i="12"/>
  <c r="AE430" i="12"/>
  <c r="AC430" i="12"/>
  <c r="Z337" i="12"/>
  <c r="J337" i="12"/>
  <c r="AE337" i="12"/>
  <c r="S337" i="12"/>
  <c r="I337" i="12"/>
  <c r="AB337" i="12"/>
  <c r="R337" i="12"/>
  <c r="H337" i="12"/>
  <c r="AA337" i="12"/>
  <c r="Q337" i="12"/>
  <c r="AE297" i="12"/>
  <c r="S297" i="12"/>
  <c r="I297" i="12"/>
  <c r="AA297" i="12"/>
  <c r="Q297" i="12"/>
  <c r="J297" i="12"/>
  <c r="AB297" i="12"/>
  <c r="H297" i="12"/>
  <c r="Z297" i="12"/>
  <c r="R297" i="12"/>
  <c r="AE277" i="12"/>
  <c r="S277" i="12"/>
  <c r="I277" i="12"/>
  <c r="AA277" i="12"/>
  <c r="Q277" i="12"/>
  <c r="Z277" i="12"/>
  <c r="R277" i="12"/>
  <c r="J277" i="12"/>
  <c r="AB277" i="12"/>
  <c r="H277" i="12"/>
  <c r="W233" i="12"/>
  <c r="M233" i="12"/>
  <c r="B231" i="12"/>
  <c r="V233" i="12"/>
  <c r="F233" i="12"/>
  <c r="AE233" i="12"/>
  <c r="O233" i="12"/>
  <c r="E233" i="12"/>
  <c r="X233" i="12"/>
  <c r="N233" i="12"/>
  <c r="D233" i="12"/>
  <c r="AC258" i="12"/>
  <c r="S258" i="12"/>
  <c r="I258" i="12"/>
  <c r="AB258" i="12"/>
  <c r="R258" i="12"/>
  <c r="AA258" i="12"/>
  <c r="K258" i="12"/>
  <c r="AE258" i="12"/>
  <c r="T258" i="12"/>
  <c r="J258" i="12"/>
  <c r="AA236" i="12"/>
  <c r="Q236" i="12"/>
  <c r="G236" i="12"/>
  <c r="Z236" i="12"/>
  <c r="P236" i="12"/>
  <c r="Y236" i="12"/>
  <c r="I236" i="12"/>
  <c r="AE236" i="12"/>
  <c r="R236" i="12"/>
  <c r="H236" i="12"/>
  <c r="AZ358" i="12"/>
  <c r="X264" i="12"/>
  <c r="N264" i="12"/>
  <c r="AE264" i="12"/>
  <c r="O264" i="12"/>
  <c r="Y264" i="12"/>
  <c r="G264" i="12"/>
  <c r="W264" i="12"/>
  <c r="F264" i="12"/>
  <c r="P264" i="12"/>
  <c r="E264" i="12"/>
  <c r="T260" i="12"/>
  <c r="AE260" i="12"/>
  <c r="AC260" i="12"/>
  <c r="K260" i="12"/>
  <c r="W234" i="12"/>
  <c r="G234" i="12"/>
  <c r="AE234" i="12"/>
  <c r="P234" i="12"/>
  <c r="F234" i="12"/>
  <c r="Y234" i="12"/>
  <c r="O234" i="12"/>
  <c r="E234" i="12"/>
  <c r="X234" i="12"/>
  <c r="N234" i="12"/>
  <c r="Z227" i="12"/>
  <c r="J227" i="12"/>
  <c r="AE227" i="12"/>
  <c r="S227" i="12"/>
  <c r="I227" i="12"/>
  <c r="AB227" i="12"/>
  <c r="R227" i="12"/>
  <c r="H227" i="12"/>
  <c r="AA227" i="12"/>
  <c r="Q227" i="12"/>
  <c r="AV223" i="12"/>
  <c r="Y206" i="12"/>
  <c r="I206" i="12"/>
  <c r="AA206" i="12"/>
  <c r="Q206" i="12"/>
  <c r="G206" i="12"/>
  <c r="Z206" i="12"/>
  <c r="P206" i="12"/>
  <c r="H206" i="12"/>
  <c r="AE206" i="12"/>
  <c r="R206" i="12"/>
  <c r="Y186" i="12"/>
  <c r="I186" i="12"/>
  <c r="Z186" i="12"/>
  <c r="P186" i="12"/>
  <c r="Q186" i="12"/>
  <c r="AE186" i="12"/>
  <c r="H186" i="12"/>
  <c r="AA186" i="12"/>
  <c r="G186" i="12"/>
  <c r="R186" i="12"/>
  <c r="Y166" i="12"/>
  <c r="I166" i="12"/>
  <c r="Z166" i="12"/>
  <c r="P166" i="12"/>
  <c r="Q166" i="12"/>
  <c r="AE166" i="12"/>
  <c r="H166" i="12"/>
  <c r="AA166" i="12"/>
  <c r="G166" i="12"/>
  <c r="R166" i="12"/>
  <c r="W213" i="12"/>
  <c r="M213" i="12"/>
  <c r="B211" i="12"/>
  <c r="AE213" i="12"/>
  <c r="O213" i="12"/>
  <c r="E213" i="12"/>
  <c r="X213" i="12"/>
  <c r="N213" i="12"/>
  <c r="D213" i="12"/>
  <c r="V213" i="12"/>
  <c r="F213" i="12"/>
  <c r="AC198" i="12"/>
  <c r="S198" i="12"/>
  <c r="I198" i="12"/>
  <c r="AE198" i="12"/>
  <c r="T198" i="12"/>
  <c r="J198" i="12"/>
  <c r="AB198" i="12"/>
  <c r="AA198" i="12"/>
  <c r="R198" i="12"/>
  <c r="K198" i="12"/>
  <c r="AW196" i="12"/>
  <c r="AC178" i="12"/>
  <c r="S178" i="12"/>
  <c r="I178" i="12"/>
  <c r="AE178" i="12"/>
  <c r="T178" i="12"/>
  <c r="J178" i="12"/>
  <c r="AB178" i="12"/>
  <c r="AA178" i="12"/>
  <c r="R178" i="12"/>
  <c r="K178" i="12"/>
  <c r="AE158" i="12"/>
  <c r="T158" i="12"/>
  <c r="J158" i="12"/>
  <c r="S158" i="12"/>
  <c r="AC158" i="12"/>
  <c r="R158" i="12"/>
  <c r="AB158" i="12"/>
  <c r="K158" i="12"/>
  <c r="AA158" i="12"/>
  <c r="I158" i="12"/>
  <c r="AE160" i="12"/>
  <c r="K160" i="12"/>
  <c r="AC160" i="12"/>
  <c r="T160" i="12"/>
  <c r="Z116" i="12"/>
  <c r="P116" i="12"/>
  <c r="Y116" i="12"/>
  <c r="I116" i="12"/>
  <c r="AE116" i="12"/>
  <c r="R116" i="12"/>
  <c r="H116" i="12"/>
  <c r="AA116" i="12"/>
  <c r="Q116" i="12"/>
  <c r="G116" i="12"/>
  <c r="AA97" i="12"/>
  <c r="Q97" i="12"/>
  <c r="Z97" i="12"/>
  <c r="J97" i="12"/>
  <c r="AE97" i="12"/>
  <c r="S97" i="12"/>
  <c r="I97" i="12"/>
  <c r="AB97" i="12"/>
  <c r="R97" i="12"/>
  <c r="H97" i="12"/>
  <c r="AA77" i="12"/>
  <c r="Q77" i="12"/>
  <c r="Z77" i="12"/>
  <c r="J77" i="12"/>
  <c r="AB77" i="12"/>
  <c r="R77" i="12"/>
  <c r="H77" i="12"/>
  <c r="AE77" i="12"/>
  <c r="S77" i="12"/>
  <c r="I77" i="12"/>
  <c r="AA216" i="12"/>
  <c r="Q216" i="12"/>
  <c r="G216" i="12"/>
  <c r="Y216" i="12"/>
  <c r="I216" i="12"/>
  <c r="AE216" i="12"/>
  <c r="R216" i="12"/>
  <c r="H216" i="12"/>
  <c r="P216" i="12"/>
  <c r="Z216" i="12"/>
  <c r="Z145" i="12"/>
  <c r="P145" i="12"/>
  <c r="F145" i="12"/>
  <c r="Y145" i="12"/>
  <c r="O145" i="12"/>
  <c r="X145" i="12"/>
  <c r="H145" i="12"/>
  <c r="AE145" i="12"/>
  <c r="Q145" i="12"/>
  <c r="G145" i="12"/>
  <c r="X123" i="12"/>
  <c r="N123" i="12"/>
  <c r="D123" i="12"/>
  <c r="W123" i="12"/>
  <c r="M123" i="12"/>
  <c r="B121" i="12"/>
  <c r="V123" i="12"/>
  <c r="F123" i="12"/>
  <c r="AE123" i="12"/>
  <c r="O123" i="12"/>
  <c r="E123" i="12"/>
  <c r="W194" i="12"/>
  <c r="G194" i="12"/>
  <c r="X194" i="12"/>
  <c r="N194" i="12"/>
  <c r="P194" i="12"/>
  <c r="O194" i="12"/>
  <c r="AE194" i="12"/>
  <c r="F194" i="12"/>
  <c r="Y194" i="12"/>
  <c r="E194" i="12"/>
  <c r="AC180" i="12"/>
  <c r="AE180" i="12"/>
  <c r="T180" i="12"/>
  <c r="K180" i="12"/>
  <c r="AE146" i="12"/>
  <c r="R146" i="12"/>
  <c r="H146" i="12"/>
  <c r="AA146" i="12"/>
  <c r="Q146" i="12"/>
  <c r="G146" i="12"/>
  <c r="Z146" i="12"/>
  <c r="P146" i="12"/>
  <c r="Y146" i="12"/>
  <c r="I146" i="12"/>
  <c r="AE128" i="12"/>
  <c r="T128" i="12"/>
  <c r="J128" i="12"/>
  <c r="AC128" i="12"/>
  <c r="S128" i="12"/>
  <c r="I128" i="12"/>
  <c r="AB128" i="12"/>
  <c r="R128" i="12"/>
  <c r="AA128" i="12"/>
  <c r="K128" i="12"/>
  <c r="AE106" i="12"/>
  <c r="R106" i="12"/>
  <c r="H106" i="12"/>
  <c r="AA106" i="12"/>
  <c r="Q106" i="12"/>
  <c r="G106" i="12"/>
  <c r="Z106" i="12"/>
  <c r="P106" i="12"/>
  <c r="Y106" i="12"/>
  <c r="I106" i="12"/>
  <c r="Z155" i="12"/>
  <c r="P155" i="12"/>
  <c r="F155" i="12"/>
  <c r="AE155" i="12"/>
  <c r="O155" i="12"/>
  <c r="Y155" i="12"/>
  <c r="H155" i="12"/>
  <c r="X155" i="12"/>
  <c r="G155" i="12"/>
  <c r="Q155" i="12"/>
  <c r="X135" i="12"/>
  <c r="H135" i="12"/>
  <c r="AE135" i="12"/>
  <c r="Q135" i="12"/>
  <c r="G135" i="12"/>
  <c r="Z135" i="12"/>
  <c r="P135" i="12"/>
  <c r="F135" i="12"/>
  <c r="Y135" i="12"/>
  <c r="O135" i="12"/>
  <c r="AE129" i="12"/>
  <c r="S129" i="12"/>
  <c r="AC129" i="12"/>
  <c r="K129" i="12"/>
  <c r="AB129" i="12"/>
  <c r="J129" i="12"/>
  <c r="T129" i="12"/>
  <c r="X95" i="12"/>
  <c r="H95" i="12"/>
  <c r="AE95" i="12"/>
  <c r="Q95" i="12"/>
  <c r="G95" i="12"/>
  <c r="Z95" i="12"/>
  <c r="P95" i="12"/>
  <c r="F95" i="12"/>
  <c r="Y95" i="12"/>
  <c r="O95" i="12"/>
  <c r="X75" i="12"/>
  <c r="H75" i="12"/>
  <c r="AE75" i="12"/>
  <c r="Q75" i="12"/>
  <c r="G75" i="12"/>
  <c r="Y75" i="12"/>
  <c r="O75" i="12"/>
  <c r="Z75" i="12"/>
  <c r="P75" i="12"/>
  <c r="F75" i="12"/>
  <c r="X63" i="12"/>
  <c r="N63" i="12"/>
  <c r="D63" i="12"/>
  <c r="W63" i="12"/>
  <c r="AE63" i="12"/>
  <c r="O63" i="12"/>
  <c r="E63" i="12"/>
  <c r="B61" i="12"/>
  <c r="V63" i="12"/>
  <c r="M63" i="12"/>
  <c r="F63" i="12"/>
  <c r="Z36" i="12"/>
  <c r="P36" i="12"/>
  <c r="Y36" i="12"/>
  <c r="I36" i="12"/>
  <c r="AE36" i="12"/>
  <c r="R36" i="12"/>
  <c r="H36" i="12"/>
  <c r="AA36" i="12"/>
  <c r="Q36" i="12"/>
  <c r="G36" i="12"/>
  <c r="AA17" i="12"/>
  <c r="Q17" i="12"/>
  <c r="Z17" i="12"/>
  <c r="J17" i="12"/>
  <c r="AE17" i="12"/>
  <c r="S17" i="12"/>
  <c r="I17" i="12"/>
  <c r="AB17" i="12"/>
  <c r="R17" i="12"/>
  <c r="H17" i="12"/>
  <c r="AE89" i="12"/>
  <c r="S89" i="12"/>
  <c r="AC89" i="12"/>
  <c r="K89" i="12"/>
  <c r="AB89" i="12"/>
  <c r="J89" i="12"/>
  <c r="T89" i="12"/>
  <c r="X83" i="12"/>
  <c r="N83" i="12"/>
  <c r="D83" i="12"/>
  <c r="W83" i="12"/>
  <c r="M83" i="12"/>
  <c r="B81" i="12"/>
  <c r="AE83" i="12"/>
  <c r="O83" i="12"/>
  <c r="E83" i="12"/>
  <c r="F83" i="12"/>
  <c r="V83" i="12"/>
  <c r="X64" i="12"/>
  <c r="N64" i="12"/>
  <c r="W64" i="12"/>
  <c r="G64" i="12"/>
  <c r="Y64" i="12"/>
  <c r="O64" i="12"/>
  <c r="E64" i="12"/>
  <c r="AE64" i="12"/>
  <c r="P64" i="12"/>
  <c r="F64" i="12"/>
  <c r="AA57" i="12"/>
  <c r="Q57" i="12"/>
  <c r="AB57" i="12"/>
  <c r="R57" i="12"/>
  <c r="H57" i="12"/>
  <c r="Z57" i="12"/>
  <c r="S57" i="12"/>
  <c r="J57" i="12"/>
  <c r="AE57" i="12"/>
  <c r="I57" i="12"/>
  <c r="AE47" i="12"/>
  <c r="S47" i="12"/>
  <c r="I47" i="12"/>
  <c r="AB47" i="12"/>
  <c r="R47" i="12"/>
  <c r="H47" i="12"/>
  <c r="AA47" i="12"/>
  <c r="Q47" i="12"/>
  <c r="Z47" i="12"/>
  <c r="J47" i="12"/>
  <c r="T20" i="12"/>
  <c r="K20" i="12"/>
  <c r="AE20" i="12"/>
  <c r="AC20" i="12"/>
  <c r="T49" i="12"/>
  <c r="S49" i="12"/>
  <c r="AE49" i="12"/>
  <c r="K49" i="12"/>
  <c r="AC49" i="12"/>
  <c r="J49" i="12"/>
  <c r="AB49" i="12"/>
  <c r="AD914" i="7"/>
  <c r="AR914" i="7"/>
  <c r="AQ914" i="7"/>
  <c r="O914" i="7"/>
  <c r="P914" i="7"/>
  <c r="AR972" i="7"/>
  <c r="AP972" i="7"/>
  <c r="N972" i="7"/>
  <c r="AC972" i="7"/>
  <c r="AB972" i="7"/>
  <c r="AQ972" i="7"/>
  <c r="O972" i="7"/>
  <c r="AT968" i="7"/>
  <c r="AM968" i="7"/>
  <c r="K968" i="7"/>
  <c r="AC968" i="7"/>
  <c r="Y968" i="7"/>
  <c r="AQ968" i="7"/>
  <c r="O968" i="7"/>
  <c r="AR957" i="7"/>
  <c r="AB957" i="7"/>
  <c r="AQ957" i="7"/>
  <c r="O957" i="7"/>
  <c r="AP957" i="7"/>
  <c r="N957" i="7"/>
  <c r="AC957" i="7"/>
  <c r="AP880" i="7"/>
  <c r="AM880" i="7"/>
  <c r="O880" i="7"/>
  <c r="AN880" i="7"/>
  <c r="P880" i="7"/>
  <c r="AR880" i="7"/>
  <c r="L880" i="7"/>
  <c r="AQ880" i="7"/>
  <c r="K880" i="7"/>
  <c r="AB880" i="7"/>
  <c r="AA880" i="7"/>
  <c r="AQ804" i="7"/>
  <c r="AA804" i="7"/>
  <c r="AP804" i="7"/>
  <c r="P804" i="7"/>
  <c r="AL804" i="7"/>
  <c r="M804" i="7"/>
  <c r="AB804" i="7"/>
  <c r="L804" i="7"/>
  <c r="AM888" i="7"/>
  <c r="AK888" i="7"/>
  <c r="W888" i="7"/>
  <c r="I888" i="7"/>
  <c r="AT888" i="7"/>
  <c r="AF888" i="7"/>
  <c r="R888" i="7"/>
  <c r="D888" i="7"/>
  <c r="S888" i="7"/>
  <c r="B886" i="7"/>
  <c r="AJ888" i="7"/>
  <c r="H888" i="7"/>
  <c r="AG888" i="7"/>
  <c r="E888" i="7"/>
  <c r="V888" i="7"/>
  <c r="AT838" i="7"/>
  <c r="AR838" i="7"/>
  <c r="AC838" i="7"/>
  <c r="N838" i="7"/>
  <c r="AT823" i="7"/>
  <c r="AR823" i="7"/>
  <c r="AC823" i="7"/>
  <c r="N823" i="7"/>
  <c r="AO815" i="7"/>
  <c r="W815" i="7"/>
  <c r="AK770" i="7"/>
  <c r="AN770" i="7"/>
  <c r="L770" i="7"/>
  <c r="Z770" i="7"/>
  <c r="AK738" i="7"/>
  <c r="B736" i="7"/>
  <c r="AM668" i="7"/>
  <c r="AC668" i="7"/>
  <c r="AQ668" i="7"/>
  <c r="L668" i="7"/>
  <c r="AN668" i="7"/>
  <c r="Z668" i="7"/>
  <c r="O668" i="7"/>
  <c r="AI693" i="7"/>
  <c r="R693" i="7"/>
  <c r="AT693" i="7"/>
  <c r="U693" i="7"/>
  <c r="AJ693" i="7"/>
  <c r="H693" i="7"/>
  <c r="B691" i="7"/>
  <c r="AF693" i="7"/>
  <c r="G693" i="7"/>
  <c r="V693" i="7"/>
  <c r="D693" i="7"/>
  <c r="AC702" i="7"/>
  <c r="AB702" i="7"/>
  <c r="AR639" i="7"/>
  <c r="P639" i="7"/>
  <c r="AP639" i="7"/>
  <c r="AL639" i="7"/>
  <c r="AA639" i="7"/>
  <c r="L639" i="7"/>
  <c r="AL483" i="7"/>
  <c r="AT483" i="7"/>
  <c r="AF483" i="7"/>
  <c r="R483" i="7"/>
  <c r="D483" i="7"/>
  <c r="AV483" i="7" s="1"/>
  <c r="AK483" i="7"/>
  <c r="W483" i="7"/>
  <c r="I483" i="7"/>
  <c r="AJ483" i="7"/>
  <c r="V483" i="7"/>
  <c r="H483" i="7"/>
  <c r="AG483" i="7"/>
  <c r="S483" i="7"/>
  <c r="E483" i="7"/>
  <c r="B481" i="7"/>
  <c r="AR653" i="7"/>
  <c r="Z653" i="7"/>
  <c r="AN653" i="7"/>
  <c r="L653" i="7"/>
  <c r="AX653" i="7" s="1"/>
  <c r="AO486" i="7"/>
  <c r="AJ486" i="7"/>
  <c r="V486" i="7"/>
  <c r="H486" i="7"/>
  <c r="AT486" i="7"/>
  <c r="AI486" i="7"/>
  <c r="U486" i="7"/>
  <c r="G486" i="7"/>
  <c r="AN486" i="7"/>
  <c r="Z486" i="7"/>
  <c r="L486" i="7"/>
  <c r="AM486" i="7"/>
  <c r="Y486" i="7"/>
  <c r="K486" i="7"/>
  <c r="AR624" i="7"/>
  <c r="AL624" i="7"/>
  <c r="L624" i="7"/>
  <c r="AP624" i="7"/>
  <c r="AA624" i="7"/>
  <c r="P624" i="7"/>
  <c r="AT593" i="7"/>
  <c r="AA593" i="7"/>
  <c r="P593" i="7"/>
  <c r="AR593" i="7"/>
  <c r="J593" i="7"/>
  <c r="AL593" i="7"/>
  <c r="AQ508" i="7"/>
  <c r="AB508" i="7"/>
  <c r="AO471" i="7"/>
  <c r="AM471" i="7"/>
  <c r="Y471" i="7"/>
  <c r="K471" i="7"/>
  <c r="AJ471" i="7"/>
  <c r="V471" i="7"/>
  <c r="H471" i="7"/>
  <c r="AT471" i="7"/>
  <c r="AI471" i="7"/>
  <c r="U471" i="7"/>
  <c r="G471" i="7"/>
  <c r="AN471" i="7"/>
  <c r="Z471" i="7"/>
  <c r="L471" i="7"/>
  <c r="AR429" i="7"/>
  <c r="AA429" i="7"/>
  <c r="AL429" i="7"/>
  <c r="AP429" i="7"/>
  <c r="P429" i="7"/>
  <c r="L429" i="7"/>
  <c r="Z413" i="7"/>
  <c r="P413" i="7"/>
  <c r="AR413" i="7"/>
  <c r="AR189" i="7"/>
  <c r="AL189" i="7"/>
  <c r="AA189" i="7"/>
  <c r="P189" i="7"/>
  <c r="AP189" i="7"/>
  <c r="L189" i="7"/>
  <c r="AR159" i="7"/>
  <c r="AL159" i="7"/>
  <c r="AA159" i="7"/>
  <c r="P159" i="7"/>
  <c r="AP159" i="7"/>
  <c r="L159" i="7"/>
  <c r="AN98" i="7"/>
  <c r="AA98" i="7"/>
  <c r="AT98" i="7"/>
  <c r="W98" i="7"/>
  <c r="AO98" i="7"/>
  <c r="M98" i="7"/>
  <c r="AK98" i="7"/>
  <c r="I98" i="7"/>
  <c r="AQ58" i="7"/>
  <c r="AP58" i="7"/>
  <c r="AC58" i="7"/>
  <c r="P58" i="7"/>
  <c r="AR58" i="7"/>
  <c r="N58" i="7"/>
  <c r="AQ24" i="7"/>
  <c r="AD24" i="7"/>
  <c r="Z24" i="7"/>
  <c r="AT24" i="7"/>
  <c r="O24" i="7"/>
  <c r="AO24" i="7"/>
  <c r="K24" i="7"/>
  <c r="AT402" i="7"/>
  <c r="AX402" i="7" s="1"/>
  <c r="O402" i="7"/>
  <c r="AQ402" i="7"/>
  <c r="AC402" i="7"/>
  <c r="AL153" i="7"/>
  <c r="AT153" i="7"/>
  <c r="AF153" i="7"/>
  <c r="R153" i="7"/>
  <c r="D153" i="7"/>
  <c r="AK153" i="7"/>
  <c r="W153" i="7"/>
  <c r="I153" i="7"/>
  <c r="AJ153" i="7"/>
  <c r="V153" i="7"/>
  <c r="H153" i="7"/>
  <c r="AG153" i="7"/>
  <c r="S153" i="7"/>
  <c r="E153" i="7"/>
  <c r="B151" i="7"/>
  <c r="AT380" i="7"/>
  <c r="V380" i="7"/>
  <c r="Z380" i="7"/>
  <c r="AN380" i="7"/>
  <c r="AJ380" i="7"/>
  <c r="L380" i="7"/>
  <c r="H380" i="7"/>
  <c r="AB328" i="7"/>
  <c r="AC328" i="7"/>
  <c r="N328" i="7"/>
  <c r="AX327" i="7" s="1"/>
  <c r="AR328" i="7"/>
  <c r="Z143" i="7"/>
  <c r="AR143" i="7"/>
  <c r="P143" i="7"/>
  <c r="Z128" i="7"/>
  <c r="P128" i="7"/>
  <c r="AR128" i="7"/>
  <c r="L128" i="7"/>
  <c r="AN128" i="7"/>
  <c r="AK18" i="7"/>
  <c r="B16" i="7"/>
  <c r="AT3" i="7"/>
  <c r="D3" i="7"/>
  <c r="AY583" i="7"/>
  <c r="AY523" i="7"/>
  <c r="AR958" i="7"/>
  <c r="AP958" i="7"/>
  <c r="P958" i="7"/>
  <c r="AQ913" i="7"/>
  <c r="AR913" i="7"/>
  <c r="N913" i="7"/>
  <c r="AC913" i="7"/>
  <c r="AR973" i="7"/>
  <c r="AP973" i="7"/>
  <c r="AY973" i="7" s="1"/>
  <c r="BA973" i="7" s="1"/>
  <c r="P973" i="7"/>
  <c r="AM953" i="7"/>
  <c r="O953" i="7"/>
  <c r="AC953" i="7"/>
  <c r="L953" i="7"/>
  <c r="AQ953" i="7"/>
  <c r="Z953" i="7"/>
  <c r="K953" i="7"/>
  <c r="AN953" i="7"/>
  <c r="Y953" i="7"/>
  <c r="AD884" i="7"/>
  <c r="AQ884" i="7"/>
  <c r="AR884" i="7"/>
  <c r="P884" i="7"/>
  <c r="O884" i="7"/>
  <c r="AZ884" i="7" s="1"/>
  <c r="BA884" i="7" s="1"/>
  <c r="AN861" i="7"/>
  <c r="AJ861" i="7"/>
  <c r="N861" i="7"/>
  <c r="AT861" i="7"/>
  <c r="Y861" i="7"/>
  <c r="AP861" i="7"/>
  <c r="U861" i="7"/>
  <c r="AL861" i="7"/>
  <c r="J861" i="7"/>
  <c r="Z861" i="7"/>
  <c r="H861" i="7"/>
  <c r="AR868" i="7"/>
  <c r="AB868" i="7"/>
  <c r="AC868" i="7"/>
  <c r="AT858" i="7"/>
  <c r="AF858" i="7"/>
  <c r="I858" i="7"/>
  <c r="D858" i="7"/>
  <c r="AK858" i="7"/>
  <c r="U858" i="7"/>
  <c r="B856" i="7"/>
  <c r="AD869" i="7"/>
  <c r="AR869" i="7"/>
  <c r="AQ869" i="7"/>
  <c r="P869" i="7"/>
  <c r="O869" i="7"/>
  <c r="AD899" i="7"/>
  <c r="P899" i="7"/>
  <c r="AR899" i="7"/>
  <c r="O899" i="7"/>
  <c r="AQ899" i="7"/>
  <c r="AT848" i="7"/>
  <c r="AM848" i="7"/>
  <c r="Z848" i="7"/>
  <c r="AQ848" i="7"/>
  <c r="AA848" i="7"/>
  <c r="L848" i="7"/>
  <c r="AN848" i="7"/>
  <c r="W848" i="7"/>
  <c r="K848" i="7"/>
  <c r="AK848" i="7"/>
  <c r="P848" i="7"/>
  <c r="I848" i="7"/>
  <c r="AR848" i="7"/>
  <c r="AC848" i="7"/>
  <c r="O848" i="7"/>
  <c r="AC807" i="7"/>
  <c r="P807" i="7"/>
  <c r="AR807" i="7"/>
  <c r="O807" i="7"/>
  <c r="AQ807" i="7"/>
  <c r="P750" i="7"/>
  <c r="AT750" i="7"/>
  <c r="AO725" i="7"/>
  <c r="AM725" i="7"/>
  <c r="Y725" i="7"/>
  <c r="K725" i="7"/>
  <c r="AN725" i="7"/>
  <c r="Z725" i="7"/>
  <c r="L725" i="7"/>
  <c r="AI725" i="7"/>
  <c r="G725" i="7"/>
  <c r="V725" i="7"/>
  <c r="U725" i="7"/>
  <c r="AJ725" i="7"/>
  <c r="H725" i="7"/>
  <c r="AM667" i="7"/>
  <c r="AN667" i="7"/>
  <c r="Z667" i="7"/>
  <c r="L667" i="7"/>
  <c r="AT679" i="7"/>
  <c r="V679" i="7"/>
  <c r="AJ679" i="7"/>
  <c r="W679" i="7"/>
  <c r="I679" i="7"/>
  <c r="AK679" i="7"/>
  <c r="H679" i="7"/>
  <c r="AT635" i="7"/>
  <c r="Z635" i="7"/>
  <c r="AJ635" i="7"/>
  <c r="V635" i="7"/>
  <c r="L635" i="7"/>
  <c r="AN635" i="7"/>
  <c r="H635" i="7"/>
  <c r="AC612" i="7"/>
  <c r="P612" i="7"/>
  <c r="AR612" i="7"/>
  <c r="AB687" i="7"/>
  <c r="AC687" i="7"/>
  <c r="N687" i="7"/>
  <c r="AP687" i="7"/>
  <c r="AR503" i="7"/>
  <c r="Z503" i="7"/>
  <c r="AT650" i="7"/>
  <c r="Z650" i="7"/>
  <c r="L650" i="7"/>
  <c r="AN650" i="7"/>
  <c r="H650" i="7"/>
  <c r="AV650" i="7" s="1"/>
  <c r="AJ650" i="7"/>
  <c r="V650" i="7"/>
  <c r="AM484" i="7"/>
  <c r="AK484" i="7"/>
  <c r="W484" i="7"/>
  <c r="I484" i="7"/>
  <c r="AH484" i="7"/>
  <c r="T484" i="7"/>
  <c r="F484" i="7"/>
  <c r="AT484" i="7"/>
  <c r="AG484" i="7"/>
  <c r="S484" i="7"/>
  <c r="E484" i="7"/>
  <c r="AL484" i="7"/>
  <c r="X484" i="7"/>
  <c r="J484" i="7"/>
  <c r="AT425" i="7"/>
  <c r="V425" i="7"/>
  <c r="Z425" i="7"/>
  <c r="AJ425" i="7"/>
  <c r="L425" i="7"/>
  <c r="H425" i="7"/>
  <c r="AN425" i="7"/>
  <c r="AR369" i="7"/>
  <c r="AA369" i="7"/>
  <c r="AL369" i="7"/>
  <c r="P369" i="7"/>
  <c r="L369" i="7"/>
  <c r="AP369" i="7"/>
  <c r="AT395" i="7"/>
  <c r="AJ395" i="7"/>
  <c r="H395" i="7"/>
  <c r="AN395" i="7"/>
  <c r="L395" i="7"/>
  <c r="Z395" i="7"/>
  <c r="V395" i="7"/>
  <c r="AT185" i="7"/>
  <c r="Z185" i="7"/>
  <c r="V185" i="7"/>
  <c r="AN185" i="7"/>
  <c r="L185" i="7"/>
  <c r="AJ185" i="7"/>
  <c r="H185" i="7"/>
  <c r="AR158" i="7"/>
  <c r="AN158" i="7"/>
  <c r="Z158" i="7"/>
  <c r="L158" i="7"/>
  <c r="AL123" i="7"/>
  <c r="AK123" i="7"/>
  <c r="W123" i="7"/>
  <c r="I123" i="7"/>
  <c r="AJ123" i="7"/>
  <c r="V123" i="7"/>
  <c r="H123" i="7"/>
  <c r="AG123" i="7"/>
  <c r="S123" i="7"/>
  <c r="E123" i="7"/>
  <c r="B121" i="7"/>
  <c r="AT123" i="7"/>
  <c r="AF123" i="7"/>
  <c r="R123" i="7"/>
  <c r="D123" i="7"/>
  <c r="AN95" i="7"/>
  <c r="AK95" i="7"/>
  <c r="W95" i="7"/>
  <c r="I95" i="7"/>
  <c r="AR68" i="7"/>
  <c r="AQ68" i="7"/>
  <c r="AC68" i="7"/>
  <c r="O68" i="7"/>
  <c r="AO68" i="7"/>
  <c r="AA68" i="7"/>
  <c r="M68" i="7"/>
  <c r="AM68" i="7"/>
  <c r="Y68" i="7"/>
  <c r="K68" i="7"/>
  <c r="AT68" i="7"/>
  <c r="AK68" i="7"/>
  <c r="W68" i="7"/>
  <c r="I68" i="7"/>
  <c r="AR57" i="7"/>
  <c r="AP57" i="7"/>
  <c r="AB57" i="7"/>
  <c r="N57" i="7"/>
  <c r="AR342" i="7"/>
  <c r="O342" i="7"/>
  <c r="AQ342" i="7"/>
  <c r="AC342" i="7"/>
  <c r="AR129" i="7"/>
  <c r="AP129" i="7"/>
  <c r="L129" i="7"/>
  <c r="AL129" i="7"/>
  <c r="AA129" i="7"/>
  <c r="P129" i="7"/>
  <c r="AK78" i="7"/>
  <c r="B76" i="7"/>
  <c r="AK48" i="7"/>
  <c r="B46" i="7"/>
  <c r="AL213" i="7"/>
  <c r="AK213" i="7"/>
  <c r="W213" i="7"/>
  <c r="I213" i="7"/>
  <c r="AT213" i="7"/>
  <c r="V213" i="7"/>
  <c r="E213" i="7"/>
  <c r="AJ213" i="7"/>
  <c r="S213" i="7"/>
  <c r="D213" i="7"/>
  <c r="AG213" i="7"/>
  <c r="R213" i="7"/>
  <c r="AF213" i="7"/>
  <c r="H213" i="7"/>
  <c r="B211" i="7"/>
  <c r="AR83" i="7"/>
  <c r="AM83" i="7"/>
  <c r="Y83" i="7"/>
  <c r="K83" i="7"/>
  <c r="AT83" i="7"/>
  <c r="AK83" i="7"/>
  <c r="W83" i="7"/>
  <c r="I83" i="7"/>
  <c r="AQ83" i="7"/>
  <c r="AC83" i="7"/>
  <c r="O83" i="7"/>
  <c r="AO83" i="7"/>
  <c r="AA83" i="7"/>
  <c r="M83" i="7"/>
  <c r="AR53" i="7"/>
  <c r="AM53" i="7"/>
  <c r="Y53" i="7"/>
  <c r="K53" i="7"/>
  <c r="AT53" i="7"/>
  <c r="AK53" i="7"/>
  <c r="W53" i="7"/>
  <c r="I53" i="7"/>
  <c r="AQ53" i="7"/>
  <c r="AC53" i="7"/>
  <c r="O53" i="7"/>
  <c r="AO53" i="7"/>
  <c r="AA53" i="7"/>
  <c r="M53" i="7"/>
  <c r="AR384" i="7"/>
  <c r="AA384" i="7"/>
  <c r="AL384" i="7"/>
  <c r="AP384" i="7"/>
  <c r="P384" i="7"/>
  <c r="L384" i="7"/>
  <c r="AT357" i="7"/>
  <c r="AQ357" i="7"/>
  <c r="AC357" i="7"/>
  <c r="O357" i="7"/>
  <c r="AD330" i="7"/>
  <c r="AR330" i="7"/>
  <c r="AK63" i="7"/>
  <c r="B61" i="7"/>
  <c r="AO35" i="7"/>
  <c r="U35" i="7"/>
  <c r="AM35" i="7"/>
  <c r="K35" i="7"/>
  <c r="AI35" i="7"/>
  <c r="G35" i="7"/>
  <c r="Y35" i="7"/>
  <c r="AM9" i="7"/>
  <c r="AT9" i="7"/>
  <c r="AX818" i="7"/>
  <c r="AX867" i="7"/>
  <c r="AP910" i="7"/>
  <c r="AN910" i="7"/>
  <c r="P910" i="7"/>
  <c r="AQ910" i="7"/>
  <c r="AA910" i="7"/>
  <c r="AM910" i="7"/>
  <c r="K910" i="7"/>
  <c r="AB910" i="7"/>
  <c r="O910" i="7"/>
  <c r="AR910" i="7"/>
  <c r="L910" i="7"/>
  <c r="AD955" i="7"/>
  <c r="N955" i="7"/>
  <c r="AK860" i="7"/>
  <c r="AN860" i="7"/>
  <c r="G860" i="7"/>
  <c r="AI860" i="7"/>
  <c r="W860" i="7"/>
  <c r="L860" i="7"/>
  <c r="AO862" i="7"/>
  <c r="AM862" i="7"/>
  <c r="V862" i="7"/>
  <c r="AT862" i="7"/>
  <c r="Z862" i="7"/>
  <c r="AQ862" i="7"/>
  <c r="O862" i="7"/>
  <c r="AK862" i="7"/>
  <c r="K862" i="7"/>
  <c r="AA862" i="7"/>
  <c r="I862" i="7"/>
  <c r="AR870" i="7"/>
  <c r="AD870" i="7"/>
  <c r="AP895" i="7"/>
  <c r="AQ895" i="7"/>
  <c r="AA895" i="7"/>
  <c r="K895" i="7"/>
  <c r="AR895" i="7"/>
  <c r="P895" i="7"/>
  <c r="AN895" i="7"/>
  <c r="O895" i="7"/>
  <c r="AB895" i="7"/>
  <c r="AM895" i="7"/>
  <c r="L895" i="7"/>
  <c r="AP891" i="7"/>
  <c r="AN891" i="7"/>
  <c r="Z891" i="7"/>
  <c r="L891" i="7"/>
  <c r="AJ891" i="7"/>
  <c r="U891" i="7"/>
  <c r="AM891" i="7"/>
  <c r="V891" i="7"/>
  <c r="G891" i="7"/>
  <c r="Y891" i="7"/>
  <c r="K891" i="7"/>
  <c r="AT891" i="7"/>
  <c r="H891" i="7"/>
  <c r="AI891" i="7"/>
  <c r="AT803" i="7"/>
  <c r="AV803" i="7" s="1"/>
  <c r="Z803" i="7"/>
  <c r="AO803" i="7"/>
  <c r="M803" i="7"/>
  <c r="AN803" i="7"/>
  <c r="L803" i="7"/>
  <c r="AA803" i="7"/>
  <c r="AR777" i="7"/>
  <c r="AC777" i="7"/>
  <c r="AQ744" i="7"/>
  <c r="AT744" i="7"/>
  <c r="AD744" i="7"/>
  <c r="O744" i="7"/>
  <c r="AO744" i="7"/>
  <c r="Z744" i="7"/>
  <c r="K744" i="7"/>
  <c r="AL744" i="7"/>
  <c r="P744" i="7"/>
  <c r="AA744" i="7"/>
  <c r="L744" i="7"/>
  <c r="AP744" i="7"/>
  <c r="AO710" i="7"/>
  <c r="AM710" i="7"/>
  <c r="Y710" i="7"/>
  <c r="K710" i="7"/>
  <c r="AN710" i="7"/>
  <c r="Z710" i="7"/>
  <c r="L710" i="7"/>
  <c r="AI710" i="7"/>
  <c r="G710" i="7"/>
  <c r="V710" i="7"/>
  <c r="U710" i="7"/>
  <c r="AJ710" i="7"/>
  <c r="H710" i="7"/>
  <c r="AL666" i="7"/>
  <c r="AW666" i="7" s="1"/>
  <c r="AM666" i="7"/>
  <c r="Y666" i="7"/>
  <c r="K666" i="7"/>
  <c r="AN698" i="7"/>
  <c r="O698" i="7"/>
  <c r="AC698" i="7"/>
  <c r="AQ698" i="7"/>
  <c r="AP703" i="7"/>
  <c r="AB703" i="7"/>
  <c r="P703" i="7"/>
  <c r="AT642" i="7"/>
  <c r="AQ642" i="7"/>
  <c r="AC642" i="7"/>
  <c r="O642" i="7"/>
  <c r="AN608" i="7"/>
  <c r="W608" i="7"/>
  <c r="AT608" i="7"/>
  <c r="Z608" i="7"/>
  <c r="AO608" i="7"/>
  <c r="M608" i="7"/>
  <c r="AK608" i="7"/>
  <c r="L608" i="7"/>
  <c r="AA608" i="7"/>
  <c r="I608" i="7"/>
  <c r="AN683" i="7"/>
  <c r="AC683" i="7"/>
  <c r="O683" i="7"/>
  <c r="AQ683" i="7"/>
  <c r="AB658" i="7"/>
  <c r="AP658" i="7"/>
  <c r="AB613" i="7"/>
  <c r="AC613" i="7"/>
  <c r="AR613" i="7"/>
  <c r="N613" i="7"/>
  <c r="AL609" i="7"/>
  <c r="M609" i="7"/>
  <c r="AQ609" i="7"/>
  <c r="AB609" i="7"/>
  <c r="AR459" i="7"/>
  <c r="AA459" i="7"/>
  <c r="P459" i="7"/>
  <c r="AP459" i="7"/>
  <c r="L459" i="7"/>
  <c r="AL459" i="7"/>
  <c r="AL333" i="7"/>
  <c r="AT333" i="7"/>
  <c r="AF333" i="7"/>
  <c r="R333" i="7"/>
  <c r="D333" i="7"/>
  <c r="AJ333" i="7"/>
  <c r="S333" i="7"/>
  <c r="AG333" i="7"/>
  <c r="I333" i="7"/>
  <c r="W333" i="7"/>
  <c r="H333" i="7"/>
  <c r="B331" i="7"/>
  <c r="AK333" i="7"/>
  <c r="V333" i="7"/>
  <c r="E333" i="7"/>
  <c r="AR204" i="7"/>
  <c r="AP204" i="7"/>
  <c r="L204" i="7"/>
  <c r="AL204" i="7"/>
  <c r="AA204" i="7"/>
  <c r="P204" i="7"/>
  <c r="AL138" i="7"/>
  <c r="AK138" i="7"/>
  <c r="W138" i="7"/>
  <c r="I138" i="7"/>
  <c r="AJ138" i="7"/>
  <c r="V138" i="7"/>
  <c r="H138" i="7"/>
  <c r="AG138" i="7"/>
  <c r="S138" i="7"/>
  <c r="E138" i="7"/>
  <c r="B136" i="7"/>
  <c r="AT138" i="7"/>
  <c r="AF138" i="7"/>
  <c r="R138" i="7"/>
  <c r="D138" i="7"/>
  <c r="AQ118" i="7"/>
  <c r="AB118" i="7"/>
  <c r="AQ54" i="7"/>
  <c r="AD54" i="7"/>
  <c r="Z54" i="7"/>
  <c r="AT54" i="7"/>
  <c r="O54" i="7"/>
  <c r="AO54" i="7"/>
  <c r="K54" i="7"/>
  <c r="AR42" i="7"/>
  <c r="AP42" i="7"/>
  <c r="AB42" i="7"/>
  <c r="N42" i="7"/>
  <c r="AQ339" i="7"/>
  <c r="P339" i="7"/>
  <c r="AA339" i="7"/>
  <c r="L339" i="7"/>
  <c r="AP339" i="7"/>
  <c r="AL339" i="7"/>
  <c r="AC343" i="7"/>
  <c r="AB343" i="7"/>
  <c r="AR38" i="7"/>
  <c r="AM38" i="7"/>
  <c r="Y38" i="7"/>
  <c r="K38" i="7"/>
  <c r="AT38" i="7"/>
  <c r="AK38" i="7"/>
  <c r="W38" i="7"/>
  <c r="I38" i="7"/>
  <c r="AQ38" i="7"/>
  <c r="AC38" i="7"/>
  <c r="O38" i="7"/>
  <c r="AO38" i="7"/>
  <c r="AA38" i="7"/>
  <c r="M38" i="7"/>
  <c r="AQ358" i="7"/>
  <c r="AB358" i="7"/>
  <c r="AO323" i="7"/>
  <c r="Z323" i="7"/>
  <c r="I323" i="7"/>
  <c r="AT323" i="7"/>
  <c r="W323" i="7"/>
  <c r="AN323" i="7"/>
  <c r="M323" i="7"/>
  <c r="AK323" i="7"/>
  <c r="L323" i="7"/>
  <c r="AA323" i="7"/>
  <c r="AL198" i="7"/>
  <c r="AJ198" i="7"/>
  <c r="AK198" i="7"/>
  <c r="V198" i="7"/>
  <c r="H198" i="7"/>
  <c r="AG198" i="7"/>
  <c r="S198" i="7"/>
  <c r="E198" i="7"/>
  <c r="B196" i="7"/>
  <c r="AF198" i="7"/>
  <c r="R198" i="7"/>
  <c r="D198" i="7"/>
  <c r="AT198" i="7"/>
  <c r="W198" i="7"/>
  <c r="I198" i="7"/>
  <c r="AT155" i="7"/>
  <c r="V155" i="7"/>
  <c r="AN155" i="7"/>
  <c r="L155" i="7"/>
  <c r="AJ155" i="7"/>
  <c r="H155" i="7"/>
  <c r="Z155" i="7"/>
  <c r="AL108" i="7"/>
  <c r="AJ108" i="7"/>
  <c r="V108" i="7"/>
  <c r="H108" i="7"/>
  <c r="AG108" i="7"/>
  <c r="S108" i="7"/>
  <c r="E108" i="7"/>
  <c r="B106" i="7"/>
  <c r="AT108" i="7"/>
  <c r="AF108" i="7"/>
  <c r="R108" i="7"/>
  <c r="D108" i="7"/>
  <c r="AK108" i="7"/>
  <c r="W108" i="7"/>
  <c r="I108" i="7"/>
  <c r="AO80" i="7"/>
  <c r="U80" i="7"/>
  <c r="AM80" i="7"/>
  <c r="K80" i="7"/>
  <c r="AI80" i="7"/>
  <c r="G80" i="7"/>
  <c r="Y80" i="7"/>
  <c r="AZ974" i="7"/>
  <c r="BA974" i="7" s="1"/>
  <c r="AV921" i="7"/>
  <c r="AX897" i="7"/>
  <c r="AX687" i="7"/>
  <c r="AZ583" i="7"/>
  <c r="AZ523" i="7"/>
  <c r="AZ74" i="7"/>
  <c r="BA74" i="7" s="1"/>
  <c r="AO965" i="7"/>
  <c r="AN965" i="7"/>
  <c r="Z965" i="7"/>
  <c r="L965" i="7"/>
  <c r="AM965" i="7"/>
  <c r="Y965" i="7"/>
  <c r="K965" i="7"/>
  <c r="AJ965" i="7"/>
  <c r="V965" i="7"/>
  <c r="H965" i="7"/>
  <c r="AI965" i="7"/>
  <c r="U965" i="7"/>
  <c r="G965" i="7"/>
  <c r="AQ954" i="7"/>
  <c r="AO954" i="7"/>
  <c r="Z954" i="7"/>
  <c r="K954" i="7"/>
  <c r="AL954" i="7"/>
  <c r="P954" i="7"/>
  <c r="AT954" i="7"/>
  <c r="AD954" i="7"/>
  <c r="O954" i="7"/>
  <c r="AP954" i="7"/>
  <c r="AA954" i="7"/>
  <c r="L954" i="7"/>
  <c r="AQ865" i="7"/>
  <c r="AA865" i="7"/>
  <c r="AM865" i="7"/>
  <c r="Z865" i="7"/>
  <c r="AR865" i="7"/>
  <c r="N865" i="7"/>
  <c r="AN865" i="7"/>
  <c r="AX865" i="7" s="1"/>
  <c r="L865" i="7"/>
  <c r="AN893" i="7"/>
  <c r="W893" i="7"/>
  <c r="AO893" i="7"/>
  <c r="M893" i="7"/>
  <c r="AT893" i="7"/>
  <c r="Z893" i="7"/>
  <c r="I893" i="7"/>
  <c r="AY892" i="7" s="1"/>
  <c r="AK893" i="7"/>
  <c r="AA893" i="7"/>
  <c r="L893" i="7"/>
  <c r="AQ863" i="7"/>
  <c r="AC863" i="7"/>
  <c r="P863" i="7"/>
  <c r="I863" i="7"/>
  <c r="AT863" i="7"/>
  <c r="AK863" i="7"/>
  <c r="O863" i="7"/>
  <c r="AR863" i="7"/>
  <c r="AA863" i="7"/>
  <c r="L863" i="7"/>
  <c r="AN863" i="7"/>
  <c r="Z863" i="7"/>
  <c r="K863" i="7"/>
  <c r="AM863" i="7"/>
  <c r="W863" i="7"/>
  <c r="AK845" i="7"/>
  <c r="W845" i="7"/>
  <c r="L845" i="7"/>
  <c r="AN845" i="7"/>
  <c r="G845" i="7"/>
  <c r="AI845" i="7"/>
  <c r="AV844" i="7" s="1"/>
  <c r="AQ748" i="7"/>
  <c r="AB748" i="7"/>
  <c r="AR748" i="7"/>
  <c r="AJ709" i="7"/>
  <c r="AK709" i="7"/>
  <c r="W709" i="7"/>
  <c r="I709" i="7"/>
  <c r="AN758" i="7"/>
  <c r="AA758" i="7"/>
  <c r="M758" i="7"/>
  <c r="AO758" i="7"/>
  <c r="AO695" i="7"/>
  <c r="AN695" i="7"/>
  <c r="Z695" i="7"/>
  <c r="L695" i="7"/>
  <c r="AI695" i="7"/>
  <c r="U695" i="7"/>
  <c r="G695" i="7"/>
  <c r="Y695" i="7"/>
  <c r="V695" i="7"/>
  <c r="AM695" i="7"/>
  <c r="K695" i="7"/>
  <c r="AJ695" i="7"/>
  <c r="H695" i="7"/>
  <c r="O704" i="7"/>
  <c r="AQ704" i="7"/>
  <c r="AD704" i="7"/>
  <c r="AB643" i="7"/>
  <c r="AQ643" i="7"/>
  <c r="AN605" i="7"/>
  <c r="AK605" i="7"/>
  <c r="W605" i="7"/>
  <c r="I605" i="7"/>
  <c r="Z488" i="7"/>
  <c r="X488" i="7"/>
  <c r="AN488" i="7"/>
  <c r="L488" i="7"/>
  <c r="AL488" i="7"/>
  <c r="J488" i="7"/>
  <c r="AT485" i="7"/>
  <c r="AX485" i="7" s="1"/>
  <c r="AJ485" i="7"/>
  <c r="H485" i="7"/>
  <c r="Z485" i="7"/>
  <c r="V485" i="7"/>
  <c r="AN485" i="7"/>
  <c r="L485" i="7"/>
  <c r="AT652" i="7"/>
  <c r="Z652" i="7"/>
  <c r="L652" i="7"/>
  <c r="AN652" i="7"/>
  <c r="O689" i="7"/>
  <c r="AD689" i="7"/>
  <c r="AQ689" i="7"/>
  <c r="AY688" i="7" s="1"/>
  <c r="AT455" i="7"/>
  <c r="V455" i="7"/>
  <c r="AN455" i="7"/>
  <c r="L455" i="7"/>
  <c r="AJ455" i="7"/>
  <c r="H455" i="7"/>
  <c r="Z455" i="7"/>
  <c r="AL453" i="7"/>
  <c r="AJ453" i="7"/>
  <c r="V453" i="7"/>
  <c r="H453" i="7"/>
  <c r="AG453" i="7"/>
  <c r="S453" i="7"/>
  <c r="E453" i="7"/>
  <c r="B451" i="7"/>
  <c r="AK453" i="7"/>
  <c r="W453" i="7"/>
  <c r="I453" i="7"/>
  <c r="R453" i="7"/>
  <c r="D453" i="7"/>
  <c r="AT453" i="7"/>
  <c r="AF453" i="7"/>
  <c r="AR144" i="7"/>
  <c r="AL144" i="7"/>
  <c r="AA144" i="7"/>
  <c r="P144" i="7"/>
  <c r="AP144" i="7"/>
  <c r="L144" i="7"/>
  <c r="AT117" i="7"/>
  <c r="AQ117" i="7"/>
  <c r="AC117" i="7"/>
  <c r="O117" i="7"/>
  <c r="AQ39" i="7"/>
  <c r="AD39" i="7"/>
  <c r="Z39" i="7"/>
  <c r="AT39" i="7"/>
  <c r="O39" i="7"/>
  <c r="AO39" i="7"/>
  <c r="K39" i="7"/>
  <c r="AR27" i="7"/>
  <c r="AP27" i="7"/>
  <c r="AB27" i="7"/>
  <c r="N27" i="7"/>
  <c r="AZ27" i="7" s="1"/>
  <c r="AR398" i="7"/>
  <c r="Z398" i="7"/>
  <c r="AN398" i="7"/>
  <c r="L398" i="7"/>
  <c r="AK33" i="7"/>
  <c r="B31" i="7"/>
  <c r="AT162" i="7"/>
  <c r="AC162" i="7"/>
  <c r="O162" i="7"/>
  <c r="AQ162" i="7"/>
  <c r="Z353" i="7"/>
  <c r="P353" i="7"/>
  <c r="AR353" i="7"/>
  <c r="AL318" i="7"/>
  <c r="AK318" i="7"/>
  <c r="W318" i="7"/>
  <c r="I318" i="7"/>
  <c r="AF318" i="7"/>
  <c r="H318" i="7"/>
  <c r="B316" i="7"/>
  <c r="AT318" i="7"/>
  <c r="V318" i="7"/>
  <c r="E318" i="7"/>
  <c r="AJ318" i="7"/>
  <c r="S318" i="7"/>
  <c r="D318" i="7"/>
  <c r="AG318" i="7"/>
  <c r="R318" i="7"/>
  <c r="AT132" i="7"/>
  <c r="AQ132" i="7"/>
  <c r="AC132" i="7"/>
  <c r="O132" i="7"/>
  <c r="AO50" i="7"/>
  <c r="U50" i="7"/>
  <c r="AM50" i="7"/>
  <c r="K50" i="7"/>
  <c r="AI50" i="7"/>
  <c r="G50" i="7"/>
  <c r="Y50" i="7"/>
  <c r="AQ1148" i="7"/>
  <c r="AM1148" i="7"/>
  <c r="AC1148" i="7"/>
  <c r="Y1148" i="7"/>
  <c r="O1148" i="7"/>
  <c r="K1148" i="7"/>
  <c r="AP1148" i="7"/>
  <c r="AL1148" i="7"/>
  <c r="AB1148" i="7"/>
  <c r="X1148" i="7"/>
  <c r="N1148" i="7"/>
  <c r="J1148" i="7"/>
  <c r="AN1148" i="7"/>
  <c r="Z1148" i="7"/>
  <c r="L1148" i="7"/>
  <c r="AT1148" i="7"/>
  <c r="AK1148" i="7"/>
  <c r="W1148" i="7"/>
  <c r="I1148" i="7"/>
  <c r="AD1148" i="7"/>
  <c r="AO1148" i="7"/>
  <c r="M1148" i="7"/>
  <c r="P1148" i="7"/>
  <c r="AR1148" i="7"/>
  <c r="AA1148" i="7"/>
  <c r="AP1146" i="7"/>
  <c r="AL1146" i="7"/>
  <c r="AB1146" i="7"/>
  <c r="X1146" i="7"/>
  <c r="N1146" i="7"/>
  <c r="J1146" i="7"/>
  <c r="AO1146" i="7"/>
  <c r="AK1146" i="7"/>
  <c r="AA1146" i="7"/>
  <c r="W1146" i="7"/>
  <c r="M1146" i="7"/>
  <c r="I1146" i="7"/>
  <c r="AM1146" i="7"/>
  <c r="Y1146" i="7"/>
  <c r="K1146" i="7"/>
  <c r="AJ1146" i="7"/>
  <c r="V1146" i="7"/>
  <c r="H1146" i="7"/>
  <c r="AI1146" i="7"/>
  <c r="G1146" i="7"/>
  <c r="AN1146" i="7"/>
  <c r="L1146" i="7"/>
  <c r="U1146" i="7"/>
  <c r="AT1146" i="7"/>
  <c r="Z1146" i="7"/>
  <c r="AL1113" i="7"/>
  <c r="AH1113" i="7"/>
  <c r="X1113" i="7"/>
  <c r="T1113" i="7"/>
  <c r="J1113" i="7"/>
  <c r="F1113" i="7"/>
  <c r="AK1113" i="7"/>
  <c r="AG1113" i="7"/>
  <c r="W1113" i="7"/>
  <c r="S1113" i="7"/>
  <c r="I1113" i="7"/>
  <c r="E1113" i="7"/>
  <c r="AT1113" i="7"/>
  <c r="AJ1113" i="7"/>
  <c r="AF1113" i="7"/>
  <c r="V1113" i="7"/>
  <c r="R1113" i="7"/>
  <c r="H1113" i="7"/>
  <c r="D1113" i="7"/>
  <c r="AM1113" i="7"/>
  <c r="AI1113" i="7"/>
  <c r="Y1113" i="7"/>
  <c r="U1113" i="7"/>
  <c r="K1113" i="7"/>
  <c r="G1113" i="7"/>
  <c r="B1111" i="7"/>
  <c r="AT1168" i="7"/>
  <c r="AD1168" i="7"/>
  <c r="O1168" i="7"/>
  <c r="AQ1168" i="7"/>
  <c r="AB1168" i="7"/>
  <c r="AP1168" i="7"/>
  <c r="P1168" i="7"/>
  <c r="AR1168" i="7"/>
  <c r="AC1168" i="7"/>
  <c r="N1168" i="7"/>
  <c r="AP1162" i="7"/>
  <c r="AL1162" i="7"/>
  <c r="AB1162" i="7"/>
  <c r="X1162" i="7"/>
  <c r="N1162" i="7"/>
  <c r="J1162" i="7"/>
  <c r="AT1162" i="7"/>
  <c r="AN1162" i="7"/>
  <c r="AJ1162" i="7"/>
  <c r="Z1162" i="7"/>
  <c r="V1162" i="7"/>
  <c r="L1162" i="7"/>
  <c r="H1162" i="7"/>
  <c r="AQ1162" i="7"/>
  <c r="AM1162" i="7"/>
  <c r="AC1162" i="7"/>
  <c r="Y1162" i="7"/>
  <c r="O1162" i="7"/>
  <c r="K1162" i="7"/>
  <c r="W1162" i="7"/>
  <c r="AO1162" i="7"/>
  <c r="M1162" i="7"/>
  <c r="AK1162" i="7"/>
  <c r="AA1162" i="7"/>
  <c r="I1162" i="7"/>
  <c r="AP1137" i="7"/>
  <c r="AB1137" i="7"/>
  <c r="N1137" i="7"/>
  <c r="AQ1137" i="7"/>
  <c r="AA1137" i="7"/>
  <c r="AR1137" i="7"/>
  <c r="AC1137" i="7"/>
  <c r="M1137" i="7"/>
  <c r="AT1137" i="7"/>
  <c r="O1137" i="7"/>
  <c r="AO1137" i="7"/>
  <c r="AD1137" i="7"/>
  <c r="P1137" i="7"/>
  <c r="AQ1132" i="7"/>
  <c r="AM1132" i="7"/>
  <c r="AC1132" i="7"/>
  <c r="Y1132" i="7"/>
  <c r="O1132" i="7"/>
  <c r="K1132" i="7"/>
  <c r="AP1132" i="7"/>
  <c r="AK1132" i="7"/>
  <c r="Z1132" i="7"/>
  <c r="N1132" i="7"/>
  <c r="I1132" i="7"/>
  <c r="AT1132" i="7"/>
  <c r="AL1132" i="7"/>
  <c r="AA1132" i="7"/>
  <c r="V1132" i="7"/>
  <c r="J1132" i="7"/>
  <c r="AJ1132" i="7"/>
  <c r="M1132" i="7"/>
  <c r="AO1132" i="7"/>
  <c r="X1132" i="7"/>
  <c r="H1132" i="7"/>
  <c r="AN1132" i="7"/>
  <c r="AB1132" i="7"/>
  <c r="W1132" i="7"/>
  <c r="L1132" i="7"/>
  <c r="AN1144" i="7"/>
  <c r="AJ1144" i="7"/>
  <c r="Z1144" i="7"/>
  <c r="V1144" i="7"/>
  <c r="L1144" i="7"/>
  <c r="H1144" i="7"/>
  <c r="AK1144" i="7"/>
  <c r="Y1144" i="7"/>
  <c r="T1144" i="7"/>
  <c r="I1144" i="7"/>
  <c r="AL1144" i="7"/>
  <c r="AG1144" i="7"/>
  <c r="U1144" i="7"/>
  <c r="J1144" i="7"/>
  <c r="E1144" i="7"/>
  <c r="AM1144" i="7"/>
  <c r="W1144" i="7"/>
  <c r="F1144" i="7"/>
  <c r="AI1144" i="7"/>
  <c r="S1144" i="7"/>
  <c r="AH1144" i="7"/>
  <c r="K1144" i="7"/>
  <c r="AT1144" i="7"/>
  <c r="X1144" i="7"/>
  <c r="G1144" i="7"/>
  <c r="AP1153" i="7"/>
  <c r="P1153" i="7"/>
  <c r="AT1153" i="7"/>
  <c r="AD1153" i="7"/>
  <c r="O1153" i="7"/>
  <c r="AQ1153" i="7"/>
  <c r="AC1153" i="7"/>
  <c r="N1153" i="7"/>
  <c r="AB1153" i="7"/>
  <c r="AR1153" i="7"/>
  <c r="AP1150" i="7"/>
  <c r="AD1150" i="7"/>
  <c r="Z1150" i="7"/>
  <c r="N1150" i="7"/>
  <c r="AT1150" i="7"/>
  <c r="AO1150" i="7"/>
  <c r="AC1150" i="7"/>
  <c r="Y1150" i="7"/>
  <c r="M1150" i="7"/>
  <c r="AM1150" i="7"/>
  <c r="O1150" i="7"/>
  <c r="AR1150" i="7"/>
  <c r="AB1150" i="7"/>
  <c r="L1150" i="7"/>
  <c r="AQ1150" i="7"/>
  <c r="K1150" i="7"/>
  <c r="P1150" i="7"/>
  <c r="AA1150" i="7"/>
  <c r="AN1150" i="7"/>
  <c r="AP1123" i="7"/>
  <c r="P1123" i="7"/>
  <c r="AQ1123" i="7"/>
  <c r="O1123" i="7"/>
  <c r="AT1123" i="7"/>
  <c r="AB1123" i="7"/>
  <c r="AD1123" i="7"/>
  <c r="N1123" i="7"/>
  <c r="AR1123" i="7"/>
  <c r="AC1123" i="7"/>
  <c r="AD1124" i="7"/>
  <c r="AC1124" i="7"/>
  <c r="P1124" i="7"/>
  <c r="AR1124" i="7"/>
  <c r="O1124" i="7"/>
  <c r="AT1124" i="7"/>
  <c r="AQ1124" i="7"/>
  <c r="AO1117" i="7"/>
  <c r="AK1117" i="7"/>
  <c r="AA1117" i="7"/>
  <c r="AN1117" i="7"/>
  <c r="AC1117" i="7"/>
  <c r="X1117" i="7"/>
  <c r="N1117" i="7"/>
  <c r="J1117" i="7"/>
  <c r="AQ1117" i="7"/>
  <c r="AL1117" i="7"/>
  <c r="Z1117" i="7"/>
  <c r="V1117" i="7"/>
  <c r="L1117" i="7"/>
  <c r="H1117" i="7"/>
  <c r="AM1117" i="7"/>
  <c r="W1117" i="7"/>
  <c r="I1117" i="7"/>
  <c r="AJ1117" i="7"/>
  <c r="O1117" i="7"/>
  <c r="AT1117" i="7"/>
  <c r="AB1117" i="7"/>
  <c r="M1117" i="7"/>
  <c r="AP1117" i="7"/>
  <c r="Y1117" i="7"/>
  <c r="K1117" i="7"/>
  <c r="AN1115" i="7"/>
  <c r="AJ1115" i="7"/>
  <c r="Z1115" i="7"/>
  <c r="V1115" i="7"/>
  <c r="L1115" i="7"/>
  <c r="H1115" i="7"/>
  <c r="AT1115" i="7"/>
  <c r="AK1115" i="7"/>
  <c r="Y1115" i="7"/>
  <c r="T1115" i="7"/>
  <c r="I1115" i="7"/>
  <c r="AO1115" i="7"/>
  <c r="AI1115" i="7"/>
  <c r="X1115" i="7"/>
  <c r="M1115" i="7"/>
  <c r="G1115" i="7"/>
  <c r="AM1115" i="7"/>
  <c r="AH1115" i="7"/>
  <c r="W1115" i="7"/>
  <c r="K1115" i="7"/>
  <c r="F1115" i="7"/>
  <c r="AL1115" i="7"/>
  <c r="AA1115" i="7"/>
  <c r="U1115" i="7"/>
  <c r="J1115" i="7"/>
  <c r="AO1102" i="7"/>
  <c r="AK1102" i="7"/>
  <c r="AA1102" i="7"/>
  <c r="W1102" i="7"/>
  <c r="M1102" i="7"/>
  <c r="I1102" i="7"/>
  <c r="AQ1102" i="7"/>
  <c r="AM1102" i="7"/>
  <c r="AC1102" i="7"/>
  <c r="Y1102" i="7"/>
  <c r="O1102" i="7"/>
  <c r="K1102" i="7"/>
  <c r="AT1102" i="7"/>
  <c r="AJ1102" i="7"/>
  <c r="V1102" i="7"/>
  <c r="H1102" i="7"/>
  <c r="AP1102" i="7"/>
  <c r="AB1102" i="7"/>
  <c r="N1102" i="7"/>
  <c r="AN1102" i="7"/>
  <c r="Z1102" i="7"/>
  <c r="L1102" i="7"/>
  <c r="AL1102" i="7"/>
  <c r="X1102" i="7"/>
  <c r="J1102" i="7"/>
  <c r="AR1104" i="7"/>
  <c r="AQ1104" i="7"/>
  <c r="AM1104" i="7"/>
  <c r="AB1104" i="7"/>
  <c r="X1104" i="7"/>
  <c r="M1104" i="7"/>
  <c r="AT1104" i="7"/>
  <c r="AO1104" i="7"/>
  <c r="AD1104" i="7"/>
  <c r="Z1104" i="7"/>
  <c r="O1104" i="7"/>
  <c r="K1104" i="7"/>
  <c r="AL1104" i="7"/>
  <c r="P1104" i="7"/>
  <c r="AC1104" i="7"/>
  <c r="N1104" i="7"/>
  <c r="AP1104" i="7"/>
  <c r="AA1104" i="7"/>
  <c r="L1104" i="7"/>
  <c r="AN1104" i="7"/>
  <c r="Y1104" i="7"/>
  <c r="J1104" i="7"/>
  <c r="AR1095" i="7"/>
  <c r="P1095" i="7"/>
  <c r="AT1095" i="7"/>
  <c r="AD1095" i="7"/>
  <c r="AP1086" i="7"/>
  <c r="AL1086" i="7"/>
  <c r="AB1086" i="7"/>
  <c r="X1086" i="7"/>
  <c r="N1086" i="7"/>
  <c r="J1086" i="7"/>
  <c r="AN1086" i="7"/>
  <c r="AI1086" i="7"/>
  <c r="W1086" i="7"/>
  <c r="L1086" i="7"/>
  <c r="G1086" i="7"/>
  <c r="AM1086" i="7"/>
  <c r="AA1086" i="7"/>
  <c r="V1086" i="7"/>
  <c r="K1086" i="7"/>
  <c r="AT1086" i="7"/>
  <c r="AK1086" i="7"/>
  <c r="Z1086" i="7"/>
  <c r="U1086" i="7"/>
  <c r="I1086" i="7"/>
  <c r="AO1086" i="7"/>
  <c r="AJ1086" i="7"/>
  <c r="Y1086" i="7"/>
  <c r="M1086" i="7"/>
  <c r="H1086" i="7"/>
  <c r="AQ1089" i="7"/>
  <c r="AM1089" i="7"/>
  <c r="AB1089" i="7"/>
  <c r="X1089" i="7"/>
  <c r="M1089" i="7"/>
  <c r="AT1089" i="7"/>
  <c r="AO1089" i="7"/>
  <c r="AD1089" i="7"/>
  <c r="Z1089" i="7"/>
  <c r="O1089" i="7"/>
  <c r="K1089" i="7"/>
  <c r="AP1089" i="7"/>
  <c r="AA1089" i="7"/>
  <c r="L1089" i="7"/>
  <c r="AN1089" i="7"/>
  <c r="Y1089" i="7"/>
  <c r="J1089" i="7"/>
  <c r="AL1089" i="7"/>
  <c r="P1089" i="7"/>
  <c r="AR1089" i="7"/>
  <c r="AC1089" i="7"/>
  <c r="N1089" i="7"/>
  <c r="AM1055" i="7"/>
  <c r="AI1055" i="7"/>
  <c r="Y1055" i="7"/>
  <c r="U1055" i="7"/>
  <c r="K1055" i="7"/>
  <c r="G1055" i="7"/>
  <c r="AL1055" i="7"/>
  <c r="AA1055" i="7"/>
  <c r="V1055" i="7"/>
  <c r="J1055" i="7"/>
  <c r="AO1055" i="7"/>
  <c r="AJ1055" i="7"/>
  <c r="X1055" i="7"/>
  <c r="M1055" i="7"/>
  <c r="H1055" i="7"/>
  <c r="AN1055" i="7"/>
  <c r="AH1055" i="7"/>
  <c r="W1055" i="7"/>
  <c r="L1055" i="7"/>
  <c r="F1055" i="7"/>
  <c r="Z1055" i="7"/>
  <c r="T1055" i="7"/>
  <c r="AT1055" i="7"/>
  <c r="I1055" i="7"/>
  <c r="AK1055" i="7"/>
  <c r="AN1054" i="7"/>
  <c r="AJ1054" i="7"/>
  <c r="Z1054" i="7"/>
  <c r="V1054" i="7"/>
  <c r="L1054" i="7"/>
  <c r="H1054" i="7"/>
  <c r="AT1054" i="7"/>
  <c r="AI1054" i="7"/>
  <c r="X1054" i="7"/>
  <c r="S1054" i="7"/>
  <c r="G1054" i="7"/>
  <c r="AL1054" i="7"/>
  <c r="AG1054" i="7"/>
  <c r="U1054" i="7"/>
  <c r="J1054" i="7"/>
  <c r="E1054" i="7"/>
  <c r="AK1054" i="7"/>
  <c r="Y1054" i="7"/>
  <c r="T1054" i="7"/>
  <c r="I1054" i="7"/>
  <c r="AM1054" i="7"/>
  <c r="F1054" i="7"/>
  <c r="AH1054" i="7"/>
  <c r="W1054" i="7"/>
  <c r="K1054" i="7"/>
  <c r="AR1064" i="7"/>
  <c r="P1064" i="7"/>
  <c r="AQ1064" i="7"/>
  <c r="O1064" i="7"/>
  <c r="AD1064" i="7"/>
  <c r="AC1064" i="7"/>
  <c r="AT1064" i="7"/>
  <c r="AN1071" i="7"/>
  <c r="AJ1071" i="7"/>
  <c r="Z1071" i="7"/>
  <c r="V1071" i="7"/>
  <c r="L1071" i="7"/>
  <c r="H1071" i="7"/>
  <c r="AT1071" i="7"/>
  <c r="AM1071" i="7"/>
  <c r="AI1071" i="7"/>
  <c r="Y1071" i="7"/>
  <c r="U1071" i="7"/>
  <c r="K1071" i="7"/>
  <c r="G1071" i="7"/>
  <c r="AP1071" i="7"/>
  <c r="AL1071" i="7"/>
  <c r="AB1071" i="7"/>
  <c r="X1071" i="7"/>
  <c r="N1071" i="7"/>
  <c r="J1071" i="7"/>
  <c r="AK1071" i="7"/>
  <c r="I1071" i="7"/>
  <c r="AA1071" i="7"/>
  <c r="W1071" i="7"/>
  <c r="AO1071" i="7"/>
  <c r="M1071" i="7"/>
  <c r="AP1077" i="7"/>
  <c r="AB1077" i="7"/>
  <c r="N1077" i="7"/>
  <c r="AT1077" i="7"/>
  <c r="AD1077" i="7"/>
  <c r="O1077" i="7"/>
  <c r="AR1077" i="7"/>
  <c r="AC1077" i="7"/>
  <c r="M1077" i="7"/>
  <c r="AQ1077" i="7"/>
  <c r="AA1077" i="7"/>
  <c r="AO1077" i="7"/>
  <c r="P1077" i="7"/>
  <c r="AP1078" i="7"/>
  <c r="P1078" i="7"/>
  <c r="AT1078" i="7"/>
  <c r="AC1078" i="7"/>
  <c r="AR1078" i="7"/>
  <c r="AB1078" i="7"/>
  <c r="AQ1078" i="7"/>
  <c r="O1078" i="7"/>
  <c r="AD1078" i="7"/>
  <c r="N1078" i="7"/>
  <c r="AQ1046" i="7"/>
  <c r="AD1046" i="7"/>
  <c r="Z1046" i="7"/>
  <c r="M1046" i="7"/>
  <c r="AT1046" i="7"/>
  <c r="AO1046" i="7"/>
  <c r="AB1046" i="7"/>
  <c r="O1046" i="7"/>
  <c r="AR1046" i="7"/>
  <c r="AN1046" i="7"/>
  <c r="AA1046" i="7"/>
  <c r="N1046" i="7"/>
  <c r="L1046" i="7"/>
  <c r="AP1046" i="7"/>
  <c r="AC1046" i="7"/>
  <c r="P1046" i="7"/>
  <c r="AR1029" i="7"/>
  <c r="AN1029" i="7"/>
  <c r="AC1029" i="7"/>
  <c r="Y1029" i="7"/>
  <c r="N1029" i="7"/>
  <c r="J1029" i="7"/>
  <c r="AQ1029" i="7"/>
  <c r="AM1029" i="7"/>
  <c r="AB1029" i="7"/>
  <c r="X1029" i="7"/>
  <c r="M1029" i="7"/>
  <c r="AP1029" i="7"/>
  <c r="AL1029" i="7"/>
  <c r="AA1029" i="7"/>
  <c r="P1029" i="7"/>
  <c r="L1029" i="7"/>
  <c r="AT1029" i="7"/>
  <c r="AO1029" i="7"/>
  <c r="AD1029" i="7"/>
  <c r="Z1029" i="7"/>
  <c r="O1029" i="7"/>
  <c r="K1029" i="7"/>
  <c r="AT1025" i="7"/>
  <c r="AL1025" i="7"/>
  <c r="AH1025" i="7"/>
  <c r="X1025" i="7"/>
  <c r="T1025" i="7"/>
  <c r="J1025" i="7"/>
  <c r="F1025" i="7"/>
  <c r="AO1025" i="7"/>
  <c r="AK1025" i="7"/>
  <c r="AA1025" i="7"/>
  <c r="W1025" i="7"/>
  <c r="M1025" i="7"/>
  <c r="I1025" i="7"/>
  <c r="AN1025" i="7"/>
  <c r="AJ1025" i="7"/>
  <c r="Z1025" i="7"/>
  <c r="V1025" i="7"/>
  <c r="L1025" i="7"/>
  <c r="H1025" i="7"/>
  <c r="AM1025" i="7"/>
  <c r="AI1025" i="7"/>
  <c r="Y1025" i="7"/>
  <c r="U1025" i="7"/>
  <c r="K1025" i="7"/>
  <c r="G1025" i="7"/>
  <c r="AR999" i="7"/>
  <c r="AN999" i="7"/>
  <c r="AC999" i="7"/>
  <c r="Y999" i="7"/>
  <c r="N999" i="7"/>
  <c r="J999" i="7"/>
  <c r="AQ999" i="7"/>
  <c r="AM999" i="7"/>
  <c r="AB999" i="7"/>
  <c r="X999" i="7"/>
  <c r="M999" i="7"/>
  <c r="AP999" i="7"/>
  <c r="AL999" i="7"/>
  <c r="AA999" i="7"/>
  <c r="P999" i="7"/>
  <c r="L999" i="7"/>
  <c r="AT999" i="7"/>
  <c r="AV998" i="7" s="1"/>
  <c r="AO999" i="7"/>
  <c r="AD999" i="7"/>
  <c r="Z999" i="7"/>
  <c r="O999" i="7"/>
  <c r="K999" i="7"/>
  <c r="AT1003" i="7"/>
  <c r="AD1003" i="7"/>
  <c r="O1003" i="7"/>
  <c r="AR1003" i="7"/>
  <c r="AC1003" i="7"/>
  <c r="N1003" i="7"/>
  <c r="AQ1003" i="7"/>
  <c r="AB1003" i="7"/>
  <c r="AP1003" i="7"/>
  <c r="P1003" i="7"/>
  <c r="AT1042" i="7"/>
  <c r="AN1042" i="7"/>
  <c r="AJ1042" i="7"/>
  <c r="Z1042" i="7"/>
  <c r="V1042" i="7"/>
  <c r="L1042" i="7"/>
  <c r="H1042" i="7"/>
  <c r="AP1042" i="7"/>
  <c r="AL1042" i="7"/>
  <c r="AB1042" i="7"/>
  <c r="X1042" i="7"/>
  <c r="N1042" i="7"/>
  <c r="J1042" i="7"/>
  <c r="AO1042" i="7"/>
  <c r="AK1042" i="7"/>
  <c r="AA1042" i="7"/>
  <c r="W1042" i="7"/>
  <c r="M1042" i="7"/>
  <c r="I1042" i="7"/>
  <c r="Y1042" i="7"/>
  <c r="AQ1042" i="7"/>
  <c r="O1042" i="7"/>
  <c r="AM1042" i="7"/>
  <c r="K1042" i="7"/>
  <c r="AC1042" i="7"/>
  <c r="AR1030" i="7"/>
  <c r="AN1030" i="7"/>
  <c r="AB1030" i="7"/>
  <c r="AQ1030" i="7"/>
  <c r="AD1030" i="7"/>
  <c r="Y1030" i="7"/>
  <c r="M1030" i="7"/>
  <c r="AP1030" i="7"/>
  <c r="AC1030" i="7"/>
  <c r="P1030" i="7"/>
  <c r="L1030" i="7"/>
  <c r="AO1030" i="7"/>
  <c r="AA1030" i="7"/>
  <c r="O1030" i="7"/>
  <c r="K1030" i="7"/>
  <c r="AT1030" i="7"/>
  <c r="AM1030" i="7"/>
  <c r="Z1030" i="7"/>
  <c r="N1030" i="7"/>
  <c r="AO1026" i="7"/>
  <c r="AK1026" i="7"/>
  <c r="AA1026" i="7"/>
  <c r="W1026" i="7"/>
  <c r="M1026" i="7"/>
  <c r="I1026" i="7"/>
  <c r="AN1026" i="7"/>
  <c r="AJ1026" i="7"/>
  <c r="Z1026" i="7"/>
  <c r="V1026" i="7"/>
  <c r="L1026" i="7"/>
  <c r="H1026" i="7"/>
  <c r="AT1026" i="7"/>
  <c r="AM1026" i="7"/>
  <c r="AI1026" i="7"/>
  <c r="Y1026" i="7"/>
  <c r="U1026" i="7"/>
  <c r="K1026" i="7"/>
  <c r="G1026" i="7"/>
  <c r="AP1026" i="7"/>
  <c r="AL1026" i="7"/>
  <c r="AB1026" i="7"/>
  <c r="X1026" i="7"/>
  <c r="N1026" i="7"/>
  <c r="J1026" i="7"/>
  <c r="AT1015" i="7"/>
  <c r="AO1015" i="7"/>
  <c r="AC1015" i="7"/>
  <c r="Y1015" i="7"/>
  <c r="M1015" i="7"/>
  <c r="AR1015" i="7"/>
  <c r="AN1015" i="7"/>
  <c r="AB1015" i="7"/>
  <c r="P1015" i="7"/>
  <c r="L1015" i="7"/>
  <c r="AQ1015" i="7"/>
  <c r="AM1015" i="7"/>
  <c r="AA1015" i="7"/>
  <c r="O1015" i="7"/>
  <c r="K1015" i="7"/>
  <c r="AP1015" i="7"/>
  <c r="AD1015" i="7"/>
  <c r="Z1015" i="7"/>
  <c r="N1015" i="7"/>
  <c r="AO1011" i="7"/>
  <c r="AK1011" i="7"/>
  <c r="AA1011" i="7"/>
  <c r="W1011" i="7"/>
  <c r="M1011" i="7"/>
  <c r="I1011" i="7"/>
  <c r="AN1011" i="7"/>
  <c r="AJ1011" i="7"/>
  <c r="Z1011" i="7"/>
  <c r="V1011" i="7"/>
  <c r="L1011" i="7"/>
  <c r="H1011" i="7"/>
  <c r="AT1011" i="7"/>
  <c r="AM1011" i="7"/>
  <c r="AI1011" i="7"/>
  <c r="Y1011" i="7"/>
  <c r="U1011" i="7"/>
  <c r="K1011" i="7"/>
  <c r="G1011" i="7"/>
  <c r="AP1011" i="7"/>
  <c r="AL1011" i="7"/>
  <c r="AB1011" i="7"/>
  <c r="X1011" i="7"/>
  <c r="N1011" i="7"/>
  <c r="J1011" i="7"/>
  <c r="AT1000" i="7"/>
  <c r="AO1000" i="7"/>
  <c r="AC1000" i="7"/>
  <c r="Y1000" i="7"/>
  <c r="M1000" i="7"/>
  <c r="AR1000" i="7"/>
  <c r="AN1000" i="7"/>
  <c r="AB1000" i="7"/>
  <c r="P1000" i="7"/>
  <c r="L1000" i="7"/>
  <c r="AQ1000" i="7"/>
  <c r="AM1000" i="7"/>
  <c r="AA1000" i="7"/>
  <c r="O1000" i="7"/>
  <c r="K1000" i="7"/>
  <c r="AP1000" i="7"/>
  <c r="AD1000" i="7"/>
  <c r="Z1000" i="7"/>
  <c r="N1000" i="7"/>
  <c r="AO996" i="7"/>
  <c r="AK996" i="7"/>
  <c r="AA996" i="7"/>
  <c r="W996" i="7"/>
  <c r="M996" i="7"/>
  <c r="I996" i="7"/>
  <c r="AN996" i="7"/>
  <c r="AJ996" i="7"/>
  <c r="Z996" i="7"/>
  <c r="V996" i="7"/>
  <c r="L996" i="7"/>
  <c r="H996" i="7"/>
  <c r="AP996" i="7"/>
  <c r="AL996" i="7"/>
  <c r="AB996" i="7"/>
  <c r="X996" i="7"/>
  <c r="N996" i="7"/>
  <c r="J996" i="7"/>
  <c r="AT996" i="7"/>
  <c r="U996" i="7"/>
  <c r="AM996" i="7"/>
  <c r="K996" i="7"/>
  <c r="AI996" i="7"/>
  <c r="G996" i="7"/>
  <c r="Y996" i="7"/>
  <c r="AL993" i="7"/>
  <c r="AH993" i="7"/>
  <c r="X993" i="7"/>
  <c r="T993" i="7"/>
  <c r="J993" i="7"/>
  <c r="F993" i="7"/>
  <c r="AK993" i="7"/>
  <c r="AG993" i="7"/>
  <c r="W993" i="7"/>
  <c r="S993" i="7"/>
  <c r="I993" i="7"/>
  <c r="E993" i="7"/>
  <c r="AM993" i="7"/>
  <c r="AI993" i="7"/>
  <c r="Y993" i="7"/>
  <c r="U993" i="7"/>
  <c r="K993" i="7"/>
  <c r="G993" i="7"/>
  <c r="B991" i="7"/>
  <c r="AJ993" i="7"/>
  <c r="H993" i="7"/>
  <c r="AF993" i="7"/>
  <c r="D993" i="7"/>
  <c r="V993" i="7"/>
  <c r="AT993" i="7"/>
  <c r="R993" i="7"/>
  <c r="AM978" i="7"/>
  <c r="AI978" i="7"/>
  <c r="Y978" i="7"/>
  <c r="U978" i="7"/>
  <c r="K978" i="7"/>
  <c r="G978" i="7"/>
  <c r="AT978" i="7"/>
  <c r="AH978" i="7"/>
  <c r="W978" i="7"/>
  <c r="R978" i="7"/>
  <c r="F978" i="7"/>
  <c r="AL978" i="7"/>
  <c r="AG978" i="7"/>
  <c r="V978" i="7"/>
  <c r="J978" i="7"/>
  <c r="E978" i="7"/>
  <c r="AK978" i="7"/>
  <c r="AF978" i="7"/>
  <c r="T978" i="7"/>
  <c r="I978" i="7"/>
  <c r="D978" i="7"/>
  <c r="B976" i="7"/>
  <c r="AJ978" i="7"/>
  <c r="X978" i="7"/>
  <c r="S978" i="7"/>
  <c r="H978" i="7"/>
  <c r="AT985" i="7"/>
  <c r="AO985" i="7"/>
  <c r="AC985" i="7"/>
  <c r="Y985" i="7"/>
  <c r="M985" i="7"/>
  <c r="AP985" i="7"/>
  <c r="AD985" i="7"/>
  <c r="Z985" i="7"/>
  <c r="N985" i="7"/>
  <c r="AN985" i="7"/>
  <c r="P985" i="7"/>
  <c r="AM985" i="7"/>
  <c r="O985" i="7"/>
  <c r="AR985" i="7"/>
  <c r="AB985" i="7"/>
  <c r="L985" i="7"/>
  <c r="AQ985" i="7"/>
  <c r="AA985" i="7"/>
  <c r="K985" i="7"/>
  <c r="AT990" i="7"/>
  <c r="AR990" i="7"/>
  <c r="P990" i="7"/>
  <c r="AD990" i="7"/>
  <c r="AY967" i="7"/>
  <c r="AR945" i="7"/>
  <c r="AT945" i="7"/>
  <c r="P945" i="7"/>
  <c r="AD945" i="7"/>
  <c r="AY951" i="7"/>
  <c r="AW951" i="7"/>
  <c r="AX921" i="7"/>
  <c r="BA921" i="7" s="1"/>
  <c r="AV936" i="7"/>
  <c r="AR926" i="7"/>
  <c r="AN926" i="7"/>
  <c r="AA926" i="7"/>
  <c r="N926" i="7"/>
  <c r="AT926" i="7"/>
  <c r="AO926" i="7"/>
  <c r="AB926" i="7"/>
  <c r="O926" i="7"/>
  <c r="AP926" i="7"/>
  <c r="P926" i="7"/>
  <c r="AD926" i="7"/>
  <c r="M926" i="7"/>
  <c r="AC926" i="7"/>
  <c r="L926" i="7"/>
  <c r="AQ926" i="7"/>
  <c r="Z926" i="7"/>
  <c r="AX912" i="7"/>
  <c r="AT791" i="7"/>
  <c r="AO791" i="7"/>
  <c r="AB791" i="7"/>
  <c r="O791" i="7"/>
  <c r="AP791" i="7"/>
  <c r="AC791" i="7"/>
  <c r="P791" i="7"/>
  <c r="L791" i="7"/>
  <c r="AN791" i="7"/>
  <c r="N791" i="7"/>
  <c r="AD791" i="7"/>
  <c r="M791" i="7"/>
  <c r="AR791" i="7"/>
  <c r="AA791" i="7"/>
  <c r="AQ791" i="7"/>
  <c r="Z791" i="7"/>
  <c r="AP832" i="7"/>
  <c r="AL832" i="7"/>
  <c r="AB832" i="7"/>
  <c r="X832" i="7"/>
  <c r="N832" i="7"/>
  <c r="J832" i="7"/>
  <c r="AT832" i="7"/>
  <c r="AN832" i="7"/>
  <c r="AJ832" i="7"/>
  <c r="Z832" i="7"/>
  <c r="V832" i="7"/>
  <c r="L832" i="7"/>
  <c r="H832" i="7"/>
  <c r="AQ832" i="7"/>
  <c r="AM832" i="7"/>
  <c r="AC832" i="7"/>
  <c r="Y832" i="7"/>
  <c r="O832" i="7"/>
  <c r="K832" i="7"/>
  <c r="AO832" i="7"/>
  <c r="M832" i="7"/>
  <c r="AK832" i="7"/>
  <c r="I832" i="7"/>
  <c r="AA832" i="7"/>
  <c r="W832" i="7"/>
  <c r="AT824" i="7"/>
  <c r="AC824" i="7"/>
  <c r="AQ824" i="7"/>
  <c r="O824" i="7"/>
  <c r="AD824" i="7"/>
  <c r="AR824" i="7"/>
  <c r="P824" i="7"/>
  <c r="AZ818" i="7"/>
  <c r="AM814" i="7"/>
  <c r="AI814" i="7"/>
  <c r="Y814" i="7"/>
  <c r="U814" i="7"/>
  <c r="K814" i="7"/>
  <c r="G814" i="7"/>
  <c r="AT814" i="7"/>
  <c r="AK814" i="7"/>
  <c r="AG814" i="7"/>
  <c r="W814" i="7"/>
  <c r="S814" i="7"/>
  <c r="I814" i="7"/>
  <c r="E814" i="7"/>
  <c r="AN814" i="7"/>
  <c r="AJ814" i="7"/>
  <c r="Z814" i="7"/>
  <c r="V814" i="7"/>
  <c r="L814" i="7"/>
  <c r="H814" i="7"/>
  <c r="AH814" i="7"/>
  <c r="F814" i="7"/>
  <c r="X814" i="7"/>
  <c r="T814" i="7"/>
  <c r="AL814" i="7"/>
  <c r="J814" i="7"/>
  <c r="AP802" i="7"/>
  <c r="AL802" i="7"/>
  <c r="AB802" i="7"/>
  <c r="X802" i="7"/>
  <c r="N802" i="7"/>
  <c r="J802" i="7"/>
  <c r="AQ802" i="7"/>
  <c r="AM802" i="7"/>
  <c r="AC802" i="7"/>
  <c r="Y802" i="7"/>
  <c r="O802" i="7"/>
  <c r="K802" i="7"/>
  <c r="AT802" i="7"/>
  <c r="AJ802" i="7"/>
  <c r="V802" i="7"/>
  <c r="H802" i="7"/>
  <c r="AO802" i="7"/>
  <c r="AA802" i="7"/>
  <c r="M802" i="7"/>
  <c r="AN802" i="7"/>
  <c r="Z802" i="7"/>
  <c r="L802" i="7"/>
  <c r="AK802" i="7"/>
  <c r="W802" i="7"/>
  <c r="I802" i="7"/>
  <c r="AT794" i="7"/>
  <c r="AY793" i="7" s="1"/>
  <c r="AC794" i="7"/>
  <c r="AD794" i="7"/>
  <c r="P794" i="7"/>
  <c r="O794" i="7"/>
  <c r="AR794" i="7"/>
  <c r="AQ794" i="7"/>
  <c r="AM784" i="7"/>
  <c r="AI784" i="7"/>
  <c r="Y784" i="7"/>
  <c r="U784" i="7"/>
  <c r="K784" i="7"/>
  <c r="G784" i="7"/>
  <c r="AN784" i="7"/>
  <c r="AJ784" i="7"/>
  <c r="Z784" i="7"/>
  <c r="V784" i="7"/>
  <c r="L784" i="7"/>
  <c r="H784" i="7"/>
  <c r="AH784" i="7"/>
  <c r="T784" i="7"/>
  <c r="F784" i="7"/>
  <c r="AT784" i="7"/>
  <c r="AG784" i="7"/>
  <c r="S784" i="7"/>
  <c r="E784" i="7"/>
  <c r="AL784" i="7"/>
  <c r="X784" i="7"/>
  <c r="J784" i="7"/>
  <c r="AK784" i="7"/>
  <c r="W784" i="7"/>
  <c r="I784" i="7"/>
  <c r="AP772" i="7"/>
  <c r="AL772" i="7"/>
  <c r="AB772" i="7"/>
  <c r="X772" i="7"/>
  <c r="N772" i="7"/>
  <c r="J772" i="7"/>
  <c r="AQ772" i="7"/>
  <c r="AM772" i="7"/>
  <c r="AC772" i="7"/>
  <c r="Y772" i="7"/>
  <c r="O772" i="7"/>
  <c r="K772" i="7"/>
  <c r="AN772" i="7"/>
  <c r="Z772" i="7"/>
  <c r="L772" i="7"/>
  <c r="AK772" i="7"/>
  <c r="W772" i="7"/>
  <c r="I772" i="7"/>
  <c r="AT772" i="7"/>
  <c r="AJ772" i="7"/>
  <c r="V772" i="7"/>
  <c r="H772" i="7"/>
  <c r="AO772" i="7"/>
  <c r="AA772" i="7"/>
  <c r="M772" i="7"/>
  <c r="AT755" i="7"/>
  <c r="AL755" i="7"/>
  <c r="AH755" i="7"/>
  <c r="X755" i="7"/>
  <c r="T755" i="7"/>
  <c r="J755" i="7"/>
  <c r="F755" i="7"/>
  <c r="AM755" i="7"/>
  <c r="AI755" i="7"/>
  <c r="Y755" i="7"/>
  <c r="U755" i="7"/>
  <c r="K755" i="7"/>
  <c r="G755" i="7"/>
  <c r="AO755" i="7"/>
  <c r="AA755" i="7"/>
  <c r="M755" i="7"/>
  <c r="AN755" i="7"/>
  <c r="Z755" i="7"/>
  <c r="L755" i="7"/>
  <c r="AK755" i="7"/>
  <c r="W755" i="7"/>
  <c r="I755" i="7"/>
  <c r="AJ755" i="7"/>
  <c r="V755" i="7"/>
  <c r="H755" i="7"/>
  <c r="AP757" i="7"/>
  <c r="AL757" i="7"/>
  <c r="AB757" i="7"/>
  <c r="X757" i="7"/>
  <c r="N757" i="7"/>
  <c r="J757" i="7"/>
  <c r="AQ757" i="7"/>
  <c r="AM757" i="7"/>
  <c r="AC757" i="7"/>
  <c r="Y757" i="7"/>
  <c r="O757" i="7"/>
  <c r="K757" i="7"/>
  <c r="AK757" i="7"/>
  <c r="W757" i="7"/>
  <c r="I757" i="7"/>
  <c r="AT757" i="7"/>
  <c r="AJ757" i="7"/>
  <c r="V757" i="7"/>
  <c r="H757" i="7"/>
  <c r="AO757" i="7"/>
  <c r="AA757" i="7"/>
  <c r="M757" i="7"/>
  <c r="AN757" i="7"/>
  <c r="Z757" i="7"/>
  <c r="L757" i="7"/>
  <c r="AT765" i="7"/>
  <c r="P765" i="7"/>
  <c r="AR765" i="7"/>
  <c r="AD765" i="7"/>
  <c r="AO680" i="7"/>
  <c r="AK680" i="7"/>
  <c r="AA680" i="7"/>
  <c r="W680" i="7"/>
  <c r="M680" i="7"/>
  <c r="I680" i="7"/>
  <c r="AT680" i="7"/>
  <c r="AL680" i="7"/>
  <c r="AH680" i="7"/>
  <c r="X680" i="7"/>
  <c r="T680" i="7"/>
  <c r="J680" i="7"/>
  <c r="F680" i="7"/>
  <c r="AI680" i="7"/>
  <c r="U680" i="7"/>
  <c r="G680" i="7"/>
  <c r="AN680" i="7"/>
  <c r="Z680" i="7"/>
  <c r="L680" i="7"/>
  <c r="AM680" i="7"/>
  <c r="Y680" i="7"/>
  <c r="K680" i="7"/>
  <c r="AJ680" i="7"/>
  <c r="V680" i="7"/>
  <c r="H680" i="7"/>
  <c r="AR705" i="7"/>
  <c r="AT705" i="7"/>
  <c r="AD705" i="7"/>
  <c r="P705" i="7"/>
  <c r="AR671" i="7"/>
  <c r="AN671" i="7"/>
  <c r="AA671" i="7"/>
  <c r="N671" i="7"/>
  <c r="AT671" i="7"/>
  <c r="AO671" i="7"/>
  <c r="AB671" i="7"/>
  <c r="O671" i="7"/>
  <c r="AQ671" i="7"/>
  <c r="Z671" i="7"/>
  <c r="AP671" i="7"/>
  <c r="P671" i="7"/>
  <c r="AD671" i="7"/>
  <c r="M671" i="7"/>
  <c r="AC671" i="7"/>
  <c r="L671" i="7"/>
  <c r="AY681" i="7"/>
  <c r="AW681" i="7"/>
  <c r="AZ672" i="7"/>
  <c r="AV681" i="7"/>
  <c r="AM649" i="7"/>
  <c r="AI649" i="7"/>
  <c r="Y649" i="7"/>
  <c r="U649" i="7"/>
  <c r="K649" i="7"/>
  <c r="G649" i="7"/>
  <c r="AL649" i="7"/>
  <c r="AH649" i="7"/>
  <c r="X649" i="7"/>
  <c r="T649" i="7"/>
  <c r="J649" i="7"/>
  <c r="F649" i="7"/>
  <c r="AN649" i="7"/>
  <c r="AJ649" i="7"/>
  <c r="Z649" i="7"/>
  <c r="V649" i="7"/>
  <c r="L649" i="7"/>
  <c r="H649" i="7"/>
  <c r="AG649" i="7"/>
  <c r="E649" i="7"/>
  <c r="W649" i="7"/>
  <c r="AT649" i="7"/>
  <c r="S649" i="7"/>
  <c r="AK649" i="7"/>
  <c r="I649" i="7"/>
  <c r="AT614" i="7"/>
  <c r="AC614" i="7"/>
  <c r="AD614" i="7"/>
  <c r="O614" i="7"/>
  <c r="AR614" i="7"/>
  <c r="AQ614" i="7"/>
  <c r="P614" i="7"/>
  <c r="AM604" i="7"/>
  <c r="AI604" i="7"/>
  <c r="Y604" i="7"/>
  <c r="U604" i="7"/>
  <c r="K604" i="7"/>
  <c r="G604" i="7"/>
  <c r="AN604" i="7"/>
  <c r="AJ604" i="7"/>
  <c r="Z604" i="7"/>
  <c r="V604" i="7"/>
  <c r="L604" i="7"/>
  <c r="H604" i="7"/>
  <c r="AT604" i="7"/>
  <c r="AG604" i="7"/>
  <c r="S604" i="7"/>
  <c r="E604" i="7"/>
  <c r="AL604" i="7"/>
  <c r="X604" i="7"/>
  <c r="J604" i="7"/>
  <c r="AK604" i="7"/>
  <c r="W604" i="7"/>
  <c r="I604" i="7"/>
  <c r="AH604" i="7"/>
  <c r="T604" i="7"/>
  <c r="F604" i="7"/>
  <c r="AV653" i="7"/>
  <c r="AM588" i="7"/>
  <c r="AI588" i="7"/>
  <c r="Y588" i="7"/>
  <c r="U588" i="7"/>
  <c r="K588" i="7"/>
  <c r="G588" i="7"/>
  <c r="B586" i="7"/>
  <c r="AJ588" i="7"/>
  <c r="X588" i="7"/>
  <c r="S588" i="7"/>
  <c r="H588" i="7"/>
  <c r="AT588" i="7"/>
  <c r="AH588" i="7"/>
  <c r="W588" i="7"/>
  <c r="R588" i="7"/>
  <c r="F588" i="7"/>
  <c r="AL588" i="7"/>
  <c r="AG588" i="7"/>
  <c r="V588" i="7"/>
  <c r="J588" i="7"/>
  <c r="E588" i="7"/>
  <c r="AK588" i="7"/>
  <c r="AF588" i="7"/>
  <c r="T588" i="7"/>
  <c r="I588" i="7"/>
  <c r="D588" i="7"/>
  <c r="AP595" i="7"/>
  <c r="AD595" i="7"/>
  <c r="Z595" i="7"/>
  <c r="N595" i="7"/>
  <c r="AR595" i="7"/>
  <c r="AM595" i="7"/>
  <c r="Y595" i="7"/>
  <c r="L595" i="7"/>
  <c r="AQ595" i="7"/>
  <c r="AC595" i="7"/>
  <c r="P595" i="7"/>
  <c r="K595" i="7"/>
  <c r="AO595" i="7"/>
  <c r="AB595" i="7"/>
  <c r="O595" i="7"/>
  <c r="AT595" i="7"/>
  <c r="AN595" i="7"/>
  <c r="AA595" i="7"/>
  <c r="M595" i="7"/>
  <c r="AP580" i="7"/>
  <c r="AD580" i="7"/>
  <c r="Z580" i="7"/>
  <c r="N580" i="7"/>
  <c r="AT580" i="7"/>
  <c r="AO580" i="7"/>
  <c r="AC580" i="7"/>
  <c r="Y580" i="7"/>
  <c r="M580" i="7"/>
  <c r="AR580" i="7"/>
  <c r="AN580" i="7"/>
  <c r="AB580" i="7"/>
  <c r="P580" i="7"/>
  <c r="L580" i="7"/>
  <c r="AQ580" i="7"/>
  <c r="AM580" i="7"/>
  <c r="AA580" i="7"/>
  <c r="O580" i="7"/>
  <c r="K580" i="7"/>
  <c r="AN574" i="7"/>
  <c r="AJ574" i="7"/>
  <c r="Z574" i="7"/>
  <c r="V574" i="7"/>
  <c r="L574" i="7"/>
  <c r="H574" i="7"/>
  <c r="AM574" i="7"/>
  <c r="AI574" i="7"/>
  <c r="Y574" i="7"/>
  <c r="U574" i="7"/>
  <c r="K574" i="7"/>
  <c r="G574" i="7"/>
  <c r="AL574" i="7"/>
  <c r="AH574" i="7"/>
  <c r="X574" i="7"/>
  <c r="T574" i="7"/>
  <c r="J574" i="7"/>
  <c r="F574" i="7"/>
  <c r="AT574" i="7"/>
  <c r="AK574" i="7"/>
  <c r="AG574" i="7"/>
  <c r="W574" i="7"/>
  <c r="S574" i="7"/>
  <c r="I574" i="7"/>
  <c r="E574" i="7"/>
  <c r="AM558" i="7"/>
  <c r="AI558" i="7"/>
  <c r="Y558" i="7"/>
  <c r="U558" i="7"/>
  <c r="K558" i="7"/>
  <c r="G558" i="7"/>
  <c r="B556" i="7"/>
  <c r="AL558" i="7"/>
  <c r="AH558" i="7"/>
  <c r="X558" i="7"/>
  <c r="T558" i="7"/>
  <c r="J558" i="7"/>
  <c r="F558" i="7"/>
  <c r="AK558" i="7"/>
  <c r="AG558" i="7"/>
  <c r="W558" i="7"/>
  <c r="S558" i="7"/>
  <c r="I558" i="7"/>
  <c r="E558" i="7"/>
  <c r="AT558" i="7"/>
  <c r="AJ558" i="7"/>
  <c r="AF558" i="7"/>
  <c r="V558" i="7"/>
  <c r="R558" i="7"/>
  <c r="H558" i="7"/>
  <c r="D558" i="7"/>
  <c r="AQ547" i="7"/>
  <c r="AM547" i="7"/>
  <c r="AC547" i="7"/>
  <c r="Y547" i="7"/>
  <c r="O547" i="7"/>
  <c r="K547" i="7"/>
  <c r="AP547" i="7"/>
  <c r="AL547" i="7"/>
  <c r="AB547" i="7"/>
  <c r="X547" i="7"/>
  <c r="N547" i="7"/>
  <c r="J547" i="7"/>
  <c r="AO547" i="7"/>
  <c r="AK547" i="7"/>
  <c r="AA547" i="7"/>
  <c r="W547" i="7"/>
  <c r="M547" i="7"/>
  <c r="I547" i="7"/>
  <c r="AT547" i="7"/>
  <c r="AN547" i="7"/>
  <c r="AJ547" i="7"/>
  <c r="Z547" i="7"/>
  <c r="V547" i="7"/>
  <c r="L547" i="7"/>
  <c r="H547" i="7"/>
  <c r="AP531" i="7"/>
  <c r="AL531" i="7"/>
  <c r="AB531" i="7"/>
  <c r="X531" i="7"/>
  <c r="N531" i="7"/>
  <c r="J531" i="7"/>
  <c r="AO531" i="7"/>
  <c r="AK531" i="7"/>
  <c r="AA531" i="7"/>
  <c r="W531" i="7"/>
  <c r="M531" i="7"/>
  <c r="I531" i="7"/>
  <c r="AN531" i="7"/>
  <c r="AJ531" i="7"/>
  <c r="Z531" i="7"/>
  <c r="V531" i="7"/>
  <c r="L531" i="7"/>
  <c r="H531" i="7"/>
  <c r="AT531" i="7"/>
  <c r="AM531" i="7"/>
  <c r="AI531" i="7"/>
  <c r="Y531" i="7"/>
  <c r="U531" i="7"/>
  <c r="K531" i="7"/>
  <c r="G531" i="7"/>
  <c r="AP520" i="7"/>
  <c r="AD520" i="7"/>
  <c r="Z520" i="7"/>
  <c r="N520" i="7"/>
  <c r="AT520" i="7"/>
  <c r="AO520" i="7"/>
  <c r="AC520" i="7"/>
  <c r="Y520" i="7"/>
  <c r="M520" i="7"/>
  <c r="AR520" i="7"/>
  <c r="AN520" i="7"/>
  <c r="AB520" i="7"/>
  <c r="P520" i="7"/>
  <c r="L520" i="7"/>
  <c r="AQ520" i="7"/>
  <c r="AM520" i="7"/>
  <c r="AA520" i="7"/>
  <c r="O520" i="7"/>
  <c r="K520" i="7"/>
  <c r="AM513" i="7"/>
  <c r="AI513" i="7"/>
  <c r="Y513" i="7"/>
  <c r="U513" i="7"/>
  <c r="K513" i="7"/>
  <c r="G513" i="7"/>
  <c r="B511" i="7"/>
  <c r="AL513" i="7"/>
  <c r="AH513" i="7"/>
  <c r="X513" i="7"/>
  <c r="T513" i="7"/>
  <c r="J513" i="7"/>
  <c r="F513" i="7"/>
  <c r="AK513" i="7"/>
  <c r="AG513" i="7"/>
  <c r="W513" i="7"/>
  <c r="S513" i="7"/>
  <c r="I513" i="7"/>
  <c r="E513" i="7"/>
  <c r="AJ513" i="7"/>
  <c r="H513" i="7"/>
  <c r="AF513" i="7"/>
  <c r="D513" i="7"/>
  <c r="V513" i="7"/>
  <c r="AT513" i="7"/>
  <c r="R513" i="7"/>
  <c r="AN499" i="7"/>
  <c r="AJ499" i="7"/>
  <c r="Z499" i="7"/>
  <c r="V499" i="7"/>
  <c r="L499" i="7"/>
  <c r="H499" i="7"/>
  <c r="AM499" i="7"/>
  <c r="AI499" i="7"/>
  <c r="Y499" i="7"/>
  <c r="U499" i="7"/>
  <c r="K499" i="7"/>
  <c r="G499" i="7"/>
  <c r="AL499" i="7"/>
  <c r="AH499" i="7"/>
  <c r="X499" i="7"/>
  <c r="T499" i="7"/>
  <c r="J499" i="7"/>
  <c r="F499" i="7"/>
  <c r="AG499" i="7"/>
  <c r="E499" i="7"/>
  <c r="W499" i="7"/>
  <c r="AT499" i="7"/>
  <c r="S499" i="7"/>
  <c r="AK499" i="7"/>
  <c r="I499" i="7"/>
  <c r="P540" i="7"/>
  <c r="AT540" i="7"/>
  <c r="AR540" i="7"/>
  <c r="AD540" i="7"/>
  <c r="AP536" i="7"/>
  <c r="AC536" i="7"/>
  <c r="P536" i="7"/>
  <c r="L536" i="7"/>
  <c r="AT536" i="7"/>
  <c r="AO536" i="7"/>
  <c r="AB536" i="7"/>
  <c r="O536" i="7"/>
  <c r="AR536" i="7"/>
  <c r="AN536" i="7"/>
  <c r="AA536" i="7"/>
  <c r="N536" i="7"/>
  <c r="AQ536" i="7"/>
  <c r="AD536" i="7"/>
  <c r="Z536" i="7"/>
  <c r="M536" i="7"/>
  <c r="P510" i="7"/>
  <c r="AT510" i="7"/>
  <c r="AR510" i="7"/>
  <c r="AD510" i="7"/>
  <c r="AT579" i="7"/>
  <c r="AO579" i="7"/>
  <c r="AD579" i="7"/>
  <c r="Z579" i="7"/>
  <c r="O579" i="7"/>
  <c r="K579" i="7"/>
  <c r="AR579" i="7"/>
  <c r="AN579" i="7"/>
  <c r="AC579" i="7"/>
  <c r="Y579" i="7"/>
  <c r="N579" i="7"/>
  <c r="J579" i="7"/>
  <c r="AQ579" i="7"/>
  <c r="AM579" i="7"/>
  <c r="AB579" i="7"/>
  <c r="X579" i="7"/>
  <c r="M579" i="7"/>
  <c r="AP579" i="7"/>
  <c r="AL579" i="7"/>
  <c r="AA579" i="7"/>
  <c r="P579" i="7"/>
  <c r="L579" i="7"/>
  <c r="AM575" i="7"/>
  <c r="AI575" i="7"/>
  <c r="Y575" i="7"/>
  <c r="U575" i="7"/>
  <c r="K575" i="7"/>
  <c r="G575" i="7"/>
  <c r="AT575" i="7"/>
  <c r="AL575" i="7"/>
  <c r="AH575" i="7"/>
  <c r="X575" i="7"/>
  <c r="T575" i="7"/>
  <c r="J575" i="7"/>
  <c r="F575" i="7"/>
  <c r="AO575" i="7"/>
  <c r="AK575" i="7"/>
  <c r="AA575" i="7"/>
  <c r="W575" i="7"/>
  <c r="M575" i="7"/>
  <c r="I575" i="7"/>
  <c r="AN575" i="7"/>
  <c r="AJ575" i="7"/>
  <c r="Z575" i="7"/>
  <c r="V575" i="7"/>
  <c r="L575" i="7"/>
  <c r="H575" i="7"/>
  <c r="AP567" i="7"/>
  <c r="AB567" i="7"/>
  <c r="N567" i="7"/>
  <c r="AT567" i="7"/>
  <c r="AO567" i="7"/>
  <c r="AA567" i="7"/>
  <c r="M567" i="7"/>
  <c r="AR567" i="7"/>
  <c r="AD567" i="7"/>
  <c r="P567" i="7"/>
  <c r="AQ567" i="7"/>
  <c r="AC567" i="7"/>
  <c r="O567" i="7"/>
  <c r="AT519" i="7"/>
  <c r="AO519" i="7"/>
  <c r="AD519" i="7"/>
  <c r="Z519" i="7"/>
  <c r="O519" i="7"/>
  <c r="K519" i="7"/>
  <c r="AR519" i="7"/>
  <c r="AN519" i="7"/>
  <c r="AC519" i="7"/>
  <c r="Y519" i="7"/>
  <c r="N519" i="7"/>
  <c r="J519" i="7"/>
  <c r="AQ519" i="7"/>
  <c r="AM519" i="7"/>
  <c r="AB519" i="7"/>
  <c r="X519" i="7"/>
  <c r="M519" i="7"/>
  <c r="AA519" i="7"/>
  <c r="P519" i="7"/>
  <c r="AP519" i="7"/>
  <c r="L519" i="7"/>
  <c r="AL519" i="7"/>
  <c r="AM500" i="7"/>
  <c r="AI500" i="7"/>
  <c r="Y500" i="7"/>
  <c r="U500" i="7"/>
  <c r="K500" i="7"/>
  <c r="G500" i="7"/>
  <c r="AT500" i="7"/>
  <c r="AL500" i="7"/>
  <c r="AH500" i="7"/>
  <c r="X500" i="7"/>
  <c r="T500" i="7"/>
  <c r="J500" i="7"/>
  <c r="F500" i="7"/>
  <c r="AO500" i="7"/>
  <c r="AK500" i="7"/>
  <c r="AA500" i="7"/>
  <c r="W500" i="7"/>
  <c r="M500" i="7"/>
  <c r="I500" i="7"/>
  <c r="AJ500" i="7"/>
  <c r="H500" i="7"/>
  <c r="Z500" i="7"/>
  <c r="V500" i="7"/>
  <c r="AN500" i="7"/>
  <c r="L500" i="7"/>
  <c r="AT489" i="7"/>
  <c r="AO489" i="7"/>
  <c r="AD489" i="7"/>
  <c r="Z489" i="7"/>
  <c r="O489" i="7"/>
  <c r="K489" i="7"/>
  <c r="AQ489" i="7"/>
  <c r="AM489" i="7"/>
  <c r="AB489" i="7"/>
  <c r="X489" i="7"/>
  <c r="M489" i="7"/>
  <c r="AR489" i="7"/>
  <c r="AC489" i="7"/>
  <c r="N489" i="7"/>
  <c r="AP489" i="7"/>
  <c r="AA489" i="7"/>
  <c r="L489" i="7"/>
  <c r="AN489" i="7"/>
  <c r="Y489" i="7"/>
  <c r="J489" i="7"/>
  <c r="AL489" i="7"/>
  <c r="P489" i="7"/>
  <c r="AP490" i="7"/>
  <c r="AD490" i="7"/>
  <c r="Z490" i="7"/>
  <c r="N490" i="7"/>
  <c r="AR490" i="7"/>
  <c r="AN490" i="7"/>
  <c r="AB490" i="7"/>
  <c r="P490" i="7"/>
  <c r="L490" i="7"/>
  <c r="AO490" i="7"/>
  <c r="Y490" i="7"/>
  <c r="AM490" i="7"/>
  <c r="O490" i="7"/>
  <c r="AT490" i="7"/>
  <c r="AC490" i="7"/>
  <c r="M490" i="7"/>
  <c r="AQ490" i="7"/>
  <c r="AA490" i="7"/>
  <c r="K490" i="7"/>
  <c r="AT431" i="7"/>
  <c r="AO431" i="7"/>
  <c r="AB431" i="7"/>
  <c r="O431" i="7"/>
  <c r="AR431" i="7"/>
  <c r="AN431" i="7"/>
  <c r="AA431" i="7"/>
  <c r="N431" i="7"/>
  <c r="AQ431" i="7"/>
  <c r="AD431" i="7"/>
  <c r="Z431" i="7"/>
  <c r="M431" i="7"/>
  <c r="AP431" i="7"/>
  <c r="AC431" i="7"/>
  <c r="P431" i="7"/>
  <c r="L431" i="7"/>
  <c r="AT416" i="7"/>
  <c r="AO416" i="7"/>
  <c r="AB416" i="7"/>
  <c r="O416" i="7"/>
  <c r="AR416" i="7"/>
  <c r="AN416" i="7"/>
  <c r="AA416" i="7"/>
  <c r="N416" i="7"/>
  <c r="AP416" i="7"/>
  <c r="AC416" i="7"/>
  <c r="P416" i="7"/>
  <c r="L416" i="7"/>
  <c r="M416" i="7"/>
  <c r="AQ416" i="7"/>
  <c r="AD416" i="7"/>
  <c r="Z416" i="7"/>
  <c r="AT341" i="7"/>
  <c r="AO341" i="7"/>
  <c r="AB341" i="7"/>
  <c r="O341" i="7"/>
  <c r="AP341" i="7"/>
  <c r="AC341" i="7"/>
  <c r="P341" i="7"/>
  <c r="L341" i="7"/>
  <c r="AD341" i="7"/>
  <c r="M341" i="7"/>
  <c r="AR341" i="7"/>
  <c r="AA341" i="7"/>
  <c r="AQ341" i="7"/>
  <c r="Z341" i="7"/>
  <c r="AN341" i="7"/>
  <c r="N341" i="7"/>
  <c r="AT460" i="7"/>
  <c r="AO460" i="7"/>
  <c r="AC460" i="7"/>
  <c r="Y460" i="7"/>
  <c r="M460" i="7"/>
  <c r="AR460" i="7"/>
  <c r="AN460" i="7"/>
  <c r="AB460" i="7"/>
  <c r="P460" i="7"/>
  <c r="L460" i="7"/>
  <c r="AQ460" i="7"/>
  <c r="AM460" i="7"/>
  <c r="AA460" i="7"/>
  <c r="O460" i="7"/>
  <c r="K460" i="7"/>
  <c r="AP460" i="7"/>
  <c r="AD460" i="7"/>
  <c r="Z460" i="7"/>
  <c r="N460" i="7"/>
  <c r="AP442" i="7"/>
  <c r="AL442" i="7"/>
  <c r="AB442" i="7"/>
  <c r="X442" i="7"/>
  <c r="N442" i="7"/>
  <c r="J442" i="7"/>
  <c r="AO442" i="7"/>
  <c r="AK442" i="7"/>
  <c r="AA442" i="7"/>
  <c r="W442" i="7"/>
  <c r="M442" i="7"/>
  <c r="I442" i="7"/>
  <c r="AT442" i="7"/>
  <c r="AN442" i="7"/>
  <c r="AJ442" i="7"/>
  <c r="Z442" i="7"/>
  <c r="V442" i="7"/>
  <c r="L442" i="7"/>
  <c r="H442" i="7"/>
  <c r="AQ442" i="7"/>
  <c r="AM442" i="7"/>
  <c r="AC442" i="7"/>
  <c r="Y442" i="7"/>
  <c r="O442" i="7"/>
  <c r="K442" i="7"/>
  <c r="AM439" i="7"/>
  <c r="AI439" i="7"/>
  <c r="Y439" i="7"/>
  <c r="U439" i="7"/>
  <c r="K439" i="7"/>
  <c r="G439" i="7"/>
  <c r="AL439" i="7"/>
  <c r="AH439" i="7"/>
  <c r="X439" i="7"/>
  <c r="T439" i="7"/>
  <c r="J439" i="7"/>
  <c r="F439" i="7"/>
  <c r="AT439" i="7"/>
  <c r="AK439" i="7"/>
  <c r="AG439" i="7"/>
  <c r="W439" i="7"/>
  <c r="S439" i="7"/>
  <c r="I439" i="7"/>
  <c r="E439" i="7"/>
  <c r="AN439" i="7"/>
  <c r="AJ439" i="7"/>
  <c r="Z439" i="7"/>
  <c r="V439" i="7"/>
  <c r="L439" i="7"/>
  <c r="H439" i="7"/>
  <c r="AT419" i="7"/>
  <c r="AC419" i="7"/>
  <c r="AR419" i="7"/>
  <c r="P419" i="7"/>
  <c r="AD419" i="7"/>
  <c r="AQ419" i="7"/>
  <c r="O419" i="7"/>
  <c r="AT415" i="7"/>
  <c r="AO415" i="7"/>
  <c r="AC415" i="7"/>
  <c r="Y415" i="7"/>
  <c r="M415" i="7"/>
  <c r="AR415" i="7"/>
  <c r="AN415" i="7"/>
  <c r="AB415" i="7"/>
  <c r="P415" i="7"/>
  <c r="L415" i="7"/>
  <c r="AP415" i="7"/>
  <c r="AD415" i="7"/>
  <c r="Z415" i="7"/>
  <c r="N415" i="7"/>
  <c r="AM415" i="7"/>
  <c r="AA415" i="7"/>
  <c r="O415" i="7"/>
  <c r="AQ415" i="7"/>
  <c r="K415" i="7"/>
  <c r="AO411" i="7"/>
  <c r="AK411" i="7"/>
  <c r="AA411" i="7"/>
  <c r="W411" i="7"/>
  <c r="M411" i="7"/>
  <c r="I411" i="7"/>
  <c r="AN411" i="7"/>
  <c r="AJ411" i="7"/>
  <c r="Z411" i="7"/>
  <c r="V411" i="7"/>
  <c r="L411" i="7"/>
  <c r="H411" i="7"/>
  <c r="AP411" i="7"/>
  <c r="AL411" i="7"/>
  <c r="AB411" i="7"/>
  <c r="X411" i="7"/>
  <c r="N411" i="7"/>
  <c r="J411" i="7"/>
  <c r="AI411" i="7"/>
  <c r="G411" i="7"/>
  <c r="Y411" i="7"/>
  <c r="AT411" i="7"/>
  <c r="U411" i="7"/>
  <c r="AM411" i="7"/>
  <c r="K411" i="7"/>
  <c r="AL408" i="7"/>
  <c r="AH408" i="7"/>
  <c r="X408" i="7"/>
  <c r="T408" i="7"/>
  <c r="J408" i="7"/>
  <c r="F408" i="7"/>
  <c r="AK408" i="7"/>
  <c r="AG408" i="7"/>
  <c r="W408" i="7"/>
  <c r="S408" i="7"/>
  <c r="I408" i="7"/>
  <c r="E408" i="7"/>
  <c r="AM408" i="7"/>
  <c r="AI408" i="7"/>
  <c r="Y408" i="7"/>
  <c r="U408" i="7"/>
  <c r="K408" i="7"/>
  <c r="G408" i="7"/>
  <c r="B406" i="7"/>
  <c r="V408" i="7"/>
  <c r="AT408" i="7"/>
  <c r="R408" i="7"/>
  <c r="AJ408" i="7"/>
  <c r="H408" i="7"/>
  <c r="AF408" i="7"/>
  <c r="D408" i="7"/>
  <c r="AP397" i="7"/>
  <c r="AL397" i="7"/>
  <c r="AB397" i="7"/>
  <c r="X397" i="7"/>
  <c r="N397" i="7"/>
  <c r="J397" i="7"/>
  <c r="AO397" i="7"/>
  <c r="AK397" i="7"/>
  <c r="AA397" i="7"/>
  <c r="W397" i="7"/>
  <c r="M397" i="7"/>
  <c r="I397" i="7"/>
  <c r="AQ397" i="7"/>
  <c r="AM397" i="7"/>
  <c r="AC397" i="7"/>
  <c r="Y397" i="7"/>
  <c r="O397" i="7"/>
  <c r="K397" i="7"/>
  <c r="AN397" i="7"/>
  <c r="L397" i="7"/>
  <c r="AJ397" i="7"/>
  <c r="H397" i="7"/>
  <c r="Z397" i="7"/>
  <c r="AT397" i="7"/>
  <c r="V397" i="7"/>
  <c r="AM394" i="7"/>
  <c r="AI394" i="7"/>
  <c r="Y394" i="7"/>
  <c r="U394" i="7"/>
  <c r="K394" i="7"/>
  <c r="G394" i="7"/>
  <c r="AL394" i="7"/>
  <c r="AH394" i="7"/>
  <c r="X394" i="7"/>
  <c r="T394" i="7"/>
  <c r="J394" i="7"/>
  <c r="F394" i="7"/>
  <c r="AN394" i="7"/>
  <c r="AJ394" i="7"/>
  <c r="Z394" i="7"/>
  <c r="V394" i="7"/>
  <c r="L394" i="7"/>
  <c r="H394" i="7"/>
  <c r="AK394" i="7"/>
  <c r="I394" i="7"/>
  <c r="AG394" i="7"/>
  <c r="E394" i="7"/>
  <c r="W394" i="7"/>
  <c r="AT394" i="7"/>
  <c r="S394" i="7"/>
  <c r="AT374" i="7"/>
  <c r="AC374" i="7"/>
  <c r="AR374" i="7"/>
  <c r="P374" i="7"/>
  <c r="AD374" i="7"/>
  <c r="O374" i="7"/>
  <c r="AQ374" i="7"/>
  <c r="AT370" i="7"/>
  <c r="AO370" i="7"/>
  <c r="AC370" i="7"/>
  <c r="Y370" i="7"/>
  <c r="M370" i="7"/>
  <c r="AR370" i="7"/>
  <c r="AN370" i="7"/>
  <c r="AB370" i="7"/>
  <c r="P370" i="7"/>
  <c r="L370" i="7"/>
  <c r="AP370" i="7"/>
  <c r="AD370" i="7"/>
  <c r="Z370" i="7"/>
  <c r="N370" i="7"/>
  <c r="AA370" i="7"/>
  <c r="O370" i="7"/>
  <c r="AQ370" i="7"/>
  <c r="K370" i="7"/>
  <c r="AM370" i="7"/>
  <c r="AO366" i="7"/>
  <c r="AK366" i="7"/>
  <c r="AA366" i="7"/>
  <c r="W366" i="7"/>
  <c r="M366" i="7"/>
  <c r="I366" i="7"/>
  <c r="AN366" i="7"/>
  <c r="AJ366" i="7"/>
  <c r="Z366" i="7"/>
  <c r="V366" i="7"/>
  <c r="L366" i="7"/>
  <c r="H366" i="7"/>
  <c r="AP366" i="7"/>
  <c r="AL366" i="7"/>
  <c r="AB366" i="7"/>
  <c r="X366" i="7"/>
  <c r="N366" i="7"/>
  <c r="J366" i="7"/>
  <c r="Y366" i="7"/>
  <c r="AT366" i="7"/>
  <c r="U366" i="7"/>
  <c r="AM366" i="7"/>
  <c r="K366" i="7"/>
  <c r="AI366" i="7"/>
  <c r="G366" i="7"/>
  <c r="AL348" i="7"/>
  <c r="AH348" i="7"/>
  <c r="X348" i="7"/>
  <c r="T348" i="7"/>
  <c r="J348" i="7"/>
  <c r="F348" i="7"/>
  <c r="AM348" i="7"/>
  <c r="AI348" i="7"/>
  <c r="Y348" i="7"/>
  <c r="U348" i="7"/>
  <c r="K348" i="7"/>
  <c r="G348" i="7"/>
  <c r="B346" i="7"/>
  <c r="AK348" i="7"/>
  <c r="W348" i="7"/>
  <c r="I348" i="7"/>
  <c r="AJ348" i="7"/>
  <c r="V348" i="7"/>
  <c r="H348" i="7"/>
  <c r="AG348" i="7"/>
  <c r="S348" i="7"/>
  <c r="E348" i="7"/>
  <c r="AT348" i="7"/>
  <c r="AF348" i="7"/>
  <c r="R348" i="7"/>
  <c r="D348" i="7"/>
  <c r="AO336" i="7"/>
  <c r="AK336" i="7"/>
  <c r="AA336" i="7"/>
  <c r="W336" i="7"/>
  <c r="M336" i="7"/>
  <c r="I336" i="7"/>
  <c r="AP336" i="7"/>
  <c r="AL336" i="7"/>
  <c r="AB336" i="7"/>
  <c r="X336" i="7"/>
  <c r="N336" i="7"/>
  <c r="J336" i="7"/>
  <c r="AM336" i="7"/>
  <c r="Y336" i="7"/>
  <c r="K336" i="7"/>
  <c r="AJ336" i="7"/>
  <c r="V336" i="7"/>
  <c r="H336" i="7"/>
  <c r="AT336" i="7"/>
  <c r="AI336" i="7"/>
  <c r="U336" i="7"/>
  <c r="G336" i="7"/>
  <c r="AN336" i="7"/>
  <c r="Z336" i="7"/>
  <c r="L336" i="7"/>
  <c r="AT329" i="7"/>
  <c r="AC329" i="7"/>
  <c r="AD329" i="7"/>
  <c r="P329" i="7"/>
  <c r="O329" i="7"/>
  <c r="AR329" i="7"/>
  <c r="AQ329" i="7"/>
  <c r="AM319" i="7"/>
  <c r="AI319" i="7"/>
  <c r="Y319" i="7"/>
  <c r="U319" i="7"/>
  <c r="K319" i="7"/>
  <c r="G319" i="7"/>
  <c r="AN319" i="7"/>
  <c r="AJ319" i="7"/>
  <c r="Z319" i="7"/>
  <c r="V319" i="7"/>
  <c r="L319" i="7"/>
  <c r="H319" i="7"/>
  <c r="AH319" i="7"/>
  <c r="T319" i="7"/>
  <c r="F319" i="7"/>
  <c r="AT319" i="7"/>
  <c r="AG319" i="7"/>
  <c r="S319" i="7"/>
  <c r="E319" i="7"/>
  <c r="AL319" i="7"/>
  <c r="X319" i="7"/>
  <c r="J319" i="7"/>
  <c r="AK319" i="7"/>
  <c r="W319" i="7"/>
  <c r="I319" i="7"/>
  <c r="AT310" i="7"/>
  <c r="AO310" i="7"/>
  <c r="AC310" i="7"/>
  <c r="Y310" i="7"/>
  <c r="M310" i="7"/>
  <c r="AP310" i="7"/>
  <c r="AD310" i="7"/>
  <c r="Z310" i="7"/>
  <c r="N310" i="7"/>
  <c r="AQ310" i="7"/>
  <c r="AA310" i="7"/>
  <c r="K310" i="7"/>
  <c r="AN310" i="7"/>
  <c r="P310" i="7"/>
  <c r="AM310" i="7"/>
  <c r="O310" i="7"/>
  <c r="AR310" i="7"/>
  <c r="AB310" i="7"/>
  <c r="L310" i="7"/>
  <c r="AT206" i="7"/>
  <c r="AO206" i="7"/>
  <c r="AB206" i="7"/>
  <c r="O206" i="7"/>
  <c r="AR206" i="7"/>
  <c r="AN206" i="7"/>
  <c r="AA206" i="7"/>
  <c r="N206" i="7"/>
  <c r="AQ206" i="7"/>
  <c r="AD206" i="7"/>
  <c r="Z206" i="7"/>
  <c r="M206" i="7"/>
  <c r="AP206" i="7"/>
  <c r="AC206" i="7"/>
  <c r="P206" i="7"/>
  <c r="L206" i="7"/>
  <c r="AT191" i="7"/>
  <c r="AO191" i="7"/>
  <c r="AB191" i="7"/>
  <c r="O191" i="7"/>
  <c r="AR191" i="7"/>
  <c r="AN191" i="7"/>
  <c r="AA191" i="7"/>
  <c r="N191" i="7"/>
  <c r="AQ191" i="7"/>
  <c r="AD191" i="7"/>
  <c r="Z191" i="7"/>
  <c r="M191" i="7"/>
  <c r="AP191" i="7"/>
  <c r="AC191" i="7"/>
  <c r="P191" i="7"/>
  <c r="L191" i="7"/>
  <c r="AY173" i="7"/>
  <c r="AT161" i="7"/>
  <c r="AO161" i="7"/>
  <c r="AB161" i="7"/>
  <c r="O161" i="7"/>
  <c r="AR161" i="7"/>
  <c r="AN161" i="7"/>
  <c r="AA161" i="7"/>
  <c r="N161" i="7"/>
  <c r="AP161" i="7"/>
  <c r="AC161" i="7"/>
  <c r="P161" i="7"/>
  <c r="L161" i="7"/>
  <c r="Z161" i="7"/>
  <c r="M161" i="7"/>
  <c r="AQ161" i="7"/>
  <c r="AD161" i="7"/>
  <c r="AT146" i="7"/>
  <c r="AO146" i="7"/>
  <c r="AB146" i="7"/>
  <c r="O146" i="7"/>
  <c r="AR146" i="7"/>
  <c r="AN146" i="7"/>
  <c r="AA146" i="7"/>
  <c r="N146" i="7"/>
  <c r="AP146" i="7"/>
  <c r="AC146" i="7"/>
  <c r="P146" i="7"/>
  <c r="L146" i="7"/>
  <c r="AD146" i="7"/>
  <c r="Z146" i="7"/>
  <c r="M146" i="7"/>
  <c r="AQ146" i="7"/>
  <c r="AT131" i="7"/>
  <c r="AO131" i="7"/>
  <c r="AB131" i="7"/>
  <c r="O131" i="7"/>
  <c r="AR131" i="7"/>
  <c r="AN131" i="7"/>
  <c r="AA131" i="7"/>
  <c r="N131" i="7"/>
  <c r="AP131" i="7"/>
  <c r="AC131" i="7"/>
  <c r="P131" i="7"/>
  <c r="L131" i="7"/>
  <c r="AQ131" i="7"/>
  <c r="AD131" i="7"/>
  <c r="Z131" i="7"/>
  <c r="M131" i="7"/>
  <c r="AT116" i="7"/>
  <c r="AO116" i="7"/>
  <c r="AB116" i="7"/>
  <c r="O116" i="7"/>
  <c r="AR116" i="7"/>
  <c r="AN116" i="7"/>
  <c r="AA116" i="7"/>
  <c r="N116" i="7"/>
  <c r="AP116" i="7"/>
  <c r="AC116" i="7"/>
  <c r="P116" i="7"/>
  <c r="L116" i="7"/>
  <c r="M116" i="7"/>
  <c r="AQ116" i="7"/>
  <c r="AD116" i="7"/>
  <c r="Z116" i="7"/>
  <c r="AT297" i="7"/>
  <c r="AO297" i="7"/>
  <c r="AA297" i="7"/>
  <c r="M297" i="7"/>
  <c r="AR297" i="7"/>
  <c r="AD297" i="7"/>
  <c r="P297" i="7"/>
  <c r="AQ297" i="7"/>
  <c r="AC297" i="7"/>
  <c r="O297" i="7"/>
  <c r="AP297" i="7"/>
  <c r="AB297" i="7"/>
  <c r="N297" i="7"/>
  <c r="AR249" i="7"/>
  <c r="AN249" i="7"/>
  <c r="AC249" i="7"/>
  <c r="Y249" i="7"/>
  <c r="N249" i="7"/>
  <c r="J249" i="7"/>
  <c r="AQ249" i="7"/>
  <c r="AM249" i="7"/>
  <c r="AB249" i="7"/>
  <c r="X249" i="7"/>
  <c r="M249" i="7"/>
  <c r="AP249" i="7"/>
  <c r="AL249" i="7"/>
  <c r="AA249" i="7"/>
  <c r="P249" i="7"/>
  <c r="L249" i="7"/>
  <c r="AT249" i="7"/>
  <c r="AO249" i="7"/>
  <c r="AD249" i="7"/>
  <c r="Z249" i="7"/>
  <c r="O249" i="7"/>
  <c r="K249" i="7"/>
  <c r="AT245" i="7"/>
  <c r="AL245" i="7"/>
  <c r="AH245" i="7"/>
  <c r="X245" i="7"/>
  <c r="T245" i="7"/>
  <c r="J245" i="7"/>
  <c r="F245" i="7"/>
  <c r="AO245" i="7"/>
  <c r="AK245" i="7"/>
  <c r="AA245" i="7"/>
  <c r="W245" i="7"/>
  <c r="M245" i="7"/>
  <c r="I245" i="7"/>
  <c r="AN245" i="7"/>
  <c r="AJ245" i="7"/>
  <c r="Z245" i="7"/>
  <c r="V245" i="7"/>
  <c r="L245" i="7"/>
  <c r="H245" i="7"/>
  <c r="AM245" i="7"/>
  <c r="AI245" i="7"/>
  <c r="Y245" i="7"/>
  <c r="U245" i="7"/>
  <c r="K245" i="7"/>
  <c r="G245" i="7"/>
  <c r="AT237" i="7"/>
  <c r="AO237" i="7"/>
  <c r="AA237" i="7"/>
  <c r="M237" i="7"/>
  <c r="AR237" i="7"/>
  <c r="AD237" i="7"/>
  <c r="P237" i="7"/>
  <c r="AQ237" i="7"/>
  <c r="AC237" i="7"/>
  <c r="O237" i="7"/>
  <c r="AP237" i="7"/>
  <c r="AB237" i="7"/>
  <c r="N237" i="7"/>
  <c r="AT207" i="7"/>
  <c r="AO207" i="7"/>
  <c r="AA207" i="7"/>
  <c r="M207" i="7"/>
  <c r="AR207" i="7"/>
  <c r="AD207" i="7"/>
  <c r="P207" i="7"/>
  <c r="AQ207" i="7"/>
  <c r="AC207" i="7"/>
  <c r="O207" i="7"/>
  <c r="AP207" i="7"/>
  <c r="AB207" i="7"/>
  <c r="N207" i="7"/>
  <c r="AT177" i="7"/>
  <c r="AO177" i="7"/>
  <c r="AA177" i="7"/>
  <c r="M177" i="7"/>
  <c r="AR177" i="7"/>
  <c r="AD177" i="7"/>
  <c r="P177" i="7"/>
  <c r="AQ177" i="7"/>
  <c r="AC177" i="7"/>
  <c r="O177" i="7"/>
  <c r="AP177" i="7"/>
  <c r="AB177" i="7"/>
  <c r="N177" i="7"/>
  <c r="AW173" i="7"/>
  <c r="AV368" i="7"/>
  <c r="AW353" i="7"/>
  <c r="AM304" i="7"/>
  <c r="AI304" i="7"/>
  <c r="Y304" i="7"/>
  <c r="U304" i="7"/>
  <c r="AL304" i="7"/>
  <c r="AG304" i="7"/>
  <c r="V304" i="7"/>
  <c r="K304" i="7"/>
  <c r="G304" i="7"/>
  <c r="AK304" i="7"/>
  <c r="Z304" i="7"/>
  <c r="T304" i="7"/>
  <c r="J304" i="7"/>
  <c r="F304" i="7"/>
  <c r="AT304" i="7"/>
  <c r="AJ304" i="7"/>
  <c r="X304" i="7"/>
  <c r="S304" i="7"/>
  <c r="I304" i="7"/>
  <c r="E304" i="7"/>
  <c r="AN304" i="7"/>
  <c r="AH304" i="7"/>
  <c r="W304" i="7"/>
  <c r="L304" i="7"/>
  <c r="H304" i="7"/>
  <c r="AP292" i="7"/>
  <c r="AL292" i="7"/>
  <c r="AB292" i="7"/>
  <c r="X292" i="7"/>
  <c r="N292" i="7"/>
  <c r="J292" i="7"/>
  <c r="AO292" i="7"/>
  <c r="AK292" i="7"/>
  <c r="AA292" i="7"/>
  <c r="W292" i="7"/>
  <c r="M292" i="7"/>
  <c r="I292" i="7"/>
  <c r="AT292" i="7"/>
  <c r="AN292" i="7"/>
  <c r="AJ292" i="7"/>
  <c r="Z292" i="7"/>
  <c r="V292" i="7"/>
  <c r="L292" i="7"/>
  <c r="H292" i="7"/>
  <c r="AQ292" i="7"/>
  <c r="AM292" i="7"/>
  <c r="AC292" i="7"/>
  <c r="Y292" i="7"/>
  <c r="O292" i="7"/>
  <c r="K292" i="7"/>
  <c r="AT284" i="7"/>
  <c r="AC284" i="7"/>
  <c r="AR284" i="7"/>
  <c r="P284" i="7"/>
  <c r="AQ284" i="7"/>
  <c r="O284" i="7"/>
  <c r="AD284" i="7"/>
  <c r="AM274" i="7"/>
  <c r="AI274" i="7"/>
  <c r="Y274" i="7"/>
  <c r="U274" i="7"/>
  <c r="K274" i="7"/>
  <c r="G274" i="7"/>
  <c r="AL274" i="7"/>
  <c r="AH274" i="7"/>
  <c r="X274" i="7"/>
  <c r="T274" i="7"/>
  <c r="J274" i="7"/>
  <c r="F274" i="7"/>
  <c r="AT274" i="7"/>
  <c r="AK274" i="7"/>
  <c r="AG274" i="7"/>
  <c r="W274" i="7"/>
  <c r="S274" i="7"/>
  <c r="I274" i="7"/>
  <c r="E274" i="7"/>
  <c r="AN274" i="7"/>
  <c r="AJ274" i="7"/>
  <c r="Z274" i="7"/>
  <c r="V274" i="7"/>
  <c r="L274" i="7"/>
  <c r="H274" i="7"/>
  <c r="AP262" i="7"/>
  <c r="AL262" i="7"/>
  <c r="AB262" i="7"/>
  <c r="X262" i="7"/>
  <c r="N262" i="7"/>
  <c r="J262" i="7"/>
  <c r="AO262" i="7"/>
  <c r="AK262" i="7"/>
  <c r="AA262" i="7"/>
  <c r="W262" i="7"/>
  <c r="M262" i="7"/>
  <c r="I262" i="7"/>
  <c r="AT262" i="7"/>
  <c r="AN262" i="7"/>
  <c r="AJ262" i="7"/>
  <c r="Z262" i="7"/>
  <c r="V262" i="7"/>
  <c r="L262" i="7"/>
  <c r="H262" i="7"/>
  <c r="AQ262" i="7"/>
  <c r="AM262" i="7"/>
  <c r="AC262" i="7"/>
  <c r="Y262" i="7"/>
  <c r="O262" i="7"/>
  <c r="K262" i="7"/>
  <c r="AT254" i="7"/>
  <c r="AC254" i="7"/>
  <c r="AR254" i="7"/>
  <c r="P254" i="7"/>
  <c r="AQ254" i="7"/>
  <c r="O254" i="7"/>
  <c r="AD254" i="7"/>
  <c r="AM244" i="7"/>
  <c r="AI244" i="7"/>
  <c r="Y244" i="7"/>
  <c r="U244" i="7"/>
  <c r="K244" i="7"/>
  <c r="G244" i="7"/>
  <c r="AL244" i="7"/>
  <c r="AH244" i="7"/>
  <c r="X244" i="7"/>
  <c r="T244" i="7"/>
  <c r="J244" i="7"/>
  <c r="F244" i="7"/>
  <c r="AT244" i="7"/>
  <c r="AK244" i="7"/>
  <c r="AG244" i="7"/>
  <c r="W244" i="7"/>
  <c r="S244" i="7"/>
  <c r="I244" i="7"/>
  <c r="E244" i="7"/>
  <c r="AN244" i="7"/>
  <c r="AJ244" i="7"/>
  <c r="Z244" i="7"/>
  <c r="V244" i="7"/>
  <c r="L244" i="7"/>
  <c r="H244" i="7"/>
  <c r="AP232" i="7"/>
  <c r="AL232" i="7"/>
  <c r="AB232" i="7"/>
  <c r="X232" i="7"/>
  <c r="N232" i="7"/>
  <c r="J232" i="7"/>
  <c r="AO232" i="7"/>
  <c r="AK232" i="7"/>
  <c r="AA232" i="7"/>
  <c r="W232" i="7"/>
  <c r="M232" i="7"/>
  <c r="I232" i="7"/>
  <c r="AT232" i="7"/>
  <c r="AN232" i="7"/>
  <c r="AJ232" i="7"/>
  <c r="Z232" i="7"/>
  <c r="V232" i="7"/>
  <c r="L232" i="7"/>
  <c r="H232" i="7"/>
  <c r="AQ232" i="7"/>
  <c r="AM232" i="7"/>
  <c r="AC232" i="7"/>
  <c r="Y232" i="7"/>
  <c r="O232" i="7"/>
  <c r="K232" i="7"/>
  <c r="AM229" i="7"/>
  <c r="AI229" i="7"/>
  <c r="Y229" i="7"/>
  <c r="U229" i="7"/>
  <c r="K229" i="7"/>
  <c r="G229" i="7"/>
  <c r="AL229" i="7"/>
  <c r="AH229" i="7"/>
  <c r="X229" i="7"/>
  <c r="T229" i="7"/>
  <c r="J229" i="7"/>
  <c r="F229" i="7"/>
  <c r="AT229" i="7"/>
  <c r="AK229" i="7"/>
  <c r="AG229" i="7"/>
  <c r="W229" i="7"/>
  <c r="S229" i="7"/>
  <c r="I229" i="7"/>
  <c r="E229" i="7"/>
  <c r="AN229" i="7"/>
  <c r="AJ229" i="7"/>
  <c r="Z229" i="7"/>
  <c r="V229" i="7"/>
  <c r="L229" i="7"/>
  <c r="H229" i="7"/>
  <c r="AT209" i="7"/>
  <c r="AC209" i="7"/>
  <c r="AR209" i="7"/>
  <c r="P209" i="7"/>
  <c r="AQ209" i="7"/>
  <c r="O209" i="7"/>
  <c r="AD209" i="7"/>
  <c r="AP202" i="7"/>
  <c r="AL202" i="7"/>
  <c r="AB202" i="7"/>
  <c r="X202" i="7"/>
  <c r="N202" i="7"/>
  <c r="J202" i="7"/>
  <c r="AO202" i="7"/>
  <c r="AK202" i="7"/>
  <c r="AA202" i="7"/>
  <c r="W202" i="7"/>
  <c r="M202" i="7"/>
  <c r="I202" i="7"/>
  <c r="AT202" i="7"/>
  <c r="AN202" i="7"/>
  <c r="AJ202" i="7"/>
  <c r="Z202" i="7"/>
  <c r="V202" i="7"/>
  <c r="L202" i="7"/>
  <c r="H202" i="7"/>
  <c r="AQ202" i="7"/>
  <c r="AM202" i="7"/>
  <c r="AC202" i="7"/>
  <c r="Y202" i="7"/>
  <c r="O202" i="7"/>
  <c r="K202" i="7"/>
  <c r="AM199" i="7"/>
  <c r="AI199" i="7"/>
  <c r="Y199" i="7"/>
  <c r="U199" i="7"/>
  <c r="K199" i="7"/>
  <c r="G199" i="7"/>
  <c r="AL199" i="7"/>
  <c r="AH199" i="7"/>
  <c r="X199" i="7"/>
  <c r="T199" i="7"/>
  <c r="J199" i="7"/>
  <c r="F199" i="7"/>
  <c r="AT199" i="7"/>
  <c r="AK199" i="7"/>
  <c r="AG199" i="7"/>
  <c r="W199" i="7"/>
  <c r="S199" i="7"/>
  <c r="I199" i="7"/>
  <c r="E199" i="7"/>
  <c r="AN199" i="7"/>
  <c r="AJ199" i="7"/>
  <c r="Z199" i="7"/>
  <c r="V199" i="7"/>
  <c r="L199" i="7"/>
  <c r="H199" i="7"/>
  <c r="AO186" i="7"/>
  <c r="AK186" i="7"/>
  <c r="AA186" i="7"/>
  <c r="W186" i="7"/>
  <c r="M186" i="7"/>
  <c r="I186" i="7"/>
  <c r="AN186" i="7"/>
  <c r="AJ186" i="7"/>
  <c r="Z186" i="7"/>
  <c r="V186" i="7"/>
  <c r="L186" i="7"/>
  <c r="H186" i="7"/>
  <c r="AT186" i="7"/>
  <c r="AM186" i="7"/>
  <c r="AI186" i="7"/>
  <c r="Y186" i="7"/>
  <c r="U186" i="7"/>
  <c r="K186" i="7"/>
  <c r="G186" i="7"/>
  <c r="AP186" i="7"/>
  <c r="AL186" i="7"/>
  <c r="AB186" i="7"/>
  <c r="X186" i="7"/>
  <c r="N186" i="7"/>
  <c r="J186" i="7"/>
  <c r="AL183" i="7"/>
  <c r="AH183" i="7"/>
  <c r="X183" i="7"/>
  <c r="T183" i="7"/>
  <c r="J183" i="7"/>
  <c r="F183" i="7"/>
  <c r="AK183" i="7"/>
  <c r="AG183" i="7"/>
  <c r="W183" i="7"/>
  <c r="S183" i="7"/>
  <c r="I183" i="7"/>
  <c r="E183" i="7"/>
  <c r="AT183" i="7"/>
  <c r="AJ183" i="7"/>
  <c r="AF183" i="7"/>
  <c r="V183" i="7"/>
  <c r="R183" i="7"/>
  <c r="H183" i="7"/>
  <c r="D183" i="7"/>
  <c r="AM183" i="7"/>
  <c r="AI183" i="7"/>
  <c r="Y183" i="7"/>
  <c r="U183" i="7"/>
  <c r="K183" i="7"/>
  <c r="G183" i="7"/>
  <c r="B181" i="7"/>
  <c r="AT175" i="7"/>
  <c r="AO175" i="7"/>
  <c r="AC175" i="7"/>
  <c r="Y175" i="7"/>
  <c r="M175" i="7"/>
  <c r="AR175" i="7"/>
  <c r="AN175" i="7"/>
  <c r="AB175" i="7"/>
  <c r="P175" i="7"/>
  <c r="L175" i="7"/>
  <c r="AQ175" i="7"/>
  <c r="AM175" i="7"/>
  <c r="AA175" i="7"/>
  <c r="O175" i="7"/>
  <c r="AY174" i="7" s="1"/>
  <c r="K175" i="7"/>
  <c r="AP175" i="7"/>
  <c r="AD175" i="7"/>
  <c r="Z175" i="7"/>
  <c r="N175" i="7"/>
  <c r="AV173" i="7"/>
  <c r="AT164" i="7"/>
  <c r="AC164" i="7"/>
  <c r="AR164" i="7"/>
  <c r="P164" i="7"/>
  <c r="AD164" i="7"/>
  <c r="AQ164" i="7"/>
  <c r="O164" i="7"/>
  <c r="AT160" i="7"/>
  <c r="AO160" i="7"/>
  <c r="AC160" i="7"/>
  <c r="Y160" i="7"/>
  <c r="M160" i="7"/>
  <c r="AR160" i="7"/>
  <c r="AN160" i="7"/>
  <c r="AB160" i="7"/>
  <c r="P160" i="7"/>
  <c r="L160" i="7"/>
  <c r="AP160" i="7"/>
  <c r="AD160" i="7"/>
  <c r="Z160" i="7"/>
  <c r="N160" i="7"/>
  <c r="AQ160" i="7"/>
  <c r="K160" i="7"/>
  <c r="AM160" i="7"/>
  <c r="AA160" i="7"/>
  <c r="O160" i="7"/>
  <c r="AO156" i="7"/>
  <c r="AK156" i="7"/>
  <c r="AA156" i="7"/>
  <c r="W156" i="7"/>
  <c r="M156" i="7"/>
  <c r="I156" i="7"/>
  <c r="AN156" i="7"/>
  <c r="AJ156" i="7"/>
  <c r="Z156" i="7"/>
  <c r="V156" i="7"/>
  <c r="L156" i="7"/>
  <c r="H156" i="7"/>
  <c r="AP156" i="7"/>
  <c r="AL156" i="7"/>
  <c r="AB156" i="7"/>
  <c r="X156" i="7"/>
  <c r="N156" i="7"/>
  <c r="J156" i="7"/>
  <c r="AM156" i="7"/>
  <c r="K156" i="7"/>
  <c r="AI156" i="7"/>
  <c r="G156" i="7"/>
  <c r="Y156" i="7"/>
  <c r="AT156" i="7"/>
  <c r="U156" i="7"/>
  <c r="AT134" i="7"/>
  <c r="AC134" i="7"/>
  <c r="AR134" i="7"/>
  <c r="P134" i="7"/>
  <c r="AD134" i="7"/>
  <c r="O134" i="7"/>
  <c r="AQ134" i="7"/>
  <c r="AT130" i="7"/>
  <c r="AO130" i="7"/>
  <c r="AC130" i="7"/>
  <c r="Y130" i="7"/>
  <c r="M130" i="7"/>
  <c r="AR130" i="7"/>
  <c r="AN130" i="7"/>
  <c r="AB130" i="7"/>
  <c r="P130" i="7"/>
  <c r="L130" i="7"/>
  <c r="AP130" i="7"/>
  <c r="AD130" i="7"/>
  <c r="Z130" i="7"/>
  <c r="N130" i="7"/>
  <c r="AA130" i="7"/>
  <c r="O130" i="7"/>
  <c r="AQ130" i="7"/>
  <c r="K130" i="7"/>
  <c r="AM130" i="7"/>
  <c r="AO126" i="7"/>
  <c r="AK126" i="7"/>
  <c r="AA126" i="7"/>
  <c r="W126" i="7"/>
  <c r="M126" i="7"/>
  <c r="I126" i="7"/>
  <c r="AN126" i="7"/>
  <c r="AJ126" i="7"/>
  <c r="Z126" i="7"/>
  <c r="V126" i="7"/>
  <c r="L126" i="7"/>
  <c r="H126" i="7"/>
  <c r="AP126" i="7"/>
  <c r="AL126" i="7"/>
  <c r="AB126" i="7"/>
  <c r="X126" i="7"/>
  <c r="N126" i="7"/>
  <c r="J126" i="7"/>
  <c r="Y126" i="7"/>
  <c r="AT126" i="7"/>
  <c r="U126" i="7"/>
  <c r="AM126" i="7"/>
  <c r="K126" i="7"/>
  <c r="AI126" i="7"/>
  <c r="G126" i="7"/>
  <c r="AP97" i="7"/>
  <c r="AL97" i="7"/>
  <c r="AB97" i="7"/>
  <c r="X97" i="7"/>
  <c r="N97" i="7"/>
  <c r="J97" i="7"/>
  <c r="AQ97" i="7"/>
  <c r="AM97" i="7"/>
  <c r="AC97" i="7"/>
  <c r="Y97" i="7"/>
  <c r="O97" i="7"/>
  <c r="K97" i="7"/>
  <c r="AK97" i="7"/>
  <c r="W97" i="7"/>
  <c r="I97" i="7"/>
  <c r="AT97" i="7"/>
  <c r="AJ97" i="7"/>
  <c r="V97" i="7"/>
  <c r="H97" i="7"/>
  <c r="AO97" i="7"/>
  <c r="AA97" i="7"/>
  <c r="M97" i="7"/>
  <c r="AN97" i="7"/>
  <c r="Z97" i="7"/>
  <c r="L97" i="7"/>
  <c r="AT85" i="7"/>
  <c r="AO85" i="7"/>
  <c r="AC85" i="7"/>
  <c r="Y85" i="7"/>
  <c r="M85" i="7"/>
  <c r="AP85" i="7"/>
  <c r="AD85" i="7"/>
  <c r="Z85" i="7"/>
  <c r="N85" i="7"/>
  <c r="AQ85" i="7"/>
  <c r="AA85" i="7"/>
  <c r="K85" i="7"/>
  <c r="AN85" i="7"/>
  <c r="P85" i="7"/>
  <c r="AM85" i="7"/>
  <c r="O85" i="7"/>
  <c r="AR85" i="7"/>
  <c r="AB85" i="7"/>
  <c r="L85" i="7"/>
  <c r="AR45" i="7"/>
  <c r="AD45" i="7"/>
  <c r="P45" i="7"/>
  <c r="AT45" i="7"/>
  <c r="AR30" i="7"/>
  <c r="AD30" i="7"/>
  <c r="P30" i="7"/>
  <c r="AT30" i="7"/>
  <c r="AL1099" i="7"/>
  <c r="AH1099" i="7"/>
  <c r="X1099" i="7"/>
  <c r="T1099" i="7"/>
  <c r="J1099" i="7"/>
  <c r="F1099" i="7"/>
  <c r="AN1099" i="7"/>
  <c r="AJ1099" i="7"/>
  <c r="Z1099" i="7"/>
  <c r="V1099" i="7"/>
  <c r="L1099" i="7"/>
  <c r="H1099" i="7"/>
  <c r="AK1099" i="7"/>
  <c r="W1099" i="7"/>
  <c r="I1099" i="7"/>
  <c r="AI1099" i="7"/>
  <c r="U1099" i="7"/>
  <c r="G1099" i="7"/>
  <c r="AT1099" i="7"/>
  <c r="AG1099" i="7"/>
  <c r="S1099" i="7"/>
  <c r="E1099" i="7"/>
  <c r="AM1099" i="7"/>
  <c r="Y1099" i="7"/>
  <c r="K1099" i="7"/>
  <c r="AT1109" i="7"/>
  <c r="AC1109" i="7"/>
  <c r="AR1109" i="7"/>
  <c r="P1109" i="7"/>
  <c r="AD1109" i="7"/>
  <c r="AQ1109" i="7"/>
  <c r="O1109" i="7"/>
  <c r="AT1106" i="7"/>
  <c r="AO1106" i="7"/>
  <c r="AB1106" i="7"/>
  <c r="O1106" i="7"/>
  <c r="AR1106" i="7"/>
  <c r="AN1106" i="7"/>
  <c r="AA1106" i="7"/>
  <c r="N1106" i="7"/>
  <c r="AP1106" i="7"/>
  <c r="AC1106" i="7"/>
  <c r="P1106" i="7"/>
  <c r="L1106" i="7"/>
  <c r="M1106" i="7"/>
  <c r="AQ1106" i="7"/>
  <c r="AD1106" i="7"/>
  <c r="Z1106" i="7"/>
  <c r="AT1059" i="7"/>
  <c r="AW1058" i="7" s="1"/>
  <c r="AO1059" i="7"/>
  <c r="AD1059" i="7"/>
  <c r="Z1059" i="7"/>
  <c r="O1059" i="7"/>
  <c r="K1059" i="7"/>
  <c r="AR1059" i="7"/>
  <c r="AM1059" i="7"/>
  <c r="AA1059" i="7"/>
  <c r="N1059" i="7"/>
  <c r="AQ1059" i="7"/>
  <c r="AL1059" i="7"/>
  <c r="Y1059" i="7"/>
  <c r="M1059" i="7"/>
  <c r="AP1059" i="7"/>
  <c r="AC1059" i="7"/>
  <c r="X1059" i="7"/>
  <c r="L1059" i="7"/>
  <c r="AN1059" i="7"/>
  <c r="AB1059" i="7"/>
  <c r="P1059" i="7"/>
  <c r="J1059" i="7"/>
  <c r="AP1163" i="7"/>
  <c r="AL1163" i="7"/>
  <c r="AB1163" i="7"/>
  <c r="X1163" i="7"/>
  <c r="N1163" i="7"/>
  <c r="J1163" i="7"/>
  <c r="AR1163" i="7"/>
  <c r="AN1163" i="7"/>
  <c r="AD1163" i="7"/>
  <c r="Z1163" i="7"/>
  <c r="P1163" i="7"/>
  <c r="L1163" i="7"/>
  <c r="AQ1163" i="7"/>
  <c r="AM1163" i="7"/>
  <c r="AC1163" i="7"/>
  <c r="Y1163" i="7"/>
  <c r="O1163" i="7"/>
  <c r="K1163" i="7"/>
  <c r="AK1163" i="7"/>
  <c r="AT1163" i="7"/>
  <c r="W1163" i="7"/>
  <c r="AO1163" i="7"/>
  <c r="M1163" i="7"/>
  <c r="AA1163" i="7"/>
  <c r="I1163" i="7"/>
  <c r="AO1161" i="7"/>
  <c r="AK1161" i="7"/>
  <c r="AA1161" i="7"/>
  <c r="W1161" i="7"/>
  <c r="M1161" i="7"/>
  <c r="I1161" i="7"/>
  <c r="AT1161" i="7"/>
  <c r="AM1161" i="7"/>
  <c r="AI1161" i="7"/>
  <c r="Y1161" i="7"/>
  <c r="U1161" i="7"/>
  <c r="K1161" i="7"/>
  <c r="G1161" i="7"/>
  <c r="AP1161" i="7"/>
  <c r="AL1161" i="7"/>
  <c r="AB1161" i="7"/>
  <c r="X1161" i="7"/>
  <c r="N1161" i="7"/>
  <c r="J1161" i="7"/>
  <c r="V1161" i="7"/>
  <c r="AN1161" i="7"/>
  <c r="L1161" i="7"/>
  <c r="AJ1161" i="7"/>
  <c r="Z1161" i="7"/>
  <c r="H1161" i="7"/>
  <c r="AP1136" i="7"/>
  <c r="AC1136" i="7"/>
  <c r="P1136" i="7"/>
  <c r="L1136" i="7"/>
  <c r="AO1136" i="7"/>
  <c r="AA1136" i="7"/>
  <c r="M1136" i="7"/>
  <c r="AQ1136" i="7"/>
  <c r="AB1136" i="7"/>
  <c r="N1136" i="7"/>
  <c r="AR1136" i="7"/>
  <c r="O1136" i="7"/>
  <c r="AN1136" i="7"/>
  <c r="AD1136" i="7"/>
  <c r="AT1136" i="7"/>
  <c r="Z1136" i="7"/>
  <c r="AM1128" i="7"/>
  <c r="AI1128" i="7"/>
  <c r="Y1128" i="7"/>
  <c r="U1128" i="7"/>
  <c r="K1128" i="7"/>
  <c r="G1128" i="7"/>
  <c r="B1126" i="7"/>
  <c r="AK1128" i="7"/>
  <c r="AF1128" i="7"/>
  <c r="T1128" i="7"/>
  <c r="I1128" i="7"/>
  <c r="D1128" i="7"/>
  <c r="AJ1128" i="7"/>
  <c r="W1128" i="7"/>
  <c r="J1128" i="7"/>
  <c r="AT1128" i="7"/>
  <c r="AG1128" i="7"/>
  <c r="S1128" i="7"/>
  <c r="F1128" i="7"/>
  <c r="X1128" i="7"/>
  <c r="E1128" i="7"/>
  <c r="V1128" i="7"/>
  <c r="AL1128" i="7"/>
  <c r="R1128" i="7"/>
  <c r="AH1128" i="7"/>
  <c r="H1128" i="7"/>
  <c r="AP1135" i="7"/>
  <c r="AD1135" i="7"/>
  <c r="Z1135" i="7"/>
  <c r="N1135" i="7"/>
  <c r="AR1135" i="7"/>
  <c r="AM1135" i="7"/>
  <c r="Y1135" i="7"/>
  <c r="L1135" i="7"/>
  <c r="AT1135" i="7"/>
  <c r="AN1135" i="7"/>
  <c r="AA1135" i="7"/>
  <c r="M1135" i="7"/>
  <c r="AB1135" i="7"/>
  <c r="AQ1135" i="7"/>
  <c r="P1135" i="7"/>
  <c r="AO1135" i="7"/>
  <c r="O1135" i="7"/>
  <c r="AC1135" i="7"/>
  <c r="K1135" i="7"/>
  <c r="AM1145" i="7"/>
  <c r="AI1145" i="7"/>
  <c r="Y1145" i="7"/>
  <c r="U1145" i="7"/>
  <c r="K1145" i="7"/>
  <c r="G1145" i="7"/>
  <c r="AT1145" i="7"/>
  <c r="AL1145" i="7"/>
  <c r="AH1145" i="7"/>
  <c r="X1145" i="7"/>
  <c r="T1145" i="7"/>
  <c r="J1145" i="7"/>
  <c r="F1145" i="7"/>
  <c r="AO1145" i="7"/>
  <c r="AA1145" i="7"/>
  <c r="M1145" i="7"/>
  <c r="AJ1145" i="7"/>
  <c r="L1145" i="7"/>
  <c r="AK1145" i="7"/>
  <c r="V1145" i="7"/>
  <c r="W1145" i="7"/>
  <c r="I1145" i="7"/>
  <c r="AN1145" i="7"/>
  <c r="H1145" i="7"/>
  <c r="Z1145" i="7"/>
  <c r="AP1151" i="7"/>
  <c r="AC1151" i="7"/>
  <c r="P1151" i="7"/>
  <c r="L1151" i="7"/>
  <c r="AT1151" i="7"/>
  <c r="AO1151" i="7"/>
  <c r="AB1151" i="7"/>
  <c r="O1151" i="7"/>
  <c r="AD1151" i="7"/>
  <c r="M1151" i="7"/>
  <c r="AR1151" i="7"/>
  <c r="AA1151" i="7"/>
  <c r="Z1151" i="7"/>
  <c r="AN1151" i="7"/>
  <c r="AQ1151" i="7"/>
  <c r="N1151" i="7"/>
  <c r="AT1154" i="7"/>
  <c r="AD1154" i="7"/>
  <c r="AR1154" i="7"/>
  <c r="O1154" i="7"/>
  <c r="AQ1154" i="7"/>
  <c r="P1154" i="7"/>
  <c r="AC1154" i="7"/>
  <c r="AT1119" i="7"/>
  <c r="AO1119" i="7"/>
  <c r="AD1119" i="7"/>
  <c r="Z1119" i="7"/>
  <c r="O1119" i="7"/>
  <c r="K1119" i="7"/>
  <c r="AR1119" i="7"/>
  <c r="AM1119" i="7"/>
  <c r="AA1119" i="7"/>
  <c r="N1119" i="7"/>
  <c r="AN1119" i="7"/>
  <c r="Y1119" i="7"/>
  <c r="L1119" i="7"/>
  <c r="AQ1119" i="7"/>
  <c r="AC1119" i="7"/>
  <c r="P1119" i="7"/>
  <c r="AL1119" i="7"/>
  <c r="J1119" i="7"/>
  <c r="AB1119" i="7"/>
  <c r="X1119" i="7"/>
  <c r="AP1119" i="7"/>
  <c r="M1119" i="7"/>
  <c r="AO1116" i="7"/>
  <c r="AK1116" i="7"/>
  <c r="AA1116" i="7"/>
  <c r="W1116" i="7"/>
  <c r="M1116" i="7"/>
  <c r="I1116" i="7"/>
  <c r="AT1116" i="7"/>
  <c r="AM1116" i="7"/>
  <c r="AI1116" i="7"/>
  <c r="Y1116" i="7"/>
  <c r="U1116" i="7"/>
  <c r="K1116" i="7"/>
  <c r="G1116" i="7"/>
  <c r="AJ1116" i="7"/>
  <c r="V1116" i="7"/>
  <c r="H1116" i="7"/>
  <c r="AP1116" i="7"/>
  <c r="AB1116" i="7"/>
  <c r="N1116" i="7"/>
  <c r="AN1116" i="7"/>
  <c r="Z1116" i="7"/>
  <c r="L1116" i="7"/>
  <c r="AL1116" i="7"/>
  <c r="X1116" i="7"/>
  <c r="J1116" i="7"/>
  <c r="AT1114" i="7"/>
  <c r="AM1114" i="7"/>
  <c r="AI1114" i="7"/>
  <c r="Y1114" i="7"/>
  <c r="U1114" i="7"/>
  <c r="K1114" i="7"/>
  <c r="G1114" i="7"/>
  <c r="AL1114" i="7"/>
  <c r="AH1114" i="7"/>
  <c r="X1114" i="7"/>
  <c r="T1114" i="7"/>
  <c r="J1114" i="7"/>
  <c r="F1114" i="7"/>
  <c r="AK1114" i="7"/>
  <c r="AG1114" i="7"/>
  <c r="W1114" i="7"/>
  <c r="S1114" i="7"/>
  <c r="I1114" i="7"/>
  <c r="E1114" i="7"/>
  <c r="AN1114" i="7"/>
  <c r="AJ1114" i="7"/>
  <c r="Z1114" i="7"/>
  <c r="V1114" i="7"/>
  <c r="L1114" i="7"/>
  <c r="H1114" i="7"/>
  <c r="AK1098" i="7"/>
  <c r="AG1098" i="7"/>
  <c r="W1098" i="7"/>
  <c r="S1098" i="7"/>
  <c r="I1098" i="7"/>
  <c r="E1098" i="7"/>
  <c r="AM1098" i="7"/>
  <c r="AI1098" i="7"/>
  <c r="Y1098" i="7"/>
  <c r="U1098" i="7"/>
  <c r="K1098" i="7"/>
  <c r="G1098" i="7"/>
  <c r="B1096" i="7"/>
  <c r="AT1098" i="7"/>
  <c r="AF1098" i="7"/>
  <c r="R1098" i="7"/>
  <c r="D1098" i="7"/>
  <c r="AL1098" i="7"/>
  <c r="X1098" i="7"/>
  <c r="J1098" i="7"/>
  <c r="AJ1098" i="7"/>
  <c r="V1098" i="7"/>
  <c r="H1098" i="7"/>
  <c r="AH1098" i="7"/>
  <c r="T1098" i="7"/>
  <c r="F1098" i="7"/>
  <c r="AT1105" i="7"/>
  <c r="AO1105" i="7"/>
  <c r="AC1105" i="7"/>
  <c r="Y1105" i="7"/>
  <c r="M1105" i="7"/>
  <c r="AR1105" i="7"/>
  <c r="AN1105" i="7"/>
  <c r="AB1105" i="7"/>
  <c r="P1105" i="7"/>
  <c r="L1105" i="7"/>
  <c r="AP1105" i="7"/>
  <c r="AD1105" i="7"/>
  <c r="Z1105" i="7"/>
  <c r="N1105" i="7"/>
  <c r="AM1105" i="7"/>
  <c r="AA1105" i="7"/>
  <c r="O1105" i="7"/>
  <c r="AQ1105" i="7"/>
  <c r="K1105" i="7"/>
  <c r="AT1107" i="7"/>
  <c r="AO1107" i="7"/>
  <c r="AA1107" i="7"/>
  <c r="M1107" i="7"/>
  <c r="AR1107" i="7"/>
  <c r="AD1107" i="7"/>
  <c r="P1107" i="7"/>
  <c r="AP1107" i="7"/>
  <c r="AB1107" i="7"/>
  <c r="N1107" i="7"/>
  <c r="AQ1107" i="7"/>
  <c r="AC1107" i="7"/>
  <c r="O1107" i="7"/>
  <c r="AM1085" i="7"/>
  <c r="AI1085" i="7"/>
  <c r="Y1085" i="7"/>
  <c r="U1085" i="7"/>
  <c r="K1085" i="7"/>
  <c r="G1085" i="7"/>
  <c r="AT1085" i="7"/>
  <c r="AK1085" i="7"/>
  <c r="Z1085" i="7"/>
  <c r="T1085" i="7"/>
  <c r="I1085" i="7"/>
  <c r="AO1085" i="7"/>
  <c r="AJ1085" i="7"/>
  <c r="X1085" i="7"/>
  <c r="M1085" i="7"/>
  <c r="H1085" i="7"/>
  <c r="AN1085" i="7"/>
  <c r="AH1085" i="7"/>
  <c r="W1085" i="7"/>
  <c r="L1085" i="7"/>
  <c r="F1085" i="7"/>
  <c r="AL1085" i="7"/>
  <c r="AA1085" i="7"/>
  <c r="V1085" i="7"/>
  <c r="J1085" i="7"/>
  <c r="AQ1087" i="7"/>
  <c r="AM1087" i="7"/>
  <c r="AC1087" i="7"/>
  <c r="Y1087" i="7"/>
  <c r="O1087" i="7"/>
  <c r="K1087" i="7"/>
  <c r="AO1087" i="7"/>
  <c r="AJ1087" i="7"/>
  <c r="X1087" i="7"/>
  <c r="M1087" i="7"/>
  <c r="H1087" i="7"/>
  <c r="AN1087" i="7"/>
  <c r="AB1087" i="7"/>
  <c r="W1087" i="7"/>
  <c r="L1087" i="7"/>
  <c r="AT1087" i="7"/>
  <c r="AL1087" i="7"/>
  <c r="AA1087" i="7"/>
  <c r="V1087" i="7"/>
  <c r="J1087" i="7"/>
  <c r="AP1087" i="7"/>
  <c r="AK1087" i="7"/>
  <c r="Z1087" i="7"/>
  <c r="N1087" i="7"/>
  <c r="I1087" i="7"/>
  <c r="AR1092" i="7"/>
  <c r="AD1092" i="7"/>
  <c r="P1092" i="7"/>
  <c r="AP1092" i="7"/>
  <c r="AB1092" i="7"/>
  <c r="N1092" i="7"/>
  <c r="AQ1092" i="7"/>
  <c r="O1092" i="7"/>
  <c r="AO1092" i="7"/>
  <c r="M1092" i="7"/>
  <c r="AC1092" i="7"/>
  <c r="AT1092" i="7"/>
  <c r="AA1092" i="7"/>
  <c r="AR1065" i="7"/>
  <c r="AD1065" i="7"/>
  <c r="P1065" i="7"/>
  <c r="AT1065" i="7"/>
  <c r="AP1056" i="7"/>
  <c r="AL1056" i="7"/>
  <c r="AB1056" i="7"/>
  <c r="X1056" i="7"/>
  <c r="N1056" i="7"/>
  <c r="J1056" i="7"/>
  <c r="AO1056" i="7"/>
  <c r="AJ1056" i="7"/>
  <c r="Y1056" i="7"/>
  <c r="M1056" i="7"/>
  <c r="H1056" i="7"/>
  <c r="AM1056" i="7"/>
  <c r="AA1056" i="7"/>
  <c r="V1056" i="7"/>
  <c r="K1056" i="7"/>
  <c r="AT1056" i="7"/>
  <c r="AK1056" i="7"/>
  <c r="Z1056" i="7"/>
  <c r="U1056" i="7"/>
  <c r="I1056" i="7"/>
  <c r="L1056" i="7"/>
  <c r="AN1056" i="7"/>
  <c r="G1056" i="7"/>
  <c r="AI1056" i="7"/>
  <c r="W1056" i="7"/>
  <c r="AR1063" i="7"/>
  <c r="AC1063" i="7"/>
  <c r="N1063" i="7"/>
  <c r="AQ1063" i="7"/>
  <c r="AB1063" i="7"/>
  <c r="AP1063" i="7"/>
  <c r="P1063" i="7"/>
  <c r="O1063" i="7"/>
  <c r="AT1063" i="7"/>
  <c r="AD1063" i="7"/>
  <c r="AO1072" i="7"/>
  <c r="AK1072" i="7"/>
  <c r="AA1072" i="7"/>
  <c r="W1072" i="7"/>
  <c r="M1072" i="7"/>
  <c r="I1072" i="7"/>
  <c r="AT1072" i="7"/>
  <c r="AN1072" i="7"/>
  <c r="AJ1072" i="7"/>
  <c r="Z1072" i="7"/>
  <c r="V1072" i="7"/>
  <c r="L1072" i="7"/>
  <c r="H1072" i="7"/>
  <c r="AQ1072" i="7"/>
  <c r="AM1072" i="7"/>
  <c r="AC1072" i="7"/>
  <c r="Y1072" i="7"/>
  <c r="O1072" i="7"/>
  <c r="K1072" i="7"/>
  <c r="AL1072" i="7"/>
  <c r="J1072" i="7"/>
  <c r="AB1072" i="7"/>
  <c r="X1072" i="7"/>
  <c r="AP1072" i="7"/>
  <c r="N1072" i="7"/>
  <c r="AO1070" i="7"/>
  <c r="AK1070" i="7"/>
  <c r="AA1070" i="7"/>
  <c r="W1070" i="7"/>
  <c r="M1070" i="7"/>
  <c r="I1070" i="7"/>
  <c r="AN1070" i="7"/>
  <c r="AJ1070" i="7"/>
  <c r="Z1070" i="7"/>
  <c r="V1070" i="7"/>
  <c r="L1070" i="7"/>
  <c r="H1070" i="7"/>
  <c r="AM1070" i="7"/>
  <c r="AI1070" i="7"/>
  <c r="Y1070" i="7"/>
  <c r="U1070" i="7"/>
  <c r="K1070" i="7"/>
  <c r="G1070" i="7"/>
  <c r="AH1070" i="7"/>
  <c r="F1070" i="7"/>
  <c r="X1070" i="7"/>
  <c r="AT1070" i="7"/>
  <c r="T1070" i="7"/>
  <c r="AL1070" i="7"/>
  <c r="J1070" i="7"/>
  <c r="P1080" i="7"/>
  <c r="AT1080" i="7"/>
  <c r="AR1080" i="7"/>
  <c r="AD1080" i="7"/>
  <c r="AQ1032" i="7"/>
  <c r="AC1032" i="7"/>
  <c r="O1032" i="7"/>
  <c r="AR1032" i="7"/>
  <c r="AD1032" i="7"/>
  <c r="P1032" i="7"/>
  <c r="AP1032" i="7"/>
  <c r="N1032" i="7"/>
  <c r="AO1032" i="7"/>
  <c r="M1032" i="7"/>
  <c r="AB1032" i="7"/>
  <c r="AT1032" i="7"/>
  <c r="AA1032" i="7"/>
  <c r="AT1001" i="7"/>
  <c r="AO1001" i="7"/>
  <c r="AB1001" i="7"/>
  <c r="O1001" i="7"/>
  <c r="AR1001" i="7"/>
  <c r="AN1001" i="7"/>
  <c r="AA1001" i="7"/>
  <c r="N1001" i="7"/>
  <c r="AQ1001" i="7"/>
  <c r="AD1001" i="7"/>
  <c r="Z1001" i="7"/>
  <c r="M1001" i="7"/>
  <c r="AP1001" i="7"/>
  <c r="AC1001" i="7"/>
  <c r="P1001" i="7"/>
  <c r="L1001" i="7"/>
  <c r="AN1040" i="7"/>
  <c r="AJ1040" i="7"/>
  <c r="Z1040" i="7"/>
  <c r="V1040" i="7"/>
  <c r="L1040" i="7"/>
  <c r="H1040" i="7"/>
  <c r="AT1040" i="7"/>
  <c r="AL1040" i="7"/>
  <c r="AH1040" i="7"/>
  <c r="X1040" i="7"/>
  <c r="T1040" i="7"/>
  <c r="J1040" i="7"/>
  <c r="F1040" i="7"/>
  <c r="AO1040" i="7"/>
  <c r="AK1040" i="7"/>
  <c r="AA1040" i="7"/>
  <c r="W1040" i="7"/>
  <c r="M1040" i="7"/>
  <c r="I1040" i="7"/>
  <c r="U1040" i="7"/>
  <c r="AM1040" i="7"/>
  <c r="K1040" i="7"/>
  <c r="AI1040" i="7"/>
  <c r="G1040" i="7"/>
  <c r="Y1040" i="7"/>
  <c r="AD1050" i="7"/>
  <c r="AT1050" i="7"/>
  <c r="AR1050" i="7"/>
  <c r="P1050" i="7"/>
  <c r="AT1017" i="7"/>
  <c r="AO1017" i="7"/>
  <c r="AA1017" i="7"/>
  <c r="M1017" i="7"/>
  <c r="AR1017" i="7"/>
  <c r="AD1017" i="7"/>
  <c r="P1017" i="7"/>
  <c r="AQ1017" i="7"/>
  <c r="AC1017" i="7"/>
  <c r="O1017" i="7"/>
  <c r="AP1017" i="7"/>
  <c r="AB1017" i="7"/>
  <c r="N1017" i="7"/>
  <c r="AT1018" i="7"/>
  <c r="AD1018" i="7"/>
  <c r="O1018" i="7"/>
  <c r="AR1018" i="7"/>
  <c r="AC1018" i="7"/>
  <c r="N1018" i="7"/>
  <c r="AQ1018" i="7"/>
  <c r="AB1018" i="7"/>
  <c r="AP1018" i="7"/>
  <c r="P1018" i="7"/>
  <c r="AT1041" i="7"/>
  <c r="AM1041" i="7"/>
  <c r="AI1041" i="7"/>
  <c r="Y1041" i="7"/>
  <c r="U1041" i="7"/>
  <c r="K1041" i="7"/>
  <c r="G1041" i="7"/>
  <c r="AO1041" i="7"/>
  <c r="AK1041" i="7"/>
  <c r="AA1041" i="7"/>
  <c r="W1041" i="7"/>
  <c r="M1041" i="7"/>
  <c r="I1041" i="7"/>
  <c r="AN1041" i="7"/>
  <c r="AJ1041" i="7"/>
  <c r="Z1041" i="7"/>
  <c r="V1041" i="7"/>
  <c r="L1041" i="7"/>
  <c r="H1041" i="7"/>
  <c r="X1041" i="7"/>
  <c r="AP1041" i="7"/>
  <c r="N1041" i="7"/>
  <c r="AL1041" i="7"/>
  <c r="J1041" i="7"/>
  <c r="AB1041" i="7"/>
  <c r="AM1024" i="7"/>
  <c r="AI1024" i="7"/>
  <c r="Y1024" i="7"/>
  <c r="U1024" i="7"/>
  <c r="K1024" i="7"/>
  <c r="G1024" i="7"/>
  <c r="AL1024" i="7"/>
  <c r="AH1024" i="7"/>
  <c r="X1024" i="7"/>
  <c r="T1024" i="7"/>
  <c r="J1024" i="7"/>
  <c r="F1024" i="7"/>
  <c r="AT1024" i="7"/>
  <c r="AK1024" i="7"/>
  <c r="AG1024" i="7"/>
  <c r="W1024" i="7"/>
  <c r="S1024" i="7"/>
  <c r="I1024" i="7"/>
  <c r="E1024" i="7"/>
  <c r="AN1024" i="7"/>
  <c r="AJ1024" i="7"/>
  <c r="Z1024" i="7"/>
  <c r="V1024" i="7"/>
  <c r="L1024" i="7"/>
  <c r="H1024" i="7"/>
  <c r="AM1009" i="7"/>
  <c r="AI1009" i="7"/>
  <c r="Y1009" i="7"/>
  <c r="U1009" i="7"/>
  <c r="K1009" i="7"/>
  <c r="G1009" i="7"/>
  <c r="AL1009" i="7"/>
  <c r="AH1009" i="7"/>
  <c r="X1009" i="7"/>
  <c r="T1009" i="7"/>
  <c r="J1009" i="7"/>
  <c r="F1009" i="7"/>
  <c r="AT1009" i="7"/>
  <c r="AK1009" i="7"/>
  <c r="AG1009" i="7"/>
  <c r="W1009" i="7"/>
  <c r="S1009" i="7"/>
  <c r="I1009" i="7"/>
  <c r="E1009" i="7"/>
  <c r="AN1009" i="7"/>
  <c r="AJ1009" i="7"/>
  <c r="Z1009" i="7"/>
  <c r="V1009" i="7"/>
  <c r="L1009" i="7"/>
  <c r="H1009" i="7"/>
  <c r="AQ939" i="7"/>
  <c r="AM939" i="7"/>
  <c r="AB939" i="7"/>
  <c r="X939" i="7"/>
  <c r="M939" i="7"/>
  <c r="AR939" i="7"/>
  <c r="AN939" i="7"/>
  <c r="AC939" i="7"/>
  <c r="Y939" i="7"/>
  <c r="N939" i="7"/>
  <c r="J939" i="7"/>
  <c r="AT939" i="7"/>
  <c r="AD939" i="7"/>
  <c r="O939" i="7"/>
  <c r="AP939" i="7"/>
  <c r="AA939" i="7"/>
  <c r="L939" i="7"/>
  <c r="AO939" i="7"/>
  <c r="Z939" i="7"/>
  <c r="K939" i="7"/>
  <c r="AL939" i="7"/>
  <c r="P939" i="7"/>
  <c r="AN979" i="7"/>
  <c r="AJ979" i="7"/>
  <c r="Z979" i="7"/>
  <c r="V979" i="7"/>
  <c r="L979" i="7"/>
  <c r="H979" i="7"/>
  <c r="AM979" i="7"/>
  <c r="AH979" i="7"/>
  <c r="W979" i="7"/>
  <c r="K979" i="7"/>
  <c r="F979" i="7"/>
  <c r="AL979" i="7"/>
  <c r="AG979" i="7"/>
  <c r="U979" i="7"/>
  <c r="J979" i="7"/>
  <c r="E979" i="7"/>
  <c r="AK979" i="7"/>
  <c r="Y979" i="7"/>
  <c r="T979" i="7"/>
  <c r="I979" i="7"/>
  <c r="AT979" i="7"/>
  <c r="AI979" i="7"/>
  <c r="X979" i="7"/>
  <c r="S979" i="7"/>
  <c r="G979" i="7"/>
  <c r="AT989" i="7"/>
  <c r="AC989" i="7"/>
  <c r="AR989" i="7"/>
  <c r="P989" i="7"/>
  <c r="AD989" i="7"/>
  <c r="O989" i="7"/>
  <c r="AQ989" i="7"/>
  <c r="AZ973" i="7"/>
  <c r="AX972" i="7"/>
  <c r="AR941" i="7"/>
  <c r="AN941" i="7"/>
  <c r="AA941" i="7"/>
  <c r="N941" i="7"/>
  <c r="AT941" i="7"/>
  <c r="AO941" i="7"/>
  <c r="AB941" i="7"/>
  <c r="O941" i="7"/>
  <c r="AP941" i="7"/>
  <c r="P941" i="7"/>
  <c r="AD941" i="7"/>
  <c r="M941" i="7"/>
  <c r="AC941" i="7"/>
  <c r="L941" i="7"/>
  <c r="AX940" i="7" s="1"/>
  <c r="AQ941" i="7"/>
  <c r="Z941" i="7"/>
  <c r="AX936" i="7"/>
  <c r="AY921" i="7"/>
  <c r="AT923" i="7"/>
  <c r="AO923" i="7"/>
  <c r="AK923" i="7"/>
  <c r="AA923" i="7"/>
  <c r="W923" i="7"/>
  <c r="M923" i="7"/>
  <c r="I923" i="7"/>
  <c r="AP923" i="7"/>
  <c r="AL923" i="7"/>
  <c r="AB923" i="7"/>
  <c r="X923" i="7"/>
  <c r="N923" i="7"/>
  <c r="J923" i="7"/>
  <c r="AQ923" i="7"/>
  <c r="AC923" i="7"/>
  <c r="O923" i="7"/>
  <c r="AN923" i="7"/>
  <c r="Z923" i="7"/>
  <c r="L923" i="7"/>
  <c r="AM923" i="7"/>
  <c r="Y923" i="7"/>
  <c r="K923" i="7"/>
  <c r="AR923" i="7"/>
  <c r="AD923" i="7"/>
  <c r="P923" i="7"/>
  <c r="AW921" i="7"/>
  <c r="AR930" i="7"/>
  <c r="AT930" i="7"/>
  <c r="P930" i="7"/>
  <c r="AD930" i="7"/>
  <c r="AR911" i="7"/>
  <c r="AN911" i="7"/>
  <c r="AA911" i="7"/>
  <c r="N911" i="7"/>
  <c r="AQ911" i="7"/>
  <c r="AD911" i="7"/>
  <c r="Z911" i="7"/>
  <c r="M911" i="7"/>
  <c r="AP911" i="7"/>
  <c r="AC911" i="7"/>
  <c r="P911" i="7"/>
  <c r="L911" i="7"/>
  <c r="AT911" i="7"/>
  <c r="AO911" i="7"/>
  <c r="AB911" i="7"/>
  <c r="O911" i="7"/>
  <c r="AP896" i="7"/>
  <c r="AC896" i="7"/>
  <c r="P896" i="7"/>
  <c r="L896" i="7"/>
  <c r="AT896" i="7"/>
  <c r="AO896" i="7"/>
  <c r="AB896" i="7"/>
  <c r="O896" i="7"/>
  <c r="AD896" i="7"/>
  <c r="M896" i="7"/>
  <c r="AR896" i="7"/>
  <c r="AA896" i="7"/>
  <c r="AQ896" i="7"/>
  <c r="Z896" i="7"/>
  <c r="AN896" i="7"/>
  <c r="N896" i="7"/>
  <c r="AP881" i="7"/>
  <c r="AC881" i="7"/>
  <c r="P881" i="7"/>
  <c r="L881" i="7"/>
  <c r="AT881" i="7"/>
  <c r="AO881" i="7"/>
  <c r="AB881" i="7"/>
  <c r="O881" i="7"/>
  <c r="AQ881" i="7"/>
  <c r="Z881" i="7"/>
  <c r="AN881" i="7"/>
  <c r="N881" i="7"/>
  <c r="AD881" i="7"/>
  <c r="M881" i="7"/>
  <c r="AR881" i="7"/>
  <c r="AA881" i="7"/>
  <c r="AP866" i="7"/>
  <c r="AC866" i="7"/>
  <c r="P866" i="7"/>
  <c r="L866" i="7"/>
  <c r="AT866" i="7"/>
  <c r="AO866" i="7"/>
  <c r="AB866" i="7"/>
  <c r="O866" i="7"/>
  <c r="AD866" i="7"/>
  <c r="M866" i="7"/>
  <c r="AR866" i="7"/>
  <c r="AA866" i="7"/>
  <c r="AQ866" i="7"/>
  <c r="Z866" i="7"/>
  <c r="AN866" i="7"/>
  <c r="N866" i="7"/>
  <c r="AZ897" i="7"/>
  <c r="AT836" i="7"/>
  <c r="AO836" i="7"/>
  <c r="AB836" i="7"/>
  <c r="O836" i="7"/>
  <c r="AQ836" i="7"/>
  <c r="AD836" i="7"/>
  <c r="Z836" i="7"/>
  <c r="M836" i="7"/>
  <c r="AP836" i="7"/>
  <c r="AC836" i="7"/>
  <c r="P836" i="7"/>
  <c r="L836" i="7"/>
  <c r="AA836" i="7"/>
  <c r="N836" i="7"/>
  <c r="AR836" i="7"/>
  <c r="AN836" i="7"/>
  <c r="AT821" i="7"/>
  <c r="AO821" i="7"/>
  <c r="AB821" i="7"/>
  <c r="O821" i="7"/>
  <c r="AQ821" i="7"/>
  <c r="AD821" i="7"/>
  <c r="Z821" i="7"/>
  <c r="M821" i="7"/>
  <c r="AP821" i="7"/>
  <c r="AC821" i="7"/>
  <c r="P821" i="7"/>
  <c r="L821" i="7"/>
  <c r="AA821" i="7"/>
  <c r="N821" i="7"/>
  <c r="AR821" i="7"/>
  <c r="AN821" i="7"/>
  <c r="AY818" i="7"/>
  <c r="AT776" i="7"/>
  <c r="AO776" i="7"/>
  <c r="AB776" i="7"/>
  <c r="O776" i="7"/>
  <c r="AP776" i="7"/>
  <c r="AC776" i="7"/>
  <c r="P776" i="7"/>
  <c r="L776" i="7"/>
  <c r="AD776" i="7"/>
  <c r="M776" i="7"/>
  <c r="AR776" i="7"/>
  <c r="AA776" i="7"/>
  <c r="AQ776" i="7"/>
  <c r="Z776" i="7"/>
  <c r="AN776" i="7"/>
  <c r="N776" i="7"/>
  <c r="AW818" i="7"/>
  <c r="AT835" i="7"/>
  <c r="AO835" i="7"/>
  <c r="AC835" i="7"/>
  <c r="Y835" i="7"/>
  <c r="M835" i="7"/>
  <c r="AQ835" i="7"/>
  <c r="AM835" i="7"/>
  <c r="AA835" i="7"/>
  <c r="O835" i="7"/>
  <c r="K835" i="7"/>
  <c r="AP835" i="7"/>
  <c r="AD835" i="7"/>
  <c r="Z835" i="7"/>
  <c r="N835" i="7"/>
  <c r="AR835" i="7"/>
  <c r="L835" i="7"/>
  <c r="AN835" i="7"/>
  <c r="AB835" i="7"/>
  <c r="P835" i="7"/>
  <c r="AO831" i="7"/>
  <c r="AK831" i="7"/>
  <c r="AA831" i="7"/>
  <c r="W831" i="7"/>
  <c r="M831" i="7"/>
  <c r="I831" i="7"/>
  <c r="AT831" i="7"/>
  <c r="AM831" i="7"/>
  <c r="AI831" i="7"/>
  <c r="Y831" i="7"/>
  <c r="U831" i="7"/>
  <c r="K831" i="7"/>
  <c r="G831" i="7"/>
  <c r="AP831" i="7"/>
  <c r="AL831" i="7"/>
  <c r="AB831" i="7"/>
  <c r="X831" i="7"/>
  <c r="N831" i="7"/>
  <c r="J831" i="7"/>
  <c r="AN831" i="7"/>
  <c r="L831" i="7"/>
  <c r="AJ831" i="7"/>
  <c r="H831" i="7"/>
  <c r="Z831" i="7"/>
  <c r="V831" i="7"/>
  <c r="AV818" i="7"/>
  <c r="AL813" i="7"/>
  <c r="AH813" i="7"/>
  <c r="X813" i="7"/>
  <c r="T813" i="7"/>
  <c r="J813" i="7"/>
  <c r="F813" i="7"/>
  <c r="AT813" i="7"/>
  <c r="AJ813" i="7"/>
  <c r="AF813" i="7"/>
  <c r="V813" i="7"/>
  <c r="R813" i="7"/>
  <c r="H813" i="7"/>
  <c r="D813" i="7"/>
  <c r="AM813" i="7"/>
  <c r="AI813" i="7"/>
  <c r="Y813" i="7"/>
  <c r="U813" i="7"/>
  <c r="K813" i="7"/>
  <c r="G813" i="7"/>
  <c r="B811" i="7"/>
  <c r="W813" i="7"/>
  <c r="S813" i="7"/>
  <c r="AK813" i="7"/>
  <c r="I813" i="7"/>
  <c r="AG813" i="7"/>
  <c r="E813" i="7"/>
  <c r="AO801" i="7"/>
  <c r="AK801" i="7"/>
  <c r="AA801" i="7"/>
  <c r="W801" i="7"/>
  <c r="M801" i="7"/>
  <c r="I801" i="7"/>
  <c r="AP801" i="7"/>
  <c r="AL801" i="7"/>
  <c r="AB801" i="7"/>
  <c r="X801" i="7"/>
  <c r="N801" i="7"/>
  <c r="J801" i="7"/>
  <c r="AT801" i="7"/>
  <c r="AI801" i="7"/>
  <c r="U801" i="7"/>
  <c r="G801" i="7"/>
  <c r="AN801" i="7"/>
  <c r="Z801" i="7"/>
  <c r="L801" i="7"/>
  <c r="AM801" i="7"/>
  <c r="Y801" i="7"/>
  <c r="K801" i="7"/>
  <c r="AJ801" i="7"/>
  <c r="V801" i="7"/>
  <c r="H801" i="7"/>
  <c r="AT790" i="7"/>
  <c r="AO790" i="7"/>
  <c r="AC790" i="7"/>
  <c r="Y790" i="7"/>
  <c r="M790" i="7"/>
  <c r="AP790" i="7"/>
  <c r="AD790" i="7"/>
  <c r="Z790" i="7"/>
  <c r="N790" i="7"/>
  <c r="AN790" i="7"/>
  <c r="P790" i="7"/>
  <c r="AM790" i="7"/>
  <c r="O790" i="7"/>
  <c r="AR790" i="7"/>
  <c r="AB790" i="7"/>
  <c r="L790" i="7"/>
  <c r="AQ790" i="7"/>
  <c r="AA790" i="7"/>
  <c r="K790" i="7"/>
  <c r="AL783" i="7"/>
  <c r="AH783" i="7"/>
  <c r="X783" i="7"/>
  <c r="T783" i="7"/>
  <c r="J783" i="7"/>
  <c r="F783" i="7"/>
  <c r="AM783" i="7"/>
  <c r="AI783" i="7"/>
  <c r="Y783" i="7"/>
  <c r="U783" i="7"/>
  <c r="K783" i="7"/>
  <c r="G783" i="7"/>
  <c r="B781" i="7"/>
  <c r="AK783" i="7"/>
  <c r="W783" i="7"/>
  <c r="I783" i="7"/>
  <c r="AJ783" i="7"/>
  <c r="V783" i="7"/>
  <c r="H783" i="7"/>
  <c r="AG783" i="7"/>
  <c r="S783" i="7"/>
  <c r="E783" i="7"/>
  <c r="AT783" i="7"/>
  <c r="AF783" i="7"/>
  <c r="R783" i="7"/>
  <c r="D783" i="7"/>
  <c r="AO771" i="7"/>
  <c r="AK771" i="7"/>
  <c r="AA771" i="7"/>
  <c r="W771" i="7"/>
  <c r="M771" i="7"/>
  <c r="I771" i="7"/>
  <c r="AP771" i="7"/>
  <c r="AL771" i="7"/>
  <c r="AB771" i="7"/>
  <c r="X771" i="7"/>
  <c r="N771" i="7"/>
  <c r="J771" i="7"/>
  <c r="AM771" i="7"/>
  <c r="Y771" i="7"/>
  <c r="K771" i="7"/>
  <c r="AJ771" i="7"/>
  <c r="V771" i="7"/>
  <c r="H771" i="7"/>
  <c r="AT771" i="7"/>
  <c r="AI771" i="7"/>
  <c r="U771" i="7"/>
  <c r="G771" i="7"/>
  <c r="AN771" i="7"/>
  <c r="Z771" i="7"/>
  <c r="L771" i="7"/>
  <c r="AL753" i="7"/>
  <c r="AH753" i="7"/>
  <c r="X753" i="7"/>
  <c r="T753" i="7"/>
  <c r="AM753" i="7"/>
  <c r="AI753" i="7"/>
  <c r="Y753" i="7"/>
  <c r="U753" i="7"/>
  <c r="K753" i="7"/>
  <c r="G753" i="7"/>
  <c r="B751" i="7"/>
  <c r="AG753" i="7"/>
  <c r="S753" i="7"/>
  <c r="H753" i="7"/>
  <c r="AT753" i="7"/>
  <c r="AF753" i="7"/>
  <c r="R753" i="7"/>
  <c r="F753" i="7"/>
  <c r="AK753" i="7"/>
  <c r="W753" i="7"/>
  <c r="J753" i="7"/>
  <c r="E753" i="7"/>
  <c r="AJ753" i="7"/>
  <c r="V753" i="7"/>
  <c r="I753" i="7"/>
  <c r="D753" i="7"/>
  <c r="AT760" i="7"/>
  <c r="AO760" i="7"/>
  <c r="AC760" i="7"/>
  <c r="Y760" i="7"/>
  <c r="M760" i="7"/>
  <c r="AP760" i="7"/>
  <c r="AD760" i="7"/>
  <c r="Z760" i="7"/>
  <c r="N760" i="7"/>
  <c r="AR760" i="7"/>
  <c r="AB760" i="7"/>
  <c r="L760" i="7"/>
  <c r="AQ760" i="7"/>
  <c r="AA760" i="7"/>
  <c r="K760" i="7"/>
  <c r="AN760" i="7"/>
  <c r="P760" i="7"/>
  <c r="AM760" i="7"/>
  <c r="O760" i="7"/>
  <c r="AQ699" i="7"/>
  <c r="AM699" i="7"/>
  <c r="AB699" i="7"/>
  <c r="X699" i="7"/>
  <c r="M699" i="7"/>
  <c r="AR699" i="7"/>
  <c r="AN699" i="7"/>
  <c r="AC699" i="7"/>
  <c r="Y699" i="7"/>
  <c r="N699" i="7"/>
  <c r="J699" i="7"/>
  <c r="AO699" i="7"/>
  <c r="Z699" i="7"/>
  <c r="K699" i="7"/>
  <c r="AL699" i="7"/>
  <c r="P699" i="7"/>
  <c r="AT699" i="7"/>
  <c r="AD699" i="7"/>
  <c r="O699" i="7"/>
  <c r="AP699" i="7"/>
  <c r="AA699" i="7"/>
  <c r="L699" i="7"/>
  <c r="AQ669" i="7"/>
  <c r="AM669" i="7"/>
  <c r="AB669" i="7"/>
  <c r="X669" i="7"/>
  <c r="M669" i="7"/>
  <c r="AR669" i="7"/>
  <c r="AN669" i="7"/>
  <c r="AC669" i="7"/>
  <c r="Y669" i="7"/>
  <c r="N669" i="7"/>
  <c r="J669" i="7"/>
  <c r="AL669" i="7"/>
  <c r="P669" i="7"/>
  <c r="AT669" i="7"/>
  <c r="AD669" i="7"/>
  <c r="O669" i="7"/>
  <c r="AP669" i="7"/>
  <c r="AA669" i="7"/>
  <c r="L669" i="7"/>
  <c r="AO669" i="7"/>
  <c r="Z669" i="7"/>
  <c r="K669" i="7"/>
  <c r="AX777" i="7"/>
  <c r="AR731" i="7"/>
  <c r="AN731" i="7"/>
  <c r="AA731" i="7"/>
  <c r="N731" i="7"/>
  <c r="AQ731" i="7"/>
  <c r="AD731" i="7"/>
  <c r="Z731" i="7"/>
  <c r="M731" i="7"/>
  <c r="AP731" i="7"/>
  <c r="AC731" i="7"/>
  <c r="P731" i="7"/>
  <c r="L731" i="7"/>
  <c r="AT731" i="7"/>
  <c r="AO731" i="7"/>
  <c r="AB731" i="7"/>
  <c r="O731" i="7"/>
  <c r="AR701" i="7"/>
  <c r="AN701" i="7"/>
  <c r="AA701" i="7"/>
  <c r="N701" i="7"/>
  <c r="AT701" i="7"/>
  <c r="AO701" i="7"/>
  <c r="AB701" i="7"/>
  <c r="O701" i="7"/>
  <c r="AC701" i="7"/>
  <c r="L701" i="7"/>
  <c r="AQ701" i="7"/>
  <c r="Z701" i="7"/>
  <c r="AP701" i="7"/>
  <c r="P701" i="7"/>
  <c r="AD701" i="7"/>
  <c r="M701" i="7"/>
  <c r="AR690" i="7"/>
  <c r="AT690" i="7"/>
  <c r="AD690" i="7"/>
  <c r="P690" i="7"/>
  <c r="AR655" i="7"/>
  <c r="AN655" i="7"/>
  <c r="AB655" i="7"/>
  <c r="P655" i="7"/>
  <c r="L655" i="7"/>
  <c r="AT655" i="7"/>
  <c r="AO655" i="7"/>
  <c r="AC655" i="7"/>
  <c r="Y655" i="7"/>
  <c r="M655" i="7"/>
  <c r="AP655" i="7"/>
  <c r="Z655" i="7"/>
  <c r="AM655" i="7"/>
  <c r="O655" i="7"/>
  <c r="AD655" i="7"/>
  <c r="N655" i="7"/>
  <c r="AQ655" i="7"/>
  <c r="AA655" i="7"/>
  <c r="K655" i="7"/>
  <c r="AR656" i="7"/>
  <c r="AN656" i="7"/>
  <c r="AA656" i="7"/>
  <c r="N656" i="7"/>
  <c r="AT656" i="7"/>
  <c r="AO656" i="7"/>
  <c r="AB656" i="7"/>
  <c r="O656" i="7"/>
  <c r="AP656" i="7"/>
  <c r="P656" i="7"/>
  <c r="AD656" i="7"/>
  <c r="M656" i="7"/>
  <c r="AC656" i="7"/>
  <c r="L656" i="7"/>
  <c r="AQ656" i="7"/>
  <c r="Z656" i="7"/>
  <c r="AO651" i="7"/>
  <c r="AK651" i="7"/>
  <c r="AA651" i="7"/>
  <c r="W651" i="7"/>
  <c r="M651" i="7"/>
  <c r="I651" i="7"/>
  <c r="AN651" i="7"/>
  <c r="AJ651" i="7"/>
  <c r="Z651" i="7"/>
  <c r="V651" i="7"/>
  <c r="L651" i="7"/>
  <c r="H651" i="7"/>
  <c r="AP651" i="7"/>
  <c r="AL651" i="7"/>
  <c r="AB651" i="7"/>
  <c r="X651" i="7"/>
  <c r="N651" i="7"/>
  <c r="J651" i="7"/>
  <c r="AI651" i="7"/>
  <c r="G651" i="7"/>
  <c r="Y651" i="7"/>
  <c r="AT651" i="7"/>
  <c r="U651" i="7"/>
  <c r="AM651" i="7"/>
  <c r="K651" i="7"/>
  <c r="AL648" i="7"/>
  <c r="AH648" i="7"/>
  <c r="X648" i="7"/>
  <c r="T648" i="7"/>
  <c r="J648" i="7"/>
  <c r="F648" i="7"/>
  <c r="AK648" i="7"/>
  <c r="AG648" i="7"/>
  <c r="W648" i="7"/>
  <c r="S648" i="7"/>
  <c r="I648" i="7"/>
  <c r="E648" i="7"/>
  <c r="AM648" i="7"/>
  <c r="AI648" i="7"/>
  <c r="Y648" i="7"/>
  <c r="U648" i="7"/>
  <c r="K648" i="7"/>
  <c r="G648" i="7"/>
  <c r="B646" i="7"/>
  <c r="V648" i="7"/>
  <c r="AT648" i="7"/>
  <c r="R648" i="7"/>
  <c r="AJ648" i="7"/>
  <c r="H648" i="7"/>
  <c r="AF648" i="7"/>
  <c r="D648" i="7"/>
  <c r="AP637" i="7"/>
  <c r="AL637" i="7"/>
  <c r="AB637" i="7"/>
  <c r="X637" i="7"/>
  <c r="N637" i="7"/>
  <c r="J637" i="7"/>
  <c r="AO637" i="7"/>
  <c r="AK637" i="7"/>
  <c r="AA637" i="7"/>
  <c r="W637" i="7"/>
  <c r="M637" i="7"/>
  <c r="I637" i="7"/>
  <c r="AQ637" i="7"/>
  <c r="AM637" i="7"/>
  <c r="AC637" i="7"/>
  <c r="Y637" i="7"/>
  <c r="O637" i="7"/>
  <c r="K637" i="7"/>
  <c r="AN637" i="7"/>
  <c r="L637" i="7"/>
  <c r="AJ637" i="7"/>
  <c r="H637" i="7"/>
  <c r="Z637" i="7"/>
  <c r="AT637" i="7"/>
  <c r="V637" i="7"/>
  <c r="AM634" i="7"/>
  <c r="AI634" i="7"/>
  <c r="Y634" i="7"/>
  <c r="U634" i="7"/>
  <c r="K634" i="7"/>
  <c r="G634" i="7"/>
  <c r="AL634" i="7"/>
  <c r="AH634" i="7"/>
  <c r="X634" i="7"/>
  <c r="T634" i="7"/>
  <c r="J634" i="7"/>
  <c r="F634" i="7"/>
  <c r="AN634" i="7"/>
  <c r="AJ634" i="7"/>
  <c r="Z634" i="7"/>
  <c r="V634" i="7"/>
  <c r="L634" i="7"/>
  <c r="H634" i="7"/>
  <c r="AK634" i="7"/>
  <c r="I634" i="7"/>
  <c r="AG634" i="7"/>
  <c r="E634" i="7"/>
  <c r="W634" i="7"/>
  <c r="AT634" i="7"/>
  <c r="S634" i="7"/>
  <c r="AT610" i="7"/>
  <c r="AO610" i="7"/>
  <c r="AC610" i="7"/>
  <c r="Y610" i="7"/>
  <c r="M610" i="7"/>
  <c r="AP610" i="7"/>
  <c r="AD610" i="7"/>
  <c r="Z610" i="7"/>
  <c r="N610" i="7"/>
  <c r="AM610" i="7"/>
  <c r="O610" i="7"/>
  <c r="AR610" i="7"/>
  <c r="AB610" i="7"/>
  <c r="L610" i="7"/>
  <c r="AQ610" i="7"/>
  <c r="AA610" i="7"/>
  <c r="K610" i="7"/>
  <c r="AN610" i="7"/>
  <c r="P610" i="7"/>
  <c r="AL603" i="7"/>
  <c r="AH603" i="7"/>
  <c r="X603" i="7"/>
  <c r="T603" i="7"/>
  <c r="J603" i="7"/>
  <c r="F603" i="7"/>
  <c r="AM603" i="7"/>
  <c r="AI603" i="7"/>
  <c r="Y603" i="7"/>
  <c r="U603" i="7"/>
  <c r="K603" i="7"/>
  <c r="G603" i="7"/>
  <c r="B601" i="7"/>
  <c r="AJ603" i="7"/>
  <c r="V603" i="7"/>
  <c r="H603" i="7"/>
  <c r="AG603" i="7"/>
  <c r="S603" i="7"/>
  <c r="E603" i="7"/>
  <c r="AT603" i="7"/>
  <c r="AF603" i="7"/>
  <c r="R603" i="7"/>
  <c r="D603" i="7"/>
  <c r="AK603" i="7"/>
  <c r="W603" i="7"/>
  <c r="I603" i="7"/>
  <c r="AP597" i="7"/>
  <c r="AB597" i="7"/>
  <c r="N597" i="7"/>
  <c r="AQ597" i="7"/>
  <c r="AA597" i="7"/>
  <c r="AO597" i="7"/>
  <c r="P597" i="7"/>
  <c r="AT597" i="7"/>
  <c r="AD597" i="7"/>
  <c r="O597" i="7"/>
  <c r="AR597" i="7"/>
  <c r="AC597" i="7"/>
  <c r="M597" i="7"/>
  <c r="AT594" i="7"/>
  <c r="AO594" i="7"/>
  <c r="AD594" i="7"/>
  <c r="Z594" i="7"/>
  <c r="O594" i="7"/>
  <c r="K594" i="7"/>
  <c r="AR594" i="7"/>
  <c r="AM594" i="7"/>
  <c r="AA594" i="7"/>
  <c r="N594" i="7"/>
  <c r="AQ594" i="7"/>
  <c r="AL594" i="7"/>
  <c r="Y594" i="7"/>
  <c r="M594" i="7"/>
  <c r="AP594" i="7"/>
  <c r="AC594" i="7"/>
  <c r="X594" i="7"/>
  <c r="L594" i="7"/>
  <c r="AN594" i="7"/>
  <c r="AB594" i="7"/>
  <c r="P594" i="7"/>
  <c r="J594" i="7"/>
  <c r="AN589" i="7"/>
  <c r="AJ589" i="7"/>
  <c r="Z589" i="7"/>
  <c r="V589" i="7"/>
  <c r="L589" i="7"/>
  <c r="H589" i="7"/>
  <c r="AT589" i="7"/>
  <c r="AI589" i="7"/>
  <c r="X589" i="7"/>
  <c r="S589" i="7"/>
  <c r="G589" i="7"/>
  <c r="AM589" i="7"/>
  <c r="AH589" i="7"/>
  <c r="W589" i="7"/>
  <c r="K589" i="7"/>
  <c r="F589" i="7"/>
  <c r="AL589" i="7"/>
  <c r="AG589" i="7"/>
  <c r="U589" i="7"/>
  <c r="J589" i="7"/>
  <c r="E589" i="7"/>
  <c r="AK589" i="7"/>
  <c r="Y589" i="7"/>
  <c r="T589" i="7"/>
  <c r="I589" i="7"/>
  <c r="AT599" i="7"/>
  <c r="AC599" i="7"/>
  <c r="AD599" i="7"/>
  <c r="AR599" i="7"/>
  <c r="AQ599" i="7"/>
  <c r="P599" i="7"/>
  <c r="O599" i="7"/>
  <c r="AM573" i="7"/>
  <c r="AI573" i="7"/>
  <c r="Y573" i="7"/>
  <c r="U573" i="7"/>
  <c r="K573" i="7"/>
  <c r="G573" i="7"/>
  <c r="B571" i="7"/>
  <c r="AL573" i="7"/>
  <c r="AH573" i="7"/>
  <c r="X573" i="7"/>
  <c r="T573" i="7"/>
  <c r="J573" i="7"/>
  <c r="F573" i="7"/>
  <c r="AK573" i="7"/>
  <c r="AG573" i="7"/>
  <c r="W573" i="7"/>
  <c r="S573" i="7"/>
  <c r="I573" i="7"/>
  <c r="E573" i="7"/>
  <c r="AT573" i="7"/>
  <c r="AJ573" i="7"/>
  <c r="AF573" i="7"/>
  <c r="V573" i="7"/>
  <c r="R573" i="7"/>
  <c r="H573" i="7"/>
  <c r="D573" i="7"/>
  <c r="AQ562" i="7"/>
  <c r="AM562" i="7"/>
  <c r="AC562" i="7"/>
  <c r="Y562" i="7"/>
  <c r="O562" i="7"/>
  <c r="K562" i="7"/>
  <c r="AP562" i="7"/>
  <c r="AL562" i="7"/>
  <c r="AB562" i="7"/>
  <c r="X562" i="7"/>
  <c r="N562" i="7"/>
  <c r="J562" i="7"/>
  <c r="AO562" i="7"/>
  <c r="AK562" i="7"/>
  <c r="AA562" i="7"/>
  <c r="W562" i="7"/>
  <c r="M562" i="7"/>
  <c r="I562" i="7"/>
  <c r="AT562" i="7"/>
  <c r="AN562" i="7"/>
  <c r="AJ562" i="7"/>
  <c r="Z562" i="7"/>
  <c r="V562" i="7"/>
  <c r="L562" i="7"/>
  <c r="H562" i="7"/>
  <c r="AP546" i="7"/>
  <c r="AL546" i="7"/>
  <c r="AB546" i="7"/>
  <c r="X546" i="7"/>
  <c r="N546" i="7"/>
  <c r="J546" i="7"/>
  <c r="AO546" i="7"/>
  <c r="AK546" i="7"/>
  <c r="AA546" i="7"/>
  <c r="W546" i="7"/>
  <c r="M546" i="7"/>
  <c r="I546" i="7"/>
  <c r="AN546" i="7"/>
  <c r="AJ546" i="7"/>
  <c r="Z546" i="7"/>
  <c r="V546" i="7"/>
  <c r="L546" i="7"/>
  <c r="H546" i="7"/>
  <c r="AT546" i="7"/>
  <c r="AM546" i="7"/>
  <c r="AI546" i="7"/>
  <c r="Y546" i="7"/>
  <c r="U546" i="7"/>
  <c r="K546" i="7"/>
  <c r="G546" i="7"/>
  <c r="AP535" i="7"/>
  <c r="AD535" i="7"/>
  <c r="Z535" i="7"/>
  <c r="N535" i="7"/>
  <c r="AT535" i="7"/>
  <c r="AO535" i="7"/>
  <c r="AC535" i="7"/>
  <c r="Y535" i="7"/>
  <c r="M535" i="7"/>
  <c r="AR535" i="7"/>
  <c r="AN535" i="7"/>
  <c r="AB535" i="7"/>
  <c r="P535" i="7"/>
  <c r="L535" i="7"/>
  <c r="AQ535" i="7"/>
  <c r="AM535" i="7"/>
  <c r="AA535" i="7"/>
  <c r="O535" i="7"/>
  <c r="K535" i="7"/>
  <c r="AN529" i="7"/>
  <c r="AJ529" i="7"/>
  <c r="Z529" i="7"/>
  <c r="V529" i="7"/>
  <c r="L529" i="7"/>
  <c r="H529" i="7"/>
  <c r="AM529" i="7"/>
  <c r="AI529" i="7"/>
  <c r="Y529" i="7"/>
  <c r="U529" i="7"/>
  <c r="K529" i="7"/>
  <c r="G529" i="7"/>
  <c r="AL529" i="7"/>
  <c r="AH529" i="7"/>
  <c r="X529" i="7"/>
  <c r="T529" i="7"/>
  <c r="J529" i="7"/>
  <c r="F529" i="7"/>
  <c r="AT529" i="7"/>
  <c r="AK529" i="7"/>
  <c r="AG529" i="7"/>
  <c r="W529" i="7"/>
  <c r="S529" i="7"/>
  <c r="I529" i="7"/>
  <c r="E529" i="7"/>
  <c r="AQ517" i="7"/>
  <c r="AM517" i="7"/>
  <c r="AC517" i="7"/>
  <c r="Y517" i="7"/>
  <c r="O517" i="7"/>
  <c r="K517" i="7"/>
  <c r="AP517" i="7"/>
  <c r="AL517" i="7"/>
  <c r="AB517" i="7"/>
  <c r="X517" i="7"/>
  <c r="N517" i="7"/>
  <c r="J517" i="7"/>
  <c r="AO517" i="7"/>
  <c r="AK517" i="7"/>
  <c r="AA517" i="7"/>
  <c r="W517" i="7"/>
  <c r="M517" i="7"/>
  <c r="I517" i="7"/>
  <c r="Z517" i="7"/>
  <c r="AT517" i="7"/>
  <c r="V517" i="7"/>
  <c r="AN517" i="7"/>
  <c r="L517" i="7"/>
  <c r="AJ517" i="7"/>
  <c r="H517" i="7"/>
  <c r="AP505" i="7"/>
  <c r="AD505" i="7"/>
  <c r="Z505" i="7"/>
  <c r="N505" i="7"/>
  <c r="AT505" i="7"/>
  <c r="AO505" i="7"/>
  <c r="AC505" i="7"/>
  <c r="Y505" i="7"/>
  <c r="M505" i="7"/>
  <c r="AR505" i="7"/>
  <c r="AN505" i="7"/>
  <c r="AB505" i="7"/>
  <c r="P505" i="7"/>
  <c r="L505" i="7"/>
  <c r="O505" i="7"/>
  <c r="AQ505" i="7"/>
  <c r="K505" i="7"/>
  <c r="AM505" i="7"/>
  <c r="AA505" i="7"/>
  <c r="AM498" i="7"/>
  <c r="AI498" i="7"/>
  <c r="Y498" i="7"/>
  <c r="U498" i="7"/>
  <c r="K498" i="7"/>
  <c r="G498" i="7"/>
  <c r="B496" i="7"/>
  <c r="AL498" i="7"/>
  <c r="AH498" i="7"/>
  <c r="X498" i="7"/>
  <c r="T498" i="7"/>
  <c r="J498" i="7"/>
  <c r="F498" i="7"/>
  <c r="AK498" i="7"/>
  <c r="AG498" i="7"/>
  <c r="W498" i="7"/>
  <c r="S498" i="7"/>
  <c r="I498" i="7"/>
  <c r="E498" i="7"/>
  <c r="V498" i="7"/>
  <c r="AT498" i="7"/>
  <c r="R498" i="7"/>
  <c r="AJ498" i="7"/>
  <c r="H498" i="7"/>
  <c r="AF498" i="7"/>
  <c r="D498" i="7"/>
  <c r="P555" i="7"/>
  <c r="AT555" i="7"/>
  <c r="AR555" i="7"/>
  <c r="AD555" i="7"/>
  <c r="AP551" i="7"/>
  <c r="AC551" i="7"/>
  <c r="P551" i="7"/>
  <c r="L551" i="7"/>
  <c r="AT551" i="7"/>
  <c r="AO551" i="7"/>
  <c r="AB551" i="7"/>
  <c r="O551" i="7"/>
  <c r="AR551" i="7"/>
  <c r="AN551" i="7"/>
  <c r="AA551" i="7"/>
  <c r="N551" i="7"/>
  <c r="AQ551" i="7"/>
  <c r="AD551" i="7"/>
  <c r="Z551" i="7"/>
  <c r="M551" i="7"/>
  <c r="AP506" i="7"/>
  <c r="AC506" i="7"/>
  <c r="P506" i="7"/>
  <c r="L506" i="7"/>
  <c r="AT506" i="7"/>
  <c r="AO506" i="7"/>
  <c r="AB506" i="7"/>
  <c r="O506" i="7"/>
  <c r="AR506" i="7"/>
  <c r="AN506" i="7"/>
  <c r="AA506" i="7"/>
  <c r="N506" i="7"/>
  <c r="AD506" i="7"/>
  <c r="Z506" i="7"/>
  <c r="M506" i="7"/>
  <c r="AQ506" i="7"/>
  <c r="AT564" i="7"/>
  <c r="AO564" i="7"/>
  <c r="AD564" i="7"/>
  <c r="Z564" i="7"/>
  <c r="O564" i="7"/>
  <c r="K564" i="7"/>
  <c r="AR564" i="7"/>
  <c r="AN564" i="7"/>
  <c r="AC564" i="7"/>
  <c r="Y564" i="7"/>
  <c r="N564" i="7"/>
  <c r="J564" i="7"/>
  <c r="AQ564" i="7"/>
  <c r="AM564" i="7"/>
  <c r="AB564" i="7"/>
  <c r="X564" i="7"/>
  <c r="M564" i="7"/>
  <c r="AP564" i="7"/>
  <c r="AL564" i="7"/>
  <c r="AA564" i="7"/>
  <c r="P564" i="7"/>
  <c r="L564" i="7"/>
  <c r="AM560" i="7"/>
  <c r="AI560" i="7"/>
  <c r="Y560" i="7"/>
  <c r="U560" i="7"/>
  <c r="K560" i="7"/>
  <c r="G560" i="7"/>
  <c r="AT560" i="7"/>
  <c r="AL560" i="7"/>
  <c r="AH560" i="7"/>
  <c r="X560" i="7"/>
  <c r="T560" i="7"/>
  <c r="J560" i="7"/>
  <c r="F560" i="7"/>
  <c r="AO560" i="7"/>
  <c r="AK560" i="7"/>
  <c r="AA560" i="7"/>
  <c r="W560" i="7"/>
  <c r="M560" i="7"/>
  <c r="I560" i="7"/>
  <c r="AN560" i="7"/>
  <c r="AJ560" i="7"/>
  <c r="Z560" i="7"/>
  <c r="V560" i="7"/>
  <c r="L560" i="7"/>
  <c r="H560" i="7"/>
  <c r="AP552" i="7"/>
  <c r="AB552" i="7"/>
  <c r="N552" i="7"/>
  <c r="AT552" i="7"/>
  <c r="AO552" i="7"/>
  <c r="AA552" i="7"/>
  <c r="M552" i="7"/>
  <c r="AR552" i="7"/>
  <c r="AD552" i="7"/>
  <c r="P552" i="7"/>
  <c r="AQ552" i="7"/>
  <c r="AC552" i="7"/>
  <c r="O552" i="7"/>
  <c r="AM515" i="7"/>
  <c r="AI515" i="7"/>
  <c r="Y515" i="7"/>
  <c r="U515" i="7"/>
  <c r="K515" i="7"/>
  <c r="G515" i="7"/>
  <c r="AT515" i="7"/>
  <c r="AL515" i="7"/>
  <c r="AH515" i="7"/>
  <c r="X515" i="7"/>
  <c r="T515" i="7"/>
  <c r="J515" i="7"/>
  <c r="F515" i="7"/>
  <c r="AO515" i="7"/>
  <c r="AK515" i="7"/>
  <c r="AA515" i="7"/>
  <c r="W515" i="7"/>
  <c r="M515" i="7"/>
  <c r="I515" i="7"/>
  <c r="V515" i="7"/>
  <c r="AN515" i="7"/>
  <c r="L515" i="7"/>
  <c r="AJ515" i="7"/>
  <c r="H515" i="7"/>
  <c r="Z515" i="7"/>
  <c r="AP492" i="7"/>
  <c r="AB492" i="7"/>
  <c r="N492" i="7"/>
  <c r="AR492" i="7"/>
  <c r="AD492" i="7"/>
  <c r="P492" i="7"/>
  <c r="AT492" i="7"/>
  <c r="AA492" i="7"/>
  <c r="AQ492" i="7"/>
  <c r="O492" i="7"/>
  <c r="AO492" i="7"/>
  <c r="M492" i="7"/>
  <c r="AC492" i="7"/>
  <c r="AD494" i="7"/>
  <c r="AT494" i="7"/>
  <c r="AC494" i="7"/>
  <c r="AR494" i="7"/>
  <c r="P494" i="7"/>
  <c r="AQ494" i="7"/>
  <c r="O494" i="7"/>
  <c r="AT461" i="7"/>
  <c r="AO461" i="7"/>
  <c r="AB461" i="7"/>
  <c r="O461" i="7"/>
  <c r="AR461" i="7"/>
  <c r="AN461" i="7"/>
  <c r="AA461" i="7"/>
  <c r="N461" i="7"/>
  <c r="AQ461" i="7"/>
  <c r="AD461" i="7"/>
  <c r="Z461" i="7"/>
  <c r="M461" i="7"/>
  <c r="AP461" i="7"/>
  <c r="AC461" i="7"/>
  <c r="P461" i="7"/>
  <c r="L461" i="7"/>
  <c r="AT446" i="7"/>
  <c r="AO446" i="7"/>
  <c r="AB446" i="7"/>
  <c r="O446" i="7"/>
  <c r="AR446" i="7"/>
  <c r="AN446" i="7"/>
  <c r="AA446" i="7"/>
  <c r="N446" i="7"/>
  <c r="AQ446" i="7"/>
  <c r="AD446" i="7"/>
  <c r="Z446" i="7"/>
  <c r="M446" i="7"/>
  <c r="AP446" i="7"/>
  <c r="AC446" i="7"/>
  <c r="P446" i="7"/>
  <c r="L446" i="7"/>
  <c r="AX473" i="7"/>
  <c r="AT479" i="7"/>
  <c r="AC479" i="7"/>
  <c r="AR479" i="7"/>
  <c r="P479" i="7"/>
  <c r="AQ479" i="7"/>
  <c r="O479" i="7"/>
  <c r="AD479" i="7"/>
  <c r="AP457" i="7"/>
  <c r="AL457" i="7"/>
  <c r="AB457" i="7"/>
  <c r="X457" i="7"/>
  <c r="N457" i="7"/>
  <c r="J457" i="7"/>
  <c r="AO457" i="7"/>
  <c r="AK457" i="7"/>
  <c r="AA457" i="7"/>
  <c r="W457" i="7"/>
  <c r="M457" i="7"/>
  <c r="I457" i="7"/>
  <c r="AT457" i="7"/>
  <c r="AN457" i="7"/>
  <c r="AJ457" i="7"/>
  <c r="Z457" i="7"/>
  <c r="V457" i="7"/>
  <c r="L457" i="7"/>
  <c r="H457" i="7"/>
  <c r="AQ457" i="7"/>
  <c r="AM457" i="7"/>
  <c r="AC457" i="7"/>
  <c r="Y457" i="7"/>
  <c r="O457" i="7"/>
  <c r="K457" i="7"/>
  <c r="AT449" i="7"/>
  <c r="AC449" i="7"/>
  <c r="AR449" i="7"/>
  <c r="P449" i="7"/>
  <c r="AQ449" i="7"/>
  <c r="O449" i="7"/>
  <c r="AD449" i="7"/>
  <c r="AO441" i="7"/>
  <c r="AK441" i="7"/>
  <c r="AA441" i="7"/>
  <c r="W441" i="7"/>
  <c r="M441" i="7"/>
  <c r="I441" i="7"/>
  <c r="AN441" i="7"/>
  <c r="AJ441" i="7"/>
  <c r="Z441" i="7"/>
  <c r="V441" i="7"/>
  <c r="L441" i="7"/>
  <c r="H441" i="7"/>
  <c r="AT441" i="7"/>
  <c r="AM441" i="7"/>
  <c r="AI441" i="7"/>
  <c r="Y441" i="7"/>
  <c r="U441" i="7"/>
  <c r="K441" i="7"/>
  <c r="G441" i="7"/>
  <c r="AP441" i="7"/>
  <c r="AL441" i="7"/>
  <c r="AB441" i="7"/>
  <c r="X441" i="7"/>
  <c r="N441" i="7"/>
  <c r="J441" i="7"/>
  <c r="AT430" i="7"/>
  <c r="AO430" i="7"/>
  <c r="AC430" i="7"/>
  <c r="Y430" i="7"/>
  <c r="M430" i="7"/>
  <c r="AR430" i="7"/>
  <c r="AN430" i="7"/>
  <c r="AB430" i="7"/>
  <c r="P430" i="7"/>
  <c r="L430" i="7"/>
  <c r="AQ430" i="7"/>
  <c r="AM430" i="7"/>
  <c r="AA430" i="7"/>
  <c r="O430" i="7"/>
  <c r="K430" i="7"/>
  <c r="AP430" i="7"/>
  <c r="AD430" i="7"/>
  <c r="Z430" i="7"/>
  <c r="N430" i="7"/>
  <c r="AT404" i="7"/>
  <c r="AC404" i="7"/>
  <c r="AR404" i="7"/>
  <c r="P404" i="7"/>
  <c r="AD404" i="7"/>
  <c r="AQ404" i="7"/>
  <c r="O404" i="7"/>
  <c r="AT400" i="7"/>
  <c r="AO400" i="7"/>
  <c r="AC400" i="7"/>
  <c r="Y400" i="7"/>
  <c r="M400" i="7"/>
  <c r="AR400" i="7"/>
  <c r="AN400" i="7"/>
  <c r="AB400" i="7"/>
  <c r="P400" i="7"/>
  <c r="L400" i="7"/>
  <c r="AP400" i="7"/>
  <c r="AD400" i="7"/>
  <c r="Z400" i="7"/>
  <c r="N400" i="7"/>
  <c r="AQ400" i="7"/>
  <c r="K400" i="7"/>
  <c r="AM400" i="7"/>
  <c r="AA400" i="7"/>
  <c r="O400" i="7"/>
  <c r="AO396" i="7"/>
  <c r="AK396" i="7"/>
  <c r="AA396" i="7"/>
  <c r="W396" i="7"/>
  <c r="M396" i="7"/>
  <c r="I396" i="7"/>
  <c r="AN396" i="7"/>
  <c r="AJ396" i="7"/>
  <c r="Z396" i="7"/>
  <c r="V396" i="7"/>
  <c r="L396" i="7"/>
  <c r="H396" i="7"/>
  <c r="AP396" i="7"/>
  <c r="AL396" i="7"/>
  <c r="AB396" i="7"/>
  <c r="X396" i="7"/>
  <c r="N396" i="7"/>
  <c r="J396" i="7"/>
  <c r="AM396" i="7"/>
  <c r="K396" i="7"/>
  <c r="AI396" i="7"/>
  <c r="G396" i="7"/>
  <c r="Y396" i="7"/>
  <c r="AT396" i="7"/>
  <c r="U396" i="7"/>
  <c r="AL393" i="7"/>
  <c r="AH393" i="7"/>
  <c r="X393" i="7"/>
  <c r="T393" i="7"/>
  <c r="J393" i="7"/>
  <c r="F393" i="7"/>
  <c r="AK393" i="7"/>
  <c r="AG393" i="7"/>
  <c r="W393" i="7"/>
  <c r="S393" i="7"/>
  <c r="I393" i="7"/>
  <c r="E393" i="7"/>
  <c r="AM393" i="7"/>
  <c r="AI393" i="7"/>
  <c r="Y393" i="7"/>
  <c r="U393" i="7"/>
  <c r="K393" i="7"/>
  <c r="G393" i="7"/>
  <c r="B391" i="7"/>
  <c r="AF393" i="7"/>
  <c r="D393" i="7"/>
  <c r="V393" i="7"/>
  <c r="AT393" i="7"/>
  <c r="R393" i="7"/>
  <c r="AJ393" i="7"/>
  <c r="H393" i="7"/>
  <c r="AY387" i="7"/>
  <c r="AP382" i="7"/>
  <c r="AL382" i="7"/>
  <c r="AB382" i="7"/>
  <c r="X382" i="7"/>
  <c r="N382" i="7"/>
  <c r="J382" i="7"/>
  <c r="AO382" i="7"/>
  <c r="AK382" i="7"/>
  <c r="AA382" i="7"/>
  <c r="W382" i="7"/>
  <c r="M382" i="7"/>
  <c r="I382" i="7"/>
  <c r="AQ382" i="7"/>
  <c r="AM382" i="7"/>
  <c r="AC382" i="7"/>
  <c r="Y382" i="7"/>
  <c r="O382" i="7"/>
  <c r="K382" i="7"/>
  <c r="AT382" i="7"/>
  <c r="V382" i="7"/>
  <c r="AN382" i="7"/>
  <c r="L382" i="7"/>
  <c r="AJ382" i="7"/>
  <c r="H382" i="7"/>
  <c r="Z382" i="7"/>
  <c r="AM379" i="7"/>
  <c r="AI379" i="7"/>
  <c r="Y379" i="7"/>
  <c r="U379" i="7"/>
  <c r="K379" i="7"/>
  <c r="G379" i="7"/>
  <c r="AL379" i="7"/>
  <c r="AH379" i="7"/>
  <c r="X379" i="7"/>
  <c r="T379" i="7"/>
  <c r="J379" i="7"/>
  <c r="F379" i="7"/>
  <c r="AN379" i="7"/>
  <c r="AJ379" i="7"/>
  <c r="Z379" i="7"/>
  <c r="V379" i="7"/>
  <c r="L379" i="7"/>
  <c r="H379" i="7"/>
  <c r="AT379" i="7"/>
  <c r="S379" i="7"/>
  <c r="AK379" i="7"/>
  <c r="I379" i="7"/>
  <c r="AG379" i="7"/>
  <c r="E379" i="7"/>
  <c r="W379" i="7"/>
  <c r="AP352" i="7"/>
  <c r="AL352" i="7"/>
  <c r="AB352" i="7"/>
  <c r="X352" i="7"/>
  <c r="N352" i="7"/>
  <c r="J352" i="7"/>
  <c r="AO352" i="7"/>
  <c r="AK352" i="7"/>
  <c r="AA352" i="7"/>
  <c r="AQ352" i="7"/>
  <c r="AM352" i="7"/>
  <c r="AC352" i="7"/>
  <c r="Y352" i="7"/>
  <c r="O352" i="7"/>
  <c r="K352" i="7"/>
  <c r="AJ352" i="7"/>
  <c r="M352" i="7"/>
  <c r="Z352" i="7"/>
  <c r="L352" i="7"/>
  <c r="AT352" i="7"/>
  <c r="W352" i="7"/>
  <c r="I352" i="7"/>
  <c r="AN352" i="7"/>
  <c r="V352" i="7"/>
  <c r="H352" i="7"/>
  <c r="AT344" i="7"/>
  <c r="AC344" i="7"/>
  <c r="AD344" i="7"/>
  <c r="O344" i="7"/>
  <c r="AR344" i="7"/>
  <c r="AQ344" i="7"/>
  <c r="P344" i="7"/>
  <c r="AM334" i="7"/>
  <c r="AI334" i="7"/>
  <c r="Y334" i="7"/>
  <c r="U334" i="7"/>
  <c r="K334" i="7"/>
  <c r="G334" i="7"/>
  <c r="AN334" i="7"/>
  <c r="AJ334" i="7"/>
  <c r="Z334" i="7"/>
  <c r="V334" i="7"/>
  <c r="L334" i="7"/>
  <c r="H334" i="7"/>
  <c r="AT334" i="7"/>
  <c r="AG334" i="7"/>
  <c r="S334" i="7"/>
  <c r="E334" i="7"/>
  <c r="AL334" i="7"/>
  <c r="X334" i="7"/>
  <c r="J334" i="7"/>
  <c r="AK334" i="7"/>
  <c r="W334" i="7"/>
  <c r="I334" i="7"/>
  <c r="AH334" i="7"/>
  <c r="T334" i="7"/>
  <c r="F334" i="7"/>
  <c r="AT325" i="7"/>
  <c r="AO325" i="7"/>
  <c r="AC325" i="7"/>
  <c r="Y325" i="7"/>
  <c r="M325" i="7"/>
  <c r="AP325" i="7"/>
  <c r="AD325" i="7"/>
  <c r="Z325" i="7"/>
  <c r="N325" i="7"/>
  <c r="AN325" i="7"/>
  <c r="P325" i="7"/>
  <c r="AM325" i="7"/>
  <c r="O325" i="7"/>
  <c r="AR325" i="7"/>
  <c r="AB325" i="7"/>
  <c r="L325" i="7"/>
  <c r="AQ325" i="7"/>
  <c r="AA325" i="7"/>
  <c r="K325" i="7"/>
  <c r="AY353" i="7"/>
  <c r="AP308" i="7"/>
  <c r="AL308" i="7"/>
  <c r="AB308" i="7"/>
  <c r="X308" i="7"/>
  <c r="N308" i="7"/>
  <c r="J308" i="7"/>
  <c r="AQ308" i="7"/>
  <c r="AM308" i="7"/>
  <c r="AC308" i="7"/>
  <c r="Y308" i="7"/>
  <c r="O308" i="7"/>
  <c r="K308" i="7"/>
  <c r="AR308" i="7"/>
  <c r="AD308" i="7"/>
  <c r="P308" i="7"/>
  <c r="AO308" i="7"/>
  <c r="AA308" i="7"/>
  <c r="M308" i="7"/>
  <c r="AN308" i="7"/>
  <c r="Z308" i="7"/>
  <c r="L308" i="7"/>
  <c r="AT308" i="7"/>
  <c r="AK308" i="7"/>
  <c r="W308" i="7"/>
  <c r="I308" i="7"/>
  <c r="AT314" i="7"/>
  <c r="AC314" i="7"/>
  <c r="AD314" i="7"/>
  <c r="AQ314" i="7"/>
  <c r="P314" i="7"/>
  <c r="O314" i="7"/>
  <c r="AR314" i="7"/>
  <c r="AT221" i="7"/>
  <c r="AO221" i="7"/>
  <c r="AB221" i="7"/>
  <c r="O221" i="7"/>
  <c r="AR221" i="7"/>
  <c r="AN221" i="7"/>
  <c r="AA221" i="7"/>
  <c r="N221" i="7"/>
  <c r="AQ221" i="7"/>
  <c r="AD221" i="7"/>
  <c r="Z221" i="7"/>
  <c r="M221" i="7"/>
  <c r="AP221" i="7"/>
  <c r="AC221" i="7"/>
  <c r="P221" i="7"/>
  <c r="L221" i="7"/>
  <c r="AR294" i="7"/>
  <c r="AN294" i="7"/>
  <c r="AC294" i="7"/>
  <c r="Y294" i="7"/>
  <c r="N294" i="7"/>
  <c r="J294" i="7"/>
  <c r="AQ294" i="7"/>
  <c r="AM294" i="7"/>
  <c r="AB294" i="7"/>
  <c r="X294" i="7"/>
  <c r="M294" i="7"/>
  <c r="AP294" i="7"/>
  <c r="AL294" i="7"/>
  <c r="AA294" i="7"/>
  <c r="P294" i="7"/>
  <c r="L294" i="7"/>
  <c r="AT294" i="7"/>
  <c r="AO294" i="7"/>
  <c r="AD294" i="7"/>
  <c r="Z294" i="7"/>
  <c r="O294" i="7"/>
  <c r="K294" i="7"/>
  <c r="AT290" i="7"/>
  <c r="AL290" i="7"/>
  <c r="AH290" i="7"/>
  <c r="X290" i="7"/>
  <c r="T290" i="7"/>
  <c r="J290" i="7"/>
  <c r="F290" i="7"/>
  <c r="AO290" i="7"/>
  <c r="AK290" i="7"/>
  <c r="AA290" i="7"/>
  <c r="W290" i="7"/>
  <c r="M290" i="7"/>
  <c r="I290" i="7"/>
  <c r="AN290" i="7"/>
  <c r="AJ290" i="7"/>
  <c r="Z290" i="7"/>
  <c r="V290" i="7"/>
  <c r="L290" i="7"/>
  <c r="H290" i="7"/>
  <c r="AM290" i="7"/>
  <c r="AI290" i="7"/>
  <c r="Y290" i="7"/>
  <c r="U290" i="7"/>
  <c r="K290" i="7"/>
  <c r="G290" i="7"/>
  <c r="AT282" i="7"/>
  <c r="AO282" i="7"/>
  <c r="AA282" i="7"/>
  <c r="M282" i="7"/>
  <c r="AR282" i="7"/>
  <c r="AD282" i="7"/>
  <c r="P282" i="7"/>
  <c r="AQ282" i="7"/>
  <c r="AC282" i="7"/>
  <c r="O282" i="7"/>
  <c r="AP282" i="7"/>
  <c r="AB282" i="7"/>
  <c r="N282" i="7"/>
  <c r="AR234" i="7"/>
  <c r="AN234" i="7"/>
  <c r="AC234" i="7"/>
  <c r="Y234" i="7"/>
  <c r="N234" i="7"/>
  <c r="J234" i="7"/>
  <c r="AQ234" i="7"/>
  <c r="AM234" i="7"/>
  <c r="AB234" i="7"/>
  <c r="X234" i="7"/>
  <c r="M234" i="7"/>
  <c r="AP234" i="7"/>
  <c r="AL234" i="7"/>
  <c r="AA234" i="7"/>
  <c r="P234" i="7"/>
  <c r="L234" i="7"/>
  <c r="AT234" i="7"/>
  <c r="AO234" i="7"/>
  <c r="AD234" i="7"/>
  <c r="Z234" i="7"/>
  <c r="O234" i="7"/>
  <c r="K234" i="7"/>
  <c r="AL303" i="7"/>
  <c r="AH303" i="7"/>
  <c r="X303" i="7"/>
  <c r="T303" i="7"/>
  <c r="J303" i="7"/>
  <c r="F303" i="7"/>
  <c r="AK303" i="7"/>
  <c r="AG303" i="7"/>
  <c r="W303" i="7"/>
  <c r="S303" i="7"/>
  <c r="I303" i="7"/>
  <c r="E303" i="7"/>
  <c r="AT303" i="7"/>
  <c r="AJ303" i="7"/>
  <c r="AF303" i="7"/>
  <c r="V303" i="7"/>
  <c r="R303" i="7"/>
  <c r="H303" i="7"/>
  <c r="D303" i="7"/>
  <c r="AM303" i="7"/>
  <c r="AI303" i="7"/>
  <c r="Y303" i="7"/>
  <c r="U303" i="7"/>
  <c r="K303" i="7"/>
  <c r="G303" i="7"/>
  <c r="B301" i="7"/>
  <c r="AT295" i="7"/>
  <c r="AO295" i="7"/>
  <c r="AC295" i="7"/>
  <c r="Y295" i="7"/>
  <c r="M295" i="7"/>
  <c r="AR295" i="7"/>
  <c r="AN295" i="7"/>
  <c r="AB295" i="7"/>
  <c r="P295" i="7"/>
  <c r="L295" i="7"/>
  <c r="AQ295" i="7"/>
  <c r="AM295" i="7"/>
  <c r="AA295" i="7"/>
  <c r="O295" i="7"/>
  <c r="K295" i="7"/>
  <c r="AP295" i="7"/>
  <c r="AD295" i="7"/>
  <c r="Z295" i="7"/>
  <c r="N295" i="7"/>
  <c r="AO291" i="7"/>
  <c r="AK291" i="7"/>
  <c r="AA291" i="7"/>
  <c r="W291" i="7"/>
  <c r="M291" i="7"/>
  <c r="I291" i="7"/>
  <c r="AN291" i="7"/>
  <c r="AJ291" i="7"/>
  <c r="Z291" i="7"/>
  <c r="V291" i="7"/>
  <c r="L291" i="7"/>
  <c r="H291" i="7"/>
  <c r="AT291" i="7"/>
  <c r="AM291" i="7"/>
  <c r="AI291" i="7"/>
  <c r="Y291" i="7"/>
  <c r="U291" i="7"/>
  <c r="K291" i="7"/>
  <c r="G291" i="7"/>
  <c r="AP291" i="7"/>
  <c r="AL291" i="7"/>
  <c r="AB291" i="7"/>
  <c r="X291" i="7"/>
  <c r="N291" i="7"/>
  <c r="J291" i="7"/>
  <c r="AL273" i="7"/>
  <c r="AH273" i="7"/>
  <c r="X273" i="7"/>
  <c r="T273" i="7"/>
  <c r="J273" i="7"/>
  <c r="F273" i="7"/>
  <c r="AK273" i="7"/>
  <c r="AG273" i="7"/>
  <c r="W273" i="7"/>
  <c r="S273" i="7"/>
  <c r="I273" i="7"/>
  <c r="E273" i="7"/>
  <c r="AT273" i="7"/>
  <c r="AJ273" i="7"/>
  <c r="AF273" i="7"/>
  <c r="V273" i="7"/>
  <c r="R273" i="7"/>
  <c r="H273" i="7"/>
  <c r="D273" i="7"/>
  <c r="AM273" i="7"/>
  <c r="AI273" i="7"/>
  <c r="Y273" i="7"/>
  <c r="U273" i="7"/>
  <c r="K273" i="7"/>
  <c r="G273" i="7"/>
  <c r="B271" i="7"/>
  <c r="AT265" i="7"/>
  <c r="AO265" i="7"/>
  <c r="AC265" i="7"/>
  <c r="Y265" i="7"/>
  <c r="M265" i="7"/>
  <c r="AR265" i="7"/>
  <c r="AN265" i="7"/>
  <c r="AB265" i="7"/>
  <c r="P265" i="7"/>
  <c r="L265" i="7"/>
  <c r="AQ265" i="7"/>
  <c r="AM265" i="7"/>
  <c r="AA265" i="7"/>
  <c r="O265" i="7"/>
  <c r="K265" i="7"/>
  <c r="AP265" i="7"/>
  <c r="AD265" i="7"/>
  <c r="Z265" i="7"/>
  <c r="N265" i="7"/>
  <c r="AO261" i="7"/>
  <c r="AK261" i="7"/>
  <c r="AA261" i="7"/>
  <c r="W261" i="7"/>
  <c r="M261" i="7"/>
  <c r="I261" i="7"/>
  <c r="AN261" i="7"/>
  <c r="AJ261" i="7"/>
  <c r="Z261" i="7"/>
  <c r="V261" i="7"/>
  <c r="L261" i="7"/>
  <c r="H261" i="7"/>
  <c r="AT261" i="7"/>
  <c r="AM261" i="7"/>
  <c r="AI261" i="7"/>
  <c r="Y261" i="7"/>
  <c r="U261" i="7"/>
  <c r="K261" i="7"/>
  <c r="G261" i="7"/>
  <c r="AP261" i="7"/>
  <c r="AL261" i="7"/>
  <c r="AB261" i="7"/>
  <c r="X261" i="7"/>
  <c r="N261" i="7"/>
  <c r="J261" i="7"/>
  <c r="AL243" i="7"/>
  <c r="AH243" i="7"/>
  <c r="X243" i="7"/>
  <c r="T243" i="7"/>
  <c r="J243" i="7"/>
  <c r="F243" i="7"/>
  <c r="AK243" i="7"/>
  <c r="AG243" i="7"/>
  <c r="W243" i="7"/>
  <c r="S243" i="7"/>
  <c r="I243" i="7"/>
  <c r="E243" i="7"/>
  <c r="AT243" i="7"/>
  <c r="AJ243" i="7"/>
  <c r="AF243" i="7"/>
  <c r="V243" i="7"/>
  <c r="R243" i="7"/>
  <c r="H243" i="7"/>
  <c r="D243" i="7"/>
  <c r="AM243" i="7"/>
  <c r="AI243" i="7"/>
  <c r="Y243" i="7"/>
  <c r="U243" i="7"/>
  <c r="K243" i="7"/>
  <c r="G243" i="7"/>
  <c r="B241" i="7"/>
  <c r="AT235" i="7"/>
  <c r="AO235" i="7"/>
  <c r="AC235" i="7"/>
  <c r="Y235" i="7"/>
  <c r="M235" i="7"/>
  <c r="AR235" i="7"/>
  <c r="AN235" i="7"/>
  <c r="AB235" i="7"/>
  <c r="P235" i="7"/>
  <c r="L235" i="7"/>
  <c r="AQ235" i="7"/>
  <c r="AM235" i="7"/>
  <c r="AA235" i="7"/>
  <c r="O235" i="7"/>
  <c r="K235" i="7"/>
  <c r="AP235" i="7"/>
  <c r="AD235" i="7"/>
  <c r="Z235" i="7"/>
  <c r="N235" i="7"/>
  <c r="AO231" i="7"/>
  <c r="AK231" i="7"/>
  <c r="AA231" i="7"/>
  <c r="W231" i="7"/>
  <c r="M231" i="7"/>
  <c r="I231" i="7"/>
  <c r="AN231" i="7"/>
  <c r="AJ231" i="7"/>
  <c r="Z231" i="7"/>
  <c r="V231" i="7"/>
  <c r="L231" i="7"/>
  <c r="H231" i="7"/>
  <c r="AT231" i="7"/>
  <c r="AM231" i="7"/>
  <c r="AI231" i="7"/>
  <c r="Y231" i="7"/>
  <c r="U231" i="7"/>
  <c r="K231" i="7"/>
  <c r="G231" i="7"/>
  <c r="AP231" i="7"/>
  <c r="AL231" i="7"/>
  <c r="AB231" i="7"/>
  <c r="X231" i="7"/>
  <c r="N231" i="7"/>
  <c r="J231" i="7"/>
  <c r="AP217" i="7"/>
  <c r="AL217" i="7"/>
  <c r="AB217" i="7"/>
  <c r="X217" i="7"/>
  <c r="N217" i="7"/>
  <c r="J217" i="7"/>
  <c r="AO217" i="7"/>
  <c r="AK217" i="7"/>
  <c r="AA217" i="7"/>
  <c r="W217" i="7"/>
  <c r="M217" i="7"/>
  <c r="I217" i="7"/>
  <c r="AT217" i="7"/>
  <c r="AN217" i="7"/>
  <c r="AJ217" i="7"/>
  <c r="Z217" i="7"/>
  <c r="V217" i="7"/>
  <c r="L217" i="7"/>
  <c r="H217" i="7"/>
  <c r="AQ217" i="7"/>
  <c r="AM217" i="7"/>
  <c r="AC217" i="7"/>
  <c r="Y217" i="7"/>
  <c r="O217" i="7"/>
  <c r="K217" i="7"/>
  <c r="AM214" i="7"/>
  <c r="AI214" i="7"/>
  <c r="Y214" i="7"/>
  <c r="U214" i="7"/>
  <c r="K214" i="7"/>
  <c r="G214" i="7"/>
  <c r="AL214" i="7"/>
  <c r="AH214" i="7"/>
  <c r="X214" i="7"/>
  <c r="T214" i="7"/>
  <c r="J214" i="7"/>
  <c r="F214" i="7"/>
  <c r="AT214" i="7"/>
  <c r="AK214" i="7"/>
  <c r="AG214" i="7"/>
  <c r="W214" i="7"/>
  <c r="S214" i="7"/>
  <c r="I214" i="7"/>
  <c r="E214" i="7"/>
  <c r="AN214" i="7"/>
  <c r="AJ214" i="7"/>
  <c r="Z214" i="7"/>
  <c r="V214" i="7"/>
  <c r="L214" i="7"/>
  <c r="H214" i="7"/>
  <c r="AO201" i="7"/>
  <c r="AK201" i="7"/>
  <c r="AA201" i="7"/>
  <c r="W201" i="7"/>
  <c r="M201" i="7"/>
  <c r="I201" i="7"/>
  <c r="AN201" i="7"/>
  <c r="AJ201" i="7"/>
  <c r="Z201" i="7"/>
  <c r="V201" i="7"/>
  <c r="L201" i="7"/>
  <c r="H201" i="7"/>
  <c r="AT201" i="7"/>
  <c r="AM201" i="7"/>
  <c r="AI201" i="7"/>
  <c r="Y201" i="7"/>
  <c r="U201" i="7"/>
  <c r="K201" i="7"/>
  <c r="G201" i="7"/>
  <c r="AP201" i="7"/>
  <c r="AL201" i="7"/>
  <c r="AB201" i="7"/>
  <c r="X201" i="7"/>
  <c r="N201" i="7"/>
  <c r="J201" i="7"/>
  <c r="AT179" i="7"/>
  <c r="AC179" i="7"/>
  <c r="AR179" i="7"/>
  <c r="P179" i="7"/>
  <c r="AQ179" i="7"/>
  <c r="O179" i="7"/>
  <c r="AD179" i="7"/>
  <c r="AP172" i="7"/>
  <c r="AL172" i="7"/>
  <c r="AB172" i="7"/>
  <c r="X172" i="7"/>
  <c r="N172" i="7"/>
  <c r="J172" i="7"/>
  <c r="AO172" i="7"/>
  <c r="AK172" i="7"/>
  <c r="AA172" i="7"/>
  <c r="W172" i="7"/>
  <c r="M172" i="7"/>
  <c r="I172" i="7"/>
  <c r="AT172" i="7"/>
  <c r="AN172" i="7"/>
  <c r="AJ172" i="7"/>
  <c r="Z172" i="7"/>
  <c r="V172" i="7"/>
  <c r="L172" i="7"/>
  <c r="H172" i="7"/>
  <c r="AQ172" i="7"/>
  <c r="AM172" i="7"/>
  <c r="AC172" i="7"/>
  <c r="Y172" i="7"/>
  <c r="O172" i="7"/>
  <c r="K172" i="7"/>
  <c r="AM169" i="7"/>
  <c r="AI169" i="7"/>
  <c r="Y169" i="7"/>
  <c r="U169" i="7"/>
  <c r="K169" i="7"/>
  <c r="G169" i="7"/>
  <c r="AL169" i="7"/>
  <c r="AH169" i="7"/>
  <c r="X169" i="7"/>
  <c r="T169" i="7"/>
  <c r="J169" i="7"/>
  <c r="F169" i="7"/>
  <c r="AT169" i="7"/>
  <c r="AK169" i="7"/>
  <c r="AG169" i="7"/>
  <c r="W169" i="7"/>
  <c r="S169" i="7"/>
  <c r="I169" i="7"/>
  <c r="E169" i="7"/>
  <c r="AN169" i="7"/>
  <c r="AJ169" i="7"/>
  <c r="Z169" i="7"/>
  <c r="V169" i="7"/>
  <c r="L169" i="7"/>
  <c r="H169" i="7"/>
  <c r="AP142" i="7"/>
  <c r="AL142" i="7"/>
  <c r="AB142" i="7"/>
  <c r="X142" i="7"/>
  <c r="N142" i="7"/>
  <c r="J142" i="7"/>
  <c r="AO142" i="7"/>
  <c r="AK142" i="7"/>
  <c r="AA142" i="7"/>
  <c r="W142" i="7"/>
  <c r="M142" i="7"/>
  <c r="I142" i="7"/>
  <c r="AQ142" i="7"/>
  <c r="AM142" i="7"/>
  <c r="AC142" i="7"/>
  <c r="Y142" i="7"/>
  <c r="O142" i="7"/>
  <c r="K142" i="7"/>
  <c r="AT142" i="7"/>
  <c r="V142" i="7"/>
  <c r="AN142" i="7"/>
  <c r="L142" i="7"/>
  <c r="AJ142" i="7"/>
  <c r="H142" i="7"/>
  <c r="Z142" i="7"/>
  <c r="AM139" i="7"/>
  <c r="AI139" i="7"/>
  <c r="Y139" i="7"/>
  <c r="U139" i="7"/>
  <c r="K139" i="7"/>
  <c r="G139" i="7"/>
  <c r="AL139" i="7"/>
  <c r="AH139" i="7"/>
  <c r="X139" i="7"/>
  <c r="T139" i="7"/>
  <c r="J139" i="7"/>
  <c r="F139" i="7"/>
  <c r="AN139" i="7"/>
  <c r="AJ139" i="7"/>
  <c r="Z139" i="7"/>
  <c r="V139" i="7"/>
  <c r="L139" i="7"/>
  <c r="H139" i="7"/>
  <c r="AT139" i="7"/>
  <c r="S139" i="7"/>
  <c r="AK139" i="7"/>
  <c r="I139" i="7"/>
  <c r="AG139" i="7"/>
  <c r="E139" i="7"/>
  <c r="W139" i="7"/>
  <c r="AP112" i="7"/>
  <c r="AL112" i="7"/>
  <c r="AB112" i="7"/>
  <c r="X112" i="7"/>
  <c r="N112" i="7"/>
  <c r="J112" i="7"/>
  <c r="AO112" i="7"/>
  <c r="AK112" i="7"/>
  <c r="AA112" i="7"/>
  <c r="W112" i="7"/>
  <c r="M112" i="7"/>
  <c r="I112" i="7"/>
  <c r="AQ112" i="7"/>
  <c r="AM112" i="7"/>
  <c r="AC112" i="7"/>
  <c r="Y112" i="7"/>
  <c r="O112" i="7"/>
  <c r="K112" i="7"/>
  <c r="AJ112" i="7"/>
  <c r="H112" i="7"/>
  <c r="Z112" i="7"/>
  <c r="AT112" i="7"/>
  <c r="V112" i="7"/>
  <c r="AN112" i="7"/>
  <c r="L112" i="7"/>
  <c r="AO96" i="7"/>
  <c r="AK96" i="7"/>
  <c r="AA96" i="7"/>
  <c r="W96" i="7"/>
  <c r="M96" i="7"/>
  <c r="I96" i="7"/>
  <c r="AP96" i="7"/>
  <c r="AL96" i="7"/>
  <c r="AB96" i="7"/>
  <c r="X96" i="7"/>
  <c r="N96" i="7"/>
  <c r="J96" i="7"/>
  <c r="AJ96" i="7"/>
  <c r="V96" i="7"/>
  <c r="H96" i="7"/>
  <c r="AT96" i="7"/>
  <c r="AI96" i="7"/>
  <c r="U96" i="7"/>
  <c r="G96" i="7"/>
  <c r="AN96" i="7"/>
  <c r="Z96" i="7"/>
  <c r="L96" i="7"/>
  <c r="AM96" i="7"/>
  <c r="Y96" i="7"/>
  <c r="K96" i="7"/>
  <c r="AT23" i="7"/>
  <c r="AO23" i="7"/>
  <c r="AK23" i="7"/>
  <c r="AA23" i="7"/>
  <c r="W23" i="7"/>
  <c r="M23" i="7"/>
  <c r="I23" i="7"/>
  <c r="AR23" i="7"/>
  <c r="AN23" i="7"/>
  <c r="AD23" i="7"/>
  <c r="Z23" i="7"/>
  <c r="P23" i="7"/>
  <c r="L23" i="7"/>
  <c r="AQ23" i="7"/>
  <c r="AM23" i="7"/>
  <c r="AC23" i="7"/>
  <c r="Y23" i="7"/>
  <c r="O23" i="7"/>
  <c r="K23" i="7"/>
  <c r="AP23" i="7"/>
  <c r="AL23" i="7"/>
  <c r="AB23" i="7"/>
  <c r="X23" i="7"/>
  <c r="N23" i="7"/>
  <c r="J23" i="7"/>
  <c r="AT87" i="7"/>
  <c r="AO87" i="7"/>
  <c r="AA87" i="7"/>
  <c r="M87" i="7"/>
  <c r="AP87" i="7"/>
  <c r="AB87" i="7"/>
  <c r="N87" i="7"/>
  <c r="AC87" i="7"/>
  <c r="AR87" i="7"/>
  <c r="P87" i="7"/>
  <c r="AQ87" i="7"/>
  <c r="O87" i="7"/>
  <c r="AD87" i="7"/>
  <c r="AT89" i="7"/>
  <c r="AC89" i="7"/>
  <c r="AD89" i="7"/>
  <c r="AQ89" i="7"/>
  <c r="P89" i="7"/>
  <c r="O89" i="7"/>
  <c r="AR89" i="7"/>
  <c r="AR71" i="7"/>
  <c r="AN71" i="7"/>
  <c r="AA71" i="7"/>
  <c r="N71" i="7"/>
  <c r="AQ71" i="7"/>
  <c r="AD71" i="7"/>
  <c r="Z71" i="7"/>
  <c r="M71" i="7"/>
  <c r="AP71" i="7"/>
  <c r="AC71" i="7"/>
  <c r="P71" i="7"/>
  <c r="L71" i="7"/>
  <c r="AT71" i="7"/>
  <c r="AO71" i="7"/>
  <c r="AB71" i="7"/>
  <c r="O71" i="7"/>
  <c r="AT1169" i="7"/>
  <c r="AC1169" i="7"/>
  <c r="AQ1169" i="7"/>
  <c r="O1169" i="7"/>
  <c r="AD1169" i="7"/>
  <c r="AR1169" i="7"/>
  <c r="P1169" i="7"/>
  <c r="AM1159" i="7"/>
  <c r="AI1159" i="7"/>
  <c r="Y1159" i="7"/>
  <c r="U1159" i="7"/>
  <c r="K1159" i="7"/>
  <c r="G1159" i="7"/>
  <c r="AT1159" i="7"/>
  <c r="AK1159" i="7"/>
  <c r="AG1159" i="7"/>
  <c r="W1159" i="7"/>
  <c r="S1159" i="7"/>
  <c r="I1159" i="7"/>
  <c r="E1159" i="7"/>
  <c r="AN1159" i="7"/>
  <c r="AJ1159" i="7"/>
  <c r="Z1159" i="7"/>
  <c r="V1159" i="7"/>
  <c r="L1159" i="7"/>
  <c r="H1159" i="7"/>
  <c r="AL1159" i="7"/>
  <c r="J1159" i="7"/>
  <c r="AH1159" i="7"/>
  <c r="F1159" i="7"/>
  <c r="T1159" i="7"/>
  <c r="X1159" i="7"/>
  <c r="AN1129" i="7"/>
  <c r="AJ1129" i="7"/>
  <c r="Z1129" i="7"/>
  <c r="V1129" i="7"/>
  <c r="L1129" i="7"/>
  <c r="H1129" i="7"/>
  <c r="AT1129" i="7"/>
  <c r="AI1129" i="7"/>
  <c r="X1129" i="7"/>
  <c r="S1129" i="7"/>
  <c r="G1129" i="7"/>
  <c r="AK1129" i="7"/>
  <c r="Y1129" i="7"/>
  <c r="T1129" i="7"/>
  <c r="I1129" i="7"/>
  <c r="AM1129" i="7"/>
  <c r="W1129" i="7"/>
  <c r="F1129" i="7"/>
  <c r="AH1129" i="7"/>
  <c r="K1129" i="7"/>
  <c r="J1129" i="7"/>
  <c r="AL1129" i="7"/>
  <c r="E1129" i="7"/>
  <c r="AG1129" i="7"/>
  <c r="U1129" i="7"/>
  <c r="AT1155" i="7"/>
  <c r="P1155" i="7"/>
  <c r="AR1155" i="7"/>
  <c r="AD1155" i="7"/>
  <c r="AM1083" i="7"/>
  <c r="AI1083" i="7"/>
  <c r="Y1083" i="7"/>
  <c r="U1083" i="7"/>
  <c r="K1083" i="7"/>
  <c r="G1083" i="7"/>
  <c r="B1081" i="7"/>
  <c r="AT1083" i="7"/>
  <c r="AH1083" i="7"/>
  <c r="W1083" i="7"/>
  <c r="R1083" i="7"/>
  <c r="F1083" i="7"/>
  <c r="AL1083" i="7"/>
  <c r="AG1083" i="7"/>
  <c r="V1083" i="7"/>
  <c r="J1083" i="7"/>
  <c r="E1083" i="7"/>
  <c r="AK1083" i="7"/>
  <c r="AF1083" i="7"/>
  <c r="T1083" i="7"/>
  <c r="I1083" i="7"/>
  <c r="D1083" i="7"/>
  <c r="AJ1083" i="7"/>
  <c r="X1083" i="7"/>
  <c r="S1083" i="7"/>
  <c r="H1083" i="7"/>
  <c r="AR1090" i="7"/>
  <c r="AN1090" i="7"/>
  <c r="AB1090" i="7"/>
  <c r="P1090" i="7"/>
  <c r="L1090" i="7"/>
  <c r="AP1090" i="7"/>
  <c r="AD1090" i="7"/>
  <c r="Z1090" i="7"/>
  <c r="N1090" i="7"/>
  <c r="AM1090" i="7"/>
  <c r="O1090" i="7"/>
  <c r="AT1090" i="7"/>
  <c r="AC1090" i="7"/>
  <c r="M1090" i="7"/>
  <c r="AQ1090" i="7"/>
  <c r="AA1090" i="7"/>
  <c r="K1090" i="7"/>
  <c r="AO1090" i="7"/>
  <c r="Y1090" i="7"/>
  <c r="AR1062" i="7"/>
  <c r="AP1062" i="7"/>
  <c r="AB1062" i="7"/>
  <c r="N1062" i="7"/>
  <c r="AQ1062" i="7"/>
  <c r="AA1062" i="7"/>
  <c r="AO1062" i="7"/>
  <c r="P1062" i="7"/>
  <c r="AD1062" i="7"/>
  <c r="O1062" i="7"/>
  <c r="AT1062" i="7"/>
  <c r="AC1062" i="7"/>
  <c r="M1062" i="7"/>
  <c r="AQ1057" i="7"/>
  <c r="AM1057" i="7"/>
  <c r="AC1057" i="7"/>
  <c r="Y1057" i="7"/>
  <c r="O1057" i="7"/>
  <c r="K1057" i="7"/>
  <c r="AP1057" i="7"/>
  <c r="AK1057" i="7"/>
  <c r="Z1057" i="7"/>
  <c r="N1057" i="7"/>
  <c r="I1057" i="7"/>
  <c r="AO1057" i="7"/>
  <c r="AJ1057" i="7"/>
  <c r="X1057" i="7"/>
  <c r="M1057" i="7"/>
  <c r="H1057" i="7"/>
  <c r="AN1057" i="7"/>
  <c r="AB1057" i="7"/>
  <c r="W1057" i="7"/>
  <c r="L1057" i="7"/>
  <c r="AT1057" i="7"/>
  <c r="AL1057" i="7"/>
  <c r="AA1057" i="7"/>
  <c r="V1057" i="7"/>
  <c r="J1057" i="7"/>
  <c r="AK1068" i="7"/>
  <c r="AG1068" i="7"/>
  <c r="W1068" i="7"/>
  <c r="S1068" i="7"/>
  <c r="I1068" i="7"/>
  <c r="E1068" i="7"/>
  <c r="AT1068" i="7"/>
  <c r="AJ1068" i="7"/>
  <c r="AF1068" i="7"/>
  <c r="V1068" i="7"/>
  <c r="R1068" i="7"/>
  <c r="H1068" i="7"/>
  <c r="D1068" i="7"/>
  <c r="AM1068" i="7"/>
  <c r="AI1068" i="7"/>
  <c r="Y1068" i="7"/>
  <c r="U1068" i="7"/>
  <c r="K1068" i="7"/>
  <c r="G1068" i="7"/>
  <c r="B1066" i="7"/>
  <c r="T1068" i="7"/>
  <c r="AL1068" i="7"/>
  <c r="J1068" i="7"/>
  <c r="AH1068" i="7"/>
  <c r="F1068" i="7"/>
  <c r="X1068" i="7"/>
  <c r="AT1075" i="7"/>
  <c r="AO1075" i="7"/>
  <c r="AC1075" i="7"/>
  <c r="Y1075" i="7"/>
  <c r="M1075" i="7"/>
  <c r="AR1075" i="7"/>
  <c r="AN1075" i="7"/>
  <c r="AB1075" i="7"/>
  <c r="P1075" i="7"/>
  <c r="L1075" i="7"/>
  <c r="AQ1075" i="7"/>
  <c r="AM1075" i="7"/>
  <c r="AA1075" i="7"/>
  <c r="O1075" i="7"/>
  <c r="K1075" i="7"/>
  <c r="AP1075" i="7"/>
  <c r="AD1075" i="7"/>
  <c r="Z1075" i="7"/>
  <c r="N1075" i="7"/>
  <c r="AR1074" i="7"/>
  <c r="AN1074" i="7"/>
  <c r="AQ1074" i="7"/>
  <c r="AM1074" i="7"/>
  <c r="AB1074" i="7"/>
  <c r="X1074" i="7"/>
  <c r="M1074" i="7"/>
  <c r="AP1074" i="7"/>
  <c r="AL1074" i="7"/>
  <c r="AA1074" i="7"/>
  <c r="P1074" i="7"/>
  <c r="L1074" i="7"/>
  <c r="AT1074" i="7"/>
  <c r="AO1074" i="7"/>
  <c r="AD1074" i="7"/>
  <c r="Z1074" i="7"/>
  <c r="O1074" i="7"/>
  <c r="K1074" i="7"/>
  <c r="J1074" i="7"/>
  <c r="AC1074" i="7"/>
  <c r="Y1074" i="7"/>
  <c r="N1074" i="7"/>
  <c r="AD1079" i="7"/>
  <c r="AR1079" i="7"/>
  <c r="O1079" i="7"/>
  <c r="AQ1079" i="7"/>
  <c r="AC1079" i="7"/>
  <c r="AT1079" i="7"/>
  <c r="P1079" i="7"/>
  <c r="AT1038" i="7"/>
  <c r="AJ1038" i="7"/>
  <c r="AF1038" i="7"/>
  <c r="V1038" i="7"/>
  <c r="R1038" i="7"/>
  <c r="H1038" i="7"/>
  <c r="D1038" i="7"/>
  <c r="AK1038" i="7"/>
  <c r="AG1038" i="7"/>
  <c r="W1038" i="7"/>
  <c r="S1038" i="7"/>
  <c r="I1038" i="7"/>
  <c r="E1038" i="7"/>
  <c r="AM1038" i="7"/>
  <c r="Y1038" i="7"/>
  <c r="K1038" i="7"/>
  <c r="B1036" i="7"/>
  <c r="AL1038" i="7"/>
  <c r="X1038" i="7"/>
  <c r="J1038" i="7"/>
  <c r="AI1038" i="7"/>
  <c r="U1038" i="7"/>
  <c r="G1038" i="7"/>
  <c r="AH1038" i="7"/>
  <c r="T1038" i="7"/>
  <c r="F1038" i="7"/>
  <c r="AQ1033" i="7"/>
  <c r="AB1033" i="7"/>
  <c r="AR1033" i="7"/>
  <c r="AC1033" i="7"/>
  <c r="N1033" i="7"/>
  <c r="AP1033" i="7"/>
  <c r="AD1033" i="7"/>
  <c r="P1033" i="7"/>
  <c r="AT1033" i="7"/>
  <c r="O1033" i="7"/>
  <c r="AP1044" i="7"/>
  <c r="AL1044" i="7"/>
  <c r="AA1044" i="7"/>
  <c r="P1044" i="7"/>
  <c r="L1044" i="7"/>
  <c r="AR1044" i="7"/>
  <c r="AN1044" i="7"/>
  <c r="AC1044" i="7"/>
  <c r="Y1044" i="7"/>
  <c r="N1044" i="7"/>
  <c r="J1044" i="7"/>
  <c r="AQ1044" i="7"/>
  <c r="AM1044" i="7"/>
  <c r="AB1044" i="7"/>
  <c r="X1044" i="7"/>
  <c r="M1044" i="7"/>
  <c r="Z1044" i="7"/>
  <c r="AT1044" i="7"/>
  <c r="O1044" i="7"/>
  <c r="AO1044" i="7"/>
  <c r="K1044" i="7"/>
  <c r="AD1044" i="7"/>
  <c r="AR1043" i="7"/>
  <c r="AN1043" i="7"/>
  <c r="AD1043" i="7"/>
  <c r="Z1043" i="7"/>
  <c r="P1043" i="7"/>
  <c r="L1043" i="7"/>
  <c r="AP1043" i="7"/>
  <c r="AL1043" i="7"/>
  <c r="AB1043" i="7"/>
  <c r="X1043" i="7"/>
  <c r="N1043" i="7"/>
  <c r="J1043" i="7"/>
  <c r="AT1043" i="7"/>
  <c r="AO1043" i="7"/>
  <c r="AK1043" i="7"/>
  <c r="AA1043" i="7"/>
  <c r="W1043" i="7"/>
  <c r="M1043" i="7"/>
  <c r="I1043" i="7"/>
  <c r="Y1043" i="7"/>
  <c r="AQ1043" i="7"/>
  <c r="O1043" i="7"/>
  <c r="AM1043" i="7"/>
  <c r="K1043" i="7"/>
  <c r="AC1043" i="7"/>
  <c r="AR1014" i="7"/>
  <c r="AN1014" i="7"/>
  <c r="AC1014" i="7"/>
  <c r="Y1014" i="7"/>
  <c r="N1014" i="7"/>
  <c r="J1014" i="7"/>
  <c r="AQ1014" i="7"/>
  <c r="AM1014" i="7"/>
  <c r="AB1014" i="7"/>
  <c r="X1014" i="7"/>
  <c r="M1014" i="7"/>
  <c r="AP1014" i="7"/>
  <c r="AL1014" i="7"/>
  <c r="AA1014" i="7"/>
  <c r="P1014" i="7"/>
  <c r="L1014" i="7"/>
  <c r="AT1014" i="7"/>
  <c r="AO1014" i="7"/>
  <c r="AD1014" i="7"/>
  <c r="Z1014" i="7"/>
  <c r="O1014" i="7"/>
  <c r="K1014" i="7"/>
  <c r="AT1010" i="7"/>
  <c r="AL1010" i="7"/>
  <c r="AH1010" i="7"/>
  <c r="X1010" i="7"/>
  <c r="T1010" i="7"/>
  <c r="J1010" i="7"/>
  <c r="F1010" i="7"/>
  <c r="AO1010" i="7"/>
  <c r="AK1010" i="7"/>
  <c r="AA1010" i="7"/>
  <c r="W1010" i="7"/>
  <c r="M1010" i="7"/>
  <c r="I1010" i="7"/>
  <c r="AN1010" i="7"/>
  <c r="AJ1010" i="7"/>
  <c r="Z1010" i="7"/>
  <c r="V1010" i="7"/>
  <c r="L1010" i="7"/>
  <c r="H1010" i="7"/>
  <c r="AM1010" i="7"/>
  <c r="AI1010" i="7"/>
  <c r="Y1010" i="7"/>
  <c r="U1010" i="7"/>
  <c r="K1010" i="7"/>
  <c r="G1010" i="7"/>
  <c r="AL1023" i="7"/>
  <c r="AH1023" i="7"/>
  <c r="X1023" i="7"/>
  <c r="T1023" i="7"/>
  <c r="J1023" i="7"/>
  <c r="F1023" i="7"/>
  <c r="AK1023" i="7"/>
  <c r="AG1023" i="7"/>
  <c r="W1023" i="7"/>
  <c r="S1023" i="7"/>
  <c r="I1023" i="7"/>
  <c r="E1023" i="7"/>
  <c r="AT1023" i="7"/>
  <c r="AJ1023" i="7"/>
  <c r="AF1023" i="7"/>
  <c r="V1023" i="7"/>
  <c r="R1023" i="7"/>
  <c r="H1023" i="7"/>
  <c r="D1023" i="7"/>
  <c r="AM1023" i="7"/>
  <c r="AI1023" i="7"/>
  <c r="Y1023" i="7"/>
  <c r="U1023" i="7"/>
  <c r="K1023" i="7"/>
  <c r="G1023" i="7"/>
  <c r="B1021" i="7"/>
  <c r="AL1008" i="7"/>
  <c r="AH1008" i="7"/>
  <c r="X1008" i="7"/>
  <c r="T1008" i="7"/>
  <c r="J1008" i="7"/>
  <c r="F1008" i="7"/>
  <c r="AK1008" i="7"/>
  <c r="AG1008" i="7"/>
  <c r="W1008" i="7"/>
  <c r="S1008" i="7"/>
  <c r="I1008" i="7"/>
  <c r="E1008" i="7"/>
  <c r="AT1008" i="7"/>
  <c r="AJ1008" i="7"/>
  <c r="AF1008" i="7"/>
  <c r="V1008" i="7"/>
  <c r="R1008" i="7"/>
  <c r="H1008" i="7"/>
  <c r="D1008" i="7"/>
  <c r="AM1008" i="7"/>
  <c r="AI1008" i="7"/>
  <c r="Y1008" i="7"/>
  <c r="U1008" i="7"/>
  <c r="K1008" i="7"/>
  <c r="G1008" i="7"/>
  <c r="B1006" i="7"/>
  <c r="AP983" i="7"/>
  <c r="AL983" i="7"/>
  <c r="AB983" i="7"/>
  <c r="X983" i="7"/>
  <c r="N983" i="7"/>
  <c r="J983" i="7"/>
  <c r="AQ983" i="7"/>
  <c r="AM983" i="7"/>
  <c r="AC983" i="7"/>
  <c r="Y983" i="7"/>
  <c r="O983" i="7"/>
  <c r="K983" i="7"/>
  <c r="AO983" i="7"/>
  <c r="AA983" i="7"/>
  <c r="M983" i="7"/>
  <c r="AN983" i="7"/>
  <c r="Z983" i="7"/>
  <c r="L983" i="7"/>
  <c r="AT983" i="7"/>
  <c r="AK983" i="7"/>
  <c r="W983" i="7"/>
  <c r="I983" i="7"/>
  <c r="AR983" i="7"/>
  <c r="AD983" i="7"/>
  <c r="P983" i="7"/>
  <c r="AP981" i="7"/>
  <c r="AL981" i="7"/>
  <c r="AB981" i="7"/>
  <c r="X981" i="7"/>
  <c r="N981" i="7"/>
  <c r="J981" i="7"/>
  <c r="AN981" i="7"/>
  <c r="AI981" i="7"/>
  <c r="W981" i="7"/>
  <c r="L981" i="7"/>
  <c r="G981" i="7"/>
  <c r="AM981" i="7"/>
  <c r="AA981" i="7"/>
  <c r="V981" i="7"/>
  <c r="K981" i="7"/>
  <c r="AT981" i="7"/>
  <c r="AK981" i="7"/>
  <c r="Z981" i="7"/>
  <c r="U981" i="7"/>
  <c r="I981" i="7"/>
  <c r="AO981" i="7"/>
  <c r="AJ981" i="7"/>
  <c r="Y981" i="7"/>
  <c r="M981" i="7"/>
  <c r="H981" i="7"/>
  <c r="AT987" i="7"/>
  <c r="AO987" i="7"/>
  <c r="AA987" i="7"/>
  <c r="M987" i="7"/>
  <c r="AR987" i="7"/>
  <c r="AD987" i="7"/>
  <c r="P987" i="7"/>
  <c r="AP987" i="7"/>
  <c r="AB987" i="7"/>
  <c r="N987" i="7"/>
  <c r="O987" i="7"/>
  <c r="AQ987" i="7"/>
  <c r="AC987" i="7"/>
  <c r="AR971" i="7"/>
  <c r="AN971" i="7"/>
  <c r="AA971" i="7"/>
  <c r="N971" i="7"/>
  <c r="AQ971" i="7"/>
  <c r="AD971" i="7"/>
  <c r="Z971" i="7"/>
  <c r="M971" i="7"/>
  <c r="AP971" i="7"/>
  <c r="AC971" i="7"/>
  <c r="P971" i="7"/>
  <c r="L971" i="7"/>
  <c r="AT971" i="7"/>
  <c r="AO971" i="7"/>
  <c r="AB971" i="7"/>
  <c r="O971" i="7"/>
  <c r="AR956" i="7"/>
  <c r="AN956" i="7"/>
  <c r="AA956" i="7"/>
  <c r="N956" i="7"/>
  <c r="AQ956" i="7"/>
  <c r="AD956" i="7"/>
  <c r="Z956" i="7"/>
  <c r="M956" i="7"/>
  <c r="AT956" i="7"/>
  <c r="AO956" i="7"/>
  <c r="AB956" i="7"/>
  <c r="O956" i="7"/>
  <c r="AP956" i="7"/>
  <c r="AC956" i="7"/>
  <c r="P956" i="7"/>
  <c r="L956" i="7"/>
  <c r="AX951" i="7"/>
  <c r="AX920" i="7"/>
  <c r="AY942" i="7"/>
  <c r="AX942" i="7"/>
  <c r="AV920" i="7"/>
  <c r="AY912" i="7"/>
  <c r="AQ924" i="7"/>
  <c r="AM924" i="7"/>
  <c r="AB924" i="7"/>
  <c r="X924" i="7"/>
  <c r="M924" i="7"/>
  <c r="AR924" i="7"/>
  <c r="AN924" i="7"/>
  <c r="AC924" i="7"/>
  <c r="Y924" i="7"/>
  <c r="N924" i="7"/>
  <c r="J924" i="7"/>
  <c r="AT924" i="7"/>
  <c r="AD924" i="7"/>
  <c r="O924" i="7"/>
  <c r="AP924" i="7"/>
  <c r="AA924" i="7"/>
  <c r="L924" i="7"/>
  <c r="AO924" i="7"/>
  <c r="Z924" i="7"/>
  <c r="K924" i="7"/>
  <c r="AL924" i="7"/>
  <c r="P924" i="7"/>
  <c r="AT851" i="7"/>
  <c r="AO851" i="7"/>
  <c r="AB851" i="7"/>
  <c r="O851" i="7"/>
  <c r="AR851" i="7"/>
  <c r="AD851" i="7"/>
  <c r="P851" i="7"/>
  <c r="AQ851" i="7"/>
  <c r="AC851" i="7"/>
  <c r="N851" i="7"/>
  <c r="AP851" i="7"/>
  <c r="AA851" i="7"/>
  <c r="M851" i="7"/>
  <c r="AN851" i="7"/>
  <c r="Z851" i="7"/>
  <c r="L851" i="7"/>
  <c r="AY897" i="7"/>
  <c r="AY867" i="7"/>
  <c r="AY898" i="7"/>
  <c r="AM829" i="7"/>
  <c r="AI829" i="7"/>
  <c r="Y829" i="7"/>
  <c r="U829" i="7"/>
  <c r="K829" i="7"/>
  <c r="G829" i="7"/>
  <c r="AT829" i="7"/>
  <c r="AK829" i="7"/>
  <c r="AG829" i="7"/>
  <c r="W829" i="7"/>
  <c r="S829" i="7"/>
  <c r="I829" i="7"/>
  <c r="E829" i="7"/>
  <c r="AN829" i="7"/>
  <c r="AJ829" i="7"/>
  <c r="Z829" i="7"/>
  <c r="V829" i="7"/>
  <c r="L829" i="7"/>
  <c r="H829" i="7"/>
  <c r="AH829" i="7"/>
  <c r="F829" i="7"/>
  <c r="X829" i="7"/>
  <c r="T829" i="7"/>
  <c r="AL829" i="7"/>
  <c r="J829" i="7"/>
  <c r="AP817" i="7"/>
  <c r="AL817" i="7"/>
  <c r="AB817" i="7"/>
  <c r="X817" i="7"/>
  <c r="N817" i="7"/>
  <c r="J817" i="7"/>
  <c r="AT817" i="7"/>
  <c r="AN817" i="7"/>
  <c r="AJ817" i="7"/>
  <c r="Z817" i="7"/>
  <c r="V817" i="7"/>
  <c r="L817" i="7"/>
  <c r="H817" i="7"/>
  <c r="AQ817" i="7"/>
  <c r="AM817" i="7"/>
  <c r="AC817" i="7"/>
  <c r="Y817" i="7"/>
  <c r="O817" i="7"/>
  <c r="K817" i="7"/>
  <c r="AO817" i="7"/>
  <c r="M817" i="7"/>
  <c r="AK817" i="7"/>
  <c r="I817" i="7"/>
  <c r="AA817" i="7"/>
  <c r="W817" i="7"/>
  <c r="AT809" i="7"/>
  <c r="AC809" i="7"/>
  <c r="AQ809" i="7"/>
  <c r="O809" i="7"/>
  <c r="AD809" i="7"/>
  <c r="AR809" i="7"/>
  <c r="P809" i="7"/>
  <c r="AM799" i="7"/>
  <c r="AI799" i="7"/>
  <c r="Y799" i="7"/>
  <c r="U799" i="7"/>
  <c r="K799" i="7"/>
  <c r="G799" i="7"/>
  <c r="AN799" i="7"/>
  <c r="AJ799" i="7"/>
  <c r="Z799" i="7"/>
  <c r="V799" i="7"/>
  <c r="L799" i="7"/>
  <c r="H799" i="7"/>
  <c r="AK799" i="7"/>
  <c r="W799" i="7"/>
  <c r="I799" i="7"/>
  <c r="AH799" i="7"/>
  <c r="T799" i="7"/>
  <c r="F799" i="7"/>
  <c r="AT799" i="7"/>
  <c r="AG799" i="7"/>
  <c r="S799" i="7"/>
  <c r="E799" i="7"/>
  <c r="AL799" i="7"/>
  <c r="X799" i="7"/>
  <c r="J799" i="7"/>
  <c r="AP787" i="7"/>
  <c r="AL787" i="7"/>
  <c r="AB787" i="7"/>
  <c r="X787" i="7"/>
  <c r="N787" i="7"/>
  <c r="J787" i="7"/>
  <c r="AQ787" i="7"/>
  <c r="AM787" i="7"/>
  <c r="AC787" i="7"/>
  <c r="Y787" i="7"/>
  <c r="O787" i="7"/>
  <c r="K787" i="7"/>
  <c r="AO787" i="7"/>
  <c r="AA787" i="7"/>
  <c r="M787" i="7"/>
  <c r="AN787" i="7"/>
  <c r="Z787" i="7"/>
  <c r="L787" i="7"/>
  <c r="AK787" i="7"/>
  <c r="W787" i="7"/>
  <c r="I787" i="7"/>
  <c r="AT787" i="7"/>
  <c r="AJ787" i="7"/>
  <c r="V787" i="7"/>
  <c r="H787" i="7"/>
  <c r="AT779" i="7"/>
  <c r="AC779" i="7"/>
  <c r="AD779" i="7"/>
  <c r="O779" i="7"/>
  <c r="AR779" i="7"/>
  <c r="AQ779" i="7"/>
  <c r="P779" i="7"/>
  <c r="AM769" i="7"/>
  <c r="AI769" i="7"/>
  <c r="Y769" i="7"/>
  <c r="U769" i="7"/>
  <c r="K769" i="7"/>
  <c r="G769" i="7"/>
  <c r="AN769" i="7"/>
  <c r="AJ769" i="7"/>
  <c r="Z769" i="7"/>
  <c r="V769" i="7"/>
  <c r="L769" i="7"/>
  <c r="H769" i="7"/>
  <c r="AT769" i="7"/>
  <c r="AG769" i="7"/>
  <c r="S769" i="7"/>
  <c r="E769" i="7"/>
  <c r="AL769" i="7"/>
  <c r="X769" i="7"/>
  <c r="J769" i="7"/>
  <c r="AK769" i="7"/>
  <c r="W769" i="7"/>
  <c r="I769" i="7"/>
  <c r="AH769" i="7"/>
  <c r="T769" i="7"/>
  <c r="F769" i="7"/>
  <c r="AT762" i="7"/>
  <c r="AO762" i="7"/>
  <c r="AA762" i="7"/>
  <c r="M762" i="7"/>
  <c r="AP762" i="7"/>
  <c r="AB762" i="7"/>
  <c r="N762" i="7"/>
  <c r="AD762" i="7"/>
  <c r="AC762" i="7"/>
  <c r="AR762" i="7"/>
  <c r="P762" i="7"/>
  <c r="AQ762" i="7"/>
  <c r="O762" i="7"/>
  <c r="AM754" i="7"/>
  <c r="AI754" i="7"/>
  <c r="Y754" i="7"/>
  <c r="U754" i="7"/>
  <c r="K754" i="7"/>
  <c r="G754" i="7"/>
  <c r="AN754" i="7"/>
  <c r="AJ754" i="7"/>
  <c r="Z754" i="7"/>
  <c r="V754" i="7"/>
  <c r="L754" i="7"/>
  <c r="H754" i="7"/>
  <c r="AL754" i="7"/>
  <c r="X754" i="7"/>
  <c r="J754" i="7"/>
  <c r="AK754" i="7"/>
  <c r="W754" i="7"/>
  <c r="I754" i="7"/>
  <c r="AH754" i="7"/>
  <c r="T754" i="7"/>
  <c r="F754" i="7"/>
  <c r="AT754" i="7"/>
  <c r="AG754" i="7"/>
  <c r="S754" i="7"/>
  <c r="E754" i="7"/>
  <c r="AT764" i="7"/>
  <c r="AC764" i="7"/>
  <c r="AD764" i="7"/>
  <c r="AR764" i="7"/>
  <c r="AQ764" i="7"/>
  <c r="P764" i="7"/>
  <c r="O764" i="7"/>
  <c r="AO665" i="7"/>
  <c r="AK665" i="7"/>
  <c r="AA665" i="7"/>
  <c r="W665" i="7"/>
  <c r="M665" i="7"/>
  <c r="I665" i="7"/>
  <c r="AT665" i="7"/>
  <c r="AL665" i="7"/>
  <c r="AH665" i="7"/>
  <c r="X665" i="7"/>
  <c r="T665" i="7"/>
  <c r="J665" i="7"/>
  <c r="F665" i="7"/>
  <c r="AN665" i="7"/>
  <c r="Z665" i="7"/>
  <c r="L665" i="7"/>
  <c r="AM665" i="7"/>
  <c r="Y665" i="7"/>
  <c r="K665" i="7"/>
  <c r="AJ665" i="7"/>
  <c r="V665" i="7"/>
  <c r="H665" i="7"/>
  <c r="AI665" i="7"/>
  <c r="U665" i="7"/>
  <c r="G665" i="7"/>
  <c r="AZ839" i="7"/>
  <c r="BA839" i="7" s="1"/>
  <c r="AR720" i="7"/>
  <c r="AD720" i="7"/>
  <c r="AT720" i="7"/>
  <c r="P720" i="7"/>
  <c r="AR716" i="7"/>
  <c r="AN716" i="7"/>
  <c r="AA716" i="7"/>
  <c r="N716" i="7"/>
  <c r="AQ716" i="7"/>
  <c r="AD716" i="7"/>
  <c r="Z716" i="7"/>
  <c r="M716" i="7"/>
  <c r="AT716" i="7"/>
  <c r="AO716" i="7"/>
  <c r="AB716" i="7"/>
  <c r="O716" i="7"/>
  <c r="L716" i="7"/>
  <c r="AP716" i="7"/>
  <c r="AC716" i="7"/>
  <c r="P716" i="7"/>
  <c r="AR686" i="7"/>
  <c r="AN686" i="7"/>
  <c r="AA686" i="7"/>
  <c r="N686" i="7"/>
  <c r="AT686" i="7"/>
  <c r="AO686" i="7"/>
  <c r="AB686" i="7"/>
  <c r="O686" i="7"/>
  <c r="AC686" i="7"/>
  <c r="L686" i="7"/>
  <c r="AQ686" i="7"/>
  <c r="Z686" i="7"/>
  <c r="AP686" i="7"/>
  <c r="P686" i="7"/>
  <c r="AD686" i="7"/>
  <c r="M686" i="7"/>
  <c r="AR660" i="7"/>
  <c r="AT660" i="7"/>
  <c r="P660" i="7"/>
  <c r="AD660" i="7"/>
  <c r="AT626" i="7"/>
  <c r="AO626" i="7"/>
  <c r="AB626" i="7"/>
  <c r="O626" i="7"/>
  <c r="AR626" i="7"/>
  <c r="AN626" i="7"/>
  <c r="AA626" i="7"/>
  <c r="N626" i="7"/>
  <c r="AP626" i="7"/>
  <c r="AC626" i="7"/>
  <c r="P626" i="7"/>
  <c r="L626" i="7"/>
  <c r="AD626" i="7"/>
  <c r="Z626" i="7"/>
  <c r="M626" i="7"/>
  <c r="AQ626" i="7"/>
  <c r="AT611" i="7"/>
  <c r="AO611" i="7"/>
  <c r="AB611" i="7"/>
  <c r="O611" i="7"/>
  <c r="AP611" i="7"/>
  <c r="AC611" i="7"/>
  <c r="P611" i="7"/>
  <c r="L611" i="7"/>
  <c r="AD611" i="7"/>
  <c r="M611" i="7"/>
  <c r="AR611" i="7"/>
  <c r="AA611" i="7"/>
  <c r="AQ611" i="7"/>
  <c r="Z611" i="7"/>
  <c r="AN611" i="7"/>
  <c r="N611" i="7"/>
  <c r="AX681" i="7"/>
  <c r="AY672" i="7"/>
  <c r="AT644" i="7"/>
  <c r="AC644" i="7"/>
  <c r="AR644" i="7"/>
  <c r="P644" i="7"/>
  <c r="AD644" i="7"/>
  <c r="AQ644" i="7"/>
  <c r="O644" i="7"/>
  <c r="AT640" i="7"/>
  <c r="AO640" i="7"/>
  <c r="AC640" i="7"/>
  <c r="Y640" i="7"/>
  <c r="M640" i="7"/>
  <c r="AR640" i="7"/>
  <c r="AN640" i="7"/>
  <c r="AB640" i="7"/>
  <c r="P640" i="7"/>
  <c r="L640" i="7"/>
  <c r="AP640" i="7"/>
  <c r="AD640" i="7"/>
  <c r="Z640" i="7"/>
  <c r="N640" i="7"/>
  <c r="AQ640" i="7"/>
  <c r="K640" i="7"/>
  <c r="AM640" i="7"/>
  <c r="AA640" i="7"/>
  <c r="O640" i="7"/>
  <c r="AO636" i="7"/>
  <c r="AK636" i="7"/>
  <c r="AA636" i="7"/>
  <c r="W636" i="7"/>
  <c r="M636" i="7"/>
  <c r="I636" i="7"/>
  <c r="AN636" i="7"/>
  <c r="AJ636" i="7"/>
  <c r="Z636" i="7"/>
  <c r="V636" i="7"/>
  <c r="L636" i="7"/>
  <c r="H636" i="7"/>
  <c r="AP636" i="7"/>
  <c r="AL636" i="7"/>
  <c r="AB636" i="7"/>
  <c r="X636" i="7"/>
  <c r="N636" i="7"/>
  <c r="J636" i="7"/>
  <c r="AM636" i="7"/>
  <c r="K636" i="7"/>
  <c r="AI636" i="7"/>
  <c r="G636" i="7"/>
  <c r="Y636" i="7"/>
  <c r="AT636" i="7"/>
  <c r="U636" i="7"/>
  <c r="AL633" i="7"/>
  <c r="AH633" i="7"/>
  <c r="X633" i="7"/>
  <c r="T633" i="7"/>
  <c r="J633" i="7"/>
  <c r="F633" i="7"/>
  <c r="AK633" i="7"/>
  <c r="AG633" i="7"/>
  <c r="W633" i="7"/>
  <c r="S633" i="7"/>
  <c r="I633" i="7"/>
  <c r="E633" i="7"/>
  <c r="AM633" i="7"/>
  <c r="AI633" i="7"/>
  <c r="Y633" i="7"/>
  <c r="U633" i="7"/>
  <c r="K633" i="7"/>
  <c r="G633" i="7"/>
  <c r="B631" i="7"/>
  <c r="AF633" i="7"/>
  <c r="D633" i="7"/>
  <c r="V633" i="7"/>
  <c r="AT633" i="7"/>
  <c r="R633" i="7"/>
  <c r="AJ633" i="7"/>
  <c r="H633" i="7"/>
  <c r="AP622" i="7"/>
  <c r="AL622" i="7"/>
  <c r="AB622" i="7"/>
  <c r="X622" i="7"/>
  <c r="N622" i="7"/>
  <c r="J622" i="7"/>
  <c r="AO622" i="7"/>
  <c r="AK622" i="7"/>
  <c r="AA622" i="7"/>
  <c r="W622" i="7"/>
  <c r="M622" i="7"/>
  <c r="I622" i="7"/>
  <c r="AQ622" i="7"/>
  <c r="AM622" i="7"/>
  <c r="AC622" i="7"/>
  <c r="Y622" i="7"/>
  <c r="O622" i="7"/>
  <c r="K622" i="7"/>
  <c r="AT622" i="7"/>
  <c r="V622" i="7"/>
  <c r="AN622" i="7"/>
  <c r="L622" i="7"/>
  <c r="AJ622" i="7"/>
  <c r="H622" i="7"/>
  <c r="Z622" i="7"/>
  <c r="AM619" i="7"/>
  <c r="AI619" i="7"/>
  <c r="Y619" i="7"/>
  <c r="U619" i="7"/>
  <c r="K619" i="7"/>
  <c r="G619" i="7"/>
  <c r="AL619" i="7"/>
  <c r="AH619" i="7"/>
  <c r="X619" i="7"/>
  <c r="T619" i="7"/>
  <c r="J619" i="7"/>
  <c r="F619" i="7"/>
  <c r="AN619" i="7"/>
  <c r="AJ619" i="7"/>
  <c r="Z619" i="7"/>
  <c r="V619" i="7"/>
  <c r="L619" i="7"/>
  <c r="H619" i="7"/>
  <c r="AT619" i="7"/>
  <c r="S619" i="7"/>
  <c r="AK619" i="7"/>
  <c r="I619" i="7"/>
  <c r="AG619" i="7"/>
  <c r="E619" i="7"/>
  <c r="W619" i="7"/>
  <c r="AP607" i="7"/>
  <c r="AL607" i="7"/>
  <c r="AB607" i="7"/>
  <c r="X607" i="7"/>
  <c r="N607" i="7"/>
  <c r="J607" i="7"/>
  <c r="AQ607" i="7"/>
  <c r="AM607" i="7"/>
  <c r="AC607" i="7"/>
  <c r="Y607" i="7"/>
  <c r="O607" i="7"/>
  <c r="K607" i="7"/>
  <c r="AN607" i="7"/>
  <c r="Z607" i="7"/>
  <c r="L607" i="7"/>
  <c r="AK607" i="7"/>
  <c r="W607" i="7"/>
  <c r="I607" i="7"/>
  <c r="AT607" i="7"/>
  <c r="AJ607" i="7"/>
  <c r="V607" i="7"/>
  <c r="H607" i="7"/>
  <c r="AO607" i="7"/>
  <c r="AA607" i="7"/>
  <c r="M607" i="7"/>
  <c r="AP591" i="7"/>
  <c r="AL591" i="7"/>
  <c r="AB591" i="7"/>
  <c r="X591" i="7"/>
  <c r="N591" i="7"/>
  <c r="J591" i="7"/>
  <c r="AO591" i="7"/>
  <c r="AJ591" i="7"/>
  <c r="Y591" i="7"/>
  <c r="M591" i="7"/>
  <c r="H591" i="7"/>
  <c r="AN591" i="7"/>
  <c r="AI591" i="7"/>
  <c r="W591" i="7"/>
  <c r="L591" i="7"/>
  <c r="G591" i="7"/>
  <c r="AM591" i="7"/>
  <c r="AA591" i="7"/>
  <c r="V591" i="7"/>
  <c r="K591" i="7"/>
  <c r="AT591" i="7"/>
  <c r="AK591" i="7"/>
  <c r="Z591" i="7"/>
  <c r="U591" i="7"/>
  <c r="I591" i="7"/>
  <c r="AT600" i="7"/>
  <c r="P600" i="7"/>
  <c r="AR600" i="7"/>
  <c r="AD600" i="7"/>
  <c r="AQ577" i="7"/>
  <c r="AM577" i="7"/>
  <c r="AC577" i="7"/>
  <c r="Y577" i="7"/>
  <c r="O577" i="7"/>
  <c r="K577" i="7"/>
  <c r="AP577" i="7"/>
  <c r="AL577" i="7"/>
  <c r="AB577" i="7"/>
  <c r="X577" i="7"/>
  <c r="N577" i="7"/>
  <c r="J577" i="7"/>
  <c r="AO577" i="7"/>
  <c r="AK577" i="7"/>
  <c r="AA577" i="7"/>
  <c r="W577" i="7"/>
  <c r="M577" i="7"/>
  <c r="I577" i="7"/>
  <c r="AT577" i="7"/>
  <c r="AN577" i="7"/>
  <c r="AJ577" i="7"/>
  <c r="Z577" i="7"/>
  <c r="V577" i="7"/>
  <c r="L577" i="7"/>
  <c r="H577" i="7"/>
  <c r="AP561" i="7"/>
  <c r="AL561" i="7"/>
  <c r="AB561" i="7"/>
  <c r="X561" i="7"/>
  <c r="N561" i="7"/>
  <c r="J561" i="7"/>
  <c r="AO561" i="7"/>
  <c r="AK561" i="7"/>
  <c r="AA561" i="7"/>
  <c r="W561" i="7"/>
  <c r="M561" i="7"/>
  <c r="I561" i="7"/>
  <c r="AN561" i="7"/>
  <c r="AJ561" i="7"/>
  <c r="Z561" i="7"/>
  <c r="V561" i="7"/>
  <c r="L561" i="7"/>
  <c r="H561" i="7"/>
  <c r="AT561" i="7"/>
  <c r="AM561" i="7"/>
  <c r="AI561" i="7"/>
  <c r="Y561" i="7"/>
  <c r="U561" i="7"/>
  <c r="K561" i="7"/>
  <c r="G561" i="7"/>
  <c r="AP550" i="7"/>
  <c r="AD550" i="7"/>
  <c r="Z550" i="7"/>
  <c r="N550" i="7"/>
  <c r="AT550" i="7"/>
  <c r="AO550" i="7"/>
  <c r="AC550" i="7"/>
  <c r="Y550" i="7"/>
  <c r="M550" i="7"/>
  <c r="AR550" i="7"/>
  <c r="AN550" i="7"/>
  <c r="AB550" i="7"/>
  <c r="P550" i="7"/>
  <c r="L550" i="7"/>
  <c r="AQ550" i="7"/>
  <c r="AM550" i="7"/>
  <c r="AA550" i="7"/>
  <c r="O550" i="7"/>
  <c r="K550" i="7"/>
  <c r="AN544" i="7"/>
  <c r="AJ544" i="7"/>
  <c r="Z544" i="7"/>
  <c r="V544" i="7"/>
  <c r="L544" i="7"/>
  <c r="H544" i="7"/>
  <c r="AM544" i="7"/>
  <c r="AI544" i="7"/>
  <c r="Y544" i="7"/>
  <c r="U544" i="7"/>
  <c r="K544" i="7"/>
  <c r="G544" i="7"/>
  <c r="AL544" i="7"/>
  <c r="AH544" i="7"/>
  <c r="X544" i="7"/>
  <c r="T544" i="7"/>
  <c r="J544" i="7"/>
  <c r="F544" i="7"/>
  <c r="AT544" i="7"/>
  <c r="AK544" i="7"/>
  <c r="AG544" i="7"/>
  <c r="W544" i="7"/>
  <c r="S544" i="7"/>
  <c r="I544" i="7"/>
  <c r="E544" i="7"/>
  <c r="AM528" i="7"/>
  <c r="AI528" i="7"/>
  <c r="Y528" i="7"/>
  <c r="U528" i="7"/>
  <c r="K528" i="7"/>
  <c r="G528" i="7"/>
  <c r="B526" i="7"/>
  <c r="AL528" i="7"/>
  <c r="AH528" i="7"/>
  <c r="X528" i="7"/>
  <c r="T528" i="7"/>
  <c r="J528" i="7"/>
  <c r="F528" i="7"/>
  <c r="AK528" i="7"/>
  <c r="AG528" i="7"/>
  <c r="W528" i="7"/>
  <c r="S528" i="7"/>
  <c r="I528" i="7"/>
  <c r="E528" i="7"/>
  <c r="AT528" i="7"/>
  <c r="AJ528" i="7"/>
  <c r="AF528" i="7"/>
  <c r="V528" i="7"/>
  <c r="R528" i="7"/>
  <c r="H528" i="7"/>
  <c r="D528" i="7"/>
  <c r="AP516" i="7"/>
  <c r="AL516" i="7"/>
  <c r="AB516" i="7"/>
  <c r="X516" i="7"/>
  <c r="N516" i="7"/>
  <c r="J516" i="7"/>
  <c r="AO516" i="7"/>
  <c r="AK516" i="7"/>
  <c r="AA516" i="7"/>
  <c r="W516" i="7"/>
  <c r="M516" i="7"/>
  <c r="I516" i="7"/>
  <c r="AN516" i="7"/>
  <c r="AJ516" i="7"/>
  <c r="Z516" i="7"/>
  <c r="V516" i="7"/>
  <c r="L516" i="7"/>
  <c r="H516" i="7"/>
  <c r="Y516" i="7"/>
  <c r="AT516" i="7"/>
  <c r="U516" i="7"/>
  <c r="AM516" i="7"/>
  <c r="K516" i="7"/>
  <c r="AI516" i="7"/>
  <c r="G516" i="7"/>
  <c r="AQ502" i="7"/>
  <c r="AM502" i="7"/>
  <c r="AC502" i="7"/>
  <c r="Y502" i="7"/>
  <c r="O502" i="7"/>
  <c r="K502" i="7"/>
  <c r="AP502" i="7"/>
  <c r="AL502" i="7"/>
  <c r="AB502" i="7"/>
  <c r="X502" i="7"/>
  <c r="N502" i="7"/>
  <c r="J502" i="7"/>
  <c r="AO502" i="7"/>
  <c r="AK502" i="7"/>
  <c r="AA502" i="7"/>
  <c r="W502" i="7"/>
  <c r="M502" i="7"/>
  <c r="I502" i="7"/>
  <c r="AN502" i="7"/>
  <c r="L502" i="7"/>
  <c r="AJ502" i="7"/>
  <c r="H502" i="7"/>
  <c r="Z502" i="7"/>
  <c r="AT502" i="7"/>
  <c r="V502" i="7"/>
  <c r="P570" i="7"/>
  <c r="AT570" i="7"/>
  <c r="AR570" i="7"/>
  <c r="AD570" i="7"/>
  <c r="AP566" i="7"/>
  <c r="AC566" i="7"/>
  <c r="P566" i="7"/>
  <c r="L566" i="7"/>
  <c r="AT566" i="7"/>
  <c r="AO566" i="7"/>
  <c r="AB566" i="7"/>
  <c r="O566" i="7"/>
  <c r="AR566" i="7"/>
  <c r="AN566" i="7"/>
  <c r="AA566" i="7"/>
  <c r="N566" i="7"/>
  <c r="AQ566" i="7"/>
  <c r="AD566" i="7"/>
  <c r="Z566" i="7"/>
  <c r="M566" i="7"/>
  <c r="AT549" i="7"/>
  <c r="AO549" i="7"/>
  <c r="AD549" i="7"/>
  <c r="Z549" i="7"/>
  <c r="O549" i="7"/>
  <c r="K549" i="7"/>
  <c r="AR549" i="7"/>
  <c r="AN549" i="7"/>
  <c r="AC549" i="7"/>
  <c r="Y549" i="7"/>
  <c r="N549" i="7"/>
  <c r="J549" i="7"/>
  <c r="AQ549" i="7"/>
  <c r="AM549" i="7"/>
  <c r="AB549" i="7"/>
  <c r="X549" i="7"/>
  <c r="M549" i="7"/>
  <c r="AP549" i="7"/>
  <c r="AL549" i="7"/>
  <c r="AA549" i="7"/>
  <c r="P549" i="7"/>
  <c r="L549" i="7"/>
  <c r="AM545" i="7"/>
  <c r="AI545" i="7"/>
  <c r="Y545" i="7"/>
  <c r="U545" i="7"/>
  <c r="K545" i="7"/>
  <c r="G545" i="7"/>
  <c r="AT545" i="7"/>
  <c r="AL545" i="7"/>
  <c r="AH545" i="7"/>
  <c r="X545" i="7"/>
  <c r="T545" i="7"/>
  <c r="J545" i="7"/>
  <c r="F545" i="7"/>
  <c r="AO545" i="7"/>
  <c r="AK545" i="7"/>
  <c r="AA545" i="7"/>
  <c r="W545" i="7"/>
  <c r="M545" i="7"/>
  <c r="I545" i="7"/>
  <c r="AN545" i="7"/>
  <c r="AJ545" i="7"/>
  <c r="Z545" i="7"/>
  <c r="V545" i="7"/>
  <c r="L545" i="7"/>
  <c r="H545" i="7"/>
  <c r="AP537" i="7"/>
  <c r="AB537" i="7"/>
  <c r="N537" i="7"/>
  <c r="AT537" i="7"/>
  <c r="AO537" i="7"/>
  <c r="AA537" i="7"/>
  <c r="M537" i="7"/>
  <c r="AR537" i="7"/>
  <c r="AD537" i="7"/>
  <c r="P537" i="7"/>
  <c r="AQ537" i="7"/>
  <c r="AC537" i="7"/>
  <c r="O537" i="7"/>
  <c r="AP507" i="7"/>
  <c r="AB507" i="7"/>
  <c r="N507" i="7"/>
  <c r="AT507" i="7"/>
  <c r="AO507" i="7"/>
  <c r="AA507" i="7"/>
  <c r="M507" i="7"/>
  <c r="AR507" i="7"/>
  <c r="AD507" i="7"/>
  <c r="P507" i="7"/>
  <c r="O507" i="7"/>
  <c r="AQ507" i="7"/>
  <c r="AC507" i="7"/>
  <c r="P495" i="7"/>
  <c r="AT495" i="7"/>
  <c r="AR495" i="7"/>
  <c r="AD495" i="7"/>
  <c r="AT386" i="7"/>
  <c r="AO386" i="7"/>
  <c r="AB386" i="7"/>
  <c r="O386" i="7"/>
  <c r="AR386" i="7"/>
  <c r="AN386" i="7"/>
  <c r="AA386" i="7"/>
  <c r="N386" i="7"/>
  <c r="AP386" i="7"/>
  <c r="AC386" i="7"/>
  <c r="P386" i="7"/>
  <c r="L386" i="7"/>
  <c r="AD386" i="7"/>
  <c r="Z386" i="7"/>
  <c r="M386" i="7"/>
  <c r="AQ386" i="7"/>
  <c r="AT371" i="7"/>
  <c r="AO371" i="7"/>
  <c r="AB371" i="7"/>
  <c r="O371" i="7"/>
  <c r="AR371" i="7"/>
  <c r="AN371" i="7"/>
  <c r="AA371" i="7"/>
  <c r="N371" i="7"/>
  <c r="AP371" i="7"/>
  <c r="AC371" i="7"/>
  <c r="P371" i="7"/>
  <c r="L371" i="7"/>
  <c r="AQ371" i="7"/>
  <c r="AD371" i="7"/>
  <c r="Z371" i="7"/>
  <c r="M371" i="7"/>
  <c r="AT356" i="7"/>
  <c r="AO356" i="7"/>
  <c r="AB356" i="7"/>
  <c r="O356" i="7"/>
  <c r="AR356" i="7"/>
  <c r="AN356" i="7"/>
  <c r="AA356" i="7"/>
  <c r="N356" i="7"/>
  <c r="AP356" i="7"/>
  <c r="AC356" i="7"/>
  <c r="P356" i="7"/>
  <c r="L356" i="7"/>
  <c r="M356" i="7"/>
  <c r="AQ356" i="7"/>
  <c r="AD356" i="7"/>
  <c r="Z356" i="7"/>
  <c r="AT326" i="7"/>
  <c r="AO326" i="7"/>
  <c r="AB326" i="7"/>
  <c r="O326" i="7"/>
  <c r="AP326" i="7"/>
  <c r="AC326" i="7"/>
  <c r="P326" i="7"/>
  <c r="L326" i="7"/>
  <c r="AN326" i="7"/>
  <c r="N326" i="7"/>
  <c r="AD326" i="7"/>
  <c r="M326" i="7"/>
  <c r="AR326" i="7"/>
  <c r="AA326" i="7"/>
  <c r="AQ326" i="7"/>
  <c r="Z326" i="7"/>
  <c r="AW473" i="7"/>
  <c r="AT464" i="7"/>
  <c r="AC464" i="7"/>
  <c r="AR464" i="7"/>
  <c r="P464" i="7"/>
  <c r="AQ464" i="7"/>
  <c r="O464" i="7"/>
  <c r="AD464" i="7"/>
  <c r="AO456" i="7"/>
  <c r="AK456" i="7"/>
  <c r="AA456" i="7"/>
  <c r="W456" i="7"/>
  <c r="M456" i="7"/>
  <c r="I456" i="7"/>
  <c r="AN456" i="7"/>
  <c r="AJ456" i="7"/>
  <c r="Z456" i="7"/>
  <c r="V456" i="7"/>
  <c r="L456" i="7"/>
  <c r="H456" i="7"/>
  <c r="AT456" i="7"/>
  <c r="AM456" i="7"/>
  <c r="AI456" i="7"/>
  <c r="Y456" i="7"/>
  <c r="U456" i="7"/>
  <c r="K456" i="7"/>
  <c r="G456" i="7"/>
  <c r="AP456" i="7"/>
  <c r="AL456" i="7"/>
  <c r="AB456" i="7"/>
  <c r="X456" i="7"/>
  <c r="N456" i="7"/>
  <c r="J456" i="7"/>
  <c r="AP427" i="7"/>
  <c r="AL427" i="7"/>
  <c r="AB427" i="7"/>
  <c r="X427" i="7"/>
  <c r="N427" i="7"/>
  <c r="J427" i="7"/>
  <c r="AO427" i="7"/>
  <c r="AK427" i="7"/>
  <c r="AA427" i="7"/>
  <c r="W427" i="7"/>
  <c r="M427" i="7"/>
  <c r="I427" i="7"/>
  <c r="AT427" i="7"/>
  <c r="AN427" i="7"/>
  <c r="AJ427" i="7"/>
  <c r="Z427" i="7"/>
  <c r="V427" i="7"/>
  <c r="L427" i="7"/>
  <c r="H427" i="7"/>
  <c r="AQ427" i="7"/>
  <c r="AM427" i="7"/>
  <c r="AC427" i="7"/>
  <c r="Y427" i="7"/>
  <c r="O427" i="7"/>
  <c r="K427" i="7"/>
  <c r="AM424" i="7"/>
  <c r="AI424" i="7"/>
  <c r="Y424" i="7"/>
  <c r="U424" i="7"/>
  <c r="K424" i="7"/>
  <c r="G424" i="7"/>
  <c r="AL424" i="7"/>
  <c r="AH424" i="7"/>
  <c r="X424" i="7"/>
  <c r="T424" i="7"/>
  <c r="J424" i="7"/>
  <c r="F424" i="7"/>
  <c r="AT424" i="7"/>
  <c r="AK424" i="7"/>
  <c r="AG424" i="7"/>
  <c r="W424" i="7"/>
  <c r="S424" i="7"/>
  <c r="I424" i="7"/>
  <c r="E424" i="7"/>
  <c r="AN424" i="7"/>
  <c r="AJ424" i="7"/>
  <c r="Z424" i="7"/>
  <c r="V424" i="7"/>
  <c r="L424" i="7"/>
  <c r="H424" i="7"/>
  <c r="AT389" i="7"/>
  <c r="AC389" i="7"/>
  <c r="AR389" i="7"/>
  <c r="P389" i="7"/>
  <c r="AD389" i="7"/>
  <c r="AQ389" i="7"/>
  <c r="O389" i="7"/>
  <c r="AT385" i="7"/>
  <c r="AO385" i="7"/>
  <c r="AC385" i="7"/>
  <c r="Y385" i="7"/>
  <c r="M385" i="7"/>
  <c r="AR385" i="7"/>
  <c r="AN385" i="7"/>
  <c r="AB385" i="7"/>
  <c r="P385" i="7"/>
  <c r="L385" i="7"/>
  <c r="AP385" i="7"/>
  <c r="AD385" i="7"/>
  <c r="Z385" i="7"/>
  <c r="N385" i="7"/>
  <c r="O385" i="7"/>
  <c r="AQ385" i="7"/>
  <c r="K385" i="7"/>
  <c r="AM385" i="7"/>
  <c r="AA385" i="7"/>
  <c r="AO381" i="7"/>
  <c r="AK381" i="7"/>
  <c r="AA381" i="7"/>
  <c r="W381" i="7"/>
  <c r="M381" i="7"/>
  <c r="I381" i="7"/>
  <c r="AN381" i="7"/>
  <c r="AJ381" i="7"/>
  <c r="Z381" i="7"/>
  <c r="V381" i="7"/>
  <c r="L381" i="7"/>
  <c r="H381" i="7"/>
  <c r="AP381" i="7"/>
  <c r="AL381" i="7"/>
  <c r="AB381" i="7"/>
  <c r="X381" i="7"/>
  <c r="N381" i="7"/>
  <c r="J381" i="7"/>
  <c r="AT381" i="7"/>
  <c r="U381" i="7"/>
  <c r="AM381" i="7"/>
  <c r="K381" i="7"/>
  <c r="AI381" i="7"/>
  <c r="G381" i="7"/>
  <c r="Y381" i="7"/>
  <c r="AT359" i="7"/>
  <c r="AC359" i="7"/>
  <c r="AR359" i="7"/>
  <c r="P359" i="7"/>
  <c r="AD359" i="7"/>
  <c r="AQ359" i="7"/>
  <c r="O359" i="7"/>
  <c r="AT355" i="7"/>
  <c r="AO355" i="7"/>
  <c r="AC355" i="7"/>
  <c r="Y355" i="7"/>
  <c r="M355" i="7"/>
  <c r="AR355" i="7"/>
  <c r="AN355" i="7"/>
  <c r="AB355" i="7"/>
  <c r="P355" i="7"/>
  <c r="L355" i="7"/>
  <c r="AP355" i="7"/>
  <c r="AD355" i="7"/>
  <c r="Z355" i="7"/>
  <c r="N355" i="7"/>
  <c r="AM355" i="7"/>
  <c r="AA355" i="7"/>
  <c r="O355" i="7"/>
  <c r="AQ355" i="7"/>
  <c r="K355" i="7"/>
  <c r="AO351" i="7"/>
  <c r="AK351" i="7"/>
  <c r="AA351" i="7"/>
  <c r="W351" i="7"/>
  <c r="M351" i="7"/>
  <c r="I351" i="7"/>
  <c r="AP351" i="7"/>
  <c r="AL351" i="7"/>
  <c r="AB351" i="7"/>
  <c r="X351" i="7"/>
  <c r="N351" i="7"/>
  <c r="J351" i="7"/>
  <c r="AN351" i="7"/>
  <c r="Z351" i="7"/>
  <c r="L351" i="7"/>
  <c r="AM351" i="7"/>
  <c r="Y351" i="7"/>
  <c r="K351" i="7"/>
  <c r="AJ351" i="7"/>
  <c r="V351" i="7"/>
  <c r="H351" i="7"/>
  <c r="AT351" i="7"/>
  <c r="AI351" i="7"/>
  <c r="U351" i="7"/>
  <c r="G351" i="7"/>
  <c r="AT340" i="7"/>
  <c r="AO340" i="7"/>
  <c r="AC340" i="7"/>
  <c r="Y340" i="7"/>
  <c r="M340" i="7"/>
  <c r="AP340" i="7"/>
  <c r="AD340" i="7"/>
  <c r="Z340" i="7"/>
  <c r="N340" i="7"/>
  <c r="AM340" i="7"/>
  <c r="O340" i="7"/>
  <c r="AR340" i="7"/>
  <c r="AB340" i="7"/>
  <c r="L340" i="7"/>
  <c r="AQ340" i="7"/>
  <c r="AA340" i="7"/>
  <c r="K340" i="7"/>
  <c r="AN340" i="7"/>
  <c r="P340" i="7"/>
  <c r="AP322" i="7"/>
  <c r="AL322" i="7"/>
  <c r="AB322" i="7"/>
  <c r="X322" i="7"/>
  <c r="N322" i="7"/>
  <c r="J322" i="7"/>
  <c r="AQ322" i="7"/>
  <c r="AM322" i="7"/>
  <c r="AC322" i="7"/>
  <c r="Y322" i="7"/>
  <c r="O322" i="7"/>
  <c r="K322" i="7"/>
  <c r="AO322" i="7"/>
  <c r="AA322" i="7"/>
  <c r="M322" i="7"/>
  <c r="AN322" i="7"/>
  <c r="Z322" i="7"/>
  <c r="L322" i="7"/>
  <c r="AK322" i="7"/>
  <c r="W322" i="7"/>
  <c r="I322" i="7"/>
  <c r="AT322" i="7"/>
  <c r="AJ322" i="7"/>
  <c r="V322" i="7"/>
  <c r="H322" i="7"/>
  <c r="AO306" i="7"/>
  <c r="AK306" i="7"/>
  <c r="AA306" i="7"/>
  <c r="W306" i="7"/>
  <c r="M306" i="7"/>
  <c r="I306" i="7"/>
  <c r="AP306" i="7"/>
  <c r="AL306" i="7"/>
  <c r="AB306" i="7"/>
  <c r="X306" i="7"/>
  <c r="N306" i="7"/>
  <c r="J306" i="7"/>
  <c r="AT306" i="7"/>
  <c r="AI306" i="7"/>
  <c r="U306" i="7"/>
  <c r="G306" i="7"/>
  <c r="AN306" i="7"/>
  <c r="Z306" i="7"/>
  <c r="L306" i="7"/>
  <c r="AM306" i="7"/>
  <c r="Y306" i="7"/>
  <c r="K306" i="7"/>
  <c r="AJ306" i="7"/>
  <c r="V306" i="7"/>
  <c r="H306" i="7"/>
  <c r="AT311" i="7"/>
  <c r="AO311" i="7"/>
  <c r="AB311" i="7"/>
  <c r="O311" i="7"/>
  <c r="AP311" i="7"/>
  <c r="AC311" i="7"/>
  <c r="P311" i="7"/>
  <c r="L311" i="7"/>
  <c r="AQ311" i="7"/>
  <c r="Z311" i="7"/>
  <c r="AN311" i="7"/>
  <c r="N311" i="7"/>
  <c r="AD311" i="7"/>
  <c r="M311" i="7"/>
  <c r="AR311" i="7"/>
  <c r="AA311" i="7"/>
  <c r="AT296" i="7"/>
  <c r="AO296" i="7"/>
  <c r="AB296" i="7"/>
  <c r="O296" i="7"/>
  <c r="AR296" i="7"/>
  <c r="AN296" i="7"/>
  <c r="AA296" i="7"/>
  <c r="N296" i="7"/>
  <c r="AQ296" i="7"/>
  <c r="AD296" i="7"/>
  <c r="Z296" i="7"/>
  <c r="M296" i="7"/>
  <c r="AP296" i="7"/>
  <c r="AC296" i="7"/>
  <c r="P296" i="7"/>
  <c r="L296" i="7"/>
  <c r="AT281" i="7"/>
  <c r="AO281" i="7"/>
  <c r="AB281" i="7"/>
  <c r="O281" i="7"/>
  <c r="AR281" i="7"/>
  <c r="AN281" i="7"/>
  <c r="AA281" i="7"/>
  <c r="N281" i="7"/>
  <c r="AQ281" i="7"/>
  <c r="AD281" i="7"/>
  <c r="Z281" i="7"/>
  <c r="M281" i="7"/>
  <c r="AP281" i="7"/>
  <c r="AC281" i="7"/>
  <c r="P281" i="7"/>
  <c r="L281" i="7"/>
  <c r="AT266" i="7"/>
  <c r="AO266" i="7"/>
  <c r="AB266" i="7"/>
  <c r="O266" i="7"/>
  <c r="AR266" i="7"/>
  <c r="AN266" i="7"/>
  <c r="AA266" i="7"/>
  <c r="N266" i="7"/>
  <c r="AQ266" i="7"/>
  <c r="AD266" i="7"/>
  <c r="Z266" i="7"/>
  <c r="M266" i="7"/>
  <c r="AP266" i="7"/>
  <c r="AC266" i="7"/>
  <c r="P266" i="7"/>
  <c r="L266" i="7"/>
  <c r="AT251" i="7"/>
  <c r="AO251" i="7"/>
  <c r="AB251" i="7"/>
  <c r="O251" i="7"/>
  <c r="AR251" i="7"/>
  <c r="AN251" i="7"/>
  <c r="AA251" i="7"/>
  <c r="N251" i="7"/>
  <c r="AQ251" i="7"/>
  <c r="AD251" i="7"/>
  <c r="Z251" i="7"/>
  <c r="M251" i="7"/>
  <c r="AP251" i="7"/>
  <c r="AC251" i="7"/>
  <c r="P251" i="7"/>
  <c r="L251" i="7"/>
  <c r="AT236" i="7"/>
  <c r="AO236" i="7"/>
  <c r="AB236" i="7"/>
  <c r="O236" i="7"/>
  <c r="AR236" i="7"/>
  <c r="AN236" i="7"/>
  <c r="AA236" i="7"/>
  <c r="N236" i="7"/>
  <c r="AQ236" i="7"/>
  <c r="AD236" i="7"/>
  <c r="Z236" i="7"/>
  <c r="M236" i="7"/>
  <c r="AP236" i="7"/>
  <c r="AC236" i="7"/>
  <c r="P236" i="7"/>
  <c r="L236" i="7"/>
  <c r="AR279" i="7"/>
  <c r="AN279" i="7"/>
  <c r="AC279" i="7"/>
  <c r="Y279" i="7"/>
  <c r="N279" i="7"/>
  <c r="J279" i="7"/>
  <c r="AQ279" i="7"/>
  <c r="AM279" i="7"/>
  <c r="AB279" i="7"/>
  <c r="X279" i="7"/>
  <c r="M279" i="7"/>
  <c r="AP279" i="7"/>
  <c r="AL279" i="7"/>
  <c r="AA279" i="7"/>
  <c r="P279" i="7"/>
  <c r="L279" i="7"/>
  <c r="AT279" i="7"/>
  <c r="AO279" i="7"/>
  <c r="AD279" i="7"/>
  <c r="Z279" i="7"/>
  <c r="O279" i="7"/>
  <c r="K279" i="7"/>
  <c r="AT275" i="7"/>
  <c r="AL275" i="7"/>
  <c r="AH275" i="7"/>
  <c r="X275" i="7"/>
  <c r="T275" i="7"/>
  <c r="J275" i="7"/>
  <c r="F275" i="7"/>
  <c r="AO275" i="7"/>
  <c r="AK275" i="7"/>
  <c r="AA275" i="7"/>
  <c r="W275" i="7"/>
  <c r="M275" i="7"/>
  <c r="I275" i="7"/>
  <c r="AN275" i="7"/>
  <c r="AJ275" i="7"/>
  <c r="Z275" i="7"/>
  <c r="V275" i="7"/>
  <c r="L275" i="7"/>
  <c r="H275" i="7"/>
  <c r="AM275" i="7"/>
  <c r="AI275" i="7"/>
  <c r="Y275" i="7"/>
  <c r="U275" i="7"/>
  <c r="K275" i="7"/>
  <c r="G275" i="7"/>
  <c r="AT267" i="7"/>
  <c r="AO267" i="7"/>
  <c r="AA267" i="7"/>
  <c r="M267" i="7"/>
  <c r="AR267" i="7"/>
  <c r="AD267" i="7"/>
  <c r="P267" i="7"/>
  <c r="AQ267" i="7"/>
  <c r="AC267" i="7"/>
  <c r="O267" i="7"/>
  <c r="AP267" i="7"/>
  <c r="AB267" i="7"/>
  <c r="N267" i="7"/>
  <c r="AT222" i="7"/>
  <c r="AO222" i="7"/>
  <c r="AA222" i="7"/>
  <c r="M222" i="7"/>
  <c r="AR222" i="7"/>
  <c r="AD222" i="7"/>
  <c r="P222" i="7"/>
  <c r="AQ222" i="7"/>
  <c r="AC222" i="7"/>
  <c r="O222" i="7"/>
  <c r="AP222" i="7"/>
  <c r="AB222" i="7"/>
  <c r="N222" i="7"/>
  <c r="AT192" i="7"/>
  <c r="AO192" i="7"/>
  <c r="AA192" i="7"/>
  <c r="M192" i="7"/>
  <c r="AR192" i="7"/>
  <c r="AD192" i="7"/>
  <c r="P192" i="7"/>
  <c r="AQ192" i="7"/>
  <c r="AC192" i="7"/>
  <c r="O192" i="7"/>
  <c r="AP192" i="7"/>
  <c r="AB192" i="7"/>
  <c r="N192" i="7"/>
  <c r="AZ387" i="7"/>
  <c r="AR309" i="7"/>
  <c r="AN309" i="7"/>
  <c r="AC309" i="7"/>
  <c r="Y309" i="7"/>
  <c r="N309" i="7"/>
  <c r="J309" i="7"/>
  <c r="AT309" i="7"/>
  <c r="AO309" i="7"/>
  <c r="AD309" i="7"/>
  <c r="Z309" i="7"/>
  <c r="O309" i="7"/>
  <c r="K309" i="7"/>
  <c r="AL309" i="7"/>
  <c r="P309" i="7"/>
  <c r="AQ309" i="7"/>
  <c r="AB309" i="7"/>
  <c r="M309" i="7"/>
  <c r="AP309" i="7"/>
  <c r="AA309" i="7"/>
  <c r="L309" i="7"/>
  <c r="AM309" i="7"/>
  <c r="X309" i="7"/>
  <c r="AT299" i="7"/>
  <c r="AC299" i="7"/>
  <c r="AR299" i="7"/>
  <c r="P299" i="7"/>
  <c r="AQ299" i="7"/>
  <c r="O299" i="7"/>
  <c r="AD299" i="7"/>
  <c r="AM289" i="7"/>
  <c r="AI289" i="7"/>
  <c r="Y289" i="7"/>
  <c r="U289" i="7"/>
  <c r="K289" i="7"/>
  <c r="G289" i="7"/>
  <c r="AL289" i="7"/>
  <c r="AH289" i="7"/>
  <c r="X289" i="7"/>
  <c r="T289" i="7"/>
  <c r="J289" i="7"/>
  <c r="F289" i="7"/>
  <c r="AT289" i="7"/>
  <c r="AK289" i="7"/>
  <c r="AG289" i="7"/>
  <c r="W289" i="7"/>
  <c r="S289" i="7"/>
  <c r="I289" i="7"/>
  <c r="E289" i="7"/>
  <c r="AN289" i="7"/>
  <c r="AJ289" i="7"/>
  <c r="Z289" i="7"/>
  <c r="V289" i="7"/>
  <c r="L289" i="7"/>
  <c r="H289" i="7"/>
  <c r="AP277" i="7"/>
  <c r="AL277" i="7"/>
  <c r="AB277" i="7"/>
  <c r="X277" i="7"/>
  <c r="N277" i="7"/>
  <c r="J277" i="7"/>
  <c r="AO277" i="7"/>
  <c r="AK277" i="7"/>
  <c r="AA277" i="7"/>
  <c r="W277" i="7"/>
  <c r="M277" i="7"/>
  <c r="I277" i="7"/>
  <c r="AT277" i="7"/>
  <c r="AN277" i="7"/>
  <c r="AJ277" i="7"/>
  <c r="Z277" i="7"/>
  <c r="V277" i="7"/>
  <c r="L277" i="7"/>
  <c r="H277" i="7"/>
  <c r="AQ277" i="7"/>
  <c r="AM277" i="7"/>
  <c r="AC277" i="7"/>
  <c r="Y277" i="7"/>
  <c r="O277" i="7"/>
  <c r="K277" i="7"/>
  <c r="AT269" i="7"/>
  <c r="AC269" i="7"/>
  <c r="AR269" i="7"/>
  <c r="P269" i="7"/>
  <c r="AQ269" i="7"/>
  <c r="O269" i="7"/>
  <c r="AD269" i="7"/>
  <c r="AM259" i="7"/>
  <c r="AI259" i="7"/>
  <c r="Y259" i="7"/>
  <c r="U259" i="7"/>
  <c r="K259" i="7"/>
  <c r="G259" i="7"/>
  <c r="AL259" i="7"/>
  <c r="AH259" i="7"/>
  <c r="X259" i="7"/>
  <c r="T259" i="7"/>
  <c r="J259" i="7"/>
  <c r="F259" i="7"/>
  <c r="AT259" i="7"/>
  <c r="AK259" i="7"/>
  <c r="AG259" i="7"/>
  <c r="W259" i="7"/>
  <c r="S259" i="7"/>
  <c r="I259" i="7"/>
  <c r="E259" i="7"/>
  <c r="AN259" i="7"/>
  <c r="AJ259" i="7"/>
  <c r="Z259" i="7"/>
  <c r="V259" i="7"/>
  <c r="L259" i="7"/>
  <c r="H259" i="7"/>
  <c r="AP247" i="7"/>
  <c r="AL247" i="7"/>
  <c r="AB247" i="7"/>
  <c r="X247" i="7"/>
  <c r="N247" i="7"/>
  <c r="J247" i="7"/>
  <c r="AO247" i="7"/>
  <c r="AK247" i="7"/>
  <c r="AA247" i="7"/>
  <c r="W247" i="7"/>
  <c r="M247" i="7"/>
  <c r="I247" i="7"/>
  <c r="AT247" i="7"/>
  <c r="AN247" i="7"/>
  <c r="AJ247" i="7"/>
  <c r="Z247" i="7"/>
  <c r="V247" i="7"/>
  <c r="L247" i="7"/>
  <c r="H247" i="7"/>
  <c r="AQ247" i="7"/>
  <c r="AM247" i="7"/>
  <c r="AC247" i="7"/>
  <c r="Y247" i="7"/>
  <c r="O247" i="7"/>
  <c r="K247" i="7"/>
  <c r="AT239" i="7"/>
  <c r="AC239" i="7"/>
  <c r="AR239" i="7"/>
  <c r="P239" i="7"/>
  <c r="AQ239" i="7"/>
  <c r="O239" i="7"/>
  <c r="AD239" i="7"/>
  <c r="AT220" i="7"/>
  <c r="AO220" i="7"/>
  <c r="AC220" i="7"/>
  <c r="Y220" i="7"/>
  <c r="M220" i="7"/>
  <c r="AR220" i="7"/>
  <c r="AN220" i="7"/>
  <c r="AB220" i="7"/>
  <c r="P220" i="7"/>
  <c r="L220" i="7"/>
  <c r="AQ220" i="7"/>
  <c r="AM220" i="7"/>
  <c r="AA220" i="7"/>
  <c r="O220" i="7"/>
  <c r="K220" i="7"/>
  <c r="AP220" i="7"/>
  <c r="AD220" i="7"/>
  <c r="Z220" i="7"/>
  <c r="N220" i="7"/>
  <c r="AO216" i="7"/>
  <c r="AK216" i="7"/>
  <c r="AA216" i="7"/>
  <c r="W216" i="7"/>
  <c r="M216" i="7"/>
  <c r="I216" i="7"/>
  <c r="AN216" i="7"/>
  <c r="AJ216" i="7"/>
  <c r="Z216" i="7"/>
  <c r="V216" i="7"/>
  <c r="L216" i="7"/>
  <c r="H216" i="7"/>
  <c r="AT216" i="7"/>
  <c r="AM216" i="7"/>
  <c r="AI216" i="7"/>
  <c r="Y216" i="7"/>
  <c r="U216" i="7"/>
  <c r="K216" i="7"/>
  <c r="G216" i="7"/>
  <c r="AP216" i="7"/>
  <c r="AL216" i="7"/>
  <c r="AB216" i="7"/>
  <c r="X216" i="7"/>
  <c r="N216" i="7"/>
  <c r="J216" i="7"/>
  <c r="AT190" i="7"/>
  <c r="AO190" i="7"/>
  <c r="AC190" i="7"/>
  <c r="Y190" i="7"/>
  <c r="M190" i="7"/>
  <c r="AR190" i="7"/>
  <c r="AN190" i="7"/>
  <c r="AB190" i="7"/>
  <c r="P190" i="7"/>
  <c r="L190" i="7"/>
  <c r="AQ190" i="7"/>
  <c r="AM190" i="7"/>
  <c r="AA190" i="7"/>
  <c r="O190" i="7"/>
  <c r="K190" i="7"/>
  <c r="AP190" i="7"/>
  <c r="AD190" i="7"/>
  <c r="Z190" i="7"/>
  <c r="N190" i="7"/>
  <c r="AO171" i="7"/>
  <c r="AK171" i="7"/>
  <c r="AA171" i="7"/>
  <c r="W171" i="7"/>
  <c r="M171" i="7"/>
  <c r="I171" i="7"/>
  <c r="AN171" i="7"/>
  <c r="AJ171" i="7"/>
  <c r="Z171" i="7"/>
  <c r="V171" i="7"/>
  <c r="L171" i="7"/>
  <c r="H171" i="7"/>
  <c r="AT171" i="7"/>
  <c r="AM171" i="7"/>
  <c r="AI171" i="7"/>
  <c r="Y171" i="7"/>
  <c r="U171" i="7"/>
  <c r="K171" i="7"/>
  <c r="G171" i="7"/>
  <c r="AP171" i="7"/>
  <c r="AL171" i="7"/>
  <c r="AB171" i="7"/>
  <c r="X171" i="7"/>
  <c r="N171" i="7"/>
  <c r="J171" i="7"/>
  <c r="AT149" i="7"/>
  <c r="AC149" i="7"/>
  <c r="AR149" i="7"/>
  <c r="P149" i="7"/>
  <c r="AD149" i="7"/>
  <c r="AQ149" i="7"/>
  <c r="AY148" i="7" s="1"/>
  <c r="O149" i="7"/>
  <c r="AT145" i="7"/>
  <c r="AO145" i="7"/>
  <c r="AC145" i="7"/>
  <c r="Y145" i="7"/>
  <c r="M145" i="7"/>
  <c r="AR145" i="7"/>
  <c r="AN145" i="7"/>
  <c r="AB145" i="7"/>
  <c r="P145" i="7"/>
  <c r="L145" i="7"/>
  <c r="AP145" i="7"/>
  <c r="AD145" i="7"/>
  <c r="Z145" i="7"/>
  <c r="N145" i="7"/>
  <c r="O145" i="7"/>
  <c r="AQ145" i="7"/>
  <c r="K145" i="7"/>
  <c r="AM145" i="7"/>
  <c r="AA145" i="7"/>
  <c r="AO141" i="7"/>
  <c r="AK141" i="7"/>
  <c r="AA141" i="7"/>
  <c r="W141" i="7"/>
  <c r="M141" i="7"/>
  <c r="I141" i="7"/>
  <c r="AN141" i="7"/>
  <c r="AJ141" i="7"/>
  <c r="Z141" i="7"/>
  <c r="V141" i="7"/>
  <c r="L141" i="7"/>
  <c r="H141" i="7"/>
  <c r="AP141" i="7"/>
  <c r="AL141" i="7"/>
  <c r="AB141" i="7"/>
  <c r="X141" i="7"/>
  <c r="N141" i="7"/>
  <c r="J141" i="7"/>
  <c r="AT141" i="7"/>
  <c r="U141" i="7"/>
  <c r="AM141" i="7"/>
  <c r="K141" i="7"/>
  <c r="AI141" i="7"/>
  <c r="G141" i="7"/>
  <c r="Y141" i="7"/>
  <c r="AT119" i="7"/>
  <c r="AC119" i="7"/>
  <c r="AR119" i="7"/>
  <c r="P119" i="7"/>
  <c r="AD119" i="7"/>
  <c r="AQ119" i="7"/>
  <c r="O119" i="7"/>
  <c r="AT115" i="7"/>
  <c r="AO115" i="7"/>
  <c r="AC115" i="7"/>
  <c r="Y115" i="7"/>
  <c r="M115" i="7"/>
  <c r="AR115" i="7"/>
  <c r="AN115" i="7"/>
  <c r="AB115" i="7"/>
  <c r="P115" i="7"/>
  <c r="L115" i="7"/>
  <c r="AP115" i="7"/>
  <c r="AD115" i="7"/>
  <c r="Z115" i="7"/>
  <c r="N115" i="7"/>
  <c r="AM115" i="7"/>
  <c r="AA115" i="7"/>
  <c r="O115" i="7"/>
  <c r="AQ115" i="7"/>
  <c r="K115" i="7"/>
  <c r="AO111" i="7"/>
  <c r="AK111" i="7"/>
  <c r="AA111" i="7"/>
  <c r="W111" i="7"/>
  <c r="M111" i="7"/>
  <c r="I111" i="7"/>
  <c r="AN111" i="7"/>
  <c r="AJ111" i="7"/>
  <c r="Z111" i="7"/>
  <c r="V111" i="7"/>
  <c r="L111" i="7"/>
  <c r="H111" i="7"/>
  <c r="AP111" i="7"/>
  <c r="AL111" i="7"/>
  <c r="AB111" i="7"/>
  <c r="X111" i="7"/>
  <c r="N111" i="7"/>
  <c r="J111" i="7"/>
  <c r="AI111" i="7"/>
  <c r="G111" i="7"/>
  <c r="Y111" i="7"/>
  <c r="AT111" i="7"/>
  <c r="U111" i="7"/>
  <c r="AM111" i="7"/>
  <c r="K111" i="7"/>
  <c r="AT104" i="7"/>
  <c r="AC104" i="7"/>
  <c r="AD104" i="7"/>
  <c r="AR104" i="7"/>
  <c r="AQ104" i="7"/>
  <c r="P104" i="7"/>
  <c r="O104" i="7"/>
  <c r="AM94" i="7"/>
  <c r="AI94" i="7"/>
  <c r="Y94" i="7"/>
  <c r="U94" i="7"/>
  <c r="K94" i="7"/>
  <c r="G94" i="7"/>
  <c r="AN94" i="7"/>
  <c r="AJ94" i="7"/>
  <c r="Z94" i="7"/>
  <c r="V94" i="7"/>
  <c r="L94" i="7"/>
  <c r="H94" i="7"/>
  <c r="AL94" i="7"/>
  <c r="X94" i="7"/>
  <c r="J94" i="7"/>
  <c r="AK94" i="7"/>
  <c r="W94" i="7"/>
  <c r="I94" i="7"/>
  <c r="AH94" i="7"/>
  <c r="T94" i="7"/>
  <c r="F94" i="7"/>
  <c r="AT94" i="7"/>
  <c r="AG94" i="7"/>
  <c r="S94" i="7"/>
  <c r="E94" i="7"/>
  <c r="AZ312" i="7"/>
  <c r="AX312" i="7"/>
  <c r="AT86" i="7"/>
  <c r="AO86" i="7"/>
  <c r="AB86" i="7"/>
  <c r="O86" i="7"/>
  <c r="AP86" i="7"/>
  <c r="AC86" i="7"/>
  <c r="P86" i="7"/>
  <c r="L86" i="7"/>
  <c r="AQ86" i="7"/>
  <c r="Z86" i="7"/>
  <c r="AN86" i="7"/>
  <c r="N86" i="7"/>
  <c r="AD86" i="7"/>
  <c r="M86" i="7"/>
  <c r="AR86" i="7"/>
  <c r="AA86" i="7"/>
  <c r="AM1130" i="7"/>
  <c r="AI1130" i="7"/>
  <c r="Y1130" i="7"/>
  <c r="U1130" i="7"/>
  <c r="K1130" i="7"/>
  <c r="G1130" i="7"/>
  <c r="AL1130" i="7"/>
  <c r="AA1130" i="7"/>
  <c r="V1130" i="7"/>
  <c r="J1130" i="7"/>
  <c r="AN1130" i="7"/>
  <c r="AH1130" i="7"/>
  <c r="W1130" i="7"/>
  <c r="L1130" i="7"/>
  <c r="F1130" i="7"/>
  <c r="AT1130" i="7"/>
  <c r="Z1130" i="7"/>
  <c r="I1130" i="7"/>
  <c r="AK1130" i="7"/>
  <c r="T1130" i="7"/>
  <c r="AJ1130" i="7"/>
  <c r="X1130" i="7"/>
  <c r="M1130" i="7"/>
  <c r="AO1130" i="7"/>
  <c r="H1130" i="7"/>
  <c r="AD1139" i="7"/>
  <c r="AC1139" i="7"/>
  <c r="AQ1139" i="7"/>
  <c r="O1139" i="7"/>
  <c r="AT1139" i="7"/>
  <c r="AR1139" i="7"/>
  <c r="P1139" i="7"/>
  <c r="AT1149" i="7"/>
  <c r="AO1149" i="7"/>
  <c r="AD1149" i="7"/>
  <c r="Z1149" i="7"/>
  <c r="O1149" i="7"/>
  <c r="K1149" i="7"/>
  <c r="AR1149" i="7"/>
  <c r="AN1149" i="7"/>
  <c r="AC1149" i="7"/>
  <c r="Y1149" i="7"/>
  <c r="N1149" i="7"/>
  <c r="J1149" i="7"/>
  <c r="AP1149" i="7"/>
  <c r="AA1149" i="7"/>
  <c r="L1149" i="7"/>
  <c r="AM1149" i="7"/>
  <c r="X1149" i="7"/>
  <c r="AL1149" i="7"/>
  <c r="AQ1149" i="7"/>
  <c r="M1149" i="7"/>
  <c r="P1149" i="7"/>
  <c r="AB1149" i="7"/>
  <c r="AP1122" i="7"/>
  <c r="AB1122" i="7"/>
  <c r="N1122" i="7"/>
  <c r="AQ1122" i="7"/>
  <c r="AA1122" i="7"/>
  <c r="AD1122" i="7"/>
  <c r="M1122" i="7"/>
  <c r="AR1122" i="7"/>
  <c r="P1122" i="7"/>
  <c r="AC1122" i="7"/>
  <c r="O1122" i="7"/>
  <c r="AT1122" i="7"/>
  <c r="AO1122" i="7"/>
  <c r="AT1166" i="7"/>
  <c r="AO1166" i="7"/>
  <c r="AB1166" i="7"/>
  <c r="O1166" i="7"/>
  <c r="AQ1166" i="7"/>
  <c r="AD1166" i="7"/>
  <c r="Z1166" i="7"/>
  <c r="M1166" i="7"/>
  <c r="AP1166" i="7"/>
  <c r="AC1166" i="7"/>
  <c r="P1166" i="7"/>
  <c r="L1166" i="7"/>
  <c r="AA1166" i="7"/>
  <c r="N1166" i="7"/>
  <c r="AR1166" i="7"/>
  <c r="AN1166" i="7"/>
  <c r="AT1165" i="7"/>
  <c r="AO1165" i="7"/>
  <c r="AC1165" i="7"/>
  <c r="Y1165" i="7"/>
  <c r="M1165" i="7"/>
  <c r="AQ1165" i="7"/>
  <c r="AM1165" i="7"/>
  <c r="AA1165" i="7"/>
  <c r="O1165" i="7"/>
  <c r="K1165" i="7"/>
  <c r="AP1165" i="7"/>
  <c r="AD1165" i="7"/>
  <c r="Z1165" i="7"/>
  <c r="N1165" i="7"/>
  <c r="AR1165" i="7"/>
  <c r="L1165" i="7"/>
  <c r="AN1165" i="7"/>
  <c r="AB1165" i="7"/>
  <c r="P1165" i="7"/>
  <c r="AL1158" i="7"/>
  <c r="AH1158" i="7"/>
  <c r="X1158" i="7"/>
  <c r="T1158" i="7"/>
  <c r="J1158" i="7"/>
  <c r="F1158" i="7"/>
  <c r="AT1158" i="7"/>
  <c r="AJ1158" i="7"/>
  <c r="AF1158" i="7"/>
  <c r="V1158" i="7"/>
  <c r="R1158" i="7"/>
  <c r="AM1158" i="7"/>
  <c r="AI1158" i="7"/>
  <c r="Y1158" i="7"/>
  <c r="U1158" i="7"/>
  <c r="K1158" i="7"/>
  <c r="G1158" i="7"/>
  <c r="B1156" i="7"/>
  <c r="AG1158" i="7"/>
  <c r="H1158" i="7"/>
  <c r="W1158" i="7"/>
  <c r="E1158" i="7"/>
  <c r="I1158" i="7"/>
  <c r="D1158" i="7"/>
  <c r="S1158" i="7"/>
  <c r="AK1158" i="7"/>
  <c r="AT1134" i="7"/>
  <c r="AO1134" i="7"/>
  <c r="AD1134" i="7"/>
  <c r="Z1134" i="7"/>
  <c r="O1134" i="7"/>
  <c r="K1134" i="7"/>
  <c r="AR1134" i="7"/>
  <c r="AM1134" i="7"/>
  <c r="AA1134" i="7"/>
  <c r="N1134" i="7"/>
  <c r="AN1134" i="7"/>
  <c r="AB1134" i="7"/>
  <c r="P1134" i="7"/>
  <c r="J1134" i="7"/>
  <c r="AP1134" i="7"/>
  <c r="X1134" i="7"/>
  <c r="AL1134" i="7"/>
  <c r="M1134" i="7"/>
  <c r="AQ1134" i="7"/>
  <c r="Y1134" i="7"/>
  <c r="AC1134" i="7"/>
  <c r="L1134" i="7"/>
  <c r="AP1131" i="7"/>
  <c r="AL1131" i="7"/>
  <c r="AB1131" i="7"/>
  <c r="X1131" i="7"/>
  <c r="N1131" i="7"/>
  <c r="J1131" i="7"/>
  <c r="AO1131" i="7"/>
  <c r="AJ1131" i="7"/>
  <c r="Y1131" i="7"/>
  <c r="M1131" i="7"/>
  <c r="H1131" i="7"/>
  <c r="AT1131" i="7"/>
  <c r="AK1131" i="7"/>
  <c r="Z1131" i="7"/>
  <c r="U1131" i="7"/>
  <c r="I1131" i="7"/>
  <c r="AI1131" i="7"/>
  <c r="L1131" i="7"/>
  <c r="AN1131" i="7"/>
  <c r="W1131" i="7"/>
  <c r="G1131" i="7"/>
  <c r="V1131" i="7"/>
  <c r="K1131" i="7"/>
  <c r="AM1131" i="7"/>
  <c r="AA1131" i="7"/>
  <c r="AM1143" i="7"/>
  <c r="AI1143" i="7"/>
  <c r="Y1143" i="7"/>
  <c r="U1143" i="7"/>
  <c r="K1143" i="7"/>
  <c r="G1143" i="7"/>
  <c r="B1141" i="7"/>
  <c r="AK1143" i="7"/>
  <c r="AF1143" i="7"/>
  <c r="T1143" i="7"/>
  <c r="I1143" i="7"/>
  <c r="D1143" i="7"/>
  <c r="AL1143" i="7"/>
  <c r="AG1143" i="7"/>
  <c r="V1143" i="7"/>
  <c r="J1143" i="7"/>
  <c r="E1143" i="7"/>
  <c r="AH1143" i="7"/>
  <c r="R1143" i="7"/>
  <c r="X1143" i="7"/>
  <c r="H1143" i="7"/>
  <c r="AT1143" i="7"/>
  <c r="W1143" i="7"/>
  <c r="F1143" i="7"/>
  <c r="AJ1143" i="7"/>
  <c r="S1143" i="7"/>
  <c r="AP1152" i="7"/>
  <c r="AB1152" i="7"/>
  <c r="N1152" i="7"/>
  <c r="AT1152" i="7"/>
  <c r="AO1152" i="7"/>
  <c r="AA1152" i="7"/>
  <c r="M1152" i="7"/>
  <c r="AQ1152" i="7"/>
  <c r="O1152" i="7"/>
  <c r="AD1152" i="7"/>
  <c r="P1152" i="7"/>
  <c r="AR1152" i="7"/>
  <c r="AC1152" i="7"/>
  <c r="AQ1147" i="7"/>
  <c r="AM1147" i="7"/>
  <c r="AC1147" i="7"/>
  <c r="Y1147" i="7"/>
  <c r="O1147" i="7"/>
  <c r="K1147" i="7"/>
  <c r="AP1147" i="7"/>
  <c r="AL1147" i="7"/>
  <c r="AB1147" i="7"/>
  <c r="X1147" i="7"/>
  <c r="N1147" i="7"/>
  <c r="J1147" i="7"/>
  <c r="AN1147" i="7"/>
  <c r="Z1147" i="7"/>
  <c r="L1147" i="7"/>
  <c r="AK1147" i="7"/>
  <c r="W1147" i="7"/>
  <c r="I1147" i="7"/>
  <c r="AJ1147" i="7"/>
  <c r="H1147" i="7"/>
  <c r="AO1147" i="7"/>
  <c r="M1147" i="7"/>
  <c r="V1147" i="7"/>
  <c r="AT1147" i="7"/>
  <c r="AA1147" i="7"/>
  <c r="AP1121" i="7"/>
  <c r="AC1121" i="7"/>
  <c r="P1121" i="7"/>
  <c r="L1121" i="7"/>
  <c r="AO1121" i="7"/>
  <c r="AA1121" i="7"/>
  <c r="M1121" i="7"/>
  <c r="AT1121" i="7"/>
  <c r="AD1121" i="7"/>
  <c r="N1121" i="7"/>
  <c r="AQ1121" i="7"/>
  <c r="Z1121" i="7"/>
  <c r="AR1121" i="7"/>
  <c r="AN1121" i="7"/>
  <c r="AB1121" i="7"/>
  <c r="O1121" i="7"/>
  <c r="AP1120" i="7"/>
  <c r="AD1120" i="7"/>
  <c r="Z1120" i="7"/>
  <c r="N1120" i="7"/>
  <c r="AR1120" i="7"/>
  <c r="AM1120" i="7"/>
  <c r="Y1120" i="7"/>
  <c r="L1120" i="7"/>
  <c r="AO1120" i="7"/>
  <c r="AA1120" i="7"/>
  <c r="K1120" i="7"/>
  <c r="AT1120" i="7"/>
  <c r="AC1120" i="7"/>
  <c r="O1120" i="7"/>
  <c r="AN1120" i="7"/>
  <c r="AB1120" i="7"/>
  <c r="P1120" i="7"/>
  <c r="AQ1120" i="7"/>
  <c r="M1120" i="7"/>
  <c r="AQ1118" i="7"/>
  <c r="AM1118" i="7"/>
  <c r="AP1118" i="7"/>
  <c r="AK1118" i="7"/>
  <c r="AA1118" i="7"/>
  <c r="W1118" i="7"/>
  <c r="M1118" i="7"/>
  <c r="I1118" i="7"/>
  <c r="AO1118" i="7"/>
  <c r="AC1118" i="7"/>
  <c r="X1118" i="7"/>
  <c r="L1118" i="7"/>
  <c r="AT1118" i="7"/>
  <c r="AL1118" i="7"/>
  <c r="Z1118" i="7"/>
  <c r="O1118" i="7"/>
  <c r="J1118" i="7"/>
  <c r="AN1118" i="7"/>
  <c r="P1118" i="7"/>
  <c r="AD1118" i="7"/>
  <c r="N1118" i="7"/>
  <c r="AB1118" i="7"/>
  <c r="K1118" i="7"/>
  <c r="AR1118" i="7"/>
  <c r="Y1118" i="7"/>
  <c r="AN1101" i="7"/>
  <c r="AJ1101" i="7"/>
  <c r="Z1101" i="7"/>
  <c r="V1101" i="7"/>
  <c r="L1101" i="7"/>
  <c r="H1101" i="7"/>
  <c r="AP1101" i="7"/>
  <c r="AL1101" i="7"/>
  <c r="AB1101" i="7"/>
  <c r="X1101" i="7"/>
  <c r="N1101" i="7"/>
  <c r="J1101" i="7"/>
  <c r="AT1101" i="7"/>
  <c r="AI1101" i="7"/>
  <c r="U1101" i="7"/>
  <c r="G1101" i="7"/>
  <c r="AO1101" i="7"/>
  <c r="AA1101" i="7"/>
  <c r="M1101" i="7"/>
  <c r="AM1101" i="7"/>
  <c r="Y1101" i="7"/>
  <c r="K1101" i="7"/>
  <c r="AK1101" i="7"/>
  <c r="W1101" i="7"/>
  <c r="I1101" i="7"/>
  <c r="AO1100" i="7"/>
  <c r="AK1100" i="7"/>
  <c r="AA1100" i="7"/>
  <c r="W1100" i="7"/>
  <c r="M1100" i="7"/>
  <c r="I1100" i="7"/>
  <c r="AM1100" i="7"/>
  <c r="AI1100" i="7"/>
  <c r="Y1100" i="7"/>
  <c r="U1100" i="7"/>
  <c r="K1100" i="7"/>
  <c r="G1100" i="7"/>
  <c r="AN1100" i="7"/>
  <c r="Z1100" i="7"/>
  <c r="L1100" i="7"/>
  <c r="AL1100" i="7"/>
  <c r="X1100" i="7"/>
  <c r="J1100" i="7"/>
  <c r="AJ1100" i="7"/>
  <c r="V1100" i="7"/>
  <c r="H1100" i="7"/>
  <c r="AT1100" i="7"/>
  <c r="AH1100" i="7"/>
  <c r="T1100" i="7"/>
  <c r="F1100" i="7"/>
  <c r="AT1110" i="7"/>
  <c r="AR1110" i="7"/>
  <c r="AD1110" i="7"/>
  <c r="P1110" i="7"/>
  <c r="AN1084" i="7"/>
  <c r="AJ1084" i="7"/>
  <c r="Z1084" i="7"/>
  <c r="V1084" i="7"/>
  <c r="L1084" i="7"/>
  <c r="H1084" i="7"/>
  <c r="AM1084" i="7"/>
  <c r="AH1084" i="7"/>
  <c r="W1084" i="7"/>
  <c r="K1084" i="7"/>
  <c r="F1084" i="7"/>
  <c r="AL1084" i="7"/>
  <c r="AG1084" i="7"/>
  <c r="U1084" i="7"/>
  <c r="J1084" i="7"/>
  <c r="E1084" i="7"/>
  <c r="AK1084" i="7"/>
  <c r="Y1084" i="7"/>
  <c r="T1084" i="7"/>
  <c r="I1084" i="7"/>
  <c r="AT1084" i="7"/>
  <c r="AI1084" i="7"/>
  <c r="X1084" i="7"/>
  <c r="S1084" i="7"/>
  <c r="G1084" i="7"/>
  <c r="AR1094" i="7"/>
  <c r="P1094" i="7"/>
  <c r="AD1094" i="7"/>
  <c r="O1094" i="7"/>
  <c r="AT1094" i="7"/>
  <c r="AQ1094" i="7"/>
  <c r="AC1094" i="7"/>
  <c r="AP1060" i="7"/>
  <c r="AD1060" i="7"/>
  <c r="Z1060" i="7"/>
  <c r="N1060" i="7"/>
  <c r="AR1060" i="7"/>
  <c r="AM1060" i="7"/>
  <c r="Y1060" i="7"/>
  <c r="L1060" i="7"/>
  <c r="AQ1060" i="7"/>
  <c r="AC1060" i="7"/>
  <c r="P1060" i="7"/>
  <c r="K1060" i="7"/>
  <c r="AO1060" i="7"/>
  <c r="AB1060" i="7"/>
  <c r="O1060" i="7"/>
  <c r="AT1060" i="7"/>
  <c r="AN1060" i="7"/>
  <c r="AA1060" i="7"/>
  <c r="M1060" i="7"/>
  <c r="AL1069" i="7"/>
  <c r="AH1069" i="7"/>
  <c r="X1069" i="7"/>
  <c r="T1069" i="7"/>
  <c r="J1069" i="7"/>
  <c r="F1069" i="7"/>
  <c r="AT1069" i="7"/>
  <c r="AK1069" i="7"/>
  <c r="AG1069" i="7"/>
  <c r="W1069" i="7"/>
  <c r="S1069" i="7"/>
  <c r="I1069" i="7"/>
  <c r="E1069" i="7"/>
  <c r="AN1069" i="7"/>
  <c r="AJ1069" i="7"/>
  <c r="Z1069" i="7"/>
  <c r="V1069" i="7"/>
  <c r="L1069" i="7"/>
  <c r="H1069" i="7"/>
  <c r="Y1069" i="7"/>
  <c r="U1069" i="7"/>
  <c r="AM1069" i="7"/>
  <c r="K1069" i="7"/>
  <c r="AI1069" i="7"/>
  <c r="G1069" i="7"/>
  <c r="AT1073" i="7"/>
  <c r="AO1073" i="7"/>
  <c r="AK1073" i="7"/>
  <c r="AA1073" i="7"/>
  <c r="W1073" i="7"/>
  <c r="M1073" i="7"/>
  <c r="I1073" i="7"/>
  <c r="AR1073" i="7"/>
  <c r="AN1073" i="7"/>
  <c r="AD1073" i="7"/>
  <c r="Z1073" i="7"/>
  <c r="P1073" i="7"/>
  <c r="L1073" i="7"/>
  <c r="AQ1073" i="7"/>
  <c r="AM1073" i="7"/>
  <c r="AC1073" i="7"/>
  <c r="Y1073" i="7"/>
  <c r="O1073" i="7"/>
  <c r="K1073" i="7"/>
  <c r="AL1073" i="7"/>
  <c r="J1073" i="7"/>
  <c r="AB1073" i="7"/>
  <c r="X1073" i="7"/>
  <c r="AP1073" i="7"/>
  <c r="N1073" i="7"/>
  <c r="AT1076" i="7"/>
  <c r="AO1076" i="7"/>
  <c r="AB1076" i="7"/>
  <c r="O1076" i="7"/>
  <c r="AR1076" i="7"/>
  <c r="AN1076" i="7"/>
  <c r="AA1076" i="7"/>
  <c r="N1076" i="7"/>
  <c r="AQ1076" i="7"/>
  <c r="AD1076" i="7"/>
  <c r="Z1076" i="7"/>
  <c r="M1076" i="7"/>
  <c r="AP1076" i="7"/>
  <c r="AC1076" i="7"/>
  <c r="P1076" i="7"/>
  <c r="L1076" i="7"/>
  <c r="AQ1034" i="7"/>
  <c r="O1034" i="7"/>
  <c r="AR1034" i="7"/>
  <c r="P1034" i="7"/>
  <c r="AT1034" i="7"/>
  <c r="AD1034" i="7"/>
  <c r="AC1034" i="7"/>
  <c r="AT1016" i="7"/>
  <c r="AO1016" i="7"/>
  <c r="AB1016" i="7"/>
  <c r="O1016" i="7"/>
  <c r="AR1016" i="7"/>
  <c r="AN1016" i="7"/>
  <c r="AA1016" i="7"/>
  <c r="N1016" i="7"/>
  <c r="AQ1016" i="7"/>
  <c r="AD1016" i="7"/>
  <c r="Z1016" i="7"/>
  <c r="M1016" i="7"/>
  <c r="AP1016" i="7"/>
  <c r="AC1016" i="7"/>
  <c r="P1016" i="7"/>
  <c r="L1016" i="7"/>
  <c r="AQ1047" i="7"/>
  <c r="AC1047" i="7"/>
  <c r="O1047" i="7"/>
  <c r="AT1047" i="7"/>
  <c r="AO1047" i="7"/>
  <c r="AA1047" i="7"/>
  <c r="M1047" i="7"/>
  <c r="AR1047" i="7"/>
  <c r="AD1047" i="7"/>
  <c r="P1047" i="7"/>
  <c r="AP1047" i="7"/>
  <c r="AB1047" i="7"/>
  <c r="N1047" i="7"/>
  <c r="AQ1048" i="7"/>
  <c r="AB1048" i="7"/>
  <c r="AT1048" i="7"/>
  <c r="AD1048" i="7"/>
  <c r="O1048" i="7"/>
  <c r="AR1048" i="7"/>
  <c r="AC1048" i="7"/>
  <c r="N1048" i="7"/>
  <c r="AP1048" i="7"/>
  <c r="P1048" i="7"/>
  <c r="AT1002" i="7"/>
  <c r="AO1002" i="7"/>
  <c r="AA1002" i="7"/>
  <c r="M1002" i="7"/>
  <c r="AR1002" i="7"/>
  <c r="AD1002" i="7"/>
  <c r="P1002" i="7"/>
  <c r="AQ1002" i="7"/>
  <c r="AC1002" i="7"/>
  <c r="O1002" i="7"/>
  <c r="AP1002" i="7"/>
  <c r="AB1002" i="7"/>
  <c r="N1002" i="7"/>
  <c r="AQ1045" i="7"/>
  <c r="AM1045" i="7"/>
  <c r="AA1045" i="7"/>
  <c r="O1045" i="7"/>
  <c r="K1045" i="7"/>
  <c r="AT1045" i="7"/>
  <c r="AO1045" i="7"/>
  <c r="AC1045" i="7"/>
  <c r="Y1045" i="7"/>
  <c r="M1045" i="7"/>
  <c r="AR1045" i="7"/>
  <c r="AN1045" i="7"/>
  <c r="AB1045" i="7"/>
  <c r="P1045" i="7"/>
  <c r="L1045" i="7"/>
  <c r="AD1045" i="7"/>
  <c r="Z1045" i="7"/>
  <c r="N1045" i="7"/>
  <c r="AP1045" i="7"/>
  <c r="AD1035" i="7"/>
  <c r="AR1035" i="7"/>
  <c r="AT1035" i="7"/>
  <c r="P1035" i="7"/>
  <c r="AP1027" i="7"/>
  <c r="AL1027" i="7"/>
  <c r="AB1027" i="7"/>
  <c r="X1027" i="7"/>
  <c r="N1027" i="7"/>
  <c r="J1027" i="7"/>
  <c r="AO1027" i="7"/>
  <c r="AK1027" i="7"/>
  <c r="AA1027" i="7"/>
  <c r="W1027" i="7"/>
  <c r="M1027" i="7"/>
  <c r="I1027" i="7"/>
  <c r="AT1027" i="7"/>
  <c r="AN1027" i="7"/>
  <c r="AJ1027" i="7"/>
  <c r="Z1027" i="7"/>
  <c r="V1027" i="7"/>
  <c r="L1027" i="7"/>
  <c r="H1027" i="7"/>
  <c r="AQ1027" i="7"/>
  <c r="AM1027" i="7"/>
  <c r="AC1027" i="7"/>
  <c r="Y1027" i="7"/>
  <c r="O1027" i="7"/>
  <c r="K1027" i="7"/>
  <c r="AT1019" i="7"/>
  <c r="AC1019" i="7"/>
  <c r="AR1019" i="7"/>
  <c r="P1019" i="7"/>
  <c r="AQ1019" i="7"/>
  <c r="O1019" i="7"/>
  <c r="AD1019" i="7"/>
  <c r="AP1012" i="7"/>
  <c r="AL1012" i="7"/>
  <c r="AB1012" i="7"/>
  <c r="X1012" i="7"/>
  <c r="N1012" i="7"/>
  <c r="J1012" i="7"/>
  <c r="AO1012" i="7"/>
  <c r="AK1012" i="7"/>
  <c r="AA1012" i="7"/>
  <c r="W1012" i="7"/>
  <c r="M1012" i="7"/>
  <c r="I1012" i="7"/>
  <c r="AT1012" i="7"/>
  <c r="AN1012" i="7"/>
  <c r="AJ1012" i="7"/>
  <c r="Z1012" i="7"/>
  <c r="V1012" i="7"/>
  <c r="L1012" i="7"/>
  <c r="H1012" i="7"/>
  <c r="AQ1012" i="7"/>
  <c r="AM1012" i="7"/>
  <c r="AC1012" i="7"/>
  <c r="Y1012" i="7"/>
  <c r="O1012" i="7"/>
  <c r="K1012" i="7"/>
  <c r="AT1004" i="7"/>
  <c r="AC1004" i="7"/>
  <c r="AR1004" i="7"/>
  <c r="P1004" i="7"/>
  <c r="AQ1004" i="7"/>
  <c r="O1004" i="7"/>
  <c r="AD1004" i="7"/>
  <c r="AP997" i="7"/>
  <c r="AL997" i="7"/>
  <c r="AB997" i="7"/>
  <c r="X997" i="7"/>
  <c r="N997" i="7"/>
  <c r="J997" i="7"/>
  <c r="AO997" i="7"/>
  <c r="AK997" i="7"/>
  <c r="AA997" i="7"/>
  <c r="W997" i="7"/>
  <c r="M997" i="7"/>
  <c r="I997" i="7"/>
  <c r="AT997" i="7"/>
  <c r="AN997" i="7"/>
  <c r="AJ997" i="7"/>
  <c r="Z997" i="7"/>
  <c r="V997" i="7"/>
  <c r="L997" i="7"/>
  <c r="H997" i="7"/>
  <c r="AQ997" i="7"/>
  <c r="AM997" i="7"/>
  <c r="AC997" i="7"/>
  <c r="Y997" i="7"/>
  <c r="O997" i="7"/>
  <c r="K997" i="7"/>
  <c r="AM994" i="7"/>
  <c r="AI994" i="7"/>
  <c r="Y994" i="7"/>
  <c r="U994" i="7"/>
  <c r="K994" i="7"/>
  <c r="G994" i="7"/>
  <c r="AL994" i="7"/>
  <c r="AH994" i="7"/>
  <c r="X994" i="7"/>
  <c r="T994" i="7"/>
  <c r="J994" i="7"/>
  <c r="F994" i="7"/>
  <c r="AN994" i="7"/>
  <c r="AJ994" i="7"/>
  <c r="Z994" i="7"/>
  <c r="V994" i="7"/>
  <c r="L994" i="7"/>
  <c r="H994" i="7"/>
  <c r="AT994" i="7"/>
  <c r="S994" i="7"/>
  <c r="AK994" i="7"/>
  <c r="I994" i="7"/>
  <c r="AG994" i="7"/>
  <c r="E994" i="7"/>
  <c r="W994" i="7"/>
  <c r="AV963" i="7"/>
  <c r="AM980" i="7"/>
  <c r="AI980" i="7"/>
  <c r="Y980" i="7"/>
  <c r="U980" i="7"/>
  <c r="K980" i="7"/>
  <c r="G980" i="7"/>
  <c r="AT980" i="7"/>
  <c r="AK980" i="7"/>
  <c r="Z980" i="7"/>
  <c r="T980" i="7"/>
  <c r="I980" i="7"/>
  <c r="AO980" i="7"/>
  <c r="AJ980" i="7"/>
  <c r="X980" i="7"/>
  <c r="M980" i="7"/>
  <c r="H980" i="7"/>
  <c r="AN980" i="7"/>
  <c r="AH980" i="7"/>
  <c r="W980" i="7"/>
  <c r="L980" i="7"/>
  <c r="F980" i="7"/>
  <c r="AL980" i="7"/>
  <c r="AA980" i="7"/>
  <c r="V980" i="7"/>
  <c r="J980" i="7"/>
  <c r="AP982" i="7"/>
  <c r="AQ982" i="7"/>
  <c r="AM982" i="7"/>
  <c r="AC982" i="7"/>
  <c r="Y982" i="7"/>
  <c r="O982" i="7"/>
  <c r="K982" i="7"/>
  <c r="AO982" i="7"/>
  <c r="AJ982" i="7"/>
  <c r="X982" i="7"/>
  <c r="M982" i="7"/>
  <c r="H982" i="7"/>
  <c r="AN982" i="7"/>
  <c r="AB982" i="7"/>
  <c r="W982" i="7"/>
  <c r="L982" i="7"/>
  <c r="AL982" i="7"/>
  <c r="AA982" i="7"/>
  <c r="V982" i="7"/>
  <c r="J982" i="7"/>
  <c r="AT982" i="7"/>
  <c r="AK982" i="7"/>
  <c r="Z982" i="7"/>
  <c r="N982" i="7"/>
  <c r="I982" i="7"/>
  <c r="AT986" i="7"/>
  <c r="AO986" i="7"/>
  <c r="AB986" i="7"/>
  <c r="O986" i="7"/>
  <c r="AR986" i="7"/>
  <c r="AP986" i="7"/>
  <c r="AC986" i="7"/>
  <c r="P986" i="7"/>
  <c r="L986" i="7"/>
  <c r="AN986" i="7"/>
  <c r="N986" i="7"/>
  <c r="AD986" i="7"/>
  <c r="M986" i="7"/>
  <c r="AA986" i="7"/>
  <c r="AQ986" i="7"/>
  <c r="Z986" i="7"/>
  <c r="AZ959" i="7"/>
  <c r="BA959" i="7" s="1"/>
  <c r="AY936" i="7"/>
  <c r="AW936" i="7"/>
  <c r="AV951" i="7"/>
  <c r="AW920" i="7"/>
  <c r="AR927" i="7"/>
  <c r="AD927" i="7"/>
  <c r="P927" i="7"/>
  <c r="AT927" i="7"/>
  <c r="AO927" i="7"/>
  <c r="AA927" i="7"/>
  <c r="M927" i="7"/>
  <c r="AB927" i="7"/>
  <c r="AQ927" i="7"/>
  <c r="O927" i="7"/>
  <c r="AP927" i="7"/>
  <c r="N927" i="7"/>
  <c r="AC927" i="7"/>
  <c r="AZ898" i="7"/>
  <c r="AT806" i="7"/>
  <c r="AO806" i="7"/>
  <c r="AB806" i="7"/>
  <c r="O806" i="7"/>
  <c r="AP806" i="7"/>
  <c r="AC806" i="7"/>
  <c r="P806" i="7"/>
  <c r="L806" i="7"/>
  <c r="AQ806" i="7"/>
  <c r="Z806" i="7"/>
  <c r="AN806" i="7"/>
  <c r="N806" i="7"/>
  <c r="AD806" i="7"/>
  <c r="M806" i="7"/>
  <c r="AR806" i="7"/>
  <c r="AA806" i="7"/>
  <c r="AL828" i="7"/>
  <c r="AH828" i="7"/>
  <c r="X828" i="7"/>
  <c r="T828" i="7"/>
  <c r="J828" i="7"/>
  <c r="F828" i="7"/>
  <c r="AT828" i="7"/>
  <c r="AJ828" i="7"/>
  <c r="AF828" i="7"/>
  <c r="V828" i="7"/>
  <c r="R828" i="7"/>
  <c r="H828" i="7"/>
  <c r="D828" i="7"/>
  <c r="AM828" i="7"/>
  <c r="AI828" i="7"/>
  <c r="Y828" i="7"/>
  <c r="U828" i="7"/>
  <c r="K828" i="7"/>
  <c r="G828" i="7"/>
  <c r="B826" i="7"/>
  <c r="W828" i="7"/>
  <c r="S828" i="7"/>
  <c r="AK828" i="7"/>
  <c r="I828" i="7"/>
  <c r="AG828" i="7"/>
  <c r="E828" i="7"/>
  <c r="AT820" i="7"/>
  <c r="AO820" i="7"/>
  <c r="AC820" i="7"/>
  <c r="Y820" i="7"/>
  <c r="M820" i="7"/>
  <c r="AQ820" i="7"/>
  <c r="AM820" i="7"/>
  <c r="AA820" i="7"/>
  <c r="O820" i="7"/>
  <c r="K820" i="7"/>
  <c r="AP820" i="7"/>
  <c r="AD820" i="7"/>
  <c r="Z820" i="7"/>
  <c r="N820" i="7"/>
  <c r="AR820" i="7"/>
  <c r="L820" i="7"/>
  <c r="AN820" i="7"/>
  <c r="AB820" i="7"/>
  <c r="P820" i="7"/>
  <c r="AO816" i="7"/>
  <c r="AK816" i="7"/>
  <c r="AA816" i="7"/>
  <c r="W816" i="7"/>
  <c r="M816" i="7"/>
  <c r="I816" i="7"/>
  <c r="AT816" i="7"/>
  <c r="AM816" i="7"/>
  <c r="AI816" i="7"/>
  <c r="Y816" i="7"/>
  <c r="U816" i="7"/>
  <c r="K816" i="7"/>
  <c r="G816" i="7"/>
  <c r="AP816" i="7"/>
  <c r="AL816" i="7"/>
  <c r="AB816" i="7"/>
  <c r="X816" i="7"/>
  <c r="N816" i="7"/>
  <c r="J816" i="7"/>
  <c r="AN816" i="7"/>
  <c r="L816" i="7"/>
  <c r="AJ816" i="7"/>
  <c r="H816" i="7"/>
  <c r="Z816" i="7"/>
  <c r="V816" i="7"/>
  <c r="AT805" i="7"/>
  <c r="AO805" i="7"/>
  <c r="AC805" i="7"/>
  <c r="Y805" i="7"/>
  <c r="M805" i="7"/>
  <c r="AP805" i="7"/>
  <c r="AD805" i="7"/>
  <c r="Z805" i="7"/>
  <c r="N805" i="7"/>
  <c r="AQ805" i="7"/>
  <c r="AA805" i="7"/>
  <c r="K805" i="7"/>
  <c r="AN805" i="7"/>
  <c r="P805" i="7"/>
  <c r="AM805" i="7"/>
  <c r="O805" i="7"/>
  <c r="AR805" i="7"/>
  <c r="AB805" i="7"/>
  <c r="L805" i="7"/>
  <c r="AL798" i="7"/>
  <c r="AH798" i="7"/>
  <c r="X798" i="7"/>
  <c r="T798" i="7"/>
  <c r="J798" i="7"/>
  <c r="F798" i="7"/>
  <c r="AM798" i="7"/>
  <c r="AI798" i="7"/>
  <c r="Y798" i="7"/>
  <c r="U798" i="7"/>
  <c r="K798" i="7"/>
  <c r="G798" i="7"/>
  <c r="B796" i="7"/>
  <c r="AT798" i="7"/>
  <c r="AF798" i="7"/>
  <c r="R798" i="7"/>
  <c r="D798" i="7"/>
  <c r="AK798" i="7"/>
  <c r="W798" i="7"/>
  <c r="I798" i="7"/>
  <c r="AJ798" i="7"/>
  <c r="V798" i="7"/>
  <c r="H798" i="7"/>
  <c r="AG798" i="7"/>
  <c r="S798" i="7"/>
  <c r="E798" i="7"/>
  <c r="AO786" i="7"/>
  <c r="AK786" i="7"/>
  <c r="AA786" i="7"/>
  <c r="W786" i="7"/>
  <c r="M786" i="7"/>
  <c r="I786" i="7"/>
  <c r="AP786" i="7"/>
  <c r="AL786" i="7"/>
  <c r="AB786" i="7"/>
  <c r="X786" i="7"/>
  <c r="N786" i="7"/>
  <c r="J786" i="7"/>
  <c r="AN786" i="7"/>
  <c r="Z786" i="7"/>
  <c r="L786" i="7"/>
  <c r="AM786" i="7"/>
  <c r="Y786" i="7"/>
  <c r="K786" i="7"/>
  <c r="AJ786" i="7"/>
  <c r="V786" i="7"/>
  <c r="H786" i="7"/>
  <c r="AT786" i="7"/>
  <c r="AI786" i="7"/>
  <c r="U786" i="7"/>
  <c r="G786" i="7"/>
  <c r="AT775" i="7"/>
  <c r="AO775" i="7"/>
  <c r="AC775" i="7"/>
  <c r="Y775" i="7"/>
  <c r="M775" i="7"/>
  <c r="AP775" i="7"/>
  <c r="AD775" i="7"/>
  <c r="Z775" i="7"/>
  <c r="N775" i="7"/>
  <c r="AM775" i="7"/>
  <c r="O775" i="7"/>
  <c r="AR775" i="7"/>
  <c r="AB775" i="7"/>
  <c r="L775" i="7"/>
  <c r="AQ775" i="7"/>
  <c r="AA775" i="7"/>
  <c r="K775" i="7"/>
  <c r="AN775" i="7"/>
  <c r="P775" i="7"/>
  <c r="AL768" i="7"/>
  <c r="AH768" i="7"/>
  <c r="X768" i="7"/>
  <c r="T768" i="7"/>
  <c r="J768" i="7"/>
  <c r="F768" i="7"/>
  <c r="AM768" i="7"/>
  <c r="AI768" i="7"/>
  <c r="Y768" i="7"/>
  <c r="U768" i="7"/>
  <c r="K768" i="7"/>
  <c r="G768" i="7"/>
  <c r="B766" i="7"/>
  <c r="AJ768" i="7"/>
  <c r="V768" i="7"/>
  <c r="H768" i="7"/>
  <c r="AG768" i="7"/>
  <c r="S768" i="7"/>
  <c r="E768" i="7"/>
  <c r="AT768" i="7"/>
  <c r="AF768" i="7"/>
  <c r="R768" i="7"/>
  <c r="D768" i="7"/>
  <c r="AK768" i="7"/>
  <c r="W768" i="7"/>
  <c r="I768" i="7"/>
  <c r="AR759" i="7"/>
  <c r="AN759" i="7"/>
  <c r="AC759" i="7"/>
  <c r="Y759" i="7"/>
  <c r="N759" i="7"/>
  <c r="J759" i="7"/>
  <c r="AT759" i="7"/>
  <c r="AO759" i="7"/>
  <c r="AD759" i="7"/>
  <c r="Z759" i="7"/>
  <c r="O759" i="7"/>
  <c r="K759" i="7"/>
  <c r="AM759" i="7"/>
  <c r="X759" i="7"/>
  <c r="AL759" i="7"/>
  <c r="P759" i="7"/>
  <c r="AQ759" i="7"/>
  <c r="AB759" i="7"/>
  <c r="M759" i="7"/>
  <c r="AP759" i="7"/>
  <c r="AA759" i="7"/>
  <c r="L759" i="7"/>
  <c r="AO756" i="7"/>
  <c r="AK756" i="7"/>
  <c r="AA756" i="7"/>
  <c r="W756" i="7"/>
  <c r="M756" i="7"/>
  <c r="I756" i="7"/>
  <c r="AP756" i="7"/>
  <c r="AL756" i="7"/>
  <c r="AB756" i="7"/>
  <c r="X756" i="7"/>
  <c r="N756" i="7"/>
  <c r="J756" i="7"/>
  <c r="AJ756" i="7"/>
  <c r="V756" i="7"/>
  <c r="H756" i="7"/>
  <c r="AT756" i="7"/>
  <c r="AI756" i="7"/>
  <c r="U756" i="7"/>
  <c r="G756" i="7"/>
  <c r="AN756" i="7"/>
  <c r="Z756" i="7"/>
  <c r="L756" i="7"/>
  <c r="AM756" i="7"/>
  <c r="Y756" i="7"/>
  <c r="K756" i="7"/>
  <c r="AT761" i="7"/>
  <c r="AO761" i="7"/>
  <c r="AB761" i="7"/>
  <c r="O761" i="7"/>
  <c r="AP761" i="7"/>
  <c r="AC761" i="7"/>
  <c r="P761" i="7"/>
  <c r="L761" i="7"/>
  <c r="AR761" i="7"/>
  <c r="AA761" i="7"/>
  <c r="AQ761" i="7"/>
  <c r="Z761" i="7"/>
  <c r="AN761" i="7"/>
  <c r="N761" i="7"/>
  <c r="AD761" i="7"/>
  <c r="M761" i="7"/>
  <c r="AQ684" i="7"/>
  <c r="AM684" i="7"/>
  <c r="AB684" i="7"/>
  <c r="X684" i="7"/>
  <c r="M684" i="7"/>
  <c r="AR684" i="7"/>
  <c r="AN684" i="7"/>
  <c r="AC684" i="7"/>
  <c r="Y684" i="7"/>
  <c r="N684" i="7"/>
  <c r="J684" i="7"/>
  <c r="AO684" i="7"/>
  <c r="Z684" i="7"/>
  <c r="K684" i="7"/>
  <c r="AL684" i="7"/>
  <c r="P684" i="7"/>
  <c r="AT684" i="7"/>
  <c r="AD684" i="7"/>
  <c r="O684" i="7"/>
  <c r="AP684" i="7"/>
  <c r="AA684" i="7"/>
  <c r="L684" i="7"/>
  <c r="AP747" i="7"/>
  <c r="AB747" i="7"/>
  <c r="N747" i="7"/>
  <c r="AO747" i="7"/>
  <c r="P747" i="7"/>
  <c r="AT747" i="7"/>
  <c r="AD747" i="7"/>
  <c r="O747" i="7"/>
  <c r="AR747" i="7"/>
  <c r="AC747" i="7"/>
  <c r="M747" i="7"/>
  <c r="AQ747" i="7"/>
  <c r="AA747" i="7"/>
  <c r="AR675" i="7"/>
  <c r="AT675" i="7"/>
  <c r="AD675" i="7"/>
  <c r="P675" i="7"/>
  <c r="AV712" i="7"/>
  <c r="AR657" i="7"/>
  <c r="AD657" i="7"/>
  <c r="P657" i="7"/>
  <c r="AT657" i="7"/>
  <c r="AO657" i="7"/>
  <c r="AA657" i="7"/>
  <c r="M657" i="7"/>
  <c r="AB657" i="7"/>
  <c r="AQ657" i="7"/>
  <c r="O657" i="7"/>
  <c r="AP657" i="7"/>
  <c r="N657" i="7"/>
  <c r="AC657" i="7"/>
  <c r="AT641" i="7"/>
  <c r="AO641" i="7"/>
  <c r="AB641" i="7"/>
  <c r="O641" i="7"/>
  <c r="AR641" i="7"/>
  <c r="AN641" i="7"/>
  <c r="AA641" i="7"/>
  <c r="N641" i="7"/>
  <c r="AP641" i="7"/>
  <c r="AC641" i="7"/>
  <c r="P641" i="7"/>
  <c r="L641" i="7"/>
  <c r="Z641" i="7"/>
  <c r="M641" i="7"/>
  <c r="AQ641" i="7"/>
  <c r="AD641" i="7"/>
  <c r="AX672" i="7"/>
  <c r="AT629" i="7"/>
  <c r="AC629" i="7"/>
  <c r="AR629" i="7"/>
  <c r="P629" i="7"/>
  <c r="AD629" i="7"/>
  <c r="AQ629" i="7"/>
  <c r="O629" i="7"/>
  <c r="AT625" i="7"/>
  <c r="AO625" i="7"/>
  <c r="AC625" i="7"/>
  <c r="Y625" i="7"/>
  <c r="M625" i="7"/>
  <c r="AR625" i="7"/>
  <c r="AN625" i="7"/>
  <c r="AB625" i="7"/>
  <c r="P625" i="7"/>
  <c r="L625" i="7"/>
  <c r="AP625" i="7"/>
  <c r="AD625" i="7"/>
  <c r="Z625" i="7"/>
  <c r="N625" i="7"/>
  <c r="O625" i="7"/>
  <c r="AQ625" i="7"/>
  <c r="K625" i="7"/>
  <c r="AM625" i="7"/>
  <c r="AA625" i="7"/>
  <c r="AO621" i="7"/>
  <c r="AK621" i="7"/>
  <c r="AA621" i="7"/>
  <c r="W621" i="7"/>
  <c r="M621" i="7"/>
  <c r="I621" i="7"/>
  <c r="AN621" i="7"/>
  <c r="AJ621" i="7"/>
  <c r="Z621" i="7"/>
  <c r="V621" i="7"/>
  <c r="L621" i="7"/>
  <c r="H621" i="7"/>
  <c r="AP621" i="7"/>
  <c r="AL621" i="7"/>
  <c r="AB621" i="7"/>
  <c r="X621" i="7"/>
  <c r="N621" i="7"/>
  <c r="J621" i="7"/>
  <c r="AT621" i="7"/>
  <c r="U621" i="7"/>
  <c r="AM621" i="7"/>
  <c r="K621" i="7"/>
  <c r="AI621" i="7"/>
  <c r="G621" i="7"/>
  <c r="Y621" i="7"/>
  <c r="AL618" i="7"/>
  <c r="AH618" i="7"/>
  <c r="X618" i="7"/>
  <c r="T618" i="7"/>
  <c r="J618" i="7"/>
  <c r="F618" i="7"/>
  <c r="AM618" i="7"/>
  <c r="AI618" i="7"/>
  <c r="Y618" i="7"/>
  <c r="U618" i="7"/>
  <c r="K618" i="7"/>
  <c r="G618" i="7"/>
  <c r="B616" i="7"/>
  <c r="AK618" i="7"/>
  <c r="W618" i="7"/>
  <c r="I618" i="7"/>
  <c r="AJ618" i="7"/>
  <c r="V618" i="7"/>
  <c r="H618" i="7"/>
  <c r="AG618" i="7"/>
  <c r="S618" i="7"/>
  <c r="E618" i="7"/>
  <c r="AT618" i="7"/>
  <c r="AF618" i="7"/>
  <c r="R618" i="7"/>
  <c r="D618" i="7"/>
  <c r="AO606" i="7"/>
  <c r="AK606" i="7"/>
  <c r="AA606" i="7"/>
  <c r="W606" i="7"/>
  <c r="M606" i="7"/>
  <c r="I606" i="7"/>
  <c r="AP606" i="7"/>
  <c r="AL606" i="7"/>
  <c r="AB606" i="7"/>
  <c r="X606" i="7"/>
  <c r="N606" i="7"/>
  <c r="J606" i="7"/>
  <c r="AM606" i="7"/>
  <c r="Y606" i="7"/>
  <c r="K606" i="7"/>
  <c r="AJ606" i="7"/>
  <c r="V606" i="7"/>
  <c r="H606" i="7"/>
  <c r="AT606" i="7"/>
  <c r="AI606" i="7"/>
  <c r="U606" i="7"/>
  <c r="G606" i="7"/>
  <c r="AN606" i="7"/>
  <c r="Z606" i="7"/>
  <c r="L606" i="7"/>
  <c r="AM590" i="7"/>
  <c r="AI590" i="7"/>
  <c r="Y590" i="7"/>
  <c r="U590" i="7"/>
  <c r="K590" i="7"/>
  <c r="G590" i="7"/>
  <c r="AL590" i="7"/>
  <c r="AA590" i="7"/>
  <c r="V590" i="7"/>
  <c r="J590" i="7"/>
  <c r="AT590" i="7"/>
  <c r="AK590" i="7"/>
  <c r="Z590" i="7"/>
  <c r="T590" i="7"/>
  <c r="I590" i="7"/>
  <c r="AO590" i="7"/>
  <c r="AJ590" i="7"/>
  <c r="X590" i="7"/>
  <c r="M590" i="7"/>
  <c r="H590" i="7"/>
  <c r="AN590" i="7"/>
  <c r="AH590" i="7"/>
  <c r="W590" i="7"/>
  <c r="L590" i="7"/>
  <c r="F590" i="7"/>
  <c r="AQ592" i="7"/>
  <c r="AM592" i="7"/>
  <c r="AC592" i="7"/>
  <c r="Y592" i="7"/>
  <c r="O592" i="7"/>
  <c r="K592" i="7"/>
  <c r="AP592" i="7"/>
  <c r="AK592" i="7"/>
  <c r="Z592" i="7"/>
  <c r="N592" i="7"/>
  <c r="I592" i="7"/>
  <c r="AO592" i="7"/>
  <c r="AJ592" i="7"/>
  <c r="X592" i="7"/>
  <c r="M592" i="7"/>
  <c r="H592" i="7"/>
  <c r="AN592" i="7"/>
  <c r="AB592" i="7"/>
  <c r="W592" i="7"/>
  <c r="L592" i="7"/>
  <c r="AT592" i="7"/>
  <c r="AL592" i="7"/>
  <c r="AA592" i="7"/>
  <c r="V592" i="7"/>
  <c r="J592" i="7"/>
  <c r="AP576" i="7"/>
  <c r="AL576" i="7"/>
  <c r="AB576" i="7"/>
  <c r="X576" i="7"/>
  <c r="N576" i="7"/>
  <c r="J576" i="7"/>
  <c r="AO576" i="7"/>
  <c r="AK576" i="7"/>
  <c r="AA576" i="7"/>
  <c r="W576" i="7"/>
  <c r="M576" i="7"/>
  <c r="I576" i="7"/>
  <c r="AN576" i="7"/>
  <c r="AJ576" i="7"/>
  <c r="Z576" i="7"/>
  <c r="V576" i="7"/>
  <c r="L576" i="7"/>
  <c r="H576" i="7"/>
  <c r="AT576" i="7"/>
  <c r="AM576" i="7"/>
  <c r="AI576" i="7"/>
  <c r="Y576" i="7"/>
  <c r="U576" i="7"/>
  <c r="K576" i="7"/>
  <c r="G576" i="7"/>
  <c r="AP565" i="7"/>
  <c r="AD565" i="7"/>
  <c r="Z565" i="7"/>
  <c r="N565" i="7"/>
  <c r="AT565" i="7"/>
  <c r="AO565" i="7"/>
  <c r="AC565" i="7"/>
  <c r="Y565" i="7"/>
  <c r="M565" i="7"/>
  <c r="AR565" i="7"/>
  <c r="AN565" i="7"/>
  <c r="AB565" i="7"/>
  <c r="P565" i="7"/>
  <c r="L565" i="7"/>
  <c r="AQ565" i="7"/>
  <c r="AM565" i="7"/>
  <c r="AA565" i="7"/>
  <c r="O565" i="7"/>
  <c r="K565" i="7"/>
  <c r="AN559" i="7"/>
  <c r="AJ559" i="7"/>
  <c r="Z559" i="7"/>
  <c r="V559" i="7"/>
  <c r="L559" i="7"/>
  <c r="H559" i="7"/>
  <c r="AM559" i="7"/>
  <c r="AI559" i="7"/>
  <c r="Y559" i="7"/>
  <c r="U559" i="7"/>
  <c r="K559" i="7"/>
  <c r="G559" i="7"/>
  <c r="AL559" i="7"/>
  <c r="AH559" i="7"/>
  <c r="X559" i="7"/>
  <c r="T559" i="7"/>
  <c r="J559" i="7"/>
  <c r="F559" i="7"/>
  <c r="AT559" i="7"/>
  <c r="AK559" i="7"/>
  <c r="AG559" i="7"/>
  <c r="W559" i="7"/>
  <c r="S559" i="7"/>
  <c r="I559" i="7"/>
  <c r="E559" i="7"/>
  <c r="AM543" i="7"/>
  <c r="AI543" i="7"/>
  <c r="Y543" i="7"/>
  <c r="U543" i="7"/>
  <c r="K543" i="7"/>
  <c r="G543" i="7"/>
  <c r="B541" i="7"/>
  <c r="AL543" i="7"/>
  <c r="AH543" i="7"/>
  <c r="X543" i="7"/>
  <c r="T543" i="7"/>
  <c r="J543" i="7"/>
  <c r="F543" i="7"/>
  <c r="AK543" i="7"/>
  <c r="AG543" i="7"/>
  <c r="W543" i="7"/>
  <c r="S543" i="7"/>
  <c r="I543" i="7"/>
  <c r="E543" i="7"/>
  <c r="AT543" i="7"/>
  <c r="AJ543" i="7"/>
  <c r="AF543" i="7"/>
  <c r="V543" i="7"/>
  <c r="R543" i="7"/>
  <c r="H543" i="7"/>
  <c r="D543" i="7"/>
  <c r="AQ532" i="7"/>
  <c r="AM532" i="7"/>
  <c r="AC532" i="7"/>
  <c r="Y532" i="7"/>
  <c r="O532" i="7"/>
  <c r="K532" i="7"/>
  <c r="AP532" i="7"/>
  <c r="AL532" i="7"/>
  <c r="AB532" i="7"/>
  <c r="X532" i="7"/>
  <c r="N532" i="7"/>
  <c r="J532" i="7"/>
  <c r="AO532" i="7"/>
  <c r="AK532" i="7"/>
  <c r="AA532" i="7"/>
  <c r="W532" i="7"/>
  <c r="M532" i="7"/>
  <c r="I532" i="7"/>
  <c r="AT532" i="7"/>
  <c r="AN532" i="7"/>
  <c r="AJ532" i="7"/>
  <c r="Z532" i="7"/>
  <c r="V532" i="7"/>
  <c r="L532" i="7"/>
  <c r="H532" i="7"/>
  <c r="AN514" i="7"/>
  <c r="AJ514" i="7"/>
  <c r="Z514" i="7"/>
  <c r="V514" i="7"/>
  <c r="L514" i="7"/>
  <c r="H514" i="7"/>
  <c r="AM514" i="7"/>
  <c r="AI514" i="7"/>
  <c r="Y514" i="7"/>
  <c r="U514" i="7"/>
  <c r="K514" i="7"/>
  <c r="G514" i="7"/>
  <c r="AL514" i="7"/>
  <c r="AH514" i="7"/>
  <c r="X514" i="7"/>
  <c r="T514" i="7"/>
  <c r="J514" i="7"/>
  <c r="F514" i="7"/>
  <c r="AT514" i="7"/>
  <c r="S514" i="7"/>
  <c r="AK514" i="7"/>
  <c r="I514" i="7"/>
  <c r="AG514" i="7"/>
  <c r="E514" i="7"/>
  <c r="W514" i="7"/>
  <c r="AP501" i="7"/>
  <c r="AL501" i="7"/>
  <c r="AB501" i="7"/>
  <c r="X501" i="7"/>
  <c r="N501" i="7"/>
  <c r="J501" i="7"/>
  <c r="AO501" i="7"/>
  <c r="AK501" i="7"/>
  <c r="AA501" i="7"/>
  <c r="W501" i="7"/>
  <c r="M501" i="7"/>
  <c r="I501" i="7"/>
  <c r="AN501" i="7"/>
  <c r="AJ501" i="7"/>
  <c r="Z501" i="7"/>
  <c r="V501" i="7"/>
  <c r="L501" i="7"/>
  <c r="H501" i="7"/>
  <c r="AM501" i="7"/>
  <c r="K501" i="7"/>
  <c r="AI501" i="7"/>
  <c r="G501" i="7"/>
  <c r="Y501" i="7"/>
  <c r="AT501" i="7"/>
  <c r="U501" i="7"/>
  <c r="P585" i="7"/>
  <c r="AD585" i="7"/>
  <c r="AT585" i="7"/>
  <c r="AR585" i="7"/>
  <c r="AP581" i="7"/>
  <c r="AC581" i="7"/>
  <c r="P581" i="7"/>
  <c r="L581" i="7"/>
  <c r="AT581" i="7"/>
  <c r="AO581" i="7"/>
  <c r="AB581" i="7"/>
  <c r="O581" i="7"/>
  <c r="AR581" i="7"/>
  <c r="AN581" i="7"/>
  <c r="AA581" i="7"/>
  <c r="N581" i="7"/>
  <c r="AQ581" i="7"/>
  <c r="AD581" i="7"/>
  <c r="Z581" i="7"/>
  <c r="M581" i="7"/>
  <c r="P525" i="7"/>
  <c r="AT525" i="7"/>
  <c r="AR525" i="7"/>
  <c r="AD525" i="7"/>
  <c r="AP521" i="7"/>
  <c r="AC521" i="7"/>
  <c r="P521" i="7"/>
  <c r="L521" i="7"/>
  <c r="AT521" i="7"/>
  <c r="AO521" i="7"/>
  <c r="AB521" i="7"/>
  <c r="O521" i="7"/>
  <c r="AR521" i="7"/>
  <c r="AN521" i="7"/>
  <c r="AA521" i="7"/>
  <c r="N521" i="7"/>
  <c r="AQ521" i="7"/>
  <c r="AD521" i="7"/>
  <c r="Z521" i="7"/>
  <c r="M521" i="7"/>
  <c r="AP582" i="7"/>
  <c r="AB582" i="7"/>
  <c r="N582" i="7"/>
  <c r="AT582" i="7"/>
  <c r="AO582" i="7"/>
  <c r="AA582" i="7"/>
  <c r="M582" i="7"/>
  <c r="AR582" i="7"/>
  <c r="AD582" i="7"/>
  <c r="P582" i="7"/>
  <c r="AQ582" i="7"/>
  <c r="AC582" i="7"/>
  <c r="O582" i="7"/>
  <c r="AY568" i="7"/>
  <c r="BA568" i="7" s="1"/>
  <c r="AT534" i="7"/>
  <c r="AO534" i="7"/>
  <c r="AD534" i="7"/>
  <c r="Z534" i="7"/>
  <c r="O534" i="7"/>
  <c r="K534" i="7"/>
  <c r="AR534" i="7"/>
  <c r="AN534" i="7"/>
  <c r="AC534" i="7"/>
  <c r="Y534" i="7"/>
  <c r="N534" i="7"/>
  <c r="J534" i="7"/>
  <c r="AQ534" i="7"/>
  <c r="AM534" i="7"/>
  <c r="AB534" i="7"/>
  <c r="X534" i="7"/>
  <c r="M534" i="7"/>
  <c r="AP534" i="7"/>
  <c r="AL534" i="7"/>
  <c r="AA534" i="7"/>
  <c r="P534" i="7"/>
  <c r="L534" i="7"/>
  <c r="AM530" i="7"/>
  <c r="AI530" i="7"/>
  <c r="Y530" i="7"/>
  <c r="U530" i="7"/>
  <c r="K530" i="7"/>
  <c r="G530" i="7"/>
  <c r="AT530" i="7"/>
  <c r="AL530" i="7"/>
  <c r="AH530" i="7"/>
  <c r="X530" i="7"/>
  <c r="T530" i="7"/>
  <c r="J530" i="7"/>
  <c r="F530" i="7"/>
  <c r="AO530" i="7"/>
  <c r="AK530" i="7"/>
  <c r="AA530" i="7"/>
  <c r="W530" i="7"/>
  <c r="M530" i="7"/>
  <c r="I530" i="7"/>
  <c r="AN530" i="7"/>
  <c r="AJ530" i="7"/>
  <c r="Z530" i="7"/>
  <c r="V530" i="7"/>
  <c r="L530" i="7"/>
  <c r="H530" i="7"/>
  <c r="AP522" i="7"/>
  <c r="AB522" i="7"/>
  <c r="N522" i="7"/>
  <c r="AT522" i="7"/>
  <c r="AO522" i="7"/>
  <c r="AA522" i="7"/>
  <c r="M522" i="7"/>
  <c r="AR522" i="7"/>
  <c r="AD522" i="7"/>
  <c r="P522" i="7"/>
  <c r="AQ522" i="7"/>
  <c r="AC522" i="7"/>
  <c r="O522" i="7"/>
  <c r="AT504" i="7"/>
  <c r="AO504" i="7"/>
  <c r="AD504" i="7"/>
  <c r="Z504" i="7"/>
  <c r="O504" i="7"/>
  <c r="K504" i="7"/>
  <c r="AR504" i="7"/>
  <c r="AN504" i="7"/>
  <c r="AC504" i="7"/>
  <c r="Y504" i="7"/>
  <c r="N504" i="7"/>
  <c r="J504" i="7"/>
  <c r="AQ504" i="7"/>
  <c r="AM504" i="7"/>
  <c r="AB504" i="7"/>
  <c r="X504" i="7"/>
  <c r="M504" i="7"/>
  <c r="AP504" i="7"/>
  <c r="L504" i="7"/>
  <c r="AL504" i="7"/>
  <c r="AA504" i="7"/>
  <c r="P504" i="7"/>
  <c r="AQ487" i="7"/>
  <c r="AM487" i="7"/>
  <c r="AC487" i="7"/>
  <c r="Y487" i="7"/>
  <c r="O487" i="7"/>
  <c r="K487" i="7"/>
  <c r="AO487" i="7"/>
  <c r="AP487" i="7"/>
  <c r="AJ487" i="7"/>
  <c r="X487" i="7"/>
  <c r="M487" i="7"/>
  <c r="H487" i="7"/>
  <c r="AN487" i="7"/>
  <c r="AB487" i="7"/>
  <c r="W487" i="7"/>
  <c r="L487" i="7"/>
  <c r="AL487" i="7"/>
  <c r="AA487" i="7"/>
  <c r="V487" i="7"/>
  <c r="J487" i="7"/>
  <c r="AT487" i="7"/>
  <c r="AK487" i="7"/>
  <c r="Z487" i="7"/>
  <c r="N487" i="7"/>
  <c r="I487" i="7"/>
  <c r="AT476" i="7"/>
  <c r="AO476" i="7"/>
  <c r="AB476" i="7"/>
  <c r="O476" i="7"/>
  <c r="AR476" i="7"/>
  <c r="AN476" i="7"/>
  <c r="AA476" i="7"/>
  <c r="N476" i="7"/>
  <c r="AQ476" i="7"/>
  <c r="AD476" i="7"/>
  <c r="Z476" i="7"/>
  <c r="M476" i="7"/>
  <c r="AP476" i="7"/>
  <c r="AC476" i="7"/>
  <c r="P476" i="7"/>
  <c r="L476" i="7"/>
  <c r="AT401" i="7"/>
  <c r="AO401" i="7"/>
  <c r="AB401" i="7"/>
  <c r="O401" i="7"/>
  <c r="AR401" i="7"/>
  <c r="AN401" i="7"/>
  <c r="AA401" i="7"/>
  <c r="N401" i="7"/>
  <c r="AP401" i="7"/>
  <c r="AC401" i="7"/>
  <c r="P401" i="7"/>
  <c r="L401" i="7"/>
  <c r="Z401" i="7"/>
  <c r="M401" i="7"/>
  <c r="AQ401" i="7"/>
  <c r="AD401" i="7"/>
  <c r="AT475" i="7"/>
  <c r="AO475" i="7"/>
  <c r="AC475" i="7"/>
  <c r="Y475" i="7"/>
  <c r="M475" i="7"/>
  <c r="AR475" i="7"/>
  <c r="AN475" i="7"/>
  <c r="AB475" i="7"/>
  <c r="P475" i="7"/>
  <c r="L475" i="7"/>
  <c r="AQ475" i="7"/>
  <c r="AM475" i="7"/>
  <c r="AA475" i="7"/>
  <c r="O475" i="7"/>
  <c r="K475" i="7"/>
  <c r="AP475" i="7"/>
  <c r="AD475" i="7"/>
  <c r="Z475" i="7"/>
  <c r="N475" i="7"/>
  <c r="AV473" i="7"/>
  <c r="AT445" i="7"/>
  <c r="AO445" i="7"/>
  <c r="AC445" i="7"/>
  <c r="Y445" i="7"/>
  <c r="M445" i="7"/>
  <c r="AR445" i="7"/>
  <c r="AN445" i="7"/>
  <c r="AB445" i="7"/>
  <c r="P445" i="7"/>
  <c r="L445" i="7"/>
  <c r="AQ445" i="7"/>
  <c r="AM445" i="7"/>
  <c r="AA445" i="7"/>
  <c r="O445" i="7"/>
  <c r="K445" i="7"/>
  <c r="AP445" i="7"/>
  <c r="AD445" i="7"/>
  <c r="Z445" i="7"/>
  <c r="N445" i="7"/>
  <c r="AT434" i="7"/>
  <c r="AC434" i="7"/>
  <c r="AR434" i="7"/>
  <c r="P434" i="7"/>
  <c r="AQ434" i="7"/>
  <c r="O434" i="7"/>
  <c r="AD434" i="7"/>
  <c r="AO426" i="7"/>
  <c r="AK426" i="7"/>
  <c r="AA426" i="7"/>
  <c r="W426" i="7"/>
  <c r="M426" i="7"/>
  <c r="I426" i="7"/>
  <c r="AN426" i="7"/>
  <c r="AJ426" i="7"/>
  <c r="Z426" i="7"/>
  <c r="V426" i="7"/>
  <c r="L426" i="7"/>
  <c r="H426" i="7"/>
  <c r="AT426" i="7"/>
  <c r="AM426" i="7"/>
  <c r="AI426" i="7"/>
  <c r="Y426" i="7"/>
  <c r="U426" i="7"/>
  <c r="K426" i="7"/>
  <c r="G426" i="7"/>
  <c r="AP426" i="7"/>
  <c r="AL426" i="7"/>
  <c r="AB426" i="7"/>
  <c r="X426" i="7"/>
  <c r="N426" i="7"/>
  <c r="J426" i="7"/>
  <c r="AL423" i="7"/>
  <c r="AH423" i="7"/>
  <c r="X423" i="7"/>
  <c r="T423" i="7"/>
  <c r="J423" i="7"/>
  <c r="F423" i="7"/>
  <c r="AK423" i="7"/>
  <c r="AG423" i="7"/>
  <c r="W423" i="7"/>
  <c r="S423" i="7"/>
  <c r="I423" i="7"/>
  <c r="E423" i="7"/>
  <c r="AT423" i="7"/>
  <c r="AJ423" i="7"/>
  <c r="AF423" i="7"/>
  <c r="V423" i="7"/>
  <c r="R423" i="7"/>
  <c r="AM423" i="7"/>
  <c r="AI423" i="7"/>
  <c r="Y423" i="7"/>
  <c r="U423" i="7"/>
  <c r="K423" i="7"/>
  <c r="G423" i="7"/>
  <c r="B421" i="7"/>
  <c r="H423" i="7"/>
  <c r="D423" i="7"/>
  <c r="AP412" i="7"/>
  <c r="AL412" i="7"/>
  <c r="AB412" i="7"/>
  <c r="X412" i="7"/>
  <c r="N412" i="7"/>
  <c r="J412" i="7"/>
  <c r="AO412" i="7"/>
  <c r="AK412" i="7"/>
  <c r="AA412" i="7"/>
  <c r="W412" i="7"/>
  <c r="M412" i="7"/>
  <c r="I412" i="7"/>
  <c r="AQ412" i="7"/>
  <c r="AM412" i="7"/>
  <c r="AC412" i="7"/>
  <c r="Y412" i="7"/>
  <c r="O412" i="7"/>
  <c r="K412" i="7"/>
  <c r="AJ412" i="7"/>
  <c r="H412" i="7"/>
  <c r="Z412" i="7"/>
  <c r="AT412" i="7"/>
  <c r="V412" i="7"/>
  <c r="AN412" i="7"/>
  <c r="L412" i="7"/>
  <c r="AM409" i="7"/>
  <c r="AI409" i="7"/>
  <c r="Y409" i="7"/>
  <c r="U409" i="7"/>
  <c r="K409" i="7"/>
  <c r="G409" i="7"/>
  <c r="AL409" i="7"/>
  <c r="AH409" i="7"/>
  <c r="X409" i="7"/>
  <c r="T409" i="7"/>
  <c r="J409" i="7"/>
  <c r="F409" i="7"/>
  <c r="AN409" i="7"/>
  <c r="AJ409" i="7"/>
  <c r="Z409" i="7"/>
  <c r="V409" i="7"/>
  <c r="L409" i="7"/>
  <c r="H409" i="7"/>
  <c r="AG409" i="7"/>
  <c r="E409" i="7"/>
  <c r="W409" i="7"/>
  <c r="AT409" i="7"/>
  <c r="S409" i="7"/>
  <c r="AK409" i="7"/>
  <c r="I409" i="7"/>
  <c r="AP367" i="7"/>
  <c r="AL367" i="7"/>
  <c r="AB367" i="7"/>
  <c r="X367" i="7"/>
  <c r="N367" i="7"/>
  <c r="J367" i="7"/>
  <c r="AO367" i="7"/>
  <c r="AK367" i="7"/>
  <c r="AA367" i="7"/>
  <c r="W367" i="7"/>
  <c r="M367" i="7"/>
  <c r="I367" i="7"/>
  <c r="AQ367" i="7"/>
  <c r="AM367" i="7"/>
  <c r="AC367" i="7"/>
  <c r="Y367" i="7"/>
  <c r="O367" i="7"/>
  <c r="K367" i="7"/>
  <c r="Z367" i="7"/>
  <c r="AT367" i="7"/>
  <c r="V367" i="7"/>
  <c r="AN367" i="7"/>
  <c r="L367" i="7"/>
  <c r="AJ367" i="7"/>
  <c r="H367" i="7"/>
  <c r="AM364" i="7"/>
  <c r="AI364" i="7"/>
  <c r="Y364" i="7"/>
  <c r="U364" i="7"/>
  <c r="K364" i="7"/>
  <c r="G364" i="7"/>
  <c r="AL364" i="7"/>
  <c r="AH364" i="7"/>
  <c r="X364" i="7"/>
  <c r="T364" i="7"/>
  <c r="J364" i="7"/>
  <c r="F364" i="7"/>
  <c r="AN364" i="7"/>
  <c r="AJ364" i="7"/>
  <c r="Z364" i="7"/>
  <c r="V364" i="7"/>
  <c r="L364" i="7"/>
  <c r="H364" i="7"/>
  <c r="W364" i="7"/>
  <c r="AT364" i="7"/>
  <c r="S364" i="7"/>
  <c r="AK364" i="7"/>
  <c r="I364" i="7"/>
  <c r="AG364" i="7"/>
  <c r="E364" i="7"/>
  <c r="AM349" i="7"/>
  <c r="AI349" i="7"/>
  <c r="Y349" i="7"/>
  <c r="U349" i="7"/>
  <c r="K349" i="7"/>
  <c r="G349" i="7"/>
  <c r="AN349" i="7"/>
  <c r="AJ349" i="7"/>
  <c r="Z349" i="7"/>
  <c r="V349" i="7"/>
  <c r="L349" i="7"/>
  <c r="H349" i="7"/>
  <c r="AH349" i="7"/>
  <c r="T349" i="7"/>
  <c r="F349" i="7"/>
  <c r="AT349" i="7"/>
  <c r="AG349" i="7"/>
  <c r="S349" i="7"/>
  <c r="E349" i="7"/>
  <c r="AL349" i="7"/>
  <c r="X349" i="7"/>
  <c r="J349" i="7"/>
  <c r="AK349" i="7"/>
  <c r="W349" i="7"/>
  <c r="I349" i="7"/>
  <c r="AP337" i="7"/>
  <c r="AL337" i="7"/>
  <c r="AB337" i="7"/>
  <c r="X337" i="7"/>
  <c r="N337" i="7"/>
  <c r="J337" i="7"/>
  <c r="AQ337" i="7"/>
  <c r="AM337" i="7"/>
  <c r="AC337" i="7"/>
  <c r="Y337" i="7"/>
  <c r="O337" i="7"/>
  <c r="K337" i="7"/>
  <c r="AN337" i="7"/>
  <c r="Z337" i="7"/>
  <c r="L337" i="7"/>
  <c r="AK337" i="7"/>
  <c r="W337" i="7"/>
  <c r="I337" i="7"/>
  <c r="AT337" i="7"/>
  <c r="AJ337" i="7"/>
  <c r="V337" i="7"/>
  <c r="H337" i="7"/>
  <c r="AO337" i="7"/>
  <c r="AA337" i="7"/>
  <c r="M337" i="7"/>
  <c r="AO321" i="7"/>
  <c r="AK321" i="7"/>
  <c r="AA321" i="7"/>
  <c r="W321" i="7"/>
  <c r="M321" i="7"/>
  <c r="I321" i="7"/>
  <c r="AP321" i="7"/>
  <c r="AL321" i="7"/>
  <c r="AB321" i="7"/>
  <c r="X321" i="7"/>
  <c r="N321" i="7"/>
  <c r="J321" i="7"/>
  <c r="AN321" i="7"/>
  <c r="Z321" i="7"/>
  <c r="L321" i="7"/>
  <c r="AM321" i="7"/>
  <c r="Y321" i="7"/>
  <c r="K321" i="7"/>
  <c r="AJ321" i="7"/>
  <c r="V321" i="7"/>
  <c r="H321" i="7"/>
  <c r="AT321" i="7"/>
  <c r="AI321" i="7"/>
  <c r="U321" i="7"/>
  <c r="G321" i="7"/>
  <c r="AV353" i="7"/>
  <c r="AP307" i="7"/>
  <c r="AL307" i="7"/>
  <c r="AB307" i="7"/>
  <c r="X307" i="7"/>
  <c r="N307" i="7"/>
  <c r="J307" i="7"/>
  <c r="AQ307" i="7"/>
  <c r="AM307" i="7"/>
  <c r="AC307" i="7"/>
  <c r="Y307" i="7"/>
  <c r="O307" i="7"/>
  <c r="K307" i="7"/>
  <c r="AT307" i="7"/>
  <c r="AJ307" i="7"/>
  <c r="V307" i="7"/>
  <c r="H307" i="7"/>
  <c r="AO307" i="7"/>
  <c r="AA307" i="7"/>
  <c r="M307" i="7"/>
  <c r="AN307" i="7"/>
  <c r="Z307" i="7"/>
  <c r="L307" i="7"/>
  <c r="AK307" i="7"/>
  <c r="W307" i="7"/>
  <c r="I307" i="7"/>
  <c r="AT315" i="7"/>
  <c r="P315" i="7"/>
  <c r="AD315" i="7"/>
  <c r="AR315" i="7"/>
  <c r="AT176" i="7"/>
  <c r="AO176" i="7"/>
  <c r="AB176" i="7"/>
  <c r="O176" i="7"/>
  <c r="AR176" i="7"/>
  <c r="AN176" i="7"/>
  <c r="AA176" i="7"/>
  <c r="N176" i="7"/>
  <c r="AQ176" i="7"/>
  <c r="AD176" i="7"/>
  <c r="Z176" i="7"/>
  <c r="M176" i="7"/>
  <c r="AP176" i="7"/>
  <c r="AC176" i="7"/>
  <c r="P176" i="7"/>
  <c r="L176" i="7"/>
  <c r="AT101" i="7"/>
  <c r="AO101" i="7"/>
  <c r="AB101" i="7"/>
  <c r="O101" i="7"/>
  <c r="AP101" i="7"/>
  <c r="AC101" i="7"/>
  <c r="P101" i="7"/>
  <c r="L101" i="7"/>
  <c r="AR101" i="7"/>
  <c r="AA101" i="7"/>
  <c r="AQ101" i="7"/>
  <c r="Z101" i="7"/>
  <c r="AN101" i="7"/>
  <c r="N101" i="7"/>
  <c r="AD101" i="7"/>
  <c r="M101" i="7"/>
  <c r="AR264" i="7"/>
  <c r="AN264" i="7"/>
  <c r="AC264" i="7"/>
  <c r="Y264" i="7"/>
  <c r="N264" i="7"/>
  <c r="J264" i="7"/>
  <c r="AQ264" i="7"/>
  <c r="AM264" i="7"/>
  <c r="AB264" i="7"/>
  <c r="X264" i="7"/>
  <c r="M264" i="7"/>
  <c r="AP264" i="7"/>
  <c r="AL264" i="7"/>
  <c r="AA264" i="7"/>
  <c r="P264" i="7"/>
  <c r="L264" i="7"/>
  <c r="AT264" i="7"/>
  <c r="AO264" i="7"/>
  <c r="AD264" i="7"/>
  <c r="Z264" i="7"/>
  <c r="O264" i="7"/>
  <c r="K264" i="7"/>
  <c r="AT260" i="7"/>
  <c r="AL260" i="7"/>
  <c r="AH260" i="7"/>
  <c r="X260" i="7"/>
  <c r="T260" i="7"/>
  <c r="J260" i="7"/>
  <c r="F260" i="7"/>
  <c r="AO260" i="7"/>
  <c r="AK260" i="7"/>
  <c r="AA260" i="7"/>
  <c r="W260" i="7"/>
  <c r="M260" i="7"/>
  <c r="I260" i="7"/>
  <c r="AN260" i="7"/>
  <c r="AJ260" i="7"/>
  <c r="Z260" i="7"/>
  <c r="V260" i="7"/>
  <c r="L260" i="7"/>
  <c r="H260" i="7"/>
  <c r="AM260" i="7"/>
  <c r="AI260" i="7"/>
  <c r="Y260" i="7"/>
  <c r="U260" i="7"/>
  <c r="K260" i="7"/>
  <c r="G260" i="7"/>
  <c r="AT252" i="7"/>
  <c r="AO252" i="7"/>
  <c r="AA252" i="7"/>
  <c r="M252" i="7"/>
  <c r="AR252" i="7"/>
  <c r="AD252" i="7"/>
  <c r="P252" i="7"/>
  <c r="AQ252" i="7"/>
  <c r="AC252" i="7"/>
  <c r="O252" i="7"/>
  <c r="AP252" i="7"/>
  <c r="AB252" i="7"/>
  <c r="N252" i="7"/>
  <c r="AR219" i="7"/>
  <c r="AN219" i="7"/>
  <c r="AC219" i="7"/>
  <c r="Y219" i="7"/>
  <c r="N219" i="7"/>
  <c r="J219" i="7"/>
  <c r="AQ219" i="7"/>
  <c r="AM219" i="7"/>
  <c r="AB219" i="7"/>
  <c r="X219" i="7"/>
  <c r="M219" i="7"/>
  <c r="AP219" i="7"/>
  <c r="AL219" i="7"/>
  <c r="AA219" i="7"/>
  <c r="P219" i="7"/>
  <c r="L219" i="7"/>
  <c r="AT219" i="7"/>
  <c r="AO219" i="7"/>
  <c r="AD219" i="7"/>
  <c r="Z219" i="7"/>
  <c r="O219" i="7"/>
  <c r="K219" i="7"/>
  <c r="AX173" i="7"/>
  <c r="AT305" i="7"/>
  <c r="AL305" i="7"/>
  <c r="AH305" i="7"/>
  <c r="X305" i="7"/>
  <c r="T305" i="7"/>
  <c r="J305" i="7"/>
  <c r="F305" i="7"/>
  <c r="AM305" i="7"/>
  <c r="AI305" i="7"/>
  <c r="Y305" i="7"/>
  <c r="U305" i="7"/>
  <c r="K305" i="7"/>
  <c r="G305" i="7"/>
  <c r="AN305" i="7"/>
  <c r="Z305" i="7"/>
  <c r="L305" i="7"/>
  <c r="AK305" i="7"/>
  <c r="W305" i="7"/>
  <c r="I305" i="7"/>
  <c r="AJ305" i="7"/>
  <c r="V305" i="7"/>
  <c r="H305" i="7"/>
  <c r="AO305" i="7"/>
  <c r="AA305" i="7"/>
  <c r="M305" i="7"/>
  <c r="AL288" i="7"/>
  <c r="AH288" i="7"/>
  <c r="X288" i="7"/>
  <c r="T288" i="7"/>
  <c r="J288" i="7"/>
  <c r="F288" i="7"/>
  <c r="AK288" i="7"/>
  <c r="AG288" i="7"/>
  <c r="W288" i="7"/>
  <c r="S288" i="7"/>
  <c r="I288" i="7"/>
  <c r="E288" i="7"/>
  <c r="AT288" i="7"/>
  <c r="AJ288" i="7"/>
  <c r="AF288" i="7"/>
  <c r="V288" i="7"/>
  <c r="R288" i="7"/>
  <c r="H288" i="7"/>
  <c r="D288" i="7"/>
  <c r="AM288" i="7"/>
  <c r="AI288" i="7"/>
  <c r="Y288" i="7"/>
  <c r="U288" i="7"/>
  <c r="K288" i="7"/>
  <c r="G288" i="7"/>
  <c r="B286" i="7"/>
  <c r="AT280" i="7"/>
  <c r="AO280" i="7"/>
  <c r="AC280" i="7"/>
  <c r="Y280" i="7"/>
  <c r="M280" i="7"/>
  <c r="AR280" i="7"/>
  <c r="AN280" i="7"/>
  <c r="AB280" i="7"/>
  <c r="P280" i="7"/>
  <c r="L280" i="7"/>
  <c r="AQ280" i="7"/>
  <c r="AM280" i="7"/>
  <c r="AA280" i="7"/>
  <c r="O280" i="7"/>
  <c r="K280" i="7"/>
  <c r="AP280" i="7"/>
  <c r="AD280" i="7"/>
  <c r="Z280" i="7"/>
  <c r="N280" i="7"/>
  <c r="AO276" i="7"/>
  <c r="AK276" i="7"/>
  <c r="AA276" i="7"/>
  <c r="W276" i="7"/>
  <c r="M276" i="7"/>
  <c r="I276" i="7"/>
  <c r="AN276" i="7"/>
  <c r="AJ276" i="7"/>
  <c r="Z276" i="7"/>
  <c r="V276" i="7"/>
  <c r="L276" i="7"/>
  <c r="H276" i="7"/>
  <c r="AT276" i="7"/>
  <c r="AM276" i="7"/>
  <c r="AI276" i="7"/>
  <c r="Y276" i="7"/>
  <c r="U276" i="7"/>
  <c r="K276" i="7"/>
  <c r="G276" i="7"/>
  <c r="AP276" i="7"/>
  <c r="AL276" i="7"/>
  <c r="AB276" i="7"/>
  <c r="X276" i="7"/>
  <c r="N276" i="7"/>
  <c r="J276" i="7"/>
  <c r="AL258" i="7"/>
  <c r="AH258" i="7"/>
  <c r="X258" i="7"/>
  <c r="T258" i="7"/>
  <c r="J258" i="7"/>
  <c r="F258" i="7"/>
  <c r="AK258" i="7"/>
  <c r="AG258" i="7"/>
  <c r="W258" i="7"/>
  <c r="S258" i="7"/>
  <c r="I258" i="7"/>
  <c r="E258" i="7"/>
  <c r="AT258" i="7"/>
  <c r="AJ258" i="7"/>
  <c r="AF258" i="7"/>
  <c r="V258" i="7"/>
  <c r="R258" i="7"/>
  <c r="H258" i="7"/>
  <c r="D258" i="7"/>
  <c r="AM258" i="7"/>
  <c r="AI258" i="7"/>
  <c r="Y258" i="7"/>
  <c r="U258" i="7"/>
  <c r="K258" i="7"/>
  <c r="G258" i="7"/>
  <c r="B256" i="7"/>
  <c r="AT250" i="7"/>
  <c r="AO250" i="7"/>
  <c r="AC250" i="7"/>
  <c r="Y250" i="7"/>
  <c r="M250" i="7"/>
  <c r="AR250" i="7"/>
  <c r="AN250" i="7"/>
  <c r="AB250" i="7"/>
  <c r="P250" i="7"/>
  <c r="L250" i="7"/>
  <c r="AQ250" i="7"/>
  <c r="AM250" i="7"/>
  <c r="AA250" i="7"/>
  <c r="O250" i="7"/>
  <c r="K250" i="7"/>
  <c r="AP250" i="7"/>
  <c r="AD250" i="7"/>
  <c r="Z250" i="7"/>
  <c r="N250" i="7"/>
  <c r="AO246" i="7"/>
  <c r="AK246" i="7"/>
  <c r="AA246" i="7"/>
  <c r="W246" i="7"/>
  <c r="M246" i="7"/>
  <c r="I246" i="7"/>
  <c r="AN246" i="7"/>
  <c r="AJ246" i="7"/>
  <c r="Z246" i="7"/>
  <c r="V246" i="7"/>
  <c r="L246" i="7"/>
  <c r="H246" i="7"/>
  <c r="AT246" i="7"/>
  <c r="AM246" i="7"/>
  <c r="AI246" i="7"/>
  <c r="Y246" i="7"/>
  <c r="U246" i="7"/>
  <c r="K246" i="7"/>
  <c r="G246" i="7"/>
  <c r="AP246" i="7"/>
  <c r="AL246" i="7"/>
  <c r="AB246" i="7"/>
  <c r="X246" i="7"/>
  <c r="N246" i="7"/>
  <c r="J246" i="7"/>
  <c r="AT224" i="7"/>
  <c r="AC224" i="7"/>
  <c r="AR224" i="7"/>
  <c r="P224" i="7"/>
  <c r="AQ224" i="7"/>
  <c r="O224" i="7"/>
  <c r="AD224" i="7"/>
  <c r="AT205" i="7"/>
  <c r="AO205" i="7"/>
  <c r="AC205" i="7"/>
  <c r="Y205" i="7"/>
  <c r="M205" i="7"/>
  <c r="AR205" i="7"/>
  <c r="AN205" i="7"/>
  <c r="AB205" i="7"/>
  <c r="P205" i="7"/>
  <c r="L205" i="7"/>
  <c r="AQ205" i="7"/>
  <c r="AM205" i="7"/>
  <c r="AA205" i="7"/>
  <c r="O205" i="7"/>
  <c r="K205" i="7"/>
  <c r="AP205" i="7"/>
  <c r="AD205" i="7"/>
  <c r="Z205" i="7"/>
  <c r="N205" i="7"/>
  <c r="AT194" i="7"/>
  <c r="AC194" i="7"/>
  <c r="AR194" i="7"/>
  <c r="P194" i="7"/>
  <c r="AQ194" i="7"/>
  <c r="O194" i="7"/>
  <c r="AD194" i="7"/>
  <c r="AP187" i="7"/>
  <c r="AL187" i="7"/>
  <c r="AB187" i="7"/>
  <c r="X187" i="7"/>
  <c r="N187" i="7"/>
  <c r="J187" i="7"/>
  <c r="AO187" i="7"/>
  <c r="AK187" i="7"/>
  <c r="AA187" i="7"/>
  <c r="W187" i="7"/>
  <c r="M187" i="7"/>
  <c r="I187" i="7"/>
  <c r="AT187" i="7"/>
  <c r="AN187" i="7"/>
  <c r="AJ187" i="7"/>
  <c r="Z187" i="7"/>
  <c r="V187" i="7"/>
  <c r="L187" i="7"/>
  <c r="H187" i="7"/>
  <c r="AQ187" i="7"/>
  <c r="AM187" i="7"/>
  <c r="AC187" i="7"/>
  <c r="Y187" i="7"/>
  <c r="O187" i="7"/>
  <c r="K187" i="7"/>
  <c r="AM184" i="7"/>
  <c r="AI184" i="7"/>
  <c r="Y184" i="7"/>
  <c r="U184" i="7"/>
  <c r="K184" i="7"/>
  <c r="G184" i="7"/>
  <c r="AL184" i="7"/>
  <c r="AH184" i="7"/>
  <c r="X184" i="7"/>
  <c r="T184" i="7"/>
  <c r="J184" i="7"/>
  <c r="F184" i="7"/>
  <c r="AT184" i="7"/>
  <c r="AK184" i="7"/>
  <c r="AG184" i="7"/>
  <c r="W184" i="7"/>
  <c r="S184" i="7"/>
  <c r="I184" i="7"/>
  <c r="E184" i="7"/>
  <c r="AN184" i="7"/>
  <c r="AJ184" i="7"/>
  <c r="Z184" i="7"/>
  <c r="V184" i="7"/>
  <c r="L184" i="7"/>
  <c r="H184" i="7"/>
  <c r="AZ173" i="7"/>
  <c r="AP157" i="7"/>
  <c r="AL157" i="7"/>
  <c r="AB157" i="7"/>
  <c r="X157" i="7"/>
  <c r="N157" i="7"/>
  <c r="J157" i="7"/>
  <c r="AO157" i="7"/>
  <c r="AK157" i="7"/>
  <c r="AA157" i="7"/>
  <c r="W157" i="7"/>
  <c r="M157" i="7"/>
  <c r="I157" i="7"/>
  <c r="AQ157" i="7"/>
  <c r="AM157" i="7"/>
  <c r="AC157" i="7"/>
  <c r="Y157" i="7"/>
  <c r="O157" i="7"/>
  <c r="K157" i="7"/>
  <c r="AN157" i="7"/>
  <c r="L157" i="7"/>
  <c r="AJ157" i="7"/>
  <c r="H157" i="7"/>
  <c r="Z157" i="7"/>
  <c r="AT157" i="7"/>
  <c r="V157" i="7"/>
  <c r="AM154" i="7"/>
  <c r="AI154" i="7"/>
  <c r="Y154" i="7"/>
  <c r="U154" i="7"/>
  <c r="K154" i="7"/>
  <c r="G154" i="7"/>
  <c r="AL154" i="7"/>
  <c r="AH154" i="7"/>
  <c r="X154" i="7"/>
  <c r="T154" i="7"/>
  <c r="J154" i="7"/>
  <c r="F154" i="7"/>
  <c r="AN154" i="7"/>
  <c r="AJ154" i="7"/>
  <c r="Z154" i="7"/>
  <c r="V154" i="7"/>
  <c r="L154" i="7"/>
  <c r="H154" i="7"/>
  <c r="AK154" i="7"/>
  <c r="I154" i="7"/>
  <c r="AG154" i="7"/>
  <c r="E154" i="7"/>
  <c r="W154" i="7"/>
  <c r="AT154" i="7"/>
  <c r="S154" i="7"/>
  <c r="AP127" i="7"/>
  <c r="AL127" i="7"/>
  <c r="AB127" i="7"/>
  <c r="X127" i="7"/>
  <c r="N127" i="7"/>
  <c r="J127" i="7"/>
  <c r="AO127" i="7"/>
  <c r="AK127" i="7"/>
  <c r="AA127" i="7"/>
  <c r="W127" i="7"/>
  <c r="M127" i="7"/>
  <c r="I127" i="7"/>
  <c r="AQ127" i="7"/>
  <c r="AM127" i="7"/>
  <c r="AC127" i="7"/>
  <c r="Y127" i="7"/>
  <c r="O127" i="7"/>
  <c r="K127" i="7"/>
  <c r="Z127" i="7"/>
  <c r="AT127" i="7"/>
  <c r="V127" i="7"/>
  <c r="AN127" i="7"/>
  <c r="L127" i="7"/>
  <c r="AJ127" i="7"/>
  <c r="H127" i="7"/>
  <c r="AM124" i="7"/>
  <c r="AI124" i="7"/>
  <c r="Y124" i="7"/>
  <c r="U124" i="7"/>
  <c r="K124" i="7"/>
  <c r="G124" i="7"/>
  <c r="AL124" i="7"/>
  <c r="AH124" i="7"/>
  <c r="X124" i="7"/>
  <c r="T124" i="7"/>
  <c r="J124" i="7"/>
  <c r="F124" i="7"/>
  <c r="AN124" i="7"/>
  <c r="AJ124" i="7"/>
  <c r="Z124" i="7"/>
  <c r="V124" i="7"/>
  <c r="L124" i="7"/>
  <c r="H124" i="7"/>
  <c r="W124" i="7"/>
  <c r="AT124" i="7"/>
  <c r="S124" i="7"/>
  <c r="AK124" i="7"/>
  <c r="I124" i="7"/>
  <c r="AG124" i="7"/>
  <c r="E124" i="7"/>
  <c r="AM109" i="7"/>
  <c r="AI109" i="7"/>
  <c r="Y109" i="7"/>
  <c r="U109" i="7"/>
  <c r="K109" i="7"/>
  <c r="G109" i="7"/>
  <c r="AN109" i="7"/>
  <c r="AJ109" i="7"/>
  <c r="Z109" i="7"/>
  <c r="V109" i="7"/>
  <c r="L109" i="7"/>
  <c r="H109" i="7"/>
  <c r="AK109" i="7"/>
  <c r="W109" i="7"/>
  <c r="I109" i="7"/>
  <c r="AH109" i="7"/>
  <c r="T109" i="7"/>
  <c r="F109" i="7"/>
  <c r="AT109" i="7"/>
  <c r="AG109" i="7"/>
  <c r="S109" i="7"/>
  <c r="E109" i="7"/>
  <c r="AL109" i="7"/>
  <c r="X109" i="7"/>
  <c r="J109" i="7"/>
  <c r="AT100" i="7"/>
  <c r="AO100" i="7"/>
  <c r="AC100" i="7"/>
  <c r="Y100" i="7"/>
  <c r="M100" i="7"/>
  <c r="AP100" i="7"/>
  <c r="AD100" i="7"/>
  <c r="Z100" i="7"/>
  <c r="N100" i="7"/>
  <c r="AR100" i="7"/>
  <c r="AB100" i="7"/>
  <c r="L100" i="7"/>
  <c r="AQ100" i="7"/>
  <c r="AA100" i="7"/>
  <c r="K100" i="7"/>
  <c r="AN100" i="7"/>
  <c r="P100" i="7"/>
  <c r="AM100" i="7"/>
  <c r="O100" i="7"/>
  <c r="AL93" i="7"/>
  <c r="AH93" i="7"/>
  <c r="X93" i="7"/>
  <c r="T93" i="7"/>
  <c r="J93" i="7"/>
  <c r="F93" i="7"/>
  <c r="AM93" i="7"/>
  <c r="AI93" i="7"/>
  <c r="Y93" i="7"/>
  <c r="U93" i="7"/>
  <c r="K93" i="7"/>
  <c r="G93" i="7"/>
  <c r="B91" i="7"/>
  <c r="AG93" i="7"/>
  <c r="S93" i="7"/>
  <c r="E93" i="7"/>
  <c r="AT93" i="7"/>
  <c r="AF93" i="7"/>
  <c r="R93" i="7"/>
  <c r="D93" i="7"/>
  <c r="AK93" i="7"/>
  <c r="W93" i="7"/>
  <c r="I93" i="7"/>
  <c r="AJ93" i="7"/>
  <c r="V93" i="7"/>
  <c r="H93" i="7"/>
  <c r="AY312" i="7"/>
  <c r="AT90" i="7"/>
  <c r="P90" i="7"/>
  <c r="AD90" i="7"/>
  <c r="AR90" i="7"/>
  <c r="AR56" i="7"/>
  <c r="AN56" i="7"/>
  <c r="AA56" i="7"/>
  <c r="N56" i="7"/>
  <c r="AQ56" i="7"/>
  <c r="AD56" i="7"/>
  <c r="Z56" i="7"/>
  <c r="M56" i="7"/>
  <c r="AP56" i="7"/>
  <c r="AC56" i="7"/>
  <c r="P56" i="7"/>
  <c r="L56" i="7"/>
  <c r="AT56" i="7"/>
  <c r="AO56" i="7"/>
  <c r="AB56" i="7"/>
  <c r="O56" i="7"/>
  <c r="AR41" i="7"/>
  <c r="AN41" i="7"/>
  <c r="AA41" i="7"/>
  <c r="N41" i="7"/>
  <c r="AQ41" i="7"/>
  <c r="AD41" i="7"/>
  <c r="Z41" i="7"/>
  <c r="M41" i="7"/>
  <c r="AP41" i="7"/>
  <c r="AC41" i="7"/>
  <c r="P41" i="7"/>
  <c r="L41" i="7"/>
  <c r="AT41" i="7"/>
  <c r="AO41" i="7"/>
  <c r="AB41" i="7"/>
  <c r="O41" i="7"/>
  <c r="AR26" i="7"/>
  <c r="AN26" i="7"/>
  <c r="AA26" i="7"/>
  <c r="N26" i="7"/>
  <c r="AQ26" i="7"/>
  <c r="AD26" i="7"/>
  <c r="Z26" i="7"/>
  <c r="M26" i="7"/>
  <c r="AP26" i="7"/>
  <c r="AC26" i="7"/>
  <c r="P26" i="7"/>
  <c r="L26" i="7"/>
  <c r="AT26" i="7"/>
  <c r="AO26" i="7"/>
  <c r="AB26" i="7"/>
  <c r="O26" i="7"/>
  <c r="AY28" i="7"/>
  <c r="Z6" i="12"/>
  <c r="P6" i="12"/>
  <c r="Y6" i="12"/>
  <c r="I6" i="12"/>
  <c r="R6" i="12"/>
  <c r="H6" i="12"/>
  <c r="Q6" i="12"/>
  <c r="G6" i="12"/>
  <c r="AA6" i="12"/>
  <c r="AX12" i="7"/>
  <c r="AY12" i="7"/>
  <c r="AM6" i="7"/>
  <c r="AI6" i="7"/>
  <c r="Y6" i="7"/>
  <c r="U6" i="7"/>
  <c r="K6" i="7"/>
  <c r="G6" i="7"/>
  <c r="AP6" i="7"/>
  <c r="AL6" i="7"/>
  <c r="AB6" i="7"/>
  <c r="X6" i="7"/>
  <c r="N6" i="7"/>
  <c r="J6" i="7"/>
  <c r="AO6" i="7"/>
  <c r="AK6" i="7"/>
  <c r="AA6" i="7"/>
  <c r="W6" i="7"/>
  <c r="M6" i="7"/>
  <c r="I6" i="7"/>
  <c r="Z6" i="7"/>
  <c r="V6" i="7"/>
  <c r="AJ6" i="7"/>
  <c r="H6" i="7"/>
  <c r="AN6" i="7"/>
  <c r="L6" i="7"/>
  <c r="AR8" i="7"/>
  <c r="AN8" i="7"/>
  <c r="AD8" i="7"/>
  <c r="Z8" i="7"/>
  <c r="P8" i="7"/>
  <c r="L8" i="7"/>
  <c r="AQ8" i="7"/>
  <c r="AM8" i="7"/>
  <c r="AC8" i="7"/>
  <c r="Y8" i="7"/>
  <c r="O8" i="7"/>
  <c r="K8" i="7"/>
  <c r="AP8" i="7"/>
  <c r="AL8" i="7"/>
  <c r="AB8" i="7"/>
  <c r="X8" i="7"/>
  <c r="N8" i="7"/>
  <c r="J8" i="7"/>
  <c r="AA8" i="7"/>
  <c r="W8" i="7"/>
  <c r="I8" i="7"/>
  <c r="AO8" i="7"/>
  <c r="M8" i="7"/>
  <c r="AK8" i="7"/>
  <c r="AQ14" i="7"/>
  <c r="O14" i="7"/>
  <c r="AD14" i="7"/>
  <c r="AC14" i="7"/>
  <c r="AR14" i="7"/>
  <c r="P14" i="7"/>
  <c r="AK4" i="7"/>
  <c r="AG4" i="7"/>
  <c r="W4" i="7"/>
  <c r="S4" i="7"/>
  <c r="I4" i="7"/>
  <c r="E4" i="7"/>
  <c r="AN4" i="7"/>
  <c r="AJ4" i="7"/>
  <c r="Z4" i="7"/>
  <c r="V4" i="7"/>
  <c r="L4" i="7"/>
  <c r="H4" i="7"/>
  <c r="AM4" i="7"/>
  <c r="AI4" i="7"/>
  <c r="Y4" i="7"/>
  <c r="U4" i="7"/>
  <c r="K4" i="7"/>
  <c r="G4" i="7"/>
  <c r="T4" i="7"/>
  <c r="AL4" i="7"/>
  <c r="J4" i="7"/>
  <c r="X4" i="7"/>
  <c r="AH4" i="7"/>
  <c r="F4" i="7"/>
  <c r="AQ11" i="7"/>
  <c r="AD11" i="7"/>
  <c r="Z11" i="7"/>
  <c r="M11" i="7"/>
  <c r="AP11" i="7"/>
  <c r="AC11" i="7"/>
  <c r="P11" i="7"/>
  <c r="L11" i="7"/>
  <c r="AO11" i="7"/>
  <c r="AB11" i="7"/>
  <c r="O11" i="7"/>
  <c r="N11" i="7"/>
  <c r="AR11" i="7"/>
  <c r="AA11" i="7"/>
  <c r="AN11" i="7"/>
  <c r="AD15" i="7"/>
  <c r="P15" i="7"/>
  <c r="AR15" i="7"/>
  <c r="P4" i="12"/>
  <c r="F4" i="12"/>
  <c r="Y4" i="12"/>
  <c r="O4" i="12"/>
  <c r="E4" i="12"/>
  <c r="X4" i="12"/>
  <c r="N4" i="12"/>
  <c r="G4" i="12"/>
  <c r="W4" i="12"/>
  <c r="AQ10" i="7"/>
  <c r="AM10" i="7"/>
  <c r="AA10" i="7"/>
  <c r="O10" i="7"/>
  <c r="K10" i="7"/>
  <c r="AP10" i="7"/>
  <c r="AD10" i="7"/>
  <c r="Z10" i="7"/>
  <c r="N10" i="7"/>
  <c r="AO10" i="7"/>
  <c r="AC10" i="7"/>
  <c r="Y10" i="7"/>
  <c r="M10" i="7"/>
  <c r="AN10" i="7"/>
  <c r="AB10" i="7"/>
  <c r="AR10" i="7"/>
  <c r="P10" i="7"/>
  <c r="L10" i="7"/>
  <c r="AJ3" i="7"/>
  <c r="AF3" i="7"/>
  <c r="V3" i="7"/>
  <c r="R3" i="7"/>
  <c r="H3" i="7"/>
  <c r="AM3" i="7"/>
  <c r="AI3" i="7"/>
  <c r="Y3" i="7"/>
  <c r="U3" i="7"/>
  <c r="K3" i="7"/>
  <c r="G3" i="7"/>
  <c r="B1" i="7"/>
  <c r="AL3" i="7"/>
  <c r="AH3" i="7"/>
  <c r="X3" i="7"/>
  <c r="T3" i="7"/>
  <c r="J3" i="7"/>
  <c r="F3" i="7"/>
  <c r="AK3" i="7"/>
  <c r="I3" i="7"/>
  <c r="E3" i="7"/>
  <c r="AG3" i="7"/>
  <c r="W3" i="7"/>
  <c r="S3" i="7"/>
  <c r="AA7" i="12"/>
  <c r="Q7" i="12"/>
  <c r="Z7" i="12"/>
  <c r="J7" i="12"/>
  <c r="S7" i="12"/>
  <c r="I7" i="12"/>
  <c r="R7" i="12"/>
  <c r="H7" i="12"/>
  <c r="AB7" i="12"/>
  <c r="T10" i="12"/>
  <c r="K10" i="12"/>
  <c r="AC10" i="12"/>
  <c r="AN7" i="7"/>
  <c r="AJ7" i="7"/>
  <c r="Z7" i="7"/>
  <c r="V7" i="7"/>
  <c r="L7" i="7"/>
  <c r="H7" i="7"/>
  <c r="AQ7" i="7"/>
  <c r="AM7" i="7"/>
  <c r="AC7" i="7"/>
  <c r="Y7" i="7"/>
  <c r="O7" i="7"/>
  <c r="K7" i="7"/>
  <c r="AP7" i="7"/>
  <c r="AL7" i="7"/>
  <c r="AB7" i="7"/>
  <c r="X7" i="7"/>
  <c r="N7" i="7"/>
  <c r="J7" i="7"/>
  <c r="AA7" i="7"/>
  <c r="W7" i="7"/>
  <c r="AK7" i="7"/>
  <c r="AO7" i="7"/>
  <c r="M7" i="7"/>
  <c r="I7" i="7"/>
  <c r="AZ12" i="7"/>
  <c r="AV343" i="12" l="1"/>
  <c r="AV274" i="12"/>
  <c r="AW295" i="12"/>
  <c r="AW695" i="12"/>
  <c r="AX635" i="12"/>
  <c r="AZ598" i="12"/>
  <c r="AV393" i="12"/>
  <c r="BA393" i="12" s="1"/>
  <c r="AW255" i="12"/>
  <c r="AX565" i="12"/>
  <c r="AX335" i="12"/>
  <c r="AZ328" i="12"/>
  <c r="AV614" i="12"/>
  <c r="BA614" i="12" s="1"/>
  <c r="AV293" i="12"/>
  <c r="AV674" i="12"/>
  <c r="AV203" i="12"/>
  <c r="BA203" i="12" s="1"/>
  <c r="AZ597" i="12"/>
  <c r="AZ591" i="12" s="1"/>
  <c r="AV484" i="12"/>
  <c r="AW325" i="12"/>
  <c r="AV273" i="12"/>
  <c r="AW294" i="12"/>
  <c r="AW574" i="12"/>
  <c r="AZ248" i="12"/>
  <c r="AY138" i="12"/>
  <c r="AX426" i="12"/>
  <c r="AV545" i="12"/>
  <c r="AW565" i="12"/>
  <c r="AZ249" i="12"/>
  <c r="BA249" i="12" s="1"/>
  <c r="AV335" i="12"/>
  <c r="AZ209" i="12"/>
  <c r="BA209" i="12" s="1"/>
  <c r="AV164" i="12"/>
  <c r="AX267" i="12"/>
  <c r="AV365" i="12"/>
  <c r="BA365" i="12" s="1"/>
  <c r="AZ169" i="12"/>
  <c r="BA169" i="12" s="1"/>
  <c r="AX597" i="12"/>
  <c r="AV613" i="12"/>
  <c r="AW434" i="12"/>
  <c r="BA434" i="12" s="1"/>
  <c r="AV313" i="12"/>
  <c r="BA313" i="12" s="1"/>
  <c r="AZ348" i="12"/>
  <c r="AV454" i="12"/>
  <c r="BA454" i="12" s="1"/>
  <c r="AW476" i="12"/>
  <c r="AX615" i="12"/>
  <c r="AV354" i="12"/>
  <c r="AW715" i="12"/>
  <c r="AZ188" i="12"/>
  <c r="BA188" i="12" s="1"/>
  <c r="AV373" i="12"/>
  <c r="AV453" i="12"/>
  <c r="AV534" i="12"/>
  <c r="BA534" i="12" s="1"/>
  <c r="AV394" i="12"/>
  <c r="BA394" i="12" s="1"/>
  <c r="AW184" i="12"/>
  <c r="AX586" i="12"/>
  <c r="AY388" i="12"/>
  <c r="AZ689" i="12"/>
  <c r="BA689" i="12" s="1"/>
  <c r="AZ168" i="12"/>
  <c r="BA168" i="12" s="1"/>
  <c r="AV433" i="12"/>
  <c r="AV695" i="12"/>
  <c r="AV414" i="12"/>
  <c r="BA414" i="12" s="1"/>
  <c r="AX695" i="12"/>
  <c r="AW246" i="12"/>
  <c r="AZ448" i="12"/>
  <c r="AX435" i="12"/>
  <c r="AY328" i="12"/>
  <c r="BA328" i="12" s="1"/>
  <c r="AX325" i="12"/>
  <c r="BA288" i="12"/>
  <c r="AW34" i="12"/>
  <c r="AV283" i="12"/>
  <c r="AZ458" i="12"/>
  <c r="AW515" i="12"/>
  <c r="AX555" i="12"/>
  <c r="AX225" i="12"/>
  <c r="AY526" i="12"/>
  <c r="AV654" i="12"/>
  <c r="AX285" i="12"/>
  <c r="BB287" i="12" s="1"/>
  <c r="AZ538" i="12"/>
  <c r="AY438" i="12"/>
  <c r="AY476" i="12"/>
  <c r="AV673" i="12"/>
  <c r="BA673" i="12" s="1"/>
  <c r="AY678" i="12"/>
  <c r="BA678" i="12" s="1"/>
  <c r="AV44" i="12"/>
  <c r="AY478" i="12"/>
  <c r="AY471" i="12" s="1"/>
  <c r="AW465" i="12"/>
  <c r="AZ659" i="12"/>
  <c r="BA659" i="12" s="1"/>
  <c r="AW726" i="12"/>
  <c r="AY78" i="12"/>
  <c r="BA78" i="12" s="1"/>
  <c r="AY418" i="12"/>
  <c r="AV675" i="12"/>
  <c r="BA675" i="12" s="1"/>
  <c r="AV694" i="12"/>
  <c r="AZ298" i="12"/>
  <c r="BA298" i="12" s="1"/>
  <c r="AV314" i="12"/>
  <c r="AW534" i="12"/>
  <c r="AW675" i="12"/>
  <c r="AY8" i="12"/>
  <c r="AV555" i="12"/>
  <c r="AW114" i="12"/>
  <c r="BA114" i="12" s="1"/>
  <c r="AV585" i="12"/>
  <c r="AZ628" i="12"/>
  <c r="AZ329" i="12"/>
  <c r="BA329" i="12" s="1"/>
  <c r="AX365" i="12"/>
  <c r="AV244" i="12"/>
  <c r="AZ319" i="12"/>
  <c r="BA319" i="12" s="1"/>
  <c r="AZ368" i="12"/>
  <c r="AW414" i="12"/>
  <c r="AW411" i="12" s="1"/>
  <c r="AY726" i="12"/>
  <c r="AZ98" i="12"/>
  <c r="BA98" i="12" s="1"/>
  <c r="AV493" i="12"/>
  <c r="BA493" i="12" s="1"/>
  <c r="AV553" i="12"/>
  <c r="AV353" i="12"/>
  <c r="AW415" i="12"/>
  <c r="AW486" i="12"/>
  <c r="BA486" i="12" s="1"/>
  <c r="AV554" i="12"/>
  <c r="AV551" i="12" s="1"/>
  <c r="AV413" i="12"/>
  <c r="BA267" i="12"/>
  <c r="BA476" i="12"/>
  <c r="AZ318" i="12"/>
  <c r="BA318" i="12" s="1"/>
  <c r="AV334" i="12"/>
  <c r="BA334" i="12" s="1"/>
  <c r="AW435" i="12"/>
  <c r="AW204" i="12"/>
  <c r="AY648" i="12"/>
  <c r="BA648" i="12" s="1"/>
  <c r="AY448" i="12"/>
  <c r="BA448" i="12" s="1"/>
  <c r="AV434" i="12"/>
  <c r="AW266" i="12"/>
  <c r="AW514" i="12"/>
  <c r="BA514" i="12" s="1"/>
  <c r="AW536" i="12"/>
  <c r="BB539" i="12" s="1"/>
  <c r="AY728" i="12"/>
  <c r="BA728" i="12" s="1"/>
  <c r="AV563" i="12"/>
  <c r="AX266" i="12"/>
  <c r="AW526" i="12"/>
  <c r="BA526" i="12" s="1"/>
  <c r="AW354" i="12"/>
  <c r="BA354" i="12" s="1"/>
  <c r="AY266" i="12"/>
  <c r="AV294" i="12"/>
  <c r="AV374" i="12"/>
  <c r="BA477" i="12"/>
  <c r="AW195" i="12"/>
  <c r="AZ308" i="12"/>
  <c r="BA308" i="12" s="1"/>
  <c r="AW274" i="12"/>
  <c r="BA274" i="12" s="1"/>
  <c r="AZ189" i="12"/>
  <c r="BA189" i="12" s="1"/>
  <c r="AY348" i="12"/>
  <c r="BA348" i="12" s="1"/>
  <c r="AX415" i="12"/>
  <c r="AW484" i="12"/>
  <c r="BA484" i="12" s="1"/>
  <c r="AW454" i="12"/>
  <c r="BB457" i="12" s="1"/>
  <c r="AW275" i="12"/>
  <c r="AZ8" i="12"/>
  <c r="BA8" i="12" s="1"/>
  <c r="BA196" i="12"/>
  <c r="AW374" i="12"/>
  <c r="AY597" i="12"/>
  <c r="AV275" i="12"/>
  <c r="AX275" i="12"/>
  <c r="BA578" i="12"/>
  <c r="AV295" i="12"/>
  <c r="AX526" i="12"/>
  <c r="BA228" i="12"/>
  <c r="AZ388" i="12"/>
  <c r="BA388" i="12" s="1"/>
  <c r="AZ539" i="12"/>
  <c r="BA539" i="12" s="1"/>
  <c r="BA38" i="12"/>
  <c r="AX377" i="12"/>
  <c r="BA377" i="12" s="1"/>
  <c r="AV634" i="12"/>
  <c r="AV575" i="12"/>
  <c r="AV571" i="12" s="1"/>
  <c r="AV605" i="12"/>
  <c r="AV104" i="12"/>
  <c r="AZ349" i="12"/>
  <c r="BA349" i="12" s="1"/>
  <c r="AV515" i="12"/>
  <c r="AW426" i="12"/>
  <c r="AV55" i="12"/>
  <c r="AV473" i="12"/>
  <c r="AW244" i="12"/>
  <c r="BA244" i="12" s="1"/>
  <c r="AW225" i="12"/>
  <c r="BB228" i="12" s="1"/>
  <c r="AZ289" i="12"/>
  <c r="BA289" i="12" s="1"/>
  <c r="AV574" i="12"/>
  <c r="AW714" i="12"/>
  <c r="AW634" i="12"/>
  <c r="BA634" i="12" s="1"/>
  <c r="BA598" i="12"/>
  <c r="AY608" i="12"/>
  <c r="AX715" i="12"/>
  <c r="AX297" i="12"/>
  <c r="BA297" i="12" s="1"/>
  <c r="AV465" i="12"/>
  <c r="AZ667" i="12"/>
  <c r="AZ18" i="12"/>
  <c r="AX136" i="12"/>
  <c r="AY207" i="12"/>
  <c r="AX486" i="12"/>
  <c r="AZ478" i="12"/>
  <c r="AZ471" i="12" s="1"/>
  <c r="BA28" i="7"/>
  <c r="AX741" i="7"/>
  <c r="AW904" i="7"/>
  <c r="AY493" i="7"/>
  <c r="AX654" i="7"/>
  <c r="AV770" i="7"/>
  <c r="AY117" i="7"/>
  <c r="AW919" i="7"/>
  <c r="AX215" i="7"/>
  <c r="AW849" i="7"/>
  <c r="AV578" i="7"/>
  <c r="AZ539" i="7"/>
  <c r="BA539" i="7" s="1"/>
  <c r="AY163" i="7"/>
  <c r="BA163" i="7" s="1"/>
  <c r="AX849" i="7"/>
  <c r="BA849" i="7" s="1"/>
  <c r="AZ473" i="7"/>
  <c r="AW188" i="7"/>
  <c r="AV667" i="7"/>
  <c r="AV21" i="7"/>
  <c r="AW925" i="7"/>
  <c r="AX35" i="7"/>
  <c r="BB37" i="7" s="1"/>
  <c r="AV158" i="7"/>
  <c r="AV709" i="7"/>
  <c r="AX728" i="7"/>
  <c r="AV324" i="7"/>
  <c r="AZ68" i="7"/>
  <c r="AY253" i="7"/>
  <c r="AY21" i="7"/>
  <c r="AZ853" i="7"/>
  <c r="BA853" i="7" s="1"/>
  <c r="AZ357" i="7"/>
  <c r="AX395" i="7"/>
  <c r="AW469" i="7"/>
  <c r="AX102" i="7"/>
  <c r="BA102" i="7" s="1"/>
  <c r="AY463" i="7"/>
  <c r="AY653" i="7"/>
  <c r="AX740" i="7"/>
  <c r="AY403" i="7"/>
  <c r="AY448" i="7"/>
  <c r="AZ478" i="7"/>
  <c r="AV741" i="7"/>
  <c r="AW1031" i="7"/>
  <c r="AZ912" i="7"/>
  <c r="BA583" i="7"/>
  <c r="AX937" i="7"/>
  <c r="AV66" i="7"/>
  <c r="AY98" i="7"/>
  <c r="AV140" i="7"/>
  <c r="AY36" i="7"/>
  <c r="AX667" i="7"/>
  <c r="AV678" i="7"/>
  <c r="AV949" i="7"/>
  <c r="AX950" i="7"/>
  <c r="BA523" i="7"/>
  <c r="AZ402" i="7"/>
  <c r="AY668" i="7"/>
  <c r="AX417" i="7"/>
  <c r="AX432" i="7"/>
  <c r="AZ838" i="7"/>
  <c r="AZ639" i="7"/>
  <c r="AX428" i="7"/>
  <c r="AX477" i="7"/>
  <c r="AX72" i="7"/>
  <c r="BA72" i="7" s="1"/>
  <c r="AW729" i="7"/>
  <c r="AW712" i="7"/>
  <c r="AW950" i="7"/>
  <c r="BA950" i="7" s="1"/>
  <c r="AV113" i="7"/>
  <c r="AY43" i="7"/>
  <c r="AV459" i="7"/>
  <c r="AV878" i="7"/>
  <c r="AZ477" i="7"/>
  <c r="AX882" i="7"/>
  <c r="BA882" i="7" s="1"/>
  <c r="AZ509" i="7"/>
  <c r="BA509" i="7" s="1"/>
  <c r="AZ848" i="7"/>
  <c r="AY822" i="7"/>
  <c r="AY729" i="7"/>
  <c r="AW969" i="7"/>
  <c r="AX117" i="7"/>
  <c r="BA387" i="7"/>
  <c r="AX233" i="7"/>
  <c r="AX293" i="7"/>
  <c r="AW682" i="7"/>
  <c r="AZ867" i="7"/>
  <c r="AY58" i="7"/>
  <c r="AZ712" i="7"/>
  <c r="AW711" i="7"/>
  <c r="BB714" i="7" s="1"/>
  <c r="AY908" i="7"/>
  <c r="AZ908" i="7"/>
  <c r="AW908" i="7"/>
  <c r="AZ43" i="7"/>
  <c r="AZ673" i="7"/>
  <c r="AX132" i="7"/>
  <c r="AX845" i="7"/>
  <c r="AW64" i="7"/>
  <c r="AY742" i="7"/>
  <c r="AX743" i="7"/>
  <c r="AW81" i="7"/>
  <c r="AZ432" i="7"/>
  <c r="AW728" i="7"/>
  <c r="AZ538" i="7"/>
  <c r="BA538" i="7" s="1"/>
  <c r="AV738" i="7"/>
  <c r="AX729" i="7"/>
  <c r="AY733" i="7"/>
  <c r="BA733" i="7" s="1"/>
  <c r="AX732" i="7"/>
  <c r="AW125" i="7"/>
  <c r="AW878" i="7"/>
  <c r="AV233" i="7"/>
  <c r="AZ179" i="7"/>
  <c r="BA179" i="7" s="1"/>
  <c r="AY491" i="7"/>
  <c r="AZ491" i="7"/>
  <c r="AW578" i="7"/>
  <c r="AZ654" i="7"/>
  <c r="AV248" i="7"/>
  <c r="AY248" i="7"/>
  <c r="AX711" i="7"/>
  <c r="AY342" i="7"/>
  <c r="AY72" i="7"/>
  <c r="AZ638" i="7"/>
  <c r="AZ837" i="7"/>
  <c r="AV968" i="7"/>
  <c r="AZ937" i="7"/>
  <c r="AY937" i="7"/>
  <c r="AZ907" i="7"/>
  <c r="AX627" i="7"/>
  <c r="AY627" i="7"/>
  <c r="AZ627" i="7"/>
  <c r="AX36" i="7"/>
  <c r="BB38" i="7" s="1"/>
  <c r="AV711" i="7"/>
  <c r="AX922" i="7"/>
  <c r="AY1167" i="7"/>
  <c r="AX863" i="7"/>
  <c r="AW964" i="7"/>
  <c r="AW35" i="7"/>
  <c r="AV485" i="7"/>
  <c r="AW834" i="7"/>
  <c r="AY717" i="7"/>
  <c r="AX623" i="7"/>
  <c r="AX470" i="7"/>
  <c r="AY132" i="7"/>
  <c r="AV893" i="7"/>
  <c r="AY477" i="7"/>
  <c r="AY711" i="7"/>
  <c r="AY712" i="7"/>
  <c r="AZ133" i="7"/>
  <c r="AX174" i="7"/>
  <c r="AV174" i="7"/>
  <c r="AZ253" i="7"/>
  <c r="AX335" i="7"/>
  <c r="AZ353" i="7"/>
  <c r="AX353" i="7"/>
  <c r="BA353" i="7" s="1"/>
  <c r="AW458" i="7"/>
  <c r="AY666" i="7"/>
  <c r="AW862" i="7"/>
  <c r="AX712" i="7"/>
  <c r="AV685" i="7"/>
  <c r="AV453" i="7"/>
  <c r="BA453" i="7" s="1"/>
  <c r="AV454" i="7"/>
  <c r="AY652" i="7"/>
  <c r="AX488" i="7"/>
  <c r="AY863" i="7"/>
  <c r="AW696" i="7"/>
  <c r="AW36" i="7"/>
  <c r="AV36" i="7"/>
  <c r="AV398" i="7"/>
  <c r="AZ667" i="7"/>
  <c r="AX773" i="7"/>
  <c r="AW773" i="7"/>
  <c r="BA773" i="7" s="1"/>
  <c r="AY882" i="7"/>
  <c r="AZ73" i="7"/>
  <c r="AZ72" i="7"/>
  <c r="AW949" i="7"/>
  <c r="AY969" i="7"/>
  <c r="AZ969" i="7"/>
  <c r="AX969" i="7"/>
  <c r="BA969" i="7" s="1"/>
  <c r="AW21" i="7"/>
  <c r="AX125" i="7"/>
  <c r="AX443" i="7"/>
  <c r="AZ443" i="7"/>
  <c r="AZ878" i="7"/>
  <c r="AW350" i="7"/>
  <c r="AX350" i="7"/>
  <c r="AY643" i="7"/>
  <c r="AX892" i="7"/>
  <c r="AV789" i="7"/>
  <c r="AY323" i="7"/>
  <c r="AV383" i="7"/>
  <c r="AZ687" i="7"/>
  <c r="AY868" i="7"/>
  <c r="AY957" i="7"/>
  <c r="AX957" i="7"/>
  <c r="BA957" i="7" s="1"/>
  <c r="AY958" i="7"/>
  <c r="AX21" i="7"/>
  <c r="AY238" i="7"/>
  <c r="AY726" i="7"/>
  <c r="AW726" i="7"/>
  <c r="AW727" i="7"/>
  <c r="AX726" i="7"/>
  <c r="AV726" i="7"/>
  <c r="BB730" i="7" s="1"/>
  <c r="AV399" i="7"/>
  <c r="AZ448" i="7"/>
  <c r="BA448" i="7" s="1"/>
  <c r="AV908" i="7"/>
  <c r="AY1091" i="7"/>
  <c r="AZ383" i="7"/>
  <c r="AZ83" i="7"/>
  <c r="AZ82" i="7"/>
  <c r="AX83" i="7"/>
  <c r="AX68" i="7"/>
  <c r="AV848" i="7"/>
  <c r="AX848" i="7"/>
  <c r="AZ952" i="7"/>
  <c r="AV952" i="7"/>
  <c r="AX429" i="7"/>
  <c r="AX967" i="7"/>
  <c r="AW967" i="7"/>
  <c r="AY879" i="7"/>
  <c r="AV469" i="7"/>
  <c r="BA469" i="7" s="1"/>
  <c r="AX518" i="7"/>
  <c r="AX717" i="7"/>
  <c r="AZ717" i="7"/>
  <c r="AZ372" i="7"/>
  <c r="AY143" i="7"/>
  <c r="AX342" i="7"/>
  <c r="BA342" i="7" s="1"/>
  <c r="AV729" i="7"/>
  <c r="AV652" i="7"/>
  <c r="BB656" i="7" s="1"/>
  <c r="AY413" i="7"/>
  <c r="AZ729" i="7"/>
  <c r="AV950" i="7"/>
  <c r="AY443" i="7"/>
  <c r="AZ882" i="7"/>
  <c r="AX792" i="7"/>
  <c r="AZ114" i="7"/>
  <c r="AW744" i="7"/>
  <c r="AV895" i="7"/>
  <c r="AV860" i="7"/>
  <c r="AV969" i="7"/>
  <c r="AX53" i="7"/>
  <c r="AX837" i="7"/>
  <c r="AY838" i="7"/>
  <c r="BA838" i="7" s="1"/>
  <c r="BA672" i="7"/>
  <c r="AX730" i="7"/>
  <c r="AV1163" i="7"/>
  <c r="AZ418" i="7"/>
  <c r="AV63" i="7"/>
  <c r="AZ749" i="7"/>
  <c r="BA749" i="7" s="1"/>
  <c r="AX369" i="7"/>
  <c r="AZ373" i="7"/>
  <c r="AX155" i="7"/>
  <c r="AZ37" i="7"/>
  <c r="AW37" i="7"/>
  <c r="AZ338" i="7"/>
  <c r="AZ612" i="7"/>
  <c r="AZ608" i="7"/>
  <c r="AY743" i="7"/>
  <c r="AW143" i="7"/>
  <c r="AV98" i="7"/>
  <c r="AZ508" i="7"/>
  <c r="BA508" i="7" s="1"/>
  <c r="AV638" i="7"/>
  <c r="AZ822" i="7"/>
  <c r="AZ972" i="7"/>
  <c r="AZ914" i="7"/>
  <c r="BA914" i="7" s="1"/>
  <c r="AY102" i="7"/>
  <c r="AZ29" i="7"/>
  <c r="BA29" i="7" s="1"/>
  <c r="AW128" i="7"/>
  <c r="AY667" i="7"/>
  <c r="AZ957" i="7"/>
  <c r="AY972" i="7"/>
  <c r="BA972" i="7" s="1"/>
  <c r="AW365" i="7"/>
  <c r="AW454" i="7"/>
  <c r="BA454" i="7" s="1"/>
  <c r="AV843" i="7"/>
  <c r="AW874" i="7"/>
  <c r="AY368" i="7"/>
  <c r="AY147" i="7"/>
  <c r="AZ849" i="7"/>
  <c r="AY553" i="7"/>
  <c r="AY853" i="7"/>
  <c r="AZ598" i="7"/>
  <c r="AV833" i="7"/>
  <c r="AX162" i="7"/>
  <c r="AZ659" i="7"/>
  <c r="BA659" i="7" s="1"/>
  <c r="AW22" i="7"/>
  <c r="BA22" i="7" s="1"/>
  <c r="AZ343" i="7"/>
  <c r="AW491" i="7"/>
  <c r="BB494" i="7" s="1"/>
  <c r="AW700" i="7"/>
  <c r="AV414" i="7"/>
  <c r="AX80" i="7"/>
  <c r="AW155" i="7"/>
  <c r="AV323" i="7"/>
  <c r="AZ458" i="7"/>
  <c r="AZ682" i="7"/>
  <c r="AV666" i="7"/>
  <c r="AW891" i="7"/>
  <c r="AY862" i="7"/>
  <c r="AZ653" i="7"/>
  <c r="AY837" i="7"/>
  <c r="AZ718" i="7"/>
  <c r="AV918" i="7"/>
  <c r="BA918" i="7" s="1"/>
  <c r="AW937" i="7"/>
  <c r="AZ714" i="7"/>
  <c r="AV888" i="7"/>
  <c r="AV708" i="7"/>
  <c r="AW935" i="7"/>
  <c r="AV905" i="7"/>
  <c r="AV877" i="7"/>
  <c r="AY69" i="7"/>
  <c r="AV54" i="7"/>
  <c r="AY24" i="7"/>
  <c r="AV49" i="7"/>
  <c r="AW50" i="7"/>
  <c r="AV34" i="7"/>
  <c r="AY67" i="7"/>
  <c r="AW714" i="7"/>
  <c r="AY66" i="7"/>
  <c r="AZ52" i="7"/>
  <c r="AW79" i="7"/>
  <c r="AX847" i="7"/>
  <c r="AY417" i="7"/>
  <c r="AW113" i="7"/>
  <c r="AY357" i="7"/>
  <c r="AZ102" i="7"/>
  <c r="AV81" i="7"/>
  <c r="AZ143" i="7"/>
  <c r="AV143" i="7"/>
  <c r="AZ702" i="7"/>
  <c r="AX807" i="7"/>
  <c r="AZ609" i="7"/>
  <c r="AZ733" i="7"/>
  <c r="AV725" i="7"/>
  <c r="BB729" i="7" s="1"/>
  <c r="AY907" i="7"/>
  <c r="AV69" i="7"/>
  <c r="AX372" i="7"/>
  <c r="BA372" i="7" s="1"/>
  <c r="AY728" i="7"/>
  <c r="AV623" i="7"/>
  <c r="AZ596" i="7"/>
  <c r="AW833" i="7"/>
  <c r="AZ928" i="7"/>
  <c r="BA928" i="7" s="1"/>
  <c r="AV663" i="7"/>
  <c r="BA663" i="7" s="1"/>
  <c r="AV33" i="7"/>
  <c r="AY51" i="7"/>
  <c r="AX50" i="7"/>
  <c r="AY877" i="7"/>
  <c r="AX54" i="7"/>
  <c r="AZ563" i="7"/>
  <c r="AX877" i="7"/>
  <c r="AY178" i="7"/>
  <c r="AZ69" i="7"/>
  <c r="AX785" i="7"/>
  <c r="AY563" i="7"/>
  <c r="AW698" i="7"/>
  <c r="AX129" i="7"/>
  <c r="AV129" i="7"/>
  <c r="AZ208" i="7"/>
  <c r="AY208" i="7"/>
  <c r="AZ53" i="7"/>
  <c r="AX185" i="7"/>
  <c r="AV484" i="7"/>
  <c r="AV723" i="7"/>
  <c r="BA723" i="7" s="1"/>
  <c r="AV724" i="7"/>
  <c r="AY788" i="7"/>
  <c r="AX788" i="7"/>
  <c r="AX57" i="7"/>
  <c r="AZ57" i="7"/>
  <c r="AZ22" i="7"/>
  <c r="AX440" i="7"/>
  <c r="AX698" i="7"/>
  <c r="AW38" i="7"/>
  <c r="AZ998" i="7"/>
  <c r="AV1028" i="7"/>
  <c r="AX1028" i="7"/>
  <c r="AX1088" i="7"/>
  <c r="AZ1088" i="7"/>
  <c r="AW1088" i="7"/>
  <c r="AY1088" i="7"/>
  <c r="AY398" i="7"/>
  <c r="AX398" i="7"/>
  <c r="AZ39" i="7"/>
  <c r="AY703" i="7"/>
  <c r="BA703" i="7" s="1"/>
  <c r="AZ703" i="7"/>
  <c r="AW695" i="7"/>
  <c r="AX695" i="7"/>
  <c r="AV694" i="7"/>
  <c r="AW694" i="7"/>
  <c r="AZ748" i="7"/>
  <c r="AY748" i="7"/>
  <c r="AV889" i="7"/>
  <c r="AV886" i="7" s="1"/>
  <c r="AW889" i="7"/>
  <c r="AZ462" i="7"/>
  <c r="AY462" i="7"/>
  <c r="AX462" i="7"/>
  <c r="AY732" i="7"/>
  <c r="AZ732" i="7"/>
  <c r="AV670" i="7"/>
  <c r="AX670" i="7"/>
  <c r="AY670" i="7"/>
  <c r="AW66" i="7"/>
  <c r="AX65" i="7"/>
  <c r="AX66" i="7"/>
  <c r="AW19" i="7"/>
  <c r="AW846" i="7"/>
  <c r="AV846" i="7"/>
  <c r="AX51" i="7"/>
  <c r="BB53" i="7" s="1"/>
  <c r="AZ70" i="7"/>
  <c r="AW774" i="7"/>
  <c r="AZ388" i="7"/>
  <c r="AW1039" i="7"/>
  <c r="AV429" i="7"/>
  <c r="AY714" i="7"/>
  <c r="AX20" i="7"/>
  <c r="AV933" i="7"/>
  <c r="BA933" i="7" s="1"/>
  <c r="AY727" i="7"/>
  <c r="AV876" i="7"/>
  <c r="AV935" i="7"/>
  <c r="AY70" i="7"/>
  <c r="AV48" i="7"/>
  <c r="BA48" i="7" s="1"/>
  <c r="AZ128" i="7"/>
  <c r="AY39" i="7"/>
  <c r="AX1160" i="7"/>
  <c r="AZ788" i="7"/>
  <c r="AW756" i="7"/>
  <c r="AV759" i="7"/>
  <c r="AZ716" i="7"/>
  <c r="AX38" i="7"/>
  <c r="AX459" i="7"/>
  <c r="AW877" i="7"/>
  <c r="AZ1108" i="7"/>
  <c r="AY1108" i="7"/>
  <c r="AW472" i="7"/>
  <c r="AZ472" i="7"/>
  <c r="AV875" i="7"/>
  <c r="AX875" i="7"/>
  <c r="AX876" i="7"/>
  <c r="AZ773" i="7"/>
  <c r="AY773" i="7"/>
  <c r="AX42" i="7"/>
  <c r="AZ42" i="7"/>
  <c r="AX447" i="7"/>
  <c r="AZ447" i="7"/>
  <c r="AY447" i="7"/>
  <c r="AW67" i="7"/>
  <c r="AV67" i="7"/>
  <c r="AZ67" i="7"/>
  <c r="AV51" i="7"/>
  <c r="AY52" i="7"/>
  <c r="AW51" i="7"/>
  <c r="AW52" i="7"/>
  <c r="AY683" i="7"/>
  <c r="AY925" i="7"/>
  <c r="AZ925" i="7"/>
  <c r="AX925" i="7"/>
  <c r="AZ54" i="7"/>
  <c r="AV203" i="7"/>
  <c r="AY203" i="7"/>
  <c r="AW710" i="7"/>
  <c r="AX710" i="7"/>
  <c r="AY891" i="7"/>
  <c r="AV891" i="7"/>
  <c r="AX894" i="7"/>
  <c r="AZ895" i="7"/>
  <c r="AW860" i="7"/>
  <c r="AX860" i="7"/>
  <c r="AZ909" i="7"/>
  <c r="AW909" i="7"/>
  <c r="AX910" i="7"/>
  <c r="AY909" i="7"/>
  <c r="AX909" i="7"/>
  <c r="AW471" i="7"/>
  <c r="AX203" i="7"/>
  <c r="AX714" i="7"/>
  <c r="AY894" i="7"/>
  <c r="AW859" i="7"/>
  <c r="AV1039" i="7"/>
  <c r="BA1039" i="7" s="1"/>
  <c r="AY399" i="7"/>
  <c r="AV830" i="7"/>
  <c r="AX998" i="7"/>
  <c r="AY1028" i="7"/>
  <c r="AW54" i="7"/>
  <c r="AV710" i="7"/>
  <c r="AX861" i="7"/>
  <c r="AV861" i="7"/>
  <c r="BB865" i="7" s="1"/>
  <c r="AZ988" i="7"/>
  <c r="AV518" i="7"/>
  <c r="AV995" i="7"/>
  <c r="AW1103" i="7"/>
  <c r="AX1103" i="7"/>
  <c r="AV1103" i="7"/>
  <c r="AV318" i="7"/>
  <c r="AZ117" i="7"/>
  <c r="BA117" i="7" s="1"/>
  <c r="AW845" i="7"/>
  <c r="BB848" i="7" s="1"/>
  <c r="AW844" i="7"/>
  <c r="BA844" i="7" s="1"/>
  <c r="AX893" i="7"/>
  <c r="AX864" i="7"/>
  <c r="AY864" i="7"/>
  <c r="AY37" i="7"/>
  <c r="AZ38" i="7"/>
  <c r="AZ613" i="7"/>
  <c r="AZ744" i="7"/>
  <c r="AV909" i="7"/>
  <c r="AV35" i="7"/>
  <c r="AV213" i="7"/>
  <c r="BA213" i="7" s="1"/>
  <c r="AW68" i="7"/>
  <c r="AV68" i="7"/>
  <c r="AZ807" i="7"/>
  <c r="AV858" i="7"/>
  <c r="BA858" i="7" s="1"/>
  <c r="AX98" i="7"/>
  <c r="AZ98" i="7"/>
  <c r="AZ593" i="7"/>
  <c r="AY638" i="7"/>
  <c r="AV693" i="7"/>
  <c r="AX878" i="7"/>
  <c r="AZ879" i="7"/>
  <c r="AY878" i="7"/>
  <c r="BA878" i="7" s="1"/>
  <c r="AZ623" i="7"/>
  <c r="AV873" i="7"/>
  <c r="AV468" i="7"/>
  <c r="BA468" i="7" s="1"/>
  <c r="AX472" i="7"/>
  <c r="AY472" i="7"/>
  <c r="AV79" i="7"/>
  <c r="AV78" i="7"/>
  <c r="AW847" i="7"/>
  <c r="AY847" i="7"/>
  <c r="AZ894" i="7"/>
  <c r="AW428" i="7"/>
  <c r="AX905" i="7"/>
  <c r="AX906" i="7"/>
  <c r="AV906" i="7"/>
  <c r="AV159" i="7"/>
  <c r="AW338" i="7"/>
  <c r="AV338" i="7"/>
  <c r="AX338" i="7"/>
  <c r="AX966" i="7"/>
  <c r="AY792" i="7"/>
  <c r="AY432" i="7"/>
  <c r="AZ852" i="7"/>
  <c r="AX852" i="7"/>
  <c r="AW907" i="7"/>
  <c r="AV907" i="7"/>
  <c r="BA907" i="7" s="1"/>
  <c r="AW39" i="7"/>
  <c r="AY696" i="7"/>
  <c r="AY697" i="7"/>
  <c r="AV697" i="7"/>
  <c r="AZ697" i="7"/>
  <c r="AX697" i="7"/>
  <c r="AY846" i="7"/>
  <c r="AY53" i="7"/>
  <c r="AY83" i="7"/>
  <c r="AV293" i="7"/>
  <c r="AY383" i="7"/>
  <c r="AY373" i="7"/>
  <c r="AZ384" i="7"/>
  <c r="AX365" i="7"/>
  <c r="AY478" i="7"/>
  <c r="BA478" i="7" s="1"/>
  <c r="AW476" i="7"/>
  <c r="BA476" i="7" s="1"/>
  <c r="AZ727" i="7"/>
  <c r="AV698" i="7"/>
  <c r="AY718" i="7"/>
  <c r="AZ864" i="7"/>
  <c r="AW864" i="7"/>
  <c r="AY1048" i="7"/>
  <c r="AW86" i="7"/>
  <c r="AY128" i="7"/>
  <c r="AW80" i="7"/>
  <c r="AY623" i="7"/>
  <c r="AX862" i="7"/>
  <c r="AZ1061" i="7"/>
  <c r="AY81" i="7"/>
  <c r="AZ113" i="7"/>
  <c r="AV472" i="7"/>
  <c r="AW484" i="7"/>
  <c r="AZ922" i="7"/>
  <c r="AV922" i="7"/>
  <c r="AY953" i="7"/>
  <c r="AX935" i="7"/>
  <c r="AX968" i="7"/>
  <c r="AY338" i="7"/>
  <c r="AY518" i="7"/>
  <c r="AX612" i="7"/>
  <c r="AZ883" i="7"/>
  <c r="AX1167" i="7"/>
  <c r="BA1167" i="7" s="1"/>
  <c r="AZ1167" i="7"/>
  <c r="AW398" i="7"/>
  <c r="AZ398" i="7"/>
  <c r="AY642" i="7"/>
  <c r="AV845" i="7"/>
  <c r="AV865" i="7"/>
  <c r="BA865" i="7" s="1"/>
  <c r="AY954" i="7"/>
  <c r="AW954" i="7"/>
  <c r="AX954" i="7"/>
  <c r="AW965" i="7"/>
  <c r="AX833" i="7"/>
  <c r="AZ147" i="7"/>
  <c r="AW670" i="7"/>
  <c r="AX725" i="7"/>
  <c r="AX721" i="7" s="1"/>
  <c r="AZ984" i="7"/>
  <c r="AV82" i="7"/>
  <c r="AW82" i="7"/>
  <c r="AW158" i="7"/>
  <c r="AZ158" i="7"/>
  <c r="AX158" i="7"/>
  <c r="AY848" i="7"/>
  <c r="AX952" i="7"/>
  <c r="BB954" i="7" s="1"/>
  <c r="AW952" i="7"/>
  <c r="AW470" i="7"/>
  <c r="AV470" i="7"/>
  <c r="AV471" i="7"/>
  <c r="AX471" i="7"/>
  <c r="BA471" i="7" s="1"/>
  <c r="AX879" i="7"/>
  <c r="AW879" i="7"/>
  <c r="AX880" i="7"/>
  <c r="AV880" i="7"/>
  <c r="AZ745" i="7"/>
  <c r="AX745" i="7"/>
  <c r="AV745" i="7"/>
  <c r="AW745" i="7"/>
  <c r="AV948" i="7"/>
  <c r="BA948" i="7" s="1"/>
  <c r="AX39" i="7"/>
  <c r="AY682" i="7"/>
  <c r="AY676" i="7" s="1"/>
  <c r="AY952" i="7"/>
  <c r="AX143" i="7"/>
  <c r="BA143" i="7" s="1"/>
  <c r="AY807" i="7"/>
  <c r="AZ970" i="7"/>
  <c r="AZ554" i="7"/>
  <c r="BA554" i="7" s="1"/>
  <c r="AY687" i="7"/>
  <c r="AZ958" i="7"/>
  <c r="AZ323" i="7"/>
  <c r="AZ642" i="7"/>
  <c r="AZ777" i="7"/>
  <c r="BA777" i="7" s="1"/>
  <c r="AZ327" i="7"/>
  <c r="AY327" i="7"/>
  <c r="BA327" i="7" s="1"/>
  <c r="AW24" i="7"/>
  <c r="AZ24" i="7"/>
  <c r="AV713" i="7"/>
  <c r="AZ713" i="7"/>
  <c r="AX713" i="7"/>
  <c r="AW713" i="7"/>
  <c r="AY713" i="7"/>
  <c r="AV714" i="7"/>
  <c r="AZ159" i="7"/>
  <c r="AV966" i="7"/>
  <c r="BA966" i="7" s="1"/>
  <c r="AX907" i="7"/>
  <c r="AW69" i="7"/>
  <c r="AY471" i="7"/>
  <c r="AY488" i="7"/>
  <c r="AY22" i="7"/>
  <c r="AW83" i="7"/>
  <c r="AX147" i="7"/>
  <c r="AW593" i="7"/>
  <c r="AX696" i="7"/>
  <c r="BB698" i="7" s="1"/>
  <c r="AX789" i="7"/>
  <c r="AW875" i="7"/>
  <c r="BA875" i="7" s="1"/>
  <c r="AX953" i="7"/>
  <c r="AZ1103" i="7"/>
  <c r="AW110" i="7"/>
  <c r="AV335" i="7"/>
  <c r="BA335" i="7" s="1"/>
  <c r="AZ518" i="7"/>
  <c r="AZ688" i="7"/>
  <c r="BA688" i="7" s="1"/>
  <c r="AX744" i="7"/>
  <c r="AY906" i="7"/>
  <c r="AW98" i="7"/>
  <c r="AW65" i="7"/>
  <c r="AW323" i="7"/>
  <c r="AY612" i="7"/>
  <c r="AX666" i="7"/>
  <c r="AZ1031" i="7"/>
  <c r="AX1031" i="7"/>
  <c r="AW1091" i="7"/>
  <c r="AX84" i="7"/>
  <c r="AW84" i="7"/>
  <c r="AY84" i="7"/>
  <c r="AV365" i="7"/>
  <c r="BA365" i="7" s="1"/>
  <c r="AY402" i="7"/>
  <c r="BA402" i="7" s="1"/>
  <c r="AX410" i="7"/>
  <c r="AV410" i="7"/>
  <c r="AZ793" i="7"/>
  <c r="BA793" i="7" s="1"/>
  <c r="AZ854" i="7"/>
  <c r="BA854" i="7" s="1"/>
  <c r="AX965" i="7"/>
  <c r="AY998" i="7"/>
  <c r="AW998" i="7"/>
  <c r="AZ1028" i="7"/>
  <c r="AZ652" i="7"/>
  <c r="AX652" i="7"/>
  <c r="AV863" i="7"/>
  <c r="AV892" i="7"/>
  <c r="AZ893" i="7"/>
  <c r="AW892" i="7"/>
  <c r="AY893" i="7"/>
  <c r="AZ892" i="7"/>
  <c r="AV24" i="7"/>
  <c r="AW383" i="7"/>
  <c r="AX383" i="7"/>
  <c r="AW679" i="7"/>
  <c r="AW667" i="7"/>
  <c r="AY852" i="7"/>
  <c r="AV940" i="7"/>
  <c r="AY54" i="7"/>
  <c r="AW203" i="7"/>
  <c r="AZ203" i="7"/>
  <c r="AY658" i="7"/>
  <c r="BA658" i="7" s="1"/>
  <c r="AZ658" i="7"/>
  <c r="AY803" i="7"/>
  <c r="AX803" i="7"/>
  <c r="AV20" i="7"/>
  <c r="AZ728" i="7"/>
  <c r="AV728" i="7"/>
  <c r="AV727" i="7"/>
  <c r="AV18" i="7"/>
  <c r="AW34" i="7"/>
  <c r="AV52" i="7"/>
  <c r="AV188" i="7"/>
  <c r="AY188" i="7"/>
  <c r="AX188" i="7"/>
  <c r="AZ188" i="7"/>
  <c r="AV413" i="7"/>
  <c r="AX413" i="7"/>
  <c r="AZ413" i="7"/>
  <c r="AW966" i="7"/>
  <c r="AY609" i="7"/>
  <c r="AX113" i="7"/>
  <c r="AZ224" i="7"/>
  <c r="BA224" i="7" s="1"/>
  <c r="AW413" i="7"/>
  <c r="BA413" i="7" s="1"/>
  <c r="AV488" i="7"/>
  <c r="AX563" i="7"/>
  <c r="AV696" i="7"/>
  <c r="AZ877" i="7"/>
  <c r="AX984" i="7"/>
  <c r="AZ58" i="7"/>
  <c r="AX638" i="7"/>
  <c r="AX686" i="7"/>
  <c r="AX716" i="7"/>
  <c r="AY158" i="7"/>
  <c r="AZ328" i="7"/>
  <c r="AW697" i="7"/>
  <c r="AV1058" i="7"/>
  <c r="AZ130" i="7"/>
  <c r="AW638" i="7"/>
  <c r="AW905" i="7"/>
  <c r="AY913" i="7"/>
  <c r="AV198" i="7"/>
  <c r="BA198" i="7" s="1"/>
  <c r="AY459" i="7"/>
  <c r="AV458" i="7"/>
  <c r="AX458" i="7"/>
  <c r="AZ459" i="7"/>
  <c r="AY458" i="7"/>
  <c r="AY744" i="7"/>
  <c r="AX891" i="7"/>
  <c r="AV859" i="7"/>
  <c r="AY883" i="7"/>
  <c r="AY369" i="7"/>
  <c r="AV369" i="7"/>
  <c r="AW861" i="7"/>
  <c r="AY861" i="7"/>
  <c r="AV65" i="7"/>
  <c r="AV438" i="7"/>
  <c r="AV937" i="7"/>
  <c r="BA937" i="7" s="1"/>
  <c r="AZ414" i="7"/>
  <c r="AW53" i="7"/>
  <c r="AV934" i="7"/>
  <c r="AW934" i="7"/>
  <c r="AZ163" i="7"/>
  <c r="AW49" i="7"/>
  <c r="BA49" i="7" s="1"/>
  <c r="AW20" i="7"/>
  <c r="AX890" i="7"/>
  <c r="AV890" i="7"/>
  <c r="AV128" i="7"/>
  <c r="AZ417" i="7"/>
  <c r="BA417" i="7" s="1"/>
  <c r="AY428" i="7"/>
  <c r="AX159" i="7"/>
  <c r="AY966" i="7"/>
  <c r="AV608" i="7"/>
  <c r="AX846" i="7"/>
  <c r="AV19" i="7"/>
  <c r="AZ792" i="7"/>
  <c r="AZ833" i="7"/>
  <c r="AY833" i="7"/>
  <c r="AW709" i="7"/>
  <c r="AZ553" i="7"/>
  <c r="AY358" i="7"/>
  <c r="AX69" i="7"/>
  <c r="AV894" i="7"/>
  <c r="AY943" i="7"/>
  <c r="AZ943" i="7"/>
  <c r="AY984" i="7"/>
  <c r="AW623" i="7"/>
  <c r="AW608" i="7"/>
  <c r="AW876" i="7"/>
  <c r="AY876" i="7"/>
  <c r="AW743" i="7"/>
  <c r="AV742" i="7"/>
  <c r="AX742" i="7"/>
  <c r="AZ742" i="7"/>
  <c r="AZ743" i="7"/>
  <c r="AW742" i="7"/>
  <c r="AZ428" i="7"/>
  <c r="AV37" i="7"/>
  <c r="BA37" i="7" s="1"/>
  <c r="AY162" i="7"/>
  <c r="AY38" i="7"/>
  <c r="AY608" i="7"/>
  <c r="AV874" i="7"/>
  <c r="BA874" i="7" s="1"/>
  <c r="AY880" i="7"/>
  <c r="AV964" i="7"/>
  <c r="BA964" i="7" s="1"/>
  <c r="AY988" i="7"/>
  <c r="AV64" i="7"/>
  <c r="BA64" i="7" s="1"/>
  <c r="AY113" i="7"/>
  <c r="AY418" i="7"/>
  <c r="AW725" i="7"/>
  <c r="AX727" i="7"/>
  <c r="AZ847" i="7"/>
  <c r="BA897" i="7"/>
  <c r="AY68" i="7"/>
  <c r="AY82" i="7"/>
  <c r="BB83" i="7" s="1"/>
  <c r="AX24" i="7"/>
  <c r="AZ368" i="7"/>
  <c r="AY324" i="7"/>
  <c r="AY745" i="7"/>
  <c r="AX248" i="7"/>
  <c r="AX578" i="7"/>
  <c r="AW803" i="7"/>
  <c r="AW906" i="7"/>
  <c r="BA906" i="7" s="1"/>
  <c r="AZ913" i="7"/>
  <c r="BA913" i="7" s="1"/>
  <c r="AW968" i="7"/>
  <c r="AZ968" i="7"/>
  <c r="AV967" i="7"/>
  <c r="AY968" i="7"/>
  <c r="AZ967" i="7"/>
  <c r="BA967" i="7" s="1"/>
  <c r="AY702" i="7"/>
  <c r="AW653" i="7"/>
  <c r="AZ1002" i="7"/>
  <c r="AV216" i="7"/>
  <c r="AZ299" i="7"/>
  <c r="BA299" i="7" s="1"/>
  <c r="AW309" i="7"/>
  <c r="AX1137" i="7"/>
  <c r="AY57" i="7"/>
  <c r="AW368" i="7"/>
  <c r="AZ899" i="7"/>
  <c r="BA899" i="7" s="1"/>
  <c r="AW788" i="7"/>
  <c r="BA73" i="7"/>
  <c r="AW1028" i="7"/>
  <c r="AZ342" i="7"/>
  <c r="AV744" i="7"/>
  <c r="BA477" i="7"/>
  <c r="AZ730" i="7"/>
  <c r="AV125" i="7"/>
  <c r="AW129" i="7"/>
  <c r="AZ209" i="7"/>
  <c r="BA209" i="7" s="1"/>
  <c r="AZ162" i="7"/>
  <c r="AW652" i="7"/>
  <c r="AV954" i="7"/>
  <c r="AW890" i="7"/>
  <c r="AZ734" i="7"/>
  <c r="BA734" i="7" s="1"/>
  <c r="AZ548" i="12"/>
  <c r="AZ537" i="12"/>
  <c r="AX537" i="12"/>
  <c r="BA537" i="12" s="1"/>
  <c r="AZ649" i="12"/>
  <c r="BA649" i="12" s="1"/>
  <c r="AX726" i="12"/>
  <c r="BA726" i="12" s="1"/>
  <c r="AV754" i="12"/>
  <c r="AZ39" i="12"/>
  <c r="BA39" i="12" s="1"/>
  <c r="AW85" i="12"/>
  <c r="AV143" i="12"/>
  <c r="AV141" i="12" s="1"/>
  <c r="AX747" i="12"/>
  <c r="AW334" i="12"/>
  <c r="AY486" i="12"/>
  <c r="AY481" i="12" s="1"/>
  <c r="AZ277" i="12"/>
  <c r="AZ271" i="12" s="1"/>
  <c r="AY297" i="12"/>
  <c r="AX465" i="12"/>
  <c r="AW554" i="12"/>
  <c r="AZ49" i="12"/>
  <c r="BA49" i="12" s="1"/>
  <c r="AV205" i="12"/>
  <c r="AY638" i="12"/>
  <c r="AX357" i="12"/>
  <c r="BA357" i="12" s="1"/>
  <c r="AZ488" i="12"/>
  <c r="BA488" i="12" s="1"/>
  <c r="AW455" i="12"/>
  <c r="AY498" i="12"/>
  <c r="AX637" i="12"/>
  <c r="AW654" i="12"/>
  <c r="AX9" i="7"/>
  <c r="AV309" i="7"/>
  <c r="AY685" i="7"/>
  <c r="AX1013" i="7"/>
  <c r="AX1062" i="7"/>
  <c r="AY341" i="7"/>
  <c r="AW341" i="7"/>
  <c r="AZ488" i="7"/>
  <c r="AW519" i="7"/>
  <c r="AW547" i="7"/>
  <c r="AW485" i="7"/>
  <c r="AV695" i="7"/>
  <c r="BA695" i="7" s="1"/>
  <c r="AZ863" i="7"/>
  <c r="AZ954" i="7"/>
  <c r="AV80" i="7"/>
  <c r="AX323" i="7"/>
  <c r="AX608" i="7"/>
  <c r="AV743" i="7"/>
  <c r="AW894" i="7"/>
  <c r="BA894" i="7" s="1"/>
  <c r="AV83" i="7"/>
  <c r="BA83" i="7" s="1"/>
  <c r="AX67" i="7"/>
  <c r="AX822" i="7"/>
  <c r="AZ13" i="7"/>
  <c r="AZ584" i="7"/>
  <c r="BA584" i="7" s="1"/>
  <c r="AV278" i="7"/>
  <c r="AV548" i="7"/>
  <c r="AW669" i="7"/>
  <c r="AW699" i="7"/>
  <c r="AV699" i="7"/>
  <c r="AW248" i="7"/>
  <c r="AX297" i="7"/>
  <c r="AW863" i="7"/>
  <c r="AX642" i="7"/>
  <c r="AX357" i="7"/>
  <c r="AX52" i="7"/>
  <c r="AW724" i="7"/>
  <c r="BA724" i="7" s="1"/>
  <c r="AZ869" i="7"/>
  <c r="BA869" i="7" s="1"/>
  <c r="AW953" i="7"/>
  <c r="AY246" i="7"/>
  <c r="AY250" i="7"/>
  <c r="AV250" i="7"/>
  <c r="AX219" i="7"/>
  <c r="AZ252" i="7"/>
  <c r="AZ264" i="7"/>
  <c r="AW263" i="7"/>
  <c r="AX320" i="7"/>
  <c r="AV367" i="7"/>
  <c r="AZ700" i="7"/>
  <c r="AX938" i="7"/>
  <c r="AV50" i="7"/>
  <c r="AZ132" i="7"/>
  <c r="AY27" i="7"/>
  <c r="BA27" i="7" s="1"/>
  <c r="AV39" i="7"/>
  <c r="AV862" i="7"/>
  <c r="AV864" i="7"/>
  <c r="AV953" i="7"/>
  <c r="AX37" i="7"/>
  <c r="AZ803" i="7"/>
  <c r="AZ862" i="7"/>
  <c r="AV53" i="7"/>
  <c r="AW848" i="7"/>
  <c r="BA848" i="7" s="1"/>
  <c r="AZ868" i="7"/>
  <c r="AV339" i="7"/>
  <c r="AY388" i="7"/>
  <c r="BA388" i="7" s="1"/>
  <c r="AX386" i="7"/>
  <c r="AV664" i="7"/>
  <c r="AY88" i="7"/>
  <c r="AY282" i="7"/>
  <c r="AY343" i="7"/>
  <c r="BA343" i="7" s="1"/>
  <c r="AW457" i="7"/>
  <c r="AZ492" i="7"/>
  <c r="AX491" i="7"/>
  <c r="AX770" i="7"/>
  <c r="AV834" i="7"/>
  <c r="AY776" i="7"/>
  <c r="AW776" i="7"/>
  <c r="AY836" i="7"/>
  <c r="AW671" i="7"/>
  <c r="AV679" i="7"/>
  <c r="AV676" i="7" s="1"/>
  <c r="AW893" i="7"/>
  <c r="AV965" i="7"/>
  <c r="AV38" i="7"/>
  <c r="AY42" i="7"/>
  <c r="AX82" i="7"/>
  <c r="AV847" i="7"/>
  <c r="AV165" i="12"/>
  <c r="AV161" i="12" s="1"/>
  <c r="AW345" i="12"/>
  <c r="AY668" i="12"/>
  <c r="BA668" i="12" s="1"/>
  <c r="AZ728" i="12"/>
  <c r="AW704" i="12"/>
  <c r="BA704" i="12" s="1"/>
  <c r="AX717" i="12"/>
  <c r="AX711" i="12" s="1"/>
  <c r="AX757" i="12"/>
  <c r="AX766" i="12"/>
  <c r="AW14" i="12"/>
  <c r="AY37" i="12"/>
  <c r="AY368" i="12"/>
  <c r="BA368" i="12" s="1"/>
  <c r="AY307" i="12"/>
  <c r="AV383" i="12"/>
  <c r="AV381" i="12" s="1"/>
  <c r="AZ397" i="12"/>
  <c r="AZ391" i="12" s="1"/>
  <c r="AX397" i="12"/>
  <c r="AZ638" i="12"/>
  <c r="AV615" i="12"/>
  <c r="AX655" i="12"/>
  <c r="AZ679" i="12"/>
  <c r="BA679" i="12" s="1"/>
  <c r="AV724" i="12"/>
  <c r="AZ719" i="12"/>
  <c r="BA719" i="12" s="1"/>
  <c r="AZ69" i="12"/>
  <c r="BA69" i="12" s="1"/>
  <c r="AZ118" i="12"/>
  <c r="AX247" i="12"/>
  <c r="AY426" i="12"/>
  <c r="AZ287" i="12"/>
  <c r="AX416" i="12"/>
  <c r="AY606" i="12"/>
  <c r="AW606" i="12"/>
  <c r="BA606" i="12" s="1"/>
  <c r="AX625" i="12"/>
  <c r="AX621" i="12" s="1"/>
  <c r="AV625" i="12"/>
  <c r="AY628" i="12"/>
  <c r="AW725" i="12"/>
  <c r="AZ709" i="12"/>
  <c r="BA709" i="12" s="1"/>
  <c r="AW706" i="12"/>
  <c r="AV435" i="12"/>
  <c r="AX545" i="12"/>
  <c r="AZ637" i="12"/>
  <c r="AZ631" i="12" s="1"/>
  <c r="AY637" i="12"/>
  <c r="AW314" i="12"/>
  <c r="AW164" i="12"/>
  <c r="BA164" i="12" s="1"/>
  <c r="AV83" i="12"/>
  <c r="AY17" i="12"/>
  <c r="AW74" i="12"/>
  <c r="AV134" i="12"/>
  <c r="AW155" i="12"/>
  <c r="AV235" i="12"/>
  <c r="AX305" i="12"/>
  <c r="AY346" i="12"/>
  <c r="AW346" i="12"/>
  <c r="BA346" i="12" s="1"/>
  <c r="AV403" i="12"/>
  <c r="BA403" i="12" s="1"/>
  <c r="AV535" i="12"/>
  <c r="AW604" i="12"/>
  <c r="AV663" i="12"/>
  <c r="BA663" i="12" s="1"/>
  <c r="AW685" i="12"/>
  <c r="AY18" i="12"/>
  <c r="AV43" i="12"/>
  <c r="AW65" i="12"/>
  <c r="AZ309" i="12"/>
  <c r="BA309" i="12" s="1"/>
  <c r="AW315" i="12"/>
  <c r="AV323" i="12"/>
  <c r="AX355" i="12"/>
  <c r="AX375" i="12"/>
  <c r="AW424" i="12"/>
  <c r="AY586" i="12"/>
  <c r="AV733" i="12"/>
  <c r="AV34" i="12"/>
  <c r="BA34" i="12" s="1"/>
  <c r="AY126" i="12"/>
  <c r="AW126" i="12"/>
  <c r="AW175" i="12"/>
  <c r="AV255" i="12"/>
  <c r="AY326" i="12"/>
  <c r="AW326" i="12"/>
  <c r="AW365" i="12"/>
  <c r="AY458" i="12"/>
  <c r="BA458" i="12" s="1"/>
  <c r="AZ489" i="12"/>
  <c r="BA489" i="12" s="1"/>
  <c r="AX556" i="12"/>
  <c r="AV635" i="12"/>
  <c r="AV631" i="12" s="1"/>
  <c r="AV664" i="12"/>
  <c r="AZ647" i="12"/>
  <c r="AV225" i="12"/>
  <c r="AX295" i="12"/>
  <c r="AW335" i="12"/>
  <c r="BB338" i="12" s="1"/>
  <c r="AY367" i="12"/>
  <c r="AY557" i="12"/>
  <c r="AX557" i="12"/>
  <c r="BA557" i="12" s="1"/>
  <c r="AW596" i="12"/>
  <c r="AY538" i="12"/>
  <c r="BA538" i="12" s="1"/>
  <c r="AX185" i="12"/>
  <c r="AV263" i="12"/>
  <c r="BA263" i="12" s="1"/>
  <c r="AX495" i="12"/>
  <c r="AZ668" i="12"/>
  <c r="AW744" i="12"/>
  <c r="AW285" i="12"/>
  <c r="AZ438" i="12"/>
  <c r="AZ508" i="12"/>
  <c r="AV114" i="12"/>
  <c r="AV303" i="12"/>
  <c r="AX515" i="12"/>
  <c r="AW555" i="12"/>
  <c r="BA555" i="12" s="1"/>
  <c r="AW635" i="12"/>
  <c r="BB638" i="12" s="1"/>
  <c r="AV455" i="12"/>
  <c r="BA455" i="12" s="1"/>
  <c r="AW595" i="12"/>
  <c r="AW694" i="12"/>
  <c r="AY487" i="12"/>
  <c r="AV5" i="12"/>
  <c r="AV94" i="12"/>
  <c r="AW216" i="12"/>
  <c r="AY97" i="12"/>
  <c r="AZ159" i="12"/>
  <c r="BA159" i="12" s="1"/>
  <c r="AX197" i="12"/>
  <c r="AV213" i="12"/>
  <c r="AX166" i="12"/>
  <c r="AW186" i="12"/>
  <c r="AX206" i="12"/>
  <c r="AW305" i="12"/>
  <c r="AX236" i="12"/>
  <c r="AZ408" i="12"/>
  <c r="AX395" i="12"/>
  <c r="AV495" i="12"/>
  <c r="AX505" i="12"/>
  <c r="AZ547" i="12"/>
  <c r="AY547" i="12"/>
  <c r="AV584" i="12"/>
  <c r="BB588" i="12" s="1"/>
  <c r="AW535" i="12"/>
  <c r="AZ627" i="12"/>
  <c r="AZ698" i="12"/>
  <c r="AV705" i="12"/>
  <c r="AV745" i="12"/>
  <c r="BA745" i="12" s="1"/>
  <c r="AW764" i="12"/>
  <c r="AV15" i="12"/>
  <c r="AV174" i="12"/>
  <c r="AX125" i="12"/>
  <c r="AV125" i="12"/>
  <c r="AZ139" i="12"/>
  <c r="BA139" i="12" s="1"/>
  <c r="AY217" i="12"/>
  <c r="AY218" i="12"/>
  <c r="BA218" i="12" s="1"/>
  <c r="AX245" i="12"/>
  <c r="AZ269" i="12"/>
  <c r="BA269" i="12" s="1"/>
  <c r="AY268" i="12"/>
  <c r="AV363" i="12"/>
  <c r="BA363" i="12" s="1"/>
  <c r="AY508" i="12"/>
  <c r="AY497" i="12"/>
  <c r="AY618" i="12"/>
  <c r="BA618" i="12" s="1"/>
  <c r="AZ678" i="12"/>
  <c r="AZ718" i="12"/>
  <c r="BA718" i="12" s="1"/>
  <c r="AV84" i="12"/>
  <c r="AY118" i="12"/>
  <c r="BA118" i="12" s="1"/>
  <c r="AX256" i="12"/>
  <c r="AV265" i="12"/>
  <c r="AX317" i="12"/>
  <c r="BA478" i="12"/>
  <c r="AZ499" i="12"/>
  <c r="BA499" i="12" s="1"/>
  <c r="AV415" i="12"/>
  <c r="AZ519" i="12"/>
  <c r="BA519" i="12" s="1"/>
  <c r="AV494" i="12"/>
  <c r="BA494" i="12" s="1"/>
  <c r="AY417" i="12"/>
  <c r="AY768" i="12"/>
  <c r="BA768" i="12" s="1"/>
  <c r="AZ487" i="12"/>
  <c r="BA435" i="12"/>
  <c r="BA323" i="12"/>
  <c r="BA733" i="12"/>
  <c r="BA473" i="12"/>
  <c r="BA303" i="12"/>
  <c r="BA563" i="12"/>
  <c r="AZ47" i="12"/>
  <c r="AX47" i="12"/>
  <c r="AZ57" i="12"/>
  <c r="AV64" i="12"/>
  <c r="AX17" i="12"/>
  <c r="AY36" i="12"/>
  <c r="AY31" i="12" s="1"/>
  <c r="AV63" i="12"/>
  <c r="AV75" i="12"/>
  <c r="AX75" i="12"/>
  <c r="AV95" i="12"/>
  <c r="AX135" i="12"/>
  <c r="AY106" i="12"/>
  <c r="AW106" i="12"/>
  <c r="AY146" i="12"/>
  <c r="AW146" i="12"/>
  <c r="AX145" i="12"/>
  <c r="AV145" i="12"/>
  <c r="AZ77" i="12"/>
  <c r="AX97" i="12"/>
  <c r="AY116" i="12"/>
  <c r="AY158" i="12"/>
  <c r="AY198" i="12"/>
  <c r="AY166" i="12"/>
  <c r="AV201" i="12"/>
  <c r="AZ227" i="12"/>
  <c r="AZ221" i="12" s="1"/>
  <c r="AY258" i="12"/>
  <c r="AV233" i="12"/>
  <c r="AY277" i="12"/>
  <c r="AZ297" i="12"/>
  <c r="AZ291" i="12" s="1"/>
  <c r="AZ337" i="12"/>
  <c r="AZ331" i="12" s="1"/>
  <c r="BA374" i="12"/>
  <c r="AW386" i="12"/>
  <c r="AY306" i="12"/>
  <c r="AY301" i="12" s="1"/>
  <c r="AX346" i="12"/>
  <c r="AY407" i="12"/>
  <c r="AW385" i="12"/>
  <c r="AZ409" i="12"/>
  <c r="BA409" i="12" s="1"/>
  <c r="AZ398" i="12"/>
  <c r="AW445" i="12"/>
  <c r="AV431" i="12"/>
  <c r="BA433" i="12"/>
  <c r="AY437" i="12"/>
  <c r="AZ457" i="12"/>
  <c r="AX457" i="12"/>
  <c r="AZ469" i="12"/>
  <c r="BA469" i="12" s="1"/>
  <c r="AY468" i="12"/>
  <c r="AX496" i="12"/>
  <c r="AY496" i="12"/>
  <c r="AX507" i="12"/>
  <c r="AX567" i="12"/>
  <c r="AY567" i="12"/>
  <c r="AY588" i="12"/>
  <c r="AY518" i="12"/>
  <c r="AX536" i="12"/>
  <c r="AZ608" i="12"/>
  <c r="BA608" i="12" s="1"/>
  <c r="BA613" i="12"/>
  <c r="AW645" i="12"/>
  <c r="AX645" i="12"/>
  <c r="AZ699" i="12"/>
  <c r="BA699" i="12" s="1"/>
  <c r="BA694" i="12"/>
  <c r="AY697" i="12"/>
  <c r="AW736" i="12"/>
  <c r="AY736" i="12"/>
  <c r="AW705" i="12"/>
  <c r="AW701" i="12" s="1"/>
  <c r="AZ717" i="12"/>
  <c r="AW745" i="12"/>
  <c r="AX745" i="12"/>
  <c r="AZ748" i="12"/>
  <c r="AZ749" i="12"/>
  <c r="BA749" i="12" s="1"/>
  <c r="AW765" i="12"/>
  <c r="AV773" i="12"/>
  <c r="AW766" i="12"/>
  <c r="AX26" i="12"/>
  <c r="AZ138" i="12"/>
  <c r="AV65" i="12"/>
  <c r="AW24" i="12"/>
  <c r="AX37" i="12"/>
  <c r="AY66" i="12"/>
  <c r="AV133" i="12"/>
  <c r="AZ147" i="12"/>
  <c r="AX147" i="12"/>
  <c r="AV195" i="12"/>
  <c r="AV103" i="12"/>
  <c r="AW125" i="12"/>
  <c r="BA125" i="12" s="1"/>
  <c r="AX217" i="12"/>
  <c r="AZ117" i="12"/>
  <c r="AW136" i="12"/>
  <c r="AW154" i="12"/>
  <c r="BA183" i="12"/>
  <c r="AY167" i="12"/>
  <c r="AX187" i="12"/>
  <c r="BA295" i="12"/>
  <c r="AW324" i="12"/>
  <c r="AW321" i="12" s="1"/>
  <c r="AY356" i="12"/>
  <c r="AY376" i="12"/>
  <c r="AV424" i="12"/>
  <c r="AX307" i="12"/>
  <c r="AZ439" i="12"/>
  <c r="BA439" i="12" s="1"/>
  <c r="AV475" i="12"/>
  <c r="AV523" i="12"/>
  <c r="AV503" i="12"/>
  <c r="AY587" i="12"/>
  <c r="AX535" i="12"/>
  <c r="AY577" i="12"/>
  <c r="AX577" i="12"/>
  <c r="AW624" i="12"/>
  <c r="AV603" i="12"/>
  <c r="AY616" i="12"/>
  <c r="AV691" i="12"/>
  <c r="BA693" i="12"/>
  <c r="AW646" i="12"/>
  <c r="AZ739" i="12"/>
  <c r="BA739" i="12" s="1"/>
  <c r="AW734" i="12"/>
  <c r="AZ779" i="12"/>
  <c r="BA779" i="12" s="1"/>
  <c r="AW775" i="12"/>
  <c r="AZ767" i="12"/>
  <c r="AX35" i="12"/>
  <c r="AX45" i="12"/>
  <c r="AV45" i="12"/>
  <c r="AY56" i="12"/>
  <c r="AX67" i="12"/>
  <c r="AZ109" i="12"/>
  <c r="BA109" i="12" s="1"/>
  <c r="AV115" i="12"/>
  <c r="AW134" i="12"/>
  <c r="AZ108" i="12"/>
  <c r="AZ148" i="12"/>
  <c r="AV175" i="12"/>
  <c r="AZ137" i="12"/>
  <c r="AZ131" i="12" s="1"/>
  <c r="AW156" i="12"/>
  <c r="AY197" i="12"/>
  <c r="AY191" i="12" s="1"/>
  <c r="BA243" i="12"/>
  <c r="AV254" i="12"/>
  <c r="AW355" i="12"/>
  <c r="AY238" i="12"/>
  <c r="AW265" i="12"/>
  <c r="AV304" i="12"/>
  <c r="AZ317" i="12"/>
  <c r="AZ311" i="12" s="1"/>
  <c r="BA353" i="12"/>
  <c r="BA373" i="12"/>
  <c r="AX427" i="12"/>
  <c r="AY287" i="12"/>
  <c r="AX326" i="12"/>
  <c r="AV355" i="12"/>
  <c r="AV375" i="12"/>
  <c r="BA413" i="12"/>
  <c r="AY416" i="12"/>
  <c r="AW416" i="12"/>
  <c r="AW444" i="12"/>
  <c r="AY466" i="12"/>
  <c r="AY446" i="12"/>
  <c r="AW564" i="12"/>
  <c r="AZ609" i="12"/>
  <c r="BA609" i="12" s="1"/>
  <c r="AY698" i="12"/>
  <c r="BA698" i="12" s="1"/>
  <c r="AW636" i="12"/>
  <c r="AY647" i="12"/>
  <c r="AV723" i="12"/>
  <c r="AY727" i="12"/>
  <c r="AZ738" i="12"/>
  <c r="AX706" i="12"/>
  <c r="AZ757" i="12"/>
  <c r="AX746" i="12"/>
  <c r="AV764" i="12"/>
  <c r="AV774" i="12"/>
  <c r="AX46" i="12"/>
  <c r="AW25" i="12"/>
  <c r="AX86" i="12"/>
  <c r="AY68" i="12"/>
  <c r="AV73" i="12"/>
  <c r="AZ197" i="12"/>
  <c r="AY127" i="12"/>
  <c r="AY121" i="12" s="1"/>
  <c r="AV173" i="12"/>
  <c r="AV185" i="12"/>
  <c r="AV181" i="12" s="1"/>
  <c r="BA204" i="12"/>
  <c r="AW76" i="12"/>
  <c r="AW144" i="12"/>
  <c r="AX157" i="12"/>
  <c r="AV215" i="12"/>
  <c r="AW214" i="12"/>
  <c r="AY226" i="12"/>
  <c r="AV305" i="12"/>
  <c r="AZ239" i="12"/>
  <c r="BA239" i="12" s="1"/>
  <c r="AV285" i="12"/>
  <c r="AY276" i="12"/>
  <c r="AY296" i="12"/>
  <c r="AY291" i="12" s="1"/>
  <c r="AY336" i="12"/>
  <c r="AY398" i="12"/>
  <c r="BA418" i="12"/>
  <c r="AZ327" i="12"/>
  <c r="AX327" i="12"/>
  <c r="AV384" i="12"/>
  <c r="AX405" i="12"/>
  <c r="AZ419" i="12"/>
  <c r="BA419" i="12" s="1"/>
  <c r="AX485" i="12"/>
  <c r="AX481" i="12" s="1"/>
  <c r="AV485" i="12"/>
  <c r="AZ417" i="12"/>
  <c r="AX417" i="12"/>
  <c r="AX456" i="12"/>
  <c r="AX451" i="12" s="1"/>
  <c r="AZ449" i="12"/>
  <c r="BA449" i="12" s="1"/>
  <c r="AY506" i="12"/>
  <c r="AZ447" i="12"/>
  <c r="AW464" i="12"/>
  <c r="AW495" i="12"/>
  <c r="AW504" i="12"/>
  <c r="AY546" i="12"/>
  <c r="AX546" i="12"/>
  <c r="AW566" i="12"/>
  <c r="AX566" i="12"/>
  <c r="AY517" i="12"/>
  <c r="AV513" i="12"/>
  <c r="AY607" i="12"/>
  <c r="BA633" i="12"/>
  <c r="AZ658" i="12"/>
  <c r="AV683" i="12"/>
  <c r="AY696" i="12"/>
  <c r="AX696" i="12"/>
  <c r="AX737" i="12"/>
  <c r="AZ737" i="12"/>
  <c r="AZ707" i="12"/>
  <c r="AY716" i="12"/>
  <c r="AV744" i="12"/>
  <c r="AW755" i="12"/>
  <c r="AV595" i="12"/>
  <c r="AV591" i="12" s="1"/>
  <c r="AX36" i="12"/>
  <c r="AW75" i="12"/>
  <c r="AW135" i="12"/>
  <c r="AX155" i="12"/>
  <c r="AV155" i="12"/>
  <c r="AZ128" i="12"/>
  <c r="AV194" i="12"/>
  <c r="AX235" i="12"/>
  <c r="AV123" i="12"/>
  <c r="AW145" i="12"/>
  <c r="AY216" i="12"/>
  <c r="AX77" i="12"/>
  <c r="AX116" i="12"/>
  <c r="AY178" i="12"/>
  <c r="AZ198" i="12"/>
  <c r="AW166" i="12"/>
  <c r="AX186" i="12"/>
  <c r="AY206" i="12"/>
  <c r="AY227" i="12"/>
  <c r="AV264" i="12"/>
  <c r="AV261" i="12" s="1"/>
  <c r="AZ258" i="12"/>
  <c r="AW205" i="12"/>
  <c r="AW201" i="12" s="1"/>
  <c r="AX277" i="12"/>
  <c r="BA277" i="12" s="1"/>
  <c r="AY337" i="12"/>
  <c r="AX306" i="12"/>
  <c r="AX407" i="12"/>
  <c r="AV385" i="12"/>
  <c r="AV445" i="12"/>
  <c r="AV463" i="12"/>
  <c r="AX396" i="12"/>
  <c r="AX391" i="12" s="1"/>
  <c r="AW396" i="12"/>
  <c r="AZ437" i="12"/>
  <c r="AX437" i="12"/>
  <c r="BA437" i="12" s="1"/>
  <c r="AW525" i="12"/>
  <c r="AW505" i="12"/>
  <c r="AX547" i="12"/>
  <c r="AZ588" i="12"/>
  <c r="AZ518" i="12"/>
  <c r="AX576" i="12"/>
  <c r="BA593" i="12"/>
  <c r="AY627" i="12"/>
  <c r="AW605" i="12"/>
  <c r="AW601" i="12" s="1"/>
  <c r="AV645" i="12"/>
  <c r="AY667" i="12"/>
  <c r="BA654" i="12"/>
  <c r="AX685" i="12"/>
  <c r="AZ677" i="12"/>
  <c r="AY677" i="12"/>
  <c r="AX697" i="12"/>
  <c r="AX691" i="12" s="1"/>
  <c r="AZ687" i="12"/>
  <c r="AZ681" i="12" s="1"/>
  <c r="AY687" i="12"/>
  <c r="AY708" i="12"/>
  <c r="AY717" i="12"/>
  <c r="AZ758" i="12"/>
  <c r="AV753" i="12"/>
  <c r="AV765" i="12"/>
  <c r="AX15" i="12"/>
  <c r="AY26" i="12"/>
  <c r="AW26" i="12"/>
  <c r="AW55" i="12"/>
  <c r="AX65" i="12"/>
  <c r="AV14" i="12"/>
  <c r="AV24" i="12"/>
  <c r="AX66" i="12"/>
  <c r="AV93" i="12"/>
  <c r="AY107" i="12"/>
  <c r="AW174" i="12"/>
  <c r="AX195" i="12"/>
  <c r="AX191" i="12" s="1"/>
  <c r="AY117" i="12"/>
  <c r="AZ219" i="12"/>
  <c r="BA219" i="12" s="1"/>
  <c r="AZ167" i="12"/>
  <c r="AZ207" i="12"/>
  <c r="AY246" i="12"/>
  <c r="BA246" i="12" s="1"/>
  <c r="AZ237" i="12"/>
  <c r="AX237" i="12"/>
  <c r="AX316" i="12"/>
  <c r="AV324" i="12"/>
  <c r="AX356" i="12"/>
  <c r="AX376" i="12"/>
  <c r="AZ428" i="12"/>
  <c r="AZ387" i="12"/>
  <c r="BA438" i="12"/>
  <c r="AW286" i="12"/>
  <c r="AZ347" i="12"/>
  <c r="AX347" i="12"/>
  <c r="AY397" i="12"/>
  <c r="AW474" i="12"/>
  <c r="AW524" i="12"/>
  <c r="AX561" i="12"/>
  <c r="AX497" i="12"/>
  <c r="AZ509" i="12"/>
  <c r="BA509" i="12" s="1"/>
  <c r="AY548" i="12"/>
  <c r="BA548" i="12" s="1"/>
  <c r="AW544" i="12"/>
  <c r="AY537" i="12"/>
  <c r="AV624" i="12"/>
  <c r="AZ619" i="12"/>
  <c r="BA619" i="12" s="1"/>
  <c r="AX656" i="12"/>
  <c r="AW724" i="12"/>
  <c r="AV703" i="12"/>
  <c r="AY756" i="12"/>
  <c r="AV763" i="12"/>
  <c r="AX776" i="12"/>
  <c r="AY767" i="12"/>
  <c r="AW35" i="12"/>
  <c r="AY27" i="12"/>
  <c r="AV23" i="12"/>
  <c r="AW45" i="12"/>
  <c r="AW41" i="12" s="1"/>
  <c r="AV53" i="12"/>
  <c r="AY108" i="12"/>
  <c r="AY148" i="12"/>
  <c r="AX175" i="12"/>
  <c r="AY137" i="12"/>
  <c r="AW176" i="12"/>
  <c r="AZ247" i="12"/>
  <c r="AZ241" i="12" s="1"/>
  <c r="BA278" i="12"/>
  <c r="AZ238" i="12"/>
  <c r="AW284" i="12"/>
  <c r="AW304" i="12"/>
  <c r="AZ357" i="12"/>
  <c r="AZ351" i="12" s="1"/>
  <c r="AY377" i="12"/>
  <c r="AZ377" i="12"/>
  <c r="AW425" i="12"/>
  <c r="AY366" i="12"/>
  <c r="AW366" i="12"/>
  <c r="AV404" i="12"/>
  <c r="AX466" i="12"/>
  <c r="AX446" i="12"/>
  <c r="AX585" i="12"/>
  <c r="AY516" i="12"/>
  <c r="AW516" i="12"/>
  <c r="AY556" i="12"/>
  <c r="AY551" i="12" s="1"/>
  <c r="AW556" i="12"/>
  <c r="AX575" i="12"/>
  <c r="AX606" i="12"/>
  <c r="AW625" i="12"/>
  <c r="AY617" i="12"/>
  <c r="AX617" i="12"/>
  <c r="BA653" i="12"/>
  <c r="AY657" i="12"/>
  <c r="AX647" i="12"/>
  <c r="AV655" i="12"/>
  <c r="AV725" i="12"/>
  <c r="AX725" i="12"/>
  <c r="AY738" i="12"/>
  <c r="AV735" i="12"/>
  <c r="AW754" i="12"/>
  <c r="AY746" i="12"/>
  <c r="AY777" i="12"/>
  <c r="AV33" i="12"/>
  <c r="AY46" i="12"/>
  <c r="AW46" i="12"/>
  <c r="AZ58" i="12"/>
  <c r="AY86" i="12"/>
  <c r="AW86" i="12"/>
  <c r="AY16" i="12"/>
  <c r="AZ127" i="12"/>
  <c r="AX127" i="12"/>
  <c r="AW235" i="12"/>
  <c r="BA235" i="12" s="1"/>
  <c r="AX76" i="12"/>
  <c r="AY96" i="12"/>
  <c r="AV144" i="12"/>
  <c r="AX177" i="12"/>
  <c r="AX226" i="12"/>
  <c r="AX221" i="12" s="1"/>
  <c r="AZ259" i="12"/>
  <c r="BA259" i="12" s="1"/>
  <c r="BA358" i="12"/>
  <c r="AZ257" i="12"/>
  <c r="AX257" i="12"/>
  <c r="AV253" i="12"/>
  <c r="AX276" i="12"/>
  <c r="AX336" i="12"/>
  <c r="AX331" i="12" s="1"/>
  <c r="AZ389" i="12"/>
  <c r="BA389" i="12" s="1"/>
  <c r="AV395" i="12"/>
  <c r="AV423" i="12"/>
  <c r="AY327" i="12"/>
  <c r="AY406" i="12"/>
  <c r="AV443" i="12"/>
  <c r="AW494" i="12"/>
  <c r="AY456" i="12"/>
  <c r="AW456" i="12"/>
  <c r="AW451" i="12" s="1"/>
  <c r="AZ498" i="12"/>
  <c r="AX527" i="12"/>
  <c r="AY527" i="12"/>
  <c r="BA565" i="12"/>
  <c r="AX467" i="12"/>
  <c r="AX506" i="12"/>
  <c r="AY447" i="12"/>
  <c r="AV583" i="12"/>
  <c r="AV604" i="12"/>
  <c r="BA553" i="12"/>
  <c r="AZ557" i="12"/>
  <c r="AZ551" i="12" s="1"/>
  <c r="AY596" i="12"/>
  <c r="AZ618" i="12"/>
  <c r="AX626" i="12"/>
  <c r="AV623" i="12"/>
  <c r="AW615" i="12"/>
  <c r="AW655" i="12"/>
  <c r="AX666" i="12"/>
  <c r="BA695" i="12"/>
  <c r="AX665" i="12"/>
  <c r="AV665" i="12"/>
  <c r="BA674" i="12"/>
  <c r="AW696" i="12"/>
  <c r="AY686" i="12"/>
  <c r="AY681" i="12" s="1"/>
  <c r="AX686" i="12"/>
  <c r="AX707" i="12"/>
  <c r="AX716" i="12"/>
  <c r="AY757" i="12"/>
  <c r="AV755" i="12"/>
  <c r="AY747" i="12"/>
  <c r="BA747" i="12" s="1"/>
  <c r="AZ778" i="12"/>
  <c r="AZ769" i="12"/>
  <c r="BA769" i="12" s="1"/>
  <c r="AV245" i="12"/>
  <c r="AV241" i="12" s="1"/>
  <c r="AV74" i="12"/>
  <c r="AY57" i="12"/>
  <c r="AW64" i="12"/>
  <c r="AZ89" i="12"/>
  <c r="BA89" i="12" s="1"/>
  <c r="AZ17" i="12"/>
  <c r="AW36" i="12"/>
  <c r="BA36" i="12" s="1"/>
  <c r="AX95" i="12"/>
  <c r="AZ129" i="12"/>
  <c r="BA129" i="12" s="1"/>
  <c r="AV135" i="12"/>
  <c r="AY128" i="12"/>
  <c r="AW185" i="12"/>
  <c r="AW181" i="12" s="1"/>
  <c r="AX216" i="12"/>
  <c r="AY77" i="12"/>
  <c r="AZ97" i="12"/>
  <c r="AW116" i="12"/>
  <c r="BA116" i="12" s="1"/>
  <c r="AZ178" i="12"/>
  <c r="AY186" i="12"/>
  <c r="AW206" i="12"/>
  <c r="AX227" i="12"/>
  <c r="AW234" i="12"/>
  <c r="AY236" i="12"/>
  <c r="AW236" i="12"/>
  <c r="AX337" i="12"/>
  <c r="AV345" i="12"/>
  <c r="AY386" i="12"/>
  <c r="AW306" i="12"/>
  <c r="BA335" i="12"/>
  <c r="AX385" i="12"/>
  <c r="AZ399" i="12"/>
  <c r="BA399" i="12" s="1"/>
  <c r="AX525" i="12"/>
  <c r="AV525" i="12"/>
  <c r="AZ468" i="12"/>
  <c r="AW496" i="12"/>
  <c r="AZ507" i="12"/>
  <c r="AV505" i="12"/>
  <c r="AZ569" i="12"/>
  <c r="BA569" i="12" s="1"/>
  <c r="AY536" i="12"/>
  <c r="BA573" i="12"/>
  <c r="AW576" i="12"/>
  <c r="AX627" i="12"/>
  <c r="BA627" i="12" s="1"/>
  <c r="AX667" i="12"/>
  <c r="AZ669" i="12"/>
  <c r="BA669" i="12" s="1"/>
  <c r="AV685" i="12"/>
  <c r="AZ729" i="12"/>
  <c r="BA729" i="12" s="1"/>
  <c r="AX677" i="12"/>
  <c r="BA677" i="12" s="1"/>
  <c r="AZ697" i="12"/>
  <c r="AZ691" i="12" s="1"/>
  <c r="AX736" i="12"/>
  <c r="AX705" i="12"/>
  <c r="AX687" i="12"/>
  <c r="AZ708" i="12"/>
  <c r="AY758" i="12"/>
  <c r="BA758" i="12" s="1"/>
  <c r="AY766" i="12"/>
  <c r="AY761" i="12" s="1"/>
  <c r="AW15" i="12"/>
  <c r="AZ48" i="12"/>
  <c r="AZ19" i="12"/>
  <c r="BA19" i="12" s="1"/>
  <c r="AZ88" i="12"/>
  <c r="AZ37" i="12"/>
  <c r="AW66" i="12"/>
  <c r="AZ107" i="12"/>
  <c r="AX107" i="12"/>
  <c r="BA163" i="12"/>
  <c r="AZ217" i="12"/>
  <c r="AZ211" i="12" s="1"/>
  <c r="AW104" i="12"/>
  <c r="AX117" i="12"/>
  <c r="AY136" i="12"/>
  <c r="AY131" i="12" s="1"/>
  <c r="AV154" i="12"/>
  <c r="AX167" i="12"/>
  <c r="BA167" i="12" s="1"/>
  <c r="AY187" i="12"/>
  <c r="AX207" i="12"/>
  <c r="AX246" i="12"/>
  <c r="AY237" i="12"/>
  <c r="AY316" i="12"/>
  <c r="AW316" i="12"/>
  <c r="AW356" i="12"/>
  <c r="BA356" i="12" s="1"/>
  <c r="AW364" i="12"/>
  <c r="AW376" i="12"/>
  <c r="AY428" i="12"/>
  <c r="AY387" i="12"/>
  <c r="AY286" i="12"/>
  <c r="AY281" i="12" s="1"/>
  <c r="AZ307" i="12"/>
  <c r="AZ301" i="12" s="1"/>
  <c r="AY347" i="12"/>
  <c r="BA508" i="12"/>
  <c r="AX475" i="12"/>
  <c r="AX471" i="12" s="1"/>
  <c r="AW475" i="12"/>
  <c r="AV524" i="12"/>
  <c r="AZ639" i="12"/>
  <c r="BA639" i="12" s="1"/>
  <c r="AX616" i="12"/>
  <c r="AX611" i="12" s="1"/>
  <c r="AW616" i="12"/>
  <c r="AY656" i="12"/>
  <c r="AW656" i="12"/>
  <c r="AY646" i="12"/>
  <c r="AV734" i="12"/>
  <c r="AV731" i="12" s="1"/>
  <c r="AY748" i="12"/>
  <c r="AX756" i="12"/>
  <c r="AZ759" i="12"/>
  <c r="BA759" i="12" s="1"/>
  <c r="AY776" i="12"/>
  <c r="AW776" i="12"/>
  <c r="AX767" i="12"/>
  <c r="AZ29" i="12"/>
  <c r="BA29" i="12" s="1"/>
  <c r="AV35" i="12"/>
  <c r="AZ27" i="12"/>
  <c r="AX27" i="12"/>
  <c r="AY87" i="12"/>
  <c r="AX56" i="12"/>
  <c r="AZ67" i="12"/>
  <c r="AW94" i="12"/>
  <c r="AX115" i="12"/>
  <c r="AX111" i="12" s="1"/>
  <c r="AZ149" i="12"/>
  <c r="BA149" i="12" s="1"/>
  <c r="AX126" i="12"/>
  <c r="AV193" i="12"/>
  <c r="AX105" i="12"/>
  <c r="AV105" i="12"/>
  <c r="AZ119" i="12"/>
  <c r="BA119" i="12" s="1"/>
  <c r="AZ179" i="12"/>
  <c r="BA179" i="12" s="1"/>
  <c r="AW124" i="12"/>
  <c r="AX137" i="12"/>
  <c r="BA137" i="12" s="1"/>
  <c r="AY156" i="12"/>
  <c r="AY176" i="12"/>
  <c r="AX176" i="12"/>
  <c r="AX205" i="12"/>
  <c r="AY247" i="12"/>
  <c r="BA273" i="12"/>
  <c r="AY256" i="12"/>
  <c r="AW256" i="12"/>
  <c r="AX265" i="12"/>
  <c r="BA293" i="12"/>
  <c r="AV284" i="12"/>
  <c r="AV281" i="12" s="1"/>
  <c r="AY317" i="12"/>
  <c r="AV325" i="12"/>
  <c r="AY357" i="12"/>
  <c r="AZ427" i="12"/>
  <c r="AX425" i="12"/>
  <c r="AV425" i="12"/>
  <c r="AX287" i="12"/>
  <c r="BA287" i="12" s="1"/>
  <c r="AV315" i="12"/>
  <c r="AX345" i="12"/>
  <c r="AX366" i="12"/>
  <c r="AW395" i="12"/>
  <c r="AW404" i="12"/>
  <c r="AZ459" i="12"/>
  <c r="BA459" i="12" s="1"/>
  <c r="AY528" i="12"/>
  <c r="AZ528" i="12"/>
  <c r="AZ529" i="12"/>
  <c r="BA529" i="12" s="1"/>
  <c r="AW446" i="12"/>
  <c r="AW585" i="12"/>
  <c r="BA585" i="12" s="1"/>
  <c r="AZ589" i="12"/>
  <c r="BA589" i="12" s="1"/>
  <c r="AX516" i="12"/>
  <c r="AV564" i="12"/>
  <c r="AW575" i="12"/>
  <c r="BA575" i="12" s="1"/>
  <c r="BA594" i="12"/>
  <c r="AY636" i="12"/>
  <c r="AX636" i="12"/>
  <c r="AX631" i="12" s="1"/>
  <c r="AZ657" i="12"/>
  <c r="AX657" i="12"/>
  <c r="AW664" i="12"/>
  <c r="BA664" i="12" s="1"/>
  <c r="AZ727" i="12"/>
  <c r="AX727" i="12"/>
  <c r="AW735" i="12"/>
  <c r="AY706" i="12"/>
  <c r="BA713" i="12"/>
  <c r="AW746" i="12"/>
  <c r="AZ777" i="12"/>
  <c r="AX777" i="12"/>
  <c r="AZ28" i="12"/>
  <c r="AY58" i="12"/>
  <c r="AX85" i="12"/>
  <c r="AV85" i="12"/>
  <c r="AX16" i="12"/>
  <c r="AZ59" i="12"/>
  <c r="BA59" i="12" s="1"/>
  <c r="AV153" i="12"/>
  <c r="AZ99" i="12"/>
  <c r="BA99" i="12" s="1"/>
  <c r="AX96" i="12"/>
  <c r="AZ157" i="12"/>
  <c r="AZ177" i="12"/>
  <c r="AZ171" i="12" s="1"/>
  <c r="AY177" i="12"/>
  <c r="AV214" i="12"/>
  <c r="AV211" i="12" s="1"/>
  <c r="BA248" i="12"/>
  <c r="AW226" i="12"/>
  <c r="AY257" i="12"/>
  <c r="AZ268" i="12"/>
  <c r="AW276" i="12"/>
  <c r="AW296" i="12"/>
  <c r="AX315" i="12"/>
  <c r="AW336" i="12"/>
  <c r="BA336" i="12" s="1"/>
  <c r="AW344" i="12"/>
  <c r="AZ367" i="12"/>
  <c r="AX367" i="12"/>
  <c r="AX406" i="12"/>
  <c r="AW384" i="12"/>
  <c r="AW405" i="12"/>
  <c r="AW485" i="12"/>
  <c r="BB488" i="12" s="1"/>
  <c r="AX436" i="12"/>
  <c r="AX431" i="12" s="1"/>
  <c r="AZ467" i="12"/>
  <c r="AW506" i="12"/>
  <c r="AX447" i="12"/>
  <c r="AV464" i="12"/>
  <c r="AW546" i="12"/>
  <c r="BA558" i="12"/>
  <c r="AX596" i="12"/>
  <c r="AX591" i="12" s="1"/>
  <c r="AZ607" i="12"/>
  <c r="AX607" i="12"/>
  <c r="AW626" i="12"/>
  <c r="AW666" i="12"/>
  <c r="AY658" i="12"/>
  <c r="AY676" i="12"/>
  <c r="AX676" i="12"/>
  <c r="AY737" i="12"/>
  <c r="AW686" i="12"/>
  <c r="AY707" i="12"/>
  <c r="AV715" i="12"/>
  <c r="AV711" i="12" s="1"/>
  <c r="AX755" i="12"/>
  <c r="AZ747" i="12"/>
  <c r="AY778" i="12"/>
  <c r="BA44" i="12"/>
  <c r="AY47" i="12"/>
  <c r="AX57" i="12"/>
  <c r="BA83" i="12"/>
  <c r="AW95" i="12"/>
  <c r="AX106" i="12"/>
  <c r="AX146" i="12"/>
  <c r="AW194" i="12"/>
  <c r="AW191" i="12" s="1"/>
  <c r="AZ158" i="12"/>
  <c r="BA213" i="12"/>
  <c r="BA186" i="12"/>
  <c r="BB227" i="12"/>
  <c r="BA223" i="12"/>
  <c r="AV234" i="12"/>
  <c r="AW264" i="12"/>
  <c r="BB337" i="12"/>
  <c r="AV331" i="12"/>
  <c r="BA333" i="12"/>
  <c r="BB358" i="12"/>
  <c r="AX386" i="12"/>
  <c r="BA343" i="12"/>
  <c r="AZ407" i="12"/>
  <c r="AX445" i="12"/>
  <c r="AV483" i="12"/>
  <c r="AY396" i="12"/>
  <c r="AY391" i="12" s="1"/>
  <c r="BA453" i="12"/>
  <c r="AY457" i="12"/>
  <c r="AY507" i="12"/>
  <c r="AZ567" i="12"/>
  <c r="AW584" i="12"/>
  <c r="AY576" i="12"/>
  <c r="AX605" i="12"/>
  <c r="AX765" i="12"/>
  <c r="BA15" i="12"/>
  <c r="AV54" i="12"/>
  <c r="AW54" i="12"/>
  <c r="AY48" i="12"/>
  <c r="BA48" i="12" s="1"/>
  <c r="AX55" i="12"/>
  <c r="AY88" i="12"/>
  <c r="BA88" i="12" s="1"/>
  <c r="AY147" i="12"/>
  <c r="AW165" i="12"/>
  <c r="AW161" i="12" s="1"/>
  <c r="BA184" i="12"/>
  <c r="BB188" i="12"/>
  <c r="BA104" i="12"/>
  <c r="AZ187" i="12"/>
  <c r="AY408" i="12"/>
  <c r="BA408" i="12" s="1"/>
  <c r="BA283" i="12"/>
  <c r="AW245" i="12"/>
  <c r="AV364" i="12"/>
  <c r="AZ369" i="12"/>
  <c r="BA369" i="12" s="1"/>
  <c r="AX387" i="12"/>
  <c r="AX286" i="12"/>
  <c r="BA383" i="12"/>
  <c r="BB387" i="12"/>
  <c r="AV474" i="12"/>
  <c r="BA545" i="12"/>
  <c r="AZ497" i="12"/>
  <c r="AZ491" i="12" s="1"/>
  <c r="AY568" i="12"/>
  <c r="AZ568" i="12"/>
  <c r="AZ587" i="12"/>
  <c r="AX587" i="12"/>
  <c r="BA533" i="12"/>
  <c r="AV544" i="12"/>
  <c r="AW586" i="12"/>
  <c r="BB589" i="12" s="1"/>
  <c r="AZ577" i="12"/>
  <c r="AZ571" i="12" s="1"/>
  <c r="AW644" i="12"/>
  <c r="AV644" i="12"/>
  <c r="AX646" i="12"/>
  <c r="BA724" i="12"/>
  <c r="AW756" i="12"/>
  <c r="AX775" i="12"/>
  <c r="AV775" i="12"/>
  <c r="AV13" i="12"/>
  <c r="AW84" i="12"/>
  <c r="AZ87" i="12"/>
  <c r="AZ81" i="12" s="1"/>
  <c r="AX87" i="12"/>
  <c r="AW56" i="12"/>
  <c r="BA56" i="12" s="1"/>
  <c r="AY67" i="12"/>
  <c r="AW115" i="12"/>
  <c r="AW105" i="12"/>
  <c r="AV124" i="12"/>
  <c r="AX156" i="12"/>
  <c r="BA224" i="12"/>
  <c r="AW254" i="12"/>
  <c r="AV311" i="12"/>
  <c r="BA317" i="12"/>
  <c r="BB398" i="12"/>
  <c r="AY427" i="12"/>
  <c r="AV444" i="12"/>
  <c r="AW466" i="12"/>
  <c r="AV543" i="12"/>
  <c r="AZ549" i="12"/>
  <c r="BA549" i="12" s="1"/>
  <c r="AY601" i="12"/>
  <c r="AZ629" i="12"/>
  <c r="BA629" i="12" s="1"/>
  <c r="AZ617" i="12"/>
  <c r="AW684" i="12"/>
  <c r="AW681" i="12" s="1"/>
  <c r="AV684" i="12"/>
  <c r="AX735" i="12"/>
  <c r="AX731" i="12" s="1"/>
  <c r="AW774" i="12"/>
  <c r="AY28" i="12"/>
  <c r="BA28" i="12" s="1"/>
  <c r="AX25" i="12"/>
  <c r="AV25" i="12"/>
  <c r="AW16" i="12"/>
  <c r="AZ68" i="12"/>
  <c r="AV113" i="12"/>
  <c r="AX165" i="12"/>
  <c r="BA208" i="12"/>
  <c r="AZ79" i="12"/>
  <c r="BA79" i="12" s="1"/>
  <c r="BA143" i="12"/>
  <c r="AZ199" i="12"/>
  <c r="BA199" i="12" s="1"/>
  <c r="AY76" i="12"/>
  <c r="AW96" i="12"/>
  <c r="BA96" i="12" s="1"/>
  <c r="AY157" i="12"/>
  <c r="AX215" i="12"/>
  <c r="AW215" i="12"/>
  <c r="AX296" i="12"/>
  <c r="AV344" i="12"/>
  <c r="AZ378" i="12"/>
  <c r="BA378" i="12" s="1"/>
  <c r="AZ429" i="12"/>
  <c r="BA429" i="12" s="1"/>
  <c r="BB397" i="12"/>
  <c r="AW406" i="12"/>
  <c r="AV405" i="12"/>
  <c r="AY436" i="12"/>
  <c r="AY431" i="12" s="1"/>
  <c r="AW436" i="12"/>
  <c r="AZ527" i="12"/>
  <c r="AY467" i="12"/>
  <c r="AV504" i="12"/>
  <c r="AY566" i="12"/>
  <c r="AZ517" i="12"/>
  <c r="AX517" i="12"/>
  <c r="AY626" i="12"/>
  <c r="AV643" i="12"/>
  <c r="AY666" i="12"/>
  <c r="AW665" i="12"/>
  <c r="BB668" i="12" s="1"/>
  <c r="AW676" i="12"/>
  <c r="AW716" i="12"/>
  <c r="AV743" i="12"/>
  <c r="AW5" i="12"/>
  <c r="AX5" i="12"/>
  <c r="AZ9" i="12"/>
  <c r="BA9" i="12" s="1"/>
  <c r="AV3" i="12"/>
  <c r="BA3" i="12" s="1"/>
  <c r="AY9" i="7"/>
  <c r="AV108" i="7"/>
  <c r="BA108" i="7" s="1"/>
  <c r="AV127" i="7"/>
  <c r="AZ193" i="7"/>
  <c r="AY204" i="7"/>
  <c r="AX218" i="7"/>
  <c r="AY101" i="7"/>
  <c r="AV425" i="7"/>
  <c r="AZ433" i="7"/>
  <c r="AZ444" i="7"/>
  <c r="AY433" i="7"/>
  <c r="AX565" i="7"/>
  <c r="AX592" i="7"/>
  <c r="AW590" i="7"/>
  <c r="AY621" i="7"/>
  <c r="AY624" i="7"/>
  <c r="AZ629" i="7"/>
  <c r="BA629" i="7" s="1"/>
  <c r="AZ674" i="7"/>
  <c r="BA674" i="7" s="1"/>
  <c r="AZ683" i="7"/>
  <c r="AZ775" i="7"/>
  <c r="AV785" i="7"/>
  <c r="AW804" i="7"/>
  <c r="AY816" i="7"/>
  <c r="AZ820" i="7"/>
  <c r="AZ819" i="7"/>
  <c r="AY806" i="7"/>
  <c r="AW806" i="7"/>
  <c r="AZ806" i="7"/>
  <c r="AZ1004" i="7"/>
  <c r="BA1004" i="7" s="1"/>
  <c r="AZ1019" i="7"/>
  <c r="BA1019" i="7" s="1"/>
  <c r="AX1147" i="7"/>
  <c r="AX1152" i="7"/>
  <c r="AZ1133" i="7"/>
  <c r="AZ1138" i="7"/>
  <c r="AZ148" i="7"/>
  <c r="BA148" i="7" s="1"/>
  <c r="AY189" i="7"/>
  <c r="AZ239" i="7"/>
  <c r="BA239" i="7" s="1"/>
  <c r="AW296" i="7"/>
  <c r="AW311" i="7"/>
  <c r="AZ359" i="7"/>
  <c r="BA359" i="7" s="1"/>
  <c r="AW427" i="7"/>
  <c r="AW455" i="7"/>
  <c r="AZ463" i="7"/>
  <c r="BA463" i="7" s="1"/>
  <c r="AX548" i="7"/>
  <c r="AZ644" i="7"/>
  <c r="BA644" i="7" s="1"/>
  <c r="AY611" i="7"/>
  <c r="AW611" i="7"/>
  <c r="AZ808" i="7"/>
  <c r="AW955" i="7"/>
  <c r="AX970" i="7"/>
  <c r="AX987" i="7"/>
  <c r="AV1023" i="7"/>
  <c r="AX1014" i="7"/>
  <c r="AW1061" i="7"/>
  <c r="AZ88" i="7"/>
  <c r="AV22" i="7"/>
  <c r="AV168" i="7"/>
  <c r="BA168" i="7" s="1"/>
  <c r="AW200" i="7"/>
  <c r="AY231" i="7"/>
  <c r="AV230" i="7"/>
  <c r="AV273" i="7"/>
  <c r="BA273" i="7" s="1"/>
  <c r="AV291" i="7"/>
  <c r="AY233" i="7"/>
  <c r="AZ404" i="7"/>
  <c r="BA404" i="7" s="1"/>
  <c r="AW429" i="7"/>
  <c r="AZ449" i="7"/>
  <c r="BA449" i="7" s="1"/>
  <c r="AW446" i="7"/>
  <c r="AX492" i="7"/>
  <c r="AZ535" i="7"/>
  <c r="AW535" i="7"/>
  <c r="AW562" i="7"/>
  <c r="AY598" i="7"/>
  <c r="BA598" i="7" s="1"/>
  <c r="AY593" i="7"/>
  <c r="AW596" i="7"/>
  <c r="AY700" i="7"/>
  <c r="AZ929" i="7"/>
  <c r="BA929" i="7" s="1"/>
  <c r="AZ940" i="7"/>
  <c r="AW1160" i="7"/>
  <c r="AZ44" i="7"/>
  <c r="BA44" i="7" s="1"/>
  <c r="BA50" i="7"/>
  <c r="AV155" i="7"/>
  <c r="AW159" i="7"/>
  <c r="AZ174" i="7"/>
  <c r="AV185" i="7"/>
  <c r="BA185" i="7" s="1"/>
  <c r="AZ254" i="7"/>
  <c r="BA254" i="7" s="1"/>
  <c r="AX177" i="7"/>
  <c r="AY207" i="7"/>
  <c r="AZ237" i="7"/>
  <c r="AZ248" i="7"/>
  <c r="AW459" i="7"/>
  <c r="AX595" i="7"/>
  <c r="AZ704" i="7"/>
  <c r="BA704" i="7" s="1"/>
  <c r="BA743" i="7"/>
  <c r="AW1132" i="7"/>
  <c r="AZ1137" i="7"/>
  <c r="AX702" i="7"/>
  <c r="BA702" i="7" s="1"/>
  <c r="AX25" i="7"/>
  <c r="AZ55" i="7"/>
  <c r="AY99" i="7"/>
  <c r="AV123" i="7"/>
  <c r="BA123" i="7" s="1"/>
  <c r="AV153" i="7"/>
  <c r="AW184" i="7"/>
  <c r="AV187" i="7"/>
  <c r="AW280" i="7"/>
  <c r="AV288" i="7"/>
  <c r="AY426" i="7"/>
  <c r="AV504" i="7"/>
  <c r="AX522" i="7"/>
  <c r="AY522" i="7"/>
  <c r="AW530" i="7"/>
  <c r="AW534" i="7"/>
  <c r="AV534" i="7"/>
  <c r="AZ582" i="7"/>
  <c r="AZ524" i="7"/>
  <c r="BA524" i="7" s="1"/>
  <c r="AX532" i="7"/>
  <c r="AY657" i="7"/>
  <c r="AW746" i="7"/>
  <c r="AX774" i="7"/>
  <c r="AV774" i="7"/>
  <c r="AV1073" i="7"/>
  <c r="AX1060" i="7"/>
  <c r="AY1093" i="7"/>
  <c r="AV1101" i="7"/>
  <c r="BA312" i="7"/>
  <c r="AV110" i="7"/>
  <c r="AX110" i="7"/>
  <c r="AY115" i="7"/>
  <c r="AW115" i="7"/>
  <c r="AZ118" i="7"/>
  <c r="AW140" i="7"/>
  <c r="AZ238" i="7"/>
  <c r="AZ269" i="7"/>
  <c r="BA269" i="7" s="1"/>
  <c r="AX192" i="7"/>
  <c r="AY222" i="7"/>
  <c r="AX267" i="7"/>
  <c r="AW635" i="7"/>
  <c r="AX685" i="7"/>
  <c r="AV715" i="7"/>
  <c r="AW664" i="7"/>
  <c r="BA664" i="7" s="1"/>
  <c r="AZ763" i="7"/>
  <c r="AX762" i="7"/>
  <c r="AV1013" i="7"/>
  <c r="AV1014" i="7"/>
  <c r="AZ1013" i="7"/>
  <c r="AZ1169" i="7"/>
  <c r="BA1169" i="7" s="1"/>
  <c r="AV70" i="7"/>
  <c r="BA88" i="7"/>
  <c r="AY87" i="7"/>
  <c r="AV138" i="7"/>
  <c r="BA138" i="7" s="1"/>
  <c r="AW142" i="7"/>
  <c r="AV142" i="7"/>
  <c r="AW217" i="7"/>
  <c r="AW233" i="7"/>
  <c r="AW293" i="7"/>
  <c r="AY313" i="7"/>
  <c r="AZ493" i="7"/>
  <c r="BA493" i="7" s="1"/>
  <c r="AV563" i="7"/>
  <c r="BA687" i="7"/>
  <c r="AV654" i="7"/>
  <c r="AW830" i="7"/>
  <c r="AW865" i="7"/>
  <c r="AX881" i="7"/>
  <c r="AW880" i="7"/>
  <c r="AX895" i="7"/>
  <c r="AV910" i="7"/>
  <c r="AW922" i="7"/>
  <c r="AY1063" i="7"/>
  <c r="AX1058" i="7"/>
  <c r="AV84" i="7"/>
  <c r="AW97" i="7"/>
  <c r="AZ164" i="7"/>
  <c r="BA164" i="7" s="1"/>
  <c r="AW229" i="7"/>
  <c r="AV228" i="7"/>
  <c r="AV232" i="7"/>
  <c r="AZ284" i="7"/>
  <c r="BA284" i="7" s="1"/>
  <c r="AW335" i="7"/>
  <c r="AW369" i="7"/>
  <c r="AW410" i="7"/>
  <c r="AW414" i="7"/>
  <c r="AX416" i="7"/>
  <c r="AV490" i="7"/>
  <c r="AZ670" i="7"/>
  <c r="AX772" i="7"/>
  <c r="AZ794" i="7"/>
  <c r="BA794" i="7" s="1"/>
  <c r="AW802" i="7"/>
  <c r="AZ944" i="7"/>
  <c r="BA944" i="7" s="1"/>
  <c r="AX995" i="7"/>
  <c r="AV1053" i="7"/>
  <c r="BA1053" i="7" s="1"/>
  <c r="AV1088" i="7"/>
  <c r="AZ953" i="7"/>
  <c r="AW157" i="7"/>
  <c r="AX503" i="7"/>
  <c r="AY533" i="7"/>
  <c r="AX620" i="7"/>
  <c r="AY774" i="7"/>
  <c r="AY1047" i="7"/>
  <c r="AX1164" i="7"/>
  <c r="BA80" i="7"/>
  <c r="AX114" i="7"/>
  <c r="AY144" i="7"/>
  <c r="AV215" i="7"/>
  <c r="AZ268" i="7"/>
  <c r="AZ358" i="7"/>
  <c r="BA358" i="7" s="1"/>
  <c r="AW380" i="7"/>
  <c r="AX455" i="7"/>
  <c r="AY763" i="7"/>
  <c r="AV200" i="7"/>
  <c r="AY293" i="7"/>
  <c r="AW324" i="7"/>
  <c r="AZ403" i="7"/>
  <c r="BA403" i="7" s="1"/>
  <c r="AW440" i="7"/>
  <c r="AY596" i="7"/>
  <c r="AX609" i="7"/>
  <c r="AW789" i="7"/>
  <c r="AZ880" i="7"/>
  <c r="AV938" i="7"/>
  <c r="AZ1058" i="7"/>
  <c r="AW185" i="7"/>
  <c r="AY283" i="7"/>
  <c r="AW518" i="7"/>
  <c r="BA518" i="7" s="1"/>
  <c r="AV40" i="7"/>
  <c r="AZ100" i="7"/>
  <c r="AV100" i="7"/>
  <c r="AW127" i="7"/>
  <c r="AZ223" i="7"/>
  <c r="AZ218" i="7"/>
  <c r="AV320" i="7"/>
  <c r="AV363" i="7"/>
  <c r="BA363" i="7" s="1"/>
  <c r="AZ434" i="7"/>
  <c r="BA434" i="7" s="1"/>
  <c r="AZ474" i="7"/>
  <c r="AY486" i="7"/>
  <c r="AW605" i="7"/>
  <c r="AZ624" i="7"/>
  <c r="AW785" i="7"/>
  <c r="AW684" i="7"/>
  <c r="AV684" i="7"/>
  <c r="BB688" i="7" s="1"/>
  <c r="AX758" i="7"/>
  <c r="AW815" i="7"/>
  <c r="AW980" i="7"/>
  <c r="AZ997" i="7"/>
  <c r="AZ1012" i="7"/>
  <c r="AZ1027" i="7"/>
  <c r="AW1045" i="7"/>
  <c r="AX1133" i="7"/>
  <c r="AW1149" i="7"/>
  <c r="AW170" i="7"/>
  <c r="AW215" i="7"/>
  <c r="BA215" i="7" s="1"/>
  <c r="AV277" i="7"/>
  <c r="AZ298" i="7"/>
  <c r="AX278" i="7"/>
  <c r="AW236" i="7"/>
  <c r="AV340" i="7"/>
  <c r="AW339" i="7"/>
  <c r="AV350" i="7"/>
  <c r="AZ355" i="7"/>
  <c r="AX354" i="7"/>
  <c r="AW384" i="7"/>
  <c r="AZ464" i="7"/>
  <c r="BA464" i="7" s="1"/>
  <c r="AX356" i="7"/>
  <c r="AZ569" i="7"/>
  <c r="BA569" i="7" s="1"/>
  <c r="AW622" i="7"/>
  <c r="AV622" i="7"/>
  <c r="AX635" i="7"/>
  <c r="AW639" i="7"/>
  <c r="AZ719" i="7"/>
  <c r="BA719" i="7" s="1"/>
  <c r="AZ778" i="7"/>
  <c r="AY808" i="7"/>
  <c r="BA867" i="7"/>
  <c r="AX851" i="7"/>
  <c r="AW850" i="7"/>
  <c r="AZ955" i="7"/>
  <c r="AY23" i="7"/>
  <c r="AX22" i="7"/>
  <c r="AV95" i="7"/>
  <c r="AW112" i="7"/>
  <c r="AZ178" i="7"/>
  <c r="AW230" i="7"/>
  <c r="AZ313" i="7"/>
  <c r="AV333" i="7"/>
  <c r="BA333" i="7" s="1"/>
  <c r="AZ344" i="7"/>
  <c r="BA344" i="7" s="1"/>
  <c r="AW382" i="7"/>
  <c r="AV382" i="7"/>
  <c r="AV395" i="7"/>
  <c r="AX399" i="7"/>
  <c r="AZ429" i="7"/>
  <c r="AY441" i="7"/>
  <c r="AV440" i="7"/>
  <c r="AZ479" i="7"/>
  <c r="BA479" i="7" s="1"/>
  <c r="AY597" i="7"/>
  <c r="AV609" i="7"/>
  <c r="AX650" i="7"/>
  <c r="AZ689" i="7"/>
  <c r="BA689" i="7" s="1"/>
  <c r="AW701" i="7"/>
  <c r="AZ731" i="7"/>
  <c r="AW731" i="7"/>
  <c r="AW668" i="7"/>
  <c r="AZ698" i="7"/>
  <c r="AW770" i="7"/>
  <c r="AW790" i="7"/>
  <c r="AW800" i="7"/>
  <c r="AX830" i="7"/>
  <c r="AW835" i="7"/>
  <c r="AW895" i="7"/>
  <c r="AY922" i="7"/>
  <c r="AW941" i="7"/>
  <c r="AZ1049" i="7"/>
  <c r="BA1049" i="7" s="1"/>
  <c r="AX1091" i="7"/>
  <c r="AY1105" i="7"/>
  <c r="AW1105" i="7"/>
  <c r="AZ1135" i="7"/>
  <c r="AY133" i="7"/>
  <c r="AW174" i="7"/>
  <c r="AW202" i="7"/>
  <c r="AZ283" i="7"/>
  <c r="AV292" i="7"/>
  <c r="AV415" i="7"/>
  <c r="AW490" i="7"/>
  <c r="AY578" i="7"/>
  <c r="AY613" i="7"/>
  <c r="AY823" i="7"/>
  <c r="AV925" i="7"/>
  <c r="AV984" i="7"/>
  <c r="AY1103" i="7"/>
  <c r="BA350" i="7"/>
  <c r="BA153" i="7"/>
  <c r="BA313" i="7"/>
  <c r="BA228" i="7"/>
  <c r="AV25" i="7"/>
  <c r="AY187" i="7"/>
  <c r="AZ280" i="7"/>
  <c r="AW349" i="7"/>
  <c r="AW364" i="7"/>
  <c r="AX476" i="7"/>
  <c r="AV487" i="7"/>
  <c r="AW581" i="7"/>
  <c r="AX501" i="7"/>
  <c r="AW559" i="7"/>
  <c r="AX805" i="7"/>
  <c r="AX982" i="7"/>
  <c r="AZ1034" i="7"/>
  <c r="BA1034" i="7" s="1"/>
  <c r="AY118" i="7"/>
  <c r="BA118" i="7" s="1"/>
  <c r="AZ99" i="7"/>
  <c r="AY100" i="7"/>
  <c r="AX100" i="7"/>
  <c r="AZ127" i="7"/>
  <c r="AY127" i="7"/>
  <c r="AW154" i="7"/>
  <c r="AV154" i="7"/>
  <c r="AV157" i="7"/>
  <c r="AX187" i="7"/>
  <c r="AY205" i="7"/>
  <c r="AV205" i="7"/>
  <c r="AV246" i="7"/>
  <c r="AX250" i="7"/>
  <c r="AX276" i="7"/>
  <c r="AW305" i="7"/>
  <c r="AV305" i="7"/>
  <c r="AZ219" i="7"/>
  <c r="AY219" i="7"/>
  <c r="AX252" i="7"/>
  <c r="AX264" i="7"/>
  <c r="AY298" i="7"/>
  <c r="BA298" i="7" s="1"/>
  <c r="AX101" i="7"/>
  <c r="AW101" i="7"/>
  <c r="AZ101" i="7"/>
  <c r="AW307" i="7"/>
  <c r="AW321" i="7"/>
  <c r="AY321" i="7"/>
  <c r="AV337" i="7"/>
  <c r="AV349" i="7"/>
  <c r="AW409" i="7"/>
  <c r="AV409" i="7"/>
  <c r="AV412" i="7"/>
  <c r="AV426" i="7"/>
  <c r="AZ445" i="7"/>
  <c r="AW445" i="7"/>
  <c r="AZ475" i="7"/>
  <c r="AW475" i="7"/>
  <c r="AY487" i="7"/>
  <c r="AW487" i="7"/>
  <c r="AZ522" i="7"/>
  <c r="AX530" i="7"/>
  <c r="AX582" i="7"/>
  <c r="AY582" i="7"/>
  <c r="AX521" i="7"/>
  <c r="AY521" i="7"/>
  <c r="AZ521" i="7"/>
  <c r="AW521" i="7"/>
  <c r="AW501" i="7"/>
  <c r="AY501" i="7"/>
  <c r="AY532" i="7"/>
  <c r="AV543" i="7"/>
  <c r="AV559" i="7"/>
  <c r="AV565" i="7"/>
  <c r="AV576" i="7"/>
  <c r="AZ592" i="7"/>
  <c r="AW621" i="7"/>
  <c r="AY625" i="7"/>
  <c r="AW625" i="7"/>
  <c r="BA708" i="7"/>
  <c r="AX624" i="7"/>
  <c r="AY639" i="7"/>
  <c r="AZ657" i="7"/>
  <c r="AZ747" i="7"/>
  <c r="AW758" i="7"/>
  <c r="AV804" i="7"/>
  <c r="AW759" i="7"/>
  <c r="AY819" i="7"/>
  <c r="AV775" i="7"/>
  <c r="AY775" i="7"/>
  <c r="AX775" i="7"/>
  <c r="AV786" i="7"/>
  <c r="AW805" i="7"/>
  <c r="AV816" i="7"/>
  <c r="AX806" i="7"/>
  <c r="AX927" i="7"/>
  <c r="BA951" i="7"/>
  <c r="AZ986" i="7"/>
  <c r="AW994" i="7"/>
  <c r="AV994" i="7"/>
  <c r="AW997" i="7"/>
  <c r="AW1012" i="7"/>
  <c r="AW1027" i="7"/>
  <c r="AV1045" i="7"/>
  <c r="AX1002" i="7"/>
  <c r="AX1047" i="7"/>
  <c r="AZ1047" i="7"/>
  <c r="AW1016" i="7"/>
  <c r="AX1016" i="7"/>
  <c r="AY1016" i="7"/>
  <c r="AZ1016" i="7"/>
  <c r="AW1076" i="7"/>
  <c r="AX1076" i="7"/>
  <c r="AY1076" i="7"/>
  <c r="AZ1076" i="7"/>
  <c r="AY1073" i="7"/>
  <c r="AW1073" i="7"/>
  <c r="AW1069" i="7"/>
  <c r="AW1100" i="7"/>
  <c r="AV1100" i="7"/>
  <c r="AV1118" i="7"/>
  <c r="AX1118" i="7"/>
  <c r="AX1120" i="7"/>
  <c r="AV1120" i="7"/>
  <c r="AX1121" i="7"/>
  <c r="AZ1152" i="7"/>
  <c r="AW1134" i="7"/>
  <c r="AX1134" i="7"/>
  <c r="AY1134" i="7"/>
  <c r="AV1134" i="7"/>
  <c r="AV1164" i="7"/>
  <c r="AV1158" i="7"/>
  <c r="AW1133" i="7"/>
  <c r="AZ1122" i="7"/>
  <c r="AX1122" i="7"/>
  <c r="AY1122" i="7"/>
  <c r="AZ1149" i="7"/>
  <c r="AZ1139" i="7"/>
  <c r="BA1139" i="7" s="1"/>
  <c r="AV1130" i="7"/>
  <c r="AX70" i="7"/>
  <c r="AX86" i="7"/>
  <c r="AY25" i="7"/>
  <c r="BA63" i="7"/>
  <c r="AV99" i="7"/>
  <c r="AV94" i="7"/>
  <c r="AV111" i="7"/>
  <c r="AY111" i="7"/>
  <c r="AX111" i="7"/>
  <c r="AZ119" i="7"/>
  <c r="BA119" i="7" s="1"/>
  <c r="AV141" i="7"/>
  <c r="AV145" i="7"/>
  <c r="AX145" i="7"/>
  <c r="AW171" i="7"/>
  <c r="AY216" i="7"/>
  <c r="AY220" i="7"/>
  <c r="AV220" i="7"/>
  <c r="AZ233" i="7"/>
  <c r="AV247" i="7"/>
  <c r="AY247" i="7"/>
  <c r="AX277" i="7"/>
  <c r="AW289" i="7"/>
  <c r="AZ293" i="7"/>
  <c r="AZ192" i="7"/>
  <c r="BA253" i="7"/>
  <c r="AZ267" i="7"/>
  <c r="AZ279" i="7"/>
  <c r="AY279" i="7"/>
  <c r="AW266" i="7"/>
  <c r="AX266" i="7"/>
  <c r="AY266" i="7"/>
  <c r="AZ266" i="7"/>
  <c r="AY278" i="7"/>
  <c r="AX311" i="7"/>
  <c r="AW306" i="7"/>
  <c r="AY306" i="7"/>
  <c r="AX322" i="7"/>
  <c r="AZ322" i="7"/>
  <c r="AZ340" i="7"/>
  <c r="AV355" i="7"/>
  <c r="AY381" i="7"/>
  <c r="AX381" i="7"/>
  <c r="AZ389" i="7"/>
  <c r="BA389" i="7" s="1"/>
  <c r="AZ399" i="7"/>
  <c r="AZ427" i="7"/>
  <c r="AX456" i="7"/>
  <c r="AY326" i="7"/>
  <c r="AX371" i="7"/>
  <c r="AW371" i="7"/>
  <c r="AY371" i="7"/>
  <c r="AZ371" i="7"/>
  <c r="AY384" i="7"/>
  <c r="AX549" i="7"/>
  <c r="AZ549" i="7"/>
  <c r="AZ643" i="7"/>
  <c r="BA643" i="7" s="1"/>
  <c r="AV605" i="7"/>
  <c r="AX502" i="7"/>
  <c r="AZ502" i="7"/>
  <c r="AV533" i="7"/>
  <c r="AZ550" i="7"/>
  <c r="AW550" i="7"/>
  <c r="AX561" i="7"/>
  <c r="AW577" i="7"/>
  <c r="AY591" i="7"/>
  <c r="AV636" i="7"/>
  <c r="AZ640" i="7"/>
  <c r="AZ715" i="7"/>
  <c r="AX611" i="7"/>
  <c r="AX626" i="7"/>
  <c r="BB674" i="7"/>
  <c r="AW686" i="7"/>
  <c r="AX819" i="7"/>
  <c r="AW665" i="7"/>
  <c r="AV754" i="7"/>
  <c r="AV787" i="7"/>
  <c r="AV799" i="7"/>
  <c r="AZ809" i="7"/>
  <c r="BA809" i="7" s="1"/>
  <c r="AX817" i="7"/>
  <c r="AY817" i="7"/>
  <c r="AW829" i="7"/>
  <c r="BA898" i="7"/>
  <c r="AW924" i="7"/>
  <c r="AX924" i="7"/>
  <c r="AY987" i="7"/>
  <c r="AV981" i="7"/>
  <c r="AV983" i="7"/>
  <c r="AZ1014" i="7"/>
  <c r="AY1014" i="7"/>
  <c r="AY1043" i="7"/>
  <c r="AV1044" i="7"/>
  <c r="AW1044" i="7"/>
  <c r="AY1074" i="7"/>
  <c r="AV1074" i="7"/>
  <c r="AX1075" i="7"/>
  <c r="AW1057" i="7"/>
  <c r="AX1090" i="7"/>
  <c r="AZ1093" i="7"/>
  <c r="AZ89" i="7"/>
  <c r="BA89" i="7" s="1"/>
  <c r="AZ23" i="7"/>
  <c r="AX23" i="7"/>
  <c r="AW25" i="7"/>
  <c r="AW55" i="7"/>
  <c r="AW96" i="7"/>
  <c r="AX112" i="7"/>
  <c r="AW169" i="7"/>
  <c r="AV172" i="7"/>
  <c r="AY172" i="7"/>
  <c r="AX201" i="7"/>
  <c r="AZ217" i="7"/>
  <c r="AV231" i="7"/>
  <c r="AX235" i="7"/>
  <c r="AX261" i="7"/>
  <c r="AY291" i="7"/>
  <c r="AY295" i="7"/>
  <c r="AV295" i="7"/>
  <c r="AX140" i="7"/>
  <c r="AY193" i="7"/>
  <c r="AY223" i="7"/>
  <c r="BA223" i="7" s="1"/>
  <c r="AW234" i="7"/>
  <c r="AX263" i="7"/>
  <c r="AV290" i="7"/>
  <c r="AX290" i="7"/>
  <c r="AV294" i="7"/>
  <c r="AY218" i="7"/>
  <c r="AX308" i="7"/>
  <c r="AW334" i="7"/>
  <c r="AW352" i="7"/>
  <c r="AV352" i="7"/>
  <c r="AV396" i="7"/>
  <c r="AZ400" i="7"/>
  <c r="BA438" i="7"/>
  <c r="AV441" i="7"/>
  <c r="AZ457" i="7"/>
  <c r="AZ494" i="7"/>
  <c r="BA494" i="7" s="1"/>
  <c r="AW548" i="7"/>
  <c r="AV515" i="7"/>
  <c r="AV560" i="7"/>
  <c r="AY564" i="7"/>
  <c r="AX506" i="7"/>
  <c r="AX551" i="7"/>
  <c r="AY551" i="7"/>
  <c r="AZ551" i="7"/>
  <c r="AW551" i="7"/>
  <c r="AV593" i="7"/>
  <c r="AW505" i="7"/>
  <c r="AW517" i="7"/>
  <c r="AY517" i="7"/>
  <c r="AZ533" i="7"/>
  <c r="AY535" i="7"/>
  <c r="AW546" i="7"/>
  <c r="AY546" i="7"/>
  <c r="AV562" i="7"/>
  <c r="AW589" i="7"/>
  <c r="AX597" i="7"/>
  <c r="AV603" i="7"/>
  <c r="AW610" i="7"/>
  <c r="AZ637" i="7"/>
  <c r="AY637" i="7"/>
  <c r="AV651" i="7"/>
  <c r="AY651" i="7"/>
  <c r="AX651" i="7"/>
  <c r="AY746" i="7"/>
  <c r="AW685" i="7"/>
  <c r="AY698" i="7"/>
  <c r="AX656" i="7"/>
  <c r="AZ656" i="7"/>
  <c r="AY656" i="7"/>
  <c r="AY654" i="7"/>
  <c r="AY655" i="7"/>
  <c r="AX668" i="7"/>
  <c r="AX701" i="7"/>
  <c r="AZ701" i="7"/>
  <c r="AY701" i="7"/>
  <c r="AX746" i="7"/>
  <c r="BA807" i="7"/>
  <c r="AX669" i="7"/>
  <c r="AW760" i="7"/>
  <c r="AW819" i="7"/>
  <c r="AW771" i="7"/>
  <c r="AX771" i="7"/>
  <c r="AV783" i="7"/>
  <c r="AW801" i="7"/>
  <c r="AY801" i="7"/>
  <c r="AY835" i="7"/>
  <c r="AV835" i="7"/>
  <c r="AX776" i="7"/>
  <c r="AW836" i="7"/>
  <c r="AX836" i="7"/>
  <c r="BB838" i="7" s="1"/>
  <c r="AZ836" i="7"/>
  <c r="AZ850" i="7"/>
  <c r="AY881" i="7"/>
  <c r="AZ881" i="7"/>
  <c r="AW881" i="7"/>
  <c r="BB884" i="7" s="1"/>
  <c r="AV955" i="7"/>
  <c r="AV979" i="7"/>
  <c r="AW939" i="7"/>
  <c r="AX939" i="7"/>
  <c r="AW1024" i="7"/>
  <c r="AY1041" i="7"/>
  <c r="AW1041" i="7"/>
  <c r="AV1041" i="7"/>
  <c r="AY1017" i="7"/>
  <c r="AV1040" i="7"/>
  <c r="AX1040" i="7"/>
  <c r="AY1032" i="7"/>
  <c r="AY1061" i="7"/>
  <c r="AV1072" i="7"/>
  <c r="AX1056" i="7"/>
  <c r="AX1061" i="7"/>
  <c r="AX1092" i="7"/>
  <c r="AY1092" i="7"/>
  <c r="AW1087" i="7"/>
  <c r="AW1085" i="7"/>
  <c r="AZ1107" i="7"/>
  <c r="AW1116" i="7"/>
  <c r="AX1145" i="7"/>
  <c r="AV1135" i="7"/>
  <c r="AV1128" i="7"/>
  <c r="AW1163" i="7"/>
  <c r="AW1059" i="7"/>
  <c r="AX1059" i="7"/>
  <c r="AY1059" i="7"/>
  <c r="AV1059" i="7"/>
  <c r="AV1160" i="7"/>
  <c r="AX40" i="7"/>
  <c r="AY85" i="7"/>
  <c r="AX85" i="7"/>
  <c r="AZ97" i="7"/>
  <c r="AV114" i="7"/>
  <c r="AV126" i="7"/>
  <c r="AW126" i="7"/>
  <c r="AV130" i="7"/>
  <c r="AY130" i="7"/>
  <c r="AW130" i="7"/>
  <c r="AV156" i="7"/>
  <c r="AZ160" i="7"/>
  <c r="AZ175" i="7"/>
  <c r="AW175" i="7"/>
  <c r="AV183" i="7"/>
  <c r="AX186" i="7"/>
  <c r="AZ202" i="7"/>
  <c r="AZ204" i="7"/>
  <c r="AV218" i="7"/>
  <c r="AX232" i="7"/>
  <c r="AW244" i="7"/>
  <c r="AV262" i="7"/>
  <c r="AY262" i="7"/>
  <c r="AX292" i="7"/>
  <c r="AW304" i="7"/>
  <c r="AV304" i="7"/>
  <c r="AW218" i="7"/>
  <c r="AW278" i="7"/>
  <c r="AX144" i="7"/>
  <c r="AZ177" i="7"/>
  <c r="BA177" i="7" s="1"/>
  <c r="AX237" i="7"/>
  <c r="AX249" i="7"/>
  <c r="AZ297" i="7"/>
  <c r="AW146" i="7"/>
  <c r="AY146" i="7"/>
  <c r="AZ146" i="7"/>
  <c r="AY159" i="7"/>
  <c r="AW206" i="7"/>
  <c r="AX206" i="7"/>
  <c r="AY206" i="7"/>
  <c r="AZ206" i="7"/>
  <c r="AZ310" i="7"/>
  <c r="AV310" i="7"/>
  <c r="AX324" i="7"/>
  <c r="AZ329" i="7"/>
  <c r="BA329" i="7" s="1"/>
  <c r="AY328" i="7"/>
  <c r="BA328" i="7" s="1"/>
  <c r="AV354" i="7"/>
  <c r="AV366" i="7"/>
  <c r="AW366" i="7"/>
  <c r="AV370" i="7"/>
  <c r="AY370" i="7"/>
  <c r="AW370" i="7"/>
  <c r="AW397" i="7"/>
  <c r="AX442" i="7"/>
  <c r="AX384" i="7"/>
  <c r="AZ341" i="7"/>
  <c r="AY414" i="7"/>
  <c r="AZ490" i="7"/>
  <c r="AX489" i="7"/>
  <c r="AX519" i="7"/>
  <c r="AZ519" i="7"/>
  <c r="AV575" i="7"/>
  <c r="AY579" i="7"/>
  <c r="AX593" i="7"/>
  <c r="AW499" i="7"/>
  <c r="AZ520" i="7"/>
  <c r="AW520" i="7"/>
  <c r="AX531" i="7"/>
  <c r="AZ578" i="7"/>
  <c r="AY580" i="7"/>
  <c r="AZ595" i="7"/>
  <c r="AV588" i="7"/>
  <c r="AW604" i="7"/>
  <c r="AV639" i="7"/>
  <c r="BA681" i="7"/>
  <c r="AV700" i="7"/>
  <c r="AZ671" i="7"/>
  <c r="AY671" i="7"/>
  <c r="AY778" i="7"/>
  <c r="AW680" i="7"/>
  <c r="AZ757" i="7"/>
  <c r="AX755" i="7"/>
  <c r="AV755" i="7"/>
  <c r="AV772" i="7"/>
  <c r="AV784" i="7"/>
  <c r="AY802" i="7"/>
  <c r="AW814" i="7"/>
  <c r="AV832" i="7"/>
  <c r="AW938" i="7"/>
  <c r="AZ910" i="7"/>
  <c r="AY970" i="7"/>
  <c r="AW984" i="7"/>
  <c r="AW970" i="7"/>
  <c r="AY1000" i="7"/>
  <c r="AV1000" i="7"/>
  <c r="AY1011" i="7"/>
  <c r="AY1015" i="7"/>
  <c r="AV1015" i="7"/>
  <c r="AY1026" i="7"/>
  <c r="AY1030" i="7"/>
  <c r="AV1030" i="7"/>
  <c r="AW1030" i="7"/>
  <c r="AX1030" i="7"/>
  <c r="AV1042" i="7"/>
  <c r="AY1042" i="7"/>
  <c r="AY1003" i="7"/>
  <c r="AV999" i="7"/>
  <c r="AV1025" i="7"/>
  <c r="AX1025" i="7"/>
  <c r="AV1029" i="7"/>
  <c r="AZ1078" i="7"/>
  <c r="AX1077" i="7"/>
  <c r="AY1071" i="7"/>
  <c r="AY1089" i="7"/>
  <c r="AW1089" i="7"/>
  <c r="AZ1089" i="7"/>
  <c r="AV1086" i="7"/>
  <c r="AX1104" i="7"/>
  <c r="AY1102" i="7"/>
  <c r="AZ1102" i="7"/>
  <c r="AZ1117" i="7"/>
  <c r="AY1117" i="7"/>
  <c r="AV1150" i="7"/>
  <c r="AY1150" i="7"/>
  <c r="AZ1164" i="7"/>
  <c r="AV1162" i="7"/>
  <c r="AV1113" i="7"/>
  <c r="AY1146" i="7"/>
  <c r="AX1148" i="7"/>
  <c r="AV1148" i="7"/>
  <c r="AW204" i="7"/>
  <c r="AZ746" i="7"/>
  <c r="BA69" i="7"/>
  <c r="AW114" i="7"/>
  <c r="AW399" i="7"/>
  <c r="AW654" i="7"/>
  <c r="AW444" i="7"/>
  <c r="AV486" i="7"/>
  <c r="AV55" i="7"/>
  <c r="AX127" i="7"/>
  <c r="AX205" i="7"/>
  <c r="AY264" i="7"/>
  <c r="AX321" i="7"/>
  <c r="AV364" i="7"/>
  <c r="AY476" i="7"/>
  <c r="AX581" i="7"/>
  <c r="AX621" i="7"/>
  <c r="AY684" i="7"/>
  <c r="AX820" i="7"/>
  <c r="AZ41" i="7"/>
  <c r="AW41" i="7"/>
  <c r="AX41" i="7"/>
  <c r="AY41" i="7"/>
  <c r="AW100" i="7"/>
  <c r="AV109" i="7"/>
  <c r="AZ157" i="7"/>
  <c r="AY157" i="7"/>
  <c r="AV184" i="7"/>
  <c r="AW187" i="7"/>
  <c r="AZ194" i="7"/>
  <c r="BA194" i="7" s="1"/>
  <c r="AZ205" i="7"/>
  <c r="AW205" i="7"/>
  <c r="AX246" i="7"/>
  <c r="AY276" i="7"/>
  <c r="AY280" i="7"/>
  <c r="AV280" i="7"/>
  <c r="AX339" i="7"/>
  <c r="AW219" i="7"/>
  <c r="AV260" i="7"/>
  <c r="AX260" i="7"/>
  <c r="AV264" i="7"/>
  <c r="AZ339" i="7"/>
  <c r="AY307" i="7"/>
  <c r="AV321" i="7"/>
  <c r="AW337" i="7"/>
  <c r="AZ337" i="7"/>
  <c r="AZ354" i="7"/>
  <c r="AW367" i="7"/>
  <c r="AX367" i="7"/>
  <c r="AV380" i="7"/>
  <c r="AW412" i="7"/>
  <c r="AZ412" i="7"/>
  <c r="AY412" i="7"/>
  <c r="AX426" i="7"/>
  <c r="AX445" i="7"/>
  <c r="AX475" i="7"/>
  <c r="AX425" i="7"/>
  <c r="AX444" i="7"/>
  <c r="AX401" i="7"/>
  <c r="AY474" i="7"/>
  <c r="AX487" i="7"/>
  <c r="AY628" i="7"/>
  <c r="AW504" i="7"/>
  <c r="AY504" i="7"/>
  <c r="AV530" i="7"/>
  <c r="AY534" i="7"/>
  <c r="AV501" i="7"/>
  <c r="AW514" i="7"/>
  <c r="AV532" i="7"/>
  <c r="AZ565" i="7"/>
  <c r="AW565" i="7"/>
  <c r="AX576" i="7"/>
  <c r="AW592" i="7"/>
  <c r="AV590" i="7"/>
  <c r="AV606" i="7"/>
  <c r="AY606" i="7"/>
  <c r="AV621" i="7"/>
  <c r="AV625" i="7"/>
  <c r="AX625" i="7"/>
  <c r="AV635" i="7"/>
  <c r="BA709" i="7"/>
  <c r="AW641" i="7"/>
  <c r="AY641" i="7"/>
  <c r="AZ641" i="7"/>
  <c r="AX747" i="7"/>
  <c r="AY747" i="7"/>
  <c r="BB742" i="7"/>
  <c r="BA738" i="7"/>
  <c r="AZ684" i="7"/>
  <c r="AY761" i="7"/>
  <c r="AY756" i="7"/>
  <c r="AY759" i="7"/>
  <c r="AV819" i="7"/>
  <c r="AX786" i="7"/>
  <c r="AV798" i="7"/>
  <c r="AY820" i="7"/>
  <c r="AV820" i="7"/>
  <c r="AZ927" i="7"/>
  <c r="BA888" i="7"/>
  <c r="AY986" i="7"/>
  <c r="AY982" i="7"/>
  <c r="AW982" i="7"/>
  <c r="AV980" i="7"/>
  <c r="AV997" i="7"/>
  <c r="AY997" i="7"/>
  <c r="AV1012" i="7"/>
  <c r="AY1012" i="7"/>
  <c r="AV1027" i="7"/>
  <c r="AY1027" i="7"/>
  <c r="AZ1045" i="7"/>
  <c r="AW1013" i="7"/>
  <c r="AZ1048" i="7"/>
  <c r="AV1060" i="7"/>
  <c r="AW1060" i="7"/>
  <c r="AY1060" i="7"/>
  <c r="AX1101" i="7"/>
  <c r="AY1101" i="7"/>
  <c r="AZ1120" i="7"/>
  <c r="AY1121" i="7"/>
  <c r="AW1147" i="7"/>
  <c r="AY1147" i="7"/>
  <c r="AV1131" i="7"/>
  <c r="AZ1134" i="7"/>
  <c r="AY1165" i="7"/>
  <c r="AV1165" i="7"/>
  <c r="AY1166" i="7"/>
  <c r="AY1133" i="7"/>
  <c r="AX1149" i="7"/>
  <c r="AZ104" i="7"/>
  <c r="BA104" i="7" s="1"/>
  <c r="AV115" i="7"/>
  <c r="AY141" i="7"/>
  <c r="AX141" i="7"/>
  <c r="AZ149" i="7"/>
  <c r="BA149" i="7" s="1"/>
  <c r="AV171" i="7"/>
  <c r="AY190" i="7"/>
  <c r="AV190" i="7"/>
  <c r="AW216" i="7"/>
  <c r="AZ220" i="7"/>
  <c r="AW220" i="7"/>
  <c r="AZ247" i="7"/>
  <c r="AV259" i="7"/>
  <c r="AW277" i="7"/>
  <c r="AX309" i="7"/>
  <c r="AY309" i="7"/>
  <c r="AY192" i="7"/>
  <c r="AZ222" i="7"/>
  <c r="AY267" i="7"/>
  <c r="AW275" i="7"/>
  <c r="AW279" i="7"/>
  <c r="AW281" i="7"/>
  <c r="AX281" i="7"/>
  <c r="AY281" i="7"/>
  <c r="AZ281" i="7"/>
  <c r="AV306" i="7"/>
  <c r="AW322" i="7"/>
  <c r="AW340" i="7"/>
  <c r="AW351" i="7"/>
  <c r="AY351" i="7"/>
  <c r="AY355" i="7"/>
  <c r="AW355" i="7"/>
  <c r="AZ385" i="7"/>
  <c r="AX427" i="7"/>
  <c r="AY456" i="7"/>
  <c r="AW386" i="7"/>
  <c r="AY386" i="7"/>
  <c r="AZ386" i="7"/>
  <c r="AW395" i="7"/>
  <c r="AW503" i="7"/>
  <c r="AZ507" i="7"/>
  <c r="AX507" i="7"/>
  <c r="AY507" i="7"/>
  <c r="AZ537" i="7"/>
  <c r="AX545" i="7"/>
  <c r="AW502" i="7"/>
  <c r="AW516" i="7"/>
  <c r="AY516" i="7"/>
  <c r="AW544" i="7"/>
  <c r="AX550" i="7"/>
  <c r="AY577" i="7"/>
  <c r="AV591" i="7"/>
  <c r="AW624" i="7"/>
  <c r="AX607" i="7"/>
  <c r="AY607" i="7"/>
  <c r="AX622" i="7"/>
  <c r="AW636" i="7"/>
  <c r="AY640" i="7"/>
  <c r="AW640" i="7"/>
  <c r="AW716" i="7"/>
  <c r="AY715" i="7"/>
  <c r="AV800" i="7"/>
  <c r="AX834" i="7"/>
  <c r="AY789" i="7"/>
  <c r="AV815" i="7"/>
  <c r="AV665" i="7"/>
  <c r="AW730" i="7"/>
  <c r="AZ764" i="7"/>
  <c r="BA764" i="7" s="1"/>
  <c r="AZ762" i="7"/>
  <c r="AZ834" i="7"/>
  <c r="AW769" i="7"/>
  <c r="AX787" i="7"/>
  <c r="AZ787" i="7"/>
  <c r="AW817" i="7"/>
  <c r="AV829" i="7"/>
  <c r="BA905" i="7"/>
  <c r="AZ865" i="7"/>
  <c r="AY851" i="7"/>
  <c r="AV924" i="7"/>
  <c r="BA920" i="7"/>
  <c r="AZ971" i="7"/>
  <c r="AW971" i="7"/>
  <c r="AX971" i="7"/>
  <c r="AY971" i="7"/>
  <c r="BB972" i="7" s="1"/>
  <c r="AW981" i="7"/>
  <c r="AX983" i="7"/>
  <c r="AZ983" i="7"/>
  <c r="AW1010" i="7"/>
  <c r="AW1014" i="7"/>
  <c r="AZ1043" i="7"/>
  <c r="AX1043" i="7"/>
  <c r="AW1043" i="7"/>
  <c r="AX1044" i="7"/>
  <c r="AZ1033" i="7"/>
  <c r="AV1038" i="7"/>
  <c r="AZ1079" i="7"/>
  <c r="BA1079" i="7" s="1"/>
  <c r="AZ1074" i="7"/>
  <c r="AV1068" i="7"/>
  <c r="AX1057" i="7"/>
  <c r="AZ1062" i="7"/>
  <c r="AV1090" i="7"/>
  <c r="AY1090" i="7"/>
  <c r="AW1090" i="7"/>
  <c r="AW1129" i="7"/>
  <c r="AW1159" i="7"/>
  <c r="AZ87" i="7"/>
  <c r="AX87" i="7"/>
  <c r="AW23" i="7"/>
  <c r="AV96" i="7"/>
  <c r="AX96" i="7"/>
  <c r="AV112" i="7"/>
  <c r="AZ129" i="7"/>
  <c r="AX142" i="7"/>
  <c r="AZ172" i="7"/>
  <c r="AY201" i="7"/>
  <c r="AV204" i="7"/>
  <c r="AX217" i="7"/>
  <c r="AX231" i="7"/>
  <c r="AY261" i="7"/>
  <c r="AY265" i="7"/>
  <c r="AV265" i="7"/>
  <c r="AW291" i="7"/>
  <c r="AZ295" i="7"/>
  <c r="AW295" i="7"/>
  <c r="AV303" i="7"/>
  <c r="AW320" i="7"/>
  <c r="AW486" i="7"/>
  <c r="AX170" i="7"/>
  <c r="AX200" i="7"/>
  <c r="BA200" i="7" s="1"/>
  <c r="AX230" i="7"/>
  <c r="AX234" i="7"/>
  <c r="AY268" i="7"/>
  <c r="BA268" i="7" s="1"/>
  <c r="AZ282" i="7"/>
  <c r="AZ294" i="7"/>
  <c r="AY294" i="7"/>
  <c r="AY339" i="7"/>
  <c r="AW221" i="7"/>
  <c r="AX221" i="7"/>
  <c r="AY221" i="7"/>
  <c r="AZ221" i="7"/>
  <c r="AW308" i="7"/>
  <c r="AY308" i="7"/>
  <c r="AZ325" i="7"/>
  <c r="AY325" i="7"/>
  <c r="AX325" i="7"/>
  <c r="AZ352" i="7"/>
  <c r="AX382" i="7"/>
  <c r="AW396" i="7"/>
  <c r="AY400" i="7"/>
  <c r="AW400" i="7"/>
  <c r="AY430" i="7"/>
  <c r="AV430" i="7"/>
  <c r="AX441" i="7"/>
  <c r="AX457" i="7"/>
  <c r="AY444" i="7"/>
  <c r="AW461" i="7"/>
  <c r="AX461" i="7"/>
  <c r="AY461" i="7"/>
  <c r="AZ461" i="7"/>
  <c r="AY492" i="7"/>
  <c r="AW563" i="7"/>
  <c r="AX533" i="7"/>
  <c r="AX552" i="7"/>
  <c r="AY552" i="7"/>
  <c r="AW560" i="7"/>
  <c r="AW564" i="7"/>
  <c r="AV564" i="7"/>
  <c r="AV505" i="7"/>
  <c r="AX505" i="7"/>
  <c r="AV517" i="7"/>
  <c r="AV529" i="7"/>
  <c r="AV535" i="7"/>
  <c r="AV546" i="7"/>
  <c r="AX562" i="7"/>
  <c r="AZ562" i="7"/>
  <c r="AZ599" i="7"/>
  <c r="BA599" i="7" s="1"/>
  <c r="AV610" i="7"/>
  <c r="AY610" i="7"/>
  <c r="AX610" i="7"/>
  <c r="AW637" i="7"/>
  <c r="AV668" i="7"/>
  <c r="AZ668" i="7"/>
  <c r="AV655" i="7"/>
  <c r="AV683" i="7"/>
  <c r="AY758" i="7"/>
  <c r="AZ669" i="7"/>
  <c r="AZ661" i="7" s="1"/>
  <c r="AZ699" i="7"/>
  <c r="AZ760" i="7"/>
  <c r="AV760" i="7"/>
  <c r="AV753" i="7"/>
  <c r="AY834" i="7"/>
  <c r="AZ790" i="7"/>
  <c r="AY790" i="7"/>
  <c r="AX790" i="7"/>
  <c r="AV801" i="7"/>
  <c r="BA818" i="7"/>
  <c r="AY831" i="7"/>
  <c r="AZ835" i="7"/>
  <c r="AX835" i="7"/>
  <c r="AY821" i="7"/>
  <c r="AX866" i="7"/>
  <c r="AY896" i="7"/>
  <c r="AZ896" i="7"/>
  <c r="AW896" i="7"/>
  <c r="AZ923" i="7"/>
  <c r="BB923" i="7" s="1"/>
  <c r="AY923" i="7"/>
  <c r="AX941" i="7"/>
  <c r="AZ941" i="7"/>
  <c r="AY941" i="7"/>
  <c r="BA941" i="7" s="1"/>
  <c r="AW979" i="7"/>
  <c r="AV970" i="7"/>
  <c r="AV939" i="7"/>
  <c r="AZ938" i="7"/>
  <c r="AV1009" i="7"/>
  <c r="AZ1018" i="7"/>
  <c r="AX1017" i="7"/>
  <c r="AW1040" i="7"/>
  <c r="AZ1032" i="7"/>
  <c r="AV1070" i="7"/>
  <c r="AX1070" i="7"/>
  <c r="AZ1072" i="7"/>
  <c r="AZ1063" i="7"/>
  <c r="BA1063" i="7" s="1"/>
  <c r="AW1056" i="7"/>
  <c r="AY1056" i="7"/>
  <c r="AX1087" i="7"/>
  <c r="AV1087" i="7"/>
  <c r="AX1085" i="7"/>
  <c r="AX1107" i="7"/>
  <c r="AV1105" i="7"/>
  <c r="AW1114" i="7"/>
  <c r="AX1116" i="7"/>
  <c r="AX1151" i="7"/>
  <c r="AZ1136" i="7"/>
  <c r="AW1136" i="7"/>
  <c r="AW1164" i="7"/>
  <c r="AW1161" i="7"/>
  <c r="AY1161" i="7"/>
  <c r="AX1163" i="7"/>
  <c r="AZ1059" i="7"/>
  <c r="AX1106" i="7"/>
  <c r="AV1099" i="7"/>
  <c r="AZ85" i="7"/>
  <c r="AV85" i="7"/>
  <c r="BA79" i="7"/>
  <c r="AY55" i="7"/>
  <c r="AW95" i="7"/>
  <c r="AX95" i="7"/>
  <c r="AX97" i="7"/>
  <c r="AX130" i="7"/>
  <c r="AV144" i="7"/>
  <c r="AW156" i="7"/>
  <c r="AY160" i="7"/>
  <c r="AW160" i="7"/>
  <c r="AX175" i="7"/>
  <c r="AY186" i="7"/>
  <c r="AV189" i="7"/>
  <c r="AX202" i="7"/>
  <c r="AV229" i="7"/>
  <c r="AW232" i="7"/>
  <c r="AZ262" i="7"/>
  <c r="AV274" i="7"/>
  <c r="AW292" i="7"/>
  <c r="AY177" i="7"/>
  <c r="AZ207" i="7"/>
  <c r="AV245" i="7"/>
  <c r="AX245" i="7"/>
  <c r="AV249" i="7"/>
  <c r="AY297" i="7"/>
  <c r="AY114" i="7"/>
  <c r="AX116" i="7"/>
  <c r="AX146" i="7"/>
  <c r="AW161" i="7"/>
  <c r="AY161" i="7"/>
  <c r="AZ161" i="7"/>
  <c r="AW310" i="7"/>
  <c r="AV319" i="7"/>
  <c r="AW336" i="7"/>
  <c r="AX336" i="7"/>
  <c r="AV348" i="7"/>
  <c r="AX370" i="7"/>
  <c r="AV384" i="7"/>
  <c r="AX397" i="7"/>
  <c r="AW411" i="7"/>
  <c r="AY415" i="7"/>
  <c r="AW415" i="7"/>
  <c r="AV439" i="7"/>
  <c r="AW442" i="7"/>
  <c r="AY460" i="7"/>
  <c r="AV460" i="7"/>
  <c r="AX414" i="7"/>
  <c r="AW416" i="7"/>
  <c r="AY416" i="7"/>
  <c r="AZ416" i="7"/>
  <c r="AY429" i="7"/>
  <c r="AX490" i="7"/>
  <c r="AY490" i="7"/>
  <c r="AY489" i="7"/>
  <c r="AV489" i="7"/>
  <c r="AX500" i="7"/>
  <c r="AX567" i="7"/>
  <c r="AY567" i="7"/>
  <c r="AW575" i="7"/>
  <c r="AW579" i="7"/>
  <c r="AV579" i="7"/>
  <c r="AX605" i="7"/>
  <c r="AX520" i="7"/>
  <c r="AY547" i="7"/>
  <c r="AV558" i="7"/>
  <c r="AV574" i="7"/>
  <c r="AV580" i="7"/>
  <c r="AX596" i="7"/>
  <c r="BA653" i="7"/>
  <c r="AW649" i="7"/>
  <c r="AV649" i="7"/>
  <c r="AW683" i="7"/>
  <c r="BA673" i="7"/>
  <c r="AX800" i="7"/>
  <c r="AZ789" i="7"/>
  <c r="AZ774" i="7"/>
  <c r="AV680" i="7"/>
  <c r="AX757" i="7"/>
  <c r="AW755" i="7"/>
  <c r="AW772" i="7"/>
  <c r="AZ772" i="7"/>
  <c r="AV802" i="7"/>
  <c r="AV814" i="7"/>
  <c r="AZ832" i="7"/>
  <c r="AY850" i="7"/>
  <c r="AX791" i="7"/>
  <c r="AW791" i="7"/>
  <c r="AZ791" i="7"/>
  <c r="AZ823" i="7"/>
  <c r="BA823" i="7" s="1"/>
  <c r="BA912" i="7"/>
  <c r="AW926" i="7"/>
  <c r="AY895" i="7"/>
  <c r="AW940" i="7"/>
  <c r="AZ985" i="7"/>
  <c r="AY985" i="7"/>
  <c r="AX985" i="7"/>
  <c r="AW996" i="7"/>
  <c r="AZ1000" i="7"/>
  <c r="AW1000" i="7"/>
  <c r="AW1011" i="7"/>
  <c r="AZ1015" i="7"/>
  <c r="AW1015" i="7"/>
  <c r="AW1026" i="7"/>
  <c r="AZ1030" i="7"/>
  <c r="AZ999" i="7"/>
  <c r="AY999" i="7"/>
  <c r="AZ1029" i="7"/>
  <c r="AY1029" i="7"/>
  <c r="AW1046" i="7"/>
  <c r="AX1071" i="7"/>
  <c r="AW1071" i="7"/>
  <c r="AZ1064" i="7"/>
  <c r="BA1064" i="7" s="1"/>
  <c r="AV1054" i="7"/>
  <c r="AW1054" i="7"/>
  <c r="AW1055" i="7"/>
  <c r="AX1089" i="7"/>
  <c r="AW1086" i="7"/>
  <c r="AW1102" i="7"/>
  <c r="AW1115" i="7"/>
  <c r="AX1117" i="7"/>
  <c r="AY1123" i="7"/>
  <c r="AZ1123" i="7"/>
  <c r="AZ1150" i="7"/>
  <c r="AZ1153" i="7"/>
  <c r="AV1144" i="7"/>
  <c r="AY1138" i="7"/>
  <c r="BA1138" i="7" s="1"/>
  <c r="AX1162" i="7"/>
  <c r="AZ1162" i="7"/>
  <c r="AY1058" i="7"/>
  <c r="AZ1148" i="7"/>
  <c r="AW354" i="7"/>
  <c r="AW189" i="7"/>
  <c r="AW425" i="7"/>
  <c r="AY865" i="7"/>
  <c r="AW474" i="7"/>
  <c r="AV307" i="7"/>
  <c r="AZ476" i="7"/>
  <c r="AY581" i="7"/>
  <c r="BA726" i="7"/>
  <c r="AX804" i="7"/>
  <c r="AV982" i="7"/>
  <c r="AV1084" i="7"/>
  <c r="AX1100" i="7"/>
  <c r="AY1118" i="7"/>
  <c r="AV1147" i="7"/>
  <c r="AY1152" i="7"/>
  <c r="AV1143" i="7"/>
  <c r="AW1131" i="7"/>
  <c r="AX1131" i="7"/>
  <c r="AZ1165" i="7"/>
  <c r="AX1165" i="7"/>
  <c r="AY1149" i="7"/>
  <c r="AX1130" i="7"/>
  <c r="BA19" i="7"/>
  <c r="AY86" i="7"/>
  <c r="AZ86" i="7"/>
  <c r="AX99" i="7"/>
  <c r="AZ25" i="7"/>
  <c r="AW94" i="7"/>
  <c r="AW111" i="7"/>
  <c r="AZ145" i="7"/>
  <c r="AX171" i="7"/>
  <c r="AZ190" i="7"/>
  <c r="AW190" i="7"/>
  <c r="AX220" i="7"/>
  <c r="AX247" i="7"/>
  <c r="AW259" i="7"/>
  <c r="AZ263" i="7"/>
  <c r="AY277" i="7"/>
  <c r="AX279" i="7"/>
  <c r="BA339" i="7"/>
  <c r="AX236" i="7"/>
  <c r="AY236" i="7"/>
  <c r="AZ236" i="7"/>
  <c r="AX296" i="7"/>
  <c r="AY296" i="7"/>
  <c r="AZ296" i="7"/>
  <c r="AY311" i="7"/>
  <c r="AZ311" i="7"/>
  <c r="AX306" i="7"/>
  <c r="AY322" i="7"/>
  <c r="AY340" i="7"/>
  <c r="AX340" i="7"/>
  <c r="AV351" i="7"/>
  <c r="AX355" i="7"/>
  <c r="AW381" i="7"/>
  <c r="AY385" i="7"/>
  <c r="AW385" i="7"/>
  <c r="AV424" i="7"/>
  <c r="AW456" i="7"/>
  <c r="AX326" i="7"/>
  <c r="AW326" i="7"/>
  <c r="AZ326" i="7"/>
  <c r="AY354" i="7"/>
  <c r="AZ628" i="7"/>
  <c r="AV545" i="7"/>
  <c r="AY549" i="7"/>
  <c r="AY548" i="7"/>
  <c r="AY502" i="7"/>
  <c r="AZ548" i="7"/>
  <c r="AY550" i="7"/>
  <c r="AW561" i="7"/>
  <c r="AY561" i="7"/>
  <c r="AV577" i="7"/>
  <c r="AW591" i="7"/>
  <c r="AV607" i="7"/>
  <c r="AW619" i="7"/>
  <c r="AV619" i="7"/>
  <c r="AV633" i="7"/>
  <c r="AX640" i="7"/>
  <c r="AZ611" i="7"/>
  <c r="AZ686" i="7"/>
  <c r="AY686" i="7"/>
  <c r="AY716" i="7"/>
  <c r="AY804" i="7"/>
  <c r="AV758" i="7"/>
  <c r="AW754" i="7"/>
  <c r="AW787" i="7"/>
  <c r="AW799" i="7"/>
  <c r="AV817" i="7"/>
  <c r="AY955" i="7"/>
  <c r="AY981" i="7"/>
  <c r="AW983" i="7"/>
  <c r="BA1023" i="7"/>
  <c r="AZ1044" i="7"/>
  <c r="AY1033" i="7"/>
  <c r="AW1074" i="7"/>
  <c r="AY1075" i="7"/>
  <c r="AV1075" i="7"/>
  <c r="AY1057" i="7"/>
  <c r="AV1057" i="7"/>
  <c r="AV1129" i="7"/>
  <c r="AV1159" i="7"/>
  <c r="AY40" i="7"/>
  <c r="BA78" i="7"/>
  <c r="AW40" i="7"/>
  <c r="AW70" i="7"/>
  <c r="AZ112" i="7"/>
  <c r="AY112" i="7"/>
  <c r="AW139" i="7"/>
  <c r="AV139" i="7"/>
  <c r="AX172" i="7"/>
  <c r="AW201" i="7"/>
  <c r="AV214" i="7"/>
  <c r="AY235" i="7"/>
  <c r="AV235" i="7"/>
  <c r="AW261" i="7"/>
  <c r="AZ265" i="7"/>
  <c r="AW265" i="7"/>
  <c r="AX295" i="7"/>
  <c r="AX204" i="7"/>
  <c r="AV234" i="7"/>
  <c r="AW290" i="7"/>
  <c r="AW294" i="7"/>
  <c r="AV308" i="7"/>
  <c r="BA318" i="7"/>
  <c r="AW325" i="7"/>
  <c r="AV334" i="7"/>
  <c r="AX352" i="7"/>
  <c r="AY352" i="7"/>
  <c r="AW379" i="7"/>
  <c r="AV379" i="7"/>
  <c r="AV393" i="7"/>
  <c r="AX400" i="7"/>
  <c r="AZ430" i="7"/>
  <c r="AW430" i="7"/>
  <c r="AV444" i="7"/>
  <c r="AV474" i="7"/>
  <c r="AZ503" i="7"/>
  <c r="AX446" i="7"/>
  <c r="AY446" i="7"/>
  <c r="BB447" i="7" s="1"/>
  <c r="AZ446" i="7"/>
  <c r="AX564" i="7"/>
  <c r="AZ564" i="7"/>
  <c r="AV498" i="7"/>
  <c r="AY505" i="7"/>
  <c r="AX517" i="7"/>
  <c r="AZ517" i="7"/>
  <c r="AX546" i="7"/>
  <c r="AV589" i="7"/>
  <c r="AW594" i="7"/>
  <c r="AX594" i="7"/>
  <c r="AY594" i="7"/>
  <c r="AV594" i="7"/>
  <c r="AV624" i="7"/>
  <c r="AX637" i="7"/>
  <c r="AW651" i="7"/>
  <c r="AX639" i="7"/>
  <c r="AX683" i="7"/>
  <c r="AW620" i="7"/>
  <c r="AW656" i="7"/>
  <c r="BA656" i="7" s="1"/>
  <c r="AZ655" i="7"/>
  <c r="AX655" i="7"/>
  <c r="AX731" i="7"/>
  <c r="AY731" i="7"/>
  <c r="AY730" i="7"/>
  <c r="AV730" i="7"/>
  <c r="AY699" i="7"/>
  <c r="AV771" i="7"/>
  <c r="AY771" i="7"/>
  <c r="AX801" i="7"/>
  <c r="AW831" i="7"/>
  <c r="AX831" i="7"/>
  <c r="AZ776" i="7"/>
  <c r="AW923" i="7"/>
  <c r="AY910" i="7"/>
  <c r="AW1009" i="7"/>
  <c r="AX1041" i="7"/>
  <c r="AY1018" i="7"/>
  <c r="AX1032" i="7"/>
  <c r="AY1072" i="7"/>
  <c r="AX1072" i="7"/>
  <c r="AZ1092" i="7"/>
  <c r="AZ1087" i="7"/>
  <c r="AV1116" i="7"/>
  <c r="AX1119" i="7"/>
  <c r="AY1119" i="7"/>
  <c r="AV1119" i="7"/>
  <c r="AW1145" i="7"/>
  <c r="AX1136" i="7"/>
  <c r="AX1161" i="7"/>
  <c r="AW1106" i="7"/>
  <c r="AY1106" i="7"/>
  <c r="AZ1106" i="7"/>
  <c r="AZ1109" i="7"/>
  <c r="BA1109" i="7" s="1"/>
  <c r="AV1133" i="7"/>
  <c r="AX55" i="7"/>
  <c r="AW85" i="7"/>
  <c r="AZ40" i="7"/>
  <c r="AY97" i="7"/>
  <c r="AY126" i="7"/>
  <c r="AX126" i="7"/>
  <c r="AX160" i="7"/>
  <c r="BA173" i="7"/>
  <c r="AW186" i="7"/>
  <c r="AV199" i="7"/>
  <c r="AY232" i="7"/>
  <c r="AX262" i="7"/>
  <c r="AW274" i="7"/>
  <c r="AZ278" i="7"/>
  <c r="AY292" i="7"/>
  <c r="AZ324" i="7"/>
  <c r="AZ249" i="7"/>
  <c r="AY249" i="7"/>
  <c r="AW116" i="7"/>
  <c r="AY116" i="7"/>
  <c r="AZ116" i="7"/>
  <c r="AY129" i="7"/>
  <c r="AY366" i="7"/>
  <c r="AX366" i="7"/>
  <c r="AZ370" i="7"/>
  <c r="AW394" i="7"/>
  <c r="AV394" i="7"/>
  <c r="AV397" i="7"/>
  <c r="AV408" i="7"/>
  <c r="AZ415" i="7"/>
  <c r="AX415" i="7"/>
  <c r="AW439" i="7"/>
  <c r="AV442" i="7"/>
  <c r="AY442" i="7"/>
  <c r="AZ460" i="7"/>
  <c r="AW460" i="7"/>
  <c r="AV503" i="7"/>
  <c r="AX341" i="7"/>
  <c r="AW431" i="7"/>
  <c r="AX431" i="7"/>
  <c r="AY431" i="7"/>
  <c r="AZ431" i="7"/>
  <c r="AW489" i="7"/>
  <c r="AZ489" i="7"/>
  <c r="AW488" i="7"/>
  <c r="AW500" i="7"/>
  <c r="AV500" i="7"/>
  <c r="AY519" i="7"/>
  <c r="AX579" i="7"/>
  <c r="AZ579" i="7"/>
  <c r="AX536" i="7"/>
  <c r="AY536" i="7"/>
  <c r="AZ536" i="7"/>
  <c r="AW536" i="7"/>
  <c r="BA612" i="7"/>
  <c r="AV499" i="7"/>
  <c r="AV513" i="7"/>
  <c r="AY520" i="7"/>
  <c r="AW531" i="7"/>
  <c r="AY531" i="7"/>
  <c r="AV547" i="7"/>
  <c r="AZ580" i="7"/>
  <c r="AW580" i="7"/>
  <c r="AW609" i="7"/>
  <c r="AV604" i="7"/>
  <c r="AZ614" i="7"/>
  <c r="BA614" i="7" s="1"/>
  <c r="AV620" i="7"/>
  <c r="AX715" i="7"/>
  <c r="AW650" i="7"/>
  <c r="AX671" i="7"/>
  <c r="BA671" i="7" s="1"/>
  <c r="BB743" i="7"/>
  <c r="BA739" i="7"/>
  <c r="AZ804" i="7"/>
  <c r="AX680" i="7"/>
  <c r="AW757" i="7"/>
  <c r="AY757" i="7"/>
  <c r="AW784" i="7"/>
  <c r="AX802" i="7"/>
  <c r="AZ802" i="7"/>
  <c r="AZ824" i="7"/>
  <c r="BA824" i="7" s="1"/>
  <c r="AX832" i="7"/>
  <c r="AY832" i="7"/>
  <c r="AV850" i="7"/>
  <c r="BB907" i="7"/>
  <c r="BA903" i="7"/>
  <c r="AY940" i="7"/>
  <c r="BA936" i="7"/>
  <c r="AW985" i="7"/>
  <c r="AV993" i="7"/>
  <c r="AV996" i="7"/>
  <c r="AX1000" i="7"/>
  <c r="AV1011" i="7"/>
  <c r="AX1015" i="7"/>
  <c r="AV1026" i="7"/>
  <c r="AZ1042" i="7"/>
  <c r="AX1042" i="7"/>
  <c r="AW1042" i="7"/>
  <c r="AW999" i="7"/>
  <c r="AW1025" i="7"/>
  <c r="AW1029" i="7"/>
  <c r="AY1046" i="7"/>
  <c r="AZ1046" i="7"/>
  <c r="AX1046" i="7"/>
  <c r="AY1078" i="7"/>
  <c r="AY1077" i="7"/>
  <c r="AV1071" i="7"/>
  <c r="AX1055" i="7"/>
  <c r="AY1086" i="7"/>
  <c r="AY1104" i="7"/>
  <c r="AV1104" i="7"/>
  <c r="AX1102" i="7"/>
  <c r="AV1115" i="7"/>
  <c r="AV1117" i="7"/>
  <c r="AW1117" i="7"/>
  <c r="AZ1124" i="7"/>
  <c r="BA1124" i="7" s="1"/>
  <c r="AW1150" i="7"/>
  <c r="AY1153" i="7"/>
  <c r="AW1144" i="7"/>
  <c r="AX1132" i="7"/>
  <c r="AY1132" i="7"/>
  <c r="AV1132" i="7"/>
  <c r="AY1137" i="7"/>
  <c r="AY1162" i="7"/>
  <c r="AZ1168" i="7"/>
  <c r="AV1146" i="7"/>
  <c r="AX1146" i="7"/>
  <c r="AW995" i="7"/>
  <c r="BA995" i="7" s="1"/>
  <c r="AW144" i="7"/>
  <c r="AW910" i="7"/>
  <c r="AW276" i="7"/>
  <c r="BA288" i="7"/>
  <c r="BA238" i="7"/>
  <c r="BA473" i="7"/>
  <c r="BA483" i="7"/>
  <c r="AZ581" i="7"/>
  <c r="AZ532" i="7"/>
  <c r="AY805" i="7"/>
  <c r="AZ1060" i="7"/>
  <c r="AZ26" i="7"/>
  <c r="AW26" i="7"/>
  <c r="AX26" i="7"/>
  <c r="AY26" i="7"/>
  <c r="AZ56" i="7"/>
  <c r="AW56" i="7"/>
  <c r="AX56" i="7"/>
  <c r="AY56" i="7"/>
  <c r="AW99" i="7"/>
  <c r="AV93" i="7"/>
  <c r="AW109" i="7"/>
  <c r="AW124" i="7"/>
  <c r="AV124" i="7"/>
  <c r="AZ144" i="7"/>
  <c r="AX157" i="7"/>
  <c r="AV170" i="7"/>
  <c r="AZ187" i="7"/>
  <c r="AZ189" i="7"/>
  <c r="AW246" i="7"/>
  <c r="AZ250" i="7"/>
  <c r="AW250" i="7"/>
  <c r="AV258" i="7"/>
  <c r="AV263" i="7"/>
  <c r="AV276" i="7"/>
  <c r="AX280" i="7"/>
  <c r="AX305" i="7"/>
  <c r="AX189" i="7"/>
  <c r="AV219" i="7"/>
  <c r="AY252" i="7"/>
  <c r="AW260" i="7"/>
  <c r="AW264" i="7"/>
  <c r="AW176" i="7"/>
  <c r="AX176" i="7"/>
  <c r="AY176" i="7"/>
  <c r="AZ176" i="7"/>
  <c r="AX307" i="7"/>
  <c r="AZ307" i="7"/>
  <c r="AX337" i="7"/>
  <c r="AY337" i="7"/>
  <c r="AZ367" i="7"/>
  <c r="AY367" i="7"/>
  <c r="AX412" i="7"/>
  <c r="BB414" i="7" s="1"/>
  <c r="AV423" i="7"/>
  <c r="AW426" i="7"/>
  <c r="AY445" i="7"/>
  <c r="AV445" i="7"/>
  <c r="AV455" i="7"/>
  <c r="AY475" i="7"/>
  <c r="AV475" i="7"/>
  <c r="BA485" i="7"/>
  <c r="AX474" i="7"/>
  <c r="AY503" i="7"/>
  <c r="AW401" i="7"/>
  <c r="AY401" i="7"/>
  <c r="AZ401" i="7"/>
  <c r="AZ487" i="7"/>
  <c r="AX504" i="7"/>
  <c r="AZ504" i="7"/>
  <c r="AX534" i="7"/>
  <c r="AZ534" i="7"/>
  <c r="AV514" i="7"/>
  <c r="AW532" i="7"/>
  <c r="AY565" i="7"/>
  <c r="AW576" i="7"/>
  <c r="AY576" i="7"/>
  <c r="AY592" i="7"/>
  <c r="AV592" i="7"/>
  <c r="AX590" i="7"/>
  <c r="AW606" i="7"/>
  <c r="AX606" i="7"/>
  <c r="AV618" i="7"/>
  <c r="AZ625" i="7"/>
  <c r="BA678" i="7"/>
  <c r="BB682" i="7"/>
  <c r="AX641" i="7"/>
  <c r="AX657" i="7"/>
  <c r="AZ758" i="7"/>
  <c r="AX684" i="7"/>
  <c r="AX761" i="7"/>
  <c r="AW761" i="7"/>
  <c r="AZ761" i="7"/>
  <c r="AV756" i="7"/>
  <c r="AX756" i="7"/>
  <c r="AX759" i="7"/>
  <c r="AZ759" i="7"/>
  <c r="AV768" i="7"/>
  <c r="AW775" i="7"/>
  <c r="AW786" i="7"/>
  <c r="AY786" i="7"/>
  <c r="AZ805" i="7"/>
  <c r="AV805" i="7"/>
  <c r="AW816" i="7"/>
  <c r="AX816" i="7"/>
  <c r="AW820" i="7"/>
  <c r="AV828" i="7"/>
  <c r="BA904" i="7"/>
  <c r="AY927" i="7"/>
  <c r="AX986" i="7"/>
  <c r="AW986" i="7"/>
  <c r="AZ982" i="7"/>
  <c r="AX980" i="7"/>
  <c r="BB967" i="7"/>
  <c r="BA963" i="7"/>
  <c r="AX997" i="7"/>
  <c r="AX1012" i="7"/>
  <c r="AX1027" i="7"/>
  <c r="AY1045" i="7"/>
  <c r="AX1045" i="7"/>
  <c r="AY1002" i="7"/>
  <c r="AY1013" i="7"/>
  <c r="BA1013" i="7" s="1"/>
  <c r="AZ1073" i="7"/>
  <c r="AX1073" i="7"/>
  <c r="AV1069" i="7"/>
  <c r="AZ1094" i="7"/>
  <c r="BA1094" i="7" s="1"/>
  <c r="AW1084" i="7"/>
  <c r="AW1101" i="7"/>
  <c r="AZ1118" i="7"/>
  <c r="AW1118" i="7"/>
  <c r="AW1120" i="7"/>
  <c r="AY1120" i="7"/>
  <c r="AZ1121" i="7"/>
  <c r="AW1121" i="7"/>
  <c r="AZ1147" i="7"/>
  <c r="AY1131" i="7"/>
  <c r="AY1164" i="7"/>
  <c r="AW1165" i="7"/>
  <c r="AW1166" i="7"/>
  <c r="AX1166" i="7"/>
  <c r="AZ1166" i="7"/>
  <c r="AV1149" i="7"/>
  <c r="AW1130" i="7"/>
  <c r="BA43" i="7"/>
  <c r="BB68" i="7"/>
  <c r="AY103" i="7"/>
  <c r="AZ115" i="7"/>
  <c r="AX115" i="7"/>
  <c r="AW141" i="7"/>
  <c r="AY145" i="7"/>
  <c r="AW145" i="7"/>
  <c r="AY171" i="7"/>
  <c r="AX190" i="7"/>
  <c r="AX216" i="7"/>
  <c r="AW247" i="7"/>
  <c r="AZ277" i="7"/>
  <c r="AV289" i="7"/>
  <c r="AZ309" i="7"/>
  <c r="AX222" i="7"/>
  <c r="AV275" i="7"/>
  <c r="AX275" i="7"/>
  <c r="AV279" i="7"/>
  <c r="AW251" i="7"/>
  <c r="AX251" i="7"/>
  <c r="AY251" i="7"/>
  <c r="AZ251" i="7"/>
  <c r="AY263" i="7"/>
  <c r="AV322" i="7"/>
  <c r="AX351" i="7"/>
  <c r="AV378" i="7"/>
  <c r="AV381" i="7"/>
  <c r="AV385" i="7"/>
  <c r="AX385" i="7"/>
  <c r="AW424" i="7"/>
  <c r="AV427" i="7"/>
  <c r="AY427" i="7"/>
  <c r="AV456" i="7"/>
  <c r="AW356" i="7"/>
  <c r="AY356" i="7"/>
  <c r="AZ356" i="7"/>
  <c r="AX486" i="7"/>
  <c r="AX537" i="7"/>
  <c r="AY537" i="7"/>
  <c r="AW545" i="7"/>
  <c r="AW549" i="7"/>
  <c r="AV549" i="7"/>
  <c r="AX566" i="7"/>
  <c r="AY566" i="7"/>
  <c r="AZ566" i="7"/>
  <c r="AW566" i="7"/>
  <c r="AV502" i="7"/>
  <c r="AV516" i="7"/>
  <c r="AX516" i="7"/>
  <c r="AV528" i="7"/>
  <c r="AV544" i="7"/>
  <c r="AV550" i="7"/>
  <c r="AV561" i="7"/>
  <c r="AX577" i="7"/>
  <c r="AZ577" i="7"/>
  <c r="AX591" i="7"/>
  <c r="AW607" i="7"/>
  <c r="AZ607" i="7"/>
  <c r="AZ622" i="7"/>
  <c r="AY622" i="7"/>
  <c r="AY636" i="7"/>
  <c r="AX636" i="7"/>
  <c r="AV640" i="7"/>
  <c r="AZ685" i="7"/>
  <c r="AW715" i="7"/>
  <c r="AW626" i="7"/>
  <c r="AY626" i="7"/>
  <c r="AZ626" i="7"/>
  <c r="AX665" i="7"/>
  <c r="AY762" i="7"/>
  <c r="AV769" i="7"/>
  <c r="AZ779" i="7"/>
  <c r="BA779" i="7" s="1"/>
  <c r="AY787" i="7"/>
  <c r="AZ817" i="7"/>
  <c r="AX850" i="7"/>
  <c r="AW851" i="7"/>
  <c r="AZ851" i="7"/>
  <c r="AZ924" i="7"/>
  <c r="AY924" i="7"/>
  <c r="BA873" i="7"/>
  <c r="BA942" i="7"/>
  <c r="AW956" i="7"/>
  <c r="AZ956" i="7"/>
  <c r="AX956" i="7"/>
  <c r="AY956" i="7"/>
  <c r="AZ987" i="7"/>
  <c r="AX981" i="7"/>
  <c r="AY983" i="7"/>
  <c r="AV1008" i="7"/>
  <c r="AV1010" i="7"/>
  <c r="AX1010" i="7"/>
  <c r="AV1043" i="7"/>
  <c r="AY1044" i="7"/>
  <c r="AX1074" i="7"/>
  <c r="AZ1075" i="7"/>
  <c r="AW1075" i="7"/>
  <c r="AZ1057" i="7"/>
  <c r="AY1062" i="7"/>
  <c r="AZ1090" i="7"/>
  <c r="AV1083" i="7"/>
  <c r="AZ71" i="7"/>
  <c r="AW71" i="7"/>
  <c r="AX71" i="7"/>
  <c r="AY71" i="7"/>
  <c r="AV23" i="7"/>
  <c r="AY96" i="7"/>
  <c r="AZ142" i="7"/>
  <c r="AY142" i="7"/>
  <c r="AV169" i="7"/>
  <c r="AW172" i="7"/>
  <c r="AV201" i="7"/>
  <c r="AW214" i="7"/>
  <c r="AV217" i="7"/>
  <c r="AY217" i="7"/>
  <c r="AW231" i="7"/>
  <c r="AZ235" i="7"/>
  <c r="AW235" i="7"/>
  <c r="AV243" i="7"/>
  <c r="AV261" i="7"/>
  <c r="AX265" i="7"/>
  <c r="AX291" i="7"/>
  <c r="AZ234" i="7"/>
  <c r="AY234" i="7"/>
  <c r="AX282" i="7"/>
  <c r="AX294" i="7"/>
  <c r="AZ314" i="7"/>
  <c r="BA314" i="7" s="1"/>
  <c r="AZ308" i="7"/>
  <c r="AV325" i="7"/>
  <c r="AZ382" i="7"/>
  <c r="AY382" i="7"/>
  <c r="AY396" i="7"/>
  <c r="AX396" i="7"/>
  <c r="AV400" i="7"/>
  <c r="AX430" i="7"/>
  <c r="BB432" i="7" s="1"/>
  <c r="AW441" i="7"/>
  <c r="BB444" i="7" s="1"/>
  <c r="AV457" i="7"/>
  <c r="AY457" i="7"/>
  <c r="AX380" i="7"/>
  <c r="AW533" i="7"/>
  <c r="AW515" i="7"/>
  <c r="AX515" i="7"/>
  <c r="AZ552" i="7"/>
  <c r="AX560" i="7"/>
  <c r="AY506" i="7"/>
  <c r="AZ506" i="7"/>
  <c r="AW506" i="7"/>
  <c r="AZ505" i="7"/>
  <c r="AW529" i="7"/>
  <c r="AX535" i="7"/>
  <c r="AY562" i="7"/>
  <c r="AV573" i="7"/>
  <c r="AZ594" i="7"/>
  <c r="AZ597" i="7"/>
  <c r="AZ610" i="7"/>
  <c r="AW634" i="7"/>
  <c r="AV634" i="7"/>
  <c r="AV637" i="7"/>
  <c r="AV648" i="7"/>
  <c r="BA728" i="7"/>
  <c r="AX700" i="7"/>
  <c r="AW655" i="7"/>
  <c r="BA741" i="7"/>
  <c r="AV669" i="7"/>
  <c r="AY669" i="7"/>
  <c r="AX699" i="7"/>
  <c r="AY760" i="7"/>
  <c r="AX760" i="7"/>
  <c r="AV790" i="7"/>
  <c r="AV813" i="7"/>
  <c r="AV831" i="7"/>
  <c r="AW821" i="7"/>
  <c r="AX821" i="7"/>
  <c r="AZ821" i="7"/>
  <c r="AY866" i="7"/>
  <c r="AZ866" i="7"/>
  <c r="AW866" i="7"/>
  <c r="AX896" i="7"/>
  <c r="BB898" i="7" s="1"/>
  <c r="AZ911" i="7"/>
  <c r="AW911" i="7"/>
  <c r="AX911" i="7"/>
  <c r="AY911" i="7"/>
  <c r="AV923" i="7"/>
  <c r="AX923" i="7"/>
  <c r="BA949" i="7"/>
  <c r="AZ989" i="7"/>
  <c r="BA989" i="7" s="1"/>
  <c r="AY1031" i="7"/>
  <c r="AZ939" i="7"/>
  <c r="AY939" i="7"/>
  <c r="AV1024" i="7"/>
  <c r="AZ1017" i="7"/>
  <c r="AW1001" i="7"/>
  <c r="AX1001" i="7"/>
  <c r="AY1001" i="7"/>
  <c r="AZ1001" i="7"/>
  <c r="AW1070" i="7"/>
  <c r="AW1072" i="7"/>
  <c r="AV1056" i="7"/>
  <c r="AY1087" i="7"/>
  <c r="AV1085" i="7"/>
  <c r="AY1107" i="7"/>
  <c r="AZ1105" i="7"/>
  <c r="AX1105" i="7"/>
  <c r="AV1098" i="7"/>
  <c r="AV1114" i="7"/>
  <c r="AY1116" i="7"/>
  <c r="AW1119" i="7"/>
  <c r="AZ1119" i="7"/>
  <c r="AZ1154" i="7"/>
  <c r="BA1154" i="7" s="1"/>
  <c r="AY1151" i="7"/>
  <c r="AZ1151" i="7"/>
  <c r="AW1151" i="7"/>
  <c r="AV1145" i="7"/>
  <c r="AX1135" i="7"/>
  <c r="AW1135" i="7"/>
  <c r="AY1135" i="7"/>
  <c r="AY1136" i="7"/>
  <c r="AV1161" i="7"/>
  <c r="AZ1163" i="7"/>
  <c r="AY1163" i="7"/>
  <c r="AW1099" i="7"/>
  <c r="AZ84" i="7"/>
  <c r="BA34" i="7"/>
  <c r="BA58" i="7"/>
  <c r="AZ103" i="7"/>
  <c r="BA33" i="7"/>
  <c r="AV97" i="7"/>
  <c r="AZ134" i="7"/>
  <c r="BA134" i="7" s="1"/>
  <c r="AY156" i="7"/>
  <c r="AX156" i="7"/>
  <c r="AV160" i="7"/>
  <c r="AY175" i="7"/>
  <c r="AV175" i="7"/>
  <c r="AV186" i="7"/>
  <c r="AW199" i="7"/>
  <c r="AV202" i="7"/>
  <c r="AY202" i="7"/>
  <c r="AZ232" i="7"/>
  <c r="AV244" i="7"/>
  <c r="AW262" i="7"/>
  <c r="AZ292" i="7"/>
  <c r="AX207" i="7"/>
  <c r="AY237" i="7"/>
  <c r="AW245" i="7"/>
  <c r="AW249" i="7"/>
  <c r="BB252" i="7" s="1"/>
  <c r="AX131" i="7"/>
  <c r="AW131" i="7"/>
  <c r="AY131" i="7"/>
  <c r="AZ131" i="7"/>
  <c r="AX161" i="7"/>
  <c r="AW191" i="7"/>
  <c r="AX191" i="7"/>
  <c r="AY191" i="7"/>
  <c r="AZ191" i="7"/>
  <c r="AY310" i="7"/>
  <c r="AX310" i="7"/>
  <c r="AW319" i="7"/>
  <c r="AV336" i="7"/>
  <c r="AY336" i="7"/>
  <c r="AZ374" i="7"/>
  <c r="BA374" i="7" s="1"/>
  <c r="AZ397" i="7"/>
  <c r="AY397" i="7"/>
  <c r="AV411" i="7"/>
  <c r="AY411" i="7"/>
  <c r="AX411" i="7"/>
  <c r="AZ419" i="7"/>
  <c r="BA419" i="7" s="1"/>
  <c r="AZ442" i="7"/>
  <c r="AX460" i="7"/>
  <c r="BB462" i="7" s="1"/>
  <c r="AV519" i="7"/>
  <c r="AZ567" i="7"/>
  <c r="AX575" i="7"/>
  <c r="AV520" i="7"/>
  <c r="AV531" i="7"/>
  <c r="AX547" i="7"/>
  <c r="AZ547" i="7"/>
  <c r="AW574" i="7"/>
  <c r="AX580" i="7"/>
  <c r="AV595" i="7"/>
  <c r="AW595" i="7"/>
  <c r="AY595" i="7"/>
  <c r="BA740" i="7"/>
  <c r="AX815" i="7"/>
  <c r="AV757" i="7"/>
  <c r="AY772" i="7"/>
  <c r="AW832" i="7"/>
  <c r="BA845" i="7"/>
  <c r="AY791" i="7"/>
  <c r="BA843" i="7"/>
  <c r="AX926" i="7"/>
  <c r="AZ926" i="7"/>
  <c r="AY926" i="7"/>
  <c r="BA919" i="7"/>
  <c r="AX955" i="7"/>
  <c r="AV985" i="7"/>
  <c r="AV978" i="7"/>
  <c r="AY996" i="7"/>
  <c r="AX996" i="7"/>
  <c r="AX1011" i="7"/>
  <c r="AX1026" i="7"/>
  <c r="AZ1003" i="7"/>
  <c r="AX999" i="7"/>
  <c r="AX1029" i="7"/>
  <c r="AZ1077" i="7"/>
  <c r="AV1055" i="7"/>
  <c r="AV1089" i="7"/>
  <c r="AX1086" i="7"/>
  <c r="AZ1091" i="7"/>
  <c r="AW1104" i="7"/>
  <c r="AZ1104" i="7"/>
  <c r="AV1102" i="7"/>
  <c r="AX1115" i="7"/>
  <c r="AX1150" i="7"/>
  <c r="AZ1132" i="7"/>
  <c r="AW1162" i="7"/>
  <c r="AY1168" i="7"/>
  <c r="AW1146" i="7"/>
  <c r="AW1148" i="7"/>
  <c r="AY1148" i="7"/>
  <c r="AV5" i="7"/>
  <c r="AX8" i="7"/>
  <c r="AX5" i="7"/>
  <c r="AV3" i="7"/>
  <c r="AV4" i="7"/>
  <c r="AW5" i="7"/>
  <c r="AY11" i="7"/>
  <c r="AW10" i="7"/>
  <c r="AX7" i="7"/>
  <c r="AZ7" i="7"/>
  <c r="AY7" i="12"/>
  <c r="AW9" i="7"/>
  <c r="AX10" i="7"/>
  <c r="AV9" i="7"/>
  <c r="AV4" i="12"/>
  <c r="AV1" i="12" s="1"/>
  <c r="AZ11" i="7"/>
  <c r="AW11" i="7"/>
  <c r="AX11" i="7"/>
  <c r="AY13" i="7"/>
  <c r="AY10" i="7"/>
  <c r="AV10" i="7"/>
  <c r="AW4" i="7"/>
  <c r="AW8" i="7"/>
  <c r="AY7" i="7"/>
  <c r="AW7" i="7"/>
  <c r="AX7" i="12"/>
  <c r="AZ10" i="7"/>
  <c r="AW4" i="12"/>
  <c r="AZ14" i="7"/>
  <c r="BA14" i="7" s="1"/>
  <c r="AV7" i="7"/>
  <c r="AZ7" i="12"/>
  <c r="AZ9" i="7"/>
  <c r="AV8" i="7"/>
  <c r="AW6" i="7"/>
  <c r="BA12" i="7"/>
  <c r="AW6" i="12"/>
  <c r="AY8" i="7"/>
  <c r="AY6" i="7"/>
  <c r="AY6" i="12"/>
  <c r="AX6" i="12"/>
  <c r="AZ8" i="7"/>
  <c r="AX6" i="7"/>
  <c r="AV6" i="7"/>
  <c r="BB178" i="12" l="1"/>
  <c r="AW251" i="12"/>
  <c r="BA756" i="12"/>
  <c r="AY361" i="12"/>
  <c r="BB709" i="12"/>
  <c r="AY721" i="12"/>
  <c r="AV81" i="12"/>
  <c r="BA216" i="12"/>
  <c r="AZ641" i="12"/>
  <c r="AV531" i="12"/>
  <c r="BB248" i="12"/>
  <c r="BA584" i="12"/>
  <c r="BB48" i="12"/>
  <c r="AW341" i="12"/>
  <c r="BA746" i="12"/>
  <c r="AZ651" i="12"/>
  <c r="AX261" i="12"/>
  <c r="BA126" i="12"/>
  <c r="BA748" i="12"/>
  <c r="BB278" i="12"/>
  <c r="AZ321" i="12"/>
  <c r="BA134" i="12"/>
  <c r="BA536" i="12"/>
  <c r="AV411" i="12"/>
  <c r="BB411" i="12" s="1"/>
  <c r="AX421" i="12"/>
  <c r="AX311" i="12"/>
  <c r="BA117" i="12"/>
  <c r="AY211" i="12"/>
  <c r="BA406" i="12"/>
  <c r="AW81" i="12"/>
  <c r="BA55" i="12"/>
  <c r="BB708" i="12"/>
  <c r="AZ401" i="12"/>
  <c r="BA778" i="12"/>
  <c r="AY671" i="12"/>
  <c r="BA546" i="12"/>
  <c r="AV671" i="12"/>
  <c r="BA554" i="12"/>
  <c r="AZ201" i="12"/>
  <c r="AY201" i="12"/>
  <c r="BA225" i="12"/>
  <c r="BA326" i="12"/>
  <c r="AV41" i="12"/>
  <c r="AY341" i="12"/>
  <c r="BB728" i="12"/>
  <c r="BA426" i="12"/>
  <c r="AV611" i="12"/>
  <c r="BA498" i="12"/>
  <c r="AX461" i="12"/>
  <c r="BB717" i="12"/>
  <c r="BA515" i="12"/>
  <c r="BA275" i="12"/>
  <c r="AX411" i="12"/>
  <c r="AV291" i="12"/>
  <c r="AX441" i="12"/>
  <c r="AX671" i="12"/>
  <c r="BA495" i="12"/>
  <c r="AV391" i="12"/>
  <c r="AW771" i="12"/>
  <c r="AX281" i="12"/>
  <c r="BA658" i="12"/>
  <c r="BA58" i="12"/>
  <c r="BB579" i="12"/>
  <c r="BB129" i="12"/>
  <c r="BA148" i="12"/>
  <c r="AZ161" i="12"/>
  <c r="AZ671" i="12"/>
  <c r="AV371" i="12"/>
  <c r="BA138" i="12"/>
  <c r="BB438" i="12"/>
  <c r="AY321" i="12"/>
  <c r="AW421" i="12"/>
  <c r="BA314" i="12"/>
  <c r="BA628" i="12"/>
  <c r="BA247" i="12"/>
  <c r="BA638" i="12"/>
  <c r="BB758" i="12"/>
  <c r="AZ661" i="12"/>
  <c r="BA574" i="12"/>
  <c r="BA597" i="12"/>
  <c r="AY261" i="12"/>
  <c r="BB269" i="12"/>
  <c r="BB369" i="12"/>
  <c r="AX21" i="12"/>
  <c r="AV661" i="12"/>
  <c r="AY641" i="12"/>
  <c r="AW521" i="12"/>
  <c r="BA5" i="12"/>
  <c r="AX341" i="12"/>
  <c r="AW611" i="12"/>
  <c r="BB559" i="12"/>
  <c r="BA108" i="12"/>
  <c r="BA166" i="12"/>
  <c r="AY691" i="12"/>
  <c r="AY271" i="12"/>
  <c r="BB147" i="12"/>
  <c r="BA706" i="12"/>
  <c r="BA265" i="12"/>
  <c r="BB537" i="12"/>
  <c r="AX501" i="12"/>
  <c r="BB418" i="12"/>
  <c r="AX121" i="12"/>
  <c r="AW531" i="12"/>
  <c r="BA596" i="12"/>
  <c r="BA255" i="12"/>
  <c r="BA637" i="12"/>
  <c r="BA625" i="12"/>
  <c r="BA397" i="12"/>
  <c r="BA465" i="12"/>
  <c r="AW371" i="12"/>
  <c r="AV451" i="12"/>
  <c r="BB518" i="12"/>
  <c r="BB277" i="12"/>
  <c r="BA496" i="12"/>
  <c r="BA754" i="12"/>
  <c r="AX371" i="12"/>
  <c r="BA635" i="12"/>
  <c r="BB634" i="12" s="1"/>
  <c r="BA415" i="12"/>
  <c r="AY661" i="12"/>
  <c r="BB538" i="12"/>
  <c r="BB536" i="12" s="1"/>
  <c r="AY71" i="12"/>
  <c r="BB108" i="12"/>
  <c r="BA387" i="12"/>
  <c r="BB47" i="12"/>
  <c r="AX761" i="12"/>
  <c r="AW261" i="12"/>
  <c r="BA447" i="12"/>
  <c r="BA266" i="12"/>
  <c r="BB297" i="12"/>
  <c r="AV491" i="12"/>
  <c r="BA687" i="12"/>
  <c r="AY531" i="12"/>
  <c r="BA227" i="12"/>
  <c r="BA757" i="12"/>
  <c r="BA714" i="12"/>
  <c r="AX351" i="12"/>
  <c r="AY581" i="12"/>
  <c r="AX551" i="12"/>
  <c r="BB519" i="12"/>
  <c r="AX571" i="12"/>
  <c r="AZ511" i="12"/>
  <c r="AZ741" i="12"/>
  <c r="BA306" i="12"/>
  <c r="AX271" i="12"/>
  <c r="BA647" i="12"/>
  <c r="BB317" i="12"/>
  <c r="BA294" i="12"/>
  <c r="AV271" i="12"/>
  <c r="BA767" i="12"/>
  <c r="AZ31" i="12"/>
  <c r="BA547" i="12"/>
  <c r="AX531" i="12"/>
  <c r="BA716" i="12"/>
  <c r="BB498" i="12"/>
  <c r="AW641" i="12"/>
  <c r="BA43" i="12"/>
  <c r="BA717" i="12"/>
  <c r="BB714" i="12" s="1"/>
  <c r="AX601" i="12"/>
  <c r="AW481" i="12"/>
  <c r="BA57" i="12"/>
  <c r="BA506" i="12"/>
  <c r="BA268" i="12"/>
  <c r="AX201" i="12"/>
  <c r="BA428" i="12"/>
  <c r="AX241" i="12"/>
  <c r="AX701" i="12"/>
  <c r="BA667" i="12"/>
  <c r="AX521" i="12"/>
  <c r="BA337" i="12"/>
  <c r="BA206" i="12"/>
  <c r="BA128" i="12"/>
  <c r="BB718" i="12"/>
  <c r="AY511" i="12"/>
  <c r="AZ731" i="12"/>
  <c r="AZ711" i="12"/>
  <c r="AX211" i="12"/>
  <c r="BA586" i="12"/>
  <c r="BB318" i="12"/>
  <c r="AZ101" i="12"/>
  <c r="BA696" i="12"/>
  <c r="AY491" i="12"/>
  <c r="BB98" i="12"/>
  <c r="AW121" i="12"/>
  <c r="BA66" i="12"/>
  <c r="AY561" i="12"/>
  <c r="AZ611" i="12"/>
  <c r="AX751" i="12"/>
  <c r="BA276" i="12"/>
  <c r="AY11" i="12"/>
  <c r="AZ1" i="12"/>
  <c r="AY621" i="12"/>
  <c r="BA16" i="12"/>
  <c r="BA466" i="12"/>
  <c r="AZ281" i="12"/>
  <c r="AW591" i="12"/>
  <c r="BA174" i="12"/>
  <c r="BB458" i="12"/>
  <c r="AV221" i="12"/>
  <c r="BA686" i="12"/>
  <c r="AZ601" i="12"/>
  <c r="AZ461" i="12"/>
  <c r="AZ721" i="12"/>
  <c r="BB558" i="12"/>
  <c r="BB88" i="12"/>
  <c r="BA376" i="12"/>
  <c r="BB374" i="12" s="1"/>
  <c r="BA207" i="12"/>
  <c r="BB699" i="12"/>
  <c r="AY591" i="12"/>
  <c r="BB591" i="12" s="1"/>
  <c r="AY91" i="12"/>
  <c r="BA738" i="12"/>
  <c r="AW721" i="12"/>
  <c r="AZ341" i="12"/>
  <c r="AX61" i="12"/>
  <c r="AX301" i="12"/>
  <c r="AW71" i="12"/>
  <c r="BA398" i="12"/>
  <c r="AY411" i="12"/>
  <c r="AZ481" i="12"/>
  <c r="AZ521" i="12"/>
  <c r="AZ501" i="12"/>
  <c r="BA18" i="12"/>
  <c r="BB347" i="12"/>
  <c r="AW381" i="12"/>
  <c r="AX161" i="12"/>
  <c r="AY631" i="12"/>
  <c r="BA656" i="12"/>
  <c r="BA676" i="12"/>
  <c r="AV401" i="12"/>
  <c r="AX291" i="12"/>
  <c r="AY421" i="12"/>
  <c r="BB118" i="12"/>
  <c r="AX771" i="12"/>
  <c r="AZ581" i="12"/>
  <c r="AV361" i="12"/>
  <c r="AZ181" i="12"/>
  <c r="AY571" i="12"/>
  <c r="BA226" i="12"/>
  <c r="AZ771" i="12"/>
  <c r="BA446" i="12"/>
  <c r="AW391" i="12"/>
  <c r="BB391" i="12" s="1"/>
  <c r="BA256" i="12"/>
  <c r="BA27" i="12"/>
  <c r="AW361" i="12"/>
  <c r="AX251" i="12"/>
  <c r="AZ431" i="12"/>
  <c r="BB431" i="12" s="1"/>
  <c r="AX181" i="12"/>
  <c r="BB698" i="12"/>
  <c r="AZ531" i="12"/>
  <c r="BA51" i="7"/>
  <c r="BA320" i="7"/>
  <c r="BB893" i="7"/>
  <c r="BB863" i="7"/>
  <c r="BB22" i="7"/>
  <c r="BA863" i="7"/>
  <c r="BA713" i="7"/>
  <c r="BB745" i="7"/>
  <c r="BA82" i="7"/>
  <c r="BA954" i="7"/>
  <c r="BA623" i="7"/>
  <c r="BA293" i="7"/>
  <c r="BA696" i="7"/>
  <c r="BB147" i="7"/>
  <c r="BA666" i="7"/>
  <c r="BA553" i="7"/>
  <c r="AZ721" i="7"/>
  <c r="BA717" i="7"/>
  <c r="BB952" i="7"/>
  <c r="BA712" i="7"/>
  <c r="BA174" i="7"/>
  <c r="BA1168" i="7"/>
  <c r="BB477" i="7"/>
  <c r="BB899" i="7"/>
  <c r="BB716" i="7"/>
  <c r="BA889" i="7"/>
  <c r="BB117" i="7"/>
  <c r="BB703" i="7"/>
  <c r="BA1088" i="7"/>
  <c r="BA862" i="7"/>
  <c r="BA248" i="7"/>
  <c r="BA822" i="7"/>
  <c r="BA988" i="7"/>
  <c r="BA20" i="7"/>
  <c r="BB922" i="7"/>
  <c r="BA1108" i="7"/>
  <c r="AZ61" i="7"/>
  <c r="BB727" i="7"/>
  <c r="BA744" i="7"/>
  <c r="BA877" i="7"/>
  <c r="BB880" i="7"/>
  <c r="BA958" i="7"/>
  <c r="BB713" i="7"/>
  <c r="AY661" i="7"/>
  <c r="BA1101" i="7"/>
  <c r="BA650" i="7"/>
  <c r="BB386" i="7"/>
  <c r="AY886" i="7"/>
  <c r="BA459" i="7"/>
  <c r="BB849" i="7"/>
  <c r="BA129" i="7"/>
  <c r="AV901" i="7"/>
  <c r="AW871" i="7"/>
  <c r="AV841" i="7"/>
  <c r="BA1152" i="7"/>
  <c r="BB822" i="7"/>
  <c r="BB882" i="7"/>
  <c r="BA35" i="7"/>
  <c r="BA806" i="7"/>
  <c r="BB968" i="7"/>
  <c r="BB966" i="7" s="1"/>
  <c r="BB728" i="7"/>
  <c r="BB744" i="7"/>
  <c r="BA934" i="7"/>
  <c r="BB373" i="7"/>
  <c r="BA1058" i="7"/>
  <c r="BA188" i="7"/>
  <c r="BB895" i="7"/>
  <c r="BA998" i="7"/>
  <c r="BA24" i="7"/>
  <c r="BA398" i="7"/>
  <c r="BB970" i="7"/>
  <c r="BA81" i="7"/>
  <c r="AV76" i="7"/>
  <c r="BA909" i="7"/>
  <c r="BB712" i="7"/>
  <c r="BA694" i="7"/>
  <c r="BB69" i="7"/>
  <c r="BB883" i="7"/>
  <c r="BA652" i="7"/>
  <c r="BB881" i="7"/>
  <c r="BA98" i="7"/>
  <c r="BA729" i="7"/>
  <c r="BB894" i="7"/>
  <c r="BA908" i="7"/>
  <c r="BA283" i="7"/>
  <c r="AX871" i="7"/>
  <c r="BA837" i="7"/>
  <c r="BA162" i="7"/>
  <c r="BA679" i="7"/>
  <c r="BA282" i="7"/>
  <c r="BB387" i="7"/>
  <c r="BA309" i="7"/>
  <c r="BB146" i="7"/>
  <c r="BB418" i="7"/>
  <c r="BB295" i="7"/>
  <c r="BA95" i="7"/>
  <c r="AZ331" i="7"/>
  <c r="BB642" i="7"/>
  <c r="AV961" i="7"/>
  <c r="AX931" i="7"/>
  <c r="BA418" i="7"/>
  <c r="BB746" i="7"/>
  <c r="BB700" i="7"/>
  <c r="AZ871" i="7"/>
  <c r="BA667" i="7"/>
  <c r="AX961" i="7"/>
  <c r="BB961" i="7" s="1"/>
  <c r="BB937" i="7"/>
  <c r="BB864" i="7"/>
  <c r="BA373" i="7"/>
  <c r="BA432" i="7"/>
  <c r="BA66" i="7"/>
  <c r="BA443" i="7"/>
  <c r="BA727" i="7"/>
  <c r="BA868" i="7"/>
  <c r="BA627" i="7"/>
  <c r="BA132" i="7"/>
  <c r="AZ1126" i="7"/>
  <c r="AY46" i="7"/>
  <c r="BA53" i="7"/>
  <c r="BA323" i="7"/>
  <c r="BA21" i="7"/>
  <c r="BB847" i="7"/>
  <c r="BA925" i="7"/>
  <c r="BA770" i="7"/>
  <c r="BA147" i="7"/>
  <c r="BA338" i="7"/>
  <c r="BA67" i="7"/>
  <c r="BA732" i="7"/>
  <c r="BA357" i="7"/>
  <c r="BA155" i="7"/>
  <c r="BB489" i="7"/>
  <c r="BB957" i="7"/>
  <c r="BB658" i="7"/>
  <c r="AZ946" i="7"/>
  <c r="BA1078" i="7"/>
  <c r="BA395" i="7"/>
  <c r="BA1048" i="7"/>
  <c r="BB475" i="7"/>
  <c r="BA654" i="7"/>
  <c r="BB371" i="7"/>
  <c r="BB313" i="7"/>
  <c r="BA133" i="7"/>
  <c r="BA1014" i="7"/>
  <c r="BA267" i="7"/>
  <c r="BA433" i="7"/>
  <c r="BA491" i="7"/>
  <c r="BA125" i="7"/>
  <c r="BA113" i="7"/>
  <c r="BB908" i="7"/>
  <c r="AV691" i="7"/>
  <c r="BA54" i="7"/>
  <c r="BA447" i="7"/>
  <c r="BA935" i="7"/>
  <c r="BB67" i="7"/>
  <c r="BA484" i="7"/>
  <c r="BA833" i="7"/>
  <c r="BB1043" i="7"/>
  <c r="AV871" i="7"/>
  <c r="BA324" i="7"/>
  <c r="BA685" i="7"/>
  <c r="BB1027" i="7"/>
  <c r="BA701" i="7"/>
  <c r="BB236" i="7"/>
  <c r="BB1107" i="7"/>
  <c r="BB234" i="7"/>
  <c r="BB938" i="7"/>
  <c r="AX16" i="7"/>
  <c r="BA1018" i="7"/>
  <c r="BB327" i="7"/>
  <c r="BB909" i="7"/>
  <c r="BA725" i="7"/>
  <c r="BA682" i="7"/>
  <c r="BB472" i="7"/>
  <c r="BA879" i="7"/>
  <c r="AX766" i="7"/>
  <c r="BA1103" i="7"/>
  <c r="BB178" i="7"/>
  <c r="BA830" i="7"/>
  <c r="BB778" i="7"/>
  <c r="BA834" i="7"/>
  <c r="BA1153" i="7"/>
  <c r="BA278" i="7"/>
  <c r="BB372" i="7"/>
  <c r="BA846" i="7"/>
  <c r="BA490" i="7"/>
  <c r="BB853" i="7"/>
  <c r="AV61" i="7"/>
  <c r="AV706" i="7"/>
  <c r="AX76" i="7"/>
  <c r="AW736" i="7"/>
  <c r="BA1091" i="7"/>
  <c r="BB133" i="7"/>
  <c r="AZ226" i="7"/>
  <c r="BA291" i="7"/>
  <c r="AZ841" i="7"/>
  <c r="BA176" i="7"/>
  <c r="BB463" i="7"/>
  <c r="BA731" i="7"/>
  <c r="BB328" i="7"/>
  <c r="BA1033" i="7"/>
  <c r="BB342" i="7"/>
  <c r="BA429" i="7"/>
  <c r="BB1167" i="7"/>
  <c r="BA711" i="7"/>
  <c r="BA100" i="7"/>
  <c r="BA399" i="7"/>
  <c r="AW661" i="7"/>
  <c r="AZ706" i="7"/>
  <c r="BB344" i="7"/>
  <c r="BA763" i="7"/>
  <c r="BB55" i="7"/>
  <c r="BB850" i="7"/>
  <c r="BA670" i="7"/>
  <c r="BA748" i="7"/>
  <c r="BA1028" i="7"/>
  <c r="BA178" i="7"/>
  <c r="BB457" i="7"/>
  <c r="AY76" i="7"/>
  <c r="BB1018" i="7"/>
  <c r="BA36" i="7"/>
  <c r="BB403" i="7"/>
  <c r="BA127" i="7"/>
  <c r="BB896" i="7"/>
  <c r="BB891" i="7" s="1"/>
  <c r="BA788" i="7"/>
  <c r="BB220" i="7"/>
  <c r="BA968" i="7"/>
  <c r="BA368" i="7"/>
  <c r="BB39" i="7"/>
  <c r="BA128" i="7"/>
  <c r="BA458" i="7"/>
  <c r="BB969" i="7"/>
  <c r="BB56" i="7"/>
  <c r="BA714" i="7"/>
  <c r="BB749" i="7"/>
  <c r="BB741" i="7" s="1"/>
  <c r="BA158" i="7"/>
  <c r="BA965" i="7"/>
  <c r="BA697" i="7"/>
  <c r="BB82" i="7"/>
  <c r="BB877" i="7"/>
  <c r="BB876" i="7" s="1"/>
  <c r="BA38" i="7"/>
  <c r="AV46" i="7"/>
  <c r="AW841" i="7"/>
  <c r="AZ436" i="7"/>
  <c r="BB1017" i="7"/>
  <c r="BB296" i="7"/>
  <c r="BB144" i="7"/>
  <c r="AY571" i="7"/>
  <c r="BA859" i="7"/>
  <c r="BB1062" i="7"/>
  <c r="AZ961" i="7"/>
  <c r="AZ646" i="7"/>
  <c r="BA425" i="7"/>
  <c r="AZ676" i="7"/>
  <c r="BB747" i="7"/>
  <c r="BB102" i="7"/>
  <c r="BA895" i="7"/>
  <c r="BA65" i="7"/>
  <c r="BA192" i="7"/>
  <c r="BA110" i="7"/>
  <c r="BB683" i="7"/>
  <c r="BA864" i="7"/>
  <c r="BA297" i="7"/>
  <c r="BA718" i="7"/>
  <c r="BA462" i="7"/>
  <c r="AZ691" i="7"/>
  <c r="AW571" i="7"/>
  <c r="AX511" i="7"/>
  <c r="AY1111" i="7"/>
  <c r="BB522" i="7"/>
  <c r="BA785" i="7"/>
  <c r="BA890" i="7"/>
  <c r="BB473" i="7"/>
  <c r="BA922" i="7"/>
  <c r="BA698" i="7"/>
  <c r="BA792" i="7"/>
  <c r="BB697" i="7"/>
  <c r="BA68" i="7"/>
  <c r="AX856" i="7"/>
  <c r="AW46" i="7"/>
  <c r="AZ466" i="7"/>
  <c r="BA440" i="7"/>
  <c r="BB131" i="7"/>
  <c r="AZ286" i="7"/>
  <c r="AY931" i="7"/>
  <c r="BB912" i="7"/>
  <c r="BB701" i="7"/>
  <c r="BB71" i="7"/>
  <c r="BB718" i="7"/>
  <c r="AX346" i="7"/>
  <c r="AW106" i="7"/>
  <c r="BB162" i="7"/>
  <c r="BB43" i="7"/>
  <c r="BA369" i="7"/>
  <c r="AZ1021" i="7"/>
  <c r="BB868" i="7"/>
  <c r="BA522" i="7"/>
  <c r="BB458" i="7"/>
  <c r="BB54" i="7"/>
  <c r="BA847" i="7"/>
  <c r="AV31" i="7"/>
  <c r="BA57" i="7"/>
  <c r="BA428" i="7"/>
  <c r="BB879" i="7"/>
  <c r="BB612" i="7"/>
  <c r="BA891" i="7"/>
  <c r="BB731" i="7"/>
  <c r="BA383" i="7"/>
  <c r="BA410" i="7"/>
  <c r="AX736" i="7"/>
  <c r="BB736" i="7" s="1"/>
  <c r="BB715" i="7"/>
  <c r="BA642" i="7"/>
  <c r="AY946" i="7"/>
  <c r="BA880" i="7"/>
  <c r="BB955" i="7"/>
  <c r="BA883" i="7"/>
  <c r="BB474" i="7"/>
  <c r="BA638" i="7"/>
  <c r="BA860" i="7"/>
  <c r="BB207" i="7"/>
  <c r="BA42" i="7"/>
  <c r="BA472" i="7"/>
  <c r="BA876" i="7"/>
  <c r="BB777" i="7"/>
  <c r="BA852" i="7"/>
  <c r="AZ541" i="7"/>
  <c r="AZ136" i="7"/>
  <c r="BA762" i="7"/>
  <c r="BA893" i="7"/>
  <c r="AW691" i="7"/>
  <c r="AZ481" i="7"/>
  <c r="AX361" i="7"/>
  <c r="BB429" i="7"/>
  <c r="AW16" i="7"/>
  <c r="AY871" i="7"/>
  <c r="BA609" i="7"/>
  <c r="BB204" i="7"/>
  <c r="AY706" i="7"/>
  <c r="BB114" i="7"/>
  <c r="BB508" i="7"/>
  <c r="BB892" i="7"/>
  <c r="BA778" i="7"/>
  <c r="BA943" i="7"/>
  <c r="BA13" i="7"/>
  <c r="AZ391" i="7"/>
  <c r="BB702" i="7"/>
  <c r="AY91" i="7"/>
  <c r="AX661" i="7"/>
  <c r="AY421" i="7"/>
  <c r="AW1081" i="7"/>
  <c r="BB897" i="7"/>
  <c r="BB789" i="7"/>
  <c r="AX706" i="7"/>
  <c r="AV721" i="7"/>
  <c r="AW796" i="7"/>
  <c r="BA311" i="7"/>
  <c r="BB281" i="7"/>
  <c r="BB23" i="7"/>
  <c r="AY736" i="7"/>
  <c r="BB793" i="7"/>
  <c r="BB85" i="7"/>
  <c r="AV856" i="7"/>
  <c r="BB42" i="7"/>
  <c r="BA193" i="7"/>
  <c r="BA1093" i="7"/>
  <c r="BA952" i="7"/>
  <c r="BA808" i="7"/>
  <c r="BA710" i="7"/>
  <c r="AW631" i="7"/>
  <c r="BB999" i="7"/>
  <c r="BA892" i="7"/>
  <c r="AX631" i="7"/>
  <c r="AV736" i="7"/>
  <c r="AY331" i="7"/>
  <c r="AX391" i="7"/>
  <c r="AW421" i="7"/>
  <c r="BA488" i="7"/>
  <c r="AY31" i="7"/>
  <c r="BA611" i="7"/>
  <c r="BB944" i="7"/>
  <c r="BB719" i="7"/>
  <c r="BA159" i="7"/>
  <c r="BB1077" i="7"/>
  <c r="AY916" i="7"/>
  <c r="BA608" i="7"/>
  <c r="BB939" i="7"/>
  <c r="AZ1051" i="7"/>
  <c r="BB626" i="7"/>
  <c r="BA622" i="7"/>
  <c r="BB488" i="7"/>
  <c r="BA52" i="7"/>
  <c r="BB878" i="7"/>
  <c r="AY466" i="7"/>
  <c r="AV481" i="7"/>
  <c r="AX1051" i="7"/>
  <c r="BB941" i="7"/>
  <c r="BA693" i="7"/>
  <c r="BA341" i="7"/>
  <c r="BB417" i="7"/>
  <c r="BB40" i="7"/>
  <c r="BA861" i="7"/>
  <c r="BB654" i="7"/>
  <c r="BB689" i="7"/>
  <c r="BB25" i="7"/>
  <c r="BB52" i="7"/>
  <c r="BA470" i="7"/>
  <c r="AW961" i="7"/>
  <c r="AV361" i="7"/>
  <c r="BA233" i="7"/>
  <c r="BA953" i="7"/>
  <c r="BA39" i="7"/>
  <c r="BA84" i="7"/>
  <c r="AW211" i="7"/>
  <c r="AZ571" i="7"/>
  <c r="AY991" i="7"/>
  <c r="AY631" i="7"/>
  <c r="BA684" i="7"/>
  <c r="BA1032" i="7"/>
  <c r="AW376" i="7"/>
  <c r="AZ826" i="7"/>
  <c r="AZ736" i="7"/>
  <c r="BB807" i="7"/>
  <c r="AX1111" i="7"/>
  <c r="AX811" i="7"/>
  <c r="BA207" i="7"/>
  <c r="BB953" i="7"/>
  <c r="BB732" i="7"/>
  <c r="BA987" i="7"/>
  <c r="AX406" i="7"/>
  <c r="AW316" i="7"/>
  <c r="AW196" i="7"/>
  <c r="BA1031" i="7"/>
  <c r="AX376" i="7"/>
  <c r="AY61" i="7"/>
  <c r="BB177" i="7"/>
  <c r="BA203" i="7"/>
  <c r="AV121" i="7"/>
  <c r="BB70" i="7"/>
  <c r="AZ46" i="7"/>
  <c r="BA1137" i="7"/>
  <c r="BB492" i="7"/>
  <c r="BB88" i="7"/>
  <c r="AZ511" i="7"/>
  <c r="BB837" i="7"/>
  <c r="BA563" i="7"/>
  <c r="BA745" i="7"/>
  <c r="BA18" i="7"/>
  <c r="BA613" i="7"/>
  <c r="BA803" i="7"/>
  <c r="AX901" i="7"/>
  <c r="BA742" i="7"/>
  <c r="AV931" i="7"/>
  <c r="BB862" i="7"/>
  <c r="AY151" i="7"/>
  <c r="AX886" i="7"/>
  <c r="BA1062" i="7"/>
  <c r="AX841" i="7"/>
  <c r="BA222" i="7"/>
  <c r="BA414" i="7"/>
  <c r="BA984" i="7"/>
  <c r="AY406" i="7"/>
  <c r="AV916" i="7"/>
  <c r="BB867" i="7"/>
  <c r="AX556" i="7"/>
  <c r="AZ376" i="7"/>
  <c r="AX61" i="7"/>
  <c r="BB958" i="7"/>
  <c r="BB357" i="7"/>
  <c r="BB254" i="7"/>
  <c r="AZ271" i="7"/>
  <c r="BA657" i="7"/>
  <c r="AX466" i="7"/>
  <c r="BB282" i="7"/>
  <c r="BB127" i="7"/>
  <c r="AY16" i="7"/>
  <c r="AW1036" i="7"/>
  <c r="BB717" i="7"/>
  <c r="AW1006" i="7"/>
  <c r="BA776" i="7"/>
  <c r="AY691" i="7"/>
  <c r="BB657" i="7"/>
  <c r="AW466" i="7"/>
  <c r="BA774" i="7"/>
  <c r="BA596" i="7"/>
  <c r="AZ886" i="7"/>
  <c r="BA492" i="7"/>
  <c r="BA578" i="7"/>
  <c r="BB613" i="7"/>
  <c r="BA208" i="7"/>
  <c r="AX1" i="12"/>
  <c r="AY1" i="12"/>
  <c r="BB407" i="12"/>
  <c r="BA316" i="12"/>
  <c r="BB557" i="12"/>
  <c r="BB556" i="12" s="1"/>
  <c r="BA127" i="12"/>
  <c r="BA416" i="12"/>
  <c r="BA487" i="12"/>
  <c r="AY721" i="7"/>
  <c r="BB297" i="7"/>
  <c r="BA551" i="7"/>
  <c r="BA582" i="7"/>
  <c r="BB24" i="7"/>
  <c r="AW526" i="7"/>
  <c r="BA382" i="7"/>
  <c r="BA1073" i="7"/>
  <c r="BA367" i="7"/>
  <c r="BA296" i="7"/>
  <c r="BA367" i="12"/>
  <c r="BA657" i="12"/>
  <c r="AX361" i="12"/>
  <c r="BB657" i="12"/>
  <c r="BA107" i="12"/>
  <c r="BA236" i="12"/>
  <c r="BA456" i="12"/>
  <c r="BA46" i="12"/>
  <c r="AW31" i="12"/>
  <c r="AX541" i="12"/>
  <c r="AX321" i="12"/>
  <c r="BB737" i="12"/>
  <c r="BA436" i="12"/>
  <c r="BB434" i="12" s="1"/>
  <c r="BA87" i="12"/>
  <c r="BA587" i="12"/>
  <c r="BB59" i="12"/>
  <c r="BA607" i="12"/>
  <c r="BA616" i="12"/>
  <c r="AY521" i="12"/>
  <c r="AX651" i="12"/>
  <c r="BA26" i="12"/>
  <c r="BB617" i="12"/>
  <c r="AX491" i="12"/>
  <c r="BB618" i="12"/>
  <c r="BB307" i="12"/>
  <c r="AV321" i="12"/>
  <c r="BB247" i="12"/>
  <c r="BA205" i="12"/>
  <c r="BB138" i="12"/>
  <c r="AZ411" i="12"/>
  <c r="BB567" i="12"/>
  <c r="BA197" i="12"/>
  <c r="BB549" i="12"/>
  <c r="AW11" i="12"/>
  <c r="BB477" i="12"/>
  <c r="AW761" i="12"/>
  <c r="AW741" i="12"/>
  <c r="AV641" i="12"/>
  <c r="BA643" i="12"/>
  <c r="BB647" i="12"/>
  <c r="BA517" i="12"/>
  <c r="BB679" i="12"/>
  <c r="BB629" i="12"/>
  <c r="BB17" i="12"/>
  <c r="AV11" i="12"/>
  <c r="BA13" i="12"/>
  <c r="BA568" i="12"/>
  <c r="BA474" i="12"/>
  <c r="BB478" i="12"/>
  <c r="AX51" i="12"/>
  <c r="BB58" i="12"/>
  <c r="BA54" i="12"/>
  <c r="BB609" i="12"/>
  <c r="AW581" i="12"/>
  <c r="AZ541" i="12"/>
  <c r="BA666" i="12"/>
  <c r="BA464" i="12"/>
  <c r="BB468" i="12"/>
  <c r="AW431" i="12"/>
  <c r="BA296" i="12"/>
  <c r="BB89" i="12"/>
  <c r="BA85" i="12"/>
  <c r="BA777" i="12"/>
  <c r="BA727" i="12"/>
  <c r="BB674" i="12"/>
  <c r="BB274" i="12"/>
  <c r="AY151" i="12"/>
  <c r="AZ61" i="12"/>
  <c r="BB528" i="12"/>
  <c r="BA524" i="12"/>
  <c r="AW101" i="12"/>
  <c r="BB167" i="12"/>
  <c r="BB749" i="12"/>
  <c r="BA705" i="12"/>
  <c r="BA505" i="12"/>
  <c r="BB509" i="12"/>
  <c r="BA525" i="12"/>
  <c r="BB529" i="12"/>
  <c r="AX381" i="12"/>
  <c r="AY231" i="12"/>
  <c r="AZ91" i="12"/>
  <c r="AX661" i="12"/>
  <c r="BA583" i="12"/>
  <c r="BB587" i="12"/>
  <c r="BB586" i="12" s="1"/>
  <c r="AV581" i="12"/>
  <c r="BB569" i="12"/>
  <c r="BB447" i="12"/>
  <c r="AV441" i="12"/>
  <c r="BA443" i="12"/>
  <c r="BB427" i="12"/>
  <c r="AV421" i="12"/>
  <c r="BA423" i="12"/>
  <c r="AZ251" i="12"/>
  <c r="BA177" i="12"/>
  <c r="BA86" i="12"/>
  <c r="AY41" i="12"/>
  <c r="AW751" i="12"/>
  <c r="BB729" i="12"/>
  <c r="BA725" i="12"/>
  <c r="BA556" i="12"/>
  <c r="BB554" i="12" s="1"/>
  <c r="AX581" i="12"/>
  <c r="AZ371" i="12"/>
  <c r="AW281" i="12"/>
  <c r="AV21" i="12"/>
  <c r="BA23" i="12"/>
  <c r="BB27" i="12"/>
  <c r="BA497" i="12"/>
  <c r="BB168" i="12"/>
  <c r="BA14" i="12"/>
  <c r="BB18" i="12"/>
  <c r="AY21" i="12"/>
  <c r="BA407" i="12"/>
  <c r="BA77" i="12"/>
  <c r="AX231" i="12"/>
  <c r="AX151" i="12"/>
  <c r="BA595" i="12"/>
  <c r="BB594" i="12" s="1"/>
  <c r="BB599" i="12"/>
  <c r="AW711" i="12"/>
  <c r="AW671" i="12"/>
  <c r="AY541" i="12"/>
  <c r="AZ441" i="12"/>
  <c r="BA417" i="12"/>
  <c r="BA327" i="12"/>
  <c r="AY331" i="12"/>
  <c r="BB219" i="12"/>
  <c r="BA215" i="12"/>
  <c r="BB208" i="12"/>
  <c r="BA764" i="12"/>
  <c r="BB768" i="12"/>
  <c r="BA636" i="12"/>
  <c r="AY441" i="12"/>
  <c r="BB379" i="12"/>
  <c r="BA375" i="12"/>
  <c r="BA427" i="12"/>
  <c r="BA304" i="12"/>
  <c r="BB308" i="12"/>
  <c r="AW221" i="12"/>
  <c r="BA156" i="12"/>
  <c r="AX41" i="12"/>
  <c r="BA603" i="12"/>
  <c r="BB607" i="12"/>
  <c r="AV601" i="12"/>
  <c r="AY351" i="12"/>
  <c r="BA187" i="12"/>
  <c r="AZ111" i="12"/>
  <c r="BB199" i="12"/>
  <c r="BA195" i="12"/>
  <c r="BB137" i="12"/>
  <c r="AV131" i="12"/>
  <c r="BA133" i="12"/>
  <c r="BB69" i="12"/>
  <c r="BA65" i="12"/>
  <c r="AV771" i="12"/>
  <c r="BA773" i="12"/>
  <c r="BB777" i="12"/>
  <c r="AX741" i="12"/>
  <c r="AX641" i="12"/>
  <c r="BA588" i="12"/>
  <c r="BB469" i="12"/>
  <c r="BA468" i="12"/>
  <c r="BA386" i="12"/>
  <c r="BA233" i="12"/>
  <c r="BB237" i="12"/>
  <c r="AV231" i="12"/>
  <c r="AY161" i="12"/>
  <c r="BA97" i="12"/>
  <c r="BA146" i="12"/>
  <c r="AX131" i="12"/>
  <c r="BA75" i="12"/>
  <c r="BB79" i="12"/>
  <c r="BB68" i="12"/>
  <c r="BA64" i="12"/>
  <c r="AZ41" i="12"/>
  <c r="AW631" i="12"/>
  <c r="BB631" i="12" s="1"/>
  <c r="AV471" i="12"/>
  <c r="AW331" i="12"/>
  <c r="BB639" i="12"/>
  <c r="BB38" i="12"/>
  <c r="AW291" i="12"/>
  <c r="BB439" i="12"/>
  <c r="BA615" i="12"/>
  <c r="BA504" i="12"/>
  <c r="BB508" i="12"/>
  <c r="BA344" i="12"/>
  <c r="BB348" i="12"/>
  <c r="BB346" i="12" s="1"/>
  <c r="BB779" i="12"/>
  <c r="BA775" i="12"/>
  <c r="BB548" i="12"/>
  <c r="BA544" i="12"/>
  <c r="BB19" i="12"/>
  <c r="BB334" i="12"/>
  <c r="BB298" i="12"/>
  <c r="BB224" i="12"/>
  <c r="BB217" i="12"/>
  <c r="BA715" i="12"/>
  <c r="BB719" i="12"/>
  <c r="BA626" i="12"/>
  <c r="BB157" i="12"/>
  <c r="AV151" i="12"/>
  <c r="BA153" i="12"/>
  <c r="AX81" i="12"/>
  <c r="BB677" i="12"/>
  <c r="AW401" i="12"/>
  <c r="BB319" i="12"/>
  <c r="BB316" i="12" s="1"/>
  <c r="BA315" i="12"/>
  <c r="AZ421" i="12"/>
  <c r="BB288" i="12"/>
  <c r="BA284" i="12"/>
  <c r="BB109" i="12"/>
  <c r="BA105" i="12"/>
  <c r="BB497" i="12"/>
  <c r="BB158" i="12"/>
  <c r="BA154" i="12"/>
  <c r="AY381" i="12"/>
  <c r="AY181" i="12"/>
  <c r="BB181" i="12" s="1"/>
  <c r="BA135" i="12"/>
  <c r="BB139" i="12"/>
  <c r="AZ11" i="12"/>
  <c r="BA74" i="12"/>
  <c r="BB78" i="12"/>
  <c r="BA707" i="12"/>
  <c r="AW651" i="12"/>
  <c r="AY401" i="12"/>
  <c r="BB399" i="12"/>
  <c r="BB396" i="12" s="1"/>
  <c r="BA395" i="12"/>
  <c r="BB148" i="12"/>
  <c r="BA144" i="12"/>
  <c r="AY81" i="12"/>
  <c r="BB37" i="12"/>
  <c r="AV31" i="12"/>
  <c r="BA33" i="12"/>
  <c r="BA735" i="12"/>
  <c r="BB739" i="12"/>
  <c r="BB659" i="12"/>
  <c r="BA655" i="12"/>
  <c r="BB654" i="12" s="1"/>
  <c r="BA366" i="12"/>
  <c r="BA176" i="12"/>
  <c r="BB767" i="12"/>
  <c r="AV761" i="12"/>
  <c r="BA763" i="12"/>
  <c r="BA703" i="12"/>
  <c r="BB707" i="12"/>
  <c r="AV701" i="12"/>
  <c r="AW541" i="12"/>
  <c r="BA286" i="12"/>
  <c r="BA237" i="12"/>
  <c r="BB97" i="12"/>
  <c r="AV91" i="12"/>
  <c r="BA93" i="12"/>
  <c r="AX11" i="12"/>
  <c r="AX681" i="12"/>
  <c r="BB597" i="12"/>
  <c r="BA463" i="12"/>
  <c r="BB467" i="12"/>
  <c r="AV461" i="12"/>
  <c r="BB198" i="12"/>
  <c r="BA194" i="12"/>
  <c r="AZ701" i="12"/>
  <c r="BA513" i="12"/>
  <c r="BB517" i="12"/>
  <c r="AV511" i="12"/>
  <c r="AW501" i="12"/>
  <c r="AY501" i="12"/>
  <c r="BA305" i="12"/>
  <c r="BB309" i="12"/>
  <c r="BA157" i="12"/>
  <c r="AZ191" i="12"/>
  <c r="AY461" i="12"/>
  <c r="BA355" i="12"/>
  <c r="BB354" i="12" s="1"/>
  <c r="BB359" i="12"/>
  <c r="AV351" i="12"/>
  <c r="BB279" i="12"/>
  <c r="BA67" i="12"/>
  <c r="AX31" i="12"/>
  <c r="AW731" i="12"/>
  <c r="BB697" i="12"/>
  <c r="AW621" i="12"/>
  <c r="BA475" i="12"/>
  <c r="BB479" i="12"/>
  <c r="BA307" i="12"/>
  <c r="BB187" i="12"/>
  <c r="BA217" i="12"/>
  <c r="AY61" i="12"/>
  <c r="AY731" i="12"/>
  <c r="BA507" i="12"/>
  <c r="BB437" i="12"/>
  <c r="BA258" i="12"/>
  <c r="BA198" i="12"/>
  <c r="AZ71" i="12"/>
  <c r="AY141" i="12"/>
  <c r="AW111" i="12"/>
  <c r="AV61" i="12"/>
  <c r="BA63" i="12"/>
  <c r="BB67" i="12"/>
  <c r="AZ51" i="12"/>
  <c r="AW551" i="12"/>
  <c r="BB551" i="12" s="1"/>
  <c r="AX511" i="12"/>
  <c r="BB209" i="12"/>
  <c r="BB327" i="12"/>
  <c r="AW691" i="12"/>
  <c r="BB691" i="12" s="1"/>
  <c r="BB419" i="12"/>
  <c r="BB367" i="12"/>
  <c r="BA405" i="12"/>
  <c r="BB409" i="12"/>
  <c r="BB29" i="12"/>
  <c r="BA25" i="12"/>
  <c r="BB688" i="12"/>
  <c r="BA684" i="12"/>
  <c r="BA444" i="12"/>
  <c r="BB448" i="12"/>
  <c r="BB128" i="12"/>
  <c r="BA124" i="12"/>
  <c r="AZ621" i="12"/>
  <c r="BA483" i="12"/>
  <c r="AV481" i="12"/>
  <c r="BB487" i="12"/>
  <c r="AV341" i="12"/>
  <c r="BB87" i="12"/>
  <c r="AZ151" i="12"/>
  <c r="AY701" i="12"/>
  <c r="AW661" i="12"/>
  <c r="BA564" i="12"/>
  <c r="BB568" i="12"/>
  <c r="BB566" i="12" s="1"/>
  <c r="AX101" i="12"/>
  <c r="AZ21" i="12"/>
  <c r="BA776" i="12"/>
  <c r="AY651" i="12"/>
  <c r="BB689" i="12"/>
  <c r="BA685" i="12"/>
  <c r="BB577" i="12"/>
  <c r="BB339" i="12"/>
  <c r="BB336" i="12" s="1"/>
  <c r="BB349" i="12"/>
  <c r="BA345" i="12"/>
  <c r="AW231" i="12"/>
  <c r="BA245" i="12"/>
  <c r="BB244" i="12" s="1"/>
  <c r="BB249" i="12"/>
  <c r="BB759" i="12"/>
  <c r="BA755" i="12"/>
  <c r="BB678" i="12"/>
  <c r="AY451" i="12"/>
  <c r="BA253" i="12"/>
  <c r="BB257" i="12"/>
  <c r="AV251" i="12"/>
  <c r="AZ121" i="12"/>
  <c r="AV651" i="12"/>
  <c r="BA516" i="12"/>
  <c r="AW241" i="12"/>
  <c r="BA53" i="12"/>
  <c r="BB57" i="12"/>
  <c r="AV51" i="12"/>
  <c r="AY751" i="12"/>
  <c r="BB628" i="12"/>
  <c r="BA624" i="12"/>
  <c r="AZ231" i="12"/>
  <c r="BA765" i="12"/>
  <c r="BB769" i="12"/>
  <c r="BA697" i="12"/>
  <c r="BB649" i="12"/>
  <c r="BA645" i="12"/>
  <c r="BA445" i="12"/>
  <c r="BB449" i="12"/>
  <c r="BA178" i="12"/>
  <c r="BB748" i="12"/>
  <c r="BA744" i="12"/>
  <c r="AV681" i="12"/>
  <c r="BA683" i="12"/>
  <c r="BB687" i="12"/>
  <c r="BB686" i="12" s="1"/>
  <c r="BA566" i="12"/>
  <c r="AW511" i="12"/>
  <c r="AX401" i="12"/>
  <c r="AY221" i="12"/>
  <c r="AW141" i="12"/>
  <c r="BA185" i="12"/>
  <c r="BB189" i="12"/>
  <c r="BB77" i="12"/>
  <c r="BA73" i="12"/>
  <c r="AV71" i="12"/>
  <c r="AZ751" i="12"/>
  <c r="BB727" i="12"/>
  <c r="AV721" i="12"/>
  <c r="BA723" i="12"/>
  <c r="BB724" i="12" s="1"/>
  <c r="AW441" i="12"/>
  <c r="BB417" i="12"/>
  <c r="BB357" i="12"/>
  <c r="BB356" i="12" s="1"/>
  <c r="BA238" i="12"/>
  <c r="BB179" i="12"/>
  <c r="BA175" i="12"/>
  <c r="AW131" i="12"/>
  <c r="AY51" i="12"/>
  <c r="AZ761" i="12"/>
  <c r="BA577" i="12"/>
  <c r="BB507" i="12"/>
  <c r="AV501" i="12"/>
  <c r="BA503" i="12"/>
  <c r="BA424" i="12"/>
  <c r="BB428" i="12"/>
  <c r="AW151" i="12"/>
  <c r="BA147" i="12"/>
  <c r="BA37" i="12"/>
  <c r="BA736" i="12"/>
  <c r="BA567" i="12"/>
  <c r="BA457" i="12"/>
  <c r="BB454" i="12" s="1"/>
  <c r="BB378" i="12"/>
  <c r="BB204" i="12"/>
  <c r="BA158" i="12"/>
  <c r="BB149" i="12"/>
  <c r="BA145" i="12"/>
  <c r="BA106" i="12"/>
  <c r="BA95" i="12"/>
  <c r="BB99" i="12"/>
  <c r="BB267" i="12"/>
  <c r="BB229" i="12"/>
  <c r="BB226" i="12" s="1"/>
  <c r="BA535" i="12"/>
  <c r="BB534" i="12" s="1"/>
  <c r="BB239" i="12"/>
  <c r="BB169" i="12"/>
  <c r="AW271" i="12"/>
  <c r="BB747" i="12"/>
  <c r="BA743" i="12"/>
  <c r="AV741" i="12"/>
  <c r="BB117" i="12"/>
  <c r="AV111" i="12"/>
  <c r="BA113" i="12"/>
  <c r="AV541" i="12"/>
  <c r="BB547" i="12"/>
  <c r="BA543" i="12"/>
  <c r="BB648" i="12"/>
  <c r="BA644" i="12"/>
  <c r="BA364" i="12"/>
  <c r="BB368" i="12"/>
  <c r="AW51" i="12"/>
  <c r="BB667" i="12"/>
  <c r="BA605" i="12"/>
  <c r="AZ561" i="12"/>
  <c r="BA234" i="12"/>
  <c r="BB238" i="12"/>
  <c r="AZ361" i="12"/>
  <c r="BA214" i="12"/>
  <c r="BB218" i="12"/>
  <c r="BB598" i="12"/>
  <c r="BA528" i="12"/>
  <c r="BA425" i="12"/>
  <c r="BB429" i="12"/>
  <c r="BB329" i="12"/>
  <c r="BA325" i="12"/>
  <c r="AY251" i="12"/>
  <c r="AZ261" i="12"/>
  <c r="AY171" i="12"/>
  <c r="BA193" i="12"/>
  <c r="AV191" i="12"/>
  <c r="BB197" i="12"/>
  <c r="AW91" i="12"/>
  <c r="BA84" i="12"/>
  <c r="BA35" i="12"/>
  <c r="BB39" i="12"/>
  <c r="AY771" i="12"/>
  <c r="BB738" i="12"/>
  <c r="BB736" i="12" s="1"/>
  <c r="BA734" i="12"/>
  <c r="AY311" i="12"/>
  <c r="BA576" i="12"/>
  <c r="AX91" i="12"/>
  <c r="AW61" i="12"/>
  <c r="BB669" i="12"/>
  <c r="BA665" i="12"/>
  <c r="BB664" i="12" s="1"/>
  <c r="AV621" i="12"/>
  <c r="BA623" i="12"/>
  <c r="BB627" i="12"/>
  <c r="BA604" i="12"/>
  <c r="BB608" i="12"/>
  <c r="BA467" i="12"/>
  <c r="BA527" i="12"/>
  <c r="AW491" i="12"/>
  <c r="BB491" i="12" s="1"/>
  <c r="BA257" i="12"/>
  <c r="AY741" i="12"/>
  <c r="AX721" i="12"/>
  <c r="BA617" i="12"/>
  <c r="BA404" i="12"/>
  <c r="BB408" i="12"/>
  <c r="AW301" i="12"/>
  <c r="AX171" i="12"/>
  <c r="AW471" i="12"/>
  <c r="BA347" i="12"/>
  <c r="AZ381" i="12"/>
  <c r="BA324" i="12"/>
  <c r="BB328" i="12"/>
  <c r="AY241" i="12"/>
  <c r="AW171" i="12"/>
  <c r="BB28" i="12"/>
  <c r="BA24" i="12"/>
  <c r="AV751" i="12"/>
  <c r="BB757" i="12"/>
  <c r="BA753" i="12"/>
  <c r="BA708" i="12"/>
  <c r="BB658" i="12"/>
  <c r="AW571" i="12"/>
  <c r="BA396" i="12"/>
  <c r="BB389" i="12"/>
  <c r="BA385" i="12"/>
  <c r="BB268" i="12"/>
  <c r="BA264" i="12"/>
  <c r="AV121" i="12"/>
  <c r="BA123" i="12"/>
  <c r="BB127" i="12"/>
  <c r="BB159" i="12"/>
  <c r="BA155" i="12"/>
  <c r="AY711" i="12"/>
  <c r="BA737" i="12"/>
  <c r="BB637" i="12"/>
  <c r="BB578" i="12"/>
  <c r="AW461" i="12"/>
  <c r="BB489" i="12"/>
  <c r="BA485" i="12"/>
  <c r="BB388" i="12"/>
  <c r="BB386" i="12" s="1"/>
  <c r="BA384" i="12"/>
  <c r="BB289" i="12"/>
  <c r="BA285" i="12"/>
  <c r="AW211" i="12"/>
  <c r="BA76" i="12"/>
  <c r="BA173" i="12"/>
  <c r="AV171" i="12"/>
  <c r="BB177" i="12"/>
  <c r="BB176" i="12" s="1"/>
  <c r="BA68" i="12"/>
  <c r="BB778" i="12"/>
  <c r="BA774" i="12"/>
  <c r="AW561" i="12"/>
  <c r="BB377" i="12"/>
  <c r="AW351" i="12"/>
  <c r="BB258" i="12"/>
  <c r="BA254" i="12"/>
  <c r="BA115" i="12"/>
  <c r="BB119" i="12"/>
  <c r="BB49" i="12"/>
  <c r="BA45" i="12"/>
  <c r="BA646" i="12"/>
  <c r="AY611" i="12"/>
  <c r="BB611" i="12" s="1"/>
  <c r="AV521" i="12"/>
  <c r="BB521" i="12" s="1"/>
  <c r="BA523" i="12"/>
  <c r="BB527" i="12"/>
  <c r="AY371" i="12"/>
  <c r="BB299" i="12"/>
  <c r="BA136" i="12"/>
  <c r="AV101" i="12"/>
  <c r="BA103" i="12"/>
  <c r="BB107" i="12"/>
  <c r="BB106" i="12" s="1"/>
  <c r="AZ141" i="12"/>
  <c r="AW21" i="12"/>
  <c r="BA766" i="12"/>
  <c r="BA518" i="12"/>
  <c r="AZ451" i="12"/>
  <c r="BB451" i="12" s="1"/>
  <c r="BB207" i="12"/>
  <c r="AY111" i="12"/>
  <c r="AX141" i="12"/>
  <c r="AY101" i="12"/>
  <c r="AX71" i="12"/>
  <c r="BA17" i="12"/>
  <c r="BA47" i="12"/>
  <c r="BB459" i="12"/>
  <c r="AV561" i="12"/>
  <c r="AV301" i="12"/>
  <c r="BB301" i="12" s="1"/>
  <c r="BB259" i="12"/>
  <c r="AW311" i="12"/>
  <c r="BB311" i="12" s="1"/>
  <c r="BB619" i="12"/>
  <c r="BA165" i="12"/>
  <c r="BB499" i="12"/>
  <c r="BA94" i="12"/>
  <c r="AZ1" i="7"/>
  <c r="AZ991" i="7"/>
  <c r="BA142" i="7"/>
  <c r="BB1105" i="7"/>
  <c r="BB988" i="7"/>
  <c r="AY241" i="7"/>
  <c r="BA232" i="7"/>
  <c r="AX46" i="7"/>
  <c r="BB851" i="7"/>
  <c r="BB686" i="7"/>
  <c r="BB582" i="7"/>
  <c r="BB339" i="7"/>
  <c r="BB792" i="7"/>
  <c r="AZ856" i="7"/>
  <c r="AX781" i="7"/>
  <c r="BA938" i="7"/>
  <c r="BB86" i="7"/>
  <c r="AX106" i="7"/>
  <c r="BA956" i="7"/>
  <c r="BA851" i="7"/>
  <c r="BB552" i="7"/>
  <c r="AX211" i="7"/>
  <c r="BA401" i="7"/>
  <c r="AX181" i="7"/>
  <c r="BB1032" i="7"/>
  <c r="BB926" i="7"/>
  <c r="BB685" i="7"/>
  <c r="AV331" i="7"/>
  <c r="BB956" i="7"/>
  <c r="AY856" i="7"/>
  <c r="AW1051" i="7"/>
  <c r="BB163" i="7"/>
  <c r="BB132" i="7"/>
  <c r="BB924" i="7"/>
  <c r="AX436" i="7"/>
  <c r="BA221" i="7"/>
  <c r="BA789" i="7"/>
  <c r="BA386" i="7"/>
  <c r="BB354" i="7"/>
  <c r="BB369" i="7"/>
  <c r="BB129" i="7"/>
  <c r="BB748" i="7"/>
  <c r="BA548" i="7"/>
  <c r="BB237" i="7"/>
  <c r="AZ1006" i="7"/>
  <c r="AY481" i="7"/>
  <c r="AW1" i="7"/>
  <c r="AV1" i="7"/>
  <c r="AX916" i="7"/>
  <c r="BA911" i="7"/>
  <c r="BA821" i="7"/>
  <c r="BA759" i="7"/>
  <c r="BA761" i="7"/>
  <c r="BA534" i="7"/>
  <c r="BA116" i="7"/>
  <c r="BB277" i="7"/>
  <c r="AX826" i="7"/>
  <c r="BB402" i="7"/>
  <c r="AV211" i="7"/>
  <c r="BB142" i="7"/>
  <c r="BA940" i="7"/>
  <c r="BB567" i="7"/>
  <c r="BB399" i="7"/>
  <c r="BB26" i="7"/>
  <c r="BB627" i="7"/>
  <c r="BB219" i="7"/>
  <c r="AY811" i="7"/>
  <c r="BA747" i="7"/>
  <c r="BA504" i="7"/>
  <c r="AX616" i="7"/>
  <c r="BB1092" i="7"/>
  <c r="AY961" i="7"/>
  <c r="AX31" i="7"/>
  <c r="BA1061" i="7"/>
  <c r="BB671" i="7"/>
  <c r="BB99" i="7"/>
  <c r="AZ16" i="7"/>
  <c r="AX451" i="7"/>
  <c r="BB72" i="7"/>
  <c r="AY1" i="7"/>
  <c r="AX1" i="7"/>
  <c r="AX991" i="7"/>
  <c r="AX151" i="7"/>
  <c r="BA1163" i="7"/>
  <c r="BA1151" i="7"/>
  <c r="BA1001" i="7"/>
  <c r="AV166" i="7"/>
  <c r="AZ916" i="7"/>
  <c r="BB763" i="7"/>
  <c r="BA250" i="7"/>
  <c r="AW901" i="7"/>
  <c r="BB1002" i="7"/>
  <c r="BB538" i="7"/>
  <c r="AY436" i="7"/>
  <c r="AW181" i="7"/>
  <c r="AX1156" i="7"/>
  <c r="AY901" i="7"/>
  <c r="BB834" i="7"/>
  <c r="BA446" i="7"/>
  <c r="BB433" i="7"/>
  <c r="BA340" i="7"/>
  <c r="BA236" i="7"/>
  <c r="BA86" i="7"/>
  <c r="BB192" i="7"/>
  <c r="AX331" i="7"/>
  <c r="BB159" i="7"/>
  <c r="AZ931" i="7"/>
  <c r="BA507" i="7"/>
  <c r="AX316" i="7"/>
  <c r="AZ901" i="7"/>
  <c r="BB87" i="7"/>
  <c r="BB942" i="7"/>
  <c r="BB774" i="7"/>
  <c r="BB699" i="7"/>
  <c r="AX646" i="7"/>
  <c r="BB58" i="7"/>
  <c r="BA1122" i="7"/>
  <c r="BB324" i="7"/>
  <c r="BA1102" i="7"/>
  <c r="BB1106" i="7"/>
  <c r="BB989" i="7"/>
  <c r="BA985" i="7"/>
  <c r="BB599" i="7"/>
  <c r="BA595" i="7"/>
  <c r="BB248" i="7"/>
  <c r="BA244" i="7"/>
  <c r="BB164" i="7"/>
  <c r="BA160" i="7"/>
  <c r="BA97" i="7"/>
  <c r="BB101" i="7"/>
  <c r="AW1096" i="7"/>
  <c r="BB1149" i="7"/>
  <c r="BA1145" i="7"/>
  <c r="BB1118" i="7"/>
  <c r="BA1114" i="7"/>
  <c r="BA866" i="7"/>
  <c r="BB794" i="7"/>
  <c r="BA790" i="7"/>
  <c r="AY391" i="7"/>
  <c r="BB205" i="7"/>
  <c r="BA201" i="7"/>
  <c r="AX1006" i="7"/>
  <c r="AZ811" i="7"/>
  <c r="BB532" i="7"/>
  <c r="BA528" i="7"/>
  <c r="AV526" i="7"/>
  <c r="BA566" i="7"/>
  <c r="BB553" i="7"/>
  <c r="BA549" i="7"/>
  <c r="BA537" i="7"/>
  <c r="BA356" i="7"/>
  <c r="BA378" i="7"/>
  <c r="BB382" i="7"/>
  <c r="AV376" i="7"/>
  <c r="BB1153" i="7"/>
  <c r="BA1149" i="7"/>
  <c r="BA1121" i="7"/>
  <c r="AX946" i="7"/>
  <c r="AX976" i="7"/>
  <c r="BB913" i="7"/>
  <c r="AY781" i="7"/>
  <c r="BB479" i="7"/>
  <c r="BA475" i="7"/>
  <c r="AZ301" i="7"/>
  <c r="BB267" i="7"/>
  <c r="BA263" i="7"/>
  <c r="AZ181" i="7"/>
  <c r="AX121" i="7"/>
  <c r="AZ76" i="7"/>
  <c r="AZ1036" i="7"/>
  <c r="BB940" i="7"/>
  <c r="BB854" i="7"/>
  <c r="BA850" i="7"/>
  <c r="AZ796" i="7"/>
  <c r="BA604" i="7"/>
  <c r="BB608" i="7"/>
  <c r="BA547" i="7"/>
  <c r="BB551" i="7"/>
  <c r="BB517" i="7"/>
  <c r="BA513" i="7"/>
  <c r="AV511" i="7"/>
  <c r="BA431" i="7"/>
  <c r="AW436" i="7"/>
  <c r="BA397" i="7"/>
  <c r="BB401" i="7"/>
  <c r="AW226" i="7"/>
  <c r="BB1123" i="7"/>
  <c r="BA1119" i="7"/>
  <c r="AZ1081" i="7"/>
  <c r="BB775" i="7"/>
  <c r="BA771" i="7"/>
  <c r="BB598" i="7"/>
  <c r="BA594" i="7"/>
  <c r="BA589" i="7"/>
  <c r="BB593" i="7"/>
  <c r="AW481" i="7"/>
  <c r="BB322" i="7"/>
  <c r="BB239" i="7"/>
  <c r="BA235" i="7"/>
  <c r="BA139" i="7"/>
  <c r="BB143" i="7"/>
  <c r="BB73" i="7"/>
  <c r="BA607" i="7"/>
  <c r="BB611" i="7"/>
  <c r="BB343" i="7"/>
  <c r="BA277" i="7"/>
  <c r="AZ31" i="7"/>
  <c r="BA1147" i="7"/>
  <c r="BB1151" i="7"/>
  <c r="AX1096" i="7"/>
  <c r="BB46" i="7"/>
  <c r="AZ1156" i="7"/>
  <c r="BA1144" i="7"/>
  <c r="BB1148" i="7"/>
  <c r="BA1123" i="7"/>
  <c r="BA1054" i="7"/>
  <c r="BB1058" i="7"/>
  <c r="BA1046" i="7"/>
  <c r="BB684" i="7"/>
  <c r="BA680" i="7"/>
  <c r="BB562" i="7"/>
  <c r="BA558" i="7"/>
  <c r="AV556" i="7"/>
  <c r="BB583" i="7"/>
  <c r="BA579" i="7"/>
  <c r="BA567" i="7"/>
  <c r="BB443" i="7"/>
  <c r="BA439" i="7"/>
  <c r="BB253" i="7"/>
  <c r="BA249" i="7"/>
  <c r="AY181" i="7"/>
  <c r="AX91" i="7"/>
  <c r="BA1136" i="7"/>
  <c r="AW1111" i="7"/>
  <c r="BA1087" i="7"/>
  <c r="BB1091" i="7"/>
  <c r="BB1013" i="7"/>
  <c r="BA1009" i="7"/>
  <c r="BB974" i="7"/>
  <c r="BA970" i="7"/>
  <c r="BA896" i="7"/>
  <c r="BB539" i="7"/>
  <c r="BA535" i="7"/>
  <c r="BB509" i="7"/>
  <c r="BA505" i="7"/>
  <c r="BA461" i="7"/>
  <c r="BB476" i="7"/>
  <c r="BB434" i="7"/>
  <c r="BA430" i="7"/>
  <c r="AX166" i="7"/>
  <c r="BB208" i="7"/>
  <c r="BA204" i="7"/>
  <c r="BA87" i="7"/>
  <c r="AV1036" i="7"/>
  <c r="BB1042" i="7"/>
  <c r="BA1038" i="7"/>
  <c r="BB833" i="7"/>
  <c r="BA829" i="7"/>
  <c r="AW766" i="7"/>
  <c r="BB733" i="7"/>
  <c r="AW541" i="7"/>
  <c r="BB175" i="7"/>
  <c r="BA171" i="7"/>
  <c r="BB119" i="7"/>
  <c r="BA115" i="7"/>
  <c r="BB984" i="7"/>
  <c r="BA980" i="7"/>
  <c r="BA798" i="7"/>
  <c r="BB802" i="7"/>
  <c r="AV796" i="7"/>
  <c r="AY751" i="7"/>
  <c r="BA641" i="7"/>
  <c r="BB639" i="7"/>
  <c r="BA635" i="7"/>
  <c r="AY601" i="7"/>
  <c r="AW511" i="7"/>
  <c r="AX256" i="7"/>
  <c r="BA109" i="7"/>
  <c r="BB113" i="7"/>
  <c r="BA41" i="7"/>
  <c r="AZ1111" i="7"/>
  <c r="BB1090" i="7"/>
  <c r="BA1086" i="7"/>
  <c r="AY1066" i="7"/>
  <c r="AX1021" i="7"/>
  <c r="BB1034" i="7"/>
  <c r="BA1030" i="7"/>
  <c r="BB973" i="7"/>
  <c r="BA784" i="7"/>
  <c r="BB788" i="7"/>
  <c r="AZ751" i="7"/>
  <c r="BB592" i="7"/>
  <c r="AV586" i="7"/>
  <c r="BA588" i="7"/>
  <c r="BB579" i="7"/>
  <c r="BA575" i="7"/>
  <c r="BA415" i="7"/>
  <c r="BB358" i="7"/>
  <c r="BA354" i="7"/>
  <c r="BA310" i="7"/>
  <c r="BB314" i="7"/>
  <c r="BB134" i="7"/>
  <c r="BA130" i="7"/>
  <c r="AZ91" i="7"/>
  <c r="BB1132" i="7"/>
  <c r="BA1128" i="7"/>
  <c r="AV1126" i="7"/>
  <c r="BA1092" i="7"/>
  <c r="AW1021" i="7"/>
  <c r="AY796" i="7"/>
  <c r="BA597" i="7"/>
  <c r="BA562" i="7"/>
  <c r="BB566" i="7"/>
  <c r="BB597" i="7"/>
  <c r="BA593" i="7"/>
  <c r="BB519" i="7"/>
  <c r="BA515" i="7"/>
  <c r="BB445" i="7"/>
  <c r="BA441" i="7"/>
  <c r="AW331" i="7"/>
  <c r="AX136" i="7"/>
  <c r="BB235" i="7"/>
  <c r="BA231" i="7"/>
  <c r="BA172" i="7"/>
  <c r="BB176" i="7"/>
  <c r="BB537" i="7"/>
  <c r="BA533" i="7"/>
  <c r="BA247" i="7"/>
  <c r="BB251" i="7"/>
  <c r="AY211" i="7"/>
  <c r="BB145" i="7"/>
  <c r="BA141" i="7"/>
  <c r="BB115" i="7"/>
  <c r="BA111" i="7"/>
  <c r="BA1158" i="7"/>
  <c r="BB1162" i="7"/>
  <c r="AV1156" i="7"/>
  <c r="BB1124" i="7"/>
  <c r="BA1120" i="7"/>
  <c r="BB1104" i="7"/>
  <c r="BA1100" i="7"/>
  <c r="BA1076" i="7"/>
  <c r="BA1016" i="7"/>
  <c r="BA1045" i="7"/>
  <c r="BB1049" i="7"/>
  <c r="BB998" i="7"/>
  <c r="BA994" i="7"/>
  <c r="BB820" i="7"/>
  <c r="BA816" i="7"/>
  <c r="BB569" i="7"/>
  <c r="BA565" i="7"/>
  <c r="AY496" i="7"/>
  <c r="AX526" i="7"/>
  <c r="BA409" i="7"/>
  <c r="BB413" i="7"/>
  <c r="AY316" i="7"/>
  <c r="BA101" i="7"/>
  <c r="BA252" i="7"/>
  <c r="AY616" i="7"/>
  <c r="BB925" i="7"/>
  <c r="BB866" i="7"/>
  <c r="BB852" i="7"/>
  <c r="AV106" i="7"/>
  <c r="BB44" i="7"/>
  <c r="BB84" i="7"/>
  <c r="BA1089" i="7"/>
  <c r="BB1093" i="7"/>
  <c r="BA757" i="7"/>
  <c r="BB761" i="7"/>
  <c r="BB535" i="7"/>
  <c r="BA531" i="7"/>
  <c r="AX571" i="7"/>
  <c r="BB190" i="7"/>
  <c r="BA186" i="7"/>
  <c r="BB1102" i="7"/>
  <c r="AV1096" i="7"/>
  <c r="BA1098" i="7"/>
  <c r="BA1085" i="7"/>
  <c r="BB1089" i="7"/>
  <c r="BA669" i="7"/>
  <c r="BB673" i="7"/>
  <c r="BA648" i="7"/>
  <c r="BB652" i="7"/>
  <c r="AV646" i="7"/>
  <c r="BA243" i="7"/>
  <c r="AV241" i="7"/>
  <c r="BB247" i="7"/>
  <c r="BB202" i="7"/>
  <c r="BB173" i="7"/>
  <c r="BA169" i="7"/>
  <c r="BB27" i="7"/>
  <c r="BA23" i="7"/>
  <c r="BB1087" i="7"/>
  <c r="AV1081" i="7"/>
  <c r="BA1083" i="7"/>
  <c r="BB1047" i="7"/>
  <c r="BA1043" i="7"/>
  <c r="BB1014" i="7"/>
  <c r="BA1010" i="7"/>
  <c r="BB565" i="7"/>
  <c r="BA561" i="7"/>
  <c r="BB460" i="7"/>
  <c r="BA456" i="7"/>
  <c r="BB283" i="7"/>
  <c r="BA279" i="7"/>
  <c r="AY166" i="7"/>
  <c r="BA103" i="7"/>
  <c r="AZ976" i="7"/>
  <c r="BA514" i="7"/>
  <c r="BB518" i="7"/>
  <c r="BB223" i="7"/>
  <c r="BA219" i="7"/>
  <c r="AX301" i="7"/>
  <c r="BA258" i="7"/>
  <c r="AV256" i="7"/>
  <c r="BB262" i="7"/>
  <c r="BB174" i="7"/>
  <c r="BA170" i="7"/>
  <c r="BA93" i="7"/>
  <c r="BB97" i="7"/>
  <c r="AV91" i="7"/>
  <c r="BB487" i="7"/>
  <c r="BB292" i="7"/>
  <c r="BB191" i="7"/>
  <c r="AW1141" i="7"/>
  <c r="BB1108" i="7"/>
  <c r="BA1104" i="7"/>
  <c r="BB1075" i="7"/>
  <c r="BA1071" i="7"/>
  <c r="BB1030" i="7"/>
  <c r="BA1026" i="7"/>
  <c r="BB1000" i="7"/>
  <c r="BA996" i="7"/>
  <c r="AY526" i="7"/>
  <c r="BA499" i="7"/>
  <c r="BB503" i="7"/>
  <c r="BA394" i="7"/>
  <c r="BB398" i="7"/>
  <c r="AY361" i="7"/>
  <c r="BA292" i="7"/>
  <c r="BB203" i="7"/>
  <c r="BA199" i="7"/>
  <c r="BA699" i="7"/>
  <c r="BB502" i="7"/>
  <c r="BA498" i="7"/>
  <c r="AV496" i="7"/>
  <c r="BB478" i="7"/>
  <c r="BA474" i="7"/>
  <c r="BA379" i="7"/>
  <c r="BB383" i="7"/>
  <c r="BA334" i="7"/>
  <c r="BB338" i="7"/>
  <c r="BB238" i="7"/>
  <c r="BA234" i="7"/>
  <c r="AW136" i="7"/>
  <c r="BB1061" i="7"/>
  <c r="BA1057" i="7"/>
  <c r="BB911" i="7"/>
  <c r="BB869" i="7"/>
  <c r="BB355" i="7"/>
  <c r="BA351" i="7"/>
  <c r="BA216" i="7"/>
  <c r="BB1147" i="7"/>
  <c r="BA1143" i="7"/>
  <c r="AV1141" i="7"/>
  <c r="BA1084" i="7"/>
  <c r="BB1088" i="7"/>
  <c r="BA982" i="7"/>
  <c r="BB986" i="7"/>
  <c r="BA926" i="7"/>
  <c r="BA791" i="7"/>
  <c r="BB818" i="7"/>
  <c r="BA814" i="7"/>
  <c r="AX796" i="7"/>
  <c r="BA649" i="7"/>
  <c r="BB653" i="7"/>
  <c r="AX496" i="7"/>
  <c r="BA416" i="7"/>
  <c r="BB464" i="7"/>
  <c r="BA460" i="7"/>
  <c r="BB388" i="7"/>
  <c r="BA384" i="7"/>
  <c r="AX241" i="7"/>
  <c r="BB233" i="7"/>
  <c r="BA229" i="7"/>
  <c r="BB148" i="7"/>
  <c r="BA144" i="7"/>
  <c r="BA85" i="7"/>
  <c r="BB89" i="7"/>
  <c r="BA1099" i="7"/>
  <c r="BB1103" i="7"/>
  <c r="AY1156" i="7"/>
  <c r="BB1109" i="7"/>
  <c r="BA1105" i="7"/>
  <c r="AZ1066" i="7"/>
  <c r="AW931" i="7"/>
  <c r="BA801" i="7"/>
  <c r="BB805" i="7"/>
  <c r="BB687" i="7"/>
  <c r="BB681" i="7" s="1"/>
  <c r="BA683" i="7"/>
  <c r="AZ556" i="7"/>
  <c r="BA529" i="7"/>
  <c r="BB533" i="7"/>
  <c r="BB568" i="7"/>
  <c r="BA564" i="7"/>
  <c r="BA552" i="7"/>
  <c r="AY256" i="7"/>
  <c r="AY196" i="7"/>
  <c r="BA112" i="7"/>
  <c r="BB116" i="7"/>
  <c r="AV1066" i="7"/>
  <c r="BB1072" i="7"/>
  <c r="BA1068" i="7"/>
  <c r="BA971" i="7"/>
  <c r="BA924" i="7"/>
  <c r="BB928" i="7"/>
  <c r="BB669" i="7"/>
  <c r="BA665" i="7"/>
  <c r="BA716" i="7"/>
  <c r="BB595" i="7"/>
  <c r="BA591" i="7"/>
  <c r="AY511" i="7"/>
  <c r="BB263" i="7"/>
  <c r="BA259" i="7"/>
  <c r="AW31" i="7"/>
  <c r="BA1131" i="7"/>
  <c r="BB1135" i="7"/>
  <c r="BA1012" i="7"/>
  <c r="BB1016" i="7"/>
  <c r="BB610" i="7"/>
  <c r="BA606" i="7"/>
  <c r="BB505" i="7"/>
  <c r="BA501" i="7"/>
  <c r="AX421" i="7"/>
  <c r="BB384" i="7"/>
  <c r="BA380" i="7"/>
  <c r="BB264" i="7"/>
  <c r="BA260" i="7"/>
  <c r="BB284" i="7"/>
  <c r="BA280" i="7"/>
  <c r="BB188" i="7"/>
  <c r="BA184" i="7"/>
  <c r="BB41" i="7"/>
  <c r="BB104" i="7"/>
  <c r="BB490" i="7"/>
  <c r="BA486" i="7"/>
  <c r="AY1141" i="7"/>
  <c r="AZ1096" i="7"/>
  <c r="BA1077" i="7"/>
  <c r="BB1029" i="7"/>
  <c r="BA1025" i="7"/>
  <c r="BB1046" i="7"/>
  <c r="BA1042" i="7"/>
  <c r="AY1006" i="7"/>
  <c r="BA832" i="7"/>
  <c r="BB836" i="7"/>
  <c r="BA772" i="7"/>
  <c r="BB776" i="7"/>
  <c r="BB704" i="7"/>
  <c r="BA700" i="7"/>
  <c r="BB419" i="7"/>
  <c r="BB374" i="7"/>
  <c r="BA370" i="7"/>
  <c r="BA206" i="7"/>
  <c r="BA146" i="7"/>
  <c r="BB222" i="7"/>
  <c r="BA218" i="7"/>
  <c r="BA183" i="7"/>
  <c r="AV181" i="7"/>
  <c r="BB181" i="7" s="1"/>
  <c r="BB187" i="7"/>
  <c r="BB160" i="7"/>
  <c r="BA156" i="7"/>
  <c r="BB1139" i="7"/>
  <c r="BA1135" i="7"/>
  <c r="BB1045" i="7"/>
  <c r="BA1041" i="7"/>
  <c r="BB959" i="7"/>
  <c r="BA955" i="7"/>
  <c r="AZ631" i="7"/>
  <c r="AW586" i="7"/>
  <c r="AY541" i="7"/>
  <c r="BB442" i="7"/>
  <c r="BB298" i="7"/>
  <c r="BA294" i="7"/>
  <c r="AY286" i="7"/>
  <c r="AZ211" i="7"/>
  <c r="AW166" i="7"/>
  <c r="BB28" i="7"/>
  <c r="BB971" i="7"/>
  <c r="AW826" i="7"/>
  <c r="BA799" i="7"/>
  <c r="BB803" i="7"/>
  <c r="AV661" i="7"/>
  <c r="AZ496" i="7"/>
  <c r="AZ316" i="7"/>
  <c r="AW286" i="7"/>
  <c r="BA94" i="7"/>
  <c r="BB98" i="7"/>
  <c r="BB1134" i="7"/>
  <c r="BA1130" i="7"/>
  <c r="BB1168" i="7"/>
  <c r="BA1164" i="7"/>
  <c r="AW991" i="7"/>
  <c r="AW916" i="7"/>
  <c r="BA775" i="7"/>
  <c r="BB779" i="7"/>
  <c r="BA559" i="7"/>
  <c r="BB563" i="7"/>
  <c r="AW406" i="7"/>
  <c r="BA157" i="7"/>
  <c r="BB161" i="7"/>
  <c r="AZ121" i="7"/>
  <c r="AW556" i="7"/>
  <c r="BA487" i="7"/>
  <c r="BB491" i="7"/>
  <c r="AW361" i="7"/>
  <c r="BB910" i="7"/>
  <c r="BB57" i="7"/>
  <c r="BA910" i="7"/>
  <c r="AW886" i="7"/>
  <c r="AW721" i="7"/>
  <c r="BA746" i="7"/>
  <c r="BB189" i="7"/>
  <c r="BB172" i="7"/>
  <c r="BB112" i="7"/>
  <c r="BB337" i="7"/>
  <c r="AV946" i="7"/>
  <c r="AY841" i="7"/>
  <c r="BB668" i="7"/>
  <c r="BB1059" i="7"/>
  <c r="BA1055" i="7"/>
  <c r="BB524" i="7"/>
  <c r="BA520" i="7"/>
  <c r="BB415" i="7"/>
  <c r="BA411" i="7"/>
  <c r="BA191" i="7"/>
  <c r="BA131" i="7"/>
  <c r="BB179" i="7"/>
  <c r="BA175" i="7"/>
  <c r="BA923" i="7"/>
  <c r="BB927" i="7"/>
  <c r="BB835" i="7"/>
  <c r="BA831" i="7"/>
  <c r="BA637" i="7"/>
  <c r="BB641" i="7"/>
  <c r="BB577" i="7"/>
  <c r="BA573" i="7"/>
  <c r="AV571" i="7"/>
  <c r="BB404" i="7"/>
  <c r="BA400" i="7"/>
  <c r="BB265" i="7"/>
  <c r="BA261" i="7"/>
  <c r="BA217" i="7"/>
  <c r="BB221" i="7"/>
  <c r="AV196" i="7"/>
  <c r="BA71" i="7"/>
  <c r="BA1008" i="7"/>
  <c r="AV1006" i="7"/>
  <c r="BB1012" i="7"/>
  <c r="BB644" i="7"/>
  <c r="BA640" i="7"/>
  <c r="AZ616" i="7"/>
  <c r="BB554" i="7"/>
  <c r="BA550" i="7"/>
  <c r="BB520" i="7"/>
  <c r="BA516" i="7"/>
  <c r="BB389" i="7"/>
  <c r="BA385" i="7"/>
  <c r="BA322" i="7"/>
  <c r="BB326" i="7"/>
  <c r="AX271" i="7"/>
  <c r="BB293" i="7"/>
  <c r="BA289" i="7"/>
  <c r="AY1126" i="7"/>
  <c r="BB1073" i="7"/>
  <c r="BA1069" i="7"/>
  <c r="BA986" i="7"/>
  <c r="BA828" i="7"/>
  <c r="AV826" i="7"/>
  <c r="BB832" i="7"/>
  <c r="BB809" i="7"/>
  <c r="BA805" i="7"/>
  <c r="AX586" i="7"/>
  <c r="BB459" i="7"/>
  <c r="BA455" i="7"/>
  <c r="BA423" i="7"/>
  <c r="BB427" i="7"/>
  <c r="AV421" i="7"/>
  <c r="BA124" i="7"/>
  <c r="BB128" i="7"/>
  <c r="AV286" i="7"/>
  <c r="BA187" i="7"/>
  <c r="BB1150" i="7"/>
  <c r="BA1146" i="7"/>
  <c r="BA1132" i="7"/>
  <c r="BB1136" i="7"/>
  <c r="BA1117" i="7"/>
  <c r="BB1121" i="7"/>
  <c r="BA993" i="7"/>
  <c r="BB997" i="7"/>
  <c r="AV991" i="7"/>
  <c r="AW781" i="7"/>
  <c r="BB624" i="7"/>
  <c r="BA620" i="7"/>
  <c r="BB504" i="7"/>
  <c r="BA500" i="7"/>
  <c r="BB507" i="7"/>
  <c r="BA503" i="7"/>
  <c r="AW391" i="7"/>
  <c r="BB1137" i="7"/>
  <c r="BA1133" i="7"/>
  <c r="BA1106" i="7"/>
  <c r="AW451" i="7"/>
  <c r="BA393" i="7"/>
  <c r="BB397" i="7"/>
  <c r="AV391" i="7"/>
  <c r="BB312" i="7"/>
  <c r="BA308" i="7"/>
  <c r="AY226" i="7"/>
  <c r="BB79" i="7"/>
  <c r="BB1163" i="7"/>
  <c r="BA1159" i="7"/>
  <c r="AY976" i="7"/>
  <c r="BA817" i="7"/>
  <c r="BB821" i="7"/>
  <c r="AW751" i="7"/>
  <c r="BB762" i="7"/>
  <c r="BA758" i="7"/>
  <c r="BA619" i="7"/>
  <c r="BB623" i="7"/>
  <c r="BA577" i="7"/>
  <c r="BB581" i="7"/>
  <c r="BB549" i="7"/>
  <c r="BA545" i="7"/>
  <c r="BA326" i="7"/>
  <c r="BB428" i="7"/>
  <c r="BA424" i="7"/>
  <c r="AW256" i="7"/>
  <c r="AX1126" i="7"/>
  <c r="BA802" i="7"/>
  <c r="BB806" i="7"/>
  <c r="AW646" i="7"/>
  <c r="BB584" i="7"/>
  <c r="BA580" i="7"/>
  <c r="BB493" i="7"/>
  <c r="BA489" i="7"/>
  <c r="BA319" i="7"/>
  <c r="BB323" i="7"/>
  <c r="BA161" i="7"/>
  <c r="BB249" i="7"/>
  <c r="BA245" i="7"/>
  <c r="BB278" i="7"/>
  <c r="BA274" i="7"/>
  <c r="BA1107" i="7"/>
  <c r="AY1051" i="7"/>
  <c r="AX1066" i="7"/>
  <c r="BA1017" i="7"/>
  <c r="AW976" i="7"/>
  <c r="AY826" i="7"/>
  <c r="BA753" i="7"/>
  <c r="BB757" i="7"/>
  <c r="AV751" i="7"/>
  <c r="AX691" i="7"/>
  <c r="BB659" i="7"/>
  <c r="BA655" i="7"/>
  <c r="BA517" i="7"/>
  <c r="BB521" i="7"/>
  <c r="AZ346" i="7"/>
  <c r="AX226" i="7"/>
  <c r="AZ166" i="7"/>
  <c r="AW1156" i="7"/>
  <c r="BB1094" i="7"/>
  <c r="BA1090" i="7"/>
  <c r="AZ781" i="7"/>
  <c r="BB819" i="7"/>
  <c r="BA815" i="7"/>
  <c r="AW676" i="7"/>
  <c r="AX541" i="7"/>
  <c r="AY346" i="7"/>
  <c r="BA306" i="7"/>
  <c r="BB310" i="7"/>
  <c r="BA281" i="7"/>
  <c r="AZ241" i="7"/>
  <c r="BB194" i="7"/>
  <c r="BA190" i="7"/>
  <c r="BA1165" i="7"/>
  <c r="BB1169" i="7"/>
  <c r="AY1096" i="7"/>
  <c r="BB1064" i="7"/>
  <c r="BA1060" i="7"/>
  <c r="AW946" i="7"/>
  <c r="BA820" i="7"/>
  <c r="BB824" i="7"/>
  <c r="BB823" i="7"/>
  <c r="BA819" i="7"/>
  <c r="BB629" i="7"/>
  <c r="BA625" i="7"/>
  <c r="BB594" i="7"/>
  <c r="BA590" i="7"/>
  <c r="BA628" i="7"/>
  <c r="AX481" i="7"/>
  <c r="BB1117" i="7"/>
  <c r="BA1113" i="7"/>
  <c r="AV1111" i="7"/>
  <c r="BB1154" i="7"/>
  <c r="BA1150" i="7"/>
  <c r="BB1003" i="7"/>
  <c r="BA999" i="7"/>
  <c r="AY1021" i="7"/>
  <c r="BB1004" i="7"/>
  <c r="BA1000" i="7"/>
  <c r="AW811" i="7"/>
  <c r="BB759" i="7"/>
  <c r="BA755" i="7"/>
  <c r="BB643" i="7"/>
  <c r="BA639" i="7"/>
  <c r="BA304" i="7"/>
  <c r="BB308" i="7"/>
  <c r="BA262" i="7"/>
  <c r="BB266" i="7"/>
  <c r="BB130" i="7"/>
  <c r="BA126" i="7"/>
  <c r="BB1164" i="7"/>
  <c r="BA1160" i="7"/>
  <c r="AX1141" i="7"/>
  <c r="AX1036" i="7"/>
  <c r="BA836" i="7"/>
  <c r="BA835" i="7"/>
  <c r="BB839" i="7"/>
  <c r="BA783" i="7"/>
  <c r="BB787" i="7"/>
  <c r="AV781" i="7"/>
  <c r="AY646" i="7"/>
  <c r="AV436" i="7"/>
  <c r="BA352" i="7"/>
  <c r="BB356" i="7"/>
  <c r="AX286" i="7"/>
  <c r="BB1048" i="7"/>
  <c r="BA1044" i="7"/>
  <c r="BB987" i="7"/>
  <c r="BA983" i="7"/>
  <c r="BA787" i="7"/>
  <c r="BB791" i="7"/>
  <c r="BA686" i="7"/>
  <c r="BB667" i="7"/>
  <c r="BB640" i="7"/>
  <c r="BA636" i="7"/>
  <c r="BA371" i="7"/>
  <c r="AZ421" i="7"/>
  <c r="AY376" i="7"/>
  <c r="BA266" i="7"/>
  <c r="BB224" i="7"/>
  <c r="BA220" i="7"/>
  <c r="BB103" i="7"/>
  <c r="BA99" i="7"/>
  <c r="BB1138" i="7"/>
  <c r="BA1134" i="7"/>
  <c r="AW1066" i="7"/>
  <c r="BA1047" i="7"/>
  <c r="BA927" i="7"/>
  <c r="BA786" i="7"/>
  <c r="BB790" i="7"/>
  <c r="AZ586" i="7"/>
  <c r="BB547" i="7"/>
  <c r="BA543" i="7"/>
  <c r="AV541" i="7"/>
  <c r="BA521" i="7"/>
  <c r="BB430" i="7"/>
  <c r="BA426" i="7"/>
  <c r="BA349" i="7"/>
  <c r="BB353" i="7"/>
  <c r="BB209" i="7"/>
  <c r="BA205" i="7"/>
  <c r="BA154" i="7"/>
  <c r="BB158" i="7"/>
  <c r="AW346" i="7"/>
  <c r="BA140" i="7"/>
  <c r="BB29" i="7"/>
  <c r="BA25" i="7"/>
  <c r="AV1051" i="7"/>
  <c r="BB232" i="7"/>
  <c r="BB914" i="7"/>
  <c r="BA70" i="7"/>
  <c r="AV151" i="7"/>
  <c r="BA230" i="7"/>
  <c r="BB929" i="7"/>
  <c r="BB982" i="7"/>
  <c r="AV976" i="7"/>
  <c r="BA978" i="7"/>
  <c r="BB523" i="7"/>
  <c r="BA519" i="7"/>
  <c r="BB340" i="7"/>
  <c r="BA336" i="7"/>
  <c r="BA202" i="7"/>
  <c r="BB206" i="7"/>
  <c r="BB1165" i="7"/>
  <c r="BA1161" i="7"/>
  <c r="BB1060" i="7"/>
  <c r="BA1056" i="7"/>
  <c r="BB1028" i="7"/>
  <c r="BA1024" i="7"/>
  <c r="BA813" i="7"/>
  <c r="AV811" i="7"/>
  <c r="BB817" i="7"/>
  <c r="BA634" i="7"/>
  <c r="BB638" i="7"/>
  <c r="BA506" i="7"/>
  <c r="BA457" i="7"/>
  <c r="BB461" i="7"/>
  <c r="BB329" i="7"/>
  <c r="BA325" i="7"/>
  <c r="AW856" i="7"/>
  <c r="BA769" i="7"/>
  <c r="BB773" i="7"/>
  <c r="BA626" i="7"/>
  <c r="AZ601" i="7"/>
  <c r="BA544" i="7"/>
  <c r="BB548" i="7"/>
  <c r="BA502" i="7"/>
  <c r="BB506" i="7"/>
  <c r="BA427" i="7"/>
  <c r="BB431" i="7"/>
  <c r="BB385" i="7"/>
  <c r="BA381" i="7"/>
  <c r="BA251" i="7"/>
  <c r="BB279" i="7"/>
  <c r="BA275" i="7"/>
  <c r="BA1166" i="7"/>
  <c r="AZ1141" i="7"/>
  <c r="BA768" i="7"/>
  <c r="BB772" i="7"/>
  <c r="AV766" i="7"/>
  <c r="BB760" i="7"/>
  <c r="BA756" i="7"/>
  <c r="BA618" i="7"/>
  <c r="BB622" i="7"/>
  <c r="AV616" i="7"/>
  <c r="BB596" i="7"/>
  <c r="BA592" i="7"/>
  <c r="BB449" i="7"/>
  <c r="BA445" i="7"/>
  <c r="AZ361" i="7"/>
  <c r="BB280" i="7"/>
  <c r="BA276" i="7"/>
  <c r="AW121" i="7"/>
  <c r="BA56" i="7"/>
  <c r="BA26" i="7"/>
  <c r="AZ526" i="7"/>
  <c r="BA1115" i="7"/>
  <c r="BB1119" i="7"/>
  <c r="AY1081" i="7"/>
  <c r="BB1015" i="7"/>
  <c r="BA1011" i="7"/>
  <c r="AX676" i="7"/>
  <c r="BA536" i="7"/>
  <c r="BA442" i="7"/>
  <c r="BB446" i="7"/>
  <c r="BA408" i="7"/>
  <c r="BB412" i="7"/>
  <c r="AV406" i="7"/>
  <c r="AW271" i="7"/>
  <c r="AY121" i="7"/>
  <c r="AW61" i="7"/>
  <c r="BB1120" i="7"/>
  <c r="BA1116" i="7"/>
  <c r="AY766" i="7"/>
  <c r="BB734" i="7"/>
  <c r="BA730" i="7"/>
  <c r="BB628" i="7"/>
  <c r="BA624" i="7"/>
  <c r="BB448" i="7"/>
  <c r="BA444" i="7"/>
  <c r="AV316" i="7"/>
  <c r="AV271" i="7"/>
  <c r="BB218" i="7"/>
  <c r="BA214" i="7"/>
  <c r="AZ106" i="7"/>
  <c r="BA1129" i="7"/>
  <c r="BB1133" i="7"/>
  <c r="BB1079" i="7"/>
  <c r="BA1075" i="7"/>
  <c r="AV1021" i="7"/>
  <c r="BA633" i="7"/>
  <c r="BB637" i="7"/>
  <c r="AV631" i="7"/>
  <c r="AW616" i="7"/>
  <c r="AY556" i="7"/>
  <c r="BB217" i="7"/>
  <c r="AW91" i="7"/>
  <c r="AV451" i="7"/>
  <c r="BA307" i="7"/>
  <c r="BB311" i="7"/>
  <c r="AZ766" i="7"/>
  <c r="BA574" i="7"/>
  <c r="BB578" i="7"/>
  <c r="AX601" i="7"/>
  <c r="BA348" i="7"/>
  <c r="BB352" i="7"/>
  <c r="AV346" i="7"/>
  <c r="AZ256" i="7"/>
  <c r="BB193" i="7"/>
  <c r="BA189" i="7"/>
  <c r="AX1081" i="7"/>
  <c r="BB1074" i="7"/>
  <c r="BA1070" i="7"/>
  <c r="BA939" i="7"/>
  <c r="BB943" i="7"/>
  <c r="BA760" i="7"/>
  <c r="BB764" i="7"/>
  <c r="AW706" i="7"/>
  <c r="BA668" i="7"/>
  <c r="BB672" i="7"/>
  <c r="BA610" i="7"/>
  <c r="BB614" i="7"/>
  <c r="BB550" i="7"/>
  <c r="BA546" i="7"/>
  <c r="AX196" i="7"/>
  <c r="BB307" i="7"/>
  <c r="BA303" i="7"/>
  <c r="AV301" i="7"/>
  <c r="BB269" i="7"/>
  <c r="BA265" i="7"/>
  <c r="BB100" i="7"/>
  <c r="BA96" i="7"/>
  <c r="AW1126" i="7"/>
  <c r="BB804" i="7"/>
  <c r="BA800" i="7"/>
  <c r="AY451" i="7"/>
  <c r="AY136" i="7"/>
  <c r="BB1031" i="7"/>
  <c r="BA1027" i="7"/>
  <c r="BA997" i="7"/>
  <c r="BB1001" i="7"/>
  <c r="BB625" i="7"/>
  <c r="BA621" i="7"/>
  <c r="BA532" i="7"/>
  <c r="BB536" i="7"/>
  <c r="BB534" i="7"/>
  <c r="BA530" i="7"/>
  <c r="AZ406" i="7"/>
  <c r="BA321" i="7"/>
  <c r="BB325" i="7"/>
  <c r="BB268" i="7"/>
  <c r="BA264" i="7"/>
  <c r="AY271" i="7"/>
  <c r="AZ151" i="7"/>
  <c r="AW76" i="7"/>
  <c r="BA364" i="7"/>
  <c r="BB368" i="7"/>
  <c r="BB59" i="7"/>
  <c r="BA55" i="7"/>
  <c r="BB1152" i="7"/>
  <c r="BA1148" i="7"/>
  <c r="BA1162" i="7"/>
  <c r="BB1166" i="7"/>
  <c r="BB1033" i="7"/>
  <c r="BA1029" i="7"/>
  <c r="BA1003" i="7"/>
  <c r="BB1019" i="7"/>
  <c r="BA1015" i="7"/>
  <c r="AX751" i="7"/>
  <c r="AW601" i="7"/>
  <c r="AW496" i="7"/>
  <c r="AV466" i="7"/>
  <c r="BB370" i="7"/>
  <c r="BA366" i="7"/>
  <c r="BA237" i="7"/>
  <c r="AW301" i="7"/>
  <c r="AW241" i="7"/>
  <c r="AZ196" i="7"/>
  <c r="BB118" i="7"/>
  <c r="BA114" i="7"/>
  <c r="BB1063" i="7"/>
  <c r="BA1059" i="7"/>
  <c r="BB1076" i="7"/>
  <c r="BA1072" i="7"/>
  <c r="BB1044" i="7"/>
  <c r="BA1040" i="7"/>
  <c r="AY1036" i="7"/>
  <c r="BA979" i="7"/>
  <c r="BB983" i="7"/>
  <c r="BA881" i="7"/>
  <c r="BB670" i="7"/>
  <c r="BB655" i="7"/>
  <c r="BA651" i="7"/>
  <c r="BA603" i="7"/>
  <c r="BB607" i="7"/>
  <c r="AV601" i="7"/>
  <c r="BB564" i="7"/>
  <c r="BA560" i="7"/>
  <c r="AZ451" i="7"/>
  <c r="BB400" i="7"/>
  <c r="BA396" i="7"/>
  <c r="BB294" i="7"/>
  <c r="BA290" i="7"/>
  <c r="BB299" i="7"/>
  <c r="BA295" i="7"/>
  <c r="AV16" i="7"/>
  <c r="BB1078" i="7"/>
  <c r="BA1074" i="7"/>
  <c r="BB985" i="7"/>
  <c r="BA981" i="7"/>
  <c r="BA754" i="7"/>
  <c r="BB758" i="7"/>
  <c r="AY586" i="7"/>
  <c r="BB609" i="7"/>
  <c r="BA605" i="7"/>
  <c r="BB359" i="7"/>
  <c r="BA355" i="7"/>
  <c r="AY301" i="7"/>
  <c r="BB149" i="7"/>
  <c r="BA145" i="7"/>
  <c r="AY106" i="7"/>
  <c r="BB1122" i="7"/>
  <c r="BA1118" i="7"/>
  <c r="BA1002" i="7"/>
  <c r="BB808" i="7"/>
  <c r="BA804" i="7"/>
  <c r="BB580" i="7"/>
  <c r="BA576" i="7"/>
  <c r="BA412" i="7"/>
  <c r="BB416" i="7"/>
  <c r="BA337" i="7"/>
  <c r="BB341" i="7"/>
  <c r="BB309" i="7"/>
  <c r="BA305" i="7"/>
  <c r="BB250" i="7"/>
  <c r="BA246" i="7"/>
  <c r="AW151" i="7"/>
  <c r="BA581" i="7"/>
  <c r="BB1057" i="7"/>
  <c r="AV226" i="7"/>
  <c r="AV136" i="7"/>
  <c r="BB136" i="7" s="1"/>
  <c r="BB74" i="7"/>
  <c r="BA715" i="7"/>
  <c r="BB709" i="7" s="1"/>
  <c r="BB157" i="7"/>
  <c r="BB367" i="7"/>
  <c r="BA40" i="7"/>
  <c r="BA5" i="7"/>
  <c r="BB9" i="7"/>
  <c r="BA6" i="12"/>
  <c r="BB8" i="7"/>
  <c r="BA4" i="7"/>
  <c r="BB9" i="12"/>
  <c r="BA6" i="7"/>
  <c r="BB10" i="7"/>
  <c r="BB7" i="7"/>
  <c r="BA3" i="7"/>
  <c r="BB11" i="7"/>
  <c r="BA7" i="7"/>
  <c r="AW1" i="12"/>
  <c r="BB1" i="12" s="1"/>
  <c r="BA11" i="7"/>
  <c r="BB7" i="12"/>
  <c r="BB12" i="7"/>
  <c r="BA8" i="7"/>
  <c r="BA4" i="12"/>
  <c r="BB8" i="12"/>
  <c r="BB13" i="7"/>
  <c r="BA9" i="7"/>
  <c r="BA7" i="12"/>
  <c r="BA10" i="7"/>
  <c r="BB14" i="7"/>
  <c r="BB104" i="12" l="1"/>
  <c r="BB126" i="12"/>
  <c r="BB706" i="12"/>
  <c r="BB206" i="12"/>
  <c r="BB656" i="12"/>
  <c r="BB416" i="12"/>
  <c r="BB76" i="12"/>
  <c r="BB276" i="12"/>
  <c r="BB494" i="12"/>
  <c r="BB414" i="12"/>
  <c r="BB324" i="12"/>
  <c r="BB164" i="12"/>
  <c r="BB196" i="12"/>
  <c r="BB681" i="12"/>
  <c r="BB671" i="12"/>
  <c r="BB474" i="12"/>
  <c r="BB201" i="12"/>
  <c r="BB294" i="12"/>
  <c r="BB264" i="12"/>
  <c r="BB744" i="12"/>
  <c r="BB54" i="12"/>
  <c r="BB696" i="12"/>
  <c r="BB281" i="12"/>
  <c r="BB211" i="12"/>
  <c r="BB436" i="12"/>
  <c r="BB531" i="12"/>
  <c r="BB621" i="12"/>
  <c r="BB544" i="12"/>
  <c r="BB516" i="12"/>
  <c r="BB161" i="12"/>
  <c r="BB466" i="12"/>
  <c r="BB456" i="12"/>
  <c r="BB694" i="12"/>
  <c r="BB601" i="12"/>
  <c r="BB616" i="12"/>
  <c r="BB296" i="12"/>
  <c r="BB46" i="12"/>
  <c r="BB121" i="12"/>
  <c r="BB404" i="12"/>
  <c r="BB726" i="12"/>
  <c r="BB86" i="12"/>
  <c r="BB314" i="12"/>
  <c r="BB571" i="12"/>
  <c r="BB684" i="12"/>
  <c r="BB371" i="12"/>
  <c r="BB636" i="12"/>
  <c r="BB754" i="12"/>
  <c r="BB574" i="12"/>
  <c r="BB84" i="12"/>
  <c r="BB746" i="12"/>
  <c r="BB341" i="12"/>
  <c r="BB66" i="12"/>
  <c r="BB716" i="12"/>
  <c r="BB661" i="12"/>
  <c r="BB184" i="12"/>
  <c r="BB124" i="12"/>
  <c r="BB734" i="12"/>
  <c r="BB756" i="12"/>
  <c r="BB381" i="12"/>
  <c r="BB214" i="12"/>
  <c r="BB546" i="12"/>
  <c r="BB271" i="12"/>
  <c r="BB291" i="12"/>
  <c r="BB406" i="12"/>
  <c r="BB261" i="12"/>
  <c r="BB141" i="12"/>
  <c r="BB524" i="12"/>
  <c r="BB384" i="12"/>
  <c r="BB361" i="12"/>
  <c r="BB506" i="12"/>
  <c r="BB481" i="12"/>
  <c r="BB724" i="7"/>
  <c r="BB886" i="7"/>
  <c r="BB664" i="7"/>
  <c r="BB846" i="7"/>
  <c r="BB841" i="7"/>
  <c r="BB859" i="7"/>
  <c r="BB81" i="7"/>
  <c r="BB711" i="7"/>
  <c r="BB934" i="7"/>
  <c r="BB1051" i="7"/>
  <c r="BB124" i="7"/>
  <c r="BB949" i="7"/>
  <c r="BB871" i="7"/>
  <c r="BB64" i="7"/>
  <c r="BB1021" i="7"/>
  <c r="BB571" i="7"/>
  <c r="BB16" i="7"/>
  <c r="BB51" i="7"/>
  <c r="BB676" i="7"/>
  <c r="BB1111" i="7"/>
  <c r="BB66" i="7"/>
  <c r="BB76" i="7"/>
  <c r="BB541" i="7"/>
  <c r="BB436" i="7"/>
  <c r="BB916" i="7"/>
  <c r="BB901" i="7"/>
  <c r="BB951" i="7"/>
  <c r="BB481" i="7"/>
  <c r="BB31" i="7"/>
  <c r="BB34" i="7"/>
  <c r="BB661" i="7"/>
  <c r="BB964" i="7"/>
  <c r="BB471" i="7"/>
  <c r="BB904" i="7"/>
  <c r="BB861" i="7"/>
  <c r="BB216" i="7"/>
  <c r="BB874" i="7"/>
  <c r="BB936" i="7"/>
  <c r="BB214" i="7"/>
  <c r="BB1006" i="7"/>
  <c r="BB156" i="7"/>
  <c r="BB49" i="7"/>
  <c r="BB726" i="7"/>
  <c r="BB844" i="7"/>
  <c r="BB154" i="7"/>
  <c r="BB231" i="7"/>
  <c r="BB226" i="7"/>
  <c r="BB706" i="7"/>
  <c r="BB61" i="7"/>
  <c r="BB439" i="7"/>
  <c r="BB976" i="7"/>
  <c r="BB696" i="7"/>
  <c r="BB36" i="7"/>
  <c r="BB889" i="7"/>
  <c r="BB316" i="7"/>
  <c r="BB856" i="7"/>
  <c r="BB109" i="7"/>
  <c r="BB691" i="7"/>
  <c r="BB169" i="7"/>
  <c r="BB631" i="7"/>
  <c r="BB199" i="7"/>
  <c r="BB739" i="7"/>
  <c r="BB931" i="7"/>
  <c r="BB469" i="7"/>
  <c r="BB331" i="7"/>
  <c r="BB466" i="7"/>
  <c r="BB636" i="7"/>
  <c r="BB771" i="7"/>
  <c r="BB21" i="7"/>
  <c r="BB721" i="7"/>
  <c r="BB321" i="12"/>
  <c r="BB221" i="12"/>
  <c r="BB246" i="12"/>
  <c r="BB366" i="7"/>
  <c r="BB289" i="7"/>
  <c r="BB601" i="7"/>
  <c r="BB346" i="7"/>
  <c r="BB769" i="7"/>
  <c r="BB4" i="12"/>
  <c r="BB171" i="12"/>
  <c r="BB146" i="12"/>
  <c r="BB496" i="12"/>
  <c r="BB286" i="12"/>
  <c r="BB401" i="12"/>
  <c r="BB614" i="12"/>
  <c r="BB41" i="12"/>
  <c r="BB771" i="12"/>
  <c r="BB101" i="12"/>
  <c r="BB241" i="12"/>
  <c r="BB564" i="12"/>
  <c r="BB61" i="12"/>
  <c r="BB186" i="12"/>
  <c r="BB764" i="12"/>
  <c r="BB364" i="12"/>
  <c r="BB394" i="12"/>
  <c r="BB344" i="12"/>
  <c r="BB306" i="12"/>
  <c r="BB331" i="12"/>
  <c r="BB444" i="12"/>
  <c r="BB44" i="12"/>
  <c r="BB71" i="12"/>
  <c r="BB51" i="12"/>
  <c r="BB256" i="12"/>
  <c r="BB81" i="12"/>
  <c r="BB304" i="12"/>
  <c r="BB266" i="12"/>
  <c r="BB144" i="12"/>
  <c r="BB731" i="12"/>
  <c r="BB284" i="12"/>
  <c r="BB711" i="12"/>
  <c r="BB476" i="12"/>
  <c r="BB116" i="12"/>
  <c r="BB484" i="12"/>
  <c r="BB131" i="12"/>
  <c r="BB561" i="12"/>
  <c r="BB626" i="12"/>
  <c r="BB194" i="12"/>
  <c r="BB666" i="12"/>
  <c r="BB114" i="12"/>
  <c r="BB741" i="12"/>
  <c r="BB501" i="12"/>
  <c r="BB486" i="12"/>
  <c r="BB366" i="12"/>
  <c r="BB351" i="12"/>
  <c r="BB511" i="12"/>
  <c r="BB766" i="12"/>
  <c r="BB34" i="12"/>
  <c r="BB676" i="12"/>
  <c r="BB151" i="12"/>
  <c r="BB471" i="12"/>
  <c r="BB236" i="12"/>
  <c r="BB776" i="12"/>
  <c r="BB421" i="12"/>
  <c r="BB446" i="12"/>
  <c r="BB584" i="12"/>
  <c r="BB16" i="12"/>
  <c r="BB641" i="12"/>
  <c r="BB514" i="12"/>
  <c r="BB91" i="12"/>
  <c r="BB606" i="12"/>
  <c r="BB14" i="12"/>
  <c r="BB751" i="12"/>
  <c r="BB624" i="12"/>
  <c r="BB111" i="12"/>
  <c r="BB251" i="12"/>
  <c r="BB64" i="12"/>
  <c r="BB464" i="12"/>
  <c r="BB94" i="12"/>
  <c r="BB704" i="12"/>
  <c r="BB31" i="12"/>
  <c r="BB156" i="12"/>
  <c r="BB216" i="12"/>
  <c r="BB234" i="12"/>
  <c r="BB774" i="12"/>
  <c r="BB134" i="12"/>
  <c r="BB26" i="12"/>
  <c r="BB426" i="12"/>
  <c r="BB166" i="12"/>
  <c r="BB596" i="12"/>
  <c r="BB36" i="12"/>
  <c r="BB24" i="12"/>
  <c r="BB581" i="12"/>
  <c r="BB646" i="12"/>
  <c r="BB526" i="12"/>
  <c r="BB376" i="12"/>
  <c r="BB174" i="12"/>
  <c r="BB191" i="12"/>
  <c r="BB541" i="12"/>
  <c r="BB504" i="12"/>
  <c r="BB721" i="12"/>
  <c r="BB74" i="12"/>
  <c r="BB56" i="12"/>
  <c r="BB651" i="12"/>
  <c r="BB254" i="12"/>
  <c r="BB576" i="12"/>
  <c r="BB326" i="12"/>
  <c r="BB461" i="12"/>
  <c r="BB96" i="12"/>
  <c r="BB701" i="12"/>
  <c r="BB761" i="12"/>
  <c r="BB154" i="12"/>
  <c r="BB231" i="12"/>
  <c r="BB136" i="12"/>
  <c r="BB604" i="12"/>
  <c r="BB21" i="12"/>
  <c r="BB424" i="12"/>
  <c r="BB441" i="12"/>
  <c r="BB11" i="12"/>
  <c r="BB644" i="12"/>
  <c r="BB121" i="7"/>
  <c r="BB616" i="7"/>
  <c r="BB781" i="7"/>
  <c r="BB276" i="7"/>
  <c r="BB454" i="7"/>
  <c r="BB361" i="7"/>
  <c r="BB694" i="7"/>
  <c r="BB604" i="7"/>
  <c r="BB349" i="7"/>
  <c r="BB19" i="7"/>
  <c r="BB319" i="7"/>
  <c r="BB996" i="7"/>
  <c r="BB421" i="7"/>
  <c r="BB456" i="7"/>
  <c r="BB1054" i="7"/>
  <c r="BB166" i="7"/>
  <c r="BB211" i="7"/>
  <c r="BB1024" i="7"/>
  <c r="BB334" i="7"/>
  <c r="BB919" i="7"/>
  <c r="BB484" i="7"/>
  <c r="BB921" i="7"/>
  <c r="BB679" i="7"/>
  <c r="BB229" i="7"/>
  <c r="BB364" i="7"/>
  <c r="BB1026" i="7"/>
  <c r="BB139" i="7"/>
  <c r="BB544" i="7"/>
  <c r="BB274" i="7"/>
  <c r="BB126" i="7"/>
  <c r="BB906" i="7"/>
  <c r="BB141" i="7"/>
  <c r="BB1056" i="7"/>
  <c r="BB606" i="7"/>
  <c r="BB306" i="7"/>
  <c r="BB351" i="7"/>
  <c r="BB634" i="7"/>
  <c r="BB406" i="7"/>
  <c r="BB621" i="7"/>
  <c r="BB816" i="7"/>
  <c r="BB979" i="7"/>
  <c r="BB151" i="7"/>
  <c r="BB546" i="7"/>
  <c r="BB666" i="7"/>
  <c r="BB784" i="7"/>
  <c r="BB751" i="7"/>
  <c r="BB394" i="7"/>
  <c r="BB994" i="7"/>
  <c r="BB286" i="7"/>
  <c r="BB426" i="7"/>
  <c r="BB826" i="7"/>
  <c r="BB1009" i="7"/>
  <c r="BB171" i="7"/>
  <c r="BB184" i="7"/>
  <c r="BB1066" i="7"/>
  <c r="BB1144" i="7"/>
  <c r="BB496" i="7"/>
  <c r="BB291" i="7"/>
  <c r="BB94" i="7"/>
  <c r="BB256" i="7"/>
  <c r="BB1086" i="7"/>
  <c r="BB244" i="7"/>
  <c r="BB1099" i="7"/>
  <c r="BB106" i="7"/>
  <c r="BB1126" i="7"/>
  <c r="BB591" i="7"/>
  <c r="BB801" i="7"/>
  <c r="BB1036" i="7"/>
  <c r="BB556" i="7"/>
  <c r="BB516" i="7"/>
  <c r="BB451" i="7"/>
  <c r="BB411" i="7"/>
  <c r="BB619" i="7"/>
  <c r="BB766" i="7"/>
  <c r="BB811" i="7"/>
  <c r="BB1114" i="7"/>
  <c r="BB756" i="7"/>
  <c r="BB424" i="7"/>
  <c r="BB829" i="7"/>
  <c r="BB946" i="7"/>
  <c r="BB1146" i="7"/>
  <c r="BB499" i="7"/>
  <c r="BB486" i="7"/>
  <c r="BB259" i="7"/>
  <c r="BB201" i="7"/>
  <c r="BB646" i="7"/>
  <c r="BB1096" i="7"/>
  <c r="BB1156" i="7"/>
  <c r="BB1129" i="7"/>
  <c r="BB799" i="7"/>
  <c r="BB559" i="7"/>
  <c r="BB376" i="7"/>
  <c r="BB526" i="7"/>
  <c r="BB301" i="7"/>
  <c r="BB271" i="7"/>
  <c r="BB409" i="7"/>
  <c r="BB814" i="7"/>
  <c r="BB981" i="7"/>
  <c r="BB1116" i="7"/>
  <c r="BB754" i="7"/>
  <c r="BB391" i="7"/>
  <c r="BB991" i="7"/>
  <c r="BB1011" i="7"/>
  <c r="BB196" i="7"/>
  <c r="BB574" i="7"/>
  <c r="BB336" i="7"/>
  <c r="BB441" i="7"/>
  <c r="BB186" i="7"/>
  <c r="BB1069" i="7"/>
  <c r="BB501" i="7"/>
  <c r="BB91" i="7"/>
  <c r="BB1084" i="7"/>
  <c r="BB246" i="7"/>
  <c r="BB651" i="7"/>
  <c r="BB1101" i="7"/>
  <c r="BB1161" i="7"/>
  <c r="BB1131" i="7"/>
  <c r="BB589" i="7"/>
  <c r="BB1039" i="7"/>
  <c r="BB561" i="7"/>
  <c r="BB321" i="7"/>
  <c r="BB511" i="7"/>
  <c r="BB381" i="7"/>
  <c r="BB529" i="7"/>
  <c r="BB304" i="7"/>
  <c r="BB786" i="7"/>
  <c r="BB396" i="7"/>
  <c r="BB831" i="7"/>
  <c r="BB576" i="7"/>
  <c r="BB111" i="7"/>
  <c r="BB1071" i="7"/>
  <c r="BB1141" i="7"/>
  <c r="BB96" i="7"/>
  <c r="BB261" i="7"/>
  <c r="BB1081" i="7"/>
  <c r="BB241" i="7"/>
  <c r="BB649" i="7"/>
  <c r="BB1159" i="7"/>
  <c r="BB586" i="7"/>
  <c r="BB796" i="7"/>
  <c r="BB1041" i="7"/>
  <c r="BB514" i="7"/>
  <c r="BB379" i="7"/>
  <c r="BB531" i="7"/>
  <c r="BB6" i="7"/>
  <c r="BB1" i="7"/>
  <c r="BB6" i="12"/>
  <c r="BB4" i="7"/>
</calcChain>
</file>

<file path=xl/sharedStrings.xml><?xml version="1.0" encoding="utf-8"?>
<sst xmlns="http://schemas.openxmlformats.org/spreadsheetml/2006/main" count="12476" uniqueCount="1239">
  <si>
    <t>#</t>
  </si>
  <si>
    <t>РЕГИОН</t>
  </si>
  <si>
    <t>01</t>
  </si>
  <si>
    <t>Алтайский край</t>
  </si>
  <si>
    <t>03</t>
  </si>
  <si>
    <t>Краснодарский край</t>
  </si>
  <si>
    <t>04</t>
  </si>
  <si>
    <t>Красноярский край</t>
  </si>
  <si>
    <t>05</t>
  </si>
  <si>
    <t>Приморский край</t>
  </si>
  <si>
    <t>07</t>
  </si>
  <si>
    <t>Ставропольский край</t>
  </si>
  <si>
    <t>08</t>
  </si>
  <si>
    <t>Хабаровский край</t>
  </si>
  <si>
    <t>10</t>
  </si>
  <si>
    <t>Амурская область</t>
  </si>
  <si>
    <t>11</t>
  </si>
  <si>
    <t>Архангельская область</t>
  </si>
  <si>
    <t>12</t>
  </si>
  <si>
    <t>Астраханская область</t>
  </si>
  <si>
    <t>14</t>
  </si>
  <si>
    <t>Белгородская область</t>
  </si>
  <si>
    <t>15</t>
  </si>
  <si>
    <t>Брянская область</t>
  </si>
  <si>
    <t>17</t>
  </si>
  <si>
    <t>Владимирская область</t>
  </si>
  <si>
    <t>18</t>
  </si>
  <si>
    <t>Волгоградская область</t>
  </si>
  <si>
    <t>19</t>
  </si>
  <si>
    <t>Вологодская область</t>
  </si>
  <si>
    <t>20</t>
  </si>
  <si>
    <t>Воронежская область</t>
  </si>
  <si>
    <t>22</t>
  </si>
  <si>
    <t>Нижегородская область</t>
  </si>
  <si>
    <t>24</t>
  </si>
  <si>
    <t>Ивановская область</t>
  </si>
  <si>
    <t>25</t>
  </si>
  <si>
    <t>Иркутская область</t>
  </si>
  <si>
    <t>26</t>
  </si>
  <si>
    <t>Республика Ингушетия</t>
  </si>
  <si>
    <t>27</t>
  </si>
  <si>
    <t>Калининградская область</t>
  </si>
  <si>
    <t>28</t>
  </si>
  <si>
    <t>Тверская область</t>
  </si>
  <si>
    <t>29</t>
  </si>
  <si>
    <t>Калужская область</t>
  </si>
  <si>
    <t>30</t>
  </si>
  <si>
    <t>Камчатский край</t>
  </si>
  <si>
    <t>32</t>
  </si>
  <si>
    <t>Кемеровская область</t>
  </si>
  <si>
    <t>33</t>
  </si>
  <si>
    <t>Кировская область</t>
  </si>
  <si>
    <t>34</t>
  </si>
  <si>
    <t>Костромская область</t>
  </si>
  <si>
    <t>36</t>
  </si>
  <si>
    <t>Самарская область</t>
  </si>
  <si>
    <t>37</t>
  </si>
  <si>
    <t>Курганская область</t>
  </si>
  <si>
    <t>38</t>
  </si>
  <si>
    <t>Курская область</t>
  </si>
  <si>
    <t>40</t>
  </si>
  <si>
    <t>42</t>
  </si>
  <si>
    <t>Липецкая область</t>
  </si>
  <si>
    <t>44</t>
  </si>
  <si>
    <t>Магаданская область</t>
  </si>
  <si>
    <t>45</t>
  </si>
  <si>
    <t>47</t>
  </si>
  <si>
    <t>Мурманская область</t>
  </si>
  <si>
    <t>49</t>
  </si>
  <si>
    <t>Новгородская область</t>
  </si>
  <si>
    <t>50</t>
  </si>
  <si>
    <t>Новосибирская область</t>
  </si>
  <si>
    <t>52</t>
  </si>
  <si>
    <t>Oмская область</t>
  </si>
  <si>
    <t>53</t>
  </si>
  <si>
    <t>Оренбургская область</t>
  </si>
  <si>
    <t>54</t>
  </si>
  <si>
    <t>Орловская область</t>
  </si>
  <si>
    <t>56</t>
  </si>
  <si>
    <t>Пензенская область</t>
  </si>
  <si>
    <t>57</t>
  </si>
  <si>
    <t>Пермский край</t>
  </si>
  <si>
    <t>58</t>
  </si>
  <si>
    <t>Псковская область</t>
  </si>
  <si>
    <t>60</t>
  </si>
  <si>
    <t>Ростовская область</t>
  </si>
  <si>
    <t>61</t>
  </si>
  <si>
    <t>Рязанская область</t>
  </si>
  <si>
    <t>63</t>
  </si>
  <si>
    <t>Саратовская область</t>
  </si>
  <si>
    <t>64</t>
  </si>
  <si>
    <t>Сахалинская область</t>
  </si>
  <si>
    <t>65</t>
  </si>
  <si>
    <t>Свердловская область</t>
  </si>
  <si>
    <t>66</t>
  </si>
  <si>
    <t>Смоленская область</t>
  </si>
  <si>
    <t>68</t>
  </si>
  <si>
    <t>Тамбовская область</t>
  </si>
  <si>
    <t>69</t>
  </si>
  <si>
    <t>Томская область</t>
  </si>
  <si>
    <t>70</t>
  </si>
  <si>
    <t>Тульская область</t>
  </si>
  <si>
    <t>71</t>
  </si>
  <si>
    <t>Тюменская область</t>
  </si>
  <si>
    <t>73</t>
  </si>
  <si>
    <t>Ульяновская область</t>
  </si>
  <si>
    <t>75</t>
  </si>
  <si>
    <t>Челябинская область</t>
  </si>
  <si>
    <t>76</t>
  </si>
  <si>
    <t>Забайкальский край</t>
  </si>
  <si>
    <t>77</t>
  </si>
  <si>
    <t>Чукотский автономный округ</t>
  </si>
  <si>
    <t>78</t>
  </si>
  <si>
    <t>Ярославская область</t>
  </si>
  <si>
    <t>79</t>
  </si>
  <si>
    <t>Республика Адыгея</t>
  </si>
  <si>
    <t>80</t>
  </si>
  <si>
    <t>Республика Башкортостан</t>
  </si>
  <si>
    <t>81</t>
  </si>
  <si>
    <t>Республика Бурятия</t>
  </si>
  <si>
    <t>82</t>
  </si>
  <si>
    <t>Республика Дагестан</t>
  </si>
  <si>
    <t>83</t>
  </si>
  <si>
    <t>Кабардино-Балкарская Республика</t>
  </si>
  <si>
    <t>84</t>
  </si>
  <si>
    <t>Республика Алтай</t>
  </si>
  <si>
    <t>85</t>
  </si>
  <si>
    <t>Республика Калмыкия</t>
  </si>
  <si>
    <t>86</t>
  </si>
  <si>
    <t>Республика Карелия</t>
  </si>
  <si>
    <t>87</t>
  </si>
  <si>
    <t>Республика Коми</t>
  </si>
  <si>
    <t>88</t>
  </si>
  <si>
    <t>Республика Марий Эл</t>
  </si>
  <si>
    <t>89</t>
  </si>
  <si>
    <t>Республика Мордовия</t>
  </si>
  <si>
    <t>90</t>
  </si>
  <si>
    <t>Республика Северная Осетия-Алания</t>
  </si>
  <si>
    <t>91</t>
  </si>
  <si>
    <t>Карачаево-Черкесская Республика</t>
  </si>
  <si>
    <t>92</t>
  </si>
  <si>
    <t>Республика Татарстан</t>
  </si>
  <si>
    <t>93</t>
  </si>
  <si>
    <t>Республика Тыва</t>
  </si>
  <si>
    <t>94</t>
  </si>
  <si>
    <t>Удмуртская Республика</t>
  </si>
  <si>
    <t>95</t>
  </si>
  <si>
    <t>Республика Хакасия</t>
  </si>
  <si>
    <t>96</t>
  </si>
  <si>
    <t>Чеченская Республика</t>
  </si>
  <si>
    <t>97</t>
  </si>
  <si>
    <t>Чувашская Республика</t>
  </si>
  <si>
    <t>98</t>
  </si>
  <si>
    <t>Республика Саха (Якутия)</t>
  </si>
  <si>
    <t>99</t>
  </si>
  <si>
    <t>Еврейская автономная область</t>
  </si>
  <si>
    <t>Region</t>
  </si>
  <si>
    <t>code</t>
  </si>
  <si>
    <t>year</t>
  </si>
  <si>
    <t>IR_migr</t>
  </si>
  <si>
    <t>IN_migr</t>
  </si>
  <si>
    <t>MORT</t>
  </si>
  <si>
    <t>kostil</t>
  </si>
  <si>
    <t>Coh.size2002</t>
  </si>
  <si>
    <t>av_age</t>
  </si>
  <si>
    <t>Cohort</t>
  </si>
  <si>
    <t>mig.int.17</t>
  </si>
  <si>
    <t>mig.int.18</t>
  </si>
  <si>
    <t>mig.int.19</t>
  </si>
  <si>
    <t>mig.int.20</t>
  </si>
  <si>
    <t>mig.int.21</t>
  </si>
  <si>
    <t>R(2003:2010|17:21)</t>
  </si>
  <si>
    <t>c92-93</t>
  </si>
  <si>
    <t>av_cohort</t>
  </si>
  <si>
    <t>c91-92</t>
  </si>
  <si>
    <t>c90-91</t>
  </si>
  <si>
    <t>av_year</t>
  </si>
  <si>
    <t>c89-90</t>
  </si>
  <si>
    <t>c88-89</t>
  </si>
  <si>
    <t>c87-88</t>
  </si>
  <si>
    <t>c86-87</t>
  </si>
  <si>
    <t>c85-86</t>
  </si>
  <si>
    <t>c84-85</t>
  </si>
  <si>
    <t>c83-84</t>
  </si>
  <si>
    <t>c82-83</t>
  </si>
  <si>
    <t>c81-82</t>
  </si>
  <si>
    <t>help</t>
  </si>
  <si>
    <t>Code</t>
  </si>
  <si>
    <t>Coh.size2010</t>
  </si>
  <si>
    <t>cohort</t>
  </si>
  <si>
    <t>R(2011:2013|17:21)</t>
  </si>
  <si>
    <t>c95-96</t>
  </si>
  <si>
    <t>c94-95</t>
  </si>
  <si>
    <t>c93-94</t>
  </si>
  <si>
    <t>Sorted by 2003-2010</t>
  </si>
  <si>
    <t>Sorted by 2011-2013</t>
  </si>
  <si>
    <t>ИКМПК_17-21</t>
  </si>
  <si>
    <t>2003-2010</t>
  </si>
  <si>
    <t>2011-2013</t>
  </si>
  <si>
    <t>r01</t>
  </si>
  <si>
    <t>r03</t>
  </si>
  <si>
    <t>r04</t>
  </si>
  <si>
    <t>r05</t>
  </si>
  <si>
    <t>r07</t>
  </si>
  <si>
    <t>r08</t>
  </si>
  <si>
    <t>r10</t>
  </si>
  <si>
    <t>r11</t>
  </si>
  <si>
    <t>r12</t>
  </si>
  <si>
    <t>r14</t>
  </si>
  <si>
    <t>r15</t>
  </si>
  <si>
    <t>r17</t>
  </si>
  <si>
    <t>r18</t>
  </si>
  <si>
    <t>r19</t>
  </si>
  <si>
    <t>r20</t>
  </si>
  <si>
    <t>r22</t>
  </si>
  <si>
    <t>r24</t>
  </si>
  <si>
    <t>r25</t>
  </si>
  <si>
    <t>r26</t>
  </si>
  <si>
    <t>r27</t>
  </si>
  <si>
    <t>r28</t>
  </si>
  <si>
    <t>r29</t>
  </si>
  <si>
    <t>r30</t>
  </si>
  <si>
    <t>r32</t>
  </si>
  <si>
    <t>r33</t>
  </si>
  <si>
    <t>r34</t>
  </si>
  <si>
    <t>r36</t>
  </si>
  <si>
    <t>r37</t>
  </si>
  <si>
    <t>r38</t>
  </si>
  <si>
    <t>r40</t>
  </si>
  <si>
    <t>r42</t>
  </si>
  <si>
    <t>r44</t>
  </si>
  <si>
    <t>r45</t>
  </si>
  <si>
    <t>r47</t>
  </si>
  <si>
    <t>r49</t>
  </si>
  <si>
    <t>r50</t>
  </si>
  <si>
    <t>r52</t>
  </si>
  <si>
    <t>r53</t>
  </si>
  <si>
    <t>r54</t>
  </si>
  <si>
    <t>r56</t>
  </si>
  <si>
    <t>r57</t>
  </si>
  <si>
    <t>r58</t>
  </si>
  <si>
    <t>r60</t>
  </si>
  <si>
    <t>r61</t>
  </si>
  <si>
    <t>r63</t>
  </si>
  <si>
    <t>r64</t>
  </si>
  <si>
    <t>r65</t>
  </si>
  <si>
    <t>r66</t>
  </si>
  <si>
    <t>r68</t>
  </si>
  <si>
    <t>r69</t>
  </si>
  <si>
    <t>r70</t>
  </si>
  <si>
    <t>r71</t>
  </si>
  <si>
    <t>r73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</si>
  <si>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</si>
  <si>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</si>
  <si>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</si>
  <si>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</si>
  <si>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</si>
  <si>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</si>
  <si>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</si>
  <si>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</si>
  <si>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</si>
  <si>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</si>
  <si>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</si>
  <si>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</si>
  <si>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</si>
  <si>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</si>
  <si>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</si>
  <si>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</si>
  <si>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</si>
  <si>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</si>
  <si>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</si>
  <si>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</si>
  <si>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</si>
  <si>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</si>
  <si>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</si>
  <si>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</si>
  <si>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</si>
  <si>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age</t>
  </si>
  <si>
    <t>r01_y2003</t>
  </si>
  <si>
    <t>r01_y2004</t>
  </si>
  <si>
    <t>r01_y2005</t>
  </si>
  <si>
    <t>r01_y2006</t>
  </si>
  <si>
    <t>r01_y2007</t>
  </si>
  <si>
    <t>r01_y2008</t>
  </si>
  <si>
    <t>r01_y2009</t>
  </si>
  <si>
    <t>r01_y2010</t>
  </si>
  <si>
    <t>r03_y2003</t>
  </si>
  <si>
    <t>r03_y2004</t>
  </si>
  <si>
    <t>r03_y2005</t>
  </si>
  <si>
    <t>r03_y2006</t>
  </si>
  <si>
    <t>r03_y2007</t>
  </si>
  <si>
    <t>r03_y2008</t>
  </si>
  <si>
    <t>r03_y2009</t>
  </si>
  <si>
    <t>r03_y2010</t>
  </si>
  <si>
    <t>r04_y2003</t>
  </si>
  <si>
    <t>r04_y2004</t>
  </si>
  <si>
    <t>r04_y2005</t>
  </si>
  <si>
    <t>r04_y2006</t>
  </si>
  <si>
    <t>r04_y2007</t>
  </si>
  <si>
    <t>r04_y2008</t>
  </si>
  <si>
    <t>r04_y2009</t>
  </si>
  <si>
    <t>r04_y2010</t>
  </si>
  <si>
    <t>r05_y2003</t>
  </si>
  <si>
    <t>r05_y2004</t>
  </si>
  <si>
    <t>r05_y2005</t>
  </si>
  <si>
    <t>r05_y2006</t>
  </si>
  <si>
    <t>r05_y2007</t>
  </si>
  <si>
    <t>r05_y2008</t>
  </si>
  <si>
    <t>r05_y2009</t>
  </si>
  <si>
    <t>r05_y2010</t>
  </si>
  <si>
    <t>r07_y2003</t>
  </si>
  <si>
    <t>r07_y2004</t>
  </si>
  <si>
    <t>r07_y2005</t>
  </si>
  <si>
    <t>r07_y2006</t>
  </si>
  <si>
    <t>r07_y2007</t>
  </si>
  <si>
    <t>r07_y2008</t>
  </si>
  <si>
    <t>r07_y2009</t>
  </si>
  <si>
    <t>r07_y2010</t>
  </si>
  <si>
    <t>r08_y2003</t>
  </si>
  <si>
    <t>r08_y2004</t>
  </si>
  <si>
    <t>r08_y2005</t>
  </si>
  <si>
    <t>r08_y2006</t>
  </si>
  <si>
    <t>r08_y2007</t>
  </si>
  <si>
    <t>r08_y2008</t>
  </si>
  <si>
    <t>r08_y2009</t>
  </si>
  <si>
    <t>r08_y2010</t>
  </si>
  <si>
    <t>r10_y2003</t>
  </si>
  <si>
    <t>r10_y2004</t>
  </si>
  <si>
    <t>r10_y2005</t>
  </si>
  <si>
    <t>r10_y2006</t>
  </si>
  <si>
    <t>r10_y2007</t>
  </si>
  <si>
    <t>r10_y2008</t>
  </si>
  <si>
    <t>r10_y2009</t>
  </si>
  <si>
    <t>r10_y2010</t>
  </si>
  <si>
    <t>r11_y2003</t>
  </si>
  <si>
    <t>r11_y2004</t>
  </si>
  <si>
    <t>r11_y2005</t>
  </si>
  <si>
    <t>r11_y2006</t>
  </si>
  <si>
    <t>r11_y2007</t>
  </si>
  <si>
    <t>r11_y2008</t>
  </si>
  <si>
    <t>r11_y2009</t>
  </si>
  <si>
    <t>r11_y2010</t>
  </si>
  <si>
    <t>r12_y2003</t>
  </si>
  <si>
    <t>r12_y2004</t>
  </si>
  <si>
    <t>r12_y2005</t>
  </si>
  <si>
    <t>r12_y2006</t>
  </si>
  <si>
    <t>r12_y2007</t>
  </si>
  <si>
    <t>r12_y2008</t>
  </si>
  <si>
    <t>r12_y2009</t>
  </si>
  <si>
    <t>r12_y2010</t>
  </si>
  <si>
    <t>r14_y2003</t>
  </si>
  <si>
    <t>r14_y2004</t>
  </si>
  <si>
    <t>r14_y2005</t>
  </si>
  <si>
    <t>r14_y2006</t>
  </si>
  <si>
    <t>r14_y2007</t>
  </si>
  <si>
    <t>r14_y2008</t>
  </si>
  <si>
    <t>r14_y2009</t>
  </si>
  <si>
    <t>r14_y2010</t>
  </si>
  <si>
    <t>r15_y2003</t>
  </si>
  <si>
    <t>r15_y2004</t>
  </si>
  <si>
    <t>r15_y2005</t>
  </si>
  <si>
    <t>r15_y2006</t>
  </si>
  <si>
    <t>r15_y2007</t>
  </si>
  <si>
    <t>r15_y2008</t>
  </si>
  <si>
    <t>r15_y2009</t>
  </si>
  <si>
    <t>r15_y2010</t>
  </si>
  <si>
    <t>r17_y2003</t>
  </si>
  <si>
    <t>r17_y2004</t>
  </si>
  <si>
    <t>r17_y2005</t>
  </si>
  <si>
    <t>r17_y2006</t>
  </si>
  <si>
    <t>r17_y2007</t>
  </si>
  <si>
    <t>r17_y2008</t>
  </si>
  <si>
    <t>r17_y2009</t>
  </si>
  <si>
    <t>r17_y2010</t>
  </si>
  <si>
    <t>r18_y2003</t>
  </si>
  <si>
    <t>r18_y2004</t>
  </si>
  <si>
    <t>r18_y2005</t>
  </si>
  <si>
    <t>r18_y2006</t>
  </si>
  <si>
    <t>r18_y2007</t>
  </si>
  <si>
    <t>r18_y2008</t>
  </si>
  <si>
    <t>r18_y2009</t>
  </si>
  <si>
    <t>r18_y2010</t>
  </si>
  <si>
    <t>r19_y2003</t>
  </si>
  <si>
    <t>r19_y2004</t>
  </si>
  <si>
    <t>r19_y2005</t>
  </si>
  <si>
    <t>r19_y2006</t>
  </si>
  <si>
    <t>r19_y2007</t>
  </si>
  <si>
    <t>r19_y2008</t>
  </si>
  <si>
    <t>r19_y2009</t>
  </si>
  <si>
    <t>r19_y2010</t>
  </si>
  <si>
    <t>r20_y2003</t>
  </si>
  <si>
    <t>r20_y2004</t>
  </si>
  <si>
    <t>r20_y2005</t>
  </si>
  <si>
    <t>r20_y2006</t>
  </si>
  <si>
    <t>r20_y2007</t>
  </si>
  <si>
    <t>r20_y2008</t>
  </si>
  <si>
    <t>r20_y2009</t>
  </si>
  <si>
    <t>r20_y2010</t>
  </si>
  <si>
    <t>r22_y2003</t>
  </si>
  <si>
    <t>r22_y2004</t>
  </si>
  <si>
    <t>r22_y2005</t>
  </si>
  <si>
    <t>r22_y2006</t>
  </si>
  <si>
    <t>r22_y2007</t>
  </si>
  <si>
    <t>r22_y2008</t>
  </si>
  <si>
    <t>r22_y2009</t>
  </si>
  <si>
    <t>r22_y2010</t>
  </si>
  <si>
    <t>r24_y2003</t>
  </si>
  <si>
    <t>r24_y2004</t>
  </si>
  <si>
    <t>r24_y2005</t>
  </si>
  <si>
    <t>r24_y2006</t>
  </si>
  <si>
    <t>r24_y2007</t>
  </si>
  <si>
    <t>r24_y2008</t>
  </si>
  <si>
    <t>r24_y2009</t>
  </si>
  <si>
    <t>r24_y2010</t>
  </si>
  <si>
    <t>r25_y2003</t>
  </si>
  <si>
    <t>r25_y2004</t>
  </si>
  <si>
    <t>r25_y2005</t>
  </si>
  <si>
    <t>r25_y2006</t>
  </si>
  <si>
    <t>r25_y2007</t>
  </si>
  <si>
    <t>r25_y2008</t>
  </si>
  <si>
    <t>r25_y2009</t>
  </si>
  <si>
    <t>r25_y2010</t>
  </si>
  <si>
    <t>r26_y2003</t>
  </si>
  <si>
    <t>r26_y2004</t>
  </si>
  <si>
    <t>r26_y2005</t>
  </si>
  <si>
    <t>r26_y2006</t>
  </si>
  <si>
    <t>r26_y2007</t>
  </si>
  <si>
    <t>r26_y2008</t>
  </si>
  <si>
    <t>r26_y2009</t>
  </si>
  <si>
    <t>r26_y2010</t>
  </si>
  <si>
    <t>r27_y2003</t>
  </si>
  <si>
    <t>r27_y2004</t>
  </si>
  <si>
    <t>r27_y2005</t>
  </si>
  <si>
    <t>r27_y2006</t>
  </si>
  <si>
    <t>r27_y2007</t>
  </si>
  <si>
    <t>r27_y2008</t>
  </si>
  <si>
    <t>r27_y2009</t>
  </si>
  <si>
    <t>r27_y2010</t>
  </si>
  <si>
    <t>r28_y2003</t>
  </si>
  <si>
    <t>r28_y2004</t>
  </si>
  <si>
    <t>r28_y2005</t>
  </si>
  <si>
    <t>r28_y2006</t>
  </si>
  <si>
    <t>r28_y2007</t>
  </si>
  <si>
    <t>r28_y2008</t>
  </si>
  <si>
    <t>r28_y2009</t>
  </si>
  <si>
    <t>r28_y2010</t>
  </si>
  <si>
    <t>r29_y2003</t>
  </si>
  <si>
    <t>r29_y2004</t>
  </si>
  <si>
    <t>r29_y2005</t>
  </si>
  <si>
    <t>r29_y2006</t>
  </si>
  <si>
    <t>r29_y2007</t>
  </si>
  <si>
    <t>r29_y2008</t>
  </si>
  <si>
    <t>r29_y2009</t>
  </si>
  <si>
    <t>r29_y2010</t>
  </si>
  <si>
    <t>r30_y2003</t>
  </si>
  <si>
    <t>r30_y2004</t>
  </si>
  <si>
    <t>r30_y2005</t>
  </si>
  <si>
    <t>r30_y2006</t>
  </si>
  <si>
    <t>r30_y2007</t>
  </si>
  <si>
    <t>r30_y2008</t>
  </si>
  <si>
    <t>r30_y2009</t>
  </si>
  <si>
    <t>r30_y2010</t>
  </si>
  <si>
    <t>r32_y2003</t>
  </si>
  <si>
    <t>r32_y2004</t>
  </si>
  <si>
    <t>r32_y2005</t>
  </si>
  <si>
    <t>r32_y2006</t>
  </si>
  <si>
    <t>r32_y2007</t>
  </si>
  <si>
    <t>r32_y2008</t>
  </si>
  <si>
    <t>r32_y2009</t>
  </si>
  <si>
    <t>r32_y2010</t>
  </si>
  <si>
    <t>r33_y2003</t>
  </si>
  <si>
    <t>r33_y2004</t>
  </si>
  <si>
    <t>r33_y2005</t>
  </si>
  <si>
    <t>r33_y2006</t>
  </si>
  <si>
    <t>r33_y2007</t>
  </si>
  <si>
    <t>r33_y2008</t>
  </si>
  <si>
    <t>r33_y2009</t>
  </si>
  <si>
    <t>r33_y2010</t>
  </si>
  <si>
    <t>r34_y2003</t>
  </si>
  <si>
    <t>r34_y2004</t>
  </si>
  <si>
    <t>r34_y2005</t>
  </si>
  <si>
    <t>r34_y2006</t>
  </si>
  <si>
    <t>r34_y2007</t>
  </si>
  <si>
    <t>r34_y2008</t>
  </si>
  <si>
    <t>r34_y2009</t>
  </si>
  <si>
    <t>r34_y2010</t>
  </si>
  <si>
    <t>r36_y2003</t>
  </si>
  <si>
    <t>r36_y2004</t>
  </si>
  <si>
    <t>r36_y2005</t>
  </si>
  <si>
    <t>r36_y2006</t>
  </si>
  <si>
    <t>r36_y2007</t>
  </si>
  <si>
    <t>r36_y2008</t>
  </si>
  <si>
    <t>r36_y2009</t>
  </si>
  <si>
    <t>r36_y2010</t>
  </si>
  <si>
    <t>r37_y2003</t>
  </si>
  <si>
    <t>r37_y2004</t>
  </si>
  <si>
    <t>r37_y2005</t>
  </si>
  <si>
    <t>r37_y2006</t>
  </si>
  <si>
    <t>r37_y2007</t>
  </si>
  <si>
    <t>r37_y2008</t>
  </si>
  <si>
    <t>r37_y2009</t>
  </si>
  <si>
    <t>r37_y2010</t>
  </si>
  <si>
    <t>r38_y2003</t>
  </si>
  <si>
    <t>r38_y2004</t>
  </si>
  <si>
    <t>r38_y2005</t>
  </si>
  <si>
    <t>r38_y2006</t>
  </si>
  <si>
    <t>r38_y2007</t>
  </si>
  <si>
    <t>r38_y2008</t>
  </si>
  <si>
    <t>r38_y2009</t>
  </si>
  <si>
    <t>r38_y2010</t>
  </si>
  <si>
    <t>r40_y2003</t>
  </si>
  <si>
    <t>r40_y2004</t>
  </si>
  <si>
    <t>r40_y2005</t>
  </si>
  <si>
    <t>r40_y2006</t>
  </si>
  <si>
    <t>r40_y2007</t>
  </si>
  <si>
    <t>r40_y2008</t>
  </si>
  <si>
    <t>r40_y2009</t>
  </si>
  <si>
    <t>r40_y2010</t>
  </si>
  <si>
    <t>r42_y2003</t>
  </si>
  <si>
    <t>r42_y2004</t>
  </si>
  <si>
    <t>r42_y2005</t>
  </si>
  <si>
    <t>r42_y2006</t>
  </si>
  <si>
    <t>r42_y2007</t>
  </si>
  <si>
    <t>r42_y2008</t>
  </si>
  <si>
    <t>r42_y2009</t>
  </si>
  <si>
    <t>r42_y2010</t>
  </si>
  <si>
    <t>r44_y2003</t>
  </si>
  <si>
    <t>r44_y2004</t>
  </si>
  <si>
    <t>r44_y2005</t>
  </si>
  <si>
    <t>r44_y2006</t>
  </si>
  <si>
    <t>r44_y2007</t>
  </si>
  <si>
    <t>r44_y2008</t>
  </si>
  <si>
    <t>r44_y2009</t>
  </si>
  <si>
    <t>r44_y2010</t>
  </si>
  <si>
    <t>r45_y2003</t>
  </si>
  <si>
    <t>r45_y2004</t>
  </si>
  <si>
    <t>r45_y2005</t>
  </si>
  <si>
    <t>r45_y2006</t>
  </si>
  <si>
    <t>r45_y2007</t>
  </si>
  <si>
    <t>r45_y2008</t>
  </si>
  <si>
    <t>r45_y2009</t>
  </si>
  <si>
    <t>r45_y2010</t>
  </si>
  <si>
    <t>r47_y2003</t>
  </si>
  <si>
    <t>r47_y2004</t>
  </si>
  <si>
    <t>r47_y2005</t>
  </si>
  <si>
    <t>r47_y2006</t>
  </si>
  <si>
    <t>r47_y2007</t>
  </si>
  <si>
    <t>r47_y2008</t>
  </si>
  <si>
    <t>r47_y2009</t>
  </si>
  <si>
    <t>r47_y2010</t>
  </si>
  <si>
    <t>r49_y2003</t>
  </si>
  <si>
    <t>r49_y2004</t>
  </si>
  <si>
    <t>r49_y2005</t>
  </si>
  <si>
    <t>r49_y2006</t>
  </si>
  <si>
    <t>r49_y2007</t>
  </si>
  <si>
    <t>r49_y2008</t>
  </si>
  <si>
    <t>r49_y2009</t>
  </si>
  <si>
    <t>r49_y2010</t>
  </si>
  <si>
    <t>r50_y2003</t>
  </si>
  <si>
    <t>r50_y2004</t>
  </si>
  <si>
    <t>r50_y2005</t>
  </si>
  <si>
    <t>r50_y2006</t>
  </si>
  <si>
    <t>r50_y2007</t>
  </si>
  <si>
    <t>r50_y2008</t>
  </si>
  <si>
    <t>r50_y2009</t>
  </si>
  <si>
    <t>r50_y2010</t>
  </si>
  <si>
    <t>r52_y2003</t>
  </si>
  <si>
    <t>r52_y2004</t>
  </si>
  <si>
    <t>r52_y2005</t>
  </si>
  <si>
    <t>r52_y2006</t>
  </si>
  <si>
    <t>r52_y2007</t>
  </si>
  <si>
    <t>r52_y2008</t>
  </si>
  <si>
    <t>r52_y2009</t>
  </si>
  <si>
    <t>r52_y2010</t>
  </si>
  <si>
    <t>r53_y2003</t>
  </si>
  <si>
    <t>r53_y2004</t>
  </si>
  <si>
    <t>r53_y2005</t>
  </si>
  <si>
    <t>r53_y2006</t>
  </si>
  <si>
    <t>r53_y2007</t>
  </si>
  <si>
    <t>r53_y2008</t>
  </si>
  <si>
    <t>r53_y2009</t>
  </si>
  <si>
    <t>r53_y2010</t>
  </si>
  <si>
    <t>r54_y2003</t>
  </si>
  <si>
    <t>r54_y2004</t>
  </si>
  <si>
    <t>r54_y2005</t>
  </si>
  <si>
    <t>r54_y2006</t>
  </si>
  <si>
    <t>r54_y2007</t>
  </si>
  <si>
    <t>r54_y2008</t>
  </si>
  <si>
    <t>r54_y2009</t>
  </si>
  <si>
    <t>r54_y2010</t>
  </si>
  <si>
    <t>r56_y2003</t>
  </si>
  <si>
    <t>r56_y2004</t>
  </si>
  <si>
    <t>r56_y2005</t>
  </si>
  <si>
    <t>r56_y2006</t>
  </si>
  <si>
    <t>r56_y2007</t>
  </si>
  <si>
    <t>r56_y2008</t>
  </si>
  <si>
    <t>r56_y2009</t>
  </si>
  <si>
    <t>r56_y2010</t>
  </si>
  <si>
    <t>r57_y2003</t>
  </si>
  <si>
    <t>r57_y2004</t>
  </si>
  <si>
    <t>r57_y2005</t>
  </si>
  <si>
    <t>r57_y2006</t>
  </si>
  <si>
    <t>r57_y2007</t>
  </si>
  <si>
    <t>r57_y2008</t>
  </si>
  <si>
    <t>r57_y2009</t>
  </si>
  <si>
    <t>r57_y2010</t>
  </si>
  <si>
    <t>r58_y2003</t>
  </si>
  <si>
    <t>r58_y2004</t>
  </si>
  <si>
    <t>r58_y2005</t>
  </si>
  <si>
    <t>r58_y2006</t>
  </si>
  <si>
    <t>r58_y2007</t>
  </si>
  <si>
    <t>r58_y2008</t>
  </si>
  <si>
    <t>r58_y2009</t>
  </si>
  <si>
    <t>r58_y2010</t>
  </si>
  <si>
    <t>r60_y2003</t>
  </si>
  <si>
    <t>r60_y2004</t>
  </si>
  <si>
    <t>r60_y2005</t>
  </si>
  <si>
    <t>r60_y2006</t>
  </si>
  <si>
    <t>r60_y2007</t>
  </si>
  <si>
    <t>r60_y2008</t>
  </si>
  <si>
    <t>r60_y2009</t>
  </si>
  <si>
    <t>r60_y2010</t>
  </si>
  <si>
    <t>r61_y2003</t>
  </si>
  <si>
    <t>r61_y2004</t>
  </si>
  <si>
    <t>r61_y2005</t>
  </si>
  <si>
    <t>r61_y2006</t>
  </si>
  <si>
    <t>r61_y2007</t>
  </si>
  <si>
    <t>r61_y2008</t>
  </si>
  <si>
    <t>r61_y2009</t>
  </si>
  <si>
    <t>r61_y2010</t>
  </si>
  <si>
    <t>r63_y2003</t>
  </si>
  <si>
    <t>r63_y2004</t>
  </si>
  <si>
    <t>r63_y2005</t>
  </si>
  <si>
    <t>r63_y2006</t>
  </si>
  <si>
    <t>r63_y2007</t>
  </si>
  <si>
    <t>r63_y2008</t>
  </si>
  <si>
    <t>r63_y2009</t>
  </si>
  <si>
    <t>r63_y2010</t>
  </si>
  <si>
    <t>r64_y2003</t>
  </si>
  <si>
    <t>r64_y2004</t>
  </si>
  <si>
    <t>r64_y2005</t>
  </si>
  <si>
    <t>r64_y2006</t>
  </si>
  <si>
    <t>r64_y2007</t>
  </si>
  <si>
    <t>r64_y2008</t>
  </si>
  <si>
    <t>r64_y2009</t>
  </si>
  <si>
    <t>r64_y2010</t>
  </si>
  <si>
    <t>r65_y2003</t>
  </si>
  <si>
    <t>r65_y2004</t>
  </si>
  <si>
    <t>r65_y2005</t>
  </si>
  <si>
    <t>r65_y2006</t>
  </si>
  <si>
    <t>r65_y2007</t>
  </si>
  <si>
    <t>r65_y2008</t>
  </si>
  <si>
    <t>r65_y2009</t>
  </si>
  <si>
    <t>r65_y2010</t>
  </si>
  <si>
    <t>r66_y2003</t>
  </si>
  <si>
    <t>r66_y2004</t>
  </si>
  <si>
    <t>r66_y2005</t>
  </si>
  <si>
    <t>r66_y2006</t>
  </si>
  <si>
    <t>r66_y2007</t>
  </si>
  <si>
    <t>r66_y2008</t>
  </si>
  <si>
    <t>r66_y2009</t>
  </si>
  <si>
    <t>r66_y2010</t>
  </si>
  <si>
    <t>r68_y2003</t>
  </si>
  <si>
    <t>r68_y2004</t>
  </si>
  <si>
    <t>r68_y2005</t>
  </si>
  <si>
    <t>r68_y2006</t>
  </si>
  <si>
    <t>r68_y2007</t>
  </si>
  <si>
    <t>r68_y2008</t>
  </si>
  <si>
    <t>r68_y2009</t>
  </si>
  <si>
    <t>r68_y2010</t>
  </si>
  <si>
    <t>r69_y2003</t>
  </si>
  <si>
    <t>r69_y2004</t>
  </si>
  <si>
    <t>r69_y2005</t>
  </si>
  <si>
    <t>r69_y2006</t>
  </si>
  <si>
    <t>r69_y2007</t>
  </si>
  <si>
    <t>r69_y2008</t>
  </si>
  <si>
    <t>r69_y2009</t>
  </si>
  <si>
    <t>r69_y2010</t>
  </si>
  <si>
    <t>r70_y2003</t>
  </si>
  <si>
    <t>r70_y2004</t>
  </si>
  <si>
    <t>r70_y2005</t>
  </si>
  <si>
    <t>r70_y2006</t>
  </si>
  <si>
    <t>r70_y2007</t>
  </si>
  <si>
    <t>r70_y2008</t>
  </si>
  <si>
    <t>r70_y2009</t>
  </si>
  <si>
    <t>r70_y2010</t>
  </si>
  <si>
    <t>r71_y2003</t>
  </si>
  <si>
    <t>r71_y2004</t>
  </si>
  <si>
    <t>r71_y2005</t>
  </si>
  <si>
    <t>r71_y2006</t>
  </si>
  <si>
    <t>r71_y2007</t>
  </si>
  <si>
    <t>r71_y2008</t>
  </si>
  <si>
    <t>r71_y2009</t>
  </si>
  <si>
    <t>r71_y2010</t>
  </si>
  <si>
    <t>r73_y2003</t>
  </si>
  <si>
    <t>r73_y2004</t>
  </si>
  <si>
    <t>r73_y2005</t>
  </si>
  <si>
    <t>r73_y2006</t>
  </si>
  <si>
    <t>r73_y2007</t>
  </si>
  <si>
    <t>r73_y2008</t>
  </si>
  <si>
    <t>r73_y2009</t>
  </si>
  <si>
    <t>r73_y2010</t>
  </si>
  <si>
    <t>r75_y2003</t>
  </si>
  <si>
    <t>r75_y2004</t>
  </si>
  <si>
    <t>r75_y2005</t>
  </si>
  <si>
    <t>r75_y2006</t>
  </si>
  <si>
    <t>r75_y2007</t>
  </si>
  <si>
    <t>r75_y2008</t>
  </si>
  <si>
    <t>r75_y2009</t>
  </si>
  <si>
    <t>r75_y2010</t>
  </si>
  <si>
    <t>r76_y2003</t>
  </si>
  <si>
    <t>r76_y2004</t>
  </si>
  <si>
    <t>r76_y2005</t>
  </si>
  <si>
    <t>r76_y2006</t>
  </si>
  <si>
    <t>r76_y2007</t>
  </si>
  <si>
    <t>r76_y2008</t>
  </si>
  <si>
    <t>r76_y2009</t>
  </si>
  <si>
    <t>r76_y2010</t>
  </si>
  <si>
    <t>r77_y2003</t>
  </si>
  <si>
    <t>r77_y2004</t>
  </si>
  <si>
    <t>r77_y2005</t>
  </si>
  <si>
    <t>r77_y2006</t>
  </si>
  <si>
    <t>r77_y2007</t>
  </si>
  <si>
    <t>r77_y2008</t>
  </si>
  <si>
    <t>r77_y2009</t>
  </si>
  <si>
    <t>r77_y2010</t>
  </si>
  <si>
    <t>r78_y2003</t>
  </si>
  <si>
    <t>r78_y2004</t>
  </si>
  <si>
    <t>r78_y2005</t>
  </si>
  <si>
    <t>r78_y2006</t>
  </si>
  <si>
    <t>r78_y2007</t>
  </si>
  <si>
    <t>r78_y2008</t>
  </si>
  <si>
    <t>r78_y2009</t>
  </si>
  <si>
    <t>r78_y2010</t>
  </si>
  <si>
    <t>r79_y2003</t>
  </si>
  <si>
    <t>r79_y2004</t>
  </si>
  <si>
    <t>r79_y2005</t>
  </si>
  <si>
    <t>r79_y2006</t>
  </si>
  <si>
    <t>r79_y2007</t>
  </si>
  <si>
    <t>r79_y2008</t>
  </si>
  <si>
    <t>r79_y2009</t>
  </si>
  <si>
    <t>r79_y2010</t>
  </si>
  <si>
    <t>r80_y2003</t>
  </si>
  <si>
    <t>r80_y2004</t>
  </si>
  <si>
    <t>r80_y2005</t>
  </si>
  <si>
    <t>r80_y2006</t>
  </si>
  <si>
    <t>r80_y2007</t>
  </si>
  <si>
    <t>r80_y2008</t>
  </si>
  <si>
    <t>r80_y2009</t>
  </si>
  <si>
    <t>r80_y2010</t>
  </si>
  <si>
    <t>r81_y2003</t>
  </si>
  <si>
    <t>r81_y2004</t>
  </si>
  <si>
    <t>r81_y2005</t>
  </si>
  <si>
    <t>r81_y2006</t>
  </si>
  <si>
    <t>r81_y2007</t>
  </si>
  <si>
    <t>r81_y2008</t>
  </si>
  <si>
    <t>r81_y2009</t>
  </si>
  <si>
    <t>r81_y2010</t>
  </si>
  <si>
    <t>r82_y2003</t>
  </si>
  <si>
    <t>r82_y2004</t>
  </si>
  <si>
    <t>r82_y2005</t>
  </si>
  <si>
    <t>r82_y2006</t>
  </si>
  <si>
    <t>r82_y2007</t>
  </si>
  <si>
    <t>r82_y2008</t>
  </si>
  <si>
    <t>r82_y2009</t>
  </si>
  <si>
    <t>r82_y2010</t>
  </si>
  <si>
    <t>r83_y2003</t>
  </si>
  <si>
    <t>r83_y2004</t>
  </si>
  <si>
    <t>r83_y2005</t>
  </si>
  <si>
    <t>r83_y2006</t>
  </si>
  <si>
    <t>r83_y2007</t>
  </si>
  <si>
    <t>r83_y2008</t>
  </si>
  <si>
    <t>r83_y2009</t>
  </si>
  <si>
    <t>r83_y2010</t>
  </si>
  <si>
    <t>r84_y2003</t>
  </si>
  <si>
    <t>r84_y2004</t>
  </si>
  <si>
    <t>r84_y2005</t>
  </si>
  <si>
    <t>r84_y2006</t>
  </si>
  <si>
    <t>r84_y2007</t>
  </si>
  <si>
    <t>r84_y2008</t>
  </si>
  <si>
    <t>r84_y2009</t>
  </si>
  <si>
    <t>r84_y2010</t>
  </si>
  <si>
    <t>r85_y2003</t>
  </si>
  <si>
    <t>r85_y2004</t>
  </si>
  <si>
    <t>r85_y2005</t>
  </si>
  <si>
    <t>r85_y2006</t>
  </si>
  <si>
    <t>r85_y2007</t>
  </si>
  <si>
    <t>r85_y2008</t>
  </si>
  <si>
    <t>r85_y2009</t>
  </si>
  <si>
    <t>r85_y2010</t>
  </si>
  <si>
    <t>r86_y2003</t>
  </si>
  <si>
    <t>r86_y2004</t>
  </si>
  <si>
    <t>r86_y2005</t>
  </si>
  <si>
    <t>r86_y2006</t>
  </si>
  <si>
    <t>r86_y2007</t>
  </si>
  <si>
    <t>r86_y2008</t>
  </si>
  <si>
    <t>r86_y2009</t>
  </si>
  <si>
    <t>r86_y2010</t>
  </si>
  <si>
    <t>r87_y2003</t>
  </si>
  <si>
    <t>r87_y2004</t>
  </si>
  <si>
    <t>r87_y2005</t>
  </si>
  <si>
    <t>r87_y2006</t>
  </si>
  <si>
    <t>r87_y2007</t>
  </si>
  <si>
    <t>r87_y2008</t>
  </si>
  <si>
    <t>r87_y2009</t>
  </si>
  <si>
    <t>r87_y2010</t>
  </si>
  <si>
    <t>r88_y2003</t>
  </si>
  <si>
    <t>r88_y2004</t>
  </si>
  <si>
    <t>r88_y2005</t>
  </si>
  <si>
    <t>r88_y2006</t>
  </si>
  <si>
    <t>r88_y2007</t>
  </si>
  <si>
    <t>r88_y2008</t>
  </si>
  <si>
    <t>r88_y2009</t>
  </si>
  <si>
    <t>r88_y2010</t>
  </si>
  <si>
    <t>r89_y2003</t>
  </si>
  <si>
    <t>r89_y2004</t>
  </si>
  <si>
    <t>r89_y2005</t>
  </si>
  <si>
    <t>r89_y2006</t>
  </si>
  <si>
    <t>r89_y2007</t>
  </si>
  <si>
    <t>r89_y2008</t>
  </si>
  <si>
    <t>r89_y2009</t>
  </si>
  <si>
    <t>r89_y2010</t>
  </si>
  <si>
    <t>r90_y2003</t>
  </si>
  <si>
    <t>r90_y2004</t>
  </si>
  <si>
    <t>r90_y2005</t>
  </si>
  <si>
    <t>r90_y2006</t>
  </si>
  <si>
    <t>r90_y2007</t>
  </si>
  <si>
    <t>r90_y2008</t>
  </si>
  <si>
    <t>r90_y2009</t>
  </si>
  <si>
    <t>r90_y2010</t>
  </si>
  <si>
    <t>r91_y2003</t>
  </si>
  <si>
    <t>r91_y2004</t>
  </si>
  <si>
    <t>r91_y2005</t>
  </si>
  <si>
    <t>r91_y2006</t>
  </si>
  <si>
    <t>r91_y2007</t>
  </si>
  <si>
    <t>r91_y2008</t>
  </si>
  <si>
    <t>r91_y2009</t>
  </si>
  <si>
    <t>r91_y2010</t>
  </si>
  <si>
    <t>r92_y2003</t>
  </si>
  <si>
    <t>r92_y2004</t>
  </si>
  <si>
    <t>r92_y2005</t>
  </si>
  <si>
    <t>r92_y2006</t>
  </si>
  <si>
    <t>r92_y2007</t>
  </si>
  <si>
    <t>r92_y2008</t>
  </si>
  <si>
    <t>r92_y2009</t>
  </si>
  <si>
    <t>r92_y2010</t>
  </si>
  <si>
    <t>r93_y2003</t>
  </si>
  <si>
    <t>r93_y2004</t>
  </si>
  <si>
    <t>r93_y2005</t>
  </si>
  <si>
    <t>r93_y2006</t>
  </si>
  <si>
    <t>r93_y2007</t>
  </si>
  <si>
    <t>r93_y2008</t>
  </si>
  <si>
    <t>r93_y2009</t>
  </si>
  <si>
    <t>r93_y2010</t>
  </si>
  <si>
    <t>r94_y2003</t>
  </si>
  <si>
    <t>r94_y2004</t>
  </si>
  <si>
    <t>r94_y2005</t>
  </si>
  <si>
    <t>r94_y2006</t>
  </si>
  <si>
    <t>r94_y2007</t>
  </si>
  <si>
    <t>r94_y2008</t>
  </si>
  <si>
    <t>r94_y2009</t>
  </si>
  <si>
    <t>r94_y2010</t>
  </si>
  <si>
    <t>r95_y2003</t>
  </si>
  <si>
    <t>r95_y2004</t>
  </si>
  <si>
    <t>r95_y2005</t>
  </si>
  <si>
    <t>r95_y2006</t>
  </si>
  <si>
    <t>r95_y2007</t>
  </si>
  <si>
    <t>r95_y2008</t>
  </si>
  <si>
    <t>r95_y2009</t>
  </si>
  <si>
    <t>r95_y2010</t>
  </si>
  <si>
    <t>r96_y2003</t>
  </si>
  <si>
    <t>r96_y2004</t>
  </si>
  <si>
    <t>r96_y2005</t>
  </si>
  <si>
    <t>r96_y2006</t>
  </si>
  <si>
    <t>r96_y2007</t>
  </si>
  <si>
    <t>r96_y2008</t>
  </si>
  <si>
    <t>r96_y2009</t>
  </si>
  <si>
    <t>r96_y2010</t>
  </si>
  <si>
    <t>r97_y2003</t>
  </si>
  <si>
    <t>r97_y2004</t>
  </si>
  <si>
    <t>r97_y2005</t>
  </si>
  <si>
    <t>r97_y2006</t>
  </si>
  <si>
    <t>r97_y2007</t>
  </si>
  <si>
    <t>r97_y2008</t>
  </si>
  <si>
    <t>r97_y2009</t>
  </si>
  <si>
    <t>r97_y2010</t>
  </si>
  <si>
    <t>r98_y2003</t>
  </si>
  <si>
    <t>r98_y2004</t>
  </si>
  <si>
    <t>r98_y2005</t>
  </si>
  <si>
    <t>r98_y2006</t>
  </si>
  <si>
    <t>r98_y2007</t>
  </si>
  <si>
    <t>r98_y2008</t>
  </si>
  <si>
    <t>r98_y2009</t>
  </si>
  <si>
    <t>r98_y2010</t>
  </si>
  <si>
    <t>r99_y2003</t>
  </si>
  <si>
    <t>r99_y2004</t>
  </si>
  <si>
    <t>r99_y2005</t>
  </si>
  <si>
    <t>r99_y2006</t>
  </si>
  <si>
    <t>r99_y2007</t>
  </si>
  <si>
    <t>r99_y2008</t>
  </si>
  <si>
    <t>r99_y2009</t>
  </si>
  <si>
    <t>r99_y2010</t>
  </si>
  <si>
    <t>a00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</si>
  <si>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</si>
  <si>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</si>
  <si>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</si>
  <si>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</si>
  <si>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</si>
  <si>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</si>
  <si>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</si>
  <si>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</si>
  <si>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</si>
  <si>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</si>
  <si>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</si>
  <si>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</si>
  <si>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</si>
  <si>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</si>
  <si>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</si>
  <si>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</si>
  <si>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</si>
  <si>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</si>
  <si>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</si>
  <si>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</si>
  <si>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</si>
  <si>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</si>
  <si>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</si>
  <si>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</si>
  <si>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</si>
  <si>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</si>
  <si>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</si>
  <si>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</si>
  <si>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</si>
  <si>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</si>
  <si>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</si>
  <si>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</si>
  <si>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</si>
  <si>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</si>
  <si>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</si>
  <si>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</si>
  <si>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</si>
  <si>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</si>
  <si>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</si>
  <si>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</si>
  <si>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</si>
  <si>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</si>
  <si>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</si>
  <si>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</si>
  <si>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</si>
  <si>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</si>
  <si>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</si>
  <si>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</si>
  <si>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</si>
  <si>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</si>
  <si>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</si>
  <si>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</si>
  <si>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</si>
  <si>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</si>
  <si>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</si>
  <si>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</si>
  <si>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</si>
  <si>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</si>
  <si>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</si>
  <si>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</si>
  <si>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</si>
  <si>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</si>
  <si>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</si>
  <si>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</si>
  <si>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</si>
  <si>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</si>
  <si>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</si>
  <si>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</si>
  <si>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</si>
  <si>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</si>
  <si>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</si>
  <si>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</si>
  <si>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</si>
  <si>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</si>
  <si>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</si>
  <si>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</si>
  <si>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</si>
  <si>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</si>
  <si>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</si>
  <si>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</si>
  <si>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av_a</t>
  </si>
  <si>
    <t>г.Москва+обл</t>
  </si>
  <si>
    <t>г.Санкт-Петербург+обл</t>
  </si>
  <si>
    <t>r01_y2011</t>
  </si>
  <si>
    <t>r01_y2012</t>
  </si>
  <si>
    <t>r01_y2013</t>
  </si>
  <si>
    <t>r03_y2011</t>
  </si>
  <si>
    <t>r03_y2012</t>
  </si>
  <si>
    <t>r03_y2013</t>
  </si>
  <si>
    <t>r04_y2011</t>
  </si>
  <si>
    <t>r04_y2012</t>
  </si>
  <si>
    <t>r04_y2013</t>
  </si>
  <si>
    <t>r05_y2011</t>
  </si>
  <si>
    <t>r05_y2012</t>
  </si>
  <si>
    <t>r05_y2013</t>
  </si>
  <si>
    <t>r07_y2011</t>
  </si>
  <si>
    <t>r07_y2012</t>
  </si>
  <si>
    <t>r07_y2013</t>
  </si>
  <si>
    <t>r08_y2011</t>
  </si>
  <si>
    <t>r08_y2012</t>
  </si>
  <si>
    <t>r08_y2013</t>
  </si>
  <si>
    <t>r10_y2011</t>
  </si>
  <si>
    <t>r10_y2012</t>
  </si>
  <si>
    <t>r10_y2013</t>
  </si>
  <si>
    <t>r11_y2011</t>
  </si>
  <si>
    <t>r11_y2012</t>
  </si>
  <si>
    <t>r11_y2013</t>
  </si>
  <si>
    <t>r12_y2011</t>
  </si>
  <si>
    <t>r12_y2012</t>
  </si>
  <si>
    <t>r12_y2013</t>
  </si>
  <si>
    <t>r14_y2011</t>
  </si>
  <si>
    <t>r14_y2012</t>
  </si>
  <si>
    <t>r14_y2013</t>
  </si>
  <si>
    <t>r15_y2011</t>
  </si>
  <si>
    <t>r15_y2012</t>
  </si>
  <si>
    <t>r15_y2013</t>
  </si>
  <si>
    <t>r17_y2011</t>
  </si>
  <si>
    <t>r17_y2012</t>
  </si>
  <si>
    <t>r17_y2013</t>
  </si>
  <si>
    <t>r18_y2011</t>
  </si>
  <si>
    <t>r18_y2012</t>
  </si>
  <si>
    <t>r18_y2013</t>
  </si>
  <si>
    <t>r19_y2011</t>
  </si>
  <si>
    <t>r19_y2012</t>
  </si>
  <si>
    <t>r19_y2013</t>
  </si>
  <si>
    <t>r20_y2011</t>
  </si>
  <si>
    <t>r20_y2012</t>
  </si>
  <si>
    <t>r20_y2013</t>
  </si>
  <si>
    <t>r22_y2011</t>
  </si>
  <si>
    <t>r22_y2012</t>
  </si>
  <si>
    <t>r22_y2013</t>
  </si>
  <si>
    <t>r24_y2011</t>
  </si>
  <si>
    <t>r24_y2012</t>
  </si>
  <si>
    <t>r24_y2013</t>
  </si>
  <si>
    <t>r25_y2011</t>
  </si>
  <si>
    <t>r25_y2012</t>
  </si>
  <si>
    <t>r25_y2013</t>
  </si>
  <si>
    <t>r26_y2011</t>
  </si>
  <si>
    <t>r26_y2012</t>
  </si>
  <si>
    <t>r26_y2013</t>
  </si>
  <si>
    <t>r27_y2011</t>
  </si>
  <si>
    <t>r27_y2012</t>
  </si>
  <si>
    <t>r27_y2013</t>
  </si>
  <si>
    <t>r28_y2011</t>
  </si>
  <si>
    <t>r28_y2012</t>
  </si>
  <si>
    <t>r28_y2013</t>
  </si>
  <si>
    <t>r29_y2011</t>
  </si>
  <si>
    <t>r29_y2012</t>
  </si>
  <si>
    <t>r29_y2013</t>
  </si>
  <si>
    <t>r30_y2011</t>
  </si>
  <si>
    <t>r30_y2012</t>
  </si>
  <si>
    <t>r30_y2013</t>
  </si>
  <si>
    <t>r32_y2011</t>
  </si>
  <si>
    <t>r32_y2012</t>
  </si>
  <si>
    <t>r32_y2013</t>
  </si>
  <si>
    <t>r33_y2011</t>
  </si>
  <si>
    <t>r33_y2012</t>
  </si>
  <si>
    <t>r33_y2013</t>
  </si>
  <si>
    <t>r34_y2011</t>
  </si>
  <si>
    <t>r34_y2012</t>
  </si>
  <si>
    <t>r34_y2013</t>
  </si>
  <si>
    <t>r36_y2011</t>
  </si>
  <si>
    <t>r36_y2012</t>
  </si>
  <si>
    <t>r36_y2013</t>
  </si>
  <si>
    <t>r37_y2011</t>
  </si>
  <si>
    <t>r37_y2012</t>
  </si>
  <si>
    <t>r37_y2013</t>
  </si>
  <si>
    <t>r38_y2011</t>
  </si>
  <si>
    <t>r38_y2012</t>
  </si>
  <si>
    <t>r38_y2013</t>
  </si>
  <si>
    <t>r40_y2011</t>
  </si>
  <si>
    <t>r40_y2012</t>
  </si>
  <si>
    <t>r40_y2013</t>
  </si>
  <si>
    <t>r42_y2011</t>
  </si>
  <si>
    <t>r42_y2012</t>
  </si>
  <si>
    <t>r42_y2013</t>
  </si>
  <si>
    <t>r44_y2011</t>
  </si>
  <si>
    <t>r44_y2012</t>
  </si>
  <si>
    <t>r44_y2013</t>
  </si>
  <si>
    <t>r45_y2011</t>
  </si>
  <si>
    <t>r45_y2012</t>
  </si>
  <si>
    <t>r45_y2013</t>
  </si>
  <si>
    <t>r47_y2011</t>
  </si>
  <si>
    <t>r47_y2012</t>
  </si>
  <si>
    <t>r47_y2013</t>
  </si>
  <si>
    <t>r49_y2011</t>
  </si>
  <si>
    <t>r49_y2012</t>
  </si>
  <si>
    <t>r49_y2013</t>
  </si>
  <si>
    <t>r50_y2011</t>
  </si>
  <si>
    <t>r50_y2012</t>
  </si>
  <si>
    <t>r50_y2013</t>
  </si>
  <si>
    <t>r52_y2011</t>
  </si>
  <si>
    <t>r52_y2012</t>
  </si>
  <si>
    <t>r52_y2013</t>
  </si>
  <si>
    <t>r53_y2011</t>
  </si>
  <si>
    <t>r53_y2012</t>
  </si>
  <si>
    <t>r53_y2013</t>
  </si>
  <si>
    <t>r54_y2011</t>
  </si>
  <si>
    <t>r54_y2012</t>
  </si>
  <si>
    <t>r54_y2013</t>
  </si>
  <si>
    <t>r56_y2011</t>
  </si>
  <si>
    <t>r56_y2012</t>
  </si>
  <si>
    <t>r56_y2013</t>
  </si>
  <si>
    <t>r57_y2011</t>
  </si>
  <si>
    <t>r57_y2012</t>
  </si>
  <si>
    <t>r57_y2013</t>
  </si>
  <si>
    <t>r58_y2011</t>
  </si>
  <si>
    <t>r58_y2012</t>
  </si>
  <si>
    <t>r58_y2013</t>
  </si>
  <si>
    <t>r60_y2011</t>
  </si>
  <si>
    <t>r60_y2012</t>
  </si>
  <si>
    <t>r60_y2013</t>
  </si>
  <si>
    <t>r61_y2011</t>
  </si>
  <si>
    <t>r61_y2012</t>
  </si>
  <si>
    <t>r61_y2013</t>
  </si>
  <si>
    <t>r63_y2011</t>
  </si>
  <si>
    <t>r63_y2012</t>
  </si>
  <si>
    <t>r63_y2013</t>
  </si>
  <si>
    <t>r64_y2011</t>
  </si>
  <si>
    <t>r64_y2012</t>
  </si>
  <si>
    <t>r64_y2013</t>
  </si>
  <si>
    <t>r65_y2011</t>
  </si>
  <si>
    <t>r65_y2012</t>
  </si>
  <si>
    <t>r65_y2013</t>
  </si>
  <si>
    <t>r66_y2011</t>
  </si>
  <si>
    <t>r66_y2012</t>
  </si>
  <si>
    <t>r66_y2013</t>
  </si>
  <si>
    <t>r68_y2011</t>
  </si>
  <si>
    <t>r68_y2012</t>
  </si>
  <si>
    <t>r68_y2013</t>
  </si>
  <si>
    <t>r69_y2011</t>
  </si>
  <si>
    <t>r69_y2012</t>
  </si>
  <si>
    <t>r69_y2013</t>
  </si>
  <si>
    <t>r70_y2011</t>
  </si>
  <si>
    <t>r70_y2012</t>
  </si>
  <si>
    <t>r70_y2013</t>
  </si>
  <si>
    <t>r71_y2011</t>
  </si>
  <si>
    <t>r71_y2012</t>
  </si>
  <si>
    <t>r71_y2013</t>
  </si>
  <si>
    <t>r73_y2011</t>
  </si>
  <si>
    <t>r73_y2012</t>
  </si>
  <si>
    <t>r73_y2013</t>
  </si>
  <si>
    <t>r75_y2011</t>
  </si>
  <si>
    <t>r75_y2012</t>
  </si>
  <si>
    <t>r75_y2013</t>
  </si>
  <si>
    <t>r76_y2011</t>
  </si>
  <si>
    <t>r76_y2012</t>
  </si>
  <si>
    <t>r76_y2013</t>
  </si>
  <si>
    <t>r77_y2011</t>
  </si>
  <si>
    <t>r77_y2012</t>
  </si>
  <si>
    <t>r77_y2013</t>
  </si>
  <si>
    <t>r78_y2011</t>
  </si>
  <si>
    <t>r78_y2012</t>
  </si>
  <si>
    <t>r78_y2013</t>
  </si>
  <si>
    <t>r79_y2011</t>
  </si>
  <si>
    <t>r79_y2012</t>
  </si>
  <si>
    <t>r79_y2013</t>
  </si>
  <si>
    <t>r80_y2011</t>
  </si>
  <si>
    <t>r80_y2012</t>
  </si>
  <si>
    <t>r80_y2013</t>
  </si>
  <si>
    <t>r81_y2011</t>
  </si>
  <si>
    <t>r81_y2012</t>
  </si>
  <si>
    <t>r81_y2013</t>
  </si>
  <si>
    <t>r82_y2011</t>
  </si>
  <si>
    <t>r82_y2012</t>
  </si>
  <si>
    <t>r82_y2013</t>
  </si>
  <si>
    <t>r83_y2011</t>
  </si>
  <si>
    <t>r83_y2012</t>
  </si>
  <si>
    <t>r83_y2013</t>
  </si>
  <si>
    <t>r84_y2011</t>
  </si>
  <si>
    <t>r84_y2012</t>
  </si>
  <si>
    <t>r84_y2013</t>
  </si>
  <si>
    <t>r85_y2011</t>
  </si>
  <si>
    <t>r85_y2012</t>
  </si>
  <si>
    <t>r85_y2013</t>
  </si>
  <si>
    <t>r86_y2011</t>
  </si>
  <si>
    <t>r86_y2012</t>
  </si>
  <si>
    <t>r86_y2013</t>
  </si>
  <si>
    <t>r87_y2011</t>
  </si>
  <si>
    <t>r87_y2012</t>
  </si>
  <si>
    <t>r87_y2013</t>
  </si>
  <si>
    <t>r88_y2011</t>
  </si>
  <si>
    <t>r88_y2012</t>
  </si>
  <si>
    <t>r88_y2013</t>
  </si>
  <si>
    <t>r89_y2011</t>
  </si>
  <si>
    <t>r89_y2012</t>
  </si>
  <si>
    <t>r89_y2013</t>
  </si>
  <si>
    <t>r90_y2011</t>
  </si>
  <si>
    <t>r90_y2012</t>
  </si>
  <si>
    <t>r90_y2013</t>
  </si>
  <si>
    <t>r91_y2011</t>
  </si>
  <si>
    <t>r91_y2012</t>
  </si>
  <si>
    <t>r91_y2013</t>
  </si>
  <si>
    <t>r92_y2011</t>
  </si>
  <si>
    <t>r92_y2012</t>
  </si>
  <si>
    <t>r92_y2013</t>
  </si>
  <si>
    <t>r93_y2011</t>
  </si>
  <si>
    <t>r93_y2012</t>
  </si>
  <si>
    <t>r93_y2013</t>
  </si>
  <si>
    <t>r94_y2011</t>
  </si>
  <si>
    <t>r94_y2012</t>
  </si>
  <si>
    <t>r94_y2013</t>
  </si>
  <si>
    <t>r95_y2011</t>
  </si>
  <si>
    <t>r95_y2012</t>
  </si>
  <si>
    <t>r95_y2013</t>
  </si>
  <si>
    <t>r96_y2011</t>
  </si>
  <si>
    <t>r96_y2012</t>
  </si>
  <si>
    <t>r96_y2013</t>
  </si>
  <si>
    <t>r97_y2011</t>
  </si>
  <si>
    <t>r97_y2012</t>
  </si>
  <si>
    <t>r97_y2013</t>
  </si>
  <si>
    <t>r98_y2011</t>
  </si>
  <si>
    <t>r98_y2012</t>
  </si>
  <si>
    <t>r98_y2013</t>
  </si>
  <si>
    <t>r99_y2011</t>
  </si>
  <si>
    <t>r99_y2012</t>
  </si>
  <si>
    <t>r99_y2013</t>
  </si>
  <si>
    <t>Пять вторых: во столько раз выросла зафиксированная интенсивность межрегиональной миграции молодёжи студенческих возрастов в России после реформы статистического учёта в 2011 году</t>
  </si>
  <si>
    <t>Приложение к статье</t>
  </si>
  <si>
    <t>Демографическое Обозрение 2017-1</t>
  </si>
  <si>
    <t>Илья Кашницкий (ilya.kashnitsky@gmail.com)</t>
  </si>
  <si>
    <t>Второй лист книги (regions#) - это ключ к кодам регионов.</t>
  </si>
  <si>
    <t>Листы без цветной заливки содержат данные:</t>
  </si>
  <si>
    <t>census - данные переписей 2002 и 2010 гг.</t>
  </si>
  <si>
    <t>IR - межрегиональная миграция</t>
  </si>
  <si>
    <t>IN - международная миграция</t>
  </si>
  <si>
    <t>D - смерти</t>
  </si>
  <si>
    <t>av_a - возрастам</t>
  </si>
  <si>
    <t>av_year - каледарным годам</t>
  </si>
  <si>
    <t>av_cohort - когортам рождения</t>
  </si>
  <si>
    <t>На листах с расчетами приведены результаты, полученные усреднением по:</t>
  </si>
  <si>
    <t xml:space="preserve">В этой книге Excel приводятся все данные и расчеты, необходимые для воспроизведения результатов статьи. </t>
  </si>
  <si>
    <t xml:space="preserve">Графики построены с помощью скриптового языка программирования R; скрипты доступны в частном порядке по электрнонной почте. </t>
  </si>
  <si>
    <t>Листы с третьего по двеннадцатый содержат данные и рассчеты - по пять листов для каждого из изучаемых периодов - 2003-2010 и 2011-2013.</t>
  </si>
  <si>
    <t>Последний лист (RESULTS) содержит результаты и небольшое текстовое пояснение.</t>
  </si>
  <si>
    <t>Выделенные красным листы содержат все расчеты.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</si>
</sst>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000"/>
  </numFmts>
  <fonts count="23">
    <font>
      <sz val="11"/>
      <color indexed="8"/>
      <name val="Calibri"/>
      <family val="2"/>
      <charset val="204"/>
    </font>
    <font>
      <i/>
      <sz val="11"/>
      <color indexed="8"/>
      <name val="Calibri"/>
      <family val="2"/>
      <charset val="134"/>
    </font>
    <font>
      <b/>
      <sz val="11"/>
      <color indexed="8"/>
      <name val="Calibri"/>
      <family val="2"/>
      <charset val="134"/>
    </font>
    <font>
      <sz val="11"/>
      <color indexed="8"/>
      <name val="Calibri"/>
      <family val="2"/>
      <charset val="134"/>
    </font>
    <font>
      <sz val="11"/>
      <color indexed="10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10"/>
      <name val="Calibri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11"/>
      <name val="Calibri"/>
      <family val="2"/>
      <charset val="134"/>
    </font>
    <font>
      <b/>
      <sz val="11"/>
      <color indexed="9"/>
      <name val="Calibri"/>
      <family val="2"/>
      <charset val="134"/>
    </font>
    <font>
      <sz val="10"/>
      <name val="Arial"/>
      <family val="2"/>
      <charset val="134"/>
    </font>
    <font>
      <sz val="10"/>
      <name val="Times New Roman"/>
      <family val="1"/>
      <charset val="204"/>
    </font>
    <font>
      <sz val="10"/>
      <name val="Courier New Cyr"/>
      <charset val="204"/>
    </font>
    <font>
      <sz val="10"/>
      <name val="Arial Cyr"/>
      <charset val="204"/>
    </font>
    <font>
      <sz val="11"/>
      <color indexed="8"/>
      <name val="Calibri"/>
      <family val="2"/>
      <charset val="204"/>
    </font>
    <font>
      <sz val="11"/>
      <color indexed="8"/>
      <name val="Cambria"/>
      <family val="1"/>
      <scheme val="major"/>
    </font>
    <font>
      <b/>
      <sz val="11"/>
      <color indexed="8"/>
      <name val="Cambria"/>
      <family val="1"/>
      <scheme val="major"/>
    </font>
    <font>
      <sz val="11"/>
      <name val="Cambria"/>
      <family val="1"/>
      <scheme val="major"/>
    </font>
    <font>
      <sz val="14"/>
      <color theme="0"/>
      <name val="Cambria"/>
      <family val="1"/>
      <scheme val="major"/>
    </font>
    <font>
      <b/>
      <sz val="12"/>
      <color theme="0"/>
      <name val="Cambria"/>
      <family val="1"/>
      <scheme val="major"/>
    </font>
    <font>
      <sz val="12"/>
      <color theme="0"/>
      <name val="Cambria"/>
      <family val="1"/>
      <scheme val="major"/>
    </font>
    <font>
      <i/>
      <sz val="12"/>
      <color theme="0"/>
      <name val="Cambria"/>
      <family val="1"/>
      <scheme val="major"/>
    </font>
  </fonts>
  <fills count="26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5978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1">
    <xf numFmtId="0" fontId="0" fillId="0" borderId="0">
      <alignment vertical="center"/>
    </xf>
    <xf numFmtId="0" fontId="15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02">
    <xf numFmtId="0" fontId="0" fillId="0" borderId="0" xfId="0" applyAlignment="1"/>
    <xf numFmtId="2" fontId="0" fillId="0" borderId="0" xfId="0" applyNumberFormat="1" applyAlignment="1"/>
    <xf numFmtId="0" fontId="0" fillId="2" borderId="0" xfId="0" applyFill="1" applyAlignment="1"/>
    <xf numFmtId="0" fontId="4" fillId="3" borderId="0" xfId="0" applyFont="1" applyFill="1" applyAlignment="1"/>
    <xf numFmtId="0" fontId="5" fillId="0" borderId="0" xfId="0" applyFont="1" applyAlignment="1"/>
    <xf numFmtId="0" fontId="5" fillId="3" borderId="0" xfId="0" applyFont="1" applyFill="1" applyAlignment="1"/>
    <xf numFmtId="2" fontId="6" fillId="0" borderId="0" xfId="0" applyNumberFormat="1" applyFont="1" applyAlignment="1"/>
    <xf numFmtId="2" fontId="5" fillId="0" borderId="0" xfId="0" applyNumberFormat="1" applyFont="1" applyAlignment="1"/>
    <xf numFmtId="1" fontId="0" fillId="0" borderId="0" xfId="0" applyNumberFormat="1" applyAlignment="1"/>
    <xf numFmtId="0" fontId="0" fillId="4" borderId="0" xfId="0" applyFill="1" applyAlignment="1">
      <alignment horizontal="left"/>
    </xf>
    <xf numFmtId="0" fontId="0" fillId="5" borderId="0" xfId="0" applyFill="1" applyAlignment="1"/>
    <xf numFmtId="0" fontId="5" fillId="6" borderId="0" xfId="0" applyFont="1" applyFill="1" applyAlignment="1"/>
    <xf numFmtId="0" fontId="5" fillId="7" borderId="0" xfId="0" applyFont="1" applyFill="1" applyAlignment="1"/>
    <xf numFmtId="0" fontId="7" fillId="4" borderId="0" xfId="5" applyFont="1" applyFill="1" applyBorder="1" applyAlignment="1" applyProtection="1">
      <alignment horizontal="left"/>
    </xf>
    <xf numFmtId="0" fontId="0" fillId="8" borderId="0" xfId="0" applyFill="1" applyAlignment="1"/>
    <xf numFmtId="0" fontId="8" fillId="0" borderId="0" xfId="5" applyFont="1" applyFill="1" applyBorder="1" applyAlignment="1" applyProtection="1"/>
    <xf numFmtId="0" fontId="8" fillId="9" borderId="0" xfId="5" applyFont="1" applyFill="1" applyBorder="1" applyAlignment="1" applyProtection="1"/>
    <xf numFmtId="0" fontId="7" fillId="0" borderId="0" xfId="5" applyFont="1" applyFill="1" applyBorder="1" applyAlignment="1" applyProtection="1"/>
    <xf numFmtId="0" fontId="0" fillId="0" borderId="0" xfId="0" applyFill="1" applyAlignment="1"/>
    <xf numFmtId="0" fontId="5" fillId="0" borderId="0" xfId="0" applyFont="1" applyFill="1" applyAlignment="1"/>
    <xf numFmtId="0" fontId="8" fillId="10" borderId="0" xfId="5" applyFont="1" applyFill="1" applyBorder="1" applyAlignment="1" applyProtection="1"/>
    <xf numFmtId="0" fontId="0" fillId="10" borderId="0" xfId="0" applyFill="1" applyAlignment="1"/>
    <xf numFmtId="0" fontId="5" fillId="10" borderId="0" xfId="0" applyFont="1" applyFill="1" applyAlignment="1"/>
    <xf numFmtId="0" fontId="5" fillId="11" borderId="0" xfId="0" applyFont="1" applyFill="1" applyAlignment="1"/>
    <xf numFmtId="0" fontId="0" fillId="11" borderId="0" xfId="0" applyFill="1" applyAlignment="1"/>
    <xf numFmtId="0" fontId="8" fillId="12" borderId="0" xfId="5" applyFont="1" applyFill="1" applyBorder="1" applyAlignment="1" applyProtection="1"/>
    <xf numFmtId="0" fontId="7" fillId="10" borderId="0" xfId="5" applyFont="1" applyFill="1" applyBorder="1" applyAlignment="1" applyProtection="1"/>
    <xf numFmtId="0" fontId="5" fillId="13" borderId="0" xfId="0" applyFont="1" applyFill="1" applyAlignment="1"/>
    <xf numFmtId="0" fontId="0" fillId="13" borderId="0" xfId="0" applyFill="1" applyAlignment="1"/>
    <xf numFmtId="0" fontId="8" fillId="14" borderId="0" xfId="5" applyFont="1" applyFill="1" applyBorder="1" applyAlignment="1" applyProtection="1"/>
    <xf numFmtId="1" fontId="0" fillId="0" borderId="0" xfId="0" applyNumberFormat="1" applyFill="1" applyAlignment="1"/>
    <xf numFmtId="0" fontId="0" fillId="4" borderId="0" xfId="0" applyFill="1" applyAlignment="1"/>
    <xf numFmtId="1" fontId="0" fillId="2" borderId="0" xfId="0" applyNumberFormat="1" applyFill="1" applyAlignment="1"/>
    <xf numFmtId="1" fontId="0" fillId="15" borderId="0" xfId="0" applyNumberFormat="1" applyFill="1" applyAlignment="1"/>
    <xf numFmtId="0" fontId="7" fillId="0" borderId="0" xfId="5" applyFont="1" applyFill="1" applyBorder="1" applyAlignment="1" applyProtection="1">
      <alignment horizontal="right"/>
    </xf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0" fontId="2" fillId="2" borderId="0" xfId="0" applyFont="1" applyFill="1" applyAlignment="1"/>
    <xf numFmtId="165" fontId="9" fillId="2" borderId="0" xfId="0" applyNumberFormat="1" applyFont="1" applyFill="1" applyAlignment="1"/>
    <xf numFmtId="0" fontId="0" fillId="16" borderId="0" xfId="0" applyFill="1" applyAlignment="1"/>
    <xf numFmtId="0" fontId="10" fillId="17" borderId="4" xfId="0" applyFont="1" applyFill="1" applyBorder="1" applyAlignment="1"/>
    <xf numFmtId="0" fontId="10" fillId="17" borderId="5" xfId="0" applyFont="1" applyFill="1" applyBorder="1" applyAlignment="1"/>
    <xf numFmtId="0" fontId="0" fillId="18" borderId="0" xfId="0" applyFill="1" applyAlignment="1"/>
    <xf numFmtId="164" fontId="2" fillId="18" borderId="0" xfId="0" applyNumberFormat="1" applyFont="1" applyFill="1" applyAlignment="1"/>
    <xf numFmtId="0" fontId="0" fillId="19" borderId="0" xfId="0" applyFill="1" applyAlignment="1"/>
    <xf numFmtId="164" fontId="2" fillId="19" borderId="0" xfId="0" applyNumberFormat="1" applyFont="1" applyFill="1" applyAlignment="1"/>
    <xf numFmtId="0" fontId="0" fillId="20" borderId="0" xfId="0" applyFill="1" applyAlignment="1"/>
    <xf numFmtId="0" fontId="3" fillId="0" borderId="0" xfId="4" applyAlignment="1"/>
    <xf numFmtId="0" fontId="7" fillId="6" borderId="0" xfId="9" applyFill="1" applyAlignment="1"/>
    <xf numFmtId="0" fontId="7" fillId="0" borderId="0" xfId="9" applyAlignment="1"/>
    <xf numFmtId="0" fontId="2" fillId="6" borderId="0" xfId="0" applyFont="1" applyFill="1" applyAlignment="1"/>
    <xf numFmtId="0" fontId="2" fillId="11" borderId="0" xfId="0" applyFont="1" applyFill="1" applyAlignment="1"/>
    <xf numFmtId="0" fontId="2" fillId="13" borderId="0" xfId="0" applyFont="1" applyFill="1" applyAlignment="1"/>
    <xf numFmtId="0" fontId="1" fillId="2" borderId="0" xfId="0" applyFont="1" applyFill="1" applyAlignment="1"/>
    <xf numFmtId="0" fontId="0" fillId="15" borderId="0" xfId="0" applyFill="1" applyAlignment="1"/>
    <xf numFmtId="0" fontId="11" fillId="0" borderId="0" xfId="6" applyFont="1" applyFill="1" applyBorder="1" applyAlignment="1" applyProtection="1"/>
    <xf numFmtId="0" fontId="12" fillId="0" borderId="0" xfId="8" applyAlignment="1"/>
    <xf numFmtId="0" fontId="3" fillId="21" borderId="0" xfId="4" applyFill="1" applyAlignment="1"/>
    <xf numFmtId="0" fontId="4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9" fontId="16" fillId="0" borderId="0" xfId="0" applyNumberFormat="1" applyFont="1" applyAlignment="1">
      <alignment wrapText="1"/>
    </xf>
    <xf numFmtId="49" fontId="19" fillId="25" borderId="6" xfId="0" applyNumberFormat="1" applyFont="1" applyFill="1" applyBorder="1" applyAlignment="1">
      <alignment wrapText="1"/>
    </xf>
    <xf numFmtId="49" fontId="19" fillId="25" borderId="7" xfId="0" applyNumberFormat="1" applyFont="1" applyFill="1" applyBorder="1" applyAlignment="1">
      <alignment wrapText="1"/>
    </xf>
    <xf numFmtId="49" fontId="19" fillId="25" borderId="8" xfId="0" applyNumberFormat="1" applyFont="1" applyFill="1" applyBorder="1" applyAlignment="1">
      <alignment wrapText="1"/>
    </xf>
    <xf numFmtId="49" fontId="20" fillId="25" borderId="9" xfId="0" applyNumberFormat="1" applyFont="1" applyFill="1" applyBorder="1" applyAlignment="1">
      <alignment wrapText="1"/>
    </xf>
    <xf numFmtId="49" fontId="20" fillId="25" borderId="0" xfId="0" applyNumberFormat="1" applyFont="1" applyFill="1" applyBorder="1" applyAlignment="1">
      <alignment wrapText="1"/>
    </xf>
    <xf numFmtId="49" fontId="20" fillId="25" borderId="10" xfId="0" applyNumberFormat="1" applyFont="1" applyFill="1" applyBorder="1" applyAlignment="1">
      <alignment wrapText="1"/>
    </xf>
    <xf numFmtId="49" fontId="21" fillId="25" borderId="9" xfId="0" applyNumberFormat="1" applyFont="1" applyFill="1" applyBorder="1" applyAlignment="1">
      <alignment wrapText="1"/>
    </xf>
    <xf numFmtId="49" fontId="21" fillId="25" borderId="0" xfId="0" applyNumberFormat="1" applyFont="1" applyFill="1" applyBorder="1" applyAlignment="1">
      <alignment wrapText="1"/>
    </xf>
    <xf numFmtId="49" fontId="21" fillId="25" borderId="10" xfId="0" applyNumberFormat="1" applyFont="1" applyFill="1" applyBorder="1" applyAlignment="1">
      <alignment wrapText="1"/>
    </xf>
    <xf numFmtId="49" fontId="22" fillId="25" borderId="9" xfId="0" applyNumberFormat="1" applyFont="1" applyFill="1" applyBorder="1" applyAlignment="1">
      <alignment wrapText="1"/>
    </xf>
    <xf numFmtId="49" fontId="22" fillId="25" borderId="0" xfId="0" applyNumberFormat="1" applyFont="1" applyFill="1" applyBorder="1" applyAlignment="1">
      <alignment wrapText="1"/>
    </xf>
    <xf numFmtId="49" fontId="22" fillId="25" borderId="10" xfId="0" applyNumberFormat="1" applyFont="1" applyFill="1" applyBorder="1" applyAlignment="1">
      <alignment wrapText="1"/>
    </xf>
    <xf numFmtId="49" fontId="16" fillId="0" borderId="9" xfId="0" applyNumberFormat="1" applyFont="1" applyBorder="1" applyAlignment="1">
      <alignment wrapText="1"/>
    </xf>
    <xf numFmtId="49" fontId="16" fillId="0" borderId="0" xfId="0" applyNumberFormat="1" applyFont="1" applyBorder="1" applyAlignment="1">
      <alignment wrapText="1"/>
    </xf>
    <xf numFmtId="49" fontId="16" fillId="0" borderId="10" xfId="0" applyNumberFormat="1" applyFont="1" applyBorder="1" applyAlignment="1">
      <alignment wrapText="1"/>
    </xf>
    <xf numFmtId="49" fontId="16" fillId="24" borderId="9" xfId="0" applyNumberFormat="1" applyFont="1" applyFill="1" applyBorder="1" applyAlignment="1">
      <alignment wrapText="1"/>
    </xf>
    <xf numFmtId="49" fontId="16" fillId="24" borderId="0" xfId="0" applyNumberFormat="1" applyFont="1" applyFill="1" applyBorder="1" applyAlignment="1">
      <alignment wrapText="1"/>
    </xf>
    <xf numFmtId="49" fontId="16" fillId="24" borderId="10" xfId="0" applyNumberFormat="1" applyFont="1" applyFill="1" applyBorder="1" applyAlignment="1">
      <alignment wrapText="1"/>
    </xf>
    <xf numFmtId="49" fontId="16" fillId="23" borderId="9" xfId="0" applyNumberFormat="1" applyFont="1" applyFill="1" applyBorder="1" applyAlignment="1">
      <alignment wrapText="1"/>
    </xf>
    <xf numFmtId="49" fontId="16" fillId="23" borderId="0" xfId="0" applyNumberFormat="1" applyFont="1" applyFill="1" applyBorder="1" applyAlignment="1">
      <alignment wrapText="1"/>
    </xf>
    <xf numFmtId="49" fontId="16" fillId="23" borderId="10" xfId="0" applyNumberFormat="1" applyFont="1" applyFill="1" applyBorder="1" applyAlignment="1">
      <alignment wrapText="1"/>
    </xf>
    <xf numFmtId="49" fontId="18" fillId="22" borderId="9" xfId="0" applyNumberFormat="1" applyFont="1" applyFill="1" applyBorder="1" applyAlignment="1">
      <alignment wrapText="1"/>
    </xf>
    <xf numFmtId="49" fontId="18" fillId="22" borderId="0" xfId="0" applyNumberFormat="1" applyFont="1" applyFill="1" applyBorder="1" applyAlignment="1">
      <alignment wrapText="1"/>
    </xf>
    <xf numFmtId="49" fontId="18" fillId="22" borderId="10" xfId="0" applyNumberFormat="1" applyFont="1" applyFill="1" applyBorder="1" applyAlignment="1">
      <alignment wrapText="1"/>
    </xf>
    <xf numFmtId="49" fontId="16" fillId="22" borderId="9" xfId="0" applyNumberFormat="1" applyFont="1" applyFill="1" applyBorder="1" applyAlignment="1">
      <alignment wrapText="1"/>
    </xf>
    <xf numFmtId="49" fontId="16" fillId="22" borderId="0" xfId="0" applyNumberFormat="1" applyFont="1" applyFill="1" applyBorder="1" applyAlignment="1">
      <alignment wrapText="1"/>
    </xf>
    <xf numFmtId="49" fontId="16" fillId="22" borderId="10" xfId="0" applyNumberFormat="1" applyFont="1" applyFill="1" applyBorder="1" applyAlignment="1">
      <alignment wrapText="1"/>
    </xf>
    <xf numFmtId="0" fontId="17" fillId="2" borderId="9" xfId="0" applyFont="1" applyFill="1" applyBorder="1" applyAlignment="1"/>
    <xf numFmtId="0" fontId="17" fillId="2" borderId="0" xfId="0" applyFont="1" applyFill="1" applyBorder="1" applyAlignment="1"/>
    <xf numFmtId="0" fontId="17" fillId="2" borderId="10" xfId="0" applyFont="1" applyFill="1" applyBorder="1" applyAlignment="1"/>
    <xf numFmtId="0" fontId="16" fillId="19" borderId="9" xfId="0" applyFont="1" applyFill="1" applyBorder="1" applyAlignment="1"/>
    <xf numFmtId="0" fontId="16" fillId="19" borderId="0" xfId="0" applyFont="1" applyFill="1" applyBorder="1" applyAlignment="1"/>
    <xf numFmtId="0" fontId="16" fillId="19" borderId="10" xfId="0" applyFont="1" applyFill="1" applyBorder="1" applyAlignment="1"/>
    <xf numFmtId="0" fontId="16" fillId="18" borderId="9" xfId="0" applyFont="1" applyFill="1" applyBorder="1" applyAlignment="1"/>
    <xf numFmtId="0" fontId="16" fillId="18" borderId="0" xfId="0" applyFont="1" applyFill="1" applyBorder="1" applyAlignment="1"/>
    <xf numFmtId="0" fontId="16" fillId="18" borderId="10" xfId="0" applyFont="1" applyFill="1" applyBorder="1" applyAlignment="1"/>
    <xf numFmtId="49" fontId="16" fillId="25" borderId="11" xfId="0" applyNumberFormat="1" applyFont="1" applyFill="1" applyBorder="1" applyAlignment="1">
      <alignment wrapText="1"/>
    </xf>
    <xf numFmtId="49" fontId="16" fillId="25" borderId="12" xfId="0" applyNumberFormat="1" applyFont="1" applyFill="1" applyBorder="1" applyAlignment="1">
      <alignment wrapText="1"/>
    </xf>
    <xf numFmtId="49" fontId="16" fillId="25" borderId="13" xfId="0" applyNumberFormat="1" applyFont="1" applyFill="1" applyBorder="1" applyAlignment="1">
      <alignment wrapText="1"/>
    </xf>
  </cellXfs>
  <cellStyles count="11">
    <cellStyle name="Îáű÷íűé_ÂŰŐÎÄ" xfId="2"/>
    <cellStyle name="Normal" xfId="0" builtinId="0"/>
    <cellStyle name="Normal 2" xfId="1"/>
    <cellStyle name="Normal 3" xfId="3"/>
    <cellStyle name="Normal 4" xfId="4"/>
    <cellStyle name="Обычный 2" xfId="5"/>
    <cellStyle name="Обычный 2 2" xfId="6"/>
    <cellStyle name="Обычный 3" xfId="7"/>
    <cellStyle name="Обычный 4" xfId="8"/>
    <cellStyle name="Обычный 5" xfId="9"/>
    <cellStyle name="Стиль 1" xfId="10"/>
  </cellStyles>
  <dxfs count="0"/>
  <tableStyles count="0" defaultTableStyle="TableStyleMedium2" defaultPivotStyle="PivotStyleLight16"/>
  <colors>
    <mruColors>
      <color rgb="FF35978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133350</xdr:rowOff>
    </xdr:from>
    <xdr:to>
      <xdr:col>17</xdr:col>
      <xdr:colOff>590550</xdr:colOff>
      <xdr:row>41</xdr:row>
      <xdr:rowOff>152400</xdr:rowOff>
    </xdr:to>
    <xdr:sp macro="" textlink="">
      <xdr:nvSpPr>
        <xdr:cNvPr id="13313" name="TextBox 1"/>
        <xdr:cNvSpPr txBox="1">
          <a:spLocks noChangeArrowheads="1"/>
        </xdr:cNvSpPr>
      </xdr:nvSpPr>
      <xdr:spPr bwMode="auto">
        <a:xfrm>
          <a:off x="9029700" y="133350"/>
          <a:ext cx="4791075" cy="7829550"/>
        </a:xfrm>
        <a:prstGeom prst="rect">
          <a:avLst/>
        </a:prstGeom>
        <a:solidFill>
          <a:srgbClr val="FFFFFF"/>
        </a:solidFill>
        <a:ln w="9525">
          <a:solidFill>
            <a:srgbClr val="BABABA"/>
          </a:solidFill>
          <a:round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nl-NL" sz="1100" b="1" i="0" u="none" strike="noStrike" baseline="0">
              <a:solidFill>
                <a:srgbClr val="FF0000"/>
              </a:solidFill>
              <a:latin typeface="Calibri"/>
            </a:rPr>
            <a:t>Немного о показателе</a:t>
          </a: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Интервальный Коэффициент Миграционного Прироста Когорты </a:t>
          </a:r>
          <a:r>
            <a:rPr lang="nl-NL" sz="1100" b="0" i="1" u="none" strike="noStrike" baseline="0">
              <a:solidFill>
                <a:srgbClr val="000000"/>
              </a:solidFill>
              <a:latin typeface="Calibri"/>
            </a:rPr>
            <a:t>R(y1:yk|a1:am)</a:t>
          </a: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nl-NL" sz="1100" b="0" i="1" u="none" strike="noStrike" baseline="0">
              <a:solidFill>
                <a:srgbClr val="000000"/>
              </a:solidFill>
              <a:latin typeface="Calibri"/>
            </a:rPr>
            <a:t>(Interval Cohort Migration Growth Rate)</a:t>
          </a: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Отражает среднее (по возрастам) за обозначенный период изменение численности когорт за счет миграции в определенных возрастах (в нашем случае 17-21 лет).</a:t>
          </a:r>
        </a:p>
        <a:p>
          <a:pPr algn="l" rtl="0">
            <a:defRPr sz="1000"/>
          </a:pP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Учитываются все когорты, жившие в течение указанного периода (2003-2010 илт 2011-2013) в указанных возрастах (17-21 лет). См. </a:t>
          </a:r>
          <a:r>
            <a:rPr lang="ru-RU" sz="1100" b="0" i="0" u="none" strike="noStrike" baseline="0">
              <a:solidFill>
                <a:srgbClr val="000000"/>
              </a:solidFill>
              <a:latin typeface="Calibri"/>
            </a:rPr>
            <a:t>рисунок 2 в статье</a:t>
          </a: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. </a:t>
          </a:r>
        </a:p>
        <a:p>
          <a:pPr algn="l" rtl="0">
            <a:defRPr sz="1000"/>
          </a:pP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Усреднение проводится по возрастам (можно усреднять и по годам или когортам - подробнее в тексте). Таким образом, подразумевается отсутвие когортного или периодного эффекта (то есть мы цепляем только возрастной эффект). Мы допускаем, что интенсивность миграции в определенном возрасте в определенном регионе не менялась от когорты к когорте на протяжении периода иследования (это допущение не всегда выдерживает -  см. Питер). </a:t>
          </a:r>
        </a:p>
        <a:p>
          <a:pPr algn="l" rtl="0">
            <a:defRPr sz="1000"/>
          </a:pP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Интенсивность миграции рассчитавается раздельно для каждого возраста с учетом миграции в данной когорте в предыдущем возрасте/году. </a:t>
          </a:r>
        </a:p>
        <a:p>
          <a:pPr algn="l" rtl="0">
            <a:defRPr sz="1000"/>
          </a:pP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Пример: численность мигрировавших в возрасте Х лет в определнной когорте относится к среднегодовой численности когорты. Среднегодовая численность рассчитывается как (численностьХ+численностьХ+1)/2. Численность когорты к опеределнному возрасту  отсчитывается по </a:t>
          </a:r>
          <a:r>
            <a:rPr lang="nl-NL" sz="1100" b="0" i="1" u="none" strike="noStrike" baseline="0">
              <a:solidFill>
                <a:srgbClr val="000000"/>
              </a:solidFill>
              <a:latin typeface="Calibri"/>
            </a:rPr>
            <a:t>текущему учету</a:t>
          </a: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 от предыдущей переписи (учтены пердыдущая межрегиональная миграция когорт, ь международная миграция и смертность ). </a:t>
          </a:r>
        </a:p>
        <a:p>
          <a:pPr algn="l" rtl="0">
            <a:defRPr sz="1000"/>
          </a:pP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Итоговое значение репрезентативно для </a:t>
          </a:r>
          <a:r>
            <a:rPr lang="nl-NL" sz="1100" b="0" i="0" u="none" strike="noStrike" baseline="0">
              <a:solidFill>
                <a:srgbClr val="FF0000"/>
              </a:solidFill>
              <a:latin typeface="Calibri"/>
            </a:rPr>
            <a:t>временного окна </a:t>
          </a: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(возраст*период) и отражает среднее изменение численности </a:t>
          </a:r>
          <a:r>
            <a:rPr lang="nl-NL" sz="1100" b="1" i="1" u="none" strike="noStrike" baseline="0">
              <a:solidFill>
                <a:srgbClr val="000000"/>
              </a:solidFill>
              <a:latin typeface="Calibri"/>
            </a:rPr>
            <a:t>гипотетической</a:t>
          </a: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 когорты, прошедшей через этот квадрат </a:t>
          </a:r>
          <a:r>
            <a:rPr lang="nl-NL" sz="1100" b="1" i="1" u="none" strike="noStrike" baseline="0">
              <a:solidFill>
                <a:srgbClr val="000000"/>
              </a:solidFill>
              <a:latin typeface="Calibri"/>
            </a:rPr>
            <a:t>полностью</a:t>
          </a: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.  При этом в каждом </a:t>
          </a:r>
          <a:r>
            <a:rPr lang="nl-NL" sz="1100" b="1" i="1" u="none" strike="noStrike" baseline="0">
              <a:solidFill>
                <a:srgbClr val="000000"/>
              </a:solidFill>
              <a:latin typeface="Calibri"/>
            </a:rPr>
            <a:t>возрасте </a:t>
          </a: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гипотетическая когорта изменяется с коэффициетом, ортажающим среднее значение для всех когорт, реально живших во временном окне в данном возрасте. </a:t>
          </a:r>
        </a:p>
        <a:p>
          <a:pPr algn="l" rtl="0">
            <a:defRPr sz="1000"/>
          </a:pP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nl-NL" sz="1100" b="0" i="0" u="none" strike="noStrike" baseline="0">
              <a:solidFill>
                <a:srgbClr val="000000"/>
              </a:solidFill>
              <a:latin typeface="Calibri"/>
            </a:rPr>
            <a:t>Коэффициент позволяет сравнивать и регионы, и временные отрезки.</a:t>
          </a:r>
        </a:p>
        <a:p>
          <a:pPr algn="l" rtl="0">
            <a:defRPr sz="1000"/>
          </a:pPr>
          <a:endParaRPr lang="nl-NL" sz="1100" b="0" i="0" u="none" strike="noStrike" baseline="0">
            <a:solidFill>
              <a:srgbClr val="000000"/>
            </a:solidFill>
            <a:latin typeface="Calibri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G24"/>
  <sheetViews>
    <sheetView tabSelected="1" workbookViewId="0">
      <selection activeCell="F29" sqref="F29"/>
    </sheetView>
  </sheetViews>
  <sheetFormatPr defaultRowHeight="15"/>
  <cols>
    <col min="1" max="2" width="3.5703125" customWidth="1"/>
    <col min="3" max="3" width="151.140625" style="62" customWidth="1"/>
    <col min="4" max="4" width="3.5703125" style="61" customWidth="1"/>
    <col min="5" max="7" width="9.140625" style="61"/>
  </cols>
  <sheetData>
    <row r="1" spans="2:4" ht="15.75" thickBot="1"/>
    <row r="2" spans="2:4" ht="36.75" thickTop="1">
      <c r="B2" s="63"/>
      <c r="C2" s="64" t="s">
        <v>1220</v>
      </c>
      <c r="D2" s="65"/>
    </row>
    <row r="3" spans="2:4" ht="15.75">
      <c r="B3" s="66"/>
      <c r="C3" s="67" t="s">
        <v>1223</v>
      </c>
      <c r="D3" s="68"/>
    </row>
    <row r="4" spans="2:4" ht="15.75">
      <c r="B4" s="69"/>
      <c r="C4" s="70" t="s">
        <v>1222</v>
      </c>
      <c r="D4" s="71"/>
    </row>
    <row r="5" spans="2:4" ht="15.75">
      <c r="B5" s="72"/>
      <c r="C5" s="73" t="s">
        <v>1221</v>
      </c>
      <c r="D5" s="74"/>
    </row>
    <row r="6" spans="2:4">
      <c r="B6" s="75"/>
      <c r="C6" s="76"/>
      <c r="D6" s="77"/>
    </row>
    <row r="7" spans="2:4">
      <c r="B7" s="75"/>
      <c r="C7" s="76" t="s">
        <v>1234</v>
      </c>
      <c r="D7" s="77"/>
    </row>
    <row r="8" spans="2:4">
      <c r="B8" s="75"/>
      <c r="C8" s="76" t="s">
        <v>1235</v>
      </c>
      <c r="D8" s="77"/>
    </row>
    <row r="9" spans="2:4">
      <c r="B9" s="75"/>
      <c r="C9" s="76"/>
      <c r="D9" s="77"/>
    </row>
    <row r="10" spans="2:4">
      <c r="B10" s="78"/>
      <c r="C10" s="79" t="s">
        <v>1224</v>
      </c>
      <c r="D10" s="80"/>
    </row>
    <row r="11" spans="2:4">
      <c r="B11" s="81"/>
      <c r="C11" s="82" t="s">
        <v>1237</v>
      </c>
      <c r="D11" s="83"/>
    </row>
    <row r="12" spans="2:4">
      <c r="B12" s="75"/>
      <c r="C12" s="76" t="s">
        <v>1236</v>
      </c>
      <c r="D12" s="77"/>
    </row>
    <row r="13" spans="2:4">
      <c r="B13" s="84"/>
      <c r="C13" s="85" t="s">
        <v>1238</v>
      </c>
      <c r="D13" s="86"/>
    </row>
    <row r="14" spans="2:4">
      <c r="B14" s="75"/>
      <c r="C14" s="76" t="s">
        <v>1225</v>
      </c>
      <c r="D14" s="77"/>
    </row>
    <row r="15" spans="2:4">
      <c r="B15" s="75"/>
      <c r="C15" s="76" t="s">
        <v>1226</v>
      </c>
      <c r="D15" s="77"/>
    </row>
    <row r="16" spans="2:4">
      <c r="B16" s="75"/>
      <c r="C16" s="76" t="s">
        <v>1227</v>
      </c>
      <c r="D16" s="77"/>
    </row>
    <row r="17" spans="2:4">
      <c r="B17" s="75"/>
      <c r="C17" s="76" t="s">
        <v>1228</v>
      </c>
      <c r="D17" s="77"/>
    </row>
    <row r="18" spans="2:4">
      <c r="B18" s="75"/>
      <c r="C18" s="76" t="s">
        <v>1229</v>
      </c>
      <c r="D18" s="77"/>
    </row>
    <row r="19" spans="2:4">
      <c r="B19" s="87"/>
      <c r="C19" s="88" t="s">
        <v>1233</v>
      </c>
      <c r="D19" s="89"/>
    </row>
    <row r="20" spans="2:4">
      <c r="B20" s="90"/>
      <c r="C20" s="91" t="s">
        <v>1230</v>
      </c>
      <c r="D20" s="92"/>
    </row>
    <row r="21" spans="2:4">
      <c r="B21" s="93"/>
      <c r="C21" s="94" t="s">
        <v>1231</v>
      </c>
      <c r="D21" s="95"/>
    </row>
    <row r="22" spans="2:4">
      <c r="B22" s="96"/>
      <c r="C22" s="97" t="s">
        <v>1232</v>
      </c>
      <c r="D22" s="98"/>
    </row>
    <row r="23" spans="2:4" ht="15.75" thickBot="1">
      <c r="B23" s="99"/>
      <c r="C23" s="100"/>
      <c r="D23" s="101"/>
    </row>
    <row r="24" spans="2:4" ht="15.75" thickTop="1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79"/>
  <sheetViews>
    <sheetView topLeftCell="A39" workbookViewId="0">
      <selection activeCell="H74" sqref="H74"/>
    </sheetView>
  </sheetViews>
  <sheetFormatPr defaultColWidth="9"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985</v>
      </c>
    </row>
    <row r="32" spans="1:2">
      <c r="A32" t="s">
        <v>61</v>
      </c>
      <c r="B32" t="s">
        <v>62</v>
      </c>
    </row>
    <row r="33" spans="1:2">
      <c r="A33" t="s">
        <v>63</v>
      </c>
      <c r="B33" t="s">
        <v>64</v>
      </c>
    </row>
    <row r="34" spans="1:2">
      <c r="A34" t="s">
        <v>65</v>
      </c>
      <c r="B34" t="s">
        <v>984</v>
      </c>
    </row>
    <row r="35" spans="1:2">
      <c r="A35" t="s">
        <v>66</v>
      </c>
      <c r="B35" t="s">
        <v>67</v>
      </c>
    </row>
    <row r="36" spans="1:2">
      <c r="A36" t="s">
        <v>68</v>
      </c>
      <c r="B36" t="s">
        <v>69</v>
      </c>
    </row>
    <row r="37" spans="1:2">
      <c r="A37" t="s">
        <v>70</v>
      </c>
      <c r="B37" t="s">
        <v>71</v>
      </c>
    </row>
    <row r="38" spans="1:2">
      <c r="A38" t="s">
        <v>72</v>
      </c>
      <c r="B38" t="s">
        <v>73</v>
      </c>
    </row>
    <row r="39" spans="1:2">
      <c r="A39" t="s">
        <v>74</v>
      </c>
      <c r="B39" t="s">
        <v>75</v>
      </c>
    </row>
    <row r="40" spans="1:2">
      <c r="A40" t="s">
        <v>76</v>
      </c>
      <c r="B40" t="s">
        <v>77</v>
      </c>
    </row>
    <row r="41" spans="1:2">
      <c r="A41" t="s">
        <v>78</v>
      </c>
      <c r="B41" t="s">
        <v>79</v>
      </c>
    </row>
    <row r="42" spans="1:2">
      <c r="A42" t="s">
        <v>80</v>
      </c>
      <c r="B42" t="s">
        <v>81</v>
      </c>
    </row>
    <row r="43" spans="1:2">
      <c r="A43" t="s">
        <v>82</v>
      </c>
      <c r="B43" t="s">
        <v>83</v>
      </c>
    </row>
    <row r="44" spans="1:2">
      <c r="A44" t="s">
        <v>84</v>
      </c>
      <c r="B44" t="s">
        <v>85</v>
      </c>
    </row>
    <row r="45" spans="1:2">
      <c r="A45" t="s">
        <v>86</v>
      </c>
      <c r="B45" t="s">
        <v>87</v>
      </c>
    </row>
    <row r="46" spans="1:2">
      <c r="A46" t="s">
        <v>88</v>
      </c>
      <c r="B46" t="s">
        <v>89</v>
      </c>
    </row>
    <row r="47" spans="1:2">
      <c r="A47" t="s">
        <v>90</v>
      </c>
      <c r="B47" t="s">
        <v>91</v>
      </c>
    </row>
    <row r="48" spans="1:2">
      <c r="A48" t="s">
        <v>92</v>
      </c>
      <c r="B48" t="s">
        <v>93</v>
      </c>
    </row>
    <row r="49" spans="1:2">
      <c r="A49" t="s">
        <v>94</v>
      </c>
      <c r="B49" t="s">
        <v>95</v>
      </c>
    </row>
    <row r="50" spans="1:2">
      <c r="A50" t="s">
        <v>96</v>
      </c>
      <c r="B50" t="s">
        <v>97</v>
      </c>
    </row>
    <row r="51" spans="1:2">
      <c r="A51" t="s">
        <v>98</v>
      </c>
      <c r="B51" t="s">
        <v>99</v>
      </c>
    </row>
    <row r="52" spans="1:2">
      <c r="A52" t="s">
        <v>100</v>
      </c>
      <c r="B52" t="s">
        <v>101</v>
      </c>
    </row>
    <row r="53" spans="1:2">
      <c r="A53" t="s">
        <v>102</v>
      </c>
      <c r="B53" t="s">
        <v>103</v>
      </c>
    </row>
    <row r="54" spans="1:2">
      <c r="A54" t="s">
        <v>104</v>
      </c>
      <c r="B54" t="s">
        <v>105</v>
      </c>
    </row>
    <row r="55" spans="1:2">
      <c r="A55" t="s">
        <v>106</v>
      </c>
      <c r="B55" t="s">
        <v>107</v>
      </c>
    </row>
    <row r="56" spans="1:2">
      <c r="A56" t="s">
        <v>108</v>
      </c>
      <c r="B56" t="s">
        <v>109</v>
      </c>
    </row>
    <row r="57" spans="1:2">
      <c r="A57" t="s">
        <v>110</v>
      </c>
      <c r="B57" t="s">
        <v>111</v>
      </c>
    </row>
    <row r="58" spans="1:2">
      <c r="A58" t="s">
        <v>112</v>
      </c>
      <c r="B58" t="s">
        <v>113</v>
      </c>
    </row>
    <row r="59" spans="1:2">
      <c r="A59" t="s">
        <v>114</v>
      </c>
      <c r="B59" t="s">
        <v>115</v>
      </c>
    </row>
    <row r="60" spans="1:2">
      <c r="A60" t="s">
        <v>116</v>
      </c>
      <c r="B60" t="s">
        <v>117</v>
      </c>
    </row>
    <row r="61" spans="1:2">
      <c r="A61" t="s">
        <v>118</v>
      </c>
      <c r="B61" t="s">
        <v>119</v>
      </c>
    </row>
    <row r="62" spans="1:2">
      <c r="A62" t="s">
        <v>120</v>
      </c>
      <c r="B62" t="s">
        <v>121</v>
      </c>
    </row>
    <row r="63" spans="1:2">
      <c r="A63" t="s">
        <v>122</v>
      </c>
      <c r="B63" t="s">
        <v>123</v>
      </c>
    </row>
    <row r="64" spans="1:2">
      <c r="A64" t="s">
        <v>124</v>
      </c>
      <c r="B64" t="s">
        <v>125</v>
      </c>
    </row>
    <row r="65" spans="1:2">
      <c r="A65" t="s">
        <v>126</v>
      </c>
      <c r="B65" t="s">
        <v>127</v>
      </c>
    </row>
    <row r="66" spans="1:2">
      <c r="A66" t="s">
        <v>128</v>
      </c>
      <c r="B66" t="s">
        <v>129</v>
      </c>
    </row>
    <row r="67" spans="1:2">
      <c r="A67" t="s">
        <v>130</v>
      </c>
      <c r="B67" t="s">
        <v>131</v>
      </c>
    </row>
    <row r="68" spans="1:2">
      <c r="A68" t="s">
        <v>132</v>
      </c>
      <c r="B68" t="s">
        <v>133</v>
      </c>
    </row>
    <row r="69" spans="1:2">
      <c r="A69" t="s">
        <v>134</v>
      </c>
      <c r="B69" t="s">
        <v>135</v>
      </c>
    </row>
    <row r="70" spans="1:2">
      <c r="A70" t="s">
        <v>136</v>
      </c>
      <c r="B70" t="s">
        <v>137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82"/>
  <sheetViews>
    <sheetView workbookViewId="0">
      <selection sqref="A1:A1048576"/>
    </sheetView>
  </sheetViews>
  <sheetFormatPr defaultColWidth="9.140625" defaultRowHeight="12.75"/>
  <cols>
    <col min="1" max="16384" width="9.140625" style="57"/>
  </cols>
  <sheetData>
    <row r="1" spans="1:82">
      <c r="A1" s="57" t="s">
        <v>277</v>
      </c>
      <c r="B1" s="57">
        <v>1</v>
      </c>
      <c r="C1" s="57">
        <v>3</v>
      </c>
      <c r="D1" s="57">
        <v>4</v>
      </c>
      <c r="E1" s="57">
        <v>5</v>
      </c>
      <c r="F1" s="57">
        <v>7</v>
      </c>
      <c r="G1" s="57">
        <v>8</v>
      </c>
      <c r="H1" s="57">
        <v>10</v>
      </c>
      <c r="I1" s="57">
        <v>11</v>
      </c>
      <c r="J1" s="57">
        <v>12</v>
      </c>
      <c r="K1" s="57">
        <v>14</v>
      </c>
      <c r="L1" s="57">
        <v>15</v>
      </c>
      <c r="M1" s="57">
        <v>17</v>
      </c>
      <c r="N1" s="57">
        <v>18</v>
      </c>
      <c r="O1" s="57">
        <v>19</v>
      </c>
      <c r="P1" s="57">
        <v>20</v>
      </c>
      <c r="Q1" s="57">
        <v>22</v>
      </c>
      <c r="R1" s="57">
        <v>24</v>
      </c>
      <c r="S1" s="57">
        <v>25</v>
      </c>
      <c r="T1" s="57">
        <v>26</v>
      </c>
      <c r="U1" s="57">
        <v>27</v>
      </c>
      <c r="V1" s="57">
        <v>28</v>
      </c>
      <c r="W1" s="57">
        <v>29</v>
      </c>
      <c r="X1" s="57">
        <v>30</v>
      </c>
      <c r="Y1" s="57">
        <v>32</v>
      </c>
      <c r="Z1" s="57">
        <v>33</v>
      </c>
      <c r="AA1" s="57">
        <v>34</v>
      </c>
      <c r="AB1" s="57">
        <v>36</v>
      </c>
      <c r="AC1" s="57">
        <v>37</v>
      </c>
      <c r="AD1" s="57">
        <v>38</v>
      </c>
      <c r="AE1" s="57">
        <v>40</v>
      </c>
      <c r="AF1" s="57">
        <v>42</v>
      </c>
      <c r="AG1" s="57">
        <v>44</v>
      </c>
      <c r="AH1" s="57">
        <v>45</v>
      </c>
      <c r="AI1" s="57">
        <v>47</v>
      </c>
      <c r="AJ1" s="57">
        <v>49</v>
      </c>
      <c r="AK1" s="57">
        <v>50</v>
      </c>
      <c r="AL1" s="57">
        <v>52</v>
      </c>
      <c r="AM1" s="57">
        <v>53</v>
      </c>
      <c r="AN1" s="57">
        <v>54</v>
      </c>
      <c r="AO1" s="57">
        <v>56</v>
      </c>
      <c r="AP1" s="57">
        <v>57</v>
      </c>
      <c r="AQ1" s="57">
        <v>58</v>
      </c>
      <c r="AR1" s="57">
        <v>60</v>
      </c>
      <c r="AS1" s="57">
        <v>61</v>
      </c>
      <c r="AT1" s="57">
        <v>63</v>
      </c>
      <c r="AU1" s="57">
        <v>64</v>
      </c>
      <c r="AV1" s="57">
        <v>65</v>
      </c>
      <c r="AW1" s="57">
        <v>66</v>
      </c>
      <c r="AX1" s="57">
        <v>68</v>
      </c>
      <c r="AY1" s="57">
        <v>69</v>
      </c>
      <c r="AZ1" s="57">
        <v>70</v>
      </c>
      <c r="BA1" s="57">
        <v>71</v>
      </c>
      <c r="BB1" s="57">
        <v>73</v>
      </c>
      <c r="BC1" s="57">
        <v>75</v>
      </c>
      <c r="BD1" s="57">
        <v>76</v>
      </c>
      <c r="BE1" s="57">
        <v>77</v>
      </c>
      <c r="BF1" s="57">
        <v>78</v>
      </c>
      <c r="BG1" s="57">
        <v>79</v>
      </c>
      <c r="BH1" s="57">
        <v>80</v>
      </c>
      <c r="BI1" s="57">
        <v>81</v>
      </c>
      <c r="BJ1" s="57">
        <v>82</v>
      </c>
      <c r="BK1" s="57">
        <v>83</v>
      </c>
      <c r="BL1" s="57">
        <v>84</v>
      </c>
      <c r="BM1" s="57">
        <v>85</v>
      </c>
      <c r="BN1" s="57">
        <v>86</v>
      </c>
      <c r="BO1" s="57">
        <v>87</v>
      </c>
      <c r="BP1" s="57">
        <v>88</v>
      </c>
      <c r="BQ1" s="57">
        <v>89</v>
      </c>
      <c r="BR1" s="57">
        <v>90</v>
      </c>
      <c r="BS1" s="57">
        <v>91</v>
      </c>
      <c r="BT1" s="57">
        <v>92</v>
      </c>
      <c r="BU1" s="57">
        <v>93</v>
      </c>
      <c r="BV1" s="57">
        <v>94</v>
      </c>
      <c r="BW1" s="57">
        <v>95</v>
      </c>
      <c r="BX1" s="57">
        <v>96</v>
      </c>
      <c r="BY1" s="57">
        <v>97</v>
      </c>
      <c r="BZ1" s="57">
        <v>98</v>
      </c>
      <c r="CA1" s="57">
        <v>99</v>
      </c>
      <c r="CB1" s="57" t="s">
        <v>150</v>
      </c>
      <c r="CC1" s="57" t="s">
        <v>152</v>
      </c>
      <c r="CD1" s="57" t="s">
        <v>154</v>
      </c>
    </row>
    <row r="2" spans="1:82">
      <c r="A2" s="57">
        <v>0</v>
      </c>
      <c r="B2" s="57">
        <v>26030</v>
      </c>
      <c r="C2" s="57">
        <v>47404</v>
      </c>
      <c r="D2" s="57">
        <v>31072</v>
      </c>
      <c r="E2" s="57">
        <v>19160</v>
      </c>
      <c r="F2" s="57">
        <v>25238</v>
      </c>
      <c r="G2" s="57">
        <v>13478</v>
      </c>
      <c r="H2" s="57">
        <v>9839</v>
      </c>
      <c r="I2" s="57">
        <v>13886</v>
      </c>
      <c r="J2" s="57">
        <v>10636</v>
      </c>
      <c r="K2" s="57">
        <v>12299</v>
      </c>
      <c r="L2" s="57">
        <v>11421</v>
      </c>
      <c r="M2" s="57">
        <v>12467</v>
      </c>
      <c r="N2" s="57">
        <v>23886</v>
      </c>
      <c r="O2" s="57">
        <v>12243</v>
      </c>
      <c r="P2" s="57">
        <v>17323</v>
      </c>
      <c r="Q2" s="57">
        <v>28067</v>
      </c>
      <c r="R2" s="57">
        <v>9070</v>
      </c>
      <c r="S2" s="57">
        <v>30133</v>
      </c>
      <c r="T2" s="57">
        <v>8963</v>
      </c>
      <c r="U2" s="57">
        <v>8123</v>
      </c>
      <c r="V2" s="57">
        <v>11909</v>
      </c>
      <c r="W2" s="57">
        <v>8369</v>
      </c>
      <c r="X2" s="57">
        <v>4085</v>
      </c>
      <c r="Y2" s="57">
        <v>28223</v>
      </c>
      <c r="Z2" s="57">
        <v>12843</v>
      </c>
      <c r="AA2" s="57">
        <v>6656</v>
      </c>
      <c r="AB2" s="57">
        <v>27409</v>
      </c>
      <c r="AC2" s="57">
        <v>9986</v>
      </c>
      <c r="AD2" s="57">
        <v>9796</v>
      </c>
      <c r="AE2" s="57">
        <v>43858</v>
      </c>
      <c r="AF2" s="57">
        <v>9868</v>
      </c>
      <c r="AG2" s="57">
        <v>1887</v>
      </c>
      <c r="AH2" s="57">
        <v>116936</v>
      </c>
      <c r="AI2" s="57">
        <v>8609</v>
      </c>
      <c r="AJ2" s="57">
        <v>5875</v>
      </c>
      <c r="AK2" s="57">
        <v>24797</v>
      </c>
      <c r="AL2" s="57">
        <v>19087</v>
      </c>
      <c r="AM2" s="57">
        <v>22032</v>
      </c>
      <c r="AN2" s="57">
        <v>6966</v>
      </c>
      <c r="AO2" s="57">
        <v>10873</v>
      </c>
      <c r="AP2" s="57">
        <v>31207</v>
      </c>
      <c r="AQ2" s="57">
        <v>6045</v>
      </c>
      <c r="AR2" s="57">
        <v>35883</v>
      </c>
      <c r="AS2" s="57">
        <v>8994</v>
      </c>
      <c r="AT2" s="57">
        <v>21566</v>
      </c>
      <c r="AU2" s="57">
        <v>5336</v>
      </c>
      <c r="AV2" s="57">
        <v>42424</v>
      </c>
      <c r="AW2" s="57">
        <v>7985</v>
      </c>
      <c r="AX2" s="57">
        <v>8847</v>
      </c>
      <c r="AY2" s="57">
        <v>10287</v>
      </c>
      <c r="AZ2" s="57">
        <v>11763</v>
      </c>
      <c r="BA2" s="57">
        <v>62472</v>
      </c>
      <c r="BB2" s="57">
        <v>11201</v>
      </c>
      <c r="BC2" s="57">
        <v>34819</v>
      </c>
      <c r="BD2" s="57">
        <v>15424</v>
      </c>
      <c r="BE2" s="57">
        <v>620</v>
      </c>
      <c r="BF2" s="57">
        <v>11383</v>
      </c>
      <c r="BG2" s="57">
        <v>4462</v>
      </c>
      <c r="BH2" s="57">
        <v>43835</v>
      </c>
      <c r="BI2" s="57">
        <v>12319</v>
      </c>
      <c r="BJ2" s="57">
        <v>40764</v>
      </c>
      <c r="BK2" s="57">
        <v>9980</v>
      </c>
      <c r="BL2" s="57">
        <v>3048</v>
      </c>
      <c r="BM2" s="57">
        <v>3512</v>
      </c>
      <c r="BN2" s="57">
        <v>6977</v>
      </c>
      <c r="BO2" s="57">
        <v>10776</v>
      </c>
      <c r="BP2" s="57">
        <v>6782</v>
      </c>
      <c r="BQ2" s="57">
        <v>7060</v>
      </c>
      <c r="BR2" s="57">
        <v>7453</v>
      </c>
      <c r="BS2" s="57">
        <v>4902</v>
      </c>
      <c r="BT2" s="57">
        <v>36685</v>
      </c>
      <c r="BU2" s="57">
        <v>5447</v>
      </c>
      <c r="BV2" s="57">
        <v>16639</v>
      </c>
      <c r="BW2" s="57">
        <v>5827</v>
      </c>
      <c r="BX2" s="57">
        <v>22911</v>
      </c>
      <c r="BY2" s="57">
        <v>12461</v>
      </c>
      <c r="BZ2" s="57">
        <v>13336</v>
      </c>
      <c r="CA2" s="57">
        <v>2058</v>
      </c>
      <c r="CB2" s="57">
        <v>1313754</v>
      </c>
      <c r="CC2" s="57">
        <v>949280</v>
      </c>
      <c r="CD2" s="57">
        <v>190915</v>
      </c>
    </row>
    <row r="3" spans="1:82">
      <c r="A3" s="57">
        <v>1</v>
      </c>
      <c r="B3" s="57">
        <v>24177</v>
      </c>
      <c r="C3" s="57">
        <v>44430</v>
      </c>
      <c r="D3" s="57">
        <v>28450</v>
      </c>
      <c r="E3" s="57">
        <v>17716</v>
      </c>
      <c r="F3" s="57">
        <v>24157</v>
      </c>
      <c r="G3" s="57">
        <v>12451</v>
      </c>
      <c r="H3" s="57">
        <v>9138</v>
      </c>
      <c r="I3" s="57">
        <v>12988</v>
      </c>
      <c r="J3" s="57">
        <v>9616</v>
      </c>
      <c r="K3" s="57">
        <v>11608</v>
      </c>
      <c r="L3" s="57">
        <v>10466</v>
      </c>
      <c r="M3" s="57">
        <v>11609</v>
      </c>
      <c r="N3" s="57">
        <v>22272</v>
      </c>
      <c r="O3" s="57">
        <v>11387</v>
      </c>
      <c r="P3" s="57">
        <v>17068</v>
      </c>
      <c r="Q3" s="57">
        <v>26355</v>
      </c>
      <c r="R3" s="57">
        <v>8557</v>
      </c>
      <c r="S3" s="57">
        <v>28659</v>
      </c>
      <c r="T3" s="57">
        <v>8701</v>
      </c>
      <c r="U3" s="57">
        <v>7670</v>
      </c>
      <c r="V3" s="57">
        <v>10989</v>
      </c>
      <c r="W3" s="57">
        <v>7914</v>
      </c>
      <c r="X3" s="57">
        <v>3546</v>
      </c>
      <c r="Y3" s="57">
        <v>26014</v>
      </c>
      <c r="Z3" s="57">
        <v>12000</v>
      </c>
      <c r="AA3" s="57">
        <v>6098</v>
      </c>
      <c r="AB3" s="57">
        <v>24521</v>
      </c>
      <c r="AC3" s="57">
        <v>9115</v>
      </c>
      <c r="AD3" s="57">
        <v>9645</v>
      </c>
      <c r="AE3" s="57">
        <v>41811</v>
      </c>
      <c r="AF3" s="57">
        <v>9266</v>
      </c>
      <c r="AG3" s="57">
        <v>1744</v>
      </c>
      <c r="AH3" s="57">
        <v>117685</v>
      </c>
      <c r="AI3" s="57">
        <v>7938</v>
      </c>
      <c r="AJ3" s="57">
        <v>5451</v>
      </c>
      <c r="AK3" s="57">
        <v>22607</v>
      </c>
      <c r="AL3" s="57">
        <v>17440</v>
      </c>
      <c r="AM3" s="57">
        <v>20737</v>
      </c>
      <c r="AN3" s="57">
        <v>6525</v>
      </c>
      <c r="AO3" s="57">
        <v>10538</v>
      </c>
      <c r="AP3" s="57">
        <v>28596</v>
      </c>
      <c r="AQ3" s="57">
        <v>5757</v>
      </c>
      <c r="AR3" s="57">
        <v>34011</v>
      </c>
      <c r="AS3" s="57">
        <v>8532</v>
      </c>
      <c r="AT3" s="57">
        <v>20634</v>
      </c>
      <c r="AU3" s="57">
        <v>5045</v>
      </c>
      <c r="AV3" s="57">
        <v>38245</v>
      </c>
      <c r="AW3" s="57">
        <v>7323</v>
      </c>
      <c r="AX3" s="57">
        <v>8747</v>
      </c>
      <c r="AY3" s="57">
        <v>9713</v>
      </c>
      <c r="AZ3" s="57">
        <v>11690</v>
      </c>
      <c r="BA3" s="57">
        <v>57885</v>
      </c>
      <c r="BB3" s="57">
        <v>10438</v>
      </c>
      <c r="BC3" s="57">
        <v>31633</v>
      </c>
      <c r="BD3" s="57">
        <v>14331</v>
      </c>
      <c r="BE3" s="57">
        <v>675</v>
      </c>
      <c r="BF3" s="57">
        <v>10527</v>
      </c>
      <c r="BG3" s="57">
        <v>4185</v>
      </c>
      <c r="BH3" s="57">
        <v>40453</v>
      </c>
      <c r="BI3" s="57">
        <v>11205</v>
      </c>
      <c r="BJ3" s="57">
        <v>38939</v>
      </c>
      <c r="BK3" s="57">
        <v>9332</v>
      </c>
      <c r="BL3" s="57">
        <v>2884</v>
      </c>
      <c r="BM3" s="57">
        <v>3266</v>
      </c>
      <c r="BN3" s="57">
        <v>6375</v>
      </c>
      <c r="BO3" s="57">
        <v>9890</v>
      </c>
      <c r="BP3" s="57">
        <v>6461</v>
      </c>
      <c r="BQ3" s="57">
        <v>6784</v>
      </c>
      <c r="BR3" s="57">
        <v>7083</v>
      </c>
      <c r="BS3" s="57">
        <v>4728</v>
      </c>
      <c r="BT3" s="57">
        <v>34560</v>
      </c>
      <c r="BU3" s="57">
        <v>4711</v>
      </c>
      <c r="BV3" s="57">
        <v>15595</v>
      </c>
      <c r="BW3" s="57">
        <v>5249</v>
      </c>
      <c r="BX3" s="57">
        <v>21084</v>
      </c>
      <c r="BY3" s="57">
        <v>11359</v>
      </c>
      <c r="BZ3" s="57">
        <v>12902</v>
      </c>
      <c r="CA3" s="57">
        <v>1984</v>
      </c>
      <c r="CB3" s="57">
        <v>12461</v>
      </c>
      <c r="CC3" s="57">
        <v>13336</v>
      </c>
      <c r="CD3" s="57">
        <v>2058</v>
      </c>
    </row>
    <row r="4" spans="1:82">
      <c r="A4" s="57">
        <v>2</v>
      </c>
      <c r="B4" s="57">
        <v>23960</v>
      </c>
      <c r="C4" s="57">
        <v>44265</v>
      </c>
      <c r="D4" s="57">
        <v>27948</v>
      </c>
      <c r="E4" s="57">
        <v>17085</v>
      </c>
      <c r="F4" s="57">
        <v>24901</v>
      </c>
      <c r="G4" s="57">
        <v>11670</v>
      </c>
      <c r="H4" s="57">
        <v>8855</v>
      </c>
      <c r="I4" s="57">
        <v>12060</v>
      </c>
      <c r="J4" s="57">
        <v>9389</v>
      </c>
      <c r="K4" s="57">
        <v>11975</v>
      </c>
      <c r="L4" s="57">
        <v>10920</v>
      </c>
      <c r="M4" s="57">
        <v>11055</v>
      </c>
      <c r="N4" s="57">
        <v>22321</v>
      </c>
      <c r="O4" s="57">
        <v>10596</v>
      </c>
      <c r="P4" s="57">
        <v>17299</v>
      </c>
      <c r="Q4" s="57">
        <v>26462</v>
      </c>
      <c r="R4" s="57">
        <v>8100</v>
      </c>
      <c r="S4" s="57">
        <v>28363</v>
      </c>
      <c r="T4" s="57">
        <v>10361</v>
      </c>
      <c r="U4" s="57">
        <v>7677</v>
      </c>
      <c r="V4" s="57">
        <v>10785</v>
      </c>
      <c r="W4" s="57">
        <v>7789</v>
      </c>
      <c r="X4" s="57">
        <v>3668</v>
      </c>
      <c r="Y4" s="57">
        <v>26086</v>
      </c>
      <c r="Z4" s="57">
        <v>11971</v>
      </c>
      <c r="AA4" s="57">
        <v>5752</v>
      </c>
      <c r="AB4" s="57">
        <v>24848</v>
      </c>
      <c r="AC4" s="57">
        <v>9562</v>
      </c>
      <c r="AD4" s="57">
        <v>9992</v>
      </c>
      <c r="AE4" s="57">
        <v>41042</v>
      </c>
      <c r="AF4" s="57">
        <v>9358</v>
      </c>
      <c r="AG4" s="57">
        <v>1792</v>
      </c>
      <c r="AH4" s="57">
        <v>120785</v>
      </c>
      <c r="AI4" s="57">
        <v>7780</v>
      </c>
      <c r="AJ4" s="57">
        <v>5115</v>
      </c>
      <c r="AK4" s="57">
        <v>22024</v>
      </c>
      <c r="AL4" s="57">
        <v>17447</v>
      </c>
      <c r="AM4" s="57">
        <v>20495</v>
      </c>
      <c r="AN4" s="57">
        <v>6691</v>
      </c>
      <c r="AO4" s="57">
        <v>10743</v>
      </c>
      <c r="AP4" s="57">
        <v>27981</v>
      </c>
      <c r="AQ4" s="57">
        <v>5420</v>
      </c>
      <c r="AR4" s="57">
        <v>35060</v>
      </c>
      <c r="AS4" s="57">
        <v>8418</v>
      </c>
      <c r="AT4" s="57">
        <v>21358</v>
      </c>
      <c r="AU4" s="57">
        <v>4881</v>
      </c>
      <c r="AV4" s="57">
        <v>37192</v>
      </c>
      <c r="AW4" s="57">
        <v>7007</v>
      </c>
      <c r="AX4" s="57">
        <v>8923</v>
      </c>
      <c r="AY4" s="57">
        <v>9599</v>
      </c>
      <c r="AZ4" s="57">
        <v>11412</v>
      </c>
      <c r="BA4" s="57">
        <v>56722</v>
      </c>
      <c r="BB4" s="57">
        <v>10660</v>
      </c>
      <c r="BC4" s="57">
        <v>31705</v>
      </c>
      <c r="BD4" s="57">
        <v>14155</v>
      </c>
      <c r="BE4" s="57">
        <v>630</v>
      </c>
      <c r="BF4" s="57">
        <v>9655</v>
      </c>
      <c r="BG4" s="57">
        <v>4224</v>
      </c>
      <c r="BH4" s="57">
        <v>40475</v>
      </c>
      <c r="BI4" s="57">
        <v>11227</v>
      </c>
      <c r="BJ4" s="57">
        <v>42324</v>
      </c>
      <c r="BK4" s="57">
        <v>10701</v>
      </c>
      <c r="BL4" s="57">
        <v>2774</v>
      </c>
      <c r="BM4" s="57">
        <v>3387</v>
      </c>
      <c r="BN4" s="57">
        <v>5928</v>
      </c>
      <c r="BO4" s="57">
        <v>9564</v>
      </c>
      <c r="BP4" s="57">
        <v>6444</v>
      </c>
      <c r="BQ4" s="57">
        <v>6838</v>
      </c>
      <c r="BR4" s="57">
        <v>7604</v>
      </c>
      <c r="BS4" s="57">
        <v>4846</v>
      </c>
      <c r="BT4" s="57">
        <v>35377</v>
      </c>
      <c r="BU4" s="57">
        <v>4820</v>
      </c>
      <c r="BV4" s="57">
        <v>15587</v>
      </c>
      <c r="BW4" s="57">
        <v>5413</v>
      </c>
      <c r="BX4" s="57">
        <v>23319</v>
      </c>
      <c r="BY4" s="57">
        <v>11956</v>
      </c>
      <c r="BZ4" s="57">
        <v>12890</v>
      </c>
      <c r="CA4" s="57">
        <v>1753</v>
      </c>
      <c r="CB4" s="57">
        <v>11359</v>
      </c>
      <c r="CC4" s="57">
        <v>12902</v>
      </c>
      <c r="CD4" s="57">
        <v>1984</v>
      </c>
    </row>
    <row r="5" spans="1:82">
      <c r="A5" s="57">
        <v>3</v>
      </c>
      <c r="B5" s="57">
        <v>23115</v>
      </c>
      <c r="C5" s="57">
        <v>43151</v>
      </c>
      <c r="D5" s="57">
        <v>27803</v>
      </c>
      <c r="E5" s="57">
        <v>16700</v>
      </c>
      <c r="F5" s="57">
        <v>25099</v>
      </c>
      <c r="G5" s="57">
        <v>12006</v>
      </c>
      <c r="H5" s="57">
        <v>8736</v>
      </c>
      <c r="I5" s="57">
        <v>12020</v>
      </c>
      <c r="J5" s="57">
        <v>9464</v>
      </c>
      <c r="K5" s="57">
        <v>11544</v>
      </c>
      <c r="L5" s="57">
        <v>11048</v>
      </c>
      <c r="M5" s="57">
        <v>11039</v>
      </c>
      <c r="N5" s="57">
        <v>22213</v>
      </c>
      <c r="O5" s="57">
        <v>10425</v>
      </c>
      <c r="P5" s="57">
        <v>17307</v>
      </c>
      <c r="Q5" s="57">
        <v>26836</v>
      </c>
      <c r="R5" s="57">
        <v>8029</v>
      </c>
      <c r="S5" s="57">
        <v>27735</v>
      </c>
      <c r="T5" s="57">
        <v>11424</v>
      </c>
      <c r="U5" s="57">
        <v>7707</v>
      </c>
      <c r="V5" s="57">
        <v>10950</v>
      </c>
      <c r="W5" s="57">
        <v>7707</v>
      </c>
      <c r="X5" s="57">
        <v>3861</v>
      </c>
      <c r="Y5" s="57">
        <v>25268</v>
      </c>
      <c r="Z5" s="57">
        <v>12097</v>
      </c>
      <c r="AA5" s="57">
        <v>5837</v>
      </c>
      <c r="AB5" s="57">
        <v>24542</v>
      </c>
      <c r="AC5" s="57">
        <v>9297</v>
      </c>
      <c r="AD5" s="57">
        <v>9943</v>
      </c>
      <c r="AE5" s="57">
        <v>40880</v>
      </c>
      <c r="AF5" s="57">
        <v>9219</v>
      </c>
      <c r="AG5" s="57">
        <v>1703</v>
      </c>
      <c r="AH5" s="57">
        <v>119417</v>
      </c>
      <c r="AI5" s="57">
        <v>7689</v>
      </c>
      <c r="AJ5" s="57">
        <v>5180</v>
      </c>
      <c r="AK5" s="57">
        <v>21325</v>
      </c>
      <c r="AL5" s="57">
        <v>17179</v>
      </c>
      <c r="AM5" s="57">
        <v>19871</v>
      </c>
      <c r="AN5" s="57">
        <v>6523</v>
      </c>
      <c r="AO5" s="57">
        <v>10991</v>
      </c>
      <c r="AP5" s="57">
        <v>27722</v>
      </c>
      <c r="AQ5" s="57">
        <v>5419</v>
      </c>
      <c r="AR5" s="57">
        <v>34863</v>
      </c>
      <c r="AS5" s="57">
        <v>8809</v>
      </c>
      <c r="AT5" s="57">
        <v>21359</v>
      </c>
      <c r="AU5" s="57">
        <v>4929</v>
      </c>
      <c r="AV5" s="57">
        <v>36753</v>
      </c>
      <c r="AW5" s="57">
        <v>7130</v>
      </c>
      <c r="AX5" s="57">
        <v>8810</v>
      </c>
      <c r="AY5" s="57">
        <v>9518</v>
      </c>
      <c r="AZ5" s="57">
        <v>11530</v>
      </c>
      <c r="BA5" s="57">
        <v>57825</v>
      </c>
      <c r="BB5" s="57">
        <v>10670</v>
      </c>
      <c r="BC5" s="57">
        <v>30996</v>
      </c>
      <c r="BD5" s="57">
        <v>14391</v>
      </c>
      <c r="BE5" s="57">
        <v>624</v>
      </c>
      <c r="BF5" s="57">
        <v>9799</v>
      </c>
      <c r="BG5" s="57">
        <v>4177</v>
      </c>
      <c r="BH5" s="57">
        <v>40948</v>
      </c>
      <c r="BI5" s="57">
        <v>11312</v>
      </c>
      <c r="BJ5" s="57">
        <v>45144</v>
      </c>
      <c r="BK5" s="57">
        <v>11021</v>
      </c>
      <c r="BL5" s="57">
        <v>2730</v>
      </c>
      <c r="BM5" s="57">
        <v>3422</v>
      </c>
      <c r="BN5" s="57">
        <v>5953</v>
      </c>
      <c r="BO5" s="57">
        <v>9646</v>
      </c>
      <c r="BP5" s="57">
        <v>6272</v>
      </c>
      <c r="BQ5" s="57">
        <v>6932</v>
      </c>
      <c r="BR5" s="57">
        <v>7783</v>
      </c>
      <c r="BS5" s="57">
        <v>4989</v>
      </c>
      <c r="BT5" s="57">
        <v>35555</v>
      </c>
      <c r="BU5" s="57">
        <v>4916</v>
      </c>
      <c r="BV5" s="57">
        <v>15405</v>
      </c>
      <c r="BW5" s="57">
        <v>5379</v>
      </c>
      <c r="BX5" s="57">
        <v>25420</v>
      </c>
      <c r="BY5" s="57">
        <v>11903</v>
      </c>
      <c r="BZ5" s="57">
        <v>12840</v>
      </c>
      <c r="CA5" s="57">
        <v>1797</v>
      </c>
      <c r="CB5" s="57">
        <v>11956</v>
      </c>
      <c r="CC5" s="57">
        <v>12890</v>
      </c>
      <c r="CD5" s="57">
        <v>1753</v>
      </c>
    </row>
    <row r="6" spans="1:82">
      <c r="A6" s="57">
        <v>4</v>
      </c>
      <c r="B6" s="57">
        <v>22765</v>
      </c>
      <c r="C6" s="57">
        <v>44809</v>
      </c>
      <c r="D6" s="57">
        <v>28952</v>
      </c>
      <c r="E6" s="57">
        <v>17027</v>
      </c>
      <c r="F6" s="57">
        <v>25826</v>
      </c>
      <c r="G6" s="57">
        <v>12527</v>
      </c>
      <c r="H6" s="57">
        <v>9010</v>
      </c>
      <c r="I6" s="57">
        <v>12845</v>
      </c>
      <c r="J6" s="57">
        <v>9657</v>
      </c>
      <c r="K6" s="57">
        <v>12264</v>
      </c>
      <c r="L6" s="57">
        <v>11584</v>
      </c>
      <c r="M6" s="57">
        <v>11246</v>
      </c>
      <c r="N6" s="57">
        <v>22789</v>
      </c>
      <c r="O6" s="57">
        <v>10582</v>
      </c>
      <c r="P6" s="57">
        <v>17872</v>
      </c>
      <c r="Q6" s="57">
        <v>27661</v>
      </c>
      <c r="R6" s="57">
        <v>8280</v>
      </c>
      <c r="S6" s="57">
        <v>28589</v>
      </c>
      <c r="T6" s="57">
        <v>10872</v>
      </c>
      <c r="U6" s="57">
        <v>7839</v>
      </c>
      <c r="V6" s="57">
        <v>11294</v>
      </c>
      <c r="W6" s="57">
        <v>8043</v>
      </c>
      <c r="X6" s="57">
        <v>4036</v>
      </c>
      <c r="Y6" s="57">
        <v>25595</v>
      </c>
      <c r="Z6" s="57">
        <v>12232</v>
      </c>
      <c r="AA6" s="57">
        <v>5797</v>
      </c>
      <c r="AB6" s="57">
        <v>25192</v>
      </c>
      <c r="AC6" s="57">
        <v>9115</v>
      </c>
      <c r="AD6" s="57">
        <v>10292</v>
      </c>
      <c r="AE6" s="57">
        <v>41979</v>
      </c>
      <c r="AF6" s="57">
        <v>9778</v>
      </c>
      <c r="AG6" s="57">
        <v>1824</v>
      </c>
      <c r="AH6" s="57">
        <v>120639</v>
      </c>
      <c r="AI6" s="57">
        <v>7952</v>
      </c>
      <c r="AJ6" s="57">
        <v>5521</v>
      </c>
      <c r="AK6" s="57">
        <v>21679</v>
      </c>
      <c r="AL6" s="57">
        <v>18488</v>
      </c>
      <c r="AM6" s="57">
        <v>21088</v>
      </c>
      <c r="AN6" s="57">
        <v>6849</v>
      </c>
      <c r="AO6" s="57">
        <v>11172</v>
      </c>
      <c r="AP6" s="57">
        <v>28629</v>
      </c>
      <c r="AQ6" s="57">
        <v>5747</v>
      </c>
      <c r="AR6" s="57">
        <v>36446</v>
      </c>
      <c r="AS6" s="57">
        <v>9163</v>
      </c>
      <c r="AT6" s="57">
        <v>21849</v>
      </c>
      <c r="AU6" s="57">
        <v>5005</v>
      </c>
      <c r="AV6" s="57">
        <v>38013</v>
      </c>
      <c r="AW6" s="57">
        <v>7564</v>
      </c>
      <c r="AX6" s="57">
        <v>9196</v>
      </c>
      <c r="AY6" s="57">
        <v>9367</v>
      </c>
      <c r="AZ6" s="57">
        <v>12023</v>
      </c>
      <c r="BA6" s="57">
        <v>59668</v>
      </c>
      <c r="BB6" s="57">
        <v>11057</v>
      </c>
      <c r="BC6" s="57">
        <v>32384</v>
      </c>
      <c r="BD6" s="57">
        <v>14601</v>
      </c>
      <c r="BE6" s="57">
        <v>674</v>
      </c>
      <c r="BF6" s="57">
        <v>10098</v>
      </c>
      <c r="BG6" s="57">
        <v>4520</v>
      </c>
      <c r="BH6" s="57">
        <v>43857</v>
      </c>
      <c r="BI6" s="57">
        <v>11164</v>
      </c>
      <c r="BJ6" s="57">
        <v>45910</v>
      </c>
      <c r="BK6" s="57">
        <v>11267</v>
      </c>
      <c r="BL6" s="57">
        <v>2799</v>
      </c>
      <c r="BM6" s="57">
        <v>3572</v>
      </c>
      <c r="BN6" s="57">
        <v>6026</v>
      </c>
      <c r="BO6" s="57">
        <v>10125</v>
      </c>
      <c r="BP6" s="57">
        <v>6402</v>
      </c>
      <c r="BQ6" s="57">
        <v>7187</v>
      </c>
      <c r="BR6" s="57">
        <v>8014</v>
      </c>
      <c r="BS6" s="57">
        <v>5152</v>
      </c>
      <c r="BT6" s="57">
        <v>37749</v>
      </c>
      <c r="BU6" s="57">
        <v>4866</v>
      </c>
      <c r="BV6" s="57">
        <v>15582</v>
      </c>
      <c r="BW6" s="57">
        <v>5320</v>
      </c>
      <c r="BX6" s="57">
        <v>24306</v>
      </c>
      <c r="BY6" s="57">
        <v>12904</v>
      </c>
      <c r="BZ6" s="57">
        <v>13307</v>
      </c>
      <c r="CA6" s="57">
        <v>1858</v>
      </c>
      <c r="CB6" s="57">
        <v>11903</v>
      </c>
      <c r="CC6" s="57">
        <v>12840</v>
      </c>
      <c r="CD6" s="57">
        <v>1797</v>
      </c>
    </row>
    <row r="7" spans="1:82">
      <c r="A7" s="57">
        <v>5</v>
      </c>
      <c r="B7" s="57">
        <v>22502</v>
      </c>
      <c r="C7" s="57">
        <v>45768</v>
      </c>
      <c r="D7" s="57">
        <v>28618</v>
      </c>
      <c r="E7" s="57">
        <v>17340</v>
      </c>
      <c r="F7" s="57">
        <v>26421</v>
      </c>
      <c r="G7" s="57">
        <v>11890</v>
      </c>
      <c r="H7" s="57">
        <v>8673</v>
      </c>
      <c r="I7" s="57">
        <v>12298</v>
      </c>
      <c r="J7" s="57">
        <v>9895</v>
      </c>
      <c r="K7" s="57">
        <v>12798</v>
      </c>
      <c r="L7" s="57">
        <v>11907</v>
      </c>
      <c r="M7" s="57">
        <v>11531</v>
      </c>
      <c r="N7" s="57">
        <v>22944</v>
      </c>
      <c r="O7" s="57">
        <v>10682</v>
      </c>
      <c r="P7" s="57">
        <v>18072</v>
      </c>
      <c r="Q7" s="57">
        <v>27804</v>
      </c>
      <c r="R7" s="57">
        <v>8174</v>
      </c>
      <c r="S7" s="57">
        <v>28375</v>
      </c>
      <c r="T7" s="57">
        <v>10433</v>
      </c>
      <c r="U7" s="57">
        <v>7705</v>
      </c>
      <c r="V7" s="57">
        <v>11028</v>
      </c>
      <c r="W7" s="57">
        <v>7893</v>
      </c>
      <c r="X7" s="57">
        <v>3763</v>
      </c>
      <c r="Y7" s="57">
        <v>25253</v>
      </c>
      <c r="Z7" s="57">
        <v>12020</v>
      </c>
      <c r="AA7" s="57">
        <v>5909</v>
      </c>
      <c r="AB7" s="57">
        <v>25859</v>
      </c>
      <c r="AC7" s="57">
        <v>8607</v>
      </c>
      <c r="AD7" s="57">
        <v>10196</v>
      </c>
      <c r="AE7" s="57">
        <v>42432</v>
      </c>
      <c r="AF7" s="57">
        <v>9761</v>
      </c>
      <c r="AG7" s="57">
        <v>1646</v>
      </c>
      <c r="AH7" s="57">
        <v>121521</v>
      </c>
      <c r="AI7" s="57">
        <v>7817</v>
      </c>
      <c r="AJ7" s="57">
        <v>5340</v>
      </c>
      <c r="AK7" s="57">
        <v>22272</v>
      </c>
      <c r="AL7" s="57">
        <v>18980</v>
      </c>
      <c r="AM7" s="57">
        <v>20493</v>
      </c>
      <c r="AN7" s="57">
        <v>6878</v>
      </c>
      <c r="AO7" s="57">
        <v>11334</v>
      </c>
      <c r="AP7" s="57">
        <v>27616</v>
      </c>
      <c r="AQ7" s="57">
        <v>5791</v>
      </c>
      <c r="AR7" s="57">
        <v>37049</v>
      </c>
      <c r="AS7" s="57">
        <v>9199</v>
      </c>
      <c r="AT7" s="57">
        <v>21784</v>
      </c>
      <c r="AU7" s="57">
        <v>4899</v>
      </c>
      <c r="AV7" s="57">
        <v>37124</v>
      </c>
      <c r="AW7" s="57">
        <v>7819</v>
      </c>
      <c r="AX7" s="57">
        <v>9229</v>
      </c>
      <c r="AY7" s="57">
        <v>9074</v>
      </c>
      <c r="AZ7" s="57">
        <v>11937</v>
      </c>
      <c r="BA7" s="57">
        <v>57584</v>
      </c>
      <c r="BB7" s="57">
        <v>10959</v>
      </c>
      <c r="BC7" s="57">
        <v>31062</v>
      </c>
      <c r="BD7" s="57">
        <v>13994</v>
      </c>
      <c r="BE7" s="57">
        <v>653</v>
      </c>
      <c r="BF7" s="57">
        <v>10125</v>
      </c>
      <c r="BG7" s="57">
        <v>4635</v>
      </c>
      <c r="BH7" s="57">
        <v>43799</v>
      </c>
      <c r="BI7" s="57">
        <v>10971</v>
      </c>
      <c r="BJ7" s="57">
        <v>45901</v>
      </c>
      <c r="BK7" s="57">
        <v>11444</v>
      </c>
      <c r="BL7" s="57">
        <v>2642</v>
      </c>
      <c r="BM7" s="57">
        <v>3588</v>
      </c>
      <c r="BN7" s="57">
        <v>6049</v>
      </c>
      <c r="BO7" s="57">
        <v>9745</v>
      </c>
      <c r="BP7" s="57">
        <v>6526</v>
      </c>
      <c r="BQ7" s="57">
        <v>7278</v>
      </c>
      <c r="BR7" s="57">
        <v>7978</v>
      </c>
      <c r="BS7" s="57">
        <v>5296</v>
      </c>
      <c r="BT7" s="57">
        <v>37695</v>
      </c>
      <c r="BU7" s="57">
        <v>4759</v>
      </c>
      <c r="BV7" s="57">
        <v>14800</v>
      </c>
      <c r="BW7" s="57">
        <v>5309</v>
      </c>
      <c r="BX7" s="57">
        <v>23394</v>
      </c>
      <c r="BY7" s="57">
        <v>12553</v>
      </c>
      <c r="BZ7" s="57">
        <v>13524</v>
      </c>
      <c r="CA7" s="57">
        <v>1860</v>
      </c>
      <c r="CB7" s="57">
        <v>12904</v>
      </c>
      <c r="CC7" s="57">
        <v>13307</v>
      </c>
      <c r="CD7" s="57">
        <v>1858</v>
      </c>
    </row>
    <row r="8" spans="1:82">
      <c r="A8" s="57">
        <v>6</v>
      </c>
      <c r="B8" s="57">
        <v>22496</v>
      </c>
      <c r="C8" s="57">
        <v>48254</v>
      </c>
      <c r="D8" s="57">
        <v>29841</v>
      </c>
      <c r="E8" s="57">
        <v>18051</v>
      </c>
      <c r="F8" s="57">
        <v>27170</v>
      </c>
      <c r="G8" s="57">
        <v>12507</v>
      </c>
      <c r="H8" s="57">
        <v>9041</v>
      </c>
      <c r="I8" s="57">
        <v>12567</v>
      </c>
      <c r="J8" s="57">
        <v>9765</v>
      </c>
      <c r="K8" s="57">
        <v>13532</v>
      </c>
      <c r="L8" s="57">
        <v>12496</v>
      </c>
      <c r="M8" s="57">
        <v>11725</v>
      </c>
      <c r="N8" s="57">
        <v>23843</v>
      </c>
      <c r="O8" s="57">
        <v>11120</v>
      </c>
      <c r="P8" s="57">
        <v>19362</v>
      </c>
      <c r="Q8" s="57">
        <v>28427</v>
      </c>
      <c r="R8" s="57">
        <v>8489</v>
      </c>
      <c r="S8" s="57">
        <v>29433</v>
      </c>
      <c r="T8" s="57">
        <v>10687</v>
      </c>
      <c r="U8" s="57">
        <v>7883</v>
      </c>
      <c r="V8" s="57">
        <v>11414</v>
      </c>
      <c r="W8" s="57">
        <v>8228</v>
      </c>
      <c r="X8" s="57">
        <v>3855</v>
      </c>
      <c r="Y8" s="57">
        <v>25545</v>
      </c>
      <c r="Z8" s="57">
        <v>12077</v>
      </c>
      <c r="AA8" s="57">
        <v>5991</v>
      </c>
      <c r="AB8" s="57">
        <v>26775</v>
      </c>
      <c r="AC8" s="57">
        <v>8952</v>
      </c>
      <c r="AD8" s="57">
        <v>10883</v>
      </c>
      <c r="AE8" s="57">
        <v>42349</v>
      </c>
      <c r="AF8" s="57">
        <v>10265</v>
      </c>
      <c r="AG8" s="57">
        <v>1652</v>
      </c>
      <c r="AH8" s="57">
        <v>123596</v>
      </c>
      <c r="AI8" s="57">
        <v>7973</v>
      </c>
      <c r="AJ8" s="57">
        <v>5474</v>
      </c>
      <c r="AK8" s="57">
        <v>22483</v>
      </c>
      <c r="AL8" s="57">
        <v>20236</v>
      </c>
      <c r="AM8" s="57">
        <v>21137</v>
      </c>
      <c r="AN8" s="57">
        <v>7454</v>
      </c>
      <c r="AO8" s="57">
        <v>11726</v>
      </c>
      <c r="AP8" s="57">
        <v>28068</v>
      </c>
      <c r="AQ8" s="57">
        <v>6029</v>
      </c>
      <c r="AR8" s="57">
        <v>38566</v>
      </c>
      <c r="AS8" s="57">
        <v>9649</v>
      </c>
      <c r="AT8" s="57">
        <v>22792</v>
      </c>
      <c r="AU8" s="57">
        <v>5189</v>
      </c>
      <c r="AV8" s="57">
        <v>38065</v>
      </c>
      <c r="AW8" s="57">
        <v>8189</v>
      </c>
      <c r="AX8" s="57">
        <v>10011</v>
      </c>
      <c r="AY8" s="57">
        <v>9299</v>
      </c>
      <c r="AZ8" s="57">
        <v>12383</v>
      </c>
      <c r="BA8" s="57">
        <v>58399</v>
      </c>
      <c r="BB8" s="57">
        <v>11769</v>
      </c>
      <c r="BC8" s="57">
        <v>32075</v>
      </c>
      <c r="BD8" s="57">
        <v>14391</v>
      </c>
      <c r="BE8" s="57">
        <v>663</v>
      </c>
      <c r="BF8" s="57">
        <v>10437</v>
      </c>
      <c r="BG8" s="57">
        <v>4722</v>
      </c>
      <c r="BH8" s="57">
        <v>44419</v>
      </c>
      <c r="BI8" s="57">
        <v>11513</v>
      </c>
      <c r="BJ8" s="57">
        <v>46983</v>
      </c>
      <c r="BK8" s="57">
        <v>11384</v>
      </c>
      <c r="BL8" s="57">
        <v>2633</v>
      </c>
      <c r="BM8" s="57">
        <v>3627</v>
      </c>
      <c r="BN8" s="57">
        <v>6183</v>
      </c>
      <c r="BO8" s="57">
        <v>10085</v>
      </c>
      <c r="BP8" s="57">
        <v>6686</v>
      </c>
      <c r="BQ8" s="57">
        <v>7698</v>
      </c>
      <c r="BR8" s="57">
        <v>8673</v>
      </c>
      <c r="BS8" s="57">
        <v>5334</v>
      </c>
      <c r="BT8" s="57">
        <v>38478</v>
      </c>
      <c r="BU8" s="57">
        <v>5517</v>
      </c>
      <c r="BV8" s="57">
        <v>14298</v>
      </c>
      <c r="BW8" s="57">
        <v>5585</v>
      </c>
      <c r="BX8" s="57">
        <v>21861</v>
      </c>
      <c r="BY8" s="57">
        <v>13027</v>
      </c>
      <c r="BZ8" s="57">
        <v>13851</v>
      </c>
      <c r="CA8" s="57">
        <v>1903</v>
      </c>
      <c r="CB8" s="57">
        <v>12553</v>
      </c>
      <c r="CC8" s="57">
        <v>13524</v>
      </c>
      <c r="CD8" s="57">
        <v>1860</v>
      </c>
    </row>
    <row r="9" spans="1:82">
      <c r="A9" s="57">
        <v>7</v>
      </c>
      <c r="B9" s="57">
        <v>23393</v>
      </c>
      <c r="C9" s="57">
        <v>50984</v>
      </c>
      <c r="D9" s="57">
        <v>31467</v>
      </c>
      <c r="E9" s="57">
        <v>19879</v>
      </c>
      <c r="F9" s="57">
        <v>28942</v>
      </c>
      <c r="G9" s="57">
        <v>13804</v>
      </c>
      <c r="H9" s="57">
        <v>9608</v>
      </c>
      <c r="I9" s="57">
        <v>13092</v>
      </c>
      <c r="J9" s="57">
        <v>10454</v>
      </c>
      <c r="K9" s="57">
        <v>14555</v>
      </c>
      <c r="L9" s="57">
        <v>13415</v>
      </c>
      <c r="M9" s="57">
        <v>12454</v>
      </c>
      <c r="N9" s="57">
        <v>25193</v>
      </c>
      <c r="O9" s="57">
        <v>11429</v>
      </c>
      <c r="P9" s="57">
        <v>20825</v>
      </c>
      <c r="Q9" s="57">
        <v>30428</v>
      </c>
      <c r="R9" s="57">
        <v>9077</v>
      </c>
      <c r="S9" s="57">
        <v>31134</v>
      </c>
      <c r="T9" s="57">
        <v>11111</v>
      </c>
      <c r="U9" s="57">
        <v>8584</v>
      </c>
      <c r="V9" s="57">
        <v>12188</v>
      </c>
      <c r="W9" s="57">
        <v>9004</v>
      </c>
      <c r="X9" s="57">
        <v>3738</v>
      </c>
      <c r="Y9" s="57">
        <v>27750</v>
      </c>
      <c r="Z9" s="57">
        <v>12901</v>
      </c>
      <c r="AA9" s="57">
        <v>6196</v>
      </c>
      <c r="AB9" s="57">
        <v>29201</v>
      </c>
      <c r="AC9" s="57">
        <v>9617</v>
      </c>
      <c r="AD9" s="57">
        <v>11309</v>
      </c>
      <c r="AE9" s="57">
        <v>46761</v>
      </c>
      <c r="AF9" s="57">
        <v>10836</v>
      </c>
      <c r="AG9" s="57">
        <v>1807</v>
      </c>
      <c r="AH9" s="57">
        <v>128275</v>
      </c>
      <c r="AI9" s="57">
        <v>8275</v>
      </c>
      <c r="AJ9" s="57">
        <v>5853</v>
      </c>
      <c r="AK9" s="57">
        <v>23764</v>
      </c>
      <c r="AL9" s="57">
        <v>21312</v>
      </c>
      <c r="AM9" s="57">
        <v>22720</v>
      </c>
      <c r="AN9" s="57">
        <v>7921</v>
      </c>
      <c r="AO9" s="57">
        <v>12642</v>
      </c>
      <c r="AP9" s="57">
        <v>29035</v>
      </c>
      <c r="AQ9" s="57">
        <v>6175</v>
      </c>
      <c r="AR9" s="57">
        <v>40716</v>
      </c>
      <c r="AS9" s="57">
        <v>10336</v>
      </c>
      <c r="AT9" s="57">
        <v>24746</v>
      </c>
      <c r="AU9" s="57">
        <v>5205</v>
      </c>
      <c r="AV9" s="57">
        <v>40385</v>
      </c>
      <c r="AW9" s="57">
        <v>9160</v>
      </c>
      <c r="AX9" s="57">
        <v>10570</v>
      </c>
      <c r="AY9" s="57">
        <v>9460</v>
      </c>
      <c r="AZ9" s="57">
        <v>13306</v>
      </c>
      <c r="BA9" s="57">
        <v>61080</v>
      </c>
      <c r="BB9" s="57">
        <v>12773</v>
      </c>
      <c r="BC9" s="57">
        <v>33598</v>
      </c>
      <c r="BD9" s="57">
        <v>15724</v>
      </c>
      <c r="BE9" s="57">
        <v>665</v>
      </c>
      <c r="BF9" s="57">
        <v>11269</v>
      </c>
      <c r="BG9" s="57">
        <v>4872</v>
      </c>
      <c r="BH9" s="57">
        <v>46010</v>
      </c>
      <c r="BI9" s="57">
        <v>11600</v>
      </c>
      <c r="BJ9" s="57">
        <v>49077</v>
      </c>
      <c r="BK9" s="57">
        <v>12034</v>
      </c>
      <c r="BL9" s="57">
        <v>2771</v>
      </c>
      <c r="BM9" s="57">
        <v>3918</v>
      </c>
      <c r="BN9" s="57">
        <v>6576</v>
      </c>
      <c r="BO9" s="57">
        <v>10404</v>
      </c>
      <c r="BP9" s="57">
        <v>7207</v>
      </c>
      <c r="BQ9" s="57">
        <v>8316</v>
      </c>
      <c r="BR9" s="57">
        <v>9267</v>
      </c>
      <c r="BS9" s="57">
        <v>5785</v>
      </c>
      <c r="BT9" s="57">
        <v>39972</v>
      </c>
      <c r="BU9" s="57">
        <v>5820</v>
      </c>
      <c r="BV9" s="57">
        <v>15296</v>
      </c>
      <c r="BW9" s="57">
        <v>5792</v>
      </c>
      <c r="BX9" s="57">
        <v>23333</v>
      </c>
      <c r="BY9" s="57">
        <v>13664</v>
      </c>
      <c r="BZ9" s="57">
        <v>14763</v>
      </c>
      <c r="CA9" s="57">
        <v>2158</v>
      </c>
      <c r="CB9" s="57">
        <v>13027</v>
      </c>
      <c r="CC9" s="57">
        <v>13851</v>
      </c>
      <c r="CD9" s="57">
        <v>1903</v>
      </c>
    </row>
    <row r="10" spans="1:82">
      <c r="A10" s="57">
        <v>8</v>
      </c>
      <c r="B10" s="57">
        <v>24720</v>
      </c>
      <c r="C10" s="57">
        <v>52868</v>
      </c>
      <c r="D10" s="57">
        <v>32657</v>
      </c>
      <c r="E10" s="57">
        <v>20729</v>
      </c>
      <c r="F10" s="57">
        <v>29780</v>
      </c>
      <c r="G10" s="57">
        <v>14176</v>
      </c>
      <c r="H10" s="57">
        <v>9848</v>
      </c>
      <c r="I10" s="57">
        <v>13465</v>
      </c>
      <c r="J10" s="57">
        <v>10874</v>
      </c>
      <c r="K10" s="57">
        <v>14980</v>
      </c>
      <c r="L10" s="57">
        <v>14355</v>
      </c>
      <c r="M10" s="57">
        <v>13004</v>
      </c>
      <c r="N10" s="57">
        <v>26610</v>
      </c>
      <c r="O10" s="57">
        <v>11810</v>
      </c>
      <c r="P10" s="57">
        <v>21775</v>
      </c>
      <c r="Q10" s="57">
        <v>31287</v>
      </c>
      <c r="R10" s="57">
        <v>9511</v>
      </c>
      <c r="S10" s="57">
        <v>31778</v>
      </c>
      <c r="T10" s="57">
        <v>10944</v>
      </c>
      <c r="U10" s="57">
        <v>9020</v>
      </c>
      <c r="V10" s="57">
        <v>12451</v>
      </c>
      <c r="W10" s="57">
        <v>9204</v>
      </c>
      <c r="X10" s="57">
        <v>3940</v>
      </c>
      <c r="Y10" s="57">
        <v>28373</v>
      </c>
      <c r="Z10" s="57">
        <v>13508</v>
      </c>
      <c r="AA10" s="57">
        <v>6745</v>
      </c>
      <c r="AB10" s="57">
        <v>31217</v>
      </c>
      <c r="AC10" s="57">
        <v>10279</v>
      </c>
      <c r="AD10" s="57">
        <v>12083</v>
      </c>
      <c r="AE10" s="57">
        <v>46414</v>
      </c>
      <c r="AF10" s="57">
        <v>11644</v>
      </c>
      <c r="AG10" s="57">
        <v>1748</v>
      </c>
      <c r="AH10" s="57">
        <v>125540</v>
      </c>
      <c r="AI10" s="57">
        <v>8538</v>
      </c>
      <c r="AJ10" s="57">
        <v>5980</v>
      </c>
      <c r="AK10" s="57">
        <v>24232</v>
      </c>
      <c r="AL10" s="57">
        <v>22193</v>
      </c>
      <c r="AM10" s="57">
        <v>24690</v>
      </c>
      <c r="AN10" s="57">
        <v>8555</v>
      </c>
      <c r="AO10" s="57">
        <v>13471</v>
      </c>
      <c r="AP10" s="57">
        <v>30196</v>
      </c>
      <c r="AQ10" s="57">
        <v>6362</v>
      </c>
      <c r="AR10" s="57">
        <v>42251</v>
      </c>
      <c r="AS10" s="57">
        <v>10459</v>
      </c>
      <c r="AT10" s="57">
        <v>25881</v>
      </c>
      <c r="AU10" s="57">
        <v>5269</v>
      </c>
      <c r="AV10" s="57">
        <v>42069</v>
      </c>
      <c r="AW10" s="57">
        <v>9261</v>
      </c>
      <c r="AX10" s="57">
        <v>11306</v>
      </c>
      <c r="AY10" s="57">
        <v>9605</v>
      </c>
      <c r="AZ10" s="57">
        <v>14087</v>
      </c>
      <c r="BA10" s="57">
        <v>63964</v>
      </c>
      <c r="BB10" s="57">
        <v>13849</v>
      </c>
      <c r="BC10" s="57">
        <v>35644</v>
      </c>
      <c r="BD10" s="57">
        <v>15913</v>
      </c>
      <c r="BE10" s="57">
        <v>688</v>
      </c>
      <c r="BF10" s="57">
        <v>11244</v>
      </c>
      <c r="BG10" s="57">
        <v>4904</v>
      </c>
      <c r="BH10" s="57">
        <v>47691</v>
      </c>
      <c r="BI10" s="57">
        <v>11558</v>
      </c>
      <c r="BJ10" s="57">
        <v>48895</v>
      </c>
      <c r="BK10" s="57">
        <v>12781</v>
      </c>
      <c r="BL10" s="57">
        <v>2814</v>
      </c>
      <c r="BM10" s="57">
        <v>4253</v>
      </c>
      <c r="BN10" s="57">
        <v>6423</v>
      </c>
      <c r="BO10" s="57">
        <v>10980</v>
      </c>
      <c r="BP10" s="57">
        <v>7583</v>
      </c>
      <c r="BQ10" s="57">
        <v>8746</v>
      </c>
      <c r="BR10" s="57">
        <v>9001</v>
      </c>
      <c r="BS10" s="57">
        <v>5826</v>
      </c>
      <c r="BT10" s="57">
        <v>42703</v>
      </c>
      <c r="BU10" s="57">
        <v>6003</v>
      </c>
      <c r="BV10" s="57">
        <v>16599</v>
      </c>
      <c r="BW10" s="57">
        <v>6148</v>
      </c>
      <c r="BX10" s="57">
        <v>22844</v>
      </c>
      <c r="BY10" s="57">
        <v>14145</v>
      </c>
      <c r="BZ10" s="57">
        <v>15247</v>
      </c>
      <c r="CA10" s="57">
        <v>2228</v>
      </c>
      <c r="CB10" s="57">
        <v>13664</v>
      </c>
      <c r="CC10" s="57">
        <v>14763</v>
      </c>
      <c r="CD10" s="57">
        <v>2158</v>
      </c>
    </row>
    <row r="11" spans="1:82">
      <c r="A11" s="57">
        <v>9</v>
      </c>
      <c r="B11" s="57">
        <v>25088</v>
      </c>
      <c r="C11" s="57">
        <v>54088</v>
      </c>
      <c r="D11" s="57">
        <v>33750</v>
      </c>
      <c r="E11" s="57">
        <v>20845</v>
      </c>
      <c r="F11" s="57">
        <v>30609</v>
      </c>
      <c r="G11" s="57">
        <v>14415</v>
      </c>
      <c r="H11" s="57">
        <v>10044</v>
      </c>
      <c r="I11" s="57">
        <v>13743</v>
      </c>
      <c r="J11" s="57">
        <v>11384</v>
      </c>
      <c r="K11" s="57">
        <v>15522</v>
      </c>
      <c r="L11" s="57">
        <v>15276</v>
      </c>
      <c r="M11" s="57">
        <v>13269</v>
      </c>
      <c r="N11" s="57">
        <v>27453</v>
      </c>
      <c r="O11" s="57">
        <v>12292</v>
      </c>
      <c r="P11" s="57">
        <v>22059</v>
      </c>
      <c r="Q11" s="57">
        <v>31569</v>
      </c>
      <c r="R11" s="57">
        <v>10351</v>
      </c>
      <c r="S11" s="57">
        <v>32470</v>
      </c>
      <c r="T11" s="57">
        <v>10641</v>
      </c>
      <c r="U11" s="57">
        <v>9375</v>
      </c>
      <c r="V11" s="57">
        <v>13032</v>
      </c>
      <c r="W11" s="57">
        <v>9406</v>
      </c>
      <c r="X11" s="57">
        <v>4077</v>
      </c>
      <c r="Y11" s="57">
        <v>29084</v>
      </c>
      <c r="Z11" s="57">
        <v>14212</v>
      </c>
      <c r="AA11" s="57">
        <v>6858</v>
      </c>
      <c r="AB11" s="57">
        <v>31804</v>
      </c>
      <c r="AC11" s="57">
        <v>10483</v>
      </c>
      <c r="AD11" s="57">
        <v>12222</v>
      </c>
      <c r="AE11" s="57">
        <v>47021</v>
      </c>
      <c r="AF11" s="57">
        <v>11758</v>
      </c>
      <c r="AG11" s="57">
        <v>1965</v>
      </c>
      <c r="AH11" s="57">
        <v>125040</v>
      </c>
      <c r="AI11" s="57">
        <v>8383</v>
      </c>
      <c r="AJ11" s="57">
        <v>6093</v>
      </c>
      <c r="AK11" s="57">
        <v>25344</v>
      </c>
      <c r="AL11" s="57">
        <v>22791</v>
      </c>
      <c r="AM11" s="57">
        <v>25243</v>
      </c>
      <c r="AN11" s="57">
        <v>8549</v>
      </c>
      <c r="AO11" s="57">
        <v>14170</v>
      </c>
      <c r="AP11" s="57">
        <v>31162</v>
      </c>
      <c r="AQ11" s="57">
        <v>6828</v>
      </c>
      <c r="AR11" s="57">
        <v>43400</v>
      </c>
      <c r="AS11" s="57">
        <v>11085</v>
      </c>
      <c r="AT11" s="57">
        <v>26178</v>
      </c>
      <c r="AU11" s="57">
        <v>5281</v>
      </c>
      <c r="AV11" s="57">
        <v>42480</v>
      </c>
      <c r="AW11" s="57">
        <v>9422</v>
      </c>
      <c r="AX11" s="57">
        <v>11690</v>
      </c>
      <c r="AY11" s="57">
        <v>9863</v>
      </c>
      <c r="AZ11" s="57">
        <v>14649</v>
      </c>
      <c r="BA11" s="57">
        <v>64228</v>
      </c>
      <c r="BB11" s="57">
        <v>14171</v>
      </c>
      <c r="BC11" s="57">
        <v>35845</v>
      </c>
      <c r="BD11" s="57">
        <v>15958</v>
      </c>
      <c r="BE11" s="57">
        <v>711</v>
      </c>
      <c r="BF11" s="57">
        <v>11079</v>
      </c>
      <c r="BG11" s="57">
        <v>4997</v>
      </c>
      <c r="BH11" s="57">
        <v>48677</v>
      </c>
      <c r="BI11" s="57">
        <v>11554</v>
      </c>
      <c r="BJ11" s="57">
        <v>47681</v>
      </c>
      <c r="BK11" s="57">
        <v>13027</v>
      </c>
      <c r="BL11" s="57">
        <v>2899</v>
      </c>
      <c r="BM11" s="57">
        <v>4436</v>
      </c>
      <c r="BN11" s="57">
        <v>6824</v>
      </c>
      <c r="BO11" s="57">
        <v>11158</v>
      </c>
      <c r="BP11" s="57">
        <v>7957</v>
      </c>
      <c r="BQ11" s="57">
        <v>9111</v>
      </c>
      <c r="BR11" s="57">
        <v>9032</v>
      </c>
      <c r="BS11" s="57">
        <v>5892</v>
      </c>
      <c r="BT11" s="57">
        <v>43088</v>
      </c>
      <c r="BU11" s="57">
        <v>5884</v>
      </c>
      <c r="BV11" s="57">
        <v>17181</v>
      </c>
      <c r="BW11" s="57">
        <v>6212</v>
      </c>
      <c r="BX11" s="57">
        <v>23255</v>
      </c>
      <c r="BY11" s="57">
        <v>14151</v>
      </c>
      <c r="BZ11" s="57">
        <v>15171</v>
      </c>
      <c r="CA11" s="57">
        <v>2339</v>
      </c>
      <c r="CB11" s="57">
        <v>14145</v>
      </c>
      <c r="CC11" s="57">
        <v>15247</v>
      </c>
      <c r="CD11" s="57">
        <v>2228</v>
      </c>
    </row>
    <row r="12" spans="1:82">
      <c r="A12" s="57">
        <v>10</v>
      </c>
      <c r="B12" s="57">
        <v>29490</v>
      </c>
      <c r="C12" s="57">
        <v>62525</v>
      </c>
      <c r="D12" s="57">
        <v>39105</v>
      </c>
      <c r="E12" s="57">
        <v>24237</v>
      </c>
      <c r="F12" s="57">
        <v>36025</v>
      </c>
      <c r="G12" s="57">
        <v>16781</v>
      </c>
      <c r="H12" s="57">
        <v>11904</v>
      </c>
      <c r="I12" s="57">
        <v>16444</v>
      </c>
      <c r="J12" s="57">
        <v>13434</v>
      </c>
      <c r="K12" s="57">
        <v>17444</v>
      </c>
      <c r="L12" s="57">
        <v>17157</v>
      </c>
      <c r="M12" s="57">
        <v>15608</v>
      </c>
      <c r="N12" s="57">
        <v>31478</v>
      </c>
      <c r="O12" s="57">
        <v>14299</v>
      </c>
      <c r="P12" s="57">
        <v>25527</v>
      </c>
      <c r="Q12" s="57">
        <v>36619</v>
      </c>
      <c r="R12" s="57">
        <v>11852</v>
      </c>
      <c r="S12" s="57">
        <v>37354</v>
      </c>
      <c r="T12" s="57">
        <v>11767</v>
      </c>
      <c r="U12" s="57">
        <v>11087</v>
      </c>
      <c r="V12" s="57">
        <v>15268</v>
      </c>
      <c r="W12" s="57">
        <v>11143</v>
      </c>
      <c r="X12" s="57">
        <v>4759</v>
      </c>
      <c r="Y12" s="57">
        <v>34155</v>
      </c>
      <c r="Z12" s="57">
        <v>16553</v>
      </c>
      <c r="AA12" s="57">
        <v>7891</v>
      </c>
      <c r="AB12" s="57">
        <v>35503</v>
      </c>
      <c r="AC12" s="57">
        <v>12750</v>
      </c>
      <c r="AD12" s="57">
        <v>13656</v>
      </c>
      <c r="AE12" s="57">
        <v>56770</v>
      </c>
      <c r="AF12" s="57">
        <v>13521</v>
      </c>
      <c r="AG12" s="57">
        <v>2216</v>
      </c>
      <c r="AH12" s="57">
        <v>145624</v>
      </c>
      <c r="AI12" s="57">
        <v>10012</v>
      </c>
      <c r="AJ12" s="57">
        <v>7384</v>
      </c>
      <c r="AK12" s="57">
        <v>29826</v>
      </c>
      <c r="AL12" s="57">
        <v>26653</v>
      </c>
      <c r="AM12" s="57">
        <v>29174</v>
      </c>
      <c r="AN12" s="57">
        <v>9272</v>
      </c>
      <c r="AO12" s="57">
        <v>16277</v>
      </c>
      <c r="AP12" s="57">
        <v>36300</v>
      </c>
      <c r="AQ12" s="57">
        <v>8003</v>
      </c>
      <c r="AR12" s="57">
        <v>51317</v>
      </c>
      <c r="AS12" s="57">
        <v>12780</v>
      </c>
      <c r="AT12" s="57">
        <v>31098</v>
      </c>
      <c r="AU12" s="57">
        <v>6205</v>
      </c>
      <c r="AV12" s="57">
        <v>48896</v>
      </c>
      <c r="AW12" s="57">
        <v>11052</v>
      </c>
      <c r="AX12" s="57">
        <v>13045</v>
      </c>
      <c r="AY12" s="57">
        <v>11904</v>
      </c>
      <c r="AZ12" s="57">
        <v>16277</v>
      </c>
      <c r="BA12" s="57">
        <v>74212</v>
      </c>
      <c r="BB12" s="57">
        <v>16036</v>
      </c>
      <c r="BC12" s="57">
        <v>42847</v>
      </c>
      <c r="BD12" s="57">
        <v>18271</v>
      </c>
      <c r="BE12" s="57">
        <v>792</v>
      </c>
      <c r="BF12" s="57">
        <v>13230</v>
      </c>
      <c r="BG12" s="57">
        <v>5733</v>
      </c>
      <c r="BH12" s="57">
        <v>56698</v>
      </c>
      <c r="BI12" s="57">
        <v>13872</v>
      </c>
      <c r="BJ12" s="57">
        <v>55338</v>
      </c>
      <c r="BK12" s="57">
        <v>16062</v>
      </c>
      <c r="BL12" s="57">
        <v>3307</v>
      </c>
      <c r="BM12" s="57">
        <v>4917</v>
      </c>
      <c r="BN12" s="57">
        <v>8005</v>
      </c>
      <c r="BO12" s="57">
        <v>12878</v>
      </c>
      <c r="BP12" s="57">
        <v>9370</v>
      </c>
      <c r="BQ12" s="57">
        <v>10393</v>
      </c>
      <c r="BR12" s="57">
        <v>10436</v>
      </c>
      <c r="BS12" s="57">
        <v>7240</v>
      </c>
      <c r="BT12" s="57">
        <v>48468</v>
      </c>
      <c r="BU12" s="57">
        <v>6528</v>
      </c>
      <c r="BV12" s="57">
        <v>20520</v>
      </c>
      <c r="BW12" s="57">
        <v>7261</v>
      </c>
      <c r="BX12" s="57">
        <v>25431</v>
      </c>
      <c r="BY12" s="57">
        <v>17049</v>
      </c>
      <c r="BZ12" s="57">
        <v>16276</v>
      </c>
      <c r="CA12" s="57">
        <v>2597</v>
      </c>
      <c r="CB12" s="57">
        <v>14151</v>
      </c>
      <c r="CC12" s="57">
        <v>15171</v>
      </c>
      <c r="CD12" s="57">
        <v>2339</v>
      </c>
    </row>
    <row r="13" spans="1:82">
      <c r="A13" s="57">
        <v>11</v>
      </c>
      <c r="B13" s="57">
        <v>32477</v>
      </c>
      <c r="C13" s="57">
        <v>66624</v>
      </c>
      <c r="D13" s="57">
        <v>43542</v>
      </c>
      <c r="E13" s="57">
        <v>27798</v>
      </c>
      <c r="F13" s="57">
        <v>37365</v>
      </c>
      <c r="G13" s="57">
        <v>19306</v>
      </c>
      <c r="H13" s="57">
        <v>13321</v>
      </c>
      <c r="I13" s="57">
        <v>18546</v>
      </c>
      <c r="J13" s="57">
        <v>14465</v>
      </c>
      <c r="K13" s="57">
        <v>19183</v>
      </c>
      <c r="L13" s="57">
        <v>18237</v>
      </c>
      <c r="M13" s="57">
        <v>17515</v>
      </c>
      <c r="N13" s="57">
        <v>34733</v>
      </c>
      <c r="O13" s="57">
        <v>16758</v>
      </c>
      <c r="P13" s="57">
        <v>27876</v>
      </c>
      <c r="Q13" s="57">
        <v>40860</v>
      </c>
      <c r="R13" s="57">
        <v>13306</v>
      </c>
      <c r="S13" s="57">
        <v>43143</v>
      </c>
      <c r="T13" s="57">
        <v>10180</v>
      </c>
      <c r="U13" s="57">
        <v>12026</v>
      </c>
      <c r="V13" s="57">
        <v>17502</v>
      </c>
      <c r="W13" s="57">
        <v>12543</v>
      </c>
      <c r="X13" s="57">
        <v>5097</v>
      </c>
      <c r="Y13" s="57">
        <v>37786</v>
      </c>
      <c r="Z13" s="57">
        <v>19162</v>
      </c>
      <c r="AA13" s="57">
        <v>9265</v>
      </c>
      <c r="AB13" s="57">
        <v>39241</v>
      </c>
      <c r="AC13" s="57">
        <v>14413</v>
      </c>
      <c r="AD13" s="57">
        <v>15321</v>
      </c>
      <c r="AE13" s="57">
        <v>64359</v>
      </c>
      <c r="AF13" s="57">
        <v>15018</v>
      </c>
      <c r="AG13" s="57">
        <v>2521</v>
      </c>
      <c r="AH13" s="57">
        <v>163732</v>
      </c>
      <c r="AI13" s="57">
        <v>11256</v>
      </c>
      <c r="AJ13" s="57">
        <v>8586</v>
      </c>
      <c r="AK13" s="57">
        <v>34026</v>
      </c>
      <c r="AL13" s="57">
        <v>29135</v>
      </c>
      <c r="AM13" s="57">
        <v>31519</v>
      </c>
      <c r="AN13" s="57">
        <v>10552</v>
      </c>
      <c r="AO13" s="57">
        <v>18210</v>
      </c>
      <c r="AP13" s="57">
        <v>39458</v>
      </c>
      <c r="AQ13" s="57">
        <v>9230</v>
      </c>
      <c r="AR13" s="57">
        <v>53937</v>
      </c>
      <c r="AS13" s="57">
        <v>14518</v>
      </c>
      <c r="AT13" s="57">
        <v>34470</v>
      </c>
      <c r="AU13" s="57">
        <v>7362</v>
      </c>
      <c r="AV13" s="57">
        <v>53775</v>
      </c>
      <c r="AW13" s="57">
        <v>12522</v>
      </c>
      <c r="AX13" s="57">
        <v>14461</v>
      </c>
      <c r="AY13" s="57">
        <v>13164</v>
      </c>
      <c r="AZ13" s="57">
        <v>18053</v>
      </c>
      <c r="BA13" s="57">
        <v>83351</v>
      </c>
      <c r="BB13" s="57">
        <v>18584</v>
      </c>
      <c r="BC13" s="57">
        <v>46961</v>
      </c>
      <c r="BD13" s="57">
        <v>20405</v>
      </c>
      <c r="BE13" s="57">
        <v>887</v>
      </c>
      <c r="BF13" s="57">
        <v>15469</v>
      </c>
      <c r="BG13" s="57">
        <v>6315</v>
      </c>
      <c r="BH13" s="57">
        <v>62360</v>
      </c>
      <c r="BI13" s="57">
        <v>16324</v>
      </c>
      <c r="BJ13" s="57">
        <v>52412</v>
      </c>
      <c r="BK13" s="57">
        <v>15463</v>
      </c>
      <c r="BL13" s="57">
        <v>3607</v>
      </c>
      <c r="BM13" s="57">
        <v>5503</v>
      </c>
      <c r="BN13" s="57">
        <v>9012</v>
      </c>
      <c r="BO13" s="57">
        <v>14236</v>
      </c>
      <c r="BP13" s="57">
        <v>10717</v>
      </c>
      <c r="BQ13" s="57">
        <v>11595</v>
      </c>
      <c r="BR13" s="57">
        <v>10886</v>
      </c>
      <c r="BS13" s="57">
        <v>7138</v>
      </c>
      <c r="BT13" s="57">
        <v>54027</v>
      </c>
      <c r="BU13" s="57">
        <v>7092</v>
      </c>
      <c r="BV13" s="57">
        <v>22128</v>
      </c>
      <c r="BW13" s="57">
        <v>8161</v>
      </c>
      <c r="BX13" s="57">
        <v>24919</v>
      </c>
      <c r="BY13" s="57">
        <v>19480</v>
      </c>
      <c r="BZ13" s="57">
        <v>17426</v>
      </c>
      <c r="CA13" s="57">
        <v>3100</v>
      </c>
      <c r="CB13" s="57">
        <v>17049</v>
      </c>
      <c r="CC13" s="57">
        <v>16276</v>
      </c>
      <c r="CD13" s="57">
        <v>2597</v>
      </c>
    </row>
    <row r="14" spans="1:82">
      <c r="A14" s="57">
        <v>12</v>
      </c>
      <c r="B14" s="57">
        <v>36655</v>
      </c>
      <c r="C14" s="57">
        <v>73176</v>
      </c>
      <c r="D14" s="57">
        <v>47825</v>
      </c>
      <c r="E14" s="57">
        <v>31372</v>
      </c>
      <c r="F14" s="57">
        <v>41332</v>
      </c>
      <c r="G14" s="57">
        <v>21520</v>
      </c>
      <c r="H14" s="57">
        <v>14879</v>
      </c>
      <c r="I14" s="57">
        <v>21144</v>
      </c>
      <c r="J14" s="57">
        <v>16260</v>
      </c>
      <c r="K14" s="57">
        <v>21443</v>
      </c>
      <c r="L14" s="57">
        <v>20214</v>
      </c>
      <c r="M14" s="57">
        <v>20517</v>
      </c>
      <c r="N14" s="57">
        <v>38161</v>
      </c>
      <c r="O14" s="57">
        <v>18741</v>
      </c>
      <c r="P14" s="57">
        <v>31521</v>
      </c>
      <c r="Q14" s="57">
        <v>46632</v>
      </c>
      <c r="R14" s="57">
        <v>15149</v>
      </c>
      <c r="S14" s="57">
        <v>47031</v>
      </c>
      <c r="T14" s="57">
        <v>12462</v>
      </c>
      <c r="U14" s="57">
        <v>13258</v>
      </c>
      <c r="V14" s="57">
        <v>19684</v>
      </c>
      <c r="W14" s="57">
        <v>14297</v>
      </c>
      <c r="X14" s="57">
        <v>5610</v>
      </c>
      <c r="Y14" s="57">
        <v>41609</v>
      </c>
      <c r="Z14" s="57">
        <v>21727</v>
      </c>
      <c r="AA14" s="57">
        <v>10526</v>
      </c>
      <c r="AB14" s="57">
        <v>44119</v>
      </c>
      <c r="AC14" s="57">
        <v>15754</v>
      </c>
      <c r="AD14" s="57">
        <v>16850</v>
      </c>
      <c r="AE14" s="57">
        <v>75115</v>
      </c>
      <c r="AF14" s="57">
        <v>16649</v>
      </c>
      <c r="AG14" s="57">
        <v>2797</v>
      </c>
      <c r="AH14" s="57">
        <v>188479</v>
      </c>
      <c r="AI14" s="57">
        <v>12972</v>
      </c>
      <c r="AJ14" s="57">
        <v>9678</v>
      </c>
      <c r="AK14" s="57">
        <v>37503</v>
      </c>
      <c r="AL14" s="57">
        <v>31873</v>
      </c>
      <c r="AM14" s="57">
        <v>35190</v>
      </c>
      <c r="AN14" s="57">
        <v>11865</v>
      </c>
      <c r="AO14" s="57">
        <v>20385</v>
      </c>
      <c r="AP14" s="57">
        <v>45214</v>
      </c>
      <c r="AQ14" s="57">
        <v>10465</v>
      </c>
      <c r="AR14" s="57">
        <v>60268</v>
      </c>
      <c r="AS14" s="57">
        <v>16059</v>
      </c>
      <c r="AT14" s="57">
        <v>38856</v>
      </c>
      <c r="AU14" s="57">
        <v>8211</v>
      </c>
      <c r="AV14" s="57">
        <v>60948</v>
      </c>
      <c r="AW14" s="57">
        <v>14072</v>
      </c>
      <c r="AX14" s="57">
        <v>16279</v>
      </c>
      <c r="AY14" s="57">
        <v>14390</v>
      </c>
      <c r="AZ14" s="57">
        <v>20314</v>
      </c>
      <c r="BA14" s="57">
        <v>91659</v>
      </c>
      <c r="BB14" s="57">
        <v>21318</v>
      </c>
      <c r="BC14" s="57">
        <v>53256</v>
      </c>
      <c r="BD14" s="57">
        <v>22952</v>
      </c>
      <c r="BE14" s="57">
        <v>985</v>
      </c>
      <c r="BF14" s="57">
        <v>17560</v>
      </c>
      <c r="BG14" s="57">
        <v>6672</v>
      </c>
      <c r="BH14" s="57">
        <v>69559</v>
      </c>
      <c r="BI14" s="57">
        <v>18554</v>
      </c>
      <c r="BJ14" s="57">
        <v>60010</v>
      </c>
      <c r="BK14" s="57">
        <v>17441</v>
      </c>
      <c r="BL14" s="57">
        <v>3850</v>
      </c>
      <c r="BM14" s="57">
        <v>5736</v>
      </c>
      <c r="BN14" s="57">
        <v>10623</v>
      </c>
      <c r="BO14" s="57">
        <v>15502</v>
      </c>
      <c r="BP14" s="57">
        <v>12116</v>
      </c>
      <c r="BQ14" s="57">
        <v>12976</v>
      </c>
      <c r="BR14" s="57">
        <v>11823</v>
      </c>
      <c r="BS14" s="57">
        <v>7780</v>
      </c>
      <c r="BT14" s="57">
        <v>60528</v>
      </c>
      <c r="BU14" s="57">
        <v>7519</v>
      </c>
      <c r="BV14" s="57">
        <v>24961</v>
      </c>
      <c r="BW14" s="57">
        <v>8982</v>
      </c>
      <c r="BX14" s="57">
        <v>28202</v>
      </c>
      <c r="BY14" s="57">
        <v>21713</v>
      </c>
      <c r="BZ14" s="57">
        <v>18929</v>
      </c>
      <c r="CA14" s="57">
        <v>3279</v>
      </c>
      <c r="CB14" s="57">
        <v>19480</v>
      </c>
      <c r="CC14" s="57">
        <v>17426</v>
      </c>
      <c r="CD14" s="57">
        <v>3100</v>
      </c>
    </row>
    <row r="15" spans="1:82">
      <c r="A15" s="57">
        <v>13</v>
      </c>
      <c r="B15" s="57">
        <v>40020</v>
      </c>
      <c r="C15" s="57">
        <v>76521</v>
      </c>
      <c r="D15" s="57">
        <v>50706</v>
      </c>
      <c r="E15" s="57">
        <v>32110</v>
      </c>
      <c r="F15" s="57">
        <v>42509</v>
      </c>
      <c r="G15" s="57">
        <v>22516</v>
      </c>
      <c r="H15" s="57">
        <v>15126</v>
      </c>
      <c r="I15" s="57">
        <v>23004</v>
      </c>
      <c r="J15" s="57">
        <v>16899</v>
      </c>
      <c r="K15" s="57">
        <v>23017</v>
      </c>
      <c r="L15" s="57">
        <v>21173</v>
      </c>
      <c r="M15" s="57">
        <v>21913</v>
      </c>
      <c r="N15" s="57">
        <v>40136</v>
      </c>
      <c r="O15" s="57">
        <v>20293</v>
      </c>
      <c r="P15" s="57">
        <v>33937</v>
      </c>
      <c r="Q15" s="57">
        <v>50608</v>
      </c>
      <c r="R15" s="57">
        <v>16340</v>
      </c>
      <c r="S15" s="57">
        <v>50384</v>
      </c>
      <c r="T15" s="57">
        <v>11172</v>
      </c>
      <c r="U15" s="57">
        <v>14356</v>
      </c>
      <c r="V15" s="57">
        <v>21452</v>
      </c>
      <c r="W15" s="57">
        <v>15397</v>
      </c>
      <c r="X15" s="57">
        <v>6022</v>
      </c>
      <c r="Y15" s="57">
        <v>44953</v>
      </c>
      <c r="Z15" s="57">
        <v>23596</v>
      </c>
      <c r="AA15" s="57">
        <v>11282</v>
      </c>
      <c r="AB15" s="57">
        <v>47628</v>
      </c>
      <c r="AC15" s="57">
        <v>16912</v>
      </c>
      <c r="AD15" s="57">
        <v>18465</v>
      </c>
      <c r="AE15" s="57">
        <v>82274</v>
      </c>
      <c r="AF15" s="57">
        <v>17706</v>
      </c>
      <c r="AG15" s="57">
        <v>2847</v>
      </c>
      <c r="AH15" s="57">
        <v>200452</v>
      </c>
      <c r="AI15" s="57">
        <v>13977</v>
      </c>
      <c r="AJ15" s="57">
        <v>10551</v>
      </c>
      <c r="AK15" s="57">
        <v>40348</v>
      </c>
      <c r="AL15" s="57">
        <v>33669</v>
      </c>
      <c r="AM15" s="57">
        <v>37119</v>
      </c>
      <c r="AN15" s="57">
        <v>12669</v>
      </c>
      <c r="AO15" s="57">
        <v>21916</v>
      </c>
      <c r="AP15" s="57">
        <v>48890</v>
      </c>
      <c r="AQ15" s="57">
        <v>11101</v>
      </c>
      <c r="AR15" s="57">
        <v>62897</v>
      </c>
      <c r="AS15" s="57">
        <v>17350</v>
      </c>
      <c r="AT15" s="57">
        <v>40309</v>
      </c>
      <c r="AU15" s="57">
        <v>8803</v>
      </c>
      <c r="AV15" s="57">
        <v>66724</v>
      </c>
      <c r="AW15" s="57">
        <v>15274</v>
      </c>
      <c r="AX15" s="57">
        <v>17233</v>
      </c>
      <c r="AY15" s="57">
        <v>16048</v>
      </c>
      <c r="AZ15" s="57">
        <v>21713</v>
      </c>
      <c r="BA15" s="57">
        <v>96095</v>
      </c>
      <c r="BB15" s="57">
        <v>22850</v>
      </c>
      <c r="BC15" s="57">
        <v>56653</v>
      </c>
      <c r="BD15" s="57">
        <v>23661</v>
      </c>
      <c r="BE15" s="57">
        <v>985</v>
      </c>
      <c r="BF15" s="57">
        <v>18932</v>
      </c>
      <c r="BG15" s="57">
        <v>6802</v>
      </c>
      <c r="BH15" s="57">
        <v>75475</v>
      </c>
      <c r="BI15" s="57">
        <v>19723</v>
      </c>
      <c r="BJ15" s="57">
        <v>57282</v>
      </c>
      <c r="BK15" s="57">
        <v>17223</v>
      </c>
      <c r="BL15" s="57">
        <v>4198</v>
      </c>
      <c r="BM15" s="57">
        <v>6092</v>
      </c>
      <c r="BN15" s="57">
        <v>11744</v>
      </c>
      <c r="BO15" s="57">
        <v>16573</v>
      </c>
      <c r="BP15" s="57">
        <v>13097</v>
      </c>
      <c r="BQ15" s="57">
        <v>13897</v>
      </c>
      <c r="BR15" s="57">
        <v>11950</v>
      </c>
      <c r="BS15" s="57">
        <v>8021</v>
      </c>
      <c r="BT15" s="57">
        <v>65324</v>
      </c>
      <c r="BU15" s="57">
        <v>7710</v>
      </c>
      <c r="BV15" s="57">
        <v>26956</v>
      </c>
      <c r="BW15" s="57">
        <v>9406</v>
      </c>
      <c r="BX15" s="57">
        <v>26061</v>
      </c>
      <c r="BY15" s="57">
        <v>23237</v>
      </c>
      <c r="BZ15" s="57">
        <v>19742</v>
      </c>
      <c r="CA15" s="57">
        <v>3362</v>
      </c>
      <c r="CB15" s="57">
        <v>21713</v>
      </c>
      <c r="CC15" s="57">
        <v>18929</v>
      </c>
      <c r="CD15" s="57">
        <v>3279</v>
      </c>
    </row>
    <row r="16" spans="1:82">
      <c r="A16" s="57">
        <v>14</v>
      </c>
      <c r="B16" s="57">
        <v>44835</v>
      </c>
      <c r="C16" s="57">
        <v>83509</v>
      </c>
      <c r="D16" s="57">
        <v>55291</v>
      </c>
      <c r="E16" s="57">
        <v>34703</v>
      </c>
      <c r="F16" s="57">
        <v>46425</v>
      </c>
      <c r="G16" s="57">
        <v>24973</v>
      </c>
      <c r="H16" s="57">
        <v>16692</v>
      </c>
      <c r="I16" s="57">
        <v>25749</v>
      </c>
      <c r="J16" s="57">
        <v>18026</v>
      </c>
      <c r="K16" s="57">
        <v>25657</v>
      </c>
      <c r="L16" s="57">
        <v>22966</v>
      </c>
      <c r="M16" s="57">
        <v>23852</v>
      </c>
      <c r="N16" s="57">
        <v>42964</v>
      </c>
      <c r="O16" s="57">
        <v>22086</v>
      </c>
      <c r="P16" s="57">
        <v>37346</v>
      </c>
      <c r="Q16" s="57">
        <v>55923</v>
      </c>
      <c r="R16" s="57">
        <v>17323</v>
      </c>
      <c r="S16" s="57">
        <v>54508</v>
      </c>
      <c r="T16" s="57">
        <v>10870</v>
      </c>
      <c r="U16" s="57">
        <v>15750</v>
      </c>
      <c r="V16" s="57">
        <v>23384</v>
      </c>
      <c r="W16" s="57">
        <v>16849</v>
      </c>
      <c r="X16" s="57">
        <v>6744</v>
      </c>
      <c r="Y16" s="57">
        <v>49775</v>
      </c>
      <c r="Z16" s="57">
        <v>25428</v>
      </c>
      <c r="AA16" s="57">
        <v>12448</v>
      </c>
      <c r="AB16" s="57">
        <v>51668</v>
      </c>
      <c r="AC16" s="57">
        <v>18719</v>
      </c>
      <c r="AD16" s="57">
        <v>20106</v>
      </c>
      <c r="AE16" s="57">
        <v>92036</v>
      </c>
      <c r="AF16" s="57">
        <v>19401</v>
      </c>
      <c r="AG16" s="57">
        <v>3173</v>
      </c>
      <c r="AH16" s="57">
        <v>223230</v>
      </c>
      <c r="AI16" s="57">
        <v>15507</v>
      </c>
      <c r="AJ16" s="57">
        <v>11417</v>
      </c>
      <c r="AK16" s="57">
        <v>43798</v>
      </c>
      <c r="AL16" s="57">
        <v>37312</v>
      </c>
      <c r="AM16" s="57">
        <v>39988</v>
      </c>
      <c r="AN16" s="57">
        <v>13589</v>
      </c>
      <c r="AO16" s="57">
        <v>24294</v>
      </c>
      <c r="AP16" s="57">
        <v>54136</v>
      </c>
      <c r="AQ16" s="57">
        <v>12009</v>
      </c>
      <c r="AR16" s="57">
        <v>69084</v>
      </c>
      <c r="AS16" s="57">
        <v>18607</v>
      </c>
      <c r="AT16" s="57">
        <v>43651</v>
      </c>
      <c r="AU16" s="57">
        <v>9660</v>
      </c>
      <c r="AV16" s="57">
        <v>74787</v>
      </c>
      <c r="AW16" s="57">
        <v>17248</v>
      </c>
      <c r="AX16" s="57">
        <v>18993</v>
      </c>
      <c r="AY16" s="57">
        <v>17604</v>
      </c>
      <c r="AZ16" s="57">
        <v>24179</v>
      </c>
      <c r="BA16" s="57">
        <v>105675</v>
      </c>
      <c r="BB16" s="57">
        <v>24908</v>
      </c>
      <c r="BC16" s="57">
        <v>62874</v>
      </c>
      <c r="BD16" s="57">
        <v>25710</v>
      </c>
      <c r="BE16" s="57">
        <v>1071</v>
      </c>
      <c r="BF16" s="57">
        <v>21092</v>
      </c>
      <c r="BG16" s="57">
        <v>7486</v>
      </c>
      <c r="BH16" s="57">
        <v>82320</v>
      </c>
      <c r="BI16" s="57">
        <v>21126</v>
      </c>
      <c r="BJ16" s="57">
        <v>57754</v>
      </c>
      <c r="BK16" s="57">
        <v>17435</v>
      </c>
      <c r="BL16" s="57">
        <v>4702</v>
      </c>
      <c r="BM16" s="57">
        <v>6366</v>
      </c>
      <c r="BN16" s="57">
        <v>12768</v>
      </c>
      <c r="BO16" s="57">
        <v>18945</v>
      </c>
      <c r="BP16" s="57">
        <v>14574</v>
      </c>
      <c r="BQ16" s="57">
        <v>15145</v>
      </c>
      <c r="BR16" s="57">
        <v>12142</v>
      </c>
      <c r="BS16" s="57">
        <v>8510</v>
      </c>
      <c r="BT16" s="57">
        <v>70679</v>
      </c>
      <c r="BU16" s="57">
        <v>7873</v>
      </c>
      <c r="BV16" s="57">
        <v>29761</v>
      </c>
      <c r="BW16" s="57">
        <v>10438</v>
      </c>
      <c r="BX16" s="57">
        <v>25453</v>
      </c>
      <c r="BY16" s="57">
        <v>25162</v>
      </c>
      <c r="BZ16" s="57">
        <v>20585</v>
      </c>
      <c r="CA16" s="57">
        <v>3656</v>
      </c>
      <c r="CB16" s="57">
        <v>23237</v>
      </c>
      <c r="CC16" s="57">
        <v>19742</v>
      </c>
      <c r="CD16" s="57">
        <v>3362</v>
      </c>
    </row>
    <row r="17" spans="1:82">
      <c r="A17" s="57">
        <v>15</v>
      </c>
      <c r="B17" s="57">
        <v>47257</v>
      </c>
      <c r="C17" s="57">
        <v>88388</v>
      </c>
      <c r="D17" s="57">
        <v>58155</v>
      </c>
      <c r="E17" s="57">
        <v>36633</v>
      </c>
      <c r="F17" s="57">
        <v>48557</v>
      </c>
      <c r="G17" s="57">
        <v>26142</v>
      </c>
      <c r="H17" s="57">
        <v>17353</v>
      </c>
      <c r="I17" s="57">
        <v>26955</v>
      </c>
      <c r="J17" s="57">
        <v>18920</v>
      </c>
      <c r="K17" s="57">
        <v>27142</v>
      </c>
      <c r="L17" s="57">
        <v>24453</v>
      </c>
      <c r="M17" s="57">
        <v>25774</v>
      </c>
      <c r="N17" s="57">
        <v>46005</v>
      </c>
      <c r="O17" s="57">
        <v>23748</v>
      </c>
      <c r="P17" s="57">
        <v>40202</v>
      </c>
      <c r="Q17" s="57">
        <v>58781</v>
      </c>
      <c r="R17" s="57">
        <v>18450</v>
      </c>
      <c r="S17" s="57">
        <v>56088</v>
      </c>
      <c r="T17" s="57">
        <v>10728</v>
      </c>
      <c r="U17" s="57">
        <v>16327</v>
      </c>
      <c r="V17" s="57">
        <v>25095</v>
      </c>
      <c r="W17" s="57">
        <v>17745</v>
      </c>
      <c r="X17" s="57">
        <v>6813</v>
      </c>
      <c r="Y17" s="57">
        <v>53595</v>
      </c>
      <c r="Z17" s="57">
        <v>27243</v>
      </c>
      <c r="AA17" s="57">
        <v>13209</v>
      </c>
      <c r="AB17" s="57">
        <v>55096</v>
      </c>
      <c r="AC17" s="57">
        <v>20112</v>
      </c>
      <c r="AD17" s="57">
        <v>20988</v>
      </c>
      <c r="AE17" s="57">
        <v>96191</v>
      </c>
      <c r="AF17" s="57">
        <v>20869</v>
      </c>
      <c r="AG17" s="57">
        <v>3447</v>
      </c>
      <c r="AH17" s="57">
        <v>237412</v>
      </c>
      <c r="AI17" s="57">
        <v>16222</v>
      </c>
      <c r="AJ17" s="57">
        <v>12602</v>
      </c>
      <c r="AK17" s="57">
        <v>46152</v>
      </c>
      <c r="AL17" s="57">
        <v>39538</v>
      </c>
      <c r="AM17" s="57">
        <v>42468</v>
      </c>
      <c r="AN17" s="57">
        <v>14166</v>
      </c>
      <c r="AO17" s="57">
        <v>25036</v>
      </c>
      <c r="AP17" s="57">
        <v>56769</v>
      </c>
      <c r="AQ17" s="57">
        <v>12905</v>
      </c>
      <c r="AR17" s="57">
        <v>74248</v>
      </c>
      <c r="AS17" s="57">
        <v>19913</v>
      </c>
      <c r="AT17" s="57">
        <v>46842</v>
      </c>
      <c r="AU17" s="57">
        <v>10240</v>
      </c>
      <c r="AV17" s="57">
        <v>80002</v>
      </c>
      <c r="AW17" s="57">
        <v>18736</v>
      </c>
      <c r="AX17" s="57">
        <v>20045</v>
      </c>
      <c r="AY17" s="57">
        <v>18712</v>
      </c>
      <c r="AZ17" s="57">
        <v>25981</v>
      </c>
      <c r="BA17" s="57">
        <v>111237</v>
      </c>
      <c r="BB17" s="57">
        <v>26240</v>
      </c>
      <c r="BC17" s="57">
        <v>65458</v>
      </c>
      <c r="BD17" s="57">
        <v>26141</v>
      </c>
      <c r="BE17" s="57">
        <v>1143</v>
      </c>
      <c r="BF17" s="57">
        <v>22137</v>
      </c>
      <c r="BG17" s="57">
        <v>8083</v>
      </c>
      <c r="BH17" s="57">
        <v>85448</v>
      </c>
      <c r="BI17" s="57">
        <v>22019</v>
      </c>
      <c r="BJ17" s="57">
        <v>57925</v>
      </c>
      <c r="BK17" s="57">
        <v>17559</v>
      </c>
      <c r="BL17" s="57">
        <v>4668</v>
      </c>
      <c r="BM17" s="57">
        <v>6867</v>
      </c>
      <c r="BN17" s="57">
        <v>13657</v>
      </c>
      <c r="BO17" s="57">
        <v>20688</v>
      </c>
      <c r="BP17" s="57">
        <v>15213</v>
      </c>
      <c r="BQ17" s="57">
        <v>15942</v>
      </c>
      <c r="BR17" s="57">
        <v>12595</v>
      </c>
      <c r="BS17" s="57">
        <v>8552</v>
      </c>
      <c r="BT17" s="57">
        <v>73071</v>
      </c>
      <c r="BU17" s="57">
        <v>7996</v>
      </c>
      <c r="BV17" s="57">
        <v>30948</v>
      </c>
      <c r="BW17" s="57">
        <v>11140</v>
      </c>
      <c r="BX17" s="57">
        <v>24563</v>
      </c>
      <c r="BY17" s="57">
        <v>26217</v>
      </c>
      <c r="BZ17" s="57">
        <v>20932</v>
      </c>
      <c r="CA17" s="57">
        <v>3985</v>
      </c>
      <c r="CB17" s="57">
        <v>25162</v>
      </c>
      <c r="CC17" s="57">
        <v>20585</v>
      </c>
      <c r="CD17" s="57">
        <v>3656</v>
      </c>
    </row>
    <row r="18" spans="1:82">
      <c r="A18" s="57">
        <v>16</v>
      </c>
      <c r="B18" s="57">
        <v>46709</v>
      </c>
      <c r="C18" s="57">
        <v>88320</v>
      </c>
      <c r="D18" s="57">
        <v>57182</v>
      </c>
      <c r="E18" s="57">
        <v>35797</v>
      </c>
      <c r="F18" s="57">
        <v>50754</v>
      </c>
      <c r="G18" s="57">
        <v>25299</v>
      </c>
      <c r="H18" s="57">
        <v>17153</v>
      </c>
      <c r="I18" s="57">
        <v>26012</v>
      </c>
      <c r="J18" s="57">
        <v>18661</v>
      </c>
      <c r="K18" s="57">
        <v>27170</v>
      </c>
      <c r="L18" s="57">
        <v>24164</v>
      </c>
      <c r="M18" s="57">
        <v>24991</v>
      </c>
      <c r="N18" s="57">
        <v>46082</v>
      </c>
      <c r="O18" s="57">
        <v>23345</v>
      </c>
      <c r="P18" s="57">
        <v>39062</v>
      </c>
      <c r="Q18" s="57">
        <v>57403</v>
      </c>
      <c r="R18" s="57">
        <v>17918</v>
      </c>
      <c r="S18" s="57">
        <v>53577</v>
      </c>
      <c r="T18" s="57">
        <v>10440</v>
      </c>
      <c r="U18" s="57">
        <v>16402</v>
      </c>
      <c r="V18" s="57">
        <v>23840</v>
      </c>
      <c r="W18" s="57">
        <v>17566</v>
      </c>
      <c r="X18" s="57">
        <v>6828</v>
      </c>
      <c r="Y18" s="57">
        <v>52432</v>
      </c>
      <c r="Z18" s="57">
        <v>27037</v>
      </c>
      <c r="AA18" s="57">
        <v>12535</v>
      </c>
      <c r="AB18" s="57">
        <v>55186</v>
      </c>
      <c r="AC18" s="57">
        <v>18766</v>
      </c>
      <c r="AD18" s="57">
        <v>20442</v>
      </c>
      <c r="AE18" s="57">
        <v>97812</v>
      </c>
      <c r="AF18" s="57">
        <v>20790</v>
      </c>
      <c r="AG18" s="57">
        <v>3313</v>
      </c>
      <c r="AH18" s="57">
        <v>235665</v>
      </c>
      <c r="AI18" s="57">
        <v>16028</v>
      </c>
      <c r="AJ18" s="57">
        <v>11605</v>
      </c>
      <c r="AK18" s="57">
        <v>46863</v>
      </c>
      <c r="AL18" s="57">
        <v>40523</v>
      </c>
      <c r="AM18" s="57">
        <v>42231</v>
      </c>
      <c r="AN18" s="57">
        <v>14030</v>
      </c>
      <c r="AO18" s="57">
        <v>24089</v>
      </c>
      <c r="AP18" s="57">
        <v>56059</v>
      </c>
      <c r="AQ18" s="57">
        <v>12555</v>
      </c>
      <c r="AR18" s="57">
        <v>75805</v>
      </c>
      <c r="AS18" s="57">
        <v>18845</v>
      </c>
      <c r="AT18" s="57">
        <v>46017</v>
      </c>
      <c r="AU18" s="57">
        <v>9776</v>
      </c>
      <c r="AV18" s="57">
        <v>78821</v>
      </c>
      <c r="AW18" s="57">
        <v>17983</v>
      </c>
      <c r="AX18" s="57">
        <v>19154</v>
      </c>
      <c r="AY18" s="57">
        <v>19649</v>
      </c>
      <c r="AZ18" s="57">
        <v>24871</v>
      </c>
      <c r="BA18" s="57">
        <v>107453</v>
      </c>
      <c r="BB18" s="57">
        <v>25338</v>
      </c>
      <c r="BC18" s="57">
        <v>64670</v>
      </c>
      <c r="BD18" s="57">
        <v>25157</v>
      </c>
      <c r="BE18" s="57">
        <v>1182</v>
      </c>
      <c r="BF18" s="57">
        <v>21809</v>
      </c>
      <c r="BG18" s="57">
        <v>7994</v>
      </c>
      <c r="BH18" s="57">
        <v>81458</v>
      </c>
      <c r="BI18" s="57">
        <v>21165</v>
      </c>
      <c r="BJ18" s="57">
        <v>58430</v>
      </c>
      <c r="BK18" s="57">
        <v>17652</v>
      </c>
      <c r="BL18" s="57">
        <v>4400</v>
      </c>
      <c r="BM18" s="57">
        <v>6256</v>
      </c>
      <c r="BN18" s="57">
        <v>13324</v>
      </c>
      <c r="BO18" s="57">
        <v>20311</v>
      </c>
      <c r="BP18" s="57">
        <v>15026</v>
      </c>
      <c r="BQ18" s="57">
        <v>15303</v>
      </c>
      <c r="BR18" s="57">
        <v>12540</v>
      </c>
      <c r="BS18" s="57">
        <v>8424</v>
      </c>
      <c r="BT18" s="57">
        <v>70626</v>
      </c>
      <c r="BU18" s="57">
        <v>7842</v>
      </c>
      <c r="BV18" s="57">
        <v>29603</v>
      </c>
      <c r="BW18" s="57">
        <v>10979</v>
      </c>
      <c r="BX18" s="57">
        <v>24294</v>
      </c>
      <c r="BY18" s="57">
        <v>25212</v>
      </c>
      <c r="BZ18" s="57">
        <v>19532</v>
      </c>
      <c r="CA18" s="57">
        <v>3768</v>
      </c>
      <c r="CB18" s="57">
        <v>26217</v>
      </c>
      <c r="CC18" s="57">
        <v>20932</v>
      </c>
      <c r="CD18" s="57">
        <v>3985</v>
      </c>
    </row>
    <row r="19" spans="1:82">
      <c r="A19" s="57">
        <v>17</v>
      </c>
      <c r="B19" s="57">
        <v>47681</v>
      </c>
      <c r="C19" s="57">
        <v>86161</v>
      </c>
      <c r="D19" s="57">
        <v>54514</v>
      </c>
      <c r="E19" s="57">
        <v>34751</v>
      </c>
      <c r="F19" s="57">
        <v>55354</v>
      </c>
      <c r="G19" s="57">
        <v>25798</v>
      </c>
      <c r="H19" s="57">
        <v>15753</v>
      </c>
      <c r="I19" s="57">
        <v>22860</v>
      </c>
      <c r="J19" s="57">
        <v>18016</v>
      </c>
      <c r="K19" s="57">
        <v>26500</v>
      </c>
      <c r="L19" s="57">
        <v>22440</v>
      </c>
      <c r="M19" s="57">
        <v>24027</v>
      </c>
      <c r="N19" s="57">
        <v>46422</v>
      </c>
      <c r="O19" s="57">
        <v>22623</v>
      </c>
      <c r="P19" s="57">
        <v>39074</v>
      </c>
      <c r="Q19" s="57">
        <v>56286</v>
      </c>
      <c r="R19" s="57">
        <v>18685</v>
      </c>
      <c r="S19" s="57">
        <v>48779</v>
      </c>
      <c r="T19" s="57">
        <v>10436</v>
      </c>
      <c r="U19" s="57">
        <v>16348</v>
      </c>
      <c r="V19" s="57">
        <v>22519</v>
      </c>
      <c r="W19" s="57">
        <v>16615</v>
      </c>
      <c r="X19" s="57">
        <v>6044</v>
      </c>
      <c r="Y19" s="57">
        <v>49917</v>
      </c>
      <c r="Z19" s="57">
        <v>25707</v>
      </c>
      <c r="AA19" s="57">
        <v>11848</v>
      </c>
      <c r="AB19" s="57">
        <v>54675</v>
      </c>
      <c r="AC19" s="57">
        <v>17389</v>
      </c>
      <c r="AD19" s="57">
        <v>19280</v>
      </c>
      <c r="AE19" s="57">
        <v>107246</v>
      </c>
      <c r="AF19" s="57">
        <v>19303</v>
      </c>
      <c r="AG19" s="57">
        <v>2891</v>
      </c>
      <c r="AH19" s="57">
        <v>244218</v>
      </c>
      <c r="AI19" s="57">
        <v>13321</v>
      </c>
      <c r="AJ19" s="57">
        <v>10658</v>
      </c>
      <c r="AK19" s="57">
        <v>49488</v>
      </c>
      <c r="AL19" s="57">
        <v>40050</v>
      </c>
      <c r="AM19" s="57">
        <v>38156</v>
      </c>
      <c r="AN19" s="57">
        <v>13935</v>
      </c>
      <c r="AO19" s="57">
        <v>22862</v>
      </c>
      <c r="AP19" s="57">
        <v>52998</v>
      </c>
      <c r="AQ19" s="57">
        <v>11754</v>
      </c>
      <c r="AR19" s="57">
        <v>78682</v>
      </c>
      <c r="AS19" s="57">
        <v>18711</v>
      </c>
      <c r="AT19" s="57">
        <v>46698</v>
      </c>
      <c r="AU19" s="57">
        <v>8462</v>
      </c>
      <c r="AV19" s="57">
        <v>80024</v>
      </c>
      <c r="AW19" s="57">
        <v>17069</v>
      </c>
      <c r="AX19" s="57">
        <v>17762</v>
      </c>
      <c r="AY19" s="57">
        <v>24424</v>
      </c>
      <c r="AZ19" s="57">
        <v>24372</v>
      </c>
      <c r="BA19" s="57">
        <v>93008</v>
      </c>
      <c r="BB19" s="57">
        <v>23873</v>
      </c>
      <c r="BC19" s="57">
        <v>66143</v>
      </c>
      <c r="BD19" s="57">
        <v>21701</v>
      </c>
      <c r="BE19" s="57">
        <v>749</v>
      </c>
      <c r="BF19" s="57">
        <v>22153</v>
      </c>
      <c r="BG19" s="57">
        <v>8153</v>
      </c>
      <c r="BH19" s="57">
        <v>76581</v>
      </c>
      <c r="BI19" s="57">
        <v>18879</v>
      </c>
      <c r="BJ19" s="57">
        <v>62118</v>
      </c>
      <c r="BK19" s="57">
        <v>17178</v>
      </c>
      <c r="BL19" s="57">
        <v>3774</v>
      </c>
      <c r="BM19" s="57">
        <v>5120</v>
      </c>
      <c r="BN19" s="57">
        <v>12249</v>
      </c>
      <c r="BO19" s="57">
        <v>18769</v>
      </c>
      <c r="BP19" s="57">
        <v>13448</v>
      </c>
      <c r="BQ19" s="57">
        <v>14605</v>
      </c>
      <c r="BR19" s="57">
        <v>12083</v>
      </c>
      <c r="BS19" s="57">
        <v>8159</v>
      </c>
      <c r="BT19" s="57">
        <v>66661</v>
      </c>
      <c r="BU19" s="57">
        <v>6528</v>
      </c>
      <c r="BV19" s="57">
        <v>28325</v>
      </c>
      <c r="BW19" s="57">
        <v>10105</v>
      </c>
      <c r="BX19" s="57">
        <v>23000</v>
      </c>
      <c r="BY19" s="57">
        <v>23880</v>
      </c>
      <c r="BZ19" s="57">
        <v>18540</v>
      </c>
      <c r="CA19" s="57">
        <v>3573</v>
      </c>
      <c r="CB19" s="57">
        <v>25212</v>
      </c>
      <c r="CC19" s="57">
        <v>19532</v>
      </c>
      <c r="CD19" s="57">
        <v>3768</v>
      </c>
    </row>
    <row r="20" spans="1:82">
      <c r="A20" s="57">
        <v>18</v>
      </c>
      <c r="B20" s="57">
        <v>48367</v>
      </c>
      <c r="C20" s="57">
        <v>91239</v>
      </c>
      <c r="D20" s="57">
        <v>53288</v>
      </c>
      <c r="E20" s="57">
        <v>39626</v>
      </c>
      <c r="F20" s="57">
        <v>60168</v>
      </c>
      <c r="G20" s="57">
        <v>30650</v>
      </c>
      <c r="H20" s="57">
        <v>17644</v>
      </c>
      <c r="I20" s="57">
        <v>23973</v>
      </c>
      <c r="J20" s="57">
        <v>19471</v>
      </c>
      <c r="K20" s="57">
        <v>26293</v>
      </c>
      <c r="L20" s="57">
        <v>21529</v>
      </c>
      <c r="M20" s="57">
        <v>26726</v>
      </c>
      <c r="N20" s="57">
        <v>48868</v>
      </c>
      <c r="O20" s="57">
        <v>21335</v>
      </c>
      <c r="P20" s="57">
        <v>39215</v>
      </c>
      <c r="Q20" s="57">
        <v>58400</v>
      </c>
      <c r="R20" s="57">
        <v>18878</v>
      </c>
      <c r="S20" s="57">
        <v>48428</v>
      </c>
      <c r="T20" s="57">
        <v>10386</v>
      </c>
      <c r="U20" s="57">
        <v>17680</v>
      </c>
      <c r="V20" s="57">
        <v>22175</v>
      </c>
      <c r="W20" s="57">
        <v>16625</v>
      </c>
      <c r="X20" s="57">
        <v>6465</v>
      </c>
      <c r="Y20" s="57">
        <v>50320</v>
      </c>
      <c r="Z20" s="57">
        <v>25555</v>
      </c>
      <c r="AA20" s="57">
        <v>11960</v>
      </c>
      <c r="AB20" s="57">
        <v>56993</v>
      </c>
      <c r="AC20" s="57">
        <v>16882</v>
      </c>
      <c r="AD20" s="57">
        <v>18922</v>
      </c>
      <c r="AE20" s="57">
        <v>114410</v>
      </c>
      <c r="AF20" s="57">
        <v>18635</v>
      </c>
      <c r="AG20" s="57">
        <v>2809</v>
      </c>
      <c r="AH20" s="57">
        <v>269311</v>
      </c>
      <c r="AI20" s="57">
        <v>15719</v>
      </c>
      <c r="AJ20" s="57">
        <v>10834</v>
      </c>
      <c r="AK20" s="57">
        <v>51216</v>
      </c>
      <c r="AL20" s="57">
        <v>40310</v>
      </c>
      <c r="AM20" s="57">
        <v>37468</v>
      </c>
      <c r="AN20" s="57">
        <v>13605</v>
      </c>
      <c r="AO20" s="57">
        <v>22290</v>
      </c>
      <c r="AP20" s="57">
        <v>52895</v>
      </c>
      <c r="AQ20" s="57">
        <v>12277</v>
      </c>
      <c r="AR20" s="57">
        <v>84786</v>
      </c>
      <c r="AS20" s="57">
        <v>19757</v>
      </c>
      <c r="AT20" s="57">
        <v>47390</v>
      </c>
      <c r="AU20" s="57">
        <v>9163</v>
      </c>
      <c r="AV20" s="57">
        <v>83639</v>
      </c>
      <c r="AW20" s="57">
        <v>16992</v>
      </c>
      <c r="AX20" s="57">
        <v>17228</v>
      </c>
      <c r="AY20" s="57">
        <v>27300</v>
      </c>
      <c r="AZ20" s="57">
        <v>25760</v>
      </c>
      <c r="BA20" s="57">
        <v>86004</v>
      </c>
      <c r="BB20" s="57">
        <v>22947</v>
      </c>
      <c r="BC20" s="57">
        <v>67765</v>
      </c>
      <c r="BD20" s="57">
        <v>24322</v>
      </c>
      <c r="BE20" s="57">
        <v>729</v>
      </c>
      <c r="BF20" s="57">
        <v>22723</v>
      </c>
      <c r="BG20" s="57">
        <v>8048</v>
      </c>
      <c r="BH20" s="57">
        <v>71768</v>
      </c>
      <c r="BI20" s="57">
        <v>19086</v>
      </c>
      <c r="BJ20" s="57">
        <v>63552</v>
      </c>
      <c r="BK20" s="57">
        <v>18408</v>
      </c>
      <c r="BL20" s="57">
        <v>3447</v>
      </c>
      <c r="BM20" s="57">
        <v>4720</v>
      </c>
      <c r="BN20" s="57">
        <v>12401</v>
      </c>
      <c r="BO20" s="57">
        <v>18219</v>
      </c>
      <c r="BP20" s="57">
        <v>13125</v>
      </c>
      <c r="BQ20" s="57">
        <v>13817</v>
      </c>
      <c r="BR20" s="57">
        <v>14483</v>
      </c>
      <c r="BS20" s="57">
        <v>8292</v>
      </c>
      <c r="BT20" s="57">
        <v>64854</v>
      </c>
      <c r="BU20" s="57">
        <v>6000</v>
      </c>
      <c r="BV20" s="57">
        <v>27689</v>
      </c>
      <c r="BW20" s="57">
        <v>9634</v>
      </c>
      <c r="BX20" s="57">
        <v>23374</v>
      </c>
      <c r="BY20" s="57">
        <v>22433</v>
      </c>
      <c r="BZ20" s="57">
        <v>17798</v>
      </c>
      <c r="CA20" s="57">
        <v>3962</v>
      </c>
      <c r="CB20" s="57">
        <v>23880</v>
      </c>
      <c r="CC20" s="57">
        <v>18540</v>
      </c>
      <c r="CD20" s="57">
        <v>3573</v>
      </c>
    </row>
    <row r="21" spans="1:82">
      <c r="A21" s="57">
        <v>19</v>
      </c>
      <c r="B21" s="57">
        <v>47613</v>
      </c>
      <c r="C21" s="57">
        <v>88748</v>
      </c>
      <c r="D21" s="57">
        <v>55566</v>
      </c>
      <c r="E21" s="57">
        <v>48166</v>
      </c>
      <c r="F21" s="57">
        <v>57553</v>
      </c>
      <c r="G21" s="57">
        <v>36962</v>
      </c>
      <c r="H21" s="57">
        <v>20056</v>
      </c>
      <c r="I21" s="57">
        <v>25302</v>
      </c>
      <c r="J21" s="57">
        <v>19344</v>
      </c>
      <c r="K21" s="57">
        <v>24055</v>
      </c>
      <c r="L21" s="57">
        <v>20303</v>
      </c>
      <c r="M21" s="57">
        <v>24725</v>
      </c>
      <c r="N21" s="57">
        <v>48443</v>
      </c>
      <c r="O21" s="57">
        <v>20084</v>
      </c>
      <c r="P21" s="57">
        <v>37496</v>
      </c>
      <c r="Q21" s="57">
        <v>59001</v>
      </c>
      <c r="R21" s="57">
        <v>19456</v>
      </c>
      <c r="S21" s="57">
        <v>47950</v>
      </c>
      <c r="T21" s="57">
        <v>10105</v>
      </c>
      <c r="U21" s="57">
        <v>20725</v>
      </c>
      <c r="V21" s="57">
        <v>21698</v>
      </c>
      <c r="W21" s="57">
        <v>16726</v>
      </c>
      <c r="X21" s="57">
        <v>9761</v>
      </c>
      <c r="Y21" s="57">
        <v>50287</v>
      </c>
      <c r="Z21" s="57">
        <v>24878</v>
      </c>
      <c r="AA21" s="57">
        <v>11865</v>
      </c>
      <c r="AB21" s="57">
        <v>56376</v>
      </c>
      <c r="AC21" s="57">
        <v>16048</v>
      </c>
      <c r="AD21" s="57">
        <v>17765</v>
      </c>
      <c r="AE21" s="57">
        <v>119910</v>
      </c>
      <c r="AF21" s="57">
        <v>17011</v>
      </c>
      <c r="AG21" s="57">
        <v>2965</v>
      </c>
      <c r="AH21" s="57">
        <v>292056</v>
      </c>
      <c r="AI21" s="57">
        <v>23417</v>
      </c>
      <c r="AJ21" s="57">
        <v>10407</v>
      </c>
      <c r="AK21" s="57">
        <v>52729</v>
      </c>
      <c r="AL21" s="57">
        <v>38994</v>
      </c>
      <c r="AM21" s="57">
        <v>38143</v>
      </c>
      <c r="AN21" s="57">
        <v>12679</v>
      </c>
      <c r="AO21" s="57">
        <v>21148</v>
      </c>
      <c r="AP21" s="57">
        <v>49687</v>
      </c>
      <c r="AQ21" s="57">
        <v>12331</v>
      </c>
      <c r="AR21" s="57">
        <v>83496</v>
      </c>
      <c r="AS21" s="57">
        <v>19409</v>
      </c>
      <c r="AT21" s="57">
        <v>46613</v>
      </c>
      <c r="AU21" s="57">
        <v>10976</v>
      </c>
      <c r="AV21" s="57">
        <v>84370</v>
      </c>
      <c r="AW21" s="57">
        <v>16811</v>
      </c>
      <c r="AX21" s="57">
        <v>16317</v>
      </c>
      <c r="AY21" s="57">
        <v>28318</v>
      </c>
      <c r="AZ21" s="57">
        <v>24688</v>
      </c>
      <c r="BA21" s="57">
        <v>81951</v>
      </c>
      <c r="BB21" s="57">
        <v>22411</v>
      </c>
      <c r="BC21" s="57">
        <v>65441</v>
      </c>
      <c r="BD21" s="57">
        <v>27341</v>
      </c>
      <c r="BE21" s="57">
        <v>1027</v>
      </c>
      <c r="BF21" s="57">
        <v>22485</v>
      </c>
      <c r="BG21" s="57">
        <v>7860</v>
      </c>
      <c r="BH21" s="57">
        <v>66480</v>
      </c>
      <c r="BI21" s="57">
        <v>20489</v>
      </c>
      <c r="BJ21" s="57">
        <v>59441</v>
      </c>
      <c r="BK21" s="57">
        <v>18527</v>
      </c>
      <c r="BL21" s="57">
        <v>3305</v>
      </c>
      <c r="BM21" s="57">
        <v>4347</v>
      </c>
      <c r="BN21" s="57">
        <v>12263</v>
      </c>
      <c r="BO21" s="57">
        <v>17509</v>
      </c>
      <c r="BP21" s="57">
        <v>12320</v>
      </c>
      <c r="BQ21" s="57">
        <v>13129</v>
      </c>
      <c r="BR21" s="57">
        <v>16243</v>
      </c>
      <c r="BS21" s="57">
        <v>8115</v>
      </c>
      <c r="BT21" s="57">
        <v>60638</v>
      </c>
      <c r="BU21" s="57">
        <v>5312</v>
      </c>
      <c r="BV21" s="57">
        <v>26439</v>
      </c>
      <c r="BW21" s="57">
        <v>9490</v>
      </c>
      <c r="BX21" s="57">
        <v>29818</v>
      </c>
      <c r="BY21" s="57">
        <v>20652</v>
      </c>
      <c r="BZ21" s="57">
        <v>16446</v>
      </c>
      <c r="CA21" s="57">
        <v>4914</v>
      </c>
      <c r="CB21" s="57">
        <v>22433</v>
      </c>
      <c r="CC21" s="57">
        <v>17798</v>
      </c>
      <c r="CD21" s="57">
        <v>3962</v>
      </c>
    </row>
    <row r="22" spans="1:82">
      <c r="A22" s="57">
        <v>20</v>
      </c>
      <c r="B22" s="57">
        <v>46454</v>
      </c>
      <c r="C22" s="57">
        <v>84945</v>
      </c>
      <c r="D22" s="57">
        <v>54029</v>
      </c>
      <c r="E22" s="57">
        <v>41372</v>
      </c>
      <c r="F22" s="57">
        <v>51586</v>
      </c>
      <c r="G22" s="57">
        <v>32262</v>
      </c>
      <c r="H22" s="57">
        <v>17798</v>
      </c>
      <c r="I22" s="57">
        <v>23429</v>
      </c>
      <c r="J22" s="57">
        <v>17552</v>
      </c>
      <c r="K22" s="57">
        <v>21753</v>
      </c>
      <c r="L22" s="57">
        <v>19446</v>
      </c>
      <c r="M22" s="57">
        <v>22711</v>
      </c>
      <c r="N22" s="57">
        <v>45277</v>
      </c>
      <c r="O22" s="57">
        <v>19583</v>
      </c>
      <c r="P22" s="57">
        <v>34570</v>
      </c>
      <c r="Q22" s="57">
        <v>53461</v>
      </c>
      <c r="R22" s="57">
        <v>18000</v>
      </c>
      <c r="S22" s="57">
        <v>48082</v>
      </c>
      <c r="T22" s="57">
        <v>10004</v>
      </c>
      <c r="U22" s="57">
        <v>18526</v>
      </c>
      <c r="V22" s="57">
        <v>20241</v>
      </c>
      <c r="W22" s="57">
        <v>15707</v>
      </c>
      <c r="X22" s="57">
        <v>7656</v>
      </c>
      <c r="Y22" s="57">
        <v>49732</v>
      </c>
      <c r="Z22" s="57">
        <v>22407</v>
      </c>
      <c r="AA22" s="57">
        <v>11065</v>
      </c>
      <c r="AB22" s="57">
        <v>52033</v>
      </c>
      <c r="AC22" s="57">
        <v>15084</v>
      </c>
      <c r="AD22" s="57">
        <v>16535</v>
      </c>
      <c r="AE22" s="57">
        <v>111162</v>
      </c>
      <c r="AF22" s="57">
        <v>15760</v>
      </c>
      <c r="AG22" s="57">
        <v>2868</v>
      </c>
      <c r="AH22" s="57">
        <v>282252</v>
      </c>
      <c r="AI22" s="57">
        <v>18760</v>
      </c>
      <c r="AJ22" s="57">
        <v>10006</v>
      </c>
      <c r="AK22" s="57">
        <v>50797</v>
      </c>
      <c r="AL22" s="57">
        <v>37864</v>
      </c>
      <c r="AM22" s="57">
        <v>36593</v>
      </c>
      <c r="AN22" s="57">
        <v>12262</v>
      </c>
      <c r="AO22" s="57">
        <v>20308</v>
      </c>
      <c r="AP22" s="57">
        <v>45128</v>
      </c>
      <c r="AQ22" s="57">
        <v>11537</v>
      </c>
      <c r="AR22" s="57">
        <v>77783</v>
      </c>
      <c r="AS22" s="57">
        <v>17761</v>
      </c>
      <c r="AT22" s="57">
        <v>43386</v>
      </c>
      <c r="AU22" s="57">
        <v>9447</v>
      </c>
      <c r="AV22" s="57">
        <v>76012</v>
      </c>
      <c r="AW22" s="57">
        <v>15552</v>
      </c>
      <c r="AX22" s="57">
        <v>15274</v>
      </c>
      <c r="AY22" s="57">
        <v>25676</v>
      </c>
      <c r="AZ22" s="57">
        <v>23254</v>
      </c>
      <c r="BA22" s="57">
        <v>83414</v>
      </c>
      <c r="BB22" s="57">
        <v>20612</v>
      </c>
      <c r="BC22" s="57">
        <v>60155</v>
      </c>
      <c r="BD22" s="57">
        <v>25732</v>
      </c>
      <c r="BE22" s="57">
        <v>817</v>
      </c>
      <c r="BF22" s="57">
        <v>20627</v>
      </c>
      <c r="BG22" s="57">
        <v>7605</v>
      </c>
      <c r="BH22" s="57">
        <v>60592</v>
      </c>
      <c r="BI22" s="57">
        <v>19229</v>
      </c>
      <c r="BJ22" s="57">
        <v>58167</v>
      </c>
      <c r="BK22" s="57">
        <v>18998</v>
      </c>
      <c r="BL22" s="57">
        <v>3303</v>
      </c>
      <c r="BM22" s="57">
        <v>4320</v>
      </c>
      <c r="BN22" s="57">
        <v>11549</v>
      </c>
      <c r="BO22" s="57">
        <v>16263</v>
      </c>
      <c r="BP22" s="57">
        <v>11178</v>
      </c>
      <c r="BQ22" s="57">
        <v>12608</v>
      </c>
      <c r="BR22" s="57">
        <v>15091</v>
      </c>
      <c r="BS22" s="57">
        <v>8087</v>
      </c>
      <c r="BT22" s="57">
        <v>54633</v>
      </c>
      <c r="BU22" s="57">
        <v>5404</v>
      </c>
      <c r="BV22" s="57">
        <v>24897</v>
      </c>
      <c r="BW22" s="57">
        <v>9623</v>
      </c>
      <c r="BX22" s="57">
        <v>27023</v>
      </c>
      <c r="BY22" s="57">
        <v>18791</v>
      </c>
      <c r="BZ22" s="57">
        <v>15832</v>
      </c>
      <c r="CA22" s="57">
        <v>3925</v>
      </c>
      <c r="CB22" s="57">
        <v>20652</v>
      </c>
      <c r="CC22" s="57">
        <v>16446</v>
      </c>
      <c r="CD22" s="57">
        <v>4914</v>
      </c>
    </row>
    <row r="23" spans="1:82">
      <c r="A23" s="57">
        <v>21</v>
      </c>
      <c r="B23" s="57">
        <v>43707</v>
      </c>
      <c r="C23" s="57">
        <v>78734</v>
      </c>
      <c r="D23" s="57">
        <v>50827</v>
      </c>
      <c r="E23" s="57">
        <v>36071</v>
      </c>
      <c r="F23" s="57">
        <v>46384</v>
      </c>
      <c r="G23" s="57">
        <v>26668</v>
      </c>
      <c r="H23" s="57">
        <v>15556</v>
      </c>
      <c r="I23" s="57">
        <v>22376</v>
      </c>
      <c r="J23" s="57">
        <v>16435</v>
      </c>
      <c r="K23" s="57">
        <v>21253</v>
      </c>
      <c r="L23" s="57">
        <v>18948</v>
      </c>
      <c r="M23" s="57">
        <v>22323</v>
      </c>
      <c r="N23" s="57">
        <v>41970</v>
      </c>
      <c r="O23" s="57">
        <v>19585</v>
      </c>
      <c r="P23" s="57">
        <v>33911</v>
      </c>
      <c r="Q23" s="57">
        <v>51902</v>
      </c>
      <c r="R23" s="57">
        <v>16964</v>
      </c>
      <c r="S23" s="57">
        <v>45491</v>
      </c>
      <c r="T23" s="57">
        <v>8712</v>
      </c>
      <c r="U23" s="57">
        <v>15768</v>
      </c>
      <c r="V23" s="57">
        <v>20266</v>
      </c>
      <c r="W23" s="57">
        <v>14948</v>
      </c>
      <c r="X23" s="57">
        <v>6674</v>
      </c>
      <c r="Y23" s="57">
        <v>47495</v>
      </c>
      <c r="Z23" s="57">
        <v>22331</v>
      </c>
      <c r="AA23" s="57">
        <v>10798</v>
      </c>
      <c r="AB23" s="57">
        <v>51315</v>
      </c>
      <c r="AC23" s="57">
        <v>14858</v>
      </c>
      <c r="AD23" s="57">
        <v>16250</v>
      </c>
      <c r="AE23" s="57">
        <v>103035</v>
      </c>
      <c r="AF23" s="57">
        <v>15813</v>
      </c>
      <c r="AG23" s="57">
        <v>2792</v>
      </c>
      <c r="AH23" s="57">
        <v>268981</v>
      </c>
      <c r="AI23" s="57">
        <v>15697</v>
      </c>
      <c r="AJ23" s="57">
        <v>9599</v>
      </c>
      <c r="AK23" s="57">
        <v>46300</v>
      </c>
      <c r="AL23" s="57">
        <v>35361</v>
      </c>
      <c r="AM23" s="57">
        <v>35420</v>
      </c>
      <c r="AN23" s="57">
        <v>12436</v>
      </c>
      <c r="AO23" s="57">
        <v>20110</v>
      </c>
      <c r="AP23" s="57">
        <v>44661</v>
      </c>
      <c r="AQ23" s="57">
        <v>10353</v>
      </c>
      <c r="AR23" s="57">
        <v>71101</v>
      </c>
      <c r="AS23" s="57">
        <v>17032</v>
      </c>
      <c r="AT23" s="57">
        <v>41561</v>
      </c>
      <c r="AU23" s="57">
        <v>8730</v>
      </c>
      <c r="AV23" s="57">
        <v>74148</v>
      </c>
      <c r="AW23" s="57">
        <v>15290</v>
      </c>
      <c r="AX23" s="57">
        <v>15217</v>
      </c>
      <c r="AY23" s="57">
        <v>23653</v>
      </c>
      <c r="AZ23" s="57">
        <v>22762</v>
      </c>
      <c r="BA23" s="57">
        <v>83973</v>
      </c>
      <c r="BB23" s="57">
        <v>20236</v>
      </c>
      <c r="BC23" s="57">
        <v>58604</v>
      </c>
      <c r="BD23" s="57">
        <v>22037</v>
      </c>
      <c r="BE23" s="57">
        <v>753</v>
      </c>
      <c r="BF23" s="57">
        <v>20359</v>
      </c>
      <c r="BG23" s="57">
        <v>7184</v>
      </c>
      <c r="BH23" s="57">
        <v>60935</v>
      </c>
      <c r="BI23" s="57">
        <v>17127</v>
      </c>
      <c r="BJ23" s="57">
        <v>49941</v>
      </c>
      <c r="BK23" s="57">
        <v>16334</v>
      </c>
      <c r="BL23" s="57">
        <v>3374</v>
      </c>
      <c r="BM23" s="57">
        <v>4461</v>
      </c>
      <c r="BN23" s="57">
        <v>11072</v>
      </c>
      <c r="BO23" s="57">
        <v>16354</v>
      </c>
      <c r="BP23" s="57">
        <v>11465</v>
      </c>
      <c r="BQ23" s="57">
        <v>12393</v>
      </c>
      <c r="BR23" s="57">
        <v>11734</v>
      </c>
      <c r="BS23" s="57">
        <v>7121</v>
      </c>
      <c r="BT23" s="57">
        <v>54780</v>
      </c>
      <c r="BU23" s="57">
        <v>5341</v>
      </c>
      <c r="BV23" s="57">
        <v>25353</v>
      </c>
      <c r="BW23" s="57">
        <v>8989</v>
      </c>
      <c r="BX23" s="57">
        <v>21459</v>
      </c>
      <c r="BY23" s="57">
        <v>19215</v>
      </c>
      <c r="BZ23" s="57">
        <v>14832</v>
      </c>
      <c r="CA23" s="57">
        <v>3477</v>
      </c>
      <c r="CB23" s="57">
        <v>18791</v>
      </c>
      <c r="CC23" s="57">
        <v>15832</v>
      </c>
      <c r="CD23" s="57">
        <v>3925</v>
      </c>
    </row>
    <row r="24" spans="1:82">
      <c r="A24" s="57">
        <v>22</v>
      </c>
      <c r="B24" s="57">
        <v>42480</v>
      </c>
      <c r="C24" s="57">
        <v>80335</v>
      </c>
      <c r="D24" s="57">
        <v>51812</v>
      </c>
      <c r="E24" s="57">
        <v>35271</v>
      </c>
      <c r="F24" s="57">
        <v>44486</v>
      </c>
      <c r="G24" s="57">
        <v>25679</v>
      </c>
      <c r="H24" s="57">
        <v>15623</v>
      </c>
      <c r="I24" s="57">
        <v>22111</v>
      </c>
      <c r="J24" s="57">
        <v>16681</v>
      </c>
      <c r="K24" s="57">
        <v>21778</v>
      </c>
      <c r="L24" s="57">
        <v>19801</v>
      </c>
      <c r="M24" s="57">
        <v>22281</v>
      </c>
      <c r="N24" s="57">
        <v>42556</v>
      </c>
      <c r="O24" s="57">
        <v>19618</v>
      </c>
      <c r="P24" s="57">
        <v>33448</v>
      </c>
      <c r="Q24" s="57">
        <v>51592</v>
      </c>
      <c r="R24" s="57">
        <v>16791</v>
      </c>
      <c r="S24" s="57">
        <v>46301</v>
      </c>
      <c r="T24" s="57">
        <v>9957</v>
      </c>
      <c r="U24" s="57">
        <v>15203</v>
      </c>
      <c r="V24" s="57">
        <v>20192</v>
      </c>
      <c r="W24" s="57">
        <v>15416</v>
      </c>
      <c r="X24" s="57">
        <v>6494</v>
      </c>
      <c r="Y24" s="57">
        <v>48246</v>
      </c>
      <c r="Z24" s="57">
        <v>22282</v>
      </c>
      <c r="AA24" s="57">
        <v>10688</v>
      </c>
      <c r="AB24" s="57">
        <v>50742</v>
      </c>
      <c r="AC24" s="57">
        <v>14846</v>
      </c>
      <c r="AD24" s="57">
        <v>16997</v>
      </c>
      <c r="AE24" s="57">
        <v>103377</v>
      </c>
      <c r="AF24" s="57">
        <v>16698</v>
      </c>
      <c r="AG24" s="57">
        <v>3044</v>
      </c>
      <c r="AH24" s="57">
        <v>287602</v>
      </c>
      <c r="AI24" s="57">
        <v>15430</v>
      </c>
      <c r="AJ24" s="57">
        <v>10136</v>
      </c>
      <c r="AK24" s="57">
        <v>45051</v>
      </c>
      <c r="AL24" s="57">
        <v>34663</v>
      </c>
      <c r="AM24" s="57">
        <v>34738</v>
      </c>
      <c r="AN24" s="57">
        <v>12232</v>
      </c>
      <c r="AO24" s="57">
        <v>20269</v>
      </c>
      <c r="AP24" s="57">
        <v>44515</v>
      </c>
      <c r="AQ24" s="57">
        <v>10386</v>
      </c>
      <c r="AR24" s="57">
        <v>71656</v>
      </c>
      <c r="AS24" s="57">
        <v>16877</v>
      </c>
      <c r="AT24" s="57">
        <v>41028</v>
      </c>
      <c r="AU24" s="57">
        <v>8810</v>
      </c>
      <c r="AV24" s="57">
        <v>72842</v>
      </c>
      <c r="AW24" s="57">
        <v>15737</v>
      </c>
      <c r="AX24" s="57">
        <v>15687</v>
      </c>
      <c r="AY24" s="57">
        <v>19741</v>
      </c>
      <c r="AZ24" s="57">
        <v>23445</v>
      </c>
      <c r="BA24" s="57">
        <v>90863</v>
      </c>
      <c r="BB24" s="57">
        <v>19430</v>
      </c>
      <c r="BC24" s="57">
        <v>57845</v>
      </c>
      <c r="BD24" s="57">
        <v>21807</v>
      </c>
      <c r="BE24" s="57">
        <v>808</v>
      </c>
      <c r="BF24" s="57">
        <v>20353</v>
      </c>
      <c r="BG24" s="57">
        <v>6963</v>
      </c>
      <c r="BH24" s="57">
        <v>60274</v>
      </c>
      <c r="BI24" s="57">
        <v>17192</v>
      </c>
      <c r="BJ24" s="57">
        <v>50472</v>
      </c>
      <c r="BK24" s="57">
        <v>17046</v>
      </c>
      <c r="BL24" s="57">
        <v>3274</v>
      </c>
      <c r="BM24" s="57">
        <v>4745</v>
      </c>
      <c r="BN24" s="57">
        <v>11122</v>
      </c>
      <c r="BO24" s="57">
        <v>17027</v>
      </c>
      <c r="BP24" s="57">
        <v>11239</v>
      </c>
      <c r="BQ24" s="57">
        <v>12374</v>
      </c>
      <c r="BR24" s="57">
        <v>11678</v>
      </c>
      <c r="BS24" s="57">
        <v>7363</v>
      </c>
      <c r="BT24" s="57">
        <v>55549</v>
      </c>
      <c r="BU24" s="57">
        <v>5360</v>
      </c>
      <c r="BV24" s="57">
        <v>25154</v>
      </c>
      <c r="BW24" s="57">
        <v>9303</v>
      </c>
      <c r="BX24" s="57">
        <v>22491</v>
      </c>
      <c r="BY24" s="57">
        <v>19769</v>
      </c>
      <c r="BZ24" s="57">
        <v>15457</v>
      </c>
      <c r="CA24" s="57">
        <v>3307</v>
      </c>
      <c r="CB24" s="57">
        <v>19215</v>
      </c>
      <c r="CC24" s="57">
        <v>14832</v>
      </c>
      <c r="CD24" s="57">
        <v>3477</v>
      </c>
    </row>
    <row r="25" spans="1:82">
      <c r="A25" s="57">
        <v>23</v>
      </c>
      <c r="B25" s="57">
        <v>40733</v>
      </c>
      <c r="C25" s="57">
        <v>75853</v>
      </c>
      <c r="D25" s="57">
        <v>50084</v>
      </c>
      <c r="E25" s="57">
        <v>33797</v>
      </c>
      <c r="F25" s="57">
        <v>41327</v>
      </c>
      <c r="G25" s="57">
        <v>25120</v>
      </c>
      <c r="H25" s="57">
        <v>15107</v>
      </c>
      <c r="I25" s="57">
        <v>22050</v>
      </c>
      <c r="J25" s="57">
        <v>15834</v>
      </c>
      <c r="K25" s="57">
        <v>21402</v>
      </c>
      <c r="L25" s="57">
        <v>19038</v>
      </c>
      <c r="M25" s="57">
        <v>21754</v>
      </c>
      <c r="N25" s="57">
        <v>40490</v>
      </c>
      <c r="O25" s="57">
        <v>18799</v>
      </c>
      <c r="P25" s="57">
        <v>31589</v>
      </c>
      <c r="Q25" s="57">
        <v>50506</v>
      </c>
      <c r="R25" s="57">
        <v>16165</v>
      </c>
      <c r="S25" s="57">
        <v>45022</v>
      </c>
      <c r="T25" s="57">
        <v>8822</v>
      </c>
      <c r="U25" s="57">
        <v>14565</v>
      </c>
      <c r="V25" s="57">
        <v>19700</v>
      </c>
      <c r="W25" s="57">
        <v>14556</v>
      </c>
      <c r="X25" s="57">
        <v>6604</v>
      </c>
      <c r="Y25" s="57">
        <v>46603</v>
      </c>
      <c r="Z25" s="57">
        <v>21771</v>
      </c>
      <c r="AA25" s="57">
        <v>10493</v>
      </c>
      <c r="AB25" s="57">
        <v>50053</v>
      </c>
      <c r="AC25" s="57">
        <v>14239</v>
      </c>
      <c r="AD25" s="57">
        <v>16478</v>
      </c>
      <c r="AE25" s="57">
        <v>93986</v>
      </c>
      <c r="AF25" s="57">
        <v>16413</v>
      </c>
      <c r="AG25" s="57">
        <v>3084</v>
      </c>
      <c r="AH25" s="57">
        <v>264837</v>
      </c>
      <c r="AI25" s="57">
        <v>15183</v>
      </c>
      <c r="AJ25" s="57">
        <v>9693</v>
      </c>
      <c r="AK25" s="57">
        <v>42681</v>
      </c>
      <c r="AL25" s="57">
        <v>33013</v>
      </c>
      <c r="AM25" s="57">
        <v>33649</v>
      </c>
      <c r="AN25" s="57">
        <v>11808</v>
      </c>
      <c r="AO25" s="57">
        <v>19701</v>
      </c>
      <c r="AP25" s="57">
        <v>44774</v>
      </c>
      <c r="AQ25" s="57">
        <v>9726</v>
      </c>
      <c r="AR25" s="57">
        <v>64932</v>
      </c>
      <c r="AS25" s="57">
        <v>16257</v>
      </c>
      <c r="AT25" s="57">
        <v>39058</v>
      </c>
      <c r="AU25" s="57">
        <v>9239</v>
      </c>
      <c r="AV25" s="57">
        <v>71950</v>
      </c>
      <c r="AW25" s="57">
        <v>14816</v>
      </c>
      <c r="AX25" s="57">
        <v>15331</v>
      </c>
      <c r="AY25" s="57">
        <v>18032</v>
      </c>
      <c r="AZ25" s="57">
        <v>22800</v>
      </c>
      <c r="BA25" s="57">
        <v>91338</v>
      </c>
      <c r="BB25" s="57">
        <v>18869</v>
      </c>
      <c r="BC25" s="57">
        <v>56160</v>
      </c>
      <c r="BD25" s="57">
        <v>21104</v>
      </c>
      <c r="BE25" s="57">
        <v>867</v>
      </c>
      <c r="BF25" s="57">
        <v>19360</v>
      </c>
      <c r="BG25" s="57">
        <v>6440</v>
      </c>
      <c r="BH25" s="57">
        <v>58349</v>
      </c>
      <c r="BI25" s="57">
        <v>16565</v>
      </c>
      <c r="BJ25" s="57">
        <v>43826</v>
      </c>
      <c r="BK25" s="57">
        <v>15710</v>
      </c>
      <c r="BL25" s="57">
        <v>3305</v>
      </c>
      <c r="BM25" s="57">
        <v>4459</v>
      </c>
      <c r="BN25" s="57">
        <v>11002</v>
      </c>
      <c r="BO25" s="57">
        <v>16947</v>
      </c>
      <c r="BP25" s="57">
        <v>10877</v>
      </c>
      <c r="BQ25" s="57">
        <v>12348</v>
      </c>
      <c r="BR25" s="57">
        <v>10609</v>
      </c>
      <c r="BS25" s="57">
        <v>6647</v>
      </c>
      <c r="BT25" s="57">
        <v>55399</v>
      </c>
      <c r="BU25" s="57">
        <v>5458</v>
      </c>
      <c r="BV25" s="57">
        <v>24879</v>
      </c>
      <c r="BW25" s="57">
        <v>9108</v>
      </c>
      <c r="BX25" s="57">
        <v>19622</v>
      </c>
      <c r="BY25" s="57">
        <v>19260</v>
      </c>
      <c r="BZ25" s="57">
        <v>15119</v>
      </c>
      <c r="CA25" s="57">
        <v>3300</v>
      </c>
      <c r="CB25" s="57">
        <v>19769</v>
      </c>
      <c r="CC25" s="57">
        <v>15457</v>
      </c>
      <c r="CD25" s="57">
        <v>3307</v>
      </c>
    </row>
    <row r="26" spans="1:82">
      <c r="A26" s="57">
        <v>24</v>
      </c>
      <c r="B26" s="57">
        <v>40714</v>
      </c>
      <c r="C26" s="57">
        <v>73628</v>
      </c>
      <c r="D26" s="57">
        <v>49352</v>
      </c>
      <c r="E26" s="57">
        <v>33688</v>
      </c>
      <c r="F26" s="57">
        <v>40552</v>
      </c>
      <c r="G26" s="57">
        <v>24249</v>
      </c>
      <c r="H26" s="57">
        <v>15147</v>
      </c>
      <c r="I26" s="57">
        <v>22281</v>
      </c>
      <c r="J26" s="57">
        <v>15665</v>
      </c>
      <c r="K26" s="57">
        <v>21138</v>
      </c>
      <c r="L26" s="57">
        <v>18931</v>
      </c>
      <c r="M26" s="57">
        <v>21424</v>
      </c>
      <c r="N26" s="57">
        <v>40129</v>
      </c>
      <c r="O26" s="57">
        <v>18830</v>
      </c>
      <c r="P26" s="57">
        <v>31277</v>
      </c>
      <c r="Q26" s="57">
        <v>50940</v>
      </c>
      <c r="R26" s="57">
        <v>16031</v>
      </c>
      <c r="S26" s="57">
        <v>43974</v>
      </c>
      <c r="T26" s="57">
        <v>7968</v>
      </c>
      <c r="U26" s="57">
        <v>14201</v>
      </c>
      <c r="V26" s="57">
        <v>19596</v>
      </c>
      <c r="W26" s="57">
        <v>14486</v>
      </c>
      <c r="X26" s="57">
        <v>6623</v>
      </c>
      <c r="Y26" s="57">
        <v>45668</v>
      </c>
      <c r="Z26" s="57">
        <v>22046</v>
      </c>
      <c r="AA26" s="57">
        <v>10151</v>
      </c>
      <c r="AB26" s="57">
        <v>50026</v>
      </c>
      <c r="AC26" s="57">
        <v>14690</v>
      </c>
      <c r="AD26" s="57">
        <v>16410</v>
      </c>
      <c r="AE26" s="57">
        <v>92928</v>
      </c>
      <c r="AF26" s="57">
        <v>16499</v>
      </c>
      <c r="AG26" s="57">
        <v>3242</v>
      </c>
      <c r="AH26" s="57">
        <v>265385</v>
      </c>
      <c r="AI26" s="57">
        <v>15567</v>
      </c>
      <c r="AJ26" s="57">
        <v>9484</v>
      </c>
      <c r="AK26" s="57">
        <v>42402</v>
      </c>
      <c r="AL26" s="57">
        <v>32300</v>
      </c>
      <c r="AM26" s="57">
        <v>33052</v>
      </c>
      <c r="AN26" s="57">
        <v>11888</v>
      </c>
      <c r="AO26" s="57">
        <v>19820</v>
      </c>
      <c r="AP26" s="57">
        <v>45535</v>
      </c>
      <c r="AQ26" s="57">
        <v>9947</v>
      </c>
      <c r="AR26" s="57">
        <v>62716</v>
      </c>
      <c r="AS26" s="57">
        <v>15967</v>
      </c>
      <c r="AT26" s="57">
        <v>38207</v>
      </c>
      <c r="AU26" s="57">
        <v>9436</v>
      </c>
      <c r="AV26" s="57">
        <v>71138</v>
      </c>
      <c r="AW26" s="57">
        <v>14739</v>
      </c>
      <c r="AX26" s="57">
        <v>15023</v>
      </c>
      <c r="AY26" s="57">
        <v>17270</v>
      </c>
      <c r="AZ26" s="57">
        <v>22784</v>
      </c>
      <c r="BA26" s="57">
        <v>92678</v>
      </c>
      <c r="BB26" s="57">
        <v>19146</v>
      </c>
      <c r="BC26" s="57">
        <v>56016</v>
      </c>
      <c r="BD26" s="57">
        <v>20992</v>
      </c>
      <c r="BE26" s="57">
        <v>842</v>
      </c>
      <c r="BF26" s="57">
        <v>19679</v>
      </c>
      <c r="BG26" s="57">
        <v>6305</v>
      </c>
      <c r="BH26" s="57">
        <v>57758</v>
      </c>
      <c r="BI26" s="57">
        <v>16502</v>
      </c>
      <c r="BJ26" s="57">
        <v>42762</v>
      </c>
      <c r="BK26" s="57">
        <v>15307</v>
      </c>
      <c r="BL26" s="57">
        <v>3303</v>
      </c>
      <c r="BM26" s="57">
        <v>4234</v>
      </c>
      <c r="BN26" s="57">
        <v>11096</v>
      </c>
      <c r="BO26" s="57">
        <v>17143</v>
      </c>
      <c r="BP26" s="57">
        <v>10388</v>
      </c>
      <c r="BQ26" s="57">
        <v>12325</v>
      </c>
      <c r="BR26" s="57">
        <v>10486</v>
      </c>
      <c r="BS26" s="57">
        <v>6597</v>
      </c>
      <c r="BT26" s="57">
        <v>54595</v>
      </c>
      <c r="BU26" s="57">
        <v>5259</v>
      </c>
      <c r="BV26" s="57">
        <v>24263</v>
      </c>
      <c r="BW26" s="57">
        <v>8794</v>
      </c>
      <c r="BX26" s="57">
        <v>18237</v>
      </c>
      <c r="BY26" s="57">
        <v>19463</v>
      </c>
      <c r="BZ26" s="57">
        <v>15338</v>
      </c>
      <c r="CA26" s="57">
        <v>3285</v>
      </c>
      <c r="CB26" s="57">
        <v>19260</v>
      </c>
      <c r="CC26" s="57">
        <v>15119</v>
      </c>
      <c r="CD26" s="57">
        <v>3300</v>
      </c>
    </row>
    <row r="27" spans="1:82">
      <c r="A27" s="57">
        <v>25</v>
      </c>
      <c r="B27" s="57">
        <v>40467</v>
      </c>
      <c r="C27" s="57">
        <v>72971</v>
      </c>
      <c r="D27" s="57">
        <v>49147</v>
      </c>
      <c r="E27" s="57">
        <v>33587</v>
      </c>
      <c r="F27" s="57">
        <v>40003</v>
      </c>
      <c r="G27" s="57">
        <v>24387</v>
      </c>
      <c r="H27" s="57">
        <v>15158</v>
      </c>
      <c r="I27" s="57">
        <v>22279</v>
      </c>
      <c r="J27" s="57">
        <v>15163</v>
      </c>
      <c r="K27" s="57">
        <v>20703</v>
      </c>
      <c r="L27" s="57">
        <v>18710</v>
      </c>
      <c r="M27" s="57">
        <v>20854</v>
      </c>
      <c r="N27" s="57">
        <v>39811</v>
      </c>
      <c r="O27" s="57">
        <v>18458</v>
      </c>
      <c r="P27" s="57">
        <v>31009</v>
      </c>
      <c r="Q27" s="57">
        <v>50065</v>
      </c>
      <c r="R27" s="57">
        <v>15954</v>
      </c>
      <c r="S27" s="57">
        <v>43423</v>
      </c>
      <c r="T27" s="57">
        <v>7827</v>
      </c>
      <c r="U27" s="57">
        <v>14345</v>
      </c>
      <c r="V27" s="57">
        <v>19472</v>
      </c>
      <c r="W27" s="57">
        <v>14228</v>
      </c>
      <c r="X27" s="57">
        <v>6480</v>
      </c>
      <c r="Y27" s="57">
        <v>45702</v>
      </c>
      <c r="Z27" s="57">
        <v>21321</v>
      </c>
      <c r="AA27" s="57">
        <v>9997</v>
      </c>
      <c r="AB27" s="57">
        <v>50727</v>
      </c>
      <c r="AC27" s="57">
        <v>14361</v>
      </c>
      <c r="AD27" s="57">
        <v>16348</v>
      </c>
      <c r="AE27" s="57">
        <v>90756</v>
      </c>
      <c r="AF27" s="57">
        <v>16525</v>
      </c>
      <c r="AG27" s="57">
        <v>3047</v>
      </c>
      <c r="AH27" s="57">
        <v>260309</v>
      </c>
      <c r="AI27" s="57">
        <v>15551</v>
      </c>
      <c r="AJ27" s="57">
        <v>9351</v>
      </c>
      <c r="AK27" s="57">
        <v>42173</v>
      </c>
      <c r="AL27" s="57">
        <v>31913</v>
      </c>
      <c r="AM27" s="57">
        <v>32353</v>
      </c>
      <c r="AN27" s="57">
        <v>11446</v>
      </c>
      <c r="AO27" s="57">
        <v>19351</v>
      </c>
      <c r="AP27" s="57">
        <v>45348</v>
      </c>
      <c r="AQ27" s="57">
        <v>9750</v>
      </c>
      <c r="AR27" s="57">
        <v>62905</v>
      </c>
      <c r="AS27" s="57">
        <v>15883</v>
      </c>
      <c r="AT27" s="57">
        <v>38190</v>
      </c>
      <c r="AU27" s="57">
        <v>9287</v>
      </c>
      <c r="AV27" s="57">
        <v>71734</v>
      </c>
      <c r="AW27" s="57">
        <v>14260</v>
      </c>
      <c r="AX27" s="57">
        <v>15220</v>
      </c>
      <c r="AY27" s="57">
        <v>16722</v>
      </c>
      <c r="AZ27" s="57">
        <v>22787</v>
      </c>
      <c r="BA27" s="57">
        <v>92660</v>
      </c>
      <c r="BB27" s="57">
        <v>18906</v>
      </c>
      <c r="BC27" s="57">
        <v>56291</v>
      </c>
      <c r="BD27" s="57">
        <v>20566</v>
      </c>
      <c r="BE27" s="57">
        <v>816</v>
      </c>
      <c r="BF27" s="57">
        <v>19410</v>
      </c>
      <c r="BG27" s="57">
        <v>5988</v>
      </c>
      <c r="BH27" s="57">
        <v>56657</v>
      </c>
      <c r="BI27" s="57">
        <v>16364</v>
      </c>
      <c r="BJ27" s="57">
        <v>42239</v>
      </c>
      <c r="BK27" s="57">
        <v>15030</v>
      </c>
      <c r="BL27" s="57">
        <v>3290</v>
      </c>
      <c r="BM27" s="57">
        <v>4197</v>
      </c>
      <c r="BN27" s="57">
        <v>10816</v>
      </c>
      <c r="BO27" s="57">
        <v>17084</v>
      </c>
      <c r="BP27" s="57">
        <v>10200</v>
      </c>
      <c r="BQ27" s="57">
        <v>12489</v>
      </c>
      <c r="BR27" s="57">
        <v>10614</v>
      </c>
      <c r="BS27" s="57">
        <v>6653</v>
      </c>
      <c r="BT27" s="57">
        <v>55114</v>
      </c>
      <c r="BU27" s="57">
        <v>5312</v>
      </c>
      <c r="BV27" s="57">
        <v>24581</v>
      </c>
      <c r="BW27" s="57">
        <v>9115</v>
      </c>
      <c r="BX27" s="57">
        <v>17347</v>
      </c>
      <c r="BY27" s="57">
        <v>19466</v>
      </c>
      <c r="BZ27" s="57">
        <v>14801</v>
      </c>
      <c r="CA27" s="57">
        <v>3240</v>
      </c>
      <c r="CB27" s="57">
        <v>19463</v>
      </c>
      <c r="CC27" s="57">
        <v>15338</v>
      </c>
      <c r="CD27" s="57">
        <v>3285</v>
      </c>
    </row>
    <row r="28" spans="1:82">
      <c r="A28" s="57">
        <v>26</v>
      </c>
      <c r="B28" s="57">
        <v>39903</v>
      </c>
      <c r="C28" s="57">
        <v>72494</v>
      </c>
      <c r="D28" s="57">
        <v>49469</v>
      </c>
      <c r="E28" s="57">
        <v>33083</v>
      </c>
      <c r="F28" s="57">
        <v>39720</v>
      </c>
      <c r="G28" s="57">
        <v>23769</v>
      </c>
      <c r="H28" s="57">
        <v>14966</v>
      </c>
      <c r="I28" s="57">
        <v>21995</v>
      </c>
      <c r="J28" s="57">
        <v>15313</v>
      </c>
      <c r="K28" s="57">
        <v>21178</v>
      </c>
      <c r="L28" s="57">
        <v>18696</v>
      </c>
      <c r="M28" s="57">
        <v>21470</v>
      </c>
      <c r="N28" s="57">
        <v>39723</v>
      </c>
      <c r="O28" s="57">
        <v>18163</v>
      </c>
      <c r="P28" s="57">
        <v>31662</v>
      </c>
      <c r="Q28" s="57">
        <v>50283</v>
      </c>
      <c r="R28" s="57">
        <v>16150</v>
      </c>
      <c r="S28" s="57">
        <v>43442</v>
      </c>
      <c r="T28" s="57">
        <v>7398</v>
      </c>
      <c r="U28" s="57">
        <v>14652</v>
      </c>
      <c r="V28" s="57">
        <v>19564</v>
      </c>
      <c r="W28" s="57">
        <v>14106</v>
      </c>
      <c r="X28" s="57">
        <v>6701</v>
      </c>
      <c r="Y28" s="57">
        <v>44770</v>
      </c>
      <c r="Z28" s="57">
        <v>21656</v>
      </c>
      <c r="AA28" s="57">
        <v>10031</v>
      </c>
      <c r="AB28" s="57">
        <v>51507</v>
      </c>
      <c r="AC28" s="57">
        <v>14075</v>
      </c>
      <c r="AD28" s="57">
        <v>16924</v>
      </c>
      <c r="AE28" s="57">
        <v>91260</v>
      </c>
      <c r="AF28" s="57">
        <v>16791</v>
      </c>
      <c r="AG28" s="57">
        <v>3206</v>
      </c>
      <c r="AH28" s="57">
        <v>262047</v>
      </c>
      <c r="AI28" s="57">
        <v>15322</v>
      </c>
      <c r="AJ28" s="57">
        <v>9429</v>
      </c>
      <c r="AK28" s="57">
        <v>41262</v>
      </c>
      <c r="AL28" s="57">
        <v>31964</v>
      </c>
      <c r="AM28" s="57">
        <v>32086</v>
      </c>
      <c r="AN28" s="57">
        <v>11855</v>
      </c>
      <c r="AO28" s="57">
        <v>20012</v>
      </c>
      <c r="AP28" s="57">
        <v>46447</v>
      </c>
      <c r="AQ28" s="57">
        <v>9942</v>
      </c>
      <c r="AR28" s="57">
        <v>62183</v>
      </c>
      <c r="AS28" s="57">
        <v>16071</v>
      </c>
      <c r="AT28" s="57">
        <v>38867</v>
      </c>
      <c r="AU28" s="57">
        <v>9189</v>
      </c>
      <c r="AV28" s="57">
        <v>72137</v>
      </c>
      <c r="AW28" s="57">
        <v>14171</v>
      </c>
      <c r="AX28" s="57">
        <v>15826</v>
      </c>
      <c r="AY28" s="57">
        <v>16480</v>
      </c>
      <c r="AZ28" s="57">
        <v>23238</v>
      </c>
      <c r="BA28" s="57">
        <v>94969</v>
      </c>
      <c r="BB28" s="57">
        <v>18864</v>
      </c>
      <c r="BC28" s="57">
        <v>55499</v>
      </c>
      <c r="BD28" s="57">
        <v>20397</v>
      </c>
      <c r="BE28" s="57">
        <v>905</v>
      </c>
      <c r="BF28" s="57">
        <v>19691</v>
      </c>
      <c r="BG28" s="57">
        <v>6054</v>
      </c>
      <c r="BH28" s="57">
        <v>56884</v>
      </c>
      <c r="BI28" s="57">
        <v>15804</v>
      </c>
      <c r="BJ28" s="57">
        <v>41105</v>
      </c>
      <c r="BK28" s="57">
        <v>13969</v>
      </c>
      <c r="BL28" s="57">
        <v>3347</v>
      </c>
      <c r="BM28" s="57">
        <v>4068</v>
      </c>
      <c r="BN28" s="57">
        <v>11069</v>
      </c>
      <c r="BO28" s="57">
        <v>17006</v>
      </c>
      <c r="BP28" s="57">
        <v>10396</v>
      </c>
      <c r="BQ28" s="57">
        <v>12718</v>
      </c>
      <c r="BR28" s="57">
        <v>10430</v>
      </c>
      <c r="BS28" s="57">
        <v>6436</v>
      </c>
      <c r="BT28" s="57">
        <v>56505</v>
      </c>
      <c r="BU28" s="57">
        <v>5209</v>
      </c>
      <c r="BV28" s="57">
        <v>24845</v>
      </c>
      <c r="BW28" s="57">
        <v>8828</v>
      </c>
      <c r="BX28" s="57">
        <v>17072</v>
      </c>
      <c r="BY28" s="57">
        <v>20369</v>
      </c>
      <c r="BZ28" s="57">
        <v>15034</v>
      </c>
      <c r="CA28" s="57">
        <v>3120</v>
      </c>
      <c r="CB28" s="57">
        <v>19466</v>
      </c>
      <c r="CC28" s="57">
        <v>14801</v>
      </c>
      <c r="CD28" s="57">
        <v>3240</v>
      </c>
    </row>
    <row r="29" spans="1:82">
      <c r="A29" s="57">
        <v>27</v>
      </c>
      <c r="B29" s="57">
        <v>39979</v>
      </c>
      <c r="C29" s="57">
        <v>72237</v>
      </c>
      <c r="D29" s="57">
        <v>48306</v>
      </c>
      <c r="E29" s="57">
        <v>32880</v>
      </c>
      <c r="F29" s="57">
        <v>39302</v>
      </c>
      <c r="G29" s="57">
        <v>22926</v>
      </c>
      <c r="H29" s="57">
        <v>14636</v>
      </c>
      <c r="I29" s="57">
        <v>20774</v>
      </c>
      <c r="J29" s="57">
        <v>14998</v>
      </c>
      <c r="K29" s="57">
        <v>20728</v>
      </c>
      <c r="L29" s="57">
        <v>18703</v>
      </c>
      <c r="M29" s="57">
        <v>21189</v>
      </c>
      <c r="N29" s="57">
        <v>38566</v>
      </c>
      <c r="O29" s="57">
        <v>17815</v>
      </c>
      <c r="P29" s="57">
        <v>31049</v>
      </c>
      <c r="Q29" s="57">
        <v>48993</v>
      </c>
      <c r="R29" s="57">
        <v>16227</v>
      </c>
      <c r="S29" s="57">
        <v>42527</v>
      </c>
      <c r="T29" s="57">
        <v>7710</v>
      </c>
      <c r="U29" s="57">
        <v>14056</v>
      </c>
      <c r="V29" s="57">
        <v>19320</v>
      </c>
      <c r="W29" s="57">
        <v>13903</v>
      </c>
      <c r="X29" s="57">
        <v>6751</v>
      </c>
      <c r="Y29" s="57">
        <v>44685</v>
      </c>
      <c r="Z29" s="57">
        <v>20810</v>
      </c>
      <c r="AA29" s="57">
        <v>9833</v>
      </c>
      <c r="AB29" s="57">
        <v>49864</v>
      </c>
      <c r="AC29" s="57">
        <v>13991</v>
      </c>
      <c r="AD29" s="57">
        <v>16349</v>
      </c>
      <c r="AE29" s="57">
        <v>90141</v>
      </c>
      <c r="AF29" s="57">
        <v>16716</v>
      </c>
      <c r="AG29" s="57">
        <v>3044</v>
      </c>
      <c r="AH29" s="57">
        <v>259137</v>
      </c>
      <c r="AI29" s="57">
        <v>14820</v>
      </c>
      <c r="AJ29" s="57">
        <v>9211</v>
      </c>
      <c r="AK29" s="57">
        <v>40745</v>
      </c>
      <c r="AL29" s="57">
        <v>30846</v>
      </c>
      <c r="AM29" s="57">
        <v>31056</v>
      </c>
      <c r="AN29" s="57">
        <v>11536</v>
      </c>
      <c r="AO29" s="57">
        <v>19265</v>
      </c>
      <c r="AP29" s="57">
        <v>46024</v>
      </c>
      <c r="AQ29" s="57">
        <v>9693</v>
      </c>
      <c r="AR29" s="57">
        <v>62337</v>
      </c>
      <c r="AS29" s="57">
        <v>15572</v>
      </c>
      <c r="AT29" s="57">
        <v>37673</v>
      </c>
      <c r="AU29" s="57">
        <v>9245</v>
      </c>
      <c r="AV29" s="57">
        <v>70221</v>
      </c>
      <c r="AW29" s="57">
        <v>14152</v>
      </c>
      <c r="AX29" s="57">
        <v>15477</v>
      </c>
      <c r="AY29" s="57">
        <v>15815</v>
      </c>
      <c r="AZ29" s="57">
        <v>22983</v>
      </c>
      <c r="BA29" s="57">
        <v>93527</v>
      </c>
      <c r="BB29" s="57">
        <v>18157</v>
      </c>
      <c r="BC29" s="57">
        <v>54049</v>
      </c>
      <c r="BD29" s="57">
        <v>19234</v>
      </c>
      <c r="BE29" s="57">
        <v>821</v>
      </c>
      <c r="BF29" s="57">
        <v>19106</v>
      </c>
      <c r="BG29" s="57">
        <v>6171</v>
      </c>
      <c r="BH29" s="57">
        <v>54742</v>
      </c>
      <c r="BI29" s="57">
        <v>15128</v>
      </c>
      <c r="BJ29" s="57">
        <v>41593</v>
      </c>
      <c r="BK29" s="57">
        <v>13693</v>
      </c>
      <c r="BL29" s="57">
        <v>3288</v>
      </c>
      <c r="BM29" s="57">
        <v>4126</v>
      </c>
      <c r="BN29" s="57">
        <v>11131</v>
      </c>
      <c r="BO29" s="57">
        <v>16635</v>
      </c>
      <c r="BP29" s="57">
        <v>9681</v>
      </c>
      <c r="BQ29" s="57">
        <v>12385</v>
      </c>
      <c r="BR29" s="57">
        <v>10323</v>
      </c>
      <c r="BS29" s="57">
        <v>6255</v>
      </c>
      <c r="BT29" s="57">
        <v>54712</v>
      </c>
      <c r="BU29" s="57">
        <v>5098</v>
      </c>
      <c r="BV29" s="57">
        <v>23825</v>
      </c>
      <c r="BW29" s="57">
        <v>8653</v>
      </c>
      <c r="BX29" s="57">
        <v>16566</v>
      </c>
      <c r="BY29" s="57">
        <v>19159</v>
      </c>
      <c r="BZ29" s="57">
        <v>14846</v>
      </c>
      <c r="CA29" s="57">
        <v>3103</v>
      </c>
      <c r="CB29" s="57">
        <v>20369</v>
      </c>
      <c r="CC29" s="57">
        <v>15034</v>
      </c>
      <c r="CD29" s="57">
        <v>3120</v>
      </c>
    </row>
    <row r="30" spans="1:82">
      <c r="A30" s="57">
        <v>28</v>
      </c>
      <c r="B30" s="57">
        <v>38165</v>
      </c>
      <c r="C30" s="57">
        <v>71744</v>
      </c>
      <c r="D30" s="57">
        <v>46780</v>
      </c>
      <c r="E30" s="57">
        <v>32054</v>
      </c>
      <c r="F30" s="57">
        <v>37715</v>
      </c>
      <c r="G30" s="57">
        <v>22426</v>
      </c>
      <c r="H30" s="57">
        <v>14197</v>
      </c>
      <c r="I30" s="57">
        <v>20237</v>
      </c>
      <c r="J30" s="57">
        <v>14260</v>
      </c>
      <c r="K30" s="57">
        <v>20658</v>
      </c>
      <c r="L30" s="57">
        <v>18580</v>
      </c>
      <c r="M30" s="57">
        <v>20616</v>
      </c>
      <c r="N30" s="57">
        <v>37580</v>
      </c>
      <c r="O30" s="57">
        <v>16957</v>
      </c>
      <c r="P30" s="57">
        <v>30631</v>
      </c>
      <c r="Q30" s="57">
        <v>47493</v>
      </c>
      <c r="R30" s="57">
        <v>15771</v>
      </c>
      <c r="S30" s="57">
        <v>41609</v>
      </c>
      <c r="T30" s="57">
        <v>7273</v>
      </c>
      <c r="U30" s="57">
        <v>13661</v>
      </c>
      <c r="V30" s="57">
        <v>18855</v>
      </c>
      <c r="W30" s="57">
        <v>13615</v>
      </c>
      <c r="X30" s="57">
        <v>6671</v>
      </c>
      <c r="Y30" s="57">
        <v>42715</v>
      </c>
      <c r="Z30" s="57">
        <v>20392</v>
      </c>
      <c r="AA30" s="57">
        <v>9710</v>
      </c>
      <c r="AB30" s="57">
        <v>48664</v>
      </c>
      <c r="AC30" s="57">
        <v>13579</v>
      </c>
      <c r="AD30" s="57">
        <v>16243</v>
      </c>
      <c r="AE30" s="57">
        <v>89089</v>
      </c>
      <c r="AF30" s="57">
        <v>16414</v>
      </c>
      <c r="AG30" s="57">
        <v>3133</v>
      </c>
      <c r="AH30" s="57">
        <v>257086</v>
      </c>
      <c r="AI30" s="57">
        <v>15220</v>
      </c>
      <c r="AJ30" s="57">
        <v>9027</v>
      </c>
      <c r="AK30" s="57">
        <v>39474</v>
      </c>
      <c r="AL30" s="57">
        <v>30131</v>
      </c>
      <c r="AM30" s="57">
        <v>30378</v>
      </c>
      <c r="AN30" s="57">
        <v>11660</v>
      </c>
      <c r="AO30" s="57">
        <v>19074</v>
      </c>
      <c r="AP30" s="57">
        <v>45270</v>
      </c>
      <c r="AQ30" s="57">
        <v>9587</v>
      </c>
      <c r="AR30" s="57">
        <v>60272</v>
      </c>
      <c r="AS30" s="57">
        <v>15983</v>
      </c>
      <c r="AT30" s="57">
        <v>36507</v>
      </c>
      <c r="AU30" s="57">
        <v>8618</v>
      </c>
      <c r="AV30" s="57">
        <v>67677</v>
      </c>
      <c r="AW30" s="57">
        <v>13941</v>
      </c>
      <c r="AX30" s="57">
        <v>15417</v>
      </c>
      <c r="AY30" s="57">
        <v>15160</v>
      </c>
      <c r="AZ30" s="57">
        <v>23274</v>
      </c>
      <c r="BA30" s="57">
        <v>90618</v>
      </c>
      <c r="BB30" s="57">
        <v>17749</v>
      </c>
      <c r="BC30" s="57">
        <v>52755</v>
      </c>
      <c r="BD30" s="57">
        <v>18522</v>
      </c>
      <c r="BE30" s="57">
        <v>885</v>
      </c>
      <c r="BF30" s="57">
        <v>19170</v>
      </c>
      <c r="BG30" s="57">
        <v>6039</v>
      </c>
      <c r="BH30" s="57">
        <v>54282</v>
      </c>
      <c r="BI30" s="57">
        <v>14857</v>
      </c>
      <c r="BJ30" s="57">
        <v>39093</v>
      </c>
      <c r="BK30" s="57">
        <v>13288</v>
      </c>
      <c r="BL30" s="57">
        <v>3205</v>
      </c>
      <c r="BM30" s="57">
        <v>3921</v>
      </c>
      <c r="BN30" s="57">
        <v>10775</v>
      </c>
      <c r="BO30" s="57">
        <v>16298</v>
      </c>
      <c r="BP30" s="57">
        <v>9525</v>
      </c>
      <c r="BQ30" s="57">
        <v>12228</v>
      </c>
      <c r="BR30" s="57">
        <v>10081</v>
      </c>
      <c r="BS30" s="57">
        <v>6070</v>
      </c>
      <c r="BT30" s="57">
        <v>52854</v>
      </c>
      <c r="BU30" s="57">
        <v>5100</v>
      </c>
      <c r="BV30" s="57">
        <v>23073</v>
      </c>
      <c r="BW30" s="57">
        <v>8327</v>
      </c>
      <c r="BX30" s="57">
        <v>15482</v>
      </c>
      <c r="BY30" s="57">
        <v>18723</v>
      </c>
      <c r="BZ30" s="57">
        <v>14639</v>
      </c>
      <c r="CA30" s="57">
        <v>2950</v>
      </c>
      <c r="CB30" s="57">
        <v>19159</v>
      </c>
      <c r="CC30" s="57">
        <v>14846</v>
      </c>
      <c r="CD30" s="57">
        <v>3103</v>
      </c>
    </row>
    <row r="31" spans="1:82">
      <c r="A31" s="57">
        <v>29</v>
      </c>
      <c r="B31" s="57">
        <v>37400</v>
      </c>
      <c r="C31" s="57">
        <v>69230</v>
      </c>
      <c r="D31" s="57">
        <v>44267</v>
      </c>
      <c r="E31" s="57">
        <v>31705</v>
      </c>
      <c r="F31" s="57">
        <v>36481</v>
      </c>
      <c r="G31" s="57">
        <v>22149</v>
      </c>
      <c r="H31" s="57">
        <v>14096</v>
      </c>
      <c r="I31" s="57">
        <v>19463</v>
      </c>
      <c r="J31" s="57">
        <v>13900</v>
      </c>
      <c r="K31" s="57">
        <v>19570</v>
      </c>
      <c r="L31" s="57">
        <v>18209</v>
      </c>
      <c r="M31" s="57">
        <v>19795</v>
      </c>
      <c r="N31" s="57">
        <v>36827</v>
      </c>
      <c r="O31" s="57">
        <v>16589</v>
      </c>
      <c r="P31" s="57">
        <v>29706</v>
      </c>
      <c r="Q31" s="57">
        <v>46068</v>
      </c>
      <c r="R31" s="57">
        <v>15239</v>
      </c>
      <c r="S31" s="57">
        <v>41025</v>
      </c>
      <c r="T31" s="57">
        <v>6867</v>
      </c>
      <c r="U31" s="57">
        <v>14042</v>
      </c>
      <c r="V31" s="57">
        <v>18018</v>
      </c>
      <c r="W31" s="57">
        <v>13101</v>
      </c>
      <c r="X31" s="57">
        <v>6560</v>
      </c>
      <c r="Y31" s="57">
        <v>41716</v>
      </c>
      <c r="Z31" s="57">
        <v>19708</v>
      </c>
      <c r="AA31" s="57">
        <v>9308</v>
      </c>
      <c r="AB31" s="57">
        <v>47216</v>
      </c>
      <c r="AC31" s="57">
        <v>13448</v>
      </c>
      <c r="AD31" s="57">
        <v>15628</v>
      </c>
      <c r="AE31" s="57">
        <v>86749</v>
      </c>
      <c r="AF31" s="57">
        <v>15537</v>
      </c>
      <c r="AG31" s="57">
        <v>2967</v>
      </c>
      <c r="AH31" s="57">
        <v>254093</v>
      </c>
      <c r="AI31" s="57">
        <v>14555</v>
      </c>
      <c r="AJ31" s="57">
        <v>8588</v>
      </c>
      <c r="AK31" s="57">
        <v>39017</v>
      </c>
      <c r="AL31" s="57">
        <v>29656</v>
      </c>
      <c r="AM31" s="57">
        <v>29935</v>
      </c>
      <c r="AN31" s="57">
        <v>11077</v>
      </c>
      <c r="AO31" s="57">
        <v>18661</v>
      </c>
      <c r="AP31" s="57">
        <v>43174</v>
      </c>
      <c r="AQ31" s="57">
        <v>9409</v>
      </c>
      <c r="AR31" s="57">
        <v>58059</v>
      </c>
      <c r="AS31" s="57">
        <v>15530</v>
      </c>
      <c r="AT31" s="57">
        <v>35527</v>
      </c>
      <c r="AU31" s="57">
        <v>8649</v>
      </c>
      <c r="AV31" s="57">
        <v>64921</v>
      </c>
      <c r="AW31" s="57">
        <v>13410</v>
      </c>
      <c r="AX31" s="57">
        <v>14988</v>
      </c>
      <c r="AY31" s="57">
        <v>14843</v>
      </c>
      <c r="AZ31" s="57">
        <v>22086</v>
      </c>
      <c r="BA31" s="57">
        <v>87883</v>
      </c>
      <c r="BB31" s="57">
        <v>17668</v>
      </c>
      <c r="BC31" s="57">
        <v>50867</v>
      </c>
      <c r="BD31" s="57">
        <v>18385</v>
      </c>
      <c r="BE31" s="57">
        <v>887</v>
      </c>
      <c r="BF31" s="57">
        <v>18809</v>
      </c>
      <c r="BG31" s="57">
        <v>5927</v>
      </c>
      <c r="BH31" s="57">
        <v>53460</v>
      </c>
      <c r="BI31" s="57">
        <v>14555</v>
      </c>
      <c r="BJ31" s="57">
        <v>36875</v>
      </c>
      <c r="BK31" s="57">
        <v>12209</v>
      </c>
      <c r="BL31" s="57">
        <v>2938</v>
      </c>
      <c r="BM31" s="57">
        <v>3701</v>
      </c>
      <c r="BN31" s="57">
        <v>10392</v>
      </c>
      <c r="BO31" s="57">
        <v>15787</v>
      </c>
      <c r="BP31" s="57">
        <v>9008</v>
      </c>
      <c r="BQ31" s="57">
        <v>11786</v>
      </c>
      <c r="BR31" s="57">
        <v>9853</v>
      </c>
      <c r="BS31" s="57">
        <v>6057</v>
      </c>
      <c r="BT31" s="57">
        <v>51819</v>
      </c>
      <c r="BU31" s="57">
        <v>5097</v>
      </c>
      <c r="BV31" s="57">
        <v>22013</v>
      </c>
      <c r="BW31" s="57">
        <v>8156</v>
      </c>
      <c r="BX31" s="57">
        <v>14590</v>
      </c>
      <c r="BY31" s="57">
        <v>18062</v>
      </c>
      <c r="BZ31" s="57">
        <v>14541</v>
      </c>
      <c r="CA31" s="57">
        <v>2892</v>
      </c>
      <c r="CB31" s="57">
        <v>18723</v>
      </c>
      <c r="CC31" s="57">
        <v>14639</v>
      </c>
      <c r="CD31" s="57">
        <v>2950</v>
      </c>
    </row>
    <row r="32" spans="1:82">
      <c r="A32" s="57">
        <v>30</v>
      </c>
      <c r="B32" s="57">
        <v>37808</v>
      </c>
      <c r="C32" s="57">
        <v>73622</v>
      </c>
      <c r="D32" s="57">
        <v>45473</v>
      </c>
      <c r="E32" s="57">
        <v>33317</v>
      </c>
      <c r="F32" s="57">
        <v>38102</v>
      </c>
      <c r="G32" s="57">
        <v>22783</v>
      </c>
      <c r="H32" s="57">
        <v>14281</v>
      </c>
      <c r="I32" s="57">
        <v>19686</v>
      </c>
      <c r="J32" s="57">
        <v>14499</v>
      </c>
      <c r="K32" s="57">
        <v>20739</v>
      </c>
      <c r="L32" s="57">
        <v>19156</v>
      </c>
      <c r="M32" s="57">
        <v>20616</v>
      </c>
      <c r="N32" s="57">
        <v>39146</v>
      </c>
      <c r="O32" s="57">
        <v>16808</v>
      </c>
      <c r="P32" s="57">
        <v>31398</v>
      </c>
      <c r="Q32" s="57">
        <v>48577</v>
      </c>
      <c r="R32" s="57">
        <v>16126</v>
      </c>
      <c r="S32" s="57">
        <v>40794</v>
      </c>
      <c r="T32" s="57">
        <v>7529</v>
      </c>
      <c r="U32" s="57">
        <v>14781</v>
      </c>
      <c r="V32" s="57">
        <v>18983</v>
      </c>
      <c r="W32" s="57">
        <v>14018</v>
      </c>
      <c r="X32" s="57">
        <v>6901</v>
      </c>
      <c r="Y32" s="57">
        <v>42263</v>
      </c>
      <c r="Z32" s="57">
        <v>19539</v>
      </c>
      <c r="AA32" s="57">
        <v>9681</v>
      </c>
      <c r="AB32" s="57">
        <v>49626</v>
      </c>
      <c r="AC32" s="57">
        <v>13533</v>
      </c>
      <c r="AD32" s="57">
        <v>16482</v>
      </c>
      <c r="AE32" s="57">
        <v>92198</v>
      </c>
      <c r="AF32" s="57">
        <v>16584</v>
      </c>
      <c r="AG32" s="57">
        <v>2995</v>
      </c>
      <c r="AH32" s="57">
        <v>273704</v>
      </c>
      <c r="AI32" s="57">
        <v>14955</v>
      </c>
      <c r="AJ32" s="57">
        <v>8735</v>
      </c>
      <c r="AK32" s="57">
        <v>39309</v>
      </c>
      <c r="AL32" s="57">
        <v>29271</v>
      </c>
      <c r="AM32" s="57">
        <v>31078</v>
      </c>
      <c r="AN32" s="57">
        <v>11884</v>
      </c>
      <c r="AO32" s="57">
        <v>19807</v>
      </c>
      <c r="AP32" s="57">
        <v>43362</v>
      </c>
      <c r="AQ32" s="57">
        <v>9958</v>
      </c>
      <c r="AR32" s="57">
        <v>63128</v>
      </c>
      <c r="AS32" s="57">
        <v>16445</v>
      </c>
      <c r="AT32" s="57">
        <v>37884</v>
      </c>
      <c r="AU32" s="57">
        <v>8878</v>
      </c>
      <c r="AV32" s="57">
        <v>66173</v>
      </c>
      <c r="AW32" s="57">
        <v>13922</v>
      </c>
      <c r="AX32" s="57">
        <v>15436</v>
      </c>
      <c r="AY32" s="57">
        <v>15452</v>
      </c>
      <c r="AZ32" s="57">
        <v>23686</v>
      </c>
      <c r="BA32" s="57">
        <v>90703</v>
      </c>
      <c r="BB32" s="57">
        <v>18978</v>
      </c>
      <c r="BC32" s="57">
        <v>51933</v>
      </c>
      <c r="BD32" s="57">
        <v>17906</v>
      </c>
      <c r="BE32" s="57">
        <v>924</v>
      </c>
      <c r="BF32" s="57">
        <v>19087</v>
      </c>
      <c r="BG32" s="57">
        <v>6123</v>
      </c>
      <c r="BH32" s="57">
        <v>54661</v>
      </c>
      <c r="BI32" s="57">
        <v>14070</v>
      </c>
      <c r="BJ32" s="57">
        <v>40869</v>
      </c>
      <c r="BK32" s="57">
        <v>14127</v>
      </c>
      <c r="BL32" s="57">
        <v>3088</v>
      </c>
      <c r="BM32" s="57">
        <v>3677</v>
      </c>
      <c r="BN32" s="57">
        <v>10425</v>
      </c>
      <c r="BO32" s="57">
        <v>16002</v>
      </c>
      <c r="BP32" s="57">
        <v>9275</v>
      </c>
      <c r="BQ32" s="57">
        <v>12467</v>
      </c>
      <c r="BR32" s="57">
        <v>10331</v>
      </c>
      <c r="BS32" s="57">
        <v>6352</v>
      </c>
      <c r="BT32" s="57">
        <v>51937</v>
      </c>
      <c r="BU32" s="57">
        <v>5216</v>
      </c>
      <c r="BV32" s="57">
        <v>22009</v>
      </c>
      <c r="BW32" s="57">
        <v>7812</v>
      </c>
      <c r="BX32" s="57">
        <v>15797</v>
      </c>
      <c r="BY32" s="57">
        <v>18632</v>
      </c>
      <c r="BZ32" s="57">
        <v>14739</v>
      </c>
      <c r="CA32" s="57">
        <v>3006</v>
      </c>
      <c r="CB32" s="57">
        <v>18062</v>
      </c>
      <c r="CC32" s="57">
        <v>14541</v>
      </c>
      <c r="CD32" s="57">
        <v>2892</v>
      </c>
    </row>
    <row r="33" spans="1:82">
      <c r="A33" s="57">
        <v>31</v>
      </c>
      <c r="B33" s="57">
        <v>34747</v>
      </c>
      <c r="C33" s="57">
        <v>68264</v>
      </c>
      <c r="D33" s="57">
        <v>42949</v>
      </c>
      <c r="E33" s="57">
        <v>30707</v>
      </c>
      <c r="F33" s="57">
        <v>35826</v>
      </c>
      <c r="G33" s="57">
        <v>21230</v>
      </c>
      <c r="H33" s="57">
        <v>13073</v>
      </c>
      <c r="I33" s="57">
        <v>18011</v>
      </c>
      <c r="J33" s="57">
        <v>13405</v>
      </c>
      <c r="K33" s="57">
        <v>19442</v>
      </c>
      <c r="L33" s="57">
        <v>17940</v>
      </c>
      <c r="M33" s="57">
        <v>19440</v>
      </c>
      <c r="N33" s="57">
        <v>36176</v>
      </c>
      <c r="O33" s="57">
        <v>15888</v>
      </c>
      <c r="P33" s="57">
        <v>29553</v>
      </c>
      <c r="Q33" s="57">
        <v>46367</v>
      </c>
      <c r="R33" s="57">
        <v>14970</v>
      </c>
      <c r="S33" s="57">
        <v>37796</v>
      </c>
      <c r="T33" s="57">
        <v>6464</v>
      </c>
      <c r="U33" s="57">
        <v>13555</v>
      </c>
      <c r="V33" s="57">
        <v>17967</v>
      </c>
      <c r="W33" s="57">
        <v>13476</v>
      </c>
      <c r="X33" s="57">
        <v>6298</v>
      </c>
      <c r="Y33" s="57">
        <v>38614</v>
      </c>
      <c r="Z33" s="57">
        <v>18273</v>
      </c>
      <c r="AA33" s="57">
        <v>8943</v>
      </c>
      <c r="AB33" s="57">
        <v>47232</v>
      </c>
      <c r="AC33" s="57">
        <v>12923</v>
      </c>
      <c r="AD33" s="57">
        <v>15520</v>
      </c>
      <c r="AE33" s="57">
        <v>86859</v>
      </c>
      <c r="AF33" s="57">
        <v>16171</v>
      </c>
      <c r="AG33" s="57">
        <v>2946</v>
      </c>
      <c r="AH33" s="57">
        <v>259659</v>
      </c>
      <c r="AI33" s="57">
        <v>13976</v>
      </c>
      <c r="AJ33" s="57">
        <v>8612</v>
      </c>
      <c r="AK33" s="57">
        <v>36472</v>
      </c>
      <c r="AL33" s="57">
        <v>27239</v>
      </c>
      <c r="AM33" s="57">
        <v>29004</v>
      </c>
      <c r="AN33" s="57">
        <v>11208</v>
      </c>
      <c r="AO33" s="57">
        <v>18931</v>
      </c>
      <c r="AP33" s="57">
        <v>41272</v>
      </c>
      <c r="AQ33" s="57">
        <v>9513</v>
      </c>
      <c r="AR33" s="57">
        <v>56845</v>
      </c>
      <c r="AS33" s="57">
        <v>16011</v>
      </c>
      <c r="AT33" s="57">
        <v>35861</v>
      </c>
      <c r="AU33" s="57">
        <v>8184</v>
      </c>
      <c r="AV33" s="57">
        <v>61934</v>
      </c>
      <c r="AW33" s="57">
        <v>13319</v>
      </c>
      <c r="AX33" s="57">
        <v>14721</v>
      </c>
      <c r="AY33" s="57">
        <v>13977</v>
      </c>
      <c r="AZ33" s="57">
        <v>22262</v>
      </c>
      <c r="BA33" s="57">
        <v>85351</v>
      </c>
      <c r="BB33" s="57">
        <v>18010</v>
      </c>
      <c r="BC33" s="57">
        <v>48650</v>
      </c>
      <c r="BD33" s="57">
        <v>16341</v>
      </c>
      <c r="BE33" s="57">
        <v>894</v>
      </c>
      <c r="BF33" s="57">
        <v>18152</v>
      </c>
      <c r="BG33" s="57">
        <v>5774</v>
      </c>
      <c r="BH33" s="57">
        <v>53595</v>
      </c>
      <c r="BI33" s="57">
        <v>12937</v>
      </c>
      <c r="BJ33" s="57">
        <v>35986</v>
      </c>
      <c r="BK33" s="57">
        <v>12246</v>
      </c>
      <c r="BL33" s="57">
        <v>2779</v>
      </c>
      <c r="BM33" s="57">
        <v>3537</v>
      </c>
      <c r="BN33" s="57">
        <v>10318</v>
      </c>
      <c r="BO33" s="57">
        <v>15085</v>
      </c>
      <c r="BP33" s="57">
        <v>8985</v>
      </c>
      <c r="BQ33" s="57">
        <v>12172</v>
      </c>
      <c r="BR33" s="57">
        <v>9388</v>
      </c>
      <c r="BS33" s="57">
        <v>5806</v>
      </c>
      <c r="BT33" s="57">
        <v>49191</v>
      </c>
      <c r="BU33" s="57">
        <v>4951</v>
      </c>
      <c r="BV33" s="57">
        <v>20972</v>
      </c>
      <c r="BW33" s="57">
        <v>7210</v>
      </c>
      <c r="BX33" s="57">
        <v>14318</v>
      </c>
      <c r="BY33" s="57">
        <v>18078</v>
      </c>
      <c r="BZ33" s="57">
        <v>13894</v>
      </c>
      <c r="CA33" s="57">
        <v>2727</v>
      </c>
      <c r="CB33" s="57">
        <v>18632</v>
      </c>
      <c r="CC33" s="57">
        <v>14739</v>
      </c>
      <c r="CD33" s="57">
        <v>3006</v>
      </c>
    </row>
    <row r="34" spans="1:82">
      <c r="A34" s="57">
        <v>32</v>
      </c>
      <c r="B34" s="57">
        <v>33350</v>
      </c>
      <c r="C34" s="57">
        <v>69141</v>
      </c>
      <c r="D34" s="57">
        <v>42580</v>
      </c>
      <c r="E34" s="57">
        <v>31524</v>
      </c>
      <c r="F34" s="57">
        <v>36085</v>
      </c>
      <c r="G34" s="57">
        <v>21075</v>
      </c>
      <c r="H34" s="57">
        <v>12939</v>
      </c>
      <c r="I34" s="57">
        <v>17961</v>
      </c>
      <c r="J34" s="57">
        <v>13698</v>
      </c>
      <c r="K34" s="57">
        <v>19505</v>
      </c>
      <c r="L34" s="57">
        <v>18293</v>
      </c>
      <c r="M34" s="57">
        <v>19646</v>
      </c>
      <c r="N34" s="57">
        <v>35806</v>
      </c>
      <c r="O34" s="57">
        <v>15267</v>
      </c>
      <c r="P34" s="57">
        <v>29557</v>
      </c>
      <c r="Q34" s="57">
        <v>46575</v>
      </c>
      <c r="R34" s="57">
        <v>14981</v>
      </c>
      <c r="S34" s="57">
        <v>36810</v>
      </c>
      <c r="T34" s="57">
        <v>7966</v>
      </c>
      <c r="U34" s="57">
        <v>13933</v>
      </c>
      <c r="V34" s="57">
        <v>17831</v>
      </c>
      <c r="W34" s="57">
        <v>13339</v>
      </c>
      <c r="X34" s="57">
        <v>6352</v>
      </c>
      <c r="Y34" s="57">
        <v>38077</v>
      </c>
      <c r="Z34" s="57">
        <v>18415</v>
      </c>
      <c r="AA34" s="57">
        <v>9206</v>
      </c>
      <c r="AB34" s="57">
        <v>46299</v>
      </c>
      <c r="AC34" s="57">
        <v>12758</v>
      </c>
      <c r="AD34" s="57">
        <v>15789</v>
      </c>
      <c r="AE34" s="57">
        <v>89031</v>
      </c>
      <c r="AF34" s="57">
        <v>16467</v>
      </c>
      <c r="AG34" s="57">
        <v>2823</v>
      </c>
      <c r="AH34" s="57">
        <v>274848</v>
      </c>
      <c r="AI34" s="57">
        <v>13722</v>
      </c>
      <c r="AJ34" s="57">
        <v>8485</v>
      </c>
      <c r="AK34" s="57">
        <v>34476</v>
      </c>
      <c r="AL34" s="57">
        <v>26527</v>
      </c>
      <c r="AM34" s="57">
        <v>28876</v>
      </c>
      <c r="AN34" s="57">
        <v>11115</v>
      </c>
      <c r="AO34" s="57">
        <v>18806</v>
      </c>
      <c r="AP34" s="57">
        <v>40170</v>
      </c>
      <c r="AQ34" s="57">
        <v>9467</v>
      </c>
      <c r="AR34" s="57">
        <v>58843</v>
      </c>
      <c r="AS34" s="57">
        <v>16065</v>
      </c>
      <c r="AT34" s="57">
        <v>36138</v>
      </c>
      <c r="AU34" s="57">
        <v>8016</v>
      </c>
      <c r="AV34" s="57">
        <v>59834</v>
      </c>
      <c r="AW34" s="57">
        <v>13452</v>
      </c>
      <c r="AX34" s="57">
        <v>15287</v>
      </c>
      <c r="AY34" s="57">
        <v>13927</v>
      </c>
      <c r="AZ34" s="57">
        <v>21847</v>
      </c>
      <c r="BA34" s="57">
        <v>84510</v>
      </c>
      <c r="BB34" s="57">
        <v>17947</v>
      </c>
      <c r="BC34" s="57">
        <v>48516</v>
      </c>
      <c r="BD34" s="57">
        <v>15998</v>
      </c>
      <c r="BE34" s="57">
        <v>878</v>
      </c>
      <c r="BF34" s="57">
        <v>18192</v>
      </c>
      <c r="BG34" s="57">
        <v>5791</v>
      </c>
      <c r="BH34" s="57">
        <v>54323</v>
      </c>
      <c r="BI34" s="57">
        <v>12844</v>
      </c>
      <c r="BJ34" s="57">
        <v>42043</v>
      </c>
      <c r="BK34" s="57">
        <v>13606</v>
      </c>
      <c r="BL34" s="57">
        <v>2701</v>
      </c>
      <c r="BM34" s="57">
        <v>3807</v>
      </c>
      <c r="BN34" s="57">
        <v>9598</v>
      </c>
      <c r="BO34" s="57">
        <v>14566</v>
      </c>
      <c r="BP34" s="57">
        <v>9012</v>
      </c>
      <c r="BQ34" s="57">
        <v>11798</v>
      </c>
      <c r="BR34" s="57">
        <v>10091</v>
      </c>
      <c r="BS34" s="57">
        <v>6019</v>
      </c>
      <c r="BT34" s="57">
        <v>49350</v>
      </c>
      <c r="BU34" s="57">
        <v>4902</v>
      </c>
      <c r="BV34" s="57">
        <v>20506</v>
      </c>
      <c r="BW34" s="57">
        <v>7097</v>
      </c>
      <c r="BX34" s="57">
        <v>17332</v>
      </c>
      <c r="BY34" s="57">
        <v>18352</v>
      </c>
      <c r="BZ34" s="57">
        <v>13782</v>
      </c>
      <c r="CA34" s="57">
        <v>2706</v>
      </c>
      <c r="CB34" s="57">
        <v>18078</v>
      </c>
      <c r="CC34" s="57">
        <v>13894</v>
      </c>
      <c r="CD34" s="57">
        <v>2727</v>
      </c>
    </row>
    <row r="35" spans="1:82">
      <c r="A35" s="57">
        <v>33</v>
      </c>
      <c r="B35" s="57">
        <v>30832</v>
      </c>
      <c r="C35" s="57">
        <v>63130</v>
      </c>
      <c r="D35" s="57">
        <v>39772</v>
      </c>
      <c r="E35" s="57">
        <v>28707</v>
      </c>
      <c r="F35" s="57">
        <v>33479</v>
      </c>
      <c r="G35" s="57">
        <v>19667</v>
      </c>
      <c r="H35" s="57">
        <v>12080</v>
      </c>
      <c r="I35" s="57">
        <v>16992</v>
      </c>
      <c r="J35" s="57">
        <v>12461</v>
      </c>
      <c r="K35" s="57">
        <v>18184</v>
      </c>
      <c r="L35" s="57">
        <v>17415</v>
      </c>
      <c r="M35" s="57">
        <v>18302</v>
      </c>
      <c r="N35" s="57">
        <v>33775</v>
      </c>
      <c r="O35" s="57">
        <v>15127</v>
      </c>
      <c r="P35" s="57">
        <v>28513</v>
      </c>
      <c r="Q35" s="57">
        <v>44362</v>
      </c>
      <c r="R35" s="57">
        <v>14217</v>
      </c>
      <c r="S35" s="57">
        <v>34748</v>
      </c>
      <c r="T35" s="57">
        <v>6669</v>
      </c>
      <c r="U35" s="57">
        <v>12996</v>
      </c>
      <c r="V35" s="57">
        <v>17105</v>
      </c>
      <c r="W35" s="57">
        <v>12623</v>
      </c>
      <c r="X35" s="57">
        <v>6008</v>
      </c>
      <c r="Y35" s="57">
        <v>35430</v>
      </c>
      <c r="Z35" s="57">
        <v>17171</v>
      </c>
      <c r="AA35" s="57">
        <v>8754</v>
      </c>
      <c r="AB35" s="57">
        <v>42790</v>
      </c>
      <c r="AC35" s="57">
        <v>12263</v>
      </c>
      <c r="AD35" s="57">
        <v>14912</v>
      </c>
      <c r="AE35" s="57">
        <v>80774</v>
      </c>
      <c r="AF35" s="57">
        <v>15230</v>
      </c>
      <c r="AG35" s="57">
        <v>2535</v>
      </c>
      <c r="AH35" s="57">
        <v>242120</v>
      </c>
      <c r="AI35" s="57">
        <v>12857</v>
      </c>
      <c r="AJ35" s="57">
        <v>8187</v>
      </c>
      <c r="AK35" s="57">
        <v>33324</v>
      </c>
      <c r="AL35" s="57">
        <v>26051</v>
      </c>
      <c r="AM35" s="57">
        <v>27838</v>
      </c>
      <c r="AN35" s="57">
        <v>10501</v>
      </c>
      <c r="AO35" s="57">
        <v>18396</v>
      </c>
      <c r="AP35" s="57">
        <v>38304</v>
      </c>
      <c r="AQ35" s="57">
        <v>8835</v>
      </c>
      <c r="AR35" s="57">
        <v>53477</v>
      </c>
      <c r="AS35" s="57">
        <v>14986</v>
      </c>
      <c r="AT35" s="57">
        <v>34888</v>
      </c>
      <c r="AU35" s="57">
        <v>7208</v>
      </c>
      <c r="AV35" s="57">
        <v>56176</v>
      </c>
      <c r="AW35" s="57">
        <v>12501</v>
      </c>
      <c r="AX35" s="57">
        <v>14549</v>
      </c>
      <c r="AY35" s="57">
        <v>13105</v>
      </c>
      <c r="AZ35" s="57">
        <v>19905</v>
      </c>
      <c r="BA35" s="57">
        <v>80307</v>
      </c>
      <c r="BB35" s="57">
        <v>17716</v>
      </c>
      <c r="BC35" s="57">
        <v>45488</v>
      </c>
      <c r="BD35" s="57">
        <v>15014</v>
      </c>
      <c r="BE35" s="57">
        <v>811</v>
      </c>
      <c r="BF35" s="57">
        <v>17126</v>
      </c>
      <c r="BG35" s="57">
        <v>5491</v>
      </c>
      <c r="BH35" s="57">
        <v>54852</v>
      </c>
      <c r="BI35" s="57">
        <v>12013</v>
      </c>
      <c r="BJ35" s="57">
        <v>36880</v>
      </c>
      <c r="BK35" s="57">
        <v>12452</v>
      </c>
      <c r="BL35" s="57">
        <v>2569</v>
      </c>
      <c r="BM35" s="57">
        <v>3824</v>
      </c>
      <c r="BN35" s="57">
        <v>9102</v>
      </c>
      <c r="BO35" s="57">
        <v>14411</v>
      </c>
      <c r="BP35" s="57">
        <v>9084</v>
      </c>
      <c r="BQ35" s="57">
        <v>11643</v>
      </c>
      <c r="BR35" s="57">
        <v>9484</v>
      </c>
      <c r="BS35" s="57">
        <v>5671</v>
      </c>
      <c r="BT35" s="57">
        <v>48781</v>
      </c>
      <c r="BU35" s="57">
        <v>4805</v>
      </c>
      <c r="BV35" s="57">
        <v>19758</v>
      </c>
      <c r="BW35" s="57">
        <v>6521</v>
      </c>
      <c r="BX35" s="57">
        <v>14475</v>
      </c>
      <c r="BY35" s="57">
        <v>18400</v>
      </c>
      <c r="BZ35" s="57">
        <v>13336</v>
      </c>
      <c r="CA35" s="57">
        <v>2545</v>
      </c>
      <c r="CB35" s="57">
        <v>18352</v>
      </c>
      <c r="CC35" s="57">
        <v>13782</v>
      </c>
      <c r="CD35" s="57">
        <v>2706</v>
      </c>
    </row>
    <row r="36" spans="1:82">
      <c r="A36" s="57">
        <v>34</v>
      </c>
      <c r="B36" s="57">
        <v>29700</v>
      </c>
      <c r="C36" s="57">
        <v>63362</v>
      </c>
      <c r="D36" s="57">
        <v>37878</v>
      </c>
      <c r="E36" s="57">
        <v>27365</v>
      </c>
      <c r="F36" s="57">
        <v>34366</v>
      </c>
      <c r="G36" s="57">
        <v>18514</v>
      </c>
      <c r="H36" s="57">
        <v>11159</v>
      </c>
      <c r="I36" s="57">
        <v>16906</v>
      </c>
      <c r="J36" s="57">
        <v>12652</v>
      </c>
      <c r="K36" s="57">
        <v>18659</v>
      </c>
      <c r="L36" s="57">
        <v>17636</v>
      </c>
      <c r="M36" s="57">
        <v>18009</v>
      </c>
      <c r="N36" s="57">
        <v>33452</v>
      </c>
      <c r="O36" s="57">
        <v>14799</v>
      </c>
      <c r="P36" s="57">
        <v>29014</v>
      </c>
      <c r="Q36" s="57">
        <v>41748</v>
      </c>
      <c r="R36" s="57">
        <v>13927</v>
      </c>
      <c r="S36" s="57">
        <v>34303</v>
      </c>
      <c r="T36" s="57">
        <v>6351</v>
      </c>
      <c r="U36" s="57">
        <v>12290</v>
      </c>
      <c r="V36" s="57">
        <v>16848</v>
      </c>
      <c r="W36" s="57">
        <v>12431</v>
      </c>
      <c r="X36" s="57">
        <v>5882</v>
      </c>
      <c r="Y36" s="57">
        <v>33659</v>
      </c>
      <c r="Z36" s="57">
        <v>17005</v>
      </c>
      <c r="AA36" s="57">
        <v>8770</v>
      </c>
      <c r="AB36" s="57">
        <v>41563</v>
      </c>
      <c r="AC36" s="57">
        <v>12050</v>
      </c>
      <c r="AD36" s="57">
        <v>14931</v>
      </c>
      <c r="AE36" s="57">
        <v>78603</v>
      </c>
      <c r="AF36" s="57">
        <v>15315</v>
      </c>
      <c r="AG36" s="57">
        <v>2449</v>
      </c>
      <c r="AH36" s="57">
        <v>237867</v>
      </c>
      <c r="AI36" s="57">
        <v>12466</v>
      </c>
      <c r="AJ36" s="57">
        <v>7816</v>
      </c>
      <c r="AK36" s="57">
        <v>32367</v>
      </c>
      <c r="AL36" s="57">
        <v>26024</v>
      </c>
      <c r="AM36" s="57">
        <v>27812</v>
      </c>
      <c r="AN36" s="57">
        <v>10315</v>
      </c>
      <c r="AO36" s="57">
        <v>18008</v>
      </c>
      <c r="AP36" s="57">
        <v>36731</v>
      </c>
      <c r="AQ36" s="57">
        <v>8880</v>
      </c>
      <c r="AR36" s="57">
        <v>54028</v>
      </c>
      <c r="AS36" s="57">
        <v>14690</v>
      </c>
      <c r="AT36" s="57">
        <v>34490</v>
      </c>
      <c r="AU36" s="57">
        <v>7031</v>
      </c>
      <c r="AV36" s="57">
        <v>54363</v>
      </c>
      <c r="AW36" s="57">
        <v>12486</v>
      </c>
      <c r="AX36" s="57">
        <v>14126</v>
      </c>
      <c r="AY36" s="57">
        <v>12437</v>
      </c>
      <c r="AZ36" s="57">
        <v>19334</v>
      </c>
      <c r="BA36" s="57">
        <v>78149</v>
      </c>
      <c r="BB36" s="57">
        <v>17483</v>
      </c>
      <c r="BC36" s="57">
        <v>44053</v>
      </c>
      <c r="BD36" s="57">
        <v>14359</v>
      </c>
      <c r="BE36" s="57">
        <v>805</v>
      </c>
      <c r="BF36" s="57">
        <v>16881</v>
      </c>
      <c r="BG36" s="57">
        <v>5582</v>
      </c>
      <c r="BH36" s="57">
        <v>55702</v>
      </c>
      <c r="BI36" s="57">
        <v>11696</v>
      </c>
      <c r="BJ36" s="57">
        <v>39191</v>
      </c>
      <c r="BK36" s="57">
        <v>12821</v>
      </c>
      <c r="BL36" s="57">
        <v>2506</v>
      </c>
      <c r="BM36" s="57">
        <v>3978</v>
      </c>
      <c r="BN36" s="57">
        <v>8894</v>
      </c>
      <c r="BO36" s="57">
        <v>13718</v>
      </c>
      <c r="BP36" s="57">
        <v>9102</v>
      </c>
      <c r="BQ36" s="57">
        <v>11758</v>
      </c>
      <c r="BR36" s="57">
        <v>9725</v>
      </c>
      <c r="BS36" s="57">
        <v>6186</v>
      </c>
      <c r="BT36" s="57">
        <v>48115</v>
      </c>
      <c r="BU36" s="57">
        <v>4736</v>
      </c>
      <c r="BV36" s="57">
        <v>19286</v>
      </c>
      <c r="BW36" s="57">
        <v>6489</v>
      </c>
      <c r="BX36" s="57">
        <v>14832</v>
      </c>
      <c r="BY36" s="57">
        <v>18439</v>
      </c>
      <c r="BZ36" s="57">
        <v>13377</v>
      </c>
      <c r="CA36" s="57">
        <v>2204</v>
      </c>
      <c r="CB36" s="57">
        <v>18400</v>
      </c>
      <c r="CC36" s="57">
        <v>13336</v>
      </c>
      <c r="CD36" s="57">
        <v>2545</v>
      </c>
    </row>
    <row r="37" spans="1:82">
      <c r="A37" s="57">
        <v>35</v>
      </c>
      <c r="B37" s="57">
        <v>29942</v>
      </c>
      <c r="C37" s="57">
        <v>64930</v>
      </c>
      <c r="D37" s="57">
        <v>38707</v>
      </c>
      <c r="E37" s="57">
        <v>27569</v>
      </c>
      <c r="F37" s="57">
        <v>34935</v>
      </c>
      <c r="G37" s="57">
        <v>18583</v>
      </c>
      <c r="H37" s="57">
        <v>11397</v>
      </c>
      <c r="I37" s="57">
        <v>17615</v>
      </c>
      <c r="J37" s="57">
        <v>13015</v>
      </c>
      <c r="K37" s="57">
        <v>19664</v>
      </c>
      <c r="L37" s="57">
        <v>18224</v>
      </c>
      <c r="M37" s="57">
        <v>18893</v>
      </c>
      <c r="N37" s="57">
        <v>34420</v>
      </c>
      <c r="O37" s="57">
        <v>15934</v>
      </c>
      <c r="P37" s="57">
        <v>29598</v>
      </c>
      <c r="Q37" s="57">
        <v>43224</v>
      </c>
      <c r="R37" s="57">
        <v>14364</v>
      </c>
      <c r="S37" s="57">
        <v>33750</v>
      </c>
      <c r="T37" s="57">
        <v>6133</v>
      </c>
      <c r="U37" s="57">
        <v>12812</v>
      </c>
      <c r="V37" s="57">
        <v>17468</v>
      </c>
      <c r="W37" s="57">
        <v>13327</v>
      </c>
      <c r="X37" s="57">
        <v>5705</v>
      </c>
      <c r="Y37" s="57">
        <v>33842</v>
      </c>
      <c r="Z37" s="57">
        <v>17639</v>
      </c>
      <c r="AA37" s="57">
        <v>8955</v>
      </c>
      <c r="AB37" s="57">
        <v>41892</v>
      </c>
      <c r="AC37" s="57">
        <v>11937</v>
      </c>
      <c r="AD37" s="57">
        <v>15524</v>
      </c>
      <c r="AE37" s="57">
        <v>79805</v>
      </c>
      <c r="AF37" s="57">
        <v>15686</v>
      </c>
      <c r="AG37" s="57">
        <v>2466</v>
      </c>
      <c r="AH37" s="57">
        <v>237550</v>
      </c>
      <c r="AI37" s="57">
        <v>12529</v>
      </c>
      <c r="AJ37" s="57">
        <v>8472</v>
      </c>
      <c r="AK37" s="57">
        <v>32547</v>
      </c>
      <c r="AL37" s="57">
        <v>26158</v>
      </c>
      <c r="AM37" s="57">
        <v>29046</v>
      </c>
      <c r="AN37" s="57">
        <v>11002</v>
      </c>
      <c r="AO37" s="57">
        <v>18696</v>
      </c>
      <c r="AP37" s="57">
        <v>37225</v>
      </c>
      <c r="AQ37" s="57">
        <v>9190</v>
      </c>
      <c r="AR37" s="57">
        <v>55576</v>
      </c>
      <c r="AS37" s="57">
        <v>15364</v>
      </c>
      <c r="AT37" s="57">
        <v>35416</v>
      </c>
      <c r="AU37" s="57">
        <v>6890</v>
      </c>
      <c r="AV37" s="57">
        <v>54203</v>
      </c>
      <c r="AW37" s="57">
        <v>12962</v>
      </c>
      <c r="AX37" s="57">
        <v>14985</v>
      </c>
      <c r="AY37" s="57">
        <v>12519</v>
      </c>
      <c r="AZ37" s="57">
        <v>19463</v>
      </c>
      <c r="BA37" s="57">
        <v>79292</v>
      </c>
      <c r="BB37" s="57">
        <v>18484</v>
      </c>
      <c r="BC37" s="57">
        <v>43874</v>
      </c>
      <c r="BD37" s="57">
        <v>14422</v>
      </c>
      <c r="BE37" s="57">
        <v>783</v>
      </c>
      <c r="BF37" s="57">
        <v>17336</v>
      </c>
      <c r="BG37" s="57">
        <v>5652</v>
      </c>
      <c r="BH37" s="57">
        <v>57497</v>
      </c>
      <c r="BI37" s="57">
        <v>12134</v>
      </c>
      <c r="BJ37" s="57">
        <v>37465</v>
      </c>
      <c r="BK37" s="57">
        <v>13467</v>
      </c>
      <c r="BL37" s="57">
        <v>2585</v>
      </c>
      <c r="BM37" s="57">
        <v>4220</v>
      </c>
      <c r="BN37" s="57">
        <v>9384</v>
      </c>
      <c r="BO37" s="57">
        <v>14090</v>
      </c>
      <c r="BP37" s="57">
        <v>9886</v>
      </c>
      <c r="BQ37" s="57">
        <v>12377</v>
      </c>
      <c r="BR37" s="57">
        <v>9894</v>
      </c>
      <c r="BS37" s="57">
        <v>6252</v>
      </c>
      <c r="BT37" s="57">
        <v>51458</v>
      </c>
      <c r="BU37" s="57">
        <v>4665</v>
      </c>
      <c r="BV37" s="57">
        <v>20318</v>
      </c>
      <c r="BW37" s="57">
        <v>6469</v>
      </c>
      <c r="BX37" s="57">
        <v>13767</v>
      </c>
      <c r="BY37" s="57">
        <v>18765</v>
      </c>
      <c r="BZ37" s="57">
        <v>13366</v>
      </c>
      <c r="CA37" s="57">
        <v>2349</v>
      </c>
      <c r="CB37" s="57">
        <v>18439</v>
      </c>
      <c r="CC37" s="57">
        <v>13377</v>
      </c>
      <c r="CD37" s="57">
        <v>2204</v>
      </c>
    </row>
    <row r="38" spans="1:82">
      <c r="A38" s="57">
        <v>36</v>
      </c>
      <c r="B38" s="57">
        <v>31090</v>
      </c>
      <c r="C38" s="57">
        <v>65962</v>
      </c>
      <c r="D38" s="57">
        <v>39575</v>
      </c>
      <c r="E38" s="57">
        <v>28376</v>
      </c>
      <c r="F38" s="57">
        <v>35589</v>
      </c>
      <c r="G38" s="57">
        <v>19167</v>
      </c>
      <c r="H38" s="57">
        <v>11455</v>
      </c>
      <c r="I38" s="57">
        <v>18647</v>
      </c>
      <c r="J38" s="57">
        <v>13606</v>
      </c>
      <c r="K38" s="57">
        <v>20582</v>
      </c>
      <c r="L38" s="57">
        <v>19110</v>
      </c>
      <c r="M38" s="57">
        <v>19788</v>
      </c>
      <c r="N38" s="57">
        <v>36023</v>
      </c>
      <c r="O38" s="57">
        <v>17182</v>
      </c>
      <c r="P38" s="57">
        <v>31271</v>
      </c>
      <c r="Q38" s="57">
        <v>45323</v>
      </c>
      <c r="R38" s="57">
        <v>15142</v>
      </c>
      <c r="S38" s="57">
        <v>34495</v>
      </c>
      <c r="T38" s="57">
        <v>6089</v>
      </c>
      <c r="U38" s="57">
        <v>13211</v>
      </c>
      <c r="V38" s="57">
        <v>18645</v>
      </c>
      <c r="W38" s="57">
        <v>13643</v>
      </c>
      <c r="X38" s="57">
        <v>5874</v>
      </c>
      <c r="Y38" s="57">
        <v>34262</v>
      </c>
      <c r="Z38" s="57">
        <v>18552</v>
      </c>
      <c r="AA38" s="57">
        <v>9451</v>
      </c>
      <c r="AB38" s="57">
        <v>43245</v>
      </c>
      <c r="AC38" s="57">
        <v>12643</v>
      </c>
      <c r="AD38" s="57">
        <v>16632</v>
      </c>
      <c r="AE38" s="57">
        <v>82690</v>
      </c>
      <c r="AF38" s="57">
        <v>16501</v>
      </c>
      <c r="AG38" s="57">
        <v>2557</v>
      </c>
      <c r="AH38" s="57">
        <v>239370</v>
      </c>
      <c r="AI38" s="57">
        <v>13253</v>
      </c>
      <c r="AJ38" s="57">
        <v>8866</v>
      </c>
      <c r="AK38" s="57">
        <v>33402</v>
      </c>
      <c r="AL38" s="57">
        <v>27596</v>
      </c>
      <c r="AM38" s="57">
        <v>29926</v>
      </c>
      <c r="AN38" s="57">
        <v>11392</v>
      </c>
      <c r="AO38" s="57">
        <v>19583</v>
      </c>
      <c r="AP38" s="57">
        <v>38229</v>
      </c>
      <c r="AQ38" s="57">
        <v>9575</v>
      </c>
      <c r="AR38" s="57">
        <v>57300</v>
      </c>
      <c r="AS38" s="57">
        <v>15770</v>
      </c>
      <c r="AT38" s="57">
        <v>36396</v>
      </c>
      <c r="AU38" s="57">
        <v>7250</v>
      </c>
      <c r="AV38" s="57">
        <v>55673</v>
      </c>
      <c r="AW38" s="57">
        <v>13723</v>
      </c>
      <c r="AX38" s="57">
        <v>15935</v>
      </c>
      <c r="AY38" s="57">
        <v>12951</v>
      </c>
      <c r="AZ38" s="57">
        <v>20411</v>
      </c>
      <c r="BA38" s="57">
        <v>82530</v>
      </c>
      <c r="BB38" s="57">
        <v>19359</v>
      </c>
      <c r="BC38" s="57">
        <v>45005</v>
      </c>
      <c r="BD38" s="57">
        <v>15014</v>
      </c>
      <c r="BE38" s="57">
        <v>842</v>
      </c>
      <c r="BF38" s="57">
        <v>17839</v>
      </c>
      <c r="BG38" s="57">
        <v>5687</v>
      </c>
      <c r="BH38" s="57">
        <v>60562</v>
      </c>
      <c r="BI38" s="57">
        <v>12743</v>
      </c>
      <c r="BJ38" s="57">
        <v>37492</v>
      </c>
      <c r="BK38" s="57">
        <v>13446</v>
      </c>
      <c r="BL38" s="57">
        <v>2609</v>
      </c>
      <c r="BM38" s="57">
        <v>4437</v>
      </c>
      <c r="BN38" s="57">
        <v>9652</v>
      </c>
      <c r="BO38" s="57">
        <v>14670</v>
      </c>
      <c r="BP38" s="57">
        <v>10406</v>
      </c>
      <c r="BQ38" s="57">
        <v>12949</v>
      </c>
      <c r="BR38" s="57">
        <v>9785</v>
      </c>
      <c r="BS38" s="57">
        <v>6272</v>
      </c>
      <c r="BT38" s="57">
        <v>55035</v>
      </c>
      <c r="BU38" s="57">
        <v>4649</v>
      </c>
      <c r="BV38" s="57">
        <v>21187</v>
      </c>
      <c r="BW38" s="57">
        <v>6446</v>
      </c>
      <c r="BX38" s="57">
        <v>14225</v>
      </c>
      <c r="BY38" s="57">
        <v>20582</v>
      </c>
      <c r="BZ38" s="57">
        <v>14027</v>
      </c>
      <c r="CA38" s="57">
        <v>2394</v>
      </c>
      <c r="CB38" s="57">
        <v>18765</v>
      </c>
      <c r="CC38" s="57">
        <v>13366</v>
      </c>
      <c r="CD38" s="57">
        <v>2349</v>
      </c>
    </row>
    <row r="39" spans="1:82">
      <c r="A39" s="57">
        <v>37</v>
      </c>
      <c r="B39" s="57">
        <v>31702</v>
      </c>
      <c r="C39" s="57">
        <v>66542</v>
      </c>
      <c r="D39" s="57">
        <v>41142</v>
      </c>
      <c r="E39" s="57">
        <v>28281</v>
      </c>
      <c r="F39" s="57">
        <v>36718</v>
      </c>
      <c r="G39" s="57">
        <v>19417</v>
      </c>
      <c r="H39" s="57">
        <v>11444</v>
      </c>
      <c r="I39" s="57">
        <v>19119</v>
      </c>
      <c r="J39" s="57">
        <v>14304</v>
      </c>
      <c r="K39" s="57">
        <v>20253</v>
      </c>
      <c r="L39" s="57">
        <v>18324</v>
      </c>
      <c r="M39" s="57">
        <v>20301</v>
      </c>
      <c r="N39" s="57">
        <v>36708</v>
      </c>
      <c r="O39" s="57">
        <v>17959</v>
      </c>
      <c r="P39" s="57">
        <v>30753</v>
      </c>
      <c r="Q39" s="57">
        <v>46108</v>
      </c>
      <c r="R39" s="57">
        <v>14928</v>
      </c>
      <c r="S39" s="57">
        <v>35578</v>
      </c>
      <c r="T39" s="57">
        <v>6713</v>
      </c>
      <c r="U39" s="57">
        <v>13458</v>
      </c>
      <c r="V39" s="57">
        <v>19191</v>
      </c>
      <c r="W39" s="57">
        <v>14025</v>
      </c>
      <c r="X39" s="57">
        <v>5771</v>
      </c>
      <c r="Y39" s="57">
        <v>35602</v>
      </c>
      <c r="Z39" s="57">
        <v>19260</v>
      </c>
      <c r="AA39" s="57">
        <v>9863</v>
      </c>
      <c r="AB39" s="57">
        <v>43601</v>
      </c>
      <c r="AC39" s="57">
        <v>13158</v>
      </c>
      <c r="AD39" s="57">
        <v>16356</v>
      </c>
      <c r="AE39" s="57">
        <v>87222</v>
      </c>
      <c r="AF39" s="57">
        <v>16510</v>
      </c>
      <c r="AG39" s="57">
        <v>2646</v>
      </c>
      <c r="AH39" s="57">
        <v>252677</v>
      </c>
      <c r="AI39" s="57">
        <v>13400</v>
      </c>
      <c r="AJ39" s="57">
        <v>9195</v>
      </c>
      <c r="AK39" s="57">
        <v>34793</v>
      </c>
      <c r="AL39" s="57">
        <v>28530</v>
      </c>
      <c r="AM39" s="57">
        <v>30706</v>
      </c>
      <c r="AN39" s="57">
        <v>11216</v>
      </c>
      <c r="AO39" s="57">
        <v>20068</v>
      </c>
      <c r="AP39" s="57">
        <v>39312</v>
      </c>
      <c r="AQ39" s="57">
        <v>10053</v>
      </c>
      <c r="AR39" s="57">
        <v>58980</v>
      </c>
      <c r="AS39" s="57">
        <v>15475</v>
      </c>
      <c r="AT39" s="57">
        <v>37614</v>
      </c>
      <c r="AU39" s="57">
        <v>7072</v>
      </c>
      <c r="AV39" s="57">
        <v>57265</v>
      </c>
      <c r="AW39" s="57">
        <v>14012</v>
      </c>
      <c r="AX39" s="57">
        <v>15639</v>
      </c>
      <c r="AY39" s="57">
        <v>13080</v>
      </c>
      <c r="AZ39" s="57">
        <v>20594</v>
      </c>
      <c r="BA39" s="57">
        <v>84943</v>
      </c>
      <c r="BB39" s="57">
        <v>20249</v>
      </c>
      <c r="BC39" s="57">
        <v>45511</v>
      </c>
      <c r="BD39" s="57">
        <v>15387</v>
      </c>
      <c r="BE39" s="57">
        <v>860</v>
      </c>
      <c r="BF39" s="57">
        <v>18104</v>
      </c>
      <c r="BG39" s="57">
        <v>5868</v>
      </c>
      <c r="BH39" s="57">
        <v>61315</v>
      </c>
      <c r="BI39" s="57">
        <v>13064</v>
      </c>
      <c r="BJ39" s="57">
        <v>38410</v>
      </c>
      <c r="BK39" s="57">
        <v>13980</v>
      </c>
      <c r="BL39" s="57">
        <v>2738</v>
      </c>
      <c r="BM39" s="57">
        <v>4726</v>
      </c>
      <c r="BN39" s="57">
        <v>9889</v>
      </c>
      <c r="BO39" s="57">
        <v>15603</v>
      </c>
      <c r="BP39" s="57">
        <v>10680</v>
      </c>
      <c r="BQ39" s="57">
        <v>13039</v>
      </c>
      <c r="BR39" s="57">
        <v>10220</v>
      </c>
      <c r="BS39" s="57">
        <v>6497</v>
      </c>
      <c r="BT39" s="57">
        <v>54622</v>
      </c>
      <c r="BU39" s="57">
        <v>4575</v>
      </c>
      <c r="BV39" s="57">
        <v>21729</v>
      </c>
      <c r="BW39" s="57">
        <v>6769</v>
      </c>
      <c r="BX39" s="57">
        <v>15320</v>
      </c>
      <c r="BY39" s="57">
        <v>19794</v>
      </c>
      <c r="BZ39" s="57">
        <v>14140</v>
      </c>
      <c r="CA39" s="57">
        <v>2383</v>
      </c>
      <c r="CB39" s="57">
        <v>20582</v>
      </c>
      <c r="CC39" s="57">
        <v>14027</v>
      </c>
      <c r="CD39" s="57">
        <v>2394</v>
      </c>
    </row>
    <row r="40" spans="1:82">
      <c r="A40" s="57">
        <v>38</v>
      </c>
      <c r="B40" s="57">
        <v>33775</v>
      </c>
      <c r="C40" s="57">
        <v>71171</v>
      </c>
      <c r="D40" s="57">
        <v>44707</v>
      </c>
      <c r="E40" s="57">
        <v>30050</v>
      </c>
      <c r="F40" s="57">
        <v>38426</v>
      </c>
      <c r="G40" s="57">
        <v>20526</v>
      </c>
      <c r="H40" s="57">
        <v>12596</v>
      </c>
      <c r="I40" s="57">
        <v>19874</v>
      </c>
      <c r="J40" s="57">
        <v>15146</v>
      </c>
      <c r="K40" s="57">
        <v>21920</v>
      </c>
      <c r="L40" s="57">
        <v>19596</v>
      </c>
      <c r="M40" s="57">
        <v>21568</v>
      </c>
      <c r="N40" s="57">
        <v>38267</v>
      </c>
      <c r="O40" s="57">
        <v>18924</v>
      </c>
      <c r="P40" s="57">
        <v>33545</v>
      </c>
      <c r="Q40" s="57">
        <v>48467</v>
      </c>
      <c r="R40" s="57">
        <v>15824</v>
      </c>
      <c r="S40" s="57">
        <v>38169</v>
      </c>
      <c r="T40" s="57">
        <v>6367</v>
      </c>
      <c r="U40" s="57">
        <v>14346</v>
      </c>
      <c r="V40" s="57">
        <v>20392</v>
      </c>
      <c r="W40" s="57">
        <v>14835</v>
      </c>
      <c r="X40" s="57">
        <v>6199</v>
      </c>
      <c r="Y40" s="57">
        <v>38807</v>
      </c>
      <c r="Z40" s="57">
        <v>20840</v>
      </c>
      <c r="AA40" s="57">
        <v>10290</v>
      </c>
      <c r="AB40" s="57">
        <v>46296</v>
      </c>
      <c r="AC40" s="57">
        <v>14115</v>
      </c>
      <c r="AD40" s="57">
        <v>17429</v>
      </c>
      <c r="AE40" s="57">
        <v>91647</v>
      </c>
      <c r="AF40" s="57">
        <v>17658</v>
      </c>
      <c r="AG40" s="57">
        <v>2922</v>
      </c>
      <c r="AH40" s="57">
        <v>268520</v>
      </c>
      <c r="AI40" s="57">
        <v>14374</v>
      </c>
      <c r="AJ40" s="57">
        <v>9434</v>
      </c>
      <c r="AK40" s="57">
        <v>37425</v>
      </c>
      <c r="AL40" s="57">
        <v>31123</v>
      </c>
      <c r="AM40" s="57">
        <v>33501</v>
      </c>
      <c r="AN40" s="57">
        <v>12031</v>
      </c>
      <c r="AO40" s="57">
        <v>21181</v>
      </c>
      <c r="AP40" s="57">
        <v>42079</v>
      </c>
      <c r="AQ40" s="57">
        <v>10757</v>
      </c>
      <c r="AR40" s="57">
        <v>62048</v>
      </c>
      <c r="AS40" s="57">
        <v>16407</v>
      </c>
      <c r="AT40" s="57">
        <v>39644</v>
      </c>
      <c r="AU40" s="57">
        <v>7573</v>
      </c>
      <c r="AV40" s="57">
        <v>61572</v>
      </c>
      <c r="AW40" s="57">
        <v>15230</v>
      </c>
      <c r="AX40" s="57">
        <v>17017</v>
      </c>
      <c r="AY40" s="57">
        <v>13863</v>
      </c>
      <c r="AZ40" s="57">
        <v>22126</v>
      </c>
      <c r="BA40" s="57">
        <v>92797</v>
      </c>
      <c r="BB40" s="57">
        <v>21927</v>
      </c>
      <c r="BC40" s="57">
        <v>49239</v>
      </c>
      <c r="BD40" s="57">
        <v>16337</v>
      </c>
      <c r="BE40" s="57">
        <v>969</v>
      </c>
      <c r="BF40" s="57">
        <v>18970</v>
      </c>
      <c r="BG40" s="57">
        <v>6055</v>
      </c>
      <c r="BH40" s="57">
        <v>65954</v>
      </c>
      <c r="BI40" s="57">
        <v>13965</v>
      </c>
      <c r="BJ40" s="57">
        <v>39115</v>
      </c>
      <c r="BK40" s="57">
        <v>14581</v>
      </c>
      <c r="BL40" s="57">
        <v>2792</v>
      </c>
      <c r="BM40" s="57">
        <v>5222</v>
      </c>
      <c r="BN40" s="57">
        <v>10540</v>
      </c>
      <c r="BO40" s="57">
        <v>16381</v>
      </c>
      <c r="BP40" s="57">
        <v>11359</v>
      </c>
      <c r="BQ40" s="57">
        <v>13660</v>
      </c>
      <c r="BR40" s="57">
        <v>10507</v>
      </c>
      <c r="BS40" s="57">
        <v>6849</v>
      </c>
      <c r="BT40" s="57">
        <v>57925</v>
      </c>
      <c r="BU40" s="57">
        <v>4520</v>
      </c>
      <c r="BV40" s="57">
        <v>23527</v>
      </c>
      <c r="BW40" s="57">
        <v>7458</v>
      </c>
      <c r="BX40" s="57">
        <v>14810</v>
      </c>
      <c r="BY40" s="57">
        <v>20897</v>
      </c>
      <c r="BZ40" s="57">
        <v>15003</v>
      </c>
      <c r="CA40" s="57">
        <v>2551</v>
      </c>
      <c r="CB40" s="57">
        <v>19794</v>
      </c>
      <c r="CC40" s="57">
        <v>14140</v>
      </c>
      <c r="CD40" s="57">
        <v>2383</v>
      </c>
    </row>
    <row r="41" spans="1:82">
      <c r="A41" s="57">
        <v>39</v>
      </c>
      <c r="B41" s="57">
        <v>37735</v>
      </c>
      <c r="C41" s="57">
        <v>76526</v>
      </c>
      <c r="D41" s="57">
        <v>48137</v>
      </c>
      <c r="E41" s="57">
        <v>31201</v>
      </c>
      <c r="F41" s="57">
        <v>40924</v>
      </c>
      <c r="G41" s="57">
        <v>21055</v>
      </c>
      <c r="H41" s="57">
        <v>13160</v>
      </c>
      <c r="I41" s="57">
        <v>21450</v>
      </c>
      <c r="J41" s="57">
        <v>16036</v>
      </c>
      <c r="K41" s="57">
        <v>24409</v>
      </c>
      <c r="L41" s="57">
        <v>21227</v>
      </c>
      <c r="M41" s="57">
        <v>23261</v>
      </c>
      <c r="N41" s="57">
        <v>41188</v>
      </c>
      <c r="O41" s="57">
        <v>19752</v>
      </c>
      <c r="P41" s="57">
        <v>36632</v>
      </c>
      <c r="Q41" s="57">
        <v>52639</v>
      </c>
      <c r="R41" s="57">
        <v>17309</v>
      </c>
      <c r="S41" s="57">
        <v>40758</v>
      </c>
      <c r="T41" s="57">
        <v>6253</v>
      </c>
      <c r="U41" s="57">
        <v>14815</v>
      </c>
      <c r="V41" s="57">
        <v>21837</v>
      </c>
      <c r="W41" s="57">
        <v>16471</v>
      </c>
      <c r="X41" s="57">
        <v>6457</v>
      </c>
      <c r="Y41" s="57">
        <v>43069</v>
      </c>
      <c r="Z41" s="57">
        <v>23307</v>
      </c>
      <c r="AA41" s="57">
        <v>11454</v>
      </c>
      <c r="AB41" s="57">
        <v>49456</v>
      </c>
      <c r="AC41" s="57">
        <v>15914</v>
      </c>
      <c r="AD41" s="57">
        <v>19800</v>
      </c>
      <c r="AE41" s="57">
        <v>96762</v>
      </c>
      <c r="AF41" s="57">
        <v>19449</v>
      </c>
      <c r="AG41" s="57">
        <v>2951</v>
      </c>
      <c r="AH41" s="57">
        <v>288244</v>
      </c>
      <c r="AI41" s="57">
        <v>15285</v>
      </c>
      <c r="AJ41" s="57">
        <v>10094</v>
      </c>
      <c r="AK41" s="57">
        <v>40992</v>
      </c>
      <c r="AL41" s="57">
        <v>33982</v>
      </c>
      <c r="AM41" s="57">
        <v>35738</v>
      </c>
      <c r="AN41" s="57">
        <v>13340</v>
      </c>
      <c r="AO41" s="57">
        <v>22883</v>
      </c>
      <c r="AP41" s="57">
        <v>45031</v>
      </c>
      <c r="AQ41" s="57">
        <v>11218</v>
      </c>
      <c r="AR41" s="57">
        <v>67498</v>
      </c>
      <c r="AS41" s="57">
        <v>17704</v>
      </c>
      <c r="AT41" s="57">
        <v>41853</v>
      </c>
      <c r="AU41" s="57">
        <v>8342</v>
      </c>
      <c r="AV41" s="57">
        <v>66708</v>
      </c>
      <c r="AW41" s="57">
        <v>16054</v>
      </c>
      <c r="AX41" s="57">
        <v>18725</v>
      </c>
      <c r="AY41" s="57">
        <v>15240</v>
      </c>
      <c r="AZ41" s="57">
        <v>23908</v>
      </c>
      <c r="BA41" s="57">
        <v>100602</v>
      </c>
      <c r="BB41" s="57">
        <v>23302</v>
      </c>
      <c r="BC41" s="57">
        <v>53784</v>
      </c>
      <c r="BD41" s="57">
        <v>17522</v>
      </c>
      <c r="BE41" s="57">
        <v>988</v>
      </c>
      <c r="BF41" s="57">
        <v>20788</v>
      </c>
      <c r="BG41" s="57">
        <v>6611</v>
      </c>
      <c r="BH41" s="57">
        <v>70836</v>
      </c>
      <c r="BI41" s="57">
        <v>14887</v>
      </c>
      <c r="BJ41" s="57">
        <v>38011</v>
      </c>
      <c r="BK41" s="57">
        <v>14504</v>
      </c>
      <c r="BL41" s="57">
        <v>3077</v>
      </c>
      <c r="BM41" s="57">
        <v>5422</v>
      </c>
      <c r="BN41" s="57">
        <v>11295</v>
      </c>
      <c r="BO41" s="57">
        <v>17729</v>
      </c>
      <c r="BP41" s="57">
        <v>12572</v>
      </c>
      <c r="BQ41" s="57">
        <v>14845</v>
      </c>
      <c r="BR41" s="57">
        <v>10405</v>
      </c>
      <c r="BS41" s="57">
        <v>6750</v>
      </c>
      <c r="BT41" s="57">
        <v>62804</v>
      </c>
      <c r="BU41" s="57">
        <v>4674</v>
      </c>
      <c r="BV41" s="57">
        <v>25728</v>
      </c>
      <c r="BW41" s="57">
        <v>8230</v>
      </c>
      <c r="BX41" s="57">
        <v>15653</v>
      </c>
      <c r="BY41" s="57">
        <v>21819</v>
      </c>
      <c r="BZ41" s="57">
        <v>15840</v>
      </c>
      <c r="CA41" s="57">
        <v>2615</v>
      </c>
      <c r="CB41" s="57">
        <v>20897</v>
      </c>
      <c r="CC41" s="57">
        <v>15003</v>
      </c>
      <c r="CD41" s="57">
        <v>2551</v>
      </c>
    </row>
    <row r="42" spans="1:82">
      <c r="A42" s="57">
        <v>40</v>
      </c>
      <c r="B42" s="57">
        <v>41655</v>
      </c>
      <c r="C42" s="57">
        <v>85124</v>
      </c>
      <c r="D42" s="57">
        <v>51203</v>
      </c>
      <c r="E42" s="57">
        <v>33520</v>
      </c>
      <c r="F42" s="57">
        <v>44851</v>
      </c>
      <c r="G42" s="57">
        <v>22566</v>
      </c>
      <c r="H42" s="57">
        <v>13864</v>
      </c>
      <c r="I42" s="57">
        <v>22555</v>
      </c>
      <c r="J42" s="57">
        <v>17230</v>
      </c>
      <c r="K42" s="57">
        <v>26403</v>
      </c>
      <c r="L42" s="57">
        <v>22792</v>
      </c>
      <c r="M42" s="57">
        <v>25181</v>
      </c>
      <c r="N42" s="57">
        <v>44099</v>
      </c>
      <c r="O42" s="57">
        <v>20949</v>
      </c>
      <c r="P42" s="57">
        <v>39040</v>
      </c>
      <c r="Q42" s="57">
        <v>55626</v>
      </c>
      <c r="R42" s="57">
        <v>18515</v>
      </c>
      <c r="S42" s="57">
        <v>43866</v>
      </c>
      <c r="T42" s="57">
        <v>6858</v>
      </c>
      <c r="U42" s="57">
        <v>16009</v>
      </c>
      <c r="V42" s="57">
        <v>23650</v>
      </c>
      <c r="W42" s="57">
        <v>17594</v>
      </c>
      <c r="X42" s="57">
        <v>6793</v>
      </c>
      <c r="Y42" s="57">
        <v>47935</v>
      </c>
      <c r="Z42" s="57">
        <v>24360</v>
      </c>
      <c r="AA42" s="57">
        <v>12379</v>
      </c>
      <c r="AB42" s="57">
        <v>53217</v>
      </c>
      <c r="AC42" s="57">
        <v>16924</v>
      </c>
      <c r="AD42" s="57">
        <v>20836</v>
      </c>
      <c r="AE42" s="57">
        <v>107739</v>
      </c>
      <c r="AF42" s="57">
        <v>20732</v>
      </c>
      <c r="AG42" s="57">
        <v>3288</v>
      </c>
      <c r="AH42" s="57">
        <v>314018</v>
      </c>
      <c r="AI42" s="57">
        <v>16443</v>
      </c>
      <c r="AJ42" s="57">
        <v>11299</v>
      </c>
      <c r="AK42" s="57">
        <v>43730</v>
      </c>
      <c r="AL42" s="57">
        <v>35733</v>
      </c>
      <c r="AM42" s="57">
        <v>38427</v>
      </c>
      <c r="AN42" s="57">
        <v>13929</v>
      </c>
      <c r="AO42" s="57">
        <v>23961</v>
      </c>
      <c r="AP42" s="57">
        <v>47672</v>
      </c>
      <c r="AQ42" s="57">
        <v>12341</v>
      </c>
      <c r="AR42" s="57">
        <v>73247</v>
      </c>
      <c r="AS42" s="57">
        <v>19132</v>
      </c>
      <c r="AT42" s="57">
        <v>45302</v>
      </c>
      <c r="AU42" s="57">
        <v>8697</v>
      </c>
      <c r="AV42" s="57">
        <v>71402</v>
      </c>
      <c r="AW42" s="57">
        <v>17635</v>
      </c>
      <c r="AX42" s="57">
        <v>19650</v>
      </c>
      <c r="AY42" s="57">
        <v>16438</v>
      </c>
      <c r="AZ42" s="57">
        <v>25373</v>
      </c>
      <c r="BA42" s="57">
        <v>108442</v>
      </c>
      <c r="BB42" s="57">
        <v>24275</v>
      </c>
      <c r="BC42" s="57">
        <v>58001</v>
      </c>
      <c r="BD42" s="57">
        <v>19100</v>
      </c>
      <c r="BE42" s="57">
        <v>1061</v>
      </c>
      <c r="BF42" s="57">
        <v>21688</v>
      </c>
      <c r="BG42" s="57">
        <v>7258</v>
      </c>
      <c r="BH42" s="57">
        <v>74049</v>
      </c>
      <c r="BI42" s="57">
        <v>15960</v>
      </c>
      <c r="BJ42" s="57">
        <v>41144</v>
      </c>
      <c r="BK42" s="57">
        <v>16348</v>
      </c>
      <c r="BL42" s="57">
        <v>3209</v>
      </c>
      <c r="BM42" s="57">
        <v>5718</v>
      </c>
      <c r="BN42" s="57">
        <v>11722</v>
      </c>
      <c r="BO42" s="57">
        <v>19050</v>
      </c>
      <c r="BP42" s="57">
        <v>12637</v>
      </c>
      <c r="BQ42" s="57">
        <v>15382</v>
      </c>
      <c r="BR42" s="57">
        <v>11469</v>
      </c>
      <c r="BS42" s="57">
        <v>7379</v>
      </c>
      <c r="BT42" s="57">
        <v>66391</v>
      </c>
      <c r="BU42" s="57">
        <v>4446</v>
      </c>
      <c r="BV42" s="57">
        <v>26950</v>
      </c>
      <c r="BW42" s="57">
        <v>8959</v>
      </c>
      <c r="BX42" s="57">
        <v>16179</v>
      </c>
      <c r="BY42" s="57">
        <v>22413</v>
      </c>
      <c r="BZ42" s="57">
        <v>17163</v>
      </c>
      <c r="CA42" s="57">
        <v>2796</v>
      </c>
      <c r="CB42" s="57">
        <v>21819</v>
      </c>
      <c r="CC42" s="57">
        <v>15840</v>
      </c>
      <c r="CD42" s="57">
        <v>2615</v>
      </c>
    </row>
    <row r="43" spans="1:82">
      <c r="A43" s="57">
        <v>41</v>
      </c>
      <c r="B43" s="57">
        <v>44380</v>
      </c>
      <c r="C43" s="57">
        <v>83641</v>
      </c>
      <c r="D43" s="57">
        <v>53344</v>
      </c>
      <c r="E43" s="57">
        <v>33990</v>
      </c>
      <c r="F43" s="57">
        <v>44039</v>
      </c>
      <c r="G43" s="57">
        <v>23015</v>
      </c>
      <c r="H43" s="57">
        <v>14796</v>
      </c>
      <c r="I43" s="57">
        <v>24162</v>
      </c>
      <c r="J43" s="57">
        <v>16938</v>
      </c>
      <c r="K43" s="57">
        <v>26157</v>
      </c>
      <c r="L43" s="57">
        <v>22880</v>
      </c>
      <c r="M43" s="57">
        <v>25719</v>
      </c>
      <c r="N43" s="57">
        <v>44101</v>
      </c>
      <c r="O43" s="57">
        <v>22456</v>
      </c>
      <c r="P43" s="57">
        <v>39519</v>
      </c>
      <c r="Q43" s="57">
        <v>58844</v>
      </c>
      <c r="R43" s="57">
        <v>18628</v>
      </c>
      <c r="S43" s="57">
        <v>45415</v>
      </c>
      <c r="T43" s="57">
        <v>5808</v>
      </c>
      <c r="U43" s="57">
        <v>15972</v>
      </c>
      <c r="V43" s="57">
        <v>24920</v>
      </c>
      <c r="W43" s="57">
        <v>17820</v>
      </c>
      <c r="X43" s="57">
        <v>6857</v>
      </c>
      <c r="Y43" s="57">
        <v>50203</v>
      </c>
      <c r="Z43" s="57">
        <v>26801</v>
      </c>
      <c r="AA43" s="57">
        <v>13049</v>
      </c>
      <c r="AB43" s="57">
        <v>54006</v>
      </c>
      <c r="AC43" s="57">
        <v>17397</v>
      </c>
      <c r="AD43" s="57">
        <v>21340</v>
      </c>
      <c r="AE43" s="57">
        <v>108312</v>
      </c>
      <c r="AF43" s="57">
        <v>21130</v>
      </c>
      <c r="AG43" s="57">
        <v>3461</v>
      </c>
      <c r="AH43" s="57">
        <v>310724</v>
      </c>
      <c r="AI43" s="57">
        <v>16998</v>
      </c>
      <c r="AJ43" s="57">
        <v>11881</v>
      </c>
      <c r="AK43" s="57">
        <v>45929</v>
      </c>
      <c r="AL43" s="57">
        <v>37121</v>
      </c>
      <c r="AM43" s="57">
        <v>39231</v>
      </c>
      <c r="AN43" s="57">
        <v>14341</v>
      </c>
      <c r="AO43" s="57">
        <v>24144</v>
      </c>
      <c r="AP43" s="57">
        <v>49258</v>
      </c>
      <c r="AQ43" s="57">
        <v>12342</v>
      </c>
      <c r="AR43" s="57">
        <v>71944</v>
      </c>
      <c r="AS43" s="57">
        <v>19788</v>
      </c>
      <c r="AT43" s="57">
        <v>44811</v>
      </c>
      <c r="AU43" s="57">
        <v>9218</v>
      </c>
      <c r="AV43" s="57">
        <v>74024</v>
      </c>
      <c r="AW43" s="57">
        <v>17817</v>
      </c>
      <c r="AX43" s="57">
        <v>19769</v>
      </c>
      <c r="AY43" s="57">
        <v>16697</v>
      </c>
      <c r="AZ43" s="57">
        <v>25892</v>
      </c>
      <c r="BA43" s="57">
        <v>111402</v>
      </c>
      <c r="BB43" s="57">
        <v>25017</v>
      </c>
      <c r="BC43" s="57">
        <v>58718</v>
      </c>
      <c r="BD43" s="57">
        <v>19680</v>
      </c>
      <c r="BE43" s="57">
        <v>1121</v>
      </c>
      <c r="BF43" s="57">
        <v>22465</v>
      </c>
      <c r="BG43" s="57">
        <v>7348</v>
      </c>
      <c r="BH43" s="57">
        <v>75958</v>
      </c>
      <c r="BI43" s="57">
        <v>17205</v>
      </c>
      <c r="BJ43" s="57">
        <v>36341</v>
      </c>
      <c r="BK43" s="57">
        <v>14257</v>
      </c>
      <c r="BL43" s="57">
        <v>3515</v>
      </c>
      <c r="BM43" s="57">
        <v>5684</v>
      </c>
      <c r="BN43" s="57">
        <v>12855</v>
      </c>
      <c r="BO43" s="57">
        <v>19930</v>
      </c>
      <c r="BP43" s="57">
        <v>13943</v>
      </c>
      <c r="BQ43" s="57">
        <v>16043</v>
      </c>
      <c r="BR43" s="57">
        <v>10580</v>
      </c>
      <c r="BS43" s="57">
        <v>6999</v>
      </c>
      <c r="BT43" s="57">
        <v>68446</v>
      </c>
      <c r="BU43" s="57">
        <v>4487</v>
      </c>
      <c r="BV43" s="57">
        <v>28473</v>
      </c>
      <c r="BW43" s="57">
        <v>9226</v>
      </c>
      <c r="BX43" s="57">
        <v>15186</v>
      </c>
      <c r="BY43" s="57">
        <v>22455</v>
      </c>
      <c r="BZ43" s="57">
        <v>17803</v>
      </c>
      <c r="CA43" s="57">
        <v>2981</v>
      </c>
      <c r="CB43" s="57">
        <v>22413</v>
      </c>
      <c r="CC43" s="57">
        <v>17163</v>
      </c>
      <c r="CD43" s="57">
        <v>2796</v>
      </c>
    </row>
    <row r="44" spans="1:82">
      <c r="A44" s="57">
        <v>42</v>
      </c>
      <c r="B44" s="57">
        <v>48431</v>
      </c>
      <c r="C44" s="57">
        <v>90122</v>
      </c>
      <c r="D44" s="57">
        <v>54894</v>
      </c>
      <c r="E44" s="57">
        <v>35566</v>
      </c>
      <c r="F44" s="57">
        <v>47482</v>
      </c>
      <c r="G44" s="57">
        <v>23304</v>
      </c>
      <c r="H44" s="57">
        <v>15168</v>
      </c>
      <c r="I44" s="57">
        <v>24719</v>
      </c>
      <c r="J44" s="57">
        <v>18105</v>
      </c>
      <c r="K44" s="57">
        <v>27544</v>
      </c>
      <c r="L44" s="57">
        <v>24174</v>
      </c>
      <c r="M44" s="57">
        <v>26967</v>
      </c>
      <c r="N44" s="57">
        <v>47124</v>
      </c>
      <c r="O44" s="57">
        <v>23254</v>
      </c>
      <c r="P44" s="57">
        <v>42110</v>
      </c>
      <c r="Q44" s="57">
        <v>63160</v>
      </c>
      <c r="R44" s="57">
        <v>18699</v>
      </c>
      <c r="S44" s="57">
        <v>46739</v>
      </c>
      <c r="T44" s="57">
        <v>7041</v>
      </c>
      <c r="U44" s="57">
        <v>17042</v>
      </c>
      <c r="V44" s="57">
        <v>25176</v>
      </c>
      <c r="W44" s="57">
        <v>18826</v>
      </c>
      <c r="X44" s="57">
        <v>7032</v>
      </c>
      <c r="Y44" s="57">
        <v>53810</v>
      </c>
      <c r="Z44" s="57">
        <v>28277</v>
      </c>
      <c r="AA44" s="57">
        <v>13625</v>
      </c>
      <c r="AB44" s="57">
        <v>55781</v>
      </c>
      <c r="AC44" s="57">
        <v>17636</v>
      </c>
      <c r="AD44" s="57">
        <v>22601</v>
      </c>
      <c r="AE44" s="57">
        <v>114722</v>
      </c>
      <c r="AF44" s="57">
        <v>22295</v>
      </c>
      <c r="AG44" s="57">
        <v>3543</v>
      </c>
      <c r="AH44" s="57">
        <v>330563</v>
      </c>
      <c r="AI44" s="57">
        <v>17418</v>
      </c>
      <c r="AJ44" s="57">
        <v>11963</v>
      </c>
      <c r="AK44" s="57">
        <v>48472</v>
      </c>
      <c r="AL44" s="57">
        <v>38185</v>
      </c>
      <c r="AM44" s="57">
        <v>40229</v>
      </c>
      <c r="AN44" s="57">
        <v>15279</v>
      </c>
      <c r="AO44" s="57">
        <v>26178</v>
      </c>
      <c r="AP44" s="57">
        <v>51847</v>
      </c>
      <c r="AQ44" s="57">
        <v>13171</v>
      </c>
      <c r="AR44" s="57">
        <v>79679</v>
      </c>
      <c r="AS44" s="57">
        <v>21004</v>
      </c>
      <c r="AT44" s="57">
        <v>46269</v>
      </c>
      <c r="AU44" s="57">
        <v>9753</v>
      </c>
      <c r="AV44" s="57">
        <v>77286</v>
      </c>
      <c r="AW44" s="57">
        <v>18890</v>
      </c>
      <c r="AX44" s="57">
        <v>21041</v>
      </c>
      <c r="AY44" s="57">
        <v>18508</v>
      </c>
      <c r="AZ44" s="57">
        <v>27969</v>
      </c>
      <c r="BA44" s="57">
        <v>115598</v>
      </c>
      <c r="BB44" s="57">
        <v>26160</v>
      </c>
      <c r="BC44" s="57">
        <v>61910</v>
      </c>
      <c r="BD44" s="57">
        <v>20534</v>
      </c>
      <c r="BE44" s="57">
        <v>1141</v>
      </c>
      <c r="BF44" s="57">
        <v>23045</v>
      </c>
      <c r="BG44" s="57">
        <v>7699</v>
      </c>
      <c r="BH44" s="57">
        <v>77386</v>
      </c>
      <c r="BI44" s="57">
        <v>17283</v>
      </c>
      <c r="BJ44" s="57">
        <v>40803</v>
      </c>
      <c r="BK44" s="57">
        <v>15888</v>
      </c>
      <c r="BL44" s="57">
        <v>3581</v>
      </c>
      <c r="BM44" s="57">
        <v>5785</v>
      </c>
      <c r="BN44" s="57">
        <v>13191</v>
      </c>
      <c r="BO44" s="57">
        <v>20874</v>
      </c>
      <c r="BP44" s="57">
        <v>14041</v>
      </c>
      <c r="BQ44" s="57">
        <v>16641</v>
      </c>
      <c r="BR44" s="57">
        <v>11630</v>
      </c>
      <c r="BS44" s="57">
        <v>8129</v>
      </c>
      <c r="BT44" s="57">
        <v>70193</v>
      </c>
      <c r="BU44" s="57">
        <v>4461</v>
      </c>
      <c r="BV44" s="57">
        <v>29857</v>
      </c>
      <c r="BW44" s="57">
        <v>9778</v>
      </c>
      <c r="BX44" s="57">
        <v>17590</v>
      </c>
      <c r="BY44" s="57">
        <v>23797</v>
      </c>
      <c r="BZ44" s="57">
        <v>18117</v>
      </c>
      <c r="CA44" s="57">
        <v>2984</v>
      </c>
      <c r="CB44" s="57">
        <v>22455</v>
      </c>
      <c r="CC44" s="57">
        <v>17803</v>
      </c>
      <c r="CD44" s="57">
        <v>2981</v>
      </c>
    </row>
    <row r="45" spans="1:82">
      <c r="A45" s="57">
        <v>43</v>
      </c>
      <c r="B45" s="57">
        <v>48171</v>
      </c>
      <c r="C45" s="57">
        <v>84006</v>
      </c>
      <c r="D45" s="57">
        <v>53290</v>
      </c>
      <c r="E45" s="57">
        <v>33385</v>
      </c>
      <c r="F45" s="57">
        <v>44611</v>
      </c>
      <c r="G45" s="57">
        <v>22867</v>
      </c>
      <c r="H45" s="57">
        <v>15138</v>
      </c>
      <c r="I45" s="57">
        <v>24580</v>
      </c>
      <c r="J45" s="57">
        <v>17416</v>
      </c>
      <c r="K45" s="57">
        <v>26388</v>
      </c>
      <c r="L45" s="57">
        <v>23164</v>
      </c>
      <c r="M45" s="57">
        <v>26921</v>
      </c>
      <c r="N45" s="57">
        <v>44482</v>
      </c>
      <c r="O45" s="57">
        <v>23685</v>
      </c>
      <c r="P45" s="57">
        <v>41257</v>
      </c>
      <c r="Q45" s="57">
        <v>63389</v>
      </c>
      <c r="R45" s="57">
        <v>19070</v>
      </c>
      <c r="S45" s="57">
        <v>45679</v>
      </c>
      <c r="T45" s="57">
        <v>5756</v>
      </c>
      <c r="U45" s="57">
        <v>16240</v>
      </c>
      <c r="V45" s="57">
        <v>25209</v>
      </c>
      <c r="W45" s="57">
        <v>18521</v>
      </c>
      <c r="X45" s="57">
        <v>6890</v>
      </c>
      <c r="Y45" s="57">
        <v>52649</v>
      </c>
      <c r="Z45" s="57">
        <v>29088</v>
      </c>
      <c r="AA45" s="57">
        <v>13513</v>
      </c>
      <c r="AB45" s="57">
        <v>54103</v>
      </c>
      <c r="AC45" s="57">
        <v>17391</v>
      </c>
      <c r="AD45" s="57">
        <v>21996</v>
      </c>
      <c r="AE45" s="57">
        <v>108666</v>
      </c>
      <c r="AF45" s="57">
        <v>21999</v>
      </c>
      <c r="AG45" s="57">
        <v>3692</v>
      </c>
      <c r="AH45" s="57">
        <v>305199</v>
      </c>
      <c r="AI45" s="57">
        <v>17137</v>
      </c>
      <c r="AJ45" s="57">
        <v>12225</v>
      </c>
      <c r="AK45" s="57">
        <v>47739</v>
      </c>
      <c r="AL45" s="57">
        <v>37816</v>
      </c>
      <c r="AM45" s="57">
        <v>39574</v>
      </c>
      <c r="AN45" s="57">
        <v>15052</v>
      </c>
      <c r="AO45" s="57">
        <v>25738</v>
      </c>
      <c r="AP45" s="57">
        <v>50781</v>
      </c>
      <c r="AQ45" s="57">
        <v>12907</v>
      </c>
      <c r="AR45" s="57">
        <v>73279</v>
      </c>
      <c r="AS45" s="57">
        <v>21205</v>
      </c>
      <c r="AT45" s="57">
        <v>44047</v>
      </c>
      <c r="AU45" s="57">
        <v>9588</v>
      </c>
      <c r="AV45" s="57">
        <v>76607</v>
      </c>
      <c r="AW45" s="57">
        <v>18096</v>
      </c>
      <c r="AX45" s="57">
        <v>20715</v>
      </c>
      <c r="AY45" s="57">
        <v>18158</v>
      </c>
      <c r="AZ45" s="57">
        <v>27876</v>
      </c>
      <c r="BA45" s="57">
        <v>111514</v>
      </c>
      <c r="BB45" s="57">
        <v>25245</v>
      </c>
      <c r="BC45" s="57">
        <v>60228</v>
      </c>
      <c r="BD45" s="57">
        <v>20813</v>
      </c>
      <c r="BE45" s="57">
        <v>1142</v>
      </c>
      <c r="BF45" s="57">
        <v>22279</v>
      </c>
      <c r="BG45" s="57">
        <v>7161</v>
      </c>
      <c r="BH45" s="57">
        <v>75012</v>
      </c>
      <c r="BI45" s="57">
        <v>16873</v>
      </c>
      <c r="BJ45" s="57">
        <v>34749</v>
      </c>
      <c r="BK45" s="57">
        <v>14026</v>
      </c>
      <c r="BL45" s="57">
        <v>3542</v>
      </c>
      <c r="BM45" s="57">
        <v>5645</v>
      </c>
      <c r="BN45" s="57">
        <v>13017</v>
      </c>
      <c r="BO45" s="57">
        <v>20647</v>
      </c>
      <c r="BP45" s="57">
        <v>14224</v>
      </c>
      <c r="BQ45" s="57">
        <v>16507</v>
      </c>
      <c r="BR45" s="57">
        <v>10502</v>
      </c>
      <c r="BS45" s="57">
        <v>7286</v>
      </c>
      <c r="BT45" s="57">
        <v>67918</v>
      </c>
      <c r="BU45" s="57">
        <v>4017</v>
      </c>
      <c r="BV45" s="57">
        <v>29993</v>
      </c>
      <c r="BW45" s="57">
        <v>9755</v>
      </c>
      <c r="BX45" s="57">
        <v>15355</v>
      </c>
      <c r="BY45" s="57">
        <v>23327</v>
      </c>
      <c r="BZ45" s="57">
        <v>17530</v>
      </c>
      <c r="CA45" s="57">
        <v>2919</v>
      </c>
      <c r="CB45" s="57">
        <v>23797</v>
      </c>
      <c r="CC45" s="57">
        <v>18117</v>
      </c>
      <c r="CD45" s="57">
        <v>2984</v>
      </c>
    </row>
    <row r="46" spans="1:82">
      <c r="A46" s="57">
        <v>44</v>
      </c>
      <c r="B46" s="57">
        <v>48476</v>
      </c>
      <c r="C46" s="57">
        <v>79099</v>
      </c>
      <c r="D46" s="57">
        <v>52954</v>
      </c>
      <c r="E46" s="57">
        <v>32707</v>
      </c>
      <c r="F46" s="57">
        <v>41329</v>
      </c>
      <c r="G46" s="57">
        <v>22202</v>
      </c>
      <c r="H46" s="57">
        <v>14769</v>
      </c>
      <c r="I46" s="57">
        <v>24253</v>
      </c>
      <c r="J46" s="57">
        <v>16599</v>
      </c>
      <c r="K46" s="57">
        <v>26000</v>
      </c>
      <c r="L46" s="57">
        <v>23455</v>
      </c>
      <c r="M46" s="57">
        <v>26410</v>
      </c>
      <c r="N46" s="57">
        <v>42320</v>
      </c>
      <c r="O46" s="57">
        <v>22464</v>
      </c>
      <c r="P46" s="57">
        <v>40533</v>
      </c>
      <c r="Q46" s="57">
        <v>62279</v>
      </c>
      <c r="R46" s="57">
        <v>18644</v>
      </c>
      <c r="S46" s="57">
        <v>44870</v>
      </c>
      <c r="T46" s="57">
        <v>5159</v>
      </c>
      <c r="U46" s="57">
        <v>16082</v>
      </c>
      <c r="V46" s="57">
        <v>25252</v>
      </c>
      <c r="W46" s="57">
        <v>18874</v>
      </c>
      <c r="X46" s="57">
        <v>6757</v>
      </c>
      <c r="Y46" s="57">
        <v>52538</v>
      </c>
      <c r="Z46" s="57">
        <v>28163</v>
      </c>
      <c r="AA46" s="57">
        <v>13554</v>
      </c>
      <c r="AB46" s="57">
        <v>53254</v>
      </c>
      <c r="AC46" s="57">
        <v>17341</v>
      </c>
      <c r="AD46" s="57">
        <v>21650</v>
      </c>
      <c r="AE46" s="57">
        <v>106752</v>
      </c>
      <c r="AF46" s="57">
        <v>21750</v>
      </c>
      <c r="AG46" s="57">
        <v>3746</v>
      </c>
      <c r="AH46" s="57">
        <v>298340</v>
      </c>
      <c r="AI46" s="57">
        <v>16863</v>
      </c>
      <c r="AJ46" s="57">
        <v>12279</v>
      </c>
      <c r="AK46" s="57">
        <v>47219</v>
      </c>
      <c r="AL46" s="57">
        <v>37409</v>
      </c>
      <c r="AM46" s="57">
        <v>37382</v>
      </c>
      <c r="AN46" s="57">
        <v>15251</v>
      </c>
      <c r="AO46" s="57">
        <v>24808</v>
      </c>
      <c r="AP46" s="57">
        <v>49526</v>
      </c>
      <c r="AQ46" s="57">
        <v>13214</v>
      </c>
      <c r="AR46" s="57">
        <v>70962</v>
      </c>
      <c r="AS46" s="57">
        <v>21047</v>
      </c>
      <c r="AT46" s="57">
        <v>42227</v>
      </c>
      <c r="AU46" s="57">
        <v>9575</v>
      </c>
      <c r="AV46" s="57">
        <v>74773</v>
      </c>
      <c r="AW46" s="57">
        <v>19189</v>
      </c>
      <c r="AX46" s="57">
        <v>20446</v>
      </c>
      <c r="AY46" s="57">
        <v>18094</v>
      </c>
      <c r="AZ46" s="57">
        <v>28616</v>
      </c>
      <c r="BA46" s="57">
        <v>106940</v>
      </c>
      <c r="BB46" s="57">
        <v>24260</v>
      </c>
      <c r="BC46" s="57">
        <v>59350</v>
      </c>
      <c r="BD46" s="57">
        <v>20267</v>
      </c>
      <c r="BE46" s="57">
        <v>1080</v>
      </c>
      <c r="BF46" s="57">
        <v>22305</v>
      </c>
      <c r="BG46" s="57">
        <v>6916</v>
      </c>
      <c r="BH46" s="57">
        <v>71540</v>
      </c>
      <c r="BI46" s="57">
        <v>16603</v>
      </c>
      <c r="BJ46" s="57">
        <v>31394</v>
      </c>
      <c r="BK46" s="57">
        <v>12878</v>
      </c>
      <c r="BL46" s="57">
        <v>3510</v>
      </c>
      <c r="BM46" s="57">
        <v>5246</v>
      </c>
      <c r="BN46" s="57">
        <v>12922</v>
      </c>
      <c r="BO46" s="57">
        <v>19743</v>
      </c>
      <c r="BP46" s="57">
        <v>13834</v>
      </c>
      <c r="BQ46" s="57">
        <v>15883</v>
      </c>
      <c r="BR46" s="57">
        <v>9960</v>
      </c>
      <c r="BS46" s="57">
        <v>6893</v>
      </c>
      <c r="BT46" s="57">
        <v>65526</v>
      </c>
      <c r="BU46" s="57">
        <v>3754</v>
      </c>
      <c r="BV46" s="57">
        <v>28532</v>
      </c>
      <c r="BW46" s="57">
        <v>9415</v>
      </c>
      <c r="BX46" s="57">
        <v>13694</v>
      </c>
      <c r="BY46" s="57">
        <v>22036</v>
      </c>
      <c r="BZ46" s="57">
        <v>16796</v>
      </c>
      <c r="CA46" s="57">
        <v>2873</v>
      </c>
      <c r="CB46" s="57">
        <v>23327</v>
      </c>
      <c r="CC46" s="57">
        <v>17530</v>
      </c>
      <c r="CD46" s="57">
        <v>2919</v>
      </c>
    </row>
    <row r="47" spans="1:82">
      <c r="A47" s="57">
        <v>45</v>
      </c>
      <c r="B47" s="57">
        <v>48061</v>
      </c>
      <c r="C47" s="57">
        <v>78104</v>
      </c>
      <c r="D47" s="57">
        <v>52532</v>
      </c>
      <c r="E47" s="57">
        <v>32802</v>
      </c>
      <c r="F47" s="57">
        <v>41306</v>
      </c>
      <c r="G47" s="57">
        <v>21917</v>
      </c>
      <c r="H47" s="57">
        <v>14522</v>
      </c>
      <c r="I47" s="57">
        <v>24019</v>
      </c>
      <c r="J47" s="57">
        <v>16656</v>
      </c>
      <c r="K47" s="57">
        <v>25511</v>
      </c>
      <c r="L47" s="57">
        <v>23521</v>
      </c>
      <c r="M47" s="57">
        <v>26029</v>
      </c>
      <c r="N47" s="57">
        <v>43507</v>
      </c>
      <c r="O47" s="57">
        <v>22417</v>
      </c>
      <c r="P47" s="57">
        <v>41317</v>
      </c>
      <c r="Q47" s="57">
        <v>61320</v>
      </c>
      <c r="R47" s="57">
        <v>18636</v>
      </c>
      <c r="S47" s="57">
        <v>44485</v>
      </c>
      <c r="T47" s="57">
        <v>5289</v>
      </c>
      <c r="U47" s="57">
        <v>16052</v>
      </c>
      <c r="V47" s="57">
        <v>25607</v>
      </c>
      <c r="W47" s="57">
        <v>18658</v>
      </c>
      <c r="X47" s="57">
        <v>6513</v>
      </c>
      <c r="Y47" s="57">
        <v>51932</v>
      </c>
      <c r="Z47" s="57">
        <v>27567</v>
      </c>
      <c r="AA47" s="57">
        <v>12646</v>
      </c>
      <c r="AB47" s="57">
        <v>53608</v>
      </c>
      <c r="AC47" s="57">
        <v>17440</v>
      </c>
      <c r="AD47" s="57">
        <v>21888</v>
      </c>
      <c r="AE47" s="57">
        <v>108248</v>
      </c>
      <c r="AF47" s="57">
        <v>21449</v>
      </c>
      <c r="AG47" s="57">
        <v>3613</v>
      </c>
      <c r="AH47" s="57">
        <v>293172</v>
      </c>
      <c r="AI47" s="57">
        <v>16189</v>
      </c>
      <c r="AJ47" s="57">
        <v>12171</v>
      </c>
      <c r="AK47" s="57">
        <v>46535</v>
      </c>
      <c r="AL47" s="57">
        <v>35676</v>
      </c>
      <c r="AM47" s="57">
        <v>36309</v>
      </c>
      <c r="AN47" s="57">
        <v>15486</v>
      </c>
      <c r="AO47" s="57">
        <v>25032</v>
      </c>
      <c r="AP47" s="57">
        <v>48836</v>
      </c>
      <c r="AQ47" s="57">
        <v>13247</v>
      </c>
      <c r="AR47" s="57">
        <v>70505</v>
      </c>
      <c r="AS47" s="57">
        <v>20917</v>
      </c>
      <c r="AT47" s="57">
        <v>42723</v>
      </c>
      <c r="AU47" s="57">
        <v>9712</v>
      </c>
      <c r="AV47" s="57">
        <v>73296</v>
      </c>
      <c r="AW47" s="57">
        <v>19074</v>
      </c>
      <c r="AX47" s="57">
        <v>20492</v>
      </c>
      <c r="AY47" s="57">
        <v>17569</v>
      </c>
      <c r="AZ47" s="57">
        <v>29045</v>
      </c>
      <c r="BA47" s="57">
        <v>102469</v>
      </c>
      <c r="BB47" s="57">
        <v>24634</v>
      </c>
      <c r="BC47" s="57">
        <v>58822</v>
      </c>
      <c r="BD47" s="57">
        <v>19544</v>
      </c>
      <c r="BE47" s="57">
        <v>1075</v>
      </c>
      <c r="BF47" s="57">
        <v>22194</v>
      </c>
      <c r="BG47" s="57">
        <v>6742</v>
      </c>
      <c r="BH47" s="57">
        <v>68100</v>
      </c>
      <c r="BI47" s="57">
        <v>16119</v>
      </c>
      <c r="BJ47" s="57">
        <v>29813</v>
      </c>
      <c r="BK47" s="57">
        <v>13209</v>
      </c>
      <c r="BL47" s="57">
        <v>3451</v>
      </c>
      <c r="BM47" s="57">
        <v>5169</v>
      </c>
      <c r="BN47" s="57">
        <v>12244</v>
      </c>
      <c r="BO47" s="57">
        <v>19442</v>
      </c>
      <c r="BP47" s="57">
        <v>13842</v>
      </c>
      <c r="BQ47" s="57">
        <v>15883</v>
      </c>
      <c r="BR47" s="57">
        <v>9838</v>
      </c>
      <c r="BS47" s="57">
        <v>7039</v>
      </c>
      <c r="BT47" s="57">
        <v>64469</v>
      </c>
      <c r="BU47" s="57">
        <v>3516</v>
      </c>
      <c r="BV47" s="57">
        <v>28458</v>
      </c>
      <c r="BW47" s="57">
        <v>9576</v>
      </c>
      <c r="BX47" s="57">
        <v>14050</v>
      </c>
      <c r="BY47" s="57">
        <v>21884</v>
      </c>
      <c r="BZ47" s="57">
        <v>16339</v>
      </c>
      <c r="CA47" s="57">
        <v>2853</v>
      </c>
      <c r="CB47" s="57">
        <v>22036</v>
      </c>
      <c r="CC47" s="57">
        <v>16796</v>
      </c>
      <c r="CD47" s="57">
        <v>2873</v>
      </c>
    </row>
    <row r="48" spans="1:82">
      <c r="A48" s="57">
        <v>46</v>
      </c>
      <c r="B48" s="57">
        <v>46384</v>
      </c>
      <c r="C48" s="57">
        <v>77361</v>
      </c>
      <c r="D48" s="57">
        <v>51179</v>
      </c>
      <c r="E48" s="57">
        <v>32226</v>
      </c>
      <c r="F48" s="57">
        <v>40316</v>
      </c>
      <c r="G48" s="57">
        <v>22529</v>
      </c>
      <c r="H48" s="57">
        <v>14694</v>
      </c>
      <c r="I48" s="57">
        <v>24289</v>
      </c>
      <c r="J48" s="57">
        <v>16108</v>
      </c>
      <c r="K48" s="57">
        <v>24384</v>
      </c>
      <c r="L48" s="57">
        <v>22842</v>
      </c>
      <c r="M48" s="57">
        <v>25526</v>
      </c>
      <c r="N48" s="57">
        <v>42007</v>
      </c>
      <c r="O48" s="57">
        <v>21972</v>
      </c>
      <c r="P48" s="57">
        <v>38995</v>
      </c>
      <c r="Q48" s="57">
        <v>58268</v>
      </c>
      <c r="R48" s="57">
        <v>18593</v>
      </c>
      <c r="S48" s="57">
        <v>43186</v>
      </c>
      <c r="T48" s="57">
        <v>4558</v>
      </c>
      <c r="U48" s="57">
        <v>15848</v>
      </c>
      <c r="V48" s="57">
        <v>24780</v>
      </c>
      <c r="W48" s="57">
        <v>17970</v>
      </c>
      <c r="X48" s="57">
        <v>6330</v>
      </c>
      <c r="Y48" s="57">
        <v>50714</v>
      </c>
      <c r="Z48" s="57">
        <v>26467</v>
      </c>
      <c r="AA48" s="57">
        <v>12374</v>
      </c>
      <c r="AB48" s="57">
        <v>51018</v>
      </c>
      <c r="AC48" s="57">
        <v>17260</v>
      </c>
      <c r="AD48" s="57">
        <v>21280</v>
      </c>
      <c r="AE48" s="57">
        <v>105460</v>
      </c>
      <c r="AF48" s="57">
        <v>20284</v>
      </c>
      <c r="AG48" s="57">
        <v>3576</v>
      </c>
      <c r="AH48" s="57">
        <v>288018</v>
      </c>
      <c r="AI48" s="57">
        <v>16044</v>
      </c>
      <c r="AJ48" s="57">
        <v>12125</v>
      </c>
      <c r="AK48" s="57">
        <v>47220</v>
      </c>
      <c r="AL48" s="57">
        <v>34617</v>
      </c>
      <c r="AM48" s="57">
        <v>34063</v>
      </c>
      <c r="AN48" s="57">
        <v>15065</v>
      </c>
      <c r="AO48" s="57">
        <v>24074</v>
      </c>
      <c r="AP48" s="57">
        <v>47300</v>
      </c>
      <c r="AQ48" s="57">
        <v>12531</v>
      </c>
      <c r="AR48" s="57">
        <v>68576</v>
      </c>
      <c r="AS48" s="57">
        <v>20095</v>
      </c>
      <c r="AT48" s="57">
        <v>41923</v>
      </c>
      <c r="AU48" s="57">
        <v>9934</v>
      </c>
      <c r="AV48" s="57">
        <v>73234</v>
      </c>
      <c r="AW48" s="57">
        <v>18533</v>
      </c>
      <c r="AX48" s="57">
        <v>19563</v>
      </c>
      <c r="AY48" s="57">
        <v>17654</v>
      </c>
      <c r="AZ48" s="57">
        <v>28319</v>
      </c>
      <c r="BA48" s="57">
        <v>95923</v>
      </c>
      <c r="BB48" s="57">
        <v>23234</v>
      </c>
      <c r="BC48" s="57">
        <v>57834</v>
      </c>
      <c r="BD48" s="57">
        <v>19453</v>
      </c>
      <c r="BE48" s="57">
        <v>1064</v>
      </c>
      <c r="BF48" s="57">
        <v>21924</v>
      </c>
      <c r="BG48" s="57">
        <v>6578</v>
      </c>
      <c r="BH48" s="57">
        <v>63420</v>
      </c>
      <c r="BI48" s="57">
        <v>15472</v>
      </c>
      <c r="BJ48" s="57">
        <v>27269</v>
      </c>
      <c r="BK48" s="57">
        <v>11602</v>
      </c>
      <c r="BL48" s="57">
        <v>3248</v>
      </c>
      <c r="BM48" s="57">
        <v>5016</v>
      </c>
      <c r="BN48" s="57">
        <v>12440</v>
      </c>
      <c r="BO48" s="57">
        <v>18454</v>
      </c>
      <c r="BP48" s="57">
        <v>13003</v>
      </c>
      <c r="BQ48" s="57">
        <v>14802</v>
      </c>
      <c r="BR48" s="57">
        <v>9074</v>
      </c>
      <c r="BS48" s="57">
        <v>6469</v>
      </c>
      <c r="BT48" s="57">
        <v>60491</v>
      </c>
      <c r="BU48" s="57">
        <v>3492</v>
      </c>
      <c r="BV48" s="57">
        <v>26206</v>
      </c>
      <c r="BW48" s="57">
        <v>9325</v>
      </c>
      <c r="BX48" s="57">
        <v>12636</v>
      </c>
      <c r="BY48" s="57">
        <v>20209</v>
      </c>
      <c r="BZ48" s="57">
        <v>15839</v>
      </c>
      <c r="CA48" s="57">
        <v>2961</v>
      </c>
      <c r="CB48" s="57">
        <v>21884</v>
      </c>
      <c r="CC48" s="57">
        <v>16339</v>
      </c>
      <c r="CD48" s="57">
        <v>2853</v>
      </c>
    </row>
    <row r="49" spans="1:82">
      <c r="A49" s="57">
        <v>47</v>
      </c>
      <c r="B49" s="57">
        <v>45607</v>
      </c>
      <c r="C49" s="57">
        <v>76595</v>
      </c>
      <c r="D49" s="57">
        <v>51465</v>
      </c>
      <c r="E49" s="57">
        <v>32938</v>
      </c>
      <c r="F49" s="57">
        <v>40310</v>
      </c>
      <c r="G49" s="57">
        <v>23151</v>
      </c>
      <c r="H49" s="57">
        <v>15049</v>
      </c>
      <c r="I49" s="57">
        <v>25368</v>
      </c>
      <c r="J49" s="57">
        <v>16175</v>
      </c>
      <c r="K49" s="57">
        <v>24051</v>
      </c>
      <c r="L49" s="57">
        <v>21616</v>
      </c>
      <c r="M49" s="57">
        <v>25969</v>
      </c>
      <c r="N49" s="57">
        <v>41332</v>
      </c>
      <c r="O49" s="57">
        <v>22875</v>
      </c>
      <c r="P49" s="57">
        <v>37936</v>
      </c>
      <c r="Q49" s="57">
        <v>59699</v>
      </c>
      <c r="R49" s="57">
        <v>19271</v>
      </c>
      <c r="S49" s="57">
        <v>43198</v>
      </c>
      <c r="T49" s="57">
        <v>4296</v>
      </c>
      <c r="U49" s="57">
        <v>16171</v>
      </c>
      <c r="V49" s="57">
        <v>24403</v>
      </c>
      <c r="W49" s="57">
        <v>17737</v>
      </c>
      <c r="X49" s="57">
        <v>6481</v>
      </c>
      <c r="Y49" s="57">
        <v>50273</v>
      </c>
      <c r="Z49" s="57">
        <v>27471</v>
      </c>
      <c r="AA49" s="57">
        <v>12473</v>
      </c>
      <c r="AB49" s="57">
        <v>52514</v>
      </c>
      <c r="AC49" s="57">
        <v>18062</v>
      </c>
      <c r="AD49" s="57">
        <v>20099</v>
      </c>
      <c r="AE49" s="57">
        <v>107174</v>
      </c>
      <c r="AF49" s="57">
        <v>20272</v>
      </c>
      <c r="AG49" s="57">
        <v>3620</v>
      </c>
      <c r="AH49" s="57">
        <v>286169</v>
      </c>
      <c r="AI49" s="57">
        <v>16382</v>
      </c>
      <c r="AJ49" s="57">
        <v>11894</v>
      </c>
      <c r="AK49" s="57">
        <v>46839</v>
      </c>
      <c r="AL49" s="57">
        <v>34201</v>
      </c>
      <c r="AM49" s="57">
        <v>34456</v>
      </c>
      <c r="AN49" s="57">
        <v>14610</v>
      </c>
      <c r="AO49" s="57">
        <v>24187</v>
      </c>
      <c r="AP49" s="57">
        <v>49191</v>
      </c>
      <c r="AQ49" s="57">
        <v>12598</v>
      </c>
      <c r="AR49" s="57">
        <v>66646</v>
      </c>
      <c r="AS49" s="57">
        <v>20198</v>
      </c>
      <c r="AT49" s="57">
        <v>42225</v>
      </c>
      <c r="AU49" s="57">
        <v>10664</v>
      </c>
      <c r="AV49" s="57">
        <v>75553</v>
      </c>
      <c r="AW49" s="57">
        <v>17888</v>
      </c>
      <c r="AX49" s="57">
        <v>19063</v>
      </c>
      <c r="AY49" s="57">
        <v>17372</v>
      </c>
      <c r="AZ49" s="57">
        <v>27381</v>
      </c>
      <c r="BA49" s="57">
        <v>93782</v>
      </c>
      <c r="BB49" s="57">
        <v>23323</v>
      </c>
      <c r="BC49" s="57">
        <v>59615</v>
      </c>
      <c r="BD49" s="57">
        <v>19831</v>
      </c>
      <c r="BE49" s="57">
        <v>1083</v>
      </c>
      <c r="BF49" s="57">
        <v>22988</v>
      </c>
      <c r="BG49" s="57">
        <v>6435</v>
      </c>
      <c r="BH49" s="57">
        <v>62693</v>
      </c>
      <c r="BI49" s="57">
        <v>15069</v>
      </c>
      <c r="BJ49" s="57">
        <v>25120</v>
      </c>
      <c r="BK49" s="57">
        <v>11458</v>
      </c>
      <c r="BL49" s="57">
        <v>3161</v>
      </c>
      <c r="BM49" s="57">
        <v>4769</v>
      </c>
      <c r="BN49" s="57">
        <v>12799</v>
      </c>
      <c r="BO49" s="57">
        <v>18511</v>
      </c>
      <c r="BP49" s="57">
        <v>12789</v>
      </c>
      <c r="BQ49" s="57">
        <v>14395</v>
      </c>
      <c r="BR49" s="57">
        <v>8821</v>
      </c>
      <c r="BS49" s="57">
        <v>5995</v>
      </c>
      <c r="BT49" s="57">
        <v>60439</v>
      </c>
      <c r="BU49" s="57">
        <v>3096</v>
      </c>
      <c r="BV49" s="57">
        <v>27377</v>
      </c>
      <c r="BW49" s="57">
        <v>9113</v>
      </c>
      <c r="BX49" s="57">
        <v>11993</v>
      </c>
      <c r="BY49" s="57">
        <v>20220</v>
      </c>
      <c r="BZ49" s="57">
        <v>15526</v>
      </c>
      <c r="CA49" s="57">
        <v>3022</v>
      </c>
      <c r="CB49" s="57">
        <v>20209</v>
      </c>
      <c r="CC49" s="57">
        <v>15839</v>
      </c>
      <c r="CD49" s="57">
        <v>2961</v>
      </c>
    </row>
    <row r="50" spans="1:82">
      <c r="A50" s="57">
        <v>48</v>
      </c>
      <c r="B50" s="57">
        <v>43745</v>
      </c>
      <c r="C50" s="57">
        <v>79074</v>
      </c>
      <c r="D50" s="57">
        <v>51643</v>
      </c>
      <c r="E50" s="57">
        <v>33465</v>
      </c>
      <c r="F50" s="57">
        <v>41332</v>
      </c>
      <c r="G50" s="57">
        <v>23546</v>
      </c>
      <c r="H50" s="57">
        <v>15019</v>
      </c>
      <c r="I50" s="57">
        <v>24616</v>
      </c>
      <c r="J50" s="57">
        <v>15385</v>
      </c>
      <c r="K50" s="57">
        <v>23286</v>
      </c>
      <c r="L50" s="57">
        <v>20605</v>
      </c>
      <c r="M50" s="57">
        <v>25688</v>
      </c>
      <c r="N50" s="57">
        <v>42317</v>
      </c>
      <c r="O50" s="57">
        <v>21648</v>
      </c>
      <c r="P50" s="57">
        <v>36494</v>
      </c>
      <c r="Q50" s="57">
        <v>57417</v>
      </c>
      <c r="R50" s="57">
        <v>19392</v>
      </c>
      <c r="S50" s="57">
        <v>43483</v>
      </c>
      <c r="T50" s="57">
        <v>4191</v>
      </c>
      <c r="U50" s="57">
        <v>15544</v>
      </c>
      <c r="V50" s="57">
        <v>24120</v>
      </c>
      <c r="W50" s="57">
        <v>16869</v>
      </c>
      <c r="X50" s="57">
        <v>6529</v>
      </c>
      <c r="Y50" s="57">
        <v>49108</v>
      </c>
      <c r="Z50" s="57">
        <v>26072</v>
      </c>
      <c r="AA50" s="57">
        <v>12210</v>
      </c>
      <c r="AB50" s="57">
        <v>52855</v>
      </c>
      <c r="AC50" s="57">
        <v>16118</v>
      </c>
      <c r="AD50" s="57">
        <v>19376</v>
      </c>
      <c r="AE50" s="57">
        <v>103271</v>
      </c>
      <c r="AF50" s="57">
        <v>19397</v>
      </c>
      <c r="AG50" s="57">
        <v>3922</v>
      </c>
      <c r="AH50" s="57">
        <v>276128</v>
      </c>
      <c r="AI50" s="57">
        <v>16235</v>
      </c>
      <c r="AJ50" s="57">
        <v>11534</v>
      </c>
      <c r="AK50" s="57">
        <v>44834</v>
      </c>
      <c r="AL50" s="57">
        <v>31809</v>
      </c>
      <c r="AM50" s="57">
        <v>32952</v>
      </c>
      <c r="AN50" s="57">
        <v>13943</v>
      </c>
      <c r="AO50" s="57">
        <v>23630</v>
      </c>
      <c r="AP50" s="57">
        <v>48692</v>
      </c>
      <c r="AQ50" s="57">
        <v>12334</v>
      </c>
      <c r="AR50" s="57">
        <v>68865</v>
      </c>
      <c r="AS50" s="57">
        <v>19372</v>
      </c>
      <c r="AT50" s="57">
        <v>41955</v>
      </c>
      <c r="AU50" s="57">
        <v>10972</v>
      </c>
      <c r="AV50" s="57">
        <v>75068</v>
      </c>
      <c r="AW50" s="57">
        <v>17336</v>
      </c>
      <c r="AX50" s="57">
        <v>18068</v>
      </c>
      <c r="AY50" s="57">
        <v>16957</v>
      </c>
      <c r="AZ50" s="57">
        <v>27147</v>
      </c>
      <c r="BA50" s="57">
        <v>91281</v>
      </c>
      <c r="BB50" s="57">
        <v>23191</v>
      </c>
      <c r="BC50" s="57">
        <v>57706</v>
      </c>
      <c r="BD50" s="57">
        <v>20177</v>
      </c>
      <c r="BE50" s="57">
        <v>1146</v>
      </c>
      <c r="BF50" s="57">
        <v>22547</v>
      </c>
      <c r="BG50" s="57">
        <v>6393</v>
      </c>
      <c r="BH50" s="57">
        <v>60647</v>
      </c>
      <c r="BI50" s="57">
        <v>15284</v>
      </c>
      <c r="BJ50" s="57">
        <v>24528</v>
      </c>
      <c r="BK50" s="57">
        <v>11770</v>
      </c>
      <c r="BL50" s="57">
        <v>3111</v>
      </c>
      <c r="BM50" s="57">
        <v>4767</v>
      </c>
      <c r="BN50" s="57">
        <v>12649</v>
      </c>
      <c r="BO50" s="57">
        <v>18000</v>
      </c>
      <c r="BP50" s="57">
        <v>12303</v>
      </c>
      <c r="BQ50" s="57">
        <v>14072</v>
      </c>
      <c r="BR50" s="57">
        <v>9067</v>
      </c>
      <c r="BS50" s="57">
        <v>5957</v>
      </c>
      <c r="BT50" s="57">
        <v>58601</v>
      </c>
      <c r="BU50" s="57">
        <v>3164</v>
      </c>
      <c r="BV50" s="57">
        <v>26282</v>
      </c>
      <c r="BW50" s="57">
        <v>9511</v>
      </c>
      <c r="BX50" s="57">
        <v>11651</v>
      </c>
      <c r="BY50" s="57">
        <v>19303</v>
      </c>
      <c r="BZ50" s="57">
        <v>15363</v>
      </c>
      <c r="CA50" s="57">
        <v>3061</v>
      </c>
      <c r="CB50" s="57">
        <v>20220</v>
      </c>
      <c r="CC50" s="57">
        <v>15526</v>
      </c>
      <c r="CD50" s="57">
        <v>3022</v>
      </c>
    </row>
    <row r="51" spans="1:82">
      <c r="A51" s="57">
        <v>49</v>
      </c>
      <c r="B51" s="57">
        <v>39417</v>
      </c>
      <c r="C51" s="57">
        <v>73309</v>
      </c>
      <c r="D51" s="57">
        <v>47501</v>
      </c>
      <c r="E51" s="57">
        <v>32317</v>
      </c>
      <c r="F51" s="57">
        <v>37741</v>
      </c>
      <c r="G51" s="57">
        <v>22411</v>
      </c>
      <c r="H51" s="57">
        <v>14021</v>
      </c>
      <c r="I51" s="57">
        <v>22402</v>
      </c>
      <c r="J51" s="57">
        <v>14810</v>
      </c>
      <c r="K51" s="57">
        <v>21426</v>
      </c>
      <c r="L51" s="57">
        <v>18847</v>
      </c>
      <c r="M51" s="57">
        <v>23334</v>
      </c>
      <c r="N51" s="57">
        <v>39543</v>
      </c>
      <c r="O51" s="57">
        <v>19733</v>
      </c>
      <c r="P51" s="57">
        <v>34328</v>
      </c>
      <c r="Q51" s="57">
        <v>53434</v>
      </c>
      <c r="R51" s="57">
        <v>17359</v>
      </c>
      <c r="S51" s="57">
        <v>40538</v>
      </c>
      <c r="T51" s="57">
        <v>3523</v>
      </c>
      <c r="U51" s="57">
        <v>14755</v>
      </c>
      <c r="V51" s="57">
        <v>22414</v>
      </c>
      <c r="W51" s="57">
        <v>15458</v>
      </c>
      <c r="X51" s="57">
        <v>6344</v>
      </c>
      <c r="Y51" s="57">
        <v>45173</v>
      </c>
      <c r="Z51" s="57">
        <v>24154</v>
      </c>
      <c r="AA51" s="57">
        <v>11092</v>
      </c>
      <c r="AB51" s="57">
        <v>49580</v>
      </c>
      <c r="AC51" s="57">
        <v>15306</v>
      </c>
      <c r="AD51" s="57">
        <v>17684</v>
      </c>
      <c r="AE51" s="57">
        <v>98204</v>
      </c>
      <c r="AF51" s="57">
        <v>17429</v>
      </c>
      <c r="AG51" s="57">
        <v>3690</v>
      </c>
      <c r="AH51" s="57">
        <v>255474</v>
      </c>
      <c r="AI51" s="57">
        <v>15318</v>
      </c>
      <c r="AJ51" s="57">
        <v>10967</v>
      </c>
      <c r="AK51" s="57">
        <v>40238</v>
      </c>
      <c r="AL51" s="57">
        <v>28894</v>
      </c>
      <c r="AM51" s="57">
        <v>29139</v>
      </c>
      <c r="AN51" s="57">
        <v>12509</v>
      </c>
      <c r="AO51" s="57">
        <v>22208</v>
      </c>
      <c r="AP51" s="57">
        <v>45297</v>
      </c>
      <c r="AQ51" s="57">
        <v>11652</v>
      </c>
      <c r="AR51" s="57">
        <v>63991</v>
      </c>
      <c r="AS51" s="57">
        <v>18054</v>
      </c>
      <c r="AT51" s="57">
        <v>38417</v>
      </c>
      <c r="AU51" s="57">
        <v>10271</v>
      </c>
      <c r="AV51" s="57">
        <v>70855</v>
      </c>
      <c r="AW51" s="57">
        <v>16003</v>
      </c>
      <c r="AX51" s="57">
        <v>16491</v>
      </c>
      <c r="AY51" s="57">
        <v>15530</v>
      </c>
      <c r="AZ51" s="57">
        <v>25450</v>
      </c>
      <c r="BA51" s="57">
        <v>82855</v>
      </c>
      <c r="BB51" s="57">
        <v>21028</v>
      </c>
      <c r="BC51" s="57">
        <v>54645</v>
      </c>
      <c r="BD51" s="57">
        <v>17657</v>
      </c>
      <c r="BE51" s="57">
        <v>1138</v>
      </c>
      <c r="BF51" s="57">
        <v>21122</v>
      </c>
      <c r="BG51" s="57">
        <v>5843</v>
      </c>
      <c r="BH51" s="57">
        <v>53786</v>
      </c>
      <c r="BI51" s="57">
        <v>14060</v>
      </c>
      <c r="BJ51" s="57">
        <v>20830</v>
      </c>
      <c r="BK51" s="57">
        <v>10223</v>
      </c>
      <c r="BL51" s="57">
        <v>2735</v>
      </c>
      <c r="BM51" s="57">
        <v>4183</v>
      </c>
      <c r="BN51" s="57">
        <v>11636</v>
      </c>
      <c r="BO51" s="57">
        <v>16280</v>
      </c>
      <c r="BP51" s="57">
        <v>10732</v>
      </c>
      <c r="BQ51" s="57">
        <v>13232</v>
      </c>
      <c r="BR51" s="57">
        <v>8099</v>
      </c>
      <c r="BS51" s="57">
        <v>5479</v>
      </c>
      <c r="BT51" s="57">
        <v>52164</v>
      </c>
      <c r="BU51" s="57">
        <v>2774</v>
      </c>
      <c r="BV51" s="57">
        <v>23697</v>
      </c>
      <c r="BW51" s="57">
        <v>8798</v>
      </c>
      <c r="BX51" s="57">
        <v>10406</v>
      </c>
      <c r="BY51" s="57">
        <v>17346</v>
      </c>
      <c r="BZ51" s="57">
        <v>14510</v>
      </c>
      <c r="CA51" s="57">
        <v>2888</v>
      </c>
      <c r="CB51" s="57">
        <v>19303</v>
      </c>
      <c r="CC51" s="57">
        <v>15363</v>
      </c>
      <c r="CD51" s="57">
        <v>3061</v>
      </c>
    </row>
    <row r="52" spans="1:82">
      <c r="A52" s="57">
        <v>50</v>
      </c>
      <c r="B52" s="57">
        <v>39177</v>
      </c>
      <c r="C52" s="57">
        <v>76687</v>
      </c>
      <c r="D52" s="57">
        <v>48307</v>
      </c>
      <c r="E52" s="57">
        <v>34485</v>
      </c>
      <c r="F52" s="57">
        <v>38858</v>
      </c>
      <c r="G52" s="57">
        <v>24044</v>
      </c>
      <c r="H52" s="57">
        <v>14593</v>
      </c>
      <c r="I52" s="57">
        <v>22730</v>
      </c>
      <c r="J52" s="57">
        <v>15441</v>
      </c>
      <c r="K52" s="57">
        <v>22507</v>
      </c>
      <c r="L52" s="57">
        <v>20491</v>
      </c>
      <c r="M52" s="57">
        <v>23810</v>
      </c>
      <c r="N52" s="57">
        <v>41332</v>
      </c>
      <c r="O52" s="57">
        <v>20076</v>
      </c>
      <c r="P52" s="57">
        <v>35610</v>
      </c>
      <c r="Q52" s="57">
        <v>55131</v>
      </c>
      <c r="R52" s="57">
        <v>18222</v>
      </c>
      <c r="S52" s="57">
        <v>41884</v>
      </c>
      <c r="T52" s="57">
        <v>3772</v>
      </c>
      <c r="U52" s="57">
        <v>15974</v>
      </c>
      <c r="V52" s="57">
        <v>22646</v>
      </c>
      <c r="W52" s="57">
        <v>16329</v>
      </c>
      <c r="X52" s="57">
        <v>6683</v>
      </c>
      <c r="Y52" s="57">
        <v>47458</v>
      </c>
      <c r="Z52" s="57">
        <v>24872</v>
      </c>
      <c r="AA52" s="57">
        <v>11236</v>
      </c>
      <c r="AB52" s="57">
        <v>52177</v>
      </c>
      <c r="AC52" s="57">
        <v>17500</v>
      </c>
      <c r="AD52" s="57">
        <v>18325</v>
      </c>
      <c r="AE52" s="57">
        <v>101921</v>
      </c>
      <c r="AF52" s="57">
        <v>18848</v>
      </c>
      <c r="AG52" s="57">
        <v>4007</v>
      </c>
      <c r="AH52" s="57">
        <v>264919</v>
      </c>
      <c r="AI52" s="57">
        <v>15696</v>
      </c>
      <c r="AJ52" s="57">
        <v>10737</v>
      </c>
      <c r="AK52" s="57">
        <v>41434</v>
      </c>
      <c r="AL52" s="57">
        <v>32223</v>
      </c>
      <c r="AM52" s="57">
        <v>31578</v>
      </c>
      <c r="AN52" s="57">
        <v>13185</v>
      </c>
      <c r="AO52" s="57">
        <v>23422</v>
      </c>
      <c r="AP52" s="57">
        <v>47222</v>
      </c>
      <c r="AQ52" s="57">
        <v>11957</v>
      </c>
      <c r="AR52" s="57">
        <v>67726</v>
      </c>
      <c r="AS52" s="57">
        <v>19050</v>
      </c>
      <c r="AT52" s="57">
        <v>39575</v>
      </c>
      <c r="AU52" s="57">
        <v>10890</v>
      </c>
      <c r="AV52" s="57">
        <v>73651</v>
      </c>
      <c r="AW52" s="57">
        <v>16335</v>
      </c>
      <c r="AX52" s="57">
        <v>18294</v>
      </c>
      <c r="AY52" s="57">
        <v>15813</v>
      </c>
      <c r="AZ52" s="57">
        <v>27243</v>
      </c>
      <c r="BA52" s="57">
        <v>83673</v>
      </c>
      <c r="BB52" s="57">
        <v>21320</v>
      </c>
      <c r="BC52" s="57">
        <v>59066</v>
      </c>
      <c r="BD52" s="57">
        <v>17725</v>
      </c>
      <c r="BE52" s="57">
        <v>1027</v>
      </c>
      <c r="BF52" s="57">
        <v>21894</v>
      </c>
      <c r="BG52" s="57">
        <v>6298</v>
      </c>
      <c r="BH52" s="57">
        <v>57900</v>
      </c>
      <c r="BI52" s="57">
        <v>14019</v>
      </c>
      <c r="BJ52" s="57">
        <v>23039</v>
      </c>
      <c r="BK52" s="57">
        <v>11084</v>
      </c>
      <c r="BL52" s="57">
        <v>2649</v>
      </c>
      <c r="BM52" s="57">
        <v>4213</v>
      </c>
      <c r="BN52" s="57">
        <v>11881</v>
      </c>
      <c r="BO52" s="57">
        <v>16747</v>
      </c>
      <c r="BP52" s="57">
        <v>10833</v>
      </c>
      <c r="BQ52" s="57">
        <v>13522</v>
      </c>
      <c r="BR52" s="57">
        <v>8917</v>
      </c>
      <c r="BS52" s="57">
        <v>5771</v>
      </c>
      <c r="BT52" s="57">
        <v>54514</v>
      </c>
      <c r="BU52" s="57">
        <v>2625</v>
      </c>
      <c r="BV52" s="57">
        <v>24811</v>
      </c>
      <c r="BW52" s="57">
        <v>9136</v>
      </c>
      <c r="BX52" s="57">
        <v>10291</v>
      </c>
      <c r="BY52" s="57">
        <v>18352</v>
      </c>
      <c r="BZ52" s="57">
        <v>14251</v>
      </c>
      <c r="CA52" s="57">
        <v>3050</v>
      </c>
      <c r="CB52" s="57">
        <v>17346</v>
      </c>
      <c r="CC52" s="57">
        <v>14510</v>
      </c>
      <c r="CD52" s="57">
        <v>2888</v>
      </c>
    </row>
    <row r="53" spans="1:82">
      <c r="A53" s="57">
        <v>51</v>
      </c>
      <c r="B53" s="57">
        <v>39387</v>
      </c>
      <c r="C53" s="57">
        <v>69369</v>
      </c>
      <c r="D53" s="57">
        <v>44412</v>
      </c>
      <c r="E53" s="57">
        <v>31566</v>
      </c>
      <c r="F53" s="57">
        <v>34404</v>
      </c>
      <c r="G53" s="57">
        <v>22349</v>
      </c>
      <c r="H53" s="57">
        <v>14007</v>
      </c>
      <c r="I53" s="57">
        <v>21305</v>
      </c>
      <c r="J53" s="57">
        <v>13777</v>
      </c>
      <c r="K53" s="57">
        <v>20921</v>
      </c>
      <c r="L53" s="57">
        <v>19239</v>
      </c>
      <c r="M53" s="57">
        <v>22555</v>
      </c>
      <c r="N53" s="57">
        <v>37849</v>
      </c>
      <c r="O53" s="57">
        <v>18839</v>
      </c>
      <c r="P53" s="57">
        <v>32832</v>
      </c>
      <c r="Q53" s="57">
        <v>51705</v>
      </c>
      <c r="R53" s="57">
        <v>17292</v>
      </c>
      <c r="S53" s="57">
        <v>38869</v>
      </c>
      <c r="T53" s="57">
        <v>2948</v>
      </c>
      <c r="U53" s="57">
        <v>14785</v>
      </c>
      <c r="V53" s="57">
        <v>21413</v>
      </c>
      <c r="W53" s="57">
        <v>15559</v>
      </c>
      <c r="X53" s="57">
        <v>6350</v>
      </c>
      <c r="Y53" s="57">
        <v>44331</v>
      </c>
      <c r="Z53" s="57">
        <v>23128</v>
      </c>
      <c r="AA53" s="57">
        <v>10636</v>
      </c>
      <c r="AB53" s="57">
        <v>48429</v>
      </c>
      <c r="AC53" s="57">
        <v>15307</v>
      </c>
      <c r="AD53" s="57">
        <v>17213</v>
      </c>
      <c r="AE53" s="57">
        <v>95982</v>
      </c>
      <c r="AF53" s="57">
        <v>17430</v>
      </c>
      <c r="AG53" s="57">
        <v>3747</v>
      </c>
      <c r="AH53" s="57">
        <v>243934</v>
      </c>
      <c r="AI53" s="57">
        <v>14480</v>
      </c>
      <c r="AJ53" s="57">
        <v>10340</v>
      </c>
      <c r="AK53" s="57">
        <v>40128</v>
      </c>
      <c r="AL53" s="57">
        <v>28707</v>
      </c>
      <c r="AM53" s="57">
        <v>29336</v>
      </c>
      <c r="AN53" s="57">
        <v>12420</v>
      </c>
      <c r="AO53" s="57">
        <v>22317</v>
      </c>
      <c r="AP53" s="57">
        <v>44452</v>
      </c>
      <c r="AQ53" s="57">
        <v>11550</v>
      </c>
      <c r="AR53" s="57">
        <v>59493</v>
      </c>
      <c r="AS53" s="57">
        <v>18100</v>
      </c>
      <c r="AT53" s="57">
        <v>36752</v>
      </c>
      <c r="AU53" s="57">
        <v>10052</v>
      </c>
      <c r="AV53" s="57">
        <v>69007</v>
      </c>
      <c r="AW53" s="57">
        <v>15351</v>
      </c>
      <c r="AX53" s="57">
        <v>17542</v>
      </c>
      <c r="AY53" s="57">
        <v>14898</v>
      </c>
      <c r="AZ53" s="57">
        <v>25705</v>
      </c>
      <c r="BA53" s="57">
        <v>75471</v>
      </c>
      <c r="BB53" s="57">
        <v>19882</v>
      </c>
      <c r="BC53" s="57">
        <v>53862</v>
      </c>
      <c r="BD53" s="57">
        <v>16532</v>
      </c>
      <c r="BE53" s="57">
        <v>969</v>
      </c>
      <c r="BF53" s="57">
        <v>21428</v>
      </c>
      <c r="BG53" s="57">
        <v>5946</v>
      </c>
      <c r="BH53" s="57">
        <v>50690</v>
      </c>
      <c r="BI53" s="57">
        <v>12995</v>
      </c>
      <c r="BJ53" s="57">
        <v>18420</v>
      </c>
      <c r="BK53" s="57">
        <v>8992</v>
      </c>
      <c r="BL53" s="57">
        <v>2632</v>
      </c>
      <c r="BM53" s="57">
        <v>3657</v>
      </c>
      <c r="BN53" s="57">
        <v>11410</v>
      </c>
      <c r="BO53" s="57">
        <v>15666</v>
      </c>
      <c r="BP53" s="57">
        <v>10075</v>
      </c>
      <c r="BQ53" s="57">
        <v>12452</v>
      </c>
      <c r="BR53" s="57">
        <v>7383</v>
      </c>
      <c r="BS53" s="57">
        <v>4803</v>
      </c>
      <c r="BT53" s="57">
        <v>50135</v>
      </c>
      <c r="BU53" s="57">
        <v>2434</v>
      </c>
      <c r="BV53" s="57">
        <v>22712</v>
      </c>
      <c r="BW53" s="57">
        <v>8002</v>
      </c>
      <c r="BX53" s="57">
        <v>8670</v>
      </c>
      <c r="BY53" s="57">
        <v>16774</v>
      </c>
      <c r="BZ53" s="57">
        <v>12887</v>
      </c>
      <c r="CA53" s="57">
        <v>2893</v>
      </c>
      <c r="CB53" s="57">
        <v>18352</v>
      </c>
      <c r="CC53" s="57">
        <v>14251</v>
      </c>
      <c r="CD53" s="57">
        <v>3050</v>
      </c>
    </row>
    <row r="54" spans="1:82">
      <c r="A54" s="57">
        <v>52</v>
      </c>
      <c r="B54" s="57">
        <v>38756</v>
      </c>
      <c r="C54" s="57">
        <v>73640</v>
      </c>
      <c r="D54" s="57">
        <v>44334</v>
      </c>
      <c r="E54" s="57">
        <v>31265</v>
      </c>
      <c r="F54" s="57">
        <v>35086</v>
      </c>
      <c r="G54" s="57">
        <v>22140</v>
      </c>
      <c r="H54" s="57">
        <v>13551</v>
      </c>
      <c r="I54" s="57">
        <v>20859</v>
      </c>
      <c r="J54" s="57">
        <v>13640</v>
      </c>
      <c r="K54" s="57">
        <v>21368</v>
      </c>
      <c r="L54" s="57">
        <v>19732</v>
      </c>
      <c r="M54" s="57">
        <v>23002</v>
      </c>
      <c r="N54" s="57">
        <v>38451</v>
      </c>
      <c r="O54" s="57">
        <v>18938</v>
      </c>
      <c r="P54" s="57">
        <v>33257</v>
      </c>
      <c r="Q54" s="57">
        <v>52664</v>
      </c>
      <c r="R54" s="57">
        <v>17814</v>
      </c>
      <c r="S54" s="57">
        <v>38343</v>
      </c>
      <c r="T54" s="57">
        <v>3234</v>
      </c>
      <c r="U54" s="57">
        <v>14729</v>
      </c>
      <c r="V54" s="57">
        <v>22975</v>
      </c>
      <c r="W54" s="57">
        <v>15672</v>
      </c>
      <c r="X54" s="57">
        <v>6400</v>
      </c>
      <c r="Y54" s="57">
        <v>45088</v>
      </c>
      <c r="Z54" s="57">
        <v>23176</v>
      </c>
      <c r="AA54" s="57">
        <v>11276</v>
      </c>
      <c r="AB54" s="57">
        <v>48616</v>
      </c>
      <c r="AC54" s="57">
        <v>14652</v>
      </c>
      <c r="AD54" s="57">
        <v>17277</v>
      </c>
      <c r="AE54" s="57">
        <v>97861</v>
      </c>
      <c r="AF54" s="57">
        <v>17507</v>
      </c>
      <c r="AG54" s="57">
        <v>3624</v>
      </c>
      <c r="AH54" s="57">
        <v>254664</v>
      </c>
      <c r="AI54" s="57">
        <v>13878</v>
      </c>
      <c r="AJ54" s="57">
        <v>10614</v>
      </c>
      <c r="AK54" s="57">
        <v>39511</v>
      </c>
      <c r="AL54" s="57">
        <v>27288</v>
      </c>
      <c r="AM54" s="57">
        <v>26510</v>
      </c>
      <c r="AN54" s="57">
        <v>12829</v>
      </c>
      <c r="AO54" s="57">
        <v>22701</v>
      </c>
      <c r="AP54" s="57">
        <v>44072</v>
      </c>
      <c r="AQ54" s="57">
        <v>12212</v>
      </c>
      <c r="AR54" s="57">
        <v>63070</v>
      </c>
      <c r="AS54" s="57">
        <v>18808</v>
      </c>
      <c r="AT54" s="57">
        <v>37228</v>
      </c>
      <c r="AU54" s="57">
        <v>9830</v>
      </c>
      <c r="AV54" s="57">
        <v>68639</v>
      </c>
      <c r="AW54" s="57">
        <v>16447</v>
      </c>
      <c r="AX54" s="57">
        <v>17185</v>
      </c>
      <c r="AY54" s="57">
        <v>15221</v>
      </c>
      <c r="AZ54" s="57">
        <v>26500</v>
      </c>
      <c r="BA54" s="57">
        <v>71761</v>
      </c>
      <c r="BB54" s="57">
        <v>19862</v>
      </c>
      <c r="BC54" s="57">
        <v>53435</v>
      </c>
      <c r="BD54" s="57">
        <v>16286</v>
      </c>
      <c r="BE54" s="57">
        <v>942</v>
      </c>
      <c r="BF54" s="57">
        <v>22375</v>
      </c>
      <c r="BG54" s="57">
        <v>5861</v>
      </c>
      <c r="BH54" s="57">
        <v>48684</v>
      </c>
      <c r="BI54" s="57">
        <v>12687</v>
      </c>
      <c r="BJ54" s="57">
        <v>20482</v>
      </c>
      <c r="BK54" s="57">
        <v>9507</v>
      </c>
      <c r="BL54" s="57">
        <v>2451</v>
      </c>
      <c r="BM54" s="57">
        <v>3537</v>
      </c>
      <c r="BN54" s="57">
        <v>11022</v>
      </c>
      <c r="BO54" s="57">
        <v>15552</v>
      </c>
      <c r="BP54" s="57">
        <v>9502</v>
      </c>
      <c r="BQ54" s="57">
        <v>12490</v>
      </c>
      <c r="BR54" s="57">
        <v>8037</v>
      </c>
      <c r="BS54" s="57">
        <v>4883</v>
      </c>
      <c r="BT54" s="57">
        <v>49131</v>
      </c>
      <c r="BU54" s="57">
        <v>2784</v>
      </c>
      <c r="BV54" s="57">
        <v>22488</v>
      </c>
      <c r="BW54" s="57">
        <v>8187</v>
      </c>
      <c r="BX54" s="57">
        <v>9069</v>
      </c>
      <c r="BY54" s="57">
        <v>16768</v>
      </c>
      <c r="BZ54" s="57">
        <v>12415</v>
      </c>
      <c r="CA54" s="57">
        <v>2823</v>
      </c>
      <c r="CB54" s="57">
        <v>16774</v>
      </c>
      <c r="CC54" s="57">
        <v>12887</v>
      </c>
      <c r="CD54" s="57">
        <v>2893</v>
      </c>
    </row>
    <row r="55" spans="1:82">
      <c r="A55" s="57">
        <v>53</v>
      </c>
      <c r="B55" s="57">
        <v>37464</v>
      </c>
      <c r="C55" s="57">
        <v>73567</v>
      </c>
      <c r="D55" s="57">
        <v>43417</v>
      </c>
      <c r="E55" s="57">
        <v>32141</v>
      </c>
      <c r="F55" s="57">
        <v>35191</v>
      </c>
      <c r="G55" s="57">
        <v>22562</v>
      </c>
      <c r="H55" s="57">
        <v>12989</v>
      </c>
      <c r="I55" s="57">
        <v>21329</v>
      </c>
      <c r="J55" s="57">
        <v>13909</v>
      </c>
      <c r="K55" s="57">
        <v>23584</v>
      </c>
      <c r="L55" s="57">
        <v>20062</v>
      </c>
      <c r="M55" s="57">
        <v>24144</v>
      </c>
      <c r="N55" s="57">
        <v>40038</v>
      </c>
      <c r="O55" s="57">
        <v>19522</v>
      </c>
      <c r="P55" s="57">
        <v>37900</v>
      </c>
      <c r="Q55" s="57">
        <v>54684</v>
      </c>
      <c r="R55" s="57">
        <v>18453</v>
      </c>
      <c r="S55" s="57">
        <v>37625</v>
      </c>
      <c r="T55" s="57">
        <v>2442</v>
      </c>
      <c r="U55" s="57">
        <v>14820</v>
      </c>
      <c r="V55" s="57">
        <v>23549</v>
      </c>
      <c r="W55" s="57">
        <v>16032</v>
      </c>
      <c r="X55" s="57">
        <v>6399</v>
      </c>
      <c r="Y55" s="57">
        <v>42985</v>
      </c>
      <c r="Z55" s="57">
        <v>23379</v>
      </c>
      <c r="AA55" s="57">
        <v>11267</v>
      </c>
      <c r="AB55" s="57">
        <v>51294</v>
      </c>
      <c r="AC55" s="57">
        <v>14885</v>
      </c>
      <c r="AD55" s="57">
        <v>18755</v>
      </c>
      <c r="AE55" s="57">
        <v>101367</v>
      </c>
      <c r="AF55" s="57">
        <v>19293</v>
      </c>
      <c r="AG55" s="57">
        <v>3700</v>
      </c>
      <c r="AH55" s="57">
        <v>259346</v>
      </c>
      <c r="AI55" s="57">
        <v>14542</v>
      </c>
      <c r="AJ55" s="57">
        <v>11028</v>
      </c>
      <c r="AK55" s="57">
        <v>38697</v>
      </c>
      <c r="AL55" s="57">
        <v>27266</v>
      </c>
      <c r="AM55" s="57">
        <v>27887</v>
      </c>
      <c r="AN55" s="57">
        <v>14134</v>
      </c>
      <c r="AO55" s="57">
        <v>23845</v>
      </c>
      <c r="AP55" s="57">
        <v>44838</v>
      </c>
      <c r="AQ55" s="57">
        <v>12106</v>
      </c>
      <c r="AR55" s="57">
        <v>64373</v>
      </c>
      <c r="AS55" s="57">
        <v>19680</v>
      </c>
      <c r="AT55" s="57">
        <v>39450</v>
      </c>
      <c r="AU55" s="57">
        <v>10118</v>
      </c>
      <c r="AV55" s="57">
        <v>69836</v>
      </c>
      <c r="AW55" s="57">
        <v>16577</v>
      </c>
      <c r="AX55" s="57">
        <v>18246</v>
      </c>
      <c r="AY55" s="57">
        <v>14896</v>
      </c>
      <c r="AZ55" s="57">
        <v>28893</v>
      </c>
      <c r="BA55" s="57">
        <v>68916</v>
      </c>
      <c r="BB55" s="57">
        <v>20918</v>
      </c>
      <c r="BC55" s="57">
        <v>53915</v>
      </c>
      <c r="BD55" s="57">
        <v>16018</v>
      </c>
      <c r="BE55" s="57">
        <v>1004</v>
      </c>
      <c r="BF55" s="57">
        <v>23019</v>
      </c>
      <c r="BG55" s="57">
        <v>6042</v>
      </c>
      <c r="BH55" s="57">
        <v>50350</v>
      </c>
      <c r="BI55" s="57">
        <v>13111</v>
      </c>
      <c r="BJ55" s="57">
        <v>16880</v>
      </c>
      <c r="BK55" s="57">
        <v>8773</v>
      </c>
      <c r="BL55" s="57">
        <v>2275</v>
      </c>
      <c r="BM55" s="57">
        <v>3310</v>
      </c>
      <c r="BN55" s="57">
        <v>11659</v>
      </c>
      <c r="BO55" s="57">
        <v>15671</v>
      </c>
      <c r="BP55" s="57">
        <v>10479</v>
      </c>
      <c r="BQ55" s="57">
        <v>13038</v>
      </c>
      <c r="BR55" s="57">
        <v>7551</v>
      </c>
      <c r="BS55" s="57">
        <v>4452</v>
      </c>
      <c r="BT55" s="57">
        <v>51453</v>
      </c>
      <c r="BU55" s="57">
        <v>2666</v>
      </c>
      <c r="BV55" s="57">
        <v>21978</v>
      </c>
      <c r="BW55" s="57">
        <v>8077</v>
      </c>
      <c r="BX55" s="57">
        <v>6568</v>
      </c>
      <c r="BY55" s="57">
        <v>17555</v>
      </c>
      <c r="BZ55" s="57">
        <v>11653</v>
      </c>
      <c r="CA55" s="57">
        <v>2784</v>
      </c>
      <c r="CB55" s="57">
        <v>16768</v>
      </c>
      <c r="CC55" s="57">
        <v>12415</v>
      </c>
      <c r="CD55" s="57">
        <v>2823</v>
      </c>
    </row>
    <row r="56" spans="1:82">
      <c r="A56" s="57">
        <v>54</v>
      </c>
      <c r="B56" s="57">
        <v>34007</v>
      </c>
      <c r="C56" s="57">
        <v>57543</v>
      </c>
      <c r="D56" s="57">
        <v>34005</v>
      </c>
      <c r="E56" s="57">
        <v>25603</v>
      </c>
      <c r="F56" s="57">
        <v>27028</v>
      </c>
      <c r="G56" s="57">
        <v>17471</v>
      </c>
      <c r="H56" s="57">
        <v>9858</v>
      </c>
      <c r="I56" s="57">
        <v>13690</v>
      </c>
      <c r="J56" s="57">
        <v>9741</v>
      </c>
      <c r="K56" s="57">
        <v>15622</v>
      </c>
      <c r="L56" s="57">
        <v>14660</v>
      </c>
      <c r="M56" s="57">
        <v>17699</v>
      </c>
      <c r="N56" s="57">
        <v>30661</v>
      </c>
      <c r="O56" s="57">
        <v>11569</v>
      </c>
      <c r="P56" s="57">
        <v>26113</v>
      </c>
      <c r="Q56" s="57">
        <v>39789</v>
      </c>
      <c r="R56" s="57">
        <v>12696</v>
      </c>
      <c r="S56" s="57">
        <v>28535</v>
      </c>
      <c r="T56" s="57">
        <v>1926</v>
      </c>
      <c r="U56" s="57">
        <v>11273</v>
      </c>
      <c r="V56" s="57">
        <v>17338</v>
      </c>
      <c r="W56" s="57">
        <v>12655</v>
      </c>
      <c r="X56" s="57">
        <v>5150</v>
      </c>
      <c r="Y56" s="57">
        <v>34131</v>
      </c>
      <c r="Z56" s="57">
        <v>16813</v>
      </c>
      <c r="AA56" s="57">
        <v>7493</v>
      </c>
      <c r="AB56" s="57">
        <v>40391</v>
      </c>
      <c r="AC56" s="57">
        <v>10819</v>
      </c>
      <c r="AD56" s="57">
        <v>13155</v>
      </c>
      <c r="AE56" s="57">
        <v>81110</v>
      </c>
      <c r="AF56" s="57">
        <v>13202</v>
      </c>
      <c r="AG56" s="57">
        <v>2614</v>
      </c>
      <c r="AH56" s="57">
        <v>206181</v>
      </c>
      <c r="AI56" s="57">
        <v>9961</v>
      </c>
      <c r="AJ56" s="57">
        <v>7738</v>
      </c>
      <c r="AK56" s="57">
        <v>31615</v>
      </c>
      <c r="AL56" s="57">
        <v>22121</v>
      </c>
      <c r="AM56" s="57">
        <v>22575</v>
      </c>
      <c r="AN56" s="57">
        <v>10420</v>
      </c>
      <c r="AO56" s="57">
        <v>19483</v>
      </c>
      <c r="AP56" s="57">
        <v>31694</v>
      </c>
      <c r="AQ56" s="57">
        <v>9209</v>
      </c>
      <c r="AR56" s="57">
        <v>47917</v>
      </c>
      <c r="AS56" s="57">
        <v>14811</v>
      </c>
      <c r="AT56" s="57">
        <v>31647</v>
      </c>
      <c r="AU56" s="57">
        <v>7018</v>
      </c>
      <c r="AV56" s="57">
        <v>49435</v>
      </c>
      <c r="AW56" s="57">
        <v>13001</v>
      </c>
      <c r="AX56" s="57">
        <v>13459</v>
      </c>
      <c r="AY56" s="57">
        <v>12356</v>
      </c>
      <c r="AZ56" s="57">
        <v>21393</v>
      </c>
      <c r="BA56" s="57">
        <v>48373</v>
      </c>
      <c r="BB56" s="57">
        <v>16947</v>
      </c>
      <c r="BC56" s="57">
        <v>39125</v>
      </c>
      <c r="BD56" s="57">
        <v>11065</v>
      </c>
      <c r="BE56" s="57">
        <v>734</v>
      </c>
      <c r="BF56" s="57">
        <v>15448</v>
      </c>
      <c r="BG56" s="57">
        <v>4756</v>
      </c>
      <c r="BH56" s="57">
        <v>35093</v>
      </c>
      <c r="BI56" s="57">
        <v>9263</v>
      </c>
      <c r="BJ56" s="57">
        <v>14773</v>
      </c>
      <c r="BK56" s="57">
        <v>7350</v>
      </c>
      <c r="BL56" s="57">
        <v>1789</v>
      </c>
      <c r="BM56" s="57">
        <v>2082</v>
      </c>
      <c r="BN56" s="57">
        <v>7817</v>
      </c>
      <c r="BO56" s="57">
        <v>10549</v>
      </c>
      <c r="BP56" s="57">
        <v>7832</v>
      </c>
      <c r="BQ56" s="57">
        <v>10741</v>
      </c>
      <c r="BR56" s="57">
        <v>6060</v>
      </c>
      <c r="BS56" s="57">
        <v>3382</v>
      </c>
      <c r="BT56" s="57">
        <v>39120</v>
      </c>
      <c r="BU56" s="57">
        <v>2488</v>
      </c>
      <c r="BV56" s="57">
        <v>15368</v>
      </c>
      <c r="BW56" s="57">
        <v>6025</v>
      </c>
      <c r="BX56" s="57">
        <v>5103</v>
      </c>
      <c r="BY56" s="57">
        <v>13436</v>
      </c>
      <c r="BZ56" s="57">
        <v>8991</v>
      </c>
      <c r="CA56" s="57">
        <v>2034</v>
      </c>
      <c r="CB56" s="57">
        <v>17555</v>
      </c>
      <c r="CC56" s="57">
        <v>11653</v>
      </c>
      <c r="CD56" s="57">
        <v>2784</v>
      </c>
    </row>
    <row r="57" spans="1:82">
      <c r="A57" s="57">
        <v>55</v>
      </c>
      <c r="B57" s="57">
        <v>32389</v>
      </c>
      <c r="C57" s="57">
        <v>64163</v>
      </c>
      <c r="D57" s="57">
        <v>34475</v>
      </c>
      <c r="E57" s="57">
        <v>29983</v>
      </c>
      <c r="F57" s="57">
        <v>29926</v>
      </c>
      <c r="G57" s="57">
        <v>20702</v>
      </c>
      <c r="H57" s="57">
        <v>11670</v>
      </c>
      <c r="I57" s="57">
        <v>17106</v>
      </c>
      <c r="J57" s="57">
        <v>10706</v>
      </c>
      <c r="K57" s="57">
        <v>16251</v>
      </c>
      <c r="L57" s="57">
        <v>15310</v>
      </c>
      <c r="M57" s="57">
        <v>19684</v>
      </c>
      <c r="N57" s="57">
        <v>32545</v>
      </c>
      <c r="O57" s="57">
        <v>13949</v>
      </c>
      <c r="P57" s="57">
        <v>28674</v>
      </c>
      <c r="Q57" s="57">
        <v>44842</v>
      </c>
      <c r="R57" s="57">
        <v>14806</v>
      </c>
      <c r="S57" s="57">
        <v>30861</v>
      </c>
      <c r="T57" s="57">
        <v>1790</v>
      </c>
      <c r="U57" s="57">
        <v>12087</v>
      </c>
      <c r="V57" s="57">
        <v>19699</v>
      </c>
      <c r="W57" s="57">
        <v>13625</v>
      </c>
      <c r="X57" s="57">
        <v>5390</v>
      </c>
      <c r="Y57" s="57">
        <v>34770</v>
      </c>
      <c r="Z57" s="57">
        <v>19229</v>
      </c>
      <c r="AA57" s="57">
        <v>8837</v>
      </c>
      <c r="AB57" s="57">
        <v>43852</v>
      </c>
      <c r="AC57" s="57">
        <v>12549</v>
      </c>
      <c r="AD57" s="57">
        <v>14102</v>
      </c>
      <c r="AE57" s="57">
        <v>97390</v>
      </c>
      <c r="AF57" s="57">
        <v>14217</v>
      </c>
      <c r="AG57" s="57">
        <v>2882</v>
      </c>
      <c r="AH57" s="57">
        <v>245104</v>
      </c>
      <c r="AI57" s="57">
        <v>11280</v>
      </c>
      <c r="AJ57" s="57">
        <v>8591</v>
      </c>
      <c r="AK57" s="57">
        <v>33888</v>
      </c>
      <c r="AL57" s="57">
        <v>25238</v>
      </c>
      <c r="AM57" s="57">
        <v>24869</v>
      </c>
      <c r="AN57" s="57">
        <v>10506</v>
      </c>
      <c r="AO57" s="57">
        <v>19889</v>
      </c>
      <c r="AP57" s="57">
        <v>36808</v>
      </c>
      <c r="AQ57" s="57">
        <v>9221</v>
      </c>
      <c r="AR57" s="57">
        <v>53522</v>
      </c>
      <c r="AS57" s="57">
        <v>16639</v>
      </c>
      <c r="AT57" s="57">
        <v>34231</v>
      </c>
      <c r="AU57" s="57">
        <v>7963</v>
      </c>
      <c r="AV57" s="57">
        <v>57243</v>
      </c>
      <c r="AW57" s="57">
        <v>13067</v>
      </c>
      <c r="AX57" s="57">
        <v>14913</v>
      </c>
      <c r="AY57" s="57">
        <v>12051</v>
      </c>
      <c r="AZ57" s="57">
        <v>22886</v>
      </c>
      <c r="BA57" s="57">
        <v>51060</v>
      </c>
      <c r="BB57" s="57">
        <v>17328</v>
      </c>
      <c r="BC57" s="57">
        <v>45844</v>
      </c>
      <c r="BD57" s="57">
        <v>12721</v>
      </c>
      <c r="BE57" s="57">
        <v>705</v>
      </c>
      <c r="BF57" s="57">
        <v>18671</v>
      </c>
      <c r="BG57" s="57">
        <v>5048</v>
      </c>
      <c r="BH57" s="57">
        <v>42123</v>
      </c>
      <c r="BI57" s="57">
        <v>9912</v>
      </c>
      <c r="BJ57" s="57">
        <v>13852</v>
      </c>
      <c r="BK57" s="57">
        <v>7060</v>
      </c>
      <c r="BL57" s="57">
        <v>1799</v>
      </c>
      <c r="BM57" s="57">
        <v>2160</v>
      </c>
      <c r="BN57" s="57">
        <v>8850</v>
      </c>
      <c r="BO57" s="57">
        <v>11178</v>
      </c>
      <c r="BP57" s="57">
        <v>8486</v>
      </c>
      <c r="BQ57" s="57">
        <v>10605</v>
      </c>
      <c r="BR57" s="57">
        <v>6985</v>
      </c>
      <c r="BS57" s="57">
        <v>3489</v>
      </c>
      <c r="BT57" s="57">
        <v>42663</v>
      </c>
      <c r="BU57" s="57">
        <v>2288</v>
      </c>
      <c r="BV57" s="57">
        <v>18538</v>
      </c>
      <c r="BW57" s="57">
        <v>5675</v>
      </c>
      <c r="BX57" s="57">
        <v>4596</v>
      </c>
      <c r="BY57" s="57">
        <v>13809</v>
      </c>
      <c r="BZ57" s="57">
        <v>9417</v>
      </c>
      <c r="CA57" s="57">
        <v>2497</v>
      </c>
      <c r="CB57" s="57">
        <v>13436</v>
      </c>
      <c r="CC57" s="57">
        <v>8991</v>
      </c>
      <c r="CD57" s="57">
        <v>2034</v>
      </c>
    </row>
    <row r="58" spans="1:82">
      <c r="A58" s="57">
        <v>56</v>
      </c>
      <c r="B58" s="57">
        <v>22068</v>
      </c>
      <c r="C58" s="57">
        <v>46637</v>
      </c>
      <c r="D58" s="57">
        <v>25220</v>
      </c>
      <c r="E58" s="57">
        <v>23005</v>
      </c>
      <c r="F58" s="57">
        <v>22318</v>
      </c>
      <c r="G58" s="57">
        <v>15301</v>
      </c>
      <c r="H58" s="57">
        <v>8308</v>
      </c>
      <c r="I58" s="57">
        <v>12818</v>
      </c>
      <c r="J58" s="57">
        <v>8209</v>
      </c>
      <c r="K58" s="57">
        <v>13023</v>
      </c>
      <c r="L58" s="57">
        <v>10812</v>
      </c>
      <c r="M58" s="57">
        <v>15268</v>
      </c>
      <c r="N58" s="57">
        <v>25578</v>
      </c>
      <c r="O58" s="57">
        <v>10834</v>
      </c>
      <c r="P58" s="57">
        <v>23044</v>
      </c>
      <c r="Q58" s="57">
        <v>36310</v>
      </c>
      <c r="R58" s="57">
        <v>11314</v>
      </c>
      <c r="S58" s="57">
        <v>22351</v>
      </c>
      <c r="T58" s="57">
        <v>1326</v>
      </c>
      <c r="U58" s="57">
        <v>8792</v>
      </c>
      <c r="V58" s="57">
        <v>14360</v>
      </c>
      <c r="W58" s="57">
        <v>10092</v>
      </c>
      <c r="X58" s="57">
        <v>4316</v>
      </c>
      <c r="Y58" s="57">
        <v>26218</v>
      </c>
      <c r="Z58" s="57">
        <v>13575</v>
      </c>
      <c r="AA58" s="57">
        <v>6403</v>
      </c>
      <c r="AB58" s="57">
        <v>34547</v>
      </c>
      <c r="AC58" s="57">
        <v>9831</v>
      </c>
      <c r="AD58" s="57">
        <v>10862</v>
      </c>
      <c r="AE58" s="57">
        <v>79998</v>
      </c>
      <c r="AF58" s="57">
        <v>11743</v>
      </c>
      <c r="AG58" s="57">
        <v>2012</v>
      </c>
      <c r="AH58" s="57">
        <v>197403</v>
      </c>
      <c r="AI58" s="57">
        <v>8603</v>
      </c>
      <c r="AJ58" s="57">
        <v>6548</v>
      </c>
      <c r="AK58" s="57">
        <v>24946</v>
      </c>
      <c r="AL58" s="57">
        <v>17218</v>
      </c>
      <c r="AM58" s="57">
        <v>18225</v>
      </c>
      <c r="AN58" s="57">
        <v>7841</v>
      </c>
      <c r="AO58" s="57">
        <v>14991</v>
      </c>
      <c r="AP58" s="57">
        <v>27365</v>
      </c>
      <c r="AQ58" s="57">
        <v>6918</v>
      </c>
      <c r="AR58" s="57">
        <v>40989</v>
      </c>
      <c r="AS58" s="57">
        <v>12871</v>
      </c>
      <c r="AT58" s="57">
        <v>28081</v>
      </c>
      <c r="AU58" s="57">
        <v>5607</v>
      </c>
      <c r="AV58" s="57">
        <v>44285</v>
      </c>
      <c r="AW58" s="57">
        <v>9225</v>
      </c>
      <c r="AX58" s="57">
        <v>11391</v>
      </c>
      <c r="AY58" s="57">
        <v>8842</v>
      </c>
      <c r="AZ58" s="57">
        <v>17286</v>
      </c>
      <c r="BA58" s="57">
        <v>36042</v>
      </c>
      <c r="BB58" s="57">
        <v>13571</v>
      </c>
      <c r="BC58" s="57">
        <v>35062</v>
      </c>
      <c r="BD58" s="57">
        <v>9129</v>
      </c>
      <c r="BE58" s="57">
        <v>547</v>
      </c>
      <c r="BF58" s="57">
        <v>14132</v>
      </c>
      <c r="BG58" s="57">
        <v>3874</v>
      </c>
      <c r="BH58" s="57">
        <v>31185</v>
      </c>
      <c r="BI58" s="57">
        <v>6635</v>
      </c>
      <c r="BJ58" s="57">
        <v>10392</v>
      </c>
      <c r="BK58" s="57">
        <v>5333</v>
      </c>
      <c r="BL58" s="57">
        <v>1273</v>
      </c>
      <c r="BM58" s="57">
        <v>1562</v>
      </c>
      <c r="BN58" s="57">
        <v>6496</v>
      </c>
      <c r="BO58" s="57">
        <v>8277</v>
      </c>
      <c r="BP58" s="57">
        <v>5802</v>
      </c>
      <c r="BQ58" s="57">
        <v>7672</v>
      </c>
      <c r="BR58" s="57">
        <v>5040</v>
      </c>
      <c r="BS58" s="57">
        <v>2522</v>
      </c>
      <c r="BT58" s="57">
        <v>32156</v>
      </c>
      <c r="BU58" s="57">
        <v>1952</v>
      </c>
      <c r="BV58" s="57">
        <v>12810</v>
      </c>
      <c r="BW58" s="57">
        <v>3966</v>
      </c>
      <c r="BX58" s="57">
        <v>2780</v>
      </c>
      <c r="BY58" s="57">
        <v>10806</v>
      </c>
      <c r="BZ58" s="57">
        <v>7145</v>
      </c>
      <c r="CA58" s="57">
        <v>1876</v>
      </c>
      <c r="CB58" s="57">
        <v>13809</v>
      </c>
      <c r="CC58" s="57">
        <v>9417</v>
      </c>
      <c r="CD58" s="57">
        <v>2497</v>
      </c>
    </row>
    <row r="59" spans="1:82">
      <c r="A59" s="57">
        <v>57</v>
      </c>
      <c r="B59" s="57">
        <v>13687</v>
      </c>
      <c r="C59" s="57">
        <v>29199</v>
      </c>
      <c r="D59" s="57">
        <v>16112</v>
      </c>
      <c r="E59" s="57">
        <v>15518</v>
      </c>
      <c r="F59" s="57">
        <v>14143</v>
      </c>
      <c r="G59" s="57">
        <v>10020</v>
      </c>
      <c r="H59" s="57">
        <v>5303</v>
      </c>
      <c r="I59" s="57">
        <v>7958</v>
      </c>
      <c r="J59" s="57">
        <v>5266</v>
      </c>
      <c r="K59" s="57">
        <v>7546</v>
      </c>
      <c r="L59" s="57">
        <v>7001</v>
      </c>
      <c r="M59" s="57">
        <v>10277</v>
      </c>
      <c r="N59" s="57">
        <v>15604</v>
      </c>
      <c r="O59" s="57">
        <v>6674</v>
      </c>
      <c r="P59" s="57">
        <v>13573</v>
      </c>
      <c r="Q59" s="57">
        <v>22551</v>
      </c>
      <c r="R59" s="57">
        <v>7384</v>
      </c>
      <c r="S59" s="57">
        <v>13669</v>
      </c>
      <c r="T59" s="57">
        <v>1167</v>
      </c>
      <c r="U59" s="57">
        <v>5861</v>
      </c>
      <c r="V59" s="57">
        <v>8884</v>
      </c>
      <c r="W59" s="57">
        <v>6576</v>
      </c>
      <c r="X59" s="57">
        <v>3025</v>
      </c>
      <c r="Y59" s="57">
        <v>18018</v>
      </c>
      <c r="Z59" s="57">
        <v>7245</v>
      </c>
      <c r="AA59" s="57">
        <v>3884</v>
      </c>
      <c r="AB59" s="57">
        <v>20783</v>
      </c>
      <c r="AC59" s="57">
        <v>5400</v>
      </c>
      <c r="AD59" s="57">
        <v>6298</v>
      </c>
      <c r="AE59" s="57">
        <v>58522</v>
      </c>
      <c r="AF59" s="57">
        <v>7144</v>
      </c>
      <c r="AG59" s="57">
        <v>1288</v>
      </c>
      <c r="AH59" s="57">
        <v>140544</v>
      </c>
      <c r="AI59" s="57">
        <v>5385</v>
      </c>
      <c r="AJ59" s="57">
        <v>4484</v>
      </c>
      <c r="AK59" s="57">
        <v>16462</v>
      </c>
      <c r="AL59" s="57">
        <v>10499</v>
      </c>
      <c r="AM59" s="57">
        <v>10379</v>
      </c>
      <c r="AN59" s="57">
        <v>4395</v>
      </c>
      <c r="AO59" s="57">
        <v>8780</v>
      </c>
      <c r="AP59" s="57">
        <v>16206</v>
      </c>
      <c r="AQ59" s="57">
        <v>5002</v>
      </c>
      <c r="AR59" s="57">
        <v>25564</v>
      </c>
      <c r="AS59" s="57">
        <v>7962</v>
      </c>
      <c r="AT59" s="57">
        <v>17873</v>
      </c>
      <c r="AU59" s="57">
        <v>3983</v>
      </c>
      <c r="AV59" s="57">
        <v>25511</v>
      </c>
      <c r="AW59" s="57">
        <v>5909</v>
      </c>
      <c r="AX59" s="57">
        <v>6878</v>
      </c>
      <c r="AY59" s="57">
        <v>5773</v>
      </c>
      <c r="AZ59" s="57">
        <v>11691</v>
      </c>
      <c r="BA59" s="57">
        <v>20924</v>
      </c>
      <c r="BB59" s="57">
        <v>7441</v>
      </c>
      <c r="BC59" s="57">
        <v>21640</v>
      </c>
      <c r="BD59" s="57">
        <v>5322</v>
      </c>
      <c r="BE59" s="57">
        <v>336</v>
      </c>
      <c r="BF59" s="57">
        <v>8969</v>
      </c>
      <c r="BG59" s="57">
        <v>2417</v>
      </c>
      <c r="BH59" s="57">
        <v>17227</v>
      </c>
      <c r="BI59" s="57">
        <v>4129</v>
      </c>
      <c r="BJ59" s="57">
        <v>8387</v>
      </c>
      <c r="BK59" s="57">
        <v>4186</v>
      </c>
      <c r="BL59" s="57">
        <v>801</v>
      </c>
      <c r="BM59" s="57">
        <v>862</v>
      </c>
      <c r="BN59" s="57">
        <v>4328</v>
      </c>
      <c r="BO59" s="57">
        <v>5066</v>
      </c>
      <c r="BP59" s="57">
        <v>2984</v>
      </c>
      <c r="BQ59" s="57">
        <v>4224</v>
      </c>
      <c r="BR59" s="57">
        <v>3974</v>
      </c>
      <c r="BS59" s="57">
        <v>1634</v>
      </c>
      <c r="BT59" s="57">
        <v>17529</v>
      </c>
      <c r="BU59" s="57">
        <v>1513</v>
      </c>
      <c r="BV59" s="57">
        <v>8316</v>
      </c>
      <c r="BW59" s="57">
        <v>2610</v>
      </c>
      <c r="BX59" s="57">
        <v>1960</v>
      </c>
      <c r="BY59" s="57">
        <v>5848</v>
      </c>
      <c r="BZ59" s="57">
        <v>5222</v>
      </c>
      <c r="CA59" s="57">
        <v>1138</v>
      </c>
      <c r="CB59" s="57">
        <v>10806</v>
      </c>
      <c r="CC59" s="57">
        <v>7145</v>
      </c>
      <c r="CD59" s="57">
        <v>1876</v>
      </c>
    </row>
    <row r="60" spans="1:82">
      <c r="A60" s="57">
        <v>58</v>
      </c>
      <c r="B60" s="57">
        <v>10877</v>
      </c>
      <c r="C60" s="57">
        <v>25685</v>
      </c>
      <c r="D60" s="57">
        <v>13200</v>
      </c>
      <c r="E60" s="57">
        <v>13190</v>
      </c>
      <c r="F60" s="57">
        <v>11785</v>
      </c>
      <c r="G60" s="57">
        <v>8466</v>
      </c>
      <c r="H60" s="57">
        <v>4654</v>
      </c>
      <c r="I60" s="57">
        <v>6157</v>
      </c>
      <c r="J60" s="57">
        <v>3982</v>
      </c>
      <c r="K60" s="57">
        <v>6837</v>
      </c>
      <c r="L60" s="57">
        <v>7695</v>
      </c>
      <c r="M60" s="57">
        <v>7813</v>
      </c>
      <c r="N60" s="57">
        <v>12758</v>
      </c>
      <c r="O60" s="57">
        <v>4813</v>
      </c>
      <c r="P60" s="57">
        <v>10557</v>
      </c>
      <c r="Q60" s="57">
        <v>18993</v>
      </c>
      <c r="R60" s="57">
        <v>5255</v>
      </c>
      <c r="S60" s="57">
        <v>11651</v>
      </c>
      <c r="T60" s="57">
        <v>1550</v>
      </c>
      <c r="U60" s="57">
        <v>4898</v>
      </c>
      <c r="V60" s="57">
        <v>6914</v>
      </c>
      <c r="W60" s="57">
        <v>5336</v>
      </c>
      <c r="X60" s="57">
        <v>2464</v>
      </c>
      <c r="Y60" s="57">
        <v>13891</v>
      </c>
      <c r="Z60" s="57">
        <v>5198</v>
      </c>
      <c r="AA60" s="57">
        <v>2917</v>
      </c>
      <c r="AB60" s="57">
        <v>17107</v>
      </c>
      <c r="AC60" s="57">
        <v>3925</v>
      </c>
      <c r="AD60" s="57">
        <v>5895</v>
      </c>
      <c r="AE60" s="57">
        <v>40214</v>
      </c>
      <c r="AF60" s="57">
        <v>5798</v>
      </c>
      <c r="AG60" s="57">
        <v>1090</v>
      </c>
      <c r="AH60" s="57">
        <v>101803</v>
      </c>
      <c r="AI60" s="57">
        <v>4246</v>
      </c>
      <c r="AJ60" s="57">
        <v>3656</v>
      </c>
      <c r="AK60" s="57">
        <v>12613</v>
      </c>
      <c r="AL60" s="57">
        <v>8276</v>
      </c>
      <c r="AM60" s="57">
        <v>8373</v>
      </c>
      <c r="AN60" s="57">
        <v>4440</v>
      </c>
      <c r="AO60" s="57">
        <v>7078</v>
      </c>
      <c r="AP60" s="57">
        <v>12748</v>
      </c>
      <c r="AQ60" s="57">
        <v>4528</v>
      </c>
      <c r="AR60" s="57">
        <v>20777</v>
      </c>
      <c r="AS60" s="57">
        <v>6139</v>
      </c>
      <c r="AT60" s="57">
        <v>14093</v>
      </c>
      <c r="AU60" s="57">
        <v>3234</v>
      </c>
      <c r="AV60" s="57">
        <v>19708</v>
      </c>
      <c r="AW60" s="57">
        <v>5671</v>
      </c>
      <c r="AX60" s="57">
        <v>5440</v>
      </c>
      <c r="AY60" s="57">
        <v>4532</v>
      </c>
      <c r="AZ60" s="57">
        <v>8965</v>
      </c>
      <c r="BA60" s="57">
        <v>16828</v>
      </c>
      <c r="BB60" s="57">
        <v>6476</v>
      </c>
      <c r="BC60" s="57">
        <v>16400</v>
      </c>
      <c r="BD60" s="57">
        <v>4090</v>
      </c>
      <c r="BE60" s="57">
        <v>290</v>
      </c>
      <c r="BF60" s="57">
        <v>6813</v>
      </c>
      <c r="BG60" s="57">
        <v>1985</v>
      </c>
      <c r="BH60" s="57">
        <v>13063</v>
      </c>
      <c r="BI60" s="57">
        <v>3275</v>
      </c>
      <c r="BJ60" s="57">
        <v>6135</v>
      </c>
      <c r="BK60" s="57">
        <v>3791</v>
      </c>
      <c r="BL60" s="57">
        <v>524</v>
      </c>
      <c r="BM60" s="57">
        <v>768</v>
      </c>
      <c r="BN60" s="57">
        <v>3396</v>
      </c>
      <c r="BO60" s="57">
        <v>4059</v>
      </c>
      <c r="BP60" s="57">
        <v>2398</v>
      </c>
      <c r="BQ60" s="57">
        <v>3682</v>
      </c>
      <c r="BR60" s="57">
        <v>3121</v>
      </c>
      <c r="BS60" s="57">
        <v>1494</v>
      </c>
      <c r="BT60" s="57">
        <v>14220</v>
      </c>
      <c r="BU60" s="57">
        <v>1316</v>
      </c>
      <c r="BV60" s="57">
        <v>6278</v>
      </c>
      <c r="BW60" s="57">
        <v>2121</v>
      </c>
      <c r="BX60" s="57">
        <v>2660</v>
      </c>
      <c r="BY60" s="57">
        <v>5311</v>
      </c>
      <c r="BZ60" s="57">
        <v>3860</v>
      </c>
      <c r="CA60" s="57">
        <v>1010</v>
      </c>
      <c r="CB60" s="57">
        <v>5848</v>
      </c>
      <c r="CC60" s="57">
        <v>5222</v>
      </c>
      <c r="CD60" s="57">
        <v>1138</v>
      </c>
    </row>
    <row r="61" spans="1:82">
      <c r="A61" s="57">
        <v>59</v>
      </c>
      <c r="B61" s="57">
        <v>10721</v>
      </c>
      <c r="C61" s="57">
        <v>29106</v>
      </c>
      <c r="D61" s="57">
        <v>12940</v>
      </c>
      <c r="E61" s="57">
        <v>12247</v>
      </c>
      <c r="F61" s="57">
        <v>14757</v>
      </c>
      <c r="G61" s="57">
        <v>7564</v>
      </c>
      <c r="H61" s="57">
        <v>4332</v>
      </c>
      <c r="I61" s="57">
        <v>5175</v>
      </c>
      <c r="J61" s="57">
        <v>4170</v>
      </c>
      <c r="K61" s="57">
        <v>7251</v>
      </c>
      <c r="L61" s="57">
        <v>6985</v>
      </c>
      <c r="M61" s="57">
        <v>6561</v>
      </c>
      <c r="N61" s="57">
        <v>14565</v>
      </c>
      <c r="O61" s="57">
        <v>4118</v>
      </c>
      <c r="P61" s="57">
        <v>11824</v>
      </c>
      <c r="Q61" s="57">
        <v>15775</v>
      </c>
      <c r="R61" s="57">
        <v>4198</v>
      </c>
      <c r="S61" s="57">
        <v>11240</v>
      </c>
      <c r="T61" s="57">
        <v>1559</v>
      </c>
      <c r="U61" s="57">
        <v>4730</v>
      </c>
      <c r="V61" s="57">
        <v>5623</v>
      </c>
      <c r="W61" s="57">
        <v>5141</v>
      </c>
      <c r="X61" s="57">
        <v>2220</v>
      </c>
      <c r="Y61" s="57">
        <v>12920</v>
      </c>
      <c r="Z61" s="57">
        <v>4793</v>
      </c>
      <c r="AA61" s="57">
        <v>2696</v>
      </c>
      <c r="AB61" s="57">
        <v>17303</v>
      </c>
      <c r="AC61" s="57">
        <v>4477</v>
      </c>
      <c r="AD61" s="57">
        <v>6481</v>
      </c>
      <c r="AE61" s="57">
        <v>26869</v>
      </c>
      <c r="AF61" s="57">
        <v>5893</v>
      </c>
      <c r="AG61" s="57">
        <v>926</v>
      </c>
      <c r="AH61" s="57">
        <v>79306</v>
      </c>
      <c r="AI61" s="57">
        <v>3431</v>
      </c>
      <c r="AJ61" s="57">
        <v>2842</v>
      </c>
      <c r="AK61" s="57">
        <v>12822</v>
      </c>
      <c r="AL61" s="57">
        <v>8489</v>
      </c>
      <c r="AM61" s="57">
        <v>9732</v>
      </c>
      <c r="AN61" s="57">
        <v>4170</v>
      </c>
      <c r="AO61" s="57">
        <v>7257</v>
      </c>
      <c r="AP61" s="57">
        <v>12183</v>
      </c>
      <c r="AQ61" s="57">
        <v>3760</v>
      </c>
      <c r="AR61" s="57">
        <v>24922</v>
      </c>
      <c r="AS61" s="57">
        <v>5715</v>
      </c>
      <c r="AT61" s="57">
        <v>14938</v>
      </c>
      <c r="AU61" s="57">
        <v>2952</v>
      </c>
      <c r="AV61" s="57">
        <v>19940</v>
      </c>
      <c r="AW61" s="57">
        <v>5203</v>
      </c>
      <c r="AX61" s="57">
        <v>5419</v>
      </c>
      <c r="AY61" s="57">
        <v>4404</v>
      </c>
      <c r="AZ61" s="57">
        <v>7905</v>
      </c>
      <c r="BA61" s="57">
        <v>15554</v>
      </c>
      <c r="BB61" s="57">
        <v>6959</v>
      </c>
      <c r="BC61" s="57">
        <v>16619</v>
      </c>
      <c r="BD61" s="57">
        <v>3945</v>
      </c>
      <c r="BE61" s="57">
        <v>299</v>
      </c>
      <c r="BF61" s="57">
        <v>5888</v>
      </c>
      <c r="BG61" s="57">
        <v>2395</v>
      </c>
      <c r="BH61" s="57">
        <v>16441</v>
      </c>
      <c r="BI61" s="57">
        <v>3172</v>
      </c>
      <c r="BJ61" s="57">
        <v>7049</v>
      </c>
      <c r="BK61" s="57">
        <v>4621</v>
      </c>
      <c r="BL61" s="57">
        <v>560</v>
      </c>
      <c r="BM61" s="57">
        <v>1118</v>
      </c>
      <c r="BN61" s="57">
        <v>2752</v>
      </c>
      <c r="BO61" s="57">
        <v>3848</v>
      </c>
      <c r="BP61" s="57">
        <v>2390</v>
      </c>
      <c r="BQ61" s="57">
        <v>3807</v>
      </c>
      <c r="BR61" s="57">
        <v>3814</v>
      </c>
      <c r="BS61" s="57">
        <v>2087</v>
      </c>
      <c r="BT61" s="57">
        <v>15562</v>
      </c>
      <c r="BU61" s="57">
        <v>1584</v>
      </c>
      <c r="BV61" s="57">
        <v>5944</v>
      </c>
      <c r="BW61" s="57">
        <v>2195</v>
      </c>
      <c r="BX61" s="57">
        <v>3035</v>
      </c>
      <c r="BY61" s="57">
        <v>5468</v>
      </c>
      <c r="BZ61" s="57">
        <v>3205</v>
      </c>
      <c r="CA61" s="57">
        <v>924</v>
      </c>
      <c r="CB61" s="57">
        <v>5311</v>
      </c>
      <c r="CC61" s="57">
        <v>3860</v>
      </c>
      <c r="CD61" s="57">
        <v>1010</v>
      </c>
    </row>
    <row r="62" spans="1:82">
      <c r="A62" s="57">
        <v>60</v>
      </c>
      <c r="B62" s="57">
        <v>17461</v>
      </c>
      <c r="C62" s="57">
        <v>47651</v>
      </c>
      <c r="D62" s="57">
        <v>22405</v>
      </c>
      <c r="E62" s="57">
        <v>19992</v>
      </c>
      <c r="F62" s="57">
        <v>23962</v>
      </c>
      <c r="G62" s="57">
        <v>12933</v>
      </c>
      <c r="H62" s="57">
        <v>7375</v>
      </c>
      <c r="I62" s="57">
        <v>10623</v>
      </c>
      <c r="J62" s="57">
        <v>7782</v>
      </c>
      <c r="K62" s="57">
        <v>14111</v>
      </c>
      <c r="L62" s="57">
        <v>11875</v>
      </c>
      <c r="M62" s="57">
        <v>14376</v>
      </c>
      <c r="N62" s="57">
        <v>25165</v>
      </c>
      <c r="O62" s="57">
        <v>9481</v>
      </c>
      <c r="P62" s="57">
        <v>22766</v>
      </c>
      <c r="Q62" s="57">
        <v>30245</v>
      </c>
      <c r="R62" s="57">
        <v>10339</v>
      </c>
      <c r="S62" s="57">
        <v>20783</v>
      </c>
      <c r="T62" s="57">
        <v>2189</v>
      </c>
      <c r="U62" s="57">
        <v>7536</v>
      </c>
      <c r="V62" s="57">
        <v>12670</v>
      </c>
      <c r="W62" s="57">
        <v>9682</v>
      </c>
      <c r="X62" s="57">
        <v>3256</v>
      </c>
      <c r="Y62" s="57">
        <v>21113</v>
      </c>
      <c r="Z62" s="57">
        <v>11850</v>
      </c>
      <c r="AA62" s="57">
        <v>6084</v>
      </c>
      <c r="AB62" s="57">
        <v>29896</v>
      </c>
      <c r="AC62" s="57">
        <v>7797</v>
      </c>
      <c r="AD62" s="57">
        <v>11011</v>
      </c>
      <c r="AE62" s="57">
        <v>43266</v>
      </c>
      <c r="AF62" s="57">
        <v>12241</v>
      </c>
      <c r="AG62" s="57">
        <v>1328</v>
      </c>
      <c r="AH62" s="57">
        <v>146642</v>
      </c>
      <c r="AI62" s="57">
        <v>6174</v>
      </c>
      <c r="AJ62" s="57">
        <v>5638</v>
      </c>
      <c r="AK62" s="57">
        <v>19345</v>
      </c>
      <c r="AL62" s="57">
        <v>14014</v>
      </c>
      <c r="AM62" s="57">
        <v>17348</v>
      </c>
      <c r="AN62" s="57">
        <v>7330</v>
      </c>
      <c r="AO62" s="57">
        <v>14373</v>
      </c>
      <c r="AP62" s="57">
        <v>22439</v>
      </c>
      <c r="AQ62" s="57">
        <v>6521</v>
      </c>
      <c r="AR62" s="57">
        <v>42205</v>
      </c>
      <c r="AS62" s="57">
        <v>12266</v>
      </c>
      <c r="AT62" s="57">
        <v>26753</v>
      </c>
      <c r="AU62" s="57">
        <v>4427</v>
      </c>
      <c r="AV62" s="57">
        <v>36056</v>
      </c>
      <c r="AW62" s="57">
        <v>8773</v>
      </c>
      <c r="AX62" s="57">
        <v>11798</v>
      </c>
      <c r="AY62" s="57">
        <v>7338</v>
      </c>
      <c r="AZ62" s="57">
        <v>17179</v>
      </c>
      <c r="BA62" s="57">
        <v>23996</v>
      </c>
      <c r="BB62" s="57">
        <v>12795</v>
      </c>
      <c r="BC62" s="57">
        <v>28920</v>
      </c>
      <c r="BD62" s="57">
        <v>7977</v>
      </c>
      <c r="BE62" s="57">
        <v>343</v>
      </c>
      <c r="BF62" s="57">
        <v>13192</v>
      </c>
      <c r="BG62" s="57">
        <v>3976</v>
      </c>
      <c r="BH62" s="57">
        <v>31637</v>
      </c>
      <c r="BI62" s="57">
        <v>6502</v>
      </c>
      <c r="BJ62" s="57">
        <v>13164</v>
      </c>
      <c r="BK62" s="57">
        <v>7869</v>
      </c>
      <c r="BL62" s="57">
        <v>1000</v>
      </c>
      <c r="BM62" s="57">
        <v>1777</v>
      </c>
      <c r="BN62" s="57">
        <v>4941</v>
      </c>
      <c r="BO62" s="57">
        <v>6981</v>
      </c>
      <c r="BP62" s="57">
        <v>5669</v>
      </c>
      <c r="BQ62" s="57">
        <v>8442</v>
      </c>
      <c r="BR62" s="57">
        <v>6669</v>
      </c>
      <c r="BS62" s="57">
        <v>3161</v>
      </c>
      <c r="BT62" s="57">
        <v>30400</v>
      </c>
      <c r="BU62" s="57">
        <v>1996</v>
      </c>
      <c r="BV62" s="57">
        <v>11229</v>
      </c>
      <c r="BW62" s="57">
        <v>3888</v>
      </c>
      <c r="BX62" s="57">
        <v>4479</v>
      </c>
      <c r="BY62" s="57">
        <v>11886</v>
      </c>
      <c r="BZ62" s="57">
        <v>4862</v>
      </c>
      <c r="CA62" s="57">
        <v>1616</v>
      </c>
      <c r="CB62" s="57">
        <v>5468</v>
      </c>
      <c r="CC62" s="57">
        <v>3205</v>
      </c>
      <c r="CD62" s="57">
        <v>924</v>
      </c>
    </row>
    <row r="63" spans="1:82">
      <c r="A63" s="57">
        <v>61</v>
      </c>
      <c r="B63" s="57">
        <v>24683</v>
      </c>
      <c r="C63" s="57">
        <v>60982</v>
      </c>
      <c r="D63" s="57">
        <v>28090</v>
      </c>
      <c r="E63" s="57">
        <v>23698</v>
      </c>
      <c r="F63" s="57">
        <v>29424</v>
      </c>
      <c r="G63" s="57">
        <v>14906</v>
      </c>
      <c r="H63" s="57">
        <v>8665</v>
      </c>
      <c r="I63" s="57">
        <v>13847</v>
      </c>
      <c r="J63" s="57">
        <v>9217</v>
      </c>
      <c r="K63" s="57">
        <v>18022</v>
      </c>
      <c r="L63" s="57">
        <v>15477</v>
      </c>
      <c r="M63" s="57">
        <v>18967</v>
      </c>
      <c r="N63" s="57">
        <v>30866</v>
      </c>
      <c r="O63" s="57">
        <v>13901</v>
      </c>
      <c r="P63" s="57">
        <v>30918</v>
      </c>
      <c r="Q63" s="57">
        <v>38476</v>
      </c>
      <c r="R63" s="57">
        <v>14334</v>
      </c>
      <c r="S63" s="57">
        <v>25056</v>
      </c>
      <c r="T63" s="57">
        <v>1685</v>
      </c>
      <c r="U63" s="57">
        <v>9800</v>
      </c>
      <c r="V63" s="57">
        <v>18141</v>
      </c>
      <c r="W63" s="57">
        <v>12689</v>
      </c>
      <c r="X63" s="57">
        <v>3531</v>
      </c>
      <c r="Y63" s="57">
        <v>26951</v>
      </c>
      <c r="Z63" s="57">
        <v>15310</v>
      </c>
      <c r="AA63" s="57">
        <v>8632</v>
      </c>
      <c r="AB63" s="57">
        <v>36999</v>
      </c>
      <c r="AC63" s="57">
        <v>10775</v>
      </c>
      <c r="AD63" s="57">
        <v>15242</v>
      </c>
      <c r="AE63" s="57">
        <v>62983</v>
      </c>
      <c r="AF63" s="57">
        <v>15684</v>
      </c>
      <c r="AG63" s="57">
        <v>1614</v>
      </c>
      <c r="AH63" s="57">
        <v>193240</v>
      </c>
      <c r="AI63" s="57">
        <v>8138</v>
      </c>
      <c r="AJ63" s="57">
        <v>8471</v>
      </c>
      <c r="AK63" s="57">
        <v>26159</v>
      </c>
      <c r="AL63" s="57">
        <v>18493</v>
      </c>
      <c r="AM63" s="57">
        <v>21282</v>
      </c>
      <c r="AN63" s="57">
        <v>9849</v>
      </c>
      <c r="AO63" s="57">
        <v>18962</v>
      </c>
      <c r="AP63" s="57">
        <v>28335</v>
      </c>
      <c r="AQ63" s="57">
        <v>9168</v>
      </c>
      <c r="AR63" s="57">
        <v>53300</v>
      </c>
      <c r="AS63" s="57">
        <v>16831</v>
      </c>
      <c r="AT63" s="57">
        <v>33138</v>
      </c>
      <c r="AU63" s="57">
        <v>5061</v>
      </c>
      <c r="AV63" s="57">
        <v>45381</v>
      </c>
      <c r="AW63" s="57">
        <v>11198</v>
      </c>
      <c r="AX63" s="57">
        <v>15984</v>
      </c>
      <c r="AY63" s="57">
        <v>8992</v>
      </c>
      <c r="AZ63" s="57">
        <v>22094</v>
      </c>
      <c r="BA63" s="57">
        <v>28913</v>
      </c>
      <c r="BB63" s="57">
        <v>15087</v>
      </c>
      <c r="BC63" s="57">
        <v>36052</v>
      </c>
      <c r="BD63" s="57">
        <v>9680</v>
      </c>
      <c r="BE63" s="57">
        <v>332</v>
      </c>
      <c r="BF63" s="57">
        <v>17312</v>
      </c>
      <c r="BG63" s="57">
        <v>5119</v>
      </c>
      <c r="BH63" s="57">
        <v>36752</v>
      </c>
      <c r="BI63" s="57">
        <v>8039</v>
      </c>
      <c r="BJ63" s="57">
        <v>12065</v>
      </c>
      <c r="BK63" s="57">
        <v>7269</v>
      </c>
      <c r="BL63" s="57">
        <v>1201</v>
      </c>
      <c r="BM63" s="57">
        <v>2214</v>
      </c>
      <c r="BN63" s="57">
        <v>7041</v>
      </c>
      <c r="BO63" s="57">
        <v>8483</v>
      </c>
      <c r="BP63" s="57">
        <v>6511</v>
      </c>
      <c r="BQ63" s="57">
        <v>10180</v>
      </c>
      <c r="BR63" s="57">
        <v>7408</v>
      </c>
      <c r="BS63" s="57">
        <v>3979</v>
      </c>
      <c r="BT63" s="57">
        <v>37878</v>
      </c>
      <c r="BU63" s="57">
        <v>1974</v>
      </c>
      <c r="BV63" s="57">
        <v>13944</v>
      </c>
      <c r="BW63" s="57">
        <v>4628</v>
      </c>
      <c r="BX63" s="57">
        <v>3795</v>
      </c>
      <c r="BY63" s="57">
        <v>12608</v>
      </c>
      <c r="BZ63" s="57">
        <v>5459</v>
      </c>
      <c r="CA63" s="57">
        <v>1821</v>
      </c>
      <c r="CB63" s="57">
        <v>11886</v>
      </c>
      <c r="CC63" s="57">
        <v>4862</v>
      </c>
      <c r="CD63" s="57">
        <v>1616</v>
      </c>
    </row>
    <row r="64" spans="1:82">
      <c r="A64" s="57">
        <v>62</v>
      </c>
      <c r="B64" s="57">
        <v>30681</v>
      </c>
      <c r="C64" s="57">
        <v>73474</v>
      </c>
      <c r="D64" s="57">
        <v>32900</v>
      </c>
      <c r="E64" s="57">
        <v>25398</v>
      </c>
      <c r="F64" s="57">
        <v>35787</v>
      </c>
      <c r="G64" s="57">
        <v>16542</v>
      </c>
      <c r="H64" s="57">
        <v>9838</v>
      </c>
      <c r="I64" s="57">
        <v>14450</v>
      </c>
      <c r="J64" s="57">
        <v>10988</v>
      </c>
      <c r="K64" s="57">
        <v>19375</v>
      </c>
      <c r="L64" s="57">
        <v>15922</v>
      </c>
      <c r="M64" s="57">
        <v>19810</v>
      </c>
      <c r="N64" s="57">
        <v>35289</v>
      </c>
      <c r="O64" s="57">
        <v>14107</v>
      </c>
      <c r="P64" s="57">
        <v>32764</v>
      </c>
      <c r="Q64" s="57">
        <v>42862</v>
      </c>
      <c r="R64" s="57">
        <v>15501</v>
      </c>
      <c r="S64" s="57">
        <v>29242</v>
      </c>
      <c r="T64" s="57">
        <v>2422</v>
      </c>
      <c r="U64" s="57">
        <v>10529</v>
      </c>
      <c r="V64" s="57">
        <v>18696</v>
      </c>
      <c r="W64" s="57">
        <v>12906</v>
      </c>
      <c r="X64" s="57">
        <v>3816</v>
      </c>
      <c r="Y64" s="57">
        <v>33243</v>
      </c>
      <c r="Z64" s="57">
        <v>16950</v>
      </c>
      <c r="AA64" s="57">
        <v>9423</v>
      </c>
      <c r="AB64" s="57">
        <v>40520</v>
      </c>
      <c r="AC64" s="57">
        <v>13535</v>
      </c>
      <c r="AD64" s="57">
        <v>15496</v>
      </c>
      <c r="AE64" s="57">
        <v>74883</v>
      </c>
      <c r="AF64" s="57">
        <v>16249</v>
      </c>
      <c r="AG64" s="57">
        <v>1638</v>
      </c>
      <c r="AH64" s="57">
        <v>208741</v>
      </c>
      <c r="AI64" s="57">
        <v>8069</v>
      </c>
      <c r="AJ64" s="57">
        <v>8344</v>
      </c>
      <c r="AK64" s="57">
        <v>31806</v>
      </c>
      <c r="AL64" s="57">
        <v>22850</v>
      </c>
      <c r="AM64" s="57">
        <v>24987</v>
      </c>
      <c r="AN64" s="57">
        <v>10226</v>
      </c>
      <c r="AO64" s="57">
        <v>20225</v>
      </c>
      <c r="AP64" s="57">
        <v>31314</v>
      </c>
      <c r="AQ64" s="57">
        <v>9147</v>
      </c>
      <c r="AR64" s="57">
        <v>61573</v>
      </c>
      <c r="AS64" s="57">
        <v>17014</v>
      </c>
      <c r="AT64" s="57">
        <v>36744</v>
      </c>
      <c r="AU64" s="57">
        <v>5423</v>
      </c>
      <c r="AV64" s="57">
        <v>52347</v>
      </c>
      <c r="AW64" s="57">
        <v>11616</v>
      </c>
      <c r="AX64" s="57">
        <v>16668</v>
      </c>
      <c r="AY64" s="57">
        <v>10454</v>
      </c>
      <c r="AZ64" s="57">
        <v>22945</v>
      </c>
      <c r="BA64" s="57">
        <v>31708</v>
      </c>
      <c r="BB64" s="57">
        <v>16916</v>
      </c>
      <c r="BC64" s="57">
        <v>43561</v>
      </c>
      <c r="BD64" s="57">
        <v>11276</v>
      </c>
      <c r="BE64" s="57">
        <v>318</v>
      </c>
      <c r="BF64" s="57">
        <v>18797</v>
      </c>
      <c r="BG64" s="57">
        <v>6280</v>
      </c>
      <c r="BH64" s="57">
        <v>42582</v>
      </c>
      <c r="BI64" s="57">
        <v>9364</v>
      </c>
      <c r="BJ64" s="57">
        <v>16463</v>
      </c>
      <c r="BK64" s="57">
        <v>9149</v>
      </c>
      <c r="BL64" s="57">
        <v>1561</v>
      </c>
      <c r="BM64" s="57">
        <v>2769</v>
      </c>
      <c r="BN64" s="57">
        <v>6987</v>
      </c>
      <c r="BO64" s="57">
        <v>8876</v>
      </c>
      <c r="BP64" s="57">
        <v>7521</v>
      </c>
      <c r="BQ64" s="57">
        <v>10894</v>
      </c>
      <c r="BR64" s="57">
        <v>8957</v>
      </c>
      <c r="BS64" s="57">
        <v>4882</v>
      </c>
      <c r="BT64" s="57">
        <v>42921</v>
      </c>
      <c r="BU64" s="57">
        <v>2126</v>
      </c>
      <c r="BV64" s="57">
        <v>15996</v>
      </c>
      <c r="BW64" s="57">
        <v>5649</v>
      </c>
      <c r="BX64" s="57">
        <v>5472</v>
      </c>
      <c r="BY64" s="57">
        <v>14059</v>
      </c>
      <c r="BZ64" s="57">
        <v>5916</v>
      </c>
      <c r="CA64" s="57">
        <v>1965</v>
      </c>
      <c r="CB64" s="57">
        <v>12608</v>
      </c>
      <c r="CC64" s="57">
        <v>5459</v>
      </c>
      <c r="CD64" s="57">
        <v>1821</v>
      </c>
    </row>
    <row r="65" spans="1:82">
      <c r="A65" s="57">
        <v>63</v>
      </c>
      <c r="B65" s="57">
        <v>32391</v>
      </c>
      <c r="C65" s="57">
        <v>79229</v>
      </c>
      <c r="D65" s="57">
        <v>33895</v>
      </c>
      <c r="E65" s="57">
        <v>24868</v>
      </c>
      <c r="F65" s="57">
        <v>38344</v>
      </c>
      <c r="G65" s="57">
        <v>15883</v>
      </c>
      <c r="H65" s="57">
        <v>9408</v>
      </c>
      <c r="I65" s="57">
        <v>15688</v>
      </c>
      <c r="J65" s="57">
        <v>11515</v>
      </c>
      <c r="K65" s="57">
        <v>22485</v>
      </c>
      <c r="L65" s="57">
        <v>17851</v>
      </c>
      <c r="M65" s="57">
        <v>22157</v>
      </c>
      <c r="N65" s="57">
        <v>38548</v>
      </c>
      <c r="O65" s="57">
        <v>16099</v>
      </c>
      <c r="P65" s="57">
        <v>37646</v>
      </c>
      <c r="Q65" s="57">
        <v>47963</v>
      </c>
      <c r="R65" s="57">
        <v>17005</v>
      </c>
      <c r="S65" s="57">
        <v>29710</v>
      </c>
      <c r="T65" s="57">
        <v>1894</v>
      </c>
      <c r="U65" s="57">
        <v>11367</v>
      </c>
      <c r="V65" s="57">
        <v>21863</v>
      </c>
      <c r="W65" s="57">
        <v>14657</v>
      </c>
      <c r="X65" s="57">
        <v>3644</v>
      </c>
      <c r="Y65" s="57">
        <v>34265</v>
      </c>
      <c r="Z65" s="57">
        <v>19799</v>
      </c>
      <c r="AA65" s="57">
        <v>10433</v>
      </c>
      <c r="AB65" s="57">
        <v>44201</v>
      </c>
      <c r="AC65" s="57">
        <v>14864</v>
      </c>
      <c r="AD65" s="57">
        <v>18331</v>
      </c>
      <c r="AE65" s="57">
        <v>86021</v>
      </c>
      <c r="AF65" s="57">
        <v>18503</v>
      </c>
      <c r="AG65" s="57">
        <v>1556</v>
      </c>
      <c r="AH65" s="57">
        <v>222978</v>
      </c>
      <c r="AI65" s="57">
        <v>8716</v>
      </c>
      <c r="AJ65" s="57">
        <v>9796</v>
      </c>
      <c r="AK65" s="57">
        <v>34301</v>
      </c>
      <c r="AL65" s="57">
        <v>25182</v>
      </c>
      <c r="AM65" s="57">
        <v>28155</v>
      </c>
      <c r="AN65" s="57">
        <v>12656</v>
      </c>
      <c r="AO65" s="57">
        <v>21994</v>
      </c>
      <c r="AP65" s="57">
        <v>36398</v>
      </c>
      <c r="AQ65" s="57">
        <v>10429</v>
      </c>
      <c r="AR65" s="57">
        <v>64466</v>
      </c>
      <c r="AS65" s="57">
        <v>19542</v>
      </c>
      <c r="AT65" s="57">
        <v>39550</v>
      </c>
      <c r="AU65" s="57">
        <v>5442</v>
      </c>
      <c r="AV65" s="57">
        <v>58434</v>
      </c>
      <c r="AW65" s="57">
        <v>13248</v>
      </c>
      <c r="AX65" s="57">
        <v>18414</v>
      </c>
      <c r="AY65" s="57">
        <v>10886</v>
      </c>
      <c r="AZ65" s="57">
        <v>26395</v>
      </c>
      <c r="BA65" s="57">
        <v>32891</v>
      </c>
      <c r="BB65" s="57">
        <v>18495</v>
      </c>
      <c r="BC65" s="57">
        <v>47125</v>
      </c>
      <c r="BD65" s="57">
        <v>11349</v>
      </c>
      <c r="BE65" s="57">
        <v>282</v>
      </c>
      <c r="BF65" s="57">
        <v>20705</v>
      </c>
      <c r="BG65" s="57">
        <v>6638</v>
      </c>
      <c r="BH65" s="57">
        <v>50026</v>
      </c>
      <c r="BI65" s="57">
        <v>9306</v>
      </c>
      <c r="BJ65" s="57">
        <v>15223</v>
      </c>
      <c r="BK65" s="57">
        <v>8936</v>
      </c>
      <c r="BL65" s="57">
        <v>1536</v>
      </c>
      <c r="BM65" s="57">
        <v>2908</v>
      </c>
      <c r="BN65" s="57">
        <v>8145</v>
      </c>
      <c r="BO65" s="57">
        <v>9827</v>
      </c>
      <c r="BP65" s="57">
        <v>8385</v>
      </c>
      <c r="BQ65" s="57">
        <v>11689</v>
      </c>
      <c r="BR65" s="57">
        <v>8474</v>
      </c>
      <c r="BS65" s="57">
        <v>5064</v>
      </c>
      <c r="BT65" s="57">
        <v>48298</v>
      </c>
      <c r="BU65" s="57">
        <v>2001</v>
      </c>
      <c r="BV65" s="57">
        <v>18246</v>
      </c>
      <c r="BW65" s="57">
        <v>5735</v>
      </c>
      <c r="BX65" s="57">
        <v>4708</v>
      </c>
      <c r="BY65" s="57">
        <v>15152</v>
      </c>
      <c r="BZ65" s="57">
        <v>6188</v>
      </c>
      <c r="CA65" s="57">
        <v>1974</v>
      </c>
      <c r="CB65" s="57">
        <v>14059</v>
      </c>
      <c r="CC65" s="57">
        <v>5916</v>
      </c>
      <c r="CD65" s="57">
        <v>1965</v>
      </c>
    </row>
    <row r="66" spans="1:82">
      <c r="A66" s="57">
        <v>64</v>
      </c>
      <c r="B66" s="57">
        <v>32009</v>
      </c>
      <c r="C66" s="57">
        <v>76207</v>
      </c>
      <c r="D66" s="57">
        <v>31980</v>
      </c>
      <c r="E66" s="57">
        <v>23042</v>
      </c>
      <c r="F66" s="57">
        <v>37074</v>
      </c>
      <c r="G66" s="57">
        <v>14925</v>
      </c>
      <c r="H66" s="57">
        <v>8935</v>
      </c>
      <c r="I66" s="57">
        <v>14509</v>
      </c>
      <c r="J66" s="57">
        <v>11063</v>
      </c>
      <c r="K66" s="57">
        <v>21126</v>
      </c>
      <c r="L66" s="57">
        <v>17716</v>
      </c>
      <c r="M66" s="57">
        <v>21141</v>
      </c>
      <c r="N66" s="57">
        <v>37083</v>
      </c>
      <c r="O66" s="57">
        <v>14089</v>
      </c>
      <c r="P66" s="57">
        <v>33863</v>
      </c>
      <c r="Q66" s="57">
        <v>46481</v>
      </c>
      <c r="R66" s="57">
        <v>16157</v>
      </c>
      <c r="S66" s="57">
        <v>28767</v>
      </c>
      <c r="T66" s="57">
        <v>2051</v>
      </c>
      <c r="U66" s="57">
        <v>11160</v>
      </c>
      <c r="V66" s="57">
        <v>21174</v>
      </c>
      <c r="W66" s="57">
        <v>14913</v>
      </c>
      <c r="X66" s="57">
        <v>3236</v>
      </c>
      <c r="Y66" s="57">
        <v>34008</v>
      </c>
      <c r="Z66" s="57">
        <v>17317</v>
      </c>
      <c r="AA66" s="57">
        <v>9272</v>
      </c>
      <c r="AB66" s="57">
        <v>41559</v>
      </c>
      <c r="AC66" s="57">
        <v>13144</v>
      </c>
      <c r="AD66" s="57">
        <v>17627</v>
      </c>
      <c r="AE66" s="57">
        <v>89040</v>
      </c>
      <c r="AF66" s="57">
        <v>16149</v>
      </c>
      <c r="AG66" s="57">
        <v>1452</v>
      </c>
      <c r="AH66" s="57">
        <v>221041</v>
      </c>
      <c r="AI66" s="57">
        <v>7798</v>
      </c>
      <c r="AJ66" s="57">
        <v>9408</v>
      </c>
      <c r="AK66" s="57">
        <v>33032</v>
      </c>
      <c r="AL66" s="57">
        <v>23148</v>
      </c>
      <c r="AM66" s="57">
        <v>26317</v>
      </c>
      <c r="AN66" s="57">
        <v>11675</v>
      </c>
      <c r="AO66" s="57">
        <v>19034</v>
      </c>
      <c r="AP66" s="57">
        <v>31933</v>
      </c>
      <c r="AQ66" s="57">
        <v>10102</v>
      </c>
      <c r="AR66" s="57">
        <v>64092</v>
      </c>
      <c r="AS66" s="57">
        <v>18305</v>
      </c>
      <c r="AT66" s="57">
        <v>36983</v>
      </c>
      <c r="AU66" s="57">
        <v>4995</v>
      </c>
      <c r="AV66" s="57">
        <v>54834</v>
      </c>
      <c r="AW66" s="57">
        <v>13438</v>
      </c>
      <c r="AX66" s="57">
        <v>15744</v>
      </c>
      <c r="AY66" s="57">
        <v>10025</v>
      </c>
      <c r="AZ66" s="57">
        <v>25249</v>
      </c>
      <c r="BA66" s="57">
        <v>28649</v>
      </c>
      <c r="BB66" s="57">
        <v>17065</v>
      </c>
      <c r="BC66" s="57">
        <v>44656</v>
      </c>
      <c r="BD66" s="57">
        <v>11007</v>
      </c>
      <c r="BE66" s="57">
        <v>252</v>
      </c>
      <c r="BF66" s="57">
        <v>19004</v>
      </c>
      <c r="BG66" s="57">
        <v>6488</v>
      </c>
      <c r="BH66" s="57">
        <v>43500</v>
      </c>
      <c r="BI66" s="57">
        <v>8953</v>
      </c>
      <c r="BJ66" s="57">
        <v>15941</v>
      </c>
      <c r="BK66" s="57">
        <v>8934</v>
      </c>
      <c r="BL66" s="57">
        <v>1564</v>
      </c>
      <c r="BM66" s="57">
        <v>2774</v>
      </c>
      <c r="BN66" s="57">
        <v>8222</v>
      </c>
      <c r="BO66" s="57">
        <v>9225</v>
      </c>
      <c r="BP66" s="57">
        <v>7086</v>
      </c>
      <c r="BQ66" s="57">
        <v>10502</v>
      </c>
      <c r="BR66" s="57">
        <v>8652</v>
      </c>
      <c r="BS66" s="57">
        <v>5018</v>
      </c>
      <c r="BT66" s="57">
        <v>40343</v>
      </c>
      <c r="BU66" s="57">
        <v>1729</v>
      </c>
      <c r="BV66" s="57">
        <v>14391</v>
      </c>
      <c r="BW66" s="57">
        <v>5789</v>
      </c>
      <c r="BX66" s="57">
        <v>5267</v>
      </c>
      <c r="BY66" s="57">
        <v>13803</v>
      </c>
      <c r="BZ66" s="57">
        <v>6132</v>
      </c>
      <c r="CA66" s="57">
        <v>1830</v>
      </c>
      <c r="CB66" s="57">
        <v>15152</v>
      </c>
      <c r="CC66" s="57">
        <v>6188</v>
      </c>
      <c r="CD66" s="57">
        <v>1974</v>
      </c>
    </row>
    <row r="67" spans="1:82">
      <c r="A67" s="57">
        <v>65</v>
      </c>
      <c r="B67" s="57">
        <v>29055</v>
      </c>
      <c r="C67" s="57">
        <v>77477</v>
      </c>
      <c r="D67" s="57">
        <v>29459</v>
      </c>
      <c r="E67" s="57">
        <v>22911</v>
      </c>
      <c r="F67" s="57">
        <v>36717</v>
      </c>
      <c r="G67" s="57">
        <v>14557</v>
      </c>
      <c r="H67" s="57">
        <v>9117</v>
      </c>
      <c r="I67" s="57">
        <v>14162</v>
      </c>
      <c r="J67" s="57">
        <v>11594</v>
      </c>
      <c r="K67" s="57">
        <v>20459</v>
      </c>
      <c r="L67" s="57">
        <v>17985</v>
      </c>
      <c r="M67" s="57">
        <v>21058</v>
      </c>
      <c r="N67" s="57">
        <v>37616</v>
      </c>
      <c r="O67" s="57">
        <v>13971</v>
      </c>
      <c r="P67" s="57">
        <v>32638</v>
      </c>
      <c r="Q67" s="57">
        <v>47776</v>
      </c>
      <c r="R67" s="57">
        <v>16373</v>
      </c>
      <c r="S67" s="57">
        <v>27937</v>
      </c>
      <c r="T67" s="57">
        <v>1966</v>
      </c>
      <c r="U67" s="57">
        <v>11424</v>
      </c>
      <c r="V67" s="57">
        <v>21789</v>
      </c>
      <c r="W67" s="57">
        <v>14780</v>
      </c>
      <c r="X67" s="57">
        <v>3017</v>
      </c>
      <c r="Y67" s="57">
        <v>32844</v>
      </c>
      <c r="Z67" s="57">
        <v>17988</v>
      </c>
      <c r="AA67" s="57">
        <v>9336</v>
      </c>
      <c r="AB67" s="57">
        <v>41406</v>
      </c>
      <c r="AC67" s="57">
        <v>12490</v>
      </c>
      <c r="AD67" s="57">
        <v>16954</v>
      </c>
      <c r="AE67" s="57">
        <v>91204</v>
      </c>
      <c r="AF67" s="57">
        <v>15397</v>
      </c>
      <c r="AG67" s="57">
        <v>1237</v>
      </c>
      <c r="AH67" s="57">
        <v>226801</v>
      </c>
      <c r="AI67" s="57">
        <v>7619</v>
      </c>
      <c r="AJ67" s="57">
        <v>9627</v>
      </c>
      <c r="AK67" s="57">
        <v>31957</v>
      </c>
      <c r="AL67" s="57">
        <v>23347</v>
      </c>
      <c r="AM67" s="57">
        <v>26990</v>
      </c>
      <c r="AN67" s="57">
        <v>11382</v>
      </c>
      <c r="AO67" s="57">
        <v>18597</v>
      </c>
      <c r="AP67" s="57">
        <v>32315</v>
      </c>
      <c r="AQ67" s="57">
        <v>10452</v>
      </c>
      <c r="AR67" s="57">
        <v>66243</v>
      </c>
      <c r="AS67" s="57">
        <v>17773</v>
      </c>
      <c r="AT67" s="57">
        <v>37316</v>
      </c>
      <c r="AU67" s="57">
        <v>4962</v>
      </c>
      <c r="AV67" s="57">
        <v>55132</v>
      </c>
      <c r="AW67" s="57">
        <v>13695</v>
      </c>
      <c r="AX67" s="57">
        <v>15002</v>
      </c>
      <c r="AY67" s="57">
        <v>9751</v>
      </c>
      <c r="AZ67" s="57">
        <v>25428</v>
      </c>
      <c r="BA67" s="57">
        <v>27616</v>
      </c>
      <c r="BB67" s="57">
        <v>16931</v>
      </c>
      <c r="BC67" s="57">
        <v>44741</v>
      </c>
      <c r="BD67" s="57">
        <v>11030</v>
      </c>
      <c r="BE67" s="57">
        <v>223</v>
      </c>
      <c r="BF67" s="57">
        <v>19103</v>
      </c>
      <c r="BG67" s="57">
        <v>6646</v>
      </c>
      <c r="BH67" s="57">
        <v>44860</v>
      </c>
      <c r="BI67" s="57">
        <v>8837</v>
      </c>
      <c r="BJ67" s="57">
        <v>16692</v>
      </c>
      <c r="BK67" s="57">
        <v>8317</v>
      </c>
      <c r="BL67" s="57">
        <v>1476</v>
      </c>
      <c r="BM67" s="57">
        <v>2804</v>
      </c>
      <c r="BN67" s="57">
        <v>8304</v>
      </c>
      <c r="BO67" s="57">
        <v>8997</v>
      </c>
      <c r="BP67" s="57">
        <v>7337</v>
      </c>
      <c r="BQ67" s="57">
        <v>10327</v>
      </c>
      <c r="BR67" s="57">
        <v>8521</v>
      </c>
      <c r="BS67" s="57">
        <v>4933</v>
      </c>
      <c r="BT67" s="57">
        <v>42405</v>
      </c>
      <c r="BU67" s="57">
        <v>1495</v>
      </c>
      <c r="BV67" s="57">
        <v>15543</v>
      </c>
      <c r="BW67" s="57">
        <v>5275</v>
      </c>
      <c r="BX67" s="57">
        <v>5102</v>
      </c>
      <c r="BY67" s="57">
        <v>15036</v>
      </c>
      <c r="BZ67" s="57">
        <v>5577</v>
      </c>
      <c r="CA67" s="57">
        <v>1767</v>
      </c>
      <c r="CB67" s="57">
        <v>13803</v>
      </c>
      <c r="CC67" s="57">
        <v>6132</v>
      </c>
      <c r="CD67" s="57">
        <v>1830</v>
      </c>
    </row>
    <row r="68" spans="1:82">
      <c r="A68" s="57">
        <v>66</v>
      </c>
      <c r="B68" s="57">
        <v>24155</v>
      </c>
      <c r="C68" s="57">
        <v>59646</v>
      </c>
      <c r="D68" s="57">
        <v>24962</v>
      </c>
      <c r="E68" s="57">
        <v>17218</v>
      </c>
      <c r="F68" s="57">
        <v>30746</v>
      </c>
      <c r="G68" s="57">
        <v>11552</v>
      </c>
      <c r="H68" s="57">
        <v>7516</v>
      </c>
      <c r="I68" s="57">
        <v>11485</v>
      </c>
      <c r="J68" s="57">
        <v>9269</v>
      </c>
      <c r="K68" s="57">
        <v>17700</v>
      </c>
      <c r="L68" s="57">
        <v>16336</v>
      </c>
      <c r="M68" s="57">
        <v>17583</v>
      </c>
      <c r="N68" s="57">
        <v>31794</v>
      </c>
      <c r="O68" s="57">
        <v>11663</v>
      </c>
      <c r="P68" s="57">
        <v>29172</v>
      </c>
      <c r="Q68" s="57">
        <v>39476</v>
      </c>
      <c r="R68" s="57">
        <v>13207</v>
      </c>
      <c r="S68" s="57">
        <v>23450</v>
      </c>
      <c r="T68" s="57">
        <v>1984</v>
      </c>
      <c r="U68" s="57">
        <v>9485</v>
      </c>
      <c r="V68" s="57">
        <v>16733</v>
      </c>
      <c r="W68" s="57">
        <v>12064</v>
      </c>
      <c r="X68" s="57">
        <v>2274</v>
      </c>
      <c r="Y68" s="57">
        <v>26773</v>
      </c>
      <c r="Z68" s="57">
        <v>14326</v>
      </c>
      <c r="AA68" s="57">
        <v>8007</v>
      </c>
      <c r="AB68" s="57">
        <v>34127</v>
      </c>
      <c r="AC68" s="57">
        <v>11377</v>
      </c>
      <c r="AD68" s="57">
        <v>15806</v>
      </c>
      <c r="AE68" s="57">
        <v>64625</v>
      </c>
      <c r="AF68" s="57">
        <v>14136</v>
      </c>
      <c r="AG68" s="57">
        <v>860</v>
      </c>
      <c r="AH68" s="57">
        <v>163614</v>
      </c>
      <c r="AI68" s="57">
        <v>5847</v>
      </c>
      <c r="AJ68" s="57">
        <v>7961</v>
      </c>
      <c r="AK68" s="57">
        <v>25556</v>
      </c>
      <c r="AL68" s="57">
        <v>20945</v>
      </c>
      <c r="AM68" s="57">
        <v>25013</v>
      </c>
      <c r="AN68" s="57">
        <v>10443</v>
      </c>
      <c r="AO68" s="57">
        <v>16635</v>
      </c>
      <c r="AP68" s="57">
        <v>27536</v>
      </c>
      <c r="AQ68" s="57">
        <v>9007</v>
      </c>
      <c r="AR68" s="57">
        <v>51212</v>
      </c>
      <c r="AS68" s="57">
        <v>14986</v>
      </c>
      <c r="AT68" s="57">
        <v>30866</v>
      </c>
      <c r="AU68" s="57">
        <v>4015</v>
      </c>
      <c r="AV68" s="57">
        <v>44742</v>
      </c>
      <c r="AW68" s="57">
        <v>11174</v>
      </c>
      <c r="AX68" s="57">
        <v>13156</v>
      </c>
      <c r="AY68" s="57">
        <v>7872</v>
      </c>
      <c r="AZ68" s="57">
        <v>20682</v>
      </c>
      <c r="BA68" s="57">
        <v>22430</v>
      </c>
      <c r="BB68" s="57">
        <v>14571</v>
      </c>
      <c r="BC68" s="57">
        <v>38333</v>
      </c>
      <c r="BD68" s="57">
        <v>9463</v>
      </c>
      <c r="BE68" s="57">
        <v>129</v>
      </c>
      <c r="BF68" s="57">
        <v>14197</v>
      </c>
      <c r="BG68" s="57">
        <v>5333</v>
      </c>
      <c r="BH68" s="57">
        <v>43348</v>
      </c>
      <c r="BI68" s="57">
        <v>7739</v>
      </c>
      <c r="BJ68" s="57">
        <v>16304</v>
      </c>
      <c r="BK68" s="57">
        <v>7609</v>
      </c>
      <c r="BL68" s="57">
        <v>1302</v>
      </c>
      <c r="BM68" s="57">
        <v>2630</v>
      </c>
      <c r="BN68" s="57">
        <v>6861</v>
      </c>
      <c r="BO68" s="57">
        <v>7248</v>
      </c>
      <c r="BP68" s="57">
        <v>5723</v>
      </c>
      <c r="BQ68" s="57">
        <v>8931</v>
      </c>
      <c r="BR68" s="57">
        <v>7641</v>
      </c>
      <c r="BS68" s="57">
        <v>4489</v>
      </c>
      <c r="BT68" s="57">
        <v>34781</v>
      </c>
      <c r="BU68" s="57">
        <v>1207</v>
      </c>
      <c r="BV68" s="57">
        <v>13799</v>
      </c>
      <c r="BW68" s="57">
        <v>4533</v>
      </c>
      <c r="BX68" s="57">
        <v>5369</v>
      </c>
      <c r="BY68" s="57">
        <v>11834</v>
      </c>
      <c r="BZ68" s="57">
        <v>4945</v>
      </c>
      <c r="CA68" s="57">
        <v>1471</v>
      </c>
      <c r="CB68" s="57">
        <v>15036</v>
      </c>
      <c r="CC68" s="57">
        <v>5577</v>
      </c>
      <c r="CD68" s="57">
        <v>1767</v>
      </c>
    </row>
    <row r="69" spans="1:82">
      <c r="A69" s="57">
        <v>67</v>
      </c>
      <c r="B69" s="57">
        <v>20516</v>
      </c>
      <c r="C69" s="57">
        <v>48882</v>
      </c>
      <c r="D69" s="57">
        <v>21750</v>
      </c>
      <c r="E69" s="57">
        <v>14972</v>
      </c>
      <c r="F69" s="57">
        <v>25419</v>
      </c>
      <c r="G69" s="57">
        <v>9751</v>
      </c>
      <c r="H69" s="57">
        <v>6663</v>
      </c>
      <c r="I69" s="57">
        <v>10339</v>
      </c>
      <c r="J69" s="57">
        <v>8238</v>
      </c>
      <c r="K69" s="57">
        <v>13054</v>
      </c>
      <c r="L69" s="57">
        <v>11549</v>
      </c>
      <c r="M69" s="57">
        <v>15462</v>
      </c>
      <c r="N69" s="57">
        <v>25614</v>
      </c>
      <c r="O69" s="57">
        <v>11136</v>
      </c>
      <c r="P69" s="57">
        <v>23506</v>
      </c>
      <c r="Q69" s="57">
        <v>38100</v>
      </c>
      <c r="R69" s="57">
        <v>12066</v>
      </c>
      <c r="S69" s="57">
        <v>19428</v>
      </c>
      <c r="T69" s="57">
        <v>1666</v>
      </c>
      <c r="U69" s="57">
        <v>7760</v>
      </c>
      <c r="V69" s="57">
        <v>14662</v>
      </c>
      <c r="W69" s="57">
        <v>8998</v>
      </c>
      <c r="X69" s="57">
        <v>1835</v>
      </c>
      <c r="Y69" s="57">
        <v>23995</v>
      </c>
      <c r="Z69" s="57">
        <v>13689</v>
      </c>
      <c r="AA69" s="57">
        <v>7800</v>
      </c>
      <c r="AB69" s="57">
        <v>25148</v>
      </c>
      <c r="AC69" s="57">
        <v>8798</v>
      </c>
      <c r="AD69" s="57">
        <v>11548</v>
      </c>
      <c r="AE69" s="57">
        <v>55616</v>
      </c>
      <c r="AF69" s="57">
        <v>11776</v>
      </c>
      <c r="AG69" s="57">
        <v>705</v>
      </c>
      <c r="AH69" s="57">
        <v>138858</v>
      </c>
      <c r="AI69" s="57">
        <v>5013</v>
      </c>
      <c r="AJ69" s="57">
        <v>6993</v>
      </c>
      <c r="AK69" s="57">
        <v>23117</v>
      </c>
      <c r="AL69" s="57">
        <v>17013</v>
      </c>
      <c r="AM69" s="57">
        <v>17051</v>
      </c>
      <c r="AN69" s="57">
        <v>7475</v>
      </c>
      <c r="AO69" s="57">
        <v>13306</v>
      </c>
      <c r="AP69" s="57">
        <v>23083</v>
      </c>
      <c r="AQ69" s="57">
        <v>7739</v>
      </c>
      <c r="AR69" s="57">
        <v>43796</v>
      </c>
      <c r="AS69" s="57">
        <v>13732</v>
      </c>
      <c r="AT69" s="57">
        <v>23947</v>
      </c>
      <c r="AU69" s="57">
        <v>3182</v>
      </c>
      <c r="AV69" s="57">
        <v>39464</v>
      </c>
      <c r="AW69" s="57">
        <v>8586</v>
      </c>
      <c r="AX69" s="57">
        <v>11860</v>
      </c>
      <c r="AY69" s="57">
        <v>7258</v>
      </c>
      <c r="AZ69" s="57">
        <v>16067</v>
      </c>
      <c r="BA69" s="57">
        <v>17959</v>
      </c>
      <c r="BB69" s="57">
        <v>10599</v>
      </c>
      <c r="BC69" s="57">
        <v>32132</v>
      </c>
      <c r="BD69" s="57">
        <v>8669</v>
      </c>
      <c r="BE69" s="57">
        <v>117</v>
      </c>
      <c r="BF69" s="57">
        <v>12814</v>
      </c>
      <c r="BG69" s="57">
        <v>4392</v>
      </c>
      <c r="BH69" s="57">
        <v>37143</v>
      </c>
      <c r="BI69" s="57">
        <v>6344</v>
      </c>
      <c r="BJ69" s="57">
        <v>15009</v>
      </c>
      <c r="BK69" s="57">
        <v>5920</v>
      </c>
      <c r="BL69" s="57">
        <v>1092</v>
      </c>
      <c r="BM69" s="57">
        <v>2230</v>
      </c>
      <c r="BN69" s="57">
        <v>6494</v>
      </c>
      <c r="BO69" s="57">
        <v>6239</v>
      </c>
      <c r="BP69" s="57">
        <v>5521</v>
      </c>
      <c r="BQ69" s="57">
        <v>8284</v>
      </c>
      <c r="BR69" s="57">
        <v>6693</v>
      </c>
      <c r="BS69" s="57">
        <v>3694</v>
      </c>
      <c r="BT69" s="57">
        <v>30536</v>
      </c>
      <c r="BU69" s="57">
        <v>1034</v>
      </c>
      <c r="BV69" s="57">
        <v>11857</v>
      </c>
      <c r="BW69" s="57">
        <v>3863</v>
      </c>
      <c r="BX69" s="57">
        <v>4666</v>
      </c>
      <c r="BY69" s="57">
        <v>11785</v>
      </c>
      <c r="BZ69" s="57">
        <v>4498</v>
      </c>
      <c r="CA69" s="57">
        <v>1269</v>
      </c>
      <c r="CB69" s="57">
        <v>11834</v>
      </c>
      <c r="CC69" s="57">
        <v>4945</v>
      </c>
      <c r="CD69" s="57">
        <v>1471</v>
      </c>
    </row>
    <row r="70" spans="1:82">
      <c r="A70" s="57">
        <v>68</v>
      </c>
      <c r="B70" s="57">
        <v>19557</v>
      </c>
      <c r="C70" s="57">
        <v>28381</v>
      </c>
      <c r="D70" s="57">
        <v>16984</v>
      </c>
      <c r="E70" s="57">
        <v>11136</v>
      </c>
      <c r="F70" s="57">
        <v>14040</v>
      </c>
      <c r="G70" s="57">
        <v>7255</v>
      </c>
      <c r="H70" s="57">
        <v>4374</v>
      </c>
      <c r="I70" s="57">
        <v>8373</v>
      </c>
      <c r="J70" s="57">
        <v>5748</v>
      </c>
      <c r="K70" s="57">
        <v>8738</v>
      </c>
      <c r="L70" s="57">
        <v>9234</v>
      </c>
      <c r="M70" s="57">
        <v>12612</v>
      </c>
      <c r="N70" s="57">
        <v>15714</v>
      </c>
      <c r="O70" s="57">
        <v>8833</v>
      </c>
      <c r="P70" s="57">
        <v>16791</v>
      </c>
      <c r="Q70" s="57">
        <v>32929</v>
      </c>
      <c r="R70" s="57">
        <v>10462</v>
      </c>
      <c r="S70" s="57">
        <v>15004</v>
      </c>
      <c r="T70" s="57">
        <v>1584</v>
      </c>
      <c r="U70" s="57">
        <v>6083</v>
      </c>
      <c r="V70" s="57">
        <v>12313</v>
      </c>
      <c r="W70" s="57">
        <v>7490</v>
      </c>
      <c r="X70" s="57">
        <v>1299</v>
      </c>
      <c r="Y70" s="57">
        <v>21697</v>
      </c>
      <c r="Z70" s="57">
        <v>13479</v>
      </c>
      <c r="AA70" s="57">
        <v>6780</v>
      </c>
      <c r="AB70" s="57">
        <v>18164</v>
      </c>
      <c r="AC70" s="57">
        <v>6685</v>
      </c>
      <c r="AD70" s="57">
        <v>8718</v>
      </c>
      <c r="AE70" s="57">
        <v>46885</v>
      </c>
      <c r="AF70" s="57">
        <v>9019</v>
      </c>
      <c r="AG70" s="57">
        <v>497</v>
      </c>
      <c r="AH70" s="57">
        <v>113418</v>
      </c>
      <c r="AI70" s="57">
        <v>3813</v>
      </c>
      <c r="AJ70" s="57">
        <v>5793</v>
      </c>
      <c r="AK70" s="57">
        <v>21060</v>
      </c>
      <c r="AL70" s="57">
        <v>14972</v>
      </c>
      <c r="AM70" s="57">
        <v>11022</v>
      </c>
      <c r="AN70" s="57">
        <v>6323</v>
      </c>
      <c r="AO70" s="57">
        <v>10472</v>
      </c>
      <c r="AP70" s="57">
        <v>18563</v>
      </c>
      <c r="AQ70" s="57">
        <v>6409</v>
      </c>
      <c r="AR70" s="57">
        <v>25928</v>
      </c>
      <c r="AS70" s="57">
        <v>10766</v>
      </c>
      <c r="AT70" s="57">
        <v>14382</v>
      </c>
      <c r="AU70" s="57">
        <v>2534</v>
      </c>
      <c r="AV70" s="57">
        <v>30145</v>
      </c>
      <c r="AW70" s="57">
        <v>7212</v>
      </c>
      <c r="AX70" s="57">
        <v>9793</v>
      </c>
      <c r="AY70" s="57">
        <v>6635</v>
      </c>
      <c r="AZ70" s="57">
        <v>13533</v>
      </c>
      <c r="BA70" s="57">
        <v>13892</v>
      </c>
      <c r="BB70" s="57">
        <v>8976</v>
      </c>
      <c r="BC70" s="57">
        <v>23463</v>
      </c>
      <c r="BD70" s="57">
        <v>6220</v>
      </c>
      <c r="BE70" s="57">
        <v>78</v>
      </c>
      <c r="BF70" s="57">
        <v>10934</v>
      </c>
      <c r="BG70" s="57">
        <v>2616</v>
      </c>
      <c r="BH70" s="57">
        <v>28448</v>
      </c>
      <c r="BI70" s="57">
        <v>5069</v>
      </c>
      <c r="BJ70" s="57">
        <v>12391</v>
      </c>
      <c r="BK70" s="57">
        <v>4868</v>
      </c>
      <c r="BL70" s="57">
        <v>1202</v>
      </c>
      <c r="BM70" s="57">
        <v>1412</v>
      </c>
      <c r="BN70" s="57">
        <v>5052</v>
      </c>
      <c r="BO70" s="57">
        <v>4956</v>
      </c>
      <c r="BP70" s="57">
        <v>5583</v>
      </c>
      <c r="BQ70" s="57">
        <v>7166</v>
      </c>
      <c r="BR70" s="57">
        <v>5102</v>
      </c>
      <c r="BS70" s="57">
        <v>2836</v>
      </c>
      <c r="BT70" s="57">
        <v>28829</v>
      </c>
      <c r="BU70" s="57">
        <v>923</v>
      </c>
      <c r="BV70" s="57">
        <v>11438</v>
      </c>
      <c r="BW70" s="57">
        <v>3154</v>
      </c>
      <c r="BX70" s="57">
        <v>4612</v>
      </c>
      <c r="BY70" s="57">
        <v>11078</v>
      </c>
      <c r="BZ70" s="57">
        <v>3329</v>
      </c>
      <c r="CA70" s="57">
        <v>901</v>
      </c>
      <c r="CB70" s="57">
        <v>11785</v>
      </c>
      <c r="CC70" s="57">
        <v>4498</v>
      </c>
      <c r="CD70" s="57">
        <v>1269</v>
      </c>
    </row>
    <row r="71" spans="1:82">
      <c r="A71" s="57">
        <v>69</v>
      </c>
      <c r="B71" s="57">
        <v>17002</v>
      </c>
      <c r="C71" s="57">
        <v>28523</v>
      </c>
      <c r="D71" s="57">
        <v>16881</v>
      </c>
      <c r="E71" s="57">
        <v>10887</v>
      </c>
      <c r="F71" s="57">
        <v>15004</v>
      </c>
      <c r="G71" s="57">
        <v>7351</v>
      </c>
      <c r="H71" s="57">
        <v>4505</v>
      </c>
      <c r="I71" s="57">
        <v>9841</v>
      </c>
      <c r="J71" s="57">
        <v>6316</v>
      </c>
      <c r="K71" s="57">
        <v>9848</v>
      </c>
      <c r="L71" s="57">
        <v>11375</v>
      </c>
      <c r="M71" s="57">
        <v>13777</v>
      </c>
      <c r="N71" s="57">
        <v>16831</v>
      </c>
      <c r="O71" s="57">
        <v>11046</v>
      </c>
      <c r="P71" s="57">
        <v>20081</v>
      </c>
      <c r="Q71" s="57">
        <v>33214</v>
      </c>
      <c r="R71" s="57">
        <v>11083</v>
      </c>
      <c r="S71" s="57">
        <v>15487</v>
      </c>
      <c r="T71" s="57">
        <v>1461</v>
      </c>
      <c r="U71" s="57">
        <v>6480</v>
      </c>
      <c r="V71" s="57">
        <v>14182</v>
      </c>
      <c r="W71" s="57">
        <v>8705</v>
      </c>
      <c r="X71" s="57">
        <v>1201</v>
      </c>
      <c r="Y71" s="57">
        <v>20373</v>
      </c>
      <c r="Z71" s="57">
        <v>14382</v>
      </c>
      <c r="AA71" s="57">
        <v>7116</v>
      </c>
      <c r="AB71" s="57">
        <v>19464</v>
      </c>
      <c r="AC71" s="57">
        <v>7421</v>
      </c>
      <c r="AD71" s="57">
        <v>10383</v>
      </c>
      <c r="AE71" s="57">
        <v>51912</v>
      </c>
      <c r="AF71" s="57">
        <v>10118</v>
      </c>
      <c r="AG71" s="57">
        <v>406</v>
      </c>
      <c r="AH71" s="57">
        <v>124356</v>
      </c>
      <c r="AI71" s="57">
        <v>3898</v>
      </c>
      <c r="AJ71" s="57">
        <v>7066</v>
      </c>
      <c r="AK71" s="57">
        <v>18676</v>
      </c>
      <c r="AL71" s="57">
        <v>13042</v>
      </c>
      <c r="AM71" s="57">
        <v>12329</v>
      </c>
      <c r="AN71" s="57">
        <v>7328</v>
      </c>
      <c r="AO71" s="57">
        <v>10480</v>
      </c>
      <c r="AP71" s="57">
        <v>19750</v>
      </c>
      <c r="AQ71" s="57">
        <v>7570</v>
      </c>
      <c r="AR71" s="57">
        <v>27322</v>
      </c>
      <c r="AS71" s="57">
        <v>11448</v>
      </c>
      <c r="AT71" s="57">
        <v>14258</v>
      </c>
      <c r="AU71" s="57">
        <v>2542</v>
      </c>
      <c r="AV71" s="57">
        <v>31107</v>
      </c>
      <c r="AW71" s="57">
        <v>8064</v>
      </c>
      <c r="AX71" s="57">
        <v>10204</v>
      </c>
      <c r="AY71" s="57">
        <v>6212</v>
      </c>
      <c r="AZ71" s="57">
        <v>15456</v>
      </c>
      <c r="BA71" s="57">
        <v>13536</v>
      </c>
      <c r="BB71" s="57">
        <v>9745</v>
      </c>
      <c r="BC71" s="57">
        <v>23592</v>
      </c>
      <c r="BD71" s="57">
        <v>6635</v>
      </c>
      <c r="BE71" s="57">
        <v>55</v>
      </c>
      <c r="BF71" s="57">
        <v>11645</v>
      </c>
      <c r="BG71" s="57">
        <v>2748</v>
      </c>
      <c r="BH71" s="57">
        <v>30463</v>
      </c>
      <c r="BI71" s="57">
        <v>5502</v>
      </c>
      <c r="BJ71" s="57">
        <v>12174</v>
      </c>
      <c r="BK71" s="57">
        <v>4936</v>
      </c>
      <c r="BL71" s="57">
        <v>1089</v>
      </c>
      <c r="BM71" s="57">
        <v>1441</v>
      </c>
      <c r="BN71" s="57">
        <v>5834</v>
      </c>
      <c r="BO71" s="57">
        <v>5520</v>
      </c>
      <c r="BP71" s="57">
        <v>5505</v>
      </c>
      <c r="BQ71" s="57">
        <v>7019</v>
      </c>
      <c r="BR71" s="57">
        <v>5321</v>
      </c>
      <c r="BS71" s="57">
        <v>3037</v>
      </c>
      <c r="BT71" s="57">
        <v>26361</v>
      </c>
      <c r="BU71" s="57">
        <v>875</v>
      </c>
      <c r="BV71" s="57">
        <v>10664</v>
      </c>
      <c r="BW71" s="57">
        <v>3300</v>
      </c>
      <c r="BX71" s="57">
        <v>4006</v>
      </c>
      <c r="BY71" s="57">
        <v>10755</v>
      </c>
      <c r="BZ71" s="57">
        <v>3194</v>
      </c>
      <c r="CA71" s="57">
        <v>916</v>
      </c>
      <c r="CB71" s="57">
        <v>11078</v>
      </c>
      <c r="CC71" s="57">
        <v>3329</v>
      </c>
      <c r="CD71" s="57">
        <v>901</v>
      </c>
    </row>
    <row r="72" spans="1:82">
      <c r="A72" s="57">
        <v>70</v>
      </c>
      <c r="B72" s="57">
        <v>19738</v>
      </c>
      <c r="C72" s="57">
        <v>35840</v>
      </c>
      <c r="D72" s="57">
        <v>19127</v>
      </c>
      <c r="E72" s="57">
        <v>12928</v>
      </c>
      <c r="F72" s="57">
        <v>18992</v>
      </c>
      <c r="G72" s="57">
        <v>8076</v>
      </c>
      <c r="H72" s="57">
        <v>5250</v>
      </c>
      <c r="I72" s="57">
        <v>10605</v>
      </c>
      <c r="J72" s="57">
        <v>7724</v>
      </c>
      <c r="K72" s="57">
        <v>13518</v>
      </c>
      <c r="L72" s="57">
        <v>14447</v>
      </c>
      <c r="M72" s="57">
        <v>15315</v>
      </c>
      <c r="N72" s="57">
        <v>21679</v>
      </c>
      <c r="O72" s="57">
        <v>11931</v>
      </c>
      <c r="P72" s="57">
        <v>25565</v>
      </c>
      <c r="Q72" s="57">
        <v>36812</v>
      </c>
      <c r="R72" s="57">
        <v>11817</v>
      </c>
      <c r="S72" s="57">
        <v>17877</v>
      </c>
      <c r="T72" s="57">
        <v>1796</v>
      </c>
      <c r="U72" s="57">
        <v>7486</v>
      </c>
      <c r="V72" s="57">
        <v>16101</v>
      </c>
      <c r="W72" s="57">
        <v>10455</v>
      </c>
      <c r="X72" s="57">
        <v>1252</v>
      </c>
      <c r="Y72" s="57">
        <v>23087</v>
      </c>
      <c r="Z72" s="57">
        <v>15640</v>
      </c>
      <c r="AA72" s="57">
        <v>7268</v>
      </c>
      <c r="AB72" s="57">
        <v>25412</v>
      </c>
      <c r="AC72" s="57">
        <v>8958</v>
      </c>
      <c r="AD72" s="57">
        <v>13097</v>
      </c>
      <c r="AE72" s="57">
        <v>59061</v>
      </c>
      <c r="AF72" s="57">
        <v>12193</v>
      </c>
      <c r="AG72" s="57">
        <v>495</v>
      </c>
      <c r="AH72" s="57">
        <v>148368</v>
      </c>
      <c r="AI72" s="57">
        <v>4318</v>
      </c>
      <c r="AJ72" s="57">
        <v>7659</v>
      </c>
      <c r="AK72" s="57">
        <v>20840</v>
      </c>
      <c r="AL72" s="57">
        <v>15369</v>
      </c>
      <c r="AM72" s="57">
        <v>15718</v>
      </c>
      <c r="AN72" s="57">
        <v>8787</v>
      </c>
      <c r="AO72" s="57">
        <v>12942</v>
      </c>
      <c r="AP72" s="57">
        <v>24806</v>
      </c>
      <c r="AQ72" s="57">
        <v>8794</v>
      </c>
      <c r="AR72" s="57">
        <v>35506</v>
      </c>
      <c r="AS72" s="57">
        <v>13440</v>
      </c>
      <c r="AT72" s="57">
        <v>19057</v>
      </c>
      <c r="AU72" s="57">
        <v>2821</v>
      </c>
      <c r="AV72" s="57">
        <v>37233</v>
      </c>
      <c r="AW72" s="57">
        <v>10101</v>
      </c>
      <c r="AX72" s="57">
        <v>12729</v>
      </c>
      <c r="AY72" s="57">
        <v>6683</v>
      </c>
      <c r="AZ72" s="57">
        <v>18987</v>
      </c>
      <c r="BA72" s="57">
        <v>15494</v>
      </c>
      <c r="BB72" s="57">
        <v>12205</v>
      </c>
      <c r="BC72" s="57">
        <v>29269</v>
      </c>
      <c r="BD72" s="57">
        <v>7717</v>
      </c>
      <c r="BE72" s="57">
        <v>66</v>
      </c>
      <c r="BF72" s="57">
        <v>12420</v>
      </c>
      <c r="BG72" s="57">
        <v>3329</v>
      </c>
      <c r="BH72" s="57">
        <v>38449</v>
      </c>
      <c r="BI72" s="57">
        <v>6067</v>
      </c>
      <c r="BJ72" s="57">
        <v>15148</v>
      </c>
      <c r="BK72" s="57">
        <v>6488</v>
      </c>
      <c r="BL72" s="57">
        <v>1294</v>
      </c>
      <c r="BM72" s="57">
        <v>1805</v>
      </c>
      <c r="BN72" s="57">
        <v>6325</v>
      </c>
      <c r="BO72" s="57">
        <v>5607</v>
      </c>
      <c r="BP72" s="57">
        <v>6175</v>
      </c>
      <c r="BQ72" s="57">
        <v>8279</v>
      </c>
      <c r="BR72" s="57">
        <v>6493</v>
      </c>
      <c r="BS72" s="57">
        <v>3583</v>
      </c>
      <c r="BT72" s="57">
        <v>31102</v>
      </c>
      <c r="BU72" s="57">
        <v>981</v>
      </c>
      <c r="BV72" s="57">
        <v>12687</v>
      </c>
      <c r="BW72" s="57">
        <v>3837</v>
      </c>
      <c r="BX72" s="57">
        <v>5150</v>
      </c>
      <c r="BY72" s="57">
        <v>10846</v>
      </c>
      <c r="BZ72" s="57">
        <v>3529</v>
      </c>
      <c r="CA72" s="57">
        <v>1121</v>
      </c>
      <c r="CB72" s="57">
        <v>10755</v>
      </c>
      <c r="CC72" s="57">
        <v>3194</v>
      </c>
      <c r="CD72" s="57">
        <v>916</v>
      </c>
    </row>
    <row r="73" spans="1:82">
      <c r="A73" s="57">
        <v>71</v>
      </c>
      <c r="B73" s="57">
        <v>20475</v>
      </c>
      <c r="C73" s="57">
        <v>37519</v>
      </c>
      <c r="D73" s="57">
        <v>18473</v>
      </c>
      <c r="E73" s="57">
        <v>12195</v>
      </c>
      <c r="F73" s="57">
        <v>19464</v>
      </c>
      <c r="G73" s="57">
        <v>7694</v>
      </c>
      <c r="H73" s="57">
        <v>5014</v>
      </c>
      <c r="I73" s="57">
        <v>10289</v>
      </c>
      <c r="J73" s="57">
        <v>7505</v>
      </c>
      <c r="K73" s="57">
        <v>13669</v>
      </c>
      <c r="L73" s="57">
        <v>13673</v>
      </c>
      <c r="M73" s="57">
        <v>15006</v>
      </c>
      <c r="N73" s="57">
        <v>22503</v>
      </c>
      <c r="O73" s="57">
        <v>12605</v>
      </c>
      <c r="P73" s="57">
        <v>26034</v>
      </c>
      <c r="Q73" s="57">
        <v>32940</v>
      </c>
      <c r="R73" s="57">
        <v>12125</v>
      </c>
      <c r="S73" s="57">
        <v>16391</v>
      </c>
      <c r="T73" s="57">
        <v>926</v>
      </c>
      <c r="U73" s="57">
        <v>7097</v>
      </c>
      <c r="V73" s="57">
        <v>16737</v>
      </c>
      <c r="W73" s="57">
        <v>10335</v>
      </c>
      <c r="X73" s="57">
        <v>1162</v>
      </c>
      <c r="Y73" s="57">
        <v>21302</v>
      </c>
      <c r="Z73" s="57">
        <v>14704</v>
      </c>
      <c r="AA73" s="57">
        <v>7484</v>
      </c>
      <c r="AB73" s="57">
        <v>25010</v>
      </c>
      <c r="AC73" s="57">
        <v>8716</v>
      </c>
      <c r="AD73" s="57">
        <v>12856</v>
      </c>
      <c r="AE73" s="57">
        <v>57799</v>
      </c>
      <c r="AF73" s="57">
        <v>12078</v>
      </c>
      <c r="AG73" s="57">
        <v>435</v>
      </c>
      <c r="AH73" s="57">
        <v>143192</v>
      </c>
      <c r="AI73" s="57">
        <v>3892</v>
      </c>
      <c r="AJ73" s="57">
        <v>7723</v>
      </c>
      <c r="AK73" s="57">
        <v>20316</v>
      </c>
      <c r="AL73" s="57">
        <v>14746</v>
      </c>
      <c r="AM73" s="57">
        <v>15554</v>
      </c>
      <c r="AN73" s="57">
        <v>8789</v>
      </c>
      <c r="AO73" s="57">
        <v>12040</v>
      </c>
      <c r="AP73" s="57">
        <v>22821</v>
      </c>
      <c r="AQ73" s="57">
        <v>8413</v>
      </c>
      <c r="AR73" s="57">
        <v>35926</v>
      </c>
      <c r="AS73" s="57">
        <v>13051</v>
      </c>
      <c r="AT73" s="57">
        <v>20244</v>
      </c>
      <c r="AU73" s="57">
        <v>2704</v>
      </c>
      <c r="AV73" s="57">
        <v>36379</v>
      </c>
      <c r="AW73" s="57">
        <v>10361</v>
      </c>
      <c r="AX73" s="57">
        <v>12418</v>
      </c>
      <c r="AY73" s="57">
        <v>6497</v>
      </c>
      <c r="AZ73" s="57">
        <v>19517</v>
      </c>
      <c r="BA73" s="57">
        <v>14826</v>
      </c>
      <c r="BB73" s="57">
        <v>11327</v>
      </c>
      <c r="BC73" s="57">
        <v>27482</v>
      </c>
      <c r="BD73" s="57">
        <v>7531</v>
      </c>
      <c r="BE73" s="57">
        <v>52</v>
      </c>
      <c r="BF73" s="57">
        <v>12587</v>
      </c>
      <c r="BG73" s="57">
        <v>3391</v>
      </c>
      <c r="BH73" s="57">
        <v>32984</v>
      </c>
      <c r="BI73" s="57">
        <v>5370</v>
      </c>
      <c r="BJ73" s="57">
        <v>9986</v>
      </c>
      <c r="BK73" s="57">
        <v>4386</v>
      </c>
      <c r="BL73" s="57">
        <v>1157</v>
      </c>
      <c r="BM73" s="57">
        <v>1795</v>
      </c>
      <c r="BN73" s="57">
        <v>5746</v>
      </c>
      <c r="BO73" s="57">
        <v>4862</v>
      </c>
      <c r="BP73" s="57">
        <v>5977</v>
      </c>
      <c r="BQ73" s="57">
        <v>7153</v>
      </c>
      <c r="BR73" s="57">
        <v>4686</v>
      </c>
      <c r="BS73" s="57">
        <v>2768</v>
      </c>
      <c r="BT73" s="57">
        <v>31191</v>
      </c>
      <c r="BU73" s="57">
        <v>823</v>
      </c>
      <c r="BV73" s="57">
        <v>12083</v>
      </c>
      <c r="BW73" s="57">
        <v>3580</v>
      </c>
      <c r="BX73" s="57">
        <v>2862</v>
      </c>
      <c r="BY73" s="57">
        <v>10594</v>
      </c>
      <c r="BZ73" s="57">
        <v>3058</v>
      </c>
      <c r="CA73" s="57">
        <v>1048</v>
      </c>
      <c r="CB73" s="57">
        <v>10846</v>
      </c>
      <c r="CC73" s="57">
        <v>3529</v>
      </c>
      <c r="CD73" s="57">
        <v>1121</v>
      </c>
    </row>
    <row r="74" spans="1:82">
      <c r="A74" s="57">
        <v>72</v>
      </c>
      <c r="B74" s="57">
        <v>23639</v>
      </c>
      <c r="C74" s="57">
        <v>47238</v>
      </c>
      <c r="D74" s="57">
        <v>19902</v>
      </c>
      <c r="E74" s="57">
        <v>12473</v>
      </c>
      <c r="F74" s="57">
        <v>24312</v>
      </c>
      <c r="G74" s="57">
        <v>8105</v>
      </c>
      <c r="H74" s="57">
        <v>5266</v>
      </c>
      <c r="I74" s="57">
        <v>10048</v>
      </c>
      <c r="J74" s="57">
        <v>8172</v>
      </c>
      <c r="K74" s="57">
        <v>15966</v>
      </c>
      <c r="L74" s="57">
        <v>17165</v>
      </c>
      <c r="M74" s="57">
        <v>15529</v>
      </c>
      <c r="N74" s="57">
        <v>25658</v>
      </c>
      <c r="O74" s="57">
        <v>12346</v>
      </c>
      <c r="P74" s="57">
        <v>28236</v>
      </c>
      <c r="Q74" s="57">
        <v>35069</v>
      </c>
      <c r="R74" s="57">
        <v>13051</v>
      </c>
      <c r="S74" s="57">
        <v>17839</v>
      </c>
      <c r="T74" s="57">
        <v>1582</v>
      </c>
      <c r="U74" s="57">
        <v>7941</v>
      </c>
      <c r="V74" s="57">
        <v>17682</v>
      </c>
      <c r="W74" s="57">
        <v>11405</v>
      </c>
      <c r="X74" s="57">
        <v>1116</v>
      </c>
      <c r="Y74" s="57">
        <v>24587</v>
      </c>
      <c r="Z74" s="57">
        <v>15066</v>
      </c>
      <c r="AA74" s="57">
        <v>7559</v>
      </c>
      <c r="AB74" s="57">
        <v>28508</v>
      </c>
      <c r="AC74" s="57">
        <v>10022</v>
      </c>
      <c r="AD74" s="57">
        <v>14846</v>
      </c>
      <c r="AE74" s="57">
        <v>60085</v>
      </c>
      <c r="AF74" s="57">
        <v>12474</v>
      </c>
      <c r="AG74" s="57">
        <v>530</v>
      </c>
      <c r="AH74" s="57">
        <v>150705</v>
      </c>
      <c r="AI74" s="57">
        <v>3945</v>
      </c>
      <c r="AJ74" s="57">
        <v>7839</v>
      </c>
      <c r="AK74" s="57">
        <v>23028</v>
      </c>
      <c r="AL74" s="57">
        <v>16704</v>
      </c>
      <c r="AM74" s="57">
        <v>18636</v>
      </c>
      <c r="AN74" s="57">
        <v>9740</v>
      </c>
      <c r="AO74" s="57">
        <v>13608</v>
      </c>
      <c r="AP74" s="57">
        <v>23766</v>
      </c>
      <c r="AQ74" s="57">
        <v>9151</v>
      </c>
      <c r="AR74" s="57">
        <v>43819</v>
      </c>
      <c r="AS74" s="57">
        <v>13064</v>
      </c>
      <c r="AT74" s="57">
        <v>24169</v>
      </c>
      <c r="AU74" s="57">
        <v>2783</v>
      </c>
      <c r="AV74" s="57">
        <v>38605</v>
      </c>
      <c r="AW74" s="57">
        <v>11972</v>
      </c>
      <c r="AX74" s="57">
        <v>13041</v>
      </c>
      <c r="AY74" s="57">
        <v>7082</v>
      </c>
      <c r="AZ74" s="57">
        <v>20388</v>
      </c>
      <c r="BA74" s="57">
        <v>15966</v>
      </c>
      <c r="BB74" s="57">
        <v>12750</v>
      </c>
      <c r="BC74" s="57">
        <v>30811</v>
      </c>
      <c r="BD74" s="57">
        <v>7782</v>
      </c>
      <c r="BE74" s="57">
        <v>56</v>
      </c>
      <c r="BF74" s="57">
        <v>13575</v>
      </c>
      <c r="BG74" s="57">
        <v>4462</v>
      </c>
      <c r="BH74" s="57">
        <v>35722</v>
      </c>
      <c r="BI74" s="57">
        <v>6137</v>
      </c>
      <c r="BJ74" s="57">
        <v>15129</v>
      </c>
      <c r="BK74" s="57">
        <v>6237</v>
      </c>
      <c r="BL74" s="57">
        <v>1403</v>
      </c>
      <c r="BM74" s="57">
        <v>2019</v>
      </c>
      <c r="BN74" s="57">
        <v>5714</v>
      </c>
      <c r="BO74" s="57">
        <v>4888</v>
      </c>
      <c r="BP74" s="57">
        <v>5721</v>
      </c>
      <c r="BQ74" s="57">
        <v>7574</v>
      </c>
      <c r="BR74" s="57">
        <v>6630</v>
      </c>
      <c r="BS74" s="57">
        <v>4139</v>
      </c>
      <c r="BT74" s="57">
        <v>31660</v>
      </c>
      <c r="BU74" s="57">
        <v>921</v>
      </c>
      <c r="BV74" s="57">
        <v>12199</v>
      </c>
      <c r="BW74" s="57">
        <v>4321</v>
      </c>
      <c r="BX74" s="57">
        <v>4719</v>
      </c>
      <c r="BY74" s="57">
        <v>10243</v>
      </c>
      <c r="BZ74" s="57">
        <v>3170</v>
      </c>
      <c r="CA74" s="57">
        <v>1100</v>
      </c>
      <c r="CB74" s="57">
        <v>10594</v>
      </c>
      <c r="CC74" s="57">
        <v>3058</v>
      </c>
      <c r="CD74" s="57">
        <v>1048</v>
      </c>
    </row>
    <row r="75" spans="1:82">
      <c r="A75" s="57">
        <v>73</v>
      </c>
      <c r="B75" s="57">
        <v>22671</v>
      </c>
      <c r="C75" s="57">
        <v>45306</v>
      </c>
      <c r="D75" s="57">
        <v>19308</v>
      </c>
      <c r="E75" s="57">
        <v>11496</v>
      </c>
      <c r="F75" s="57">
        <v>22584</v>
      </c>
      <c r="G75" s="57">
        <v>7631</v>
      </c>
      <c r="H75" s="57">
        <v>4958</v>
      </c>
      <c r="I75" s="57">
        <v>9643</v>
      </c>
      <c r="J75" s="57">
        <v>7549</v>
      </c>
      <c r="K75" s="57">
        <v>14890</v>
      </c>
      <c r="L75" s="57">
        <v>14585</v>
      </c>
      <c r="M75" s="57">
        <v>14504</v>
      </c>
      <c r="N75" s="57">
        <v>23972</v>
      </c>
      <c r="O75" s="57">
        <v>11108</v>
      </c>
      <c r="P75" s="57">
        <v>26808</v>
      </c>
      <c r="Q75" s="57">
        <v>33075</v>
      </c>
      <c r="R75" s="57">
        <v>11784</v>
      </c>
      <c r="S75" s="57">
        <v>16827</v>
      </c>
      <c r="T75" s="57">
        <v>964</v>
      </c>
      <c r="U75" s="57">
        <v>7314</v>
      </c>
      <c r="V75" s="57">
        <v>15866</v>
      </c>
      <c r="W75" s="57">
        <v>9680</v>
      </c>
      <c r="X75" s="57">
        <v>1070</v>
      </c>
      <c r="Y75" s="57">
        <v>23796</v>
      </c>
      <c r="Z75" s="57">
        <v>12793</v>
      </c>
      <c r="AA75" s="57">
        <v>6865</v>
      </c>
      <c r="AB75" s="57">
        <v>26705</v>
      </c>
      <c r="AC75" s="57">
        <v>9169</v>
      </c>
      <c r="AD75" s="57">
        <v>13098</v>
      </c>
      <c r="AE75" s="57">
        <v>54148</v>
      </c>
      <c r="AF75" s="57">
        <v>11651</v>
      </c>
      <c r="AG75" s="57">
        <v>491</v>
      </c>
      <c r="AH75" s="57">
        <v>136790</v>
      </c>
      <c r="AI75" s="57">
        <v>3661</v>
      </c>
      <c r="AJ75" s="57">
        <v>6932</v>
      </c>
      <c r="AK75" s="57">
        <v>22068</v>
      </c>
      <c r="AL75" s="57">
        <v>15962</v>
      </c>
      <c r="AM75" s="57">
        <v>17254</v>
      </c>
      <c r="AN75" s="57">
        <v>8764</v>
      </c>
      <c r="AO75" s="57">
        <v>13449</v>
      </c>
      <c r="AP75" s="57">
        <v>21772</v>
      </c>
      <c r="AQ75" s="57">
        <v>7921</v>
      </c>
      <c r="AR75" s="57">
        <v>40115</v>
      </c>
      <c r="AS75" s="57">
        <v>12311</v>
      </c>
      <c r="AT75" s="57">
        <v>23051</v>
      </c>
      <c r="AU75" s="57">
        <v>2499</v>
      </c>
      <c r="AV75" s="57">
        <v>35799</v>
      </c>
      <c r="AW75" s="57">
        <v>10115</v>
      </c>
      <c r="AX75" s="57">
        <v>12454</v>
      </c>
      <c r="AY75" s="57">
        <v>6974</v>
      </c>
      <c r="AZ75" s="57">
        <v>18663</v>
      </c>
      <c r="BA75" s="57">
        <v>14762</v>
      </c>
      <c r="BB75" s="57">
        <v>12079</v>
      </c>
      <c r="BC75" s="57">
        <v>28631</v>
      </c>
      <c r="BD75" s="57">
        <v>7047</v>
      </c>
      <c r="BE75" s="57">
        <v>44</v>
      </c>
      <c r="BF75" s="57">
        <v>12876</v>
      </c>
      <c r="BG75" s="57">
        <v>4059</v>
      </c>
      <c r="BH75" s="57">
        <v>31491</v>
      </c>
      <c r="BI75" s="57">
        <v>5736</v>
      </c>
      <c r="BJ75" s="57">
        <v>8680</v>
      </c>
      <c r="BK75" s="57">
        <v>4691</v>
      </c>
      <c r="BL75" s="57">
        <v>1302</v>
      </c>
      <c r="BM75" s="57">
        <v>1568</v>
      </c>
      <c r="BN75" s="57">
        <v>5241</v>
      </c>
      <c r="BO75" s="57">
        <v>4680</v>
      </c>
      <c r="BP75" s="57">
        <v>5569</v>
      </c>
      <c r="BQ75" s="57">
        <v>7491</v>
      </c>
      <c r="BR75" s="57">
        <v>5494</v>
      </c>
      <c r="BS75" s="57">
        <v>3017</v>
      </c>
      <c r="BT75" s="57">
        <v>28953</v>
      </c>
      <c r="BU75" s="57">
        <v>718</v>
      </c>
      <c r="BV75" s="57">
        <v>10047</v>
      </c>
      <c r="BW75" s="57">
        <v>3956</v>
      </c>
      <c r="BX75" s="57">
        <v>2752</v>
      </c>
      <c r="BY75" s="57">
        <v>9251</v>
      </c>
      <c r="BZ75" s="57">
        <v>3010</v>
      </c>
      <c r="CA75" s="57">
        <v>1042</v>
      </c>
      <c r="CB75" s="57">
        <v>10243</v>
      </c>
      <c r="CC75" s="57">
        <v>3170</v>
      </c>
      <c r="CD75" s="57">
        <v>1100</v>
      </c>
    </row>
    <row r="76" spans="1:82">
      <c r="A76" s="57">
        <v>74</v>
      </c>
      <c r="B76" s="57">
        <v>22945</v>
      </c>
      <c r="C76" s="57">
        <v>46501</v>
      </c>
      <c r="D76" s="57">
        <v>18549</v>
      </c>
      <c r="E76" s="57">
        <v>11408</v>
      </c>
      <c r="F76" s="57">
        <v>23378</v>
      </c>
      <c r="G76" s="57">
        <v>7681</v>
      </c>
      <c r="H76" s="57">
        <v>4782</v>
      </c>
      <c r="I76" s="57">
        <v>9678</v>
      </c>
      <c r="J76" s="57">
        <v>7399</v>
      </c>
      <c r="K76" s="57">
        <v>14587</v>
      </c>
      <c r="L76" s="57">
        <v>14639</v>
      </c>
      <c r="M76" s="57">
        <v>15097</v>
      </c>
      <c r="N76" s="57">
        <v>23915</v>
      </c>
      <c r="O76" s="57">
        <v>11708</v>
      </c>
      <c r="P76" s="57">
        <v>26053</v>
      </c>
      <c r="Q76" s="57">
        <v>33774</v>
      </c>
      <c r="R76" s="57">
        <v>12355</v>
      </c>
      <c r="S76" s="57">
        <v>16256</v>
      </c>
      <c r="T76" s="57">
        <v>987</v>
      </c>
      <c r="U76" s="57">
        <v>7187</v>
      </c>
      <c r="V76" s="57">
        <v>16220</v>
      </c>
      <c r="W76" s="57">
        <v>9727</v>
      </c>
      <c r="X76" s="57">
        <v>972</v>
      </c>
      <c r="Y76" s="57">
        <v>23974</v>
      </c>
      <c r="Z76" s="57">
        <v>13958</v>
      </c>
      <c r="AA76" s="57">
        <v>7125</v>
      </c>
      <c r="AB76" s="57">
        <v>28080</v>
      </c>
      <c r="AC76" s="57">
        <v>9240</v>
      </c>
      <c r="AD76" s="57">
        <v>13384</v>
      </c>
      <c r="AE76" s="57">
        <v>54693</v>
      </c>
      <c r="AF76" s="57">
        <v>11636</v>
      </c>
      <c r="AG76" s="57">
        <v>445</v>
      </c>
      <c r="AH76" s="57">
        <v>137368</v>
      </c>
      <c r="AI76" s="57">
        <v>3644</v>
      </c>
      <c r="AJ76" s="57">
        <v>7219</v>
      </c>
      <c r="AK76" s="57">
        <v>21759</v>
      </c>
      <c r="AL76" s="57">
        <v>16384</v>
      </c>
      <c r="AM76" s="57">
        <v>18215</v>
      </c>
      <c r="AN76" s="57">
        <v>9131</v>
      </c>
      <c r="AO76" s="57">
        <v>13914</v>
      </c>
      <c r="AP76" s="57">
        <v>24433</v>
      </c>
      <c r="AQ76" s="57">
        <v>8104</v>
      </c>
      <c r="AR76" s="57">
        <v>40274</v>
      </c>
      <c r="AS76" s="57">
        <v>12707</v>
      </c>
      <c r="AT76" s="57">
        <v>22969</v>
      </c>
      <c r="AU76" s="57">
        <v>2579</v>
      </c>
      <c r="AV76" s="57">
        <v>37799</v>
      </c>
      <c r="AW76" s="57">
        <v>10577</v>
      </c>
      <c r="AX76" s="57">
        <v>11993</v>
      </c>
      <c r="AY76" s="57">
        <v>6880</v>
      </c>
      <c r="AZ76" s="57">
        <v>19210</v>
      </c>
      <c r="BA76" s="57">
        <v>14233</v>
      </c>
      <c r="BB76" s="57">
        <v>12621</v>
      </c>
      <c r="BC76" s="57">
        <v>30646</v>
      </c>
      <c r="BD76" s="57">
        <v>6659</v>
      </c>
      <c r="BE76" s="57">
        <v>41</v>
      </c>
      <c r="BF76" s="57">
        <v>12973</v>
      </c>
      <c r="BG76" s="57">
        <v>4258</v>
      </c>
      <c r="BH76" s="57">
        <v>35036</v>
      </c>
      <c r="BI76" s="57">
        <v>5228</v>
      </c>
      <c r="BJ76" s="57">
        <v>10516</v>
      </c>
      <c r="BK76" s="57">
        <v>5037</v>
      </c>
      <c r="BL76" s="57">
        <v>1304</v>
      </c>
      <c r="BM76" s="57">
        <v>1534</v>
      </c>
      <c r="BN76" s="57">
        <v>5174</v>
      </c>
      <c r="BO76" s="57">
        <v>4843</v>
      </c>
      <c r="BP76" s="57">
        <v>5402</v>
      </c>
      <c r="BQ76" s="57">
        <v>7997</v>
      </c>
      <c r="BR76" s="57">
        <v>5384</v>
      </c>
      <c r="BS76" s="57">
        <v>3260</v>
      </c>
      <c r="BT76" s="57">
        <v>31681</v>
      </c>
      <c r="BU76" s="57">
        <v>766</v>
      </c>
      <c r="BV76" s="57">
        <v>10992</v>
      </c>
      <c r="BW76" s="57">
        <v>3976</v>
      </c>
      <c r="BX76" s="57">
        <v>3294</v>
      </c>
      <c r="BY76" s="57">
        <v>9757</v>
      </c>
      <c r="BZ76" s="57">
        <v>2681</v>
      </c>
      <c r="CA76" s="57">
        <v>1009</v>
      </c>
      <c r="CB76" s="57">
        <v>9251</v>
      </c>
      <c r="CC76" s="57">
        <v>3010</v>
      </c>
      <c r="CD76" s="57">
        <v>1042</v>
      </c>
    </row>
    <row r="77" spans="1:82">
      <c r="A77" s="57">
        <v>75</v>
      </c>
      <c r="B77" s="57">
        <v>19094</v>
      </c>
      <c r="C77" s="57">
        <v>42587</v>
      </c>
      <c r="D77" s="57">
        <v>16497</v>
      </c>
      <c r="E77" s="57">
        <v>10419</v>
      </c>
      <c r="F77" s="57">
        <v>21122</v>
      </c>
      <c r="G77" s="57">
        <v>6918</v>
      </c>
      <c r="H77" s="57">
        <v>4170</v>
      </c>
      <c r="I77" s="57">
        <v>8489</v>
      </c>
      <c r="J77" s="57">
        <v>6882</v>
      </c>
      <c r="K77" s="57">
        <v>12769</v>
      </c>
      <c r="L77" s="57">
        <v>12458</v>
      </c>
      <c r="M77" s="57">
        <v>13539</v>
      </c>
      <c r="N77" s="57">
        <v>22026</v>
      </c>
      <c r="O77" s="57">
        <v>9910</v>
      </c>
      <c r="P77" s="57">
        <v>23683</v>
      </c>
      <c r="Q77" s="57">
        <v>29554</v>
      </c>
      <c r="R77" s="57">
        <v>10600</v>
      </c>
      <c r="S77" s="57">
        <v>13785</v>
      </c>
      <c r="T77" s="57">
        <v>685</v>
      </c>
      <c r="U77" s="57">
        <v>6890</v>
      </c>
      <c r="V77" s="57">
        <v>15328</v>
      </c>
      <c r="W77" s="57">
        <v>8706</v>
      </c>
      <c r="X77" s="57">
        <v>862</v>
      </c>
      <c r="Y77" s="57">
        <v>20564</v>
      </c>
      <c r="Z77" s="57">
        <v>11435</v>
      </c>
      <c r="AA77" s="57">
        <v>6327</v>
      </c>
      <c r="AB77" s="57">
        <v>24853</v>
      </c>
      <c r="AC77" s="57">
        <v>7330</v>
      </c>
      <c r="AD77" s="57">
        <v>11038</v>
      </c>
      <c r="AE77" s="57">
        <v>50414</v>
      </c>
      <c r="AF77" s="57">
        <v>10596</v>
      </c>
      <c r="AG77" s="57">
        <v>439</v>
      </c>
      <c r="AH77" s="57">
        <v>129099</v>
      </c>
      <c r="AI77" s="57">
        <v>3255</v>
      </c>
      <c r="AJ77" s="57">
        <v>6309</v>
      </c>
      <c r="AK77" s="57">
        <v>19516</v>
      </c>
      <c r="AL77" s="57">
        <v>13976</v>
      </c>
      <c r="AM77" s="57">
        <v>15496</v>
      </c>
      <c r="AN77" s="57">
        <v>7716</v>
      </c>
      <c r="AO77" s="57">
        <v>12014</v>
      </c>
      <c r="AP77" s="57">
        <v>18507</v>
      </c>
      <c r="AQ77" s="57">
        <v>7156</v>
      </c>
      <c r="AR77" s="57">
        <v>36099</v>
      </c>
      <c r="AS77" s="57">
        <v>11312</v>
      </c>
      <c r="AT77" s="57">
        <v>21167</v>
      </c>
      <c r="AU77" s="57">
        <v>2384</v>
      </c>
      <c r="AV77" s="57">
        <v>31361</v>
      </c>
      <c r="AW77" s="57">
        <v>8896</v>
      </c>
      <c r="AX77" s="57">
        <v>11332</v>
      </c>
      <c r="AY77" s="57">
        <v>6039</v>
      </c>
      <c r="AZ77" s="57">
        <v>17215</v>
      </c>
      <c r="BA77" s="57">
        <v>12010</v>
      </c>
      <c r="BB77" s="57">
        <v>10026</v>
      </c>
      <c r="BC77" s="57">
        <v>25370</v>
      </c>
      <c r="BD77" s="57">
        <v>5712</v>
      </c>
      <c r="BE77" s="57">
        <v>39</v>
      </c>
      <c r="BF77" s="57">
        <v>12125</v>
      </c>
      <c r="BG77" s="57">
        <v>3599</v>
      </c>
      <c r="BH77" s="57">
        <v>25156</v>
      </c>
      <c r="BI77" s="57">
        <v>4295</v>
      </c>
      <c r="BJ77" s="57">
        <v>7529</v>
      </c>
      <c r="BK77" s="57">
        <v>3826</v>
      </c>
      <c r="BL77" s="57">
        <v>1087</v>
      </c>
      <c r="BM77" s="57">
        <v>1238</v>
      </c>
      <c r="BN77" s="57">
        <v>4313</v>
      </c>
      <c r="BO77" s="57">
        <v>3997</v>
      </c>
      <c r="BP77" s="57">
        <v>4584</v>
      </c>
      <c r="BQ77" s="57">
        <v>6768</v>
      </c>
      <c r="BR77" s="57">
        <v>4628</v>
      </c>
      <c r="BS77" s="57">
        <v>2457</v>
      </c>
      <c r="BT77" s="57">
        <v>25394</v>
      </c>
      <c r="BU77" s="57">
        <v>590</v>
      </c>
      <c r="BV77" s="57">
        <v>8618</v>
      </c>
      <c r="BW77" s="57">
        <v>3361</v>
      </c>
      <c r="BX77" s="57">
        <v>1988</v>
      </c>
      <c r="BY77" s="57">
        <v>7919</v>
      </c>
      <c r="BZ77" s="57">
        <v>2421</v>
      </c>
      <c r="CA77" s="57">
        <v>904</v>
      </c>
      <c r="CB77" s="57">
        <v>9757</v>
      </c>
      <c r="CC77" s="57">
        <v>2681</v>
      </c>
      <c r="CD77" s="57">
        <v>1009</v>
      </c>
    </row>
    <row r="78" spans="1:82">
      <c r="A78" s="57">
        <v>76</v>
      </c>
      <c r="B78" s="57">
        <v>16430</v>
      </c>
      <c r="C78" s="57">
        <v>37154</v>
      </c>
      <c r="D78" s="57">
        <v>13537</v>
      </c>
      <c r="E78" s="57">
        <v>8552</v>
      </c>
      <c r="F78" s="57">
        <v>17829</v>
      </c>
      <c r="G78" s="57">
        <v>6041</v>
      </c>
      <c r="H78" s="57">
        <v>3695</v>
      </c>
      <c r="I78" s="57">
        <v>7669</v>
      </c>
      <c r="J78" s="57">
        <v>5973</v>
      </c>
      <c r="K78" s="57">
        <v>10769</v>
      </c>
      <c r="L78" s="57">
        <v>10900</v>
      </c>
      <c r="M78" s="57">
        <v>11878</v>
      </c>
      <c r="N78" s="57">
        <v>18383</v>
      </c>
      <c r="O78" s="57">
        <v>9452</v>
      </c>
      <c r="P78" s="57">
        <v>19616</v>
      </c>
      <c r="Q78" s="57">
        <v>27887</v>
      </c>
      <c r="R78" s="57">
        <v>9722</v>
      </c>
      <c r="S78" s="57">
        <v>11995</v>
      </c>
      <c r="T78" s="57">
        <v>581</v>
      </c>
      <c r="U78" s="57">
        <v>5994</v>
      </c>
      <c r="V78" s="57">
        <v>13750</v>
      </c>
      <c r="W78" s="57">
        <v>7806</v>
      </c>
      <c r="X78" s="57">
        <v>707</v>
      </c>
      <c r="Y78" s="57">
        <v>17527</v>
      </c>
      <c r="Z78" s="57">
        <v>11320</v>
      </c>
      <c r="AA78" s="57">
        <v>6051</v>
      </c>
      <c r="AB78" s="57">
        <v>21254</v>
      </c>
      <c r="AC78" s="57">
        <v>7583</v>
      </c>
      <c r="AD78" s="57">
        <v>9625</v>
      </c>
      <c r="AE78" s="57">
        <v>44883</v>
      </c>
      <c r="AF78" s="57">
        <v>8527</v>
      </c>
      <c r="AG78" s="57">
        <v>366</v>
      </c>
      <c r="AH78" s="57">
        <v>115996</v>
      </c>
      <c r="AI78" s="57">
        <v>2750</v>
      </c>
      <c r="AJ78" s="57">
        <v>5671</v>
      </c>
      <c r="AK78" s="57">
        <v>16471</v>
      </c>
      <c r="AL78" s="57">
        <v>12134</v>
      </c>
      <c r="AM78" s="57">
        <v>13227</v>
      </c>
      <c r="AN78" s="57">
        <v>6544</v>
      </c>
      <c r="AO78" s="57">
        <v>10814</v>
      </c>
      <c r="AP78" s="57">
        <v>19152</v>
      </c>
      <c r="AQ78" s="57">
        <v>6682</v>
      </c>
      <c r="AR78" s="57">
        <v>30032</v>
      </c>
      <c r="AS78" s="57">
        <v>10032</v>
      </c>
      <c r="AT78" s="57">
        <v>17874</v>
      </c>
      <c r="AU78" s="57">
        <v>2077</v>
      </c>
      <c r="AV78" s="57">
        <v>31043</v>
      </c>
      <c r="AW78" s="57">
        <v>9228</v>
      </c>
      <c r="AX78" s="57">
        <v>9389</v>
      </c>
      <c r="AY78" s="57">
        <v>5189</v>
      </c>
      <c r="AZ78" s="57">
        <v>15472</v>
      </c>
      <c r="BA78" s="57">
        <v>11036</v>
      </c>
      <c r="BB78" s="57">
        <v>9094</v>
      </c>
      <c r="BC78" s="57">
        <v>24350</v>
      </c>
      <c r="BD78" s="57">
        <v>4796</v>
      </c>
      <c r="BE78" s="57">
        <v>26</v>
      </c>
      <c r="BF78" s="57">
        <v>11020</v>
      </c>
      <c r="BG78" s="57">
        <v>3117</v>
      </c>
      <c r="BH78" s="57">
        <v>24965</v>
      </c>
      <c r="BI78" s="57">
        <v>3674</v>
      </c>
      <c r="BJ78" s="57">
        <v>7072</v>
      </c>
      <c r="BK78" s="57">
        <v>3307</v>
      </c>
      <c r="BL78" s="57">
        <v>901</v>
      </c>
      <c r="BM78" s="57">
        <v>969</v>
      </c>
      <c r="BN78" s="57">
        <v>4030</v>
      </c>
      <c r="BO78" s="57">
        <v>3659</v>
      </c>
      <c r="BP78" s="57">
        <v>4643</v>
      </c>
      <c r="BQ78" s="57">
        <v>6181</v>
      </c>
      <c r="BR78" s="57">
        <v>3964</v>
      </c>
      <c r="BS78" s="57">
        <v>2144</v>
      </c>
      <c r="BT78" s="57">
        <v>23196</v>
      </c>
      <c r="BU78" s="57">
        <v>531</v>
      </c>
      <c r="BV78" s="57">
        <v>8594</v>
      </c>
      <c r="BW78" s="57">
        <v>2865</v>
      </c>
      <c r="BX78" s="57">
        <v>1811</v>
      </c>
      <c r="BY78" s="57">
        <v>8035</v>
      </c>
      <c r="BZ78" s="57">
        <v>1932</v>
      </c>
      <c r="CA78" s="57">
        <v>775</v>
      </c>
      <c r="CB78" s="57">
        <v>7919</v>
      </c>
      <c r="CC78" s="57">
        <v>2421</v>
      </c>
      <c r="CD78" s="57">
        <v>904</v>
      </c>
    </row>
    <row r="79" spans="1:82">
      <c r="A79" s="57">
        <v>77</v>
      </c>
      <c r="B79" s="57">
        <v>13658</v>
      </c>
      <c r="C79" s="57">
        <v>30508</v>
      </c>
      <c r="D79" s="57">
        <v>11852</v>
      </c>
      <c r="E79" s="57">
        <v>7200</v>
      </c>
      <c r="F79" s="57">
        <v>14947</v>
      </c>
      <c r="G79" s="57">
        <v>4945</v>
      </c>
      <c r="H79" s="57">
        <v>3037</v>
      </c>
      <c r="I79" s="57">
        <v>6106</v>
      </c>
      <c r="J79" s="57">
        <v>4814</v>
      </c>
      <c r="K79" s="57">
        <v>9455</v>
      </c>
      <c r="L79" s="57">
        <v>9803</v>
      </c>
      <c r="M79" s="57">
        <v>10503</v>
      </c>
      <c r="N79" s="57">
        <v>15068</v>
      </c>
      <c r="O79" s="57">
        <v>7640</v>
      </c>
      <c r="P79" s="57">
        <v>16577</v>
      </c>
      <c r="Q79" s="57">
        <v>24086</v>
      </c>
      <c r="R79" s="57">
        <v>8228</v>
      </c>
      <c r="S79" s="57">
        <v>10300</v>
      </c>
      <c r="T79" s="57">
        <v>523</v>
      </c>
      <c r="U79" s="57">
        <v>5052</v>
      </c>
      <c r="V79" s="57">
        <v>11683</v>
      </c>
      <c r="W79" s="57">
        <v>6958</v>
      </c>
      <c r="X79" s="57">
        <v>618</v>
      </c>
      <c r="Y79" s="57">
        <v>14520</v>
      </c>
      <c r="Z79" s="57">
        <v>8828</v>
      </c>
      <c r="AA79" s="57">
        <v>5031</v>
      </c>
      <c r="AB79" s="57">
        <v>17882</v>
      </c>
      <c r="AC79" s="57">
        <v>5554</v>
      </c>
      <c r="AD79" s="57">
        <v>9026</v>
      </c>
      <c r="AE79" s="57">
        <v>38999</v>
      </c>
      <c r="AF79" s="57">
        <v>7708</v>
      </c>
      <c r="AG79" s="57">
        <v>348</v>
      </c>
      <c r="AH79" s="57">
        <v>104879</v>
      </c>
      <c r="AI79" s="57">
        <v>2209</v>
      </c>
      <c r="AJ79" s="57">
        <v>4971</v>
      </c>
      <c r="AK79" s="57">
        <v>14105</v>
      </c>
      <c r="AL79" s="57">
        <v>9744</v>
      </c>
      <c r="AM79" s="57">
        <v>10427</v>
      </c>
      <c r="AN79" s="57">
        <v>5922</v>
      </c>
      <c r="AO79" s="57">
        <v>9254</v>
      </c>
      <c r="AP79" s="57">
        <v>14102</v>
      </c>
      <c r="AQ79" s="57">
        <v>5940</v>
      </c>
      <c r="AR79" s="57">
        <v>25130</v>
      </c>
      <c r="AS79" s="57">
        <v>9182</v>
      </c>
      <c r="AT79" s="57">
        <v>15183</v>
      </c>
      <c r="AU79" s="57">
        <v>1685</v>
      </c>
      <c r="AV79" s="57">
        <v>23534</v>
      </c>
      <c r="AW79" s="57">
        <v>7800</v>
      </c>
      <c r="AX79" s="57">
        <v>8528</v>
      </c>
      <c r="AY79" s="57">
        <v>4386</v>
      </c>
      <c r="AZ79" s="57">
        <v>13924</v>
      </c>
      <c r="BA79" s="57">
        <v>9107</v>
      </c>
      <c r="BB79" s="57">
        <v>7642</v>
      </c>
      <c r="BC79" s="57">
        <v>18887</v>
      </c>
      <c r="BD79" s="57">
        <v>4251</v>
      </c>
      <c r="BE79" s="57">
        <v>27</v>
      </c>
      <c r="BF79" s="57">
        <v>9893</v>
      </c>
      <c r="BG79" s="57">
        <v>2478</v>
      </c>
      <c r="BH79" s="57">
        <v>19370</v>
      </c>
      <c r="BI79" s="57">
        <v>3336</v>
      </c>
      <c r="BJ79" s="57">
        <v>5803</v>
      </c>
      <c r="BK79" s="57">
        <v>2580</v>
      </c>
      <c r="BL79" s="57">
        <v>701</v>
      </c>
      <c r="BM79" s="57">
        <v>903</v>
      </c>
      <c r="BN79" s="57">
        <v>3359</v>
      </c>
      <c r="BO79" s="57">
        <v>2978</v>
      </c>
      <c r="BP79" s="57">
        <v>3714</v>
      </c>
      <c r="BQ79" s="57">
        <v>5487</v>
      </c>
      <c r="BR79" s="57">
        <v>3057</v>
      </c>
      <c r="BS79" s="57">
        <v>1627</v>
      </c>
      <c r="BT79" s="57">
        <v>19886</v>
      </c>
      <c r="BU79" s="57">
        <v>505</v>
      </c>
      <c r="BV79" s="57">
        <v>6760</v>
      </c>
      <c r="BW79" s="57">
        <v>2453</v>
      </c>
      <c r="BX79" s="57">
        <v>1460</v>
      </c>
      <c r="BY79" s="57">
        <v>6804</v>
      </c>
      <c r="BZ79" s="57">
        <v>1519</v>
      </c>
      <c r="CA79" s="57">
        <v>618</v>
      </c>
      <c r="CB79" s="57">
        <v>8035</v>
      </c>
      <c r="CC79" s="57">
        <v>1932</v>
      </c>
      <c r="CD79" s="57">
        <v>775</v>
      </c>
    </row>
    <row r="80" spans="1:82">
      <c r="A80" s="57">
        <v>78</v>
      </c>
      <c r="B80" s="57">
        <v>11760</v>
      </c>
      <c r="C80" s="57">
        <v>26241</v>
      </c>
      <c r="D80" s="57">
        <v>10079</v>
      </c>
      <c r="E80" s="57">
        <v>6506</v>
      </c>
      <c r="F80" s="57">
        <v>12417</v>
      </c>
      <c r="G80" s="57">
        <v>4335</v>
      </c>
      <c r="H80" s="57">
        <v>2618</v>
      </c>
      <c r="I80" s="57">
        <v>5116</v>
      </c>
      <c r="J80" s="57">
        <v>4447</v>
      </c>
      <c r="K80" s="57">
        <v>9061</v>
      </c>
      <c r="L80" s="57">
        <v>8771</v>
      </c>
      <c r="M80" s="57">
        <v>8244</v>
      </c>
      <c r="N80" s="57">
        <v>14101</v>
      </c>
      <c r="O80" s="57">
        <v>6561</v>
      </c>
      <c r="P80" s="57">
        <v>15811</v>
      </c>
      <c r="Q80" s="57">
        <v>19680</v>
      </c>
      <c r="R80" s="57">
        <v>6480</v>
      </c>
      <c r="S80" s="57">
        <v>9107</v>
      </c>
      <c r="T80" s="57">
        <v>545</v>
      </c>
      <c r="U80" s="57">
        <v>4161</v>
      </c>
      <c r="V80" s="57">
        <v>9472</v>
      </c>
      <c r="W80" s="57">
        <v>5982</v>
      </c>
      <c r="X80" s="57">
        <v>481</v>
      </c>
      <c r="Y80" s="57">
        <v>12389</v>
      </c>
      <c r="Z80" s="57">
        <v>8265</v>
      </c>
      <c r="AA80" s="57">
        <v>4164</v>
      </c>
      <c r="AB80" s="57">
        <v>14052</v>
      </c>
      <c r="AC80" s="57">
        <v>5260</v>
      </c>
      <c r="AD80" s="57">
        <v>7618</v>
      </c>
      <c r="AE80" s="57">
        <v>33340</v>
      </c>
      <c r="AF80" s="57">
        <v>6871</v>
      </c>
      <c r="AG80" s="57">
        <v>293</v>
      </c>
      <c r="AH80" s="57">
        <v>88192</v>
      </c>
      <c r="AI80" s="57">
        <v>1856</v>
      </c>
      <c r="AJ80" s="57">
        <v>4014</v>
      </c>
      <c r="AK80" s="57">
        <v>11900</v>
      </c>
      <c r="AL80" s="57">
        <v>8346</v>
      </c>
      <c r="AM80" s="57">
        <v>8659</v>
      </c>
      <c r="AN80" s="57">
        <v>5110</v>
      </c>
      <c r="AO80" s="57">
        <v>8777</v>
      </c>
      <c r="AP80" s="57">
        <v>13179</v>
      </c>
      <c r="AQ80" s="57">
        <v>5000</v>
      </c>
      <c r="AR80" s="57">
        <v>22380</v>
      </c>
      <c r="AS80" s="57">
        <v>7988</v>
      </c>
      <c r="AT80" s="57">
        <v>13055</v>
      </c>
      <c r="AU80" s="57">
        <v>1371</v>
      </c>
      <c r="AV80" s="57">
        <v>21118</v>
      </c>
      <c r="AW80" s="57">
        <v>6314</v>
      </c>
      <c r="AX80" s="57">
        <v>7557</v>
      </c>
      <c r="AY80" s="57">
        <v>3939</v>
      </c>
      <c r="AZ80" s="57">
        <v>11244</v>
      </c>
      <c r="BA80" s="57">
        <v>8090</v>
      </c>
      <c r="BB80" s="57">
        <v>6700</v>
      </c>
      <c r="BC80" s="57">
        <v>16392</v>
      </c>
      <c r="BD80" s="57">
        <v>3692</v>
      </c>
      <c r="BE80" s="57">
        <v>14</v>
      </c>
      <c r="BF80" s="57">
        <v>7650</v>
      </c>
      <c r="BG80" s="57">
        <v>2123</v>
      </c>
      <c r="BH80" s="57">
        <v>17506</v>
      </c>
      <c r="BI80" s="57">
        <v>2876</v>
      </c>
      <c r="BJ80" s="57">
        <v>4856</v>
      </c>
      <c r="BK80" s="57">
        <v>2327</v>
      </c>
      <c r="BL80" s="57">
        <v>636</v>
      </c>
      <c r="BM80" s="57">
        <v>786</v>
      </c>
      <c r="BN80" s="57">
        <v>2608</v>
      </c>
      <c r="BO80" s="57">
        <v>2749</v>
      </c>
      <c r="BP80" s="57">
        <v>3357</v>
      </c>
      <c r="BQ80" s="57">
        <v>5110</v>
      </c>
      <c r="BR80" s="57">
        <v>2826</v>
      </c>
      <c r="BS80" s="57">
        <v>1536</v>
      </c>
      <c r="BT80" s="57">
        <v>17885</v>
      </c>
      <c r="BU80" s="57">
        <v>393</v>
      </c>
      <c r="BV80" s="57">
        <v>6161</v>
      </c>
      <c r="BW80" s="57">
        <v>2047</v>
      </c>
      <c r="BX80" s="57">
        <v>1339</v>
      </c>
      <c r="BY80" s="57">
        <v>6158</v>
      </c>
      <c r="BZ80" s="57">
        <v>1345</v>
      </c>
      <c r="CA80" s="57">
        <v>562</v>
      </c>
      <c r="CB80" s="57">
        <v>6804</v>
      </c>
      <c r="CC80" s="57">
        <v>1519</v>
      </c>
      <c r="CD80" s="57">
        <v>618</v>
      </c>
    </row>
    <row r="81" spans="1:82">
      <c r="A81" s="57">
        <v>79</v>
      </c>
      <c r="B81" s="57">
        <v>9720</v>
      </c>
      <c r="C81" s="57">
        <v>20190</v>
      </c>
      <c r="D81" s="57">
        <v>8162</v>
      </c>
      <c r="E81" s="57">
        <v>5183</v>
      </c>
      <c r="F81" s="57">
        <v>9490</v>
      </c>
      <c r="G81" s="57">
        <v>3357</v>
      </c>
      <c r="H81" s="57">
        <v>2070</v>
      </c>
      <c r="I81" s="57">
        <v>4419</v>
      </c>
      <c r="J81" s="57">
        <v>3431</v>
      </c>
      <c r="K81" s="57">
        <v>6773</v>
      </c>
      <c r="L81" s="57">
        <v>7390</v>
      </c>
      <c r="M81" s="57">
        <v>7032</v>
      </c>
      <c r="N81" s="57">
        <v>10050</v>
      </c>
      <c r="O81" s="57">
        <v>5390</v>
      </c>
      <c r="P81" s="57">
        <v>11290</v>
      </c>
      <c r="Q81" s="57">
        <v>15718</v>
      </c>
      <c r="R81" s="57">
        <v>5381</v>
      </c>
      <c r="S81" s="57">
        <v>6957</v>
      </c>
      <c r="T81" s="57">
        <v>409</v>
      </c>
      <c r="U81" s="57">
        <v>3325</v>
      </c>
      <c r="V81" s="57">
        <v>8334</v>
      </c>
      <c r="W81" s="57">
        <v>5017</v>
      </c>
      <c r="X81" s="57">
        <v>356</v>
      </c>
      <c r="Y81" s="57">
        <v>9655</v>
      </c>
      <c r="Z81" s="57">
        <v>6030</v>
      </c>
      <c r="AA81" s="57">
        <v>3443</v>
      </c>
      <c r="AB81" s="57">
        <v>10643</v>
      </c>
      <c r="AC81" s="57">
        <v>3401</v>
      </c>
      <c r="AD81" s="57">
        <v>6505</v>
      </c>
      <c r="AE81" s="57">
        <v>29968</v>
      </c>
      <c r="AF81" s="57">
        <v>5578</v>
      </c>
      <c r="AG81" s="57">
        <v>201</v>
      </c>
      <c r="AH81" s="57">
        <v>75245</v>
      </c>
      <c r="AI81" s="57">
        <v>1480</v>
      </c>
      <c r="AJ81" s="57">
        <v>3375</v>
      </c>
      <c r="AK81" s="57">
        <v>9625</v>
      </c>
      <c r="AL81" s="57">
        <v>6463</v>
      </c>
      <c r="AM81" s="57">
        <v>6271</v>
      </c>
      <c r="AN81" s="57">
        <v>4359</v>
      </c>
      <c r="AO81" s="57">
        <v>7302</v>
      </c>
      <c r="AP81" s="57">
        <v>9682</v>
      </c>
      <c r="AQ81" s="57">
        <v>4593</v>
      </c>
      <c r="AR81" s="57">
        <v>16227</v>
      </c>
      <c r="AS81" s="57">
        <v>6542</v>
      </c>
      <c r="AT81" s="57">
        <v>9954</v>
      </c>
      <c r="AU81" s="57">
        <v>1088</v>
      </c>
      <c r="AV81" s="57">
        <v>15035</v>
      </c>
      <c r="AW81" s="57">
        <v>5903</v>
      </c>
      <c r="AX81" s="57">
        <v>6303</v>
      </c>
      <c r="AY81" s="57">
        <v>3103</v>
      </c>
      <c r="AZ81" s="57">
        <v>9373</v>
      </c>
      <c r="BA81" s="57">
        <v>5576</v>
      </c>
      <c r="BB81" s="57">
        <v>4967</v>
      </c>
      <c r="BC81" s="57">
        <v>11286</v>
      </c>
      <c r="BD81" s="57">
        <v>2730</v>
      </c>
      <c r="BE81" s="57">
        <v>22</v>
      </c>
      <c r="BF81" s="57">
        <v>7192</v>
      </c>
      <c r="BG81" s="57">
        <v>1522</v>
      </c>
      <c r="BH81" s="57">
        <v>11209</v>
      </c>
      <c r="BI81" s="57">
        <v>2308</v>
      </c>
      <c r="BJ81" s="57">
        <v>3281</v>
      </c>
      <c r="BK81" s="57">
        <v>1858</v>
      </c>
      <c r="BL81" s="57">
        <v>509</v>
      </c>
      <c r="BM81" s="57">
        <v>581</v>
      </c>
      <c r="BN81" s="57">
        <v>2203</v>
      </c>
      <c r="BO81" s="57">
        <v>2103</v>
      </c>
      <c r="BP81" s="57">
        <v>2472</v>
      </c>
      <c r="BQ81" s="57">
        <v>4222</v>
      </c>
      <c r="BR81" s="57">
        <v>2179</v>
      </c>
      <c r="BS81" s="57">
        <v>1147</v>
      </c>
      <c r="BT81" s="57">
        <v>12419</v>
      </c>
      <c r="BU81" s="57">
        <v>317</v>
      </c>
      <c r="BV81" s="57">
        <v>4079</v>
      </c>
      <c r="BW81" s="57">
        <v>1623</v>
      </c>
      <c r="BX81" s="57">
        <v>955</v>
      </c>
      <c r="BY81" s="57">
        <v>4631</v>
      </c>
      <c r="BZ81" s="57">
        <v>919</v>
      </c>
      <c r="CA81" s="57">
        <v>393</v>
      </c>
      <c r="CB81" s="57">
        <v>6158</v>
      </c>
      <c r="CC81" s="57">
        <v>1345</v>
      </c>
      <c r="CD81" s="57">
        <v>562</v>
      </c>
    </row>
    <row r="82" spans="1:82">
      <c r="A82" s="57">
        <v>80</v>
      </c>
      <c r="B82" s="57">
        <v>8028</v>
      </c>
      <c r="C82" s="57">
        <v>16738</v>
      </c>
      <c r="D82" s="57">
        <v>6330</v>
      </c>
      <c r="E82" s="57">
        <v>4383</v>
      </c>
      <c r="F82" s="57">
        <v>7761</v>
      </c>
      <c r="G82" s="57">
        <v>2876</v>
      </c>
      <c r="H82" s="57">
        <v>1826</v>
      </c>
      <c r="I82" s="57">
        <v>3904</v>
      </c>
      <c r="J82" s="57">
        <v>2488</v>
      </c>
      <c r="K82" s="57">
        <v>5441</v>
      </c>
      <c r="L82" s="57">
        <v>6553</v>
      </c>
      <c r="M82" s="57">
        <v>5618</v>
      </c>
      <c r="N82" s="57">
        <v>7475</v>
      </c>
      <c r="O82" s="57">
        <v>5106</v>
      </c>
      <c r="P82" s="57">
        <v>7519</v>
      </c>
      <c r="Q82" s="57">
        <v>14188</v>
      </c>
      <c r="R82" s="57">
        <v>4532</v>
      </c>
      <c r="S82" s="57">
        <v>5684</v>
      </c>
      <c r="T82" s="57">
        <v>430</v>
      </c>
      <c r="U82" s="57">
        <v>2592</v>
      </c>
      <c r="V82" s="57">
        <v>7397</v>
      </c>
      <c r="W82" s="57">
        <v>4120</v>
      </c>
      <c r="X82" s="57">
        <v>290</v>
      </c>
      <c r="Y82" s="57">
        <v>7808</v>
      </c>
      <c r="Z82" s="57">
        <v>5764</v>
      </c>
      <c r="AA82" s="57">
        <v>3101</v>
      </c>
      <c r="AB82" s="57">
        <v>7234</v>
      </c>
      <c r="AC82" s="57">
        <v>2936</v>
      </c>
      <c r="AD82" s="57">
        <v>5629</v>
      </c>
      <c r="AE82" s="57">
        <v>27357</v>
      </c>
      <c r="AF82" s="57">
        <v>4335</v>
      </c>
      <c r="AG82" s="57">
        <v>171</v>
      </c>
      <c r="AH82" s="57">
        <v>61597</v>
      </c>
      <c r="AI82" s="57">
        <v>1188</v>
      </c>
      <c r="AJ82" s="57">
        <v>2994</v>
      </c>
      <c r="AK82" s="57">
        <v>8001</v>
      </c>
      <c r="AL82" s="57">
        <v>5313</v>
      </c>
      <c r="AM82" s="57">
        <v>4198</v>
      </c>
      <c r="AN82" s="57">
        <v>3761</v>
      </c>
      <c r="AO82" s="57">
        <v>5467</v>
      </c>
      <c r="AP82" s="57">
        <v>7541</v>
      </c>
      <c r="AQ82" s="57">
        <v>4106</v>
      </c>
      <c r="AR82" s="57">
        <v>12873</v>
      </c>
      <c r="AS82" s="57">
        <v>5411</v>
      </c>
      <c r="AT82" s="57">
        <v>7324</v>
      </c>
      <c r="AU82" s="57">
        <v>809</v>
      </c>
      <c r="AV82" s="57">
        <v>11976</v>
      </c>
      <c r="AW82" s="57">
        <v>4939</v>
      </c>
      <c r="AX82" s="57">
        <v>4550</v>
      </c>
      <c r="AY82" s="57">
        <v>2426</v>
      </c>
      <c r="AZ82" s="57">
        <v>7373</v>
      </c>
      <c r="BA82" s="57">
        <v>4758</v>
      </c>
      <c r="BB82" s="57">
        <v>3545</v>
      </c>
      <c r="BC82" s="57">
        <v>8489</v>
      </c>
      <c r="BD82" s="57">
        <v>2424</v>
      </c>
      <c r="BE82" s="57">
        <v>10</v>
      </c>
      <c r="BF82" s="57">
        <v>5988</v>
      </c>
      <c r="BG82" s="57">
        <v>1383</v>
      </c>
      <c r="BH82" s="57">
        <v>8237</v>
      </c>
      <c r="BI82" s="57">
        <v>2086</v>
      </c>
      <c r="BJ82" s="57">
        <v>3922</v>
      </c>
      <c r="BK82" s="57">
        <v>1906</v>
      </c>
      <c r="BL82" s="57">
        <v>437</v>
      </c>
      <c r="BM82" s="57">
        <v>553</v>
      </c>
      <c r="BN82" s="57">
        <v>2007</v>
      </c>
      <c r="BO82" s="57">
        <v>1724</v>
      </c>
      <c r="BP82" s="57">
        <v>1884</v>
      </c>
      <c r="BQ82" s="57">
        <v>3508</v>
      </c>
      <c r="BR82" s="57">
        <v>2115</v>
      </c>
      <c r="BS82" s="57">
        <v>1126</v>
      </c>
      <c r="BT82" s="57">
        <v>8408</v>
      </c>
      <c r="BU82" s="57">
        <v>254</v>
      </c>
      <c r="BV82" s="57">
        <v>3585</v>
      </c>
      <c r="BW82" s="57">
        <v>1276</v>
      </c>
      <c r="BX82" s="57">
        <v>1135</v>
      </c>
      <c r="BY82" s="57">
        <v>3479</v>
      </c>
      <c r="BZ82" s="57">
        <v>870</v>
      </c>
      <c r="CA82" s="57">
        <v>361</v>
      </c>
      <c r="CB82" s="57">
        <v>4631</v>
      </c>
      <c r="CC82" s="57">
        <v>919</v>
      </c>
      <c r="CD82" s="57">
        <v>393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84"/>
  <sheetViews>
    <sheetView workbookViewId="0">
      <selection activeCell="B1" sqref="B1:B2"/>
    </sheetView>
  </sheetViews>
  <sheetFormatPr defaultColWidth="9" defaultRowHeight="15"/>
  <sheetData>
    <row r="1" spans="1:625" s="48" customFormat="1">
      <c r="A1" s="48" t="s">
        <v>157</v>
      </c>
      <c r="B1" s="48" t="str">
        <f>RIGHT(LEFT(B3,3),2)</f>
        <v>01</v>
      </c>
      <c r="C1" s="48" t="str">
        <f t="shared" ref="C1:BN1" si="0">RIGHT(LEFT(C3,3),2)</f>
        <v>01</v>
      </c>
      <c r="D1" s="48" t="str">
        <f t="shared" si="0"/>
        <v>01</v>
      </c>
      <c r="E1" s="48" t="str">
        <f t="shared" si="0"/>
        <v>01</v>
      </c>
      <c r="F1" s="48" t="str">
        <f t="shared" si="0"/>
        <v>01</v>
      </c>
      <c r="G1" s="48" t="str">
        <f t="shared" si="0"/>
        <v>01</v>
      </c>
      <c r="H1" s="48" t="str">
        <f t="shared" si="0"/>
        <v>01</v>
      </c>
      <c r="I1" s="48" t="str">
        <f t="shared" si="0"/>
        <v>01</v>
      </c>
      <c r="J1" s="48" t="str">
        <f t="shared" si="0"/>
        <v>03</v>
      </c>
      <c r="K1" s="48" t="str">
        <f t="shared" si="0"/>
        <v>03</v>
      </c>
      <c r="L1" s="48" t="str">
        <f t="shared" si="0"/>
        <v>03</v>
      </c>
      <c r="M1" s="48" t="str">
        <f t="shared" si="0"/>
        <v>03</v>
      </c>
      <c r="N1" s="48" t="str">
        <f t="shared" si="0"/>
        <v>03</v>
      </c>
      <c r="O1" s="48" t="str">
        <f t="shared" si="0"/>
        <v>03</v>
      </c>
      <c r="P1" s="48" t="str">
        <f t="shared" si="0"/>
        <v>03</v>
      </c>
      <c r="Q1" s="48" t="str">
        <f t="shared" si="0"/>
        <v>03</v>
      </c>
      <c r="R1" s="48" t="str">
        <f t="shared" si="0"/>
        <v>04</v>
      </c>
      <c r="S1" s="48" t="str">
        <f t="shared" si="0"/>
        <v>04</v>
      </c>
      <c r="T1" s="48" t="str">
        <f t="shared" si="0"/>
        <v>04</v>
      </c>
      <c r="U1" s="48" t="str">
        <f t="shared" si="0"/>
        <v>04</v>
      </c>
      <c r="V1" s="48" t="str">
        <f t="shared" si="0"/>
        <v>04</v>
      </c>
      <c r="W1" s="48" t="str">
        <f t="shared" si="0"/>
        <v>04</v>
      </c>
      <c r="X1" s="48" t="str">
        <f t="shared" si="0"/>
        <v>04</v>
      </c>
      <c r="Y1" s="48" t="str">
        <f t="shared" si="0"/>
        <v>04</v>
      </c>
      <c r="Z1" s="48" t="str">
        <f t="shared" si="0"/>
        <v>05</v>
      </c>
      <c r="AA1" s="48" t="str">
        <f t="shared" si="0"/>
        <v>05</v>
      </c>
      <c r="AB1" s="48" t="str">
        <f t="shared" si="0"/>
        <v>05</v>
      </c>
      <c r="AC1" s="48" t="str">
        <f t="shared" si="0"/>
        <v>05</v>
      </c>
      <c r="AD1" s="48" t="str">
        <f t="shared" si="0"/>
        <v>05</v>
      </c>
      <c r="AE1" s="48" t="str">
        <f t="shared" si="0"/>
        <v>05</v>
      </c>
      <c r="AF1" s="48" t="str">
        <f t="shared" si="0"/>
        <v>05</v>
      </c>
      <c r="AG1" s="48" t="str">
        <f t="shared" si="0"/>
        <v>05</v>
      </c>
      <c r="AH1" s="48" t="str">
        <f t="shared" si="0"/>
        <v>07</v>
      </c>
      <c r="AI1" s="48" t="str">
        <f t="shared" si="0"/>
        <v>07</v>
      </c>
      <c r="AJ1" s="48" t="str">
        <f t="shared" si="0"/>
        <v>07</v>
      </c>
      <c r="AK1" s="48" t="str">
        <f t="shared" si="0"/>
        <v>07</v>
      </c>
      <c r="AL1" s="48" t="str">
        <f t="shared" si="0"/>
        <v>07</v>
      </c>
      <c r="AM1" s="48" t="str">
        <f t="shared" si="0"/>
        <v>07</v>
      </c>
      <c r="AN1" s="48" t="str">
        <f t="shared" si="0"/>
        <v>07</v>
      </c>
      <c r="AO1" s="48" t="str">
        <f t="shared" si="0"/>
        <v>07</v>
      </c>
      <c r="AP1" s="48" t="str">
        <f t="shared" si="0"/>
        <v>08</v>
      </c>
      <c r="AQ1" s="48" t="str">
        <f t="shared" si="0"/>
        <v>08</v>
      </c>
      <c r="AR1" s="48" t="str">
        <f t="shared" si="0"/>
        <v>08</v>
      </c>
      <c r="AS1" s="48" t="str">
        <f t="shared" si="0"/>
        <v>08</v>
      </c>
      <c r="AT1" s="48" t="str">
        <f t="shared" si="0"/>
        <v>08</v>
      </c>
      <c r="AU1" s="48" t="str">
        <f t="shared" si="0"/>
        <v>08</v>
      </c>
      <c r="AV1" s="48" t="str">
        <f t="shared" si="0"/>
        <v>08</v>
      </c>
      <c r="AW1" s="48" t="str">
        <f t="shared" si="0"/>
        <v>08</v>
      </c>
      <c r="AX1" s="48" t="str">
        <f t="shared" si="0"/>
        <v>10</v>
      </c>
      <c r="AY1" s="48" t="str">
        <f t="shared" si="0"/>
        <v>10</v>
      </c>
      <c r="AZ1" s="48" t="str">
        <f t="shared" si="0"/>
        <v>10</v>
      </c>
      <c r="BA1" s="48" t="str">
        <f t="shared" si="0"/>
        <v>10</v>
      </c>
      <c r="BB1" s="48" t="str">
        <f t="shared" si="0"/>
        <v>10</v>
      </c>
      <c r="BC1" s="48" t="str">
        <f t="shared" si="0"/>
        <v>10</v>
      </c>
      <c r="BD1" s="48" t="str">
        <f t="shared" si="0"/>
        <v>10</v>
      </c>
      <c r="BE1" s="48" t="str">
        <f t="shared" si="0"/>
        <v>10</v>
      </c>
      <c r="BF1" s="48" t="str">
        <f t="shared" si="0"/>
        <v>11</v>
      </c>
      <c r="BG1" s="48" t="str">
        <f t="shared" si="0"/>
        <v>11</v>
      </c>
      <c r="BH1" s="48" t="str">
        <f t="shared" si="0"/>
        <v>11</v>
      </c>
      <c r="BI1" s="48" t="str">
        <f t="shared" si="0"/>
        <v>11</v>
      </c>
      <c r="BJ1" s="48" t="str">
        <f t="shared" si="0"/>
        <v>11</v>
      </c>
      <c r="BK1" s="48" t="str">
        <f t="shared" si="0"/>
        <v>11</v>
      </c>
      <c r="BL1" s="48" t="str">
        <f t="shared" si="0"/>
        <v>11</v>
      </c>
      <c r="BM1" s="48" t="str">
        <f t="shared" si="0"/>
        <v>11</v>
      </c>
      <c r="BN1" s="48" t="str">
        <f t="shared" si="0"/>
        <v>12</v>
      </c>
      <c r="BO1" s="48" t="str">
        <f t="shared" ref="BO1:DZ1" si="1">RIGHT(LEFT(BO3,3),2)</f>
        <v>12</v>
      </c>
      <c r="BP1" s="48" t="str">
        <f t="shared" si="1"/>
        <v>12</v>
      </c>
      <c r="BQ1" s="48" t="str">
        <f t="shared" si="1"/>
        <v>12</v>
      </c>
      <c r="BR1" s="48" t="str">
        <f t="shared" si="1"/>
        <v>12</v>
      </c>
      <c r="BS1" s="48" t="str">
        <f t="shared" si="1"/>
        <v>12</v>
      </c>
      <c r="BT1" s="48" t="str">
        <f t="shared" si="1"/>
        <v>12</v>
      </c>
      <c r="BU1" s="48" t="str">
        <f t="shared" si="1"/>
        <v>12</v>
      </c>
      <c r="BV1" s="48" t="str">
        <f t="shared" si="1"/>
        <v>14</v>
      </c>
      <c r="BW1" s="48" t="str">
        <f t="shared" si="1"/>
        <v>14</v>
      </c>
      <c r="BX1" s="48" t="str">
        <f t="shared" si="1"/>
        <v>14</v>
      </c>
      <c r="BY1" s="48" t="str">
        <f t="shared" si="1"/>
        <v>14</v>
      </c>
      <c r="BZ1" s="48" t="str">
        <f t="shared" si="1"/>
        <v>14</v>
      </c>
      <c r="CA1" s="48" t="str">
        <f t="shared" si="1"/>
        <v>14</v>
      </c>
      <c r="CB1" s="48" t="str">
        <f t="shared" si="1"/>
        <v>14</v>
      </c>
      <c r="CC1" s="48" t="str">
        <f t="shared" si="1"/>
        <v>14</v>
      </c>
      <c r="CD1" s="48" t="str">
        <f t="shared" si="1"/>
        <v>15</v>
      </c>
      <c r="CE1" s="48" t="str">
        <f t="shared" si="1"/>
        <v>15</v>
      </c>
      <c r="CF1" s="48" t="str">
        <f t="shared" si="1"/>
        <v>15</v>
      </c>
      <c r="CG1" s="48" t="str">
        <f t="shared" si="1"/>
        <v>15</v>
      </c>
      <c r="CH1" s="48" t="str">
        <f t="shared" si="1"/>
        <v>15</v>
      </c>
      <c r="CI1" s="48" t="str">
        <f t="shared" si="1"/>
        <v>15</v>
      </c>
      <c r="CJ1" s="48" t="str">
        <f t="shared" si="1"/>
        <v>15</v>
      </c>
      <c r="CK1" s="48" t="str">
        <f t="shared" si="1"/>
        <v>15</v>
      </c>
      <c r="CL1" s="48" t="str">
        <f t="shared" si="1"/>
        <v>17</v>
      </c>
      <c r="CM1" s="48" t="str">
        <f t="shared" si="1"/>
        <v>17</v>
      </c>
      <c r="CN1" s="48" t="str">
        <f t="shared" si="1"/>
        <v>17</v>
      </c>
      <c r="CO1" s="48" t="str">
        <f t="shared" si="1"/>
        <v>17</v>
      </c>
      <c r="CP1" s="48" t="str">
        <f t="shared" si="1"/>
        <v>17</v>
      </c>
      <c r="CQ1" s="48" t="str">
        <f t="shared" si="1"/>
        <v>17</v>
      </c>
      <c r="CR1" s="48" t="str">
        <f t="shared" si="1"/>
        <v>17</v>
      </c>
      <c r="CS1" s="48" t="str">
        <f t="shared" si="1"/>
        <v>17</v>
      </c>
      <c r="CT1" s="48" t="str">
        <f t="shared" si="1"/>
        <v>18</v>
      </c>
      <c r="CU1" s="48" t="str">
        <f t="shared" si="1"/>
        <v>18</v>
      </c>
      <c r="CV1" s="48" t="str">
        <f t="shared" si="1"/>
        <v>18</v>
      </c>
      <c r="CW1" s="48" t="str">
        <f t="shared" si="1"/>
        <v>18</v>
      </c>
      <c r="CX1" s="48" t="str">
        <f t="shared" si="1"/>
        <v>18</v>
      </c>
      <c r="CY1" s="48" t="str">
        <f t="shared" si="1"/>
        <v>18</v>
      </c>
      <c r="CZ1" s="48" t="str">
        <f t="shared" si="1"/>
        <v>18</v>
      </c>
      <c r="DA1" s="48" t="str">
        <f t="shared" si="1"/>
        <v>18</v>
      </c>
      <c r="DB1" s="48" t="str">
        <f t="shared" si="1"/>
        <v>19</v>
      </c>
      <c r="DC1" s="48" t="str">
        <f t="shared" si="1"/>
        <v>19</v>
      </c>
      <c r="DD1" s="48" t="str">
        <f t="shared" si="1"/>
        <v>19</v>
      </c>
      <c r="DE1" s="48" t="str">
        <f t="shared" si="1"/>
        <v>19</v>
      </c>
      <c r="DF1" s="48" t="str">
        <f t="shared" si="1"/>
        <v>19</v>
      </c>
      <c r="DG1" s="48" t="str">
        <f t="shared" si="1"/>
        <v>19</v>
      </c>
      <c r="DH1" s="48" t="str">
        <f t="shared" si="1"/>
        <v>19</v>
      </c>
      <c r="DI1" s="48" t="str">
        <f t="shared" si="1"/>
        <v>19</v>
      </c>
      <c r="DJ1" s="48" t="str">
        <f t="shared" si="1"/>
        <v>20</v>
      </c>
      <c r="DK1" s="48" t="str">
        <f t="shared" si="1"/>
        <v>20</v>
      </c>
      <c r="DL1" s="48" t="str">
        <f t="shared" si="1"/>
        <v>20</v>
      </c>
      <c r="DM1" s="48" t="str">
        <f t="shared" si="1"/>
        <v>20</v>
      </c>
      <c r="DN1" s="48" t="str">
        <f t="shared" si="1"/>
        <v>20</v>
      </c>
      <c r="DO1" s="48" t="str">
        <f t="shared" si="1"/>
        <v>20</v>
      </c>
      <c r="DP1" s="48" t="str">
        <f t="shared" si="1"/>
        <v>20</v>
      </c>
      <c r="DQ1" s="48" t="str">
        <f t="shared" si="1"/>
        <v>20</v>
      </c>
      <c r="DR1" s="48" t="str">
        <f t="shared" si="1"/>
        <v>22</v>
      </c>
      <c r="DS1" s="48" t="str">
        <f t="shared" si="1"/>
        <v>22</v>
      </c>
      <c r="DT1" s="48" t="str">
        <f t="shared" si="1"/>
        <v>22</v>
      </c>
      <c r="DU1" s="48" t="str">
        <f t="shared" si="1"/>
        <v>22</v>
      </c>
      <c r="DV1" s="48" t="str">
        <f t="shared" si="1"/>
        <v>22</v>
      </c>
      <c r="DW1" s="48" t="str">
        <f t="shared" si="1"/>
        <v>22</v>
      </c>
      <c r="DX1" s="48" t="str">
        <f t="shared" si="1"/>
        <v>22</v>
      </c>
      <c r="DY1" s="48" t="str">
        <f t="shared" si="1"/>
        <v>22</v>
      </c>
      <c r="DZ1" s="48" t="str">
        <f t="shared" si="1"/>
        <v>24</v>
      </c>
      <c r="EA1" s="48" t="str">
        <f t="shared" ref="EA1:GL1" si="2">RIGHT(LEFT(EA3,3),2)</f>
        <v>24</v>
      </c>
      <c r="EB1" s="48" t="str">
        <f t="shared" si="2"/>
        <v>24</v>
      </c>
      <c r="EC1" s="48" t="str">
        <f t="shared" si="2"/>
        <v>24</v>
      </c>
      <c r="ED1" s="48" t="str">
        <f t="shared" si="2"/>
        <v>24</v>
      </c>
      <c r="EE1" s="48" t="str">
        <f t="shared" si="2"/>
        <v>24</v>
      </c>
      <c r="EF1" s="48" t="str">
        <f t="shared" si="2"/>
        <v>24</v>
      </c>
      <c r="EG1" s="48" t="str">
        <f t="shared" si="2"/>
        <v>24</v>
      </c>
      <c r="EH1" s="48" t="str">
        <f t="shared" si="2"/>
        <v>25</v>
      </c>
      <c r="EI1" s="48" t="str">
        <f t="shared" si="2"/>
        <v>25</v>
      </c>
      <c r="EJ1" s="48" t="str">
        <f t="shared" si="2"/>
        <v>25</v>
      </c>
      <c r="EK1" s="48" t="str">
        <f t="shared" si="2"/>
        <v>25</v>
      </c>
      <c r="EL1" s="48" t="str">
        <f t="shared" si="2"/>
        <v>25</v>
      </c>
      <c r="EM1" s="48" t="str">
        <f t="shared" si="2"/>
        <v>25</v>
      </c>
      <c r="EN1" s="48" t="str">
        <f t="shared" si="2"/>
        <v>25</v>
      </c>
      <c r="EO1" s="48" t="str">
        <f t="shared" si="2"/>
        <v>25</v>
      </c>
      <c r="EP1" s="48" t="str">
        <f t="shared" si="2"/>
        <v>26</v>
      </c>
      <c r="EQ1" s="48" t="str">
        <f t="shared" si="2"/>
        <v>26</v>
      </c>
      <c r="ER1" s="48" t="str">
        <f t="shared" si="2"/>
        <v>26</v>
      </c>
      <c r="ES1" s="48" t="str">
        <f t="shared" si="2"/>
        <v>26</v>
      </c>
      <c r="ET1" s="48" t="str">
        <f t="shared" si="2"/>
        <v>26</v>
      </c>
      <c r="EU1" s="48" t="str">
        <f t="shared" si="2"/>
        <v>26</v>
      </c>
      <c r="EV1" s="48" t="str">
        <f t="shared" si="2"/>
        <v>26</v>
      </c>
      <c r="EW1" s="48" t="str">
        <f t="shared" si="2"/>
        <v>26</v>
      </c>
      <c r="EX1" s="48" t="str">
        <f t="shared" si="2"/>
        <v>27</v>
      </c>
      <c r="EY1" s="48" t="str">
        <f t="shared" si="2"/>
        <v>27</v>
      </c>
      <c r="EZ1" s="48" t="str">
        <f t="shared" si="2"/>
        <v>27</v>
      </c>
      <c r="FA1" s="48" t="str">
        <f t="shared" si="2"/>
        <v>27</v>
      </c>
      <c r="FB1" s="48" t="str">
        <f t="shared" si="2"/>
        <v>27</v>
      </c>
      <c r="FC1" s="48" t="str">
        <f t="shared" si="2"/>
        <v>27</v>
      </c>
      <c r="FD1" s="48" t="str">
        <f t="shared" si="2"/>
        <v>27</v>
      </c>
      <c r="FE1" s="48" t="str">
        <f t="shared" si="2"/>
        <v>27</v>
      </c>
      <c r="FF1" s="48" t="str">
        <f t="shared" si="2"/>
        <v>28</v>
      </c>
      <c r="FG1" s="48" t="str">
        <f t="shared" si="2"/>
        <v>28</v>
      </c>
      <c r="FH1" s="48" t="str">
        <f t="shared" si="2"/>
        <v>28</v>
      </c>
      <c r="FI1" s="48" t="str">
        <f t="shared" si="2"/>
        <v>28</v>
      </c>
      <c r="FJ1" s="48" t="str">
        <f t="shared" si="2"/>
        <v>28</v>
      </c>
      <c r="FK1" s="48" t="str">
        <f t="shared" si="2"/>
        <v>28</v>
      </c>
      <c r="FL1" s="48" t="str">
        <f t="shared" si="2"/>
        <v>28</v>
      </c>
      <c r="FM1" s="48" t="str">
        <f t="shared" si="2"/>
        <v>28</v>
      </c>
      <c r="FN1" s="48" t="str">
        <f t="shared" si="2"/>
        <v>29</v>
      </c>
      <c r="FO1" s="48" t="str">
        <f t="shared" si="2"/>
        <v>29</v>
      </c>
      <c r="FP1" s="48" t="str">
        <f t="shared" si="2"/>
        <v>29</v>
      </c>
      <c r="FQ1" s="48" t="str">
        <f t="shared" si="2"/>
        <v>29</v>
      </c>
      <c r="FR1" s="48" t="str">
        <f t="shared" si="2"/>
        <v>29</v>
      </c>
      <c r="FS1" s="48" t="str">
        <f t="shared" si="2"/>
        <v>29</v>
      </c>
      <c r="FT1" s="48" t="str">
        <f t="shared" si="2"/>
        <v>29</v>
      </c>
      <c r="FU1" s="48" t="str">
        <f t="shared" si="2"/>
        <v>29</v>
      </c>
      <c r="FV1" s="48" t="str">
        <f t="shared" si="2"/>
        <v>30</v>
      </c>
      <c r="FW1" s="48" t="str">
        <f t="shared" si="2"/>
        <v>30</v>
      </c>
      <c r="FX1" s="48" t="str">
        <f t="shared" si="2"/>
        <v>30</v>
      </c>
      <c r="FY1" s="48" t="str">
        <f t="shared" si="2"/>
        <v>30</v>
      </c>
      <c r="FZ1" s="48" t="str">
        <f t="shared" si="2"/>
        <v>30</v>
      </c>
      <c r="GA1" s="48" t="str">
        <f t="shared" si="2"/>
        <v>30</v>
      </c>
      <c r="GB1" s="48" t="str">
        <f t="shared" si="2"/>
        <v>30</v>
      </c>
      <c r="GC1" s="48" t="str">
        <f t="shared" si="2"/>
        <v>30</v>
      </c>
      <c r="GD1" s="48" t="str">
        <f t="shared" si="2"/>
        <v>32</v>
      </c>
      <c r="GE1" s="48" t="str">
        <f t="shared" si="2"/>
        <v>32</v>
      </c>
      <c r="GF1" s="48" t="str">
        <f t="shared" si="2"/>
        <v>32</v>
      </c>
      <c r="GG1" s="48" t="str">
        <f t="shared" si="2"/>
        <v>32</v>
      </c>
      <c r="GH1" s="48" t="str">
        <f t="shared" si="2"/>
        <v>32</v>
      </c>
      <c r="GI1" s="48" t="str">
        <f t="shared" si="2"/>
        <v>32</v>
      </c>
      <c r="GJ1" s="48" t="str">
        <f t="shared" si="2"/>
        <v>32</v>
      </c>
      <c r="GK1" s="48" t="str">
        <f t="shared" si="2"/>
        <v>32</v>
      </c>
      <c r="GL1" s="48" t="str">
        <f t="shared" si="2"/>
        <v>33</v>
      </c>
      <c r="GM1" s="48" t="str">
        <f t="shared" ref="GM1:IX1" si="3">RIGHT(LEFT(GM3,3),2)</f>
        <v>33</v>
      </c>
      <c r="GN1" s="48" t="str">
        <f t="shared" si="3"/>
        <v>33</v>
      </c>
      <c r="GO1" s="48" t="str">
        <f t="shared" si="3"/>
        <v>33</v>
      </c>
      <c r="GP1" s="48" t="str">
        <f t="shared" si="3"/>
        <v>33</v>
      </c>
      <c r="GQ1" s="48" t="str">
        <f t="shared" si="3"/>
        <v>33</v>
      </c>
      <c r="GR1" s="48" t="str">
        <f t="shared" si="3"/>
        <v>33</v>
      </c>
      <c r="GS1" s="48" t="str">
        <f t="shared" si="3"/>
        <v>33</v>
      </c>
      <c r="GT1" s="48" t="str">
        <f t="shared" si="3"/>
        <v>34</v>
      </c>
      <c r="GU1" s="48" t="str">
        <f t="shared" si="3"/>
        <v>34</v>
      </c>
      <c r="GV1" s="48" t="str">
        <f t="shared" si="3"/>
        <v>34</v>
      </c>
      <c r="GW1" s="48" t="str">
        <f t="shared" si="3"/>
        <v>34</v>
      </c>
      <c r="GX1" s="48" t="str">
        <f t="shared" si="3"/>
        <v>34</v>
      </c>
      <c r="GY1" s="48" t="str">
        <f t="shared" si="3"/>
        <v>34</v>
      </c>
      <c r="GZ1" s="48" t="str">
        <f t="shared" si="3"/>
        <v>34</v>
      </c>
      <c r="HA1" s="48" t="str">
        <f t="shared" si="3"/>
        <v>34</v>
      </c>
      <c r="HB1" s="48" t="str">
        <f t="shared" si="3"/>
        <v>36</v>
      </c>
      <c r="HC1" s="48" t="str">
        <f t="shared" si="3"/>
        <v>36</v>
      </c>
      <c r="HD1" s="48" t="str">
        <f t="shared" si="3"/>
        <v>36</v>
      </c>
      <c r="HE1" s="48" t="str">
        <f t="shared" si="3"/>
        <v>36</v>
      </c>
      <c r="HF1" s="48" t="str">
        <f t="shared" si="3"/>
        <v>36</v>
      </c>
      <c r="HG1" s="48" t="str">
        <f t="shared" si="3"/>
        <v>36</v>
      </c>
      <c r="HH1" s="48" t="str">
        <f t="shared" si="3"/>
        <v>36</v>
      </c>
      <c r="HI1" s="48" t="str">
        <f t="shared" si="3"/>
        <v>36</v>
      </c>
      <c r="HJ1" s="48" t="str">
        <f t="shared" si="3"/>
        <v>37</v>
      </c>
      <c r="HK1" s="48" t="str">
        <f t="shared" si="3"/>
        <v>37</v>
      </c>
      <c r="HL1" s="48" t="str">
        <f t="shared" si="3"/>
        <v>37</v>
      </c>
      <c r="HM1" s="48" t="str">
        <f t="shared" si="3"/>
        <v>37</v>
      </c>
      <c r="HN1" s="48" t="str">
        <f t="shared" si="3"/>
        <v>37</v>
      </c>
      <c r="HO1" s="48" t="str">
        <f t="shared" si="3"/>
        <v>37</v>
      </c>
      <c r="HP1" s="48" t="str">
        <f t="shared" si="3"/>
        <v>37</v>
      </c>
      <c r="HQ1" s="48" t="str">
        <f t="shared" si="3"/>
        <v>37</v>
      </c>
      <c r="HR1" s="48" t="str">
        <f t="shared" si="3"/>
        <v>38</v>
      </c>
      <c r="HS1" s="48" t="str">
        <f t="shared" si="3"/>
        <v>38</v>
      </c>
      <c r="HT1" s="48" t="str">
        <f t="shared" si="3"/>
        <v>38</v>
      </c>
      <c r="HU1" s="48" t="str">
        <f t="shared" si="3"/>
        <v>38</v>
      </c>
      <c r="HV1" s="48" t="str">
        <f t="shared" si="3"/>
        <v>38</v>
      </c>
      <c r="HW1" s="48" t="str">
        <f t="shared" si="3"/>
        <v>38</v>
      </c>
      <c r="HX1" s="48" t="str">
        <f t="shared" si="3"/>
        <v>38</v>
      </c>
      <c r="HY1" s="48" t="str">
        <f t="shared" si="3"/>
        <v>38</v>
      </c>
      <c r="HZ1" s="48" t="str">
        <f t="shared" si="3"/>
        <v>40</v>
      </c>
      <c r="IA1" s="48" t="str">
        <f t="shared" si="3"/>
        <v>40</v>
      </c>
      <c r="IB1" s="48" t="str">
        <f t="shared" si="3"/>
        <v>40</v>
      </c>
      <c r="IC1" s="48" t="str">
        <f t="shared" si="3"/>
        <v>40</v>
      </c>
      <c r="ID1" s="48" t="str">
        <f t="shared" si="3"/>
        <v>40</v>
      </c>
      <c r="IE1" s="48" t="str">
        <f t="shared" si="3"/>
        <v>40</v>
      </c>
      <c r="IF1" s="48" t="str">
        <f t="shared" si="3"/>
        <v>40</v>
      </c>
      <c r="IG1" s="48" t="str">
        <f t="shared" si="3"/>
        <v>40</v>
      </c>
      <c r="IH1" s="48" t="str">
        <f t="shared" si="3"/>
        <v>42</v>
      </c>
      <c r="II1" s="48" t="str">
        <f t="shared" si="3"/>
        <v>42</v>
      </c>
      <c r="IJ1" s="48" t="str">
        <f t="shared" si="3"/>
        <v>42</v>
      </c>
      <c r="IK1" s="48" t="str">
        <f t="shared" si="3"/>
        <v>42</v>
      </c>
      <c r="IL1" s="48" t="str">
        <f t="shared" si="3"/>
        <v>42</v>
      </c>
      <c r="IM1" s="48" t="str">
        <f t="shared" si="3"/>
        <v>42</v>
      </c>
      <c r="IN1" s="48" t="str">
        <f t="shared" si="3"/>
        <v>42</v>
      </c>
      <c r="IO1" s="48" t="str">
        <f t="shared" si="3"/>
        <v>42</v>
      </c>
      <c r="IP1" s="48" t="str">
        <f t="shared" si="3"/>
        <v>44</v>
      </c>
      <c r="IQ1" s="48" t="str">
        <f t="shared" si="3"/>
        <v>44</v>
      </c>
      <c r="IR1" s="48" t="str">
        <f t="shared" si="3"/>
        <v>44</v>
      </c>
      <c r="IS1" s="48" t="str">
        <f t="shared" si="3"/>
        <v>44</v>
      </c>
      <c r="IT1" s="48" t="str">
        <f t="shared" si="3"/>
        <v>44</v>
      </c>
      <c r="IU1" s="48" t="str">
        <f t="shared" si="3"/>
        <v>44</v>
      </c>
      <c r="IV1" s="48" t="str">
        <f t="shared" si="3"/>
        <v>44</v>
      </c>
      <c r="IW1" s="48" t="str">
        <f t="shared" si="3"/>
        <v>44</v>
      </c>
      <c r="IX1" s="48" t="str">
        <f t="shared" si="3"/>
        <v>45</v>
      </c>
      <c r="IY1" s="48" t="str">
        <f t="shared" ref="IY1:LJ1" si="4">RIGHT(LEFT(IY3,3),2)</f>
        <v>45</v>
      </c>
      <c r="IZ1" s="48" t="str">
        <f t="shared" si="4"/>
        <v>45</v>
      </c>
      <c r="JA1" s="48" t="str">
        <f t="shared" si="4"/>
        <v>45</v>
      </c>
      <c r="JB1" s="48" t="str">
        <f t="shared" si="4"/>
        <v>45</v>
      </c>
      <c r="JC1" s="48" t="str">
        <f t="shared" si="4"/>
        <v>45</v>
      </c>
      <c r="JD1" s="48" t="str">
        <f t="shared" si="4"/>
        <v>45</v>
      </c>
      <c r="JE1" s="48" t="str">
        <f t="shared" si="4"/>
        <v>45</v>
      </c>
      <c r="JF1" s="48" t="str">
        <f t="shared" si="4"/>
        <v>47</v>
      </c>
      <c r="JG1" s="48" t="str">
        <f t="shared" si="4"/>
        <v>47</v>
      </c>
      <c r="JH1" s="48" t="str">
        <f t="shared" si="4"/>
        <v>47</v>
      </c>
      <c r="JI1" s="48" t="str">
        <f t="shared" si="4"/>
        <v>47</v>
      </c>
      <c r="JJ1" s="48" t="str">
        <f t="shared" si="4"/>
        <v>47</v>
      </c>
      <c r="JK1" s="48" t="str">
        <f t="shared" si="4"/>
        <v>47</v>
      </c>
      <c r="JL1" s="48" t="str">
        <f t="shared" si="4"/>
        <v>47</v>
      </c>
      <c r="JM1" s="48" t="str">
        <f t="shared" si="4"/>
        <v>47</v>
      </c>
      <c r="JN1" s="48" t="str">
        <f t="shared" si="4"/>
        <v>49</v>
      </c>
      <c r="JO1" s="48" t="str">
        <f t="shared" si="4"/>
        <v>49</v>
      </c>
      <c r="JP1" s="48" t="str">
        <f t="shared" si="4"/>
        <v>49</v>
      </c>
      <c r="JQ1" s="48" t="str">
        <f t="shared" si="4"/>
        <v>49</v>
      </c>
      <c r="JR1" s="48" t="str">
        <f t="shared" si="4"/>
        <v>49</v>
      </c>
      <c r="JS1" s="48" t="str">
        <f t="shared" si="4"/>
        <v>49</v>
      </c>
      <c r="JT1" s="48" t="str">
        <f t="shared" si="4"/>
        <v>49</v>
      </c>
      <c r="JU1" s="48" t="str">
        <f t="shared" si="4"/>
        <v>49</v>
      </c>
      <c r="JV1" s="48" t="str">
        <f t="shared" si="4"/>
        <v>50</v>
      </c>
      <c r="JW1" s="48" t="str">
        <f t="shared" si="4"/>
        <v>50</v>
      </c>
      <c r="JX1" s="48" t="str">
        <f t="shared" si="4"/>
        <v>50</v>
      </c>
      <c r="JY1" s="48" t="str">
        <f t="shared" si="4"/>
        <v>50</v>
      </c>
      <c r="JZ1" s="48" t="str">
        <f t="shared" si="4"/>
        <v>50</v>
      </c>
      <c r="KA1" s="48" t="str">
        <f t="shared" si="4"/>
        <v>50</v>
      </c>
      <c r="KB1" s="48" t="str">
        <f t="shared" si="4"/>
        <v>50</v>
      </c>
      <c r="KC1" s="48" t="str">
        <f t="shared" si="4"/>
        <v>50</v>
      </c>
      <c r="KD1" s="48" t="str">
        <f t="shared" si="4"/>
        <v>52</v>
      </c>
      <c r="KE1" s="48" t="str">
        <f t="shared" si="4"/>
        <v>52</v>
      </c>
      <c r="KF1" s="48" t="str">
        <f t="shared" si="4"/>
        <v>52</v>
      </c>
      <c r="KG1" s="48" t="str">
        <f t="shared" si="4"/>
        <v>52</v>
      </c>
      <c r="KH1" s="48" t="str">
        <f t="shared" si="4"/>
        <v>52</v>
      </c>
      <c r="KI1" s="48" t="str">
        <f t="shared" si="4"/>
        <v>52</v>
      </c>
      <c r="KJ1" s="48" t="str">
        <f t="shared" si="4"/>
        <v>52</v>
      </c>
      <c r="KK1" s="48" t="str">
        <f t="shared" si="4"/>
        <v>52</v>
      </c>
      <c r="KL1" s="48" t="str">
        <f t="shared" si="4"/>
        <v>53</v>
      </c>
      <c r="KM1" s="48" t="str">
        <f t="shared" si="4"/>
        <v>53</v>
      </c>
      <c r="KN1" s="48" t="str">
        <f t="shared" si="4"/>
        <v>53</v>
      </c>
      <c r="KO1" s="48" t="str">
        <f t="shared" si="4"/>
        <v>53</v>
      </c>
      <c r="KP1" s="48" t="str">
        <f t="shared" si="4"/>
        <v>53</v>
      </c>
      <c r="KQ1" s="48" t="str">
        <f t="shared" si="4"/>
        <v>53</v>
      </c>
      <c r="KR1" s="48" t="str">
        <f t="shared" si="4"/>
        <v>53</v>
      </c>
      <c r="KS1" s="48" t="str">
        <f t="shared" si="4"/>
        <v>53</v>
      </c>
      <c r="KT1" s="48" t="str">
        <f t="shared" si="4"/>
        <v>54</v>
      </c>
      <c r="KU1" s="48" t="str">
        <f t="shared" si="4"/>
        <v>54</v>
      </c>
      <c r="KV1" s="48" t="str">
        <f t="shared" si="4"/>
        <v>54</v>
      </c>
      <c r="KW1" s="48" t="str">
        <f t="shared" si="4"/>
        <v>54</v>
      </c>
      <c r="KX1" s="48" t="str">
        <f t="shared" si="4"/>
        <v>54</v>
      </c>
      <c r="KY1" s="48" t="str">
        <f t="shared" si="4"/>
        <v>54</v>
      </c>
      <c r="KZ1" s="48" t="str">
        <f t="shared" si="4"/>
        <v>54</v>
      </c>
      <c r="LA1" s="48" t="str">
        <f t="shared" si="4"/>
        <v>54</v>
      </c>
      <c r="LB1" s="48" t="str">
        <f t="shared" si="4"/>
        <v>56</v>
      </c>
      <c r="LC1" s="48" t="str">
        <f t="shared" si="4"/>
        <v>56</v>
      </c>
      <c r="LD1" s="48" t="str">
        <f t="shared" si="4"/>
        <v>56</v>
      </c>
      <c r="LE1" s="48" t="str">
        <f t="shared" si="4"/>
        <v>56</v>
      </c>
      <c r="LF1" s="48" t="str">
        <f t="shared" si="4"/>
        <v>56</v>
      </c>
      <c r="LG1" s="48" t="str">
        <f t="shared" si="4"/>
        <v>56</v>
      </c>
      <c r="LH1" s="48" t="str">
        <f t="shared" si="4"/>
        <v>56</v>
      </c>
      <c r="LI1" s="48" t="str">
        <f t="shared" si="4"/>
        <v>56</v>
      </c>
      <c r="LJ1" s="48" t="str">
        <f t="shared" si="4"/>
        <v>57</v>
      </c>
      <c r="LK1" s="48" t="str">
        <f t="shared" ref="LK1:NV1" si="5">RIGHT(LEFT(LK3,3),2)</f>
        <v>57</v>
      </c>
      <c r="LL1" s="48" t="str">
        <f t="shared" si="5"/>
        <v>57</v>
      </c>
      <c r="LM1" s="48" t="str">
        <f t="shared" si="5"/>
        <v>57</v>
      </c>
      <c r="LN1" s="48" t="str">
        <f t="shared" si="5"/>
        <v>57</v>
      </c>
      <c r="LO1" s="48" t="str">
        <f t="shared" si="5"/>
        <v>57</v>
      </c>
      <c r="LP1" s="48" t="str">
        <f t="shared" si="5"/>
        <v>57</v>
      </c>
      <c r="LQ1" s="48" t="str">
        <f t="shared" si="5"/>
        <v>57</v>
      </c>
      <c r="LR1" s="48" t="str">
        <f t="shared" si="5"/>
        <v>58</v>
      </c>
      <c r="LS1" s="48" t="str">
        <f t="shared" si="5"/>
        <v>58</v>
      </c>
      <c r="LT1" s="48" t="str">
        <f t="shared" si="5"/>
        <v>58</v>
      </c>
      <c r="LU1" s="48" t="str">
        <f t="shared" si="5"/>
        <v>58</v>
      </c>
      <c r="LV1" s="48" t="str">
        <f t="shared" si="5"/>
        <v>58</v>
      </c>
      <c r="LW1" s="48" t="str">
        <f t="shared" si="5"/>
        <v>58</v>
      </c>
      <c r="LX1" s="48" t="str">
        <f t="shared" si="5"/>
        <v>58</v>
      </c>
      <c r="LY1" s="48" t="str">
        <f t="shared" si="5"/>
        <v>58</v>
      </c>
      <c r="LZ1" s="48" t="str">
        <f t="shared" si="5"/>
        <v>60</v>
      </c>
      <c r="MA1" s="48" t="str">
        <f t="shared" si="5"/>
        <v>60</v>
      </c>
      <c r="MB1" s="48" t="str">
        <f t="shared" si="5"/>
        <v>60</v>
      </c>
      <c r="MC1" s="48" t="str">
        <f t="shared" si="5"/>
        <v>60</v>
      </c>
      <c r="MD1" s="48" t="str">
        <f t="shared" si="5"/>
        <v>60</v>
      </c>
      <c r="ME1" s="48" t="str">
        <f t="shared" si="5"/>
        <v>60</v>
      </c>
      <c r="MF1" s="48" t="str">
        <f t="shared" si="5"/>
        <v>60</v>
      </c>
      <c r="MG1" s="48" t="str">
        <f t="shared" si="5"/>
        <v>60</v>
      </c>
      <c r="MH1" s="48" t="str">
        <f t="shared" si="5"/>
        <v>61</v>
      </c>
      <c r="MI1" s="48" t="str">
        <f t="shared" si="5"/>
        <v>61</v>
      </c>
      <c r="MJ1" s="48" t="str">
        <f t="shared" si="5"/>
        <v>61</v>
      </c>
      <c r="MK1" s="48" t="str">
        <f t="shared" si="5"/>
        <v>61</v>
      </c>
      <c r="ML1" s="48" t="str">
        <f t="shared" si="5"/>
        <v>61</v>
      </c>
      <c r="MM1" s="48" t="str">
        <f t="shared" si="5"/>
        <v>61</v>
      </c>
      <c r="MN1" s="48" t="str">
        <f t="shared" si="5"/>
        <v>61</v>
      </c>
      <c r="MO1" s="48" t="str">
        <f t="shared" si="5"/>
        <v>61</v>
      </c>
      <c r="MP1" s="48" t="str">
        <f t="shared" si="5"/>
        <v>63</v>
      </c>
      <c r="MQ1" s="48" t="str">
        <f t="shared" si="5"/>
        <v>63</v>
      </c>
      <c r="MR1" s="48" t="str">
        <f t="shared" si="5"/>
        <v>63</v>
      </c>
      <c r="MS1" s="48" t="str">
        <f t="shared" si="5"/>
        <v>63</v>
      </c>
      <c r="MT1" s="48" t="str">
        <f t="shared" si="5"/>
        <v>63</v>
      </c>
      <c r="MU1" s="48" t="str">
        <f t="shared" si="5"/>
        <v>63</v>
      </c>
      <c r="MV1" s="48" t="str">
        <f t="shared" si="5"/>
        <v>63</v>
      </c>
      <c r="MW1" s="48" t="str">
        <f t="shared" si="5"/>
        <v>63</v>
      </c>
      <c r="MX1" s="48" t="str">
        <f t="shared" si="5"/>
        <v>64</v>
      </c>
      <c r="MY1" s="48" t="str">
        <f t="shared" si="5"/>
        <v>64</v>
      </c>
      <c r="MZ1" s="48" t="str">
        <f t="shared" si="5"/>
        <v>64</v>
      </c>
      <c r="NA1" s="48" t="str">
        <f t="shared" si="5"/>
        <v>64</v>
      </c>
      <c r="NB1" s="48" t="str">
        <f t="shared" si="5"/>
        <v>64</v>
      </c>
      <c r="NC1" s="48" t="str">
        <f t="shared" si="5"/>
        <v>64</v>
      </c>
      <c r="ND1" s="48" t="str">
        <f t="shared" si="5"/>
        <v>64</v>
      </c>
      <c r="NE1" s="48" t="str">
        <f t="shared" si="5"/>
        <v>64</v>
      </c>
      <c r="NF1" s="48" t="str">
        <f t="shared" si="5"/>
        <v>65</v>
      </c>
      <c r="NG1" s="48" t="str">
        <f t="shared" si="5"/>
        <v>65</v>
      </c>
      <c r="NH1" s="48" t="str">
        <f t="shared" si="5"/>
        <v>65</v>
      </c>
      <c r="NI1" s="48" t="str">
        <f t="shared" si="5"/>
        <v>65</v>
      </c>
      <c r="NJ1" s="48" t="str">
        <f t="shared" si="5"/>
        <v>65</v>
      </c>
      <c r="NK1" s="48" t="str">
        <f t="shared" si="5"/>
        <v>65</v>
      </c>
      <c r="NL1" s="48" t="str">
        <f t="shared" si="5"/>
        <v>65</v>
      </c>
      <c r="NM1" s="48" t="str">
        <f t="shared" si="5"/>
        <v>65</v>
      </c>
      <c r="NN1" s="48" t="str">
        <f t="shared" si="5"/>
        <v>66</v>
      </c>
      <c r="NO1" s="48" t="str">
        <f t="shared" si="5"/>
        <v>66</v>
      </c>
      <c r="NP1" s="48" t="str">
        <f t="shared" si="5"/>
        <v>66</v>
      </c>
      <c r="NQ1" s="48" t="str">
        <f t="shared" si="5"/>
        <v>66</v>
      </c>
      <c r="NR1" s="48" t="str">
        <f t="shared" si="5"/>
        <v>66</v>
      </c>
      <c r="NS1" s="48" t="str">
        <f t="shared" si="5"/>
        <v>66</v>
      </c>
      <c r="NT1" s="48" t="str">
        <f t="shared" si="5"/>
        <v>66</v>
      </c>
      <c r="NU1" s="48" t="str">
        <f t="shared" si="5"/>
        <v>66</v>
      </c>
      <c r="NV1" s="48" t="str">
        <f t="shared" si="5"/>
        <v>68</v>
      </c>
      <c r="NW1" s="48" t="str">
        <f t="shared" ref="NW1:QH1" si="6">RIGHT(LEFT(NW3,3),2)</f>
        <v>68</v>
      </c>
      <c r="NX1" s="48" t="str">
        <f t="shared" si="6"/>
        <v>68</v>
      </c>
      <c r="NY1" s="48" t="str">
        <f t="shared" si="6"/>
        <v>68</v>
      </c>
      <c r="NZ1" s="48" t="str">
        <f t="shared" si="6"/>
        <v>68</v>
      </c>
      <c r="OA1" s="48" t="str">
        <f t="shared" si="6"/>
        <v>68</v>
      </c>
      <c r="OB1" s="48" t="str">
        <f t="shared" si="6"/>
        <v>68</v>
      </c>
      <c r="OC1" s="48" t="str">
        <f t="shared" si="6"/>
        <v>68</v>
      </c>
      <c r="OD1" s="48" t="str">
        <f t="shared" si="6"/>
        <v>69</v>
      </c>
      <c r="OE1" s="48" t="str">
        <f t="shared" si="6"/>
        <v>69</v>
      </c>
      <c r="OF1" s="48" t="str">
        <f t="shared" si="6"/>
        <v>69</v>
      </c>
      <c r="OG1" s="48" t="str">
        <f t="shared" si="6"/>
        <v>69</v>
      </c>
      <c r="OH1" s="48" t="str">
        <f t="shared" si="6"/>
        <v>69</v>
      </c>
      <c r="OI1" s="48" t="str">
        <f t="shared" si="6"/>
        <v>69</v>
      </c>
      <c r="OJ1" s="48" t="str">
        <f t="shared" si="6"/>
        <v>69</v>
      </c>
      <c r="OK1" s="48" t="str">
        <f t="shared" si="6"/>
        <v>69</v>
      </c>
      <c r="OL1" s="48" t="str">
        <f t="shared" si="6"/>
        <v>70</v>
      </c>
      <c r="OM1" s="48" t="str">
        <f t="shared" si="6"/>
        <v>70</v>
      </c>
      <c r="ON1" s="48" t="str">
        <f t="shared" si="6"/>
        <v>70</v>
      </c>
      <c r="OO1" s="48" t="str">
        <f t="shared" si="6"/>
        <v>70</v>
      </c>
      <c r="OP1" s="48" t="str">
        <f t="shared" si="6"/>
        <v>70</v>
      </c>
      <c r="OQ1" s="48" t="str">
        <f t="shared" si="6"/>
        <v>70</v>
      </c>
      <c r="OR1" s="48" t="str">
        <f t="shared" si="6"/>
        <v>70</v>
      </c>
      <c r="OS1" s="48" t="str">
        <f t="shared" si="6"/>
        <v>70</v>
      </c>
      <c r="OT1" s="48" t="str">
        <f t="shared" si="6"/>
        <v>71</v>
      </c>
      <c r="OU1" s="48" t="str">
        <f t="shared" si="6"/>
        <v>71</v>
      </c>
      <c r="OV1" s="48" t="str">
        <f t="shared" si="6"/>
        <v>71</v>
      </c>
      <c r="OW1" s="48" t="str">
        <f t="shared" si="6"/>
        <v>71</v>
      </c>
      <c r="OX1" s="48" t="str">
        <f t="shared" si="6"/>
        <v>71</v>
      </c>
      <c r="OY1" s="48" t="str">
        <f t="shared" si="6"/>
        <v>71</v>
      </c>
      <c r="OZ1" s="48" t="str">
        <f t="shared" si="6"/>
        <v>71</v>
      </c>
      <c r="PA1" s="48" t="str">
        <f t="shared" si="6"/>
        <v>71</v>
      </c>
      <c r="PB1" s="48" t="str">
        <f t="shared" si="6"/>
        <v>73</v>
      </c>
      <c r="PC1" s="48" t="str">
        <f t="shared" si="6"/>
        <v>73</v>
      </c>
      <c r="PD1" s="48" t="str">
        <f t="shared" si="6"/>
        <v>73</v>
      </c>
      <c r="PE1" s="48" t="str">
        <f t="shared" si="6"/>
        <v>73</v>
      </c>
      <c r="PF1" s="48" t="str">
        <f t="shared" si="6"/>
        <v>73</v>
      </c>
      <c r="PG1" s="48" t="str">
        <f t="shared" si="6"/>
        <v>73</v>
      </c>
      <c r="PH1" s="48" t="str">
        <f t="shared" si="6"/>
        <v>73</v>
      </c>
      <c r="PI1" s="48" t="str">
        <f t="shared" si="6"/>
        <v>73</v>
      </c>
      <c r="PJ1" s="48" t="str">
        <f t="shared" si="6"/>
        <v>75</v>
      </c>
      <c r="PK1" s="48" t="str">
        <f t="shared" si="6"/>
        <v>75</v>
      </c>
      <c r="PL1" s="48" t="str">
        <f t="shared" si="6"/>
        <v>75</v>
      </c>
      <c r="PM1" s="48" t="str">
        <f t="shared" si="6"/>
        <v>75</v>
      </c>
      <c r="PN1" s="48" t="str">
        <f t="shared" si="6"/>
        <v>75</v>
      </c>
      <c r="PO1" s="48" t="str">
        <f t="shared" si="6"/>
        <v>75</v>
      </c>
      <c r="PP1" s="48" t="str">
        <f t="shared" si="6"/>
        <v>75</v>
      </c>
      <c r="PQ1" s="48" t="str">
        <f t="shared" si="6"/>
        <v>75</v>
      </c>
      <c r="PR1" s="48" t="str">
        <f t="shared" si="6"/>
        <v>76</v>
      </c>
      <c r="PS1" s="48" t="str">
        <f t="shared" si="6"/>
        <v>76</v>
      </c>
      <c r="PT1" s="48" t="str">
        <f t="shared" si="6"/>
        <v>76</v>
      </c>
      <c r="PU1" s="48" t="str">
        <f t="shared" si="6"/>
        <v>76</v>
      </c>
      <c r="PV1" s="48" t="str">
        <f t="shared" si="6"/>
        <v>76</v>
      </c>
      <c r="PW1" s="48" t="str">
        <f t="shared" si="6"/>
        <v>76</v>
      </c>
      <c r="PX1" s="48" t="str">
        <f t="shared" si="6"/>
        <v>76</v>
      </c>
      <c r="PY1" s="48" t="str">
        <f t="shared" si="6"/>
        <v>76</v>
      </c>
      <c r="PZ1" s="48" t="str">
        <f t="shared" si="6"/>
        <v>77</v>
      </c>
      <c r="QA1" s="48" t="str">
        <f t="shared" si="6"/>
        <v>77</v>
      </c>
      <c r="QB1" s="48" t="str">
        <f t="shared" si="6"/>
        <v>77</v>
      </c>
      <c r="QC1" s="48" t="str">
        <f t="shared" si="6"/>
        <v>77</v>
      </c>
      <c r="QD1" s="48" t="str">
        <f t="shared" si="6"/>
        <v>77</v>
      </c>
      <c r="QE1" s="48" t="str">
        <f t="shared" si="6"/>
        <v>77</v>
      </c>
      <c r="QF1" s="48" t="str">
        <f t="shared" si="6"/>
        <v>77</v>
      </c>
      <c r="QG1" s="48" t="str">
        <f t="shared" si="6"/>
        <v>77</v>
      </c>
      <c r="QH1" s="48" t="str">
        <f t="shared" si="6"/>
        <v>78</v>
      </c>
      <c r="QI1" s="48" t="str">
        <f t="shared" ref="QI1:ST1" si="7">RIGHT(LEFT(QI3,3),2)</f>
        <v>78</v>
      </c>
      <c r="QJ1" s="48" t="str">
        <f t="shared" si="7"/>
        <v>78</v>
      </c>
      <c r="QK1" s="48" t="str">
        <f t="shared" si="7"/>
        <v>78</v>
      </c>
      <c r="QL1" s="48" t="str">
        <f t="shared" si="7"/>
        <v>78</v>
      </c>
      <c r="QM1" s="48" t="str">
        <f t="shared" si="7"/>
        <v>78</v>
      </c>
      <c r="QN1" s="48" t="str">
        <f t="shared" si="7"/>
        <v>78</v>
      </c>
      <c r="QO1" s="48" t="str">
        <f t="shared" si="7"/>
        <v>78</v>
      </c>
      <c r="QP1" s="48" t="str">
        <f t="shared" si="7"/>
        <v>79</v>
      </c>
      <c r="QQ1" s="48" t="str">
        <f t="shared" si="7"/>
        <v>79</v>
      </c>
      <c r="QR1" s="48" t="str">
        <f t="shared" si="7"/>
        <v>79</v>
      </c>
      <c r="QS1" s="48" t="str">
        <f t="shared" si="7"/>
        <v>79</v>
      </c>
      <c r="QT1" s="48" t="str">
        <f t="shared" si="7"/>
        <v>79</v>
      </c>
      <c r="QU1" s="48" t="str">
        <f t="shared" si="7"/>
        <v>79</v>
      </c>
      <c r="QV1" s="48" t="str">
        <f t="shared" si="7"/>
        <v>79</v>
      </c>
      <c r="QW1" s="48" t="str">
        <f t="shared" si="7"/>
        <v>79</v>
      </c>
      <c r="QX1" s="48" t="str">
        <f t="shared" si="7"/>
        <v>80</v>
      </c>
      <c r="QY1" s="48" t="str">
        <f t="shared" si="7"/>
        <v>80</v>
      </c>
      <c r="QZ1" s="48" t="str">
        <f t="shared" si="7"/>
        <v>80</v>
      </c>
      <c r="RA1" s="48" t="str">
        <f t="shared" si="7"/>
        <v>80</v>
      </c>
      <c r="RB1" s="48" t="str">
        <f t="shared" si="7"/>
        <v>80</v>
      </c>
      <c r="RC1" s="48" t="str">
        <f t="shared" si="7"/>
        <v>80</v>
      </c>
      <c r="RD1" s="48" t="str">
        <f t="shared" si="7"/>
        <v>80</v>
      </c>
      <c r="RE1" s="48" t="str">
        <f t="shared" si="7"/>
        <v>80</v>
      </c>
      <c r="RF1" s="48" t="str">
        <f t="shared" si="7"/>
        <v>81</v>
      </c>
      <c r="RG1" s="48" t="str">
        <f t="shared" si="7"/>
        <v>81</v>
      </c>
      <c r="RH1" s="48" t="str">
        <f t="shared" si="7"/>
        <v>81</v>
      </c>
      <c r="RI1" s="48" t="str">
        <f t="shared" si="7"/>
        <v>81</v>
      </c>
      <c r="RJ1" s="48" t="str">
        <f t="shared" si="7"/>
        <v>81</v>
      </c>
      <c r="RK1" s="48" t="str">
        <f t="shared" si="7"/>
        <v>81</v>
      </c>
      <c r="RL1" s="48" t="str">
        <f t="shared" si="7"/>
        <v>81</v>
      </c>
      <c r="RM1" s="48" t="str">
        <f t="shared" si="7"/>
        <v>81</v>
      </c>
      <c r="RN1" s="48" t="str">
        <f t="shared" si="7"/>
        <v>82</v>
      </c>
      <c r="RO1" s="48" t="str">
        <f t="shared" si="7"/>
        <v>82</v>
      </c>
      <c r="RP1" s="48" t="str">
        <f t="shared" si="7"/>
        <v>82</v>
      </c>
      <c r="RQ1" s="48" t="str">
        <f t="shared" si="7"/>
        <v>82</v>
      </c>
      <c r="RR1" s="48" t="str">
        <f t="shared" si="7"/>
        <v>82</v>
      </c>
      <c r="RS1" s="48" t="str">
        <f t="shared" si="7"/>
        <v>82</v>
      </c>
      <c r="RT1" s="48" t="str">
        <f t="shared" si="7"/>
        <v>82</v>
      </c>
      <c r="RU1" s="48" t="str">
        <f t="shared" si="7"/>
        <v>82</v>
      </c>
      <c r="RV1" s="48" t="str">
        <f t="shared" si="7"/>
        <v>83</v>
      </c>
      <c r="RW1" s="48" t="str">
        <f t="shared" si="7"/>
        <v>83</v>
      </c>
      <c r="RX1" s="48" t="str">
        <f t="shared" si="7"/>
        <v>83</v>
      </c>
      <c r="RY1" s="48" t="str">
        <f t="shared" si="7"/>
        <v>83</v>
      </c>
      <c r="RZ1" s="48" t="str">
        <f t="shared" si="7"/>
        <v>83</v>
      </c>
      <c r="SA1" s="48" t="str">
        <f t="shared" si="7"/>
        <v>83</v>
      </c>
      <c r="SB1" s="48" t="str">
        <f t="shared" si="7"/>
        <v>83</v>
      </c>
      <c r="SC1" s="48" t="str">
        <f t="shared" si="7"/>
        <v>83</v>
      </c>
      <c r="SD1" s="48" t="str">
        <f t="shared" si="7"/>
        <v>84</v>
      </c>
      <c r="SE1" s="48" t="str">
        <f t="shared" si="7"/>
        <v>84</v>
      </c>
      <c r="SF1" s="48" t="str">
        <f t="shared" si="7"/>
        <v>84</v>
      </c>
      <c r="SG1" s="48" t="str">
        <f t="shared" si="7"/>
        <v>84</v>
      </c>
      <c r="SH1" s="48" t="str">
        <f t="shared" si="7"/>
        <v>84</v>
      </c>
      <c r="SI1" s="48" t="str">
        <f t="shared" si="7"/>
        <v>84</v>
      </c>
      <c r="SJ1" s="48" t="str">
        <f t="shared" si="7"/>
        <v>84</v>
      </c>
      <c r="SK1" s="48" t="str">
        <f t="shared" si="7"/>
        <v>84</v>
      </c>
      <c r="SL1" s="48" t="str">
        <f t="shared" si="7"/>
        <v>85</v>
      </c>
      <c r="SM1" s="48" t="str">
        <f t="shared" si="7"/>
        <v>85</v>
      </c>
      <c r="SN1" s="48" t="str">
        <f t="shared" si="7"/>
        <v>85</v>
      </c>
      <c r="SO1" s="48" t="str">
        <f t="shared" si="7"/>
        <v>85</v>
      </c>
      <c r="SP1" s="48" t="str">
        <f t="shared" si="7"/>
        <v>85</v>
      </c>
      <c r="SQ1" s="48" t="str">
        <f t="shared" si="7"/>
        <v>85</v>
      </c>
      <c r="SR1" s="48" t="str">
        <f t="shared" si="7"/>
        <v>85</v>
      </c>
      <c r="SS1" s="48" t="str">
        <f t="shared" si="7"/>
        <v>85</v>
      </c>
      <c r="ST1" s="48" t="str">
        <f t="shared" si="7"/>
        <v>86</v>
      </c>
      <c r="SU1" s="48" t="str">
        <f t="shared" ref="SU1:VF1" si="8">RIGHT(LEFT(SU3,3),2)</f>
        <v>86</v>
      </c>
      <c r="SV1" s="48" t="str">
        <f t="shared" si="8"/>
        <v>86</v>
      </c>
      <c r="SW1" s="48" t="str">
        <f t="shared" si="8"/>
        <v>86</v>
      </c>
      <c r="SX1" s="48" t="str">
        <f t="shared" si="8"/>
        <v>86</v>
      </c>
      <c r="SY1" s="48" t="str">
        <f t="shared" si="8"/>
        <v>86</v>
      </c>
      <c r="SZ1" s="48" t="str">
        <f t="shared" si="8"/>
        <v>86</v>
      </c>
      <c r="TA1" s="48" t="str">
        <f t="shared" si="8"/>
        <v>86</v>
      </c>
      <c r="TB1" s="48" t="str">
        <f t="shared" si="8"/>
        <v>87</v>
      </c>
      <c r="TC1" s="48" t="str">
        <f t="shared" si="8"/>
        <v>87</v>
      </c>
      <c r="TD1" s="48" t="str">
        <f t="shared" si="8"/>
        <v>87</v>
      </c>
      <c r="TE1" s="48" t="str">
        <f t="shared" si="8"/>
        <v>87</v>
      </c>
      <c r="TF1" s="48" t="str">
        <f t="shared" si="8"/>
        <v>87</v>
      </c>
      <c r="TG1" s="48" t="str">
        <f t="shared" si="8"/>
        <v>87</v>
      </c>
      <c r="TH1" s="48" t="str">
        <f t="shared" si="8"/>
        <v>87</v>
      </c>
      <c r="TI1" s="48" t="str">
        <f t="shared" si="8"/>
        <v>87</v>
      </c>
      <c r="TJ1" s="48" t="str">
        <f t="shared" si="8"/>
        <v>88</v>
      </c>
      <c r="TK1" s="48" t="str">
        <f t="shared" si="8"/>
        <v>88</v>
      </c>
      <c r="TL1" s="48" t="str">
        <f t="shared" si="8"/>
        <v>88</v>
      </c>
      <c r="TM1" s="48" t="str">
        <f t="shared" si="8"/>
        <v>88</v>
      </c>
      <c r="TN1" s="48" t="str">
        <f t="shared" si="8"/>
        <v>88</v>
      </c>
      <c r="TO1" s="48" t="str">
        <f t="shared" si="8"/>
        <v>88</v>
      </c>
      <c r="TP1" s="48" t="str">
        <f t="shared" si="8"/>
        <v>88</v>
      </c>
      <c r="TQ1" s="48" t="str">
        <f t="shared" si="8"/>
        <v>88</v>
      </c>
      <c r="TR1" s="48" t="str">
        <f t="shared" si="8"/>
        <v>89</v>
      </c>
      <c r="TS1" s="48" t="str">
        <f t="shared" si="8"/>
        <v>89</v>
      </c>
      <c r="TT1" s="48" t="str">
        <f t="shared" si="8"/>
        <v>89</v>
      </c>
      <c r="TU1" s="48" t="str">
        <f t="shared" si="8"/>
        <v>89</v>
      </c>
      <c r="TV1" s="48" t="str">
        <f t="shared" si="8"/>
        <v>89</v>
      </c>
      <c r="TW1" s="48" t="str">
        <f t="shared" si="8"/>
        <v>89</v>
      </c>
      <c r="TX1" s="48" t="str">
        <f t="shared" si="8"/>
        <v>89</v>
      </c>
      <c r="TY1" s="48" t="str">
        <f t="shared" si="8"/>
        <v>89</v>
      </c>
      <c r="TZ1" s="48" t="str">
        <f t="shared" si="8"/>
        <v>90</v>
      </c>
      <c r="UA1" s="48" t="str">
        <f t="shared" si="8"/>
        <v>90</v>
      </c>
      <c r="UB1" s="48" t="str">
        <f t="shared" si="8"/>
        <v>90</v>
      </c>
      <c r="UC1" s="48" t="str">
        <f t="shared" si="8"/>
        <v>90</v>
      </c>
      <c r="UD1" s="48" t="str">
        <f t="shared" si="8"/>
        <v>90</v>
      </c>
      <c r="UE1" s="48" t="str">
        <f t="shared" si="8"/>
        <v>90</v>
      </c>
      <c r="UF1" s="48" t="str">
        <f t="shared" si="8"/>
        <v>90</v>
      </c>
      <c r="UG1" s="48" t="str">
        <f t="shared" si="8"/>
        <v>90</v>
      </c>
      <c r="UH1" s="48" t="str">
        <f t="shared" si="8"/>
        <v>91</v>
      </c>
      <c r="UI1" s="48" t="str">
        <f t="shared" si="8"/>
        <v>91</v>
      </c>
      <c r="UJ1" s="48" t="str">
        <f t="shared" si="8"/>
        <v>91</v>
      </c>
      <c r="UK1" s="48" t="str">
        <f t="shared" si="8"/>
        <v>91</v>
      </c>
      <c r="UL1" s="48" t="str">
        <f t="shared" si="8"/>
        <v>91</v>
      </c>
      <c r="UM1" s="48" t="str">
        <f t="shared" si="8"/>
        <v>91</v>
      </c>
      <c r="UN1" s="48" t="str">
        <f t="shared" si="8"/>
        <v>91</v>
      </c>
      <c r="UO1" s="48" t="str">
        <f t="shared" si="8"/>
        <v>91</v>
      </c>
      <c r="UP1" s="48" t="str">
        <f t="shared" si="8"/>
        <v>92</v>
      </c>
      <c r="UQ1" s="48" t="str">
        <f t="shared" si="8"/>
        <v>92</v>
      </c>
      <c r="UR1" s="48" t="str">
        <f t="shared" si="8"/>
        <v>92</v>
      </c>
      <c r="US1" s="48" t="str">
        <f t="shared" si="8"/>
        <v>92</v>
      </c>
      <c r="UT1" s="48" t="str">
        <f t="shared" si="8"/>
        <v>92</v>
      </c>
      <c r="UU1" s="48" t="str">
        <f t="shared" si="8"/>
        <v>92</v>
      </c>
      <c r="UV1" s="48" t="str">
        <f t="shared" si="8"/>
        <v>92</v>
      </c>
      <c r="UW1" s="48" t="str">
        <f t="shared" si="8"/>
        <v>92</v>
      </c>
      <c r="UX1" s="48" t="str">
        <f t="shared" si="8"/>
        <v>93</v>
      </c>
      <c r="UY1" s="48" t="str">
        <f t="shared" si="8"/>
        <v>93</v>
      </c>
      <c r="UZ1" s="48" t="str">
        <f t="shared" si="8"/>
        <v>93</v>
      </c>
      <c r="VA1" s="48" t="str">
        <f t="shared" si="8"/>
        <v>93</v>
      </c>
      <c r="VB1" s="48" t="str">
        <f t="shared" si="8"/>
        <v>93</v>
      </c>
      <c r="VC1" s="48" t="str">
        <f t="shared" si="8"/>
        <v>93</v>
      </c>
      <c r="VD1" s="48" t="str">
        <f t="shared" si="8"/>
        <v>93</v>
      </c>
      <c r="VE1" s="48" t="str">
        <f t="shared" si="8"/>
        <v>93</v>
      </c>
      <c r="VF1" s="48" t="str">
        <f t="shared" si="8"/>
        <v>94</v>
      </c>
      <c r="VG1" s="48" t="str">
        <f t="shared" ref="VG1:XA1" si="9">RIGHT(LEFT(VG3,3),2)</f>
        <v>94</v>
      </c>
      <c r="VH1" s="48" t="str">
        <f t="shared" si="9"/>
        <v>94</v>
      </c>
      <c r="VI1" s="48" t="str">
        <f t="shared" si="9"/>
        <v>94</v>
      </c>
      <c r="VJ1" s="48" t="str">
        <f t="shared" si="9"/>
        <v>94</v>
      </c>
      <c r="VK1" s="48" t="str">
        <f t="shared" si="9"/>
        <v>94</v>
      </c>
      <c r="VL1" s="48" t="str">
        <f t="shared" si="9"/>
        <v>94</v>
      </c>
      <c r="VM1" s="48" t="str">
        <f t="shared" si="9"/>
        <v>94</v>
      </c>
      <c r="VN1" s="48" t="str">
        <f t="shared" si="9"/>
        <v>95</v>
      </c>
      <c r="VO1" s="48" t="str">
        <f t="shared" si="9"/>
        <v>95</v>
      </c>
      <c r="VP1" s="48" t="str">
        <f t="shared" si="9"/>
        <v>95</v>
      </c>
      <c r="VQ1" s="48" t="str">
        <f t="shared" si="9"/>
        <v>95</v>
      </c>
      <c r="VR1" s="48" t="str">
        <f t="shared" si="9"/>
        <v>95</v>
      </c>
      <c r="VS1" s="48" t="str">
        <f t="shared" si="9"/>
        <v>95</v>
      </c>
      <c r="VT1" s="48" t="str">
        <f t="shared" si="9"/>
        <v>95</v>
      </c>
      <c r="VU1" s="48" t="str">
        <f t="shared" si="9"/>
        <v>95</v>
      </c>
      <c r="VV1" s="48" t="str">
        <f t="shared" si="9"/>
        <v>96</v>
      </c>
      <c r="VW1" s="48" t="str">
        <f t="shared" si="9"/>
        <v>96</v>
      </c>
      <c r="VX1" s="48" t="str">
        <f t="shared" si="9"/>
        <v>96</v>
      </c>
      <c r="VY1" s="48" t="str">
        <f t="shared" si="9"/>
        <v>96</v>
      </c>
      <c r="VZ1" s="48" t="str">
        <f t="shared" si="9"/>
        <v>96</v>
      </c>
      <c r="WA1" s="48" t="str">
        <f t="shared" si="9"/>
        <v>96</v>
      </c>
      <c r="WB1" s="48" t="str">
        <f t="shared" si="9"/>
        <v>96</v>
      </c>
      <c r="WC1" s="48" t="str">
        <f t="shared" si="9"/>
        <v>96</v>
      </c>
      <c r="WD1" s="48" t="str">
        <f t="shared" si="9"/>
        <v>97</v>
      </c>
      <c r="WE1" s="48" t="str">
        <f t="shared" si="9"/>
        <v>97</v>
      </c>
      <c r="WF1" s="48" t="str">
        <f t="shared" si="9"/>
        <v>97</v>
      </c>
      <c r="WG1" s="48" t="str">
        <f t="shared" si="9"/>
        <v>97</v>
      </c>
      <c r="WH1" s="48" t="str">
        <f t="shared" si="9"/>
        <v>97</v>
      </c>
      <c r="WI1" s="48" t="str">
        <f t="shared" si="9"/>
        <v>97</v>
      </c>
      <c r="WJ1" s="48" t="str">
        <f t="shared" si="9"/>
        <v>97</v>
      </c>
      <c r="WK1" s="48" t="str">
        <f t="shared" si="9"/>
        <v>97</v>
      </c>
      <c r="WL1" s="48" t="str">
        <f t="shared" si="9"/>
        <v>98</v>
      </c>
      <c r="WM1" s="48" t="str">
        <f t="shared" si="9"/>
        <v>98</v>
      </c>
      <c r="WN1" s="48" t="str">
        <f t="shared" si="9"/>
        <v>98</v>
      </c>
      <c r="WO1" s="48" t="str">
        <f t="shared" si="9"/>
        <v>98</v>
      </c>
      <c r="WP1" s="48" t="str">
        <f t="shared" si="9"/>
        <v>98</v>
      </c>
      <c r="WQ1" s="48" t="str">
        <f t="shared" si="9"/>
        <v>98</v>
      </c>
      <c r="WR1" s="48" t="str">
        <f t="shared" si="9"/>
        <v>98</v>
      </c>
      <c r="WS1" s="48" t="str">
        <f t="shared" si="9"/>
        <v>98</v>
      </c>
      <c r="WT1" s="48" t="str">
        <f t="shared" si="9"/>
        <v>99</v>
      </c>
      <c r="WU1" s="48" t="str">
        <f t="shared" si="9"/>
        <v>99</v>
      </c>
      <c r="WV1" s="48" t="str">
        <f t="shared" si="9"/>
        <v>99</v>
      </c>
      <c r="WW1" s="48" t="str">
        <f t="shared" si="9"/>
        <v>99</v>
      </c>
      <c r="WX1" s="48" t="str">
        <f t="shared" si="9"/>
        <v>99</v>
      </c>
      <c r="WY1" s="48" t="str">
        <f t="shared" si="9"/>
        <v>99</v>
      </c>
      <c r="WZ1" s="48" t="str">
        <f t="shared" si="9"/>
        <v>99</v>
      </c>
      <c r="XA1" s="48" t="str">
        <f t="shared" si="9"/>
        <v>99</v>
      </c>
    </row>
    <row r="2" spans="1:625" s="48" customFormat="1">
      <c r="A2" s="48" t="s">
        <v>158</v>
      </c>
      <c r="B2" s="48" t="str">
        <f>RIGHT(B3,4)</f>
        <v>2003</v>
      </c>
      <c r="C2" s="48" t="str">
        <f t="shared" ref="C2:BN2" si="10">RIGHT(C3,4)</f>
        <v>2004</v>
      </c>
      <c r="D2" s="48" t="str">
        <f t="shared" si="10"/>
        <v>2005</v>
      </c>
      <c r="E2" s="48" t="str">
        <f t="shared" si="10"/>
        <v>2006</v>
      </c>
      <c r="F2" s="48" t="str">
        <f t="shared" si="10"/>
        <v>2007</v>
      </c>
      <c r="G2" s="48" t="str">
        <f t="shared" si="10"/>
        <v>2008</v>
      </c>
      <c r="H2" s="48" t="str">
        <f t="shared" si="10"/>
        <v>2009</v>
      </c>
      <c r="I2" s="48" t="str">
        <f t="shared" si="10"/>
        <v>2010</v>
      </c>
      <c r="J2" s="48" t="str">
        <f t="shared" si="10"/>
        <v>2003</v>
      </c>
      <c r="K2" s="48" t="str">
        <f t="shared" si="10"/>
        <v>2004</v>
      </c>
      <c r="L2" s="48" t="str">
        <f t="shared" si="10"/>
        <v>2005</v>
      </c>
      <c r="M2" s="48" t="str">
        <f t="shared" si="10"/>
        <v>2006</v>
      </c>
      <c r="N2" s="48" t="str">
        <f t="shared" si="10"/>
        <v>2007</v>
      </c>
      <c r="O2" s="48" t="str">
        <f t="shared" si="10"/>
        <v>2008</v>
      </c>
      <c r="P2" s="48" t="str">
        <f t="shared" si="10"/>
        <v>2009</v>
      </c>
      <c r="Q2" s="48" t="str">
        <f t="shared" si="10"/>
        <v>2010</v>
      </c>
      <c r="R2" s="48" t="str">
        <f t="shared" si="10"/>
        <v>2003</v>
      </c>
      <c r="S2" s="48" t="str">
        <f t="shared" si="10"/>
        <v>2004</v>
      </c>
      <c r="T2" s="48" t="str">
        <f t="shared" si="10"/>
        <v>2005</v>
      </c>
      <c r="U2" s="48" t="str">
        <f t="shared" si="10"/>
        <v>2006</v>
      </c>
      <c r="V2" s="48" t="str">
        <f t="shared" si="10"/>
        <v>2007</v>
      </c>
      <c r="W2" s="48" t="str">
        <f t="shared" si="10"/>
        <v>2008</v>
      </c>
      <c r="X2" s="48" t="str">
        <f t="shared" si="10"/>
        <v>2009</v>
      </c>
      <c r="Y2" s="48" t="str">
        <f t="shared" si="10"/>
        <v>2010</v>
      </c>
      <c r="Z2" s="48" t="str">
        <f t="shared" si="10"/>
        <v>2003</v>
      </c>
      <c r="AA2" s="48" t="str">
        <f t="shared" si="10"/>
        <v>2004</v>
      </c>
      <c r="AB2" s="48" t="str">
        <f t="shared" si="10"/>
        <v>2005</v>
      </c>
      <c r="AC2" s="48" t="str">
        <f t="shared" si="10"/>
        <v>2006</v>
      </c>
      <c r="AD2" s="48" t="str">
        <f t="shared" si="10"/>
        <v>2007</v>
      </c>
      <c r="AE2" s="48" t="str">
        <f t="shared" si="10"/>
        <v>2008</v>
      </c>
      <c r="AF2" s="48" t="str">
        <f t="shared" si="10"/>
        <v>2009</v>
      </c>
      <c r="AG2" s="48" t="str">
        <f t="shared" si="10"/>
        <v>2010</v>
      </c>
      <c r="AH2" s="48" t="str">
        <f t="shared" si="10"/>
        <v>2003</v>
      </c>
      <c r="AI2" s="48" t="str">
        <f t="shared" si="10"/>
        <v>2004</v>
      </c>
      <c r="AJ2" s="48" t="str">
        <f t="shared" si="10"/>
        <v>2005</v>
      </c>
      <c r="AK2" s="48" t="str">
        <f t="shared" si="10"/>
        <v>2006</v>
      </c>
      <c r="AL2" s="48" t="str">
        <f t="shared" si="10"/>
        <v>2007</v>
      </c>
      <c r="AM2" s="48" t="str">
        <f t="shared" si="10"/>
        <v>2008</v>
      </c>
      <c r="AN2" s="48" t="str">
        <f t="shared" si="10"/>
        <v>2009</v>
      </c>
      <c r="AO2" s="48" t="str">
        <f t="shared" si="10"/>
        <v>2010</v>
      </c>
      <c r="AP2" s="48" t="str">
        <f t="shared" si="10"/>
        <v>2003</v>
      </c>
      <c r="AQ2" s="48" t="str">
        <f t="shared" si="10"/>
        <v>2004</v>
      </c>
      <c r="AR2" s="48" t="str">
        <f t="shared" si="10"/>
        <v>2005</v>
      </c>
      <c r="AS2" s="48" t="str">
        <f t="shared" si="10"/>
        <v>2006</v>
      </c>
      <c r="AT2" s="48" t="str">
        <f t="shared" si="10"/>
        <v>2007</v>
      </c>
      <c r="AU2" s="48" t="str">
        <f t="shared" si="10"/>
        <v>2008</v>
      </c>
      <c r="AV2" s="48" t="str">
        <f t="shared" si="10"/>
        <v>2009</v>
      </c>
      <c r="AW2" s="48" t="str">
        <f t="shared" si="10"/>
        <v>2010</v>
      </c>
      <c r="AX2" s="48" t="str">
        <f t="shared" si="10"/>
        <v>2003</v>
      </c>
      <c r="AY2" s="48" t="str">
        <f t="shared" si="10"/>
        <v>2004</v>
      </c>
      <c r="AZ2" s="48" t="str">
        <f t="shared" si="10"/>
        <v>2005</v>
      </c>
      <c r="BA2" s="48" t="str">
        <f t="shared" si="10"/>
        <v>2006</v>
      </c>
      <c r="BB2" s="48" t="str">
        <f t="shared" si="10"/>
        <v>2007</v>
      </c>
      <c r="BC2" s="48" t="str">
        <f t="shared" si="10"/>
        <v>2008</v>
      </c>
      <c r="BD2" s="48" t="str">
        <f t="shared" si="10"/>
        <v>2009</v>
      </c>
      <c r="BE2" s="48" t="str">
        <f t="shared" si="10"/>
        <v>2010</v>
      </c>
      <c r="BF2" s="48" t="str">
        <f t="shared" si="10"/>
        <v>2003</v>
      </c>
      <c r="BG2" s="48" t="str">
        <f t="shared" si="10"/>
        <v>2004</v>
      </c>
      <c r="BH2" s="48" t="str">
        <f t="shared" si="10"/>
        <v>2005</v>
      </c>
      <c r="BI2" s="48" t="str">
        <f t="shared" si="10"/>
        <v>2006</v>
      </c>
      <c r="BJ2" s="48" t="str">
        <f t="shared" si="10"/>
        <v>2007</v>
      </c>
      <c r="BK2" s="48" t="str">
        <f t="shared" si="10"/>
        <v>2008</v>
      </c>
      <c r="BL2" s="48" t="str">
        <f t="shared" si="10"/>
        <v>2009</v>
      </c>
      <c r="BM2" s="48" t="str">
        <f t="shared" si="10"/>
        <v>2010</v>
      </c>
      <c r="BN2" s="48" t="str">
        <f t="shared" si="10"/>
        <v>2003</v>
      </c>
      <c r="BO2" s="48" t="str">
        <f t="shared" ref="BO2:DZ2" si="11">RIGHT(BO3,4)</f>
        <v>2004</v>
      </c>
      <c r="BP2" s="48" t="str">
        <f t="shared" si="11"/>
        <v>2005</v>
      </c>
      <c r="BQ2" s="48" t="str">
        <f t="shared" si="11"/>
        <v>2006</v>
      </c>
      <c r="BR2" s="48" t="str">
        <f t="shared" si="11"/>
        <v>2007</v>
      </c>
      <c r="BS2" s="48" t="str">
        <f t="shared" si="11"/>
        <v>2008</v>
      </c>
      <c r="BT2" s="48" t="str">
        <f t="shared" si="11"/>
        <v>2009</v>
      </c>
      <c r="BU2" s="48" t="str">
        <f t="shared" si="11"/>
        <v>2010</v>
      </c>
      <c r="BV2" s="48" t="str">
        <f t="shared" si="11"/>
        <v>2003</v>
      </c>
      <c r="BW2" s="48" t="str">
        <f t="shared" si="11"/>
        <v>2004</v>
      </c>
      <c r="BX2" s="48" t="str">
        <f t="shared" si="11"/>
        <v>2005</v>
      </c>
      <c r="BY2" s="48" t="str">
        <f t="shared" si="11"/>
        <v>2006</v>
      </c>
      <c r="BZ2" s="48" t="str">
        <f t="shared" si="11"/>
        <v>2007</v>
      </c>
      <c r="CA2" s="48" t="str">
        <f t="shared" si="11"/>
        <v>2008</v>
      </c>
      <c r="CB2" s="48" t="str">
        <f t="shared" si="11"/>
        <v>2009</v>
      </c>
      <c r="CC2" s="48" t="str">
        <f t="shared" si="11"/>
        <v>2010</v>
      </c>
      <c r="CD2" s="48" t="str">
        <f t="shared" si="11"/>
        <v>2003</v>
      </c>
      <c r="CE2" s="48" t="str">
        <f t="shared" si="11"/>
        <v>2004</v>
      </c>
      <c r="CF2" s="48" t="str">
        <f t="shared" si="11"/>
        <v>2005</v>
      </c>
      <c r="CG2" s="48" t="str">
        <f t="shared" si="11"/>
        <v>2006</v>
      </c>
      <c r="CH2" s="48" t="str">
        <f t="shared" si="11"/>
        <v>2007</v>
      </c>
      <c r="CI2" s="48" t="str">
        <f t="shared" si="11"/>
        <v>2008</v>
      </c>
      <c r="CJ2" s="48" t="str">
        <f t="shared" si="11"/>
        <v>2009</v>
      </c>
      <c r="CK2" s="48" t="str">
        <f t="shared" si="11"/>
        <v>2010</v>
      </c>
      <c r="CL2" s="48" t="str">
        <f t="shared" si="11"/>
        <v>2003</v>
      </c>
      <c r="CM2" s="48" t="str">
        <f t="shared" si="11"/>
        <v>2004</v>
      </c>
      <c r="CN2" s="48" t="str">
        <f t="shared" si="11"/>
        <v>2005</v>
      </c>
      <c r="CO2" s="48" t="str">
        <f t="shared" si="11"/>
        <v>2006</v>
      </c>
      <c r="CP2" s="48" t="str">
        <f t="shared" si="11"/>
        <v>2007</v>
      </c>
      <c r="CQ2" s="48" t="str">
        <f t="shared" si="11"/>
        <v>2008</v>
      </c>
      <c r="CR2" s="48" t="str">
        <f t="shared" si="11"/>
        <v>2009</v>
      </c>
      <c r="CS2" s="48" t="str">
        <f t="shared" si="11"/>
        <v>2010</v>
      </c>
      <c r="CT2" s="48" t="str">
        <f t="shared" si="11"/>
        <v>2003</v>
      </c>
      <c r="CU2" s="48" t="str">
        <f t="shared" si="11"/>
        <v>2004</v>
      </c>
      <c r="CV2" s="48" t="str">
        <f t="shared" si="11"/>
        <v>2005</v>
      </c>
      <c r="CW2" s="48" t="str">
        <f t="shared" si="11"/>
        <v>2006</v>
      </c>
      <c r="CX2" s="48" t="str">
        <f t="shared" si="11"/>
        <v>2007</v>
      </c>
      <c r="CY2" s="48" t="str">
        <f t="shared" si="11"/>
        <v>2008</v>
      </c>
      <c r="CZ2" s="48" t="str">
        <f t="shared" si="11"/>
        <v>2009</v>
      </c>
      <c r="DA2" s="48" t="str">
        <f t="shared" si="11"/>
        <v>2010</v>
      </c>
      <c r="DB2" s="48" t="str">
        <f t="shared" si="11"/>
        <v>2003</v>
      </c>
      <c r="DC2" s="48" t="str">
        <f t="shared" si="11"/>
        <v>2004</v>
      </c>
      <c r="DD2" s="48" t="str">
        <f t="shared" si="11"/>
        <v>2005</v>
      </c>
      <c r="DE2" s="48" t="str">
        <f t="shared" si="11"/>
        <v>2006</v>
      </c>
      <c r="DF2" s="48" t="str">
        <f t="shared" si="11"/>
        <v>2007</v>
      </c>
      <c r="DG2" s="48" t="str">
        <f t="shared" si="11"/>
        <v>2008</v>
      </c>
      <c r="DH2" s="48" t="str">
        <f t="shared" si="11"/>
        <v>2009</v>
      </c>
      <c r="DI2" s="48" t="str">
        <f t="shared" si="11"/>
        <v>2010</v>
      </c>
      <c r="DJ2" s="48" t="str">
        <f t="shared" si="11"/>
        <v>2003</v>
      </c>
      <c r="DK2" s="48" t="str">
        <f t="shared" si="11"/>
        <v>2004</v>
      </c>
      <c r="DL2" s="48" t="str">
        <f t="shared" si="11"/>
        <v>2005</v>
      </c>
      <c r="DM2" s="48" t="str">
        <f t="shared" si="11"/>
        <v>2006</v>
      </c>
      <c r="DN2" s="48" t="str">
        <f t="shared" si="11"/>
        <v>2007</v>
      </c>
      <c r="DO2" s="48" t="str">
        <f t="shared" si="11"/>
        <v>2008</v>
      </c>
      <c r="DP2" s="48" t="str">
        <f t="shared" si="11"/>
        <v>2009</v>
      </c>
      <c r="DQ2" s="48" t="str">
        <f t="shared" si="11"/>
        <v>2010</v>
      </c>
      <c r="DR2" s="48" t="str">
        <f t="shared" si="11"/>
        <v>2003</v>
      </c>
      <c r="DS2" s="48" t="str">
        <f t="shared" si="11"/>
        <v>2004</v>
      </c>
      <c r="DT2" s="48" t="str">
        <f t="shared" si="11"/>
        <v>2005</v>
      </c>
      <c r="DU2" s="48" t="str">
        <f t="shared" si="11"/>
        <v>2006</v>
      </c>
      <c r="DV2" s="48" t="str">
        <f t="shared" si="11"/>
        <v>2007</v>
      </c>
      <c r="DW2" s="48" t="str">
        <f t="shared" si="11"/>
        <v>2008</v>
      </c>
      <c r="DX2" s="48" t="str">
        <f t="shared" si="11"/>
        <v>2009</v>
      </c>
      <c r="DY2" s="48" t="str">
        <f t="shared" si="11"/>
        <v>2010</v>
      </c>
      <c r="DZ2" s="48" t="str">
        <f t="shared" si="11"/>
        <v>2003</v>
      </c>
      <c r="EA2" s="48" t="str">
        <f t="shared" ref="EA2:GL2" si="12">RIGHT(EA3,4)</f>
        <v>2004</v>
      </c>
      <c r="EB2" s="48" t="str">
        <f t="shared" si="12"/>
        <v>2005</v>
      </c>
      <c r="EC2" s="48" t="str">
        <f t="shared" si="12"/>
        <v>2006</v>
      </c>
      <c r="ED2" s="48" t="str">
        <f t="shared" si="12"/>
        <v>2007</v>
      </c>
      <c r="EE2" s="48" t="str">
        <f t="shared" si="12"/>
        <v>2008</v>
      </c>
      <c r="EF2" s="48" t="str">
        <f t="shared" si="12"/>
        <v>2009</v>
      </c>
      <c r="EG2" s="48" t="str">
        <f t="shared" si="12"/>
        <v>2010</v>
      </c>
      <c r="EH2" s="48" t="str">
        <f t="shared" si="12"/>
        <v>2003</v>
      </c>
      <c r="EI2" s="48" t="str">
        <f t="shared" si="12"/>
        <v>2004</v>
      </c>
      <c r="EJ2" s="48" t="str">
        <f t="shared" si="12"/>
        <v>2005</v>
      </c>
      <c r="EK2" s="48" t="str">
        <f t="shared" si="12"/>
        <v>2006</v>
      </c>
      <c r="EL2" s="48" t="str">
        <f t="shared" si="12"/>
        <v>2007</v>
      </c>
      <c r="EM2" s="48" t="str">
        <f t="shared" si="12"/>
        <v>2008</v>
      </c>
      <c r="EN2" s="48" t="str">
        <f t="shared" si="12"/>
        <v>2009</v>
      </c>
      <c r="EO2" s="48" t="str">
        <f t="shared" si="12"/>
        <v>2010</v>
      </c>
      <c r="EP2" s="48" t="str">
        <f t="shared" si="12"/>
        <v>2003</v>
      </c>
      <c r="EQ2" s="48" t="str">
        <f t="shared" si="12"/>
        <v>2004</v>
      </c>
      <c r="ER2" s="48" t="str">
        <f t="shared" si="12"/>
        <v>2005</v>
      </c>
      <c r="ES2" s="48" t="str">
        <f t="shared" si="12"/>
        <v>2006</v>
      </c>
      <c r="ET2" s="48" t="str">
        <f t="shared" si="12"/>
        <v>2007</v>
      </c>
      <c r="EU2" s="48" t="str">
        <f t="shared" si="12"/>
        <v>2008</v>
      </c>
      <c r="EV2" s="48" t="str">
        <f t="shared" si="12"/>
        <v>2009</v>
      </c>
      <c r="EW2" s="48" t="str">
        <f t="shared" si="12"/>
        <v>2010</v>
      </c>
      <c r="EX2" s="48" t="str">
        <f t="shared" si="12"/>
        <v>2003</v>
      </c>
      <c r="EY2" s="48" t="str">
        <f t="shared" si="12"/>
        <v>2004</v>
      </c>
      <c r="EZ2" s="48" t="str">
        <f t="shared" si="12"/>
        <v>2005</v>
      </c>
      <c r="FA2" s="48" t="str">
        <f t="shared" si="12"/>
        <v>2006</v>
      </c>
      <c r="FB2" s="48" t="str">
        <f t="shared" si="12"/>
        <v>2007</v>
      </c>
      <c r="FC2" s="48" t="str">
        <f t="shared" si="12"/>
        <v>2008</v>
      </c>
      <c r="FD2" s="48" t="str">
        <f t="shared" si="12"/>
        <v>2009</v>
      </c>
      <c r="FE2" s="48" t="str">
        <f t="shared" si="12"/>
        <v>2010</v>
      </c>
      <c r="FF2" s="48" t="str">
        <f t="shared" si="12"/>
        <v>2003</v>
      </c>
      <c r="FG2" s="48" t="str">
        <f t="shared" si="12"/>
        <v>2004</v>
      </c>
      <c r="FH2" s="48" t="str">
        <f t="shared" si="12"/>
        <v>2005</v>
      </c>
      <c r="FI2" s="48" t="str">
        <f t="shared" si="12"/>
        <v>2006</v>
      </c>
      <c r="FJ2" s="48" t="str">
        <f t="shared" si="12"/>
        <v>2007</v>
      </c>
      <c r="FK2" s="48" t="str">
        <f t="shared" si="12"/>
        <v>2008</v>
      </c>
      <c r="FL2" s="48" t="str">
        <f t="shared" si="12"/>
        <v>2009</v>
      </c>
      <c r="FM2" s="48" t="str">
        <f t="shared" si="12"/>
        <v>2010</v>
      </c>
      <c r="FN2" s="48" t="str">
        <f t="shared" si="12"/>
        <v>2003</v>
      </c>
      <c r="FO2" s="48" t="str">
        <f t="shared" si="12"/>
        <v>2004</v>
      </c>
      <c r="FP2" s="48" t="str">
        <f t="shared" si="12"/>
        <v>2005</v>
      </c>
      <c r="FQ2" s="48" t="str">
        <f t="shared" si="12"/>
        <v>2006</v>
      </c>
      <c r="FR2" s="48" t="str">
        <f t="shared" si="12"/>
        <v>2007</v>
      </c>
      <c r="FS2" s="48" t="str">
        <f t="shared" si="12"/>
        <v>2008</v>
      </c>
      <c r="FT2" s="48" t="str">
        <f t="shared" si="12"/>
        <v>2009</v>
      </c>
      <c r="FU2" s="48" t="str">
        <f t="shared" si="12"/>
        <v>2010</v>
      </c>
      <c r="FV2" s="48" t="str">
        <f t="shared" si="12"/>
        <v>2003</v>
      </c>
      <c r="FW2" s="48" t="str">
        <f t="shared" si="12"/>
        <v>2004</v>
      </c>
      <c r="FX2" s="48" t="str">
        <f t="shared" si="12"/>
        <v>2005</v>
      </c>
      <c r="FY2" s="48" t="str">
        <f t="shared" si="12"/>
        <v>2006</v>
      </c>
      <c r="FZ2" s="48" t="str">
        <f t="shared" si="12"/>
        <v>2007</v>
      </c>
      <c r="GA2" s="48" t="str">
        <f t="shared" si="12"/>
        <v>2008</v>
      </c>
      <c r="GB2" s="48" t="str">
        <f t="shared" si="12"/>
        <v>2009</v>
      </c>
      <c r="GC2" s="48" t="str">
        <f t="shared" si="12"/>
        <v>2010</v>
      </c>
      <c r="GD2" s="48" t="str">
        <f t="shared" si="12"/>
        <v>2003</v>
      </c>
      <c r="GE2" s="48" t="str">
        <f t="shared" si="12"/>
        <v>2004</v>
      </c>
      <c r="GF2" s="48" t="str">
        <f t="shared" si="12"/>
        <v>2005</v>
      </c>
      <c r="GG2" s="48" t="str">
        <f t="shared" si="12"/>
        <v>2006</v>
      </c>
      <c r="GH2" s="48" t="str">
        <f t="shared" si="12"/>
        <v>2007</v>
      </c>
      <c r="GI2" s="48" t="str">
        <f t="shared" si="12"/>
        <v>2008</v>
      </c>
      <c r="GJ2" s="48" t="str">
        <f t="shared" si="12"/>
        <v>2009</v>
      </c>
      <c r="GK2" s="48" t="str">
        <f t="shared" si="12"/>
        <v>2010</v>
      </c>
      <c r="GL2" s="48" t="str">
        <f t="shared" si="12"/>
        <v>2003</v>
      </c>
      <c r="GM2" s="48" t="str">
        <f t="shared" ref="GM2:IX2" si="13">RIGHT(GM3,4)</f>
        <v>2004</v>
      </c>
      <c r="GN2" s="48" t="str">
        <f t="shared" si="13"/>
        <v>2005</v>
      </c>
      <c r="GO2" s="48" t="str">
        <f t="shared" si="13"/>
        <v>2006</v>
      </c>
      <c r="GP2" s="48" t="str">
        <f t="shared" si="13"/>
        <v>2007</v>
      </c>
      <c r="GQ2" s="48" t="str">
        <f t="shared" si="13"/>
        <v>2008</v>
      </c>
      <c r="GR2" s="48" t="str">
        <f t="shared" si="13"/>
        <v>2009</v>
      </c>
      <c r="GS2" s="48" t="str">
        <f t="shared" si="13"/>
        <v>2010</v>
      </c>
      <c r="GT2" s="48" t="str">
        <f t="shared" si="13"/>
        <v>2003</v>
      </c>
      <c r="GU2" s="48" t="str">
        <f t="shared" si="13"/>
        <v>2004</v>
      </c>
      <c r="GV2" s="48" t="str">
        <f t="shared" si="13"/>
        <v>2005</v>
      </c>
      <c r="GW2" s="48" t="str">
        <f t="shared" si="13"/>
        <v>2006</v>
      </c>
      <c r="GX2" s="48" t="str">
        <f t="shared" si="13"/>
        <v>2007</v>
      </c>
      <c r="GY2" s="48" t="str">
        <f t="shared" si="13"/>
        <v>2008</v>
      </c>
      <c r="GZ2" s="48" t="str">
        <f t="shared" si="13"/>
        <v>2009</v>
      </c>
      <c r="HA2" s="48" t="str">
        <f t="shared" si="13"/>
        <v>2010</v>
      </c>
      <c r="HB2" s="48" t="str">
        <f t="shared" si="13"/>
        <v>2003</v>
      </c>
      <c r="HC2" s="48" t="str">
        <f t="shared" si="13"/>
        <v>2004</v>
      </c>
      <c r="HD2" s="48" t="str">
        <f t="shared" si="13"/>
        <v>2005</v>
      </c>
      <c r="HE2" s="48" t="str">
        <f t="shared" si="13"/>
        <v>2006</v>
      </c>
      <c r="HF2" s="48" t="str">
        <f t="shared" si="13"/>
        <v>2007</v>
      </c>
      <c r="HG2" s="48" t="str">
        <f t="shared" si="13"/>
        <v>2008</v>
      </c>
      <c r="HH2" s="48" t="str">
        <f t="shared" si="13"/>
        <v>2009</v>
      </c>
      <c r="HI2" s="48" t="str">
        <f t="shared" si="13"/>
        <v>2010</v>
      </c>
      <c r="HJ2" s="48" t="str">
        <f t="shared" si="13"/>
        <v>2003</v>
      </c>
      <c r="HK2" s="48" t="str">
        <f t="shared" si="13"/>
        <v>2004</v>
      </c>
      <c r="HL2" s="48" t="str">
        <f t="shared" si="13"/>
        <v>2005</v>
      </c>
      <c r="HM2" s="48" t="str">
        <f t="shared" si="13"/>
        <v>2006</v>
      </c>
      <c r="HN2" s="48" t="str">
        <f t="shared" si="13"/>
        <v>2007</v>
      </c>
      <c r="HO2" s="48" t="str">
        <f t="shared" si="13"/>
        <v>2008</v>
      </c>
      <c r="HP2" s="48" t="str">
        <f t="shared" si="13"/>
        <v>2009</v>
      </c>
      <c r="HQ2" s="48" t="str">
        <f t="shared" si="13"/>
        <v>2010</v>
      </c>
      <c r="HR2" s="48" t="str">
        <f t="shared" si="13"/>
        <v>2003</v>
      </c>
      <c r="HS2" s="48" t="str">
        <f t="shared" si="13"/>
        <v>2004</v>
      </c>
      <c r="HT2" s="48" t="str">
        <f t="shared" si="13"/>
        <v>2005</v>
      </c>
      <c r="HU2" s="48" t="str">
        <f t="shared" si="13"/>
        <v>2006</v>
      </c>
      <c r="HV2" s="48" t="str">
        <f t="shared" si="13"/>
        <v>2007</v>
      </c>
      <c r="HW2" s="48" t="str">
        <f t="shared" si="13"/>
        <v>2008</v>
      </c>
      <c r="HX2" s="48" t="str">
        <f t="shared" si="13"/>
        <v>2009</v>
      </c>
      <c r="HY2" s="48" t="str">
        <f t="shared" si="13"/>
        <v>2010</v>
      </c>
      <c r="HZ2" s="48" t="str">
        <f t="shared" si="13"/>
        <v>2003</v>
      </c>
      <c r="IA2" s="48" t="str">
        <f t="shared" si="13"/>
        <v>2004</v>
      </c>
      <c r="IB2" s="48" t="str">
        <f t="shared" si="13"/>
        <v>2005</v>
      </c>
      <c r="IC2" s="48" t="str">
        <f t="shared" si="13"/>
        <v>2006</v>
      </c>
      <c r="ID2" s="48" t="str">
        <f t="shared" si="13"/>
        <v>2007</v>
      </c>
      <c r="IE2" s="48" t="str">
        <f t="shared" si="13"/>
        <v>2008</v>
      </c>
      <c r="IF2" s="48" t="str">
        <f t="shared" si="13"/>
        <v>2009</v>
      </c>
      <c r="IG2" s="48" t="str">
        <f t="shared" si="13"/>
        <v>2010</v>
      </c>
      <c r="IH2" s="48" t="str">
        <f t="shared" si="13"/>
        <v>2003</v>
      </c>
      <c r="II2" s="48" t="str">
        <f t="shared" si="13"/>
        <v>2004</v>
      </c>
      <c r="IJ2" s="48" t="str">
        <f t="shared" si="13"/>
        <v>2005</v>
      </c>
      <c r="IK2" s="48" t="str">
        <f t="shared" si="13"/>
        <v>2006</v>
      </c>
      <c r="IL2" s="48" t="str">
        <f t="shared" si="13"/>
        <v>2007</v>
      </c>
      <c r="IM2" s="48" t="str">
        <f t="shared" si="13"/>
        <v>2008</v>
      </c>
      <c r="IN2" s="48" t="str">
        <f t="shared" si="13"/>
        <v>2009</v>
      </c>
      <c r="IO2" s="48" t="str">
        <f t="shared" si="13"/>
        <v>2010</v>
      </c>
      <c r="IP2" s="48" t="str">
        <f t="shared" si="13"/>
        <v>2003</v>
      </c>
      <c r="IQ2" s="48" t="str">
        <f t="shared" si="13"/>
        <v>2004</v>
      </c>
      <c r="IR2" s="48" t="str">
        <f t="shared" si="13"/>
        <v>2005</v>
      </c>
      <c r="IS2" s="48" t="str">
        <f t="shared" si="13"/>
        <v>2006</v>
      </c>
      <c r="IT2" s="48" t="str">
        <f t="shared" si="13"/>
        <v>2007</v>
      </c>
      <c r="IU2" s="48" t="str">
        <f t="shared" si="13"/>
        <v>2008</v>
      </c>
      <c r="IV2" s="48" t="str">
        <f t="shared" si="13"/>
        <v>2009</v>
      </c>
      <c r="IW2" s="48" t="str">
        <f t="shared" si="13"/>
        <v>2010</v>
      </c>
      <c r="IX2" s="48" t="str">
        <f t="shared" si="13"/>
        <v>2003</v>
      </c>
      <c r="IY2" s="48" t="str">
        <f t="shared" ref="IY2:LJ2" si="14">RIGHT(IY3,4)</f>
        <v>2004</v>
      </c>
      <c r="IZ2" s="48" t="str">
        <f t="shared" si="14"/>
        <v>2005</v>
      </c>
      <c r="JA2" s="48" t="str">
        <f t="shared" si="14"/>
        <v>2006</v>
      </c>
      <c r="JB2" s="48" t="str">
        <f t="shared" si="14"/>
        <v>2007</v>
      </c>
      <c r="JC2" s="48" t="str">
        <f t="shared" si="14"/>
        <v>2008</v>
      </c>
      <c r="JD2" s="48" t="str">
        <f t="shared" si="14"/>
        <v>2009</v>
      </c>
      <c r="JE2" s="48" t="str">
        <f t="shared" si="14"/>
        <v>2010</v>
      </c>
      <c r="JF2" s="48" t="str">
        <f t="shared" si="14"/>
        <v>2003</v>
      </c>
      <c r="JG2" s="48" t="str">
        <f t="shared" si="14"/>
        <v>2004</v>
      </c>
      <c r="JH2" s="48" t="str">
        <f t="shared" si="14"/>
        <v>2005</v>
      </c>
      <c r="JI2" s="48" t="str">
        <f t="shared" si="14"/>
        <v>2006</v>
      </c>
      <c r="JJ2" s="48" t="str">
        <f t="shared" si="14"/>
        <v>2007</v>
      </c>
      <c r="JK2" s="48" t="str">
        <f t="shared" si="14"/>
        <v>2008</v>
      </c>
      <c r="JL2" s="48" t="str">
        <f t="shared" si="14"/>
        <v>2009</v>
      </c>
      <c r="JM2" s="48" t="str">
        <f t="shared" si="14"/>
        <v>2010</v>
      </c>
      <c r="JN2" s="48" t="str">
        <f t="shared" si="14"/>
        <v>2003</v>
      </c>
      <c r="JO2" s="48" t="str">
        <f t="shared" si="14"/>
        <v>2004</v>
      </c>
      <c r="JP2" s="48" t="str">
        <f t="shared" si="14"/>
        <v>2005</v>
      </c>
      <c r="JQ2" s="48" t="str">
        <f t="shared" si="14"/>
        <v>2006</v>
      </c>
      <c r="JR2" s="48" t="str">
        <f t="shared" si="14"/>
        <v>2007</v>
      </c>
      <c r="JS2" s="48" t="str">
        <f t="shared" si="14"/>
        <v>2008</v>
      </c>
      <c r="JT2" s="48" t="str">
        <f t="shared" si="14"/>
        <v>2009</v>
      </c>
      <c r="JU2" s="48" t="str">
        <f t="shared" si="14"/>
        <v>2010</v>
      </c>
      <c r="JV2" s="48" t="str">
        <f t="shared" si="14"/>
        <v>2003</v>
      </c>
      <c r="JW2" s="48" t="str">
        <f t="shared" si="14"/>
        <v>2004</v>
      </c>
      <c r="JX2" s="48" t="str">
        <f t="shared" si="14"/>
        <v>2005</v>
      </c>
      <c r="JY2" s="48" t="str">
        <f t="shared" si="14"/>
        <v>2006</v>
      </c>
      <c r="JZ2" s="48" t="str">
        <f t="shared" si="14"/>
        <v>2007</v>
      </c>
      <c r="KA2" s="48" t="str">
        <f t="shared" si="14"/>
        <v>2008</v>
      </c>
      <c r="KB2" s="48" t="str">
        <f t="shared" si="14"/>
        <v>2009</v>
      </c>
      <c r="KC2" s="48" t="str">
        <f t="shared" si="14"/>
        <v>2010</v>
      </c>
      <c r="KD2" s="48" t="str">
        <f t="shared" si="14"/>
        <v>2003</v>
      </c>
      <c r="KE2" s="48" t="str">
        <f t="shared" si="14"/>
        <v>2004</v>
      </c>
      <c r="KF2" s="48" t="str">
        <f t="shared" si="14"/>
        <v>2005</v>
      </c>
      <c r="KG2" s="48" t="str">
        <f t="shared" si="14"/>
        <v>2006</v>
      </c>
      <c r="KH2" s="48" t="str">
        <f t="shared" si="14"/>
        <v>2007</v>
      </c>
      <c r="KI2" s="48" t="str">
        <f t="shared" si="14"/>
        <v>2008</v>
      </c>
      <c r="KJ2" s="48" t="str">
        <f t="shared" si="14"/>
        <v>2009</v>
      </c>
      <c r="KK2" s="48" t="str">
        <f t="shared" si="14"/>
        <v>2010</v>
      </c>
      <c r="KL2" s="48" t="str">
        <f t="shared" si="14"/>
        <v>2003</v>
      </c>
      <c r="KM2" s="48" t="str">
        <f t="shared" si="14"/>
        <v>2004</v>
      </c>
      <c r="KN2" s="48" t="str">
        <f t="shared" si="14"/>
        <v>2005</v>
      </c>
      <c r="KO2" s="48" t="str">
        <f t="shared" si="14"/>
        <v>2006</v>
      </c>
      <c r="KP2" s="48" t="str">
        <f t="shared" si="14"/>
        <v>2007</v>
      </c>
      <c r="KQ2" s="48" t="str">
        <f t="shared" si="14"/>
        <v>2008</v>
      </c>
      <c r="KR2" s="48" t="str">
        <f t="shared" si="14"/>
        <v>2009</v>
      </c>
      <c r="KS2" s="48" t="str">
        <f t="shared" si="14"/>
        <v>2010</v>
      </c>
      <c r="KT2" s="48" t="str">
        <f t="shared" si="14"/>
        <v>2003</v>
      </c>
      <c r="KU2" s="48" t="str">
        <f t="shared" si="14"/>
        <v>2004</v>
      </c>
      <c r="KV2" s="48" t="str">
        <f t="shared" si="14"/>
        <v>2005</v>
      </c>
      <c r="KW2" s="48" t="str">
        <f t="shared" si="14"/>
        <v>2006</v>
      </c>
      <c r="KX2" s="48" t="str">
        <f t="shared" si="14"/>
        <v>2007</v>
      </c>
      <c r="KY2" s="48" t="str">
        <f t="shared" si="14"/>
        <v>2008</v>
      </c>
      <c r="KZ2" s="48" t="str">
        <f t="shared" si="14"/>
        <v>2009</v>
      </c>
      <c r="LA2" s="48" t="str">
        <f t="shared" si="14"/>
        <v>2010</v>
      </c>
      <c r="LB2" s="48" t="str">
        <f t="shared" si="14"/>
        <v>2003</v>
      </c>
      <c r="LC2" s="48" t="str">
        <f t="shared" si="14"/>
        <v>2004</v>
      </c>
      <c r="LD2" s="48" t="str">
        <f t="shared" si="14"/>
        <v>2005</v>
      </c>
      <c r="LE2" s="48" t="str">
        <f t="shared" si="14"/>
        <v>2006</v>
      </c>
      <c r="LF2" s="48" t="str">
        <f t="shared" si="14"/>
        <v>2007</v>
      </c>
      <c r="LG2" s="48" t="str">
        <f t="shared" si="14"/>
        <v>2008</v>
      </c>
      <c r="LH2" s="48" t="str">
        <f t="shared" si="14"/>
        <v>2009</v>
      </c>
      <c r="LI2" s="48" t="str">
        <f t="shared" si="14"/>
        <v>2010</v>
      </c>
      <c r="LJ2" s="48" t="str">
        <f t="shared" si="14"/>
        <v>2003</v>
      </c>
      <c r="LK2" s="48" t="str">
        <f t="shared" ref="LK2:NV2" si="15">RIGHT(LK3,4)</f>
        <v>2004</v>
      </c>
      <c r="LL2" s="48" t="str">
        <f t="shared" si="15"/>
        <v>2005</v>
      </c>
      <c r="LM2" s="48" t="str">
        <f t="shared" si="15"/>
        <v>2006</v>
      </c>
      <c r="LN2" s="48" t="str">
        <f t="shared" si="15"/>
        <v>2007</v>
      </c>
      <c r="LO2" s="48" t="str">
        <f t="shared" si="15"/>
        <v>2008</v>
      </c>
      <c r="LP2" s="48" t="str">
        <f t="shared" si="15"/>
        <v>2009</v>
      </c>
      <c r="LQ2" s="48" t="str">
        <f t="shared" si="15"/>
        <v>2010</v>
      </c>
      <c r="LR2" s="48" t="str">
        <f t="shared" si="15"/>
        <v>2003</v>
      </c>
      <c r="LS2" s="48" t="str">
        <f t="shared" si="15"/>
        <v>2004</v>
      </c>
      <c r="LT2" s="48" t="str">
        <f t="shared" si="15"/>
        <v>2005</v>
      </c>
      <c r="LU2" s="48" t="str">
        <f t="shared" si="15"/>
        <v>2006</v>
      </c>
      <c r="LV2" s="48" t="str">
        <f t="shared" si="15"/>
        <v>2007</v>
      </c>
      <c r="LW2" s="48" t="str">
        <f t="shared" si="15"/>
        <v>2008</v>
      </c>
      <c r="LX2" s="48" t="str">
        <f t="shared" si="15"/>
        <v>2009</v>
      </c>
      <c r="LY2" s="48" t="str">
        <f t="shared" si="15"/>
        <v>2010</v>
      </c>
      <c r="LZ2" s="48" t="str">
        <f t="shared" si="15"/>
        <v>2003</v>
      </c>
      <c r="MA2" s="48" t="str">
        <f t="shared" si="15"/>
        <v>2004</v>
      </c>
      <c r="MB2" s="48" t="str">
        <f t="shared" si="15"/>
        <v>2005</v>
      </c>
      <c r="MC2" s="48" t="str">
        <f t="shared" si="15"/>
        <v>2006</v>
      </c>
      <c r="MD2" s="48" t="str">
        <f t="shared" si="15"/>
        <v>2007</v>
      </c>
      <c r="ME2" s="48" t="str">
        <f t="shared" si="15"/>
        <v>2008</v>
      </c>
      <c r="MF2" s="48" t="str">
        <f t="shared" si="15"/>
        <v>2009</v>
      </c>
      <c r="MG2" s="48" t="str">
        <f t="shared" si="15"/>
        <v>2010</v>
      </c>
      <c r="MH2" s="48" t="str">
        <f t="shared" si="15"/>
        <v>2003</v>
      </c>
      <c r="MI2" s="48" t="str">
        <f t="shared" si="15"/>
        <v>2004</v>
      </c>
      <c r="MJ2" s="48" t="str">
        <f t="shared" si="15"/>
        <v>2005</v>
      </c>
      <c r="MK2" s="48" t="str">
        <f t="shared" si="15"/>
        <v>2006</v>
      </c>
      <c r="ML2" s="48" t="str">
        <f t="shared" si="15"/>
        <v>2007</v>
      </c>
      <c r="MM2" s="48" t="str">
        <f t="shared" si="15"/>
        <v>2008</v>
      </c>
      <c r="MN2" s="48" t="str">
        <f t="shared" si="15"/>
        <v>2009</v>
      </c>
      <c r="MO2" s="48" t="str">
        <f t="shared" si="15"/>
        <v>2010</v>
      </c>
      <c r="MP2" s="48" t="str">
        <f t="shared" si="15"/>
        <v>2003</v>
      </c>
      <c r="MQ2" s="48" t="str">
        <f t="shared" si="15"/>
        <v>2004</v>
      </c>
      <c r="MR2" s="48" t="str">
        <f t="shared" si="15"/>
        <v>2005</v>
      </c>
      <c r="MS2" s="48" t="str">
        <f t="shared" si="15"/>
        <v>2006</v>
      </c>
      <c r="MT2" s="48" t="str">
        <f t="shared" si="15"/>
        <v>2007</v>
      </c>
      <c r="MU2" s="48" t="str">
        <f t="shared" si="15"/>
        <v>2008</v>
      </c>
      <c r="MV2" s="48" t="str">
        <f t="shared" si="15"/>
        <v>2009</v>
      </c>
      <c r="MW2" s="48" t="str">
        <f t="shared" si="15"/>
        <v>2010</v>
      </c>
      <c r="MX2" s="48" t="str">
        <f t="shared" si="15"/>
        <v>2003</v>
      </c>
      <c r="MY2" s="48" t="str">
        <f t="shared" si="15"/>
        <v>2004</v>
      </c>
      <c r="MZ2" s="48" t="str">
        <f t="shared" si="15"/>
        <v>2005</v>
      </c>
      <c r="NA2" s="48" t="str">
        <f t="shared" si="15"/>
        <v>2006</v>
      </c>
      <c r="NB2" s="48" t="str">
        <f t="shared" si="15"/>
        <v>2007</v>
      </c>
      <c r="NC2" s="48" t="str">
        <f t="shared" si="15"/>
        <v>2008</v>
      </c>
      <c r="ND2" s="48" t="str">
        <f t="shared" si="15"/>
        <v>2009</v>
      </c>
      <c r="NE2" s="48" t="str">
        <f t="shared" si="15"/>
        <v>2010</v>
      </c>
      <c r="NF2" s="48" t="str">
        <f t="shared" si="15"/>
        <v>2003</v>
      </c>
      <c r="NG2" s="48" t="str">
        <f t="shared" si="15"/>
        <v>2004</v>
      </c>
      <c r="NH2" s="48" t="str">
        <f t="shared" si="15"/>
        <v>2005</v>
      </c>
      <c r="NI2" s="48" t="str">
        <f t="shared" si="15"/>
        <v>2006</v>
      </c>
      <c r="NJ2" s="48" t="str">
        <f t="shared" si="15"/>
        <v>2007</v>
      </c>
      <c r="NK2" s="48" t="str">
        <f t="shared" si="15"/>
        <v>2008</v>
      </c>
      <c r="NL2" s="48" t="str">
        <f t="shared" si="15"/>
        <v>2009</v>
      </c>
      <c r="NM2" s="48" t="str">
        <f t="shared" si="15"/>
        <v>2010</v>
      </c>
      <c r="NN2" s="48" t="str">
        <f t="shared" si="15"/>
        <v>2003</v>
      </c>
      <c r="NO2" s="48" t="str">
        <f t="shared" si="15"/>
        <v>2004</v>
      </c>
      <c r="NP2" s="48" t="str">
        <f t="shared" si="15"/>
        <v>2005</v>
      </c>
      <c r="NQ2" s="48" t="str">
        <f t="shared" si="15"/>
        <v>2006</v>
      </c>
      <c r="NR2" s="48" t="str">
        <f t="shared" si="15"/>
        <v>2007</v>
      </c>
      <c r="NS2" s="48" t="str">
        <f t="shared" si="15"/>
        <v>2008</v>
      </c>
      <c r="NT2" s="48" t="str">
        <f t="shared" si="15"/>
        <v>2009</v>
      </c>
      <c r="NU2" s="48" t="str">
        <f t="shared" si="15"/>
        <v>2010</v>
      </c>
      <c r="NV2" s="48" t="str">
        <f t="shared" si="15"/>
        <v>2003</v>
      </c>
      <c r="NW2" s="48" t="str">
        <f t="shared" ref="NW2:QH2" si="16">RIGHT(NW3,4)</f>
        <v>2004</v>
      </c>
      <c r="NX2" s="48" t="str">
        <f t="shared" si="16"/>
        <v>2005</v>
      </c>
      <c r="NY2" s="48" t="str">
        <f t="shared" si="16"/>
        <v>2006</v>
      </c>
      <c r="NZ2" s="48" t="str">
        <f t="shared" si="16"/>
        <v>2007</v>
      </c>
      <c r="OA2" s="48" t="str">
        <f t="shared" si="16"/>
        <v>2008</v>
      </c>
      <c r="OB2" s="48" t="str">
        <f t="shared" si="16"/>
        <v>2009</v>
      </c>
      <c r="OC2" s="48" t="str">
        <f t="shared" si="16"/>
        <v>2010</v>
      </c>
      <c r="OD2" s="48" t="str">
        <f t="shared" si="16"/>
        <v>2003</v>
      </c>
      <c r="OE2" s="48" t="str">
        <f t="shared" si="16"/>
        <v>2004</v>
      </c>
      <c r="OF2" s="48" t="str">
        <f t="shared" si="16"/>
        <v>2005</v>
      </c>
      <c r="OG2" s="48" t="str">
        <f t="shared" si="16"/>
        <v>2006</v>
      </c>
      <c r="OH2" s="48" t="str">
        <f t="shared" si="16"/>
        <v>2007</v>
      </c>
      <c r="OI2" s="48" t="str">
        <f t="shared" si="16"/>
        <v>2008</v>
      </c>
      <c r="OJ2" s="48" t="str">
        <f t="shared" si="16"/>
        <v>2009</v>
      </c>
      <c r="OK2" s="48" t="str">
        <f t="shared" si="16"/>
        <v>2010</v>
      </c>
      <c r="OL2" s="48" t="str">
        <f t="shared" si="16"/>
        <v>2003</v>
      </c>
      <c r="OM2" s="48" t="str">
        <f t="shared" si="16"/>
        <v>2004</v>
      </c>
      <c r="ON2" s="48" t="str">
        <f t="shared" si="16"/>
        <v>2005</v>
      </c>
      <c r="OO2" s="48" t="str">
        <f t="shared" si="16"/>
        <v>2006</v>
      </c>
      <c r="OP2" s="48" t="str">
        <f t="shared" si="16"/>
        <v>2007</v>
      </c>
      <c r="OQ2" s="48" t="str">
        <f t="shared" si="16"/>
        <v>2008</v>
      </c>
      <c r="OR2" s="48" t="str">
        <f t="shared" si="16"/>
        <v>2009</v>
      </c>
      <c r="OS2" s="48" t="str">
        <f t="shared" si="16"/>
        <v>2010</v>
      </c>
      <c r="OT2" s="48" t="str">
        <f t="shared" si="16"/>
        <v>2003</v>
      </c>
      <c r="OU2" s="48" t="str">
        <f t="shared" si="16"/>
        <v>2004</v>
      </c>
      <c r="OV2" s="48" t="str">
        <f t="shared" si="16"/>
        <v>2005</v>
      </c>
      <c r="OW2" s="48" t="str">
        <f t="shared" si="16"/>
        <v>2006</v>
      </c>
      <c r="OX2" s="48" t="str">
        <f t="shared" si="16"/>
        <v>2007</v>
      </c>
      <c r="OY2" s="48" t="str">
        <f t="shared" si="16"/>
        <v>2008</v>
      </c>
      <c r="OZ2" s="48" t="str">
        <f t="shared" si="16"/>
        <v>2009</v>
      </c>
      <c r="PA2" s="48" t="str">
        <f t="shared" si="16"/>
        <v>2010</v>
      </c>
      <c r="PB2" s="48" t="str">
        <f t="shared" si="16"/>
        <v>2003</v>
      </c>
      <c r="PC2" s="48" t="str">
        <f t="shared" si="16"/>
        <v>2004</v>
      </c>
      <c r="PD2" s="48" t="str">
        <f t="shared" si="16"/>
        <v>2005</v>
      </c>
      <c r="PE2" s="48" t="str">
        <f t="shared" si="16"/>
        <v>2006</v>
      </c>
      <c r="PF2" s="48" t="str">
        <f t="shared" si="16"/>
        <v>2007</v>
      </c>
      <c r="PG2" s="48" t="str">
        <f t="shared" si="16"/>
        <v>2008</v>
      </c>
      <c r="PH2" s="48" t="str">
        <f t="shared" si="16"/>
        <v>2009</v>
      </c>
      <c r="PI2" s="48" t="str">
        <f t="shared" si="16"/>
        <v>2010</v>
      </c>
      <c r="PJ2" s="48" t="str">
        <f t="shared" si="16"/>
        <v>2003</v>
      </c>
      <c r="PK2" s="48" t="str">
        <f t="shared" si="16"/>
        <v>2004</v>
      </c>
      <c r="PL2" s="48" t="str">
        <f t="shared" si="16"/>
        <v>2005</v>
      </c>
      <c r="PM2" s="48" t="str">
        <f t="shared" si="16"/>
        <v>2006</v>
      </c>
      <c r="PN2" s="48" t="str">
        <f t="shared" si="16"/>
        <v>2007</v>
      </c>
      <c r="PO2" s="48" t="str">
        <f t="shared" si="16"/>
        <v>2008</v>
      </c>
      <c r="PP2" s="48" t="str">
        <f t="shared" si="16"/>
        <v>2009</v>
      </c>
      <c r="PQ2" s="48" t="str">
        <f t="shared" si="16"/>
        <v>2010</v>
      </c>
      <c r="PR2" s="48" t="str">
        <f t="shared" si="16"/>
        <v>2003</v>
      </c>
      <c r="PS2" s="48" t="str">
        <f t="shared" si="16"/>
        <v>2004</v>
      </c>
      <c r="PT2" s="48" t="str">
        <f t="shared" si="16"/>
        <v>2005</v>
      </c>
      <c r="PU2" s="48" t="str">
        <f t="shared" si="16"/>
        <v>2006</v>
      </c>
      <c r="PV2" s="48" t="str">
        <f t="shared" si="16"/>
        <v>2007</v>
      </c>
      <c r="PW2" s="48" t="str">
        <f t="shared" si="16"/>
        <v>2008</v>
      </c>
      <c r="PX2" s="48" t="str">
        <f t="shared" si="16"/>
        <v>2009</v>
      </c>
      <c r="PY2" s="48" t="str">
        <f t="shared" si="16"/>
        <v>2010</v>
      </c>
      <c r="PZ2" s="48" t="str">
        <f t="shared" si="16"/>
        <v>2003</v>
      </c>
      <c r="QA2" s="48" t="str">
        <f t="shared" si="16"/>
        <v>2004</v>
      </c>
      <c r="QB2" s="48" t="str">
        <f t="shared" si="16"/>
        <v>2005</v>
      </c>
      <c r="QC2" s="48" t="str">
        <f t="shared" si="16"/>
        <v>2006</v>
      </c>
      <c r="QD2" s="48" t="str">
        <f t="shared" si="16"/>
        <v>2007</v>
      </c>
      <c r="QE2" s="48" t="str">
        <f t="shared" si="16"/>
        <v>2008</v>
      </c>
      <c r="QF2" s="48" t="str">
        <f t="shared" si="16"/>
        <v>2009</v>
      </c>
      <c r="QG2" s="48" t="str">
        <f t="shared" si="16"/>
        <v>2010</v>
      </c>
      <c r="QH2" s="48" t="str">
        <f t="shared" si="16"/>
        <v>2003</v>
      </c>
      <c r="QI2" s="48" t="str">
        <f t="shared" ref="QI2:ST2" si="17">RIGHT(QI3,4)</f>
        <v>2004</v>
      </c>
      <c r="QJ2" s="48" t="str">
        <f t="shared" si="17"/>
        <v>2005</v>
      </c>
      <c r="QK2" s="48" t="str">
        <f t="shared" si="17"/>
        <v>2006</v>
      </c>
      <c r="QL2" s="48" t="str">
        <f t="shared" si="17"/>
        <v>2007</v>
      </c>
      <c r="QM2" s="48" t="str">
        <f t="shared" si="17"/>
        <v>2008</v>
      </c>
      <c r="QN2" s="48" t="str">
        <f t="shared" si="17"/>
        <v>2009</v>
      </c>
      <c r="QO2" s="48" t="str">
        <f t="shared" si="17"/>
        <v>2010</v>
      </c>
      <c r="QP2" s="48" t="str">
        <f t="shared" si="17"/>
        <v>2003</v>
      </c>
      <c r="QQ2" s="48" t="str">
        <f t="shared" si="17"/>
        <v>2004</v>
      </c>
      <c r="QR2" s="48" t="str">
        <f t="shared" si="17"/>
        <v>2005</v>
      </c>
      <c r="QS2" s="48" t="str">
        <f t="shared" si="17"/>
        <v>2006</v>
      </c>
      <c r="QT2" s="48" t="str">
        <f t="shared" si="17"/>
        <v>2007</v>
      </c>
      <c r="QU2" s="48" t="str">
        <f t="shared" si="17"/>
        <v>2008</v>
      </c>
      <c r="QV2" s="48" t="str">
        <f t="shared" si="17"/>
        <v>2009</v>
      </c>
      <c r="QW2" s="48" t="str">
        <f t="shared" si="17"/>
        <v>2010</v>
      </c>
      <c r="QX2" s="48" t="str">
        <f t="shared" si="17"/>
        <v>2003</v>
      </c>
      <c r="QY2" s="48" t="str">
        <f t="shared" si="17"/>
        <v>2004</v>
      </c>
      <c r="QZ2" s="48" t="str">
        <f t="shared" si="17"/>
        <v>2005</v>
      </c>
      <c r="RA2" s="48" t="str">
        <f t="shared" si="17"/>
        <v>2006</v>
      </c>
      <c r="RB2" s="48" t="str">
        <f t="shared" si="17"/>
        <v>2007</v>
      </c>
      <c r="RC2" s="48" t="str">
        <f t="shared" si="17"/>
        <v>2008</v>
      </c>
      <c r="RD2" s="48" t="str">
        <f t="shared" si="17"/>
        <v>2009</v>
      </c>
      <c r="RE2" s="48" t="str">
        <f t="shared" si="17"/>
        <v>2010</v>
      </c>
      <c r="RF2" s="48" t="str">
        <f t="shared" si="17"/>
        <v>2003</v>
      </c>
      <c r="RG2" s="48" t="str">
        <f t="shared" si="17"/>
        <v>2004</v>
      </c>
      <c r="RH2" s="48" t="str">
        <f t="shared" si="17"/>
        <v>2005</v>
      </c>
      <c r="RI2" s="48" t="str">
        <f t="shared" si="17"/>
        <v>2006</v>
      </c>
      <c r="RJ2" s="48" t="str">
        <f t="shared" si="17"/>
        <v>2007</v>
      </c>
      <c r="RK2" s="48" t="str">
        <f t="shared" si="17"/>
        <v>2008</v>
      </c>
      <c r="RL2" s="48" t="str">
        <f t="shared" si="17"/>
        <v>2009</v>
      </c>
      <c r="RM2" s="48" t="str">
        <f t="shared" si="17"/>
        <v>2010</v>
      </c>
      <c r="RN2" s="48" t="str">
        <f t="shared" si="17"/>
        <v>2003</v>
      </c>
      <c r="RO2" s="48" t="str">
        <f t="shared" si="17"/>
        <v>2004</v>
      </c>
      <c r="RP2" s="48" t="str">
        <f t="shared" si="17"/>
        <v>2005</v>
      </c>
      <c r="RQ2" s="48" t="str">
        <f t="shared" si="17"/>
        <v>2006</v>
      </c>
      <c r="RR2" s="48" t="str">
        <f t="shared" si="17"/>
        <v>2007</v>
      </c>
      <c r="RS2" s="48" t="str">
        <f t="shared" si="17"/>
        <v>2008</v>
      </c>
      <c r="RT2" s="48" t="str">
        <f t="shared" si="17"/>
        <v>2009</v>
      </c>
      <c r="RU2" s="48" t="str">
        <f t="shared" si="17"/>
        <v>2010</v>
      </c>
      <c r="RV2" s="48" t="str">
        <f t="shared" si="17"/>
        <v>2003</v>
      </c>
      <c r="RW2" s="48" t="str">
        <f t="shared" si="17"/>
        <v>2004</v>
      </c>
      <c r="RX2" s="48" t="str">
        <f t="shared" si="17"/>
        <v>2005</v>
      </c>
      <c r="RY2" s="48" t="str">
        <f t="shared" si="17"/>
        <v>2006</v>
      </c>
      <c r="RZ2" s="48" t="str">
        <f t="shared" si="17"/>
        <v>2007</v>
      </c>
      <c r="SA2" s="48" t="str">
        <f t="shared" si="17"/>
        <v>2008</v>
      </c>
      <c r="SB2" s="48" t="str">
        <f t="shared" si="17"/>
        <v>2009</v>
      </c>
      <c r="SC2" s="48" t="str">
        <f t="shared" si="17"/>
        <v>2010</v>
      </c>
      <c r="SD2" s="48" t="str">
        <f t="shared" si="17"/>
        <v>2003</v>
      </c>
      <c r="SE2" s="48" t="str">
        <f t="shared" si="17"/>
        <v>2004</v>
      </c>
      <c r="SF2" s="48" t="str">
        <f t="shared" si="17"/>
        <v>2005</v>
      </c>
      <c r="SG2" s="48" t="str">
        <f t="shared" si="17"/>
        <v>2006</v>
      </c>
      <c r="SH2" s="48" t="str">
        <f t="shared" si="17"/>
        <v>2007</v>
      </c>
      <c r="SI2" s="48" t="str">
        <f t="shared" si="17"/>
        <v>2008</v>
      </c>
      <c r="SJ2" s="48" t="str">
        <f t="shared" si="17"/>
        <v>2009</v>
      </c>
      <c r="SK2" s="48" t="str">
        <f t="shared" si="17"/>
        <v>2010</v>
      </c>
      <c r="SL2" s="48" t="str">
        <f t="shared" si="17"/>
        <v>2003</v>
      </c>
      <c r="SM2" s="48" t="str">
        <f t="shared" si="17"/>
        <v>2004</v>
      </c>
      <c r="SN2" s="48" t="str">
        <f t="shared" si="17"/>
        <v>2005</v>
      </c>
      <c r="SO2" s="48" t="str">
        <f t="shared" si="17"/>
        <v>2006</v>
      </c>
      <c r="SP2" s="48" t="str">
        <f t="shared" si="17"/>
        <v>2007</v>
      </c>
      <c r="SQ2" s="48" t="str">
        <f t="shared" si="17"/>
        <v>2008</v>
      </c>
      <c r="SR2" s="48" t="str">
        <f t="shared" si="17"/>
        <v>2009</v>
      </c>
      <c r="SS2" s="48" t="str">
        <f t="shared" si="17"/>
        <v>2010</v>
      </c>
      <c r="ST2" s="48" t="str">
        <f t="shared" si="17"/>
        <v>2003</v>
      </c>
      <c r="SU2" s="48" t="str">
        <f t="shared" ref="SU2:VF2" si="18">RIGHT(SU3,4)</f>
        <v>2004</v>
      </c>
      <c r="SV2" s="48" t="str">
        <f t="shared" si="18"/>
        <v>2005</v>
      </c>
      <c r="SW2" s="48" t="str">
        <f t="shared" si="18"/>
        <v>2006</v>
      </c>
      <c r="SX2" s="48" t="str">
        <f t="shared" si="18"/>
        <v>2007</v>
      </c>
      <c r="SY2" s="48" t="str">
        <f t="shared" si="18"/>
        <v>2008</v>
      </c>
      <c r="SZ2" s="48" t="str">
        <f t="shared" si="18"/>
        <v>2009</v>
      </c>
      <c r="TA2" s="48" t="str">
        <f t="shared" si="18"/>
        <v>2010</v>
      </c>
      <c r="TB2" s="48" t="str">
        <f t="shared" si="18"/>
        <v>2003</v>
      </c>
      <c r="TC2" s="48" t="str">
        <f t="shared" si="18"/>
        <v>2004</v>
      </c>
      <c r="TD2" s="48" t="str">
        <f t="shared" si="18"/>
        <v>2005</v>
      </c>
      <c r="TE2" s="48" t="str">
        <f t="shared" si="18"/>
        <v>2006</v>
      </c>
      <c r="TF2" s="48" t="str">
        <f t="shared" si="18"/>
        <v>2007</v>
      </c>
      <c r="TG2" s="48" t="str">
        <f t="shared" si="18"/>
        <v>2008</v>
      </c>
      <c r="TH2" s="48" t="str">
        <f t="shared" si="18"/>
        <v>2009</v>
      </c>
      <c r="TI2" s="48" t="str">
        <f t="shared" si="18"/>
        <v>2010</v>
      </c>
      <c r="TJ2" s="48" t="str">
        <f t="shared" si="18"/>
        <v>2003</v>
      </c>
      <c r="TK2" s="48" t="str">
        <f t="shared" si="18"/>
        <v>2004</v>
      </c>
      <c r="TL2" s="48" t="str">
        <f t="shared" si="18"/>
        <v>2005</v>
      </c>
      <c r="TM2" s="48" t="str">
        <f t="shared" si="18"/>
        <v>2006</v>
      </c>
      <c r="TN2" s="48" t="str">
        <f t="shared" si="18"/>
        <v>2007</v>
      </c>
      <c r="TO2" s="48" t="str">
        <f t="shared" si="18"/>
        <v>2008</v>
      </c>
      <c r="TP2" s="48" t="str">
        <f t="shared" si="18"/>
        <v>2009</v>
      </c>
      <c r="TQ2" s="48" t="str">
        <f t="shared" si="18"/>
        <v>2010</v>
      </c>
      <c r="TR2" s="48" t="str">
        <f t="shared" si="18"/>
        <v>2003</v>
      </c>
      <c r="TS2" s="48" t="str">
        <f t="shared" si="18"/>
        <v>2004</v>
      </c>
      <c r="TT2" s="48" t="str">
        <f t="shared" si="18"/>
        <v>2005</v>
      </c>
      <c r="TU2" s="48" t="str">
        <f t="shared" si="18"/>
        <v>2006</v>
      </c>
      <c r="TV2" s="48" t="str">
        <f t="shared" si="18"/>
        <v>2007</v>
      </c>
      <c r="TW2" s="48" t="str">
        <f t="shared" si="18"/>
        <v>2008</v>
      </c>
      <c r="TX2" s="48" t="str">
        <f t="shared" si="18"/>
        <v>2009</v>
      </c>
      <c r="TY2" s="48" t="str">
        <f t="shared" si="18"/>
        <v>2010</v>
      </c>
      <c r="TZ2" s="48" t="str">
        <f t="shared" si="18"/>
        <v>2003</v>
      </c>
      <c r="UA2" s="48" t="str">
        <f t="shared" si="18"/>
        <v>2004</v>
      </c>
      <c r="UB2" s="48" t="str">
        <f t="shared" si="18"/>
        <v>2005</v>
      </c>
      <c r="UC2" s="48" t="str">
        <f t="shared" si="18"/>
        <v>2006</v>
      </c>
      <c r="UD2" s="48" t="str">
        <f t="shared" si="18"/>
        <v>2007</v>
      </c>
      <c r="UE2" s="48" t="str">
        <f t="shared" si="18"/>
        <v>2008</v>
      </c>
      <c r="UF2" s="48" t="str">
        <f t="shared" si="18"/>
        <v>2009</v>
      </c>
      <c r="UG2" s="48" t="str">
        <f t="shared" si="18"/>
        <v>2010</v>
      </c>
      <c r="UH2" s="48" t="str">
        <f t="shared" si="18"/>
        <v>2003</v>
      </c>
      <c r="UI2" s="48" t="str">
        <f t="shared" si="18"/>
        <v>2004</v>
      </c>
      <c r="UJ2" s="48" t="str">
        <f t="shared" si="18"/>
        <v>2005</v>
      </c>
      <c r="UK2" s="48" t="str">
        <f t="shared" si="18"/>
        <v>2006</v>
      </c>
      <c r="UL2" s="48" t="str">
        <f t="shared" si="18"/>
        <v>2007</v>
      </c>
      <c r="UM2" s="48" t="str">
        <f t="shared" si="18"/>
        <v>2008</v>
      </c>
      <c r="UN2" s="48" t="str">
        <f t="shared" si="18"/>
        <v>2009</v>
      </c>
      <c r="UO2" s="48" t="str">
        <f t="shared" si="18"/>
        <v>2010</v>
      </c>
      <c r="UP2" s="48" t="str">
        <f t="shared" si="18"/>
        <v>2003</v>
      </c>
      <c r="UQ2" s="48" t="str">
        <f t="shared" si="18"/>
        <v>2004</v>
      </c>
      <c r="UR2" s="48" t="str">
        <f t="shared" si="18"/>
        <v>2005</v>
      </c>
      <c r="US2" s="48" t="str">
        <f t="shared" si="18"/>
        <v>2006</v>
      </c>
      <c r="UT2" s="48" t="str">
        <f t="shared" si="18"/>
        <v>2007</v>
      </c>
      <c r="UU2" s="48" t="str">
        <f t="shared" si="18"/>
        <v>2008</v>
      </c>
      <c r="UV2" s="48" t="str">
        <f t="shared" si="18"/>
        <v>2009</v>
      </c>
      <c r="UW2" s="48" t="str">
        <f t="shared" si="18"/>
        <v>2010</v>
      </c>
      <c r="UX2" s="48" t="str">
        <f t="shared" si="18"/>
        <v>2003</v>
      </c>
      <c r="UY2" s="48" t="str">
        <f t="shared" si="18"/>
        <v>2004</v>
      </c>
      <c r="UZ2" s="48" t="str">
        <f t="shared" si="18"/>
        <v>2005</v>
      </c>
      <c r="VA2" s="48" t="str">
        <f t="shared" si="18"/>
        <v>2006</v>
      </c>
      <c r="VB2" s="48" t="str">
        <f t="shared" si="18"/>
        <v>2007</v>
      </c>
      <c r="VC2" s="48" t="str">
        <f t="shared" si="18"/>
        <v>2008</v>
      </c>
      <c r="VD2" s="48" t="str">
        <f t="shared" si="18"/>
        <v>2009</v>
      </c>
      <c r="VE2" s="48" t="str">
        <f t="shared" si="18"/>
        <v>2010</v>
      </c>
      <c r="VF2" s="48" t="str">
        <f t="shared" si="18"/>
        <v>2003</v>
      </c>
      <c r="VG2" s="48" t="str">
        <f t="shared" ref="VG2:XA2" si="19">RIGHT(VG3,4)</f>
        <v>2004</v>
      </c>
      <c r="VH2" s="48" t="str">
        <f t="shared" si="19"/>
        <v>2005</v>
      </c>
      <c r="VI2" s="48" t="str">
        <f t="shared" si="19"/>
        <v>2006</v>
      </c>
      <c r="VJ2" s="48" t="str">
        <f t="shared" si="19"/>
        <v>2007</v>
      </c>
      <c r="VK2" s="48" t="str">
        <f t="shared" si="19"/>
        <v>2008</v>
      </c>
      <c r="VL2" s="48" t="str">
        <f t="shared" si="19"/>
        <v>2009</v>
      </c>
      <c r="VM2" s="48" t="str">
        <f t="shared" si="19"/>
        <v>2010</v>
      </c>
      <c r="VN2" s="48" t="str">
        <f t="shared" si="19"/>
        <v>2003</v>
      </c>
      <c r="VO2" s="48" t="str">
        <f t="shared" si="19"/>
        <v>2004</v>
      </c>
      <c r="VP2" s="48" t="str">
        <f t="shared" si="19"/>
        <v>2005</v>
      </c>
      <c r="VQ2" s="48" t="str">
        <f t="shared" si="19"/>
        <v>2006</v>
      </c>
      <c r="VR2" s="48" t="str">
        <f t="shared" si="19"/>
        <v>2007</v>
      </c>
      <c r="VS2" s="48" t="str">
        <f t="shared" si="19"/>
        <v>2008</v>
      </c>
      <c r="VT2" s="48" t="str">
        <f t="shared" si="19"/>
        <v>2009</v>
      </c>
      <c r="VU2" s="48" t="str">
        <f t="shared" si="19"/>
        <v>2010</v>
      </c>
      <c r="VV2" s="48" t="str">
        <f t="shared" si="19"/>
        <v>2003</v>
      </c>
      <c r="VW2" s="48" t="str">
        <f t="shared" si="19"/>
        <v>2004</v>
      </c>
      <c r="VX2" s="48" t="str">
        <f t="shared" si="19"/>
        <v>2005</v>
      </c>
      <c r="VY2" s="48" t="str">
        <f t="shared" si="19"/>
        <v>2006</v>
      </c>
      <c r="VZ2" s="48" t="str">
        <f t="shared" si="19"/>
        <v>2007</v>
      </c>
      <c r="WA2" s="48" t="str">
        <f t="shared" si="19"/>
        <v>2008</v>
      </c>
      <c r="WB2" s="48" t="str">
        <f t="shared" si="19"/>
        <v>2009</v>
      </c>
      <c r="WC2" s="48" t="str">
        <f t="shared" si="19"/>
        <v>2010</v>
      </c>
      <c r="WD2" s="48" t="str">
        <f t="shared" si="19"/>
        <v>2003</v>
      </c>
      <c r="WE2" s="48" t="str">
        <f t="shared" si="19"/>
        <v>2004</v>
      </c>
      <c r="WF2" s="48" t="str">
        <f t="shared" si="19"/>
        <v>2005</v>
      </c>
      <c r="WG2" s="48" t="str">
        <f t="shared" si="19"/>
        <v>2006</v>
      </c>
      <c r="WH2" s="48" t="str">
        <f t="shared" si="19"/>
        <v>2007</v>
      </c>
      <c r="WI2" s="48" t="str">
        <f t="shared" si="19"/>
        <v>2008</v>
      </c>
      <c r="WJ2" s="48" t="str">
        <f t="shared" si="19"/>
        <v>2009</v>
      </c>
      <c r="WK2" s="48" t="str">
        <f t="shared" si="19"/>
        <v>2010</v>
      </c>
      <c r="WL2" s="48" t="str">
        <f t="shared" si="19"/>
        <v>2003</v>
      </c>
      <c r="WM2" s="48" t="str">
        <f t="shared" si="19"/>
        <v>2004</v>
      </c>
      <c r="WN2" s="48" t="str">
        <f t="shared" si="19"/>
        <v>2005</v>
      </c>
      <c r="WO2" s="48" t="str">
        <f t="shared" si="19"/>
        <v>2006</v>
      </c>
      <c r="WP2" s="48" t="str">
        <f t="shared" si="19"/>
        <v>2007</v>
      </c>
      <c r="WQ2" s="48" t="str">
        <f t="shared" si="19"/>
        <v>2008</v>
      </c>
      <c r="WR2" s="48" t="str">
        <f t="shared" si="19"/>
        <v>2009</v>
      </c>
      <c r="WS2" s="48" t="str">
        <f t="shared" si="19"/>
        <v>2010</v>
      </c>
      <c r="WT2" s="48" t="str">
        <f t="shared" si="19"/>
        <v>2003</v>
      </c>
      <c r="WU2" s="48" t="str">
        <f t="shared" si="19"/>
        <v>2004</v>
      </c>
      <c r="WV2" s="48" t="str">
        <f t="shared" si="19"/>
        <v>2005</v>
      </c>
      <c r="WW2" s="48" t="str">
        <f t="shared" si="19"/>
        <v>2006</v>
      </c>
      <c r="WX2" s="48" t="str">
        <f t="shared" si="19"/>
        <v>2007</v>
      </c>
      <c r="WY2" s="48" t="str">
        <f t="shared" si="19"/>
        <v>2008</v>
      </c>
      <c r="WZ2" s="48" t="str">
        <f t="shared" si="19"/>
        <v>2009</v>
      </c>
      <c r="XA2" s="48" t="str">
        <f t="shared" si="19"/>
        <v>2010</v>
      </c>
    </row>
    <row r="3" spans="1:625">
      <c r="A3" t="s">
        <v>277</v>
      </c>
      <c r="B3" s="17" t="s">
        <v>278</v>
      </c>
      <c r="C3" s="17" t="s">
        <v>279</v>
      </c>
      <c r="D3" s="17" t="s">
        <v>280</v>
      </c>
      <c r="E3" s="17" t="s">
        <v>281</v>
      </c>
      <c r="F3" s="17" t="s">
        <v>282</v>
      </c>
      <c r="G3" s="17" t="s">
        <v>283</v>
      </c>
      <c r="H3" s="17" t="s">
        <v>284</v>
      </c>
      <c r="I3" s="17" t="s">
        <v>285</v>
      </c>
      <c r="J3" s="17" t="s">
        <v>286</v>
      </c>
      <c r="K3" s="17" t="s">
        <v>287</v>
      </c>
      <c r="L3" s="17" t="s">
        <v>288</v>
      </c>
      <c r="M3" s="17" t="s">
        <v>289</v>
      </c>
      <c r="N3" s="17" t="s">
        <v>290</v>
      </c>
      <c r="O3" s="17" t="s">
        <v>291</v>
      </c>
      <c r="P3" s="17" t="s">
        <v>292</v>
      </c>
      <c r="Q3" s="17" t="s">
        <v>293</v>
      </c>
      <c r="R3" s="17" t="s">
        <v>294</v>
      </c>
      <c r="S3" s="17" t="s">
        <v>295</v>
      </c>
      <c r="T3" s="17" t="s">
        <v>296</v>
      </c>
      <c r="U3" s="17" t="s">
        <v>297</v>
      </c>
      <c r="V3" s="17" t="s">
        <v>298</v>
      </c>
      <c r="W3" s="17" t="s">
        <v>299</v>
      </c>
      <c r="X3" s="17" t="s">
        <v>300</v>
      </c>
      <c r="Y3" s="17" t="s">
        <v>301</v>
      </c>
      <c r="Z3" s="17" t="s">
        <v>302</v>
      </c>
      <c r="AA3" s="17" t="s">
        <v>303</v>
      </c>
      <c r="AB3" s="17" t="s">
        <v>304</v>
      </c>
      <c r="AC3" s="17" t="s">
        <v>305</v>
      </c>
      <c r="AD3" s="17" t="s">
        <v>306</v>
      </c>
      <c r="AE3" s="17" t="s">
        <v>307</v>
      </c>
      <c r="AF3" s="17" t="s">
        <v>308</v>
      </c>
      <c r="AG3" s="17" t="s">
        <v>309</v>
      </c>
      <c r="AH3" s="17" t="s">
        <v>310</v>
      </c>
      <c r="AI3" s="17" t="s">
        <v>311</v>
      </c>
      <c r="AJ3" s="17" t="s">
        <v>312</v>
      </c>
      <c r="AK3" s="17" t="s">
        <v>313</v>
      </c>
      <c r="AL3" s="17" t="s">
        <v>314</v>
      </c>
      <c r="AM3" s="17" t="s">
        <v>315</v>
      </c>
      <c r="AN3" s="17" t="s">
        <v>316</v>
      </c>
      <c r="AO3" s="17" t="s">
        <v>317</v>
      </c>
      <c r="AP3" s="17" t="s">
        <v>318</v>
      </c>
      <c r="AQ3" s="17" t="s">
        <v>319</v>
      </c>
      <c r="AR3" s="17" t="s">
        <v>320</v>
      </c>
      <c r="AS3" s="17" t="s">
        <v>321</v>
      </c>
      <c r="AT3" s="17" t="s">
        <v>322</v>
      </c>
      <c r="AU3" s="17" t="s">
        <v>323</v>
      </c>
      <c r="AV3" s="17" t="s">
        <v>324</v>
      </c>
      <c r="AW3" s="17" t="s">
        <v>325</v>
      </c>
      <c r="AX3" s="17" t="s">
        <v>326</v>
      </c>
      <c r="AY3" s="17" t="s">
        <v>327</v>
      </c>
      <c r="AZ3" s="17" t="s">
        <v>328</v>
      </c>
      <c r="BA3" s="17" t="s">
        <v>329</v>
      </c>
      <c r="BB3" s="17" t="s">
        <v>330</v>
      </c>
      <c r="BC3" s="17" t="s">
        <v>331</v>
      </c>
      <c r="BD3" s="17" t="s">
        <v>332</v>
      </c>
      <c r="BE3" s="17" t="s">
        <v>333</v>
      </c>
      <c r="BF3" s="17" t="s">
        <v>334</v>
      </c>
      <c r="BG3" s="17" t="s">
        <v>335</v>
      </c>
      <c r="BH3" s="17" t="s">
        <v>336</v>
      </c>
      <c r="BI3" s="17" t="s">
        <v>337</v>
      </c>
      <c r="BJ3" s="17" t="s">
        <v>338</v>
      </c>
      <c r="BK3" s="17" t="s">
        <v>339</v>
      </c>
      <c r="BL3" s="17" t="s">
        <v>340</v>
      </c>
      <c r="BM3" s="17" t="s">
        <v>341</v>
      </c>
      <c r="BN3" s="17" t="s">
        <v>342</v>
      </c>
      <c r="BO3" s="17" t="s">
        <v>343</v>
      </c>
      <c r="BP3" s="17" t="s">
        <v>344</v>
      </c>
      <c r="BQ3" s="17" t="s">
        <v>345</v>
      </c>
      <c r="BR3" s="17" t="s">
        <v>346</v>
      </c>
      <c r="BS3" s="17" t="s">
        <v>347</v>
      </c>
      <c r="BT3" s="17" t="s">
        <v>348</v>
      </c>
      <c r="BU3" s="17" t="s">
        <v>349</v>
      </c>
      <c r="BV3" s="17" t="s">
        <v>350</v>
      </c>
      <c r="BW3" s="17" t="s">
        <v>351</v>
      </c>
      <c r="BX3" s="17" t="s">
        <v>352</v>
      </c>
      <c r="BY3" s="17" t="s">
        <v>353</v>
      </c>
      <c r="BZ3" s="17" t="s">
        <v>354</v>
      </c>
      <c r="CA3" s="17" t="s">
        <v>355</v>
      </c>
      <c r="CB3" s="17" t="s">
        <v>356</v>
      </c>
      <c r="CC3" s="17" t="s">
        <v>357</v>
      </c>
      <c r="CD3" s="17" t="s">
        <v>358</v>
      </c>
      <c r="CE3" s="17" t="s">
        <v>359</v>
      </c>
      <c r="CF3" s="17" t="s">
        <v>360</v>
      </c>
      <c r="CG3" s="17" t="s">
        <v>361</v>
      </c>
      <c r="CH3" s="17" t="s">
        <v>362</v>
      </c>
      <c r="CI3" s="17" t="s">
        <v>363</v>
      </c>
      <c r="CJ3" s="17" t="s">
        <v>364</v>
      </c>
      <c r="CK3" s="17" t="s">
        <v>365</v>
      </c>
      <c r="CL3" s="17" t="s">
        <v>366</v>
      </c>
      <c r="CM3" s="17" t="s">
        <v>367</v>
      </c>
      <c r="CN3" s="17" t="s">
        <v>368</v>
      </c>
      <c r="CO3" s="17" t="s">
        <v>369</v>
      </c>
      <c r="CP3" s="17" t="s">
        <v>370</v>
      </c>
      <c r="CQ3" s="17" t="s">
        <v>371</v>
      </c>
      <c r="CR3" s="17" t="s">
        <v>372</v>
      </c>
      <c r="CS3" s="17" t="s">
        <v>373</v>
      </c>
      <c r="CT3" s="17" t="s">
        <v>374</v>
      </c>
      <c r="CU3" s="17" t="s">
        <v>375</v>
      </c>
      <c r="CV3" s="17" t="s">
        <v>376</v>
      </c>
      <c r="CW3" s="17" t="s">
        <v>377</v>
      </c>
      <c r="CX3" s="17" t="s">
        <v>378</v>
      </c>
      <c r="CY3" s="17" t="s">
        <v>379</v>
      </c>
      <c r="CZ3" s="17" t="s">
        <v>380</v>
      </c>
      <c r="DA3" s="17" t="s">
        <v>381</v>
      </c>
      <c r="DB3" s="17" t="s">
        <v>382</v>
      </c>
      <c r="DC3" s="17" t="s">
        <v>383</v>
      </c>
      <c r="DD3" s="17" t="s">
        <v>384</v>
      </c>
      <c r="DE3" s="17" t="s">
        <v>385</v>
      </c>
      <c r="DF3" s="17" t="s">
        <v>386</v>
      </c>
      <c r="DG3" s="17" t="s">
        <v>387</v>
      </c>
      <c r="DH3" s="17" t="s">
        <v>388</v>
      </c>
      <c r="DI3" s="17" t="s">
        <v>389</v>
      </c>
      <c r="DJ3" s="17" t="s">
        <v>390</v>
      </c>
      <c r="DK3" s="17" t="s">
        <v>391</v>
      </c>
      <c r="DL3" s="17" t="s">
        <v>392</v>
      </c>
      <c r="DM3" s="17" t="s">
        <v>393</v>
      </c>
      <c r="DN3" s="17" t="s">
        <v>394</v>
      </c>
      <c r="DO3" s="17" t="s">
        <v>395</v>
      </c>
      <c r="DP3" s="17" t="s">
        <v>396</v>
      </c>
      <c r="DQ3" s="17" t="s">
        <v>397</v>
      </c>
      <c r="DR3" s="17" t="s">
        <v>398</v>
      </c>
      <c r="DS3" s="17" t="s">
        <v>399</v>
      </c>
      <c r="DT3" s="17" t="s">
        <v>400</v>
      </c>
      <c r="DU3" s="17" t="s">
        <v>401</v>
      </c>
      <c r="DV3" s="17" t="s">
        <v>402</v>
      </c>
      <c r="DW3" s="17" t="s">
        <v>403</v>
      </c>
      <c r="DX3" s="17" t="s">
        <v>404</v>
      </c>
      <c r="DY3" s="17" t="s">
        <v>405</v>
      </c>
      <c r="DZ3" s="17" t="s">
        <v>406</v>
      </c>
      <c r="EA3" s="17" t="s">
        <v>407</v>
      </c>
      <c r="EB3" s="17" t="s">
        <v>408</v>
      </c>
      <c r="EC3" s="17" t="s">
        <v>409</v>
      </c>
      <c r="ED3" s="17" t="s">
        <v>410</v>
      </c>
      <c r="EE3" s="17" t="s">
        <v>411</v>
      </c>
      <c r="EF3" s="17" t="s">
        <v>412</v>
      </c>
      <c r="EG3" s="17" t="s">
        <v>413</v>
      </c>
      <c r="EH3" s="17" t="s">
        <v>414</v>
      </c>
      <c r="EI3" s="17" t="s">
        <v>415</v>
      </c>
      <c r="EJ3" s="17" t="s">
        <v>416</v>
      </c>
      <c r="EK3" s="17" t="s">
        <v>417</v>
      </c>
      <c r="EL3" s="17" t="s">
        <v>418</v>
      </c>
      <c r="EM3" s="17" t="s">
        <v>419</v>
      </c>
      <c r="EN3" s="17" t="s">
        <v>420</v>
      </c>
      <c r="EO3" s="17" t="s">
        <v>421</v>
      </c>
      <c r="EP3" s="17" t="s">
        <v>422</v>
      </c>
      <c r="EQ3" s="17" t="s">
        <v>423</v>
      </c>
      <c r="ER3" s="17" t="s">
        <v>424</v>
      </c>
      <c r="ES3" s="17" t="s">
        <v>425</v>
      </c>
      <c r="ET3" s="17" t="s">
        <v>426</v>
      </c>
      <c r="EU3" s="17" t="s">
        <v>427</v>
      </c>
      <c r="EV3" s="17" t="s">
        <v>428</v>
      </c>
      <c r="EW3" s="17" t="s">
        <v>429</v>
      </c>
      <c r="EX3" s="17" t="s">
        <v>430</v>
      </c>
      <c r="EY3" s="17" t="s">
        <v>431</v>
      </c>
      <c r="EZ3" s="17" t="s">
        <v>432</v>
      </c>
      <c r="FA3" s="17" t="s">
        <v>433</v>
      </c>
      <c r="FB3" s="17" t="s">
        <v>434</v>
      </c>
      <c r="FC3" s="17" t="s">
        <v>435</v>
      </c>
      <c r="FD3" s="17" t="s">
        <v>436</v>
      </c>
      <c r="FE3" s="17" t="s">
        <v>437</v>
      </c>
      <c r="FF3" s="17" t="s">
        <v>438</v>
      </c>
      <c r="FG3" s="17" t="s">
        <v>439</v>
      </c>
      <c r="FH3" s="17" t="s">
        <v>440</v>
      </c>
      <c r="FI3" s="17" t="s">
        <v>441</v>
      </c>
      <c r="FJ3" s="17" t="s">
        <v>442</v>
      </c>
      <c r="FK3" s="17" t="s">
        <v>443</v>
      </c>
      <c r="FL3" s="17" t="s">
        <v>444</v>
      </c>
      <c r="FM3" s="17" t="s">
        <v>445</v>
      </c>
      <c r="FN3" s="17" t="s">
        <v>446</v>
      </c>
      <c r="FO3" s="17" t="s">
        <v>447</v>
      </c>
      <c r="FP3" s="17" t="s">
        <v>448</v>
      </c>
      <c r="FQ3" s="17" t="s">
        <v>449</v>
      </c>
      <c r="FR3" s="17" t="s">
        <v>450</v>
      </c>
      <c r="FS3" s="17" t="s">
        <v>451</v>
      </c>
      <c r="FT3" s="17" t="s">
        <v>452</v>
      </c>
      <c r="FU3" s="17" t="s">
        <v>453</v>
      </c>
      <c r="FV3" s="17" t="s">
        <v>454</v>
      </c>
      <c r="FW3" s="17" t="s">
        <v>455</v>
      </c>
      <c r="FX3" s="17" t="s">
        <v>456</v>
      </c>
      <c r="FY3" s="17" t="s">
        <v>457</v>
      </c>
      <c r="FZ3" s="17" t="s">
        <v>458</v>
      </c>
      <c r="GA3" s="17" t="s">
        <v>459</v>
      </c>
      <c r="GB3" s="17" t="s">
        <v>460</v>
      </c>
      <c r="GC3" s="17" t="s">
        <v>461</v>
      </c>
      <c r="GD3" s="17" t="s">
        <v>462</v>
      </c>
      <c r="GE3" s="17" t="s">
        <v>463</v>
      </c>
      <c r="GF3" s="17" t="s">
        <v>464</v>
      </c>
      <c r="GG3" s="17" t="s">
        <v>465</v>
      </c>
      <c r="GH3" s="17" t="s">
        <v>466</v>
      </c>
      <c r="GI3" s="17" t="s">
        <v>467</v>
      </c>
      <c r="GJ3" s="17" t="s">
        <v>468</v>
      </c>
      <c r="GK3" s="17" t="s">
        <v>469</v>
      </c>
      <c r="GL3" s="17" t="s">
        <v>470</v>
      </c>
      <c r="GM3" s="17" t="s">
        <v>471</v>
      </c>
      <c r="GN3" s="17" t="s">
        <v>472</v>
      </c>
      <c r="GO3" s="17" t="s">
        <v>473</v>
      </c>
      <c r="GP3" s="17" t="s">
        <v>474</v>
      </c>
      <c r="GQ3" s="17" t="s">
        <v>475</v>
      </c>
      <c r="GR3" s="17" t="s">
        <v>476</v>
      </c>
      <c r="GS3" s="17" t="s">
        <v>477</v>
      </c>
      <c r="GT3" s="17" t="s">
        <v>478</v>
      </c>
      <c r="GU3" s="17" t="s">
        <v>479</v>
      </c>
      <c r="GV3" s="17" t="s">
        <v>480</v>
      </c>
      <c r="GW3" s="17" t="s">
        <v>481</v>
      </c>
      <c r="GX3" s="17" t="s">
        <v>482</v>
      </c>
      <c r="GY3" s="17" t="s">
        <v>483</v>
      </c>
      <c r="GZ3" s="17" t="s">
        <v>484</v>
      </c>
      <c r="HA3" s="17" t="s">
        <v>485</v>
      </c>
      <c r="HB3" s="17" t="s">
        <v>486</v>
      </c>
      <c r="HC3" s="17" t="s">
        <v>487</v>
      </c>
      <c r="HD3" s="17" t="s">
        <v>488</v>
      </c>
      <c r="HE3" s="17" t="s">
        <v>489</v>
      </c>
      <c r="HF3" s="17" t="s">
        <v>490</v>
      </c>
      <c r="HG3" s="17" t="s">
        <v>491</v>
      </c>
      <c r="HH3" s="17" t="s">
        <v>492</v>
      </c>
      <c r="HI3" s="17" t="s">
        <v>493</v>
      </c>
      <c r="HJ3" s="17" t="s">
        <v>494</v>
      </c>
      <c r="HK3" s="17" t="s">
        <v>495</v>
      </c>
      <c r="HL3" s="17" t="s">
        <v>496</v>
      </c>
      <c r="HM3" s="17" t="s">
        <v>497</v>
      </c>
      <c r="HN3" s="17" t="s">
        <v>498</v>
      </c>
      <c r="HO3" s="17" t="s">
        <v>499</v>
      </c>
      <c r="HP3" s="17" t="s">
        <v>500</v>
      </c>
      <c r="HQ3" s="17" t="s">
        <v>501</v>
      </c>
      <c r="HR3" s="17" t="s">
        <v>502</v>
      </c>
      <c r="HS3" s="17" t="s">
        <v>503</v>
      </c>
      <c r="HT3" s="17" t="s">
        <v>504</v>
      </c>
      <c r="HU3" s="17" t="s">
        <v>505</v>
      </c>
      <c r="HV3" s="17" t="s">
        <v>506</v>
      </c>
      <c r="HW3" s="17" t="s">
        <v>507</v>
      </c>
      <c r="HX3" s="17" t="s">
        <v>508</v>
      </c>
      <c r="HY3" s="17" t="s">
        <v>509</v>
      </c>
      <c r="HZ3" s="17" t="s">
        <v>510</v>
      </c>
      <c r="IA3" s="17" t="s">
        <v>511</v>
      </c>
      <c r="IB3" s="17" t="s">
        <v>512</v>
      </c>
      <c r="IC3" s="17" t="s">
        <v>513</v>
      </c>
      <c r="ID3" s="17" t="s">
        <v>514</v>
      </c>
      <c r="IE3" s="17" t="s">
        <v>515</v>
      </c>
      <c r="IF3" s="17" t="s">
        <v>516</v>
      </c>
      <c r="IG3" s="17" t="s">
        <v>517</v>
      </c>
      <c r="IH3" s="17" t="s">
        <v>518</v>
      </c>
      <c r="II3" s="17" t="s">
        <v>519</v>
      </c>
      <c r="IJ3" s="17" t="s">
        <v>520</v>
      </c>
      <c r="IK3" s="17" t="s">
        <v>521</v>
      </c>
      <c r="IL3" s="17" t="s">
        <v>522</v>
      </c>
      <c r="IM3" s="17" t="s">
        <v>523</v>
      </c>
      <c r="IN3" s="17" t="s">
        <v>524</v>
      </c>
      <c r="IO3" s="17" t="s">
        <v>525</v>
      </c>
      <c r="IP3" s="17" t="s">
        <v>526</v>
      </c>
      <c r="IQ3" s="17" t="s">
        <v>527</v>
      </c>
      <c r="IR3" s="17" t="s">
        <v>528</v>
      </c>
      <c r="IS3" s="17" t="s">
        <v>529</v>
      </c>
      <c r="IT3" s="17" t="s">
        <v>530</v>
      </c>
      <c r="IU3" s="17" t="s">
        <v>531</v>
      </c>
      <c r="IV3" s="17" t="s">
        <v>532</v>
      </c>
      <c r="IW3" s="17" t="s">
        <v>533</v>
      </c>
      <c r="IX3" s="17" t="s">
        <v>534</v>
      </c>
      <c r="IY3" s="17" t="s">
        <v>535</v>
      </c>
      <c r="IZ3" s="17" t="s">
        <v>536</v>
      </c>
      <c r="JA3" s="17" t="s">
        <v>537</v>
      </c>
      <c r="JB3" s="17" t="s">
        <v>538</v>
      </c>
      <c r="JC3" s="17" t="s">
        <v>539</v>
      </c>
      <c r="JD3" s="17" t="s">
        <v>540</v>
      </c>
      <c r="JE3" s="17" t="s">
        <v>541</v>
      </c>
      <c r="JF3" s="17" t="s">
        <v>542</v>
      </c>
      <c r="JG3" s="17" t="s">
        <v>543</v>
      </c>
      <c r="JH3" s="17" t="s">
        <v>544</v>
      </c>
      <c r="JI3" s="17" t="s">
        <v>545</v>
      </c>
      <c r="JJ3" s="17" t="s">
        <v>546</v>
      </c>
      <c r="JK3" s="17" t="s">
        <v>547</v>
      </c>
      <c r="JL3" s="17" t="s">
        <v>548</v>
      </c>
      <c r="JM3" s="17" t="s">
        <v>549</v>
      </c>
      <c r="JN3" s="17" t="s">
        <v>550</v>
      </c>
      <c r="JO3" s="17" t="s">
        <v>551</v>
      </c>
      <c r="JP3" s="17" t="s">
        <v>552</v>
      </c>
      <c r="JQ3" s="17" t="s">
        <v>553</v>
      </c>
      <c r="JR3" s="17" t="s">
        <v>554</v>
      </c>
      <c r="JS3" s="17" t="s">
        <v>555</v>
      </c>
      <c r="JT3" s="17" t="s">
        <v>556</v>
      </c>
      <c r="JU3" s="17" t="s">
        <v>557</v>
      </c>
      <c r="JV3" s="17" t="s">
        <v>558</v>
      </c>
      <c r="JW3" s="17" t="s">
        <v>559</v>
      </c>
      <c r="JX3" s="17" t="s">
        <v>560</v>
      </c>
      <c r="JY3" s="17" t="s">
        <v>561</v>
      </c>
      <c r="JZ3" s="17" t="s">
        <v>562</v>
      </c>
      <c r="KA3" s="17" t="s">
        <v>563</v>
      </c>
      <c r="KB3" s="17" t="s">
        <v>564</v>
      </c>
      <c r="KC3" s="17" t="s">
        <v>565</v>
      </c>
      <c r="KD3" s="17" t="s">
        <v>566</v>
      </c>
      <c r="KE3" s="17" t="s">
        <v>567</v>
      </c>
      <c r="KF3" s="17" t="s">
        <v>568</v>
      </c>
      <c r="KG3" s="17" t="s">
        <v>569</v>
      </c>
      <c r="KH3" s="17" t="s">
        <v>570</v>
      </c>
      <c r="KI3" s="17" t="s">
        <v>571</v>
      </c>
      <c r="KJ3" s="17" t="s">
        <v>572</v>
      </c>
      <c r="KK3" s="17" t="s">
        <v>573</v>
      </c>
      <c r="KL3" s="17" t="s">
        <v>574</v>
      </c>
      <c r="KM3" s="17" t="s">
        <v>575</v>
      </c>
      <c r="KN3" s="17" t="s">
        <v>576</v>
      </c>
      <c r="KO3" s="17" t="s">
        <v>577</v>
      </c>
      <c r="KP3" s="17" t="s">
        <v>578</v>
      </c>
      <c r="KQ3" s="17" t="s">
        <v>579</v>
      </c>
      <c r="KR3" s="17" t="s">
        <v>580</v>
      </c>
      <c r="KS3" s="17" t="s">
        <v>581</v>
      </c>
      <c r="KT3" s="17" t="s">
        <v>582</v>
      </c>
      <c r="KU3" s="17" t="s">
        <v>583</v>
      </c>
      <c r="KV3" s="17" t="s">
        <v>584</v>
      </c>
      <c r="KW3" s="17" t="s">
        <v>585</v>
      </c>
      <c r="KX3" s="17" t="s">
        <v>586</v>
      </c>
      <c r="KY3" s="17" t="s">
        <v>587</v>
      </c>
      <c r="KZ3" s="17" t="s">
        <v>588</v>
      </c>
      <c r="LA3" s="17" t="s">
        <v>589</v>
      </c>
      <c r="LB3" s="17" t="s">
        <v>590</v>
      </c>
      <c r="LC3" s="17" t="s">
        <v>591</v>
      </c>
      <c r="LD3" s="17" t="s">
        <v>592</v>
      </c>
      <c r="LE3" s="17" t="s">
        <v>593</v>
      </c>
      <c r="LF3" s="17" t="s">
        <v>594</v>
      </c>
      <c r="LG3" s="17" t="s">
        <v>595</v>
      </c>
      <c r="LH3" s="17" t="s">
        <v>596</v>
      </c>
      <c r="LI3" s="17" t="s">
        <v>597</v>
      </c>
      <c r="LJ3" s="17" t="s">
        <v>598</v>
      </c>
      <c r="LK3" s="17" t="s">
        <v>599</v>
      </c>
      <c r="LL3" s="17" t="s">
        <v>600</v>
      </c>
      <c r="LM3" s="17" t="s">
        <v>601</v>
      </c>
      <c r="LN3" s="17" t="s">
        <v>602</v>
      </c>
      <c r="LO3" s="17" t="s">
        <v>603</v>
      </c>
      <c r="LP3" s="17" t="s">
        <v>604</v>
      </c>
      <c r="LQ3" s="17" t="s">
        <v>605</v>
      </c>
      <c r="LR3" s="17" t="s">
        <v>606</v>
      </c>
      <c r="LS3" s="17" t="s">
        <v>607</v>
      </c>
      <c r="LT3" s="17" t="s">
        <v>608</v>
      </c>
      <c r="LU3" s="17" t="s">
        <v>609</v>
      </c>
      <c r="LV3" s="17" t="s">
        <v>610</v>
      </c>
      <c r="LW3" s="17" t="s">
        <v>611</v>
      </c>
      <c r="LX3" s="17" t="s">
        <v>612</v>
      </c>
      <c r="LY3" s="17" t="s">
        <v>613</v>
      </c>
      <c r="LZ3" s="17" t="s">
        <v>614</v>
      </c>
      <c r="MA3" s="17" t="s">
        <v>615</v>
      </c>
      <c r="MB3" s="17" t="s">
        <v>616</v>
      </c>
      <c r="MC3" s="17" t="s">
        <v>617</v>
      </c>
      <c r="MD3" s="17" t="s">
        <v>618</v>
      </c>
      <c r="ME3" s="17" t="s">
        <v>619</v>
      </c>
      <c r="MF3" s="17" t="s">
        <v>620</v>
      </c>
      <c r="MG3" s="17" t="s">
        <v>621</v>
      </c>
      <c r="MH3" s="17" t="s">
        <v>622</v>
      </c>
      <c r="MI3" s="17" t="s">
        <v>623</v>
      </c>
      <c r="MJ3" s="17" t="s">
        <v>624</v>
      </c>
      <c r="MK3" s="17" t="s">
        <v>625</v>
      </c>
      <c r="ML3" s="17" t="s">
        <v>626</v>
      </c>
      <c r="MM3" s="17" t="s">
        <v>627</v>
      </c>
      <c r="MN3" s="17" t="s">
        <v>628</v>
      </c>
      <c r="MO3" s="17" t="s">
        <v>629</v>
      </c>
      <c r="MP3" s="17" t="s">
        <v>630</v>
      </c>
      <c r="MQ3" s="17" t="s">
        <v>631</v>
      </c>
      <c r="MR3" s="17" t="s">
        <v>632</v>
      </c>
      <c r="MS3" s="17" t="s">
        <v>633</v>
      </c>
      <c r="MT3" s="17" t="s">
        <v>634</v>
      </c>
      <c r="MU3" s="17" t="s">
        <v>635</v>
      </c>
      <c r="MV3" s="17" t="s">
        <v>636</v>
      </c>
      <c r="MW3" s="17" t="s">
        <v>637</v>
      </c>
      <c r="MX3" s="17" t="s">
        <v>638</v>
      </c>
      <c r="MY3" s="17" t="s">
        <v>639</v>
      </c>
      <c r="MZ3" s="17" t="s">
        <v>640</v>
      </c>
      <c r="NA3" s="17" t="s">
        <v>641</v>
      </c>
      <c r="NB3" s="17" t="s">
        <v>642</v>
      </c>
      <c r="NC3" s="17" t="s">
        <v>643</v>
      </c>
      <c r="ND3" s="17" t="s">
        <v>644</v>
      </c>
      <c r="NE3" s="17" t="s">
        <v>645</v>
      </c>
      <c r="NF3" s="17" t="s">
        <v>646</v>
      </c>
      <c r="NG3" s="17" t="s">
        <v>647</v>
      </c>
      <c r="NH3" s="17" t="s">
        <v>648</v>
      </c>
      <c r="NI3" s="17" t="s">
        <v>649</v>
      </c>
      <c r="NJ3" s="17" t="s">
        <v>650</v>
      </c>
      <c r="NK3" s="17" t="s">
        <v>651</v>
      </c>
      <c r="NL3" s="17" t="s">
        <v>652</v>
      </c>
      <c r="NM3" s="17" t="s">
        <v>653</v>
      </c>
      <c r="NN3" s="17" t="s">
        <v>654</v>
      </c>
      <c r="NO3" s="17" t="s">
        <v>655</v>
      </c>
      <c r="NP3" s="17" t="s">
        <v>656</v>
      </c>
      <c r="NQ3" s="17" t="s">
        <v>657</v>
      </c>
      <c r="NR3" s="17" t="s">
        <v>658</v>
      </c>
      <c r="NS3" s="17" t="s">
        <v>659</v>
      </c>
      <c r="NT3" s="17" t="s">
        <v>660</v>
      </c>
      <c r="NU3" s="17" t="s">
        <v>661</v>
      </c>
      <c r="NV3" s="17" t="s">
        <v>662</v>
      </c>
      <c r="NW3" s="17" t="s">
        <v>663</v>
      </c>
      <c r="NX3" s="17" t="s">
        <v>664</v>
      </c>
      <c r="NY3" s="17" t="s">
        <v>665</v>
      </c>
      <c r="NZ3" s="17" t="s">
        <v>666</v>
      </c>
      <c r="OA3" s="17" t="s">
        <v>667</v>
      </c>
      <c r="OB3" s="17" t="s">
        <v>668</v>
      </c>
      <c r="OC3" s="17" t="s">
        <v>669</v>
      </c>
      <c r="OD3" s="17" t="s">
        <v>670</v>
      </c>
      <c r="OE3" s="17" t="s">
        <v>671</v>
      </c>
      <c r="OF3" s="17" t="s">
        <v>672</v>
      </c>
      <c r="OG3" s="17" t="s">
        <v>673</v>
      </c>
      <c r="OH3" s="17" t="s">
        <v>674</v>
      </c>
      <c r="OI3" s="17" t="s">
        <v>675</v>
      </c>
      <c r="OJ3" s="17" t="s">
        <v>676</v>
      </c>
      <c r="OK3" s="17" t="s">
        <v>677</v>
      </c>
      <c r="OL3" s="17" t="s">
        <v>678</v>
      </c>
      <c r="OM3" s="17" t="s">
        <v>679</v>
      </c>
      <c r="ON3" s="17" t="s">
        <v>680</v>
      </c>
      <c r="OO3" s="17" t="s">
        <v>681</v>
      </c>
      <c r="OP3" s="17" t="s">
        <v>682</v>
      </c>
      <c r="OQ3" s="17" t="s">
        <v>683</v>
      </c>
      <c r="OR3" s="17" t="s">
        <v>684</v>
      </c>
      <c r="OS3" s="17" t="s">
        <v>685</v>
      </c>
      <c r="OT3" s="17" t="s">
        <v>686</v>
      </c>
      <c r="OU3" s="17" t="s">
        <v>687</v>
      </c>
      <c r="OV3" s="17" t="s">
        <v>688</v>
      </c>
      <c r="OW3" s="17" t="s">
        <v>689</v>
      </c>
      <c r="OX3" s="17" t="s">
        <v>690</v>
      </c>
      <c r="OY3" s="17" t="s">
        <v>691</v>
      </c>
      <c r="OZ3" s="17" t="s">
        <v>692</v>
      </c>
      <c r="PA3" s="17" t="s">
        <v>693</v>
      </c>
      <c r="PB3" s="17" t="s">
        <v>694</v>
      </c>
      <c r="PC3" s="17" t="s">
        <v>695</v>
      </c>
      <c r="PD3" s="17" t="s">
        <v>696</v>
      </c>
      <c r="PE3" s="17" t="s">
        <v>697</v>
      </c>
      <c r="PF3" s="17" t="s">
        <v>698</v>
      </c>
      <c r="PG3" s="17" t="s">
        <v>699</v>
      </c>
      <c r="PH3" s="17" t="s">
        <v>700</v>
      </c>
      <c r="PI3" s="17" t="s">
        <v>701</v>
      </c>
      <c r="PJ3" s="17" t="s">
        <v>702</v>
      </c>
      <c r="PK3" s="17" t="s">
        <v>703</v>
      </c>
      <c r="PL3" s="17" t="s">
        <v>704</v>
      </c>
      <c r="PM3" s="17" t="s">
        <v>705</v>
      </c>
      <c r="PN3" s="17" t="s">
        <v>706</v>
      </c>
      <c r="PO3" s="17" t="s">
        <v>707</v>
      </c>
      <c r="PP3" s="17" t="s">
        <v>708</v>
      </c>
      <c r="PQ3" s="17" t="s">
        <v>709</v>
      </c>
      <c r="PR3" s="17" t="s">
        <v>710</v>
      </c>
      <c r="PS3" s="17" t="s">
        <v>711</v>
      </c>
      <c r="PT3" s="17" t="s">
        <v>712</v>
      </c>
      <c r="PU3" s="17" t="s">
        <v>713</v>
      </c>
      <c r="PV3" s="17" t="s">
        <v>714</v>
      </c>
      <c r="PW3" s="17" t="s">
        <v>715</v>
      </c>
      <c r="PX3" s="17" t="s">
        <v>716</v>
      </c>
      <c r="PY3" s="17" t="s">
        <v>717</v>
      </c>
      <c r="PZ3" s="17" t="s">
        <v>718</v>
      </c>
      <c r="QA3" s="17" t="s">
        <v>719</v>
      </c>
      <c r="QB3" s="17" t="s">
        <v>720</v>
      </c>
      <c r="QC3" s="17" t="s">
        <v>721</v>
      </c>
      <c r="QD3" s="17" t="s">
        <v>722</v>
      </c>
      <c r="QE3" s="17" t="s">
        <v>723</v>
      </c>
      <c r="QF3" s="17" t="s">
        <v>724</v>
      </c>
      <c r="QG3" s="17" t="s">
        <v>725</v>
      </c>
      <c r="QH3" s="17" t="s">
        <v>726</v>
      </c>
      <c r="QI3" s="17" t="s">
        <v>727</v>
      </c>
      <c r="QJ3" s="17" t="s">
        <v>728</v>
      </c>
      <c r="QK3" s="17" t="s">
        <v>729</v>
      </c>
      <c r="QL3" s="17" t="s">
        <v>730</v>
      </c>
      <c r="QM3" s="17" t="s">
        <v>731</v>
      </c>
      <c r="QN3" s="17" t="s">
        <v>732</v>
      </c>
      <c r="QO3" s="17" t="s">
        <v>733</v>
      </c>
      <c r="QP3" s="17" t="s">
        <v>734</v>
      </c>
      <c r="QQ3" s="17" t="s">
        <v>735</v>
      </c>
      <c r="QR3" s="17" t="s">
        <v>736</v>
      </c>
      <c r="QS3" s="17" t="s">
        <v>737</v>
      </c>
      <c r="QT3" s="17" t="s">
        <v>738</v>
      </c>
      <c r="QU3" s="17" t="s">
        <v>739</v>
      </c>
      <c r="QV3" s="17" t="s">
        <v>740</v>
      </c>
      <c r="QW3" s="17" t="s">
        <v>741</v>
      </c>
      <c r="QX3" s="17" t="s">
        <v>742</v>
      </c>
      <c r="QY3" s="17" t="s">
        <v>743</v>
      </c>
      <c r="QZ3" s="17" t="s">
        <v>744</v>
      </c>
      <c r="RA3" s="17" t="s">
        <v>745</v>
      </c>
      <c r="RB3" s="17" t="s">
        <v>746</v>
      </c>
      <c r="RC3" s="17" t="s">
        <v>747</v>
      </c>
      <c r="RD3" s="17" t="s">
        <v>748</v>
      </c>
      <c r="RE3" s="17" t="s">
        <v>749</v>
      </c>
      <c r="RF3" s="17" t="s">
        <v>750</v>
      </c>
      <c r="RG3" s="17" t="s">
        <v>751</v>
      </c>
      <c r="RH3" s="17" t="s">
        <v>752</v>
      </c>
      <c r="RI3" s="17" t="s">
        <v>753</v>
      </c>
      <c r="RJ3" s="17" t="s">
        <v>754</v>
      </c>
      <c r="RK3" s="17" t="s">
        <v>755</v>
      </c>
      <c r="RL3" s="17" t="s">
        <v>756</v>
      </c>
      <c r="RM3" s="17" t="s">
        <v>757</v>
      </c>
      <c r="RN3" s="17" t="s">
        <v>758</v>
      </c>
      <c r="RO3" s="17" t="s">
        <v>759</v>
      </c>
      <c r="RP3" s="17" t="s">
        <v>760</v>
      </c>
      <c r="RQ3" s="17" t="s">
        <v>761</v>
      </c>
      <c r="RR3" s="17" t="s">
        <v>762</v>
      </c>
      <c r="RS3" s="17" t="s">
        <v>763</v>
      </c>
      <c r="RT3" s="17" t="s">
        <v>764</v>
      </c>
      <c r="RU3" s="17" t="s">
        <v>765</v>
      </c>
      <c r="RV3" s="17" t="s">
        <v>766</v>
      </c>
      <c r="RW3" s="17" t="s">
        <v>767</v>
      </c>
      <c r="RX3" s="17" t="s">
        <v>768</v>
      </c>
      <c r="RY3" s="17" t="s">
        <v>769</v>
      </c>
      <c r="RZ3" s="17" t="s">
        <v>770</v>
      </c>
      <c r="SA3" s="17" t="s">
        <v>771</v>
      </c>
      <c r="SB3" s="17" t="s">
        <v>772</v>
      </c>
      <c r="SC3" s="17" t="s">
        <v>773</v>
      </c>
      <c r="SD3" s="17" t="s">
        <v>774</v>
      </c>
      <c r="SE3" s="17" t="s">
        <v>775</v>
      </c>
      <c r="SF3" s="17" t="s">
        <v>776</v>
      </c>
      <c r="SG3" s="17" t="s">
        <v>777</v>
      </c>
      <c r="SH3" s="17" t="s">
        <v>778</v>
      </c>
      <c r="SI3" s="17" t="s">
        <v>779</v>
      </c>
      <c r="SJ3" s="17" t="s">
        <v>780</v>
      </c>
      <c r="SK3" s="17" t="s">
        <v>781</v>
      </c>
      <c r="SL3" s="17" t="s">
        <v>782</v>
      </c>
      <c r="SM3" s="17" t="s">
        <v>783</v>
      </c>
      <c r="SN3" s="17" t="s">
        <v>784</v>
      </c>
      <c r="SO3" s="17" t="s">
        <v>785</v>
      </c>
      <c r="SP3" s="17" t="s">
        <v>786</v>
      </c>
      <c r="SQ3" s="17" t="s">
        <v>787</v>
      </c>
      <c r="SR3" s="17" t="s">
        <v>788</v>
      </c>
      <c r="SS3" s="17" t="s">
        <v>789</v>
      </c>
      <c r="ST3" s="17" t="s">
        <v>790</v>
      </c>
      <c r="SU3" s="17" t="s">
        <v>791</v>
      </c>
      <c r="SV3" s="17" t="s">
        <v>792</v>
      </c>
      <c r="SW3" s="17" t="s">
        <v>793</v>
      </c>
      <c r="SX3" s="17" t="s">
        <v>794</v>
      </c>
      <c r="SY3" s="17" t="s">
        <v>795</v>
      </c>
      <c r="SZ3" s="17" t="s">
        <v>796</v>
      </c>
      <c r="TA3" s="17" t="s">
        <v>797</v>
      </c>
      <c r="TB3" s="17" t="s">
        <v>798</v>
      </c>
      <c r="TC3" s="17" t="s">
        <v>799</v>
      </c>
      <c r="TD3" s="17" t="s">
        <v>800</v>
      </c>
      <c r="TE3" s="17" t="s">
        <v>801</v>
      </c>
      <c r="TF3" s="17" t="s">
        <v>802</v>
      </c>
      <c r="TG3" s="17" t="s">
        <v>803</v>
      </c>
      <c r="TH3" s="17" t="s">
        <v>804</v>
      </c>
      <c r="TI3" s="17" t="s">
        <v>805</v>
      </c>
      <c r="TJ3" s="17" t="s">
        <v>806</v>
      </c>
      <c r="TK3" s="17" t="s">
        <v>807</v>
      </c>
      <c r="TL3" s="17" t="s">
        <v>808</v>
      </c>
      <c r="TM3" s="17" t="s">
        <v>809</v>
      </c>
      <c r="TN3" s="17" t="s">
        <v>810</v>
      </c>
      <c r="TO3" s="17" t="s">
        <v>811</v>
      </c>
      <c r="TP3" s="17" t="s">
        <v>812</v>
      </c>
      <c r="TQ3" s="17" t="s">
        <v>813</v>
      </c>
      <c r="TR3" s="17" t="s">
        <v>814</v>
      </c>
      <c r="TS3" s="17" t="s">
        <v>815</v>
      </c>
      <c r="TT3" s="17" t="s">
        <v>816</v>
      </c>
      <c r="TU3" s="17" t="s">
        <v>817</v>
      </c>
      <c r="TV3" s="17" t="s">
        <v>818</v>
      </c>
      <c r="TW3" s="17" t="s">
        <v>819</v>
      </c>
      <c r="TX3" s="17" t="s">
        <v>820</v>
      </c>
      <c r="TY3" s="17" t="s">
        <v>821</v>
      </c>
      <c r="TZ3" s="17" t="s">
        <v>822</v>
      </c>
      <c r="UA3" s="17" t="s">
        <v>823</v>
      </c>
      <c r="UB3" s="17" t="s">
        <v>824</v>
      </c>
      <c r="UC3" s="17" t="s">
        <v>825</v>
      </c>
      <c r="UD3" s="17" t="s">
        <v>826</v>
      </c>
      <c r="UE3" s="17" t="s">
        <v>827</v>
      </c>
      <c r="UF3" s="17" t="s">
        <v>828</v>
      </c>
      <c r="UG3" s="17" t="s">
        <v>829</v>
      </c>
      <c r="UH3" s="17" t="s">
        <v>830</v>
      </c>
      <c r="UI3" s="17" t="s">
        <v>831</v>
      </c>
      <c r="UJ3" s="17" t="s">
        <v>832</v>
      </c>
      <c r="UK3" s="17" t="s">
        <v>833</v>
      </c>
      <c r="UL3" s="17" t="s">
        <v>834</v>
      </c>
      <c r="UM3" s="17" t="s">
        <v>835</v>
      </c>
      <c r="UN3" s="17" t="s">
        <v>836</v>
      </c>
      <c r="UO3" s="17" t="s">
        <v>837</v>
      </c>
      <c r="UP3" s="17" t="s">
        <v>838</v>
      </c>
      <c r="UQ3" s="17" t="s">
        <v>839</v>
      </c>
      <c r="UR3" s="17" t="s">
        <v>840</v>
      </c>
      <c r="US3" s="17" t="s">
        <v>841</v>
      </c>
      <c r="UT3" s="17" t="s">
        <v>842</v>
      </c>
      <c r="UU3" s="17" t="s">
        <v>843</v>
      </c>
      <c r="UV3" s="17" t="s">
        <v>844</v>
      </c>
      <c r="UW3" s="17" t="s">
        <v>845</v>
      </c>
      <c r="UX3" s="17" t="s">
        <v>846</v>
      </c>
      <c r="UY3" s="17" t="s">
        <v>847</v>
      </c>
      <c r="UZ3" s="17" t="s">
        <v>848</v>
      </c>
      <c r="VA3" s="17" t="s">
        <v>849</v>
      </c>
      <c r="VB3" s="17" t="s">
        <v>850</v>
      </c>
      <c r="VC3" s="17" t="s">
        <v>851</v>
      </c>
      <c r="VD3" s="17" t="s">
        <v>852</v>
      </c>
      <c r="VE3" s="17" t="s">
        <v>853</v>
      </c>
      <c r="VF3" s="17" t="s">
        <v>854</v>
      </c>
      <c r="VG3" s="17" t="s">
        <v>855</v>
      </c>
      <c r="VH3" s="17" t="s">
        <v>856</v>
      </c>
      <c r="VI3" s="17" t="s">
        <v>857</v>
      </c>
      <c r="VJ3" s="17" t="s">
        <v>858</v>
      </c>
      <c r="VK3" s="17" t="s">
        <v>859</v>
      </c>
      <c r="VL3" s="17" t="s">
        <v>860</v>
      </c>
      <c r="VM3" s="17" t="s">
        <v>861</v>
      </c>
      <c r="VN3" t="s">
        <v>862</v>
      </c>
      <c r="VO3" t="s">
        <v>863</v>
      </c>
      <c r="VP3" t="s">
        <v>864</v>
      </c>
      <c r="VQ3" t="s">
        <v>865</v>
      </c>
      <c r="VR3" t="s">
        <v>866</v>
      </c>
      <c r="VS3" t="s">
        <v>867</v>
      </c>
      <c r="VT3" t="s">
        <v>868</v>
      </c>
      <c r="VU3" t="s">
        <v>869</v>
      </c>
      <c r="VV3" s="17" t="s">
        <v>870</v>
      </c>
      <c r="VW3" s="17" t="s">
        <v>871</v>
      </c>
      <c r="VX3" s="17" t="s">
        <v>872</v>
      </c>
      <c r="VY3" s="17" t="s">
        <v>873</v>
      </c>
      <c r="VZ3" s="17" t="s">
        <v>874</v>
      </c>
      <c r="WA3" s="17" t="s">
        <v>875</v>
      </c>
      <c r="WB3" s="17" t="s">
        <v>876</v>
      </c>
      <c r="WC3" s="17" t="s">
        <v>877</v>
      </c>
      <c r="WD3" s="17" t="s">
        <v>878</v>
      </c>
      <c r="WE3" s="17" t="s">
        <v>879</v>
      </c>
      <c r="WF3" s="17" t="s">
        <v>880</v>
      </c>
      <c r="WG3" s="17" t="s">
        <v>881</v>
      </c>
      <c r="WH3" s="17" t="s">
        <v>882</v>
      </c>
      <c r="WI3" s="17" t="s">
        <v>883</v>
      </c>
      <c r="WJ3" s="17" t="s">
        <v>884</v>
      </c>
      <c r="WK3" s="17" t="s">
        <v>885</v>
      </c>
      <c r="WL3" s="17" t="s">
        <v>886</v>
      </c>
      <c r="WM3" s="17" t="s">
        <v>887</v>
      </c>
      <c r="WN3" s="17" t="s">
        <v>888</v>
      </c>
      <c r="WO3" s="17" t="s">
        <v>889</v>
      </c>
      <c r="WP3" s="17" t="s">
        <v>890</v>
      </c>
      <c r="WQ3" s="17" t="s">
        <v>891</v>
      </c>
      <c r="WR3" s="17" t="s">
        <v>892</v>
      </c>
      <c r="WS3" s="17" t="s">
        <v>893</v>
      </c>
      <c r="WT3" s="17" t="s">
        <v>894</v>
      </c>
      <c r="WU3" s="17" t="s">
        <v>895</v>
      </c>
      <c r="WV3" s="17" t="s">
        <v>896</v>
      </c>
      <c r="WW3" s="17" t="s">
        <v>897</v>
      </c>
      <c r="WX3" s="17" t="s">
        <v>898</v>
      </c>
      <c r="WY3" s="17" t="s">
        <v>899</v>
      </c>
      <c r="WZ3" s="17" t="s">
        <v>900</v>
      </c>
      <c r="XA3" s="17" t="s">
        <v>901</v>
      </c>
    </row>
    <row r="4" spans="1:625">
      <c r="A4" t="s">
        <v>902</v>
      </c>
      <c r="B4" s="17">
        <v>-24</v>
      </c>
      <c r="C4" s="17">
        <v>-29</v>
      </c>
      <c r="D4" s="17">
        <v>-62</v>
      </c>
      <c r="E4" s="17">
        <v>-32</v>
      </c>
      <c r="F4" s="17">
        <v>-48</v>
      </c>
      <c r="G4" s="17">
        <v>-34</v>
      </c>
      <c r="H4" s="17">
        <v>-8</v>
      </c>
      <c r="I4" s="17">
        <v>-6</v>
      </c>
      <c r="J4" s="17">
        <v>55</v>
      </c>
      <c r="K4" s="17">
        <v>60</v>
      </c>
      <c r="L4" s="17">
        <v>134</v>
      </c>
      <c r="M4" s="17">
        <v>81</v>
      </c>
      <c r="N4" s="17">
        <v>150</v>
      </c>
      <c r="O4" s="17">
        <v>61</v>
      </c>
      <c r="P4" s="17">
        <v>157</v>
      </c>
      <c r="Q4" s="17">
        <v>177</v>
      </c>
      <c r="R4" s="17">
        <v>-15</v>
      </c>
      <c r="S4" s="17">
        <v>22</v>
      </c>
      <c r="T4" s="17">
        <v>-6</v>
      </c>
      <c r="U4" s="17">
        <v>-26</v>
      </c>
      <c r="V4" s="17">
        <v>-34</v>
      </c>
      <c r="W4" s="17">
        <v>-4</v>
      </c>
      <c r="X4" s="17">
        <v>-26</v>
      </c>
      <c r="Y4" s="17">
        <v>-26</v>
      </c>
      <c r="Z4" s="17">
        <v>2</v>
      </c>
      <c r="AA4" s="17">
        <v>-7</v>
      </c>
      <c r="AB4" s="17">
        <v>-31</v>
      </c>
      <c r="AC4" s="17">
        <v>-17</v>
      </c>
      <c r="AD4" s="17">
        <v>-24</v>
      </c>
      <c r="AE4" s="17">
        <v>-25</v>
      </c>
      <c r="AF4" s="17">
        <v>0</v>
      </c>
      <c r="AG4" s="17">
        <v>-16</v>
      </c>
      <c r="AH4" s="17">
        <v>18</v>
      </c>
      <c r="AI4" s="17">
        <v>-5</v>
      </c>
      <c r="AJ4" s="17">
        <v>-31</v>
      </c>
      <c r="AK4" s="17">
        <v>-23</v>
      </c>
      <c r="AL4" s="17">
        <v>13</v>
      </c>
      <c r="AM4" s="17">
        <v>15</v>
      </c>
      <c r="AN4" s="17">
        <v>33</v>
      </c>
      <c r="AO4" s="17">
        <v>41</v>
      </c>
      <c r="AP4" s="17">
        <v>16</v>
      </c>
      <c r="AQ4" s="17">
        <v>33</v>
      </c>
      <c r="AR4" s="17">
        <v>6</v>
      </c>
      <c r="AS4" s="17">
        <v>12</v>
      </c>
      <c r="AT4" s="17">
        <v>-9</v>
      </c>
      <c r="AU4" s="17">
        <v>19</v>
      </c>
      <c r="AV4" s="17">
        <v>-1</v>
      </c>
      <c r="AW4" s="17">
        <v>-16</v>
      </c>
      <c r="AX4" s="17">
        <v>-39</v>
      </c>
      <c r="AY4" s="17">
        <v>-15</v>
      </c>
      <c r="AZ4" s="17">
        <v>1</v>
      </c>
      <c r="BA4" s="17">
        <v>-19</v>
      </c>
      <c r="BB4" s="17">
        <v>-21</v>
      </c>
      <c r="BC4" s="17">
        <v>-31</v>
      </c>
      <c r="BD4" s="17">
        <v>-17</v>
      </c>
      <c r="BE4" s="17">
        <v>-13</v>
      </c>
      <c r="BF4" s="17">
        <v>-9</v>
      </c>
      <c r="BG4" s="17">
        <v>-10</v>
      </c>
      <c r="BH4" s="17">
        <v>-12</v>
      </c>
      <c r="BI4" s="17">
        <v>-20</v>
      </c>
      <c r="BJ4" s="17">
        <v>-19</v>
      </c>
      <c r="BK4" s="17">
        <v>-16</v>
      </c>
      <c r="BL4" s="17">
        <v>-2</v>
      </c>
      <c r="BM4" s="17">
        <v>-34</v>
      </c>
      <c r="BN4" s="17">
        <v>6</v>
      </c>
      <c r="BO4" s="17">
        <v>9</v>
      </c>
      <c r="BP4" s="17">
        <v>9</v>
      </c>
      <c r="BQ4" s="17">
        <v>3</v>
      </c>
      <c r="BR4" s="17">
        <v>3</v>
      </c>
      <c r="BS4" s="17">
        <v>-9</v>
      </c>
      <c r="BT4" s="17">
        <v>7</v>
      </c>
      <c r="BU4" s="17">
        <v>-17</v>
      </c>
      <c r="BV4" s="17">
        <v>34</v>
      </c>
      <c r="BW4" s="17">
        <v>19</v>
      </c>
      <c r="BX4" s="17">
        <v>19</v>
      </c>
      <c r="BY4" s="17">
        <v>1</v>
      </c>
      <c r="BZ4" s="17">
        <v>9</v>
      </c>
      <c r="CA4" s="17">
        <v>-7</v>
      </c>
      <c r="CB4" s="17">
        <v>19</v>
      </c>
      <c r="CC4" s="17">
        <v>10</v>
      </c>
      <c r="CD4" s="17">
        <v>-8</v>
      </c>
      <c r="CE4" s="17">
        <v>-12</v>
      </c>
      <c r="CF4" s="17">
        <v>-18</v>
      </c>
      <c r="CG4" s="17">
        <v>-28</v>
      </c>
      <c r="CH4" s="17">
        <v>-10</v>
      </c>
      <c r="CI4" s="17">
        <v>-16</v>
      </c>
      <c r="CJ4" s="17">
        <v>19</v>
      </c>
      <c r="CK4" s="17">
        <v>66</v>
      </c>
      <c r="CL4" s="17">
        <v>6</v>
      </c>
      <c r="CM4" s="17">
        <v>-13</v>
      </c>
      <c r="CN4" s="17">
        <v>-12</v>
      </c>
      <c r="CO4" s="17">
        <v>-2</v>
      </c>
      <c r="CP4" s="17">
        <v>-28</v>
      </c>
      <c r="CQ4" s="17">
        <v>-24</v>
      </c>
      <c r="CR4" s="17">
        <v>-16</v>
      </c>
      <c r="CS4" s="17">
        <v>-6</v>
      </c>
      <c r="CT4" s="17">
        <v>-12</v>
      </c>
      <c r="CU4" s="17">
        <v>-12</v>
      </c>
      <c r="CV4" s="17">
        <v>-21</v>
      </c>
      <c r="CW4" s="17">
        <v>-12</v>
      </c>
      <c r="CX4" s="17">
        <v>-24</v>
      </c>
      <c r="CY4" s="17">
        <v>-4</v>
      </c>
      <c r="CZ4" s="17">
        <v>-25</v>
      </c>
      <c r="DA4" s="17">
        <v>-30</v>
      </c>
      <c r="DB4" s="17">
        <v>2</v>
      </c>
      <c r="DC4" s="17">
        <v>-6</v>
      </c>
      <c r="DD4" s="17">
        <v>-5</v>
      </c>
      <c r="DE4" s="17">
        <v>-8</v>
      </c>
      <c r="DF4" s="17">
        <v>-4</v>
      </c>
      <c r="DG4" s="17">
        <v>-23</v>
      </c>
      <c r="DH4" s="17">
        <v>-14</v>
      </c>
      <c r="DI4" s="17">
        <v>-19</v>
      </c>
      <c r="DJ4" s="17">
        <v>-16</v>
      </c>
      <c r="DK4" s="17">
        <v>-14</v>
      </c>
      <c r="DL4" s="17">
        <v>-19</v>
      </c>
      <c r="DM4" s="17">
        <v>8</v>
      </c>
      <c r="DN4" s="17">
        <v>6</v>
      </c>
      <c r="DO4" s="17">
        <v>-28</v>
      </c>
      <c r="DP4" s="17">
        <v>3</v>
      </c>
      <c r="DQ4" s="17">
        <v>-15</v>
      </c>
      <c r="DR4" s="17">
        <v>2</v>
      </c>
      <c r="DS4" s="17">
        <v>24</v>
      </c>
      <c r="DT4" s="17">
        <v>19</v>
      </c>
      <c r="DU4" s="17">
        <v>16</v>
      </c>
      <c r="DV4" s="17">
        <v>8</v>
      </c>
      <c r="DW4" s="17">
        <v>9</v>
      </c>
      <c r="DX4" s="17">
        <v>-18</v>
      </c>
      <c r="DY4" s="17">
        <v>-40</v>
      </c>
      <c r="DZ4" s="17">
        <v>-26</v>
      </c>
      <c r="EA4" s="17">
        <v>-21</v>
      </c>
      <c r="EB4" s="17">
        <v>-13</v>
      </c>
      <c r="EC4" s="17">
        <v>-15</v>
      </c>
      <c r="ED4" s="17">
        <v>14</v>
      </c>
      <c r="EE4" s="17">
        <v>-16</v>
      </c>
      <c r="EF4" s="17">
        <v>-20</v>
      </c>
      <c r="EG4" s="17">
        <v>-19</v>
      </c>
      <c r="EH4" s="17">
        <v>-10</v>
      </c>
      <c r="EI4" s="17">
        <v>-20</v>
      </c>
      <c r="EJ4" s="17">
        <v>-18</v>
      </c>
      <c r="EK4" s="17">
        <v>-33</v>
      </c>
      <c r="EL4" s="17">
        <v>-8</v>
      </c>
      <c r="EM4" s="17">
        <v>-12</v>
      </c>
      <c r="EN4" s="17">
        <v>-9</v>
      </c>
      <c r="EO4" s="17">
        <v>-20</v>
      </c>
      <c r="EP4" s="17">
        <v>-4</v>
      </c>
      <c r="EQ4" s="17">
        <v>-4</v>
      </c>
      <c r="ER4" s="17">
        <v>-2</v>
      </c>
      <c r="ES4" s="17">
        <v>-10</v>
      </c>
      <c r="ET4" s="17">
        <v>-8</v>
      </c>
      <c r="EU4" s="17">
        <v>-6</v>
      </c>
      <c r="EV4" s="17">
        <v>-13</v>
      </c>
      <c r="EW4" s="17">
        <v>-15</v>
      </c>
      <c r="EX4" s="17">
        <v>6</v>
      </c>
      <c r="EY4" s="17">
        <v>-2</v>
      </c>
      <c r="EZ4" s="17">
        <v>-2</v>
      </c>
      <c r="FA4" s="17">
        <v>3</v>
      </c>
      <c r="FB4" s="17">
        <v>-4</v>
      </c>
      <c r="FC4" s="17">
        <v>10</v>
      </c>
      <c r="FD4" s="17">
        <v>13</v>
      </c>
      <c r="FE4" s="17">
        <v>-3</v>
      </c>
      <c r="FF4" s="17">
        <v>3</v>
      </c>
      <c r="FG4" s="17">
        <v>-31</v>
      </c>
      <c r="FH4" s="17">
        <v>6</v>
      </c>
      <c r="FI4" s="17">
        <v>-3</v>
      </c>
      <c r="FJ4" s="17">
        <v>10</v>
      </c>
      <c r="FK4" s="17">
        <v>-8</v>
      </c>
      <c r="FL4" s="17">
        <v>-17</v>
      </c>
      <c r="FM4" s="17">
        <v>-16</v>
      </c>
      <c r="FN4" s="17">
        <v>10</v>
      </c>
      <c r="FO4" s="17">
        <v>1</v>
      </c>
      <c r="FP4" s="17">
        <v>5</v>
      </c>
      <c r="FQ4" s="17">
        <v>10</v>
      </c>
      <c r="FR4" s="17">
        <v>15</v>
      </c>
      <c r="FS4" s="17">
        <v>22</v>
      </c>
      <c r="FT4" s="17">
        <v>27</v>
      </c>
      <c r="FU4" s="17">
        <v>3</v>
      </c>
      <c r="FV4" s="17">
        <v>-4</v>
      </c>
      <c r="FW4" s="17">
        <v>3</v>
      </c>
      <c r="FX4" s="17">
        <v>-3</v>
      </c>
      <c r="FY4" s="17">
        <v>1</v>
      </c>
      <c r="FZ4" s="17">
        <v>-2</v>
      </c>
      <c r="GA4" s="17">
        <v>2</v>
      </c>
      <c r="GB4" s="17">
        <v>9</v>
      </c>
      <c r="GC4" s="17">
        <v>8</v>
      </c>
      <c r="GD4" s="17">
        <v>33</v>
      </c>
      <c r="GE4" s="17">
        <v>15</v>
      </c>
      <c r="GF4" s="17">
        <v>22</v>
      </c>
      <c r="GG4" s="17">
        <v>31</v>
      </c>
      <c r="GH4" s="17">
        <v>41</v>
      </c>
      <c r="GI4" s="17">
        <v>56</v>
      </c>
      <c r="GJ4" s="17">
        <v>65</v>
      </c>
      <c r="GK4" s="17">
        <v>57</v>
      </c>
      <c r="GL4" s="17">
        <v>-34</v>
      </c>
      <c r="GM4" s="17">
        <v>-9</v>
      </c>
      <c r="GN4" s="17">
        <v>-19</v>
      </c>
      <c r="GO4" s="17">
        <v>-39</v>
      </c>
      <c r="GP4" s="17">
        <v>-35</v>
      </c>
      <c r="GQ4" s="17">
        <v>-18</v>
      </c>
      <c r="GR4" s="17">
        <v>-22</v>
      </c>
      <c r="GS4" s="17">
        <v>-8</v>
      </c>
      <c r="GT4" s="17">
        <v>1</v>
      </c>
      <c r="GU4" s="17">
        <v>-9</v>
      </c>
      <c r="GV4" s="17">
        <v>-16</v>
      </c>
      <c r="GW4" s="17">
        <v>-6</v>
      </c>
      <c r="GX4" s="17">
        <v>-9</v>
      </c>
      <c r="GY4" s="17">
        <v>-20</v>
      </c>
      <c r="GZ4" s="17">
        <v>-8</v>
      </c>
      <c r="HA4" s="17">
        <v>-10</v>
      </c>
      <c r="HB4" s="17">
        <v>-15</v>
      </c>
      <c r="HC4" s="17">
        <v>-44</v>
      </c>
      <c r="HD4" s="17">
        <v>0</v>
      </c>
      <c r="HE4" s="17">
        <v>-17</v>
      </c>
      <c r="HF4" s="17">
        <v>-13</v>
      </c>
      <c r="HG4" s="17">
        <v>0</v>
      </c>
      <c r="HH4" s="17">
        <v>-13</v>
      </c>
      <c r="HI4" s="17">
        <v>-25</v>
      </c>
      <c r="HJ4" s="17">
        <v>-22</v>
      </c>
      <c r="HK4" s="17">
        <v>-7</v>
      </c>
      <c r="HL4" s="17">
        <v>-12</v>
      </c>
      <c r="HM4" s="17">
        <v>-9</v>
      </c>
      <c r="HN4" s="17">
        <v>-16</v>
      </c>
      <c r="HO4" s="17">
        <v>-31</v>
      </c>
      <c r="HP4" s="17">
        <v>-18</v>
      </c>
      <c r="HQ4" s="17">
        <v>-18</v>
      </c>
      <c r="HR4" s="17">
        <v>-14</v>
      </c>
      <c r="HS4" s="17">
        <v>-12</v>
      </c>
      <c r="HT4" s="17">
        <v>-10</v>
      </c>
      <c r="HU4" s="17">
        <v>-18</v>
      </c>
      <c r="HV4" s="17">
        <v>-2</v>
      </c>
      <c r="HW4" s="17">
        <v>-12</v>
      </c>
      <c r="HX4" s="17">
        <v>-16</v>
      </c>
      <c r="HY4" s="17">
        <v>44</v>
      </c>
      <c r="HZ4" s="17">
        <v>17</v>
      </c>
      <c r="IA4" s="17">
        <v>18</v>
      </c>
      <c r="IB4" s="17">
        <v>35</v>
      </c>
      <c r="IC4" s="17">
        <v>5</v>
      </c>
      <c r="ID4" s="17">
        <v>-13</v>
      </c>
      <c r="IE4" s="17">
        <v>17</v>
      </c>
      <c r="IF4" s="17">
        <v>-85</v>
      </c>
      <c r="IG4" s="17">
        <v>-110</v>
      </c>
      <c r="IH4" s="17">
        <v>1</v>
      </c>
      <c r="II4" s="17">
        <v>-10</v>
      </c>
      <c r="IJ4" s="17">
        <v>9</v>
      </c>
      <c r="IK4" s="17">
        <v>14</v>
      </c>
      <c r="IL4" s="17">
        <v>-8</v>
      </c>
      <c r="IM4" s="17">
        <v>-3</v>
      </c>
      <c r="IN4" s="17">
        <v>0</v>
      </c>
      <c r="IO4" s="17">
        <v>-11</v>
      </c>
      <c r="IP4" s="17">
        <v>-2</v>
      </c>
      <c r="IQ4" s="17">
        <v>-6</v>
      </c>
      <c r="IR4" s="17">
        <v>-5</v>
      </c>
      <c r="IS4" s="17">
        <v>-7</v>
      </c>
      <c r="IT4" s="17">
        <v>-2</v>
      </c>
      <c r="IU4" s="17">
        <v>-6</v>
      </c>
      <c r="IV4" s="17">
        <v>0</v>
      </c>
      <c r="IW4" s="17">
        <v>-2</v>
      </c>
      <c r="IX4" s="17">
        <v>312</v>
      </c>
      <c r="IY4" s="17">
        <v>321</v>
      </c>
      <c r="IZ4" s="17">
        <v>299</v>
      </c>
      <c r="JA4" s="17">
        <v>384</v>
      </c>
      <c r="JB4" s="17">
        <v>352</v>
      </c>
      <c r="JC4" s="17">
        <v>316</v>
      </c>
      <c r="JD4" s="17">
        <v>-71</v>
      </c>
      <c r="JE4" s="17">
        <v>-181</v>
      </c>
      <c r="JF4" s="17">
        <v>15</v>
      </c>
      <c r="JG4" s="17">
        <v>21</v>
      </c>
      <c r="JH4" s="17">
        <v>11</v>
      </c>
      <c r="JI4" s="17">
        <v>31</v>
      </c>
      <c r="JJ4" s="17">
        <v>24</v>
      </c>
      <c r="JK4" s="17">
        <v>4</v>
      </c>
      <c r="JL4" s="17">
        <v>47</v>
      </c>
      <c r="JM4" s="17">
        <v>88</v>
      </c>
      <c r="JN4" s="17">
        <v>0</v>
      </c>
      <c r="JO4" s="17">
        <v>1</v>
      </c>
      <c r="JP4" s="17">
        <v>-3</v>
      </c>
      <c r="JQ4" s="17">
        <v>-8</v>
      </c>
      <c r="JR4" s="17">
        <v>-3</v>
      </c>
      <c r="JS4" s="17">
        <v>-7</v>
      </c>
      <c r="JT4" s="17">
        <v>-7</v>
      </c>
      <c r="JU4" s="17">
        <v>3</v>
      </c>
      <c r="JV4" s="17">
        <v>-38</v>
      </c>
      <c r="JW4" s="17">
        <v>-23</v>
      </c>
      <c r="JX4" s="17">
        <v>-26</v>
      </c>
      <c r="JY4" s="17">
        <v>-7</v>
      </c>
      <c r="JZ4" s="17">
        <v>-36</v>
      </c>
      <c r="KA4" s="17">
        <v>25</v>
      </c>
      <c r="KB4" s="17">
        <v>-4</v>
      </c>
      <c r="KC4" s="17">
        <v>-26</v>
      </c>
      <c r="KD4" s="17">
        <v>-16</v>
      </c>
      <c r="KE4" s="17">
        <v>-26</v>
      </c>
      <c r="KF4" s="17">
        <v>-40</v>
      </c>
      <c r="KG4" s="17">
        <v>-32</v>
      </c>
      <c r="KH4" s="17">
        <v>-21</v>
      </c>
      <c r="KI4" s="17">
        <v>10</v>
      </c>
      <c r="KJ4" s="17">
        <v>-24</v>
      </c>
      <c r="KK4" s="17">
        <v>-28</v>
      </c>
      <c r="KL4" s="17">
        <v>-21</v>
      </c>
      <c r="KM4" s="17">
        <v>-6</v>
      </c>
      <c r="KN4" s="17">
        <v>13</v>
      </c>
      <c r="KO4" s="17">
        <v>2</v>
      </c>
      <c r="KP4" s="17">
        <v>-8</v>
      </c>
      <c r="KQ4" s="17">
        <v>-60</v>
      </c>
      <c r="KR4" s="17">
        <v>-38</v>
      </c>
      <c r="KS4" s="17">
        <v>-53</v>
      </c>
      <c r="KT4" s="17">
        <v>-3</v>
      </c>
      <c r="KU4" s="17">
        <v>-7</v>
      </c>
      <c r="KV4" s="17">
        <v>-10</v>
      </c>
      <c r="KW4" s="17">
        <v>-3</v>
      </c>
      <c r="KX4" s="17">
        <v>-10</v>
      </c>
      <c r="KY4" s="17">
        <v>4</v>
      </c>
      <c r="KZ4" s="17">
        <v>-14</v>
      </c>
      <c r="LA4" s="17">
        <v>-26</v>
      </c>
      <c r="LB4" s="17">
        <v>0</v>
      </c>
      <c r="LC4" s="17">
        <v>-20</v>
      </c>
      <c r="LD4" s="17">
        <v>-21</v>
      </c>
      <c r="LE4" s="17">
        <v>-21</v>
      </c>
      <c r="LF4" s="17">
        <v>4</v>
      </c>
      <c r="LG4" s="17">
        <v>10</v>
      </c>
      <c r="LH4" s="17">
        <v>66</v>
      </c>
      <c r="LI4" s="17">
        <v>61</v>
      </c>
      <c r="LJ4" s="17">
        <v>-15</v>
      </c>
      <c r="LK4" s="17">
        <v>-8</v>
      </c>
      <c r="LL4" s="17">
        <v>9</v>
      </c>
      <c r="LM4" s="17">
        <v>-26</v>
      </c>
      <c r="LN4" s="17">
        <v>-5</v>
      </c>
      <c r="LO4" s="17">
        <v>-22</v>
      </c>
      <c r="LP4" s="17">
        <v>-12</v>
      </c>
      <c r="LQ4" s="17">
        <v>-18</v>
      </c>
      <c r="LR4" s="17">
        <v>16</v>
      </c>
      <c r="LS4" s="17">
        <v>15</v>
      </c>
      <c r="LT4" s="17">
        <v>-8</v>
      </c>
      <c r="LU4" s="17">
        <v>-3</v>
      </c>
      <c r="LV4" s="17">
        <v>2</v>
      </c>
      <c r="LW4" s="17">
        <v>-9</v>
      </c>
      <c r="LX4" s="17">
        <v>-1</v>
      </c>
      <c r="LY4" s="17">
        <v>-6</v>
      </c>
      <c r="LZ4" s="17">
        <v>-48</v>
      </c>
      <c r="MA4" s="17">
        <v>-28</v>
      </c>
      <c r="MB4" s="17">
        <v>-2</v>
      </c>
      <c r="MC4" s="17">
        <v>-12</v>
      </c>
      <c r="MD4" s="17">
        <v>-13</v>
      </c>
      <c r="ME4" s="17">
        <v>47</v>
      </c>
      <c r="MF4" s="17">
        <v>4</v>
      </c>
      <c r="MG4" s="17">
        <v>-13</v>
      </c>
      <c r="MH4" s="17">
        <v>-19</v>
      </c>
      <c r="MI4" s="17">
        <v>-2</v>
      </c>
      <c r="MJ4" s="17">
        <v>-16</v>
      </c>
      <c r="MK4" s="17">
        <v>-12</v>
      </c>
      <c r="ML4" s="17">
        <v>-6</v>
      </c>
      <c r="MM4" s="17">
        <v>-17</v>
      </c>
      <c r="MN4" s="17">
        <v>-9</v>
      </c>
      <c r="MO4" s="17">
        <v>35</v>
      </c>
      <c r="MP4" s="17">
        <v>5</v>
      </c>
      <c r="MQ4" s="17">
        <v>-2</v>
      </c>
      <c r="MR4" s="17">
        <v>0</v>
      </c>
      <c r="MS4" s="17">
        <v>5</v>
      </c>
      <c r="MT4" s="17">
        <v>-20</v>
      </c>
      <c r="MU4" s="17">
        <v>15</v>
      </c>
      <c r="MV4" s="17">
        <v>-11</v>
      </c>
      <c r="MW4" s="17">
        <v>-7</v>
      </c>
      <c r="MX4" s="17">
        <v>-7</v>
      </c>
      <c r="MY4" s="17">
        <v>-5</v>
      </c>
      <c r="MZ4" s="17">
        <v>4</v>
      </c>
      <c r="NA4" s="17">
        <v>-3</v>
      </c>
      <c r="NB4" s="17">
        <v>1</v>
      </c>
      <c r="NC4" s="17">
        <v>5</v>
      </c>
      <c r="ND4" s="17">
        <v>-4</v>
      </c>
      <c r="NE4" s="17">
        <v>2</v>
      </c>
      <c r="NF4" s="17">
        <v>4</v>
      </c>
      <c r="NG4" s="17">
        <v>-1</v>
      </c>
      <c r="NH4" s="17">
        <v>24</v>
      </c>
      <c r="NI4" s="17">
        <v>-3</v>
      </c>
      <c r="NJ4" s="17">
        <v>-26</v>
      </c>
      <c r="NK4" s="17">
        <v>-9</v>
      </c>
      <c r="NL4" s="17">
        <v>-32</v>
      </c>
      <c r="NM4" s="17">
        <v>-47</v>
      </c>
      <c r="NN4" s="17">
        <v>-11</v>
      </c>
      <c r="NO4" s="17">
        <v>-1</v>
      </c>
      <c r="NP4" s="17">
        <v>-3</v>
      </c>
      <c r="NQ4" s="17">
        <v>-14</v>
      </c>
      <c r="NR4" s="17">
        <v>-23</v>
      </c>
      <c r="NS4" s="17">
        <v>0</v>
      </c>
      <c r="NT4" s="17">
        <v>-19</v>
      </c>
      <c r="NU4" s="17">
        <v>-18</v>
      </c>
      <c r="NV4" s="17">
        <v>-20</v>
      </c>
      <c r="NW4" s="17">
        <v>-7</v>
      </c>
      <c r="NX4" s="17">
        <v>-22</v>
      </c>
      <c r="NY4" s="17">
        <v>-25</v>
      </c>
      <c r="NZ4" s="17">
        <v>-24</v>
      </c>
      <c r="OA4" s="17">
        <v>-6</v>
      </c>
      <c r="OB4" s="17">
        <v>-22</v>
      </c>
      <c r="OC4" s="17">
        <v>-26</v>
      </c>
      <c r="OD4" s="17">
        <v>-26</v>
      </c>
      <c r="OE4" s="17">
        <v>-3</v>
      </c>
      <c r="OF4" s="17">
        <v>-25</v>
      </c>
      <c r="OG4" s="17">
        <v>-9</v>
      </c>
      <c r="OH4" s="17">
        <v>-12</v>
      </c>
      <c r="OI4" s="17">
        <v>-36</v>
      </c>
      <c r="OJ4" s="17">
        <v>8</v>
      </c>
      <c r="OK4" s="17">
        <v>-7</v>
      </c>
      <c r="OL4" s="17">
        <v>-18</v>
      </c>
      <c r="OM4" s="17">
        <v>-7</v>
      </c>
      <c r="ON4" s="17">
        <v>-1</v>
      </c>
      <c r="OO4" s="17">
        <v>-10</v>
      </c>
      <c r="OP4" s="17">
        <v>-14</v>
      </c>
      <c r="OQ4" s="17">
        <v>-3</v>
      </c>
      <c r="OR4" s="17">
        <v>-6</v>
      </c>
      <c r="OS4" s="17">
        <v>-4</v>
      </c>
      <c r="OT4" s="17">
        <v>86</v>
      </c>
      <c r="OU4" s="17">
        <v>58</v>
      </c>
      <c r="OV4" s="17">
        <v>51</v>
      </c>
      <c r="OW4" s="17">
        <v>63</v>
      </c>
      <c r="OX4" s="17">
        <v>115</v>
      </c>
      <c r="OY4" s="17">
        <v>75</v>
      </c>
      <c r="OZ4" s="17">
        <v>144</v>
      </c>
      <c r="PA4" s="17">
        <v>274</v>
      </c>
      <c r="PB4" s="17">
        <v>-16</v>
      </c>
      <c r="PC4" s="17">
        <v>-31</v>
      </c>
      <c r="PD4" s="17">
        <v>-26</v>
      </c>
      <c r="PE4" s="17">
        <v>0</v>
      </c>
      <c r="PF4" s="17">
        <v>-3</v>
      </c>
      <c r="PG4" s="17">
        <v>3</v>
      </c>
      <c r="PH4" s="17">
        <v>20</v>
      </c>
      <c r="PI4" s="17">
        <v>-7</v>
      </c>
      <c r="PJ4" s="17">
        <v>-13</v>
      </c>
      <c r="PK4" s="17">
        <v>-22</v>
      </c>
      <c r="PL4" s="17">
        <v>-17</v>
      </c>
      <c r="PM4" s="17">
        <v>-9</v>
      </c>
      <c r="PN4" s="17">
        <v>46</v>
      </c>
      <c r="PO4" s="17">
        <v>20</v>
      </c>
      <c r="PP4" s="17">
        <v>14</v>
      </c>
      <c r="PQ4" s="17">
        <v>-11</v>
      </c>
      <c r="PR4" s="17">
        <v>-15</v>
      </c>
      <c r="PS4" s="17">
        <v>4</v>
      </c>
      <c r="PT4" s="17">
        <v>6</v>
      </c>
      <c r="PU4" s="17">
        <v>-3</v>
      </c>
      <c r="PV4" s="17">
        <v>-18</v>
      </c>
      <c r="PW4" s="17">
        <v>-18</v>
      </c>
      <c r="PX4" s="17">
        <v>-17</v>
      </c>
      <c r="PY4" s="17">
        <v>4</v>
      </c>
      <c r="PZ4" s="17">
        <v>-4</v>
      </c>
      <c r="QA4" s="17">
        <v>0</v>
      </c>
      <c r="QB4" s="17">
        <v>0</v>
      </c>
      <c r="QC4" s="17">
        <v>5</v>
      </c>
      <c r="QD4" s="17">
        <v>0</v>
      </c>
      <c r="QE4" s="17">
        <v>1</v>
      </c>
      <c r="QF4" s="17">
        <v>1</v>
      </c>
      <c r="QG4" s="17">
        <v>4</v>
      </c>
      <c r="QH4" s="17">
        <v>-1</v>
      </c>
      <c r="QI4" s="17">
        <v>-8</v>
      </c>
      <c r="QJ4" s="17">
        <v>4</v>
      </c>
      <c r="QK4" s="17">
        <v>8</v>
      </c>
      <c r="QL4" s="17">
        <v>4</v>
      </c>
      <c r="QM4" s="17">
        <v>4</v>
      </c>
      <c r="QN4" s="17">
        <v>-3</v>
      </c>
      <c r="QO4" s="17">
        <v>1</v>
      </c>
      <c r="QP4" s="17">
        <v>-8</v>
      </c>
      <c r="QQ4" s="17">
        <v>12</v>
      </c>
      <c r="QR4" s="17">
        <v>12</v>
      </c>
      <c r="QS4" s="17">
        <v>3</v>
      </c>
      <c r="QT4" s="17">
        <v>-10</v>
      </c>
      <c r="QU4" s="17">
        <v>-16</v>
      </c>
      <c r="QV4" s="17">
        <v>4</v>
      </c>
      <c r="QW4" s="17">
        <v>7</v>
      </c>
      <c r="QX4" s="17">
        <v>-19</v>
      </c>
      <c r="QY4" s="17">
        <v>-26</v>
      </c>
      <c r="QZ4" s="17">
        <v>-38</v>
      </c>
      <c r="RA4" s="17">
        <v>-24</v>
      </c>
      <c r="RB4" s="17">
        <v>-18</v>
      </c>
      <c r="RC4" s="17">
        <v>13</v>
      </c>
      <c r="RD4" s="17">
        <v>-8</v>
      </c>
      <c r="RE4" s="17">
        <v>-11</v>
      </c>
      <c r="RF4" s="17">
        <v>6</v>
      </c>
      <c r="RG4" s="17">
        <v>-11</v>
      </c>
      <c r="RH4" s="17">
        <v>-18</v>
      </c>
      <c r="RI4" s="17">
        <v>-10</v>
      </c>
      <c r="RJ4" s="17">
        <v>-29</v>
      </c>
      <c r="RK4" s="17">
        <v>6</v>
      </c>
      <c r="RL4" s="17">
        <v>19</v>
      </c>
      <c r="RM4" s="17">
        <v>-9</v>
      </c>
      <c r="RN4" s="17">
        <v>-20</v>
      </c>
      <c r="RO4" s="17">
        <v>-43</v>
      </c>
      <c r="RP4" s="17">
        <v>-3</v>
      </c>
      <c r="RQ4" s="17">
        <v>-41</v>
      </c>
      <c r="RR4" s="17">
        <v>-56</v>
      </c>
      <c r="RS4" s="17">
        <v>-75</v>
      </c>
      <c r="RT4" s="17">
        <v>-83</v>
      </c>
      <c r="RU4" s="17">
        <v>-141</v>
      </c>
      <c r="RV4" s="17">
        <v>-5</v>
      </c>
      <c r="RW4" s="17">
        <v>-2</v>
      </c>
      <c r="RX4" s="17">
        <v>-9</v>
      </c>
      <c r="RY4" s="17">
        <v>-7</v>
      </c>
      <c r="RZ4" s="17">
        <v>-5</v>
      </c>
      <c r="SA4" s="17">
        <v>-2</v>
      </c>
      <c r="SB4" s="17">
        <v>-9</v>
      </c>
      <c r="SC4" s="17">
        <v>-17</v>
      </c>
      <c r="SD4" s="17">
        <v>3</v>
      </c>
      <c r="SE4" s="17">
        <v>-1</v>
      </c>
      <c r="SF4" s="17">
        <v>10</v>
      </c>
      <c r="SG4" s="17">
        <v>1</v>
      </c>
      <c r="SH4" s="17">
        <v>8</v>
      </c>
      <c r="SI4" s="17">
        <v>-10</v>
      </c>
      <c r="SJ4" s="17">
        <v>-13</v>
      </c>
      <c r="SK4" s="17">
        <v>2</v>
      </c>
      <c r="SL4" s="17">
        <v>-5</v>
      </c>
      <c r="SM4" s="17">
        <v>0</v>
      </c>
      <c r="SN4" s="17">
        <v>-2</v>
      </c>
      <c r="SO4" s="17">
        <v>0</v>
      </c>
      <c r="SP4" s="17">
        <v>11</v>
      </c>
      <c r="SQ4" s="17">
        <v>-2</v>
      </c>
      <c r="SR4" s="17">
        <v>4</v>
      </c>
      <c r="SS4" s="17">
        <v>59</v>
      </c>
      <c r="ST4" s="17">
        <v>0</v>
      </c>
      <c r="SU4" s="17">
        <v>-4</v>
      </c>
      <c r="SV4" s="17">
        <v>1</v>
      </c>
      <c r="SW4" s="17">
        <v>9</v>
      </c>
      <c r="SX4" s="17">
        <v>0</v>
      </c>
      <c r="SY4" s="17">
        <v>12</v>
      </c>
      <c r="SZ4" s="17">
        <v>7</v>
      </c>
      <c r="TA4" s="17">
        <v>11</v>
      </c>
      <c r="TB4" s="17">
        <v>-7</v>
      </c>
      <c r="TC4" s="17">
        <v>9</v>
      </c>
      <c r="TD4" s="17">
        <v>-2</v>
      </c>
      <c r="TE4" s="17">
        <v>-16</v>
      </c>
      <c r="TF4" s="17">
        <v>-22</v>
      </c>
      <c r="TG4" s="17">
        <v>-3</v>
      </c>
      <c r="TH4" s="17">
        <v>-3</v>
      </c>
      <c r="TI4" s="17">
        <v>-14</v>
      </c>
      <c r="TJ4" s="17">
        <v>-14</v>
      </c>
      <c r="TK4" s="17">
        <v>1</v>
      </c>
      <c r="TL4" s="17">
        <v>-15</v>
      </c>
      <c r="TM4" s="17">
        <v>-11</v>
      </c>
      <c r="TN4" s="17">
        <v>-13</v>
      </c>
      <c r="TO4" s="17">
        <v>-11</v>
      </c>
      <c r="TP4" s="17">
        <v>33</v>
      </c>
      <c r="TQ4" s="17">
        <v>40</v>
      </c>
      <c r="TR4" s="17">
        <v>-11</v>
      </c>
      <c r="TS4" s="17">
        <v>-17</v>
      </c>
      <c r="TT4" s="17">
        <v>-3</v>
      </c>
      <c r="TU4" s="17">
        <v>-13</v>
      </c>
      <c r="TV4" s="17">
        <v>-21</v>
      </c>
      <c r="TW4" s="17">
        <v>-15</v>
      </c>
      <c r="TX4" s="17">
        <v>79</v>
      </c>
      <c r="TY4" s="17">
        <v>168</v>
      </c>
      <c r="TZ4" s="17">
        <v>-17</v>
      </c>
      <c r="UA4" s="17">
        <v>-13</v>
      </c>
      <c r="UB4" s="17">
        <v>-18</v>
      </c>
      <c r="UC4" s="17">
        <v>-11</v>
      </c>
      <c r="UD4" s="17">
        <v>-17</v>
      </c>
      <c r="UE4" s="17">
        <v>-24</v>
      </c>
      <c r="UF4" s="17">
        <v>-19</v>
      </c>
      <c r="UG4" s="17">
        <v>-11</v>
      </c>
      <c r="UH4" s="17">
        <v>-9</v>
      </c>
      <c r="UI4" s="17">
        <v>-5</v>
      </c>
      <c r="UJ4" s="17">
        <v>-12</v>
      </c>
      <c r="UK4" s="17">
        <v>-17</v>
      </c>
      <c r="UL4" s="17">
        <v>-13</v>
      </c>
      <c r="UM4" s="17">
        <v>-10</v>
      </c>
      <c r="UN4" s="17">
        <v>-12</v>
      </c>
      <c r="UO4" s="17">
        <v>-16</v>
      </c>
      <c r="UP4" s="17">
        <v>18</v>
      </c>
      <c r="UQ4" s="17">
        <v>18</v>
      </c>
      <c r="UR4" s="17">
        <v>12</v>
      </c>
      <c r="US4" s="17">
        <v>33</v>
      </c>
      <c r="UT4" s="17">
        <v>25</v>
      </c>
      <c r="UU4" s="17">
        <v>0</v>
      </c>
      <c r="UV4" s="17">
        <v>19</v>
      </c>
      <c r="UW4" s="17">
        <v>15</v>
      </c>
      <c r="UX4" s="17">
        <v>3</v>
      </c>
      <c r="UY4" s="17">
        <v>-3</v>
      </c>
      <c r="UZ4" s="17">
        <v>12</v>
      </c>
      <c r="VA4" s="17">
        <v>-7</v>
      </c>
      <c r="VB4" s="17">
        <v>-4</v>
      </c>
      <c r="VC4" s="17">
        <v>-1</v>
      </c>
      <c r="VD4" s="17">
        <v>2</v>
      </c>
      <c r="VE4" s="17">
        <v>4</v>
      </c>
      <c r="VF4" s="17">
        <v>-4</v>
      </c>
      <c r="VG4" s="17">
        <v>-20</v>
      </c>
      <c r="VH4" s="17">
        <v>-24</v>
      </c>
      <c r="VI4" s="17">
        <v>-4</v>
      </c>
      <c r="VJ4" s="17">
        <v>-24</v>
      </c>
      <c r="VK4" s="17">
        <v>-11</v>
      </c>
      <c r="VL4" s="17">
        <v>-21</v>
      </c>
      <c r="VM4" s="17">
        <v>-38</v>
      </c>
      <c r="VN4">
        <v>-2</v>
      </c>
      <c r="VO4">
        <v>-5</v>
      </c>
      <c r="VP4">
        <v>2</v>
      </c>
      <c r="VQ4">
        <v>7</v>
      </c>
      <c r="VR4">
        <v>-5</v>
      </c>
      <c r="VS4">
        <v>-8</v>
      </c>
      <c r="VT4">
        <v>-9</v>
      </c>
      <c r="VU4">
        <v>0</v>
      </c>
      <c r="VV4" s="17">
        <v>-19</v>
      </c>
      <c r="VW4" s="17">
        <v>-19</v>
      </c>
      <c r="VX4" s="17">
        <v>-24</v>
      </c>
      <c r="VY4" s="17">
        <v>-8</v>
      </c>
      <c r="VZ4" s="17">
        <v>-31</v>
      </c>
      <c r="WA4" s="17">
        <v>-39</v>
      </c>
      <c r="WB4" s="17">
        <v>-14</v>
      </c>
      <c r="WC4" s="17">
        <v>-27</v>
      </c>
      <c r="WD4" s="17">
        <v>11</v>
      </c>
      <c r="WE4" s="17">
        <v>1</v>
      </c>
      <c r="WF4" s="17">
        <v>-9</v>
      </c>
      <c r="WG4" s="17">
        <v>-12</v>
      </c>
      <c r="WH4" s="17">
        <v>-12</v>
      </c>
      <c r="WI4" s="17">
        <v>3</v>
      </c>
      <c r="WJ4" s="17">
        <v>15</v>
      </c>
      <c r="WK4" s="17">
        <v>56</v>
      </c>
      <c r="WL4" s="17">
        <v>5</v>
      </c>
      <c r="WM4" s="17">
        <v>7</v>
      </c>
      <c r="WN4" s="17">
        <v>-12</v>
      </c>
      <c r="WO4" s="17">
        <v>-5</v>
      </c>
      <c r="WP4" s="17">
        <v>-4</v>
      </c>
      <c r="WQ4" s="17">
        <v>2</v>
      </c>
      <c r="WR4" s="17">
        <v>-9</v>
      </c>
      <c r="WS4" s="17">
        <v>4</v>
      </c>
      <c r="WT4" s="17">
        <v>9</v>
      </c>
      <c r="WU4" s="17">
        <v>2</v>
      </c>
      <c r="WV4" s="17">
        <v>-6</v>
      </c>
      <c r="WW4" s="17">
        <v>-6</v>
      </c>
      <c r="WX4" s="17">
        <v>5</v>
      </c>
      <c r="WY4" s="17">
        <v>3</v>
      </c>
      <c r="WZ4" s="17">
        <v>0</v>
      </c>
      <c r="XA4" s="17">
        <v>-1</v>
      </c>
    </row>
    <row r="5" spans="1:625">
      <c r="A5" t="s">
        <v>903</v>
      </c>
      <c r="B5" s="17">
        <v>-30</v>
      </c>
      <c r="C5" s="17">
        <v>-47</v>
      </c>
      <c r="D5" s="17">
        <v>-48</v>
      </c>
      <c r="E5" s="17">
        <v>-47</v>
      </c>
      <c r="F5" s="17">
        <v>-71</v>
      </c>
      <c r="G5" s="17">
        <v>-59</v>
      </c>
      <c r="H5" s="17">
        <v>-22</v>
      </c>
      <c r="I5" s="17">
        <v>-42</v>
      </c>
      <c r="J5" s="17">
        <v>69</v>
      </c>
      <c r="K5" s="17">
        <v>157</v>
      </c>
      <c r="L5" s="17">
        <v>175</v>
      </c>
      <c r="M5" s="17">
        <v>209</v>
      </c>
      <c r="N5" s="17">
        <v>232</v>
      </c>
      <c r="O5" s="17">
        <v>149</v>
      </c>
      <c r="P5" s="17">
        <v>214</v>
      </c>
      <c r="Q5" s="17">
        <v>309</v>
      </c>
      <c r="R5" s="17">
        <v>-55</v>
      </c>
      <c r="S5" s="17">
        <v>-47</v>
      </c>
      <c r="T5" s="17">
        <v>-64</v>
      </c>
      <c r="U5" s="17">
        <v>-40</v>
      </c>
      <c r="V5" s="17">
        <v>-7</v>
      </c>
      <c r="W5" s="17">
        <v>-11</v>
      </c>
      <c r="X5" s="17">
        <v>27</v>
      </c>
      <c r="Y5" s="17">
        <v>29</v>
      </c>
      <c r="Z5" s="17">
        <v>-38</v>
      </c>
      <c r="AA5" s="17">
        <v>-30</v>
      </c>
      <c r="AB5" s="17">
        <v>-60</v>
      </c>
      <c r="AC5" s="17">
        <v>-63</v>
      </c>
      <c r="AD5" s="17">
        <v>-79</v>
      </c>
      <c r="AE5" s="17">
        <v>-31</v>
      </c>
      <c r="AF5" s="17">
        <v>-34</v>
      </c>
      <c r="AG5" s="17">
        <v>-74</v>
      </c>
      <c r="AH5" s="17">
        <v>74</v>
      </c>
      <c r="AI5" s="17">
        <v>-1</v>
      </c>
      <c r="AJ5" s="17">
        <v>16</v>
      </c>
      <c r="AK5" s="17">
        <v>1</v>
      </c>
      <c r="AL5" s="17">
        <v>83</v>
      </c>
      <c r="AM5" s="17">
        <v>52</v>
      </c>
      <c r="AN5" s="17">
        <v>135</v>
      </c>
      <c r="AO5" s="17">
        <v>77</v>
      </c>
      <c r="AP5" s="17">
        <v>46</v>
      </c>
      <c r="AQ5" s="17">
        <v>21</v>
      </c>
      <c r="AR5" s="17">
        <v>26</v>
      </c>
      <c r="AS5" s="17">
        <v>-19</v>
      </c>
      <c r="AT5" s="17">
        <v>33</v>
      </c>
      <c r="AU5" s="17">
        <v>-4</v>
      </c>
      <c r="AV5" s="17">
        <v>6</v>
      </c>
      <c r="AW5" s="17">
        <v>-15</v>
      </c>
      <c r="AX5" s="17">
        <v>-32</v>
      </c>
      <c r="AY5" s="17">
        <v>-39</v>
      </c>
      <c r="AZ5" s="17">
        <v>-29</v>
      </c>
      <c r="BA5" s="17">
        <v>-50</v>
      </c>
      <c r="BB5" s="17">
        <v>-46</v>
      </c>
      <c r="BC5" s="17">
        <v>-46</v>
      </c>
      <c r="BD5" s="17">
        <v>-21</v>
      </c>
      <c r="BE5" s="17">
        <v>-17</v>
      </c>
      <c r="BF5" s="17">
        <v>-22</v>
      </c>
      <c r="BG5" s="17">
        <v>-20</v>
      </c>
      <c r="BH5" s="17">
        <v>-23</v>
      </c>
      <c r="BI5" s="17">
        <v>-6</v>
      </c>
      <c r="BJ5" s="17">
        <v>-47</v>
      </c>
      <c r="BK5" s="17">
        <v>-55</v>
      </c>
      <c r="BL5" s="17">
        <v>-11</v>
      </c>
      <c r="BM5" s="17">
        <v>-57</v>
      </c>
      <c r="BN5" s="17">
        <v>-7</v>
      </c>
      <c r="BO5" s="17">
        <v>9</v>
      </c>
      <c r="BP5" s="17">
        <v>-2</v>
      </c>
      <c r="BQ5" s="17">
        <v>-6</v>
      </c>
      <c r="BR5" s="17">
        <v>10</v>
      </c>
      <c r="BS5" s="17">
        <v>-9</v>
      </c>
      <c r="BT5" s="17">
        <v>2</v>
      </c>
      <c r="BU5" s="17">
        <v>-8</v>
      </c>
      <c r="BV5" s="17">
        <v>72</v>
      </c>
      <c r="BW5" s="17">
        <v>24</v>
      </c>
      <c r="BX5" s="17">
        <v>35</v>
      </c>
      <c r="BY5" s="17">
        <v>30</v>
      </c>
      <c r="BZ5" s="17">
        <v>31</v>
      </c>
      <c r="CA5" s="17">
        <v>11</v>
      </c>
      <c r="CB5" s="17">
        <v>15</v>
      </c>
      <c r="CC5" s="17">
        <v>-18</v>
      </c>
      <c r="CD5" s="17">
        <v>-19</v>
      </c>
      <c r="CE5" s="17">
        <v>-7</v>
      </c>
      <c r="CF5" s="17">
        <v>-8</v>
      </c>
      <c r="CG5" s="17">
        <v>-29</v>
      </c>
      <c r="CH5" s="17">
        <v>-7</v>
      </c>
      <c r="CI5" s="17">
        <v>2</v>
      </c>
      <c r="CJ5" s="17">
        <v>14</v>
      </c>
      <c r="CK5" s="17">
        <v>19</v>
      </c>
      <c r="CL5" s="17">
        <v>-20</v>
      </c>
      <c r="CM5" s="17">
        <v>-7</v>
      </c>
      <c r="CN5" s="17">
        <v>5</v>
      </c>
      <c r="CO5" s="17">
        <v>-19</v>
      </c>
      <c r="CP5" s="17">
        <v>-24</v>
      </c>
      <c r="CQ5" s="17">
        <v>-19</v>
      </c>
      <c r="CR5" s="17">
        <v>-38</v>
      </c>
      <c r="CS5" s="17">
        <v>-21</v>
      </c>
      <c r="CT5" s="17">
        <v>-12</v>
      </c>
      <c r="CU5" s="17">
        <v>-13</v>
      </c>
      <c r="CV5" s="17">
        <v>-46</v>
      </c>
      <c r="CW5" s="17">
        <v>-32</v>
      </c>
      <c r="CX5" s="17">
        <v>-61</v>
      </c>
      <c r="CY5" s="17">
        <v>-30</v>
      </c>
      <c r="CZ5" s="17">
        <v>-59</v>
      </c>
      <c r="DA5" s="17">
        <v>-43</v>
      </c>
      <c r="DB5" s="17">
        <v>-5</v>
      </c>
      <c r="DC5" s="17">
        <v>-21</v>
      </c>
      <c r="DD5" s="17">
        <v>1</v>
      </c>
      <c r="DE5" s="17">
        <v>-20</v>
      </c>
      <c r="DF5" s="17">
        <v>-23</v>
      </c>
      <c r="DG5" s="17">
        <v>-6</v>
      </c>
      <c r="DH5" s="17">
        <v>-18</v>
      </c>
      <c r="DI5" s="17">
        <v>-7</v>
      </c>
      <c r="DJ5" s="17">
        <v>-4</v>
      </c>
      <c r="DK5" s="17">
        <v>-15</v>
      </c>
      <c r="DL5" s="17">
        <v>1</v>
      </c>
      <c r="DM5" s="17">
        <v>-24</v>
      </c>
      <c r="DN5" s="17">
        <v>8</v>
      </c>
      <c r="DO5" s="17">
        <v>11</v>
      </c>
      <c r="DP5" s="17">
        <v>11</v>
      </c>
      <c r="DQ5" s="17">
        <v>7</v>
      </c>
      <c r="DR5" s="17">
        <v>16</v>
      </c>
      <c r="DS5" s="17">
        <v>2</v>
      </c>
      <c r="DT5" s="17">
        <v>16</v>
      </c>
      <c r="DU5" s="17">
        <v>45</v>
      </c>
      <c r="DV5" s="17">
        <v>30</v>
      </c>
      <c r="DW5" s="17">
        <v>-9</v>
      </c>
      <c r="DX5" s="17">
        <v>-11</v>
      </c>
      <c r="DY5" s="17">
        <v>-25</v>
      </c>
      <c r="DZ5" s="17">
        <v>-10</v>
      </c>
      <c r="EA5" s="17">
        <v>-24</v>
      </c>
      <c r="EB5" s="17">
        <v>-39</v>
      </c>
      <c r="EC5" s="17">
        <v>-24</v>
      </c>
      <c r="ED5" s="17">
        <v>-6</v>
      </c>
      <c r="EE5" s="17">
        <v>-30</v>
      </c>
      <c r="EF5" s="17">
        <v>-34</v>
      </c>
      <c r="EG5" s="17">
        <v>-15</v>
      </c>
      <c r="EH5" s="17">
        <v>-29</v>
      </c>
      <c r="EI5" s="17">
        <v>-66</v>
      </c>
      <c r="EJ5" s="17">
        <v>-31</v>
      </c>
      <c r="EK5" s="17">
        <v>-27</v>
      </c>
      <c r="EL5" s="17">
        <v>-88</v>
      </c>
      <c r="EM5" s="17">
        <v>-31</v>
      </c>
      <c r="EN5" s="17">
        <v>-38</v>
      </c>
      <c r="EO5" s="17">
        <v>-43</v>
      </c>
      <c r="EP5" s="17">
        <v>-13</v>
      </c>
      <c r="EQ5" s="17">
        <v>-7</v>
      </c>
      <c r="ER5" s="17">
        <v>-11</v>
      </c>
      <c r="ES5" s="17">
        <v>-19</v>
      </c>
      <c r="ET5" s="17">
        <v>-15</v>
      </c>
      <c r="EU5" s="17">
        <v>-18</v>
      </c>
      <c r="EV5" s="17">
        <v>-23</v>
      </c>
      <c r="EW5" s="17">
        <v>-21</v>
      </c>
      <c r="EX5" s="17">
        <v>3</v>
      </c>
      <c r="EY5" s="17">
        <v>0</v>
      </c>
      <c r="EZ5" s="17">
        <v>0</v>
      </c>
      <c r="FA5" s="17">
        <v>0</v>
      </c>
      <c r="FB5" s="17">
        <v>7</v>
      </c>
      <c r="FC5" s="17">
        <v>7</v>
      </c>
      <c r="FD5" s="17">
        <v>2</v>
      </c>
      <c r="FE5" s="17">
        <v>14</v>
      </c>
      <c r="FF5" s="17">
        <v>-4</v>
      </c>
      <c r="FG5" s="17">
        <v>12</v>
      </c>
      <c r="FH5" s="17">
        <v>-11</v>
      </c>
      <c r="FI5" s="17">
        <v>1</v>
      </c>
      <c r="FJ5" s="17">
        <v>-19</v>
      </c>
      <c r="FK5" s="17">
        <v>-28</v>
      </c>
      <c r="FL5" s="17">
        <v>-26</v>
      </c>
      <c r="FM5" s="17">
        <v>-9</v>
      </c>
      <c r="FN5" s="17">
        <v>-32</v>
      </c>
      <c r="FO5" s="17">
        <v>-5</v>
      </c>
      <c r="FP5" s="17">
        <v>15</v>
      </c>
      <c r="FQ5" s="17">
        <v>3</v>
      </c>
      <c r="FR5" s="17">
        <v>16</v>
      </c>
      <c r="FS5" s="17">
        <v>-3</v>
      </c>
      <c r="FT5" s="17">
        <v>-17</v>
      </c>
      <c r="FU5" s="17">
        <v>-25</v>
      </c>
      <c r="FV5" s="17">
        <v>0</v>
      </c>
      <c r="FW5" s="17">
        <v>-13</v>
      </c>
      <c r="FX5" s="17">
        <v>-24</v>
      </c>
      <c r="FY5" s="17">
        <v>-7</v>
      </c>
      <c r="FZ5" s="17">
        <v>-3</v>
      </c>
      <c r="GA5" s="17">
        <v>1</v>
      </c>
      <c r="GB5" s="17">
        <v>-13</v>
      </c>
      <c r="GC5" s="17">
        <v>19</v>
      </c>
      <c r="GD5" s="17">
        <v>45</v>
      </c>
      <c r="GE5" s="17">
        <v>77</v>
      </c>
      <c r="GF5" s="17">
        <v>72</v>
      </c>
      <c r="GG5" s="17">
        <v>81</v>
      </c>
      <c r="GH5" s="17">
        <v>67</v>
      </c>
      <c r="GI5" s="17">
        <v>48</v>
      </c>
      <c r="GJ5" s="17">
        <v>56</v>
      </c>
      <c r="GK5" s="17">
        <v>61</v>
      </c>
      <c r="GL5" s="17">
        <v>-25</v>
      </c>
      <c r="GM5" s="17">
        <v>-37</v>
      </c>
      <c r="GN5" s="17">
        <v>-24</v>
      </c>
      <c r="GO5" s="17">
        <v>-64</v>
      </c>
      <c r="GP5" s="17">
        <v>-32</v>
      </c>
      <c r="GQ5" s="17">
        <v>-39</v>
      </c>
      <c r="GR5" s="17">
        <v>-30</v>
      </c>
      <c r="GS5" s="17">
        <v>-51</v>
      </c>
      <c r="GT5" s="17">
        <v>-6</v>
      </c>
      <c r="GU5" s="17">
        <v>-16</v>
      </c>
      <c r="GV5" s="17">
        <v>-29</v>
      </c>
      <c r="GW5" s="17">
        <v>3</v>
      </c>
      <c r="GX5" s="17">
        <v>-26</v>
      </c>
      <c r="GY5" s="17">
        <v>-15</v>
      </c>
      <c r="GZ5" s="17">
        <v>17</v>
      </c>
      <c r="HA5" s="17">
        <v>-7</v>
      </c>
      <c r="HB5" s="17">
        <v>-21</v>
      </c>
      <c r="HC5" s="17">
        <v>-36</v>
      </c>
      <c r="HD5" s="17">
        <v>-35</v>
      </c>
      <c r="HE5" s="17">
        <v>-34</v>
      </c>
      <c r="HF5" s="17">
        <v>-18</v>
      </c>
      <c r="HG5" s="17">
        <v>-2</v>
      </c>
      <c r="HH5" s="17">
        <v>-17</v>
      </c>
      <c r="HI5" s="17">
        <v>-57</v>
      </c>
      <c r="HJ5" s="17">
        <v>-13</v>
      </c>
      <c r="HK5" s="17">
        <v>-53</v>
      </c>
      <c r="HL5" s="17">
        <v>-27</v>
      </c>
      <c r="HM5" s="17">
        <v>-59</v>
      </c>
      <c r="HN5" s="17">
        <v>-52</v>
      </c>
      <c r="HO5" s="17">
        <v>-65</v>
      </c>
      <c r="HP5" s="17">
        <v>-23</v>
      </c>
      <c r="HQ5" s="17">
        <v>-36</v>
      </c>
      <c r="HR5" s="17">
        <v>-49</v>
      </c>
      <c r="HS5" s="17">
        <v>-24</v>
      </c>
      <c r="HT5" s="17">
        <v>-28</v>
      </c>
      <c r="HU5" s="17">
        <v>-19</v>
      </c>
      <c r="HV5" s="17">
        <v>17</v>
      </c>
      <c r="HW5" s="17">
        <v>8</v>
      </c>
      <c r="HX5" s="17">
        <v>-23</v>
      </c>
      <c r="HY5" s="17">
        <v>-7</v>
      </c>
      <c r="HZ5" s="17">
        <v>124</v>
      </c>
      <c r="IA5" s="17">
        <v>70</v>
      </c>
      <c r="IB5" s="17">
        <v>17</v>
      </c>
      <c r="IC5" s="17">
        <v>55</v>
      </c>
      <c r="ID5" s="17">
        <v>20</v>
      </c>
      <c r="IE5" s="17">
        <v>66</v>
      </c>
      <c r="IF5" s="17">
        <v>-58</v>
      </c>
      <c r="IG5" s="17">
        <v>-91</v>
      </c>
      <c r="IH5" s="17">
        <v>-4</v>
      </c>
      <c r="II5" s="17">
        <v>-25</v>
      </c>
      <c r="IJ5" s="17">
        <v>23</v>
      </c>
      <c r="IK5" s="17">
        <v>28</v>
      </c>
      <c r="IL5" s="17">
        <v>-5</v>
      </c>
      <c r="IM5" s="17">
        <v>-19</v>
      </c>
      <c r="IN5" s="17">
        <v>-18</v>
      </c>
      <c r="IO5" s="17">
        <v>-15</v>
      </c>
      <c r="IP5" s="17">
        <v>-6</v>
      </c>
      <c r="IQ5" s="17">
        <v>-24</v>
      </c>
      <c r="IR5" s="17">
        <v>-21</v>
      </c>
      <c r="IS5" s="17">
        <v>-13</v>
      </c>
      <c r="IT5" s="17">
        <v>-16</v>
      </c>
      <c r="IU5" s="17">
        <v>-11</v>
      </c>
      <c r="IV5" s="17">
        <v>3</v>
      </c>
      <c r="IW5" s="17">
        <v>-3</v>
      </c>
      <c r="IX5" s="17">
        <v>690</v>
      </c>
      <c r="IY5" s="17">
        <v>595</v>
      </c>
      <c r="IZ5" s="17">
        <v>603</v>
      </c>
      <c r="JA5" s="17">
        <v>712</v>
      </c>
      <c r="JB5" s="17">
        <v>724</v>
      </c>
      <c r="JC5" s="17">
        <v>707</v>
      </c>
      <c r="JD5" s="17">
        <v>506</v>
      </c>
      <c r="JE5" s="17">
        <v>563</v>
      </c>
      <c r="JF5" s="17">
        <v>33</v>
      </c>
      <c r="JG5" s="17">
        <v>25</v>
      </c>
      <c r="JH5" s="17">
        <v>33</v>
      </c>
      <c r="JI5" s="17">
        <v>5</v>
      </c>
      <c r="JJ5" s="17">
        <v>18</v>
      </c>
      <c r="JK5" s="17">
        <v>43</v>
      </c>
      <c r="JL5" s="17">
        <v>30</v>
      </c>
      <c r="JM5" s="17">
        <v>88</v>
      </c>
      <c r="JN5" s="17">
        <v>1</v>
      </c>
      <c r="JO5" s="17">
        <v>-9</v>
      </c>
      <c r="JP5" s="17">
        <v>-12</v>
      </c>
      <c r="JQ5" s="17">
        <v>5</v>
      </c>
      <c r="JR5" s="17">
        <v>-12</v>
      </c>
      <c r="JS5" s="17">
        <v>-16</v>
      </c>
      <c r="JT5" s="17">
        <v>-24</v>
      </c>
      <c r="JU5" s="17">
        <v>-26</v>
      </c>
      <c r="JV5" s="17">
        <v>-56</v>
      </c>
      <c r="JW5" s="17">
        <v>-29</v>
      </c>
      <c r="JX5" s="17">
        <v>-18</v>
      </c>
      <c r="JY5" s="17">
        <v>-20</v>
      </c>
      <c r="JZ5" s="17">
        <v>-40</v>
      </c>
      <c r="KA5" s="17">
        <v>-6</v>
      </c>
      <c r="KB5" s="17">
        <v>21</v>
      </c>
      <c r="KC5" s="17">
        <v>16</v>
      </c>
      <c r="KD5" s="17">
        <v>-40</v>
      </c>
      <c r="KE5" s="17">
        <v>-32</v>
      </c>
      <c r="KF5" s="17">
        <v>8</v>
      </c>
      <c r="KG5" s="17">
        <v>-18</v>
      </c>
      <c r="KH5" s="17">
        <v>-32</v>
      </c>
      <c r="KI5" s="17">
        <v>-36</v>
      </c>
      <c r="KJ5" s="17">
        <v>-44</v>
      </c>
      <c r="KK5" s="17">
        <v>-28</v>
      </c>
      <c r="KL5" s="17">
        <v>-48</v>
      </c>
      <c r="KM5" s="17">
        <v>-28</v>
      </c>
      <c r="KN5" s="17">
        <v>-29</v>
      </c>
      <c r="KO5" s="17">
        <v>-44</v>
      </c>
      <c r="KP5" s="17">
        <v>-37</v>
      </c>
      <c r="KQ5" s="17">
        <v>-112</v>
      </c>
      <c r="KR5" s="17">
        <v>-82</v>
      </c>
      <c r="KS5" s="17">
        <v>-60</v>
      </c>
      <c r="KT5" s="17">
        <v>-10</v>
      </c>
      <c r="KU5" s="17">
        <v>9</v>
      </c>
      <c r="KV5" s="17">
        <v>7</v>
      </c>
      <c r="KW5" s="17">
        <v>-8</v>
      </c>
      <c r="KX5" s="17">
        <v>-32</v>
      </c>
      <c r="KY5" s="17">
        <v>1</v>
      </c>
      <c r="KZ5" s="17">
        <v>6</v>
      </c>
      <c r="LA5" s="17">
        <v>2</v>
      </c>
      <c r="LB5" s="17">
        <v>-17</v>
      </c>
      <c r="LC5" s="17">
        <v>-16</v>
      </c>
      <c r="LD5" s="17">
        <v>-14</v>
      </c>
      <c r="LE5" s="17">
        <v>-7</v>
      </c>
      <c r="LF5" s="17">
        <v>-27</v>
      </c>
      <c r="LG5" s="17">
        <v>-25</v>
      </c>
      <c r="LH5" s="17">
        <v>-8</v>
      </c>
      <c r="LI5" s="17">
        <v>-2</v>
      </c>
      <c r="LJ5" s="17">
        <v>-88</v>
      </c>
      <c r="LK5" s="17">
        <v>-17</v>
      </c>
      <c r="LL5" s="17">
        <v>-22</v>
      </c>
      <c r="LM5" s="17">
        <v>-20</v>
      </c>
      <c r="LN5" s="17">
        <v>-29</v>
      </c>
      <c r="LO5" s="17">
        <v>-9</v>
      </c>
      <c r="LP5" s="17">
        <v>-13</v>
      </c>
      <c r="LQ5" s="17">
        <v>19</v>
      </c>
      <c r="LR5" s="17">
        <v>14</v>
      </c>
      <c r="LS5" s="17">
        <v>-6</v>
      </c>
      <c r="LT5" s="17">
        <v>-5</v>
      </c>
      <c r="LU5" s="17">
        <v>-3</v>
      </c>
      <c r="LV5" s="17">
        <v>-16</v>
      </c>
      <c r="LW5" s="17">
        <v>-9</v>
      </c>
      <c r="LX5" s="17">
        <v>4</v>
      </c>
      <c r="LY5" s="17">
        <v>-31</v>
      </c>
      <c r="LZ5" s="17">
        <v>-36</v>
      </c>
      <c r="MA5" s="17">
        <v>-14</v>
      </c>
      <c r="MB5" s="17">
        <v>29</v>
      </c>
      <c r="MC5" s="17">
        <v>3</v>
      </c>
      <c r="MD5" s="17">
        <v>-37</v>
      </c>
      <c r="ME5" s="17">
        <v>33</v>
      </c>
      <c r="MF5" s="17">
        <v>16</v>
      </c>
      <c r="MG5" s="17">
        <v>-16</v>
      </c>
      <c r="MH5" s="17">
        <v>-22</v>
      </c>
      <c r="MI5" s="17">
        <v>-13</v>
      </c>
      <c r="MJ5" s="17">
        <v>5</v>
      </c>
      <c r="MK5" s="17">
        <v>1</v>
      </c>
      <c r="ML5" s="17">
        <v>-9</v>
      </c>
      <c r="MM5" s="17">
        <v>4</v>
      </c>
      <c r="MN5" s="17">
        <v>-7</v>
      </c>
      <c r="MO5" s="17">
        <v>-17</v>
      </c>
      <c r="MP5" s="17">
        <v>13</v>
      </c>
      <c r="MQ5" s="17">
        <v>14</v>
      </c>
      <c r="MR5" s="17">
        <v>-7</v>
      </c>
      <c r="MS5" s="17">
        <v>-10</v>
      </c>
      <c r="MT5" s="17">
        <v>29</v>
      </c>
      <c r="MU5" s="17">
        <v>8</v>
      </c>
      <c r="MV5" s="17">
        <v>-2</v>
      </c>
      <c r="MW5" s="17">
        <v>-7</v>
      </c>
      <c r="MX5" s="17">
        <v>-11</v>
      </c>
      <c r="MY5" s="17">
        <v>-15</v>
      </c>
      <c r="MZ5" s="17">
        <v>-15</v>
      </c>
      <c r="NA5" s="17">
        <v>-16</v>
      </c>
      <c r="NB5" s="17">
        <v>-10</v>
      </c>
      <c r="NC5" s="17">
        <v>-13</v>
      </c>
      <c r="ND5" s="17">
        <v>-9</v>
      </c>
      <c r="NE5" s="17">
        <v>-15</v>
      </c>
      <c r="NF5" s="17">
        <v>-22</v>
      </c>
      <c r="NG5" s="17">
        <v>41</v>
      </c>
      <c r="NH5" s="17">
        <v>6</v>
      </c>
      <c r="NI5" s="17">
        <v>79</v>
      </c>
      <c r="NJ5" s="17">
        <v>-11</v>
      </c>
      <c r="NK5" s="17">
        <v>41</v>
      </c>
      <c r="NL5" s="17">
        <v>-40</v>
      </c>
      <c r="NM5" s="17">
        <v>-22</v>
      </c>
      <c r="NN5" s="17">
        <v>11</v>
      </c>
      <c r="NO5" s="17">
        <v>-6</v>
      </c>
      <c r="NP5" s="17">
        <v>1</v>
      </c>
      <c r="NQ5" s="17">
        <v>-4</v>
      </c>
      <c r="NR5" s="17">
        <v>-20</v>
      </c>
      <c r="NS5" s="17">
        <v>-6</v>
      </c>
      <c r="NT5" s="17">
        <v>-11</v>
      </c>
      <c r="NU5" s="17">
        <v>-34</v>
      </c>
      <c r="NV5" s="17">
        <v>-47</v>
      </c>
      <c r="NW5" s="17">
        <v>-31</v>
      </c>
      <c r="NX5" s="17">
        <v>-10</v>
      </c>
      <c r="NY5" s="17">
        <v>-52</v>
      </c>
      <c r="NZ5" s="17">
        <v>-34</v>
      </c>
      <c r="OA5" s="17">
        <v>-13</v>
      </c>
      <c r="OB5" s="17">
        <v>-13</v>
      </c>
      <c r="OC5" s="17">
        <v>-2</v>
      </c>
      <c r="OD5" s="17">
        <v>-28</v>
      </c>
      <c r="OE5" s="17">
        <v>-22</v>
      </c>
      <c r="OF5" s="17">
        <v>-26</v>
      </c>
      <c r="OG5" s="17">
        <v>-40</v>
      </c>
      <c r="OH5" s="17">
        <v>-17</v>
      </c>
      <c r="OI5" s="17">
        <v>-44</v>
      </c>
      <c r="OJ5" s="17">
        <v>3</v>
      </c>
      <c r="OK5" s="17">
        <v>-13</v>
      </c>
      <c r="OL5" s="17">
        <v>-14</v>
      </c>
      <c r="OM5" s="17">
        <v>-22</v>
      </c>
      <c r="ON5" s="17">
        <v>-8</v>
      </c>
      <c r="OO5" s="17">
        <v>4</v>
      </c>
      <c r="OP5" s="17">
        <v>19</v>
      </c>
      <c r="OQ5" s="17">
        <v>-3</v>
      </c>
      <c r="OR5" s="17">
        <v>-11</v>
      </c>
      <c r="OS5" s="17">
        <v>11</v>
      </c>
      <c r="OT5" s="17">
        <v>154</v>
      </c>
      <c r="OU5" s="17">
        <v>154</v>
      </c>
      <c r="OV5" s="17">
        <v>60</v>
      </c>
      <c r="OW5" s="17">
        <v>138</v>
      </c>
      <c r="OX5" s="17">
        <v>215</v>
      </c>
      <c r="OY5" s="17">
        <v>125</v>
      </c>
      <c r="OZ5" s="17">
        <v>103</v>
      </c>
      <c r="PA5" s="17">
        <v>248</v>
      </c>
      <c r="PB5" s="17">
        <v>-38</v>
      </c>
      <c r="PC5" s="17">
        <v>-38</v>
      </c>
      <c r="PD5" s="17">
        <v>-37</v>
      </c>
      <c r="PE5" s="17">
        <v>-35</v>
      </c>
      <c r="PF5" s="17">
        <v>-54</v>
      </c>
      <c r="PG5" s="17">
        <v>-2</v>
      </c>
      <c r="PH5" s="17">
        <v>-1</v>
      </c>
      <c r="PI5" s="17">
        <v>14</v>
      </c>
      <c r="PJ5" s="17">
        <v>-48</v>
      </c>
      <c r="PK5" s="17">
        <v>-24</v>
      </c>
      <c r="PL5" s="17">
        <v>-34</v>
      </c>
      <c r="PM5" s="17">
        <v>-25</v>
      </c>
      <c r="PN5" s="17">
        <v>7</v>
      </c>
      <c r="PO5" s="17">
        <v>-10</v>
      </c>
      <c r="PP5" s="17">
        <v>-11</v>
      </c>
      <c r="PQ5" s="17">
        <v>-57</v>
      </c>
      <c r="PR5" s="17">
        <v>-37</v>
      </c>
      <c r="PS5" s="17">
        <v>-18</v>
      </c>
      <c r="PT5" s="17">
        <v>15</v>
      </c>
      <c r="PU5" s="17">
        <v>-53</v>
      </c>
      <c r="PV5" s="17">
        <v>-10</v>
      </c>
      <c r="PW5" s="17">
        <v>-4</v>
      </c>
      <c r="PX5" s="17">
        <v>-35</v>
      </c>
      <c r="PY5" s="17">
        <v>-81</v>
      </c>
      <c r="PZ5" s="17">
        <v>-12</v>
      </c>
      <c r="QA5" s="17">
        <v>4</v>
      </c>
      <c r="QB5" s="17">
        <v>-4</v>
      </c>
      <c r="QC5" s="17">
        <v>2</v>
      </c>
      <c r="QD5" s="17">
        <v>-2</v>
      </c>
      <c r="QE5" s="17">
        <v>-7</v>
      </c>
      <c r="QF5" s="17">
        <v>-16</v>
      </c>
      <c r="QG5" s="17">
        <v>5</v>
      </c>
      <c r="QH5" s="17">
        <v>7</v>
      </c>
      <c r="QI5" s="17">
        <v>-2</v>
      </c>
      <c r="QJ5" s="17">
        <v>-1</v>
      </c>
      <c r="QK5" s="17">
        <v>4</v>
      </c>
      <c r="QL5" s="17">
        <v>7</v>
      </c>
      <c r="QM5" s="17">
        <v>-14</v>
      </c>
      <c r="QN5" s="17">
        <v>-1</v>
      </c>
      <c r="QO5" s="17">
        <v>1</v>
      </c>
      <c r="QP5" s="17">
        <v>0</v>
      </c>
      <c r="QQ5" s="17">
        <v>2</v>
      </c>
      <c r="QR5" s="17">
        <v>2</v>
      </c>
      <c r="QS5" s="17">
        <v>-2</v>
      </c>
      <c r="QT5" s="17">
        <v>-6</v>
      </c>
      <c r="QU5" s="17">
        <v>-13</v>
      </c>
      <c r="QV5" s="17">
        <v>-11</v>
      </c>
      <c r="QW5" s="17">
        <v>-9</v>
      </c>
      <c r="QX5" s="17">
        <v>-54</v>
      </c>
      <c r="QY5" s="17">
        <v>-55</v>
      </c>
      <c r="QZ5" s="17">
        <v>-23</v>
      </c>
      <c r="RA5" s="17">
        <v>-74</v>
      </c>
      <c r="RB5" s="17">
        <v>-27</v>
      </c>
      <c r="RC5" s="17">
        <v>7</v>
      </c>
      <c r="RD5" s="17">
        <v>25</v>
      </c>
      <c r="RE5" s="17">
        <v>-27</v>
      </c>
      <c r="RF5" s="17">
        <v>-9</v>
      </c>
      <c r="RG5" s="17">
        <v>-23</v>
      </c>
      <c r="RH5" s="17">
        <v>-53</v>
      </c>
      <c r="RI5" s="17">
        <v>-21</v>
      </c>
      <c r="RJ5" s="17">
        <v>-27</v>
      </c>
      <c r="RK5" s="17">
        <v>-11</v>
      </c>
      <c r="RL5" s="17">
        <v>-5</v>
      </c>
      <c r="RM5" s="17">
        <v>-9</v>
      </c>
      <c r="RN5" s="17">
        <v>-80</v>
      </c>
      <c r="RO5" s="17">
        <v>-46</v>
      </c>
      <c r="RP5" s="17">
        <v>-64</v>
      </c>
      <c r="RQ5" s="17">
        <v>-104</v>
      </c>
      <c r="RR5" s="17">
        <v>-114</v>
      </c>
      <c r="RS5" s="17">
        <v>-141</v>
      </c>
      <c r="RT5" s="17">
        <v>-150</v>
      </c>
      <c r="RU5" s="17">
        <v>-239</v>
      </c>
      <c r="RV5" s="17">
        <v>-11</v>
      </c>
      <c r="RW5" s="17">
        <v>-10</v>
      </c>
      <c r="RX5" s="17">
        <v>-22</v>
      </c>
      <c r="RY5" s="17">
        <v>-24</v>
      </c>
      <c r="RZ5" s="17">
        <v>-22</v>
      </c>
      <c r="SA5" s="17">
        <v>-3</v>
      </c>
      <c r="SB5" s="17">
        <v>-31</v>
      </c>
      <c r="SC5" s="17">
        <v>-17</v>
      </c>
      <c r="SD5" s="17">
        <v>8</v>
      </c>
      <c r="SE5" s="17">
        <v>-3</v>
      </c>
      <c r="SF5" s="17">
        <v>-4</v>
      </c>
      <c r="SG5" s="17">
        <v>-5</v>
      </c>
      <c r="SH5" s="17">
        <v>-3</v>
      </c>
      <c r="SI5" s="17">
        <v>-6</v>
      </c>
      <c r="SJ5" s="17">
        <v>-8</v>
      </c>
      <c r="SK5" s="17">
        <v>-2</v>
      </c>
      <c r="SL5" s="17">
        <v>-9</v>
      </c>
      <c r="SM5" s="17">
        <v>-8</v>
      </c>
      <c r="SN5" s="17">
        <v>-4</v>
      </c>
      <c r="SO5" s="17">
        <v>-23</v>
      </c>
      <c r="SP5" s="17">
        <v>-26</v>
      </c>
      <c r="SQ5" s="17">
        <v>-17</v>
      </c>
      <c r="SR5" s="17">
        <v>-6</v>
      </c>
      <c r="SS5" s="17">
        <v>-4</v>
      </c>
      <c r="ST5" s="17">
        <v>-14</v>
      </c>
      <c r="SU5" s="17">
        <v>-10</v>
      </c>
      <c r="SV5" s="17">
        <v>-7</v>
      </c>
      <c r="SW5" s="17">
        <v>5</v>
      </c>
      <c r="SX5" s="17">
        <v>21</v>
      </c>
      <c r="SY5" s="17">
        <v>-8</v>
      </c>
      <c r="SZ5" s="17">
        <v>-2</v>
      </c>
      <c r="TA5" s="17">
        <v>-9</v>
      </c>
      <c r="TB5" s="17">
        <v>-17</v>
      </c>
      <c r="TC5" s="17">
        <v>-29</v>
      </c>
      <c r="TD5" s="17">
        <v>-34</v>
      </c>
      <c r="TE5" s="17">
        <v>-45</v>
      </c>
      <c r="TF5" s="17">
        <v>-60</v>
      </c>
      <c r="TG5" s="17">
        <v>-13</v>
      </c>
      <c r="TH5" s="17">
        <v>-13</v>
      </c>
      <c r="TI5" s="17">
        <v>-41</v>
      </c>
      <c r="TJ5" s="17">
        <v>-11</v>
      </c>
      <c r="TK5" s="17">
        <v>-26</v>
      </c>
      <c r="TL5" s="17">
        <v>13</v>
      </c>
      <c r="TM5" s="17">
        <v>-13</v>
      </c>
      <c r="TN5" s="17">
        <v>-21</v>
      </c>
      <c r="TO5" s="17">
        <v>-31</v>
      </c>
      <c r="TP5" s="17">
        <v>-1</v>
      </c>
      <c r="TQ5" s="17">
        <v>-15</v>
      </c>
      <c r="TR5" s="17">
        <v>-19</v>
      </c>
      <c r="TS5" s="17">
        <v>-22</v>
      </c>
      <c r="TT5" s="17">
        <v>-27</v>
      </c>
      <c r="TU5" s="17">
        <v>-17</v>
      </c>
      <c r="TV5" s="17">
        <v>-29</v>
      </c>
      <c r="TW5" s="17">
        <v>-29</v>
      </c>
      <c r="TX5" s="17">
        <v>-3</v>
      </c>
      <c r="TY5" s="17">
        <v>39</v>
      </c>
      <c r="TZ5" s="17">
        <v>-35</v>
      </c>
      <c r="UA5" s="17">
        <v>-45</v>
      </c>
      <c r="UB5" s="17">
        <v>-3</v>
      </c>
      <c r="UC5" s="17">
        <v>-21</v>
      </c>
      <c r="UD5" s="17">
        <v>-45</v>
      </c>
      <c r="UE5" s="17">
        <v>-34</v>
      </c>
      <c r="UF5" s="17">
        <v>-27</v>
      </c>
      <c r="UG5" s="17">
        <v>-18</v>
      </c>
      <c r="UH5" s="17">
        <v>-19</v>
      </c>
      <c r="UI5" s="17">
        <v>-18</v>
      </c>
      <c r="UJ5" s="17">
        <v>-40</v>
      </c>
      <c r="UK5" s="17">
        <v>-28</v>
      </c>
      <c r="UL5" s="17">
        <v>-23</v>
      </c>
      <c r="UM5" s="17">
        <v>-28</v>
      </c>
      <c r="UN5" s="17">
        <v>-23</v>
      </c>
      <c r="UO5" s="17">
        <v>-33</v>
      </c>
      <c r="UP5" s="17">
        <v>34</v>
      </c>
      <c r="UQ5" s="17">
        <v>28</v>
      </c>
      <c r="UR5" s="17">
        <v>11</v>
      </c>
      <c r="US5" s="17">
        <v>51</v>
      </c>
      <c r="UT5" s="17">
        <v>75</v>
      </c>
      <c r="UU5" s="17">
        <v>73</v>
      </c>
      <c r="UV5" s="17">
        <v>56</v>
      </c>
      <c r="UW5" s="17">
        <v>99</v>
      </c>
      <c r="UX5" s="17">
        <v>-2</v>
      </c>
      <c r="UY5" s="17">
        <v>-10</v>
      </c>
      <c r="UZ5" s="17">
        <v>-1</v>
      </c>
      <c r="VA5" s="17">
        <v>-9</v>
      </c>
      <c r="VB5" s="17">
        <v>-5</v>
      </c>
      <c r="VC5" s="17">
        <v>-7</v>
      </c>
      <c r="VD5" s="17">
        <v>4</v>
      </c>
      <c r="VE5" s="17">
        <v>-13</v>
      </c>
      <c r="VF5" s="17">
        <v>-15</v>
      </c>
      <c r="VG5" s="17">
        <v>-26</v>
      </c>
      <c r="VH5" s="17">
        <v>-38</v>
      </c>
      <c r="VI5" s="17">
        <v>-30</v>
      </c>
      <c r="VJ5" s="17">
        <v>-57</v>
      </c>
      <c r="VK5" s="17">
        <v>-48</v>
      </c>
      <c r="VL5" s="17">
        <v>-37</v>
      </c>
      <c r="VM5" s="17">
        <v>-30</v>
      </c>
      <c r="VN5">
        <v>15</v>
      </c>
      <c r="VO5">
        <v>37</v>
      </c>
      <c r="VP5">
        <v>4</v>
      </c>
      <c r="VQ5">
        <v>-3</v>
      </c>
      <c r="VR5">
        <v>-28</v>
      </c>
      <c r="VS5">
        <v>-6</v>
      </c>
      <c r="VT5">
        <v>-17</v>
      </c>
      <c r="VU5">
        <v>2</v>
      </c>
      <c r="VV5" s="17">
        <v>-42</v>
      </c>
      <c r="VW5" s="17">
        <v>-42</v>
      </c>
      <c r="VX5" s="17">
        <v>-44</v>
      </c>
      <c r="VY5" s="17">
        <v>-46</v>
      </c>
      <c r="VZ5" s="17">
        <v>-57</v>
      </c>
      <c r="WA5" s="17">
        <v>-38</v>
      </c>
      <c r="WB5" s="17">
        <v>-35</v>
      </c>
      <c r="WC5" s="17">
        <v>-13</v>
      </c>
      <c r="WD5" s="17">
        <v>-4</v>
      </c>
      <c r="WE5" s="17">
        <v>6</v>
      </c>
      <c r="WF5" s="17">
        <v>-1</v>
      </c>
      <c r="WG5" s="17">
        <v>-9</v>
      </c>
      <c r="WH5" s="17">
        <v>-2</v>
      </c>
      <c r="WI5" s="17">
        <v>-26</v>
      </c>
      <c r="WJ5" s="17">
        <v>4</v>
      </c>
      <c r="WK5" s="17">
        <v>3</v>
      </c>
      <c r="WL5" s="17">
        <v>8</v>
      </c>
      <c r="WM5" s="17">
        <v>2</v>
      </c>
      <c r="WN5" s="17">
        <v>-22</v>
      </c>
      <c r="WO5" s="17">
        <v>-21</v>
      </c>
      <c r="WP5" s="17">
        <v>-41</v>
      </c>
      <c r="WQ5" s="17">
        <v>-31</v>
      </c>
      <c r="WR5" s="17">
        <v>-42</v>
      </c>
      <c r="WS5" s="17">
        <v>-35</v>
      </c>
      <c r="WT5" s="17">
        <v>-9</v>
      </c>
      <c r="WU5" s="17">
        <v>4</v>
      </c>
      <c r="WV5" s="17">
        <v>-3</v>
      </c>
      <c r="WW5" s="17">
        <v>7</v>
      </c>
      <c r="WX5" s="17">
        <v>-2</v>
      </c>
      <c r="WY5" s="17">
        <v>8</v>
      </c>
      <c r="WZ5" s="17">
        <v>1</v>
      </c>
      <c r="XA5" s="17">
        <v>-12</v>
      </c>
    </row>
    <row r="6" spans="1:625">
      <c r="A6" t="s">
        <v>904</v>
      </c>
      <c r="B6" s="17">
        <v>-41</v>
      </c>
      <c r="C6" s="17">
        <v>-39</v>
      </c>
      <c r="D6" s="17">
        <v>-100</v>
      </c>
      <c r="E6" s="17">
        <v>-91</v>
      </c>
      <c r="F6" s="17">
        <v>-125</v>
      </c>
      <c r="G6" s="17">
        <v>-78</v>
      </c>
      <c r="H6" s="17">
        <v>-20</v>
      </c>
      <c r="I6" s="17">
        <v>-31</v>
      </c>
      <c r="J6" s="17">
        <v>117</v>
      </c>
      <c r="K6" s="17">
        <v>146</v>
      </c>
      <c r="L6" s="17">
        <v>243</v>
      </c>
      <c r="M6" s="17">
        <v>269</v>
      </c>
      <c r="N6" s="17">
        <v>229</v>
      </c>
      <c r="O6" s="17">
        <v>148</v>
      </c>
      <c r="P6" s="17">
        <v>244</v>
      </c>
      <c r="Q6" s="17">
        <v>324</v>
      </c>
      <c r="R6" s="17">
        <v>-24</v>
      </c>
      <c r="S6" s="17">
        <v>-19</v>
      </c>
      <c r="T6" s="17">
        <v>-81</v>
      </c>
      <c r="U6" s="17">
        <v>-89</v>
      </c>
      <c r="V6" s="17">
        <v>35</v>
      </c>
      <c r="W6" s="17">
        <v>38</v>
      </c>
      <c r="X6" s="17">
        <v>27</v>
      </c>
      <c r="Y6" s="17">
        <v>35</v>
      </c>
      <c r="Z6" s="17">
        <v>-39</v>
      </c>
      <c r="AA6" s="17">
        <v>-56</v>
      </c>
      <c r="AB6" s="17">
        <v>-60</v>
      </c>
      <c r="AC6" s="17">
        <v>-49</v>
      </c>
      <c r="AD6" s="17">
        <v>-53</v>
      </c>
      <c r="AE6" s="17">
        <v>-29</v>
      </c>
      <c r="AF6" s="17">
        <v>-63</v>
      </c>
      <c r="AG6" s="17">
        <v>-94</v>
      </c>
      <c r="AH6" s="17">
        <v>30</v>
      </c>
      <c r="AI6" s="17">
        <v>14</v>
      </c>
      <c r="AJ6" s="17">
        <v>64</v>
      </c>
      <c r="AK6" s="17">
        <v>22</v>
      </c>
      <c r="AL6" s="17">
        <v>104</v>
      </c>
      <c r="AM6" s="17">
        <v>59</v>
      </c>
      <c r="AN6" s="17">
        <v>141</v>
      </c>
      <c r="AO6" s="17">
        <v>94</v>
      </c>
      <c r="AP6" s="17">
        <v>56</v>
      </c>
      <c r="AQ6" s="17">
        <v>-8</v>
      </c>
      <c r="AR6" s="17">
        <v>-11</v>
      </c>
      <c r="AS6" s="17">
        <v>-39</v>
      </c>
      <c r="AT6" s="17">
        <v>-26</v>
      </c>
      <c r="AU6" s="17">
        <v>10</v>
      </c>
      <c r="AV6" s="17">
        <v>-13</v>
      </c>
      <c r="AW6" s="17">
        <v>-38</v>
      </c>
      <c r="AX6" s="17">
        <v>-46</v>
      </c>
      <c r="AY6" s="17">
        <v>-23</v>
      </c>
      <c r="AZ6" s="17">
        <v>5</v>
      </c>
      <c r="BA6" s="17">
        <v>-37</v>
      </c>
      <c r="BB6" s="17">
        <v>-43</v>
      </c>
      <c r="BC6" s="17">
        <v>-53</v>
      </c>
      <c r="BD6" s="17">
        <v>-11</v>
      </c>
      <c r="BE6" s="17">
        <v>-46</v>
      </c>
      <c r="BF6" s="17">
        <v>-50</v>
      </c>
      <c r="BG6" s="17">
        <v>-39</v>
      </c>
      <c r="BH6" s="17">
        <v>-44</v>
      </c>
      <c r="BI6" s="17">
        <v>-29</v>
      </c>
      <c r="BJ6" s="17">
        <v>-32</v>
      </c>
      <c r="BK6" s="17">
        <v>-53</v>
      </c>
      <c r="BL6" s="17">
        <v>-50</v>
      </c>
      <c r="BM6" s="17">
        <v>-63</v>
      </c>
      <c r="BN6" s="17">
        <v>23</v>
      </c>
      <c r="BO6" s="17">
        <v>7</v>
      </c>
      <c r="BP6" s="17">
        <v>15</v>
      </c>
      <c r="BQ6" s="17">
        <v>9</v>
      </c>
      <c r="BR6" s="17">
        <v>-23</v>
      </c>
      <c r="BS6" s="17">
        <v>-22</v>
      </c>
      <c r="BT6" s="17">
        <v>-10</v>
      </c>
      <c r="BU6" s="17">
        <v>8</v>
      </c>
      <c r="BV6" s="17">
        <v>41</v>
      </c>
      <c r="BW6" s="17">
        <v>31</v>
      </c>
      <c r="BX6" s="17">
        <v>49</v>
      </c>
      <c r="BY6" s="17">
        <v>43</v>
      </c>
      <c r="BZ6" s="17">
        <v>75</v>
      </c>
      <c r="CA6" s="17">
        <v>41</v>
      </c>
      <c r="CB6" s="17">
        <v>33</v>
      </c>
      <c r="CC6" s="17">
        <v>7</v>
      </c>
      <c r="CD6" s="17">
        <v>-6</v>
      </c>
      <c r="CE6" s="17">
        <v>-15</v>
      </c>
      <c r="CF6" s="17">
        <v>-28</v>
      </c>
      <c r="CG6" s="17">
        <v>-10</v>
      </c>
      <c r="CH6" s="17">
        <v>6</v>
      </c>
      <c r="CI6" s="17">
        <v>-6</v>
      </c>
      <c r="CJ6" s="17">
        <v>-2</v>
      </c>
      <c r="CK6" s="17">
        <v>-19</v>
      </c>
      <c r="CL6" s="17">
        <v>-4</v>
      </c>
      <c r="CM6" s="17">
        <v>-7</v>
      </c>
      <c r="CN6" s="17">
        <v>-9</v>
      </c>
      <c r="CO6" s="17">
        <v>-6</v>
      </c>
      <c r="CP6" s="17">
        <v>-1</v>
      </c>
      <c r="CQ6" s="17">
        <v>-6</v>
      </c>
      <c r="CR6" s="17">
        <v>-16</v>
      </c>
      <c r="CS6" s="17">
        <v>3</v>
      </c>
      <c r="CT6" s="17">
        <v>-53</v>
      </c>
      <c r="CU6" s="17">
        <v>-16</v>
      </c>
      <c r="CV6" s="17">
        <v>-18</v>
      </c>
      <c r="CW6" s="17">
        <v>-27</v>
      </c>
      <c r="CX6" s="17">
        <v>-12</v>
      </c>
      <c r="CY6" s="17">
        <v>-61</v>
      </c>
      <c r="CZ6" s="17">
        <v>-34</v>
      </c>
      <c r="DA6" s="17">
        <v>-88</v>
      </c>
      <c r="DB6" s="17">
        <v>-3</v>
      </c>
      <c r="DC6" s="17">
        <v>4</v>
      </c>
      <c r="DD6" s="17">
        <v>-4</v>
      </c>
      <c r="DE6" s="17">
        <v>5</v>
      </c>
      <c r="DF6" s="17">
        <v>-14</v>
      </c>
      <c r="DG6" s="17">
        <v>-7</v>
      </c>
      <c r="DH6" s="17">
        <v>-4</v>
      </c>
      <c r="DI6" s="17">
        <v>-15</v>
      </c>
      <c r="DJ6" s="17">
        <v>16</v>
      </c>
      <c r="DK6" s="17">
        <v>-3</v>
      </c>
      <c r="DL6" s="17">
        <v>5</v>
      </c>
      <c r="DM6" s="17">
        <v>-26</v>
      </c>
      <c r="DN6" s="17">
        <v>-17</v>
      </c>
      <c r="DO6" s="17">
        <v>-26</v>
      </c>
      <c r="DP6" s="17">
        <v>24</v>
      </c>
      <c r="DQ6" s="17">
        <v>20</v>
      </c>
      <c r="DR6" s="17">
        <v>-13</v>
      </c>
      <c r="DS6" s="17">
        <v>5</v>
      </c>
      <c r="DT6" s="17">
        <v>22</v>
      </c>
      <c r="DU6" s="17">
        <v>27</v>
      </c>
      <c r="DV6" s="17">
        <v>-3</v>
      </c>
      <c r="DW6" s="17">
        <v>1</v>
      </c>
      <c r="DX6" s="17">
        <v>-26</v>
      </c>
      <c r="DY6" s="17">
        <v>-56</v>
      </c>
      <c r="DZ6" s="17">
        <v>3</v>
      </c>
      <c r="EA6" s="17">
        <v>11</v>
      </c>
      <c r="EB6" s="17">
        <v>3</v>
      </c>
      <c r="EC6" s="17">
        <v>-12</v>
      </c>
      <c r="ED6" s="17">
        <v>-6</v>
      </c>
      <c r="EE6" s="17">
        <v>-22</v>
      </c>
      <c r="EF6" s="17">
        <v>-11</v>
      </c>
      <c r="EG6" s="17">
        <v>-30</v>
      </c>
      <c r="EH6" s="17">
        <v>-67</v>
      </c>
      <c r="EI6" s="17">
        <v>-4</v>
      </c>
      <c r="EJ6" s="17">
        <v>-65</v>
      </c>
      <c r="EK6" s="17">
        <v>-27</v>
      </c>
      <c r="EL6" s="17">
        <v>-89</v>
      </c>
      <c r="EM6" s="17">
        <v>-8</v>
      </c>
      <c r="EN6" s="17">
        <v>-57</v>
      </c>
      <c r="EO6" s="17">
        <v>-51</v>
      </c>
      <c r="EP6" s="17">
        <v>-14</v>
      </c>
      <c r="EQ6" s="17">
        <v>-16</v>
      </c>
      <c r="ER6" s="17">
        <v>-14</v>
      </c>
      <c r="ES6" s="17">
        <v>-15</v>
      </c>
      <c r="ET6" s="17">
        <v>-28</v>
      </c>
      <c r="EU6" s="17">
        <v>-23</v>
      </c>
      <c r="EV6" s="17">
        <v>-19</v>
      </c>
      <c r="EW6" s="17">
        <v>-32</v>
      </c>
      <c r="EX6" s="17">
        <v>37</v>
      </c>
      <c r="EY6" s="17">
        <v>29</v>
      </c>
      <c r="EZ6" s="17">
        <v>29</v>
      </c>
      <c r="FA6" s="17">
        <v>24</v>
      </c>
      <c r="FB6" s="17">
        <v>13</v>
      </c>
      <c r="FC6" s="17">
        <v>8</v>
      </c>
      <c r="FD6" s="17">
        <v>3</v>
      </c>
      <c r="FE6" s="17">
        <v>17</v>
      </c>
      <c r="FF6" s="17">
        <v>2</v>
      </c>
      <c r="FG6" s="17">
        <v>-2</v>
      </c>
      <c r="FH6" s="17">
        <v>-38</v>
      </c>
      <c r="FI6" s="17">
        <v>-31</v>
      </c>
      <c r="FJ6" s="17">
        <v>-16</v>
      </c>
      <c r="FK6" s="17">
        <v>-40</v>
      </c>
      <c r="FL6" s="17">
        <v>-59</v>
      </c>
      <c r="FM6" s="17">
        <v>-29</v>
      </c>
      <c r="FN6" s="17">
        <v>-13</v>
      </c>
      <c r="FO6" s="17">
        <v>-1</v>
      </c>
      <c r="FP6" s="17">
        <v>8</v>
      </c>
      <c r="FQ6" s="17">
        <v>-10</v>
      </c>
      <c r="FR6" s="17">
        <v>-2</v>
      </c>
      <c r="FS6" s="17">
        <v>4</v>
      </c>
      <c r="FT6" s="17">
        <v>-1</v>
      </c>
      <c r="FU6" s="17">
        <v>-17</v>
      </c>
      <c r="FV6" s="17">
        <v>-21</v>
      </c>
      <c r="FW6" s="17">
        <v>-19</v>
      </c>
      <c r="FX6" s="17">
        <v>-15</v>
      </c>
      <c r="FY6" s="17">
        <v>-18</v>
      </c>
      <c r="FZ6" s="17">
        <v>-10</v>
      </c>
      <c r="GA6" s="17">
        <v>-13</v>
      </c>
      <c r="GB6" s="17">
        <v>-13</v>
      </c>
      <c r="GC6" s="17">
        <v>-3</v>
      </c>
      <c r="GD6" s="17">
        <v>46</v>
      </c>
      <c r="GE6" s="17">
        <v>44</v>
      </c>
      <c r="GF6" s="17">
        <v>76</v>
      </c>
      <c r="GG6" s="17">
        <v>69</v>
      </c>
      <c r="GH6" s="17">
        <v>71</v>
      </c>
      <c r="GI6" s="17">
        <v>74</v>
      </c>
      <c r="GJ6" s="17">
        <v>54</v>
      </c>
      <c r="GK6" s="17">
        <v>-18</v>
      </c>
      <c r="GL6" s="17">
        <v>-48</v>
      </c>
      <c r="GM6" s="17">
        <v>-43</v>
      </c>
      <c r="GN6" s="17">
        <v>-48</v>
      </c>
      <c r="GO6" s="17">
        <v>-66</v>
      </c>
      <c r="GP6" s="17">
        <v>-62</v>
      </c>
      <c r="GQ6" s="17">
        <v>-60</v>
      </c>
      <c r="GR6" s="17">
        <v>-29</v>
      </c>
      <c r="GS6" s="17">
        <v>-25</v>
      </c>
      <c r="GT6" s="17">
        <v>-21</v>
      </c>
      <c r="GU6" s="17">
        <v>-13</v>
      </c>
      <c r="GV6" s="17">
        <v>-10</v>
      </c>
      <c r="GW6" s="17">
        <v>-12</v>
      </c>
      <c r="GX6" s="17">
        <v>-13</v>
      </c>
      <c r="GY6" s="17">
        <v>2</v>
      </c>
      <c r="GZ6" s="17">
        <v>8</v>
      </c>
      <c r="HA6" s="17">
        <v>22</v>
      </c>
      <c r="HB6" s="17">
        <v>14</v>
      </c>
      <c r="HC6" s="17">
        <v>-11</v>
      </c>
      <c r="HD6" s="17">
        <v>-18</v>
      </c>
      <c r="HE6" s="17">
        <v>-14</v>
      </c>
      <c r="HF6" s="17">
        <v>-59</v>
      </c>
      <c r="HG6" s="17">
        <v>-17</v>
      </c>
      <c r="HH6" s="17">
        <v>-15</v>
      </c>
      <c r="HI6" s="17">
        <v>-68</v>
      </c>
      <c r="HJ6" s="17">
        <v>-45</v>
      </c>
      <c r="HK6" s="17">
        <v>-65</v>
      </c>
      <c r="HL6" s="17">
        <v>-52</v>
      </c>
      <c r="HM6" s="17">
        <v>-67</v>
      </c>
      <c r="HN6" s="17">
        <v>-71</v>
      </c>
      <c r="HO6" s="17">
        <v>-53</v>
      </c>
      <c r="HP6" s="17">
        <v>-35</v>
      </c>
      <c r="HQ6" s="17">
        <v>-64</v>
      </c>
      <c r="HR6" s="17">
        <v>-41</v>
      </c>
      <c r="HS6" s="17">
        <v>-17</v>
      </c>
      <c r="HT6" s="17">
        <v>-33</v>
      </c>
      <c r="HU6" s="17">
        <v>-8</v>
      </c>
      <c r="HV6" s="17">
        <v>19</v>
      </c>
      <c r="HW6" s="17">
        <v>-9</v>
      </c>
      <c r="HX6" s="17">
        <v>-25</v>
      </c>
      <c r="HY6" s="17">
        <v>-8</v>
      </c>
      <c r="HZ6" s="17">
        <v>131</v>
      </c>
      <c r="IA6" s="17">
        <v>45</v>
      </c>
      <c r="IB6" s="17">
        <v>140</v>
      </c>
      <c r="IC6" s="17">
        <v>147</v>
      </c>
      <c r="ID6" s="17">
        <v>51</v>
      </c>
      <c r="IE6" s="17">
        <v>127</v>
      </c>
      <c r="IF6" s="17">
        <v>40</v>
      </c>
      <c r="IG6" s="17">
        <v>42</v>
      </c>
      <c r="IH6" s="17">
        <v>-2</v>
      </c>
      <c r="II6" s="17">
        <v>-22</v>
      </c>
      <c r="IJ6" s="17">
        <v>15</v>
      </c>
      <c r="IK6" s="17">
        <v>35</v>
      </c>
      <c r="IL6" s="17">
        <v>-5</v>
      </c>
      <c r="IM6" s="17">
        <v>-3</v>
      </c>
      <c r="IN6" s="17">
        <v>-15</v>
      </c>
      <c r="IO6" s="17">
        <v>-12</v>
      </c>
      <c r="IP6" s="17">
        <v>-17</v>
      </c>
      <c r="IQ6" s="17">
        <v>-33</v>
      </c>
      <c r="IR6" s="17">
        <v>-28</v>
      </c>
      <c r="IS6" s="17">
        <v>-19</v>
      </c>
      <c r="IT6" s="17">
        <v>-21</v>
      </c>
      <c r="IU6" s="17">
        <v>-24</v>
      </c>
      <c r="IV6" s="17">
        <v>-5</v>
      </c>
      <c r="IW6" s="17">
        <v>0</v>
      </c>
      <c r="IX6" s="17">
        <v>730</v>
      </c>
      <c r="IY6" s="17">
        <v>725</v>
      </c>
      <c r="IZ6" s="17">
        <v>627</v>
      </c>
      <c r="JA6" s="17">
        <v>838</v>
      </c>
      <c r="JB6" s="17">
        <v>725</v>
      </c>
      <c r="JC6" s="17">
        <v>803</v>
      </c>
      <c r="JD6" s="17">
        <v>652</v>
      </c>
      <c r="JE6" s="17">
        <v>789</v>
      </c>
      <c r="JF6" s="17">
        <v>25</v>
      </c>
      <c r="JG6" s="17">
        <v>1</v>
      </c>
      <c r="JH6" s="17">
        <v>2</v>
      </c>
      <c r="JI6" s="17">
        <v>-4</v>
      </c>
      <c r="JJ6" s="17">
        <v>-19</v>
      </c>
      <c r="JK6" s="17">
        <v>22</v>
      </c>
      <c r="JL6" s="17">
        <v>-8</v>
      </c>
      <c r="JM6" s="17">
        <v>-3</v>
      </c>
      <c r="JN6" s="17">
        <v>-24</v>
      </c>
      <c r="JO6" s="17">
        <v>13</v>
      </c>
      <c r="JP6" s="17">
        <v>17</v>
      </c>
      <c r="JQ6" s="17">
        <v>-9</v>
      </c>
      <c r="JR6" s="17">
        <v>-12</v>
      </c>
      <c r="JS6" s="17">
        <v>-14</v>
      </c>
      <c r="JT6" s="17">
        <v>-13</v>
      </c>
      <c r="JU6" s="17">
        <v>2</v>
      </c>
      <c r="JV6" s="17">
        <v>-46</v>
      </c>
      <c r="JW6" s="17">
        <v>-49</v>
      </c>
      <c r="JX6" s="17">
        <v>-36</v>
      </c>
      <c r="JY6" s="17">
        <v>-25</v>
      </c>
      <c r="JZ6" s="17">
        <v>-16</v>
      </c>
      <c r="KA6" s="17">
        <v>29</v>
      </c>
      <c r="KB6" s="17">
        <v>13</v>
      </c>
      <c r="KC6" s="17">
        <v>33</v>
      </c>
      <c r="KD6" s="17">
        <v>-39</v>
      </c>
      <c r="KE6" s="17">
        <v>-29</v>
      </c>
      <c r="KF6" s="17">
        <v>-18</v>
      </c>
      <c r="KG6" s="17">
        <v>-38</v>
      </c>
      <c r="KH6" s="17">
        <v>-34</v>
      </c>
      <c r="KI6" s="17">
        <v>-13</v>
      </c>
      <c r="KJ6" s="17">
        <v>-48</v>
      </c>
      <c r="KK6" s="17">
        <v>-55</v>
      </c>
      <c r="KL6" s="17">
        <v>-59</v>
      </c>
      <c r="KM6" s="17">
        <v>-75</v>
      </c>
      <c r="KN6" s="17">
        <v>-45</v>
      </c>
      <c r="KO6" s="17">
        <v>-74</v>
      </c>
      <c r="KP6" s="17">
        <v>-43</v>
      </c>
      <c r="KQ6" s="17">
        <v>-109</v>
      </c>
      <c r="KR6" s="17">
        <v>-90</v>
      </c>
      <c r="KS6" s="17">
        <v>-70</v>
      </c>
      <c r="KT6" s="17">
        <v>2</v>
      </c>
      <c r="KU6" s="17">
        <v>-1</v>
      </c>
      <c r="KV6" s="17">
        <v>4</v>
      </c>
      <c r="KW6" s="17">
        <v>-6</v>
      </c>
      <c r="KX6" s="17">
        <v>-12</v>
      </c>
      <c r="KY6" s="17">
        <v>1</v>
      </c>
      <c r="KZ6" s="17">
        <v>10</v>
      </c>
      <c r="LA6" s="17">
        <v>1</v>
      </c>
      <c r="LB6" s="17">
        <v>-7</v>
      </c>
      <c r="LC6" s="17">
        <v>1</v>
      </c>
      <c r="LD6" s="17">
        <v>-30</v>
      </c>
      <c r="LE6" s="17">
        <v>-17</v>
      </c>
      <c r="LF6" s="17">
        <v>13</v>
      </c>
      <c r="LG6" s="17">
        <v>-44</v>
      </c>
      <c r="LH6" s="17">
        <v>-17</v>
      </c>
      <c r="LI6" s="17">
        <v>-12</v>
      </c>
      <c r="LJ6" s="17">
        <v>-32</v>
      </c>
      <c r="LK6" s="17">
        <v>-57</v>
      </c>
      <c r="LL6" s="17">
        <v>-24</v>
      </c>
      <c r="LM6" s="17">
        <v>-36</v>
      </c>
      <c r="LN6" s="17">
        <v>-38</v>
      </c>
      <c r="LO6" s="17">
        <v>-7</v>
      </c>
      <c r="LP6" s="17">
        <v>2</v>
      </c>
      <c r="LQ6" s="17">
        <v>9</v>
      </c>
      <c r="LR6" s="17">
        <v>-4</v>
      </c>
      <c r="LS6" s="17">
        <v>-17</v>
      </c>
      <c r="LT6" s="17">
        <v>-14</v>
      </c>
      <c r="LU6" s="17">
        <v>-5</v>
      </c>
      <c r="LV6" s="17">
        <v>-29</v>
      </c>
      <c r="LW6" s="17">
        <v>-29</v>
      </c>
      <c r="LX6" s="17">
        <v>-16</v>
      </c>
      <c r="LY6" s="17">
        <v>-27</v>
      </c>
      <c r="LZ6" s="17">
        <v>-12</v>
      </c>
      <c r="MA6" s="17">
        <v>-22</v>
      </c>
      <c r="MB6" s="17">
        <v>-18</v>
      </c>
      <c r="MC6" s="17">
        <v>-3</v>
      </c>
      <c r="MD6" s="17">
        <v>-37</v>
      </c>
      <c r="ME6" s="17">
        <v>18</v>
      </c>
      <c r="MF6" s="17">
        <v>33</v>
      </c>
      <c r="MG6" s="17">
        <v>-36</v>
      </c>
      <c r="MH6" s="17">
        <v>-11</v>
      </c>
      <c r="MI6" s="17">
        <v>-37</v>
      </c>
      <c r="MJ6" s="17">
        <v>-14</v>
      </c>
      <c r="MK6" s="17">
        <v>-7</v>
      </c>
      <c r="ML6" s="17">
        <v>10</v>
      </c>
      <c r="MM6" s="17">
        <v>-32</v>
      </c>
      <c r="MN6" s="17">
        <v>-9</v>
      </c>
      <c r="MO6" s="17">
        <v>-16</v>
      </c>
      <c r="MP6" s="17">
        <v>4</v>
      </c>
      <c r="MQ6" s="17">
        <v>20</v>
      </c>
      <c r="MR6" s="17">
        <v>3</v>
      </c>
      <c r="MS6" s="17">
        <v>19</v>
      </c>
      <c r="MT6" s="17">
        <v>-22</v>
      </c>
      <c r="MU6" s="17">
        <v>17</v>
      </c>
      <c r="MV6" s="17">
        <v>-33</v>
      </c>
      <c r="MW6" s="17">
        <v>6</v>
      </c>
      <c r="MX6" s="17">
        <v>-33</v>
      </c>
      <c r="MY6" s="17">
        <v>-18</v>
      </c>
      <c r="MZ6" s="17">
        <v>-30</v>
      </c>
      <c r="NA6" s="17">
        <v>-23</v>
      </c>
      <c r="NB6" s="17">
        <v>-7</v>
      </c>
      <c r="NC6" s="17">
        <v>-25</v>
      </c>
      <c r="ND6" s="17">
        <v>-35</v>
      </c>
      <c r="NE6" s="17">
        <v>-27</v>
      </c>
      <c r="NF6" s="17">
        <v>-1</v>
      </c>
      <c r="NG6" s="17">
        <v>68</v>
      </c>
      <c r="NH6" s="17">
        <v>85</v>
      </c>
      <c r="NI6" s="17">
        <v>46</v>
      </c>
      <c r="NJ6" s="17">
        <v>38</v>
      </c>
      <c r="NK6" s="17">
        <v>18</v>
      </c>
      <c r="NL6" s="17">
        <v>-64</v>
      </c>
      <c r="NM6" s="17">
        <v>-41</v>
      </c>
      <c r="NN6" s="17">
        <v>3</v>
      </c>
      <c r="NO6" s="17">
        <v>-3</v>
      </c>
      <c r="NP6" s="17">
        <v>-30</v>
      </c>
      <c r="NQ6" s="17">
        <v>-21</v>
      </c>
      <c r="NR6" s="17">
        <v>-10</v>
      </c>
      <c r="NS6" s="17">
        <v>-16</v>
      </c>
      <c r="NT6" s="17">
        <v>-20</v>
      </c>
      <c r="NU6" s="17">
        <v>-28</v>
      </c>
      <c r="NV6" s="17">
        <v>-12</v>
      </c>
      <c r="NW6" s="17">
        <v>-21</v>
      </c>
      <c r="NX6" s="17">
        <v>-11</v>
      </c>
      <c r="NY6" s="17">
        <v>-51</v>
      </c>
      <c r="NZ6" s="17">
        <v>-20</v>
      </c>
      <c r="OA6" s="17">
        <v>-12</v>
      </c>
      <c r="OB6" s="17">
        <v>-6</v>
      </c>
      <c r="OC6" s="17">
        <v>13</v>
      </c>
      <c r="OD6" s="17">
        <v>-30</v>
      </c>
      <c r="OE6" s="17">
        <v>-18</v>
      </c>
      <c r="OF6" s="17">
        <v>-28</v>
      </c>
      <c r="OG6" s="17">
        <v>-32</v>
      </c>
      <c r="OH6" s="17">
        <v>-29</v>
      </c>
      <c r="OI6" s="17">
        <v>-29</v>
      </c>
      <c r="OJ6" s="17">
        <v>-21</v>
      </c>
      <c r="OK6" s="17">
        <v>6</v>
      </c>
      <c r="OL6" s="17">
        <v>-3</v>
      </c>
      <c r="OM6" s="17">
        <v>-17</v>
      </c>
      <c r="ON6" s="17">
        <v>11</v>
      </c>
      <c r="OO6" s="17">
        <v>-32</v>
      </c>
      <c r="OP6" s="17">
        <v>-4</v>
      </c>
      <c r="OQ6" s="17">
        <v>-9</v>
      </c>
      <c r="OR6" s="17">
        <v>15</v>
      </c>
      <c r="OS6" s="17">
        <v>13</v>
      </c>
      <c r="OT6" s="17">
        <v>156</v>
      </c>
      <c r="OU6" s="17">
        <v>166</v>
      </c>
      <c r="OV6" s="17">
        <v>77</v>
      </c>
      <c r="OW6" s="17">
        <v>90</v>
      </c>
      <c r="OX6" s="17">
        <v>257</v>
      </c>
      <c r="OY6" s="17">
        <v>63</v>
      </c>
      <c r="OZ6" s="17">
        <v>98</v>
      </c>
      <c r="PA6" s="17">
        <v>256</v>
      </c>
      <c r="PB6" s="17">
        <v>-33</v>
      </c>
      <c r="PC6" s="17">
        <v>-24</v>
      </c>
      <c r="PD6" s="17">
        <v>-19</v>
      </c>
      <c r="PE6" s="17">
        <v>-53</v>
      </c>
      <c r="PF6" s="17">
        <v>-36</v>
      </c>
      <c r="PG6" s="17">
        <v>2</v>
      </c>
      <c r="PH6" s="17">
        <v>-15</v>
      </c>
      <c r="PI6" s="17">
        <v>4</v>
      </c>
      <c r="PJ6" s="17">
        <v>-50</v>
      </c>
      <c r="PK6" s="17">
        <v>-62</v>
      </c>
      <c r="PL6" s="17">
        <v>-57</v>
      </c>
      <c r="PM6" s="17">
        <v>-7</v>
      </c>
      <c r="PN6" s="17">
        <v>46</v>
      </c>
      <c r="PO6" s="17">
        <v>18</v>
      </c>
      <c r="PP6" s="17">
        <v>-2</v>
      </c>
      <c r="PQ6" s="17">
        <v>5</v>
      </c>
      <c r="PR6" s="17">
        <v>-67</v>
      </c>
      <c r="PS6" s="17">
        <v>-57</v>
      </c>
      <c r="PT6" s="17">
        <v>-27</v>
      </c>
      <c r="PU6" s="17">
        <v>-21</v>
      </c>
      <c r="PV6" s="17">
        <v>-61</v>
      </c>
      <c r="PW6" s="17">
        <v>-71</v>
      </c>
      <c r="PX6" s="17">
        <v>-14</v>
      </c>
      <c r="PY6" s="17">
        <v>-67</v>
      </c>
      <c r="PZ6" s="17">
        <v>3</v>
      </c>
      <c r="QA6" s="17">
        <v>8</v>
      </c>
      <c r="QB6" s="17">
        <v>2</v>
      </c>
      <c r="QC6" s="17">
        <v>7</v>
      </c>
      <c r="QD6" s="17">
        <v>7</v>
      </c>
      <c r="QE6" s="17">
        <v>-7</v>
      </c>
      <c r="QF6" s="17">
        <v>-8</v>
      </c>
      <c r="QG6" s="17">
        <v>-10</v>
      </c>
      <c r="QH6" s="17">
        <v>20</v>
      </c>
      <c r="QI6" s="17">
        <v>16</v>
      </c>
      <c r="QJ6" s="17">
        <v>10</v>
      </c>
      <c r="QK6" s="17">
        <v>17</v>
      </c>
      <c r="QL6" s="17">
        <v>33</v>
      </c>
      <c r="QM6" s="17">
        <v>21</v>
      </c>
      <c r="QN6" s="17">
        <v>-1</v>
      </c>
      <c r="QO6" s="17">
        <v>22</v>
      </c>
      <c r="QP6" s="17">
        <v>-2</v>
      </c>
      <c r="QQ6" s="17">
        <v>27</v>
      </c>
      <c r="QR6" s="17">
        <v>27</v>
      </c>
      <c r="QS6" s="17">
        <v>9</v>
      </c>
      <c r="QT6" s="17">
        <v>2</v>
      </c>
      <c r="QU6" s="17">
        <v>-6</v>
      </c>
      <c r="QV6" s="17">
        <v>-14</v>
      </c>
      <c r="QW6" s="17">
        <v>15</v>
      </c>
      <c r="QX6" s="17">
        <v>-42</v>
      </c>
      <c r="QY6" s="17">
        <v>-80</v>
      </c>
      <c r="QZ6" s="17">
        <v>-20</v>
      </c>
      <c r="RA6" s="17">
        <v>-3</v>
      </c>
      <c r="RB6" s="17">
        <v>-60</v>
      </c>
      <c r="RC6" s="17">
        <v>31</v>
      </c>
      <c r="RD6" s="17">
        <v>20</v>
      </c>
      <c r="RE6" s="17">
        <v>9</v>
      </c>
      <c r="RF6" s="17">
        <v>-32</v>
      </c>
      <c r="RG6" s="17">
        <v>-38</v>
      </c>
      <c r="RH6" s="17">
        <v>-39</v>
      </c>
      <c r="RI6" s="17">
        <v>-45</v>
      </c>
      <c r="RJ6" s="17">
        <v>-17</v>
      </c>
      <c r="RK6" s="17">
        <v>-21</v>
      </c>
      <c r="RL6" s="17">
        <v>-10</v>
      </c>
      <c r="RM6" s="17">
        <v>-24</v>
      </c>
      <c r="RN6" s="17">
        <v>-124</v>
      </c>
      <c r="RO6" s="17">
        <v>-109</v>
      </c>
      <c r="RP6" s="17">
        <v>-116</v>
      </c>
      <c r="RQ6" s="17">
        <v>-139</v>
      </c>
      <c r="RR6" s="17">
        <v>-112</v>
      </c>
      <c r="RS6" s="17">
        <v>-176</v>
      </c>
      <c r="RT6" s="17">
        <v>-177</v>
      </c>
      <c r="RU6" s="17">
        <v>-289</v>
      </c>
      <c r="RV6" s="17">
        <v>-16</v>
      </c>
      <c r="RW6" s="17">
        <v>-26</v>
      </c>
      <c r="RX6" s="17">
        <v>-21</v>
      </c>
      <c r="RY6" s="17">
        <v>-24</v>
      </c>
      <c r="RZ6" s="17">
        <v>-17</v>
      </c>
      <c r="SA6" s="17">
        <v>-22</v>
      </c>
      <c r="SB6" s="17">
        <v>-18</v>
      </c>
      <c r="SC6" s="17">
        <v>-25</v>
      </c>
      <c r="SD6" s="17">
        <v>-1</v>
      </c>
      <c r="SE6" s="17">
        <v>4</v>
      </c>
      <c r="SF6" s="17">
        <v>-5</v>
      </c>
      <c r="SG6" s="17">
        <v>6</v>
      </c>
      <c r="SH6" s="17">
        <v>-3</v>
      </c>
      <c r="SI6" s="17">
        <v>-14</v>
      </c>
      <c r="SJ6" s="17">
        <v>-9</v>
      </c>
      <c r="SK6" s="17">
        <v>-1</v>
      </c>
      <c r="SL6" s="17">
        <v>0</v>
      </c>
      <c r="SM6" s="17">
        <v>2</v>
      </c>
      <c r="SN6" s="17">
        <v>1</v>
      </c>
      <c r="SO6" s="17">
        <v>-19</v>
      </c>
      <c r="SP6" s="17">
        <v>-9</v>
      </c>
      <c r="SQ6" s="17">
        <v>-16</v>
      </c>
      <c r="SR6" s="17">
        <v>-21</v>
      </c>
      <c r="SS6" s="17">
        <v>2</v>
      </c>
      <c r="ST6" s="17">
        <v>-7</v>
      </c>
      <c r="SU6" s="17">
        <v>2</v>
      </c>
      <c r="SV6" s="17">
        <v>-13</v>
      </c>
      <c r="SW6" s="17">
        <v>2</v>
      </c>
      <c r="SX6" s="17">
        <v>1</v>
      </c>
      <c r="SY6" s="17">
        <v>-11</v>
      </c>
      <c r="SZ6" s="17">
        <v>27</v>
      </c>
      <c r="TA6" s="17">
        <v>2</v>
      </c>
      <c r="TB6" s="17">
        <v>-28</v>
      </c>
      <c r="TC6" s="17">
        <v>-43</v>
      </c>
      <c r="TD6" s="17">
        <v>-27</v>
      </c>
      <c r="TE6" s="17">
        <v>-62</v>
      </c>
      <c r="TF6" s="17">
        <v>-50</v>
      </c>
      <c r="TG6" s="17">
        <v>-29</v>
      </c>
      <c r="TH6" s="17">
        <v>-29</v>
      </c>
      <c r="TI6" s="17">
        <v>-46</v>
      </c>
      <c r="TJ6" s="17">
        <v>-11</v>
      </c>
      <c r="TK6" s="17">
        <v>-15</v>
      </c>
      <c r="TL6" s="17">
        <v>-7</v>
      </c>
      <c r="TM6" s="17">
        <v>-1</v>
      </c>
      <c r="TN6" s="17">
        <v>-21</v>
      </c>
      <c r="TO6" s="17">
        <v>-20</v>
      </c>
      <c r="TP6" s="17">
        <v>-18</v>
      </c>
      <c r="TQ6" s="17">
        <v>-27</v>
      </c>
      <c r="TR6" s="17">
        <v>-20</v>
      </c>
      <c r="TS6" s="17">
        <v>-29</v>
      </c>
      <c r="TT6" s="17">
        <v>-11</v>
      </c>
      <c r="TU6" s="17">
        <v>-27</v>
      </c>
      <c r="TV6" s="17">
        <v>-21</v>
      </c>
      <c r="TW6" s="17">
        <v>-24</v>
      </c>
      <c r="TX6" s="17">
        <v>-36</v>
      </c>
      <c r="TY6" s="17">
        <v>-14</v>
      </c>
      <c r="TZ6" s="17">
        <v>-49</v>
      </c>
      <c r="UA6" s="17">
        <v>-43</v>
      </c>
      <c r="UB6" s="17">
        <v>-22</v>
      </c>
      <c r="UC6" s="17">
        <v>-60</v>
      </c>
      <c r="UD6" s="17">
        <v>-26</v>
      </c>
      <c r="UE6" s="17">
        <v>-25</v>
      </c>
      <c r="UF6" s="17">
        <v>-47</v>
      </c>
      <c r="UG6" s="17">
        <v>-28</v>
      </c>
      <c r="UH6" s="17">
        <v>-5</v>
      </c>
      <c r="UI6" s="17">
        <v>-12</v>
      </c>
      <c r="UJ6" s="17">
        <v>-43</v>
      </c>
      <c r="UK6" s="17">
        <v>-32</v>
      </c>
      <c r="UL6" s="17">
        <v>-31</v>
      </c>
      <c r="UM6" s="17">
        <v>-34</v>
      </c>
      <c r="UN6" s="17">
        <v>-27</v>
      </c>
      <c r="UO6" s="17">
        <v>-54</v>
      </c>
      <c r="UP6" s="17">
        <v>28</v>
      </c>
      <c r="UQ6" s="17">
        <v>24</v>
      </c>
      <c r="UR6" s="17">
        <v>28</v>
      </c>
      <c r="US6" s="17">
        <v>45</v>
      </c>
      <c r="UT6" s="17">
        <v>24</v>
      </c>
      <c r="UU6" s="17">
        <v>46</v>
      </c>
      <c r="UV6" s="17">
        <v>63</v>
      </c>
      <c r="UW6" s="17">
        <v>108</v>
      </c>
      <c r="UX6" s="17">
        <v>-8</v>
      </c>
      <c r="UY6" s="17">
        <v>3</v>
      </c>
      <c r="UZ6" s="17">
        <v>-6</v>
      </c>
      <c r="VA6" s="17">
        <v>-18</v>
      </c>
      <c r="VB6" s="17">
        <v>-16</v>
      </c>
      <c r="VC6" s="17">
        <v>-12</v>
      </c>
      <c r="VD6" s="17">
        <v>-3</v>
      </c>
      <c r="VE6" s="17">
        <v>-7</v>
      </c>
      <c r="VF6" s="17">
        <v>-7</v>
      </c>
      <c r="VG6" s="17">
        <v>-23</v>
      </c>
      <c r="VH6" s="17">
        <v>-44</v>
      </c>
      <c r="VI6" s="17">
        <v>-30</v>
      </c>
      <c r="VJ6" s="17">
        <v>-50</v>
      </c>
      <c r="VK6" s="17">
        <v>-22</v>
      </c>
      <c r="VL6" s="17">
        <v>-44</v>
      </c>
      <c r="VM6" s="17">
        <v>-60</v>
      </c>
      <c r="VN6">
        <v>5</v>
      </c>
      <c r="VO6">
        <v>3</v>
      </c>
      <c r="VP6">
        <v>11</v>
      </c>
      <c r="VQ6">
        <v>4</v>
      </c>
      <c r="VR6">
        <v>-33</v>
      </c>
      <c r="VS6">
        <v>-14</v>
      </c>
      <c r="VT6">
        <v>-21</v>
      </c>
      <c r="VU6">
        <v>-6</v>
      </c>
      <c r="VV6" s="17">
        <v>-44</v>
      </c>
      <c r="VW6" s="17">
        <v>-44</v>
      </c>
      <c r="VX6" s="17">
        <v>-17</v>
      </c>
      <c r="VY6" s="17">
        <v>-29</v>
      </c>
      <c r="VZ6" s="17">
        <v>-74</v>
      </c>
      <c r="WA6" s="17">
        <v>-30</v>
      </c>
      <c r="WB6" s="17">
        <v>-33</v>
      </c>
      <c r="WC6" s="17">
        <v>-11</v>
      </c>
      <c r="WD6" s="17">
        <v>-5</v>
      </c>
      <c r="WE6" s="17">
        <v>24</v>
      </c>
      <c r="WF6" s="17">
        <v>-22</v>
      </c>
      <c r="WG6" s="17">
        <v>-1</v>
      </c>
      <c r="WH6" s="17">
        <v>-16</v>
      </c>
      <c r="WI6" s="17">
        <v>-16</v>
      </c>
      <c r="WJ6" s="17">
        <v>-8</v>
      </c>
      <c r="WK6" s="17">
        <v>10</v>
      </c>
      <c r="WL6" s="17">
        <v>21</v>
      </c>
      <c r="WM6" s="17">
        <v>-2</v>
      </c>
      <c r="WN6" s="17">
        <v>-35</v>
      </c>
      <c r="WO6" s="17">
        <v>-65</v>
      </c>
      <c r="WP6" s="17">
        <v>-46</v>
      </c>
      <c r="WQ6" s="17">
        <v>-56</v>
      </c>
      <c r="WR6" s="17">
        <v>-28</v>
      </c>
      <c r="WS6" s="17">
        <v>-46</v>
      </c>
      <c r="WT6" s="17">
        <v>-11</v>
      </c>
      <c r="WU6" s="17">
        <v>-4</v>
      </c>
      <c r="WV6" s="17">
        <v>-12</v>
      </c>
      <c r="WW6" s="17">
        <v>-13</v>
      </c>
      <c r="WX6" s="17">
        <v>3</v>
      </c>
      <c r="WY6" s="17">
        <v>8</v>
      </c>
      <c r="WZ6" s="17">
        <v>6</v>
      </c>
      <c r="XA6" s="17">
        <v>-3</v>
      </c>
    </row>
    <row r="7" spans="1:625">
      <c r="A7" t="s">
        <v>905</v>
      </c>
      <c r="B7" s="17">
        <v>-10</v>
      </c>
      <c r="C7" s="17">
        <v>-74</v>
      </c>
      <c r="D7" s="17">
        <v>-57</v>
      </c>
      <c r="E7" s="17">
        <v>-105</v>
      </c>
      <c r="F7" s="17">
        <v>-136</v>
      </c>
      <c r="G7" s="17">
        <v>-107</v>
      </c>
      <c r="H7" s="17">
        <v>-11</v>
      </c>
      <c r="I7" s="17">
        <v>-49</v>
      </c>
      <c r="J7" s="17">
        <v>107</v>
      </c>
      <c r="K7" s="17">
        <v>109</v>
      </c>
      <c r="L7" s="17">
        <v>219</v>
      </c>
      <c r="M7" s="17">
        <v>234</v>
      </c>
      <c r="N7" s="17">
        <v>279</v>
      </c>
      <c r="O7" s="17">
        <v>185</v>
      </c>
      <c r="P7" s="17">
        <v>222</v>
      </c>
      <c r="Q7" s="17">
        <v>353</v>
      </c>
      <c r="R7" s="17">
        <v>-58</v>
      </c>
      <c r="S7" s="17">
        <v>-11</v>
      </c>
      <c r="T7" s="17">
        <v>-53</v>
      </c>
      <c r="U7" s="17">
        <v>-53</v>
      </c>
      <c r="V7" s="17">
        <v>-23</v>
      </c>
      <c r="W7" s="17">
        <v>-12</v>
      </c>
      <c r="X7" s="17">
        <v>-35</v>
      </c>
      <c r="Y7" s="17">
        <v>-95</v>
      </c>
      <c r="Z7" s="17">
        <v>-48</v>
      </c>
      <c r="AA7" s="17">
        <v>-52</v>
      </c>
      <c r="AB7" s="17">
        <v>-78</v>
      </c>
      <c r="AC7" s="17">
        <v>-48</v>
      </c>
      <c r="AD7" s="17">
        <v>-56</v>
      </c>
      <c r="AE7" s="17">
        <v>-55</v>
      </c>
      <c r="AF7" s="17">
        <v>-48</v>
      </c>
      <c r="AG7" s="17">
        <v>-91</v>
      </c>
      <c r="AH7" s="17">
        <v>19</v>
      </c>
      <c r="AI7" s="17">
        <v>36</v>
      </c>
      <c r="AJ7" s="17">
        <v>38</v>
      </c>
      <c r="AK7" s="17">
        <v>30</v>
      </c>
      <c r="AL7" s="17">
        <v>114</v>
      </c>
      <c r="AM7" s="17">
        <v>60</v>
      </c>
      <c r="AN7" s="17">
        <v>84</v>
      </c>
      <c r="AO7" s="17">
        <v>85</v>
      </c>
      <c r="AP7" s="17">
        <v>30</v>
      </c>
      <c r="AQ7" s="17">
        <v>11</v>
      </c>
      <c r="AR7" s="17">
        <v>-26</v>
      </c>
      <c r="AS7" s="17">
        <v>-21</v>
      </c>
      <c r="AT7" s="17">
        <v>-21</v>
      </c>
      <c r="AU7" s="17">
        <v>5</v>
      </c>
      <c r="AV7" s="17">
        <v>16</v>
      </c>
      <c r="AW7" s="17">
        <v>-6</v>
      </c>
      <c r="AX7" s="17">
        <v>-37</v>
      </c>
      <c r="AY7" s="17">
        <v>-40</v>
      </c>
      <c r="AZ7" s="17">
        <v>-13</v>
      </c>
      <c r="BA7" s="17">
        <v>-33</v>
      </c>
      <c r="BB7" s="17">
        <v>-55</v>
      </c>
      <c r="BC7" s="17">
        <v>-53</v>
      </c>
      <c r="BD7" s="17">
        <v>-24</v>
      </c>
      <c r="BE7" s="17">
        <v>-19</v>
      </c>
      <c r="BF7" s="17">
        <v>-47</v>
      </c>
      <c r="BG7" s="17">
        <v>-48</v>
      </c>
      <c r="BH7" s="17">
        <v>-38</v>
      </c>
      <c r="BI7" s="17">
        <v>-25</v>
      </c>
      <c r="BJ7" s="17">
        <v>-55</v>
      </c>
      <c r="BK7" s="17">
        <v>-46</v>
      </c>
      <c r="BL7" s="17">
        <v>-31</v>
      </c>
      <c r="BM7" s="17">
        <v>-58</v>
      </c>
      <c r="BN7" s="17">
        <v>10</v>
      </c>
      <c r="BO7" s="17">
        <v>-2</v>
      </c>
      <c r="BP7" s="17">
        <v>23</v>
      </c>
      <c r="BQ7" s="17">
        <v>-18</v>
      </c>
      <c r="BR7" s="17">
        <v>22</v>
      </c>
      <c r="BS7" s="17">
        <v>-43</v>
      </c>
      <c r="BT7" s="17">
        <v>-25</v>
      </c>
      <c r="BU7" s="17">
        <v>-12</v>
      </c>
      <c r="BV7" s="17">
        <v>66</v>
      </c>
      <c r="BW7" s="17">
        <v>34</v>
      </c>
      <c r="BX7" s="17">
        <v>51</v>
      </c>
      <c r="BY7" s="17">
        <v>50</v>
      </c>
      <c r="BZ7" s="17">
        <v>71</v>
      </c>
      <c r="CA7" s="17">
        <v>54</v>
      </c>
      <c r="CB7" s="17">
        <v>47</v>
      </c>
      <c r="CC7" s="17">
        <v>28</v>
      </c>
      <c r="CD7" s="17">
        <v>9</v>
      </c>
      <c r="CE7" s="17">
        <v>-18</v>
      </c>
      <c r="CF7" s="17">
        <v>-15</v>
      </c>
      <c r="CG7" s="17">
        <v>-3</v>
      </c>
      <c r="CH7" s="17">
        <v>-17</v>
      </c>
      <c r="CI7" s="17">
        <v>-11</v>
      </c>
      <c r="CJ7" s="17">
        <v>12</v>
      </c>
      <c r="CK7" s="17">
        <v>-32</v>
      </c>
      <c r="CL7" s="17">
        <v>4</v>
      </c>
      <c r="CM7" s="17">
        <v>-7</v>
      </c>
      <c r="CN7" s="17">
        <v>-5</v>
      </c>
      <c r="CO7" s="17">
        <v>-13</v>
      </c>
      <c r="CP7" s="17">
        <v>0</v>
      </c>
      <c r="CQ7" s="17">
        <v>-18</v>
      </c>
      <c r="CR7" s="17">
        <v>-32</v>
      </c>
      <c r="CS7" s="17">
        <v>0</v>
      </c>
      <c r="CT7" s="17">
        <v>-41</v>
      </c>
      <c r="CU7" s="17">
        <v>-21</v>
      </c>
      <c r="CV7" s="17">
        <v>-54</v>
      </c>
      <c r="CW7" s="17">
        <v>0</v>
      </c>
      <c r="CX7" s="17">
        <v>-34</v>
      </c>
      <c r="CY7" s="17">
        <v>-48</v>
      </c>
      <c r="CZ7" s="17">
        <v>-3</v>
      </c>
      <c r="DA7" s="17">
        <v>-53</v>
      </c>
      <c r="DB7" s="17">
        <v>-4</v>
      </c>
      <c r="DC7" s="17">
        <v>5</v>
      </c>
      <c r="DD7" s="17">
        <v>5</v>
      </c>
      <c r="DE7" s="17">
        <v>-6</v>
      </c>
      <c r="DF7" s="17">
        <v>10</v>
      </c>
      <c r="DG7" s="17">
        <v>9</v>
      </c>
      <c r="DH7" s="17">
        <v>-22</v>
      </c>
      <c r="DI7" s="17">
        <v>-23</v>
      </c>
      <c r="DJ7" s="17">
        <v>-10</v>
      </c>
      <c r="DK7" s="17">
        <v>5</v>
      </c>
      <c r="DL7" s="17">
        <v>17</v>
      </c>
      <c r="DM7" s="17">
        <v>-6</v>
      </c>
      <c r="DN7" s="17">
        <v>0</v>
      </c>
      <c r="DO7" s="17">
        <v>-2</v>
      </c>
      <c r="DP7" s="17">
        <v>4</v>
      </c>
      <c r="DQ7" s="17">
        <v>-20</v>
      </c>
      <c r="DR7" s="17">
        <v>-7</v>
      </c>
      <c r="DS7" s="17">
        <v>26</v>
      </c>
      <c r="DT7" s="17">
        <v>1</v>
      </c>
      <c r="DU7" s="17">
        <v>-9</v>
      </c>
      <c r="DV7" s="17">
        <v>-19</v>
      </c>
      <c r="DW7" s="17">
        <v>2</v>
      </c>
      <c r="DX7" s="17">
        <v>5</v>
      </c>
      <c r="DY7" s="17">
        <v>-46</v>
      </c>
      <c r="DZ7" s="17">
        <v>-23</v>
      </c>
      <c r="EA7" s="17">
        <v>-10</v>
      </c>
      <c r="EB7" s="17">
        <v>-10</v>
      </c>
      <c r="EC7" s="17">
        <v>-21</v>
      </c>
      <c r="ED7" s="17">
        <v>5</v>
      </c>
      <c r="EE7" s="17">
        <v>-16</v>
      </c>
      <c r="EF7" s="17">
        <v>-4</v>
      </c>
      <c r="EG7" s="17">
        <v>8</v>
      </c>
      <c r="EH7" s="17">
        <v>-38</v>
      </c>
      <c r="EI7" s="17">
        <v>-33</v>
      </c>
      <c r="EJ7" s="17">
        <v>-76</v>
      </c>
      <c r="EK7" s="17">
        <v>-53</v>
      </c>
      <c r="EL7" s="17">
        <v>-44</v>
      </c>
      <c r="EM7" s="17">
        <v>-46</v>
      </c>
      <c r="EN7" s="17">
        <v>-46</v>
      </c>
      <c r="EO7" s="17">
        <v>-25</v>
      </c>
      <c r="EP7" s="17">
        <v>-7</v>
      </c>
      <c r="EQ7" s="17">
        <v>-16</v>
      </c>
      <c r="ER7" s="17">
        <v>-5</v>
      </c>
      <c r="ES7" s="17">
        <v>-16</v>
      </c>
      <c r="ET7" s="17">
        <v>-20</v>
      </c>
      <c r="EU7" s="17">
        <v>-15</v>
      </c>
      <c r="EV7" s="17">
        <v>-31</v>
      </c>
      <c r="EW7" s="17">
        <v>-19</v>
      </c>
      <c r="EX7" s="17">
        <v>21</v>
      </c>
      <c r="EY7" s="17">
        <v>25</v>
      </c>
      <c r="EZ7" s="17">
        <v>25</v>
      </c>
      <c r="FA7" s="17">
        <v>4</v>
      </c>
      <c r="FB7" s="17">
        <v>7</v>
      </c>
      <c r="FC7" s="17">
        <v>16</v>
      </c>
      <c r="FD7" s="17">
        <v>-1</v>
      </c>
      <c r="FE7" s="17">
        <v>3</v>
      </c>
      <c r="FF7" s="17">
        <v>-26</v>
      </c>
      <c r="FG7" s="17">
        <v>1</v>
      </c>
      <c r="FH7" s="17">
        <v>-27</v>
      </c>
      <c r="FI7" s="17">
        <v>-7</v>
      </c>
      <c r="FJ7" s="17">
        <v>-33</v>
      </c>
      <c r="FK7" s="17">
        <v>-31</v>
      </c>
      <c r="FL7" s="17">
        <v>-18</v>
      </c>
      <c r="FM7" s="17">
        <v>-31</v>
      </c>
      <c r="FN7" s="17">
        <v>-22</v>
      </c>
      <c r="FO7" s="17">
        <v>-4</v>
      </c>
      <c r="FP7" s="17">
        <v>15</v>
      </c>
      <c r="FQ7" s="17">
        <v>-28</v>
      </c>
      <c r="FR7" s="17">
        <v>5</v>
      </c>
      <c r="FS7" s="17">
        <v>-2</v>
      </c>
      <c r="FT7" s="17">
        <v>-21</v>
      </c>
      <c r="FU7" s="17">
        <v>-2</v>
      </c>
      <c r="FV7" s="17">
        <v>-6</v>
      </c>
      <c r="FW7" s="17">
        <v>-18</v>
      </c>
      <c r="FX7" s="17">
        <v>-14</v>
      </c>
      <c r="FY7" s="17">
        <v>-24</v>
      </c>
      <c r="FZ7" s="17">
        <v>-15</v>
      </c>
      <c r="GA7" s="17">
        <v>-12</v>
      </c>
      <c r="GB7" s="17">
        <v>-3</v>
      </c>
      <c r="GC7" s="17">
        <v>-20</v>
      </c>
      <c r="GD7" s="17">
        <v>-3</v>
      </c>
      <c r="GE7" s="17">
        <v>20</v>
      </c>
      <c r="GF7" s="17">
        <v>42</v>
      </c>
      <c r="GG7" s="17">
        <v>59</v>
      </c>
      <c r="GH7" s="17">
        <v>29</v>
      </c>
      <c r="GI7" s="17">
        <v>97</v>
      </c>
      <c r="GJ7" s="17">
        <v>20</v>
      </c>
      <c r="GK7" s="17">
        <v>33</v>
      </c>
      <c r="GL7" s="17">
        <v>-36</v>
      </c>
      <c r="GM7" s="17">
        <v>-34</v>
      </c>
      <c r="GN7" s="17">
        <v>-33</v>
      </c>
      <c r="GO7" s="17">
        <v>-17</v>
      </c>
      <c r="GP7" s="17">
        <v>-58</v>
      </c>
      <c r="GQ7" s="17">
        <v>-48</v>
      </c>
      <c r="GR7" s="17">
        <v>-38</v>
      </c>
      <c r="GS7" s="17">
        <v>-41</v>
      </c>
      <c r="GT7" s="17">
        <v>-12</v>
      </c>
      <c r="GU7" s="17">
        <v>-6</v>
      </c>
      <c r="GV7" s="17">
        <v>-18</v>
      </c>
      <c r="GW7" s="17">
        <v>-23</v>
      </c>
      <c r="GX7" s="17">
        <v>16</v>
      </c>
      <c r="GY7" s="17">
        <v>-9</v>
      </c>
      <c r="GZ7" s="17">
        <v>-7</v>
      </c>
      <c r="HA7" s="17">
        <v>0</v>
      </c>
      <c r="HB7" s="17">
        <v>3</v>
      </c>
      <c r="HC7" s="17">
        <v>-31</v>
      </c>
      <c r="HD7" s="17">
        <v>-20</v>
      </c>
      <c r="HE7" s="17">
        <v>-47</v>
      </c>
      <c r="HF7" s="17">
        <v>-19</v>
      </c>
      <c r="HG7" s="17">
        <v>5</v>
      </c>
      <c r="HH7" s="17">
        <v>-19</v>
      </c>
      <c r="HI7" s="17">
        <v>-52</v>
      </c>
      <c r="HJ7" s="17">
        <v>-52</v>
      </c>
      <c r="HK7" s="17">
        <v>-55</v>
      </c>
      <c r="HL7" s="17">
        <v>-54</v>
      </c>
      <c r="HM7" s="17">
        <v>-75</v>
      </c>
      <c r="HN7" s="17">
        <v>-102</v>
      </c>
      <c r="HO7" s="17">
        <v>-60</v>
      </c>
      <c r="HP7" s="17">
        <v>-39</v>
      </c>
      <c r="HQ7" s="17">
        <v>-38</v>
      </c>
      <c r="HR7" s="17">
        <v>-33</v>
      </c>
      <c r="HS7" s="17">
        <v>-24</v>
      </c>
      <c r="HT7" s="17">
        <v>-19</v>
      </c>
      <c r="HU7" s="17">
        <v>-22</v>
      </c>
      <c r="HV7" s="17">
        <v>15</v>
      </c>
      <c r="HW7" s="17">
        <v>-12</v>
      </c>
      <c r="HX7" s="17">
        <v>-29</v>
      </c>
      <c r="HY7" s="17">
        <v>-18</v>
      </c>
      <c r="HZ7" s="17">
        <v>153</v>
      </c>
      <c r="IA7" s="17">
        <v>115</v>
      </c>
      <c r="IB7" s="17">
        <v>94</v>
      </c>
      <c r="IC7" s="17">
        <v>156</v>
      </c>
      <c r="ID7" s="17">
        <v>137</v>
      </c>
      <c r="IE7" s="17">
        <v>127</v>
      </c>
      <c r="IF7" s="17">
        <v>40</v>
      </c>
      <c r="IG7" s="17">
        <v>21</v>
      </c>
      <c r="IH7" s="17">
        <v>1</v>
      </c>
      <c r="II7" s="17">
        <v>0</v>
      </c>
      <c r="IJ7" s="17">
        <v>-4</v>
      </c>
      <c r="IK7" s="17">
        <v>45</v>
      </c>
      <c r="IL7" s="17">
        <v>-13</v>
      </c>
      <c r="IM7" s="17">
        <v>5</v>
      </c>
      <c r="IN7" s="17">
        <v>-13</v>
      </c>
      <c r="IO7" s="17">
        <v>-36</v>
      </c>
      <c r="IP7" s="17">
        <v>-23</v>
      </c>
      <c r="IQ7" s="17">
        <v>-26</v>
      </c>
      <c r="IR7" s="17">
        <v>-28</v>
      </c>
      <c r="IS7" s="17">
        <v>-17</v>
      </c>
      <c r="IT7" s="17">
        <v>-18</v>
      </c>
      <c r="IU7" s="17">
        <v>-9</v>
      </c>
      <c r="IV7" s="17">
        <v>-7</v>
      </c>
      <c r="IW7" s="17">
        <v>-5</v>
      </c>
      <c r="IX7" s="17">
        <v>798</v>
      </c>
      <c r="IY7" s="17">
        <v>718</v>
      </c>
      <c r="IZ7" s="17">
        <v>659</v>
      </c>
      <c r="JA7" s="17">
        <v>856</v>
      </c>
      <c r="JB7" s="17">
        <v>828</v>
      </c>
      <c r="JC7" s="17">
        <v>859</v>
      </c>
      <c r="JD7" s="17">
        <v>620</v>
      </c>
      <c r="JE7" s="17">
        <v>923</v>
      </c>
      <c r="JF7" s="17">
        <v>-1</v>
      </c>
      <c r="JG7" s="17">
        <v>-10</v>
      </c>
      <c r="JH7" s="17">
        <v>-19</v>
      </c>
      <c r="JI7" s="17">
        <v>-21</v>
      </c>
      <c r="JJ7" s="17">
        <v>-52</v>
      </c>
      <c r="JK7" s="17">
        <v>-16</v>
      </c>
      <c r="JL7" s="17">
        <v>-7</v>
      </c>
      <c r="JM7" s="17">
        <v>-13</v>
      </c>
      <c r="JN7" s="17">
        <v>-1</v>
      </c>
      <c r="JO7" s="17">
        <v>-4</v>
      </c>
      <c r="JP7" s="17">
        <v>2</v>
      </c>
      <c r="JQ7" s="17">
        <v>-24</v>
      </c>
      <c r="JR7" s="17">
        <v>-7</v>
      </c>
      <c r="JS7" s="17">
        <v>-8</v>
      </c>
      <c r="JT7" s="17">
        <v>-11</v>
      </c>
      <c r="JU7" s="17">
        <v>-14</v>
      </c>
      <c r="JV7" s="17">
        <v>-36</v>
      </c>
      <c r="JW7" s="17">
        <v>-14</v>
      </c>
      <c r="JX7" s="17">
        <v>-15</v>
      </c>
      <c r="JY7" s="17">
        <v>-42</v>
      </c>
      <c r="JZ7" s="17">
        <v>-3</v>
      </c>
      <c r="KA7" s="17">
        <v>-8</v>
      </c>
      <c r="KB7" s="17">
        <v>13</v>
      </c>
      <c r="KC7" s="17">
        <v>32</v>
      </c>
      <c r="KD7" s="17">
        <v>-16</v>
      </c>
      <c r="KE7" s="17">
        <v>5</v>
      </c>
      <c r="KF7" s="17">
        <v>42</v>
      </c>
      <c r="KG7" s="17">
        <v>22</v>
      </c>
      <c r="KH7" s="17">
        <v>-52</v>
      </c>
      <c r="KI7" s="17">
        <v>-8</v>
      </c>
      <c r="KJ7" s="17">
        <v>-7</v>
      </c>
      <c r="KK7" s="17">
        <v>-29</v>
      </c>
      <c r="KL7" s="17">
        <v>-81</v>
      </c>
      <c r="KM7" s="17">
        <v>-64</v>
      </c>
      <c r="KN7" s="17">
        <v>-62</v>
      </c>
      <c r="KO7" s="17">
        <v>-57</v>
      </c>
      <c r="KP7" s="17">
        <v>-59</v>
      </c>
      <c r="KQ7" s="17">
        <v>-121</v>
      </c>
      <c r="KR7" s="17">
        <v>-98</v>
      </c>
      <c r="KS7" s="17">
        <v>-92</v>
      </c>
      <c r="KT7" s="17">
        <v>1</v>
      </c>
      <c r="KU7" s="17">
        <v>7</v>
      </c>
      <c r="KV7" s="17">
        <v>-2</v>
      </c>
      <c r="KW7" s="17">
        <v>-5</v>
      </c>
      <c r="KX7" s="17">
        <v>-11</v>
      </c>
      <c r="KY7" s="17">
        <v>6</v>
      </c>
      <c r="KZ7" s="17">
        <v>3</v>
      </c>
      <c r="LA7" s="17">
        <v>4</v>
      </c>
      <c r="LB7" s="17">
        <v>-13</v>
      </c>
      <c r="LC7" s="17">
        <v>-4</v>
      </c>
      <c r="LD7" s="17">
        <v>-15</v>
      </c>
      <c r="LE7" s="17">
        <v>-22</v>
      </c>
      <c r="LF7" s="17">
        <v>-5</v>
      </c>
      <c r="LG7" s="17">
        <v>-29</v>
      </c>
      <c r="LH7" s="17">
        <v>5</v>
      </c>
      <c r="LI7" s="17">
        <v>-21</v>
      </c>
      <c r="LJ7" s="17">
        <v>-46</v>
      </c>
      <c r="LK7" s="17">
        <v>-55</v>
      </c>
      <c r="LL7" s="17">
        <v>-6</v>
      </c>
      <c r="LM7" s="17">
        <v>-24</v>
      </c>
      <c r="LN7" s="17">
        <v>-21</v>
      </c>
      <c r="LO7" s="17">
        <v>-30</v>
      </c>
      <c r="LP7" s="17">
        <v>10</v>
      </c>
      <c r="LQ7" s="17">
        <v>-16</v>
      </c>
      <c r="LR7" s="17">
        <v>-5</v>
      </c>
      <c r="LS7" s="17">
        <v>-4</v>
      </c>
      <c r="LT7" s="17">
        <v>-20</v>
      </c>
      <c r="LU7" s="17">
        <v>-17</v>
      </c>
      <c r="LV7" s="17">
        <v>-28</v>
      </c>
      <c r="LW7" s="17">
        <v>-27</v>
      </c>
      <c r="LX7" s="17">
        <v>-5</v>
      </c>
      <c r="LY7" s="17">
        <v>-26</v>
      </c>
      <c r="LZ7" s="17">
        <v>-3</v>
      </c>
      <c r="MA7" s="17">
        <v>-45</v>
      </c>
      <c r="MB7" s="17">
        <v>3</v>
      </c>
      <c r="MC7" s="17">
        <v>5</v>
      </c>
      <c r="MD7" s="17">
        <v>-10</v>
      </c>
      <c r="ME7" s="17">
        <v>20</v>
      </c>
      <c r="MF7" s="17">
        <v>-28</v>
      </c>
      <c r="MG7" s="17">
        <v>18</v>
      </c>
      <c r="MH7" s="17">
        <v>7</v>
      </c>
      <c r="MI7" s="17">
        <v>3</v>
      </c>
      <c r="MJ7" s="17">
        <v>9</v>
      </c>
      <c r="MK7" s="17">
        <v>-18</v>
      </c>
      <c r="ML7" s="17">
        <v>16</v>
      </c>
      <c r="MM7" s="17">
        <v>0</v>
      </c>
      <c r="MN7" s="17">
        <v>11</v>
      </c>
      <c r="MO7" s="17">
        <v>-7</v>
      </c>
      <c r="MP7" s="17">
        <v>-5</v>
      </c>
      <c r="MQ7" s="17">
        <v>21</v>
      </c>
      <c r="MR7" s="17">
        <v>15</v>
      </c>
      <c r="MS7" s="17">
        <v>-26</v>
      </c>
      <c r="MT7" s="17">
        <v>-10</v>
      </c>
      <c r="MU7" s="17">
        <v>-6</v>
      </c>
      <c r="MV7" s="17">
        <v>-31</v>
      </c>
      <c r="MW7" s="17">
        <v>15</v>
      </c>
      <c r="MX7" s="17">
        <v>-32</v>
      </c>
      <c r="MY7" s="17">
        <v>-19</v>
      </c>
      <c r="MZ7" s="17">
        <v>-32</v>
      </c>
      <c r="NA7" s="17">
        <v>-8</v>
      </c>
      <c r="NB7" s="17">
        <v>-18</v>
      </c>
      <c r="NC7" s="17">
        <v>-35</v>
      </c>
      <c r="ND7" s="17">
        <v>-17</v>
      </c>
      <c r="NE7" s="17">
        <v>-25</v>
      </c>
      <c r="NF7" s="17">
        <v>48</v>
      </c>
      <c r="NG7" s="17">
        <v>44</v>
      </c>
      <c r="NH7" s="17">
        <v>44</v>
      </c>
      <c r="NI7" s="17">
        <v>77</v>
      </c>
      <c r="NJ7" s="17">
        <v>49</v>
      </c>
      <c r="NK7" s="17">
        <v>56</v>
      </c>
      <c r="NL7" s="17">
        <v>-19</v>
      </c>
      <c r="NM7" s="17">
        <v>-21</v>
      </c>
      <c r="NN7" s="17">
        <v>-7</v>
      </c>
      <c r="NO7" s="17">
        <v>-13</v>
      </c>
      <c r="NP7" s="17">
        <v>-3</v>
      </c>
      <c r="NQ7" s="17">
        <v>-10</v>
      </c>
      <c r="NR7" s="17">
        <v>-31</v>
      </c>
      <c r="NS7" s="17">
        <v>7</v>
      </c>
      <c r="NT7" s="17">
        <v>-8</v>
      </c>
      <c r="NU7" s="17">
        <v>9</v>
      </c>
      <c r="NV7" s="17">
        <v>-9</v>
      </c>
      <c r="NW7" s="17">
        <v>-20</v>
      </c>
      <c r="NX7" s="17">
        <v>2</v>
      </c>
      <c r="NY7" s="17">
        <v>-35</v>
      </c>
      <c r="NZ7" s="17">
        <v>-35</v>
      </c>
      <c r="OA7" s="17">
        <v>6</v>
      </c>
      <c r="OB7" s="17">
        <v>-12</v>
      </c>
      <c r="OC7" s="17">
        <v>22</v>
      </c>
      <c r="OD7" s="17">
        <v>-29</v>
      </c>
      <c r="OE7" s="17">
        <v>-26</v>
      </c>
      <c r="OF7" s="17">
        <v>-4</v>
      </c>
      <c r="OG7" s="17">
        <v>-19</v>
      </c>
      <c r="OH7" s="17">
        <v>-4</v>
      </c>
      <c r="OI7" s="17">
        <v>-11</v>
      </c>
      <c r="OJ7" s="17">
        <v>-5</v>
      </c>
      <c r="OK7" s="17">
        <v>-18</v>
      </c>
      <c r="OL7" s="17">
        <v>0</v>
      </c>
      <c r="OM7" s="17">
        <v>-6</v>
      </c>
      <c r="ON7" s="17">
        <v>-11</v>
      </c>
      <c r="OO7" s="17">
        <v>-10</v>
      </c>
      <c r="OP7" s="17">
        <v>-16</v>
      </c>
      <c r="OQ7" s="17">
        <v>-13</v>
      </c>
      <c r="OR7" s="17">
        <v>-32</v>
      </c>
      <c r="OS7" s="17">
        <v>-17</v>
      </c>
      <c r="OT7" s="17">
        <v>23</v>
      </c>
      <c r="OU7" s="17">
        <v>21</v>
      </c>
      <c r="OV7" s="17">
        <v>-77</v>
      </c>
      <c r="OW7" s="17">
        <v>-74</v>
      </c>
      <c r="OX7" s="17">
        <v>63</v>
      </c>
      <c r="OY7" s="17">
        <v>-88</v>
      </c>
      <c r="OZ7" s="17">
        <v>-45</v>
      </c>
      <c r="PA7" s="17">
        <v>33</v>
      </c>
      <c r="PB7" s="17">
        <v>-22</v>
      </c>
      <c r="PC7" s="17">
        <v>-22</v>
      </c>
      <c r="PD7" s="17">
        <v>-18</v>
      </c>
      <c r="PE7" s="17">
        <v>-6</v>
      </c>
      <c r="PF7" s="17">
        <v>-53</v>
      </c>
      <c r="PG7" s="17">
        <v>-19</v>
      </c>
      <c r="PH7" s="17">
        <v>-2</v>
      </c>
      <c r="PI7" s="17">
        <v>2</v>
      </c>
      <c r="PJ7" s="17">
        <v>-55</v>
      </c>
      <c r="PK7" s="17">
        <v>-25</v>
      </c>
      <c r="PL7" s="17">
        <v>13</v>
      </c>
      <c r="PM7" s="17">
        <v>4</v>
      </c>
      <c r="PN7" s="17">
        <v>46</v>
      </c>
      <c r="PO7" s="17">
        <v>42</v>
      </c>
      <c r="PP7" s="17">
        <v>20</v>
      </c>
      <c r="PQ7" s="17">
        <v>1</v>
      </c>
      <c r="PR7" s="17">
        <v>-45</v>
      </c>
      <c r="PS7" s="17">
        <v>-37</v>
      </c>
      <c r="PT7" s="17">
        <v>-25</v>
      </c>
      <c r="PU7" s="17">
        <v>-56</v>
      </c>
      <c r="PV7" s="17">
        <v>-56</v>
      </c>
      <c r="PW7" s="17">
        <v>-50</v>
      </c>
      <c r="PX7" s="17">
        <v>-20</v>
      </c>
      <c r="PY7" s="17">
        <v>-57</v>
      </c>
      <c r="PZ7" s="17">
        <v>-2</v>
      </c>
      <c r="QA7" s="17">
        <v>0</v>
      </c>
      <c r="QB7" s="17">
        <v>6</v>
      </c>
      <c r="QC7" s="17">
        <v>8</v>
      </c>
      <c r="QD7" s="17">
        <v>3</v>
      </c>
      <c r="QE7" s="17">
        <v>-4</v>
      </c>
      <c r="QF7" s="17">
        <v>-10</v>
      </c>
      <c r="QG7" s="17">
        <v>-9</v>
      </c>
      <c r="QH7" s="17">
        <v>20</v>
      </c>
      <c r="QI7" s="17">
        <v>15</v>
      </c>
      <c r="QJ7" s="17">
        <v>15</v>
      </c>
      <c r="QK7" s="17">
        <v>24</v>
      </c>
      <c r="QL7" s="17">
        <v>-13</v>
      </c>
      <c r="QM7" s="17">
        <v>11</v>
      </c>
      <c r="QN7" s="17">
        <v>12</v>
      </c>
      <c r="QO7" s="17">
        <v>-2</v>
      </c>
      <c r="QP7" s="17">
        <v>-6</v>
      </c>
      <c r="QQ7" s="17">
        <v>14</v>
      </c>
      <c r="QR7" s="17">
        <v>14</v>
      </c>
      <c r="QS7" s="17">
        <v>-9</v>
      </c>
      <c r="QT7" s="17">
        <v>-7</v>
      </c>
      <c r="QU7" s="17">
        <v>-3</v>
      </c>
      <c r="QV7" s="17">
        <v>0</v>
      </c>
      <c r="QW7" s="17">
        <v>-8</v>
      </c>
      <c r="QX7" s="17">
        <v>-17</v>
      </c>
      <c r="QY7" s="17">
        <v>2</v>
      </c>
      <c r="QZ7" s="17">
        <v>-21</v>
      </c>
      <c r="RA7" s="17">
        <v>5</v>
      </c>
      <c r="RB7" s="17">
        <v>-17</v>
      </c>
      <c r="RC7" s="17">
        <v>53</v>
      </c>
      <c r="RD7" s="17">
        <v>40</v>
      </c>
      <c r="RE7" s="17">
        <v>46</v>
      </c>
      <c r="RF7" s="17">
        <v>-52</v>
      </c>
      <c r="RG7" s="17">
        <v>-34</v>
      </c>
      <c r="RH7" s="17">
        <v>-35</v>
      </c>
      <c r="RI7" s="17">
        <v>-31</v>
      </c>
      <c r="RJ7" s="17">
        <v>-30</v>
      </c>
      <c r="RK7" s="17">
        <v>-12</v>
      </c>
      <c r="RL7" s="17">
        <v>-20</v>
      </c>
      <c r="RM7" s="17">
        <v>-23</v>
      </c>
      <c r="RN7" s="17">
        <v>-73</v>
      </c>
      <c r="RO7" s="17">
        <v>-72</v>
      </c>
      <c r="RP7" s="17">
        <v>-87</v>
      </c>
      <c r="RQ7" s="17">
        <v>-97</v>
      </c>
      <c r="RR7" s="17">
        <v>-112</v>
      </c>
      <c r="RS7" s="17">
        <v>-140</v>
      </c>
      <c r="RT7" s="17">
        <v>-153</v>
      </c>
      <c r="RU7" s="17">
        <v>-251</v>
      </c>
      <c r="RV7" s="17">
        <v>-26</v>
      </c>
      <c r="RW7" s="17">
        <v>-27</v>
      </c>
      <c r="RX7" s="17">
        <v>-27</v>
      </c>
      <c r="RY7" s="17">
        <v>-26</v>
      </c>
      <c r="RZ7" s="17">
        <v>-38</v>
      </c>
      <c r="SA7" s="17">
        <v>-20</v>
      </c>
      <c r="SB7" s="17">
        <v>-21</v>
      </c>
      <c r="SC7" s="17">
        <v>-18</v>
      </c>
      <c r="SD7" s="17">
        <v>-9</v>
      </c>
      <c r="SE7" s="17">
        <v>10</v>
      </c>
      <c r="SF7" s="17">
        <v>0</v>
      </c>
      <c r="SG7" s="17">
        <v>10</v>
      </c>
      <c r="SH7" s="17">
        <v>11</v>
      </c>
      <c r="SI7" s="17">
        <v>7</v>
      </c>
      <c r="SJ7" s="17">
        <v>-13</v>
      </c>
      <c r="SK7" s="17">
        <v>-9</v>
      </c>
      <c r="SL7" s="17">
        <v>-8</v>
      </c>
      <c r="SM7" s="17">
        <v>-4</v>
      </c>
      <c r="SN7" s="17">
        <v>5</v>
      </c>
      <c r="SO7" s="17">
        <v>-14</v>
      </c>
      <c r="SP7" s="17">
        <v>-31</v>
      </c>
      <c r="SQ7" s="17">
        <v>-39</v>
      </c>
      <c r="SR7" s="17">
        <v>-21</v>
      </c>
      <c r="SS7" s="17">
        <v>-8</v>
      </c>
      <c r="ST7" s="17">
        <v>-14</v>
      </c>
      <c r="SU7" s="17">
        <v>-11</v>
      </c>
      <c r="SV7" s="17">
        <v>-3</v>
      </c>
      <c r="SW7" s="17">
        <v>-4</v>
      </c>
      <c r="SX7" s="17">
        <v>9</v>
      </c>
      <c r="SY7" s="17">
        <v>-6</v>
      </c>
      <c r="SZ7" s="17">
        <v>-4</v>
      </c>
      <c r="TA7" s="17">
        <v>0</v>
      </c>
      <c r="TB7" s="17">
        <v>-33</v>
      </c>
      <c r="TC7" s="17">
        <v>-34</v>
      </c>
      <c r="TD7" s="17">
        <v>-29</v>
      </c>
      <c r="TE7" s="17">
        <v>-77</v>
      </c>
      <c r="TF7" s="17">
        <v>-59</v>
      </c>
      <c r="TG7" s="17">
        <v>-46</v>
      </c>
      <c r="TH7" s="17">
        <v>-46</v>
      </c>
      <c r="TI7" s="17">
        <v>-29</v>
      </c>
      <c r="TJ7" s="17">
        <v>-10</v>
      </c>
      <c r="TK7" s="17">
        <v>-7</v>
      </c>
      <c r="TL7" s="17">
        <v>6</v>
      </c>
      <c r="TM7" s="17">
        <v>-26</v>
      </c>
      <c r="TN7" s="17">
        <v>-9</v>
      </c>
      <c r="TO7" s="17">
        <v>-16</v>
      </c>
      <c r="TP7" s="17">
        <v>-16</v>
      </c>
      <c r="TQ7" s="17">
        <v>-9</v>
      </c>
      <c r="TR7" s="17">
        <v>-31</v>
      </c>
      <c r="TS7" s="17">
        <v>-31</v>
      </c>
      <c r="TT7" s="17">
        <v>-40</v>
      </c>
      <c r="TU7" s="17">
        <v>-31</v>
      </c>
      <c r="TV7" s="17">
        <v>-20</v>
      </c>
      <c r="TW7" s="17">
        <v>-36</v>
      </c>
      <c r="TX7" s="17">
        <v>8</v>
      </c>
      <c r="TY7" s="17">
        <v>-20</v>
      </c>
      <c r="TZ7" s="17">
        <v>-38</v>
      </c>
      <c r="UA7" s="17">
        <v>-45</v>
      </c>
      <c r="UB7" s="17">
        <v>-26</v>
      </c>
      <c r="UC7" s="17">
        <v>-33</v>
      </c>
      <c r="UD7" s="17">
        <v>-30</v>
      </c>
      <c r="UE7" s="17">
        <v>-60</v>
      </c>
      <c r="UF7" s="17">
        <v>-29</v>
      </c>
      <c r="UG7" s="17">
        <v>-5</v>
      </c>
      <c r="UH7" s="17">
        <v>-17</v>
      </c>
      <c r="UI7" s="17">
        <v>-13</v>
      </c>
      <c r="UJ7" s="17">
        <v>-37</v>
      </c>
      <c r="UK7" s="17">
        <v>-39</v>
      </c>
      <c r="UL7" s="17">
        <v>-29</v>
      </c>
      <c r="UM7" s="17">
        <v>-32</v>
      </c>
      <c r="UN7" s="17">
        <v>-14</v>
      </c>
      <c r="UO7" s="17">
        <v>-39</v>
      </c>
      <c r="UP7" s="17">
        <v>52</v>
      </c>
      <c r="UQ7" s="17">
        <v>8</v>
      </c>
      <c r="UR7" s="17">
        <v>27</v>
      </c>
      <c r="US7" s="17">
        <v>12</v>
      </c>
      <c r="UT7" s="17">
        <v>46</v>
      </c>
      <c r="UU7" s="17">
        <v>73</v>
      </c>
      <c r="UV7" s="17">
        <v>79</v>
      </c>
      <c r="UW7" s="17">
        <v>65</v>
      </c>
      <c r="UX7" s="17">
        <v>-3</v>
      </c>
      <c r="UY7" s="17">
        <v>-1</v>
      </c>
      <c r="UZ7" s="17">
        <v>0</v>
      </c>
      <c r="VA7" s="17">
        <v>-21</v>
      </c>
      <c r="VB7" s="17">
        <v>-18</v>
      </c>
      <c r="VC7" s="17">
        <v>-9</v>
      </c>
      <c r="VD7" s="17">
        <v>1</v>
      </c>
      <c r="VE7" s="17">
        <v>-2</v>
      </c>
      <c r="VF7" s="17">
        <v>-5</v>
      </c>
      <c r="VG7" s="17">
        <v>-36</v>
      </c>
      <c r="VH7" s="17">
        <v>-30</v>
      </c>
      <c r="VI7" s="17">
        <v>-18</v>
      </c>
      <c r="VJ7" s="17">
        <v>-47</v>
      </c>
      <c r="VK7" s="17">
        <v>-37</v>
      </c>
      <c r="VL7" s="17">
        <v>-33</v>
      </c>
      <c r="VM7" s="17">
        <v>-31</v>
      </c>
      <c r="VN7">
        <v>8</v>
      </c>
      <c r="VO7">
        <v>5</v>
      </c>
      <c r="VP7">
        <v>1</v>
      </c>
      <c r="VQ7">
        <v>27</v>
      </c>
      <c r="VR7">
        <v>-4</v>
      </c>
      <c r="VS7">
        <v>-11</v>
      </c>
      <c r="VT7">
        <v>-13</v>
      </c>
      <c r="VU7">
        <v>-3</v>
      </c>
      <c r="VV7" s="17">
        <v>-28</v>
      </c>
      <c r="VW7" s="17">
        <v>-28</v>
      </c>
      <c r="VX7" s="17">
        <v>-39</v>
      </c>
      <c r="VY7" s="17">
        <v>-20</v>
      </c>
      <c r="VZ7" s="17">
        <v>-47</v>
      </c>
      <c r="WA7" s="17">
        <v>-35</v>
      </c>
      <c r="WB7" s="17">
        <v>-13</v>
      </c>
      <c r="WC7" s="17">
        <v>-29</v>
      </c>
      <c r="WD7" s="17">
        <v>9</v>
      </c>
      <c r="WE7" s="17">
        <v>9</v>
      </c>
      <c r="WF7" s="17">
        <v>-7</v>
      </c>
      <c r="WG7" s="17">
        <v>18</v>
      </c>
      <c r="WH7" s="17">
        <v>-32</v>
      </c>
      <c r="WI7" s="17">
        <v>-9</v>
      </c>
      <c r="WJ7" s="17">
        <v>15</v>
      </c>
      <c r="WK7" s="17">
        <v>2</v>
      </c>
      <c r="WL7" s="17">
        <v>15</v>
      </c>
      <c r="WM7" s="17">
        <v>-23</v>
      </c>
      <c r="WN7" s="17">
        <v>-20</v>
      </c>
      <c r="WO7" s="17">
        <v>-39</v>
      </c>
      <c r="WP7" s="17">
        <v>-35</v>
      </c>
      <c r="WQ7" s="17">
        <v>-70</v>
      </c>
      <c r="WR7" s="17">
        <v>-37</v>
      </c>
      <c r="WS7" s="17">
        <v>-33</v>
      </c>
      <c r="WT7" s="17">
        <v>-4</v>
      </c>
      <c r="WU7" s="17">
        <v>-7</v>
      </c>
      <c r="WV7" s="17">
        <v>-5</v>
      </c>
      <c r="WW7" s="17">
        <v>2</v>
      </c>
      <c r="WX7" s="17">
        <v>6</v>
      </c>
      <c r="WY7" s="17">
        <v>9</v>
      </c>
      <c r="WZ7" s="17">
        <v>2</v>
      </c>
      <c r="XA7" s="17">
        <v>-25</v>
      </c>
    </row>
    <row r="8" spans="1:625">
      <c r="A8" t="s">
        <v>906</v>
      </c>
      <c r="B8" s="17">
        <v>-39</v>
      </c>
      <c r="C8" s="17">
        <v>-66</v>
      </c>
      <c r="D8" s="17">
        <v>-51</v>
      </c>
      <c r="E8" s="17">
        <v>-108</v>
      </c>
      <c r="F8" s="17">
        <v>-125</v>
      </c>
      <c r="G8" s="17">
        <v>-74</v>
      </c>
      <c r="H8" s="17">
        <v>-47</v>
      </c>
      <c r="I8" s="17">
        <v>-54</v>
      </c>
      <c r="J8" s="17">
        <v>66</v>
      </c>
      <c r="K8" s="17">
        <v>181</v>
      </c>
      <c r="L8" s="17">
        <v>229</v>
      </c>
      <c r="M8" s="17">
        <v>209</v>
      </c>
      <c r="N8" s="17">
        <v>287</v>
      </c>
      <c r="O8" s="17">
        <v>144</v>
      </c>
      <c r="P8" s="17">
        <v>210</v>
      </c>
      <c r="Q8" s="17">
        <v>292</v>
      </c>
      <c r="R8" s="17">
        <v>-36</v>
      </c>
      <c r="S8" s="17">
        <v>-82</v>
      </c>
      <c r="T8" s="17">
        <v>-38</v>
      </c>
      <c r="U8" s="17">
        <v>-46</v>
      </c>
      <c r="V8" s="17">
        <v>-31</v>
      </c>
      <c r="W8" s="17">
        <v>-31</v>
      </c>
      <c r="X8" s="17">
        <v>-32</v>
      </c>
      <c r="Y8" s="17">
        <v>-60</v>
      </c>
      <c r="Z8" s="17">
        <v>-59</v>
      </c>
      <c r="AA8" s="17">
        <v>-61</v>
      </c>
      <c r="AB8" s="17">
        <v>-38</v>
      </c>
      <c r="AC8" s="17">
        <v>-75</v>
      </c>
      <c r="AD8" s="17">
        <v>-79</v>
      </c>
      <c r="AE8" s="17">
        <v>-53</v>
      </c>
      <c r="AF8" s="17">
        <v>-52</v>
      </c>
      <c r="AG8" s="17">
        <v>-81</v>
      </c>
      <c r="AH8" s="17">
        <v>47</v>
      </c>
      <c r="AI8" s="17">
        <v>11</v>
      </c>
      <c r="AJ8" s="17">
        <v>39</v>
      </c>
      <c r="AK8" s="17">
        <v>26</v>
      </c>
      <c r="AL8" s="17">
        <v>88</v>
      </c>
      <c r="AM8" s="17">
        <v>7</v>
      </c>
      <c r="AN8" s="17">
        <v>93</v>
      </c>
      <c r="AO8" s="17">
        <v>72</v>
      </c>
      <c r="AP8" s="17">
        <v>60</v>
      </c>
      <c r="AQ8" s="17">
        <v>31</v>
      </c>
      <c r="AR8" s="17">
        <v>-21</v>
      </c>
      <c r="AS8" s="17">
        <v>-29</v>
      </c>
      <c r="AT8" s="17">
        <v>-26</v>
      </c>
      <c r="AU8" s="17">
        <v>-19</v>
      </c>
      <c r="AV8" s="17">
        <v>-11</v>
      </c>
      <c r="AW8" s="17">
        <v>8</v>
      </c>
      <c r="AX8" s="17">
        <v>-49</v>
      </c>
      <c r="AY8" s="17">
        <v>-33</v>
      </c>
      <c r="AZ8" s="17">
        <v>-16</v>
      </c>
      <c r="BA8" s="17">
        <v>-25</v>
      </c>
      <c r="BB8" s="17">
        <v>-46</v>
      </c>
      <c r="BC8" s="17">
        <v>-32</v>
      </c>
      <c r="BD8" s="17">
        <v>-38</v>
      </c>
      <c r="BE8" s="17">
        <v>-33</v>
      </c>
      <c r="BF8" s="17">
        <v>-55</v>
      </c>
      <c r="BG8" s="17">
        <v>-40</v>
      </c>
      <c r="BH8" s="17">
        <v>-47</v>
      </c>
      <c r="BI8" s="17">
        <v>-48</v>
      </c>
      <c r="BJ8" s="17">
        <v>-63</v>
      </c>
      <c r="BK8" s="17">
        <v>-63</v>
      </c>
      <c r="BL8" s="17">
        <v>-11</v>
      </c>
      <c r="BM8" s="17">
        <v>-62</v>
      </c>
      <c r="BN8" s="17">
        <v>17</v>
      </c>
      <c r="BO8" s="17">
        <v>12</v>
      </c>
      <c r="BP8" s="17">
        <v>0</v>
      </c>
      <c r="BQ8" s="17">
        <v>-12</v>
      </c>
      <c r="BR8" s="17">
        <v>-17</v>
      </c>
      <c r="BS8" s="17">
        <v>-23</v>
      </c>
      <c r="BT8" s="17">
        <v>2</v>
      </c>
      <c r="BU8" s="17">
        <v>1</v>
      </c>
      <c r="BV8" s="17">
        <v>39</v>
      </c>
      <c r="BW8" s="17">
        <v>2</v>
      </c>
      <c r="BX8" s="17">
        <v>41</v>
      </c>
      <c r="BY8" s="17">
        <v>52</v>
      </c>
      <c r="BZ8" s="17">
        <v>71</v>
      </c>
      <c r="CA8" s="17">
        <v>43</v>
      </c>
      <c r="CB8" s="17">
        <v>39</v>
      </c>
      <c r="CC8" s="17">
        <v>39</v>
      </c>
      <c r="CD8" s="17">
        <v>-9</v>
      </c>
      <c r="CE8" s="17">
        <v>-35</v>
      </c>
      <c r="CF8" s="17">
        <v>-14</v>
      </c>
      <c r="CG8" s="17">
        <v>-14</v>
      </c>
      <c r="CH8" s="17">
        <v>-7</v>
      </c>
      <c r="CI8" s="17">
        <v>-29</v>
      </c>
      <c r="CJ8" s="17">
        <v>18</v>
      </c>
      <c r="CK8" s="17">
        <v>-8</v>
      </c>
      <c r="CL8" s="17">
        <v>-4</v>
      </c>
      <c r="CM8" s="17">
        <v>-5</v>
      </c>
      <c r="CN8" s="17">
        <v>-7</v>
      </c>
      <c r="CO8" s="17">
        <v>0</v>
      </c>
      <c r="CP8" s="17">
        <v>-7</v>
      </c>
      <c r="CQ8" s="17">
        <v>-14</v>
      </c>
      <c r="CR8" s="17">
        <v>-15</v>
      </c>
      <c r="CS8" s="17">
        <v>8</v>
      </c>
      <c r="CT8" s="17">
        <v>-18</v>
      </c>
      <c r="CU8" s="17">
        <v>-44</v>
      </c>
      <c r="CV8" s="17">
        <v>-14</v>
      </c>
      <c r="CW8" s="17">
        <v>-31</v>
      </c>
      <c r="CX8" s="17">
        <v>-24</v>
      </c>
      <c r="CY8" s="17">
        <v>-31</v>
      </c>
      <c r="CZ8" s="17">
        <v>-36</v>
      </c>
      <c r="DA8" s="17">
        <v>-51</v>
      </c>
      <c r="DB8" s="17">
        <v>-6</v>
      </c>
      <c r="DC8" s="17">
        <v>-14</v>
      </c>
      <c r="DD8" s="17">
        <v>14</v>
      </c>
      <c r="DE8" s="17">
        <v>-14</v>
      </c>
      <c r="DF8" s="17">
        <v>-2</v>
      </c>
      <c r="DG8" s="17">
        <v>-1</v>
      </c>
      <c r="DH8" s="17">
        <v>-9</v>
      </c>
      <c r="DI8" s="17">
        <v>1</v>
      </c>
      <c r="DJ8" s="17">
        <v>22</v>
      </c>
      <c r="DK8" s="17">
        <v>-4</v>
      </c>
      <c r="DL8" s="17">
        <v>8</v>
      </c>
      <c r="DM8" s="17">
        <v>5</v>
      </c>
      <c r="DN8" s="17">
        <v>-5</v>
      </c>
      <c r="DO8" s="17">
        <v>-39</v>
      </c>
      <c r="DP8" s="17">
        <v>18</v>
      </c>
      <c r="DQ8" s="17">
        <v>18</v>
      </c>
      <c r="DR8" s="17">
        <v>12</v>
      </c>
      <c r="DS8" s="17">
        <v>-5</v>
      </c>
      <c r="DT8" s="17">
        <v>16</v>
      </c>
      <c r="DU8" s="17">
        <v>0</v>
      </c>
      <c r="DV8" s="17">
        <v>14</v>
      </c>
      <c r="DW8" s="17">
        <v>4</v>
      </c>
      <c r="DX8" s="17">
        <v>8</v>
      </c>
      <c r="DY8" s="17">
        <v>-16</v>
      </c>
      <c r="DZ8" s="17">
        <v>0</v>
      </c>
      <c r="EA8" s="17">
        <v>-23</v>
      </c>
      <c r="EB8" s="17">
        <v>-19</v>
      </c>
      <c r="EC8" s="17">
        <v>-1</v>
      </c>
      <c r="ED8" s="17">
        <v>9</v>
      </c>
      <c r="EE8" s="17">
        <v>-41</v>
      </c>
      <c r="EF8" s="17">
        <v>-8</v>
      </c>
      <c r="EG8" s="17">
        <v>-33</v>
      </c>
      <c r="EH8" s="17">
        <v>-60</v>
      </c>
      <c r="EI8" s="17">
        <v>-46</v>
      </c>
      <c r="EJ8" s="17">
        <v>-60</v>
      </c>
      <c r="EK8" s="17">
        <v>-68</v>
      </c>
      <c r="EL8" s="17">
        <v>-63</v>
      </c>
      <c r="EM8" s="17">
        <v>-34</v>
      </c>
      <c r="EN8" s="17">
        <v>-52</v>
      </c>
      <c r="EO8" s="17">
        <v>-69</v>
      </c>
      <c r="EP8" s="17">
        <v>1</v>
      </c>
      <c r="EQ8" s="17">
        <v>-9</v>
      </c>
      <c r="ER8" s="17">
        <v>-9</v>
      </c>
      <c r="ES8" s="17">
        <v>-8</v>
      </c>
      <c r="ET8" s="17">
        <v>-10</v>
      </c>
      <c r="EU8" s="17">
        <v>-13</v>
      </c>
      <c r="EV8" s="17">
        <v>-31</v>
      </c>
      <c r="EW8" s="17">
        <v>-20</v>
      </c>
      <c r="EX8" s="17">
        <v>4</v>
      </c>
      <c r="EY8" s="17">
        <v>10</v>
      </c>
      <c r="EZ8" s="17">
        <v>10</v>
      </c>
      <c r="FA8" s="17">
        <v>23</v>
      </c>
      <c r="FB8" s="17">
        <v>11</v>
      </c>
      <c r="FC8" s="17">
        <v>12</v>
      </c>
      <c r="FD8" s="17">
        <v>-7</v>
      </c>
      <c r="FE8" s="17">
        <v>-4</v>
      </c>
      <c r="FF8" s="17">
        <v>-14</v>
      </c>
      <c r="FG8" s="17">
        <v>-1</v>
      </c>
      <c r="FH8" s="17">
        <v>-34</v>
      </c>
      <c r="FI8" s="17">
        <v>-28</v>
      </c>
      <c r="FJ8" s="17">
        <v>-59</v>
      </c>
      <c r="FK8" s="17">
        <v>-32</v>
      </c>
      <c r="FL8" s="17">
        <v>-26</v>
      </c>
      <c r="FM8" s="17">
        <v>-38</v>
      </c>
      <c r="FN8" s="17">
        <v>-14</v>
      </c>
      <c r="FO8" s="17">
        <v>11</v>
      </c>
      <c r="FP8" s="17">
        <v>1</v>
      </c>
      <c r="FQ8" s="17">
        <v>-10</v>
      </c>
      <c r="FR8" s="17">
        <v>-3</v>
      </c>
      <c r="FS8" s="17">
        <v>-6</v>
      </c>
      <c r="FT8" s="17">
        <v>-27</v>
      </c>
      <c r="FU8" s="17">
        <v>-16</v>
      </c>
      <c r="FV8" s="17">
        <v>-18</v>
      </c>
      <c r="FW8" s="17">
        <v>-16</v>
      </c>
      <c r="FX8" s="17">
        <v>-19</v>
      </c>
      <c r="FY8" s="17">
        <v>-27</v>
      </c>
      <c r="FZ8" s="17">
        <v>-27</v>
      </c>
      <c r="GA8" s="17">
        <v>-14</v>
      </c>
      <c r="GB8" s="17">
        <v>-2</v>
      </c>
      <c r="GC8" s="17">
        <v>-4</v>
      </c>
      <c r="GD8" s="17">
        <v>7</v>
      </c>
      <c r="GE8" s="17">
        <v>39</v>
      </c>
      <c r="GF8" s="17">
        <v>29</v>
      </c>
      <c r="GG8" s="17">
        <v>68</v>
      </c>
      <c r="GH8" s="17">
        <v>68</v>
      </c>
      <c r="GI8" s="17">
        <v>55</v>
      </c>
      <c r="GJ8" s="17">
        <v>38</v>
      </c>
      <c r="GK8" s="17">
        <v>14</v>
      </c>
      <c r="GL8" s="17">
        <v>-40</v>
      </c>
      <c r="GM8" s="17">
        <v>-39</v>
      </c>
      <c r="GN8" s="17">
        <v>-37</v>
      </c>
      <c r="GO8" s="17">
        <v>-71</v>
      </c>
      <c r="GP8" s="17">
        <v>-61</v>
      </c>
      <c r="GQ8" s="17">
        <v>-60</v>
      </c>
      <c r="GR8" s="17">
        <v>2</v>
      </c>
      <c r="GS8" s="17">
        <v>-38</v>
      </c>
      <c r="GT8" s="17">
        <v>-4</v>
      </c>
      <c r="GU8" s="17">
        <v>-13</v>
      </c>
      <c r="GV8" s="17">
        <v>-21</v>
      </c>
      <c r="GW8" s="17">
        <v>5</v>
      </c>
      <c r="GX8" s="17">
        <v>7</v>
      </c>
      <c r="GY8" s="17">
        <v>-16</v>
      </c>
      <c r="GZ8" s="17">
        <v>9</v>
      </c>
      <c r="HA8" s="17">
        <v>-15</v>
      </c>
      <c r="HB8" s="17">
        <v>10</v>
      </c>
      <c r="HC8" s="17">
        <v>-10</v>
      </c>
      <c r="HD8" s="17">
        <v>-11</v>
      </c>
      <c r="HE8" s="17">
        <v>1</v>
      </c>
      <c r="HF8" s="17">
        <v>-33</v>
      </c>
      <c r="HG8" s="17">
        <v>1</v>
      </c>
      <c r="HH8" s="17">
        <v>-25</v>
      </c>
      <c r="HI8" s="17">
        <v>-29</v>
      </c>
      <c r="HJ8" s="17">
        <v>-39</v>
      </c>
      <c r="HK8" s="17">
        <v>-80</v>
      </c>
      <c r="HL8" s="17">
        <v>-53</v>
      </c>
      <c r="HM8" s="17">
        <v>-64</v>
      </c>
      <c r="HN8" s="17">
        <v>-71</v>
      </c>
      <c r="HO8" s="17">
        <v>-57</v>
      </c>
      <c r="HP8" s="17">
        <v>-37</v>
      </c>
      <c r="HQ8" s="17">
        <v>-44</v>
      </c>
      <c r="HR8" s="17">
        <v>-45</v>
      </c>
      <c r="HS8" s="17">
        <v>-31</v>
      </c>
      <c r="HT8" s="17">
        <v>-25</v>
      </c>
      <c r="HU8" s="17">
        <v>-19</v>
      </c>
      <c r="HV8" s="17">
        <v>-14</v>
      </c>
      <c r="HW8" s="17">
        <v>-8</v>
      </c>
      <c r="HX8" s="17">
        <v>-20</v>
      </c>
      <c r="HY8" s="17">
        <v>0</v>
      </c>
      <c r="HZ8" s="17">
        <v>150</v>
      </c>
      <c r="IA8" s="17">
        <v>167</v>
      </c>
      <c r="IB8" s="17">
        <v>140</v>
      </c>
      <c r="IC8" s="17">
        <v>160</v>
      </c>
      <c r="ID8" s="17">
        <v>146</v>
      </c>
      <c r="IE8" s="17">
        <v>168</v>
      </c>
      <c r="IF8" s="17">
        <v>51</v>
      </c>
      <c r="IG8" s="17">
        <v>85</v>
      </c>
      <c r="IH8" s="17">
        <v>-3</v>
      </c>
      <c r="II8" s="17">
        <v>-14</v>
      </c>
      <c r="IJ8" s="17">
        <v>16</v>
      </c>
      <c r="IK8" s="17">
        <v>10</v>
      </c>
      <c r="IL8" s="17">
        <v>0</v>
      </c>
      <c r="IM8" s="17">
        <v>21</v>
      </c>
      <c r="IN8" s="17">
        <v>-5</v>
      </c>
      <c r="IO8" s="17">
        <v>-6</v>
      </c>
      <c r="IP8" s="17">
        <v>-22</v>
      </c>
      <c r="IQ8" s="17">
        <v>-11</v>
      </c>
      <c r="IR8" s="17">
        <v>-20</v>
      </c>
      <c r="IS8" s="17">
        <v>-26</v>
      </c>
      <c r="IT8" s="17">
        <v>-15</v>
      </c>
      <c r="IU8" s="17">
        <v>-12</v>
      </c>
      <c r="IV8" s="17">
        <v>-1</v>
      </c>
      <c r="IW8" s="17">
        <v>-3</v>
      </c>
      <c r="IX8" s="17">
        <v>768</v>
      </c>
      <c r="IY8" s="17">
        <v>711</v>
      </c>
      <c r="IZ8" s="17">
        <v>654</v>
      </c>
      <c r="JA8" s="17">
        <v>803</v>
      </c>
      <c r="JB8" s="17">
        <v>738</v>
      </c>
      <c r="JC8" s="17">
        <v>891</v>
      </c>
      <c r="JD8" s="17">
        <v>648</v>
      </c>
      <c r="JE8" s="17">
        <v>842</v>
      </c>
      <c r="JF8" s="17">
        <v>-7</v>
      </c>
      <c r="JG8" s="17">
        <v>-19</v>
      </c>
      <c r="JH8" s="17">
        <v>-54</v>
      </c>
      <c r="JI8" s="17">
        <v>-31</v>
      </c>
      <c r="JJ8" s="17">
        <v>-32</v>
      </c>
      <c r="JK8" s="17">
        <v>8</v>
      </c>
      <c r="JL8" s="17">
        <v>-43</v>
      </c>
      <c r="JM8" s="17">
        <v>-29</v>
      </c>
      <c r="JN8" s="17">
        <v>2</v>
      </c>
      <c r="JO8" s="17">
        <v>-4</v>
      </c>
      <c r="JP8" s="17">
        <v>-5</v>
      </c>
      <c r="JQ8" s="17">
        <v>-11</v>
      </c>
      <c r="JR8" s="17">
        <v>-2</v>
      </c>
      <c r="JS8" s="17">
        <v>-9</v>
      </c>
      <c r="JT8" s="17">
        <v>-20</v>
      </c>
      <c r="JU8" s="17">
        <v>-2</v>
      </c>
      <c r="JV8" s="17">
        <v>-1</v>
      </c>
      <c r="JW8" s="17">
        <v>-18</v>
      </c>
      <c r="JX8" s="17">
        <v>-23</v>
      </c>
      <c r="JY8" s="17">
        <v>-8</v>
      </c>
      <c r="JZ8" s="17">
        <v>-8</v>
      </c>
      <c r="KA8" s="17">
        <v>-10</v>
      </c>
      <c r="KB8" s="17">
        <v>17</v>
      </c>
      <c r="KC8" s="17">
        <v>38</v>
      </c>
      <c r="KD8" s="17">
        <v>-3</v>
      </c>
      <c r="KE8" s="17">
        <v>-18</v>
      </c>
      <c r="KF8" s="17">
        <v>3</v>
      </c>
      <c r="KG8" s="17">
        <v>12</v>
      </c>
      <c r="KH8" s="17">
        <v>-10</v>
      </c>
      <c r="KI8" s="17">
        <v>-18</v>
      </c>
      <c r="KJ8" s="17">
        <v>-46</v>
      </c>
      <c r="KK8" s="17">
        <v>-30</v>
      </c>
      <c r="KL8" s="17">
        <v>-50</v>
      </c>
      <c r="KM8" s="17">
        <v>-43</v>
      </c>
      <c r="KN8" s="17">
        <v>-62</v>
      </c>
      <c r="KO8" s="17">
        <v>-94</v>
      </c>
      <c r="KP8" s="17">
        <v>-94</v>
      </c>
      <c r="KQ8" s="17">
        <v>-146</v>
      </c>
      <c r="KR8" s="17">
        <v>-83</v>
      </c>
      <c r="KS8" s="17">
        <v>-75</v>
      </c>
      <c r="KT8" s="17">
        <v>11</v>
      </c>
      <c r="KU8" s="17">
        <v>8</v>
      </c>
      <c r="KV8" s="17">
        <v>-12</v>
      </c>
      <c r="KW8" s="17">
        <v>0</v>
      </c>
      <c r="KX8" s="17">
        <v>-6</v>
      </c>
      <c r="KY8" s="17">
        <v>0</v>
      </c>
      <c r="KZ8" s="17">
        <v>14</v>
      </c>
      <c r="LA8" s="17">
        <v>-3</v>
      </c>
      <c r="LB8" s="17">
        <v>-24</v>
      </c>
      <c r="LC8" s="17">
        <v>-21</v>
      </c>
      <c r="LD8" s="17">
        <v>-5</v>
      </c>
      <c r="LE8" s="17">
        <v>-9</v>
      </c>
      <c r="LF8" s="17">
        <v>-15</v>
      </c>
      <c r="LG8" s="17">
        <v>-24</v>
      </c>
      <c r="LH8" s="17">
        <v>-13</v>
      </c>
      <c r="LI8" s="17">
        <v>-15</v>
      </c>
      <c r="LJ8" s="17">
        <v>-14</v>
      </c>
      <c r="LK8" s="17">
        <v>-24</v>
      </c>
      <c r="LL8" s="17">
        <v>-22</v>
      </c>
      <c r="LM8" s="17">
        <v>-29</v>
      </c>
      <c r="LN8" s="17">
        <v>-37</v>
      </c>
      <c r="LO8" s="17">
        <v>-3</v>
      </c>
      <c r="LP8" s="17">
        <v>-9</v>
      </c>
      <c r="LQ8" s="17">
        <v>-25</v>
      </c>
      <c r="LR8" s="17">
        <v>9</v>
      </c>
      <c r="LS8" s="17">
        <v>-3</v>
      </c>
      <c r="LT8" s="17">
        <v>-13</v>
      </c>
      <c r="LU8" s="17">
        <v>0</v>
      </c>
      <c r="LV8" s="17">
        <v>-8</v>
      </c>
      <c r="LW8" s="17">
        <v>-15</v>
      </c>
      <c r="LX8" s="17">
        <v>-4</v>
      </c>
      <c r="LY8" s="17">
        <v>-40</v>
      </c>
      <c r="LZ8" s="17">
        <v>-29</v>
      </c>
      <c r="MA8" s="17">
        <v>-7</v>
      </c>
      <c r="MB8" s="17">
        <v>-15</v>
      </c>
      <c r="MC8" s="17">
        <v>-23</v>
      </c>
      <c r="MD8" s="17">
        <v>-4</v>
      </c>
      <c r="ME8" s="17">
        <v>65</v>
      </c>
      <c r="MF8" s="17">
        <v>-2</v>
      </c>
      <c r="MG8" s="17">
        <v>-19</v>
      </c>
      <c r="MH8" s="17">
        <v>1</v>
      </c>
      <c r="MI8" s="17">
        <v>-13</v>
      </c>
      <c r="MJ8" s="17">
        <v>7</v>
      </c>
      <c r="MK8" s="17">
        <v>23</v>
      </c>
      <c r="ML8" s="17">
        <v>20</v>
      </c>
      <c r="MM8" s="17">
        <v>4</v>
      </c>
      <c r="MN8" s="17">
        <v>-7</v>
      </c>
      <c r="MO8" s="17">
        <v>-12</v>
      </c>
      <c r="MP8" s="17">
        <v>13</v>
      </c>
      <c r="MQ8" s="17">
        <v>23</v>
      </c>
      <c r="MR8" s="17">
        <v>-15</v>
      </c>
      <c r="MS8" s="17">
        <v>12</v>
      </c>
      <c r="MT8" s="17">
        <v>13</v>
      </c>
      <c r="MU8" s="17">
        <v>-4</v>
      </c>
      <c r="MV8" s="17">
        <v>-15</v>
      </c>
      <c r="MW8" s="17">
        <v>11</v>
      </c>
      <c r="MX8" s="17">
        <v>-40</v>
      </c>
      <c r="MY8" s="17">
        <v>-25</v>
      </c>
      <c r="MZ8" s="17">
        <v>-18</v>
      </c>
      <c r="NA8" s="17">
        <v>-20</v>
      </c>
      <c r="NB8" s="17">
        <v>-27</v>
      </c>
      <c r="NC8" s="17">
        <v>-40</v>
      </c>
      <c r="ND8" s="17">
        <v>-18</v>
      </c>
      <c r="NE8" s="17">
        <v>-27</v>
      </c>
      <c r="NF8" s="17">
        <v>18</v>
      </c>
      <c r="NG8" s="17">
        <v>45</v>
      </c>
      <c r="NH8" s="17">
        <v>43</v>
      </c>
      <c r="NI8" s="17">
        <v>65</v>
      </c>
      <c r="NJ8" s="17">
        <v>33</v>
      </c>
      <c r="NK8" s="17">
        <v>36</v>
      </c>
      <c r="NL8" s="17">
        <v>8</v>
      </c>
      <c r="NM8" s="17">
        <v>-8</v>
      </c>
      <c r="NN8" s="17">
        <v>14</v>
      </c>
      <c r="NO8" s="17">
        <v>-3</v>
      </c>
      <c r="NP8" s="17">
        <v>-11</v>
      </c>
      <c r="NQ8" s="17">
        <v>-6</v>
      </c>
      <c r="NR8" s="17">
        <v>10</v>
      </c>
      <c r="NS8" s="17">
        <v>5</v>
      </c>
      <c r="NT8" s="17">
        <v>-23</v>
      </c>
      <c r="NU8" s="17">
        <v>12</v>
      </c>
      <c r="NV8" s="17">
        <v>-38</v>
      </c>
      <c r="NW8" s="17">
        <v>-12</v>
      </c>
      <c r="NX8" s="17">
        <v>-30</v>
      </c>
      <c r="NY8" s="17">
        <v>-23</v>
      </c>
      <c r="NZ8" s="17">
        <v>-4</v>
      </c>
      <c r="OA8" s="17">
        <v>18</v>
      </c>
      <c r="OB8" s="17">
        <v>-27</v>
      </c>
      <c r="OC8" s="17">
        <v>-5</v>
      </c>
      <c r="OD8" s="17">
        <v>17</v>
      </c>
      <c r="OE8" s="17">
        <v>-11</v>
      </c>
      <c r="OF8" s="17">
        <v>-7</v>
      </c>
      <c r="OG8" s="17">
        <v>-24</v>
      </c>
      <c r="OH8" s="17">
        <v>-17</v>
      </c>
      <c r="OI8" s="17">
        <v>-6</v>
      </c>
      <c r="OJ8" s="17">
        <v>-23</v>
      </c>
      <c r="OK8" s="17">
        <v>-9</v>
      </c>
      <c r="OL8" s="17">
        <v>-12</v>
      </c>
      <c r="OM8" s="17">
        <v>-12</v>
      </c>
      <c r="ON8" s="17">
        <v>10</v>
      </c>
      <c r="OO8" s="17">
        <v>-11</v>
      </c>
      <c r="OP8" s="17">
        <v>-2</v>
      </c>
      <c r="OQ8" s="17">
        <v>5</v>
      </c>
      <c r="OR8" s="17">
        <v>-13</v>
      </c>
      <c r="OS8" s="17">
        <v>-23</v>
      </c>
      <c r="OT8" s="17">
        <v>35</v>
      </c>
      <c r="OU8" s="17">
        <v>44</v>
      </c>
      <c r="OV8" s="17">
        <v>19</v>
      </c>
      <c r="OW8" s="17">
        <v>-79</v>
      </c>
      <c r="OX8" s="17">
        <v>27</v>
      </c>
      <c r="OY8" s="17">
        <v>-36</v>
      </c>
      <c r="OZ8" s="17">
        <v>-24</v>
      </c>
      <c r="PA8" s="17">
        <v>58</v>
      </c>
      <c r="PB8" s="17">
        <v>-24</v>
      </c>
      <c r="PC8" s="17">
        <v>-14</v>
      </c>
      <c r="PD8" s="17">
        <v>-30</v>
      </c>
      <c r="PE8" s="17">
        <v>-23</v>
      </c>
      <c r="PF8" s="17">
        <v>-38</v>
      </c>
      <c r="PG8" s="17">
        <v>-31</v>
      </c>
      <c r="PH8" s="17">
        <v>-27</v>
      </c>
      <c r="PI8" s="17">
        <v>8</v>
      </c>
      <c r="PJ8" s="17">
        <v>-21</v>
      </c>
      <c r="PK8" s="17">
        <v>2</v>
      </c>
      <c r="PL8" s="17">
        <v>-21</v>
      </c>
      <c r="PM8" s="17">
        <v>38</v>
      </c>
      <c r="PN8" s="17">
        <v>46</v>
      </c>
      <c r="PO8" s="17">
        <v>37</v>
      </c>
      <c r="PP8" s="17">
        <v>18</v>
      </c>
      <c r="PQ8" s="17">
        <v>-14</v>
      </c>
      <c r="PR8" s="17">
        <v>-77</v>
      </c>
      <c r="PS8" s="17">
        <v>-45</v>
      </c>
      <c r="PT8" s="17">
        <v>-42</v>
      </c>
      <c r="PU8" s="17">
        <v>-54</v>
      </c>
      <c r="PV8" s="17">
        <v>-75</v>
      </c>
      <c r="PW8" s="17">
        <v>-26</v>
      </c>
      <c r="PX8" s="17">
        <v>-12</v>
      </c>
      <c r="PY8" s="17">
        <v>-84</v>
      </c>
      <c r="PZ8" s="17">
        <v>-10</v>
      </c>
      <c r="QA8" s="17">
        <v>-3</v>
      </c>
      <c r="QB8" s="17">
        <v>1</v>
      </c>
      <c r="QC8" s="17">
        <v>2</v>
      </c>
      <c r="QD8" s="17">
        <v>-5</v>
      </c>
      <c r="QE8" s="17">
        <v>-4</v>
      </c>
      <c r="QF8" s="17">
        <v>-4</v>
      </c>
      <c r="QG8" s="17">
        <v>-3</v>
      </c>
      <c r="QH8" s="17">
        <v>5</v>
      </c>
      <c r="QI8" s="17">
        <v>-1</v>
      </c>
      <c r="QJ8" s="17">
        <v>19</v>
      </c>
      <c r="QK8" s="17">
        <v>8</v>
      </c>
      <c r="QL8" s="17">
        <v>29</v>
      </c>
      <c r="QM8" s="17">
        <v>18</v>
      </c>
      <c r="QN8" s="17">
        <v>4</v>
      </c>
      <c r="QO8" s="17">
        <v>9</v>
      </c>
      <c r="QP8" s="17">
        <v>6</v>
      </c>
      <c r="QQ8" s="17">
        <v>-13</v>
      </c>
      <c r="QR8" s="17">
        <v>-13</v>
      </c>
      <c r="QS8" s="17">
        <v>3</v>
      </c>
      <c r="QT8" s="17">
        <v>-3</v>
      </c>
      <c r="QU8" s="17">
        <v>10</v>
      </c>
      <c r="QV8" s="17">
        <v>-12</v>
      </c>
      <c r="QW8" s="17">
        <v>-4</v>
      </c>
      <c r="QX8" s="17">
        <v>-58</v>
      </c>
      <c r="QY8" s="17">
        <v>-4</v>
      </c>
      <c r="QZ8" s="17">
        <v>29</v>
      </c>
      <c r="RA8" s="17">
        <v>11</v>
      </c>
      <c r="RB8" s="17">
        <v>-22</v>
      </c>
      <c r="RC8" s="17">
        <v>34</v>
      </c>
      <c r="RD8" s="17">
        <v>32</v>
      </c>
      <c r="RE8" s="17">
        <v>28</v>
      </c>
      <c r="RF8" s="17">
        <v>-36</v>
      </c>
      <c r="RG8" s="17">
        <v>-56</v>
      </c>
      <c r="RH8" s="17">
        <v>-50</v>
      </c>
      <c r="RI8" s="17">
        <v>-33</v>
      </c>
      <c r="RJ8" s="17">
        <v>-58</v>
      </c>
      <c r="RK8" s="17">
        <v>-43</v>
      </c>
      <c r="RL8" s="17">
        <v>-12</v>
      </c>
      <c r="RM8" s="17">
        <v>-13</v>
      </c>
      <c r="RN8" s="17">
        <v>-90</v>
      </c>
      <c r="RO8" s="17">
        <v>-81</v>
      </c>
      <c r="RP8" s="17">
        <v>-74</v>
      </c>
      <c r="RQ8" s="17">
        <v>-89</v>
      </c>
      <c r="RR8" s="17">
        <v>-50</v>
      </c>
      <c r="RS8" s="17">
        <v>-137</v>
      </c>
      <c r="RT8" s="17">
        <v>-147</v>
      </c>
      <c r="RU8" s="17">
        <v>-182</v>
      </c>
      <c r="RV8" s="17">
        <v>-26</v>
      </c>
      <c r="RW8" s="17">
        <v>-20</v>
      </c>
      <c r="RX8" s="17">
        <v>-19</v>
      </c>
      <c r="RY8" s="17">
        <v>-23</v>
      </c>
      <c r="RZ8" s="17">
        <v>-40</v>
      </c>
      <c r="SA8" s="17">
        <v>-3</v>
      </c>
      <c r="SB8" s="17">
        <v>-2</v>
      </c>
      <c r="SC8" s="17">
        <v>-12</v>
      </c>
      <c r="SD8" s="17">
        <v>-1</v>
      </c>
      <c r="SE8" s="17">
        <v>2</v>
      </c>
      <c r="SF8" s="17">
        <v>-5</v>
      </c>
      <c r="SG8" s="17">
        <v>7</v>
      </c>
      <c r="SH8" s="17">
        <v>11</v>
      </c>
      <c r="SI8" s="17">
        <v>-16</v>
      </c>
      <c r="SJ8" s="17">
        <v>-8</v>
      </c>
      <c r="SK8" s="17">
        <v>-6</v>
      </c>
      <c r="SL8" s="17">
        <v>-1</v>
      </c>
      <c r="SM8" s="17">
        <v>-1</v>
      </c>
      <c r="SN8" s="17">
        <v>4</v>
      </c>
      <c r="SO8" s="17">
        <v>-22</v>
      </c>
      <c r="SP8" s="17">
        <v>-12</v>
      </c>
      <c r="SQ8" s="17">
        <v>-30</v>
      </c>
      <c r="SR8" s="17">
        <v>-19</v>
      </c>
      <c r="SS8" s="17">
        <v>-13</v>
      </c>
      <c r="ST8" s="17">
        <v>-3</v>
      </c>
      <c r="SU8" s="17">
        <v>4</v>
      </c>
      <c r="SV8" s="17">
        <v>0</v>
      </c>
      <c r="SW8" s="17">
        <v>7</v>
      </c>
      <c r="SX8" s="17">
        <v>-11</v>
      </c>
      <c r="SY8" s="17">
        <v>7</v>
      </c>
      <c r="SZ8" s="17">
        <v>-17</v>
      </c>
      <c r="TA8" s="17">
        <v>-4</v>
      </c>
      <c r="TB8" s="17">
        <v>-35</v>
      </c>
      <c r="TC8" s="17">
        <v>-30</v>
      </c>
      <c r="TD8" s="17">
        <v>-56</v>
      </c>
      <c r="TE8" s="17">
        <v>-28</v>
      </c>
      <c r="TF8" s="17">
        <v>-48</v>
      </c>
      <c r="TG8" s="17">
        <v>-42</v>
      </c>
      <c r="TH8" s="17">
        <v>-42</v>
      </c>
      <c r="TI8" s="17">
        <v>-50</v>
      </c>
      <c r="TJ8" s="17">
        <v>-9</v>
      </c>
      <c r="TK8" s="17">
        <v>-6</v>
      </c>
      <c r="TL8" s="17">
        <v>-2</v>
      </c>
      <c r="TM8" s="17">
        <v>-12</v>
      </c>
      <c r="TN8" s="17">
        <v>-6</v>
      </c>
      <c r="TO8" s="17">
        <v>-16</v>
      </c>
      <c r="TP8" s="17">
        <v>2</v>
      </c>
      <c r="TQ8" s="17">
        <v>-30</v>
      </c>
      <c r="TR8" s="17">
        <v>-38</v>
      </c>
      <c r="TS8" s="17">
        <v>-24</v>
      </c>
      <c r="TT8" s="17">
        <v>-19</v>
      </c>
      <c r="TU8" s="17">
        <v>-31</v>
      </c>
      <c r="TV8" s="17">
        <v>-18</v>
      </c>
      <c r="TW8" s="17">
        <v>-11</v>
      </c>
      <c r="TX8" s="17">
        <v>-12</v>
      </c>
      <c r="TY8" s="17">
        <v>-23</v>
      </c>
      <c r="TZ8" s="17">
        <v>-32</v>
      </c>
      <c r="UA8" s="17">
        <v>-40</v>
      </c>
      <c r="UB8" s="17">
        <v>-51</v>
      </c>
      <c r="UC8" s="17">
        <v>-37</v>
      </c>
      <c r="UD8" s="17">
        <v>-33</v>
      </c>
      <c r="UE8" s="17">
        <v>-43</v>
      </c>
      <c r="UF8" s="17">
        <v>-28</v>
      </c>
      <c r="UG8" s="17">
        <v>-47</v>
      </c>
      <c r="UH8" s="17">
        <v>-19</v>
      </c>
      <c r="UI8" s="17">
        <v>-23</v>
      </c>
      <c r="UJ8" s="17">
        <v>-38</v>
      </c>
      <c r="UK8" s="17">
        <v>-29</v>
      </c>
      <c r="UL8" s="17">
        <v>-40</v>
      </c>
      <c r="UM8" s="17">
        <v>-19</v>
      </c>
      <c r="UN8" s="17">
        <v>-19</v>
      </c>
      <c r="UO8" s="17">
        <v>-42</v>
      </c>
      <c r="UP8" s="17">
        <v>10</v>
      </c>
      <c r="UQ8" s="17">
        <v>32</v>
      </c>
      <c r="UR8" s="17">
        <v>8</v>
      </c>
      <c r="US8" s="17">
        <v>33</v>
      </c>
      <c r="UT8" s="17">
        <v>34</v>
      </c>
      <c r="UU8" s="17">
        <v>4</v>
      </c>
      <c r="UV8" s="17">
        <v>72</v>
      </c>
      <c r="UW8" s="17">
        <v>69</v>
      </c>
      <c r="UX8" s="17">
        <v>-9</v>
      </c>
      <c r="UY8" s="17">
        <v>-7</v>
      </c>
      <c r="UZ8" s="17">
        <v>7</v>
      </c>
      <c r="VA8" s="17">
        <v>-23</v>
      </c>
      <c r="VB8" s="17">
        <v>-9</v>
      </c>
      <c r="VC8" s="17">
        <v>-11</v>
      </c>
      <c r="VD8" s="17">
        <v>-2</v>
      </c>
      <c r="VE8" s="17">
        <v>0</v>
      </c>
      <c r="VF8" s="17">
        <v>-18</v>
      </c>
      <c r="VG8" s="17">
        <v>-12</v>
      </c>
      <c r="VH8" s="17">
        <v>-26</v>
      </c>
      <c r="VI8" s="17">
        <v>-22</v>
      </c>
      <c r="VJ8" s="17">
        <v>-30</v>
      </c>
      <c r="VK8" s="17">
        <v>-43</v>
      </c>
      <c r="VL8" s="17">
        <v>-36</v>
      </c>
      <c r="VM8" s="17">
        <v>-39</v>
      </c>
      <c r="VN8">
        <v>24</v>
      </c>
      <c r="VO8">
        <v>10</v>
      </c>
      <c r="VP8">
        <v>-8</v>
      </c>
      <c r="VQ8">
        <v>-1</v>
      </c>
      <c r="VR8">
        <v>1</v>
      </c>
      <c r="VS8">
        <v>-3</v>
      </c>
      <c r="VT8">
        <v>-7</v>
      </c>
      <c r="VU8">
        <v>4</v>
      </c>
      <c r="VV8" s="17">
        <v>-31</v>
      </c>
      <c r="VW8" s="17">
        <v>-31</v>
      </c>
      <c r="VX8" s="17">
        <v>-32</v>
      </c>
      <c r="VY8" s="17">
        <v>-28</v>
      </c>
      <c r="VZ8" s="17">
        <v>-56</v>
      </c>
      <c r="WA8" s="17">
        <v>-34</v>
      </c>
      <c r="WB8" s="17">
        <v>-17</v>
      </c>
      <c r="WC8" s="17">
        <v>-10</v>
      </c>
      <c r="WD8" s="17">
        <v>13</v>
      </c>
      <c r="WE8" s="17">
        <v>-6</v>
      </c>
      <c r="WF8" s="17">
        <v>-1</v>
      </c>
      <c r="WG8" s="17">
        <v>1</v>
      </c>
      <c r="WH8" s="17">
        <v>-15</v>
      </c>
      <c r="WI8" s="17">
        <v>-23</v>
      </c>
      <c r="WJ8" s="17">
        <v>-1</v>
      </c>
      <c r="WK8" s="17">
        <v>4</v>
      </c>
      <c r="WL8" s="17">
        <v>-13</v>
      </c>
      <c r="WM8" s="17">
        <v>-8</v>
      </c>
      <c r="WN8" s="17">
        <v>-24</v>
      </c>
      <c r="WO8" s="17">
        <v>-46</v>
      </c>
      <c r="WP8" s="17">
        <v>-41</v>
      </c>
      <c r="WQ8" s="17">
        <v>-68</v>
      </c>
      <c r="WR8" s="17">
        <v>-32</v>
      </c>
      <c r="WS8" s="17">
        <v>-41</v>
      </c>
      <c r="WT8" s="17">
        <v>5</v>
      </c>
      <c r="WU8" s="17">
        <v>2</v>
      </c>
      <c r="WV8" s="17">
        <v>1</v>
      </c>
      <c r="WW8" s="17">
        <v>9</v>
      </c>
      <c r="WX8" s="17">
        <v>2</v>
      </c>
      <c r="WY8" s="17">
        <v>12</v>
      </c>
      <c r="WZ8" s="17">
        <v>11</v>
      </c>
      <c r="XA8" s="17">
        <v>-12</v>
      </c>
    </row>
    <row r="9" spans="1:625">
      <c r="A9" t="s">
        <v>907</v>
      </c>
      <c r="B9" s="17">
        <v>-45</v>
      </c>
      <c r="C9" s="17">
        <v>-53</v>
      </c>
      <c r="D9" s="17">
        <v>-95</v>
      </c>
      <c r="E9" s="17">
        <v>-93</v>
      </c>
      <c r="F9" s="17">
        <v>-132</v>
      </c>
      <c r="G9" s="17">
        <v>-128</v>
      </c>
      <c r="H9" s="17">
        <v>-45</v>
      </c>
      <c r="I9" s="17">
        <v>-72</v>
      </c>
      <c r="J9" s="17">
        <v>153</v>
      </c>
      <c r="K9" s="17">
        <v>151</v>
      </c>
      <c r="L9" s="17">
        <v>226</v>
      </c>
      <c r="M9" s="17">
        <v>228</v>
      </c>
      <c r="N9" s="17">
        <v>223</v>
      </c>
      <c r="O9" s="17">
        <v>128</v>
      </c>
      <c r="P9" s="17">
        <v>234</v>
      </c>
      <c r="Q9" s="17">
        <v>258</v>
      </c>
      <c r="R9" s="17">
        <v>-20</v>
      </c>
      <c r="S9" s="17">
        <v>-8</v>
      </c>
      <c r="T9" s="17">
        <v>-15</v>
      </c>
      <c r="U9" s="17">
        <v>-67</v>
      </c>
      <c r="V9" s="17">
        <v>-52</v>
      </c>
      <c r="W9" s="17">
        <v>-46</v>
      </c>
      <c r="X9" s="17">
        <v>-25</v>
      </c>
      <c r="Y9" s="17">
        <v>-54</v>
      </c>
      <c r="Z9" s="17">
        <v>-62</v>
      </c>
      <c r="AA9" s="17">
        <v>-72</v>
      </c>
      <c r="AB9" s="17">
        <v>-74</v>
      </c>
      <c r="AC9" s="17">
        <v>-80</v>
      </c>
      <c r="AD9" s="17">
        <v>-61</v>
      </c>
      <c r="AE9" s="17">
        <v>-36</v>
      </c>
      <c r="AF9" s="17">
        <v>-52</v>
      </c>
      <c r="AG9" s="17">
        <v>-110</v>
      </c>
      <c r="AH9" s="17">
        <v>68</v>
      </c>
      <c r="AI9" s="17">
        <v>12</v>
      </c>
      <c r="AJ9" s="17">
        <v>20</v>
      </c>
      <c r="AK9" s="17">
        <v>12</v>
      </c>
      <c r="AL9" s="17">
        <v>80</v>
      </c>
      <c r="AM9" s="17">
        <v>36</v>
      </c>
      <c r="AN9" s="17">
        <v>106</v>
      </c>
      <c r="AO9" s="17">
        <v>66</v>
      </c>
      <c r="AP9" s="17">
        <v>9</v>
      </c>
      <c r="AQ9" s="17">
        <v>21</v>
      </c>
      <c r="AR9" s="17">
        <v>24</v>
      </c>
      <c r="AS9" s="17">
        <v>-9</v>
      </c>
      <c r="AT9" s="17">
        <v>-30</v>
      </c>
      <c r="AU9" s="17">
        <v>-11</v>
      </c>
      <c r="AV9" s="17">
        <v>-17</v>
      </c>
      <c r="AW9" s="17">
        <v>0</v>
      </c>
      <c r="AX9" s="17">
        <v>-47</v>
      </c>
      <c r="AY9" s="17">
        <v>-24</v>
      </c>
      <c r="AZ9" s="17">
        <v>-15</v>
      </c>
      <c r="BA9" s="17">
        <v>-31</v>
      </c>
      <c r="BB9" s="17">
        <v>-75</v>
      </c>
      <c r="BC9" s="17">
        <v>-37</v>
      </c>
      <c r="BD9" s="17">
        <v>-11</v>
      </c>
      <c r="BE9" s="17">
        <v>-53</v>
      </c>
      <c r="BF9" s="17">
        <v>-49</v>
      </c>
      <c r="BG9" s="17">
        <v>-45</v>
      </c>
      <c r="BH9" s="17">
        <v>-29</v>
      </c>
      <c r="BI9" s="17">
        <v>-25</v>
      </c>
      <c r="BJ9" s="17">
        <v>-44</v>
      </c>
      <c r="BK9" s="17">
        <v>-70</v>
      </c>
      <c r="BL9" s="17">
        <v>-31</v>
      </c>
      <c r="BM9" s="17">
        <v>-66</v>
      </c>
      <c r="BN9" s="17">
        <v>15</v>
      </c>
      <c r="BO9" s="17">
        <v>12</v>
      </c>
      <c r="BP9" s="17">
        <v>-12</v>
      </c>
      <c r="BQ9" s="17">
        <v>-14</v>
      </c>
      <c r="BR9" s="17">
        <v>-18</v>
      </c>
      <c r="BS9" s="17">
        <v>-12</v>
      </c>
      <c r="BT9" s="17">
        <v>-1</v>
      </c>
      <c r="BU9" s="17">
        <v>-19</v>
      </c>
      <c r="BV9" s="17">
        <v>66</v>
      </c>
      <c r="BW9" s="17">
        <v>5</v>
      </c>
      <c r="BX9" s="17">
        <v>35</v>
      </c>
      <c r="BY9" s="17">
        <v>62</v>
      </c>
      <c r="BZ9" s="17">
        <v>52</v>
      </c>
      <c r="CA9" s="17">
        <v>32</v>
      </c>
      <c r="CB9" s="17">
        <v>39</v>
      </c>
      <c r="CC9" s="17">
        <v>28</v>
      </c>
      <c r="CD9" s="17">
        <v>3</v>
      </c>
      <c r="CE9" s="17">
        <v>-18</v>
      </c>
      <c r="CF9" s="17">
        <v>-8</v>
      </c>
      <c r="CG9" s="17">
        <v>-22</v>
      </c>
      <c r="CH9" s="17">
        <v>-1</v>
      </c>
      <c r="CI9" s="17">
        <v>-20</v>
      </c>
      <c r="CJ9" s="17">
        <v>11</v>
      </c>
      <c r="CK9" s="17">
        <v>-12</v>
      </c>
      <c r="CL9" s="17">
        <v>9</v>
      </c>
      <c r="CM9" s="17">
        <v>-31</v>
      </c>
      <c r="CN9" s="17">
        <v>16</v>
      </c>
      <c r="CO9" s="17">
        <v>9</v>
      </c>
      <c r="CP9" s="17">
        <v>13</v>
      </c>
      <c r="CQ9" s="17">
        <v>-22</v>
      </c>
      <c r="CR9" s="17">
        <v>-29</v>
      </c>
      <c r="CS9" s="17">
        <v>8</v>
      </c>
      <c r="CT9" s="17">
        <v>-51</v>
      </c>
      <c r="CU9" s="17">
        <v>-19</v>
      </c>
      <c r="CV9" s="17">
        <v>-33</v>
      </c>
      <c r="CW9" s="17">
        <v>-24</v>
      </c>
      <c r="CX9" s="17">
        <v>-8</v>
      </c>
      <c r="CY9" s="17">
        <v>-59</v>
      </c>
      <c r="CZ9" s="17">
        <v>-25</v>
      </c>
      <c r="DA9" s="17">
        <v>-28</v>
      </c>
      <c r="DB9" s="17">
        <v>8</v>
      </c>
      <c r="DC9" s="17">
        <v>7</v>
      </c>
      <c r="DD9" s="17">
        <v>-7</v>
      </c>
      <c r="DE9" s="17">
        <v>-5</v>
      </c>
      <c r="DF9" s="17">
        <v>-12</v>
      </c>
      <c r="DG9" s="17">
        <v>-1</v>
      </c>
      <c r="DH9" s="17">
        <v>3</v>
      </c>
      <c r="DI9" s="17">
        <v>-3</v>
      </c>
      <c r="DJ9" s="17">
        <v>32</v>
      </c>
      <c r="DK9" s="17">
        <v>22</v>
      </c>
      <c r="DL9" s="17">
        <v>34</v>
      </c>
      <c r="DM9" s="17">
        <v>15</v>
      </c>
      <c r="DN9" s="17">
        <v>-11</v>
      </c>
      <c r="DO9" s="17">
        <v>-28</v>
      </c>
      <c r="DP9" s="17">
        <v>11</v>
      </c>
      <c r="DQ9" s="17">
        <v>-21</v>
      </c>
      <c r="DR9" s="17">
        <v>18</v>
      </c>
      <c r="DS9" s="17">
        <v>17</v>
      </c>
      <c r="DT9" s="17">
        <v>30</v>
      </c>
      <c r="DU9" s="17">
        <v>6</v>
      </c>
      <c r="DV9" s="17">
        <v>1</v>
      </c>
      <c r="DW9" s="17">
        <v>8</v>
      </c>
      <c r="DX9" s="17">
        <v>0</v>
      </c>
      <c r="DY9" s="17">
        <v>-50</v>
      </c>
      <c r="DZ9" s="17">
        <v>-8</v>
      </c>
      <c r="EA9" s="17">
        <v>6</v>
      </c>
      <c r="EB9" s="17">
        <v>-21</v>
      </c>
      <c r="EC9" s="17">
        <v>-29</v>
      </c>
      <c r="ED9" s="17">
        <v>-5</v>
      </c>
      <c r="EE9" s="17">
        <v>2</v>
      </c>
      <c r="EF9" s="17">
        <v>-18</v>
      </c>
      <c r="EG9" s="17">
        <v>6</v>
      </c>
      <c r="EH9" s="17">
        <v>-43</v>
      </c>
      <c r="EI9" s="17">
        <v>-45</v>
      </c>
      <c r="EJ9" s="17">
        <v>-55</v>
      </c>
      <c r="EK9" s="17">
        <v>-61</v>
      </c>
      <c r="EL9" s="17">
        <v>-45</v>
      </c>
      <c r="EM9" s="17">
        <v>-64</v>
      </c>
      <c r="EN9" s="17">
        <v>-47</v>
      </c>
      <c r="EO9" s="17">
        <v>-69</v>
      </c>
      <c r="EP9" s="17">
        <v>-17</v>
      </c>
      <c r="EQ9" s="17">
        <v>-9</v>
      </c>
      <c r="ER9" s="17">
        <v>-10</v>
      </c>
      <c r="ES9" s="17">
        <v>-10</v>
      </c>
      <c r="ET9" s="17">
        <v>-21</v>
      </c>
      <c r="EU9" s="17">
        <v>-12</v>
      </c>
      <c r="EV9" s="17">
        <v>-20</v>
      </c>
      <c r="EW9" s="17">
        <v>-12</v>
      </c>
      <c r="EX9" s="17">
        <v>21</v>
      </c>
      <c r="EY9" s="17">
        <v>16</v>
      </c>
      <c r="EZ9" s="17">
        <v>16</v>
      </c>
      <c r="FA9" s="17">
        <v>7</v>
      </c>
      <c r="FB9" s="17">
        <v>7</v>
      </c>
      <c r="FC9" s="17">
        <v>5</v>
      </c>
      <c r="FD9" s="17">
        <v>-3</v>
      </c>
      <c r="FE9" s="17">
        <v>16</v>
      </c>
      <c r="FF9" s="17">
        <v>0</v>
      </c>
      <c r="FG9" s="17">
        <v>4</v>
      </c>
      <c r="FH9" s="17">
        <v>4</v>
      </c>
      <c r="FI9" s="17">
        <v>23</v>
      </c>
      <c r="FJ9" s="17">
        <v>-13</v>
      </c>
      <c r="FK9" s="17">
        <v>8</v>
      </c>
      <c r="FL9" s="17">
        <v>-34</v>
      </c>
      <c r="FM9" s="17">
        <v>-19</v>
      </c>
      <c r="FN9" s="17">
        <v>-5</v>
      </c>
      <c r="FO9" s="17">
        <v>11</v>
      </c>
      <c r="FP9" s="17">
        <v>14</v>
      </c>
      <c r="FQ9" s="17">
        <v>7</v>
      </c>
      <c r="FR9" s="17">
        <v>12</v>
      </c>
      <c r="FS9" s="17">
        <v>2</v>
      </c>
      <c r="FT9" s="17">
        <v>-9</v>
      </c>
      <c r="FU9" s="17">
        <v>-16</v>
      </c>
      <c r="FV9" s="17">
        <v>-36</v>
      </c>
      <c r="FW9" s="17">
        <v>-43</v>
      </c>
      <c r="FX9" s="17">
        <v>-21</v>
      </c>
      <c r="FY9" s="17">
        <v>-19</v>
      </c>
      <c r="FZ9" s="17">
        <v>-12</v>
      </c>
      <c r="GA9" s="17">
        <v>-12</v>
      </c>
      <c r="GB9" s="17">
        <v>-14</v>
      </c>
      <c r="GC9" s="17">
        <v>6</v>
      </c>
      <c r="GD9" s="17">
        <v>-6</v>
      </c>
      <c r="GE9" s="17">
        <v>-9</v>
      </c>
      <c r="GF9" s="17">
        <v>33</v>
      </c>
      <c r="GG9" s="17">
        <v>38</v>
      </c>
      <c r="GH9" s="17">
        <v>54</v>
      </c>
      <c r="GI9" s="17">
        <v>83</v>
      </c>
      <c r="GJ9" s="17">
        <v>32</v>
      </c>
      <c r="GK9" s="17">
        <v>-15</v>
      </c>
      <c r="GL9" s="17">
        <v>-39</v>
      </c>
      <c r="GM9" s="17">
        <v>-53</v>
      </c>
      <c r="GN9" s="17">
        <v>-46</v>
      </c>
      <c r="GO9" s="17">
        <v>-35</v>
      </c>
      <c r="GP9" s="17">
        <v>-47</v>
      </c>
      <c r="GQ9" s="17">
        <v>-51</v>
      </c>
      <c r="GR9" s="17">
        <v>-8</v>
      </c>
      <c r="GS9" s="17">
        <v>-21</v>
      </c>
      <c r="GT9" s="17">
        <v>-7</v>
      </c>
      <c r="GU9" s="17">
        <v>-6</v>
      </c>
      <c r="GV9" s="17">
        <v>-6</v>
      </c>
      <c r="GW9" s="17">
        <v>-6</v>
      </c>
      <c r="GX9" s="17">
        <v>-12</v>
      </c>
      <c r="GY9" s="17">
        <v>7</v>
      </c>
      <c r="GZ9" s="17">
        <v>-4</v>
      </c>
      <c r="HA9" s="17">
        <v>-2</v>
      </c>
      <c r="HB9" s="17">
        <v>-25</v>
      </c>
      <c r="HC9" s="17">
        <v>15</v>
      </c>
      <c r="HD9" s="17">
        <v>-6</v>
      </c>
      <c r="HE9" s="17">
        <v>-14</v>
      </c>
      <c r="HF9" s="17">
        <v>-3</v>
      </c>
      <c r="HG9" s="17">
        <v>-8</v>
      </c>
      <c r="HH9" s="17">
        <v>-22</v>
      </c>
      <c r="HI9" s="17">
        <v>-53</v>
      </c>
      <c r="HJ9" s="17">
        <v>-67</v>
      </c>
      <c r="HK9" s="17">
        <v>-49</v>
      </c>
      <c r="HL9" s="17">
        <v>-46</v>
      </c>
      <c r="HM9" s="17">
        <v>-39</v>
      </c>
      <c r="HN9" s="17">
        <v>-73</v>
      </c>
      <c r="HO9" s="17">
        <v>-61</v>
      </c>
      <c r="HP9" s="17">
        <v>-19</v>
      </c>
      <c r="HQ9" s="17">
        <v>-43</v>
      </c>
      <c r="HR9" s="17">
        <v>-38</v>
      </c>
      <c r="HS9" s="17">
        <v>-19</v>
      </c>
      <c r="HT9" s="17">
        <v>-32</v>
      </c>
      <c r="HU9" s="17">
        <v>-23</v>
      </c>
      <c r="HV9" s="17">
        <v>-5</v>
      </c>
      <c r="HW9" s="17">
        <v>-15</v>
      </c>
      <c r="HX9" s="17">
        <v>-15</v>
      </c>
      <c r="HY9" s="17">
        <v>2</v>
      </c>
      <c r="HZ9" s="17">
        <v>115</v>
      </c>
      <c r="IA9" s="17">
        <v>200</v>
      </c>
      <c r="IB9" s="17">
        <v>140</v>
      </c>
      <c r="IC9" s="17">
        <v>186</v>
      </c>
      <c r="ID9" s="17">
        <v>130</v>
      </c>
      <c r="IE9" s="17">
        <v>175</v>
      </c>
      <c r="IF9" s="17">
        <v>51</v>
      </c>
      <c r="IG9" s="17">
        <v>87</v>
      </c>
      <c r="IH9" s="17">
        <v>9</v>
      </c>
      <c r="II9" s="17">
        <v>0</v>
      </c>
      <c r="IJ9" s="17">
        <v>-3</v>
      </c>
      <c r="IK9" s="17">
        <v>6</v>
      </c>
      <c r="IL9" s="17">
        <v>13</v>
      </c>
      <c r="IM9" s="17">
        <v>15</v>
      </c>
      <c r="IN9" s="17">
        <v>-1</v>
      </c>
      <c r="IO9" s="17">
        <v>0</v>
      </c>
      <c r="IP9" s="17">
        <v>-21</v>
      </c>
      <c r="IQ9" s="17">
        <v>-35</v>
      </c>
      <c r="IR9" s="17">
        <v>-17</v>
      </c>
      <c r="IS9" s="17">
        <v>-25</v>
      </c>
      <c r="IT9" s="17">
        <v>-18</v>
      </c>
      <c r="IU9" s="17">
        <v>-4</v>
      </c>
      <c r="IV9" s="17">
        <v>3</v>
      </c>
      <c r="IW9" s="17">
        <v>-16</v>
      </c>
      <c r="IX9" s="17">
        <v>753</v>
      </c>
      <c r="IY9" s="17">
        <v>682</v>
      </c>
      <c r="IZ9" s="17">
        <v>578</v>
      </c>
      <c r="JA9" s="17">
        <v>833</v>
      </c>
      <c r="JB9" s="17">
        <v>743</v>
      </c>
      <c r="JC9" s="17">
        <v>841</v>
      </c>
      <c r="JD9" s="17">
        <v>668</v>
      </c>
      <c r="JE9" s="17">
        <v>875</v>
      </c>
      <c r="JF9" s="17">
        <v>-1</v>
      </c>
      <c r="JG9" s="17">
        <v>-37</v>
      </c>
      <c r="JH9" s="17">
        <v>-32</v>
      </c>
      <c r="JI9" s="17">
        <v>-23</v>
      </c>
      <c r="JJ9" s="17">
        <v>-7</v>
      </c>
      <c r="JK9" s="17">
        <v>-39</v>
      </c>
      <c r="JL9" s="17">
        <v>-25</v>
      </c>
      <c r="JM9" s="17">
        <v>3</v>
      </c>
      <c r="JN9" s="17">
        <v>-19</v>
      </c>
      <c r="JO9" s="17">
        <v>-1</v>
      </c>
      <c r="JP9" s="17">
        <v>-15</v>
      </c>
      <c r="JQ9" s="17">
        <v>-27</v>
      </c>
      <c r="JR9" s="17">
        <v>-7</v>
      </c>
      <c r="JS9" s="17">
        <v>-23</v>
      </c>
      <c r="JT9" s="17">
        <v>-11</v>
      </c>
      <c r="JU9" s="17">
        <v>-22</v>
      </c>
      <c r="JV9" s="17">
        <v>-33</v>
      </c>
      <c r="JW9" s="17">
        <v>-22</v>
      </c>
      <c r="JX9" s="17">
        <v>-2</v>
      </c>
      <c r="JY9" s="17">
        <v>-6</v>
      </c>
      <c r="JZ9" s="17">
        <v>18</v>
      </c>
      <c r="KA9" s="17">
        <v>25</v>
      </c>
      <c r="KB9" s="17">
        <v>30</v>
      </c>
      <c r="KC9" s="17">
        <v>39</v>
      </c>
      <c r="KD9" s="17">
        <v>-3</v>
      </c>
      <c r="KE9" s="17">
        <v>-13</v>
      </c>
      <c r="KF9" s="17">
        <v>4</v>
      </c>
      <c r="KG9" s="17">
        <v>-3</v>
      </c>
      <c r="KH9" s="17">
        <v>-28</v>
      </c>
      <c r="KI9" s="17">
        <v>-4</v>
      </c>
      <c r="KJ9" s="17">
        <v>-33</v>
      </c>
      <c r="KK9" s="17">
        <v>-21</v>
      </c>
      <c r="KL9" s="17">
        <v>-61</v>
      </c>
      <c r="KM9" s="17">
        <v>-37</v>
      </c>
      <c r="KN9" s="17">
        <v>-47</v>
      </c>
      <c r="KO9" s="17">
        <v>-82</v>
      </c>
      <c r="KP9" s="17">
        <v>-86</v>
      </c>
      <c r="KQ9" s="17">
        <v>-91</v>
      </c>
      <c r="KR9" s="17">
        <v>-68</v>
      </c>
      <c r="KS9" s="17">
        <v>-68</v>
      </c>
      <c r="KT9" s="17">
        <v>-7</v>
      </c>
      <c r="KU9" s="17">
        <v>-6</v>
      </c>
      <c r="KV9" s="17">
        <v>4</v>
      </c>
      <c r="KW9" s="17">
        <v>-10</v>
      </c>
      <c r="KX9" s="17">
        <v>-4</v>
      </c>
      <c r="KY9" s="17">
        <v>19</v>
      </c>
      <c r="KZ9" s="17">
        <v>10</v>
      </c>
      <c r="LA9" s="17">
        <v>1</v>
      </c>
      <c r="LB9" s="17">
        <v>-7</v>
      </c>
      <c r="LC9" s="17">
        <v>-4</v>
      </c>
      <c r="LD9" s="17">
        <v>-13</v>
      </c>
      <c r="LE9" s="17">
        <v>-5</v>
      </c>
      <c r="LF9" s="17">
        <v>-18</v>
      </c>
      <c r="LG9" s="17">
        <v>12</v>
      </c>
      <c r="LH9" s="17">
        <v>-12</v>
      </c>
      <c r="LI9" s="17">
        <v>-16</v>
      </c>
      <c r="LJ9" s="17">
        <v>-24</v>
      </c>
      <c r="LK9" s="17">
        <v>-46</v>
      </c>
      <c r="LL9" s="17">
        <v>-5</v>
      </c>
      <c r="LM9" s="17">
        <v>-53</v>
      </c>
      <c r="LN9" s="17">
        <v>-53</v>
      </c>
      <c r="LO9" s="17">
        <v>-41</v>
      </c>
      <c r="LP9" s="17">
        <v>-2</v>
      </c>
      <c r="LQ9" s="17">
        <v>-24</v>
      </c>
      <c r="LR9" s="17">
        <v>3</v>
      </c>
      <c r="LS9" s="17">
        <v>-14</v>
      </c>
      <c r="LT9" s="17">
        <v>-8</v>
      </c>
      <c r="LU9" s="17">
        <v>-13</v>
      </c>
      <c r="LV9" s="17">
        <v>-13</v>
      </c>
      <c r="LW9" s="17">
        <v>-16</v>
      </c>
      <c r="LX9" s="17">
        <v>-10</v>
      </c>
      <c r="LY9" s="17">
        <v>-12</v>
      </c>
      <c r="LZ9" s="17">
        <v>-13</v>
      </c>
      <c r="MA9" s="17">
        <v>-21</v>
      </c>
      <c r="MB9" s="17">
        <v>-34</v>
      </c>
      <c r="MC9" s="17">
        <v>25</v>
      </c>
      <c r="MD9" s="17">
        <v>-11</v>
      </c>
      <c r="ME9" s="17">
        <v>29</v>
      </c>
      <c r="MF9" s="17">
        <v>-24</v>
      </c>
      <c r="MG9" s="17">
        <v>10</v>
      </c>
      <c r="MH9" s="17">
        <v>2</v>
      </c>
      <c r="MI9" s="17">
        <v>-18</v>
      </c>
      <c r="MJ9" s="17">
        <v>11</v>
      </c>
      <c r="MK9" s="17">
        <v>-8</v>
      </c>
      <c r="ML9" s="17">
        <v>-18</v>
      </c>
      <c r="MM9" s="17">
        <v>4</v>
      </c>
      <c r="MN9" s="17">
        <v>-7</v>
      </c>
      <c r="MO9" s="17">
        <v>-11</v>
      </c>
      <c r="MP9" s="17">
        <v>-11</v>
      </c>
      <c r="MQ9" s="17">
        <v>-15</v>
      </c>
      <c r="MR9" s="17">
        <v>-29</v>
      </c>
      <c r="MS9" s="17">
        <v>-25</v>
      </c>
      <c r="MT9" s="17">
        <v>-1</v>
      </c>
      <c r="MU9" s="17">
        <v>-7</v>
      </c>
      <c r="MV9" s="17">
        <v>-55</v>
      </c>
      <c r="MW9" s="17">
        <v>-7</v>
      </c>
      <c r="MX9" s="17">
        <v>-18</v>
      </c>
      <c r="MY9" s="17">
        <v>-39</v>
      </c>
      <c r="MZ9" s="17">
        <v>-28</v>
      </c>
      <c r="NA9" s="17">
        <v>-15</v>
      </c>
      <c r="NB9" s="17">
        <v>-16</v>
      </c>
      <c r="NC9" s="17">
        <v>-39</v>
      </c>
      <c r="ND9" s="17">
        <v>-24</v>
      </c>
      <c r="NE9" s="17">
        <v>-20</v>
      </c>
      <c r="NF9" s="17">
        <v>15</v>
      </c>
      <c r="NG9" s="17">
        <v>63</v>
      </c>
      <c r="NH9" s="17">
        <v>82</v>
      </c>
      <c r="NI9" s="17">
        <v>34</v>
      </c>
      <c r="NJ9" s="17">
        <v>43</v>
      </c>
      <c r="NK9" s="17">
        <v>33</v>
      </c>
      <c r="NL9" s="17">
        <v>-21</v>
      </c>
      <c r="NM9" s="17">
        <v>-17</v>
      </c>
      <c r="NN9" s="17">
        <v>-1</v>
      </c>
      <c r="NO9" s="17">
        <v>-5</v>
      </c>
      <c r="NP9" s="17">
        <v>-18</v>
      </c>
      <c r="NQ9" s="17">
        <v>-9</v>
      </c>
      <c r="NR9" s="17">
        <v>-15</v>
      </c>
      <c r="NS9" s="17">
        <v>-12</v>
      </c>
      <c r="NT9" s="17">
        <v>-2</v>
      </c>
      <c r="NU9" s="17">
        <v>-11</v>
      </c>
      <c r="NV9" s="17">
        <v>-1</v>
      </c>
      <c r="NW9" s="17">
        <v>-8</v>
      </c>
      <c r="NX9" s="17">
        <v>-4</v>
      </c>
      <c r="NY9" s="17">
        <v>-12</v>
      </c>
      <c r="NZ9" s="17">
        <v>-20</v>
      </c>
      <c r="OA9" s="17">
        <v>-1</v>
      </c>
      <c r="OB9" s="17">
        <v>-31</v>
      </c>
      <c r="OC9" s="17">
        <v>6</v>
      </c>
      <c r="OD9" s="17">
        <v>9</v>
      </c>
      <c r="OE9" s="17">
        <v>-3</v>
      </c>
      <c r="OF9" s="17">
        <v>-19</v>
      </c>
      <c r="OG9" s="17">
        <v>-4</v>
      </c>
      <c r="OH9" s="17">
        <v>9</v>
      </c>
      <c r="OI9" s="17">
        <v>-16</v>
      </c>
      <c r="OJ9" s="17">
        <v>-10</v>
      </c>
      <c r="OK9" s="17">
        <v>2</v>
      </c>
      <c r="OL9" s="17">
        <v>-10</v>
      </c>
      <c r="OM9" s="17">
        <v>-34</v>
      </c>
      <c r="ON9" s="17">
        <v>-20</v>
      </c>
      <c r="OO9" s="17">
        <v>-16</v>
      </c>
      <c r="OP9" s="17">
        <v>10</v>
      </c>
      <c r="OQ9" s="17">
        <v>-7</v>
      </c>
      <c r="OR9" s="17">
        <v>-10</v>
      </c>
      <c r="OS9" s="17">
        <v>-23</v>
      </c>
      <c r="OT9" s="17">
        <v>39</v>
      </c>
      <c r="OU9" s="17">
        <v>30</v>
      </c>
      <c r="OV9" s="17">
        <v>-1</v>
      </c>
      <c r="OW9" s="17">
        <v>-24</v>
      </c>
      <c r="OX9" s="17">
        <v>30</v>
      </c>
      <c r="OY9" s="17">
        <v>-6</v>
      </c>
      <c r="OZ9" s="17">
        <v>11</v>
      </c>
      <c r="PA9" s="17">
        <v>99</v>
      </c>
      <c r="PB9" s="17">
        <v>-52</v>
      </c>
      <c r="PC9" s="17">
        <v>-28</v>
      </c>
      <c r="PD9" s="17">
        <v>-10</v>
      </c>
      <c r="PE9" s="17">
        <v>-36</v>
      </c>
      <c r="PF9" s="17">
        <v>-33</v>
      </c>
      <c r="PG9" s="17">
        <v>-38</v>
      </c>
      <c r="PH9" s="17">
        <v>-26</v>
      </c>
      <c r="PI9" s="17">
        <v>-14</v>
      </c>
      <c r="PJ9" s="17">
        <v>-22</v>
      </c>
      <c r="PK9" s="17">
        <v>-5</v>
      </c>
      <c r="PL9" s="17">
        <v>-14</v>
      </c>
      <c r="PM9" s="17">
        <v>-12</v>
      </c>
      <c r="PN9" s="17">
        <v>39</v>
      </c>
      <c r="PO9" s="17">
        <v>17</v>
      </c>
      <c r="PP9" s="17">
        <v>21</v>
      </c>
      <c r="PQ9" s="17">
        <v>-8</v>
      </c>
      <c r="PR9" s="17">
        <v>-47</v>
      </c>
      <c r="PS9" s="17">
        <v>-36</v>
      </c>
      <c r="PT9" s="17">
        <v>-56</v>
      </c>
      <c r="PU9" s="17">
        <v>-71</v>
      </c>
      <c r="PV9" s="17">
        <v>-37</v>
      </c>
      <c r="PW9" s="17">
        <v>-45</v>
      </c>
      <c r="PX9" s="17">
        <v>-19</v>
      </c>
      <c r="PY9" s="17">
        <v>-29</v>
      </c>
      <c r="PZ9" s="17">
        <v>-8</v>
      </c>
      <c r="QA9" s="17">
        <v>-5</v>
      </c>
      <c r="QB9" s="17">
        <v>-4</v>
      </c>
      <c r="QC9" s="17">
        <v>16</v>
      </c>
      <c r="QD9" s="17">
        <v>4</v>
      </c>
      <c r="QE9" s="17">
        <v>-1</v>
      </c>
      <c r="QF9" s="17">
        <v>-9</v>
      </c>
      <c r="QG9" s="17">
        <v>-7</v>
      </c>
      <c r="QH9" s="17">
        <v>10</v>
      </c>
      <c r="QI9" s="17">
        <v>1</v>
      </c>
      <c r="QJ9" s="17">
        <v>9</v>
      </c>
      <c r="QK9" s="17">
        <v>14</v>
      </c>
      <c r="QL9" s="17">
        <v>21</v>
      </c>
      <c r="QM9" s="17">
        <v>14</v>
      </c>
      <c r="QN9" s="17">
        <v>16</v>
      </c>
      <c r="QO9" s="17">
        <v>-8</v>
      </c>
      <c r="QP9" s="17">
        <v>10</v>
      </c>
      <c r="QQ9" s="17">
        <v>7</v>
      </c>
      <c r="QR9" s="17">
        <v>7</v>
      </c>
      <c r="QS9" s="17">
        <v>-9</v>
      </c>
      <c r="QT9" s="17">
        <v>3</v>
      </c>
      <c r="QU9" s="17">
        <v>-10</v>
      </c>
      <c r="QV9" s="17">
        <v>-7</v>
      </c>
      <c r="QW9" s="17">
        <v>21</v>
      </c>
      <c r="QX9" s="17">
        <v>-16</v>
      </c>
      <c r="QY9" s="17">
        <v>-48</v>
      </c>
      <c r="QZ9" s="17">
        <v>4</v>
      </c>
      <c r="RA9" s="17">
        <v>-36</v>
      </c>
      <c r="RB9" s="17">
        <v>-18</v>
      </c>
      <c r="RC9" s="17">
        <v>16</v>
      </c>
      <c r="RD9" s="17">
        <v>6</v>
      </c>
      <c r="RE9" s="17">
        <v>-24</v>
      </c>
      <c r="RF9" s="17">
        <v>-36</v>
      </c>
      <c r="RG9" s="17">
        <v>-25</v>
      </c>
      <c r="RH9" s="17">
        <v>-41</v>
      </c>
      <c r="RI9" s="17">
        <v>-46</v>
      </c>
      <c r="RJ9" s="17">
        <v>-45</v>
      </c>
      <c r="RK9" s="17">
        <v>-22</v>
      </c>
      <c r="RL9" s="17">
        <v>-8</v>
      </c>
      <c r="RM9" s="17">
        <v>-23</v>
      </c>
      <c r="RN9" s="17">
        <v>-91</v>
      </c>
      <c r="RO9" s="17">
        <v>-77</v>
      </c>
      <c r="RP9" s="17">
        <v>-78</v>
      </c>
      <c r="RQ9" s="17">
        <v>-87</v>
      </c>
      <c r="RR9" s="17">
        <v>-58</v>
      </c>
      <c r="RS9" s="17">
        <v>-148</v>
      </c>
      <c r="RT9" s="17">
        <v>-138</v>
      </c>
      <c r="RU9" s="17">
        <v>-202</v>
      </c>
      <c r="RV9" s="17">
        <v>-30</v>
      </c>
      <c r="RW9" s="17">
        <v>-6</v>
      </c>
      <c r="RX9" s="17">
        <v>-32</v>
      </c>
      <c r="RY9" s="17">
        <v>-17</v>
      </c>
      <c r="RZ9" s="17">
        <v>-12</v>
      </c>
      <c r="SA9" s="17">
        <v>-16</v>
      </c>
      <c r="SB9" s="17">
        <v>-23</v>
      </c>
      <c r="SC9" s="17">
        <v>-31</v>
      </c>
      <c r="SD9" s="17">
        <v>3</v>
      </c>
      <c r="SE9" s="17">
        <v>-3</v>
      </c>
      <c r="SF9" s="17">
        <v>-5</v>
      </c>
      <c r="SG9" s="17">
        <v>3</v>
      </c>
      <c r="SH9" s="17">
        <v>-7</v>
      </c>
      <c r="SI9" s="17">
        <v>0</v>
      </c>
      <c r="SJ9" s="17">
        <v>-7</v>
      </c>
      <c r="SK9" s="17">
        <v>-3</v>
      </c>
      <c r="SL9" s="17">
        <v>-11</v>
      </c>
      <c r="SM9" s="17">
        <v>-4</v>
      </c>
      <c r="SN9" s="17">
        <v>3</v>
      </c>
      <c r="SO9" s="17">
        <v>-19</v>
      </c>
      <c r="SP9" s="17">
        <v>-19</v>
      </c>
      <c r="SQ9" s="17">
        <v>-20</v>
      </c>
      <c r="SR9" s="17">
        <v>-32</v>
      </c>
      <c r="SS9" s="17">
        <v>-4</v>
      </c>
      <c r="ST9" s="17">
        <v>-9</v>
      </c>
      <c r="SU9" s="17">
        <v>-3</v>
      </c>
      <c r="SV9" s="17">
        <v>6</v>
      </c>
      <c r="SW9" s="17">
        <v>-12</v>
      </c>
      <c r="SX9" s="17">
        <v>-4</v>
      </c>
      <c r="SY9" s="17">
        <v>-4</v>
      </c>
      <c r="SZ9" s="17">
        <v>-11</v>
      </c>
      <c r="TA9" s="17">
        <v>0</v>
      </c>
      <c r="TB9" s="17">
        <v>-24</v>
      </c>
      <c r="TC9" s="17">
        <v>-11</v>
      </c>
      <c r="TD9" s="17">
        <v>-44</v>
      </c>
      <c r="TE9" s="17">
        <v>-61</v>
      </c>
      <c r="TF9" s="17">
        <v>-56</v>
      </c>
      <c r="TG9" s="17">
        <v>-46</v>
      </c>
      <c r="TH9" s="17">
        <v>-46</v>
      </c>
      <c r="TI9" s="17">
        <v>-50</v>
      </c>
      <c r="TJ9" s="17">
        <v>-6</v>
      </c>
      <c r="TK9" s="17">
        <v>2</v>
      </c>
      <c r="TL9" s="17">
        <v>-5</v>
      </c>
      <c r="TM9" s="17">
        <v>-19</v>
      </c>
      <c r="TN9" s="17">
        <v>-18</v>
      </c>
      <c r="TO9" s="17">
        <v>2</v>
      </c>
      <c r="TP9" s="17">
        <v>-18</v>
      </c>
      <c r="TQ9" s="17">
        <v>-35</v>
      </c>
      <c r="TR9" s="17">
        <v>-34</v>
      </c>
      <c r="TS9" s="17">
        <v>-24</v>
      </c>
      <c r="TT9" s="17">
        <v>-19</v>
      </c>
      <c r="TU9" s="17">
        <v>-21</v>
      </c>
      <c r="TV9" s="17">
        <v>0</v>
      </c>
      <c r="TW9" s="17">
        <v>-28</v>
      </c>
      <c r="TX9" s="17">
        <v>-12</v>
      </c>
      <c r="TY9" s="17">
        <v>-13</v>
      </c>
      <c r="TZ9" s="17">
        <v>-32</v>
      </c>
      <c r="UA9" s="17">
        <v>-47</v>
      </c>
      <c r="UB9" s="17">
        <v>-26</v>
      </c>
      <c r="UC9" s="17">
        <v>-38</v>
      </c>
      <c r="UD9" s="17">
        <v>-42</v>
      </c>
      <c r="UE9" s="17">
        <v>-34</v>
      </c>
      <c r="UF9" s="17">
        <v>-37</v>
      </c>
      <c r="UG9" s="17">
        <v>-19</v>
      </c>
      <c r="UH9" s="17">
        <v>-32</v>
      </c>
      <c r="UI9" s="17">
        <v>-18</v>
      </c>
      <c r="UJ9" s="17">
        <v>-37</v>
      </c>
      <c r="UK9" s="17">
        <v>-16</v>
      </c>
      <c r="UL9" s="17">
        <v>-39</v>
      </c>
      <c r="UM9" s="17">
        <v>-17</v>
      </c>
      <c r="UN9" s="17">
        <v>-26</v>
      </c>
      <c r="UO9" s="17">
        <v>-26</v>
      </c>
      <c r="UP9" s="17">
        <v>36</v>
      </c>
      <c r="UQ9" s="17">
        <v>39</v>
      </c>
      <c r="UR9" s="17">
        <v>23</v>
      </c>
      <c r="US9" s="17">
        <v>34</v>
      </c>
      <c r="UT9" s="17">
        <v>40</v>
      </c>
      <c r="UU9" s="17">
        <v>36</v>
      </c>
      <c r="UV9" s="17">
        <v>56</v>
      </c>
      <c r="UW9" s="17">
        <v>54</v>
      </c>
      <c r="UX9" s="17">
        <v>-11</v>
      </c>
      <c r="UY9" s="17">
        <v>-11</v>
      </c>
      <c r="UZ9" s="17">
        <v>0</v>
      </c>
      <c r="VA9" s="17">
        <v>-9</v>
      </c>
      <c r="VB9" s="17">
        <v>-10</v>
      </c>
      <c r="VC9" s="17">
        <v>-3</v>
      </c>
      <c r="VD9" s="17">
        <v>-3</v>
      </c>
      <c r="VE9" s="17">
        <v>-2</v>
      </c>
      <c r="VF9" s="17">
        <v>-12</v>
      </c>
      <c r="VG9" s="17">
        <v>-24</v>
      </c>
      <c r="VH9" s="17">
        <v>-19</v>
      </c>
      <c r="VI9" s="17">
        <v>-12</v>
      </c>
      <c r="VJ9" s="17">
        <v>-49</v>
      </c>
      <c r="VK9" s="17">
        <v>-31</v>
      </c>
      <c r="VL9" s="17">
        <v>-40</v>
      </c>
      <c r="VM9" s="17">
        <v>-24</v>
      </c>
      <c r="VN9">
        <v>3</v>
      </c>
      <c r="VO9">
        <v>-5</v>
      </c>
      <c r="VP9">
        <v>-13</v>
      </c>
      <c r="VQ9">
        <v>2</v>
      </c>
      <c r="VR9">
        <v>-14</v>
      </c>
      <c r="VS9">
        <v>-12</v>
      </c>
      <c r="VT9">
        <v>-10</v>
      </c>
      <c r="VU9">
        <v>2</v>
      </c>
      <c r="VV9" s="17">
        <v>-33</v>
      </c>
      <c r="VW9" s="17">
        <v>-33</v>
      </c>
      <c r="VX9" s="17">
        <v>-28</v>
      </c>
      <c r="VY9" s="17">
        <v>-30</v>
      </c>
      <c r="VZ9" s="17">
        <v>-57</v>
      </c>
      <c r="WA9" s="17">
        <v>-15</v>
      </c>
      <c r="WB9" s="17">
        <v>-16</v>
      </c>
      <c r="WC9" s="17">
        <v>-24</v>
      </c>
      <c r="WD9" s="17">
        <v>5</v>
      </c>
      <c r="WE9" s="17">
        <v>4</v>
      </c>
      <c r="WF9" s="17">
        <v>-18</v>
      </c>
      <c r="WG9" s="17">
        <v>-11</v>
      </c>
      <c r="WH9" s="17">
        <v>1</v>
      </c>
      <c r="WI9" s="17">
        <v>-18</v>
      </c>
      <c r="WJ9" s="17">
        <v>-1</v>
      </c>
      <c r="WK9" s="17">
        <v>7</v>
      </c>
      <c r="WL9" s="17">
        <v>-25</v>
      </c>
      <c r="WM9" s="17">
        <v>-37</v>
      </c>
      <c r="WN9" s="17">
        <v>-25</v>
      </c>
      <c r="WO9" s="17">
        <v>-43</v>
      </c>
      <c r="WP9" s="17">
        <v>-42</v>
      </c>
      <c r="WQ9" s="17">
        <v>-30</v>
      </c>
      <c r="WR9" s="17">
        <v>-38</v>
      </c>
      <c r="WS9" s="17">
        <v>-49</v>
      </c>
      <c r="WT9" s="17">
        <v>-4</v>
      </c>
      <c r="WU9" s="17">
        <v>-7</v>
      </c>
      <c r="WV9" s="17">
        <v>-6</v>
      </c>
      <c r="WW9" s="17">
        <v>9</v>
      </c>
      <c r="WX9" s="17">
        <v>9</v>
      </c>
      <c r="WY9" s="17">
        <v>0</v>
      </c>
      <c r="WZ9" s="17">
        <v>10</v>
      </c>
      <c r="XA9" s="17">
        <v>-7</v>
      </c>
    </row>
    <row r="10" spans="1:625">
      <c r="A10" t="s">
        <v>908</v>
      </c>
      <c r="B10" s="17">
        <v>-42</v>
      </c>
      <c r="C10" s="17">
        <v>-45</v>
      </c>
      <c r="D10" s="17">
        <v>-94</v>
      </c>
      <c r="E10" s="17">
        <v>-94</v>
      </c>
      <c r="F10" s="17">
        <v>-134</v>
      </c>
      <c r="G10" s="17">
        <v>-68</v>
      </c>
      <c r="H10" s="17">
        <v>-33</v>
      </c>
      <c r="I10" s="17">
        <v>-71</v>
      </c>
      <c r="J10" s="17">
        <v>110</v>
      </c>
      <c r="K10" s="17">
        <v>195</v>
      </c>
      <c r="L10" s="17">
        <v>189</v>
      </c>
      <c r="M10" s="17">
        <v>189</v>
      </c>
      <c r="N10" s="17">
        <v>292</v>
      </c>
      <c r="O10" s="17">
        <v>153</v>
      </c>
      <c r="P10" s="17">
        <v>172</v>
      </c>
      <c r="Q10" s="17">
        <v>306</v>
      </c>
      <c r="R10" s="17">
        <v>-45</v>
      </c>
      <c r="S10" s="17">
        <v>-19</v>
      </c>
      <c r="T10" s="17">
        <v>-31</v>
      </c>
      <c r="U10" s="17">
        <v>-32</v>
      </c>
      <c r="V10" s="17">
        <v>-62</v>
      </c>
      <c r="W10" s="17">
        <v>-31</v>
      </c>
      <c r="X10" s="17">
        <v>-30</v>
      </c>
      <c r="Y10" s="17">
        <v>-15</v>
      </c>
      <c r="Z10" s="17">
        <v>-56</v>
      </c>
      <c r="AA10" s="17">
        <v>-68</v>
      </c>
      <c r="AB10" s="17">
        <v>-47</v>
      </c>
      <c r="AC10" s="17">
        <v>-88</v>
      </c>
      <c r="AD10" s="17">
        <v>-37</v>
      </c>
      <c r="AE10" s="17">
        <v>-43</v>
      </c>
      <c r="AF10" s="17">
        <v>-57</v>
      </c>
      <c r="AG10" s="17">
        <v>-111</v>
      </c>
      <c r="AH10" s="17">
        <v>23</v>
      </c>
      <c r="AI10" s="17">
        <v>43</v>
      </c>
      <c r="AJ10" s="17">
        <v>22</v>
      </c>
      <c r="AK10" s="17">
        <v>11</v>
      </c>
      <c r="AL10" s="17">
        <v>46</v>
      </c>
      <c r="AM10" s="17">
        <v>29</v>
      </c>
      <c r="AN10" s="17">
        <v>89</v>
      </c>
      <c r="AO10" s="17">
        <v>26</v>
      </c>
      <c r="AP10" s="17">
        <v>15</v>
      </c>
      <c r="AQ10" s="17">
        <v>18</v>
      </c>
      <c r="AR10" s="17">
        <v>-6</v>
      </c>
      <c r="AS10" s="17">
        <v>-14</v>
      </c>
      <c r="AT10" s="17">
        <v>0</v>
      </c>
      <c r="AU10" s="17">
        <v>-4</v>
      </c>
      <c r="AV10" s="17">
        <v>2</v>
      </c>
      <c r="AW10" s="17">
        <v>-31</v>
      </c>
      <c r="AX10" s="17">
        <v>-49</v>
      </c>
      <c r="AY10" s="17">
        <v>-27</v>
      </c>
      <c r="AZ10" s="17">
        <v>-40</v>
      </c>
      <c r="BA10" s="17">
        <v>-32</v>
      </c>
      <c r="BB10" s="17">
        <v>-55</v>
      </c>
      <c r="BC10" s="17">
        <v>-26</v>
      </c>
      <c r="BD10" s="17">
        <v>-31</v>
      </c>
      <c r="BE10" s="17">
        <v>-37</v>
      </c>
      <c r="BF10" s="17">
        <v>-51</v>
      </c>
      <c r="BG10" s="17">
        <v>-46</v>
      </c>
      <c r="BH10" s="17">
        <v>-29</v>
      </c>
      <c r="BI10" s="17">
        <v>-45</v>
      </c>
      <c r="BJ10" s="17">
        <v>-35</v>
      </c>
      <c r="BK10" s="17">
        <v>-52</v>
      </c>
      <c r="BL10" s="17">
        <v>-37</v>
      </c>
      <c r="BM10" s="17">
        <v>-58</v>
      </c>
      <c r="BN10" s="17">
        <v>6</v>
      </c>
      <c r="BO10" s="17">
        <v>8</v>
      </c>
      <c r="BP10" s="17">
        <v>-21</v>
      </c>
      <c r="BQ10" s="17">
        <v>-22</v>
      </c>
      <c r="BR10" s="17">
        <v>-13</v>
      </c>
      <c r="BS10" s="17">
        <v>-16</v>
      </c>
      <c r="BT10" s="17">
        <v>1</v>
      </c>
      <c r="BU10" s="17">
        <v>-6</v>
      </c>
      <c r="BV10" s="17">
        <v>42</v>
      </c>
      <c r="BW10" s="17">
        <v>36</v>
      </c>
      <c r="BX10" s="17">
        <v>26</v>
      </c>
      <c r="BY10" s="17">
        <v>50</v>
      </c>
      <c r="BZ10" s="17">
        <v>81</v>
      </c>
      <c r="CA10" s="17">
        <v>48</v>
      </c>
      <c r="CB10" s="17">
        <v>19</v>
      </c>
      <c r="CC10" s="17">
        <v>44</v>
      </c>
      <c r="CD10" s="17">
        <v>-26</v>
      </c>
      <c r="CE10" s="17">
        <v>-38</v>
      </c>
      <c r="CF10" s="17">
        <v>-14</v>
      </c>
      <c r="CG10" s="17">
        <v>-28</v>
      </c>
      <c r="CH10" s="17">
        <v>-4</v>
      </c>
      <c r="CI10" s="17">
        <v>-22</v>
      </c>
      <c r="CJ10" s="17">
        <v>-8</v>
      </c>
      <c r="CK10" s="17">
        <v>-25</v>
      </c>
      <c r="CL10" s="17">
        <v>16</v>
      </c>
      <c r="CM10" s="17">
        <v>-12</v>
      </c>
      <c r="CN10" s="17">
        <v>0</v>
      </c>
      <c r="CO10" s="17">
        <v>-10</v>
      </c>
      <c r="CP10" s="17">
        <v>6</v>
      </c>
      <c r="CQ10" s="17">
        <v>15</v>
      </c>
      <c r="CR10" s="17">
        <v>4</v>
      </c>
      <c r="CS10" s="17">
        <v>-10</v>
      </c>
      <c r="CT10" s="17">
        <v>-44</v>
      </c>
      <c r="CU10" s="17">
        <v>-28</v>
      </c>
      <c r="CV10" s="17">
        <v>-9</v>
      </c>
      <c r="CW10" s="17">
        <v>16</v>
      </c>
      <c r="CX10" s="17">
        <v>-69</v>
      </c>
      <c r="CY10" s="17">
        <v>-52</v>
      </c>
      <c r="CZ10" s="17">
        <v>-16</v>
      </c>
      <c r="DA10" s="17">
        <v>-41</v>
      </c>
      <c r="DB10" s="17">
        <v>3</v>
      </c>
      <c r="DC10" s="17">
        <v>5</v>
      </c>
      <c r="DD10" s="17">
        <v>1</v>
      </c>
      <c r="DE10" s="17">
        <v>13</v>
      </c>
      <c r="DF10" s="17">
        <v>-4</v>
      </c>
      <c r="DG10" s="17">
        <v>-9</v>
      </c>
      <c r="DH10" s="17">
        <v>3</v>
      </c>
      <c r="DI10" s="17">
        <v>-19</v>
      </c>
      <c r="DJ10" s="17">
        <v>-32</v>
      </c>
      <c r="DK10" s="17">
        <v>25</v>
      </c>
      <c r="DL10" s="17">
        <v>7</v>
      </c>
      <c r="DM10" s="17">
        <v>8</v>
      </c>
      <c r="DN10" s="17">
        <v>-30</v>
      </c>
      <c r="DO10" s="17">
        <v>-31</v>
      </c>
      <c r="DP10" s="17">
        <v>13</v>
      </c>
      <c r="DQ10" s="17">
        <v>-3</v>
      </c>
      <c r="DR10" s="17">
        <v>13</v>
      </c>
      <c r="DS10" s="17">
        <v>18</v>
      </c>
      <c r="DT10" s="17">
        <v>3</v>
      </c>
      <c r="DU10" s="17">
        <v>12</v>
      </c>
      <c r="DV10" s="17">
        <v>-13</v>
      </c>
      <c r="DW10" s="17">
        <v>-20</v>
      </c>
      <c r="DX10" s="17">
        <v>-1</v>
      </c>
      <c r="DY10" s="17">
        <v>-1</v>
      </c>
      <c r="DZ10" s="17">
        <v>-20</v>
      </c>
      <c r="EA10" s="17">
        <v>-12</v>
      </c>
      <c r="EB10" s="17">
        <v>-16</v>
      </c>
      <c r="EC10" s="17">
        <v>-23</v>
      </c>
      <c r="ED10" s="17">
        <v>-1</v>
      </c>
      <c r="EE10" s="17">
        <v>-2</v>
      </c>
      <c r="EF10" s="17">
        <v>-23</v>
      </c>
      <c r="EG10" s="17">
        <v>-5</v>
      </c>
      <c r="EH10" s="17">
        <v>-27</v>
      </c>
      <c r="EI10" s="17">
        <v>-57</v>
      </c>
      <c r="EJ10" s="17">
        <v>-46</v>
      </c>
      <c r="EK10" s="17">
        <v>-93</v>
      </c>
      <c r="EL10" s="17">
        <v>-73</v>
      </c>
      <c r="EM10" s="17">
        <v>-80</v>
      </c>
      <c r="EN10" s="17">
        <v>-52</v>
      </c>
      <c r="EO10" s="17">
        <v>-45</v>
      </c>
      <c r="EP10" s="17">
        <v>5</v>
      </c>
      <c r="EQ10" s="17">
        <v>11</v>
      </c>
      <c r="ER10" s="17">
        <v>-11</v>
      </c>
      <c r="ES10" s="17">
        <v>-8</v>
      </c>
      <c r="ET10" s="17">
        <v>-20</v>
      </c>
      <c r="EU10" s="17">
        <v>-13</v>
      </c>
      <c r="EV10" s="17">
        <v>-26</v>
      </c>
      <c r="EW10" s="17">
        <v>-23</v>
      </c>
      <c r="EX10" s="17">
        <v>14</v>
      </c>
      <c r="EY10" s="17">
        <v>12</v>
      </c>
      <c r="EZ10" s="17">
        <v>12</v>
      </c>
      <c r="FA10" s="17">
        <v>18</v>
      </c>
      <c r="FB10" s="17">
        <v>14</v>
      </c>
      <c r="FC10" s="17">
        <v>25</v>
      </c>
      <c r="FD10" s="17">
        <v>-3</v>
      </c>
      <c r="FE10" s="17">
        <v>9</v>
      </c>
      <c r="FF10" s="17">
        <v>-25</v>
      </c>
      <c r="FG10" s="17">
        <v>3</v>
      </c>
      <c r="FH10" s="17">
        <v>-2</v>
      </c>
      <c r="FI10" s="17">
        <v>-14</v>
      </c>
      <c r="FJ10" s="17">
        <v>-9</v>
      </c>
      <c r="FK10" s="17">
        <v>-44</v>
      </c>
      <c r="FL10" s="17">
        <v>-33</v>
      </c>
      <c r="FM10" s="17">
        <v>-22</v>
      </c>
      <c r="FN10" s="17">
        <v>-10</v>
      </c>
      <c r="FO10" s="17">
        <v>18</v>
      </c>
      <c r="FP10" s="17">
        <v>0</v>
      </c>
      <c r="FQ10" s="17">
        <v>3</v>
      </c>
      <c r="FR10" s="17">
        <v>4</v>
      </c>
      <c r="FS10" s="17">
        <v>-5</v>
      </c>
      <c r="FT10" s="17">
        <v>4</v>
      </c>
      <c r="FU10" s="17">
        <v>-23</v>
      </c>
      <c r="FV10" s="17">
        <v>-18</v>
      </c>
      <c r="FW10" s="17">
        <v>-20</v>
      </c>
      <c r="FX10" s="17">
        <v>-34</v>
      </c>
      <c r="FY10" s="17">
        <v>-21</v>
      </c>
      <c r="FZ10" s="17">
        <v>-19</v>
      </c>
      <c r="GA10" s="17">
        <v>-32</v>
      </c>
      <c r="GB10" s="17">
        <v>-20</v>
      </c>
      <c r="GC10" s="17">
        <v>-10</v>
      </c>
      <c r="GD10" s="17">
        <v>18</v>
      </c>
      <c r="GE10" s="17">
        <v>0</v>
      </c>
      <c r="GF10" s="17">
        <v>15</v>
      </c>
      <c r="GG10" s="17">
        <v>48</v>
      </c>
      <c r="GH10" s="17">
        <v>5</v>
      </c>
      <c r="GI10" s="17">
        <v>35</v>
      </c>
      <c r="GJ10" s="17">
        <v>10</v>
      </c>
      <c r="GK10" s="17">
        <v>-26</v>
      </c>
      <c r="GL10" s="17">
        <v>-42</v>
      </c>
      <c r="GM10" s="17">
        <v>-43</v>
      </c>
      <c r="GN10" s="17">
        <v>-26</v>
      </c>
      <c r="GO10" s="17">
        <v>-74</v>
      </c>
      <c r="GP10" s="17">
        <v>-67</v>
      </c>
      <c r="GQ10" s="17">
        <v>-36</v>
      </c>
      <c r="GR10" s="17">
        <v>-30</v>
      </c>
      <c r="GS10" s="17">
        <v>-18</v>
      </c>
      <c r="GT10" s="17">
        <v>-13</v>
      </c>
      <c r="GU10" s="17">
        <v>-6</v>
      </c>
      <c r="GV10" s="17">
        <v>-12</v>
      </c>
      <c r="GW10" s="17">
        <v>2</v>
      </c>
      <c r="GX10" s="17">
        <v>-8</v>
      </c>
      <c r="GY10" s="17">
        <v>-22</v>
      </c>
      <c r="GZ10" s="17">
        <v>-3</v>
      </c>
      <c r="HA10" s="17">
        <v>-10</v>
      </c>
      <c r="HB10" s="17">
        <v>11</v>
      </c>
      <c r="HC10" s="17">
        <v>4</v>
      </c>
      <c r="HD10" s="17">
        <v>8</v>
      </c>
      <c r="HE10" s="17">
        <v>8</v>
      </c>
      <c r="HF10" s="17">
        <v>-29</v>
      </c>
      <c r="HG10" s="17">
        <v>-30</v>
      </c>
      <c r="HH10" s="17">
        <v>-32</v>
      </c>
      <c r="HI10" s="17">
        <v>-27</v>
      </c>
      <c r="HJ10" s="17">
        <v>-46</v>
      </c>
      <c r="HK10" s="17">
        <v>-67</v>
      </c>
      <c r="HL10" s="17">
        <v>-66</v>
      </c>
      <c r="HM10" s="17">
        <v>-52</v>
      </c>
      <c r="HN10" s="17">
        <v>-47</v>
      </c>
      <c r="HO10" s="17">
        <v>-39</v>
      </c>
      <c r="HP10" s="17">
        <v>-29</v>
      </c>
      <c r="HQ10" s="17">
        <v>-60</v>
      </c>
      <c r="HR10" s="17">
        <v>-35</v>
      </c>
      <c r="HS10" s="17">
        <v>-7</v>
      </c>
      <c r="HT10" s="17">
        <v>-25</v>
      </c>
      <c r="HU10" s="17">
        <v>-24</v>
      </c>
      <c r="HV10" s="17">
        <v>-10</v>
      </c>
      <c r="HW10" s="17">
        <v>-18</v>
      </c>
      <c r="HX10" s="17">
        <v>-2</v>
      </c>
      <c r="HY10" s="17">
        <v>8</v>
      </c>
      <c r="HZ10" s="17">
        <v>173</v>
      </c>
      <c r="IA10" s="17">
        <v>117</v>
      </c>
      <c r="IB10" s="17">
        <v>159</v>
      </c>
      <c r="IC10" s="17">
        <v>223</v>
      </c>
      <c r="ID10" s="17">
        <v>120</v>
      </c>
      <c r="IE10" s="17">
        <v>207</v>
      </c>
      <c r="IF10" s="17">
        <v>92</v>
      </c>
      <c r="IG10" s="17">
        <v>91</v>
      </c>
      <c r="IH10" s="17">
        <v>10</v>
      </c>
      <c r="II10" s="17">
        <v>-10</v>
      </c>
      <c r="IJ10" s="17">
        <v>-1</v>
      </c>
      <c r="IK10" s="17">
        <v>9</v>
      </c>
      <c r="IL10" s="17">
        <v>16</v>
      </c>
      <c r="IM10" s="17">
        <v>15</v>
      </c>
      <c r="IN10" s="17">
        <v>-7</v>
      </c>
      <c r="IO10" s="17">
        <v>-16</v>
      </c>
      <c r="IP10" s="17">
        <v>-32</v>
      </c>
      <c r="IQ10" s="17">
        <v>-34</v>
      </c>
      <c r="IR10" s="17">
        <v>-23</v>
      </c>
      <c r="IS10" s="17">
        <v>-25</v>
      </c>
      <c r="IT10" s="17">
        <v>-18</v>
      </c>
      <c r="IU10" s="17">
        <v>-18</v>
      </c>
      <c r="IV10" s="17">
        <v>-1</v>
      </c>
      <c r="IW10" s="17">
        <v>-7</v>
      </c>
      <c r="IX10" s="17">
        <v>795</v>
      </c>
      <c r="IY10" s="17">
        <v>684</v>
      </c>
      <c r="IZ10" s="17">
        <v>699</v>
      </c>
      <c r="JA10" s="17">
        <v>793</v>
      </c>
      <c r="JB10" s="17">
        <v>787</v>
      </c>
      <c r="JC10" s="17">
        <v>867</v>
      </c>
      <c r="JD10" s="17">
        <v>669</v>
      </c>
      <c r="JE10" s="17">
        <v>963</v>
      </c>
      <c r="JF10" s="17">
        <v>-32</v>
      </c>
      <c r="JG10" s="17">
        <v>-24</v>
      </c>
      <c r="JH10" s="17">
        <v>-41</v>
      </c>
      <c r="JI10" s="17">
        <v>-34</v>
      </c>
      <c r="JJ10" s="17">
        <v>-64</v>
      </c>
      <c r="JK10" s="17">
        <v>-20</v>
      </c>
      <c r="JL10" s="17">
        <v>-16</v>
      </c>
      <c r="JM10" s="17">
        <v>-30</v>
      </c>
      <c r="JN10" s="17">
        <v>-11</v>
      </c>
      <c r="JO10" s="17">
        <v>-24</v>
      </c>
      <c r="JP10" s="17">
        <v>-12</v>
      </c>
      <c r="JQ10" s="17">
        <v>-6</v>
      </c>
      <c r="JR10" s="17">
        <v>13</v>
      </c>
      <c r="JS10" s="17">
        <v>-24</v>
      </c>
      <c r="JT10" s="17">
        <v>-15</v>
      </c>
      <c r="JU10" s="17">
        <v>-15</v>
      </c>
      <c r="JV10" s="17">
        <v>-20</v>
      </c>
      <c r="JW10" s="17">
        <v>17</v>
      </c>
      <c r="JX10" s="17">
        <v>14</v>
      </c>
      <c r="JY10" s="17">
        <v>17</v>
      </c>
      <c r="JZ10" s="17">
        <v>16</v>
      </c>
      <c r="KA10" s="17">
        <v>68</v>
      </c>
      <c r="KB10" s="17">
        <v>27</v>
      </c>
      <c r="KC10" s="17">
        <v>68</v>
      </c>
      <c r="KD10" s="17">
        <v>6</v>
      </c>
      <c r="KE10" s="17">
        <v>-9</v>
      </c>
      <c r="KF10" s="17">
        <v>-20</v>
      </c>
      <c r="KG10" s="17">
        <v>-26</v>
      </c>
      <c r="KH10" s="17">
        <v>-52</v>
      </c>
      <c r="KI10" s="17">
        <v>-7</v>
      </c>
      <c r="KJ10" s="17">
        <v>-13</v>
      </c>
      <c r="KK10" s="17">
        <v>-36</v>
      </c>
      <c r="KL10" s="17">
        <v>-51</v>
      </c>
      <c r="KM10" s="17">
        <v>-44</v>
      </c>
      <c r="KN10" s="17">
        <v>-37</v>
      </c>
      <c r="KO10" s="17">
        <v>-64</v>
      </c>
      <c r="KP10" s="17">
        <v>-59</v>
      </c>
      <c r="KQ10" s="17">
        <v>-84</v>
      </c>
      <c r="KR10" s="17">
        <v>-68</v>
      </c>
      <c r="KS10" s="17">
        <v>-91</v>
      </c>
      <c r="KT10" s="17">
        <v>-8</v>
      </c>
      <c r="KU10" s="17">
        <v>9</v>
      </c>
      <c r="KV10" s="17">
        <v>-7</v>
      </c>
      <c r="KW10" s="17">
        <v>-6</v>
      </c>
      <c r="KX10" s="17">
        <v>-7</v>
      </c>
      <c r="KY10" s="17">
        <v>6</v>
      </c>
      <c r="KZ10" s="17">
        <v>8</v>
      </c>
      <c r="LA10" s="17">
        <v>-2</v>
      </c>
      <c r="LB10" s="17">
        <v>8</v>
      </c>
      <c r="LC10" s="17">
        <v>-15</v>
      </c>
      <c r="LD10" s="17">
        <v>-24</v>
      </c>
      <c r="LE10" s="17">
        <v>-19</v>
      </c>
      <c r="LF10" s="17">
        <v>17</v>
      </c>
      <c r="LG10" s="17">
        <v>-15</v>
      </c>
      <c r="LH10" s="17">
        <v>-3</v>
      </c>
      <c r="LI10" s="17">
        <v>-11</v>
      </c>
      <c r="LJ10" s="17">
        <v>-42</v>
      </c>
      <c r="LK10" s="17">
        <v>-48</v>
      </c>
      <c r="LL10" s="17">
        <v>-7</v>
      </c>
      <c r="LM10" s="17">
        <v>-17</v>
      </c>
      <c r="LN10" s="17">
        <v>-28</v>
      </c>
      <c r="LO10" s="17">
        <v>-21</v>
      </c>
      <c r="LP10" s="17">
        <v>-13</v>
      </c>
      <c r="LQ10" s="17">
        <v>-25</v>
      </c>
      <c r="LR10" s="17">
        <v>-12</v>
      </c>
      <c r="LS10" s="17">
        <v>5</v>
      </c>
      <c r="LT10" s="17">
        <v>-10</v>
      </c>
      <c r="LU10" s="17">
        <v>-9</v>
      </c>
      <c r="LV10" s="17">
        <v>-13</v>
      </c>
      <c r="LW10" s="17">
        <v>-11</v>
      </c>
      <c r="LX10" s="17">
        <v>-16</v>
      </c>
      <c r="LY10" s="17">
        <v>-31</v>
      </c>
      <c r="LZ10" s="17">
        <v>0</v>
      </c>
      <c r="MA10" s="17">
        <v>-19</v>
      </c>
      <c r="MB10" s="17">
        <v>-33</v>
      </c>
      <c r="MC10" s="17">
        <v>1</v>
      </c>
      <c r="MD10" s="17">
        <v>-23</v>
      </c>
      <c r="ME10" s="17">
        <v>7</v>
      </c>
      <c r="MF10" s="17">
        <v>-3</v>
      </c>
      <c r="MG10" s="17">
        <v>-15</v>
      </c>
      <c r="MH10" s="17">
        <v>-8</v>
      </c>
      <c r="MI10" s="17">
        <v>-6</v>
      </c>
      <c r="MJ10" s="17">
        <v>-17</v>
      </c>
      <c r="MK10" s="17">
        <v>23</v>
      </c>
      <c r="ML10" s="17">
        <v>9</v>
      </c>
      <c r="MM10" s="17">
        <v>-10</v>
      </c>
      <c r="MN10" s="17">
        <v>3</v>
      </c>
      <c r="MO10" s="17">
        <v>-3</v>
      </c>
      <c r="MP10" s="17">
        <v>-8</v>
      </c>
      <c r="MQ10" s="17">
        <v>0</v>
      </c>
      <c r="MR10" s="17">
        <v>2</v>
      </c>
      <c r="MS10" s="17">
        <v>-20</v>
      </c>
      <c r="MT10" s="17">
        <v>-17</v>
      </c>
      <c r="MU10" s="17">
        <v>-22</v>
      </c>
      <c r="MV10" s="17">
        <v>-39</v>
      </c>
      <c r="MW10" s="17">
        <v>-32</v>
      </c>
      <c r="MX10" s="17">
        <v>-24</v>
      </c>
      <c r="MY10" s="17">
        <v>-32</v>
      </c>
      <c r="MZ10" s="17">
        <v>-20</v>
      </c>
      <c r="NA10" s="17">
        <v>-14</v>
      </c>
      <c r="NB10" s="17">
        <v>4</v>
      </c>
      <c r="NC10" s="17">
        <v>-26</v>
      </c>
      <c r="ND10" s="17">
        <v>-21</v>
      </c>
      <c r="NE10" s="17">
        <v>-19</v>
      </c>
      <c r="NF10" s="17">
        <v>3</v>
      </c>
      <c r="NG10" s="17">
        <v>17</v>
      </c>
      <c r="NH10" s="17">
        <v>29</v>
      </c>
      <c r="NI10" s="17">
        <v>65</v>
      </c>
      <c r="NJ10" s="17">
        <v>19</v>
      </c>
      <c r="NK10" s="17">
        <v>16</v>
      </c>
      <c r="NL10" s="17">
        <v>3</v>
      </c>
      <c r="NM10" s="17">
        <v>-2</v>
      </c>
      <c r="NN10" s="17">
        <v>-18</v>
      </c>
      <c r="NO10" s="17">
        <v>2</v>
      </c>
      <c r="NP10" s="17">
        <v>4</v>
      </c>
      <c r="NQ10" s="17">
        <v>-24</v>
      </c>
      <c r="NR10" s="17">
        <v>-13</v>
      </c>
      <c r="NS10" s="17">
        <v>-15</v>
      </c>
      <c r="NT10" s="17">
        <v>-22</v>
      </c>
      <c r="NU10" s="17">
        <v>-12</v>
      </c>
      <c r="NV10" s="17">
        <v>-3</v>
      </c>
      <c r="NW10" s="17">
        <v>-22</v>
      </c>
      <c r="NX10" s="17">
        <v>-6</v>
      </c>
      <c r="NY10" s="17">
        <v>-43</v>
      </c>
      <c r="NZ10" s="17">
        <v>-34</v>
      </c>
      <c r="OA10" s="17">
        <v>-16</v>
      </c>
      <c r="OB10" s="17">
        <v>12</v>
      </c>
      <c r="OC10" s="17">
        <v>-8</v>
      </c>
      <c r="OD10" s="17">
        <v>-10</v>
      </c>
      <c r="OE10" s="17">
        <v>-31</v>
      </c>
      <c r="OF10" s="17">
        <v>-11</v>
      </c>
      <c r="OG10" s="17">
        <v>-11</v>
      </c>
      <c r="OH10" s="17">
        <v>-16</v>
      </c>
      <c r="OI10" s="17">
        <v>-2</v>
      </c>
      <c r="OJ10" s="17">
        <v>-11</v>
      </c>
      <c r="OK10" s="17">
        <v>12</v>
      </c>
      <c r="OL10" s="17">
        <v>3</v>
      </c>
      <c r="OM10" s="17">
        <v>-20</v>
      </c>
      <c r="ON10" s="17">
        <v>3</v>
      </c>
      <c r="OO10" s="17">
        <v>-21</v>
      </c>
      <c r="OP10" s="17">
        <v>-8</v>
      </c>
      <c r="OQ10" s="17">
        <v>6</v>
      </c>
      <c r="OR10" s="17">
        <v>-28</v>
      </c>
      <c r="OS10" s="17">
        <v>-8</v>
      </c>
      <c r="OT10" s="17">
        <v>45</v>
      </c>
      <c r="OU10" s="17">
        <v>24</v>
      </c>
      <c r="OV10" s="17">
        <v>26</v>
      </c>
      <c r="OW10" s="17">
        <v>-19</v>
      </c>
      <c r="OX10" s="17">
        <v>80</v>
      </c>
      <c r="OY10" s="17">
        <v>3</v>
      </c>
      <c r="OZ10" s="17">
        <v>20</v>
      </c>
      <c r="PA10" s="17">
        <v>55</v>
      </c>
      <c r="PB10" s="17">
        <v>-41</v>
      </c>
      <c r="PC10" s="17">
        <v>-38</v>
      </c>
      <c r="PD10" s="17">
        <v>-14</v>
      </c>
      <c r="PE10" s="17">
        <v>-46</v>
      </c>
      <c r="PF10" s="17">
        <v>-40</v>
      </c>
      <c r="PG10" s="17">
        <v>-31</v>
      </c>
      <c r="PH10" s="17">
        <v>-9</v>
      </c>
      <c r="PI10" s="17">
        <v>-31</v>
      </c>
      <c r="PJ10" s="17">
        <v>-20</v>
      </c>
      <c r="PK10" s="17">
        <v>-11</v>
      </c>
      <c r="PL10" s="17">
        <v>-19</v>
      </c>
      <c r="PM10" s="17">
        <v>-9</v>
      </c>
      <c r="PN10" s="17">
        <v>34</v>
      </c>
      <c r="PO10" s="17">
        <v>-17</v>
      </c>
      <c r="PP10" s="17">
        <v>17</v>
      </c>
      <c r="PQ10" s="17">
        <v>-27</v>
      </c>
      <c r="PR10" s="17">
        <v>-49</v>
      </c>
      <c r="PS10" s="17">
        <v>-61</v>
      </c>
      <c r="PT10" s="17">
        <v>-24</v>
      </c>
      <c r="PU10" s="17">
        <v>-34</v>
      </c>
      <c r="PV10" s="17">
        <v>-30</v>
      </c>
      <c r="PW10" s="17">
        <v>-27</v>
      </c>
      <c r="PX10" s="17">
        <v>-28</v>
      </c>
      <c r="PY10" s="17">
        <v>-40</v>
      </c>
      <c r="PZ10" s="17">
        <v>-16</v>
      </c>
      <c r="QA10" s="17">
        <v>5</v>
      </c>
      <c r="QB10" s="17">
        <v>3</v>
      </c>
      <c r="QC10" s="17">
        <v>4</v>
      </c>
      <c r="QD10" s="17">
        <v>-3</v>
      </c>
      <c r="QE10" s="17">
        <v>-8</v>
      </c>
      <c r="QF10" s="17">
        <v>-10</v>
      </c>
      <c r="QG10" s="17">
        <v>-6</v>
      </c>
      <c r="QH10" s="17">
        <v>12</v>
      </c>
      <c r="QI10" s="17">
        <v>9</v>
      </c>
      <c r="QJ10" s="17">
        <v>3</v>
      </c>
      <c r="QK10" s="17">
        <v>8</v>
      </c>
      <c r="QL10" s="17">
        <v>18</v>
      </c>
      <c r="QM10" s="17">
        <v>5</v>
      </c>
      <c r="QN10" s="17">
        <v>19</v>
      </c>
      <c r="QO10" s="17">
        <v>9</v>
      </c>
      <c r="QP10" s="17">
        <v>3</v>
      </c>
      <c r="QQ10" s="17">
        <v>1</v>
      </c>
      <c r="QR10" s="17">
        <v>1</v>
      </c>
      <c r="QS10" s="17">
        <v>-10</v>
      </c>
      <c r="QT10" s="17">
        <v>0</v>
      </c>
      <c r="QU10" s="17">
        <v>8</v>
      </c>
      <c r="QV10" s="17">
        <v>-15</v>
      </c>
      <c r="QW10" s="17">
        <v>7</v>
      </c>
      <c r="QX10" s="17">
        <v>-16</v>
      </c>
      <c r="QY10" s="17">
        <v>-24</v>
      </c>
      <c r="QZ10" s="17">
        <v>-5</v>
      </c>
      <c r="RA10" s="17">
        <v>-22</v>
      </c>
      <c r="RB10" s="17">
        <v>-50</v>
      </c>
      <c r="RC10" s="17">
        <v>2</v>
      </c>
      <c r="RD10" s="17">
        <v>-5</v>
      </c>
      <c r="RE10" s="17">
        <v>3</v>
      </c>
      <c r="RF10" s="17">
        <v>-43</v>
      </c>
      <c r="RG10" s="17">
        <v>-13</v>
      </c>
      <c r="RH10" s="17">
        <v>-31</v>
      </c>
      <c r="RI10" s="17">
        <v>-17</v>
      </c>
      <c r="RJ10" s="17">
        <v>-16</v>
      </c>
      <c r="RK10" s="17">
        <v>-25</v>
      </c>
      <c r="RL10" s="17">
        <v>-3</v>
      </c>
      <c r="RM10" s="17">
        <v>-47</v>
      </c>
      <c r="RN10" s="17">
        <v>-40</v>
      </c>
      <c r="RO10" s="17">
        <v>-63</v>
      </c>
      <c r="RP10" s="17">
        <v>-94</v>
      </c>
      <c r="RQ10" s="17">
        <v>-92</v>
      </c>
      <c r="RR10" s="17">
        <v>-67</v>
      </c>
      <c r="RS10" s="17">
        <v>-147</v>
      </c>
      <c r="RT10" s="17">
        <v>-142</v>
      </c>
      <c r="RU10" s="17">
        <v>-235</v>
      </c>
      <c r="RV10" s="17">
        <v>-26</v>
      </c>
      <c r="RW10" s="17">
        <v>-21</v>
      </c>
      <c r="RX10" s="17">
        <v>-17</v>
      </c>
      <c r="RY10" s="17">
        <v>-29</v>
      </c>
      <c r="RZ10" s="17">
        <v>-23</v>
      </c>
      <c r="SA10" s="17">
        <v>-28</v>
      </c>
      <c r="SB10" s="17">
        <v>-7</v>
      </c>
      <c r="SC10" s="17">
        <v>-22</v>
      </c>
      <c r="SD10" s="17">
        <v>1</v>
      </c>
      <c r="SE10" s="17">
        <v>-3</v>
      </c>
      <c r="SF10" s="17">
        <v>4</v>
      </c>
      <c r="SG10" s="17">
        <v>-1</v>
      </c>
      <c r="SH10" s="17">
        <v>2</v>
      </c>
      <c r="SI10" s="17">
        <v>1</v>
      </c>
      <c r="SJ10" s="17">
        <v>-4</v>
      </c>
      <c r="SK10" s="17">
        <v>6</v>
      </c>
      <c r="SL10" s="17">
        <v>-5</v>
      </c>
      <c r="SM10" s="17">
        <v>-12</v>
      </c>
      <c r="SN10" s="17">
        <v>-4</v>
      </c>
      <c r="SO10" s="17">
        <v>-16</v>
      </c>
      <c r="SP10" s="17">
        <v>-14</v>
      </c>
      <c r="SQ10" s="17">
        <v>-18</v>
      </c>
      <c r="SR10" s="17">
        <v>-34</v>
      </c>
      <c r="SS10" s="17">
        <v>-4</v>
      </c>
      <c r="ST10" s="17">
        <v>-8</v>
      </c>
      <c r="SU10" s="17">
        <v>6</v>
      </c>
      <c r="SV10" s="17">
        <v>-4</v>
      </c>
      <c r="SW10" s="17">
        <v>-8</v>
      </c>
      <c r="SX10" s="17">
        <v>-6</v>
      </c>
      <c r="SY10" s="17">
        <v>-5</v>
      </c>
      <c r="SZ10" s="17">
        <v>-3</v>
      </c>
      <c r="TA10" s="17">
        <v>-1</v>
      </c>
      <c r="TB10" s="17">
        <v>-35</v>
      </c>
      <c r="TC10" s="17">
        <v>-47</v>
      </c>
      <c r="TD10" s="17">
        <v>-23</v>
      </c>
      <c r="TE10" s="17">
        <v>-54</v>
      </c>
      <c r="TF10" s="17">
        <v>-43</v>
      </c>
      <c r="TG10" s="17">
        <v>-33</v>
      </c>
      <c r="TH10" s="17">
        <v>-33</v>
      </c>
      <c r="TI10" s="17">
        <v>-41</v>
      </c>
      <c r="TJ10" s="17">
        <v>-10</v>
      </c>
      <c r="TK10" s="17">
        <v>3</v>
      </c>
      <c r="TL10" s="17">
        <v>-8</v>
      </c>
      <c r="TM10" s="17">
        <v>13</v>
      </c>
      <c r="TN10" s="17">
        <v>-18</v>
      </c>
      <c r="TO10" s="17">
        <v>-21</v>
      </c>
      <c r="TP10" s="17">
        <v>-9</v>
      </c>
      <c r="TQ10" s="17">
        <v>-21</v>
      </c>
      <c r="TR10" s="17">
        <v>-24</v>
      </c>
      <c r="TS10" s="17">
        <v>-18</v>
      </c>
      <c r="TT10" s="17">
        <v>-18</v>
      </c>
      <c r="TU10" s="17">
        <v>-37</v>
      </c>
      <c r="TV10" s="17">
        <v>-20</v>
      </c>
      <c r="TW10" s="17">
        <v>-27</v>
      </c>
      <c r="TX10" s="17">
        <v>-22</v>
      </c>
      <c r="TY10" s="17">
        <v>-6</v>
      </c>
      <c r="TZ10" s="17">
        <v>-27</v>
      </c>
      <c r="UA10" s="17">
        <v>-42</v>
      </c>
      <c r="UB10" s="17">
        <v>-23</v>
      </c>
      <c r="UC10" s="17">
        <v>-25</v>
      </c>
      <c r="UD10" s="17">
        <v>-27</v>
      </c>
      <c r="UE10" s="17">
        <v>-33</v>
      </c>
      <c r="UF10" s="17">
        <v>-29</v>
      </c>
      <c r="UG10" s="17">
        <v>-12</v>
      </c>
      <c r="UH10" s="17">
        <v>-26</v>
      </c>
      <c r="UI10" s="17">
        <v>-16</v>
      </c>
      <c r="UJ10" s="17">
        <v>-33</v>
      </c>
      <c r="UK10" s="17">
        <v>-23</v>
      </c>
      <c r="UL10" s="17">
        <v>-36</v>
      </c>
      <c r="UM10" s="17">
        <v>-33</v>
      </c>
      <c r="UN10" s="17">
        <v>-13</v>
      </c>
      <c r="UO10" s="17">
        <v>-32</v>
      </c>
      <c r="UP10" s="17">
        <v>15</v>
      </c>
      <c r="UQ10" s="17">
        <v>19</v>
      </c>
      <c r="UR10" s="17">
        <v>16</v>
      </c>
      <c r="US10" s="17">
        <v>8</v>
      </c>
      <c r="UT10" s="17">
        <v>48</v>
      </c>
      <c r="UU10" s="17">
        <v>32</v>
      </c>
      <c r="UV10" s="17">
        <v>40</v>
      </c>
      <c r="UW10" s="17">
        <v>84</v>
      </c>
      <c r="UX10" s="17">
        <v>-10</v>
      </c>
      <c r="UY10" s="17">
        <v>-5</v>
      </c>
      <c r="UZ10" s="17">
        <v>-4</v>
      </c>
      <c r="VA10" s="17">
        <v>-8</v>
      </c>
      <c r="VB10" s="17">
        <v>-13</v>
      </c>
      <c r="VC10" s="17">
        <v>-12</v>
      </c>
      <c r="VD10" s="17">
        <v>1</v>
      </c>
      <c r="VE10" s="17">
        <v>2</v>
      </c>
      <c r="VF10" s="17">
        <v>6</v>
      </c>
      <c r="VG10" s="17">
        <v>-27</v>
      </c>
      <c r="VH10" s="17">
        <v>-28</v>
      </c>
      <c r="VI10" s="17">
        <v>-26</v>
      </c>
      <c r="VJ10" s="17">
        <v>-47</v>
      </c>
      <c r="VK10" s="17">
        <v>-11</v>
      </c>
      <c r="VL10" s="17">
        <v>-36</v>
      </c>
      <c r="VM10" s="17">
        <v>-37</v>
      </c>
      <c r="VN10">
        <v>13</v>
      </c>
      <c r="VO10">
        <v>6</v>
      </c>
      <c r="VP10">
        <v>6</v>
      </c>
      <c r="VQ10">
        <v>18</v>
      </c>
      <c r="VR10">
        <v>-1</v>
      </c>
      <c r="VS10">
        <v>-6</v>
      </c>
      <c r="VT10">
        <v>-12</v>
      </c>
      <c r="VU10">
        <v>7</v>
      </c>
      <c r="VV10" s="17">
        <v>-48</v>
      </c>
      <c r="VW10" s="17">
        <v>-48</v>
      </c>
      <c r="VX10" s="17">
        <v>-43</v>
      </c>
      <c r="VY10" s="17">
        <v>-15</v>
      </c>
      <c r="VZ10" s="17">
        <v>-28</v>
      </c>
      <c r="WA10" s="17">
        <v>-17</v>
      </c>
      <c r="WB10" s="17">
        <v>-18</v>
      </c>
      <c r="WC10" s="17">
        <v>-13</v>
      </c>
      <c r="WD10" s="17">
        <v>8</v>
      </c>
      <c r="WE10" s="17">
        <v>2</v>
      </c>
      <c r="WF10" s="17">
        <v>-1</v>
      </c>
      <c r="WG10" s="17">
        <v>-5</v>
      </c>
      <c r="WH10" s="17">
        <v>-11</v>
      </c>
      <c r="WI10" s="17">
        <v>0</v>
      </c>
      <c r="WJ10" s="17">
        <v>8</v>
      </c>
      <c r="WK10" s="17">
        <v>2</v>
      </c>
      <c r="WL10" s="17">
        <v>-17</v>
      </c>
      <c r="WM10" s="17">
        <v>-24</v>
      </c>
      <c r="WN10" s="17">
        <v>-22</v>
      </c>
      <c r="WO10" s="17">
        <v>-60</v>
      </c>
      <c r="WP10" s="17">
        <v>-38</v>
      </c>
      <c r="WQ10" s="17">
        <v>-45</v>
      </c>
      <c r="WR10" s="17">
        <v>-66</v>
      </c>
      <c r="WS10" s="17">
        <v>-45</v>
      </c>
      <c r="WT10" s="17">
        <v>0</v>
      </c>
      <c r="WU10" s="17">
        <v>-15</v>
      </c>
      <c r="WV10" s="17">
        <v>-12</v>
      </c>
      <c r="WW10" s="17">
        <v>11</v>
      </c>
      <c r="WX10" s="17">
        <v>-9</v>
      </c>
      <c r="WY10" s="17">
        <v>3</v>
      </c>
      <c r="WZ10" s="17">
        <v>-1</v>
      </c>
      <c r="XA10" s="17">
        <v>-16</v>
      </c>
    </row>
    <row r="11" spans="1:625">
      <c r="A11" t="s">
        <v>909</v>
      </c>
      <c r="B11" s="17">
        <v>-32</v>
      </c>
      <c r="C11" s="17">
        <v>-51</v>
      </c>
      <c r="D11" s="17">
        <v>-80</v>
      </c>
      <c r="E11" s="17">
        <v>-83</v>
      </c>
      <c r="F11" s="17">
        <v>-116</v>
      </c>
      <c r="G11" s="17">
        <v>-74</v>
      </c>
      <c r="H11" s="17">
        <v>-11</v>
      </c>
      <c r="I11" s="17">
        <v>-86</v>
      </c>
      <c r="J11" s="17">
        <v>80</v>
      </c>
      <c r="K11" s="17">
        <v>110</v>
      </c>
      <c r="L11" s="17">
        <v>221</v>
      </c>
      <c r="M11" s="17">
        <v>162</v>
      </c>
      <c r="N11" s="17">
        <v>293</v>
      </c>
      <c r="O11" s="17">
        <v>175</v>
      </c>
      <c r="P11" s="17">
        <v>153</v>
      </c>
      <c r="Q11" s="17">
        <v>338</v>
      </c>
      <c r="R11" s="17">
        <v>-88</v>
      </c>
      <c r="S11" s="17">
        <v>-64</v>
      </c>
      <c r="T11" s="17">
        <v>-39</v>
      </c>
      <c r="U11" s="17">
        <v>-22</v>
      </c>
      <c r="V11" s="17">
        <v>-88</v>
      </c>
      <c r="W11" s="17">
        <v>-53</v>
      </c>
      <c r="X11" s="17">
        <v>-35</v>
      </c>
      <c r="Y11" s="17">
        <v>-35</v>
      </c>
      <c r="Z11" s="17">
        <v>-73</v>
      </c>
      <c r="AA11" s="17">
        <v>-55</v>
      </c>
      <c r="AB11" s="17">
        <v>-48</v>
      </c>
      <c r="AC11" s="17">
        <v>-77</v>
      </c>
      <c r="AD11" s="17">
        <v>-64</v>
      </c>
      <c r="AE11" s="17">
        <v>-66</v>
      </c>
      <c r="AF11" s="17">
        <v>-61</v>
      </c>
      <c r="AG11" s="17">
        <v>-99</v>
      </c>
      <c r="AH11" s="17">
        <v>33</v>
      </c>
      <c r="AI11" s="17">
        <v>24</v>
      </c>
      <c r="AJ11" s="17">
        <v>-7</v>
      </c>
      <c r="AK11" s="17">
        <v>-14</v>
      </c>
      <c r="AL11" s="17">
        <v>48</v>
      </c>
      <c r="AM11" s="17">
        <v>17</v>
      </c>
      <c r="AN11" s="17">
        <v>78</v>
      </c>
      <c r="AO11" s="17">
        <v>68</v>
      </c>
      <c r="AP11" s="17">
        <v>25</v>
      </c>
      <c r="AQ11" s="17">
        <v>-39</v>
      </c>
      <c r="AR11" s="17">
        <v>-7</v>
      </c>
      <c r="AS11" s="17">
        <v>-26</v>
      </c>
      <c r="AT11" s="17">
        <v>-24</v>
      </c>
      <c r="AU11" s="17">
        <v>8</v>
      </c>
      <c r="AV11" s="17">
        <v>6</v>
      </c>
      <c r="AW11" s="17">
        <v>-21</v>
      </c>
      <c r="AX11" s="17">
        <v>-33</v>
      </c>
      <c r="AY11" s="17">
        <v>-12</v>
      </c>
      <c r="AZ11" s="17">
        <v>-10</v>
      </c>
      <c r="BA11" s="17">
        <v>-39</v>
      </c>
      <c r="BB11" s="17">
        <v>-25</v>
      </c>
      <c r="BC11" s="17">
        <v>-41</v>
      </c>
      <c r="BD11" s="17">
        <v>-20</v>
      </c>
      <c r="BE11" s="17">
        <v>-38</v>
      </c>
      <c r="BF11" s="17">
        <v>-66</v>
      </c>
      <c r="BG11" s="17">
        <v>-36</v>
      </c>
      <c r="BH11" s="17">
        <v>-33</v>
      </c>
      <c r="BI11" s="17">
        <v>-32</v>
      </c>
      <c r="BJ11" s="17">
        <v>-45</v>
      </c>
      <c r="BK11" s="17">
        <v>-61</v>
      </c>
      <c r="BL11" s="17">
        <v>-36</v>
      </c>
      <c r="BM11" s="17">
        <v>-65</v>
      </c>
      <c r="BN11" s="17">
        <v>4</v>
      </c>
      <c r="BO11" s="17">
        <v>6</v>
      </c>
      <c r="BP11" s="17">
        <v>-9</v>
      </c>
      <c r="BQ11" s="17">
        <v>-8</v>
      </c>
      <c r="BR11" s="17">
        <v>-8</v>
      </c>
      <c r="BS11" s="17">
        <v>-19</v>
      </c>
      <c r="BT11" s="17">
        <v>5</v>
      </c>
      <c r="BU11" s="17">
        <v>-14</v>
      </c>
      <c r="BV11" s="17">
        <v>42</v>
      </c>
      <c r="BW11" s="17">
        <v>49</v>
      </c>
      <c r="BX11" s="17">
        <v>39</v>
      </c>
      <c r="BY11" s="17">
        <v>61</v>
      </c>
      <c r="BZ11" s="17">
        <v>44</v>
      </c>
      <c r="CA11" s="17">
        <v>60</v>
      </c>
      <c r="CB11" s="17">
        <v>38</v>
      </c>
      <c r="CC11" s="17">
        <v>22</v>
      </c>
      <c r="CD11" s="17">
        <v>-2</v>
      </c>
      <c r="CE11" s="17">
        <v>-28</v>
      </c>
      <c r="CF11" s="17">
        <v>-17</v>
      </c>
      <c r="CG11" s="17">
        <v>-11</v>
      </c>
      <c r="CH11" s="17">
        <v>-11</v>
      </c>
      <c r="CI11" s="17">
        <v>-8</v>
      </c>
      <c r="CJ11" s="17">
        <v>-6</v>
      </c>
      <c r="CK11" s="17">
        <v>9</v>
      </c>
      <c r="CL11" s="17">
        <v>-12</v>
      </c>
      <c r="CM11" s="17">
        <v>-2</v>
      </c>
      <c r="CN11" s="17">
        <v>2</v>
      </c>
      <c r="CO11" s="17">
        <v>4</v>
      </c>
      <c r="CP11" s="17">
        <v>11</v>
      </c>
      <c r="CQ11" s="17">
        <v>2</v>
      </c>
      <c r="CR11" s="17">
        <v>-9</v>
      </c>
      <c r="CS11" s="17">
        <v>-26</v>
      </c>
      <c r="CT11" s="17">
        <v>-50</v>
      </c>
      <c r="CU11" s="17">
        <v>-41</v>
      </c>
      <c r="CV11" s="17">
        <v>9</v>
      </c>
      <c r="CW11" s="17">
        <v>-18</v>
      </c>
      <c r="CX11" s="17">
        <v>-23</v>
      </c>
      <c r="CY11" s="17">
        <v>-63</v>
      </c>
      <c r="CZ11" s="17">
        <v>-22</v>
      </c>
      <c r="DA11" s="17">
        <v>-49</v>
      </c>
      <c r="DB11" s="17">
        <v>4</v>
      </c>
      <c r="DC11" s="17">
        <v>3</v>
      </c>
      <c r="DD11" s="17">
        <v>3</v>
      </c>
      <c r="DE11" s="17">
        <v>-19</v>
      </c>
      <c r="DF11" s="17">
        <v>4</v>
      </c>
      <c r="DG11" s="17">
        <v>3</v>
      </c>
      <c r="DH11" s="17">
        <v>-3</v>
      </c>
      <c r="DI11" s="17">
        <v>-7</v>
      </c>
      <c r="DJ11" s="17">
        <v>21</v>
      </c>
      <c r="DK11" s="17">
        <v>15</v>
      </c>
      <c r="DL11" s="17">
        <v>20</v>
      </c>
      <c r="DM11" s="17">
        <v>15</v>
      </c>
      <c r="DN11" s="17">
        <v>-27</v>
      </c>
      <c r="DO11" s="17">
        <v>-4</v>
      </c>
      <c r="DP11" s="17">
        <v>21</v>
      </c>
      <c r="DQ11" s="17">
        <v>29</v>
      </c>
      <c r="DR11" s="17">
        <v>0</v>
      </c>
      <c r="DS11" s="17">
        <v>28</v>
      </c>
      <c r="DT11" s="17">
        <v>14</v>
      </c>
      <c r="DU11" s="17">
        <v>25</v>
      </c>
      <c r="DV11" s="17">
        <v>16</v>
      </c>
      <c r="DW11" s="17">
        <v>-4</v>
      </c>
      <c r="DX11" s="17">
        <v>-22</v>
      </c>
      <c r="DY11" s="17">
        <v>-20</v>
      </c>
      <c r="DZ11" s="17">
        <v>3</v>
      </c>
      <c r="EA11" s="17">
        <v>-1</v>
      </c>
      <c r="EB11" s="17">
        <v>-15</v>
      </c>
      <c r="EC11" s="17">
        <v>-1</v>
      </c>
      <c r="ED11" s="17">
        <v>4</v>
      </c>
      <c r="EE11" s="17">
        <v>-7</v>
      </c>
      <c r="EF11" s="17">
        <v>-7</v>
      </c>
      <c r="EG11" s="17">
        <v>-10</v>
      </c>
      <c r="EH11" s="17">
        <v>-66</v>
      </c>
      <c r="EI11" s="17">
        <v>-42</v>
      </c>
      <c r="EJ11" s="17">
        <v>-66</v>
      </c>
      <c r="EK11" s="17">
        <v>-50</v>
      </c>
      <c r="EL11" s="17">
        <v>-51</v>
      </c>
      <c r="EM11" s="17">
        <v>-59</v>
      </c>
      <c r="EN11" s="17">
        <v>-60</v>
      </c>
      <c r="EO11" s="17">
        <v>-24</v>
      </c>
      <c r="EP11" s="17">
        <v>-8</v>
      </c>
      <c r="EQ11" s="17">
        <v>-16</v>
      </c>
      <c r="ER11" s="17">
        <v>-11</v>
      </c>
      <c r="ES11" s="17">
        <v>-9</v>
      </c>
      <c r="ET11" s="17">
        <v>-12</v>
      </c>
      <c r="EU11" s="17">
        <v>-11</v>
      </c>
      <c r="EV11" s="17">
        <v>-13</v>
      </c>
      <c r="EW11" s="17">
        <v>-20</v>
      </c>
      <c r="EX11" s="17">
        <v>27</v>
      </c>
      <c r="EY11" s="17">
        <v>33</v>
      </c>
      <c r="EZ11" s="17">
        <v>33</v>
      </c>
      <c r="FA11" s="17">
        <v>17</v>
      </c>
      <c r="FB11" s="17">
        <v>14</v>
      </c>
      <c r="FC11" s="17">
        <v>11</v>
      </c>
      <c r="FD11" s="17">
        <v>-2</v>
      </c>
      <c r="FE11" s="17">
        <v>-1</v>
      </c>
      <c r="FF11" s="17">
        <v>-12</v>
      </c>
      <c r="FG11" s="17">
        <v>6</v>
      </c>
      <c r="FH11" s="17">
        <v>-21</v>
      </c>
      <c r="FI11" s="17">
        <v>-25</v>
      </c>
      <c r="FJ11" s="17">
        <v>-28</v>
      </c>
      <c r="FK11" s="17">
        <v>-41</v>
      </c>
      <c r="FL11" s="17">
        <v>-35</v>
      </c>
      <c r="FM11" s="17">
        <v>-31</v>
      </c>
      <c r="FN11" s="17">
        <v>-6</v>
      </c>
      <c r="FO11" s="17">
        <v>3</v>
      </c>
      <c r="FP11" s="17">
        <v>25</v>
      </c>
      <c r="FQ11" s="17">
        <v>-7</v>
      </c>
      <c r="FR11" s="17">
        <v>-12</v>
      </c>
      <c r="FS11" s="17">
        <v>4</v>
      </c>
      <c r="FT11" s="17">
        <v>-9</v>
      </c>
      <c r="FU11" s="17">
        <v>-23</v>
      </c>
      <c r="FV11" s="17">
        <v>-26</v>
      </c>
      <c r="FW11" s="17">
        <v>-24</v>
      </c>
      <c r="FX11" s="17">
        <v>-22</v>
      </c>
      <c r="FY11" s="17">
        <v>-14</v>
      </c>
      <c r="FZ11" s="17">
        <v>-27</v>
      </c>
      <c r="GA11" s="17">
        <v>-20</v>
      </c>
      <c r="GB11" s="17">
        <v>-9</v>
      </c>
      <c r="GC11" s="17">
        <v>-4</v>
      </c>
      <c r="GD11" s="17">
        <v>-3</v>
      </c>
      <c r="GE11" s="17">
        <v>-3</v>
      </c>
      <c r="GF11" s="17">
        <v>4</v>
      </c>
      <c r="GG11" s="17">
        <v>8</v>
      </c>
      <c r="GH11" s="17">
        <v>36</v>
      </c>
      <c r="GI11" s="17">
        <v>30</v>
      </c>
      <c r="GJ11" s="17">
        <v>28</v>
      </c>
      <c r="GK11" s="17">
        <v>-19</v>
      </c>
      <c r="GL11" s="17">
        <v>-31</v>
      </c>
      <c r="GM11" s="17">
        <v>-50</v>
      </c>
      <c r="GN11" s="17">
        <v>-49</v>
      </c>
      <c r="GO11" s="17">
        <v>-58</v>
      </c>
      <c r="GP11" s="17">
        <v>-49</v>
      </c>
      <c r="GQ11" s="17">
        <v>-30</v>
      </c>
      <c r="GR11" s="17">
        <v>-16</v>
      </c>
      <c r="GS11" s="17">
        <v>-30</v>
      </c>
      <c r="GT11" s="17">
        <v>-9</v>
      </c>
      <c r="GU11" s="17">
        <v>-20</v>
      </c>
      <c r="GV11" s="17">
        <v>-19</v>
      </c>
      <c r="GW11" s="17">
        <v>-2</v>
      </c>
      <c r="GX11" s="17">
        <v>-7</v>
      </c>
      <c r="GY11" s="17">
        <v>-1</v>
      </c>
      <c r="GZ11" s="17">
        <v>2</v>
      </c>
      <c r="HA11" s="17">
        <v>-2</v>
      </c>
      <c r="HB11" s="17">
        <v>-8</v>
      </c>
      <c r="HC11" s="17">
        <v>-3</v>
      </c>
      <c r="HD11" s="17">
        <v>12</v>
      </c>
      <c r="HE11" s="17">
        <v>18</v>
      </c>
      <c r="HF11" s="17">
        <v>8</v>
      </c>
      <c r="HG11" s="17">
        <v>-17</v>
      </c>
      <c r="HH11" s="17">
        <v>2</v>
      </c>
      <c r="HI11" s="17">
        <v>-30</v>
      </c>
      <c r="HJ11" s="17">
        <v>-64</v>
      </c>
      <c r="HK11" s="17">
        <v>-66</v>
      </c>
      <c r="HL11" s="17">
        <v>-65</v>
      </c>
      <c r="HM11" s="17">
        <v>-87</v>
      </c>
      <c r="HN11" s="17">
        <v>-60</v>
      </c>
      <c r="HO11" s="17">
        <v>-62</v>
      </c>
      <c r="HP11" s="17">
        <v>-38</v>
      </c>
      <c r="HQ11" s="17">
        <v>-62</v>
      </c>
      <c r="HR11" s="17">
        <v>-29</v>
      </c>
      <c r="HS11" s="17">
        <v>-32</v>
      </c>
      <c r="HT11" s="17">
        <v>-22</v>
      </c>
      <c r="HU11" s="17">
        <v>2</v>
      </c>
      <c r="HV11" s="17">
        <v>-6</v>
      </c>
      <c r="HW11" s="17">
        <v>-5</v>
      </c>
      <c r="HX11" s="17">
        <v>-32</v>
      </c>
      <c r="HY11" s="17">
        <v>-1</v>
      </c>
      <c r="HZ11" s="17">
        <v>245</v>
      </c>
      <c r="IA11" s="17">
        <v>157</v>
      </c>
      <c r="IB11" s="17">
        <v>138</v>
      </c>
      <c r="IC11" s="17">
        <v>216</v>
      </c>
      <c r="ID11" s="17">
        <v>144</v>
      </c>
      <c r="IE11" s="17">
        <v>211</v>
      </c>
      <c r="IF11" s="17">
        <v>96</v>
      </c>
      <c r="IG11" s="17">
        <v>91</v>
      </c>
      <c r="IH11" s="17">
        <v>1</v>
      </c>
      <c r="II11" s="17">
        <v>-23</v>
      </c>
      <c r="IJ11" s="17">
        <v>-10</v>
      </c>
      <c r="IK11" s="17">
        <v>13</v>
      </c>
      <c r="IL11" s="17">
        <v>6</v>
      </c>
      <c r="IM11" s="17">
        <v>5</v>
      </c>
      <c r="IN11" s="17">
        <v>-13</v>
      </c>
      <c r="IO11" s="17">
        <v>-12</v>
      </c>
      <c r="IP11" s="17">
        <v>-31</v>
      </c>
      <c r="IQ11" s="17">
        <v>-21</v>
      </c>
      <c r="IR11" s="17">
        <v>-17</v>
      </c>
      <c r="IS11" s="17">
        <v>-29</v>
      </c>
      <c r="IT11" s="17">
        <v>-21</v>
      </c>
      <c r="IU11" s="17">
        <v>-33</v>
      </c>
      <c r="IV11" s="17">
        <v>-11</v>
      </c>
      <c r="IW11" s="17">
        <v>-12</v>
      </c>
      <c r="IX11" s="17">
        <v>889</v>
      </c>
      <c r="IY11" s="17">
        <v>721</v>
      </c>
      <c r="IZ11" s="17">
        <v>697</v>
      </c>
      <c r="JA11" s="17">
        <v>781</v>
      </c>
      <c r="JB11" s="17">
        <v>715</v>
      </c>
      <c r="JC11" s="17">
        <v>947</v>
      </c>
      <c r="JD11" s="17">
        <v>796</v>
      </c>
      <c r="JE11" s="17">
        <v>1013</v>
      </c>
      <c r="JF11" s="17">
        <v>-36</v>
      </c>
      <c r="JG11" s="17">
        <v>-18</v>
      </c>
      <c r="JH11" s="17">
        <v>-46</v>
      </c>
      <c r="JI11" s="17">
        <v>-16</v>
      </c>
      <c r="JJ11" s="17">
        <v>-26</v>
      </c>
      <c r="JK11" s="17">
        <v>-16</v>
      </c>
      <c r="JL11" s="17">
        <v>-47</v>
      </c>
      <c r="JM11" s="17">
        <v>-35</v>
      </c>
      <c r="JN11" s="17">
        <v>-7</v>
      </c>
      <c r="JO11" s="17">
        <v>-6</v>
      </c>
      <c r="JP11" s="17">
        <v>18</v>
      </c>
      <c r="JQ11" s="17">
        <v>0</v>
      </c>
      <c r="JR11" s="17">
        <v>-18</v>
      </c>
      <c r="JS11" s="17">
        <v>-27</v>
      </c>
      <c r="JT11" s="17">
        <v>-18</v>
      </c>
      <c r="JU11" s="17">
        <v>-21</v>
      </c>
      <c r="JV11" s="17">
        <v>-8</v>
      </c>
      <c r="JW11" s="17">
        <v>6</v>
      </c>
      <c r="JX11" s="17">
        <v>3</v>
      </c>
      <c r="JY11" s="17">
        <v>18</v>
      </c>
      <c r="JZ11" s="17">
        <v>-5</v>
      </c>
      <c r="KA11" s="17">
        <v>9</v>
      </c>
      <c r="KB11" s="17">
        <v>32</v>
      </c>
      <c r="KC11" s="17">
        <v>68</v>
      </c>
      <c r="KD11" s="17">
        <v>-39</v>
      </c>
      <c r="KE11" s="17">
        <v>-41</v>
      </c>
      <c r="KF11" s="17">
        <v>8</v>
      </c>
      <c r="KG11" s="17">
        <v>-8</v>
      </c>
      <c r="KH11" s="17">
        <v>-23</v>
      </c>
      <c r="KI11" s="17">
        <v>-22</v>
      </c>
      <c r="KJ11" s="17">
        <v>-36</v>
      </c>
      <c r="KK11" s="17">
        <v>-36</v>
      </c>
      <c r="KL11" s="17">
        <v>-45</v>
      </c>
      <c r="KM11" s="17">
        <v>-63</v>
      </c>
      <c r="KN11" s="17">
        <v>-48</v>
      </c>
      <c r="KO11" s="17">
        <v>-40</v>
      </c>
      <c r="KP11" s="17">
        <v>-74</v>
      </c>
      <c r="KQ11" s="17">
        <v>-105</v>
      </c>
      <c r="KR11" s="17">
        <v>-81</v>
      </c>
      <c r="KS11" s="17">
        <v>-82</v>
      </c>
      <c r="KT11" s="17">
        <v>-1</v>
      </c>
      <c r="KU11" s="17">
        <v>5</v>
      </c>
      <c r="KV11" s="17">
        <v>12</v>
      </c>
      <c r="KW11" s="17">
        <v>-10</v>
      </c>
      <c r="KX11" s="17">
        <v>-4</v>
      </c>
      <c r="KY11" s="17">
        <v>-5</v>
      </c>
      <c r="KZ11" s="17">
        <v>-3</v>
      </c>
      <c r="LA11" s="17">
        <v>-4</v>
      </c>
      <c r="LB11" s="17">
        <v>-25</v>
      </c>
      <c r="LC11" s="17">
        <v>-10</v>
      </c>
      <c r="LD11" s="17">
        <v>-17</v>
      </c>
      <c r="LE11" s="17">
        <v>-14</v>
      </c>
      <c r="LF11" s="17">
        <v>0</v>
      </c>
      <c r="LG11" s="17">
        <v>-31</v>
      </c>
      <c r="LH11" s="17">
        <v>8</v>
      </c>
      <c r="LI11" s="17">
        <v>-20</v>
      </c>
      <c r="LJ11" s="17">
        <v>-22</v>
      </c>
      <c r="LK11" s="17">
        <v>-22</v>
      </c>
      <c r="LL11" s="17">
        <v>-24</v>
      </c>
      <c r="LM11" s="17">
        <v>-38</v>
      </c>
      <c r="LN11" s="17">
        <v>-21</v>
      </c>
      <c r="LO11" s="17">
        <v>-20</v>
      </c>
      <c r="LP11" s="17">
        <v>-24</v>
      </c>
      <c r="LQ11" s="17">
        <v>-34</v>
      </c>
      <c r="LR11" s="17">
        <v>8</v>
      </c>
      <c r="LS11" s="17">
        <v>1</v>
      </c>
      <c r="LT11" s="17">
        <v>-12</v>
      </c>
      <c r="LU11" s="17">
        <v>-20</v>
      </c>
      <c r="LV11" s="17">
        <v>-13</v>
      </c>
      <c r="LW11" s="17">
        <v>-10</v>
      </c>
      <c r="LX11" s="17">
        <v>-6</v>
      </c>
      <c r="LY11" s="17">
        <v>-30</v>
      </c>
      <c r="LZ11" s="17">
        <v>6</v>
      </c>
      <c r="MA11" s="17">
        <v>-29</v>
      </c>
      <c r="MB11" s="17">
        <v>11</v>
      </c>
      <c r="MC11" s="17">
        <v>1</v>
      </c>
      <c r="MD11" s="17">
        <v>-52</v>
      </c>
      <c r="ME11" s="17">
        <v>25</v>
      </c>
      <c r="MF11" s="17">
        <v>15</v>
      </c>
      <c r="MG11" s="17">
        <v>-36</v>
      </c>
      <c r="MH11" s="17">
        <v>7</v>
      </c>
      <c r="MI11" s="17">
        <v>-5</v>
      </c>
      <c r="MJ11" s="17">
        <v>-2</v>
      </c>
      <c r="MK11" s="17">
        <v>7</v>
      </c>
      <c r="ML11" s="17">
        <v>1</v>
      </c>
      <c r="MM11" s="17">
        <v>-21</v>
      </c>
      <c r="MN11" s="17">
        <v>-6</v>
      </c>
      <c r="MO11" s="17">
        <v>-21</v>
      </c>
      <c r="MP11" s="17">
        <v>-1</v>
      </c>
      <c r="MQ11" s="17">
        <v>-5</v>
      </c>
      <c r="MR11" s="17">
        <v>-5</v>
      </c>
      <c r="MS11" s="17">
        <v>37</v>
      </c>
      <c r="MT11" s="17">
        <v>-15</v>
      </c>
      <c r="MU11" s="17">
        <v>-24</v>
      </c>
      <c r="MV11" s="17">
        <v>-57</v>
      </c>
      <c r="MW11" s="17">
        <v>-2</v>
      </c>
      <c r="MX11" s="17">
        <v>-50</v>
      </c>
      <c r="MY11" s="17">
        <v>-30</v>
      </c>
      <c r="MZ11" s="17">
        <v>-28</v>
      </c>
      <c r="NA11" s="17">
        <v>-12</v>
      </c>
      <c r="NB11" s="17">
        <v>-21</v>
      </c>
      <c r="NC11" s="17">
        <v>-26</v>
      </c>
      <c r="ND11" s="17">
        <v>-34</v>
      </c>
      <c r="NE11" s="17">
        <v>-25</v>
      </c>
      <c r="NF11" s="17">
        <v>12</v>
      </c>
      <c r="NG11" s="17">
        <v>77</v>
      </c>
      <c r="NH11" s="17">
        <v>76</v>
      </c>
      <c r="NI11" s="17">
        <v>34</v>
      </c>
      <c r="NJ11" s="17">
        <v>9</v>
      </c>
      <c r="NK11" s="17">
        <v>38</v>
      </c>
      <c r="NL11" s="17">
        <v>-34</v>
      </c>
      <c r="NM11" s="17">
        <v>33</v>
      </c>
      <c r="NN11" s="17">
        <v>-13</v>
      </c>
      <c r="NO11" s="17">
        <v>-9</v>
      </c>
      <c r="NP11" s="17">
        <v>-18</v>
      </c>
      <c r="NQ11" s="17">
        <v>-18</v>
      </c>
      <c r="NR11" s="17">
        <v>-2</v>
      </c>
      <c r="NS11" s="17">
        <v>-19</v>
      </c>
      <c r="NT11" s="17">
        <v>-15</v>
      </c>
      <c r="NU11" s="17">
        <v>-25</v>
      </c>
      <c r="NV11" s="17">
        <v>-18</v>
      </c>
      <c r="NW11" s="17">
        <v>-21</v>
      </c>
      <c r="NX11" s="17">
        <v>-33</v>
      </c>
      <c r="NY11" s="17">
        <v>-20</v>
      </c>
      <c r="NZ11" s="17">
        <v>-7</v>
      </c>
      <c r="OA11" s="17">
        <v>-7</v>
      </c>
      <c r="OB11" s="17">
        <v>-11</v>
      </c>
      <c r="OC11" s="17">
        <v>27</v>
      </c>
      <c r="OD11" s="17">
        <v>-17</v>
      </c>
      <c r="OE11" s="17">
        <v>-21</v>
      </c>
      <c r="OF11" s="17">
        <v>-23</v>
      </c>
      <c r="OG11" s="17">
        <v>-23</v>
      </c>
      <c r="OH11" s="17">
        <v>-6</v>
      </c>
      <c r="OI11" s="17">
        <v>-11</v>
      </c>
      <c r="OJ11" s="17">
        <v>1</v>
      </c>
      <c r="OK11" s="17">
        <v>11</v>
      </c>
      <c r="OL11" s="17">
        <v>-2</v>
      </c>
      <c r="OM11" s="17">
        <v>-30</v>
      </c>
      <c r="ON11" s="17">
        <v>-26</v>
      </c>
      <c r="OO11" s="17">
        <v>-2</v>
      </c>
      <c r="OP11" s="17">
        <v>4</v>
      </c>
      <c r="OQ11" s="17">
        <v>-11</v>
      </c>
      <c r="OR11" s="17">
        <v>-19</v>
      </c>
      <c r="OS11" s="17">
        <v>-13</v>
      </c>
      <c r="OT11" s="17">
        <v>38</v>
      </c>
      <c r="OU11" s="17">
        <v>17</v>
      </c>
      <c r="OV11" s="17">
        <v>-10</v>
      </c>
      <c r="OW11" s="17">
        <v>-42</v>
      </c>
      <c r="OX11" s="17">
        <v>111</v>
      </c>
      <c r="OY11" s="17">
        <v>-11</v>
      </c>
      <c r="OZ11" s="17">
        <v>-34</v>
      </c>
      <c r="PA11" s="17">
        <v>56</v>
      </c>
      <c r="PB11" s="17">
        <v>-35</v>
      </c>
      <c r="PC11" s="17">
        <v>-4</v>
      </c>
      <c r="PD11" s="17">
        <v>-34</v>
      </c>
      <c r="PE11" s="17">
        <v>-24</v>
      </c>
      <c r="PF11" s="17">
        <v>-44</v>
      </c>
      <c r="PG11" s="17">
        <v>-25</v>
      </c>
      <c r="PH11" s="17">
        <v>-25</v>
      </c>
      <c r="PI11" s="17">
        <v>-16</v>
      </c>
      <c r="PJ11" s="17">
        <v>1</v>
      </c>
      <c r="PK11" s="17">
        <v>-2</v>
      </c>
      <c r="PL11" s="17">
        <v>-32</v>
      </c>
      <c r="PM11" s="17">
        <v>5</v>
      </c>
      <c r="PN11" s="17">
        <v>15</v>
      </c>
      <c r="PO11" s="17">
        <v>25</v>
      </c>
      <c r="PP11" s="17">
        <v>11</v>
      </c>
      <c r="PQ11" s="17">
        <v>-10</v>
      </c>
      <c r="PR11" s="17">
        <v>-67</v>
      </c>
      <c r="PS11" s="17">
        <v>-48</v>
      </c>
      <c r="PT11" s="17">
        <v>-20</v>
      </c>
      <c r="PU11" s="17">
        <v>-50</v>
      </c>
      <c r="PV11" s="17">
        <v>-44</v>
      </c>
      <c r="PW11" s="17">
        <v>-39</v>
      </c>
      <c r="PX11" s="17">
        <v>-44</v>
      </c>
      <c r="PY11" s="17">
        <v>-83</v>
      </c>
      <c r="PZ11" s="17">
        <v>-12</v>
      </c>
      <c r="QA11" s="17">
        <v>5</v>
      </c>
      <c r="QB11" s="17">
        <v>-2</v>
      </c>
      <c r="QC11" s="17">
        <v>1</v>
      </c>
      <c r="QD11" s="17">
        <v>-2</v>
      </c>
      <c r="QE11" s="17">
        <v>10</v>
      </c>
      <c r="QF11" s="17">
        <v>-4</v>
      </c>
      <c r="QG11" s="17">
        <v>-5</v>
      </c>
      <c r="QH11" s="17">
        <v>16</v>
      </c>
      <c r="QI11" s="17">
        <v>10</v>
      </c>
      <c r="QJ11" s="17">
        <v>-4</v>
      </c>
      <c r="QK11" s="17">
        <v>15</v>
      </c>
      <c r="QL11" s="17">
        <v>6</v>
      </c>
      <c r="QM11" s="17">
        <v>5</v>
      </c>
      <c r="QN11" s="17">
        <v>20</v>
      </c>
      <c r="QO11" s="17">
        <v>16</v>
      </c>
      <c r="QP11" s="17">
        <v>1</v>
      </c>
      <c r="QQ11" s="17">
        <v>15</v>
      </c>
      <c r="QR11" s="17">
        <v>15</v>
      </c>
      <c r="QS11" s="17">
        <v>2</v>
      </c>
      <c r="QT11" s="17">
        <v>4</v>
      </c>
      <c r="QU11" s="17">
        <v>-15</v>
      </c>
      <c r="QV11" s="17">
        <v>-12</v>
      </c>
      <c r="QW11" s="17">
        <v>4</v>
      </c>
      <c r="QX11" s="17">
        <v>-47</v>
      </c>
      <c r="QY11" s="17">
        <v>-21</v>
      </c>
      <c r="QZ11" s="17">
        <v>-25</v>
      </c>
      <c r="RA11" s="17">
        <v>-44</v>
      </c>
      <c r="RB11" s="17">
        <v>-26</v>
      </c>
      <c r="RC11" s="17">
        <v>-1</v>
      </c>
      <c r="RD11" s="17">
        <v>-5</v>
      </c>
      <c r="RE11" s="17">
        <v>6</v>
      </c>
      <c r="RF11" s="17">
        <v>-30</v>
      </c>
      <c r="RG11" s="17">
        <v>-6</v>
      </c>
      <c r="RH11" s="17">
        <v>-46</v>
      </c>
      <c r="RI11" s="17">
        <v>-33</v>
      </c>
      <c r="RJ11" s="17">
        <v>-55</v>
      </c>
      <c r="RK11" s="17">
        <v>-28</v>
      </c>
      <c r="RL11" s="17">
        <v>-1</v>
      </c>
      <c r="RM11" s="17">
        <v>-47</v>
      </c>
      <c r="RN11" s="17">
        <v>-120</v>
      </c>
      <c r="RO11" s="17">
        <v>-71</v>
      </c>
      <c r="RP11" s="17">
        <v>-19</v>
      </c>
      <c r="RQ11" s="17">
        <v>-73</v>
      </c>
      <c r="RR11" s="17">
        <v>-52</v>
      </c>
      <c r="RS11" s="17">
        <v>-119</v>
      </c>
      <c r="RT11" s="17">
        <v>-126</v>
      </c>
      <c r="RU11" s="17">
        <v>-194</v>
      </c>
      <c r="RV11" s="17">
        <v>-14</v>
      </c>
      <c r="RW11" s="17">
        <v>-17</v>
      </c>
      <c r="RX11" s="17">
        <v>-23</v>
      </c>
      <c r="RY11" s="17">
        <v>-28</v>
      </c>
      <c r="RZ11" s="17">
        <v>-34</v>
      </c>
      <c r="SA11" s="17">
        <v>-31</v>
      </c>
      <c r="SB11" s="17">
        <v>-21</v>
      </c>
      <c r="SC11" s="17">
        <v>-27</v>
      </c>
      <c r="SD11" s="17">
        <v>-1</v>
      </c>
      <c r="SE11" s="17">
        <v>-1</v>
      </c>
      <c r="SF11" s="17">
        <v>5</v>
      </c>
      <c r="SG11" s="17">
        <v>-1</v>
      </c>
      <c r="SH11" s="17">
        <v>5</v>
      </c>
      <c r="SI11" s="17">
        <v>-1</v>
      </c>
      <c r="SJ11" s="17">
        <v>3</v>
      </c>
      <c r="SK11" s="17">
        <v>2</v>
      </c>
      <c r="SL11" s="17">
        <v>-18</v>
      </c>
      <c r="SM11" s="17">
        <v>-14</v>
      </c>
      <c r="SN11" s="17">
        <v>-13</v>
      </c>
      <c r="SO11" s="17">
        <v>-11</v>
      </c>
      <c r="SP11" s="17">
        <v>-16</v>
      </c>
      <c r="SQ11" s="17">
        <v>-28</v>
      </c>
      <c r="SR11" s="17">
        <v>-20</v>
      </c>
      <c r="SS11" s="17">
        <v>-10</v>
      </c>
      <c r="ST11" s="17">
        <v>-21</v>
      </c>
      <c r="SU11" s="17">
        <v>-4</v>
      </c>
      <c r="SV11" s="17">
        <v>-20</v>
      </c>
      <c r="SW11" s="17">
        <v>-17</v>
      </c>
      <c r="SX11" s="17">
        <v>-8</v>
      </c>
      <c r="SY11" s="17">
        <v>-6</v>
      </c>
      <c r="SZ11" s="17">
        <v>-10</v>
      </c>
      <c r="TA11" s="17">
        <v>-6</v>
      </c>
      <c r="TB11" s="17">
        <v>-24</v>
      </c>
      <c r="TC11" s="17">
        <v>-37</v>
      </c>
      <c r="TD11" s="17">
        <v>-38</v>
      </c>
      <c r="TE11" s="17">
        <v>-61</v>
      </c>
      <c r="TF11" s="17">
        <v>-41</v>
      </c>
      <c r="TG11" s="17">
        <v>-45</v>
      </c>
      <c r="TH11" s="17">
        <v>-45</v>
      </c>
      <c r="TI11" s="17">
        <v>-76</v>
      </c>
      <c r="TJ11" s="17">
        <v>-10</v>
      </c>
      <c r="TK11" s="17">
        <v>10</v>
      </c>
      <c r="TL11" s="17">
        <v>3</v>
      </c>
      <c r="TM11" s="17">
        <v>-15</v>
      </c>
      <c r="TN11" s="17">
        <v>-15</v>
      </c>
      <c r="TO11" s="17">
        <v>-21</v>
      </c>
      <c r="TP11" s="17">
        <v>-8</v>
      </c>
      <c r="TQ11" s="17">
        <v>-27</v>
      </c>
      <c r="TR11" s="17">
        <v>-17</v>
      </c>
      <c r="TS11" s="17">
        <v>-41</v>
      </c>
      <c r="TT11" s="17">
        <v>-39</v>
      </c>
      <c r="TU11" s="17">
        <v>-25</v>
      </c>
      <c r="TV11" s="17">
        <v>-26</v>
      </c>
      <c r="TW11" s="17">
        <v>-26</v>
      </c>
      <c r="TX11" s="17">
        <v>-10</v>
      </c>
      <c r="TY11" s="17">
        <v>-24</v>
      </c>
      <c r="TZ11" s="17">
        <v>-31</v>
      </c>
      <c r="UA11" s="17">
        <v>-34</v>
      </c>
      <c r="UB11" s="17">
        <v>-25</v>
      </c>
      <c r="UC11" s="17">
        <v>-35</v>
      </c>
      <c r="UD11" s="17">
        <v>-28</v>
      </c>
      <c r="UE11" s="17">
        <v>-45</v>
      </c>
      <c r="UF11" s="17">
        <v>-25</v>
      </c>
      <c r="UG11" s="17">
        <v>-21</v>
      </c>
      <c r="UH11" s="17">
        <v>-17</v>
      </c>
      <c r="UI11" s="17">
        <v>-16</v>
      </c>
      <c r="UJ11" s="17">
        <v>-44</v>
      </c>
      <c r="UK11" s="17">
        <v>-25</v>
      </c>
      <c r="UL11" s="17">
        <v>-23</v>
      </c>
      <c r="UM11" s="17">
        <v>-27</v>
      </c>
      <c r="UN11" s="17">
        <v>-19</v>
      </c>
      <c r="UO11" s="17">
        <v>-30</v>
      </c>
      <c r="UP11" s="17">
        <v>58</v>
      </c>
      <c r="UQ11" s="17">
        <v>36</v>
      </c>
      <c r="UR11" s="17">
        <v>34</v>
      </c>
      <c r="US11" s="17">
        <v>26</v>
      </c>
      <c r="UT11" s="17">
        <v>39</v>
      </c>
      <c r="UU11" s="17">
        <v>44</v>
      </c>
      <c r="UV11" s="17">
        <v>27</v>
      </c>
      <c r="UW11" s="17">
        <v>68</v>
      </c>
      <c r="UX11" s="17">
        <v>-1</v>
      </c>
      <c r="UY11" s="17">
        <v>-5</v>
      </c>
      <c r="UZ11" s="17">
        <v>-15</v>
      </c>
      <c r="VA11" s="17">
        <v>-10</v>
      </c>
      <c r="VB11" s="17">
        <v>-10</v>
      </c>
      <c r="VC11" s="17">
        <v>-4</v>
      </c>
      <c r="VD11" s="17">
        <v>-1</v>
      </c>
      <c r="VE11" s="17">
        <v>-9</v>
      </c>
      <c r="VF11" s="17">
        <v>-5</v>
      </c>
      <c r="VG11" s="17">
        <v>-27</v>
      </c>
      <c r="VH11" s="17">
        <v>-29</v>
      </c>
      <c r="VI11" s="17">
        <v>-27</v>
      </c>
      <c r="VJ11" s="17">
        <v>-35</v>
      </c>
      <c r="VK11" s="17">
        <v>-20</v>
      </c>
      <c r="VL11" s="17">
        <v>-29</v>
      </c>
      <c r="VM11" s="17">
        <v>-41</v>
      </c>
      <c r="VN11">
        <v>27</v>
      </c>
      <c r="VO11">
        <v>1</v>
      </c>
      <c r="VP11">
        <v>15</v>
      </c>
      <c r="VQ11">
        <v>-14</v>
      </c>
      <c r="VR11">
        <v>3</v>
      </c>
      <c r="VS11">
        <v>-5</v>
      </c>
      <c r="VT11">
        <v>-8</v>
      </c>
      <c r="VU11">
        <v>-4</v>
      </c>
      <c r="VV11" s="17">
        <v>-35</v>
      </c>
      <c r="VW11" s="17">
        <v>-35</v>
      </c>
      <c r="VX11" s="17">
        <v>-34</v>
      </c>
      <c r="VY11" s="17">
        <v>-27</v>
      </c>
      <c r="VZ11" s="17">
        <v>-34</v>
      </c>
      <c r="WA11" s="17">
        <v>-9</v>
      </c>
      <c r="WB11" s="17">
        <v>-4</v>
      </c>
      <c r="WC11" s="17">
        <v>-15</v>
      </c>
      <c r="WD11" s="17">
        <v>4</v>
      </c>
      <c r="WE11" s="17">
        <v>2</v>
      </c>
      <c r="WF11" s="17">
        <v>5</v>
      </c>
      <c r="WG11" s="17">
        <v>-8</v>
      </c>
      <c r="WH11" s="17">
        <v>-3</v>
      </c>
      <c r="WI11" s="17">
        <v>-15</v>
      </c>
      <c r="WJ11" s="17">
        <v>-5</v>
      </c>
      <c r="WK11" s="17">
        <v>-10</v>
      </c>
      <c r="WL11" s="17">
        <v>-42</v>
      </c>
      <c r="WM11" s="17">
        <v>-34</v>
      </c>
      <c r="WN11" s="17">
        <v>-49</v>
      </c>
      <c r="WO11" s="17">
        <v>-55</v>
      </c>
      <c r="WP11" s="17">
        <v>-65</v>
      </c>
      <c r="WQ11" s="17">
        <v>-51</v>
      </c>
      <c r="WR11" s="17">
        <v>-34</v>
      </c>
      <c r="WS11" s="17">
        <v>-41</v>
      </c>
      <c r="WT11" s="17">
        <v>-9</v>
      </c>
      <c r="WU11" s="17">
        <v>5</v>
      </c>
      <c r="WV11" s="17">
        <v>-9</v>
      </c>
      <c r="WW11" s="17">
        <v>11</v>
      </c>
      <c r="WX11" s="17">
        <v>12</v>
      </c>
      <c r="WY11" s="17">
        <v>9</v>
      </c>
      <c r="WZ11" s="17">
        <v>-2</v>
      </c>
      <c r="XA11" s="17">
        <v>-13</v>
      </c>
    </row>
    <row r="12" spans="1:625">
      <c r="A12" t="s">
        <v>910</v>
      </c>
      <c r="B12" s="17">
        <v>-34</v>
      </c>
      <c r="C12" s="17">
        <v>-37</v>
      </c>
      <c r="D12" s="17">
        <v>-66</v>
      </c>
      <c r="E12" s="17">
        <v>-66</v>
      </c>
      <c r="F12" s="17">
        <v>-59</v>
      </c>
      <c r="G12" s="17">
        <v>-67</v>
      </c>
      <c r="H12" s="17">
        <v>-37</v>
      </c>
      <c r="I12" s="17">
        <v>-59</v>
      </c>
      <c r="J12" s="17">
        <v>55</v>
      </c>
      <c r="K12" s="17">
        <v>128</v>
      </c>
      <c r="L12" s="17">
        <v>178</v>
      </c>
      <c r="M12" s="17">
        <v>211</v>
      </c>
      <c r="N12" s="17">
        <v>216</v>
      </c>
      <c r="O12" s="17">
        <v>150</v>
      </c>
      <c r="P12" s="17">
        <v>152</v>
      </c>
      <c r="Q12" s="17">
        <v>290</v>
      </c>
      <c r="R12" s="17">
        <v>-24</v>
      </c>
      <c r="S12" s="17">
        <v>-35</v>
      </c>
      <c r="T12" s="17">
        <v>-40</v>
      </c>
      <c r="U12" s="17">
        <v>-46</v>
      </c>
      <c r="V12" s="17">
        <v>-23</v>
      </c>
      <c r="W12" s="17">
        <v>-12</v>
      </c>
      <c r="X12" s="17">
        <v>-28</v>
      </c>
      <c r="Y12" s="17">
        <v>14</v>
      </c>
      <c r="Z12" s="17">
        <v>-64</v>
      </c>
      <c r="AA12" s="17">
        <v>-43</v>
      </c>
      <c r="AB12" s="17">
        <v>-50</v>
      </c>
      <c r="AC12" s="17">
        <v>-56</v>
      </c>
      <c r="AD12" s="17">
        <v>-46</v>
      </c>
      <c r="AE12" s="17">
        <v>-50</v>
      </c>
      <c r="AF12" s="17">
        <v>-60</v>
      </c>
      <c r="AG12" s="17">
        <v>-89</v>
      </c>
      <c r="AH12" s="17">
        <v>35</v>
      </c>
      <c r="AI12" s="17">
        <v>27</v>
      </c>
      <c r="AJ12" s="17">
        <v>23</v>
      </c>
      <c r="AK12" s="17">
        <v>22</v>
      </c>
      <c r="AL12" s="17">
        <v>57</v>
      </c>
      <c r="AM12" s="17">
        <v>28</v>
      </c>
      <c r="AN12" s="17">
        <v>75</v>
      </c>
      <c r="AO12" s="17">
        <v>50</v>
      </c>
      <c r="AP12" s="17">
        <v>23</v>
      </c>
      <c r="AQ12" s="17">
        <v>-11</v>
      </c>
      <c r="AR12" s="17">
        <v>2</v>
      </c>
      <c r="AS12" s="17">
        <v>-33</v>
      </c>
      <c r="AT12" s="17">
        <v>-27</v>
      </c>
      <c r="AU12" s="17">
        <v>11</v>
      </c>
      <c r="AV12" s="17">
        <v>22</v>
      </c>
      <c r="AW12" s="17">
        <v>-31</v>
      </c>
      <c r="AX12" s="17">
        <v>-22</v>
      </c>
      <c r="AY12" s="17">
        <v>-21</v>
      </c>
      <c r="AZ12" s="17">
        <v>-30</v>
      </c>
      <c r="BA12" s="17">
        <v>-41</v>
      </c>
      <c r="BB12" s="17">
        <v>-31</v>
      </c>
      <c r="BC12" s="17">
        <v>-29</v>
      </c>
      <c r="BD12" s="17">
        <v>-33</v>
      </c>
      <c r="BE12" s="17">
        <v>-25</v>
      </c>
      <c r="BF12" s="17">
        <v>-49</v>
      </c>
      <c r="BG12" s="17">
        <v>-37</v>
      </c>
      <c r="BH12" s="17">
        <v>-48</v>
      </c>
      <c r="BI12" s="17">
        <v>-37</v>
      </c>
      <c r="BJ12" s="17">
        <v>-30</v>
      </c>
      <c r="BK12" s="17">
        <v>-58</v>
      </c>
      <c r="BL12" s="17">
        <v>-31</v>
      </c>
      <c r="BM12" s="17">
        <v>-35</v>
      </c>
      <c r="BN12" s="17">
        <v>-16</v>
      </c>
      <c r="BO12" s="17">
        <v>-2</v>
      </c>
      <c r="BP12" s="17">
        <v>7</v>
      </c>
      <c r="BQ12" s="17">
        <v>-5</v>
      </c>
      <c r="BR12" s="17">
        <v>-27</v>
      </c>
      <c r="BS12" s="17">
        <v>0</v>
      </c>
      <c r="BT12" s="17">
        <v>-3</v>
      </c>
      <c r="BU12" s="17">
        <v>-24</v>
      </c>
      <c r="BV12" s="17">
        <v>40</v>
      </c>
      <c r="BW12" s="17">
        <v>13</v>
      </c>
      <c r="BX12" s="17">
        <v>48</v>
      </c>
      <c r="BY12" s="17">
        <v>62</v>
      </c>
      <c r="BZ12" s="17">
        <v>54</v>
      </c>
      <c r="CA12" s="17">
        <v>38</v>
      </c>
      <c r="CB12" s="17">
        <v>37</v>
      </c>
      <c r="CC12" s="17">
        <v>29</v>
      </c>
      <c r="CD12" s="17">
        <v>-25</v>
      </c>
      <c r="CE12" s="17">
        <v>-24</v>
      </c>
      <c r="CF12" s="17">
        <v>-9</v>
      </c>
      <c r="CG12" s="17">
        <v>-4</v>
      </c>
      <c r="CH12" s="17">
        <v>5</v>
      </c>
      <c r="CI12" s="17">
        <v>-20</v>
      </c>
      <c r="CJ12" s="17">
        <v>-4</v>
      </c>
      <c r="CK12" s="17">
        <v>-4</v>
      </c>
      <c r="CL12" s="17">
        <v>-4</v>
      </c>
      <c r="CM12" s="17">
        <v>5</v>
      </c>
      <c r="CN12" s="17">
        <v>26</v>
      </c>
      <c r="CO12" s="17">
        <v>19</v>
      </c>
      <c r="CP12" s="17">
        <v>-12</v>
      </c>
      <c r="CQ12" s="17">
        <v>-4</v>
      </c>
      <c r="CR12" s="17">
        <v>-11</v>
      </c>
      <c r="CS12" s="17">
        <v>4</v>
      </c>
      <c r="CT12" s="17">
        <v>-42</v>
      </c>
      <c r="CU12" s="17">
        <v>-24</v>
      </c>
      <c r="CV12" s="17">
        <v>-23</v>
      </c>
      <c r="CW12" s="17">
        <v>-25</v>
      </c>
      <c r="CX12" s="17">
        <v>-12</v>
      </c>
      <c r="CY12" s="17">
        <v>-26</v>
      </c>
      <c r="CZ12" s="17">
        <v>-25</v>
      </c>
      <c r="DA12" s="17">
        <v>-27</v>
      </c>
      <c r="DB12" s="17">
        <v>-5</v>
      </c>
      <c r="DC12" s="17">
        <v>4</v>
      </c>
      <c r="DD12" s="17">
        <v>7</v>
      </c>
      <c r="DE12" s="17">
        <v>-2</v>
      </c>
      <c r="DF12" s="17">
        <v>5</v>
      </c>
      <c r="DG12" s="17">
        <v>-8</v>
      </c>
      <c r="DH12" s="17">
        <v>-10</v>
      </c>
      <c r="DI12" s="17">
        <v>-6</v>
      </c>
      <c r="DJ12" s="17">
        <v>14</v>
      </c>
      <c r="DK12" s="17">
        <v>17</v>
      </c>
      <c r="DL12" s="17">
        <v>-2</v>
      </c>
      <c r="DM12" s="17">
        <v>18</v>
      </c>
      <c r="DN12" s="17">
        <v>4</v>
      </c>
      <c r="DO12" s="17">
        <v>-25</v>
      </c>
      <c r="DP12" s="17">
        <v>26</v>
      </c>
      <c r="DQ12" s="17">
        <v>-1</v>
      </c>
      <c r="DR12" s="17">
        <v>8</v>
      </c>
      <c r="DS12" s="17">
        <v>28</v>
      </c>
      <c r="DT12" s="17">
        <v>21</v>
      </c>
      <c r="DU12" s="17">
        <v>30</v>
      </c>
      <c r="DV12" s="17">
        <v>13</v>
      </c>
      <c r="DW12" s="17">
        <v>-3</v>
      </c>
      <c r="DX12" s="17">
        <v>-21</v>
      </c>
      <c r="DY12" s="17">
        <v>2</v>
      </c>
      <c r="DZ12" s="17">
        <v>-9</v>
      </c>
      <c r="EA12" s="17">
        <v>7</v>
      </c>
      <c r="EB12" s="17">
        <v>-3</v>
      </c>
      <c r="EC12" s="17">
        <v>-6</v>
      </c>
      <c r="ED12" s="17">
        <v>14</v>
      </c>
      <c r="EE12" s="17">
        <v>2</v>
      </c>
      <c r="EF12" s="17">
        <v>-16</v>
      </c>
      <c r="EG12" s="17">
        <v>-18</v>
      </c>
      <c r="EH12" s="17">
        <v>-59</v>
      </c>
      <c r="EI12" s="17">
        <v>-54</v>
      </c>
      <c r="EJ12" s="17">
        <v>-43</v>
      </c>
      <c r="EK12" s="17">
        <v>-71</v>
      </c>
      <c r="EL12" s="17">
        <v>-97</v>
      </c>
      <c r="EM12" s="17">
        <v>-51</v>
      </c>
      <c r="EN12" s="17">
        <v>-42</v>
      </c>
      <c r="EO12" s="17">
        <v>-29</v>
      </c>
      <c r="EP12" s="17">
        <v>5</v>
      </c>
      <c r="EQ12" s="17">
        <v>-5</v>
      </c>
      <c r="ER12" s="17">
        <v>-9</v>
      </c>
      <c r="ES12" s="17">
        <v>-4</v>
      </c>
      <c r="ET12" s="17">
        <v>-6</v>
      </c>
      <c r="EU12" s="17">
        <v>-11</v>
      </c>
      <c r="EV12" s="17">
        <v>-12</v>
      </c>
      <c r="EW12" s="17">
        <v>-14</v>
      </c>
      <c r="EX12" s="17">
        <v>39</v>
      </c>
      <c r="EY12" s="17">
        <v>17</v>
      </c>
      <c r="EZ12" s="17">
        <v>17</v>
      </c>
      <c r="FA12" s="17">
        <v>11</v>
      </c>
      <c r="FB12" s="17">
        <v>26</v>
      </c>
      <c r="FC12" s="17">
        <v>5</v>
      </c>
      <c r="FD12" s="17">
        <v>8</v>
      </c>
      <c r="FE12" s="17">
        <v>11</v>
      </c>
      <c r="FF12" s="17">
        <v>4</v>
      </c>
      <c r="FG12" s="17">
        <v>-5</v>
      </c>
      <c r="FH12" s="17">
        <v>-26</v>
      </c>
      <c r="FI12" s="17">
        <v>-32</v>
      </c>
      <c r="FJ12" s="17">
        <v>-20</v>
      </c>
      <c r="FK12" s="17">
        <v>-4</v>
      </c>
      <c r="FL12" s="17">
        <v>-14</v>
      </c>
      <c r="FM12" s="17">
        <v>-36</v>
      </c>
      <c r="FN12" s="17">
        <v>-4</v>
      </c>
      <c r="FO12" s="17">
        <v>-1</v>
      </c>
      <c r="FP12" s="17">
        <v>-4</v>
      </c>
      <c r="FQ12" s="17">
        <v>-7</v>
      </c>
      <c r="FR12" s="17">
        <v>-12</v>
      </c>
      <c r="FS12" s="17">
        <v>10</v>
      </c>
      <c r="FT12" s="17">
        <v>-4</v>
      </c>
      <c r="FU12" s="17">
        <v>-13</v>
      </c>
      <c r="FV12" s="17">
        <v>-30</v>
      </c>
      <c r="FW12" s="17">
        <v>-29</v>
      </c>
      <c r="FX12" s="17">
        <v>-19</v>
      </c>
      <c r="FY12" s="17">
        <v>-23</v>
      </c>
      <c r="FZ12" s="17">
        <v>-14</v>
      </c>
      <c r="GA12" s="17">
        <v>-12</v>
      </c>
      <c r="GB12" s="17">
        <v>-16</v>
      </c>
      <c r="GC12" s="17">
        <v>-16</v>
      </c>
      <c r="GD12" s="17">
        <v>-12</v>
      </c>
      <c r="GE12" s="17">
        <v>-1</v>
      </c>
      <c r="GF12" s="17">
        <v>44</v>
      </c>
      <c r="GG12" s="17">
        <v>25</v>
      </c>
      <c r="GH12" s="17">
        <v>17</v>
      </c>
      <c r="GI12" s="17">
        <v>28</v>
      </c>
      <c r="GJ12" s="17">
        <v>11</v>
      </c>
      <c r="GK12" s="17">
        <v>-24</v>
      </c>
      <c r="GL12" s="17">
        <v>-30</v>
      </c>
      <c r="GM12" s="17">
        <v>-49</v>
      </c>
      <c r="GN12" s="17">
        <v>-41</v>
      </c>
      <c r="GO12" s="17">
        <v>-43</v>
      </c>
      <c r="GP12" s="17">
        <v>-39</v>
      </c>
      <c r="GQ12" s="17">
        <v>-22</v>
      </c>
      <c r="GR12" s="17">
        <v>-16</v>
      </c>
      <c r="GS12" s="17">
        <v>-34</v>
      </c>
      <c r="GT12" s="17">
        <v>10</v>
      </c>
      <c r="GU12" s="17">
        <v>-8</v>
      </c>
      <c r="GV12" s="17">
        <v>-15</v>
      </c>
      <c r="GW12" s="17">
        <v>-2</v>
      </c>
      <c r="GX12" s="17">
        <v>-1</v>
      </c>
      <c r="GY12" s="17">
        <v>-1</v>
      </c>
      <c r="GZ12" s="17">
        <v>0</v>
      </c>
      <c r="HA12" s="17">
        <v>-5</v>
      </c>
      <c r="HB12" s="17">
        <v>8</v>
      </c>
      <c r="HC12" s="17">
        <v>9</v>
      </c>
      <c r="HD12" s="17">
        <v>-18</v>
      </c>
      <c r="HE12" s="17">
        <v>2</v>
      </c>
      <c r="HF12" s="17">
        <v>-1</v>
      </c>
      <c r="HG12" s="17">
        <v>-5</v>
      </c>
      <c r="HH12" s="17">
        <v>-18</v>
      </c>
      <c r="HI12" s="17">
        <v>-32</v>
      </c>
      <c r="HJ12" s="17">
        <v>-52</v>
      </c>
      <c r="HK12" s="17">
        <v>-75</v>
      </c>
      <c r="HL12" s="17">
        <v>-75</v>
      </c>
      <c r="HM12" s="17">
        <v>-80</v>
      </c>
      <c r="HN12" s="17">
        <v>-61</v>
      </c>
      <c r="HO12" s="17">
        <v>-56</v>
      </c>
      <c r="HP12" s="17">
        <v>-32</v>
      </c>
      <c r="HQ12" s="17">
        <v>-46</v>
      </c>
      <c r="HR12" s="17">
        <v>-40</v>
      </c>
      <c r="HS12" s="17">
        <v>-14</v>
      </c>
      <c r="HT12" s="17">
        <v>-12</v>
      </c>
      <c r="HU12" s="17">
        <v>-20</v>
      </c>
      <c r="HV12" s="17">
        <v>-25</v>
      </c>
      <c r="HW12" s="17">
        <v>-6</v>
      </c>
      <c r="HX12" s="17">
        <v>-24</v>
      </c>
      <c r="HY12" s="17">
        <v>-26</v>
      </c>
      <c r="HZ12" s="17">
        <v>153</v>
      </c>
      <c r="IA12" s="17">
        <v>163</v>
      </c>
      <c r="IB12" s="17">
        <v>128</v>
      </c>
      <c r="IC12" s="17">
        <v>140</v>
      </c>
      <c r="ID12" s="17">
        <v>84</v>
      </c>
      <c r="IE12" s="17">
        <v>182</v>
      </c>
      <c r="IF12" s="17">
        <v>63</v>
      </c>
      <c r="IG12" s="17">
        <v>119</v>
      </c>
      <c r="IH12" s="17">
        <v>21</v>
      </c>
      <c r="II12" s="17">
        <v>-3</v>
      </c>
      <c r="IJ12" s="17">
        <v>1</v>
      </c>
      <c r="IK12" s="17">
        <v>14</v>
      </c>
      <c r="IL12" s="17">
        <v>-9</v>
      </c>
      <c r="IM12" s="17">
        <v>-9</v>
      </c>
      <c r="IN12" s="17">
        <v>-20</v>
      </c>
      <c r="IO12" s="17">
        <v>-12</v>
      </c>
      <c r="IP12" s="17">
        <v>-28</v>
      </c>
      <c r="IQ12" s="17">
        <v>-26</v>
      </c>
      <c r="IR12" s="17">
        <v>-18</v>
      </c>
      <c r="IS12" s="17">
        <v>-21</v>
      </c>
      <c r="IT12" s="17">
        <v>-22</v>
      </c>
      <c r="IU12" s="17">
        <v>-14</v>
      </c>
      <c r="IV12" s="17">
        <v>-7</v>
      </c>
      <c r="IW12" s="17">
        <v>-6</v>
      </c>
      <c r="IX12" s="17">
        <v>775</v>
      </c>
      <c r="IY12" s="17">
        <v>692</v>
      </c>
      <c r="IZ12" s="17">
        <v>548</v>
      </c>
      <c r="JA12" s="17">
        <v>736</v>
      </c>
      <c r="JB12" s="17">
        <v>684</v>
      </c>
      <c r="JC12" s="17">
        <v>590</v>
      </c>
      <c r="JD12" s="17">
        <v>697</v>
      </c>
      <c r="JE12" s="17">
        <v>795</v>
      </c>
      <c r="JF12" s="17">
        <v>-50</v>
      </c>
      <c r="JG12" s="17">
        <v>-21</v>
      </c>
      <c r="JH12" s="17">
        <v>-23</v>
      </c>
      <c r="JI12" s="17">
        <v>-51</v>
      </c>
      <c r="JJ12" s="17">
        <v>-38</v>
      </c>
      <c r="JK12" s="17">
        <v>-15</v>
      </c>
      <c r="JL12" s="17">
        <v>-36</v>
      </c>
      <c r="JM12" s="17">
        <v>-49</v>
      </c>
      <c r="JN12" s="17">
        <v>6</v>
      </c>
      <c r="JO12" s="17">
        <v>-7</v>
      </c>
      <c r="JP12" s="17">
        <v>13</v>
      </c>
      <c r="JQ12" s="17">
        <v>-10</v>
      </c>
      <c r="JR12" s="17">
        <v>2</v>
      </c>
      <c r="JS12" s="17">
        <v>-6</v>
      </c>
      <c r="JT12" s="17">
        <v>-4</v>
      </c>
      <c r="JU12" s="17">
        <v>-14</v>
      </c>
      <c r="JV12" s="17">
        <v>25</v>
      </c>
      <c r="JW12" s="17">
        <v>15</v>
      </c>
      <c r="JX12" s="17">
        <v>-1</v>
      </c>
      <c r="JY12" s="17">
        <v>2</v>
      </c>
      <c r="JZ12" s="17">
        <v>-1</v>
      </c>
      <c r="KA12" s="17">
        <v>36</v>
      </c>
      <c r="KB12" s="17">
        <v>22</v>
      </c>
      <c r="KC12" s="17">
        <v>55</v>
      </c>
      <c r="KD12" s="17">
        <v>-19</v>
      </c>
      <c r="KE12" s="17">
        <v>-31</v>
      </c>
      <c r="KF12" s="17">
        <v>-15</v>
      </c>
      <c r="KG12" s="17">
        <v>-26</v>
      </c>
      <c r="KH12" s="17">
        <v>-17</v>
      </c>
      <c r="KI12" s="17">
        <v>-34</v>
      </c>
      <c r="KJ12" s="17">
        <v>-25</v>
      </c>
      <c r="KK12" s="17">
        <v>-21</v>
      </c>
      <c r="KL12" s="17">
        <v>-80</v>
      </c>
      <c r="KM12" s="17">
        <v>-36</v>
      </c>
      <c r="KN12" s="17">
        <v>-54</v>
      </c>
      <c r="KO12" s="17">
        <v>-63</v>
      </c>
      <c r="KP12" s="17">
        <v>-63</v>
      </c>
      <c r="KQ12" s="17">
        <v>-66</v>
      </c>
      <c r="KR12" s="17">
        <v>-64</v>
      </c>
      <c r="KS12" s="17">
        <v>-62</v>
      </c>
      <c r="KT12" s="17">
        <v>8</v>
      </c>
      <c r="KU12" s="17">
        <v>4</v>
      </c>
      <c r="KV12" s="17">
        <v>-3</v>
      </c>
      <c r="KW12" s="17">
        <v>-9</v>
      </c>
      <c r="KX12" s="17">
        <v>16</v>
      </c>
      <c r="KY12" s="17">
        <v>-5</v>
      </c>
      <c r="KZ12" s="17">
        <v>-1</v>
      </c>
      <c r="LA12" s="17">
        <v>0</v>
      </c>
      <c r="LB12" s="17">
        <v>-11</v>
      </c>
      <c r="LC12" s="17">
        <v>-36</v>
      </c>
      <c r="LD12" s="17">
        <v>-14</v>
      </c>
      <c r="LE12" s="17">
        <v>-16</v>
      </c>
      <c r="LF12" s="17">
        <v>1</v>
      </c>
      <c r="LG12" s="17">
        <v>-17</v>
      </c>
      <c r="LH12" s="17">
        <v>9</v>
      </c>
      <c r="LI12" s="17">
        <v>3</v>
      </c>
      <c r="LJ12" s="17">
        <v>-19</v>
      </c>
      <c r="LK12" s="17">
        <v>-25</v>
      </c>
      <c r="LL12" s="17">
        <v>-27</v>
      </c>
      <c r="LM12" s="17">
        <v>-25</v>
      </c>
      <c r="LN12" s="17">
        <v>-31</v>
      </c>
      <c r="LO12" s="17">
        <v>-16</v>
      </c>
      <c r="LP12" s="17">
        <v>-31</v>
      </c>
      <c r="LQ12" s="17">
        <v>-18</v>
      </c>
      <c r="LR12" s="17">
        <v>8</v>
      </c>
      <c r="LS12" s="17">
        <v>-11</v>
      </c>
      <c r="LT12" s="17">
        <v>-7</v>
      </c>
      <c r="LU12" s="17">
        <v>-3</v>
      </c>
      <c r="LV12" s="17">
        <v>-7</v>
      </c>
      <c r="LW12" s="17">
        <v>-26</v>
      </c>
      <c r="LX12" s="17">
        <v>-15</v>
      </c>
      <c r="LY12" s="17">
        <v>-36</v>
      </c>
      <c r="LZ12" s="17">
        <v>-13</v>
      </c>
      <c r="MA12" s="17">
        <v>-35</v>
      </c>
      <c r="MB12" s="17">
        <v>-5</v>
      </c>
      <c r="MC12" s="17">
        <v>-47</v>
      </c>
      <c r="MD12" s="17">
        <v>-14</v>
      </c>
      <c r="ME12" s="17">
        <v>35</v>
      </c>
      <c r="MF12" s="17">
        <v>-13</v>
      </c>
      <c r="MG12" s="17">
        <v>-15</v>
      </c>
      <c r="MH12" s="17">
        <v>-18</v>
      </c>
      <c r="MI12" s="17">
        <v>-15</v>
      </c>
      <c r="MJ12" s="17">
        <v>10</v>
      </c>
      <c r="MK12" s="17">
        <v>22</v>
      </c>
      <c r="ML12" s="17">
        <v>7</v>
      </c>
      <c r="MM12" s="17">
        <v>9</v>
      </c>
      <c r="MN12" s="17">
        <v>-14</v>
      </c>
      <c r="MO12" s="17">
        <v>5</v>
      </c>
      <c r="MP12" s="17">
        <v>2</v>
      </c>
      <c r="MQ12" s="17">
        <v>-15</v>
      </c>
      <c r="MR12" s="17">
        <v>13</v>
      </c>
      <c r="MS12" s="17">
        <v>8</v>
      </c>
      <c r="MT12" s="17">
        <v>-20</v>
      </c>
      <c r="MU12" s="17">
        <v>-19</v>
      </c>
      <c r="MV12" s="17">
        <v>-28</v>
      </c>
      <c r="MW12" s="17">
        <v>-18</v>
      </c>
      <c r="MX12" s="17">
        <v>-39</v>
      </c>
      <c r="MY12" s="17">
        <v>-39</v>
      </c>
      <c r="MZ12" s="17">
        <v>-22</v>
      </c>
      <c r="NA12" s="17">
        <v>-25</v>
      </c>
      <c r="NB12" s="17">
        <v>-20</v>
      </c>
      <c r="NC12" s="17">
        <v>-35</v>
      </c>
      <c r="ND12" s="17">
        <v>-14</v>
      </c>
      <c r="NE12" s="17">
        <v>-29</v>
      </c>
      <c r="NF12" s="17">
        <v>32</v>
      </c>
      <c r="NG12" s="17">
        <v>52</v>
      </c>
      <c r="NH12" s="17">
        <v>73</v>
      </c>
      <c r="NI12" s="17">
        <v>44</v>
      </c>
      <c r="NJ12" s="17">
        <v>16</v>
      </c>
      <c r="NK12" s="17">
        <v>51</v>
      </c>
      <c r="NL12" s="17">
        <v>-15</v>
      </c>
      <c r="NM12" s="17">
        <v>11</v>
      </c>
      <c r="NN12" s="17">
        <v>-7</v>
      </c>
      <c r="NO12" s="17">
        <v>-6</v>
      </c>
      <c r="NP12" s="17">
        <v>-8</v>
      </c>
      <c r="NQ12" s="17">
        <v>-17</v>
      </c>
      <c r="NR12" s="17">
        <v>-25</v>
      </c>
      <c r="NS12" s="17">
        <v>-15</v>
      </c>
      <c r="NT12" s="17">
        <v>-11</v>
      </c>
      <c r="NU12" s="17">
        <v>-10</v>
      </c>
      <c r="NV12" s="17">
        <v>-18</v>
      </c>
      <c r="NW12" s="17">
        <v>-9</v>
      </c>
      <c r="NX12" s="17">
        <v>-18</v>
      </c>
      <c r="NY12" s="17">
        <v>-11</v>
      </c>
      <c r="NZ12" s="17">
        <v>-22</v>
      </c>
      <c r="OA12" s="17">
        <v>2</v>
      </c>
      <c r="OB12" s="17">
        <v>1</v>
      </c>
      <c r="OC12" s="17">
        <v>-12</v>
      </c>
      <c r="OD12" s="17">
        <v>-25</v>
      </c>
      <c r="OE12" s="17">
        <v>-16</v>
      </c>
      <c r="OF12" s="17">
        <v>-25</v>
      </c>
      <c r="OG12" s="17">
        <v>-6</v>
      </c>
      <c r="OH12" s="17">
        <v>-20</v>
      </c>
      <c r="OI12" s="17">
        <v>-9</v>
      </c>
      <c r="OJ12" s="17">
        <v>-1</v>
      </c>
      <c r="OK12" s="17">
        <v>15</v>
      </c>
      <c r="OL12" s="17">
        <v>-7</v>
      </c>
      <c r="OM12" s="17">
        <v>6</v>
      </c>
      <c r="ON12" s="17">
        <v>-11</v>
      </c>
      <c r="OO12" s="17">
        <v>-2</v>
      </c>
      <c r="OP12" s="17">
        <v>0</v>
      </c>
      <c r="OQ12" s="17">
        <v>-22</v>
      </c>
      <c r="OR12" s="17">
        <v>-3</v>
      </c>
      <c r="OS12" s="17">
        <v>1</v>
      </c>
      <c r="OT12" s="17">
        <v>18</v>
      </c>
      <c r="OU12" s="17">
        <v>26</v>
      </c>
      <c r="OV12" s="17">
        <v>-18</v>
      </c>
      <c r="OW12" s="17">
        <v>21</v>
      </c>
      <c r="OX12" s="17">
        <v>15</v>
      </c>
      <c r="OY12" s="17">
        <v>-4</v>
      </c>
      <c r="OZ12" s="17">
        <v>15</v>
      </c>
      <c r="PA12" s="17">
        <v>69</v>
      </c>
      <c r="PB12" s="17">
        <v>-27</v>
      </c>
      <c r="PC12" s="17">
        <v>-29</v>
      </c>
      <c r="PD12" s="17">
        <v>-31</v>
      </c>
      <c r="PE12" s="17">
        <v>-26</v>
      </c>
      <c r="PF12" s="17">
        <v>-39</v>
      </c>
      <c r="PG12" s="17">
        <v>-11</v>
      </c>
      <c r="PH12" s="17">
        <v>-5</v>
      </c>
      <c r="PI12" s="17">
        <v>-27</v>
      </c>
      <c r="PJ12" s="17">
        <v>-20</v>
      </c>
      <c r="PK12" s="17">
        <v>3</v>
      </c>
      <c r="PL12" s="17">
        <v>-27</v>
      </c>
      <c r="PM12" s="17">
        <v>30</v>
      </c>
      <c r="PN12" s="17">
        <v>29</v>
      </c>
      <c r="PO12" s="17">
        <v>27</v>
      </c>
      <c r="PP12" s="17">
        <v>12</v>
      </c>
      <c r="PQ12" s="17">
        <v>-28</v>
      </c>
      <c r="PR12" s="17">
        <v>-54</v>
      </c>
      <c r="PS12" s="17">
        <v>-55</v>
      </c>
      <c r="PT12" s="17">
        <v>-34</v>
      </c>
      <c r="PU12" s="17">
        <v>-39</v>
      </c>
      <c r="PV12" s="17">
        <v>-31</v>
      </c>
      <c r="PW12" s="17">
        <v>-41</v>
      </c>
      <c r="PX12" s="17">
        <v>-30</v>
      </c>
      <c r="PY12" s="17">
        <v>-55</v>
      </c>
      <c r="PZ12" s="17">
        <v>-14</v>
      </c>
      <c r="QA12" s="17">
        <v>-3</v>
      </c>
      <c r="QB12" s="17">
        <v>5</v>
      </c>
      <c r="QC12" s="17">
        <v>-2</v>
      </c>
      <c r="QD12" s="17">
        <v>4</v>
      </c>
      <c r="QE12" s="17">
        <v>-6</v>
      </c>
      <c r="QF12" s="17">
        <v>-3</v>
      </c>
      <c r="QG12" s="17">
        <v>-5</v>
      </c>
      <c r="QH12" s="17">
        <v>18</v>
      </c>
      <c r="QI12" s="17">
        <v>10</v>
      </c>
      <c r="QJ12" s="17">
        <v>16</v>
      </c>
      <c r="QK12" s="17">
        <v>23</v>
      </c>
      <c r="QL12" s="17">
        <v>12</v>
      </c>
      <c r="QM12" s="17">
        <v>8</v>
      </c>
      <c r="QN12" s="17">
        <v>8</v>
      </c>
      <c r="QO12" s="17">
        <v>13</v>
      </c>
      <c r="QP12" s="17">
        <v>15</v>
      </c>
      <c r="QQ12" s="17">
        <v>22</v>
      </c>
      <c r="QR12" s="17">
        <v>22</v>
      </c>
      <c r="QS12" s="17">
        <v>-6</v>
      </c>
      <c r="QT12" s="17">
        <v>-10</v>
      </c>
      <c r="QU12" s="17">
        <v>-10</v>
      </c>
      <c r="QV12" s="17">
        <v>-2</v>
      </c>
      <c r="QW12" s="17">
        <v>-2</v>
      </c>
      <c r="QX12" s="17">
        <v>-8</v>
      </c>
      <c r="QY12" s="17">
        <v>-24</v>
      </c>
      <c r="QZ12" s="17">
        <v>7</v>
      </c>
      <c r="RA12" s="17">
        <v>-50</v>
      </c>
      <c r="RB12" s="17">
        <v>-27</v>
      </c>
      <c r="RC12" s="17">
        <v>7</v>
      </c>
      <c r="RD12" s="17">
        <v>21</v>
      </c>
      <c r="RE12" s="17">
        <v>-13</v>
      </c>
      <c r="RF12" s="17">
        <v>-26</v>
      </c>
      <c r="RG12" s="17">
        <v>-22</v>
      </c>
      <c r="RH12" s="17">
        <v>-23</v>
      </c>
      <c r="RI12" s="17">
        <v>-26</v>
      </c>
      <c r="RJ12" s="17">
        <v>-34</v>
      </c>
      <c r="RK12" s="17">
        <v>-8</v>
      </c>
      <c r="RL12" s="17">
        <v>-17</v>
      </c>
      <c r="RM12" s="17">
        <v>-29</v>
      </c>
      <c r="RN12" s="17">
        <v>-62</v>
      </c>
      <c r="RO12" s="17">
        <v>-76</v>
      </c>
      <c r="RP12" s="17">
        <v>-78</v>
      </c>
      <c r="RQ12" s="17">
        <v>-74</v>
      </c>
      <c r="RR12" s="17">
        <v>-15</v>
      </c>
      <c r="RS12" s="17">
        <v>-145</v>
      </c>
      <c r="RT12" s="17">
        <v>-112</v>
      </c>
      <c r="RU12" s="17">
        <v>-152</v>
      </c>
      <c r="RV12" s="17">
        <v>-17</v>
      </c>
      <c r="RW12" s="17">
        <v>-19</v>
      </c>
      <c r="RX12" s="17">
        <v>-9</v>
      </c>
      <c r="RY12" s="17">
        <v>-22</v>
      </c>
      <c r="RZ12" s="17">
        <v>-10</v>
      </c>
      <c r="SA12" s="17">
        <v>-13</v>
      </c>
      <c r="SB12" s="17">
        <v>-17</v>
      </c>
      <c r="SC12" s="17">
        <v>-28</v>
      </c>
      <c r="SD12" s="17">
        <v>9</v>
      </c>
      <c r="SE12" s="17">
        <v>-6</v>
      </c>
      <c r="SF12" s="17">
        <v>5</v>
      </c>
      <c r="SG12" s="17">
        <v>-2</v>
      </c>
      <c r="SH12" s="17">
        <v>-3</v>
      </c>
      <c r="SI12" s="17">
        <v>8</v>
      </c>
      <c r="SJ12" s="17">
        <v>-8</v>
      </c>
      <c r="SK12" s="17">
        <v>0</v>
      </c>
      <c r="SL12" s="17">
        <v>-5</v>
      </c>
      <c r="SM12" s="17">
        <v>-15</v>
      </c>
      <c r="SN12" s="17">
        <v>-13</v>
      </c>
      <c r="SO12" s="17">
        <v>-8</v>
      </c>
      <c r="SP12" s="17">
        <v>-22</v>
      </c>
      <c r="SQ12" s="17">
        <v>-23</v>
      </c>
      <c r="SR12" s="17">
        <v>-16</v>
      </c>
      <c r="SS12" s="17">
        <v>-10</v>
      </c>
      <c r="ST12" s="17">
        <v>-8</v>
      </c>
      <c r="SU12" s="17">
        <v>0</v>
      </c>
      <c r="SV12" s="17">
        <v>-6</v>
      </c>
      <c r="SW12" s="17">
        <v>-5</v>
      </c>
      <c r="SX12" s="17">
        <v>-10</v>
      </c>
      <c r="SY12" s="17">
        <v>-7</v>
      </c>
      <c r="SZ12" s="17">
        <v>-11</v>
      </c>
      <c r="TA12" s="17">
        <v>-6</v>
      </c>
      <c r="TB12" s="17">
        <v>-23</v>
      </c>
      <c r="TC12" s="17">
        <v>-28</v>
      </c>
      <c r="TD12" s="17">
        <v>-43</v>
      </c>
      <c r="TE12" s="17">
        <v>-72</v>
      </c>
      <c r="TF12" s="17">
        <v>-33</v>
      </c>
      <c r="TG12" s="17">
        <v>-40</v>
      </c>
      <c r="TH12" s="17">
        <v>-40</v>
      </c>
      <c r="TI12" s="17">
        <v>-62</v>
      </c>
      <c r="TJ12" s="17">
        <v>-17</v>
      </c>
      <c r="TK12" s="17">
        <v>-10</v>
      </c>
      <c r="TL12" s="17">
        <v>-2</v>
      </c>
      <c r="TM12" s="17">
        <v>-14</v>
      </c>
      <c r="TN12" s="17">
        <v>-8</v>
      </c>
      <c r="TO12" s="17">
        <v>-18</v>
      </c>
      <c r="TP12" s="17">
        <v>-8</v>
      </c>
      <c r="TQ12" s="17">
        <v>-10</v>
      </c>
      <c r="TR12" s="17">
        <v>-28</v>
      </c>
      <c r="TS12" s="17">
        <v>-18</v>
      </c>
      <c r="TT12" s="17">
        <v>-13</v>
      </c>
      <c r="TU12" s="17">
        <v>-28</v>
      </c>
      <c r="TV12" s="17">
        <v>-15</v>
      </c>
      <c r="TW12" s="17">
        <v>-26</v>
      </c>
      <c r="TX12" s="17">
        <v>-26</v>
      </c>
      <c r="TY12" s="17">
        <v>-19</v>
      </c>
      <c r="TZ12" s="17">
        <v>-37</v>
      </c>
      <c r="UA12" s="17">
        <v>-29</v>
      </c>
      <c r="UB12" s="17">
        <v>-41</v>
      </c>
      <c r="UC12" s="17">
        <v>-29</v>
      </c>
      <c r="UD12" s="17">
        <v>-22</v>
      </c>
      <c r="UE12" s="17">
        <v>-32</v>
      </c>
      <c r="UF12" s="17">
        <v>-27</v>
      </c>
      <c r="UG12" s="17">
        <v>-31</v>
      </c>
      <c r="UH12" s="17">
        <v>-23</v>
      </c>
      <c r="UI12" s="17">
        <v>-11</v>
      </c>
      <c r="UJ12" s="17">
        <v>-25</v>
      </c>
      <c r="UK12" s="17">
        <v>-25</v>
      </c>
      <c r="UL12" s="17">
        <v>-27</v>
      </c>
      <c r="UM12" s="17">
        <v>-13</v>
      </c>
      <c r="UN12" s="17">
        <v>-26</v>
      </c>
      <c r="UO12" s="17">
        <v>-26</v>
      </c>
      <c r="UP12" s="17">
        <v>33</v>
      </c>
      <c r="UQ12" s="17">
        <v>37</v>
      </c>
      <c r="UR12" s="17">
        <v>26</v>
      </c>
      <c r="US12" s="17">
        <v>28</v>
      </c>
      <c r="UT12" s="17">
        <v>54</v>
      </c>
      <c r="UU12" s="17">
        <v>34</v>
      </c>
      <c r="UV12" s="17">
        <v>32</v>
      </c>
      <c r="UW12" s="17">
        <v>35</v>
      </c>
      <c r="UX12" s="17">
        <v>-5</v>
      </c>
      <c r="UY12" s="17">
        <v>-1</v>
      </c>
      <c r="UZ12" s="17">
        <v>0</v>
      </c>
      <c r="VA12" s="17">
        <v>-6</v>
      </c>
      <c r="VB12" s="17">
        <v>-11</v>
      </c>
      <c r="VC12" s="17">
        <v>-7</v>
      </c>
      <c r="VD12" s="17">
        <v>-3</v>
      </c>
      <c r="VE12" s="17">
        <v>-4</v>
      </c>
      <c r="VF12" s="17">
        <v>-5</v>
      </c>
      <c r="VG12" s="17">
        <v>-38</v>
      </c>
      <c r="VH12" s="17">
        <v>-21</v>
      </c>
      <c r="VI12" s="17">
        <v>-17</v>
      </c>
      <c r="VJ12" s="17">
        <v>-41</v>
      </c>
      <c r="VK12" s="17">
        <v>-24</v>
      </c>
      <c r="VL12" s="17">
        <v>-31</v>
      </c>
      <c r="VM12" s="17">
        <v>-37</v>
      </c>
      <c r="VN12">
        <v>-8</v>
      </c>
      <c r="VO12">
        <v>7</v>
      </c>
      <c r="VP12">
        <v>10</v>
      </c>
      <c r="VQ12">
        <v>-3</v>
      </c>
      <c r="VR12">
        <v>-8</v>
      </c>
      <c r="VS12">
        <v>-6</v>
      </c>
      <c r="VT12">
        <v>-9</v>
      </c>
      <c r="VU12">
        <v>-12</v>
      </c>
      <c r="VV12" s="17">
        <v>-35</v>
      </c>
      <c r="VW12" s="17">
        <v>-35</v>
      </c>
      <c r="VX12" s="17">
        <v>-26</v>
      </c>
      <c r="VY12" s="17">
        <v>-20</v>
      </c>
      <c r="VZ12" s="17">
        <v>-51</v>
      </c>
      <c r="WA12" s="17">
        <v>-6</v>
      </c>
      <c r="WB12" s="17">
        <v>-14</v>
      </c>
      <c r="WC12" s="17">
        <v>-12</v>
      </c>
      <c r="WD12" s="17">
        <v>1</v>
      </c>
      <c r="WE12" s="17">
        <v>-12</v>
      </c>
      <c r="WF12" s="17">
        <v>2</v>
      </c>
      <c r="WG12" s="17">
        <v>-5</v>
      </c>
      <c r="WH12" s="17">
        <v>7</v>
      </c>
      <c r="WI12" s="17">
        <v>-2</v>
      </c>
      <c r="WJ12" s="17">
        <v>-4</v>
      </c>
      <c r="WK12" s="17">
        <v>-7</v>
      </c>
      <c r="WL12" s="17">
        <v>-18</v>
      </c>
      <c r="WM12" s="17">
        <v>-31</v>
      </c>
      <c r="WN12" s="17">
        <v>-35</v>
      </c>
      <c r="WO12" s="17">
        <v>-48</v>
      </c>
      <c r="WP12" s="17">
        <v>-82</v>
      </c>
      <c r="WQ12" s="17">
        <v>-51</v>
      </c>
      <c r="WR12" s="17">
        <v>-42</v>
      </c>
      <c r="WS12" s="17">
        <v>-37</v>
      </c>
      <c r="WT12" s="17">
        <v>-4</v>
      </c>
      <c r="WU12" s="17">
        <v>-10</v>
      </c>
      <c r="WV12" s="17">
        <v>0</v>
      </c>
      <c r="WW12" s="17">
        <v>-7</v>
      </c>
      <c r="WX12" s="17">
        <v>10</v>
      </c>
      <c r="WY12" s="17">
        <v>-1</v>
      </c>
      <c r="WZ12" s="17">
        <v>1</v>
      </c>
      <c r="XA12" s="17">
        <v>-13</v>
      </c>
    </row>
    <row r="13" spans="1:625">
      <c r="A13" t="s">
        <v>911</v>
      </c>
      <c r="B13" s="17">
        <v>-41</v>
      </c>
      <c r="C13" s="17">
        <v>-48</v>
      </c>
      <c r="D13" s="17">
        <v>-98</v>
      </c>
      <c r="E13" s="17">
        <v>-63</v>
      </c>
      <c r="F13" s="17">
        <v>-79</v>
      </c>
      <c r="G13" s="17">
        <v>-76</v>
      </c>
      <c r="H13" s="17">
        <v>-52</v>
      </c>
      <c r="I13" s="17">
        <v>-50</v>
      </c>
      <c r="J13" s="17">
        <v>115</v>
      </c>
      <c r="K13" s="17">
        <v>140</v>
      </c>
      <c r="L13" s="17">
        <v>207</v>
      </c>
      <c r="M13" s="17">
        <v>168</v>
      </c>
      <c r="N13" s="17">
        <v>217</v>
      </c>
      <c r="O13" s="17">
        <v>137</v>
      </c>
      <c r="P13" s="17">
        <v>185</v>
      </c>
      <c r="Q13" s="17">
        <v>204</v>
      </c>
      <c r="R13" s="17">
        <v>-34</v>
      </c>
      <c r="S13" s="17">
        <v>-15</v>
      </c>
      <c r="T13" s="17">
        <v>-55</v>
      </c>
      <c r="U13" s="17">
        <v>-35</v>
      </c>
      <c r="V13" s="17">
        <v>-29</v>
      </c>
      <c r="W13" s="17">
        <v>-56</v>
      </c>
      <c r="X13" s="17">
        <v>-24</v>
      </c>
      <c r="Y13" s="17">
        <v>-61</v>
      </c>
      <c r="Z13" s="17">
        <v>-66</v>
      </c>
      <c r="AA13" s="17">
        <v>-51</v>
      </c>
      <c r="AB13" s="17">
        <v>-28</v>
      </c>
      <c r="AC13" s="17">
        <v>-44</v>
      </c>
      <c r="AD13" s="17">
        <v>-53</v>
      </c>
      <c r="AE13" s="17">
        <v>-45</v>
      </c>
      <c r="AF13" s="17">
        <v>-54</v>
      </c>
      <c r="AG13" s="17">
        <v>-75</v>
      </c>
      <c r="AH13" s="17">
        <v>54</v>
      </c>
      <c r="AI13" s="17">
        <v>-19</v>
      </c>
      <c r="AJ13" s="17">
        <v>12</v>
      </c>
      <c r="AK13" s="17">
        <v>-10</v>
      </c>
      <c r="AL13" s="17">
        <v>46</v>
      </c>
      <c r="AM13" s="17">
        <v>19</v>
      </c>
      <c r="AN13" s="17">
        <v>59</v>
      </c>
      <c r="AO13" s="17">
        <v>44</v>
      </c>
      <c r="AP13" s="17">
        <v>11</v>
      </c>
      <c r="AQ13" s="17">
        <v>-4</v>
      </c>
      <c r="AR13" s="17">
        <v>-25</v>
      </c>
      <c r="AS13" s="17">
        <v>-5</v>
      </c>
      <c r="AT13" s="17">
        <v>-10</v>
      </c>
      <c r="AU13" s="17">
        <v>-6</v>
      </c>
      <c r="AV13" s="17">
        <v>-1</v>
      </c>
      <c r="AW13" s="17">
        <v>-18</v>
      </c>
      <c r="AX13" s="17">
        <v>-58</v>
      </c>
      <c r="AY13" s="17">
        <v>-36</v>
      </c>
      <c r="AZ13" s="17">
        <v>-39</v>
      </c>
      <c r="BA13" s="17">
        <v>-31</v>
      </c>
      <c r="BB13" s="17">
        <v>-49</v>
      </c>
      <c r="BC13" s="17">
        <v>-40</v>
      </c>
      <c r="BD13" s="17">
        <v>-15</v>
      </c>
      <c r="BE13" s="17">
        <v>-31</v>
      </c>
      <c r="BF13" s="17">
        <v>-53</v>
      </c>
      <c r="BG13" s="17">
        <v>-53</v>
      </c>
      <c r="BH13" s="17">
        <v>-28</v>
      </c>
      <c r="BI13" s="17">
        <v>-28</v>
      </c>
      <c r="BJ13" s="17">
        <v>-43</v>
      </c>
      <c r="BK13" s="17">
        <v>-30</v>
      </c>
      <c r="BL13" s="17">
        <v>-39</v>
      </c>
      <c r="BM13" s="17">
        <v>-40</v>
      </c>
      <c r="BN13" s="17">
        <v>0</v>
      </c>
      <c r="BO13" s="17">
        <v>12</v>
      </c>
      <c r="BP13" s="17">
        <v>-2</v>
      </c>
      <c r="BQ13" s="17">
        <v>-8</v>
      </c>
      <c r="BR13" s="17">
        <v>2</v>
      </c>
      <c r="BS13" s="17">
        <v>-19</v>
      </c>
      <c r="BT13" s="17">
        <v>6</v>
      </c>
      <c r="BU13" s="17">
        <v>-18</v>
      </c>
      <c r="BV13" s="17">
        <v>71</v>
      </c>
      <c r="BW13" s="17">
        <v>36</v>
      </c>
      <c r="BX13" s="17">
        <v>42</v>
      </c>
      <c r="BY13" s="17">
        <v>55</v>
      </c>
      <c r="BZ13" s="17">
        <v>44</v>
      </c>
      <c r="CA13" s="17">
        <v>14</v>
      </c>
      <c r="CB13" s="17">
        <v>35</v>
      </c>
      <c r="CC13" s="17">
        <v>17</v>
      </c>
      <c r="CD13" s="17">
        <v>-10</v>
      </c>
      <c r="CE13" s="17">
        <v>-16</v>
      </c>
      <c r="CF13" s="17">
        <v>-7</v>
      </c>
      <c r="CG13" s="17">
        <v>0</v>
      </c>
      <c r="CH13" s="17">
        <v>-12</v>
      </c>
      <c r="CI13" s="17">
        <v>-25</v>
      </c>
      <c r="CJ13" s="17">
        <v>14</v>
      </c>
      <c r="CK13" s="17">
        <v>-11</v>
      </c>
      <c r="CL13" s="17">
        <v>16</v>
      </c>
      <c r="CM13" s="17">
        <v>-6</v>
      </c>
      <c r="CN13" s="17">
        <v>10</v>
      </c>
      <c r="CO13" s="17">
        <v>9</v>
      </c>
      <c r="CP13" s="17">
        <v>3</v>
      </c>
      <c r="CQ13" s="17">
        <v>14</v>
      </c>
      <c r="CR13" s="17">
        <v>16</v>
      </c>
      <c r="CS13" s="17">
        <v>-11</v>
      </c>
      <c r="CT13" s="17">
        <v>-54</v>
      </c>
      <c r="CU13" s="17">
        <v>-31</v>
      </c>
      <c r="CV13" s="17">
        <v>-34</v>
      </c>
      <c r="CW13" s="17">
        <v>-22</v>
      </c>
      <c r="CX13" s="17">
        <v>-36</v>
      </c>
      <c r="CY13" s="17">
        <v>-12</v>
      </c>
      <c r="CZ13" s="17">
        <v>3</v>
      </c>
      <c r="DA13" s="17">
        <v>-20</v>
      </c>
      <c r="DB13" s="17">
        <v>4</v>
      </c>
      <c r="DC13" s="17">
        <v>0</v>
      </c>
      <c r="DD13" s="17">
        <v>-6</v>
      </c>
      <c r="DE13" s="17">
        <v>5</v>
      </c>
      <c r="DF13" s="17">
        <v>-8</v>
      </c>
      <c r="DG13" s="17">
        <v>-4</v>
      </c>
      <c r="DH13" s="17">
        <v>4</v>
      </c>
      <c r="DI13" s="17">
        <v>-7</v>
      </c>
      <c r="DJ13" s="17">
        <v>26</v>
      </c>
      <c r="DK13" s="17">
        <v>40</v>
      </c>
      <c r="DL13" s="17">
        <v>-8</v>
      </c>
      <c r="DM13" s="17">
        <v>-21</v>
      </c>
      <c r="DN13" s="17">
        <v>-6</v>
      </c>
      <c r="DO13" s="17">
        <v>-12</v>
      </c>
      <c r="DP13" s="17">
        <v>14</v>
      </c>
      <c r="DQ13" s="17">
        <v>-1</v>
      </c>
      <c r="DR13" s="17">
        <v>20</v>
      </c>
      <c r="DS13" s="17">
        <v>2</v>
      </c>
      <c r="DT13" s="17">
        <v>21</v>
      </c>
      <c r="DU13" s="17">
        <v>11</v>
      </c>
      <c r="DV13" s="17">
        <v>13</v>
      </c>
      <c r="DW13" s="17">
        <v>-11</v>
      </c>
      <c r="DX13" s="17">
        <v>-14</v>
      </c>
      <c r="DY13" s="17">
        <v>-38</v>
      </c>
      <c r="DZ13" s="17">
        <v>-25</v>
      </c>
      <c r="EA13" s="17">
        <v>9</v>
      </c>
      <c r="EB13" s="17">
        <v>8</v>
      </c>
      <c r="EC13" s="17">
        <v>-1</v>
      </c>
      <c r="ED13" s="17">
        <v>14</v>
      </c>
      <c r="EE13" s="17">
        <v>8</v>
      </c>
      <c r="EF13" s="17">
        <v>-4</v>
      </c>
      <c r="EG13" s="17">
        <v>-13</v>
      </c>
      <c r="EH13" s="17">
        <v>-48</v>
      </c>
      <c r="EI13" s="17">
        <v>-47</v>
      </c>
      <c r="EJ13" s="17">
        <v>-29</v>
      </c>
      <c r="EK13" s="17">
        <v>-42</v>
      </c>
      <c r="EL13" s="17">
        <v>-73</v>
      </c>
      <c r="EM13" s="17">
        <v>-63</v>
      </c>
      <c r="EN13" s="17">
        <v>-59</v>
      </c>
      <c r="EO13" s="17">
        <v>-37</v>
      </c>
      <c r="EP13" s="17">
        <v>-2</v>
      </c>
      <c r="EQ13" s="17">
        <v>-4</v>
      </c>
      <c r="ER13" s="17">
        <v>-5</v>
      </c>
      <c r="ES13" s="17">
        <v>-13</v>
      </c>
      <c r="ET13" s="17">
        <v>-22</v>
      </c>
      <c r="EU13" s="17">
        <v>-17</v>
      </c>
      <c r="EV13" s="17">
        <v>-13</v>
      </c>
      <c r="EW13" s="17">
        <v>-12</v>
      </c>
      <c r="EX13" s="17">
        <v>20</v>
      </c>
      <c r="EY13" s="17">
        <v>21</v>
      </c>
      <c r="EZ13" s="17">
        <v>21</v>
      </c>
      <c r="FA13" s="17">
        <v>6</v>
      </c>
      <c r="FB13" s="17">
        <v>9</v>
      </c>
      <c r="FC13" s="17">
        <v>7</v>
      </c>
      <c r="FD13" s="17">
        <v>-2</v>
      </c>
      <c r="FE13" s="17">
        <v>-3</v>
      </c>
      <c r="FF13" s="17">
        <v>-12</v>
      </c>
      <c r="FG13" s="17">
        <v>-25</v>
      </c>
      <c r="FH13" s="17">
        <v>-11</v>
      </c>
      <c r="FI13" s="17">
        <v>-23</v>
      </c>
      <c r="FJ13" s="17">
        <v>-1</v>
      </c>
      <c r="FK13" s="17">
        <v>-13</v>
      </c>
      <c r="FL13" s="17">
        <v>-33</v>
      </c>
      <c r="FM13" s="17">
        <v>-15</v>
      </c>
      <c r="FN13" s="17">
        <v>-8</v>
      </c>
      <c r="FO13" s="17">
        <v>-10</v>
      </c>
      <c r="FP13" s="17">
        <v>-5</v>
      </c>
      <c r="FQ13" s="17">
        <v>-14</v>
      </c>
      <c r="FR13" s="17">
        <v>9</v>
      </c>
      <c r="FS13" s="17">
        <v>-17</v>
      </c>
      <c r="FT13" s="17">
        <v>2</v>
      </c>
      <c r="FU13" s="17">
        <v>-5</v>
      </c>
      <c r="FV13" s="17">
        <v>-31</v>
      </c>
      <c r="FW13" s="17">
        <v>-18</v>
      </c>
      <c r="FX13" s="17">
        <v>-23</v>
      </c>
      <c r="FY13" s="17">
        <v>-13</v>
      </c>
      <c r="FZ13" s="17">
        <v>-23</v>
      </c>
      <c r="GA13" s="17">
        <v>-7</v>
      </c>
      <c r="GB13" s="17">
        <v>-4</v>
      </c>
      <c r="GC13" s="17">
        <v>-21</v>
      </c>
      <c r="GD13" s="17">
        <v>-15</v>
      </c>
      <c r="GE13" s="17">
        <v>10</v>
      </c>
      <c r="GF13" s="17">
        <v>41</v>
      </c>
      <c r="GG13" s="17">
        <v>-12</v>
      </c>
      <c r="GH13" s="17">
        <v>31</v>
      </c>
      <c r="GI13" s="17">
        <v>31</v>
      </c>
      <c r="GJ13" s="17">
        <v>21</v>
      </c>
      <c r="GK13" s="17">
        <v>-28</v>
      </c>
      <c r="GL13" s="17">
        <v>-25</v>
      </c>
      <c r="GM13" s="17">
        <v>-29</v>
      </c>
      <c r="GN13" s="17">
        <v>-49</v>
      </c>
      <c r="GO13" s="17">
        <v>-37</v>
      </c>
      <c r="GP13" s="17">
        <v>-38</v>
      </c>
      <c r="GQ13" s="17">
        <v>-29</v>
      </c>
      <c r="GR13" s="17">
        <v>-17</v>
      </c>
      <c r="GS13" s="17">
        <v>-8</v>
      </c>
      <c r="GT13" s="17">
        <v>-13</v>
      </c>
      <c r="GU13" s="17">
        <v>-5</v>
      </c>
      <c r="GV13" s="17">
        <v>-12</v>
      </c>
      <c r="GW13" s="17">
        <v>-19</v>
      </c>
      <c r="GX13" s="17">
        <v>-7</v>
      </c>
      <c r="GY13" s="17">
        <v>1</v>
      </c>
      <c r="GZ13" s="17">
        <v>-2</v>
      </c>
      <c r="HA13" s="17">
        <v>6</v>
      </c>
      <c r="HB13" s="17">
        <v>2</v>
      </c>
      <c r="HC13" s="17">
        <v>-6</v>
      </c>
      <c r="HD13" s="17">
        <v>28</v>
      </c>
      <c r="HE13" s="17">
        <v>-25</v>
      </c>
      <c r="HF13" s="17">
        <v>8</v>
      </c>
      <c r="HG13" s="17">
        <v>13</v>
      </c>
      <c r="HH13" s="17">
        <v>-14</v>
      </c>
      <c r="HI13" s="17">
        <v>-29</v>
      </c>
      <c r="HJ13" s="17">
        <v>-70</v>
      </c>
      <c r="HK13" s="17">
        <v>-40</v>
      </c>
      <c r="HL13" s="17">
        <v>-48</v>
      </c>
      <c r="HM13" s="17">
        <v>-41</v>
      </c>
      <c r="HN13" s="17">
        <v>-49</v>
      </c>
      <c r="HO13" s="17">
        <v>-42</v>
      </c>
      <c r="HP13" s="17">
        <v>-17</v>
      </c>
      <c r="HQ13" s="17">
        <v>-46</v>
      </c>
      <c r="HR13" s="17">
        <v>-28</v>
      </c>
      <c r="HS13" s="17">
        <v>-24</v>
      </c>
      <c r="HT13" s="17">
        <v>-23</v>
      </c>
      <c r="HU13" s="17">
        <v>-24</v>
      </c>
      <c r="HV13" s="17">
        <v>-3</v>
      </c>
      <c r="HW13" s="17">
        <v>-13</v>
      </c>
      <c r="HX13" s="17">
        <v>-19</v>
      </c>
      <c r="HY13" s="17">
        <v>2</v>
      </c>
      <c r="HZ13" s="17">
        <v>153</v>
      </c>
      <c r="IA13" s="17">
        <v>113</v>
      </c>
      <c r="IB13" s="17">
        <v>134</v>
      </c>
      <c r="IC13" s="17">
        <v>148</v>
      </c>
      <c r="ID13" s="17">
        <v>114</v>
      </c>
      <c r="IE13" s="17">
        <v>157</v>
      </c>
      <c r="IF13" s="17">
        <v>56</v>
      </c>
      <c r="IG13" s="17">
        <v>87</v>
      </c>
      <c r="IH13" s="17">
        <v>-1</v>
      </c>
      <c r="II13" s="17">
        <v>-30</v>
      </c>
      <c r="IJ13" s="17">
        <v>-3</v>
      </c>
      <c r="IK13" s="17">
        <v>14</v>
      </c>
      <c r="IL13" s="17">
        <v>-2</v>
      </c>
      <c r="IM13" s="17">
        <v>1</v>
      </c>
      <c r="IN13" s="17">
        <v>-2</v>
      </c>
      <c r="IO13" s="17">
        <v>3</v>
      </c>
      <c r="IP13" s="17">
        <v>-23</v>
      </c>
      <c r="IQ13" s="17">
        <v>-30</v>
      </c>
      <c r="IR13" s="17">
        <v>-18</v>
      </c>
      <c r="IS13" s="17">
        <v>-22</v>
      </c>
      <c r="IT13" s="17">
        <v>-25</v>
      </c>
      <c r="IU13" s="17">
        <v>-14</v>
      </c>
      <c r="IV13" s="17">
        <v>-7</v>
      </c>
      <c r="IW13" s="17">
        <v>-17</v>
      </c>
      <c r="IX13" s="17">
        <v>802</v>
      </c>
      <c r="IY13" s="17">
        <v>674</v>
      </c>
      <c r="IZ13" s="17">
        <v>628</v>
      </c>
      <c r="JA13" s="17">
        <v>785</v>
      </c>
      <c r="JB13" s="17">
        <v>718</v>
      </c>
      <c r="JC13" s="17">
        <v>760</v>
      </c>
      <c r="JD13" s="17">
        <v>328</v>
      </c>
      <c r="JE13" s="17">
        <v>858</v>
      </c>
      <c r="JF13" s="17">
        <v>-34</v>
      </c>
      <c r="JG13" s="17">
        <v>-19</v>
      </c>
      <c r="JH13" s="17">
        <v>-20</v>
      </c>
      <c r="JI13" s="17">
        <v>-33</v>
      </c>
      <c r="JJ13" s="17">
        <v>-31</v>
      </c>
      <c r="JK13" s="17">
        <v>-39</v>
      </c>
      <c r="JL13" s="17">
        <v>-22</v>
      </c>
      <c r="JM13" s="17">
        <v>-33</v>
      </c>
      <c r="JN13" s="17">
        <v>0</v>
      </c>
      <c r="JO13" s="17">
        <v>-11</v>
      </c>
      <c r="JP13" s="17">
        <v>-10</v>
      </c>
      <c r="JQ13" s="17">
        <v>-7</v>
      </c>
      <c r="JR13" s="17">
        <v>-3</v>
      </c>
      <c r="JS13" s="17">
        <v>-10</v>
      </c>
      <c r="JT13" s="17">
        <v>-10</v>
      </c>
      <c r="JU13" s="17">
        <v>-17</v>
      </c>
      <c r="JV13" s="17">
        <v>3</v>
      </c>
      <c r="JW13" s="17">
        <v>1</v>
      </c>
      <c r="JX13" s="17">
        <v>3</v>
      </c>
      <c r="JY13" s="17">
        <v>12</v>
      </c>
      <c r="JZ13" s="17">
        <v>-11</v>
      </c>
      <c r="KA13" s="17">
        <v>21</v>
      </c>
      <c r="KB13" s="17">
        <v>15</v>
      </c>
      <c r="KC13" s="17">
        <v>38</v>
      </c>
      <c r="KD13" s="17">
        <v>-22</v>
      </c>
      <c r="KE13" s="17">
        <v>-13</v>
      </c>
      <c r="KF13" s="17">
        <v>-19</v>
      </c>
      <c r="KG13" s="17">
        <v>-8</v>
      </c>
      <c r="KH13" s="17">
        <v>-20</v>
      </c>
      <c r="KI13" s="17">
        <v>-20</v>
      </c>
      <c r="KJ13" s="17">
        <v>-6</v>
      </c>
      <c r="KK13" s="17">
        <v>-26</v>
      </c>
      <c r="KL13" s="17">
        <v>-69</v>
      </c>
      <c r="KM13" s="17">
        <v>-45</v>
      </c>
      <c r="KN13" s="17">
        <v>-53</v>
      </c>
      <c r="KO13" s="17">
        <v>-59</v>
      </c>
      <c r="KP13" s="17">
        <v>-63</v>
      </c>
      <c r="KQ13" s="17">
        <v>-92</v>
      </c>
      <c r="KR13" s="17">
        <v>-55</v>
      </c>
      <c r="KS13" s="17">
        <v>-68</v>
      </c>
      <c r="KT13" s="17">
        <v>-11</v>
      </c>
      <c r="KU13" s="17">
        <v>-4</v>
      </c>
      <c r="KV13" s="17">
        <v>0</v>
      </c>
      <c r="KW13" s="17">
        <v>-14</v>
      </c>
      <c r="KX13" s="17">
        <v>0</v>
      </c>
      <c r="KY13" s="17">
        <v>0</v>
      </c>
      <c r="KZ13" s="17">
        <v>6</v>
      </c>
      <c r="LA13" s="17">
        <v>-3</v>
      </c>
      <c r="LB13" s="17">
        <v>-24</v>
      </c>
      <c r="LC13" s="17">
        <v>-10</v>
      </c>
      <c r="LD13" s="17">
        <v>-18</v>
      </c>
      <c r="LE13" s="17">
        <v>-16</v>
      </c>
      <c r="LF13" s="17">
        <v>-7</v>
      </c>
      <c r="LG13" s="17">
        <v>-14</v>
      </c>
      <c r="LH13" s="17">
        <v>-6</v>
      </c>
      <c r="LI13" s="17">
        <v>-19</v>
      </c>
      <c r="LJ13" s="17">
        <v>-42</v>
      </c>
      <c r="LK13" s="17">
        <v>-29</v>
      </c>
      <c r="LL13" s="17">
        <v>-55</v>
      </c>
      <c r="LM13" s="17">
        <v>-21</v>
      </c>
      <c r="LN13" s="17">
        <v>-62</v>
      </c>
      <c r="LO13" s="17">
        <v>-21</v>
      </c>
      <c r="LP13" s="17">
        <v>2</v>
      </c>
      <c r="LQ13" s="17">
        <v>-20</v>
      </c>
      <c r="LR13" s="17">
        <v>0</v>
      </c>
      <c r="LS13" s="17">
        <v>-3</v>
      </c>
      <c r="LT13" s="17">
        <v>-16</v>
      </c>
      <c r="LU13" s="17">
        <v>-8</v>
      </c>
      <c r="LV13" s="17">
        <v>-10</v>
      </c>
      <c r="LW13" s="17">
        <v>-16</v>
      </c>
      <c r="LX13" s="17">
        <v>-14</v>
      </c>
      <c r="LY13" s="17">
        <v>-26</v>
      </c>
      <c r="LZ13" s="17">
        <v>-29</v>
      </c>
      <c r="MA13" s="17">
        <v>-42</v>
      </c>
      <c r="MB13" s="17">
        <v>-36</v>
      </c>
      <c r="MC13" s="17">
        <v>-31</v>
      </c>
      <c r="MD13" s="17">
        <v>-36</v>
      </c>
      <c r="ME13" s="17">
        <v>28</v>
      </c>
      <c r="MF13" s="17">
        <v>4</v>
      </c>
      <c r="MG13" s="17">
        <v>-27</v>
      </c>
      <c r="MH13" s="17">
        <v>-7</v>
      </c>
      <c r="MI13" s="17">
        <v>-2</v>
      </c>
      <c r="MJ13" s="17">
        <v>-3</v>
      </c>
      <c r="MK13" s="17">
        <v>16</v>
      </c>
      <c r="ML13" s="17">
        <v>-8</v>
      </c>
      <c r="MM13" s="17">
        <v>-7</v>
      </c>
      <c r="MN13" s="17">
        <v>-2</v>
      </c>
      <c r="MO13" s="17">
        <v>-2</v>
      </c>
      <c r="MP13" s="17">
        <v>13</v>
      </c>
      <c r="MQ13" s="17">
        <v>6</v>
      </c>
      <c r="MR13" s="17">
        <v>1</v>
      </c>
      <c r="MS13" s="17">
        <v>17</v>
      </c>
      <c r="MT13" s="17">
        <v>-23</v>
      </c>
      <c r="MU13" s="17">
        <v>-41</v>
      </c>
      <c r="MV13" s="17">
        <v>-25</v>
      </c>
      <c r="MW13" s="17">
        <v>3</v>
      </c>
      <c r="MX13" s="17">
        <v>-37</v>
      </c>
      <c r="MY13" s="17">
        <v>-19</v>
      </c>
      <c r="MZ13" s="17">
        <v>-28</v>
      </c>
      <c r="NA13" s="17">
        <v>-26</v>
      </c>
      <c r="NB13" s="17">
        <v>-8</v>
      </c>
      <c r="NC13" s="17">
        <v>-3</v>
      </c>
      <c r="ND13" s="17">
        <v>-8</v>
      </c>
      <c r="NE13" s="17">
        <v>-12</v>
      </c>
      <c r="NF13" s="17">
        <v>37</v>
      </c>
      <c r="NG13" s="17">
        <v>19</v>
      </c>
      <c r="NH13" s="17">
        <v>38</v>
      </c>
      <c r="NI13" s="17">
        <v>44</v>
      </c>
      <c r="NJ13" s="17">
        <v>50</v>
      </c>
      <c r="NK13" s="17">
        <v>46</v>
      </c>
      <c r="NL13" s="17">
        <v>7</v>
      </c>
      <c r="NM13" s="17">
        <v>10</v>
      </c>
      <c r="NN13" s="17">
        <v>17</v>
      </c>
      <c r="NO13" s="17">
        <v>2</v>
      </c>
      <c r="NP13" s="17">
        <v>-7</v>
      </c>
      <c r="NQ13" s="17">
        <v>-15</v>
      </c>
      <c r="NR13" s="17">
        <v>-9</v>
      </c>
      <c r="NS13" s="17">
        <v>0</v>
      </c>
      <c r="NT13" s="17">
        <v>-4</v>
      </c>
      <c r="NU13" s="17">
        <v>-30</v>
      </c>
      <c r="NV13" s="17">
        <v>-8</v>
      </c>
      <c r="NW13" s="17">
        <v>-10</v>
      </c>
      <c r="NX13" s="17">
        <v>-11</v>
      </c>
      <c r="NY13" s="17">
        <v>-13</v>
      </c>
      <c r="NZ13" s="17">
        <v>-12</v>
      </c>
      <c r="OA13" s="17">
        <v>-4</v>
      </c>
      <c r="OB13" s="17">
        <v>8</v>
      </c>
      <c r="OC13" s="17">
        <v>-13</v>
      </c>
      <c r="OD13" s="17">
        <v>-3</v>
      </c>
      <c r="OE13" s="17">
        <v>-15</v>
      </c>
      <c r="OF13" s="17">
        <v>-27</v>
      </c>
      <c r="OG13" s="17">
        <v>-6</v>
      </c>
      <c r="OH13" s="17">
        <v>-9</v>
      </c>
      <c r="OI13" s="17">
        <v>-6</v>
      </c>
      <c r="OJ13" s="17">
        <v>-7</v>
      </c>
      <c r="OK13" s="17">
        <v>2</v>
      </c>
      <c r="OL13" s="17">
        <v>-18</v>
      </c>
      <c r="OM13" s="17">
        <v>-11</v>
      </c>
      <c r="ON13" s="17">
        <v>2</v>
      </c>
      <c r="OO13" s="17">
        <v>-16</v>
      </c>
      <c r="OP13" s="17">
        <v>-14</v>
      </c>
      <c r="OQ13" s="17">
        <v>-5</v>
      </c>
      <c r="OR13" s="17">
        <v>-8</v>
      </c>
      <c r="OS13" s="17">
        <v>-29</v>
      </c>
      <c r="OT13" s="17">
        <v>44</v>
      </c>
      <c r="OU13" s="17">
        <v>31</v>
      </c>
      <c r="OV13" s="17">
        <v>22</v>
      </c>
      <c r="OW13" s="17">
        <v>19</v>
      </c>
      <c r="OX13" s="17">
        <v>11</v>
      </c>
      <c r="OY13" s="17">
        <v>23</v>
      </c>
      <c r="OZ13" s="17">
        <v>-11</v>
      </c>
      <c r="PA13" s="17">
        <v>66</v>
      </c>
      <c r="PB13" s="17">
        <v>-26</v>
      </c>
      <c r="PC13" s="17">
        <v>-27</v>
      </c>
      <c r="PD13" s="17">
        <v>-40</v>
      </c>
      <c r="PE13" s="17">
        <v>-42</v>
      </c>
      <c r="PF13" s="17">
        <v>-22</v>
      </c>
      <c r="PG13" s="17">
        <v>-31</v>
      </c>
      <c r="PH13" s="17">
        <v>-28</v>
      </c>
      <c r="PI13" s="17">
        <v>-16</v>
      </c>
      <c r="PJ13" s="17">
        <v>-10</v>
      </c>
      <c r="PK13" s="17">
        <v>3</v>
      </c>
      <c r="PL13" s="17">
        <v>-17</v>
      </c>
      <c r="PM13" s="17">
        <v>-25</v>
      </c>
      <c r="PN13" s="17">
        <v>44</v>
      </c>
      <c r="PO13" s="17">
        <v>-3</v>
      </c>
      <c r="PP13" s="17">
        <v>20</v>
      </c>
      <c r="PQ13" s="17">
        <v>1</v>
      </c>
      <c r="PR13" s="17">
        <v>-59</v>
      </c>
      <c r="PS13" s="17">
        <v>-56</v>
      </c>
      <c r="PT13" s="17">
        <v>-51</v>
      </c>
      <c r="PU13" s="17">
        <v>-78</v>
      </c>
      <c r="PV13" s="17">
        <v>-40</v>
      </c>
      <c r="PW13" s="17">
        <v>-38</v>
      </c>
      <c r="PX13" s="17">
        <v>-41</v>
      </c>
      <c r="PY13" s="17">
        <v>-41</v>
      </c>
      <c r="PZ13" s="17">
        <v>-18</v>
      </c>
      <c r="QA13" s="17">
        <v>-6</v>
      </c>
      <c r="QB13" s="17">
        <v>3</v>
      </c>
      <c r="QC13" s="17">
        <v>1</v>
      </c>
      <c r="QD13" s="17">
        <v>-6</v>
      </c>
      <c r="QE13" s="17">
        <v>0</v>
      </c>
      <c r="QF13" s="17">
        <v>-6</v>
      </c>
      <c r="QG13" s="17">
        <v>-4</v>
      </c>
      <c r="QH13" s="17">
        <v>15</v>
      </c>
      <c r="QI13" s="17">
        <v>17</v>
      </c>
      <c r="QJ13" s="17">
        <v>1</v>
      </c>
      <c r="QK13" s="17">
        <v>5</v>
      </c>
      <c r="QL13" s="17">
        <v>20</v>
      </c>
      <c r="QM13" s="17">
        <v>8</v>
      </c>
      <c r="QN13" s="17">
        <v>15</v>
      </c>
      <c r="QO13" s="17">
        <v>15</v>
      </c>
      <c r="QP13" s="17">
        <v>2</v>
      </c>
      <c r="QQ13" s="17">
        <v>1</v>
      </c>
      <c r="QR13" s="17">
        <v>1</v>
      </c>
      <c r="QS13" s="17">
        <v>-6</v>
      </c>
      <c r="QT13" s="17">
        <v>-3</v>
      </c>
      <c r="QU13" s="17">
        <v>-9</v>
      </c>
      <c r="QV13" s="17">
        <v>-11</v>
      </c>
      <c r="QW13" s="17">
        <v>7</v>
      </c>
      <c r="QX13" s="17">
        <v>-16</v>
      </c>
      <c r="QY13" s="17">
        <v>-39</v>
      </c>
      <c r="QZ13" s="17">
        <v>1</v>
      </c>
      <c r="RA13" s="17">
        <v>-28</v>
      </c>
      <c r="RB13" s="17">
        <v>-45</v>
      </c>
      <c r="RC13" s="17">
        <v>-12</v>
      </c>
      <c r="RD13" s="17">
        <v>4</v>
      </c>
      <c r="RE13" s="17">
        <v>2</v>
      </c>
      <c r="RF13" s="17">
        <v>-43</v>
      </c>
      <c r="RG13" s="17">
        <v>-22</v>
      </c>
      <c r="RH13" s="17">
        <v>-16</v>
      </c>
      <c r="RI13" s="17">
        <v>-31</v>
      </c>
      <c r="RJ13" s="17">
        <v>-28</v>
      </c>
      <c r="RK13" s="17">
        <v>-4</v>
      </c>
      <c r="RL13" s="17">
        <v>12</v>
      </c>
      <c r="RM13" s="17">
        <v>-26</v>
      </c>
      <c r="RN13" s="17">
        <v>-57</v>
      </c>
      <c r="RO13" s="17">
        <v>-66</v>
      </c>
      <c r="RP13" s="17">
        <v>-77</v>
      </c>
      <c r="RQ13" s="17">
        <v>-61</v>
      </c>
      <c r="RR13" s="17">
        <v>-28</v>
      </c>
      <c r="RS13" s="17">
        <v>-99</v>
      </c>
      <c r="RT13" s="17">
        <v>-85</v>
      </c>
      <c r="RU13" s="17">
        <v>-180</v>
      </c>
      <c r="RV13" s="17">
        <v>-5</v>
      </c>
      <c r="RW13" s="17">
        <v>-2</v>
      </c>
      <c r="RX13" s="17">
        <v>-18</v>
      </c>
      <c r="RY13" s="17">
        <v>-30</v>
      </c>
      <c r="RZ13" s="17">
        <v>-18</v>
      </c>
      <c r="SA13" s="17">
        <v>-11</v>
      </c>
      <c r="SB13" s="17">
        <v>-12</v>
      </c>
      <c r="SC13" s="17">
        <v>-5</v>
      </c>
      <c r="SD13" s="17">
        <v>10</v>
      </c>
      <c r="SE13" s="17">
        <v>-3</v>
      </c>
      <c r="SF13" s="17">
        <v>10</v>
      </c>
      <c r="SG13" s="17">
        <v>-5</v>
      </c>
      <c r="SH13" s="17">
        <v>2</v>
      </c>
      <c r="SI13" s="17">
        <v>4</v>
      </c>
      <c r="SJ13" s="17">
        <v>-1</v>
      </c>
      <c r="SK13" s="17">
        <v>-4</v>
      </c>
      <c r="SL13" s="17">
        <v>-10</v>
      </c>
      <c r="SM13" s="17">
        <v>-14</v>
      </c>
      <c r="SN13" s="17">
        <v>-8</v>
      </c>
      <c r="SO13" s="17">
        <v>-20</v>
      </c>
      <c r="SP13" s="17">
        <v>-24</v>
      </c>
      <c r="SQ13" s="17">
        <v>-21</v>
      </c>
      <c r="SR13" s="17">
        <v>-14</v>
      </c>
      <c r="SS13" s="17">
        <v>-3</v>
      </c>
      <c r="ST13" s="17">
        <v>-11</v>
      </c>
      <c r="SU13" s="17">
        <v>-10</v>
      </c>
      <c r="SV13" s="17">
        <v>-5</v>
      </c>
      <c r="SW13" s="17">
        <v>2</v>
      </c>
      <c r="SX13" s="17">
        <v>-10</v>
      </c>
      <c r="SY13" s="17">
        <v>7</v>
      </c>
      <c r="SZ13" s="17">
        <v>-1</v>
      </c>
      <c r="TA13" s="17">
        <v>7</v>
      </c>
      <c r="TB13" s="17">
        <v>-42</v>
      </c>
      <c r="TC13" s="17">
        <v>-27</v>
      </c>
      <c r="TD13" s="17">
        <v>-24</v>
      </c>
      <c r="TE13" s="17">
        <v>-40</v>
      </c>
      <c r="TF13" s="17">
        <v>-64</v>
      </c>
      <c r="TG13" s="17">
        <v>-36</v>
      </c>
      <c r="TH13" s="17">
        <v>-36</v>
      </c>
      <c r="TI13" s="17">
        <v>-43</v>
      </c>
      <c r="TJ13" s="17">
        <v>-6</v>
      </c>
      <c r="TK13" s="17">
        <v>9</v>
      </c>
      <c r="TL13" s="17">
        <v>-2</v>
      </c>
      <c r="TM13" s="17">
        <v>-2</v>
      </c>
      <c r="TN13" s="17">
        <v>-8</v>
      </c>
      <c r="TO13" s="17">
        <v>-17</v>
      </c>
      <c r="TP13" s="17">
        <v>-4</v>
      </c>
      <c r="TQ13" s="17">
        <v>-8</v>
      </c>
      <c r="TR13" s="17">
        <v>-18</v>
      </c>
      <c r="TS13" s="17">
        <v>-24</v>
      </c>
      <c r="TT13" s="17">
        <v>-13</v>
      </c>
      <c r="TU13" s="17">
        <v>-11</v>
      </c>
      <c r="TV13" s="17">
        <v>-22</v>
      </c>
      <c r="TW13" s="17">
        <v>-31</v>
      </c>
      <c r="TX13" s="17">
        <v>-16</v>
      </c>
      <c r="TY13" s="17">
        <v>-5</v>
      </c>
      <c r="TZ13" s="17">
        <v>-43</v>
      </c>
      <c r="UA13" s="17">
        <v>-24</v>
      </c>
      <c r="UB13" s="17">
        <v>-18</v>
      </c>
      <c r="UC13" s="17">
        <v>-14</v>
      </c>
      <c r="UD13" s="17">
        <v>-20</v>
      </c>
      <c r="UE13" s="17">
        <v>-32</v>
      </c>
      <c r="UF13" s="17">
        <v>-18</v>
      </c>
      <c r="UG13" s="17">
        <v>-17</v>
      </c>
      <c r="UH13" s="17">
        <v>-18</v>
      </c>
      <c r="UI13" s="17">
        <v>-14</v>
      </c>
      <c r="UJ13" s="17">
        <v>-32</v>
      </c>
      <c r="UK13" s="17">
        <v>-22</v>
      </c>
      <c r="UL13" s="17">
        <v>-21</v>
      </c>
      <c r="UM13" s="17">
        <v>-20</v>
      </c>
      <c r="UN13" s="17">
        <v>-12</v>
      </c>
      <c r="UO13" s="17">
        <v>-23</v>
      </c>
      <c r="UP13" s="17">
        <v>34</v>
      </c>
      <c r="UQ13" s="17">
        <v>29</v>
      </c>
      <c r="UR13" s="17">
        <v>48</v>
      </c>
      <c r="US13" s="17">
        <v>30</v>
      </c>
      <c r="UT13" s="17">
        <v>32</v>
      </c>
      <c r="UU13" s="17">
        <v>33</v>
      </c>
      <c r="UV13" s="17">
        <v>40</v>
      </c>
      <c r="UW13" s="17">
        <v>39</v>
      </c>
      <c r="UX13" s="17">
        <v>-6</v>
      </c>
      <c r="UY13" s="17">
        <v>-14</v>
      </c>
      <c r="UZ13" s="17">
        <v>-4</v>
      </c>
      <c r="VA13" s="17">
        <v>-15</v>
      </c>
      <c r="VB13" s="17">
        <v>-12</v>
      </c>
      <c r="VC13" s="17">
        <v>-7</v>
      </c>
      <c r="VD13" s="17">
        <v>3</v>
      </c>
      <c r="VE13" s="17">
        <v>-6</v>
      </c>
      <c r="VF13" s="17">
        <v>-25</v>
      </c>
      <c r="VG13" s="17">
        <v>-15</v>
      </c>
      <c r="VH13" s="17">
        <v>-13</v>
      </c>
      <c r="VI13" s="17">
        <v>-20</v>
      </c>
      <c r="VJ13" s="17">
        <v>-19</v>
      </c>
      <c r="VK13" s="17">
        <v>-33</v>
      </c>
      <c r="VL13" s="17">
        <v>-20</v>
      </c>
      <c r="VM13" s="17">
        <v>-34</v>
      </c>
      <c r="VN13">
        <v>14</v>
      </c>
      <c r="VO13">
        <v>12</v>
      </c>
      <c r="VP13">
        <v>-8</v>
      </c>
      <c r="VQ13">
        <v>8</v>
      </c>
      <c r="VR13">
        <v>-20</v>
      </c>
      <c r="VS13">
        <v>-3</v>
      </c>
      <c r="VT13">
        <v>-6</v>
      </c>
      <c r="VU13">
        <v>0</v>
      </c>
      <c r="VV13" s="17">
        <v>-32</v>
      </c>
      <c r="VW13" s="17">
        <v>-32</v>
      </c>
      <c r="VX13" s="17">
        <v>-31</v>
      </c>
      <c r="VY13" s="17">
        <v>-29</v>
      </c>
      <c r="VZ13" s="17">
        <v>-44</v>
      </c>
      <c r="WA13" s="17">
        <v>-5</v>
      </c>
      <c r="WB13" s="17">
        <v>-2</v>
      </c>
      <c r="WC13" s="17">
        <v>-9</v>
      </c>
      <c r="WD13" s="17">
        <v>21</v>
      </c>
      <c r="WE13" s="17">
        <v>-6</v>
      </c>
      <c r="WF13" s="17">
        <v>-4</v>
      </c>
      <c r="WG13" s="17">
        <v>-4</v>
      </c>
      <c r="WH13" s="17">
        <v>-5</v>
      </c>
      <c r="WI13" s="17">
        <v>-5</v>
      </c>
      <c r="WJ13" s="17">
        <v>7</v>
      </c>
      <c r="WK13" s="17">
        <v>-3</v>
      </c>
      <c r="WL13" s="17">
        <v>-55</v>
      </c>
      <c r="WM13" s="17">
        <v>-7</v>
      </c>
      <c r="WN13" s="17">
        <v>-46</v>
      </c>
      <c r="WO13" s="17">
        <v>-32</v>
      </c>
      <c r="WP13" s="17">
        <v>-40</v>
      </c>
      <c r="WQ13" s="17">
        <v>-45</v>
      </c>
      <c r="WR13" s="17">
        <v>-13</v>
      </c>
      <c r="WS13" s="17">
        <v>-45</v>
      </c>
      <c r="WT13" s="17">
        <v>-7</v>
      </c>
      <c r="WU13" s="17">
        <v>-7</v>
      </c>
      <c r="WV13" s="17">
        <v>3</v>
      </c>
      <c r="WW13" s="17">
        <v>-14</v>
      </c>
      <c r="WX13" s="17">
        <v>6</v>
      </c>
      <c r="WY13" s="17">
        <v>-23</v>
      </c>
      <c r="WZ13" s="17">
        <v>-1</v>
      </c>
      <c r="XA13" s="17">
        <v>-3</v>
      </c>
    </row>
    <row r="14" spans="1:625">
      <c r="A14" t="s">
        <v>912</v>
      </c>
      <c r="B14" s="17">
        <v>-2</v>
      </c>
      <c r="C14" s="17">
        <v>-47</v>
      </c>
      <c r="D14" s="17">
        <v>-80</v>
      </c>
      <c r="E14" s="17">
        <v>-68</v>
      </c>
      <c r="F14" s="17">
        <v>-63</v>
      </c>
      <c r="G14" s="17">
        <v>-50</v>
      </c>
      <c r="H14" s="17">
        <v>-39</v>
      </c>
      <c r="I14" s="17">
        <v>-47</v>
      </c>
      <c r="J14" s="17">
        <v>132</v>
      </c>
      <c r="K14" s="17">
        <v>157</v>
      </c>
      <c r="L14" s="17">
        <v>189</v>
      </c>
      <c r="M14" s="17">
        <v>177</v>
      </c>
      <c r="N14" s="17">
        <v>215</v>
      </c>
      <c r="O14" s="17">
        <v>160</v>
      </c>
      <c r="P14" s="17">
        <v>185</v>
      </c>
      <c r="Q14" s="17">
        <v>249</v>
      </c>
      <c r="R14" s="17">
        <v>-49</v>
      </c>
      <c r="S14" s="17">
        <v>-54</v>
      </c>
      <c r="T14" s="17">
        <v>-44</v>
      </c>
      <c r="U14" s="17">
        <v>-46</v>
      </c>
      <c r="V14" s="17">
        <v>-47</v>
      </c>
      <c r="W14" s="17">
        <v>-42</v>
      </c>
      <c r="X14" s="17">
        <v>-32</v>
      </c>
      <c r="Y14" s="17">
        <v>-23</v>
      </c>
      <c r="Z14" s="17">
        <v>-72</v>
      </c>
      <c r="AA14" s="17">
        <v>-68</v>
      </c>
      <c r="AB14" s="17">
        <v>-62</v>
      </c>
      <c r="AC14" s="17">
        <v>-61</v>
      </c>
      <c r="AD14" s="17">
        <v>-35</v>
      </c>
      <c r="AE14" s="17">
        <v>-60</v>
      </c>
      <c r="AF14" s="17">
        <v>-32</v>
      </c>
      <c r="AG14" s="17">
        <v>-62</v>
      </c>
      <c r="AH14" s="17">
        <v>34</v>
      </c>
      <c r="AI14" s="17">
        <v>-24</v>
      </c>
      <c r="AJ14" s="17">
        <v>17</v>
      </c>
      <c r="AK14" s="17">
        <v>30</v>
      </c>
      <c r="AL14" s="17">
        <v>56</v>
      </c>
      <c r="AM14" s="17">
        <v>20</v>
      </c>
      <c r="AN14" s="17">
        <v>37</v>
      </c>
      <c r="AO14" s="17">
        <v>-4</v>
      </c>
      <c r="AP14" s="17">
        <v>1</v>
      </c>
      <c r="AQ14" s="17">
        <v>-4</v>
      </c>
      <c r="AR14" s="17">
        <v>-28</v>
      </c>
      <c r="AS14" s="17">
        <v>1</v>
      </c>
      <c r="AT14" s="17">
        <v>-5</v>
      </c>
      <c r="AU14" s="17">
        <v>-4</v>
      </c>
      <c r="AV14" s="17">
        <v>10</v>
      </c>
      <c r="AW14" s="17">
        <v>-8</v>
      </c>
      <c r="AX14" s="17">
        <v>-30</v>
      </c>
      <c r="AY14" s="17">
        <v>-17</v>
      </c>
      <c r="AZ14" s="17">
        <v>-23</v>
      </c>
      <c r="BA14" s="17">
        <v>-26</v>
      </c>
      <c r="BB14" s="17">
        <v>-38</v>
      </c>
      <c r="BC14" s="17">
        <v>-38</v>
      </c>
      <c r="BD14" s="17">
        <v>-8</v>
      </c>
      <c r="BE14" s="17">
        <v>-45</v>
      </c>
      <c r="BF14" s="17">
        <v>-62</v>
      </c>
      <c r="BG14" s="17">
        <v>-25</v>
      </c>
      <c r="BH14" s="17">
        <v>-42</v>
      </c>
      <c r="BI14" s="17">
        <v>-36</v>
      </c>
      <c r="BJ14" s="17">
        <v>-42</v>
      </c>
      <c r="BK14" s="17">
        <v>-63</v>
      </c>
      <c r="BL14" s="17">
        <v>-20</v>
      </c>
      <c r="BM14" s="17">
        <v>-47</v>
      </c>
      <c r="BN14" s="17">
        <v>3</v>
      </c>
      <c r="BO14" s="17">
        <v>-10</v>
      </c>
      <c r="BP14" s="17">
        <v>0</v>
      </c>
      <c r="BQ14" s="17">
        <v>-8</v>
      </c>
      <c r="BR14" s="17">
        <v>-12</v>
      </c>
      <c r="BS14" s="17">
        <v>-8</v>
      </c>
      <c r="BT14" s="17">
        <v>6</v>
      </c>
      <c r="BU14" s="17">
        <v>-1</v>
      </c>
      <c r="BV14" s="17">
        <v>58</v>
      </c>
      <c r="BW14" s="17">
        <v>30</v>
      </c>
      <c r="BX14" s="17">
        <v>50</v>
      </c>
      <c r="BY14" s="17">
        <v>56</v>
      </c>
      <c r="BZ14" s="17">
        <v>40</v>
      </c>
      <c r="CA14" s="17">
        <v>17</v>
      </c>
      <c r="CB14" s="17">
        <v>31</v>
      </c>
      <c r="CC14" s="17">
        <v>39</v>
      </c>
      <c r="CD14" s="17">
        <v>1</v>
      </c>
      <c r="CE14" s="17">
        <v>-10</v>
      </c>
      <c r="CF14" s="17">
        <v>-8</v>
      </c>
      <c r="CG14" s="17">
        <v>-10</v>
      </c>
      <c r="CH14" s="17">
        <v>2</v>
      </c>
      <c r="CI14" s="17">
        <v>-5</v>
      </c>
      <c r="CJ14" s="17">
        <v>-7</v>
      </c>
      <c r="CK14" s="17">
        <v>-16</v>
      </c>
      <c r="CL14" s="17">
        <v>18</v>
      </c>
      <c r="CM14" s="17">
        <v>-5</v>
      </c>
      <c r="CN14" s="17">
        <v>-10</v>
      </c>
      <c r="CO14" s="17">
        <v>18</v>
      </c>
      <c r="CP14" s="17">
        <v>-3</v>
      </c>
      <c r="CQ14" s="17">
        <v>-1</v>
      </c>
      <c r="CR14" s="17">
        <v>-12</v>
      </c>
      <c r="CS14" s="17">
        <v>-9</v>
      </c>
      <c r="CT14" s="17">
        <v>-24</v>
      </c>
      <c r="CU14" s="17">
        <v>-20</v>
      </c>
      <c r="CV14" s="17">
        <v>-26</v>
      </c>
      <c r="CW14" s="17">
        <v>-11</v>
      </c>
      <c r="CX14" s="17">
        <v>-22</v>
      </c>
      <c r="CY14" s="17">
        <v>-24</v>
      </c>
      <c r="CZ14" s="17">
        <v>0</v>
      </c>
      <c r="DA14" s="17">
        <v>-9</v>
      </c>
      <c r="DB14" s="17">
        <v>-2</v>
      </c>
      <c r="DC14" s="17">
        <v>-5</v>
      </c>
      <c r="DD14" s="17">
        <v>7</v>
      </c>
      <c r="DE14" s="17">
        <v>-7</v>
      </c>
      <c r="DF14" s="17">
        <v>-16</v>
      </c>
      <c r="DG14" s="17">
        <v>0</v>
      </c>
      <c r="DH14" s="17">
        <v>-5</v>
      </c>
      <c r="DI14" s="17">
        <v>-5</v>
      </c>
      <c r="DJ14" s="17">
        <v>5</v>
      </c>
      <c r="DK14" s="17">
        <v>11</v>
      </c>
      <c r="DL14" s="17">
        <v>-2</v>
      </c>
      <c r="DM14" s="17">
        <v>-15</v>
      </c>
      <c r="DN14" s="17">
        <v>-6</v>
      </c>
      <c r="DO14" s="17">
        <v>-1</v>
      </c>
      <c r="DP14" s="17">
        <v>-6</v>
      </c>
      <c r="DQ14" s="17">
        <v>10</v>
      </c>
      <c r="DR14" s="17">
        <v>11</v>
      </c>
      <c r="DS14" s="17">
        <v>56</v>
      </c>
      <c r="DT14" s="17">
        <v>-4</v>
      </c>
      <c r="DU14" s="17">
        <v>32</v>
      </c>
      <c r="DV14" s="17">
        <v>2</v>
      </c>
      <c r="DW14" s="17">
        <v>-1</v>
      </c>
      <c r="DX14" s="17">
        <v>-25</v>
      </c>
      <c r="DY14" s="17">
        <v>9</v>
      </c>
      <c r="DZ14" s="17">
        <v>-9</v>
      </c>
      <c r="EA14" s="17">
        <v>4</v>
      </c>
      <c r="EB14" s="17">
        <v>-15</v>
      </c>
      <c r="EC14" s="17">
        <v>-4</v>
      </c>
      <c r="ED14" s="17">
        <v>2</v>
      </c>
      <c r="EE14" s="17">
        <v>-9</v>
      </c>
      <c r="EF14" s="17">
        <v>-17</v>
      </c>
      <c r="EG14" s="17">
        <v>9</v>
      </c>
      <c r="EH14" s="17">
        <v>-37</v>
      </c>
      <c r="EI14" s="17">
        <v>-54</v>
      </c>
      <c r="EJ14" s="17">
        <v>-53</v>
      </c>
      <c r="EK14" s="17">
        <v>-89</v>
      </c>
      <c r="EL14" s="17">
        <v>-51</v>
      </c>
      <c r="EM14" s="17">
        <v>-38</v>
      </c>
      <c r="EN14" s="17">
        <v>-51</v>
      </c>
      <c r="EO14" s="17">
        <v>-39</v>
      </c>
      <c r="EP14" s="17">
        <v>-1</v>
      </c>
      <c r="EQ14" s="17">
        <v>-6</v>
      </c>
      <c r="ER14" s="17">
        <v>-2</v>
      </c>
      <c r="ES14" s="17">
        <v>-2</v>
      </c>
      <c r="ET14" s="17">
        <v>-23</v>
      </c>
      <c r="EU14" s="17">
        <v>-8</v>
      </c>
      <c r="EV14" s="17">
        <v>-16</v>
      </c>
      <c r="EW14" s="17">
        <v>-12</v>
      </c>
      <c r="EX14" s="17">
        <v>15</v>
      </c>
      <c r="EY14" s="17">
        <v>25</v>
      </c>
      <c r="EZ14" s="17">
        <v>25</v>
      </c>
      <c r="FA14" s="17">
        <v>22</v>
      </c>
      <c r="FB14" s="17">
        <v>26</v>
      </c>
      <c r="FC14" s="17">
        <v>10</v>
      </c>
      <c r="FD14" s="17">
        <v>4</v>
      </c>
      <c r="FE14" s="17">
        <v>6</v>
      </c>
      <c r="FF14" s="17">
        <v>-15</v>
      </c>
      <c r="FG14" s="17">
        <v>-10</v>
      </c>
      <c r="FH14" s="17">
        <v>-3</v>
      </c>
      <c r="FI14" s="17">
        <v>-15</v>
      </c>
      <c r="FJ14" s="17">
        <v>-22</v>
      </c>
      <c r="FK14" s="17">
        <v>-45</v>
      </c>
      <c r="FL14" s="17">
        <v>-16</v>
      </c>
      <c r="FM14" s="17">
        <v>-11</v>
      </c>
      <c r="FN14" s="17">
        <v>9</v>
      </c>
      <c r="FO14" s="17">
        <v>-1</v>
      </c>
      <c r="FP14" s="17">
        <v>19</v>
      </c>
      <c r="FQ14" s="17">
        <v>13</v>
      </c>
      <c r="FR14" s="17">
        <v>-13</v>
      </c>
      <c r="FS14" s="17">
        <v>-9</v>
      </c>
      <c r="FT14" s="17">
        <v>-9</v>
      </c>
      <c r="FU14" s="17">
        <v>-9</v>
      </c>
      <c r="FV14" s="17">
        <v>-20</v>
      </c>
      <c r="FW14" s="17">
        <v>-36</v>
      </c>
      <c r="FX14" s="17">
        <v>-14</v>
      </c>
      <c r="FY14" s="17">
        <v>-25</v>
      </c>
      <c r="FZ14" s="17">
        <v>-23</v>
      </c>
      <c r="GA14" s="17">
        <v>-30</v>
      </c>
      <c r="GB14" s="17">
        <v>-12</v>
      </c>
      <c r="GC14" s="17">
        <v>-7</v>
      </c>
      <c r="GD14" s="17">
        <v>-2</v>
      </c>
      <c r="GE14" s="17">
        <v>-2</v>
      </c>
      <c r="GF14" s="17">
        <v>38</v>
      </c>
      <c r="GG14" s="17">
        <v>0</v>
      </c>
      <c r="GH14" s="17">
        <v>-1</v>
      </c>
      <c r="GI14" s="17">
        <v>29</v>
      </c>
      <c r="GJ14" s="17">
        <v>13</v>
      </c>
      <c r="GK14" s="17">
        <v>-4</v>
      </c>
      <c r="GL14" s="17">
        <v>-18</v>
      </c>
      <c r="GM14" s="17">
        <v>-38</v>
      </c>
      <c r="GN14" s="17">
        <v>-25</v>
      </c>
      <c r="GO14" s="17">
        <v>-21</v>
      </c>
      <c r="GP14" s="17">
        <v>-35</v>
      </c>
      <c r="GQ14" s="17">
        <v>-19</v>
      </c>
      <c r="GR14" s="17">
        <v>-12</v>
      </c>
      <c r="GS14" s="17">
        <v>-25</v>
      </c>
      <c r="GT14" s="17">
        <v>-8</v>
      </c>
      <c r="GU14" s="17">
        <v>-9</v>
      </c>
      <c r="GV14" s="17">
        <v>3</v>
      </c>
      <c r="GW14" s="17">
        <v>-6</v>
      </c>
      <c r="GX14" s="17">
        <v>-14</v>
      </c>
      <c r="GY14" s="17">
        <v>0</v>
      </c>
      <c r="GZ14" s="17">
        <v>0</v>
      </c>
      <c r="HA14" s="17">
        <v>7</v>
      </c>
      <c r="HB14" s="17">
        <v>-14</v>
      </c>
      <c r="HC14" s="17">
        <v>11</v>
      </c>
      <c r="HD14" s="17">
        <v>-4</v>
      </c>
      <c r="HE14" s="17">
        <v>-2</v>
      </c>
      <c r="HF14" s="17">
        <v>-8</v>
      </c>
      <c r="HG14" s="17">
        <v>4</v>
      </c>
      <c r="HH14" s="17">
        <v>-22</v>
      </c>
      <c r="HI14" s="17">
        <v>-16</v>
      </c>
      <c r="HJ14" s="17">
        <v>-56</v>
      </c>
      <c r="HK14" s="17">
        <v>-63</v>
      </c>
      <c r="HL14" s="17">
        <v>-67</v>
      </c>
      <c r="HM14" s="17">
        <v>-51</v>
      </c>
      <c r="HN14" s="17">
        <v>-34</v>
      </c>
      <c r="HO14" s="17">
        <v>-47</v>
      </c>
      <c r="HP14" s="17">
        <v>-36</v>
      </c>
      <c r="HQ14" s="17">
        <v>-58</v>
      </c>
      <c r="HR14" s="17">
        <v>-41</v>
      </c>
      <c r="HS14" s="17">
        <v>-8</v>
      </c>
      <c r="HT14" s="17">
        <v>-30</v>
      </c>
      <c r="HU14" s="17">
        <v>-15</v>
      </c>
      <c r="HV14" s="17">
        <v>-1</v>
      </c>
      <c r="HW14" s="17">
        <v>-6</v>
      </c>
      <c r="HX14" s="17">
        <v>-21</v>
      </c>
      <c r="HY14" s="17">
        <v>-8</v>
      </c>
      <c r="HZ14" s="17">
        <v>154</v>
      </c>
      <c r="IA14" s="17">
        <v>158</v>
      </c>
      <c r="IB14" s="17">
        <v>137</v>
      </c>
      <c r="IC14" s="17">
        <v>167</v>
      </c>
      <c r="ID14" s="17">
        <v>100</v>
      </c>
      <c r="IE14" s="17">
        <v>156</v>
      </c>
      <c r="IF14" s="17">
        <v>72</v>
      </c>
      <c r="IG14" s="17">
        <v>154</v>
      </c>
      <c r="IH14" s="17">
        <v>15</v>
      </c>
      <c r="II14" s="17">
        <v>-29</v>
      </c>
      <c r="IJ14" s="17">
        <v>6</v>
      </c>
      <c r="IK14" s="17">
        <v>-1</v>
      </c>
      <c r="IL14" s="17">
        <v>0</v>
      </c>
      <c r="IM14" s="17">
        <v>4</v>
      </c>
      <c r="IN14" s="17">
        <v>-1</v>
      </c>
      <c r="IO14" s="17">
        <v>-7</v>
      </c>
      <c r="IP14" s="17">
        <v>-29</v>
      </c>
      <c r="IQ14" s="17">
        <v>-22</v>
      </c>
      <c r="IR14" s="17">
        <v>-24</v>
      </c>
      <c r="IS14" s="17">
        <v>-24</v>
      </c>
      <c r="IT14" s="17">
        <v>-9</v>
      </c>
      <c r="IU14" s="17">
        <v>-22</v>
      </c>
      <c r="IV14" s="17">
        <v>-9</v>
      </c>
      <c r="IW14" s="17">
        <v>-9</v>
      </c>
      <c r="IX14" s="17">
        <v>778</v>
      </c>
      <c r="IY14" s="17">
        <v>756</v>
      </c>
      <c r="IZ14" s="17">
        <v>658</v>
      </c>
      <c r="JA14" s="17">
        <v>698</v>
      </c>
      <c r="JB14" s="17">
        <v>715</v>
      </c>
      <c r="JC14" s="17">
        <v>680</v>
      </c>
      <c r="JD14" s="17">
        <v>630</v>
      </c>
      <c r="JE14" s="17">
        <v>400</v>
      </c>
      <c r="JF14" s="17">
        <v>-19</v>
      </c>
      <c r="JG14" s="17">
        <v>-32</v>
      </c>
      <c r="JH14" s="17">
        <v>-19</v>
      </c>
      <c r="JI14" s="17">
        <v>-37</v>
      </c>
      <c r="JJ14" s="17">
        <v>-30</v>
      </c>
      <c r="JK14" s="17">
        <v>-28</v>
      </c>
      <c r="JL14" s="17">
        <v>-10</v>
      </c>
      <c r="JM14" s="17">
        <v>-34</v>
      </c>
      <c r="JN14" s="17">
        <v>-8</v>
      </c>
      <c r="JO14" s="17">
        <v>-15</v>
      </c>
      <c r="JP14" s="17">
        <v>-10</v>
      </c>
      <c r="JQ14" s="17">
        <v>3</v>
      </c>
      <c r="JR14" s="17">
        <v>-10</v>
      </c>
      <c r="JS14" s="17">
        <v>-2</v>
      </c>
      <c r="JT14" s="17">
        <v>-6</v>
      </c>
      <c r="JU14" s="17">
        <v>-6</v>
      </c>
      <c r="JV14" s="17">
        <v>-29</v>
      </c>
      <c r="JW14" s="17">
        <v>-2</v>
      </c>
      <c r="JX14" s="17">
        <v>-16</v>
      </c>
      <c r="JY14" s="17">
        <v>17</v>
      </c>
      <c r="JZ14" s="17">
        <v>-4</v>
      </c>
      <c r="KA14" s="17">
        <v>24</v>
      </c>
      <c r="KB14" s="17">
        <v>5</v>
      </c>
      <c r="KC14" s="17">
        <v>50</v>
      </c>
      <c r="KD14" s="17">
        <v>-29</v>
      </c>
      <c r="KE14" s="17">
        <v>-34</v>
      </c>
      <c r="KF14" s="17">
        <v>-21</v>
      </c>
      <c r="KG14" s="17">
        <v>-8</v>
      </c>
      <c r="KH14" s="17">
        <v>-17</v>
      </c>
      <c r="KI14" s="17">
        <v>-6</v>
      </c>
      <c r="KJ14" s="17">
        <v>-25</v>
      </c>
      <c r="KK14" s="17">
        <v>-23</v>
      </c>
      <c r="KL14" s="17">
        <v>-87</v>
      </c>
      <c r="KM14" s="17">
        <v>-62</v>
      </c>
      <c r="KN14" s="17">
        <v>-25</v>
      </c>
      <c r="KO14" s="17">
        <v>-69</v>
      </c>
      <c r="KP14" s="17">
        <v>-44</v>
      </c>
      <c r="KQ14" s="17">
        <v>-76</v>
      </c>
      <c r="KR14" s="17">
        <v>-50</v>
      </c>
      <c r="KS14" s="17">
        <v>-52</v>
      </c>
      <c r="KT14" s="17">
        <v>-9</v>
      </c>
      <c r="KU14" s="17">
        <v>-1</v>
      </c>
      <c r="KV14" s="17">
        <v>-11</v>
      </c>
      <c r="KW14" s="17">
        <v>-11</v>
      </c>
      <c r="KX14" s="17">
        <v>1</v>
      </c>
      <c r="KY14" s="17">
        <v>4</v>
      </c>
      <c r="KZ14" s="17">
        <v>5</v>
      </c>
      <c r="LA14" s="17">
        <v>10</v>
      </c>
      <c r="LB14" s="17">
        <v>-17</v>
      </c>
      <c r="LC14" s="17">
        <v>-21</v>
      </c>
      <c r="LD14" s="17">
        <v>-3</v>
      </c>
      <c r="LE14" s="17">
        <v>-24</v>
      </c>
      <c r="LF14" s="17">
        <v>11</v>
      </c>
      <c r="LG14" s="17">
        <v>4</v>
      </c>
      <c r="LH14" s="17">
        <v>-11</v>
      </c>
      <c r="LI14" s="17">
        <v>-9</v>
      </c>
      <c r="LJ14" s="17">
        <v>-42</v>
      </c>
      <c r="LK14" s="17">
        <v>-17</v>
      </c>
      <c r="LL14" s="17">
        <v>-31</v>
      </c>
      <c r="LM14" s="17">
        <v>-38</v>
      </c>
      <c r="LN14" s="17">
        <v>-45</v>
      </c>
      <c r="LO14" s="17">
        <v>-27</v>
      </c>
      <c r="LP14" s="17">
        <v>-9</v>
      </c>
      <c r="LQ14" s="17">
        <v>-26</v>
      </c>
      <c r="LR14" s="17">
        <v>-7</v>
      </c>
      <c r="LS14" s="17">
        <v>-4</v>
      </c>
      <c r="LT14" s="17">
        <v>-22</v>
      </c>
      <c r="LU14" s="17">
        <v>-18</v>
      </c>
      <c r="LV14" s="17">
        <v>-15</v>
      </c>
      <c r="LW14" s="17">
        <v>-6</v>
      </c>
      <c r="LX14" s="17">
        <v>-5</v>
      </c>
      <c r="LY14" s="17">
        <v>-12</v>
      </c>
      <c r="LZ14" s="17">
        <v>-30</v>
      </c>
      <c r="MA14" s="17">
        <v>-19</v>
      </c>
      <c r="MB14" s="17">
        <v>-14</v>
      </c>
      <c r="MC14" s="17">
        <v>-7</v>
      </c>
      <c r="MD14" s="17">
        <v>-36</v>
      </c>
      <c r="ME14" s="17">
        <v>-2</v>
      </c>
      <c r="MF14" s="17">
        <v>-24</v>
      </c>
      <c r="MG14" s="17">
        <v>9</v>
      </c>
      <c r="MH14" s="17">
        <v>-2</v>
      </c>
      <c r="MI14" s="17">
        <v>-5</v>
      </c>
      <c r="MJ14" s="17">
        <v>-3</v>
      </c>
      <c r="MK14" s="17">
        <v>-20</v>
      </c>
      <c r="ML14" s="17">
        <v>-8</v>
      </c>
      <c r="MM14" s="17">
        <v>-1</v>
      </c>
      <c r="MN14" s="17">
        <v>-19</v>
      </c>
      <c r="MO14" s="17">
        <v>8</v>
      </c>
      <c r="MP14" s="17">
        <v>-30</v>
      </c>
      <c r="MQ14" s="17">
        <v>-6</v>
      </c>
      <c r="MR14" s="17">
        <v>-7</v>
      </c>
      <c r="MS14" s="17">
        <v>7</v>
      </c>
      <c r="MT14" s="17">
        <v>-21</v>
      </c>
      <c r="MU14" s="17">
        <v>-18</v>
      </c>
      <c r="MV14" s="17">
        <v>-36</v>
      </c>
      <c r="MW14" s="17">
        <v>11</v>
      </c>
      <c r="MX14" s="17">
        <v>-27</v>
      </c>
      <c r="MY14" s="17">
        <v>-27</v>
      </c>
      <c r="MZ14" s="17">
        <v>-22</v>
      </c>
      <c r="NA14" s="17">
        <v>-23</v>
      </c>
      <c r="NB14" s="17">
        <v>-25</v>
      </c>
      <c r="NC14" s="17">
        <v>-20</v>
      </c>
      <c r="ND14" s="17">
        <v>-23</v>
      </c>
      <c r="NE14" s="17">
        <v>-16</v>
      </c>
      <c r="NF14" s="17">
        <v>23</v>
      </c>
      <c r="NG14" s="17">
        <v>31</v>
      </c>
      <c r="NH14" s="17">
        <v>11</v>
      </c>
      <c r="NI14" s="17">
        <v>28</v>
      </c>
      <c r="NJ14" s="17">
        <v>37</v>
      </c>
      <c r="NK14" s="17">
        <v>31</v>
      </c>
      <c r="NL14" s="17">
        <v>2</v>
      </c>
      <c r="NM14" s="17">
        <v>16</v>
      </c>
      <c r="NN14" s="17">
        <v>3</v>
      </c>
      <c r="NO14" s="17">
        <v>-16</v>
      </c>
      <c r="NP14" s="17">
        <v>-14</v>
      </c>
      <c r="NQ14" s="17">
        <v>-8</v>
      </c>
      <c r="NR14" s="17">
        <v>-16</v>
      </c>
      <c r="NS14" s="17">
        <v>-5</v>
      </c>
      <c r="NT14" s="17">
        <v>-16</v>
      </c>
      <c r="NU14" s="17">
        <v>-9</v>
      </c>
      <c r="NV14" s="17">
        <v>-20</v>
      </c>
      <c r="NW14" s="17">
        <v>-20</v>
      </c>
      <c r="NX14" s="17">
        <v>-27</v>
      </c>
      <c r="NY14" s="17">
        <v>-18</v>
      </c>
      <c r="NZ14" s="17">
        <v>-12</v>
      </c>
      <c r="OA14" s="17">
        <v>14</v>
      </c>
      <c r="OB14" s="17">
        <v>-1</v>
      </c>
      <c r="OC14" s="17">
        <v>2</v>
      </c>
      <c r="OD14" s="17">
        <v>-26</v>
      </c>
      <c r="OE14" s="17">
        <v>-22</v>
      </c>
      <c r="OF14" s="17">
        <v>-25</v>
      </c>
      <c r="OG14" s="17">
        <v>-11</v>
      </c>
      <c r="OH14" s="17">
        <v>-5</v>
      </c>
      <c r="OI14" s="17">
        <v>-7</v>
      </c>
      <c r="OJ14" s="17">
        <v>-7</v>
      </c>
      <c r="OK14" s="17">
        <v>-2</v>
      </c>
      <c r="OL14" s="17">
        <v>-2</v>
      </c>
      <c r="OM14" s="17">
        <v>7</v>
      </c>
      <c r="ON14" s="17">
        <v>7</v>
      </c>
      <c r="OO14" s="17">
        <v>-16</v>
      </c>
      <c r="OP14" s="17">
        <v>-14</v>
      </c>
      <c r="OQ14" s="17">
        <v>-2</v>
      </c>
      <c r="OR14" s="17">
        <v>-18</v>
      </c>
      <c r="OS14" s="17">
        <v>5</v>
      </c>
      <c r="OT14" s="17">
        <v>7</v>
      </c>
      <c r="OU14" s="17">
        <v>-5</v>
      </c>
      <c r="OV14" s="17">
        <v>63</v>
      </c>
      <c r="OW14" s="17">
        <v>-6</v>
      </c>
      <c r="OX14" s="17">
        <v>-18</v>
      </c>
      <c r="OY14" s="17">
        <v>19</v>
      </c>
      <c r="OZ14" s="17">
        <v>18</v>
      </c>
      <c r="PA14" s="17">
        <v>123</v>
      </c>
      <c r="PB14" s="17">
        <v>-42</v>
      </c>
      <c r="PC14" s="17">
        <v>-24</v>
      </c>
      <c r="PD14" s="17">
        <v>-27</v>
      </c>
      <c r="PE14" s="17">
        <v>-35</v>
      </c>
      <c r="PF14" s="17">
        <v>-44</v>
      </c>
      <c r="PG14" s="17">
        <v>-31</v>
      </c>
      <c r="PH14" s="17">
        <v>-18</v>
      </c>
      <c r="PI14" s="17">
        <v>-2</v>
      </c>
      <c r="PJ14" s="17">
        <v>-14</v>
      </c>
      <c r="PK14" s="17">
        <v>-12</v>
      </c>
      <c r="PL14" s="17">
        <v>-4</v>
      </c>
      <c r="PM14" s="17">
        <v>46</v>
      </c>
      <c r="PN14" s="17">
        <v>23</v>
      </c>
      <c r="PO14" s="17">
        <v>3</v>
      </c>
      <c r="PP14" s="17">
        <v>4</v>
      </c>
      <c r="PQ14" s="17">
        <v>9</v>
      </c>
      <c r="PR14" s="17">
        <v>-64</v>
      </c>
      <c r="PS14" s="17">
        <v>-61</v>
      </c>
      <c r="PT14" s="17">
        <v>-25</v>
      </c>
      <c r="PU14" s="17">
        <v>-30</v>
      </c>
      <c r="PV14" s="17">
        <v>-37</v>
      </c>
      <c r="PW14" s="17">
        <v>-32</v>
      </c>
      <c r="PX14" s="17">
        <v>-26</v>
      </c>
      <c r="PY14" s="17">
        <v>-53</v>
      </c>
      <c r="PZ14" s="17">
        <v>-9</v>
      </c>
      <c r="QA14" s="17">
        <v>-4</v>
      </c>
      <c r="QB14" s="17">
        <v>-5</v>
      </c>
      <c r="QC14" s="17">
        <v>4</v>
      </c>
      <c r="QD14" s="17">
        <v>-7</v>
      </c>
      <c r="QE14" s="17">
        <v>-2</v>
      </c>
      <c r="QF14" s="17">
        <v>-6</v>
      </c>
      <c r="QG14" s="17">
        <v>-5</v>
      </c>
      <c r="QH14" s="17">
        <v>24</v>
      </c>
      <c r="QI14" s="17">
        <v>13</v>
      </c>
      <c r="QJ14" s="17">
        <v>15</v>
      </c>
      <c r="QK14" s="17">
        <v>14</v>
      </c>
      <c r="QL14" s="17">
        <v>31</v>
      </c>
      <c r="QM14" s="17">
        <v>13</v>
      </c>
      <c r="QN14" s="17">
        <v>2</v>
      </c>
      <c r="QO14" s="17">
        <v>2</v>
      </c>
      <c r="QP14" s="17">
        <v>13</v>
      </c>
      <c r="QQ14" s="17">
        <v>-4</v>
      </c>
      <c r="QR14" s="17">
        <v>-4</v>
      </c>
      <c r="QS14" s="17">
        <v>-3</v>
      </c>
      <c r="QT14" s="17">
        <v>17</v>
      </c>
      <c r="QU14" s="17">
        <v>-5</v>
      </c>
      <c r="QV14" s="17">
        <v>-5</v>
      </c>
      <c r="QW14" s="17">
        <v>1</v>
      </c>
      <c r="QX14" s="17">
        <v>2</v>
      </c>
      <c r="QY14" s="17">
        <v>-7</v>
      </c>
      <c r="QZ14" s="17">
        <v>-34</v>
      </c>
      <c r="RA14" s="17">
        <v>-54</v>
      </c>
      <c r="RB14" s="17">
        <v>-40</v>
      </c>
      <c r="RC14" s="17">
        <v>5</v>
      </c>
      <c r="RD14" s="17">
        <v>17</v>
      </c>
      <c r="RE14" s="17">
        <v>2</v>
      </c>
      <c r="RF14" s="17">
        <v>-24</v>
      </c>
      <c r="RG14" s="17">
        <v>-31</v>
      </c>
      <c r="RH14" s="17">
        <v>-26</v>
      </c>
      <c r="RI14" s="17">
        <v>-46</v>
      </c>
      <c r="RJ14" s="17">
        <v>-16</v>
      </c>
      <c r="RK14" s="17">
        <v>-25</v>
      </c>
      <c r="RL14" s="17">
        <v>-1</v>
      </c>
      <c r="RM14" s="17">
        <v>-30</v>
      </c>
      <c r="RN14" s="17">
        <v>-44</v>
      </c>
      <c r="RO14" s="17">
        <v>-57</v>
      </c>
      <c r="RP14" s="17">
        <v>-40</v>
      </c>
      <c r="RQ14" s="17">
        <v>-46</v>
      </c>
      <c r="RR14" s="17">
        <v>-37</v>
      </c>
      <c r="RS14" s="17">
        <v>-115</v>
      </c>
      <c r="RT14" s="17">
        <v>-100</v>
      </c>
      <c r="RU14" s="17">
        <v>-162</v>
      </c>
      <c r="RV14" s="17">
        <v>-20</v>
      </c>
      <c r="RW14" s="17">
        <v>-10</v>
      </c>
      <c r="RX14" s="17">
        <v>-19</v>
      </c>
      <c r="RY14" s="17">
        <v>-29</v>
      </c>
      <c r="RZ14" s="17">
        <v>-32</v>
      </c>
      <c r="SA14" s="17">
        <v>-8</v>
      </c>
      <c r="SB14" s="17">
        <v>-13</v>
      </c>
      <c r="SC14" s="17">
        <v>-12</v>
      </c>
      <c r="SD14" s="17">
        <v>-9</v>
      </c>
      <c r="SE14" s="17">
        <v>0</v>
      </c>
      <c r="SF14" s="17">
        <v>8</v>
      </c>
      <c r="SG14" s="17">
        <v>2</v>
      </c>
      <c r="SH14" s="17">
        <v>2</v>
      </c>
      <c r="SI14" s="17">
        <v>1</v>
      </c>
      <c r="SJ14" s="17">
        <v>0</v>
      </c>
      <c r="SK14" s="17">
        <v>-4</v>
      </c>
      <c r="SL14" s="17">
        <v>-7</v>
      </c>
      <c r="SM14" s="17">
        <v>-9</v>
      </c>
      <c r="SN14" s="17">
        <v>0</v>
      </c>
      <c r="SO14" s="17">
        <v>-15</v>
      </c>
      <c r="SP14" s="17">
        <v>-11</v>
      </c>
      <c r="SQ14" s="17">
        <v>-22</v>
      </c>
      <c r="SR14" s="17">
        <v>-33</v>
      </c>
      <c r="SS14" s="17">
        <v>-11</v>
      </c>
      <c r="ST14" s="17">
        <v>-12</v>
      </c>
      <c r="SU14" s="17">
        <v>1</v>
      </c>
      <c r="SV14" s="17">
        <v>-7</v>
      </c>
      <c r="SW14" s="17">
        <v>-9</v>
      </c>
      <c r="SX14" s="17">
        <v>14</v>
      </c>
      <c r="SY14" s="17">
        <v>-4</v>
      </c>
      <c r="SZ14" s="17">
        <v>-3</v>
      </c>
      <c r="TA14" s="17">
        <v>-10</v>
      </c>
      <c r="TB14" s="17">
        <v>-49</v>
      </c>
      <c r="TC14" s="17">
        <v>-17</v>
      </c>
      <c r="TD14" s="17">
        <v>-57</v>
      </c>
      <c r="TE14" s="17">
        <v>-36</v>
      </c>
      <c r="TF14" s="17">
        <v>-82</v>
      </c>
      <c r="TG14" s="17">
        <v>-38</v>
      </c>
      <c r="TH14" s="17">
        <v>-38</v>
      </c>
      <c r="TI14" s="17">
        <v>-59</v>
      </c>
      <c r="TJ14" s="17">
        <v>6</v>
      </c>
      <c r="TK14" s="17">
        <v>5</v>
      </c>
      <c r="TL14" s="17">
        <v>-4</v>
      </c>
      <c r="TM14" s="17">
        <v>-5</v>
      </c>
      <c r="TN14" s="17">
        <v>-2</v>
      </c>
      <c r="TO14" s="17">
        <v>-16</v>
      </c>
      <c r="TP14" s="17">
        <v>-7</v>
      </c>
      <c r="TQ14" s="17">
        <v>-14</v>
      </c>
      <c r="TR14" s="17">
        <v>-24</v>
      </c>
      <c r="TS14" s="17">
        <v>-16</v>
      </c>
      <c r="TT14" s="17">
        <v>-27</v>
      </c>
      <c r="TU14" s="17">
        <v>-12</v>
      </c>
      <c r="TV14" s="17">
        <v>-33</v>
      </c>
      <c r="TW14" s="17">
        <v>-22</v>
      </c>
      <c r="TX14" s="17">
        <v>-12</v>
      </c>
      <c r="TY14" s="17">
        <v>-14</v>
      </c>
      <c r="TZ14" s="17">
        <v>-13</v>
      </c>
      <c r="UA14" s="17">
        <v>-29</v>
      </c>
      <c r="UB14" s="17">
        <v>-33</v>
      </c>
      <c r="UC14" s="17">
        <v>-35</v>
      </c>
      <c r="UD14" s="17">
        <v>-19</v>
      </c>
      <c r="UE14" s="17">
        <v>-27</v>
      </c>
      <c r="UF14" s="17">
        <v>-22</v>
      </c>
      <c r="UG14" s="17">
        <v>-11</v>
      </c>
      <c r="UH14" s="17">
        <v>-31</v>
      </c>
      <c r="UI14" s="17">
        <v>-14</v>
      </c>
      <c r="UJ14" s="17">
        <v>-41</v>
      </c>
      <c r="UK14" s="17">
        <v>-26</v>
      </c>
      <c r="UL14" s="17">
        <v>-23</v>
      </c>
      <c r="UM14" s="17">
        <v>-23</v>
      </c>
      <c r="UN14" s="17">
        <v>-17</v>
      </c>
      <c r="UO14" s="17">
        <v>-28</v>
      </c>
      <c r="UP14" s="17">
        <v>34</v>
      </c>
      <c r="UQ14" s="17">
        <v>11</v>
      </c>
      <c r="UR14" s="17">
        <v>33</v>
      </c>
      <c r="US14" s="17">
        <v>26</v>
      </c>
      <c r="UT14" s="17">
        <v>14</v>
      </c>
      <c r="UU14" s="17">
        <v>21</v>
      </c>
      <c r="UV14" s="17">
        <v>14</v>
      </c>
      <c r="UW14" s="17">
        <v>49</v>
      </c>
      <c r="UX14" s="17">
        <v>-14</v>
      </c>
      <c r="UY14" s="17">
        <v>-4</v>
      </c>
      <c r="UZ14" s="17">
        <v>-4</v>
      </c>
      <c r="VA14" s="17">
        <v>-13</v>
      </c>
      <c r="VB14" s="17">
        <v>-7</v>
      </c>
      <c r="VC14" s="17">
        <v>-2</v>
      </c>
      <c r="VD14" s="17">
        <v>2</v>
      </c>
      <c r="VE14" s="17">
        <v>-2</v>
      </c>
      <c r="VF14" s="17">
        <v>-12</v>
      </c>
      <c r="VG14" s="17">
        <v>-24</v>
      </c>
      <c r="VH14" s="17">
        <v>-14</v>
      </c>
      <c r="VI14" s="17">
        <v>-33</v>
      </c>
      <c r="VJ14" s="17">
        <v>-21</v>
      </c>
      <c r="VK14" s="17">
        <v>-28</v>
      </c>
      <c r="VL14" s="17">
        <v>-21</v>
      </c>
      <c r="VM14" s="17">
        <v>-25</v>
      </c>
      <c r="VN14">
        <v>21</v>
      </c>
      <c r="VO14">
        <v>-5</v>
      </c>
      <c r="VP14">
        <v>11</v>
      </c>
      <c r="VQ14">
        <v>-8</v>
      </c>
      <c r="VR14">
        <v>6</v>
      </c>
      <c r="VS14">
        <v>-3</v>
      </c>
      <c r="VT14">
        <v>-6</v>
      </c>
      <c r="VU14">
        <v>0</v>
      </c>
      <c r="VV14" s="17">
        <v>-47</v>
      </c>
      <c r="VW14" s="17">
        <v>-47</v>
      </c>
      <c r="VX14" s="17">
        <v>-32</v>
      </c>
      <c r="VY14" s="17">
        <v>-33</v>
      </c>
      <c r="VZ14" s="17">
        <v>-22</v>
      </c>
      <c r="WA14" s="17">
        <v>-18</v>
      </c>
      <c r="WB14" s="17">
        <v>-13</v>
      </c>
      <c r="WC14" s="17">
        <v>-17</v>
      </c>
      <c r="WD14" s="17">
        <v>18</v>
      </c>
      <c r="WE14" s="17">
        <v>11</v>
      </c>
      <c r="WF14" s="17">
        <v>11</v>
      </c>
      <c r="WG14" s="17">
        <v>-1</v>
      </c>
      <c r="WH14" s="17">
        <v>-6</v>
      </c>
      <c r="WI14" s="17">
        <v>-6</v>
      </c>
      <c r="WJ14" s="17">
        <v>-11</v>
      </c>
      <c r="WK14" s="17">
        <v>11</v>
      </c>
      <c r="WL14" s="17">
        <v>-30</v>
      </c>
      <c r="WM14" s="17">
        <v>-30</v>
      </c>
      <c r="WN14" s="17">
        <v>-68</v>
      </c>
      <c r="WO14" s="17">
        <v>-40</v>
      </c>
      <c r="WP14" s="17">
        <v>-24</v>
      </c>
      <c r="WQ14" s="17">
        <v>-57</v>
      </c>
      <c r="WR14" s="17">
        <v>-42</v>
      </c>
      <c r="WS14" s="17">
        <v>-46</v>
      </c>
      <c r="WT14" s="17">
        <v>-3</v>
      </c>
      <c r="WU14" s="17">
        <v>-8</v>
      </c>
      <c r="WV14" s="17">
        <v>5</v>
      </c>
      <c r="WW14" s="17">
        <v>5</v>
      </c>
      <c r="WX14" s="17">
        <v>-8</v>
      </c>
      <c r="WY14" s="17">
        <v>0</v>
      </c>
      <c r="WZ14" s="17">
        <v>4</v>
      </c>
      <c r="XA14" s="17">
        <v>-2</v>
      </c>
    </row>
    <row r="15" spans="1:625">
      <c r="A15" t="s">
        <v>913</v>
      </c>
      <c r="B15" s="17">
        <v>-52</v>
      </c>
      <c r="C15" s="17">
        <v>-60</v>
      </c>
      <c r="D15" s="17">
        <v>-86</v>
      </c>
      <c r="E15" s="17">
        <v>-81</v>
      </c>
      <c r="F15" s="17">
        <v>-93</v>
      </c>
      <c r="G15" s="17">
        <v>-69</v>
      </c>
      <c r="H15" s="17">
        <v>-35</v>
      </c>
      <c r="I15" s="17">
        <v>-42</v>
      </c>
      <c r="J15" s="17">
        <v>112</v>
      </c>
      <c r="K15" s="17">
        <v>108</v>
      </c>
      <c r="L15" s="17">
        <v>182</v>
      </c>
      <c r="M15" s="17">
        <v>200</v>
      </c>
      <c r="N15" s="17">
        <v>205</v>
      </c>
      <c r="O15" s="17">
        <v>148</v>
      </c>
      <c r="P15" s="17">
        <v>130</v>
      </c>
      <c r="Q15" s="17">
        <v>212</v>
      </c>
      <c r="R15" s="17">
        <v>-28</v>
      </c>
      <c r="S15" s="17">
        <v>-51</v>
      </c>
      <c r="T15" s="17">
        <v>-53</v>
      </c>
      <c r="U15" s="17">
        <v>-34</v>
      </c>
      <c r="V15" s="17">
        <v>-48</v>
      </c>
      <c r="W15" s="17">
        <v>-31</v>
      </c>
      <c r="X15" s="17">
        <v>-10</v>
      </c>
      <c r="Y15" s="17">
        <v>-31</v>
      </c>
      <c r="Z15" s="17">
        <v>-94</v>
      </c>
      <c r="AA15" s="17">
        <v>-46</v>
      </c>
      <c r="AB15" s="17">
        <v>-55</v>
      </c>
      <c r="AC15" s="17">
        <v>-48</v>
      </c>
      <c r="AD15" s="17">
        <v>-47</v>
      </c>
      <c r="AE15" s="17">
        <v>-66</v>
      </c>
      <c r="AF15" s="17">
        <v>-42</v>
      </c>
      <c r="AG15" s="17">
        <v>-76</v>
      </c>
      <c r="AH15" s="17">
        <v>35</v>
      </c>
      <c r="AI15" s="17">
        <v>-6</v>
      </c>
      <c r="AJ15" s="17">
        <v>26</v>
      </c>
      <c r="AK15" s="17">
        <v>15</v>
      </c>
      <c r="AL15" s="17">
        <v>72</v>
      </c>
      <c r="AM15" s="17">
        <v>20</v>
      </c>
      <c r="AN15" s="17">
        <v>74</v>
      </c>
      <c r="AO15" s="17">
        <v>54</v>
      </c>
      <c r="AP15" s="17">
        <v>-32</v>
      </c>
      <c r="AQ15" s="17">
        <v>5</v>
      </c>
      <c r="AR15" s="17">
        <v>-13</v>
      </c>
      <c r="AS15" s="17">
        <v>-32</v>
      </c>
      <c r="AT15" s="17">
        <v>-39</v>
      </c>
      <c r="AU15" s="17">
        <v>6</v>
      </c>
      <c r="AV15" s="17">
        <v>-10</v>
      </c>
      <c r="AW15" s="17">
        <v>-27</v>
      </c>
      <c r="AX15" s="17">
        <v>-25</v>
      </c>
      <c r="AY15" s="17">
        <v>-36</v>
      </c>
      <c r="AZ15" s="17">
        <v>-39</v>
      </c>
      <c r="BA15" s="17">
        <v>-48</v>
      </c>
      <c r="BB15" s="17">
        <v>-22</v>
      </c>
      <c r="BC15" s="17">
        <v>-27</v>
      </c>
      <c r="BD15" s="17">
        <v>-13</v>
      </c>
      <c r="BE15" s="17">
        <v>-33</v>
      </c>
      <c r="BF15" s="17">
        <v>-57</v>
      </c>
      <c r="BG15" s="17">
        <v>-36</v>
      </c>
      <c r="BH15" s="17">
        <v>-27</v>
      </c>
      <c r="BI15" s="17">
        <v>-30</v>
      </c>
      <c r="BJ15" s="17">
        <v>-57</v>
      </c>
      <c r="BK15" s="17">
        <v>-41</v>
      </c>
      <c r="BL15" s="17">
        <v>-26</v>
      </c>
      <c r="BM15" s="17">
        <v>-39</v>
      </c>
      <c r="BN15" s="17">
        <v>4</v>
      </c>
      <c r="BO15" s="17">
        <v>14</v>
      </c>
      <c r="BP15" s="17">
        <v>0</v>
      </c>
      <c r="BQ15" s="17">
        <v>-8</v>
      </c>
      <c r="BR15" s="17">
        <v>-15</v>
      </c>
      <c r="BS15" s="17">
        <v>-32</v>
      </c>
      <c r="BT15" s="17">
        <v>3</v>
      </c>
      <c r="BU15" s="17">
        <v>-6</v>
      </c>
      <c r="BV15" s="17">
        <v>69</v>
      </c>
      <c r="BW15" s="17">
        <v>24</v>
      </c>
      <c r="BX15" s="17">
        <v>47</v>
      </c>
      <c r="BY15" s="17">
        <v>48</v>
      </c>
      <c r="BZ15" s="17">
        <v>51</v>
      </c>
      <c r="CA15" s="17">
        <v>32</v>
      </c>
      <c r="CB15" s="17">
        <v>20</v>
      </c>
      <c r="CC15" s="17">
        <v>37</v>
      </c>
      <c r="CD15" s="17">
        <v>5</v>
      </c>
      <c r="CE15" s="17">
        <v>-31</v>
      </c>
      <c r="CF15" s="17">
        <v>-23</v>
      </c>
      <c r="CG15" s="17">
        <v>3</v>
      </c>
      <c r="CH15" s="17">
        <v>-10</v>
      </c>
      <c r="CI15" s="17">
        <v>-13</v>
      </c>
      <c r="CJ15" s="17">
        <v>-14</v>
      </c>
      <c r="CK15" s="17">
        <v>-10</v>
      </c>
      <c r="CL15" s="17">
        <v>18</v>
      </c>
      <c r="CM15" s="17">
        <v>-11</v>
      </c>
      <c r="CN15" s="17">
        <v>1</v>
      </c>
      <c r="CO15" s="17">
        <v>-5</v>
      </c>
      <c r="CP15" s="17">
        <v>-2</v>
      </c>
      <c r="CQ15" s="17">
        <v>-4</v>
      </c>
      <c r="CR15" s="17">
        <v>4</v>
      </c>
      <c r="CS15" s="17">
        <v>-6</v>
      </c>
      <c r="CT15" s="17">
        <v>-41</v>
      </c>
      <c r="CU15" s="17">
        <v>-4</v>
      </c>
      <c r="CV15" s="17">
        <v>-3</v>
      </c>
      <c r="CW15" s="17">
        <v>-12</v>
      </c>
      <c r="CX15" s="17">
        <v>-38</v>
      </c>
      <c r="CY15" s="17">
        <v>-21</v>
      </c>
      <c r="CZ15" s="17">
        <v>-22</v>
      </c>
      <c r="DA15" s="17">
        <v>-11</v>
      </c>
      <c r="DB15" s="17">
        <v>15</v>
      </c>
      <c r="DC15" s="17">
        <v>1</v>
      </c>
      <c r="DD15" s="17">
        <v>2</v>
      </c>
      <c r="DE15" s="17">
        <v>-9</v>
      </c>
      <c r="DF15" s="17">
        <v>2</v>
      </c>
      <c r="DG15" s="17">
        <v>-5</v>
      </c>
      <c r="DH15" s="17">
        <v>-2</v>
      </c>
      <c r="DI15" s="17">
        <v>-9</v>
      </c>
      <c r="DJ15" s="17">
        <v>12</v>
      </c>
      <c r="DK15" s="17">
        <v>21</v>
      </c>
      <c r="DL15" s="17">
        <v>-11</v>
      </c>
      <c r="DM15" s="17">
        <v>13</v>
      </c>
      <c r="DN15" s="17">
        <v>0</v>
      </c>
      <c r="DO15" s="17">
        <v>-21</v>
      </c>
      <c r="DP15" s="17">
        <v>6</v>
      </c>
      <c r="DQ15" s="17">
        <v>12</v>
      </c>
      <c r="DR15" s="17">
        <v>6</v>
      </c>
      <c r="DS15" s="17">
        <v>19</v>
      </c>
      <c r="DT15" s="17">
        <v>-9</v>
      </c>
      <c r="DU15" s="17">
        <v>35</v>
      </c>
      <c r="DV15" s="17">
        <v>20</v>
      </c>
      <c r="DW15" s="17">
        <v>7</v>
      </c>
      <c r="DX15" s="17">
        <v>-3</v>
      </c>
      <c r="DY15" s="17">
        <v>-11</v>
      </c>
      <c r="DZ15" s="17">
        <v>-21</v>
      </c>
      <c r="EA15" s="17">
        <v>-7</v>
      </c>
      <c r="EB15" s="17">
        <v>7</v>
      </c>
      <c r="EC15" s="17">
        <v>-18</v>
      </c>
      <c r="ED15" s="17">
        <v>-4</v>
      </c>
      <c r="EE15" s="17">
        <v>-13</v>
      </c>
      <c r="EF15" s="17">
        <v>-7</v>
      </c>
      <c r="EG15" s="17">
        <v>-16</v>
      </c>
      <c r="EH15" s="17">
        <v>-54</v>
      </c>
      <c r="EI15" s="17">
        <v>-59</v>
      </c>
      <c r="EJ15" s="17">
        <v>-70</v>
      </c>
      <c r="EK15" s="17">
        <v>-58</v>
      </c>
      <c r="EL15" s="17">
        <v>-44</v>
      </c>
      <c r="EM15" s="17">
        <v>-12</v>
      </c>
      <c r="EN15" s="17">
        <v>-35</v>
      </c>
      <c r="EO15" s="17">
        <v>-54</v>
      </c>
      <c r="EP15" s="17">
        <v>-4</v>
      </c>
      <c r="EQ15" s="17">
        <v>-4</v>
      </c>
      <c r="ER15" s="17">
        <v>-2</v>
      </c>
      <c r="ES15" s="17">
        <v>-8</v>
      </c>
      <c r="ET15" s="17">
        <v>-6</v>
      </c>
      <c r="EU15" s="17">
        <v>-17</v>
      </c>
      <c r="EV15" s="17">
        <v>-22</v>
      </c>
      <c r="EW15" s="17">
        <v>-16</v>
      </c>
      <c r="EX15" s="17">
        <v>20</v>
      </c>
      <c r="EY15" s="17">
        <v>26</v>
      </c>
      <c r="EZ15" s="17">
        <v>26</v>
      </c>
      <c r="FA15" s="17">
        <v>5</v>
      </c>
      <c r="FB15" s="17">
        <v>35</v>
      </c>
      <c r="FC15" s="17">
        <v>12</v>
      </c>
      <c r="FD15" s="17">
        <v>12</v>
      </c>
      <c r="FE15" s="17">
        <v>0</v>
      </c>
      <c r="FF15" s="17">
        <v>-26</v>
      </c>
      <c r="FG15" s="17">
        <v>6</v>
      </c>
      <c r="FH15" s="17">
        <v>-17</v>
      </c>
      <c r="FI15" s="17">
        <v>-21</v>
      </c>
      <c r="FJ15" s="17">
        <v>5</v>
      </c>
      <c r="FK15" s="17">
        <v>-13</v>
      </c>
      <c r="FL15" s="17">
        <v>-20</v>
      </c>
      <c r="FM15" s="17">
        <v>-30</v>
      </c>
      <c r="FN15" s="17">
        <v>-17</v>
      </c>
      <c r="FO15" s="17">
        <v>18</v>
      </c>
      <c r="FP15" s="17">
        <v>7</v>
      </c>
      <c r="FQ15" s="17">
        <v>0</v>
      </c>
      <c r="FR15" s="17">
        <v>-10</v>
      </c>
      <c r="FS15" s="17">
        <v>-13</v>
      </c>
      <c r="FT15" s="17">
        <v>9</v>
      </c>
      <c r="FU15" s="17">
        <v>-1</v>
      </c>
      <c r="FV15" s="17">
        <v>-26</v>
      </c>
      <c r="FW15" s="17">
        <v>-16</v>
      </c>
      <c r="FX15" s="17">
        <v>-14</v>
      </c>
      <c r="FY15" s="17">
        <v>-18</v>
      </c>
      <c r="FZ15" s="17">
        <v>-9</v>
      </c>
      <c r="GA15" s="17">
        <v>0</v>
      </c>
      <c r="GB15" s="17">
        <v>-28</v>
      </c>
      <c r="GC15" s="17">
        <v>-20</v>
      </c>
      <c r="GD15" s="17">
        <v>18</v>
      </c>
      <c r="GE15" s="17">
        <v>9</v>
      </c>
      <c r="GF15" s="17">
        <v>31</v>
      </c>
      <c r="GG15" s="17">
        <v>6</v>
      </c>
      <c r="GH15" s="17">
        <v>11</v>
      </c>
      <c r="GI15" s="17">
        <v>24</v>
      </c>
      <c r="GJ15" s="17">
        <v>2</v>
      </c>
      <c r="GK15" s="17">
        <v>-22</v>
      </c>
      <c r="GL15" s="17">
        <v>-22</v>
      </c>
      <c r="GM15" s="17">
        <v>-15</v>
      </c>
      <c r="GN15" s="17">
        <v>-31</v>
      </c>
      <c r="GO15" s="17">
        <v>-28</v>
      </c>
      <c r="GP15" s="17">
        <v>-24</v>
      </c>
      <c r="GQ15" s="17">
        <v>-30</v>
      </c>
      <c r="GR15" s="17">
        <v>-13</v>
      </c>
      <c r="GS15" s="17">
        <v>-19</v>
      </c>
      <c r="GT15" s="17">
        <v>-15</v>
      </c>
      <c r="GU15" s="17">
        <v>-15</v>
      </c>
      <c r="GV15" s="17">
        <v>-17</v>
      </c>
      <c r="GW15" s="17">
        <v>0</v>
      </c>
      <c r="GX15" s="17">
        <v>-11</v>
      </c>
      <c r="GY15" s="17">
        <v>1</v>
      </c>
      <c r="GZ15" s="17">
        <v>-7</v>
      </c>
      <c r="HA15" s="17">
        <v>0</v>
      </c>
      <c r="HB15" s="17">
        <v>36</v>
      </c>
      <c r="HC15" s="17">
        <v>19</v>
      </c>
      <c r="HD15" s="17">
        <v>-18</v>
      </c>
      <c r="HE15" s="17">
        <v>0</v>
      </c>
      <c r="HF15" s="17">
        <v>-31</v>
      </c>
      <c r="HG15" s="17">
        <v>-9</v>
      </c>
      <c r="HH15" s="17">
        <v>-18</v>
      </c>
      <c r="HI15" s="17">
        <v>-14</v>
      </c>
      <c r="HJ15" s="17">
        <v>-48</v>
      </c>
      <c r="HK15" s="17">
        <v>-69</v>
      </c>
      <c r="HL15" s="17">
        <v>-66</v>
      </c>
      <c r="HM15" s="17">
        <v>-56</v>
      </c>
      <c r="HN15" s="17">
        <v>-55</v>
      </c>
      <c r="HO15" s="17">
        <v>-33</v>
      </c>
      <c r="HP15" s="17">
        <v>-18</v>
      </c>
      <c r="HQ15" s="17">
        <v>-45</v>
      </c>
      <c r="HR15" s="17">
        <v>-13</v>
      </c>
      <c r="HS15" s="17">
        <v>-17</v>
      </c>
      <c r="HT15" s="17">
        <v>-22</v>
      </c>
      <c r="HU15" s="17">
        <v>-13</v>
      </c>
      <c r="HV15" s="17">
        <v>-15</v>
      </c>
      <c r="HW15" s="17">
        <v>4</v>
      </c>
      <c r="HX15" s="17">
        <v>-17</v>
      </c>
      <c r="HY15" s="17">
        <v>-5</v>
      </c>
      <c r="HZ15" s="17">
        <v>188</v>
      </c>
      <c r="IA15" s="17">
        <v>149</v>
      </c>
      <c r="IB15" s="17">
        <v>154</v>
      </c>
      <c r="IC15" s="17">
        <v>153</v>
      </c>
      <c r="ID15" s="17">
        <v>147</v>
      </c>
      <c r="IE15" s="17">
        <v>166</v>
      </c>
      <c r="IF15" s="17">
        <v>91</v>
      </c>
      <c r="IG15" s="17">
        <v>129</v>
      </c>
      <c r="IH15" s="17">
        <v>4</v>
      </c>
      <c r="II15" s="17">
        <v>5</v>
      </c>
      <c r="IJ15" s="17">
        <v>14</v>
      </c>
      <c r="IK15" s="17">
        <v>-10</v>
      </c>
      <c r="IL15" s="17">
        <v>-8</v>
      </c>
      <c r="IM15" s="17">
        <v>0</v>
      </c>
      <c r="IN15" s="17">
        <v>1</v>
      </c>
      <c r="IO15" s="17">
        <v>-21</v>
      </c>
      <c r="IP15" s="17">
        <v>-28</v>
      </c>
      <c r="IQ15" s="17">
        <v>-28</v>
      </c>
      <c r="IR15" s="17">
        <v>-31</v>
      </c>
      <c r="IS15" s="17">
        <v>-22</v>
      </c>
      <c r="IT15" s="17">
        <v>-30</v>
      </c>
      <c r="IU15" s="17">
        <v>-16</v>
      </c>
      <c r="IV15" s="17">
        <v>-12</v>
      </c>
      <c r="IW15" s="17">
        <v>-2</v>
      </c>
      <c r="IX15" s="17">
        <v>861</v>
      </c>
      <c r="IY15" s="17">
        <v>682</v>
      </c>
      <c r="IZ15" s="17">
        <v>642</v>
      </c>
      <c r="JA15" s="17">
        <v>778</v>
      </c>
      <c r="JB15" s="17">
        <v>677</v>
      </c>
      <c r="JC15" s="17">
        <v>775</v>
      </c>
      <c r="JD15" s="17">
        <v>628</v>
      </c>
      <c r="JE15" s="17">
        <v>832</v>
      </c>
      <c r="JF15" s="17">
        <v>-70</v>
      </c>
      <c r="JG15" s="17">
        <v>-34</v>
      </c>
      <c r="JH15" s="17">
        <v>-27</v>
      </c>
      <c r="JI15" s="17">
        <v>-38</v>
      </c>
      <c r="JJ15" s="17">
        <v>-92</v>
      </c>
      <c r="JK15" s="17">
        <v>-53</v>
      </c>
      <c r="JL15" s="17">
        <v>-21</v>
      </c>
      <c r="JM15" s="17">
        <v>-43</v>
      </c>
      <c r="JN15" s="17">
        <v>-8</v>
      </c>
      <c r="JO15" s="17">
        <v>2</v>
      </c>
      <c r="JP15" s="17">
        <v>-5</v>
      </c>
      <c r="JQ15" s="17">
        <v>-10</v>
      </c>
      <c r="JR15" s="17">
        <v>-6</v>
      </c>
      <c r="JS15" s="17">
        <v>-5</v>
      </c>
      <c r="JT15" s="17">
        <v>-13</v>
      </c>
      <c r="JU15" s="17">
        <v>-16</v>
      </c>
      <c r="JV15" s="17">
        <v>5</v>
      </c>
      <c r="JW15" s="17">
        <v>20</v>
      </c>
      <c r="JX15" s="17">
        <v>-10</v>
      </c>
      <c r="JY15" s="17">
        <v>7</v>
      </c>
      <c r="JZ15" s="17">
        <v>17</v>
      </c>
      <c r="KA15" s="17">
        <v>21</v>
      </c>
      <c r="KB15" s="17">
        <v>26</v>
      </c>
      <c r="KC15" s="17">
        <v>56</v>
      </c>
      <c r="KD15" s="17">
        <v>-21</v>
      </c>
      <c r="KE15" s="17">
        <v>0</v>
      </c>
      <c r="KF15" s="17">
        <v>-15</v>
      </c>
      <c r="KG15" s="17">
        <v>-34</v>
      </c>
      <c r="KH15" s="17">
        <v>-17</v>
      </c>
      <c r="KI15" s="17">
        <v>-18</v>
      </c>
      <c r="KJ15" s="17">
        <v>-27</v>
      </c>
      <c r="KK15" s="17">
        <v>-35</v>
      </c>
      <c r="KL15" s="17">
        <v>-68</v>
      </c>
      <c r="KM15" s="17">
        <v>-55</v>
      </c>
      <c r="KN15" s="17">
        <v>-59</v>
      </c>
      <c r="KO15" s="17">
        <v>-64</v>
      </c>
      <c r="KP15" s="17">
        <v>-69</v>
      </c>
      <c r="KQ15" s="17">
        <v>-84</v>
      </c>
      <c r="KR15" s="17">
        <v>-54</v>
      </c>
      <c r="KS15" s="17">
        <v>-65</v>
      </c>
      <c r="KT15" s="17">
        <v>-7</v>
      </c>
      <c r="KU15" s="17">
        <v>-2</v>
      </c>
      <c r="KV15" s="17">
        <v>-5</v>
      </c>
      <c r="KW15" s="17">
        <v>8</v>
      </c>
      <c r="KX15" s="17">
        <v>-7</v>
      </c>
      <c r="KY15" s="17">
        <v>1</v>
      </c>
      <c r="KZ15" s="17">
        <v>5</v>
      </c>
      <c r="LA15" s="17">
        <v>-8</v>
      </c>
      <c r="LB15" s="17">
        <v>-4</v>
      </c>
      <c r="LC15" s="17">
        <v>-13</v>
      </c>
      <c r="LD15" s="17">
        <v>-10</v>
      </c>
      <c r="LE15" s="17">
        <v>-1</v>
      </c>
      <c r="LF15" s="17">
        <v>-4</v>
      </c>
      <c r="LG15" s="17">
        <v>-17</v>
      </c>
      <c r="LH15" s="17">
        <v>-17</v>
      </c>
      <c r="LI15" s="17">
        <v>-20</v>
      </c>
      <c r="LJ15" s="17">
        <v>-32</v>
      </c>
      <c r="LK15" s="17">
        <v>-30</v>
      </c>
      <c r="LL15" s="17">
        <v>-33</v>
      </c>
      <c r="LM15" s="17">
        <v>-41</v>
      </c>
      <c r="LN15" s="17">
        <v>-33</v>
      </c>
      <c r="LO15" s="17">
        <v>-29</v>
      </c>
      <c r="LP15" s="17">
        <v>-26</v>
      </c>
      <c r="LQ15" s="17">
        <v>-31</v>
      </c>
      <c r="LR15" s="17">
        <v>-9</v>
      </c>
      <c r="LS15" s="17">
        <v>4</v>
      </c>
      <c r="LT15" s="17">
        <v>-13</v>
      </c>
      <c r="LU15" s="17">
        <v>-14</v>
      </c>
      <c r="LV15" s="17">
        <v>-4</v>
      </c>
      <c r="LW15" s="17">
        <v>-25</v>
      </c>
      <c r="LX15" s="17">
        <v>-1</v>
      </c>
      <c r="LY15" s="17">
        <v>-19</v>
      </c>
      <c r="LZ15" s="17">
        <v>11</v>
      </c>
      <c r="MA15" s="17">
        <v>-11</v>
      </c>
      <c r="MB15" s="17">
        <v>-20</v>
      </c>
      <c r="MC15" s="17">
        <v>-26</v>
      </c>
      <c r="MD15" s="17">
        <v>-21</v>
      </c>
      <c r="ME15" s="17">
        <v>1</v>
      </c>
      <c r="MF15" s="17">
        <v>-12</v>
      </c>
      <c r="MG15" s="17">
        <v>-8</v>
      </c>
      <c r="MH15" s="17">
        <v>-22</v>
      </c>
      <c r="MI15" s="17">
        <v>-15</v>
      </c>
      <c r="MJ15" s="17">
        <v>12</v>
      </c>
      <c r="MK15" s="17">
        <v>28</v>
      </c>
      <c r="ML15" s="17">
        <v>2</v>
      </c>
      <c r="MM15" s="17">
        <v>-11</v>
      </c>
      <c r="MN15" s="17">
        <v>4</v>
      </c>
      <c r="MO15" s="17">
        <v>-10</v>
      </c>
      <c r="MP15" s="17">
        <v>0</v>
      </c>
      <c r="MQ15" s="17">
        <v>-18</v>
      </c>
      <c r="MR15" s="17">
        <v>69</v>
      </c>
      <c r="MS15" s="17">
        <v>3</v>
      </c>
      <c r="MT15" s="17">
        <v>-18</v>
      </c>
      <c r="MU15" s="17">
        <v>-40</v>
      </c>
      <c r="MV15" s="17">
        <v>-51</v>
      </c>
      <c r="MW15" s="17">
        <v>-32</v>
      </c>
      <c r="MX15" s="17">
        <v>-15</v>
      </c>
      <c r="MY15" s="17">
        <v>-14</v>
      </c>
      <c r="MZ15" s="17">
        <v>-23</v>
      </c>
      <c r="NA15" s="17">
        <v>-22</v>
      </c>
      <c r="NB15" s="17">
        <v>-23</v>
      </c>
      <c r="NC15" s="17">
        <v>-27</v>
      </c>
      <c r="ND15" s="17">
        <v>-26</v>
      </c>
      <c r="NE15" s="17">
        <v>-21</v>
      </c>
      <c r="NF15" s="17">
        <v>18</v>
      </c>
      <c r="NG15" s="17">
        <v>29</v>
      </c>
      <c r="NH15" s="17">
        <v>42</v>
      </c>
      <c r="NI15" s="17">
        <v>57</v>
      </c>
      <c r="NJ15" s="17">
        <v>9</v>
      </c>
      <c r="NK15" s="17">
        <v>53</v>
      </c>
      <c r="NL15" s="17">
        <v>0</v>
      </c>
      <c r="NM15" s="17">
        <v>-4</v>
      </c>
      <c r="NN15" s="17">
        <v>-8</v>
      </c>
      <c r="NO15" s="17">
        <v>0</v>
      </c>
      <c r="NP15" s="17">
        <v>-12</v>
      </c>
      <c r="NQ15" s="17">
        <v>-18</v>
      </c>
      <c r="NR15" s="17">
        <v>-18</v>
      </c>
      <c r="NS15" s="17">
        <v>-7</v>
      </c>
      <c r="NT15" s="17">
        <v>-14</v>
      </c>
      <c r="NU15" s="17">
        <v>-16</v>
      </c>
      <c r="NV15" s="17">
        <v>-18</v>
      </c>
      <c r="NW15" s="17">
        <v>-23</v>
      </c>
      <c r="NX15" s="17">
        <v>-9</v>
      </c>
      <c r="NY15" s="17">
        <v>-17</v>
      </c>
      <c r="NZ15" s="17">
        <v>-18</v>
      </c>
      <c r="OA15" s="17">
        <v>20</v>
      </c>
      <c r="OB15" s="17">
        <v>0</v>
      </c>
      <c r="OC15" s="17">
        <v>0</v>
      </c>
      <c r="OD15" s="17">
        <v>-19</v>
      </c>
      <c r="OE15" s="17">
        <v>-8</v>
      </c>
      <c r="OF15" s="17">
        <v>-15</v>
      </c>
      <c r="OG15" s="17">
        <v>-1</v>
      </c>
      <c r="OH15" s="17">
        <v>-9</v>
      </c>
      <c r="OI15" s="17">
        <v>-7</v>
      </c>
      <c r="OJ15" s="17">
        <v>13</v>
      </c>
      <c r="OK15" s="17">
        <v>4</v>
      </c>
      <c r="OL15" s="17">
        <v>-15</v>
      </c>
      <c r="OM15" s="17">
        <v>-26</v>
      </c>
      <c r="ON15" s="17">
        <v>-11</v>
      </c>
      <c r="OO15" s="17">
        <v>-10</v>
      </c>
      <c r="OP15" s="17">
        <v>2</v>
      </c>
      <c r="OQ15" s="17">
        <v>-23</v>
      </c>
      <c r="OR15" s="17">
        <v>-17</v>
      </c>
      <c r="OS15" s="17">
        <v>-3</v>
      </c>
      <c r="OT15" s="17">
        <v>23</v>
      </c>
      <c r="OU15" s="17">
        <v>13</v>
      </c>
      <c r="OV15" s="17">
        <v>15</v>
      </c>
      <c r="OW15" s="17">
        <v>1</v>
      </c>
      <c r="OX15" s="17">
        <v>32</v>
      </c>
      <c r="OY15" s="17">
        <v>-10</v>
      </c>
      <c r="OZ15" s="17">
        <v>-36</v>
      </c>
      <c r="PA15" s="17">
        <v>21</v>
      </c>
      <c r="PB15" s="17">
        <v>-34</v>
      </c>
      <c r="PC15" s="17">
        <v>-42</v>
      </c>
      <c r="PD15" s="17">
        <v>-43</v>
      </c>
      <c r="PE15" s="17">
        <v>-40</v>
      </c>
      <c r="PF15" s="17">
        <v>-24</v>
      </c>
      <c r="PG15" s="17">
        <v>-38</v>
      </c>
      <c r="PH15" s="17">
        <v>-24</v>
      </c>
      <c r="PI15" s="17">
        <v>-10</v>
      </c>
      <c r="PJ15" s="17">
        <v>-11</v>
      </c>
      <c r="PK15" s="17">
        <v>-30</v>
      </c>
      <c r="PL15" s="17">
        <v>-4</v>
      </c>
      <c r="PM15" s="17">
        <v>-14</v>
      </c>
      <c r="PN15" s="17">
        <v>10</v>
      </c>
      <c r="PO15" s="17">
        <v>-9</v>
      </c>
      <c r="PP15" s="17">
        <v>-8</v>
      </c>
      <c r="PQ15" s="17">
        <v>8</v>
      </c>
      <c r="PR15" s="17">
        <v>-65</v>
      </c>
      <c r="PS15" s="17">
        <v>-56</v>
      </c>
      <c r="PT15" s="17">
        <v>-43</v>
      </c>
      <c r="PU15" s="17">
        <v>-59</v>
      </c>
      <c r="PV15" s="17">
        <v>-49</v>
      </c>
      <c r="PW15" s="17">
        <v>-31</v>
      </c>
      <c r="PX15" s="17">
        <v>-28</v>
      </c>
      <c r="PY15" s="17">
        <v>-60</v>
      </c>
      <c r="PZ15" s="17">
        <v>-13</v>
      </c>
      <c r="QA15" s="17">
        <v>-17</v>
      </c>
      <c r="QB15" s="17">
        <v>0</v>
      </c>
      <c r="QC15" s="17">
        <v>12</v>
      </c>
      <c r="QD15" s="17">
        <v>-1</v>
      </c>
      <c r="QE15" s="17">
        <v>3</v>
      </c>
      <c r="QF15" s="17">
        <v>-5</v>
      </c>
      <c r="QG15" s="17">
        <v>-8</v>
      </c>
      <c r="QH15" s="17">
        <v>18</v>
      </c>
      <c r="QI15" s="17">
        <v>19</v>
      </c>
      <c r="QJ15" s="17">
        <v>22</v>
      </c>
      <c r="QK15" s="17">
        <v>16</v>
      </c>
      <c r="QL15" s="17">
        <v>24</v>
      </c>
      <c r="QM15" s="17">
        <v>28</v>
      </c>
      <c r="QN15" s="17">
        <v>17</v>
      </c>
      <c r="QO15" s="17">
        <v>11</v>
      </c>
      <c r="QP15" s="17">
        <v>11</v>
      </c>
      <c r="QQ15" s="17">
        <v>0</v>
      </c>
      <c r="QR15" s="17">
        <v>0</v>
      </c>
      <c r="QS15" s="17">
        <v>-3</v>
      </c>
      <c r="QT15" s="17">
        <v>18</v>
      </c>
      <c r="QU15" s="17">
        <v>1</v>
      </c>
      <c r="QV15" s="17">
        <v>-3</v>
      </c>
      <c r="QW15" s="17">
        <v>-7</v>
      </c>
      <c r="QX15" s="17">
        <v>3</v>
      </c>
      <c r="QY15" s="17">
        <v>-1</v>
      </c>
      <c r="QZ15" s="17">
        <v>17</v>
      </c>
      <c r="RA15" s="17">
        <v>-7</v>
      </c>
      <c r="RB15" s="17">
        <v>-4</v>
      </c>
      <c r="RC15" s="17">
        <v>-8</v>
      </c>
      <c r="RD15" s="17">
        <v>29</v>
      </c>
      <c r="RE15" s="17">
        <v>3</v>
      </c>
      <c r="RF15" s="17">
        <v>-30</v>
      </c>
      <c r="RG15" s="17">
        <v>-7</v>
      </c>
      <c r="RH15" s="17">
        <v>-29</v>
      </c>
      <c r="RI15" s="17">
        <v>-36</v>
      </c>
      <c r="RJ15" s="17">
        <v>-31</v>
      </c>
      <c r="RK15" s="17">
        <v>-25</v>
      </c>
      <c r="RL15" s="17">
        <v>-32</v>
      </c>
      <c r="RM15" s="17">
        <v>-20</v>
      </c>
      <c r="RN15" s="17">
        <v>-93</v>
      </c>
      <c r="RO15" s="17">
        <v>-83</v>
      </c>
      <c r="RP15" s="17">
        <v>-106</v>
      </c>
      <c r="RQ15" s="17">
        <v>-108</v>
      </c>
      <c r="RR15" s="17">
        <v>-43</v>
      </c>
      <c r="RS15" s="17">
        <v>-92</v>
      </c>
      <c r="RT15" s="17">
        <v>-94</v>
      </c>
      <c r="RU15" s="17">
        <v>-126</v>
      </c>
      <c r="RV15" s="17">
        <v>-15</v>
      </c>
      <c r="RW15" s="17">
        <v>-26</v>
      </c>
      <c r="RX15" s="17">
        <v>-9</v>
      </c>
      <c r="RY15" s="17">
        <v>-23</v>
      </c>
      <c r="RZ15" s="17">
        <v>-10</v>
      </c>
      <c r="SA15" s="17">
        <v>-25</v>
      </c>
      <c r="SB15" s="17">
        <v>-17</v>
      </c>
      <c r="SC15" s="17">
        <v>-28</v>
      </c>
      <c r="SD15" s="17">
        <v>5</v>
      </c>
      <c r="SE15" s="17">
        <v>7</v>
      </c>
      <c r="SF15" s="17">
        <v>-5</v>
      </c>
      <c r="SG15" s="17">
        <v>-2</v>
      </c>
      <c r="SH15" s="17">
        <v>1</v>
      </c>
      <c r="SI15" s="17">
        <v>-1</v>
      </c>
      <c r="SJ15" s="17">
        <v>1</v>
      </c>
      <c r="SK15" s="17">
        <v>0</v>
      </c>
      <c r="SL15" s="17">
        <v>-14</v>
      </c>
      <c r="SM15" s="17">
        <v>-10</v>
      </c>
      <c r="SN15" s="17">
        <v>-20</v>
      </c>
      <c r="SO15" s="17">
        <v>-25</v>
      </c>
      <c r="SP15" s="17">
        <v>-24</v>
      </c>
      <c r="SQ15" s="17">
        <v>-23</v>
      </c>
      <c r="SR15" s="17">
        <v>-20</v>
      </c>
      <c r="SS15" s="17">
        <v>-7</v>
      </c>
      <c r="ST15" s="17">
        <v>-14</v>
      </c>
      <c r="SU15" s="17">
        <v>-5</v>
      </c>
      <c r="SV15" s="17">
        <v>-4</v>
      </c>
      <c r="SW15" s="17">
        <v>-4</v>
      </c>
      <c r="SX15" s="17">
        <v>-1</v>
      </c>
      <c r="SY15" s="17">
        <v>-7</v>
      </c>
      <c r="SZ15" s="17">
        <v>-12</v>
      </c>
      <c r="TA15" s="17">
        <v>-4</v>
      </c>
      <c r="TB15" s="17">
        <v>-60</v>
      </c>
      <c r="TC15" s="17">
        <v>-36</v>
      </c>
      <c r="TD15" s="17">
        <v>-44</v>
      </c>
      <c r="TE15" s="17">
        <v>-57</v>
      </c>
      <c r="TF15" s="17">
        <v>-36</v>
      </c>
      <c r="TG15" s="17">
        <v>-36</v>
      </c>
      <c r="TH15" s="17">
        <v>-36</v>
      </c>
      <c r="TI15" s="17">
        <v>-48</v>
      </c>
      <c r="TJ15" s="17">
        <v>-1</v>
      </c>
      <c r="TK15" s="17">
        <v>-2</v>
      </c>
      <c r="TL15" s="17">
        <v>-2</v>
      </c>
      <c r="TM15" s="17">
        <v>-5</v>
      </c>
      <c r="TN15" s="17">
        <v>-7</v>
      </c>
      <c r="TO15" s="17">
        <v>-19</v>
      </c>
      <c r="TP15" s="17">
        <v>-4</v>
      </c>
      <c r="TQ15" s="17">
        <v>-7</v>
      </c>
      <c r="TR15" s="17">
        <v>-31</v>
      </c>
      <c r="TS15" s="17">
        <v>-13</v>
      </c>
      <c r="TT15" s="17">
        <v>-16</v>
      </c>
      <c r="TU15" s="17">
        <v>-27</v>
      </c>
      <c r="TV15" s="17">
        <v>-8</v>
      </c>
      <c r="TW15" s="17">
        <v>-27</v>
      </c>
      <c r="TX15" s="17">
        <v>-5</v>
      </c>
      <c r="TY15" s="17">
        <v>-13</v>
      </c>
      <c r="TZ15" s="17">
        <v>-36</v>
      </c>
      <c r="UA15" s="17">
        <v>-15</v>
      </c>
      <c r="UB15" s="17">
        <v>-29</v>
      </c>
      <c r="UC15" s="17">
        <v>-13</v>
      </c>
      <c r="UD15" s="17">
        <v>-21</v>
      </c>
      <c r="UE15" s="17">
        <v>-40</v>
      </c>
      <c r="UF15" s="17">
        <v>-26</v>
      </c>
      <c r="UG15" s="17">
        <v>-31</v>
      </c>
      <c r="UH15" s="17">
        <v>-26</v>
      </c>
      <c r="UI15" s="17">
        <v>-20</v>
      </c>
      <c r="UJ15" s="17">
        <v>-22</v>
      </c>
      <c r="UK15" s="17">
        <v>-41</v>
      </c>
      <c r="UL15" s="17">
        <v>-19</v>
      </c>
      <c r="UM15" s="17">
        <v>-26</v>
      </c>
      <c r="UN15" s="17">
        <v>-11</v>
      </c>
      <c r="UO15" s="17">
        <v>-30</v>
      </c>
      <c r="UP15" s="17">
        <v>40</v>
      </c>
      <c r="UQ15" s="17">
        <v>18</v>
      </c>
      <c r="UR15" s="17">
        <v>31</v>
      </c>
      <c r="US15" s="17">
        <v>23</v>
      </c>
      <c r="UT15" s="17">
        <v>29</v>
      </c>
      <c r="UU15" s="17">
        <v>38</v>
      </c>
      <c r="UV15" s="17">
        <v>15</v>
      </c>
      <c r="UW15" s="17">
        <v>12</v>
      </c>
      <c r="UX15" s="17">
        <v>-7</v>
      </c>
      <c r="UY15" s="17">
        <v>-7</v>
      </c>
      <c r="UZ15" s="17">
        <v>-7</v>
      </c>
      <c r="VA15" s="17">
        <v>-5</v>
      </c>
      <c r="VB15" s="17">
        <v>-9</v>
      </c>
      <c r="VC15" s="17">
        <v>-3</v>
      </c>
      <c r="VD15" s="17">
        <v>-9</v>
      </c>
      <c r="VE15" s="17">
        <v>-7</v>
      </c>
      <c r="VF15" s="17">
        <v>-22</v>
      </c>
      <c r="VG15" s="17">
        <v>-8</v>
      </c>
      <c r="VH15" s="17">
        <v>-25</v>
      </c>
      <c r="VI15" s="17">
        <v>-28</v>
      </c>
      <c r="VJ15" s="17">
        <v>-29</v>
      </c>
      <c r="VK15" s="17">
        <v>-16</v>
      </c>
      <c r="VL15" s="17">
        <v>-21</v>
      </c>
      <c r="VM15" s="17">
        <v>-14</v>
      </c>
      <c r="VN15">
        <v>9</v>
      </c>
      <c r="VO15">
        <v>4</v>
      </c>
      <c r="VP15">
        <v>-4</v>
      </c>
      <c r="VQ15">
        <v>2</v>
      </c>
      <c r="VR15">
        <v>-10</v>
      </c>
      <c r="VS15">
        <v>-7</v>
      </c>
      <c r="VT15">
        <v>-5</v>
      </c>
      <c r="VU15">
        <v>-3</v>
      </c>
      <c r="VV15" s="17">
        <v>-23</v>
      </c>
      <c r="VW15" s="17">
        <v>-23</v>
      </c>
      <c r="VX15" s="17">
        <v>-22</v>
      </c>
      <c r="VY15" s="17">
        <v>-25</v>
      </c>
      <c r="VZ15" s="17">
        <v>-38</v>
      </c>
      <c r="WA15" s="17">
        <v>-12</v>
      </c>
      <c r="WB15" s="17">
        <v>5</v>
      </c>
      <c r="WC15" s="17">
        <v>-12</v>
      </c>
      <c r="WD15" s="17">
        <v>7</v>
      </c>
      <c r="WE15" s="17">
        <v>-10</v>
      </c>
      <c r="WF15" s="17">
        <v>-5</v>
      </c>
      <c r="WG15" s="17">
        <v>-1</v>
      </c>
      <c r="WH15" s="17">
        <v>-7</v>
      </c>
      <c r="WI15" s="17">
        <v>0</v>
      </c>
      <c r="WJ15" s="17">
        <v>-8</v>
      </c>
      <c r="WK15" s="17">
        <v>0</v>
      </c>
      <c r="WL15" s="17">
        <v>-51</v>
      </c>
      <c r="WM15" s="17">
        <v>-14</v>
      </c>
      <c r="WN15" s="17">
        <v>-30</v>
      </c>
      <c r="WO15" s="17">
        <v>-37</v>
      </c>
      <c r="WP15" s="17">
        <v>-42</v>
      </c>
      <c r="WQ15" s="17">
        <v>-56</v>
      </c>
      <c r="WR15" s="17">
        <v>-35</v>
      </c>
      <c r="WS15" s="17">
        <v>-48</v>
      </c>
      <c r="WT15" s="17">
        <v>-17</v>
      </c>
      <c r="WU15" s="17">
        <v>-19</v>
      </c>
      <c r="WV15" s="17">
        <v>-1</v>
      </c>
      <c r="WW15" s="17">
        <v>2</v>
      </c>
      <c r="WX15" s="17">
        <v>1</v>
      </c>
      <c r="WY15" s="17">
        <v>5</v>
      </c>
      <c r="WZ15" s="17">
        <v>2</v>
      </c>
      <c r="XA15" s="17">
        <v>-1</v>
      </c>
    </row>
    <row r="16" spans="1:625">
      <c r="A16" t="s">
        <v>914</v>
      </c>
      <c r="B16" s="17">
        <v>-36</v>
      </c>
      <c r="C16" s="17">
        <v>-68</v>
      </c>
      <c r="D16" s="17">
        <v>-63</v>
      </c>
      <c r="E16" s="17">
        <v>-78</v>
      </c>
      <c r="F16" s="17">
        <v>-76</v>
      </c>
      <c r="G16" s="17">
        <v>-50</v>
      </c>
      <c r="H16" s="17">
        <v>-30</v>
      </c>
      <c r="I16" s="17">
        <v>-62</v>
      </c>
      <c r="J16" s="17">
        <v>143</v>
      </c>
      <c r="K16" s="17">
        <v>167</v>
      </c>
      <c r="L16" s="17">
        <v>210</v>
      </c>
      <c r="M16" s="17">
        <v>189</v>
      </c>
      <c r="N16" s="17">
        <v>249</v>
      </c>
      <c r="O16" s="17">
        <v>107</v>
      </c>
      <c r="P16" s="17">
        <v>156</v>
      </c>
      <c r="Q16" s="17">
        <v>248</v>
      </c>
      <c r="R16" s="17">
        <v>-70</v>
      </c>
      <c r="S16" s="17">
        <v>-5</v>
      </c>
      <c r="T16" s="17">
        <v>-38</v>
      </c>
      <c r="U16" s="17">
        <v>-48</v>
      </c>
      <c r="V16" s="17">
        <v>-29</v>
      </c>
      <c r="W16" s="17">
        <v>-18</v>
      </c>
      <c r="X16" s="17">
        <v>-24</v>
      </c>
      <c r="Y16" s="17">
        <v>-56</v>
      </c>
      <c r="Z16" s="17">
        <v>-104</v>
      </c>
      <c r="AA16" s="17">
        <v>-34</v>
      </c>
      <c r="AB16" s="17">
        <v>-72</v>
      </c>
      <c r="AC16" s="17">
        <v>-53</v>
      </c>
      <c r="AD16" s="17">
        <v>-69</v>
      </c>
      <c r="AE16" s="17">
        <v>-52</v>
      </c>
      <c r="AF16" s="17">
        <v>-41</v>
      </c>
      <c r="AG16" s="17">
        <v>-78</v>
      </c>
      <c r="AH16" s="17">
        <v>39</v>
      </c>
      <c r="AI16" s="17">
        <v>18</v>
      </c>
      <c r="AJ16" s="17">
        <v>28</v>
      </c>
      <c r="AK16" s="17">
        <v>19</v>
      </c>
      <c r="AL16" s="17">
        <v>81</v>
      </c>
      <c r="AM16" s="17">
        <v>30</v>
      </c>
      <c r="AN16" s="17">
        <v>51</v>
      </c>
      <c r="AO16" s="17">
        <v>17</v>
      </c>
      <c r="AP16" s="17">
        <v>-19</v>
      </c>
      <c r="AQ16" s="17">
        <v>1</v>
      </c>
      <c r="AR16" s="17">
        <v>0</v>
      </c>
      <c r="AS16" s="17">
        <v>-28</v>
      </c>
      <c r="AT16" s="17">
        <v>-57</v>
      </c>
      <c r="AU16" s="17">
        <v>3</v>
      </c>
      <c r="AV16" s="17">
        <v>-19</v>
      </c>
      <c r="AW16" s="17">
        <v>-5</v>
      </c>
      <c r="AX16" s="17">
        <v>-32</v>
      </c>
      <c r="AY16" s="17">
        <v>-34</v>
      </c>
      <c r="AZ16" s="17">
        <v>-28</v>
      </c>
      <c r="BA16" s="17">
        <v>-27</v>
      </c>
      <c r="BB16" s="17">
        <v>-48</v>
      </c>
      <c r="BC16" s="17">
        <v>-50</v>
      </c>
      <c r="BD16" s="17">
        <v>-16</v>
      </c>
      <c r="BE16" s="17">
        <v>-44</v>
      </c>
      <c r="BF16" s="17">
        <v>-86</v>
      </c>
      <c r="BG16" s="17">
        <v>-53</v>
      </c>
      <c r="BH16" s="17">
        <v>-39</v>
      </c>
      <c r="BI16" s="17">
        <v>-20</v>
      </c>
      <c r="BJ16" s="17">
        <v>-42</v>
      </c>
      <c r="BK16" s="17">
        <v>-33</v>
      </c>
      <c r="BL16" s="17">
        <v>-23</v>
      </c>
      <c r="BM16" s="17">
        <v>-52</v>
      </c>
      <c r="BN16" s="17">
        <v>3</v>
      </c>
      <c r="BO16" s="17">
        <v>-7</v>
      </c>
      <c r="BP16" s="17">
        <v>0</v>
      </c>
      <c r="BQ16" s="17">
        <v>-1</v>
      </c>
      <c r="BR16" s="17">
        <v>-16</v>
      </c>
      <c r="BS16" s="17">
        <v>-9</v>
      </c>
      <c r="BT16" s="17">
        <v>-4</v>
      </c>
      <c r="BU16" s="17">
        <v>-8</v>
      </c>
      <c r="BV16" s="17">
        <v>60</v>
      </c>
      <c r="BW16" s="17">
        <v>51</v>
      </c>
      <c r="BX16" s="17">
        <v>36</v>
      </c>
      <c r="BY16" s="17">
        <v>47</v>
      </c>
      <c r="BZ16" s="17">
        <v>42</v>
      </c>
      <c r="CA16" s="17">
        <v>31</v>
      </c>
      <c r="CB16" s="17">
        <v>23</v>
      </c>
      <c r="CC16" s="17">
        <v>22</v>
      </c>
      <c r="CD16" s="17">
        <v>5</v>
      </c>
      <c r="CE16" s="17">
        <v>-10</v>
      </c>
      <c r="CF16" s="17">
        <v>6</v>
      </c>
      <c r="CG16" s="17">
        <v>-25</v>
      </c>
      <c r="CH16" s="17">
        <v>1</v>
      </c>
      <c r="CI16" s="17">
        <v>-17</v>
      </c>
      <c r="CJ16" s="17">
        <v>-18</v>
      </c>
      <c r="CK16" s="17">
        <v>1</v>
      </c>
      <c r="CL16" s="17">
        <v>10</v>
      </c>
      <c r="CM16" s="17">
        <v>-5</v>
      </c>
      <c r="CN16" s="17">
        <v>14</v>
      </c>
      <c r="CO16" s="17">
        <v>-3</v>
      </c>
      <c r="CP16" s="17">
        <v>14</v>
      </c>
      <c r="CQ16" s="17">
        <v>-2</v>
      </c>
      <c r="CR16" s="17">
        <v>-10</v>
      </c>
      <c r="CS16" s="17">
        <v>3</v>
      </c>
      <c r="CT16" s="17">
        <v>-29</v>
      </c>
      <c r="CU16" s="17">
        <v>-3</v>
      </c>
      <c r="CV16" s="17">
        <v>-46</v>
      </c>
      <c r="CW16" s="17">
        <v>-43</v>
      </c>
      <c r="CX16" s="17">
        <v>-35</v>
      </c>
      <c r="CY16" s="17">
        <v>-36</v>
      </c>
      <c r="CZ16" s="17">
        <v>-38</v>
      </c>
      <c r="DA16" s="17">
        <v>-27</v>
      </c>
      <c r="DB16" s="17">
        <v>4</v>
      </c>
      <c r="DC16" s="17">
        <v>10</v>
      </c>
      <c r="DD16" s="17">
        <v>-4</v>
      </c>
      <c r="DE16" s="17">
        <v>-17</v>
      </c>
      <c r="DF16" s="17">
        <v>9</v>
      </c>
      <c r="DG16" s="17">
        <v>-11</v>
      </c>
      <c r="DH16" s="17">
        <v>1</v>
      </c>
      <c r="DI16" s="17">
        <v>-20</v>
      </c>
      <c r="DJ16" s="17">
        <v>54</v>
      </c>
      <c r="DK16" s="17">
        <v>4</v>
      </c>
      <c r="DL16" s="17">
        <v>30</v>
      </c>
      <c r="DM16" s="17">
        <v>-5</v>
      </c>
      <c r="DN16" s="17">
        <v>-1</v>
      </c>
      <c r="DO16" s="17">
        <v>-17</v>
      </c>
      <c r="DP16" s="17">
        <v>4</v>
      </c>
      <c r="DQ16" s="17">
        <v>3</v>
      </c>
      <c r="DR16" s="17">
        <v>8</v>
      </c>
      <c r="DS16" s="17">
        <v>26</v>
      </c>
      <c r="DT16" s="17">
        <v>27</v>
      </c>
      <c r="DU16" s="17">
        <v>-11</v>
      </c>
      <c r="DV16" s="17">
        <v>56</v>
      </c>
      <c r="DW16" s="17">
        <v>12</v>
      </c>
      <c r="DX16" s="17">
        <v>2</v>
      </c>
      <c r="DY16" s="17">
        <v>-26</v>
      </c>
      <c r="DZ16" s="17">
        <v>-16</v>
      </c>
      <c r="EA16" s="17">
        <v>-1</v>
      </c>
      <c r="EB16" s="17">
        <v>-16</v>
      </c>
      <c r="EC16" s="17">
        <v>9</v>
      </c>
      <c r="ED16" s="17">
        <v>-5</v>
      </c>
      <c r="EE16" s="17">
        <v>-4</v>
      </c>
      <c r="EF16" s="17">
        <v>2</v>
      </c>
      <c r="EG16" s="17">
        <v>7</v>
      </c>
      <c r="EH16" s="17">
        <v>-36</v>
      </c>
      <c r="EI16" s="17">
        <v>-61</v>
      </c>
      <c r="EJ16" s="17">
        <v>-60</v>
      </c>
      <c r="EK16" s="17">
        <v>-63</v>
      </c>
      <c r="EL16" s="17">
        <v>-97</v>
      </c>
      <c r="EM16" s="17">
        <v>-71</v>
      </c>
      <c r="EN16" s="17">
        <v>-45</v>
      </c>
      <c r="EO16" s="17">
        <v>-52</v>
      </c>
      <c r="EP16" s="17">
        <v>-5</v>
      </c>
      <c r="EQ16" s="17">
        <v>-5</v>
      </c>
      <c r="ER16" s="17">
        <v>-8</v>
      </c>
      <c r="ES16" s="17">
        <v>0</v>
      </c>
      <c r="ET16" s="17">
        <v>-10</v>
      </c>
      <c r="EU16" s="17">
        <v>-13</v>
      </c>
      <c r="EV16" s="17">
        <v>-20</v>
      </c>
      <c r="EW16" s="17">
        <v>-17</v>
      </c>
      <c r="EX16" s="17">
        <v>22</v>
      </c>
      <c r="EY16" s="17">
        <v>12</v>
      </c>
      <c r="EZ16" s="17">
        <v>12</v>
      </c>
      <c r="FA16" s="17">
        <v>20</v>
      </c>
      <c r="FB16" s="17">
        <v>17</v>
      </c>
      <c r="FC16" s="17">
        <v>5</v>
      </c>
      <c r="FD16" s="17">
        <v>-5</v>
      </c>
      <c r="FE16" s="17">
        <v>-5</v>
      </c>
      <c r="FF16" s="17">
        <v>-1</v>
      </c>
      <c r="FG16" s="17">
        <v>-9</v>
      </c>
      <c r="FH16" s="17">
        <v>0</v>
      </c>
      <c r="FI16" s="17">
        <v>-17</v>
      </c>
      <c r="FJ16" s="17">
        <v>-15</v>
      </c>
      <c r="FK16" s="17">
        <v>-23</v>
      </c>
      <c r="FL16" s="17">
        <v>-10</v>
      </c>
      <c r="FM16" s="17">
        <v>-27</v>
      </c>
      <c r="FN16" s="17">
        <v>-26</v>
      </c>
      <c r="FO16" s="17">
        <v>-19</v>
      </c>
      <c r="FP16" s="17">
        <v>7</v>
      </c>
      <c r="FQ16" s="17">
        <v>10</v>
      </c>
      <c r="FR16" s="17">
        <v>-11</v>
      </c>
      <c r="FS16" s="17">
        <v>5</v>
      </c>
      <c r="FT16" s="17">
        <v>4</v>
      </c>
      <c r="FU16" s="17">
        <v>-19</v>
      </c>
      <c r="FV16" s="17">
        <v>-28</v>
      </c>
      <c r="FW16" s="17">
        <v>-26</v>
      </c>
      <c r="FX16" s="17">
        <v>-20</v>
      </c>
      <c r="FY16" s="17">
        <v>-26</v>
      </c>
      <c r="FZ16" s="17">
        <v>-13</v>
      </c>
      <c r="GA16" s="17">
        <v>-23</v>
      </c>
      <c r="GB16" s="17">
        <v>-25</v>
      </c>
      <c r="GC16" s="17">
        <v>-13</v>
      </c>
      <c r="GD16" s="17">
        <v>7</v>
      </c>
      <c r="GE16" s="17">
        <v>6</v>
      </c>
      <c r="GF16" s="17">
        <v>18</v>
      </c>
      <c r="GG16" s="17">
        <v>17</v>
      </c>
      <c r="GH16" s="17">
        <v>36</v>
      </c>
      <c r="GI16" s="17">
        <v>21</v>
      </c>
      <c r="GJ16" s="17">
        <v>9</v>
      </c>
      <c r="GK16" s="17">
        <v>-11</v>
      </c>
      <c r="GL16" s="17">
        <v>-49</v>
      </c>
      <c r="GM16" s="17">
        <v>-34</v>
      </c>
      <c r="GN16" s="17">
        <v>-22</v>
      </c>
      <c r="GO16" s="17">
        <v>-27</v>
      </c>
      <c r="GP16" s="17">
        <v>-41</v>
      </c>
      <c r="GQ16" s="17">
        <v>-28</v>
      </c>
      <c r="GR16" s="17">
        <v>-7</v>
      </c>
      <c r="GS16" s="17">
        <v>-17</v>
      </c>
      <c r="GT16" s="17">
        <v>9</v>
      </c>
      <c r="GU16" s="17">
        <v>-18</v>
      </c>
      <c r="GV16" s="17">
        <v>-5</v>
      </c>
      <c r="GW16" s="17">
        <v>3</v>
      </c>
      <c r="GX16" s="17">
        <v>7</v>
      </c>
      <c r="GY16" s="17">
        <v>2</v>
      </c>
      <c r="GZ16" s="17">
        <v>-7</v>
      </c>
      <c r="HA16" s="17">
        <v>1</v>
      </c>
      <c r="HB16" s="17">
        <v>21</v>
      </c>
      <c r="HC16" s="17">
        <v>10</v>
      </c>
      <c r="HD16" s="17">
        <v>21</v>
      </c>
      <c r="HE16" s="17">
        <v>2</v>
      </c>
      <c r="HF16" s="17">
        <v>0</v>
      </c>
      <c r="HG16" s="17">
        <v>-5</v>
      </c>
      <c r="HH16" s="17">
        <v>-4</v>
      </c>
      <c r="HI16" s="17">
        <v>-21</v>
      </c>
      <c r="HJ16" s="17">
        <v>-81</v>
      </c>
      <c r="HK16" s="17">
        <v>-69</v>
      </c>
      <c r="HL16" s="17">
        <v>-54</v>
      </c>
      <c r="HM16" s="17">
        <v>-67</v>
      </c>
      <c r="HN16" s="17">
        <v>-64</v>
      </c>
      <c r="HO16" s="17">
        <v>-39</v>
      </c>
      <c r="HP16" s="17">
        <v>-33</v>
      </c>
      <c r="HQ16" s="17">
        <v>-44</v>
      </c>
      <c r="HR16" s="17">
        <v>-22</v>
      </c>
      <c r="HS16" s="17">
        <v>-28</v>
      </c>
      <c r="HT16" s="17">
        <v>-27</v>
      </c>
      <c r="HU16" s="17">
        <v>-5</v>
      </c>
      <c r="HV16" s="17">
        <v>-13</v>
      </c>
      <c r="HW16" s="17">
        <v>10</v>
      </c>
      <c r="HX16" s="17">
        <v>-23</v>
      </c>
      <c r="HY16" s="17">
        <v>16</v>
      </c>
      <c r="HZ16" s="17">
        <v>169</v>
      </c>
      <c r="IA16" s="17">
        <v>117</v>
      </c>
      <c r="IB16" s="17">
        <v>178</v>
      </c>
      <c r="IC16" s="17">
        <v>154</v>
      </c>
      <c r="ID16" s="17">
        <v>150</v>
      </c>
      <c r="IE16" s="17">
        <v>204</v>
      </c>
      <c r="IF16" s="17">
        <v>94</v>
      </c>
      <c r="IG16" s="17">
        <v>112</v>
      </c>
      <c r="IH16" s="17">
        <v>18</v>
      </c>
      <c r="II16" s="17">
        <v>-7</v>
      </c>
      <c r="IJ16" s="17">
        <v>-4</v>
      </c>
      <c r="IK16" s="17">
        <v>21</v>
      </c>
      <c r="IL16" s="17">
        <v>-1</v>
      </c>
      <c r="IM16" s="17">
        <v>-9</v>
      </c>
      <c r="IN16" s="17">
        <v>-11</v>
      </c>
      <c r="IO16" s="17">
        <v>-6</v>
      </c>
      <c r="IP16" s="17">
        <v>-30</v>
      </c>
      <c r="IQ16" s="17">
        <v>-33</v>
      </c>
      <c r="IR16" s="17">
        <v>-26</v>
      </c>
      <c r="IS16" s="17">
        <v>-16</v>
      </c>
      <c r="IT16" s="17">
        <v>-20</v>
      </c>
      <c r="IU16" s="17">
        <v>-9</v>
      </c>
      <c r="IV16" s="17">
        <v>-9</v>
      </c>
      <c r="IW16" s="17">
        <v>-3</v>
      </c>
      <c r="IX16" s="17">
        <v>916</v>
      </c>
      <c r="IY16" s="17">
        <v>863</v>
      </c>
      <c r="IZ16" s="17">
        <v>649</v>
      </c>
      <c r="JA16" s="17">
        <v>743</v>
      </c>
      <c r="JB16" s="17">
        <v>762</v>
      </c>
      <c r="JC16" s="17">
        <v>732</v>
      </c>
      <c r="JD16" s="17">
        <v>672</v>
      </c>
      <c r="JE16" s="17">
        <v>828</v>
      </c>
      <c r="JF16" s="17">
        <v>-77</v>
      </c>
      <c r="JG16" s="17">
        <v>-40</v>
      </c>
      <c r="JH16" s="17">
        <v>-46</v>
      </c>
      <c r="JI16" s="17">
        <v>-33</v>
      </c>
      <c r="JJ16" s="17">
        <v>-41</v>
      </c>
      <c r="JK16" s="17">
        <v>-39</v>
      </c>
      <c r="JL16" s="17">
        <v>-35</v>
      </c>
      <c r="JM16" s="17">
        <v>-44</v>
      </c>
      <c r="JN16" s="17">
        <v>3</v>
      </c>
      <c r="JO16" s="17">
        <v>-1</v>
      </c>
      <c r="JP16" s="17">
        <v>-11</v>
      </c>
      <c r="JQ16" s="17">
        <v>-3</v>
      </c>
      <c r="JR16" s="17">
        <v>9</v>
      </c>
      <c r="JS16" s="17">
        <v>-2</v>
      </c>
      <c r="JT16" s="17">
        <v>-12</v>
      </c>
      <c r="JU16" s="17">
        <v>-3</v>
      </c>
      <c r="JV16" s="17">
        <v>6</v>
      </c>
      <c r="JW16" s="17">
        <v>-11</v>
      </c>
      <c r="JX16" s="17">
        <v>-3</v>
      </c>
      <c r="JY16" s="17">
        <v>-2</v>
      </c>
      <c r="JZ16" s="17">
        <v>-25</v>
      </c>
      <c r="KA16" s="17">
        <v>16</v>
      </c>
      <c r="KB16" s="17">
        <v>22</v>
      </c>
      <c r="KC16" s="17">
        <v>43</v>
      </c>
      <c r="KD16" s="17">
        <v>-38</v>
      </c>
      <c r="KE16" s="17">
        <v>-16</v>
      </c>
      <c r="KF16" s="17">
        <v>-6</v>
      </c>
      <c r="KG16" s="17">
        <v>-5</v>
      </c>
      <c r="KH16" s="17">
        <v>-35</v>
      </c>
      <c r="KI16" s="17">
        <v>-16</v>
      </c>
      <c r="KJ16" s="17">
        <v>-22</v>
      </c>
      <c r="KK16" s="17">
        <v>-20</v>
      </c>
      <c r="KL16" s="17">
        <v>-56</v>
      </c>
      <c r="KM16" s="17">
        <v>-63</v>
      </c>
      <c r="KN16" s="17">
        <v>-65</v>
      </c>
      <c r="KO16" s="17">
        <v>-66</v>
      </c>
      <c r="KP16" s="17">
        <v>-84</v>
      </c>
      <c r="KQ16" s="17">
        <v>-94</v>
      </c>
      <c r="KR16" s="17">
        <v>-54</v>
      </c>
      <c r="KS16" s="17">
        <v>-59</v>
      </c>
      <c r="KT16" s="17">
        <v>9</v>
      </c>
      <c r="KU16" s="17">
        <v>-5</v>
      </c>
      <c r="KV16" s="17">
        <v>-4</v>
      </c>
      <c r="KW16" s="17">
        <v>0</v>
      </c>
      <c r="KX16" s="17">
        <v>11</v>
      </c>
      <c r="KY16" s="17">
        <v>-4</v>
      </c>
      <c r="KZ16" s="17">
        <v>4</v>
      </c>
      <c r="LA16" s="17">
        <v>5</v>
      </c>
      <c r="LB16" s="17">
        <v>-5</v>
      </c>
      <c r="LC16" s="17">
        <v>-13</v>
      </c>
      <c r="LD16" s="17">
        <v>-15</v>
      </c>
      <c r="LE16" s="17">
        <v>-21</v>
      </c>
      <c r="LF16" s="17">
        <v>-4</v>
      </c>
      <c r="LG16" s="17">
        <v>-17</v>
      </c>
      <c r="LH16" s="17">
        <v>-5</v>
      </c>
      <c r="LI16" s="17">
        <v>-9</v>
      </c>
      <c r="LJ16" s="17">
        <v>-25</v>
      </c>
      <c r="LK16" s="17">
        <v>-35</v>
      </c>
      <c r="LL16" s="17">
        <v>-21</v>
      </c>
      <c r="LM16" s="17">
        <v>-22</v>
      </c>
      <c r="LN16" s="17">
        <v>-25</v>
      </c>
      <c r="LO16" s="17">
        <v>-31</v>
      </c>
      <c r="LP16" s="17">
        <v>-17</v>
      </c>
      <c r="LQ16" s="17">
        <v>-34</v>
      </c>
      <c r="LR16" s="17">
        <v>-23</v>
      </c>
      <c r="LS16" s="17">
        <v>8</v>
      </c>
      <c r="LT16" s="17">
        <v>-12</v>
      </c>
      <c r="LU16" s="17">
        <v>-2</v>
      </c>
      <c r="LV16" s="17">
        <v>-2</v>
      </c>
      <c r="LW16" s="17">
        <v>-10</v>
      </c>
      <c r="LX16" s="17">
        <v>-14</v>
      </c>
      <c r="LY16" s="17">
        <v>-11</v>
      </c>
      <c r="LZ16" s="17">
        <v>-16</v>
      </c>
      <c r="MA16" s="17">
        <v>-41</v>
      </c>
      <c r="MB16" s="17">
        <v>-35</v>
      </c>
      <c r="MC16" s="17">
        <v>-31</v>
      </c>
      <c r="MD16" s="17">
        <v>-39</v>
      </c>
      <c r="ME16" s="17">
        <v>21</v>
      </c>
      <c r="MF16" s="17">
        <v>-14</v>
      </c>
      <c r="MG16" s="17">
        <v>-27</v>
      </c>
      <c r="MH16" s="17">
        <v>-10</v>
      </c>
      <c r="MI16" s="17">
        <v>-3</v>
      </c>
      <c r="MJ16" s="17">
        <v>-7</v>
      </c>
      <c r="MK16" s="17">
        <v>6</v>
      </c>
      <c r="ML16" s="17">
        <v>12</v>
      </c>
      <c r="MM16" s="17">
        <v>-4</v>
      </c>
      <c r="MN16" s="17">
        <v>-20</v>
      </c>
      <c r="MO16" s="17">
        <v>-11</v>
      </c>
      <c r="MP16" s="17">
        <v>-1</v>
      </c>
      <c r="MQ16" s="17">
        <v>-6</v>
      </c>
      <c r="MR16" s="17">
        <v>15</v>
      </c>
      <c r="MS16" s="17">
        <v>35</v>
      </c>
      <c r="MT16" s="17">
        <v>-22</v>
      </c>
      <c r="MU16" s="17">
        <v>-14</v>
      </c>
      <c r="MV16" s="17">
        <v>-36</v>
      </c>
      <c r="MW16" s="17">
        <v>-3</v>
      </c>
      <c r="MX16" s="17">
        <v>-46</v>
      </c>
      <c r="MY16" s="17">
        <v>-41</v>
      </c>
      <c r="MZ16" s="17">
        <v>-7</v>
      </c>
      <c r="NA16" s="17">
        <v>-30</v>
      </c>
      <c r="NB16" s="17">
        <v>-18</v>
      </c>
      <c r="NC16" s="17">
        <v>-26</v>
      </c>
      <c r="ND16" s="17">
        <v>-20</v>
      </c>
      <c r="NE16" s="17">
        <v>-29</v>
      </c>
      <c r="NF16" s="17">
        <v>1</v>
      </c>
      <c r="NG16" s="17">
        <v>31</v>
      </c>
      <c r="NH16" s="17">
        <v>29</v>
      </c>
      <c r="NI16" s="17">
        <v>32</v>
      </c>
      <c r="NJ16" s="17">
        <v>3</v>
      </c>
      <c r="NK16" s="17">
        <v>29</v>
      </c>
      <c r="NL16" s="17">
        <v>-5</v>
      </c>
      <c r="NM16" s="17">
        <v>38</v>
      </c>
      <c r="NN16" s="17">
        <v>0</v>
      </c>
      <c r="NO16" s="17">
        <v>-12</v>
      </c>
      <c r="NP16" s="17">
        <v>-38</v>
      </c>
      <c r="NQ16" s="17">
        <v>-8</v>
      </c>
      <c r="NR16" s="17">
        <v>-18</v>
      </c>
      <c r="NS16" s="17">
        <v>-13</v>
      </c>
      <c r="NT16" s="17">
        <v>-11</v>
      </c>
      <c r="NU16" s="17">
        <v>-9</v>
      </c>
      <c r="NV16" s="17">
        <v>-5</v>
      </c>
      <c r="NW16" s="17">
        <v>-24</v>
      </c>
      <c r="NX16" s="17">
        <v>-17</v>
      </c>
      <c r="NY16" s="17">
        <v>-31</v>
      </c>
      <c r="NZ16" s="17">
        <v>-17</v>
      </c>
      <c r="OA16" s="17">
        <v>-9</v>
      </c>
      <c r="OB16" s="17">
        <v>-3</v>
      </c>
      <c r="OC16" s="17">
        <v>17</v>
      </c>
      <c r="OD16" s="17">
        <v>-17</v>
      </c>
      <c r="OE16" s="17">
        <v>-2</v>
      </c>
      <c r="OF16" s="17">
        <v>-25</v>
      </c>
      <c r="OG16" s="17">
        <v>-23</v>
      </c>
      <c r="OH16" s="17">
        <v>-11</v>
      </c>
      <c r="OI16" s="17">
        <v>-6</v>
      </c>
      <c r="OJ16" s="17">
        <v>-4</v>
      </c>
      <c r="OK16" s="17">
        <v>-4</v>
      </c>
      <c r="OL16" s="17">
        <v>-2</v>
      </c>
      <c r="OM16" s="17">
        <v>20</v>
      </c>
      <c r="ON16" s="17">
        <v>-9</v>
      </c>
      <c r="OO16" s="17">
        <v>-7</v>
      </c>
      <c r="OP16" s="17">
        <v>-7</v>
      </c>
      <c r="OQ16" s="17">
        <v>-9</v>
      </c>
      <c r="OR16" s="17">
        <v>-12</v>
      </c>
      <c r="OS16" s="17">
        <v>-17</v>
      </c>
      <c r="OT16" s="17">
        <v>61</v>
      </c>
      <c r="OU16" s="17">
        <v>-5</v>
      </c>
      <c r="OV16" s="17">
        <v>19</v>
      </c>
      <c r="OW16" s="17">
        <v>13</v>
      </c>
      <c r="OX16" s="17">
        <v>9</v>
      </c>
      <c r="OY16" s="17">
        <v>13</v>
      </c>
      <c r="OZ16" s="17">
        <v>35</v>
      </c>
      <c r="PA16" s="17">
        <v>33</v>
      </c>
      <c r="PB16" s="17">
        <v>-76</v>
      </c>
      <c r="PC16" s="17">
        <v>-38</v>
      </c>
      <c r="PD16" s="17">
        <v>-31</v>
      </c>
      <c r="PE16" s="17">
        <v>-29</v>
      </c>
      <c r="PF16" s="17">
        <v>-41</v>
      </c>
      <c r="PG16" s="17">
        <v>-22</v>
      </c>
      <c r="PH16" s="17">
        <v>-16</v>
      </c>
      <c r="PI16" s="17">
        <v>-12</v>
      </c>
      <c r="PJ16" s="17">
        <v>-40</v>
      </c>
      <c r="PK16" s="17">
        <v>-24</v>
      </c>
      <c r="PL16" s="17">
        <v>-8</v>
      </c>
      <c r="PM16" s="17">
        <v>-5</v>
      </c>
      <c r="PN16" s="17">
        <v>8</v>
      </c>
      <c r="PO16" s="17">
        <v>-15</v>
      </c>
      <c r="PP16" s="17">
        <v>16</v>
      </c>
      <c r="PQ16" s="17">
        <v>-30</v>
      </c>
      <c r="PR16" s="17">
        <v>-87</v>
      </c>
      <c r="PS16" s="17">
        <v>-62</v>
      </c>
      <c r="PT16" s="17">
        <v>-41</v>
      </c>
      <c r="PU16" s="17">
        <v>-51</v>
      </c>
      <c r="PV16" s="17">
        <v>-36</v>
      </c>
      <c r="PW16" s="17">
        <v>-36</v>
      </c>
      <c r="PX16" s="17">
        <v>-24</v>
      </c>
      <c r="PY16" s="17">
        <v>-48</v>
      </c>
      <c r="PZ16" s="17">
        <v>-19</v>
      </c>
      <c r="QA16" s="17">
        <v>-7</v>
      </c>
      <c r="QB16" s="17">
        <v>-2</v>
      </c>
      <c r="QC16" s="17">
        <v>-4</v>
      </c>
      <c r="QD16" s="17">
        <v>2</v>
      </c>
      <c r="QE16" s="17">
        <v>-2</v>
      </c>
      <c r="QF16" s="17">
        <v>-7</v>
      </c>
      <c r="QG16" s="17">
        <v>-3</v>
      </c>
      <c r="QH16" s="17">
        <v>25</v>
      </c>
      <c r="QI16" s="17">
        <v>6</v>
      </c>
      <c r="QJ16" s="17">
        <v>23</v>
      </c>
      <c r="QK16" s="17">
        <v>17</v>
      </c>
      <c r="QL16" s="17">
        <v>2</v>
      </c>
      <c r="QM16" s="17">
        <v>17</v>
      </c>
      <c r="QN16" s="17">
        <v>16</v>
      </c>
      <c r="QO16" s="17">
        <v>5</v>
      </c>
      <c r="QP16" s="17">
        <v>25</v>
      </c>
      <c r="QQ16" s="17">
        <v>3</v>
      </c>
      <c r="QR16" s="17">
        <v>3</v>
      </c>
      <c r="QS16" s="17">
        <v>-7</v>
      </c>
      <c r="QT16" s="17">
        <v>-1</v>
      </c>
      <c r="QU16" s="17">
        <v>12</v>
      </c>
      <c r="QV16" s="17">
        <v>-1</v>
      </c>
      <c r="QW16" s="17">
        <v>-2</v>
      </c>
      <c r="QX16" s="17">
        <v>14</v>
      </c>
      <c r="QY16" s="17">
        <v>9</v>
      </c>
      <c r="QZ16" s="17">
        <v>5</v>
      </c>
      <c r="RA16" s="17">
        <v>-29</v>
      </c>
      <c r="RB16" s="17">
        <v>-16</v>
      </c>
      <c r="RC16" s="17">
        <v>4</v>
      </c>
      <c r="RD16" s="17">
        <v>15</v>
      </c>
      <c r="RE16" s="17">
        <v>-11</v>
      </c>
      <c r="RF16" s="17">
        <v>-48</v>
      </c>
      <c r="RG16" s="17">
        <v>-38</v>
      </c>
      <c r="RH16" s="17">
        <v>-22</v>
      </c>
      <c r="RI16" s="17">
        <v>-17</v>
      </c>
      <c r="RJ16" s="17">
        <v>-13</v>
      </c>
      <c r="RK16" s="17">
        <v>-29</v>
      </c>
      <c r="RL16" s="17">
        <v>-7</v>
      </c>
      <c r="RM16" s="17">
        <v>-20</v>
      </c>
      <c r="RN16" s="17">
        <v>-98</v>
      </c>
      <c r="RO16" s="17">
        <v>-110</v>
      </c>
      <c r="RP16" s="17">
        <v>-120</v>
      </c>
      <c r="RQ16" s="17">
        <v>-106</v>
      </c>
      <c r="RR16" s="17">
        <v>-107</v>
      </c>
      <c r="RS16" s="17">
        <v>-109</v>
      </c>
      <c r="RT16" s="17">
        <v>-121</v>
      </c>
      <c r="RU16" s="17">
        <v>-150</v>
      </c>
      <c r="RV16" s="17">
        <v>-32</v>
      </c>
      <c r="RW16" s="17">
        <v>-6</v>
      </c>
      <c r="RX16" s="17">
        <v>-27</v>
      </c>
      <c r="RY16" s="17">
        <v>-13</v>
      </c>
      <c r="RZ16" s="17">
        <v>-18</v>
      </c>
      <c r="SA16" s="17">
        <v>-12</v>
      </c>
      <c r="SB16" s="17">
        <v>-7</v>
      </c>
      <c r="SC16" s="17">
        <v>-15</v>
      </c>
      <c r="SD16" s="17">
        <v>4</v>
      </c>
      <c r="SE16" s="17">
        <v>-3</v>
      </c>
      <c r="SF16" s="17">
        <v>-1</v>
      </c>
      <c r="SG16" s="17">
        <v>5</v>
      </c>
      <c r="SH16" s="17">
        <v>-9</v>
      </c>
      <c r="SI16" s="17">
        <v>2</v>
      </c>
      <c r="SJ16" s="17">
        <v>-3</v>
      </c>
      <c r="SK16" s="17">
        <v>0</v>
      </c>
      <c r="SL16" s="17">
        <v>-21</v>
      </c>
      <c r="SM16" s="17">
        <v>-11</v>
      </c>
      <c r="SN16" s="17">
        <v>-13</v>
      </c>
      <c r="SO16" s="17">
        <v>-12</v>
      </c>
      <c r="SP16" s="17">
        <v>-18</v>
      </c>
      <c r="SQ16" s="17">
        <v>-22</v>
      </c>
      <c r="SR16" s="17">
        <v>2</v>
      </c>
      <c r="SS16" s="17">
        <v>-23</v>
      </c>
      <c r="ST16" s="17">
        <v>0</v>
      </c>
      <c r="SU16" s="17">
        <v>-4</v>
      </c>
      <c r="SV16" s="17">
        <v>-3</v>
      </c>
      <c r="SW16" s="17">
        <v>-15</v>
      </c>
      <c r="SX16" s="17">
        <v>-4</v>
      </c>
      <c r="SY16" s="17">
        <v>-17</v>
      </c>
      <c r="SZ16" s="17">
        <v>-17</v>
      </c>
      <c r="TA16" s="17">
        <v>0</v>
      </c>
      <c r="TB16" s="17">
        <v>-63</v>
      </c>
      <c r="TC16" s="17">
        <v>-44</v>
      </c>
      <c r="TD16" s="17">
        <v>-57</v>
      </c>
      <c r="TE16" s="17">
        <v>-54</v>
      </c>
      <c r="TF16" s="17">
        <v>-63</v>
      </c>
      <c r="TG16" s="17">
        <v>-46</v>
      </c>
      <c r="TH16" s="17">
        <v>-46</v>
      </c>
      <c r="TI16" s="17">
        <v>-46</v>
      </c>
      <c r="TJ16" s="17">
        <v>-7</v>
      </c>
      <c r="TK16" s="17">
        <v>-6</v>
      </c>
      <c r="TL16" s="17">
        <v>-10</v>
      </c>
      <c r="TM16" s="17">
        <v>-4</v>
      </c>
      <c r="TN16" s="17">
        <v>1</v>
      </c>
      <c r="TO16" s="17">
        <v>-12</v>
      </c>
      <c r="TP16" s="17">
        <v>-11</v>
      </c>
      <c r="TQ16" s="17">
        <v>-17</v>
      </c>
      <c r="TR16" s="17">
        <v>-28</v>
      </c>
      <c r="TS16" s="17">
        <v>-34</v>
      </c>
      <c r="TT16" s="17">
        <v>-21</v>
      </c>
      <c r="TU16" s="17">
        <v>-22</v>
      </c>
      <c r="TV16" s="17">
        <v>-32</v>
      </c>
      <c r="TW16" s="17">
        <v>-21</v>
      </c>
      <c r="TX16" s="17">
        <v>-29</v>
      </c>
      <c r="TY16" s="17">
        <v>-24</v>
      </c>
      <c r="TZ16" s="17">
        <v>-22</v>
      </c>
      <c r="UA16" s="17">
        <v>-43</v>
      </c>
      <c r="UB16" s="17">
        <v>-27</v>
      </c>
      <c r="UC16" s="17">
        <v>-19</v>
      </c>
      <c r="UD16" s="17">
        <v>-5</v>
      </c>
      <c r="UE16" s="17">
        <v>-21</v>
      </c>
      <c r="UF16" s="17">
        <v>-21</v>
      </c>
      <c r="UG16" s="17">
        <v>-23</v>
      </c>
      <c r="UH16" s="17">
        <v>-32</v>
      </c>
      <c r="UI16" s="17">
        <v>-24</v>
      </c>
      <c r="UJ16" s="17">
        <v>-35</v>
      </c>
      <c r="UK16" s="17">
        <v>-34</v>
      </c>
      <c r="UL16" s="17">
        <v>-32</v>
      </c>
      <c r="UM16" s="17">
        <v>-16</v>
      </c>
      <c r="UN16" s="17">
        <v>-11</v>
      </c>
      <c r="UO16" s="17">
        <v>-21</v>
      </c>
      <c r="UP16" s="17">
        <v>45</v>
      </c>
      <c r="UQ16" s="17">
        <v>36</v>
      </c>
      <c r="UR16" s="17">
        <v>20</v>
      </c>
      <c r="US16" s="17">
        <v>25</v>
      </c>
      <c r="UT16" s="17">
        <v>35</v>
      </c>
      <c r="UU16" s="17">
        <v>34</v>
      </c>
      <c r="UV16" s="17">
        <v>15</v>
      </c>
      <c r="UW16" s="17">
        <v>27</v>
      </c>
      <c r="UX16" s="17">
        <v>-3</v>
      </c>
      <c r="UY16" s="17">
        <v>-8</v>
      </c>
      <c r="UZ16" s="17">
        <v>-9</v>
      </c>
      <c r="VA16" s="17">
        <v>-15</v>
      </c>
      <c r="VB16" s="17">
        <v>-17</v>
      </c>
      <c r="VC16" s="17">
        <v>-6</v>
      </c>
      <c r="VD16" s="17">
        <v>-5</v>
      </c>
      <c r="VE16" s="17">
        <v>-6</v>
      </c>
      <c r="VF16" s="17">
        <v>-7</v>
      </c>
      <c r="VG16" s="17">
        <v>-19</v>
      </c>
      <c r="VH16" s="17">
        <v>-3</v>
      </c>
      <c r="VI16" s="17">
        <v>-9</v>
      </c>
      <c r="VJ16" s="17">
        <v>-29</v>
      </c>
      <c r="VK16" s="17">
        <v>-31</v>
      </c>
      <c r="VL16" s="17">
        <v>-23</v>
      </c>
      <c r="VM16" s="17">
        <v>-19</v>
      </c>
      <c r="VN16">
        <v>7</v>
      </c>
      <c r="VO16">
        <v>-5</v>
      </c>
      <c r="VP16">
        <v>8</v>
      </c>
      <c r="VQ16">
        <v>-10</v>
      </c>
      <c r="VR16">
        <v>-6</v>
      </c>
      <c r="VS16">
        <v>-7</v>
      </c>
      <c r="VT16">
        <v>-8</v>
      </c>
      <c r="VU16">
        <v>1</v>
      </c>
      <c r="VV16" s="17">
        <v>-25</v>
      </c>
      <c r="VW16" s="17">
        <v>-25</v>
      </c>
      <c r="VX16" s="17">
        <v>-7</v>
      </c>
      <c r="VY16" s="17">
        <v>-14</v>
      </c>
      <c r="VZ16" s="17">
        <v>-39</v>
      </c>
      <c r="WA16" s="17">
        <v>-13</v>
      </c>
      <c r="WB16" s="17">
        <v>-16</v>
      </c>
      <c r="WC16" s="17">
        <v>-15</v>
      </c>
      <c r="WD16" s="17">
        <v>22</v>
      </c>
      <c r="WE16" s="17">
        <v>16</v>
      </c>
      <c r="WF16" s="17">
        <v>-7</v>
      </c>
      <c r="WG16" s="17">
        <v>15</v>
      </c>
      <c r="WH16" s="17">
        <v>2</v>
      </c>
      <c r="WI16" s="17">
        <v>-4</v>
      </c>
      <c r="WJ16" s="17">
        <v>-9</v>
      </c>
      <c r="WK16" s="17">
        <v>-7</v>
      </c>
      <c r="WL16" s="17">
        <v>-27</v>
      </c>
      <c r="WM16" s="17">
        <v>-36</v>
      </c>
      <c r="WN16" s="17">
        <v>-44</v>
      </c>
      <c r="WO16" s="17">
        <v>-50</v>
      </c>
      <c r="WP16" s="17">
        <v>-23</v>
      </c>
      <c r="WQ16" s="17">
        <v>-48</v>
      </c>
      <c r="WR16" s="17">
        <v>-50</v>
      </c>
      <c r="WS16" s="17">
        <v>-36</v>
      </c>
      <c r="WT16" s="17">
        <v>-10</v>
      </c>
      <c r="WU16" s="17">
        <v>-20</v>
      </c>
      <c r="WV16" s="17">
        <v>-16</v>
      </c>
      <c r="WW16" s="17">
        <v>1</v>
      </c>
      <c r="WX16" s="17">
        <v>2</v>
      </c>
      <c r="WY16" s="17">
        <v>5</v>
      </c>
      <c r="WZ16" s="17">
        <v>6</v>
      </c>
      <c r="XA16" s="17">
        <v>-6</v>
      </c>
    </row>
    <row r="17" spans="1:625">
      <c r="A17" t="s">
        <v>915</v>
      </c>
      <c r="B17" s="17">
        <v>-53</v>
      </c>
      <c r="C17" s="17">
        <v>-66</v>
      </c>
      <c r="D17" s="17">
        <v>-78</v>
      </c>
      <c r="E17" s="17">
        <v>-68</v>
      </c>
      <c r="F17" s="17">
        <v>-82</v>
      </c>
      <c r="G17" s="17">
        <v>-65</v>
      </c>
      <c r="H17" s="17">
        <v>-30</v>
      </c>
      <c r="I17" s="17">
        <v>-48</v>
      </c>
      <c r="J17" s="17">
        <v>97</v>
      </c>
      <c r="K17" s="17">
        <v>190</v>
      </c>
      <c r="L17" s="17">
        <v>172</v>
      </c>
      <c r="M17" s="17">
        <v>198</v>
      </c>
      <c r="N17" s="17">
        <v>238</v>
      </c>
      <c r="O17" s="17">
        <v>126</v>
      </c>
      <c r="P17" s="17">
        <v>142</v>
      </c>
      <c r="Q17" s="17">
        <v>198</v>
      </c>
      <c r="R17" s="17">
        <v>-54</v>
      </c>
      <c r="S17" s="17">
        <v>-39</v>
      </c>
      <c r="T17" s="17">
        <v>-60</v>
      </c>
      <c r="U17" s="17">
        <v>-64</v>
      </c>
      <c r="V17" s="17">
        <v>-52</v>
      </c>
      <c r="W17" s="17">
        <v>-77</v>
      </c>
      <c r="X17" s="17">
        <v>-49</v>
      </c>
      <c r="Y17" s="17">
        <v>-32</v>
      </c>
      <c r="Z17" s="17">
        <v>-120</v>
      </c>
      <c r="AA17" s="17">
        <v>-65</v>
      </c>
      <c r="AB17" s="17">
        <v>-69</v>
      </c>
      <c r="AC17" s="17">
        <v>-80</v>
      </c>
      <c r="AD17" s="17">
        <v>-65</v>
      </c>
      <c r="AE17" s="17">
        <v>-55</v>
      </c>
      <c r="AF17" s="17">
        <v>-51</v>
      </c>
      <c r="AG17" s="17">
        <v>-71</v>
      </c>
      <c r="AH17" s="17">
        <v>30</v>
      </c>
      <c r="AI17" s="17">
        <v>-4</v>
      </c>
      <c r="AJ17" s="17">
        <v>2</v>
      </c>
      <c r="AK17" s="17">
        <v>-6</v>
      </c>
      <c r="AL17" s="17">
        <v>24</v>
      </c>
      <c r="AM17" s="17">
        <v>15</v>
      </c>
      <c r="AN17" s="17">
        <v>46</v>
      </c>
      <c r="AO17" s="17">
        <v>51</v>
      </c>
      <c r="AP17" s="17">
        <v>12</v>
      </c>
      <c r="AQ17" s="17">
        <v>9</v>
      </c>
      <c r="AR17" s="17">
        <v>-5</v>
      </c>
      <c r="AS17" s="17">
        <v>-2</v>
      </c>
      <c r="AT17" s="17">
        <v>-25</v>
      </c>
      <c r="AU17" s="17">
        <v>-9</v>
      </c>
      <c r="AV17" s="17">
        <v>-3</v>
      </c>
      <c r="AW17" s="17">
        <v>-43</v>
      </c>
      <c r="AX17" s="17">
        <v>-59</v>
      </c>
      <c r="AY17" s="17">
        <v>-40</v>
      </c>
      <c r="AZ17" s="17">
        <v>-12</v>
      </c>
      <c r="BA17" s="17">
        <v>-40</v>
      </c>
      <c r="BB17" s="17">
        <v>-35</v>
      </c>
      <c r="BC17" s="17">
        <v>-34</v>
      </c>
      <c r="BD17" s="17">
        <v>-26</v>
      </c>
      <c r="BE17" s="17">
        <v>-24</v>
      </c>
      <c r="BF17" s="17">
        <v>-65</v>
      </c>
      <c r="BG17" s="17">
        <v>-58</v>
      </c>
      <c r="BH17" s="17">
        <v>-45</v>
      </c>
      <c r="BI17" s="17">
        <v>-14</v>
      </c>
      <c r="BJ17" s="17">
        <v>-43</v>
      </c>
      <c r="BK17" s="17">
        <v>-50</v>
      </c>
      <c r="BL17" s="17">
        <v>-26</v>
      </c>
      <c r="BM17" s="17">
        <v>-33</v>
      </c>
      <c r="BN17" s="17">
        <v>-5</v>
      </c>
      <c r="BO17" s="17">
        <v>-7</v>
      </c>
      <c r="BP17" s="17">
        <v>-12</v>
      </c>
      <c r="BQ17" s="17">
        <v>-26</v>
      </c>
      <c r="BR17" s="17">
        <v>-10</v>
      </c>
      <c r="BS17" s="17">
        <v>-6</v>
      </c>
      <c r="BT17" s="17">
        <v>-8</v>
      </c>
      <c r="BU17" s="17">
        <v>3</v>
      </c>
      <c r="BV17" s="17">
        <v>104</v>
      </c>
      <c r="BW17" s="17">
        <v>53</v>
      </c>
      <c r="BX17" s="17">
        <v>46</v>
      </c>
      <c r="BY17" s="17">
        <v>41</v>
      </c>
      <c r="BZ17" s="17">
        <v>64</v>
      </c>
      <c r="CA17" s="17">
        <v>47</v>
      </c>
      <c r="CB17" s="17">
        <v>42</v>
      </c>
      <c r="CC17" s="17">
        <v>12</v>
      </c>
      <c r="CD17" s="17">
        <v>-5</v>
      </c>
      <c r="CE17" s="17">
        <v>-14</v>
      </c>
      <c r="CF17" s="17">
        <v>-1</v>
      </c>
      <c r="CG17" s="17">
        <v>-8</v>
      </c>
      <c r="CH17" s="17">
        <v>-13</v>
      </c>
      <c r="CI17" s="17">
        <v>-6</v>
      </c>
      <c r="CJ17" s="17">
        <v>-6</v>
      </c>
      <c r="CK17" s="17">
        <v>-8</v>
      </c>
      <c r="CL17" s="17">
        <v>17</v>
      </c>
      <c r="CM17" s="17">
        <v>-7</v>
      </c>
      <c r="CN17" s="17">
        <v>16</v>
      </c>
      <c r="CO17" s="17">
        <v>26</v>
      </c>
      <c r="CP17" s="17">
        <v>16</v>
      </c>
      <c r="CQ17" s="17">
        <v>10</v>
      </c>
      <c r="CR17" s="17">
        <v>-18</v>
      </c>
      <c r="CS17" s="17">
        <v>-11</v>
      </c>
      <c r="CT17" s="17">
        <v>-56</v>
      </c>
      <c r="CU17" s="17">
        <v>1</v>
      </c>
      <c r="CV17" s="17">
        <v>-13</v>
      </c>
      <c r="CW17" s="17">
        <v>-23</v>
      </c>
      <c r="CX17" s="17">
        <v>-34</v>
      </c>
      <c r="CY17" s="17">
        <v>-36</v>
      </c>
      <c r="CZ17" s="17">
        <v>-33</v>
      </c>
      <c r="DA17" s="17">
        <v>-52</v>
      </c>
      <c r="DB17" s="17">
        <v>1</v>
      </c>
      <c r="DC17" s="17">
        <v>0</v>
      </c>
      <c r="DD17" s="17">
        <v>2</v>
      </c>
      <c r="DE17" s="17">
        <v>-3</v>
      </c>
      <c r="DF17" s="17">
        <v>5</v>
      </c>
      <c r="DG17" s="17">
        <v>-14</v>
      </c>
      <c r="DH17" s="17">
        <v>9</v>
      </c>
      <c r="DI17" s="17">
        <v>-9</v>
      </c>
      <c r="DJ17" s="17">
        <v>48</v>
      </c>
      <c r="DK17" s="17">
        <v>-11</v>
      </c>
      <c r="DL17" s="17">
        <v>17</v>
      </c>
      <c r="DM17" s="17">
        <v>-5</v>
      </c>
      <c r="DN17" s="17">
        <v>7</v>
      </c>
      <c r="DO17" s="17">
        <v>-16</v>
      </c>
      <c r="DP17" s="17">
        <v>4</v>
      </c>
      <c r="DQ17" s="17">
        <v>-10</v>
      </c>
      <c r="DR17" s="17">
        <v>-5</v>
      </c>
      <c r="DS17" s="17">
        <v>16</v>
      </c>
      <c r="DT17" s="17">
        <v>27</v>
      </c>
      <c r="DU17" s="17">
        <v>0</v>
      </c>
      <c r="DV17" s="17">
        <v>39</v>
      </c>
      <c r="DW17" s="17">
        <v>-2</v>
      </c>
      <c r="DX17" s="17">
        <v>-20</v>
      </c>
      <c r="DY17" s="17">
        <v>-18</v>
      </c>
      <c r="DZ17" s="17">
        <v>10</v>
      </c>
      <c r="EA17" s="17">
        <v>-13</v>
      </c>
      <c r="EB17" s="17">
        <v>-17</v>
      </c>
      <c r="EC17" s="17">
        <v>-13</v>
      </c>
      <c r="ED17" s="17">
        <v>-6</v>
      </c>
      <c r="EE17" s="17">
        <v>8</v>
      </c>
      <c r="EF17" s="17">
        <v>0</v>
      </c>
      <c r="EG17" s="17">
        <v>6</v>
      </c>
      <c r="EH17" s="17">
        <v>-87</v>
      </c>
      <c r="EI17" s="17">
        <v>-77</v>
      </c>
      <c r="EJ17" s="17">
        <v>-50</v>
      </c>
      <c r="EK17" s="17">
        <v>-66</v>
      </c>
      <c r="EL17" s="17">
        <v>-67</v>
      </c>
      <c r="EM17" s="17">
        <v>-58</v>
      </c>
      <c r="EN17" s="17">
        <v>-62</v>
      </c>
      <c r="EO17" s="17">
        <v>-44</v>
      </c>
      <c r="EP17" s="17">
        <v>-5</v>
      </c>
      <c r="EQ17" s="17">
        <v>6</v>
      </c>
      <c r="ER17" s="17">
        <v>-4</v>
      </c>
      <c r="ES17" s="17">
        <v>-9</v>
      </c>
      <c r="ET17" s="17">
        <v>-4</v>
      </c>
      <c r="EU17" s="17">
        <v>-9</v>
      </c>
      <c r="EV17" s="17">
        <v>-8</v>
      </c>
      <c r="EW17" s="17">
        <v>-9</v>
      </c>
      <c r="EX17" s="17">
        <v>32</v>
      </c>
      <c r="EY17" s="17">
        <v>-2</v>
      </c>
      <c r="EZ17" s="17">
        <v>-2</v>
      </c>
      <c r="FA17" s="17">
        <v>14</v>
      </c>
      <c r="FB17" s="17">
        <v>29</v>
      </c>
      <c r="FC17" s="17">
        <v>14</v>
      </c>
      <c r="FD17" s="17">
        <v>1</v>
      </c>
      <c r="FE17" s="17">
        <v>12</v>
      </c>
      <c r="FF17" s="17">
        <v>-31</v>
      </c>
      <c r="FG17" s="17">
        <v>-8</v>
      </c>
      <c r="FH17" s="17">
        <v>-29</v>
      </c>
      <c r="FI17" s="17">
        <v>-28</v>
      </c>
      <c r="FJ17" s="17">
        <v>-37</v>
      </c>
      <c r="FK17" s="17">
        <v>-24</v>
      </c>
      <c r="FL17" s="17">
        <v>-52</v>
      </c>
      <c r="FM17" s="17">
        <v>-18</v>
      </c>
      <c r="FN17" s="17">
        <v>-22</v>
      </c>
      <c r="FO17" s="17">
        <v>4</v>
      </c>
      <c r="FP17" s="17">
        <v>-17</v>
      </c>
      <c r="FQ17" s="17">
        <v>-10</v>
      </c>
      <c r="FR17" s="17">
        <v>-20</v>
      </c>
      <c r="FS17" s="17">
        <v>16</v>
      </c>
      <c r="FT17" s="17">
        <v>-17</v>
      </c>
      <c r="FU17" s="17">
        <v>-20</v>
      </c>
      <c r="FV17" s="17">
        <v>-36</v>
      </c>
      <c r="FW17" s="17">
        <v>-25</v>
      </c>
      <c r="FX17" s="17">
        <v>-24</v>
      </c>
      <c r="FY17" s="17">
        <v>-25</v>
      </c>
      <c r="FZ17" s="17">
        <v>-21</v>
      </c>
      <c r="GA17" s="17">
        <v>-30</v>
      </c>
      <c r="GB17" s="17">
        <v>-15</v>
      </c>
      <c r="GC17" s="17">
        <v>-17</v>
      </c>
      <c r="GD17" s="17">
        <v>-10</v>
      </c>
      <c r="GE17" s="17">
        <v>43</v>
      </c>
      <c r="GF17" s="17">
        <v>-6</v>
      </c>
      <c r="GG17" s="17">
        <v>21</v>
      </c>
      <c r="GH17" s="17">
        <v>14</v>
      </c>
      <c r="GI17" s="17">
        <v>20</v>
      </c>
      <c r="GJ17" s="17">
        <v>8</v>
      </c>
      <c r="GK17" s="17">
        <v>4</v>
      </c>
      <c r="GL17" s="17">
        <v>-36</v>
      </c>
      <c r="GM17" s="17">
        <v>-29</v>
      </c>
      <c r="GN17" s="17">
        <v>-35</v>
      </c>
      <c r="GO17" s="17">
        <v>-62</v>
      </c>
      <c r="GP17" s="17">
        <v>-46</v>
      </c>
      <c r="GQ17" s="17">
        <v>-28</v>
      </c>
      <c r="GR17" s="17">
        <v>-30</v>
      </c>
      <c r="GS17" s="17">
        <v>-37</v>
      </c>
      <c r="GT17" s="17">
        <v>-14</v>
      </c>
      <c r="GU17" s="17">
        <v>3</v>
      </c>
      <c r="GV17" s="17">
        <v>-18</v>
      </c>
      <c r="GW17" s="17">
        <v>7</v>
      </c>
      <c r="GX17" s="17">
        <v>-2</v>
      </c>
      <c r="GY17" s="17">
        <v>-17</v>
      </c>
      <c r="GZ17" s="17">
        <v>2</v>
      </c>
      <c r="HA17" s="17">
        <v>10</v>
      </c>
      <c r="HB17" s="17">
        <v>12</v>
      </c>
      <c r="HC17" s="17">
        <v>6</v>
      </c>
      <c r="HD17" s="17">
        <v>6</v>
      </c>
      <c r="HE17" s="17">
        <v>-5</v>
      </c>
      <c r="HF17" s="17">
        <v>2</v>
      </c>
      <c r="HG17" s="17">
        <v>1</v>
      </c>
      <c r="HH17" s="17">
        <v>-23</v>
      </c>
      <c r="HI17" s="17">
        <v>-21</v>
      </c>
      <c r="HJ17" s="17">
        <v>-73</v>
      </c>
      <c r="HK17" s="17">
        <v>-81</v>
      </c>
      <c r="HL17" s="17">
        <v>-83</v>
      </c>
      <c r="HM17" s="17">
        <v>-56</v>
      </c>
      <c r="HN17" s="17">
        <v>-81</v>
      </c>
      <c r="HO17" s="17">
        <v>-41</v>
      </c>
      <c r="HP17" s="17">
        <v>-20</v>
      </c>
      <c r="HQ17" s="17">
        <v>-28</v>
      </c>
      <c r="HR17" s="17">
        <v>-39</v>
      </c>
      <c r="HS17" s="17">
        <v>-29</v>
      </c>
      <c r="HT17" s="17">
        <v>-12</v>
      </c>
      <c r="HU17" s="17">
        <v>-12</v>
      </c>
      <c r="HV17" s="17">
        <v>-21</v>
      </c>
      <c r="HW17" s="17">
        <v>-15</v>
      </c>
      <c r="HX17" s="17">
        <v>-13</v>
      </c>
      <c r="HY17" s="17">
        <v>-1</v>
      </c>
      <c r="HZ17" s="17">
        <v>200</v>
      </c>
      <c r="IA17" s="17">
        <v>192</v>
      </c>
      <c r="IB17" s="17">
        <v>143</v>
      </c>
      <c r="IC17" s="17">
        <v>200</v>
      </c>
      <c r="ID17" s="17">
        <v>157</v>
      </c>
      <c r="IE17" s="17">
        <v>186</v>
      </c>
      <c r="IF17" s="17">
        <v>68</v>
      </c>
      <c r="IG17" s="17">
        <v>132</v>
      </c>
      <c r="IH17" s="17">
        <v>23</v>
      </c>
      <c r="II17" s="17">
        <v>0</v>
      </c>
      <c r="IJ17" s="17">
        <v>38</v>
      </c>
      <c r="IK17" s="17">
        <v>15</v>
      </c>
      <c r="IL17" s="17">
        <v>7</v>
      </c>
      <c r="IM17" s="17">
        <v>-2</v>
      </c>
      <c r="IN17" s="17">
        <v>-8</v>
      </c>
      <c r="IO17" s="17">
        <v>-4</v>
      </c>
      <c r="IP17" s="17">
        <v>-48</v>
      </c>
      <c r="IQ17" s="17">
        <v>-45</v>
      </c>
      <c r="IR17" s="17">
        <v>-17</v>
      </c>
      <c r="IS17" s="17">
        <v>-23</v>
      </c>
      <c r="IT17" s="17">
        <v>-24</v>
      </c>
      <c r="IU17" s="17">
        <v>-21</v>
      </c>
      <c r="IV17" s="17">
        <v>-15</v>
      </c>
      <c r="IW17" s="17">
        <v>-8</v>
      </c>
      <c r="IX17" s="17">
        <v>1318</v>
      </c>
      <c r="IY17" s="17">
        <v>1002</v>
      </c>
      <c r="IZ17" s="17">
        <v>919</v>
      </c>
      <c r="JA17" s="17">
        <v>926</v>
      </c>
      <c r="JB17" s="17">
        <v>917</v>
      </c>
      <c r="JC17" s="17">
        <v>857</v>
      </c>
      <c r="JD17" s="17">
        <v>806</v>
      </c>
      <c r="JE17" s="17">
        <v>861</v>
      </c>
      <c r="JF17" s="17">
        <v>-94</v>
      </c>
      <c r="JG17" s="17">
        <v>-67</v>
      </c>
      <c r="JH17" s="17">
        <v>-68</v>
      </c>
      <c r="JI17" s="17">
        <v>-45</v>
      </c>
      <c r="JJ17" s="17">
        <v>-75</v>
      </c>
      <c r="JK17" s="17">
        <v>-34</v>
      </c>
      <c r="JL17" s="17">
        <v>-27</v>
      </c>
      <c r="JM17" s="17">
        <v>-54</v>
      </c>
      <c r="JN17" s="17">
        <v>4</v>
      </c>
      <c r="JO17" s="17">
        <v>-7</v>
      </c>
      <c r="JP17" s="17">
        <v>-9</v>
      </c>
      <c r="JQ17" s="17">
        <v>-8</v>
      </c>
      <c r="JR17" s="17">
        <v>-12</v>
      </c>
      <c r="JS17" s="17">
        <v>-15</v>
      </c>
      <c r="JT17" s="17">
        <v>-12</v>
      </c>
      <c r="JU17" s="17">
        <v>-5</v>
      </c>
      <c r="JV17" s="17">
        <v>-13</v>
      </c>
      <c r="JW17" s="17">
        <v>6</v>
      </c>
      <c r="JX17" s="17">
        <v>10</v>
      </c>
      <c r="JY17" s="17">
        <v>-26</v>
      </c>
      <c r="JZ17" s="17">
        <v>-12</v>
      </c>
      <c r="KA17" s="17">
        <v>1</v>
      </c>
      <c r="KB17" s="17">
        <v>20</v>
      </c>
      <c r="KC17" s="17">
        <v>40</v>
      </c>
      <c r="KD17" s="17">
        <v>-4</v>
      </c>
      <c r="KE17" s="17">
        <v>-22</v>
      </c>
      <c r="KF17" s="17">
        <v>-23</v>
      </c>
      <c r="KG17" s="17">
        <v>-19</v>
      </c>
      <c r="KH17" s="17">
        <v>-31</v>
      </c>
      <c r="KI17" s="17">
        <v>-39</v>
      </c>
      <c r="KJ17" s="17">
        <v>-16</v>
      </c>
      <c r="KK17" s="17">
        <v>-16</v>
      </c>
      <c r="KL17" s="17">
        <v>-65</v>
      </c>
      <c r="KM17" s="17">
        <v>-70</v>
      </c>
      <c r="KN17" s="17">
        <v>-43</v>
      </c>
      <c r="KO17" s="17">
        <v>-71</v>
      </c>
      <c r="KP17" s="17">
        <v>-69</v>
      </c>
      <c r="KQ17" s="17">
        <v>-88</v>
      </c>
      <c r="KR17" s="17">
        <v>-54</v>
      </c>
      <c r="KS17" s="17">
        <v>-83</v>
      </c>
      <c r="KT17" s="17">
        <v>0</v>
      </c>
      <c r="KU17" s="17">
        <v>-18</v>
      </c>
      <c r="KV17" s="17">
        <v>-29</v>
      </c>
      <c r="KW17" s="17">
        <v>-3</v>
      </c>
      <c r="KX17" s="17">
        <v>2</v>
      </c>
      <c r="KY17" s="17">
        <v>-12</v>
      </c>
      <c r="KZ17" s="17">
        <v>-1</v>
      </c>
      <c r="LA17" s="17">
        <v>-17</v>
      </c>
      <c r="LB17" s="17">
        <v>-16</v>
      </c>
      <c r="LC17" s="17">
        <v>-14</v>
      </c>
      <c r="LD17" s="17">
        <v>-21</v>
      </c>
      <c r="LE17" s="17">
        <v>-3</v>
      </c>
      <c r="LF17" s="17">
        <v>-23</v>
      </c>
      <c r="LG17" s="17">
        <v>-4</v>
      </c>
      <c r="LH17" s="17">
        <v>3</v>
      </c>
      <c r="LI17" s="17">
        <v>0</v>
      </c>
      <c r="LJ17" s="17">
        <v>-61</v>
      </c>
      <c r="LK17" s="17">
        <v>-46</v>
      </c>
      <c r="LL17" s="17">
        <v>-39</v>
      </c>
      <c r="LM17" s="17">
        <v>-6</v>
      </c>
      <c r="LN17" s="17">
        <v>-29</v>
      </c>
      <c r="LO17" s="17">
        <v>-16</v>
      </c>
      <c r="LP17" s="17">
        <v>-20</v>
      </c>
      <c r="LQ17" s="17">
        <v>-21</v>
      </c>
      <c r="LR17" s="17">
        <v>-10</v>
      </c>
      <c r="LS17" s="17">
        <v>-4</v>
      </c>
      <c r="LT17" s="17">
        <v>-8</v>
      </c>
      <c r="LU17" s="17">
        <v>-19</v>
      </c>
      <c r="LV17" s="17">
        <v>-19</v>
      </c>
      <c r="LW17" s="17">
        <v>-3</v>
      </c>
      <c r="LX17" s="17">
        <v>-4</v>
      </c>
      <c r="LY17" s="17">
        <v>-7</v>
      </c>
      <c r="LZ17" s="17">
        <v>-52</v>
      </c>
      <c r="MA17" s="17">
        <v>-50</v>
      </c>
      <c r="MB17" s="17">
        <v>-52</v>
      </c>
      <c r="MC17" s="17">
        <v>-59</v>
      </c>
      <c r="MD17" s="17">
        <v>-37</v>
      </c>
      <c r="ME17" s="17">
        <v>-19</v>
      </c>
      <c r="MF17" s="17">
        <v>-24</v>
      </c>
      <c r="MG17" s="17">
        <v>-34</v>
      </c>
      <c r="MH17" s="17">
        <v>-10</v>
      </c>
      <c r="MI17" s="17">
        <v>14</v>
      </c>
      <c r="MJ17" s="17">
        <v>17</v>
      </c>
      <c r="MK17" s="17">
        <v>14</v>
      </c>
      <c r="ML17" s="17">
        <v>3</v>
      </c>
      <c r="MM17" s="17">
        <v>-4</v>
      </c>
      <c r="MN17" s="17">
        <v>-11</v>
      </c>
      <c r="MO17" s="17">
        <v>-7</v>
      </c>
      <c r="MP17" s="17">
        <v>-4</v>
      </c>
      <c r="MQ17" s="17">
        <v>-19</v>
      </c>
      <c r="MR17" s="17">
        <v>-39</v>
      </c>
      <c r="MS17" s="17">
        <v>-20</v>
      </c>
      <c r="MT17" s="17">
        <v>38</v>
      </c>
      <c r="MU17" s="17">
        <v>-3</v>
      </c>
      <c r="MV17" s="17">
        <v>-33</v>
      </c>
      <c r="MW17" s="17">
        <v>-19</v>
      </c>
      <c r="MX17" s="17">
        <v>-65</v>
      </c>
      <c r="MY17" s="17">
        <v>-43</v>
      </c>
      <c r="MZ17" s="17">
        <v>-17</v>
      </c>
      <c r="NA17" s="17">
        <v>-28</v>
      </c>
      <c r="NB17" s="17">
        <v>-18</v>
      </c>
      <c r="NC17" s="17">
        <v>-30</v>
      </c>
      <c r="ND17" s="17">
        <v>-17</v>
      </c>
      <c r="NE17" s="17">
        <v>-19</v>
      </c>
      <c r="NF17" s="17">
        <v>4</v>
      </c>
      <c r="NG17" s="17">
        <v>71</v>
      </c>
      <c r="NH17" s="17">
        <v>32</v>
      </c>
      <c r="NI17" s="17">
        <v>47</v>
      </c>
      <c r="NJ17" s="17">
        <v>17</v>
      </c>
      <c r="NK17" s="17">
        <v>62</v>
      </c>
      <c r="NL17" s="17">
        <v>-5</v>
      </c>
      <c r="NM17" s="17">
        <v>-6</v>
      </c>
      <c r="NN17" s="17">
        <v>-20</v>
      </c>
      <c r="NO17" s="17">
        <v>7</v>
      </c>
      <c r="NP17" s="17">
        <v>-8</v>
      </c>
      <c r="NQ17" s="17">
        <v>-1</v>
      </c>
      <c r="NR17" s="17">
        <v>-23</v>
      </c>
      <c r="NS17" s="17">
        <v>-11</v>
      </c>
      <c r="NT17" s="17">
        <v>-7</v>
      </c>
      <c r="NU17" s="17">
        <v>-12</v>
      </c>
      <c r="NV17" s="17">
        <v>-27</v>
      </c>
      <c r="NW17" s="17">
        <v>-30</v>
      </c>
      <c r="NX17" s="17">
        <v>-23</v>
      </c>
      <c r="NY17" s="17">
        <v>-14</v>
      </c>
      <c r="NZ17" s="17">
        <v>-35</v>
      </c>
      <c r="OA17" s="17">
        <v>-16</v>
      </c>
      <c r="OB17" s="17">
        <v>-9</v>
      </c>
      <c r="OC17" s="17">
        <v>-2</v>
      </c>
      <c r="OD17" s="17">
        <v>3</v>
      </c>
      <c r="OE17" s="17">
        <v>-12</v>
      </c>
      <c r="OF17" s="17">
        <v>-20</v>
      </c>
      <c r="OG17" s="17">
        <v>6</v>
      </c>
      <c r="OH17" s="17">
        <v>12</v>
      </c>
      <c r="OI17" s="17">
        <v>-6</v>
      </c>
      <c r="OJ17" s="17">
        <v>-1</v>
      </c>
      <c r="OK17" s="17">
        <v>5</v>
      </c>
      <c r="OL17" s="17">
        <v>-6</v>
      </c>
      <c r="OM17" s="17">
        <v>-7</v>
      </c>
      <c r="ON17" s="17">
        <v>-24</v>
      </c>
      <c r="OO17" s="17">
        <v>-17</v>
      </c>
      <c r="OP17" s="17">
        <v>-10</v>
      </c>
      <c r="OQ17" s="17">
        <v>-18</v>
      </c>
      <c r="OR17" s="17">
        <v>-12</v>
      </c>
      <c r="OS17" s="17">
        <v>-21</v>
      </c>
      <c r="OT17" s="17">
        <v>-29</v>
      </c>
      <c r="OU17" s="17">
        <v>-18</v>
      </c>
      <c r="OV17" s="17">
        <v>25</v>
      </c>
      <c r="OW17" s="17">
        <v>-2</v>
      </c>
      <c r="OX17" s="17">
        <v>48</v>
      </c>
      <c r="OY17" s="17">
        <v>-20</v>
      </c>
      <c r="OZ17" s="17">
        <v>9</v>
      </c>
      <c r="PA17" s="17">
        <v>28</v>
      </c>
      <c r="PB17" s="17">
        <v>-29</v>
      </c>
      <c r="PC17" s="17">
        <v>-51</v>
      </c>
      <c r="PD17" s="17">
        <v>-27</v>
      </c>
      <c r="PE17" s="17">
        <v>-30</v>
      </c>
      <c r="PF17" s="17">
        <v>-26</v>
      </c>
      <c r="PG17" s="17">
        <v>-38</v>
      </c>
      <c r="PH17" s="17">
        <v>-28</v>
      </c>
      <c r="PI17" s="17">
        <v>-20</v>
      </c>
      <c r="PJ17" s="17">
        <v>-22</v>
      </c>
      <c r="PK17" s="17">
        <v>-30</v>
      </c>
      <c r="PL17" s="17">
        <v>-2</v>
      </c>
      <c r="PM17" s="17">
        <v>-30</v>
      </c>
      <c r="PN17" s="17">
        <v>-27</v>
      </c>
      <c r="PO17" s="17">
        <v>17</v>
      </c>
      <c r="PP17" s="17">
        <v>-24</v>
      </c>
      <c r="PQ17" s="17">
        <v>-26</v>
      </c>
      <c r="PR17" s="17">
        <v>-67</v>
      </c>
      <c r="PS17" s="17">
        <v>-64</v>
      </c>
      <c r="PT17" s="17">
        <v>-49</v>
      </c>
      <c r="PU17" s="17">
        <v>-67</v>
      </c>
      <c r="PV17" s="17">
        <v>-46</v>
      </c>
      <c r="PW17" s="17">
        <v>-41</v>
      </c>
      <c r="PX17" s="17">
        <v>-19</v>
      </c>
      <c r="PY17" s="17">
        <v>-38</v>
      </c>
      <c r="PZ17" s="17">
        <v>-27</v>
      </c>
      <c r="QA17" s="17">
        <v>-5</v>
      </c>
      <c r="QB17" s="17">
        <v>-7</v>
      </c>
      <c r="QC17" s="17">
        <v>2</v>
      </c>
      <c r="QD17" s="17">
        <v>0</v>
      </c>
      <c r="QE17" s="17">
        <v>-3</v>
      </c>
      <c r="QF17" s="17">
        <v>-6</v>
      </c>
      <c r="QG17" s="17">
        <v>-7</v>
      </c>
      <c r="QH17" s="17">
        <v>-3</v>
      </c>
      <c r="QI17" s="17">
        <v>30</v>
      </c>
      <c r="QJ17" s="17">
        <v>23</v>
      </c>
      <c r="QK17" s="17">
        <v>10</v>
      </c>
      <c r="QL17" s="17">
        <v>18</v>
      </c>
      <c r="QM17" s="17">
        <v>31</v>
      </c>
      <c r="QN17" s="17">
        <v>-5</v>
      </c>
      <c r="QO17" s="17">
        <v>4</v>
      </c>
      <c r="QP17" s="17">
        <v>18</v>
      </c>
      <c r="QQ17" s="17">
        <v>10</v>
      </c>
      <c r="QR17" s="17">
        <v>10</v>
      </c>
      <c r="QS17" s="17">
        <v>7</v>
      </c>
      <c r="QT17" s="17">
        <v>8</v>
      </c>
      <c r="QU17" s="17">
        <v>-16</v>
      </c>
      <c r="QV17" s="17">
        <v>-17</v>
      </c>
      <c r="QW17" s="17">
        <v>-6</v>
      </c>
      <c r="QX17" s="17">
        <v>-9</v>
      </c>
      <c r="QY17" s="17">
        <v>-28</v>
      </c>
      <c r="QZ17" s="17">
        <v>-33</v>
      </c>
      <c r="RA17" s="17">
        <v>-31</v>
      </c>
      <c r="RB17" s="17">
        <v>-14</v>
      </c>
      <c r="RC17" s="17">
        <v>4</v>
      </c>
      <c r="RD17" s="17">
        <v>18</v>
      </c>
      <c r="RE17" s="17">
        <v>-3</v>
      </c>
      <c r="RF17" s="17">
        <v>-38</v>
      </c>
      <c r="RG17" s="17">
        <v>-56</v>
      </c>
      <c r="RH17" s="17">
        <v>-26</v>
      </c>
      <c r="RI17" s="17">
        <v>-16</v>
      </c>
      <c r="RJ17" s="17">
        <v>-35</v>
      </c>
      <c r="RK17" s="17">
        <v>-21</v>
      </c>
      <c r="RL17" s="17">
        <v>-14</v>
      </c>
      <c r="RM17" s="17">
        <v>-29</v>
      </c>
      <c r="RN17" s="17">
        <v>-122</v>
      </c>
      <c r="RO17" s="17">
        <v>-111</v>
      </c>
      <c r="RP17" s="17">
        <v>-115</v>
      </c>
      <c r="RQ17" s="17">
        <v>-111</v>
      </c>
      <c r="RR17" s="17">
        <v>-112</v>
      </c>
      <c r="RS17" s="17">
        <v>-111</v>
      </c>
      <c r="RT17" s="17">
        <v>-86</v>
      </c>
      <c r="RU17" s="17">
        <v>-125</v>
      </c>
      <c r="RV17" s="17">
        <v>-21</v>
      </c>
      <c r="RW17" s="17">
        <v>-13</v>
      </c>
      <c r="RX17" s="17">
        <v>-33</v>
      </c>
      <c r="RY17" s="17">
        <v>-32</v>
      </c>
      <c r="RZ17" s="17">
        <v>-18</v>
      </c>
      <c r="SA17" s="17">
        <v>-23</v>
      </c>
      <c r="SB17" s="17">
        <v>-8</v>
      </c>
      <c r="SC17" s="17">
        <v>-22</v>
      </c>
      <c r="SD17" s="17">
        <v>-4</v>
      </c>
      <c r="SE17" s="17">
        <v>2</v>
      </c>
      <c r="SF17" s="17">
        <v>9</v>
      </c>
      <c r="SG17" s="17">
        <v>-10</v>
      </c>
      <c r="SH17" s="17">
        <v>-3</v>
      </c>
      <c r="SI17" s="17">
        <v>1</v>
      </c>
      <c r="SJ17" s="17">
        <v>0</v>
      </c>
      <c r="SK17" s="17">
        <v>2</v>
      </c>
      <c r="SL17" s="17">
        <v>-3</v>
      </c>
      <c r="SM17" s="17">
        <v>-8</v>
      </c>
      <c r="SN17" s="17">
        <v>4</v>
      </c>
      <c r="SO17" s="17">
        <v>-12</v>
      </c>
      <c r="SP17" s="17">
        <v>-6</v>
      </c>
      <c r="SQ17" s="17">
        <v>-12</v>
      </c>
      <c r="SR17" s="17">
        <v>-18</v>
      </c>
      <c r="SS17" s="17">
        <v>-5</v>
      </c>
      <c r="ST17" s="17">
        <v>-6</v>
      </c>
      <c r="SU17" s="17">
        <v>-20</v>
      </c>
      <c r="SV17" s="17">
        <v>23</v>
      </c>
      <c r="SW17" s="17">
        <v>3</v>
      </c>
      <c r="SX17" s="17">
        <v>4</v>
      </c>
      <c r="SY17" s="17">
        <v>-7</v>
      </c>
      <c r="SZ17" s="17">
        <v>-5</v>
      </c>
      <c r="TA17" s="17">
        <v>-6</v>
      </c>
      <c r="TB17" s="17">
        <v>-70</v>
      </c>
      <c r="TC17" s="17">
        <v>-59</v>
      </c>
      <c r="TD17" s="17">
        <v>-68</v>
      </c>
      <c r="TE17" s="17">
        <v>-63</v>
      </c>
      <c r="TF17" s="17">
        <v>-63</v>
      </c>
      <c r="TG17" s="17">
        <v>-47</v>
      </c>
      <c r="TH17" s="17">
        <v>-47</v>
      </c>
      <c r="TI17" s="17">
        <v>-64</v>
      </c>
      <c r="TJ17" s="17">
        <v>0</v>
      </c>
      <c r="TK17" s="17">
        <v>-26</v>
      </c>
      <c r="TL17" s="17">
        <v>-20</v>
      </c>
      <c r="TM17" s="17">
        <v>-8</v>
      </c>
      <c r="TN17" s="17">
        <v>-8</v>
      </c>
      <c r="TO17" s="17">
        <v>-12</v>
      </c>
      <c r="TP17" s="17">
        <v>-11</v>
      </c>
      <c r="TQ17" s="17">
        <v>-14</v>
      </c>
      <c r="TR17" s="17">
        <v>-28</v>
      </c>
      <c r="TS17" s="17">
        <v>-19</v>
      </c>
      <c r="TT17" s="17">
        <v>-6</v>
      </c>
      <c r="TU17" s="17">
        <v>-27</v>
      </c>
      <c r="TV17" s="17">
        <v>-21</v>
      </c>
      <c r="TW17" s="17">
        <v>-11</v>
      </c>
      <c r="TX17" s="17">
        <v>-23</v>
      </c>
      <c r="TY17" s="17">
        <v>-6</v>
      </c>
      <c r="TZ17" s="17">
        <v>-39</v>
      </c>
      <c r="UA17" s="17">
        <v>-38</v>
      </c>
      <c r="UB17" s="17">
        <v>-25</v>
      </c>
      <c r="UC17" s="17">
        <v>-30</v>
      </c>
      <c r="UD17" s="17">
        <v>-22</v>
      </c>
      <c r="UE17" s="17">
        <v>-24</v>
      </c>
      <c r="UF17" s="17">
        <v>-26</v>
      </c>
      <c r="UG17" s="17">
        <v>-17</v>
      </c>
      <c r="UH17" s="17">
        <v>-37</v>
      </c>
      <c r="UI17" s="17">
        <v>-27</v>
      </c>
      <c r="UJ17" s="17">
        <v>-30</v>
      </c>
      <c r="UK17" s="17">
        <v>-26</v>
      </c>
      <c r="UL17" s="17">
        <v>-22</v>
      </c>
      <c r="UM17" s="17">
        <v>-23</v>
      </c>
      <c r="UN17" s="17">
        <v>-21</v>
      </c>
      <c r="UO17" s="17">
        <v>-24</v>
      </c>
      <c r="UP17" s="17">
        <v>50</v>
      </c>
      <c r="UQ17" s="17">
        <v>44</v>
      </c>
      <c r="UR17" s="17">
        <v>36</v>
      </c>
      <c r="US17" s="17">
        <v>8</v>
      </c>
      <c r="UT17" s="17">
        <v>7</v>
      </c>
      <c r="UU17" s="17">
        <v>27</v>
      </c>
      <c r="UV17" s="17">
        <v>38</v>
      </c>
      <c r="UW17" s="17">
        <v>42</v>
      </c>
      <c r="UX17" s="17">
        <v>-10</v>
      </c>
      <c r="UY17" s="17">
        <v>-9</v>
      </c>
      <c r="UZ17" s="17">
        <v>-18</v>
      </c>
      <c r="VA17" s="17">
        <v>-9</v>
      </c>
      <c r="VB17" s="17">
        <v>-14</v>
      </c>
      <c r="VC17" s="17">
        <v>-8</v>
      </c>
      <c r="VD17" s="17">
        <v>-6</v>
      </c>
      <c r="VE17" s="17">
        <v>-6</v>
      </c>
      <c r="VF17" s="17">
        <v>-29</v>
      </c>
      <c r="VG17" s="17">
        <v>-11</v>
      </c>
      <c r="VH17" s="17">
        <v>-18</v>
      </c>
      <c r="VI17" s="17">
        <v>-15</v>
      </c>
      <c r="VJ17" s="17">
        <v>-24</v>
      </c>
      <c r="VK17" s="17">
        <v>-19</v>
      </c>
      <c r="VL17" s="17">
        <v>-15</v>
      </c>
      <c r="VM17" s="17">
        <v>-24</v>
      </c>
      <c r="VN17">
        <v>24</v>
      </c>
      <c r="VO17">
        <v>-9</v>
      </c>
      <c r="VP17">
        <v>1</v>
      </c>
      <c r="VQ17">
        <v>-2</v>
      </c>
      <c r="VR17">
        <v>4</v>
      </c>
      <c r="VS17">
        <v>-6</v>
      </c>
      <c r="VT17">
        <v>-3</v>
      </c>
      <c r="VU17">
        <v>-6</v>
      </c>
      <c r="VV17" s="17">
        <v>-37</v>
      </c>
      <c r="VW17" s="17">
        <v>-37</v>
      </c>
      <c r="VX17" s="17">
        <v>-17</v>
      </c>
      <c r="VY17" s="17">
        <v>-10</v>
      </c>
      <c r="VZ17" s="17">
        <v>-34</v>
      </c>
      <c r="WA17" s="17">
        <v>-13</v>
      </c>
      <c r="WB17" s="17">
        <v>-3</v>
      </c>
      <c r="WC17" s="17">
        <v>-15</v>
      </c>
      <c r="WD17" s="17">
        <v>-2</v>
      </c>
      <c r="WE17" s="17">
        <v>14</v>
      </c>
      <c r="WF17" s="17">
        <v>-7</v>
      </c>
      <c r="WG17" s="17">
        <v>0</v>
      </c>
      <c r="WH17" s="17">
        <v>-14</v>
      </c>
      <c r="WI17" s="17">
        <v>-3</v>
      </c>
      <c r="WJ17" s="17">
        <v>-16</v>
      </c>
      <c r="WK17" s="17">
        <v>-8</v>
      </c>
      <c r="WL17" s="17">
        <v>-48</v>
      </c>
      <c r="WM17" s="17">
        <v>-42</v>
      </c>
      <c r="WN17" s="17">
        <v>-42</v>
      </c>
      <c r="WO17" s="17">
        <v>-29</v>
      </c>
      <c r="WP17" s="17">
        <v>-86</v>
      </c>
      <c r="WQ17" s="17">
        <v>-60</v>
      </c>
      <c r="WR17" s="17">
        <v>-25</v>
      </c>
      <c r="WS17" s="17">
        <v>-45</v>
      </c>
      <c r="WT17" s="17">
        <v>-8</v>
      </c>
      <c r="WU17" s="17">
        <v>-15</v>
      </c>
      <c r="WV17" s="17">
        <v>-16</v>
      </c>
      <c r="WW17" s="17">
        <v>4</v>
      </c>
      <c r="WX17" s="17">
        <v>-4</v>
      </c>
      <c r="WY17" s="17">
        <v>7</v>
      </c>
      <c r="WZ17" s="17">
        <v>-2</v>
      </c>
      <c r="XA17" s="17">
        <v>-3</v>
      </c>
    </row>
    <row r="18" spans="1:625">
      <c r="A18" t="s">
        <v>916</v>
      </c>
      <c r="B18" s="17">
        <v>-47</v>
      </c>
      <c r="C18" s="17">
        <v>-58</v>
      </c>
      <c r="D18" s="17">
        <v>-70</v>
      </c>
      <c r="E18" s="17">
        <v>-93</v>
      </c>
      <c r="F18" s="17">
        <v>-70</v>
      </c>
      <c r="G18" s="17">
        <v>-76</v>
      </c>
      <c r="H18" s="17">
        <v>-45</v>
      </c>
      <c r="I18" s="17">
        <v>-55</v>
      </c>
      <c r="J18" s="17">
        <v>66</v>
      </c>
      <c r="K18" s="17">
        <v>92</v>
      </c>
      <c r="L18" s="17">
        <v>133</v>
      </c>
      <c r="M18" s="17">
        <v>141</v>
      </c>
      <c r="N18" s="17">
        <v>147</v>
      </c>
      <c r="O18" s="17">
        <v>267</v>
      </c>
      <c r="P18" s="17">
        <v>238</v>
      </c>
      <c r="Q18" s="17">
        <v>333</v>
      </c>
      <c r="R18" s="17">
        <v>-72</v>
      </c>
      <c r="S18" s="17">
        <v>-46</v>
      </c>
      <c r="T18" s="17">
        <v>-90</v>
      </c>
      <c r="U18" s="17">
        <v>-54</v>
      </c>
      <c r="V18" s="17">
        <v>-66</v>
      </c>
      <c r="W18" s="17">
        <v>-69</v>
      </c>
      <c r="X18" s="17">
        <v>-35</v>
      </c>
      <c r="Y18" s="17">
        <v>-53</v>
      </c>
      <c r="Z18" s="17">
        <v>-90</v>
      </c>
      <c r="AA18" s="17">
        <v>-75</v>
      </c>
      <c r="AB18" s="17">
        <v>-52</v>
      </c>
      <c r="AC18" s="17">
        <v>-87</v>
      </c>
      <c r="AD18" s="17">
        <v>-40</v>
      </c>
      <c r="AE18" s="17">
        <v>-43</v>
      </c>
      <c r="AF18" s="17">
        <v>-37</v>
      </c>
      <c r="AG18" s="17">
        <v>-93</v>
      </c>
      <c r="AH18" s="17">
        <v>7</v>
      </c>
      <c r="AI18" s="17">
        <v>2</v>
      </c>
      <c r="AJ18" s="17">
        <v>-11</v>
      </c>
      <c r="AK18" s="17">
        <v>-5</v>
      </c>
      <c r="AL18" s="17">
        <v>44</v>
      </c>
      <c r="AM18" s="17">
        <v>42</v>
      </c>
      <c r="AN18" s="17">
        <v>75</v>
      </c>
      <c r="AO18" s="17">
        <v>46</v>
      </c>
      <c r="AP18" s="17">
        <v>-33</v>
      </c>
      <c r="AQ18" s="17">
        <v>4</v>
      </c>
      <c r="AR18" s="17">
        <v>0</v>
      </c>
      <c r="AS18" s="17">
        <v>-20</v>
      </c>
      <c r="AT18" s="17">
        <v>3</v>
      </c>
      <c r="AU18" s="17">
        <v>-4</v>
      </c>
      <c r="AV18" s="17">
        <v>-5</v>
      </c>
      <c r="AW18" s="17">
        <v>-20</v>
      </c>
      <c r="AX18" s="17">
        <v>-24</v>
      </c>
      <c r="AY18" s="17">
        <v>-51</v>
      </c>
      <c r="AZ18" s="17">
        <v>-36</v>
      </c>
      <c r="BA18" s="17">
        <v>-32</v>
      </c>
      <c r="BB18" s="17">
        <v>-49</v>
      </c>
      <c r="BC18" s="17">
        <v>-42</v>
      </c>
      <c r="BD18" s="17">
        <v>-30</v>
      </c>
      <c r="BE18" s="17">
        <v>-37</v>
      </c>
      <c r="BF18" s="17">
        <v>-64</v>
      </c>
      <c r="BG18" s="17">
        <v>-55</v>
      </c>
      <c r="BH18" s="17">
        <v>-50</v>
      </c>
      <c r="BI18" s="17">
        <v>-29</v>
      </c>
      <c r="BJ18" s="17">
        <v>-26</v>
      </c>
      <c r="BK18" s="17">
        <v>-45</v>
      </c>
      <c r="BL18" s="17">
        <v>-23</v>
      </c>
      <c r="BM18" s="17">
        <v>-48</v>
      </c>
      <c r="BN18" s="17">
        <v>5</v>
      </c>
      <c r="BO18" s="17">
        <v>-15</v>
      </c>
      <c r="BP18" s="17">
        <v>-7</v>
      </c>
      <c r="BQ18" s="17">
        <v>-7</v>
      </c>
      <c r="BR18" s="17">
        <v>-3</v>
      </c>
      <c r="BS18" s="17">
        <v>-5</v>
      </c>
      <c r="BT18" s="17">
        <v>4</v>
      </c>
      <c r="BU18" s="17">
        <v>-12</v>
      </c>
      <c r="BV18" s="17">
        <v>76</v>
      </c>
      <c r="BW18" s="17">
        <v>52</v>
      </c>
      <c r="BX18" s="17">
        <v>65</v>
      </c>
      <c r="BY18" s="17">
        <v>48</v>
      </c>
      <c r="BZ18" s="17">
        <v>54</v>
      </c>
      <c r="CA18" s="17">
        <v>22</v>
      </c>
      <c r="CB18" s="17">
        <v>29</v>
      </c>
      <c r="CC18" s="17">
        <v>41</v>
      </c>
      <c r="CD18" s="17">
        <v>16</v>
      </c>
      <c r="CE18" s="17">
        <v>3</v>
      </c>
      <c r="CF18" s="17">
        <v>-11</v>
      </c>
      <c r="CG18" s="17">
        <v>11</v>
      </c>
      <c r="CH18" s="17">
        <v>-2</v>
      </c>
      <c r="CI18" s="17">
        <v>-10</v>
      </c>
      <c r="CJ18" s="17">
        <v>-2</v>
      </c>
      <c r="CK18" s="17">
        <v>-8</v>
      </c>
      <c r="CL18" s="17">
        <v>25</v>
      </c>
      <c r="CM18" s="17">
        <v>-22</v>
      </c>
      <c r="CN18" s="17">
        <v>4</v>
      </c>
      <c r="CO18" s="17">
        <v>39</v>
      </c>
      <c r="CP18" s="17">
        <v>17</v>
      </c>
      <c r="CQ18" s="17">
        <v>-17</v>
      </c>
      <c r="CR18" s="17">
        <v>6</v>
      </c>
      <c r="CS18" s="17">
        <v>5</v>
      </c>
      <c r="CT18" s="17">
        <v>8</v>
      </c>
      <c r="CU18" s="17">
        <v>-5</v>
      </c>
      <c r="CV18" s="17">
        <v>-10</v>
      </c>
      <c r="CW18" s="17">
        <v>-39</v>
      </c>
      <c r="CX18" s="17">
        <v>4</v>
      </c>
      <c r="CY18" s="17">
        <v>-50</v>
      </c>
      <c r="CZ18" s="17">
        <v>-30</v>
      </c>
      <c r="DA18" s="17">
        <v>-31</v>
      </c>
      <c r="DB18" s="17">
        <v>-3</v>
      </c>
      <c r="DC18" s="17">
        <v>13</v>
      </c>
      <c r="DD18" s="17">
        <v>8</v>
      </c>
      <c r="DE18" s="17">
        <v>10</v>
      </c>
      <c r="DF18" s="17">
        <v>-6</v>
      </c>
      <c r="DG18" s="17">
        <v>4</v>
      </c>
      <c r="DH18" s="17">
        <v>-5</v>
      </c>
      <c r="DI18" s="17">
        <v>-18</v>
      </c>
      <c r="DJ18" s="17">
        <v>50</v>
      </c>
      <c r="DK18" s="17">
        <v>-9</v>
      </c>
      <c r="DL18" s="17">
        <v>7</v>
      </c>
      <c r="DM18" s="17">
        <v>7</v>
      </c>
      <c r="DN18" s="17">
        <v>-2</v>
      </c>
      <c r="DO18" s="17">
        <v>10</v>
      </c>
      <c r="DP18" s="17">
        <v>-7</v>
      </c>
      <c r="DQ18" s="17">
        <v>-28</v>
      </c>
      <c r="DR18" s="17">
        <v>27</v>
      </c>
      <c r="DS18" s="17">
        <v>31</v>
      </c>
      <c r="DT18" s="17">
        <v>31</v>
      </c>
      <c r="DU18" s="17">
        <v>34</v>
      </c>
      <c r="DV18" s="17">
        <v>28</v>
      </c>
      <c r="DW18" s="17">
        <v>-1</v>
      </c>
      <c r="DX18" s="17">
        <v>0</v>
      </c>
      <c r="DY18" s="17">
        <v>-40</v>
      </c>
      <c r="DZ18" s="17">
        <v>14</v>
      </c>
      <c r="EA18" s="17">
        <v>6</v>
      </c>
      <c r="EB18" s="17">
        <v>1</v>
      </c>
      <c r="EC18" s="17">
        <v>8</v>
      </c>
      <c r="ED18" s="17">
        <v>15</v>
      </c>
      <c r="EE18" s="17">
        <v>13</v>
      </c>
      <c r="EF18" s="17">
        <v>0</v>
      </c>
      <c r="EG18" s="17">
        <v>11</v>
      </c>
      <c r="EH18" s="17">
        <v>-43</v>
      </c>
      <c r="EI18" s="17">
        <v>-26</v>
      </c>
      <c r="EJ18" s="17">
        <v>-22</v>
      </c>
      <c r="EK18" s="17">
        <v>-38</v>
      </c>
      <c r="EL18" s="17">
        <v>-73</v>
      </c>
      <c r="EM18" s="17">
        <v>-53</v>
      </c>
      <c r="EN18" s="17">
        <v>-58</v>
      </c>
      <c r="EO18" s="17">
        <v>-55</v>
      </c>
      <c r="EP18" s="17">
        <v>-3</v>
      </c>
      <c r="EQ18" s="17">
        <v>3</v>
      </c>
      <c r="ER18" s="17">
        <v>-5</v>
      </c>
      <c r="ES18" s="17">
        <v>2</v>
      </c>
      <c r="ET18" s="17">
        <v>-18</v>
      </c>
      <c r="EU18" s="17">
        <v>-20</v>
      </c>
      <c r="EV18" s="17">
        <v>-23</v>
      </c>
      <c r="EW18" s="17">
        <v>-6</v>
      </c>
      <c r="EX18" s="17">
        <v>3</v>
      </c>
      <c r="EY18" s="17">
        <v>27</v>
      </c>
      <c r="EZ18" s="17">
        <v>27</v>
      </c>
      <c r="FA18" s="17">
        <v>19</v>
      </c>
      <c r="FB18" s="17">
        <v>-1</v>
      </c>
      <c r="FC18" s="17">
        <v>-10</v>
      </c>
      <c r="FD18" s="17">
        <v>-4</v>
      </c>
      <c r="FE18" s="17">
        <v>6</v>
      </c>
      <c r="FF18" s="17">
        <v>-11</v>
      </c>
      <c r="FG18" s="17">
        <v>-2</v>
      </c>
      <c r="FH18" s="17">
        <v>-17</v>
      </c>
      <c r="FI18" s="17">
        <v>17</v>
      </c>
      <c r="FJ18" s="17">
        <v>15</v>
      </c>
      <c r="FK18" s="17">
        <v>-22</v>
      </c>
      <c r="FL18" s="17">
        <v>-41</v>
      </c>
      <c r="FM18" s="17">
        <v>-27</v>
      </c>
      <c r="FN18" s="17">
        <v>-22</v>
      </c>
      <c r="FO18" s="17">
        <v>1</v>
      </c>
      <c r="FP18" s="17">
        <v>17</v>
      </c>
      <c r="FQ18" s="17">
        <v>8</v>
      </c>
      <c r="FR18" s="17">
        <v>8</v>
      </c>
      <c r="FS18" s="17">
        <v>-10</v>
      </c>
      <c r="FT18" s="17">
        <v>-19</v>
      </c>
      <c r="FU18" s="17">
        <v>-12</v>
      </c>
      <c r="FV18" s="17">
        <v>-54</v>
      </c>
      <c r="FW18" s="17">
        <v>-33</v>
      </c>
      <c r="FX18" s="17">
        <v>-37</v>
      </c>
      <c r="FY18" s="17">
        <v>-22</v>
      </c>
      <c r="FZ18" s="17">
        <v>-25</v>
      </c>
      <c r="GA18" s="17">
        <v>-30</v>
      </c>
      <c r="GB18" s="17">
        <v>-28</v>
      </c>
      <c r="GC18" s="17">
        <v>-21</v>
      </c>
      <c r="GD18" s="17">
        <v>-14</v>
      </c>
      <c r="GE18" s="17">
        <v>16</v>
      </c>
      <c r="GF18" s="17">
        <v>31</v>
      </c>
      <c r="GG18" s="17">
        <v>12</v>
      </c>
      <c r="GH18" s="17">
        <v>16</v>
      </c>
      <c r="GI18" s="17">
        <v>39</v>
      </c>
      <c r="GJ18" s="17">
        <v>7</v>
      </c>
      <c r="GK18" s="17">
        <v>5</v>
      </c>
      <c r="GL18" s="17">
        <v>-26</v>
      </c>
      <c r="GM18" s="17">
        <v>-37</v>
      </c>
      <c r="GN18" s="17">
        <v>-30</v>
      </c>
      <c r="GO18" s="17">
        <v>-41</v>
      </c>
      <c r="GP18" s="17">
        <v>-34</v>
      </c>
      <c r="GQ18" s="17">
        <v>-50</v>
      </c>
      <c r="GR18" s="17">
        <v>-15</v>
      </c>
      <c r="GS18" s="17">
        <v>-23</v>
      </c>
      <c r="GT18" s="17">
        <v>-14</v>
      </c>
      <c r="GU18" s="17">
        <v>0</v>
      </c>
      <c r="GV18" s="17">
        <v>-5</v>
      </c>
      <c r="GW18" s="17">
        <v>-12</v>
      </c>
      <c r="GX18" s="17">
        <v>-8</v>
      </c>
      <c r="GY18" s="17">
        <v>-9</v>
      </c>
      <c r="GZ18" s="17">
        <v>-11</v>
      </c>
      <c r="HA18" s="17">
        <v>-7</v>
      </c>
      <c r="HB18" s="17">
        <v>18</v>
      </c>
      <c r="HC18" s="17">
        <v>34</v>
      </c>
      <c r="HD18" s="17">
        <v>3</v>
      </c>
      <c r="HE18" s="17">
        <v>-26</v>
      </c>
      <c r="HF18" s="17">
        <v>-18</v>
      </c>
      <c r="HG18" s="17">
        <v>-3</v>
      </c>
      <c r="HH18" s="17">
        <v>-12</v>
      </c>
      <c r="HI18" s="17">
        <v>-9</v>
      </c>
      <c r="HJ18" s="17">
        <v>-82</v>
      </c>
      <c r="HK18" s="17">
        <v>-67</v>
      </c>
      <c r="HL18" s="17">
        <v>-93</v>
      </c>
      <c r="HM18" s="17">
        <v>-61</v>
      </c>
      <c r="HN18" s="17">
        <v>-60</v>
      </c>
      <c r="HO18" s="17">
        <v>-59</v>
      </c>
      <c r="HP18" s="17">
        <v>-47</v>
      </c>
      <c r="HQ18" s="17">
        <v>-24</v>
      </c>
      <c r="HR18" s="17">
        <v>-35</v>
      </c>
      <c r="HS18" s="17">
        <v>-12</v>
      </c>
      <c r="HT18" s="17">
        <v>-16</v>
      </c>
      <c r="HU18" s="17">
        <v>-9</v>
      </c>
      <c r="HV18" s="17">
        <v>-4</v>
      </c>
      <c r="HW18" s="17">
        <v>-3</v>
      </c>
      <c r="HX18" s="17">
        <v>11</v>
      </c>
      <c r="HY18" s="17">
        <v>2</v>
      </c>
      <c r="HZ18" s="17">
        <v>163</v>
      </c>
      <c r="IA18" s="17">
        <v>154</v>
      </c>
      <c r="IB18" s="17">
        <v>167</v>
      </c>
      <c r="IC18" s="17">
        <v>166</v>
      </c>
      <c r="ID18" s="17">
        <v>123</v>
      </c>
      <c r="IE18" s="17">
        <v>141</v>
      </c>
      <c r="IF18" s="17">
        <v>97</v>
      </c>
      <c r="IG18" s="17">
        <v>121</v>
      </c>
      <c r="IH18" s="17">
        <v>25</v>
      </c>
      <c r="II18" s="17">
        <v>15</v>
      </c>
      <c r="IJ18" s="17">
        <v>19</v>
      </c>
      <c r="IK18" s="17">
        <v>15</v>
      </c>
      <c r="IL18" s="17">
        <v>13</v>
      </c>
      <c r="IM18" s="17">
        <v>6</v>
      </c>
      <c r="IN18" s="17">
        <v>11</v>
      </c>
      <c r="IO18" s="17">
        <v>4</v>
      </c>
      <c r="IP18" s="17">
        <v>-43</v>
      </c>
      <c r="IQ18" s="17">
        <v>-25</v>
      </c>
      <c r="IR18" s="17">
        <v>-21</v>
      </c>
      <c r="IS18" s="17">
        <v>-21</v>
      </c>
      <c r="IT18" s="17">
        <v>-18</v>
      </c>
      <c r="IU18" s="17">
        <v>-24</v>
      </c>
      <c r="IV18" s="17">
        <v>-18</v>
      </c>
      <c r="IW18" s="17">
        <v>-13</v>
      </c>
      <c r="IX18" s="17">
        <v>763</v>
      </c>
      <c r="IY18" s="17">
        <v>716</v>
      </c>
      <c r="IZ18" s="17">
        <v>603</v>
      </c>
      <c r="JA18" s="17">
        <v>567</v>
      </c>
      <c r="JB18" s="17">
        <v>595</v>
      </c>
      <c r="JC18" s="17">
        <v>783</v>
      </c>
      <c r="JD18" s="17">
        <v>701</v>
      </c>
      <c r="JE18" s="17">
        <v>874</v>
      </c>
      <c r="JF18" s="17">
        <v>-86</v>
      </c>
      <c r="JG18" s="17">
        <v>-33</v>
      </c>
      <c r="JH18" s="17">
        <v>-46</v>
      </c>
      <c r="JI18" s="17">
        <v>-31</v>
      </c>
      <c r="JJ18" s="17">
        <v>-49</v>
      </c>
      <c r="JK18" s="17">
        <v>-61</v>
      </c>
      <c r="JL18" s="17">
        <v>-39</v>
      </c>
      <c r="JM18" s="17">
        <v>-39</v>
      </c>
      <c r="JN18" s="17">
        <v>-12</v>
      </c>
      <c r="JO18" s="17">
        <v>4</v>
      </c>
      <c r="JP18" s="17">
        <v>2</v>
      </c>
      <c r="JQ18" s="17">
        <v>2</v>
      </c>
      <c r="JR18" s="17">
        <v>-3</v>
      </c>
      <c r="JS18" s="17">
        <v>-2</v>
      </c>
      <c r="JT18" s="17">
        <v>-16</v>
      </c>
      <c r="JU18" s="17">
        <v>-7</v>
      </c>
      <c r="JV18" s="17">
        <v>36</v>
      </c>
      <c r="JW18" s="17">
        <v>35</v>
      </c>
      <c r="JX18" s="17">
        <v>8</v>
      </c>
      <c r="JY18" s="17">
        <v>79</v>
      </c>
      <c r="JZ18" s="17">
        <v>5</v>
      </c>
      <c r="KA18" s="17">
        <v>28</v>
      </c>
      <c r="KB18" s="17">
        <v>30</v>
      </c>
      <c r="KC18" s="17">
        <v>50</v>
      </c>
      <c r="KD18" s="17">
        <v>-25</v>
      </c>
      <c r="KE18" s="17">
        <v>-7</v>
      </c>
      <c r="KF18" s="17">
        <v>-3</v>
      </c>
      <c r="KG18" s="17">
        <v>-12</v>
      </c>
      <c r="KH18" s="17">
        <v>2</v>
      </c>
      <c r="KI18" s="17">
        <v>-18</v>
      </c>
      <c r="KJ18" s="17">
        <v>-11</v>
      </c>
      <c r="KK18" s="17">
        <v>-13</v>
      </c>
      <c r="KL18" s="17">
        <v>-61</v>
      </c>
      <c r="KM18" s="17">
        <v>-68</v>
      </c>
      <c r="KN18" s="17">
        <v>-66</v>
      </c>
      <c r="KO18" s="17">
        <v>-81</v>
      </c>
      <c r="KP18" s="17">
        <v>-68</v>
      </c>
      <c r="KQ18" s="17">
        <v>-78</v>
      </c>
      <c r="KR18" s="17">
        <v>-62</v>
      </c>
      <c r="KS18" s="17">
        <v>-83</v>
      </c>
      <c r="KT18" s="17">
        <v>13</v>
      </c>
      <c r="KU18" s="17">
        <v>9</v>
      </c>
      <c r="KV18" s="17">
        <v>5</v>
      </c>
      <c r="KW18" s="17">
        <v>13</v>
      </c>
      <c r="KX18" s="17">
        <v>-7</v>
      </c>
      <c r="KY18" s="17">
        <v>2</v>
      </c>
      <c r="KZ18" s="17">
        <v>-4</v>
      </c>
      <c r="LA18" s="17">
        <v>-4</v>
      </c>
      <c r="LB18" s="17">
        <v>-22</v>
      </c>
      <c r="LC18" s="17">
        <v>-16</v>
      </c>
      <c r="LD18" s="17">
        <v>-19</v>
      </c>
      <c r="LE18" s="17">
        <v>-15</v>
      </c>
      <c r="LF18" s="17">
        <v>-8</v>
      </c>
      <c r="LG18" s="17">
        <v>-26</v>
      </c>
      <c r="LH18" s="17">
        <v>-5</v>
      </c>
      <c r="LI18" s="17">
        <v>-12</v>
      </c>
      <c r="LJ18" s="17">
        <v>-45</v>
      </c>
      <c r="LK18" s="17">
        <v>-17</v>
      </c>
      <c r="LL18" s="17">
        <v>-39</v>
      </c>
      <c r="LM18" s="17">
        <v>-24</v>
      </c>
      <c r="LN18" s="17">
        <v>-42</v>
      </c>
      <c r="LO18" s="17">
        <v>-46</v>
      </c>
      <c r="LP18" s="17">
        <v>-15</v>
      </c>
      <c r="LQ18" s="17">
        <v>-53</v>
      </c>
      <c r="LR18" s="17">
        <v>6</v>
      </c>
      <c r="LS18" s="17">
        <v>-4</v>
      </c>
      <c r="LT18" s="17">
        <v>-16</v>
      </c>
      <c r="LU18" s="17">
        <v>-6</v>
      </c>
      <c r="LV18" s="17">
        <v>2</v>
      </c>
      <c r="LW18" s="17">
        <v>-8</v>
      </c>
      <c r="LX18" s="17">
        <v>-17</v>
      </c>
      <c r="LY18" s="17">
        <v>-5</v>
      </c>
      <c r="LZ18" s="17">
        <v>-39</v>
      </c>
      <c r="MA18" s="17">
        <v>-33</v>
      </c>
      <c r="MB18" s="17">
        <v>-19</v>
      </c>
      <c r="MC18" s="17">
        <v>-27</v>
      </c>
      <c r="MD18" s="17">
        <v>-14</v>
      </c>
      <c r="ME18" s="17">
        <v>-31</v>
      </c>
      <c r="MF18" s="17">
        <v>-50</v>
      </c>
      <c r="MG18" s="17">
        <v>-58</v>
      </c>
      <c r="MH18" s="17">
        <v>3</v>
      </c>
      <c r="MI18" s="17">
        <v>-9</v>
      </c>
      <c r="MJ18" s="17">
        <v>20</v>
      </c>
      <c r="MK18" s="17">
        <v>9</v>
      </c>
      <c r="ML18" s="17">
        <v>6</v>
      </c>
      <c r="MM18" s="17">
        <v>9</v>
      </c>
      <c r="MN18" s="17">
        <v>-3</v>
      </c>
      <c r="MO18" s="17">
        <v>18</v>
      </c>
      <c r="MP18" s="17">
        <v>6</v>
      </c>
      <c r="MQ18" s="17">
        <v>-7</v>
      </c>
      <c r="MR18" s="17">
        <v>1</v>
      </c>
      <c r="MS18" s="17">
        <v>-2</v>
      </c>
      <c r="MT18" s="17">
        <v>-36</v>
      </c>
      <c r="MU18" s="17">
        <v>-59</v>
      </c>
      <c r="MV18" s="17">
        <v>-11</v>
      </c>
      <c r="MW18" s="17">
        <v>-9</v>
      </c>
      <c r="MX18" s="17">
        <v>-46</v>
      </c>
      <c r="MY18" s="17">
        <v>-39</v>
      </c>
      <c r="MZ18" s="17">
        <v>-20</v>
      </c>
      <c r="NA18" s="17">
        <v>-6</v>
      </c>
      <c r="NB18" s="17">
        <v>-21</v>
      </c>
      <c r="NC18" s="17">
        <v>-22</v>
      </c>
      <c r="ND18" s="17">
        <v>-22</v>
      </c>
      <c r="NE18" s="17">
        <v>-29</v>
      </c>
      <c r="NF18" s="17">
        <v>30</v>
      </c>
      <c r="NG18" s="17">
        <v>43</v>
      </c>
      <c r="NH18" s="17">
        <v>55</v>
      </c>
      <c r="NI18" s="17">
        <v>64</v>
      </c>
      <c r="NJ18" s="17">
        <v>48</v>
      </c>
      <c r="NK18" s="17">
        <v>15</v>
      </c>
      <c r="NL18" s="17">
        <v>1</v>
      </c>
      <c r="NM18" s="17">
        <v>-28</v>
      </c>
      <c r="NN18" s="17">
        <v>30</v>
      </c>
      <c r="NO18" s="17">
        <v>1</v>
      </c>
      <c r="NP18" s="17">
        <v>-6</v>
      </c>
      <c r="NQ18" s="17">
        <v>-19</v>
      </c>
      <c r="NR18" s="17">
        <v>-20</v>
      </c>
      <c r="NS18" s="17">
        <v>7</v>
      </c>
      <c r="NT18" s="17">
        <v>-2</v>
      </c>
      <c r="NU18" s="17">
        <v>-9</v>
      </c>
      <c r="NV18" s="17">
        <v>4</v>
      </c>
      <c r="NW18" s="17">
        <v>5</v>
      </c>
      <c r="NX18" s="17">
        <v>-5</v>
      </c>
      <c r="NY18" s="17">
        <v>-11</v>
      </c>
      <c r="NZ18" s="17">
        <v>-26</v>
      </c>
      <c r="OA18" s="17">
        <v>-4</v>
      </c>
      <c r="OB18" s="17">
        <v>5</v>
      </c>
      <c r="OC18" s="17">
        <v>11</v>
      </c>
      <c r="OD18" s="17">
        <v>-20</v>
      </c>
      <c r="OE18" s="17">
        <v>-19</v>
      </c>
      <c r="OF18" s="17">
        <v>-10</v>
      </c>
      <c r="OG18" s="17">
        <v>-8</v>
      </c>
      <c r="OH18" s="17">
        <v>6</v>
      </c>
      <c r="OI18" s="17">
        <v>0</v>
      </c>
      <c r="OJ18" s="17">
        <v>-2</v>
      </c>
      <c r="OK18" s="17">
        <v>7</v>
      </c>
      <c r="OL18" s="17">
        <v>43</v>
      </c>
      <c r="OM18" s="17">
        <v>18</v>
      </c>
      <c r="ON18" s="17">
        <v>18</v>
      </c>
      <c r="OO18" s="17">
        <v>-12</v>
      </c>
      <c r="OP18" s="17">
        <v>10</v>
      </c>
      <c r="OQ18" s="17">
        <v>0</v>
      </c>
      <c r="OR18" s="17">
        <v>-17</v>
      </c>
      <c r="OS18" s="17">
        <v>-17</v>
      </c>
      <c r="OT18" s="17">
        <v>78</v>
      </c>
      <c r="OU18" s="17">
        <v>-23</v>
      </c>
      <c r="OV18" s="17">
        <v>-20</v>
      </c>
      <c r="OW18" s="17">
        <v>-17</v>
      </c>
      <c r="OX18" s="17">
        <v>24</v>
      </c>
      <c r="OY18" s="17">
        <v>40</v>
      </c>
      <c r="OZ18" s="17">
        <v>-29</v>
      </c>
      <c r="PA18" s="17">
        <v>-9</v>
      </c>
      <c r="PB18" s="17">
        <v>-31</v>
      </c>
      <c r="PC18" s="17">
        <v>-44</v>
      </c>
      <c r="PD18" s="17">
        <v>-25</v>
      </c>
      <c r="PE18" s="17">
        <v>-21</v>
      </c>
      <c r="PF18" s="17">
        <v>-30</v>
      </c>
      <c r="PG18" s="17">
        <v>-49</v>
      </c>
      <c r="PH18" s="17">
        <v>-40</v>
      </c>
      <c r="PI18" s="17">
        <v>-23</v>
      </c>
      <c r="PJ18" s="17">
        <v>10</v>
      </c>
      <c r="PK18" s="17">
        <v>-37</v>
      </c>
      <c r="PL18" s="17">
        <v>6</v>
      </c>
      <c r="PM18" s="17">
        <v>0</v>
      </c>
      <c r="PN18" s="17">
        <v>29</v>
      </c>
      <c r="PO18" s="17">
        <v>30</v>
      </c>
      <c r="PP18" s="17">
        <v>13</v>
      </c>
      <c r="PQ18" s="17">
        <v>-16</v>
      </c>
      <c r="PR18" s="17">
        <v>-74</v>
      </c>
      <c r="PS18" s="17">
        <v>-78</v>
      </c>
      <c r="PT18" s="17">
        <v>-50</v>
      </c>
      <c r="PU18" s="17">
        <v>-52</v>
      </c>
      <c r="PV18" s="17">
        <v>-49</v>
      </c>
      <c r="PW18" s="17">
        <v>-41</v>
      </c>
      <c r="PX18" s="17">
        <v>-40</v>
      </c>
      <c r="PY18" s="17">
        <v>-62</v>
      </c>
      <c r="PZ18" s="17">
        <v>-19</v>
      </c>
      <c r="QA18" s="17">
        <v>-3</v>
      </c>
      <c r="QB18" s="17">
        <v>-4</v>
      </c>
      <c r="QC18" s="17">
        <v>-2</v>
      </c>
      <c r="QD18" s="17">
        <v>-8</v>
      </c>
      <c r="QE18" s="17">
        <v>-8</v>
      </c>
      <c r="QF18" s="17">
        <v>-6</v>
      </c>
      <c r="QG18" s="17">
        <v>-2</v>
      </c>
      <c r="QH18" s="17">
        <v>15</v>
      </c>
      <c r="QI18" s="17">
        <v>17</v>
      </c>
      <c r="QJ18" s="17">
        <v>13</v>
      </c>
      <c r="QK18" s="17">
        <v>17</v>
      </c>
      <c r="QL18" s="17">
        <v>28</v>
      </c>
      <c r="QM18" s="17">
        <v>21</v>
      </c>
      <c r="QN18" s="17">
        <v>2</v>
      </c>
      <c r="QO18" s="17">
        <v>4</v>
      </c>
      <c r="QP18" s="17">
        <v>-17</v>
      </c>
      <c r="QQ18" s="17">
        <v>0</v>
      </c>
      <c r="QR18" s="17">
        <v>0</v>
      </c>
      <c r="QS18" s="17">
        <v>-14</v>
      </c>
      <c r="QT18" s="17">
        <v>8</v>
      </c>
      <c r="QU18" s="17">
        <v>6</v>
      </c>
      <c r="QV18" s="17">
        <v>-5</v>
      </c>
      <c r="QW18" s="17">
        <v>-7</v>
      </c>
      <c r="QX18" s="17">
        <v>19</v>
      </c>
      <c r="QY18" s="17">
        <v>14</v>
      </c>
      <c r="QZ18" s="17">
        <v>16</v>
      </c>
      <c r="RA18" s="17">
        <v>41</v>
      </c>
      <c r="RB18" s="17">
        <v>-9</v>
      </c>
      <c r="RC18" s="17">
        <v>39</v>
      </c>
      <c r="RD18" s="17">
        <v>32</v>
      </c>
      <c r="RE18" s="17">
        <v>9</v>
      </c>
      <c r="RF18" s="17">
        <v>-74</v>
      </c>
      <c r="RG18" s="17">
        <v>-28</v>
      </c>
      <c r="RH18" s="17">
        <v>-19</v>
      </c>
      <c r="RI18" s="17">
        <v>-42</v>
      </c>
      <c r="RJ18" s="17">
        <v>-26</v>
      </c>
      <c r="RK18" s="17">
        <v>-13</v>
      </c>
      <c r="RL18" s="17">
        <v>-16</v>
      </c>
      <c r="RM18" s="17">
        <v>-32</v>
      </c>
      <c r="RN18" s="17">
        <v>-97</v>
      </c>
      <c r="RO18" s="17">
        <v>-79</v>
      </c>
      <c r="RP18" s="17">
        <v>-80</v>
      </c>
      <c r="RQ18" s="17">
        <v>-108</v>
      </c>
      <c r="RR18" s="17">
        <v>-107</v>
      </c>
      <c r="RS18" s="17">
        <v>-151</v>
      </c>
      <c r="RT18" s="17">
        <v>-140</v>
      </c>
      <c r="RU18" s="17">
        <v>-107</v>
      </c>
      <c r="RV18" s="17">
        <v>-4</v>
      </c>
      <c r="RW18" s="17">
        <v>-27</v>
      </c>
      <c r="RX18" s="17">
        <v>-24</v>
      </c>
      <c r="RY18" s="17">
        <v>-27</v>
      </c>
      <c r="RZ18" s="17">
        <v>-9</v>
      </c>
      <c r="SA18" s="17">
        <v>-21</v>
      </c>
      <c r="SB18" s="17">
        <v>-10</v>
      </c>
      <c r="SC18" s="17">
        <v>-30</v>
      </c>
      <c r="SD18" s="17">
        <v>6</v>
      </c>
      <c r="SE18" s="17">
        <v>-12</v>
      </c>
      <c r="SF18" s="17">
        <v>-3</v>
      </c>
      <c r="SG18" s="17">
        <v>1</v>
      </c>
      <c r="SH18" s="17">
        <v>2</v>
      </c>
      <c r="SI18" s="17">
        <v>-7</v>
      </c>
      <c r="SJ18" s="17">
        <v>-9</v>
      </c>
      <c r="SK18" s="17">
        <v>-4</v>
      </c>
      <c r="SL18" s="17">
        <v>-10</v>
      </c>
      <c r="SM18" s="17">
        <v>-15</v>
      </c>
      <c r="SN18" s="17">
        <v>-10</v>
      </c>
      <c r="SO18" s="17">
        <v>-18</v>
      </c>
      <c r="SP18" s="17">
        <v>-11</v>
      </c>
      <c r="SQ18" s="17">
        <v>-16</v>
      </c>
      <c r="SR18" s="17">
        <v>-22</v>
      </c>
      <c r="SS18" s="17">
        <v>-7</v>
      </c>
      <c r="ST18" s="17">
        <v>-8</v>
      </c>
      <c r="SU18" s="17">
        <v>0</v>
      </c>
      <c r="SV18" s="17">
        <v>10</v>
      </c>
      <c r="SW18" s="17">
        <v>-3</v>
      </c>
      <c r="SX18" s="17">
        <v>-2</v>
      </c>
      <c r="SY18" s="17">
        <v>-6</v>
      </c>
      <c r="SZ18" s="17">
        <v>-6</v>
      </c>
      <c r="TA18" s="17">
        <v>-5</v>
      </c>
      <c r="TB18" s="17">
        <v>-67</v>
      </c>
      <c r="TC18" s="17">
        <v>-55</v>
      </c>
      <c r="TD18" s="17">
        <v>-59</v>
      </c>
      <c r="TE18" s="17">
        <v>-61</v>
      </c>
      <c r="TF18" s="17">
        <v>-63</v>
      </c>
      <c r="TG18" s="17">
        <v>-55</v>
      </c>
      <c r="TH18" s="17">
        <v>-55</v>
      </c>
      <c r="TI18" s="17">
        <v>-54</v>
      </c>
      <c r="TJ18" s="17">
        <v>-2</v>
      </c>
      <c r="TK18" s="17">
        <v>-10</v>
      </c>
      <c r="TL18" s="17">
        <v>-7</v>
      </c>
      <c r="TM18" s="17">
        <v>-4</v>
      </c>
      <c r="TN18" s="17">
        <v>-7</v>
      </c>
      <c r="TO18" s="17">
        <v>-2</v>
      </c>
      <c r="TP18" s="17">
        <v>-7</v>
      </c>
      <c r="TQ18" s="17">
        <v>-4</v>
      </c>
      <c r="TR18" s="17">
        <v>-14</v>
      </c>
      <c r="TS18" s="17">
        <v>-17</v>
      </c>
      <c r="TT18" s="17">
        <v>-18</v>
      </c>
      <c r="TU18" s="17">
        <v>-27</v>
      </c>
      <c r="TV18" s="17">
        <v>-19</v>
      </c>
      <c r="TW18" s="17">
        <v>-15</v>
      </c>
      <c r="TX18" s="17">
        <v>-8</v>
      </c>
      <c r="TY18" s="17">
        <v>-30</v>
      </c>
      <c r="TZ18" s="17">
        <v>-33</v>
      </c>
      <c r="UA18" s="17">
        <v>-36</v>
      </c>
      <c r="UB18" s="17">
        <v>-27</v>
      </c>
      <c r="UC18" s="17">
        <v>-21</v>
      </c>
      <c r="UD18" s="17">
        <v>-24</v>
      </c>
      <c r="UE18" s="17">
        <v>-44</v>
      </c>
      <c r="UF18" s="17">
        <v>-23</v>
      </c>
      <c r="UG18" s="17">
        <v>-35</v>
      </c>
      <c r="UH18" s="17">
        <v>-24</v>
      </c>
      <c r="UI18" s="17">
        <v>-17</v>
      </c>
      <c r="UJ18" s="17">
        <v>-21</v>
      </c>
      <c r="UK18" s="17">
        <v>-14</v>
      </c>
      <c r="UL18" s="17">
        <v>-16</v>
      </c>
      <c r="UM18" s="17">
        <v>-18</v>
      </c>
      <c r="UN18" s="17">
        <v>-27</v>
      </c>
      <c r="UO18" s="17">
        <v>-22</v>
      </c>
      <c r="UP18" s="17">
        <v>51</v>
      </c>
      <c r="UQ18" s="17">
        <v>49</v>
      </c>
      <c r="UR18" s="17">
        <v>37</v>
      </c>
      <c r="US18" s="17">
        <v>43</v>
      </c>
      <c r="UT18" s="17">
        <v>45</v>
      </c>
      <c r="UU18" s="17">
        <v>29</v>
      </c>
      <c r="UV18" s="17">
        <v>35</v>
      </c>
      <c r="UW18" s="17">
        <v>17</v>
      </c>
      <c r="UX18" s="17">
        <v>-12</v>
      </c>
      <c r="UY18" s="17">
        <v>-12</v>
      </c>
      <c r="UZ18" s="17">
        <v>-10</v>
      </c>
      <c r="VA18" s="17">
        <v>-8</v>
      </c>
      <c r="VB18" s="17">
        <v>-16</v>
      </c>
      <c r="VC18" s="17">
        <v>-13</v>
      </c>
      <c r="VD18" s="17">
        <v>-8</v>
      </c>
      <c r="VE18" s="17">
        <v>-10</v>
      </c>
      <c r="VF18" s="17">
        <v>-3</v>
      </c>
      <c r="VG18" s="17">
        <v>-12</v>
      </c>
      <c r="VH18" s="17">
        <v>-16</v>
      </c>
      <c r="VI18" s="17">
        <v>-18</v>
      </c>
      <c r="VJ18" s="17">
        <v>-23</v>
      </c>
      <c r="VK18" s="17">
        <v>-12</v>
      </c>
      <c r="VL18" s="17">
        <v>-21</v>
      </c>
      <c r="VM18" s="17">
        <v>-24</v>
      </c>
      <c r="VN18">
        <v>26</v>
      </c>
      <c r="VO18">
        <v>-11</v>
      </c>
      <c r="VP18">
        <v>11</v>
      </c>
      <c r="VQ18">
        <v>1</v>
      </c>
      <c r="VR18">
        <v>0</v>
      </c>
      <c r="VS18">
        <v>-4</v>
      </c>
      <c r="VT18">
        <v>0</v>
      </c>
      <c r="VU18">
        <v>4</v>
      </c>
      <c r="VV18" s="17">
        <v>-26</v>
      </c>
      <c r="VW18" s="17">
        <v>-26</v>
      </c>
      <c r="VX18" s="17">
        <v>-16</v>
      </c>
      <c r="VY18" s="17">
        <v>-9</v>
      </c>
      <c r="VZ18" s="17">
        <v>-7</v>
      </c>
      <c r="WA18" s="17">
        <v>-3</v>
      </c>
      <c r="WB18" s="17">
        <v>10</v>
      </c>
      <c r="WC18" s="17">
        <v>-14</v>
      </c>
      <c r="WD18" s="17">
        <v>20</v>
      </c>
      <c r="WE18" s="17">
        <v>29</v>
      </c>
      <c r="WF18" s="17">
        <v>9</v>
      </c>
      <c r="WG18" s="17">
        <v>21</v>
      </c>
      <c r="WH18" s="17">
        <v>-8</v>
      </c>
      <c r="WI18" s="17">
        <v>9</v>
      </c>
      <c r="WJ18" s="17">
        <v>8</v>
      </c>
      <c r="WK18" s="17">
        <v>6</v>
      </c>
      <c r="WL18" s="17">
        <v>-70</v>
      </c>
      <c r="WM18" s="17">
        <v>-53</v>
      </c>
      <c r="WN18" s="17">
        <v>-57</v>
      </c>
      <c r="WO18" s="17">
        <v>-69</v>
      </c>
      <c r="WP18" s="17">
        <v>-48</v>
      </c>
      <c r="WQ18" s="17">
        <v>-67</v>
      </c>
      <c r="WR18" s="17">
        <v>-60</v>
      </c>
      <c r="WS18" s="17">
        <v>-56</v>
      </c>
      <c r="WT18" s="17">
        <v>-8</v>
      </c>
      <c r="WU18" s="17">
        <v>-3</v>
      </c>
      <c r="WV18" s="17">
        <v>-14</v>
      </c>
      <c r="WW18" s="17">
        <v>-11</v>
      </c>
      <c r="WX18" s="17">
        <v>2</v>
      </c>
      <c r="WY18" s="17">
        <v>-11</v>
      </c>
      <c r="WZ18" s="17">
        <v>-8</v>
      </c>
      <c r="XA18" s="17">
        <v>-8</v>
      </c>
    </row>
    <row r="19" spans="1:625">
      <c r="A19" t="s">
        <v>917</v>
      </c>
      <c r="B19" s="17">
        <v>-65</v>
      </c>
      <c r="C19" s="17">
        <v>-102</v>
      </c>
      <c r="D19" s="17">
        <v>-77</v>
      </c>
      <c r="E19" s="17">
        <v>-64</v>
      </c>
      <c r="F19" s="17">
        <v>-74</v>
      </c>
      <c r="G19" s="17">
        <v>-68</v>
      </c>
      <c r="H19" s="17">
        <v>-42</v>
      </c>
      <c r="I19" s="17">
        <v>-26</v>
      </c>
      <c r="J19" s="17">
        <v>38</v>
      </c>
      <c r="K19" s="17">
        <v>71</v>
      </c>
      <c r="L19" s="17">
        <v>152</v>
      </c>
      <c r="M19" s="17">
        <v>143</v>
      </c>
      <c r="N19" s="17">
        <v>190</v>
      </c>
      <c r="O19" s="17">
        <v>197</v>
      </c>
      <c r="P19" s="17">
        <v>209</v>
      </c>
      <c r="Q19" s="17">
        <v>178</v>
      </c>
      <c r="R19" s="17">
        <v>-31</v>
      </c>
      <c r="S19" s="17">
        <v>-77</v>
      </c>
      <c r="T19" s="17">
        <v>-26</v>
      </c>
      <c r="U19" s="17">
        <v>-29</v>
      </c>
      <c r="V19" s="17">
        <v>-32</v>
      </c>
      <c r="W19" s="17">
        <v>-36</v>
      </c>
      <c r="X19" s="17">
        <v>-10</v>
      </c>
      <c r="Y19" s="17">
        <v>-13</v>
      </c>
      <c r="Z19" s="17">
        <v>-100</v>
      </c>
      <c r="AA19" s="17">
        <v>-85</v>
      </c>
      <c r="AB19" s="17">
        <v>-59</v>
      </c>
      <c r="AC19" s="17">
        <v>-72</v>
      </c>
      <c r="AD19" s="17">
        <v>-61</v>
      </c>
      <c r="AE19" s="17">
        <v>-24</v>
      </c>
      <c r="AF19" s="17">
        <v>-48</v>
      </c>
      <c r="AG19" s="17">
        <v>-87</v>
      </c>
      <c r="AH19" s="17">
        <v>46</v>
      </c>
      <c r="AI19" s="17">
        <v>45</v>
      </c>
      <c r="AJ19" s="17">
        <v>17</v>
      </c>
      <c r="AK19" s="17">
        <v>-3</v>
      </c>
      <c r="AL19" s="17">
        <v>50</v>
      </c>
      <c r="AM19" s="17">
        <v>72</v>
      </c>
      <c r="AN19" s="17">
        <v>83</v>
      </c>
      <c r="AO19" s="17">
        <v>-2</v>
      </c>
      <c r="AP19" s="17">
        <v>-13</v>
      </c>
      <c r="AQ19" s="17">
        <v>-18</v>
      </c>
      <c r="AR19" s="17">
        <v>-30</v>
      </c>
      <c r="AS19" s="17">
        <v>-40</v>
      </c>
      <c r="AT19" s="17">
        <v>-7</v>
      </c>
      <c r="AU19" s="17">
        <v>-17</v>
      </c>
      <c r="AV19" s="17">
        <v>-22</v>
      </c>
      <c r="AW19" s="17">
        <v>-35</v>
      </c>
      <c r="AX19" s="17">
        <v>-60</v>
      </c>
      <c r="AY19" s="17">
        <v>-51</v>
      </c>
      <c r="AZ19" s="17">
        <v>-57</v>
      </c>
      <c r="BA19" s="17">
        <v>-42</v>
      </c>
      <c r="BB19" s="17">
        <v>-31</v>
      </c>
      <c r="BC19" s="17">
        <v>-23</v>
      </c>
      <c r="BD19" s="17">
        <v>-27</v>
      </c>
      <c r="BE19" s="17">
        <v>-22</v>
      </c>
      <c r="BF19" s="17">
        <v>-106</v>
      </c>
      <c r="BG19" s="17">
        <v>-74</v>
      </c>
      <c r="BH19" s="17">
        <v>-74</v>
      </c>
      <c r="BI19" s="17">
        <v>-55</v>
      </c>
      <c r="BJ19" s="17">
        <v>-53</v>
      </c>
      <c r="BK19" s="17">
        <v>-37</v>
      </c>
      <c r="BL19" s="17">
        <v>-25</v>
      </c>
      <c r="BM19" s="17">
        <v>-55</v>
      </c>
      <c r="BN19" s="17">
        <v>-4</v>
      </c>
      <c r="BO19" s="17">
        <v>-26</v>
      </c>
      <c r="BP19" s="17">
        <v>8</v>
      </c>
      <c r="BQ19" s="17">
        <v>-4</v>
      </c>
      <c r="BR19" s="17">
        <v>-18</v>
      </c>
      <c r="BS19" s="17">
        <v>14</v>
      </c>
      <c r="BT19" s="17">
        <v>5</v>
      </c>
      <c r="BU19" s="17">
        <v>2</v>
      </c>
      <c r="BV19" s="17">
        <v>86</v>
      </c>
      <c r="BW19" s="17">
        <v>95</v>
      </c>
      <c r="BX19" s="17">
        <v>95</v>
      </c>
      <c r="BY19" s="17">
        <v>77</v>
      </c>
      <c r="BZ19" s="17">
        <v>97</v>
      </c>
      <c r="CA19" s="17">
        <v>61</v>
      </c>
      <c r="CB19" s="17">
        <v>64</v>
      </c>
      <c r="CC19" s="17">
        <v>42</v>
      </c>
      <c r="CD19" s="17">
        <v>20</v>
      </c>
      <c r="CE19" s="17">
        <v>12</v>
      </c>
      <c r="CF19" s="17">
        <v>-25</v>
      </c>
      <c r="CG19" s="17">
        <v>0</v>
      </c>
      <c r="CH19" s="17">
        <v>-9</v>
      </c>
      <c r="CI19" s="17">
        <v>-6</v>
      </c>
      <c r="CJ19" s="17">
        <v>-5</v>
      </c>
      <c r="CK19" s="17">
        <v>-22</v>
      </c>
      <c r="CL19" s="17">
        <v>35</v>
      </c>
      <c r="CM19" s="17">
        <v>25</v>
      </c>
      <c r="CN19" s="17">
        <v>16</v>
      </c>
      <c r="CO19" s="17">
        <v>45</v>
      </c>
      <c r="CP19" s="17">
        <v>38</v>
      </c>
      <c r="CQ19" s="17">
        <v>2</v>
      </c>
      <c r="CR19" s="17">
        <v>-11</v>
      </c>
      <c r="CS19" s="17">
        <v>-12</v>
      </c>
      <c r="CT19" s="17">
        <v>-3</v>
      </c>
      <c r="CU19" s="17">
        <v>-19</v>
      </c>
      <c r="CV19" s="17">
        <v>-20</v>
      </c>
      <c r="CW19" s="17">
        <v>-38</v>
      </c>
      <c r="CX19" s="17">
        <v>-50</v>
      </c>
      <c r="CY19" s="17">
        <v>-52</v>
      </c>
      <c r="CZ19" s="17">
        <v>-24</v>
      </c>
      <c r="DA19" s="17">
        <v>-38</v>
      </c>
      <c r="DB19" s="17">
        <v>8</v>
      </c>
      <c r="DC19" s="17">
        <v>14</v>
      </c>
      <c r="DD19" s="17">
        <v>-2</v>
      </c>
      <c r="DE19" s="17">
        <v>3</v>
      </c>
      <c r="DF19" s="17">
        <v>-8</v>
      </c>
      <c r="DG19" s="17">
        <v>-5</v>
      </c>
      <c r="DH19" s="17">
        <v>-11</v>
      </c>
      <c r="DI19" s="17">
        <v>11</v>
      </c>
      <c r="DJ19" s="17">
        <v>105</v>
      </c>
      <c r="DK19" s="17">
        <v>63</v>
      </c>
      <c r="DL19" s="17">
        <v>28</v>
      </c>
      <c r="DM19" s="17">
        <v>10</v>
      </c>
      <c r="DN19" s="17">
        <v>-7</v>
      </c>
      <c r="DO19" s="17">
        <v>20</v>
      </c>
      <c r="DP19" s="17">
        <v>31</v>
      </c>
      <c r="DQ19" s="17">
        <v>27</v>
      </c>
      <c r="DR19" s="17">
        <v>9</v>
      </c>
      <c r="DS19" s="17">
        <v>-7</v>
      </c>
      <c r="DT19" s="17">
        <v>37</v>
      </c>
      <c r="DU19" s="17">
        <v>20</v>
      </c>
      <c r="DV19" s="17">
        <v>9</v>
      </c>
      <c r="DW19" s="17">
        <v>22</v>
      </c>
      <c r="DX19" s="17">
        <v>-19</v>
      </c>
      <c r="DY19" s="17">
        <v>2</v>
      </c>
      <c r="DZ19" s="17">
        <v>6</v>
      </c>
      <c r="EA19" s="17">
        <v>-22</v>
      </c>
      <c r="EB19" s="17">
        <v>5</v>
      </c>
      <c r="EC19" s="17">
        <v>-19</v>
      </c>
      <c r="ED19" s="17">
        <v>3</v>
      </c>
      <c r="EE19" s="17">
        <v>1</v>
      </c>
      <c r="EF19" s="17">
        <v>-1</v>
      </c>
      <c r="EG19" s="17">
        <v>-18</v>
      </c>
      <c r="EH19" s="17">
        <v>-106</v>
      </c>
      <c r="EI19" s="17">
        <v>-105</v>
      </c>
      <c r="EJ19" s="17">
        <v>-95</v>
      </c>
      <c r="EK19" s="17">
        <v>-98</v>
      </c>
      <c r="EL19" s="17">
        <v>-89</v>
      </c>
      <c r="EM19" s="17">
        <v>-60</v>
      </c>
      <c r="EN19" s="17">
        <v>-80</v>
      </c>
      <c r="EO19" s="17">
        <v>-94</v>
      </c>
      <c r="EP19" s="17">
        <v>-1</v>
      </c>
      <c r="EQ19" s="17">
        <v>8</v>
      </c>
      <c r="ER19" s="17">
        <v>19</v>
      </c>
      <c r="ES19" s="17">
        <v>-5</v>
      </c>
      <c r="ET19" s="17">
        <v>-20</v>
      </c>
      <c r="EU19" s="17">
        <v>-25</v>
      </c>
      <c r="EV19" s="17">
        <v>-22</v>
      </c>
      <c r="EW19" s="17">
        <v>-23</v>
      </c>
      <c r="EX19" s="17">
        <v>40</v>
      </c>
      <c r="EY19" s="17">
        <v>18</v>
      </c>
      <c r="EZ19" s="17">
        <v>18</v>
      </c>
      <c r="FA19" s="17">
        <v>22</v>
      </c>
      <c r="FB19" s="17">
        <v>28</v>
      </c>
      <c r="FC19" s="17">
        <v>3</v>
      </c>
      <c r="FD19" s="17">
        <v>4</v>
      </c>
      <c r="FE19" s="17">
        <v>18</v>
      </c>
      <c r="FF19" s="17">
        <v>-33</v>
      </c>
      <c r="FG19" s="17">
        <v>-26</v>
      </c>
      <c r="FH19" s="17">
        <v>-10</v>
      </c>
      <c r="FI19" s="17">
        <v>-49</v>
      </c>
      <c r="FJ19" s="17">
        <v>-2</v>
      </c>
      <c r="FK19" s="17">
        <v>-8</v>
      </c>
      <c r="FL19" s="17">
        <v>-9</v>
      </c>
      <c r="FM19" s="17">
        <v>-38</v>
      </c>
      <c r="FN19" s="17">
        <v>-25</v>
      </c>
      <c r="FO19" s="17">
        <v>-8</v>
      </c>
      <c r="FP19" s="17">
        <v>9</v>
      </c>
      <c r="FQ19" s="17">
        <v>-16</v>
      </c>
      <c r="FR19" s="17">
        <v>-15</v>
      </c>
      <c r="FS19" s="17">
        <v>-12</v>
      </c>
      <c r="FT19" s="17">
        <v>-23</v>
      </c>
      <c r="FU19" s="17">
        <v>-13</v>
      </c>
      <c r="FV19" s="17">
        <v>-62</v>
      </c>
      <c r="FW19" s="17">
        <v>-30</v>
      </c>
      <c r="FX19" s="17">
        <v>-27</v>
      </c>
      <c r="FY19" s="17">
        <v>-31</v>
      </c>
      <c r="FZ19" s="17">
        <v>-33</v>
      </c>
      <c r="GA19" s="17">
        <v>-29</v>
      </c>
      <c r="GB19" s="17">
        <v>-27</v>
      </c>
      <c r="GC19" s="17">
        <v>-18</v>
      </c>
      <c r="GD19" s="17">
        <v>-19</v>
      </c>
      <c r="GE19" s="17">
        <v>-22</v>
      </c>
      <c r="GF19" s="17">
        <v>19</v>
      </c>
      <c r="GG19" s="17">
        <v>8</v>
      </c>
      <c r="GH19" s="17">
        <v>14</v>
      </c>
      <c r="GI19" s="17">
        <v>4</v>
      </c>
      <c r="GJ19" s="17">
        <v>25</v>
      </c>
      <c r="GK19" s="17">
        <v>-16</v>
      </c>
      <c r="GL19" s="17">
        <v>-67</v>
      </c>
      <c r="GM19" s="17">
        <v>-65</v>
      </c>
      <c r="GN19" s="17">
        <v>-64</v>
      </c>
      <c r="GO19" s="17">
        <v>-60</v>
      </c>
      <c r="GP19" s="17">
        <v>-38</v>
      </c>
      <c r="GQ19" s="17">
        <v>-21</v>
      </c>
      <c r="GR19" s="17">
        <v>-27</v>
      </c>
      <c r="GS19" s="17">
        <v>-29</v>
      </c>
      <c r="GT19" s="17">
        <v>2</v>
      </c>
      <c r="GU19" s="17">
        <v>9</v>
      </c>
      <c r="GV19" s="17">
        <v>1</v>
      </c>
      <c r="GW19" s="17">
        <v>-15</v>
      </c>
      <c r="GX19" s="17">
        <v>-8</v>
      </c>
      <c r="GY19" s="17">
        <v>-4</v>
      </c>
      <c r="GZ19" s="17">
        <v>1</v>
      </c>
      <c r="HA19" s="17">
        <v>16</v>
      </c>
      <c r="HB19" s="17">
        <v>25</v>
      </c>
      <c r="HC19" s="17">
        <v>64</v>
      </c>
      <c r="HD19" s="17">
        <v>4</v>
      </c>
      <c r="HE19" s="17">
        <v>7</v>
      </c>
      <c r="HF19" s="17">
        <v>26</v>
      </c>
      <c r="HG19" s="17">
        <v>10</v>
      </c>
      <c r="HH19" s="17">
        <v>23</v>
      </c>
      <c r="HI19" s="17">
        <v>29</v>
      </c>
      <c r="HJ19" s="17">
        <v>-31</v>
      </c>
      <c r="HK19" s="17">
        <v>-58</v>
      </c>
      <c r="HL19" s="17">
        <v>-118</v>
      </c>
      <c r="HM19" s="17">
        <v>-76</v>
      </c>
      <c r="HN19" s="17">
        <v>-59</v>
      </c>
      <c r="HO19" s="17">
        <v>-59</v>
      </c>
      <c r="HP19" s="17">
        <v>-40</v>
      </c>
      <c r="HQ19" s="17">
        <v>-27</v>
      </c>
      <c r="HR19" s="17">
        <v>-29</v>
      </c>
      <c r="HS19" s="17">
        <v>-30</v>
      </c>
      <c r="HT19" s="17">
        <v>-35</v>
      </c>
      <c r="HU19" s="17">
        <v>-9</v>
      </c>
      <c r="HV19" s="17">
        <v>-17</v>
      </c>
      <c r="HW19" s="17">
        <v>-22</v>
      </c>
      <c r="HX19" s="17">
        <v>-17</v>
      </c>
      <c r="HY19" s="17">
        <v>32</v>
      </c>
      <c r="HZ19" s="17">
        <v>272</v>
      </c>
      <c r="IA19" s="17">
        <v>225</v>
      </c>
      <c r="IB19" s="17">
        <v>177</v>
      </c>
      <c r="IC19" s="17">
        <v>216</v>
      </c>
      <c r="ID19" s="17">
        <v>179</v>
      </c>
      <c r="IE19" s="17">
        <v>213</v>
      </c>
      <c r="IF19" s="17">
        <v>133</v>
      </c>
      <c r="IG19" s="17">
        <v>178</v>
      </c>
      <c r="IH19" s="17">
        <v>-27</v>
      </c>
      <c r="II19" s="17">
        <v>-10</v>
      </c>
      <c r="IJ19" s="17">
        <v>11</v>
      </c>
      <c r="IK19" s="17">
        <v>10</v>
      </c>
      <c r="IL19" s="17">
        <v>-3</v>
      </c>
      <c r="IM19" s="17">
        <v>-3</v>
      </c>
      <c r="IN19" s="17">
        <v>-5</v>
      </c>
      <c r="IO19" s="17">
        <v>-14</v>
      </c>
      <c r="IP19" s="17">
        <v>-54</v>
      </c>
      <c r="IQ19" s="17">
        <v>-62</v>
      </c>
      <c r="IR19" s="17">
        <v>-39</v>
      </c>
      <c r="IS19" s="17">
        <v>-41</v>
      </c>
      <c r="IT19" s="17">
        <v>-20</v>
      </c>
      <c r="IU19" s="17">
        <v>-16</v>
      </c>
      <c r="IV19" s="17">
        <v>-6</v>
      </c>
      <c r="IW19" s="17">
        <v>-9</v>
      </c>
      <c r="IX19" s="17">
        <v>1005</v>
      </c>
      <c r="IY19" s="17">
        <v>853</v>
      </c>
      <c r="IZ19" s="17">
        <v>823</v>
      </c>
      <c r="JA19" s="17">
        <v>797</v>
      </c>
      <c r="JB19" s="17">
        <v>730</v>
      </c>
      <c r="JC19" s="17">
        <v>732</v>
      </c>
      <c r="JD19" s="17">
        <v>614</v>
      </c>
      <c r="JE19" s="17">
        <v>883</v>
      </c>
      <c r="JF19" s="17">
        <v>-121</v>
      </c>
      <c r="JG19" s="17">
        <v>-60</v>
      </c>
      <c r="JH19" s="17">
        <v>-76</v>
      </c>
      <c r="JI19" s="17">
        <v>-71</v>
      </c>
      <c r="JJ19" s="17">
        <v>-62</v>
      </c>
      <c r="JK19" s="17">
        <v>-27</v>
      </c>
      <c r="JL19" s="17">
        <v>-52</v>
      </c>
      <c r="JM19" s="17">
        <v>-69</v>
      </c>
      <c r="JN19" s="17">
        <v>-12</v>
      </c>
      <c r="JO19" s="17">
        <v>-17</v>
      </c>
      <c r="JP19" s="17">
        <v>-14</v>
      </c>
      <c r="JQ19" s="17">
        <v>-10</v>
      </c>
      <c r="JR19" s="17">
        <v>-5</v>
      </c>
      <c r="JS19" s="17">
        <v>0</v>
      </c>
      <c r="JT19" s="17">
        <v>-13</v>
      </c>
      <c r="JU19" s="17">
        <v>-18</v>
      </c>
      <c r="JV19" s="17">
        <v>40</v>
      </c>
      <c r="JW19" s="17">
        <v>59</v>
      </c>
      <c r="JX19" s="17">
        <v>44</v>
      </c>
      <c r="JY19" s="17">
        <v>10</v>
      </c>
      <c r="JZ19" s="17">
        <v>-23</v>
      </c>
      <c r="KA19" s="17">
        <v>28</v>
      </c>
      <c r="KB19" s="17">
        <v>24</v>
      </c>
      <c r="KC19" s="17">
        <v>45</v>
      </c>
      <c r="KD19" s="17">
        <v>-32</v>
      </c>
      <c r="KE19" s="17">
        <v>-17</v>
      </c>
      <c r="KF19" s="17">
        <v>-31</v>
      </c>
      <c r="KG19" s="17">
        <v>-13</v>
      </c>
      <c r="KH19" s="17">
        <v>-47</v>
      </c>
      <c r="KI19" s="17">
        <v>-21</v>
      </c>
      <c r="KJ19" s="17">
        <v>-25</v>
      </c>
      <c r="KK19" s="17">
        <v>-19</v>
      </c>
      <c r="KL19" s="17">
        <v>-45</v>
      </c>
      <c r="KM19" s="17">
        <v>-64</v>
      </c>
      <c r="KN19" s="17">
        <v>-40</v>
      </c>
      <c r="KO19" s="17">
        <v>-44</v>
      </c>
      <c r="KP19" s="17">
        <v>-54</v>
      </c>
      <c r="KQ19" s="17">
        <v>-73</v>
      </c>
      <c r="KR19" s="17">
        <v>-69</v>
      </c>
      <c r="KS19" s="17">
        <v>-95</v>
      </c>
      <c r="KT19" s="17">
        <v>13</v>
      </c>
      <c r="KU19" s="17">
        <v>3</v>
      </c>
      <c r="KV19" s="17">
        <v>4</v>
      </c>
      <c r="KW19" s="17">
        <v>3</v>
      </c>
      <c r="KX19" s="17">
        <v>6</v>
      </c>
      <c r="KY19" s="17">
        <v>-6</v>
      </c>
      <c r="KZ19" s="17">
        <v>-3</v>
      </c>
      <c r="LA19" s="17">
        <v>-6</v>
      </c>
      <c r="LB19" s="17">
        <v>9</v>
      </c>
      <c r="LC19" s="17">
        <v>-6</v>
      </c>
      <c r="LD19" s="17">
        <v>-12</v>
      </c>
      <c r="LE19" s="17">
        <v>-8</v>
      </c>
      <c r="LF19" s="17">
        <v>-19</v>
      </c>
      <c r="LG19" s="17">
        <v>-27</v>
      </c>
      <c r="LH19" s="17">
        <v>-9</v>
      </c>
      <c r="LI19" s="17">
        <v>-16</v>
      </c>
      <c r="LJ19" s="17">
        <v>-7</v>
      </c>
      <c r="LK19" s="17">
        <v>-56</v>
      </c>
      <c r="LL19" s="17">
        <v>-16</v>
      </c>
      <c r="LM19" s="17">
        <v>-9</v>
      </c>
      <c r="LN19" s="17">
        <v>-39</v>
      </c>
      <c r="LO19" s="17">
        <v>-34</v>
      </c>
      <c r="LP19" s="17">
        <v>-30</v>
      </c>
      <c r="LQ19" s="17">
        <v>-36</v>
      </c>
      <c r="LR19" s="17">
        <v>-10</v>
      </c>
      <c r="LS19" s="17">
        <v>11</v>
      </c>
      <c r="LT19" s="17">
        <v>-16</v>
      </c>
      <c r="LU19" s="17">
        <v>-17</v>
      </c>
      <c r="LV19" s="17">
        <v>-16</v>
      </c>
      <c r="LW19" s="17">
        <v>-25</v>
      </c>
      <c r="LX19" s="17">
        <v>-22</v>
      </c>
      <c r="LY19" s="17">
        <v>-20</v>
      </c>
      <c r="LZ19" s="17">
        <v>11</v>
      </c>
      <c r="MA19" s="17">
        <v>0</v>
      </c>
      <c r="MB19" s="17">
        <v>-9</v>
      </c>
      <c r="MC19" s="17">
        <v>-2</v>
      </c>
      <c r="MD19" s="17">
        <v>2</v>
      </c>
      <c r="ME19" s="17">
        <v>-30</v>
      </c>
      <c r="MF19" s="17">
        <v>8</v>
      </c>
      <c r="MG19" s="17">
        <v>37</v>
      </c>
      <c r="MH19" s="17">
        <v>2</v>
      </c>
      <c r="MI19" s="17">
        <v>5</v>
      </c>
      <c r="MJ19" s="17">
        <v>-10</v>
      </c>
      <c r="MK19" s="17">
        <v>17</v>
      </c>
      <c r="ML19" s="17">
        <v>-1</v>
      </c>
      <c r="MM19" s="17">
        <v>-3</v>
      </c>
      <c r="MN19" s="17">
        <v>-13</v>
      </c>
      <c r="MO19" s="17">
        <v>-30</v>
      </c>
      <c r="MP19" s="17">
        <v>-11</v>
      </c>
      <c r="MQ19" s="17">
        <v>10</v>
      </c>
      <c r="MR19" s="17">
        <v>8</v>
      </c>
      <c r="MS19" s="17">
        <v>-16</v>
      </c>
      <c r="MT19" s="17">
        <v>-19</v>
      </c>
      <c r="MU19" s="17">
        <v>-24</v>
      </c>
      <c r="MV19" s="17">
        <v>-17</v>
      </c>
      <c r="MW19" s="17">
        <v>-11</v>
      </c>
      <c r="MX19" s="17">
        <v>-53</v>
      </c>
      <c r="MY19" s="17">
        <v>-56</v>
      </c>
      <c r="MZ19" s="17">
        <v>-44</v>
      </c>
      <c r="NA19" s="17">
        <v>-42</v>
      </c>
      <c r="NB19" s="17">
        <v>-13</v>
      </c>
      <c r="NC19" s="17">
        <v>-46</v>
      </c>
      <c r="ND19" s="17">
        <v>-42</v>
      </c>
      <c r="NE19" s="17">
        <v>-16</v>
      </c>
      <c r="NF19" s="17">
        <v>45</v>
      </c>
      <c r="NG19" s="17">
        <v>77</v>
      </c>
      <c r="NH19" s="17">
        <v>84</v>
      </c>
      <c r="NI19" s="17">
        <v>70</v>
      </c>
      <c r="NJ19" s="17">
        <v>48</v>
      </c>
      <c r="NK19" s="17">
        <v>43</v>
      </c>
      <c r="NL19" s="17">
        <v>17</v>
      </c>
      <c r="NM19" s="17">
        <v>-2</v>
      </c>
      <c r="NN19" s="17">
        <v>-11</v>
      </c>
      <c r="NO19" s="17">
        <v>6</v>
      </c>
      <c r="NP19" s="17">
        <v>-29</v>
      </c>
      <c r="NQ19" s="17">
        <v>-4</v>
      </c>
      <c r="NR19" s="17">
        <v>-20</v>
      </c>
      <c r="NS19" s="17">
        <v>-3</v>
      </c>
      <c r="NT19" s="17">
        <v>-21</v>
      </c>
      <c r="NU19" s="17">
        <v>-24</v>
      </c>
      <c r="NV19" s="17">
        <v>-23</v>
      </c>
      <c r="NW19" s="17">
        <v>-14</v>
      </c>
      <c r="NX19" s="17">
        <v>-29</v>
      </c>
      <c r="NY19" s="17">
        <v>-15</v>
      </c>
      <c r="NZ19" s="17">
        <v>-16</v>
      </c>
      <c r="OA19" s="17">
        <v>14</v>
      </c>
      <c r="OB19" s="17">
        <v>10</v>
      </c>
      <c r="OC19" s="17">
        <v>-5</v>
      </c>
      <c r="OD19" s="17">
        <v>-19</v>
      </c>
      <c r="OE19" s="17">
        <v>-4</v>
      </c>
      <c r="OF19" s="17">
        <v>-10</v>
      </c>
      <c r="OG19" s="17">
        <v>-2</v>
      </c>
      <c r="OH19" s="17">
        <v>-3</v>
      </c>
      <c r="OI19" s="17">
        <v>-7</v>
      </c>
      <c r="OJ19" s="17">
        <v>4</v>
      </c>
      <c r="OK19" s="17">
        <v>6</v>
      </c>
      <c r="OL19" s="17">
        <v>25</v>
      </c>
      <c r="OM19" s="17">
        <v>-21</v>
      </c>
      <c r="ON19" s="17">
        <v>16</v>
      </c>
      <c r="OO19" s="17">
        <v>3</v>
      </c>
      <c r="OP19" s="17">
        <v>1</v>
      </c>
      <c r="OQ19" s="17">
        <v>-23</v>
      </c>
      <c r="OR19" s="17">
        <v>-18</v>
      </c>
      <c r="OS19" s="17">
        <v>-31</v>
      </c>
      <c r="OT19" s="17">
        <v>10</v>
      </c>
      <c r="OU19" s="17">
        <v>-73</v>
      </c>
      <c r="OV19" s="17">
        <v>-49</v>
      </c>
      <c r="OW19" s="17">
        <v>-21</v>
      </c>
      <c r="OX19" s="17">
        <v>-18</v>
      </c>
      <c r="OY19" s="17">
        <v>35</v>
      </c>
      <c r="OZ19" s="17">
        <v>38</v>
      </c>
      <c r="PA19" s="17">
        <v>-48</v>
      </c>
      <c r="PB19" s="17">
        <v>-44</v>
      </c>
      <c r="PC19" s="17">
        <v>-69</v>
      </c>
      <c r="PD19" s="17">
        <v>-51</v>
      </c>
      <c r="PE19" s="17">
        <v>-37</v>
      </c>
      <c r="PF19" s="17">
        <v>-55</v>
      </c>
      <c r="PG19" s="17">
        <v>-28</v>
      </c>
      <c r="PH19" s="17">
        <v>-42</v>
      </c>
      <c r="PI19" s="17">
        <v>-31</v>
      </c>
      <c r="PJ19" s="17">
        <v>-37</v>
      </c>
      <c r="PK19" s="17">
        <v>-18</v>
      </c>
      <c r="PL19" s="17">
        <v>-3</v>
      </c>
      <c r="PM19" s="17">
        <v>-18</v>
      </c>
      <c r="PN19" s="17">
        <v>20</v>
      </c>
      <c r="PO19" s="17">
        <v>-5</v>
      </c>
      <c r="PP19" s="17">
        <v>-8</v>
      </c>
      <c r="PQ19" s="17">
        <v>-3</v>
      </c>
      <c r="PR19" s="17">
        <v>-128</v>
      </c>
      <c r="PS19" s="17">
        <v>-83</v>
      </c>
      <c r="PT19" s="17">
        <v>-76</v>
      </c>
      <c r="PU19" s="17">
        <v>-61</v>
      </c>
      <c r="PV19" s="17">
        <v>-46</v>
      </c>
      <c r="PW19" s="17">
        <v>-68</v>
      </c>
      <c r="PX19" s="17">
        <v>-45</v>
      </c>
      <c r="PY19" s="17">
        <v>-56</v>
      </c>
      <c r="PZ19" s="17">
        <v>-21</v>
      </c>
      <c r="QA19" s="17">
        <v>-10</v>
      </c>
      <c r="QB19" s="17">
        <v>-9</v>
      </c>
      <c r="QC19" s="17">
        <v>1</v>
      </c>
      <c r="QD19" s="17">
        <v>-2</v>
      </c>
      <c r="QE19" s="17">
        <v>-4</v>
      </c>
      <c r="QF19" s="17">
        <v>-2</v>
      </c>
      <c r="QG19" s="17">
        <v>-7</v>
      </c>
      <c r="QH19" s="17">
        <v>25</v>
      </c>
      <c r="QI19" s="17">
        <v>30</v>
      </c>
      <c r="QJ19" s="17">
        <v>61</v>
      </c>
      <c r="QK19" s="17">
        <v>48</v>
      </c>
      <c r="QL19" s="17">
        <v>34</v>
      </c>
      <c r="QM19" s="17">
        <v>9</v>
      </c>
      <c r="QN19" s="17">
        <v>10</v>
      </c>
      <c r="QO19" s="17">
        <v>15</v>
      </c>
      <c r="QP19" s="17">
        <v>12</v>
      </c>
      <c r="QQ19" s="17">
        <v>34</v>
      </c>
      <c r="QR19" s="17">
        <v>34</v>
      </c>
      <c r="QS19" s="17">
        <v>24</v>
      </c>
      <c r="QT19" s="17">
        <v>2</v>
      </c>
      <c r="QU19" s="17">
        <v>0</v>
      </c>
      <c r="QV19" s="17">
        <v>-1</v>
      </c>
      <c r="QW19" s="17">
        <v>14</v>
      </c>
      <c r="QX19" s="17">
        <v>-41</v>
      </c>
      <c r="QY19" s="17">
        <v>29</v>
      </c>
      <c r="QZ19" s="17">
        <v>18</v>
      </c>
      <c r="RA19" s="17">
        <v>17</v>
      </c>
      <c r="RB19" s="17">
        <v>-6</v>
      </c>
      <c r="RC19" s="17">
        <v>-8</v>
      </c>
      <c r="RD19" s="17">
        <v>36</v>
      </c>
      <c r="RE19" s="17">
        <v>32</v>
      </c>
      <c r="RF19" s="17">
        <v>-21</v>
      </c>
      <c r="RG19" s="17">
        <v>-35</v>
      </c>
      <c r="RH19" s="17">
        <v>-42</v>
      </c>
      <c r="RI19" s="17">
        <v>-31</v>
      </c>
      <c r="RJ19" s="17">
        <v>-44</v>
      </c>
      <c r="RK19" s="17">
        <v>-5</v>
      </c>
      <c r="RL19" s="17">
        <v>-9</v>
      </c>
      <c r="RM19" s="17">
        <v>-43</v>
      </c>
      <c r="RN19" s="17">
        <v>-111</v>
      </c>
      <c r="RO19" s="17">
        <v>-111</v>
      </c>
      <c r="RP19" s="17">
        <v>-124</v>
      </c>
      <c r="RQ19" s="17">
        <v>-100</v>
      </c>
      <c r="RR19" s="17">
        <v>-21</v>
      </c>
      <c r="RS19" s="17">
        <v>-98</v>
      </c>
      <c r="RT19" s="17">
        <v>-119</v>
      </c>
      <c r="RU19" s="17">
        <v>-30</v>
      </c>
      <c r="RV19" s="17">
        <v>-36</v>
      </c>
      <c r="RW19" s="17">
        <v>-30</v>
      </c>
      <c r="RX19" s="17">
        <v>-18</v>
      </c>
      <c r="RY19" s="17">
        <v>-34</v>
      </c>
      <c r="RZ19" s="17">
        <v>-31</v>
      </c>
      <c r="SA19" s="17">
        <v>-34</v>
      </c>
      <c r="SB19" s="17">
        <v>-37</v>
      </c>
      <c r="SC19" s="17">
        <v>-33</v>
      </c>
      <c r="SD19" s="17">
        <v>-10</v>
      </c>
      <c r="SE19" s="17">
        <v>-3</v>
      </c>
      <c r="SF19" s="17">
        <v>-2</v>
      </c>
      <c r="SG19" s="17">
        <v>0</v>
      </c>
      <c r="SH19" s="17">
        <v>-9</v>
      </c>
      <c r="SI19" s="17">
        <v>-1</v>
      </c>
      <c r="SJ19" s="17">
        <v>-17</v>
      </c>
      <c r="SK19" s="17">
        <v>-10</v>
      </c>
      <c r="SL19" s="17">
        <v>-34</v>
      </c>
      <c r="SM19" s="17">
        <v>-17</v>
      </c>
      <c r="SN19" s="17">
        <v>-13</v>
      </c>
      <c r="SO19" s="17">
        <v>-18</v>
      </c>
      <c r="SP19" s="17">
        <v>-38</v>
      </c>
      <c r="SQ19" s="17">
        <v>-34</v>
      </c>
      <c r="SR19" s="17">
        <v>-24</v>
      </c>
      <c r="SS19" s="17">
        <v>-25</v>
      </c>
      <c r="ST19" s="17">
        <v>6</v>
      </c>
      <c r="SU19" s="17">
        <v>2</v>
      </c>
      <c r="SV19" s="17">
        <v>15</v>
      </c>
      <c r="SW19" s="17">
        <v>1</v>
      </c>
      <c r="SX19" s="17">
        <v>9</v>
      </c>
      <c r="SY19" s="17">
        <v>-5</v>
      </c>
      <c r="SZ19" s="17">
        <v>-19</v>
      </c>
      <c r="TA19" s="17">
        <v>-10</v>
      </c>
      <c r="TB19" s="17">
        <v>-76</v>
      </c>
      <c r="TC19" s="17">
        <v>-57</v>
      </c>
      <c r="TD19" s="17">
        <v>-74</v>
      </c>
      <c r="TE19" s="17">
        <v>-67</v>
      </c>
      <c r="TF19" s="17">
        <v>-51</v>
      </c>
      <c r="TG19" s="17">
        <v>-45</v>
      </c>
      <c r="TH19" s="17">
        <v>-45</v>
      </c>
      <c r="TI19" s="17">
        <v>-58</v>
      </c>
      <c r="TJ19" s="17">
        <v>-13</v>
      </c>
      <c r="TK19" s="17">
        <v>0</v>
      </c>
      <c r="TL19" s="17">
        <v>11</v>
      </c>
      <c r="TM19" s="17">
        <v>-9</v>
      </c>
      <c r="TN19" s="17">
        <v>-5</v>
      </c>
      <c r="TO19" s="17">
        <v>-28</v>
      </c>
      <c r="TP19" s="17">
        <v>-11</v>
      </c>
      <c r="TQ19" s="17">
        <v>-20</v>
      </c>
      <c r="TR19" s="17">
        <v>-22</v>
      </c>
      <c r="TS19" s="17">
        <v>-6</v>
      </c>
      <c r="TT19" s="17">
        <v>-16</v>
      </c>
      <c r="TU19" s="17">
        <v>-15</v>
      </c>
      <c r="TV19" s="17">
        <v>-16</v>
      </c>
      <c r="TW19" s="17">
        <v>-20</v>
      </c>
      <c r="TX19" s="17">
        <v>-25</v>
      </c>
      <c r="TY19" s="17">
        <v>-12</v>
      </c>
      <c r="TZ19" s="17">
        <v>-37</v>
      </c>
      <c r="UA19" s="17">
        <v>-41</v>
      </c>
      <c r="UB19" s="17">
        <v>-47</v>
      </c>
      <c r="UC19" s="17">
        <v>-34</v>
      </c>
      <c r="UD19" s="17">
        <v>-26</v>
      </c>
      <c r="UE19" s="17">
        <v>-38</v>
      </c>
      <c r="UF19" s="17">
        <v>-17</v>
      </c>
      <c r="UG19" s="17">
        <v>-38</v>
      </c>
      <c r="UH19" s="17">
        <v>-34</v>
      </c>
      <c r="UI19" s="17">
        <v>-38</v>
      </c>
      <c r="UJ19" s="17">
        <v>-45</v>
      </c>
      <c r="UK19" s="17">
        <v>-31</v>
      </c>
      <c r="UL19" s="17">
        <v>-31</v>
      </c>
      <c r="UM19" s="17">
        <v>-38</v>
      </c>
      <c r="UN19" s="17">
        <v>-28</v>
      </c>
      <c r="UO19" s="17">
        <v>-29</v>
      </c>
      <c r="UP19" s="17">
        <v>110</v>
      </c>
      <c r="UQ19" s="17">
        <v>90</v>
      </c>
      <c r="UR19" s="17">
        <v>43</v>
      </c>
      <c r="US19" s="17">
        <v>36</v>
      </c>
      <c r="UT19" s="17">
        <v>18</v>
      </c>
      <c r="UU19" s="17">
        <v>21</v>
      </c>
      <c r="UV19" s="17">
        <v>8</v>
      </c>
      <c r="UW19" s="17">
        <v>36</v>
      </c>
      <c r="UX19" s="17">
        <v>-22</v>
      </c>
      <c r="UY19" s="17">
        <v>-24</v>
      </c>
      <c r="UZ19" s="17">
        <v>-17</v>
      </c>
      <c r="VA19" s="17">
        <v>-12</v>
      </c>
      <c r="VB19" s="17">
        <v>-29</v>
      </c>
      <c r="VC19" s="17">
        <v>-20</v>
      </c>
      <c r="VD19" s="17">
        <v>-33</v>
      </c>
      <c r="VE19" s="17">
        <v>-16</v>
      </c>
      <c r="VF19" s="17">
        <v>-11</v>
      </c>
      <c r="VG19" s="17">
        <v>-7</v>
      </c>
      <c r="VH19" s="17">
        <v>16</v>
      </c>
      <c r="VI19" s="17">
        <v>-14</v>
      </c>
      <c r="VJ19" s="17">
        <v>-25</v>
      </c>
      <c r="VK19" s="17">
        <v>-18</v>
      </c>
      <c r="VL19" s="17">
        <v>-23</v>
      </c>
      <c r="VM19" s="17">
        <v>-36</v>
      </c>
      <c r="VN19">
        <v>9</v>
      </c>
      <c r="VO19">
        <v>21</v>
      </c>
      <c r="VP19">
        <v>14</v>
      </c>
      <c r="VQ19">
        <v>-14</v>
      </c>
      <c r="VR19">
        <v>-7</v>
      </c>
      <c r="VS19">
        <v>2</v>
      </c>
      <c r="VT19">
        <v>11</v>
      </c>
      <c r="VU19">
        <v>5</v>
      </c>
      <c r="VV19" s="17">
        <v>9</v>
      </c>
      <c r="VW19" s="17">
        <v>9</v>
      </c>
      <c r="VX19" s="17">
        <v>-3</v>
      </c>
      <c r="VY19" s="17">
        <v>2</v>
      </c>
      <c r="VZ19" s="17">
        <v>12</v>
      </c>
      <c r="WA19" s="17">
        <v>5</v>
      </c>
      <c r="WB19" s="17">
        <v>31</v>
      </c>
      <c r="WC19" s="17">
        <v>18</v>
      </c>
      <c r="WD19" s="17">
        <v>16</v>
      </c>
      <c r="WE19" s="17">
        <v>23</v>
      </c>
      <c r="WF19" s="17">
        <v>24</v>
      </c>
      <c r="WG19" s="17">
        <v>24</v>
      </c>
      <c r="WH19" s="17">
        <v>8</v>
      </c>
      <c r="WI19" s="17">
        <v>15</v>
      </c>
      <c r="WJ19" s="17">
        <v>2</v>
      </c>
      <c r="WK19" s="17">
        <v>16</v>
      </c>
      <c r="WL19" s="17">
        <v>-94</v>
      </c>
      <c r="WM19" s="17">
        <v>-50</v>
      </c>
      <c r="WN19" s="17">
        <v>-94</v>
      </c>
      <c r="WO19" s="17">
        <v>-67</v>
      </c>
      <c r="WP19" s="17">
        <v>-67</v>
      </c>
      <c r="WQ19" s="17">
        <v>-97</v>
      </c>
      <c r="WR19" s="17">
        <v>-35</v>
      </c>
      <c r="WS19" s="17">
        <v>-71</v>
      </c>
      <c r="WT19" s="17">
        <v>-1</v>
      </c>
      <c r="WU19" s="17">
        <v>2</v>
      </c>
      <c r="WV19" s="17">
        <v>-18</v>
      </c>
      <c r="WW19" s="17">
        <v>-13</v>
      </c>
      <c r="WX19" s="17">
        <v>-6</v>
      </c>
      <c r="WY19" s="17">
        <v>-23</v>
      </c>
      <c r="WZ19" s="17">
        <v>-11</v>
      </c>
      <c r="XA19" s="17">
        <v>-14</v>
      </c>
    </row>
    <row r="20" spans="1:625" s="18" customFormat="1">
      <c r="A20" s="18" t="s">
        <v>918</v>
      </c>
      <c r="B20" s="17">
        <v>-86</v>
      </c>
      <c r="C20" s="17">
        <v>-97</v>
      </c>
      <c r="D20" s="17">
        <v>-112</v>
      </c>
      <c r="E20" s="17">
        <v>-123</v>
      </c>
      <c r="F20" s="17">
        <v>-98</v>
      </c>
      <c r="G20" s="17">
        <v>-36</v>
      </c>
      <c r="H20" s="17">
        <v>-54</v>
      </c>
      <c r="I20" s="17">
        <v>-49</v>
      </c>
      <c r="J20" s="17">
        <v>91</v>
      </c>
      <c r="K20" s="17">
        <v>102</v>
      </c>
      <c r="L20" s="17">
        <v>137</v>
      </c>
      <c r="M20" s="17">
        <v>215</v>
      </c>
      <c r="N20" s="17">
        <v>230</v>
      </c>
      <c r="O20" s="17">
        <v>159</v>
      </c>
      <c r="P20" s="17">
        <v>113</v>
      </c>
      <c r="Q20" s="17">
        <v>17</v>
      </c>
      <c r="R20" s="17">
        <v>-54</v>
      </c>
      <c r="S20" s="17">
        <v>-10</v>
      </c>
      <c r="T20" s="17">
        <v>-21</v>
      </c>
      <c r="U20" s="17">
        <v>72</v>
      </c>
      <c r="V20" s="17">
        <v>33</v>
      </c>
      <c r="W20" s="17">
        <v>100</v>
      </c>
      <c r="X20" s="17">
        <v>174</v>
      </c>
      <c r="Y20" s="17">
        <v>197</v>
      </c>
      <c r="Z20" s="17">
        <v>-149</v>
      </c>
      <c r="AA20" s="17">
        <v>-68</v>
      </c>
      <c r="AB20" s="17">
        <v>-81</v>
      </c>
      <c r="AC20" s="17">
        <v>-73</v>
      </c>
      <c r="AD20" s="17">
        <v>-75</v>
      </c>
      <c r="AE20" s="17">
        <v>-46</v>
      </c>
      <c r="AF20" s="17">
        <v>-46</v>
      </c>
      <c r="AG20" s="17">
        <v>-84</v>
      </c>
      <c r="AH20" s="17">
        <v>40</v>
      </c>
      <c r="AI20" s="17">
        <v>-32</v>
      </c>
      <c r="AJ20" s="17">
        <v>-12</v>
      </c>
      <c r="AK20" s="17">
        <v>-46</v>
      </c>
      <c r="AL20" s="17">
        <v>-3</v>
      </c>
      <c r="AM20" s="17">
        <v>5</v>
      </c>
      <c r="AN20" s="17">
        <v>19</v>
      </c>
      <c r="AO20" s="17">
        <v>-7</v>
      </c>
      <c r="AP20" s="17">
        <v>-7</v>
      </c>
      <c r="AQ20" s="17">
        <v>-5</v>
      </c>
      <c r="AR20" s="17">
        <v>-17</v>
      </c>
      <c r="AS20" s="17">
        <v>-37</v>
      </c>
      <c r="AT20" s="17">
        <v>-47</v>
      </c>
      <c r="AU20" s="17">
        <v>-29</v>
      </c>
      <c r="AV20" s="17">
        <v>-9</v>
      </c>
      <c r="AW20" s="17">
        <v>-37</v>
      </c>
      <c r="AX20" s="17">
        <v>-64</v>
      </c>
      <c r="AY20" s="17">
        <v>-39</v>
      </c>
      <c r="AZ20" s="17">
        <v>-29</v>
      </c>
      <c r="BA20" s="17">
        <v>-48</v>
      </c>
      <c r="BB20" s="17">
        <v>-44</v>
      </c>
      <c r="BC20" s="17">
        <v>-29</v>
      </c>
      <c r="BD20" s="17">
        <v>-38</v>
      </c>
      <c r="BE20" s="17">
        <v>-33</v>
      </c>
      <c r="BF20" s="17">
        <v>-101</v>
      </c>
      <c r="BG20" s="17">
        <v>-51</v>
      </c>
      <c r="BH20" s="17">
        <v>-83</v>
      </c>
      <c r="BI20" s="17">
        <v>-77</v>
      </c>
      <c r="BJ20" s="17">
        <v>-91</v>
      </c>
      <c r="BK20" s="17">
        <v>-63</v>
      </c>
      <c r="BL20" s="17">
        <v>-68</v>
      </c>
      <c r="BM20" s="17">
        <v>-123</v>
      </c>
      <c r="BN20" s="17">
        <v>12</v>
      </c>
      <c r="BO20" s="17">
        <v>-6</v>
      </c>
      <c r="BP20" s="17">
        <v>1</v>
      </c>
      <c r="BQ20" s="17">
        <v>-14</v>
      </c>
      <c r="BR20" s="17">
        <v>-21</v>
      </c>
      <c r="BS20" s="17">
        <v>-1</v>
      </c>
      <c r="BT20" s="17">
        <v>-13</v>
      </c>
      <c r="BU20" s="17">
        <v>-34</v>
      </c>
      <c r="BV20" s="17">
        <v>82</v>
      </c>
      <c r="BW20" s="17">
        <v>95</v>
      </c>
      <c r="BX20" s="17">
        <v>129</v>
      </c>
      <c r="BY20" s="17">
        <v>117</v>
      </c>
      <c r="BZ20" s="17">
        <v>107</v>
      </c>
      <c r="CA20" s="17">
        <v>80</v>
      </c>
      <c r="CB20" s="17">
        <v>75</v>
      </c>
      <c r="CC20" s="17">
        <v>71</v>
      </c>
      <c r="CD20" s="17">
        <v>-7</v>
      </c>
      <c r="CE20" s="17">
        <v>-1</v>
      </c>
      <c r="CF20" s="17">
        <v>0</v>
      </c>
      <c r="CG20" s="17">
        <v>-8</v>
      </c>
      <c r="CH20" s="17">
        <v>-1</v>
      </c>
      <c r="CI20" s="17">
        <v>-22</v>
      </c>
      <c r="CJ20" s="17">
        <v>-26</v>
      </c>
      <c r="CK20" s="17">
        <v>-73</v>
      </c>
      <c r="CL20" s="17">
        <v>8</v>
      </c>
      <c r="CM20" s="17">
        <v>-27</v>
      </c>
      <c r="CN20" s="17">
        <v>8</v>
      </c>
      <c r="CO20" s="17">
        <v>14</v>
      </c>
      <c r="CP20" s="17">
        <v>30</v>
      </c>
      <c r="CQ20" s="17">
        <v>-14</v>
      </c>
      <c r="CR20" s="17">
        <v>14</v>
      </c>
      <c r="CS20" s="17">
        <v>48</v>
      </c>
      <c r="CT20" s="17">
        <v>-29</v>
      </c>
      <c r="CU20" s="17">
        <v>-19</v>
      </c>
      <c r="CV20" s="17">
        <v>-37</v>
      </c>
      <c r="CW20" s="17">
        <v>-68</v>
      </c>
      <c r="CX20" s="17">
        <v>-46</v>
      </c>
      <c r="CY20" s="17">
        <v>-63</v>
      </c>
      <c r="CZ20" s="17">
        <v>-49</v>
      </c>
      <c r="DA20" s="17">
        <v>-61</v>
      </c>
      <c r="DB20" s="17">
        <v>-5</v>
      </c>
      <c r="DC20" s="17">
        <v>-25</v>
      </c>
      <c r="DD20" s="17">
        <v>-22</v>
      </c>
      <c r="DE20" s="17">
        <v>-22</v>
      </c>
      <c r="DF20" s="17">
        <v>-21</v>
      </c>
      <c r="DG20" s="17">
        <v>-14</v>
      </c>
      <c r="DH20" s="17">
        <v>-7</v>
      </c>
      <c r="DI20" s="17">
        <v>65</v>
      </c>
      <c r="DJ20" s="17">
        <v>105</v>
      </c>
      <c r="DK20" s="17">
        <v>98</v>
      </c>
      <c r="DL20" s="17">
        <v>36</v>
      </c>
      <c r="DM20" s="17">
        <v>-4</v>
      </c>
      <c r="DN20" s="17">
        <v>6</v>
      </c>
      <c r="DO20" s="17">
        <v>57</v>
      </c>
      <c r="DP20" s="17">
        <v>82</v>
      </c>
      <c r="DQ20" s="17">
        <v>76</v>
      </c>
      <c r="DR20" s="17">
        <v>5</v>
      </c>
      <c r="DS20" s="17">
        <v>32</v>
      </c>
      <c r="DT20" s="17">
        <v>58</v>
      </c>
      <c r="DU20" s="17">
        <v>15</v>
      </c>
      <c r="DV20" s="17">
        <v>43</v>
      </c>
      <c r="DW20" s="17">
        <v>-16</v>
      </c>
      <c r="DX20" s="17">
        <v>-5</v>
      </c>
      <c r="DY20" s="17">
        <v>-46</v>
      </c>
      <c r="DZ20" s="17">
        <v>-6</v>
      </c>
      <c r="EA20" s="17">
        <v>28</v>
      </c>
      <c r="EB20" s="17">
        <v>-22</v>
      </c>
      <c r="EC20" s="17">
        <v>-13</v>
      </c>
      <c r="ED20" s="17">
        <v>-10</v>
      </c>
      <c r="EE20" s="17">
        <v>-3</v>
      </c>
      <c r="EF20" s="17">
        <v>-4</v>
      </c>
      <c r="EG20" s="17">
        <v>-32</v>
      </c>
      <c r="EH20" s="17">
        <v>-87</v>
      </c>
      <c r="EI20" s="17">
        <v>-56</v>
      </c>
      <c r="EJ20" s="17">
        <v>-92</v>
      </c>
      <c r="EK20" s="17">
        <v>-120</v>
      </c>
      <c r="EL20" s="17">
        <v>-101</v>
      </c>
      <c r="EM20" s="17">
        <v>-77</v>
      </c>
      <c r="EN20" s="17">
        <v>-128</v>
      </c>
      <c r="EO20" s="17">
        <v>-107</v>
      </c>
      <c r="EP20" s="17">
        <v>-1</v>
      </c>
      <c r="EQ20" s="17">
        <v>8</v>
      </c>
      <c r="ER20" s="17">
        <v>24</v>
      </c>
      <c r="ES20" s="17">
        <v>-1</v>
      </c>
      <c r="ET20" s="17">
        <v>-29</v>
      </c>
      <c r="EU20" s="17">
        <v>-42</v>
      </c>
      <c r="EV20" s="17">
        <v>-36</v>
      </c>
      <c r="EW20" s="17">
        <v>-23</v>
      </c>
      <c r="EX20" s="17">
        <v>47</v>
      </c>
      <c r="EY20" s="17">
        <v>26</v>
      </c>
      <c r="EZ20" s="17">
        <v>26</v>
      </c>
      <c r="FA20" s="17">
        <v>21</v>
      </c>
      <c r="FB20" s="17">
        <v>22</v>
      </c>
      <c r="FC20" s="17">
        <v>-1</v>
      </c>
      <c r="FD20" s="17">
        <v>5</v>
      </c>
      <c r="FE20" s="17">
        <v>-1</v>
      </c>
      <c r="FF20" s="17">
        <v>-51</v>
      </c>
      <c r="FG20" s="17">
        <v>-33</v>
      </c>
      <c r="FH20" s="17">
        <v>-29</v>
      </c>
      <c r="FI20" s="17">
        <v>5</v>
      </c>
      <c r="FJ20" s="17">
        <v>-17</v>
      </c>
      <c r="FK20" s="17">
        <v>-2</v>
      </c>
      <c r="FL20" s="17">
        <v>12</v>
      </c>
      <c r="FM20" s="17">
        <v>-46</v>
      </c>
      <c r="FN20" s="17">
        <v>-29</v>
      </c>
      <c r="FO20" s="17">
        <v>-30</v>
      </c>
      <c r="FP20" s="17">
        <v>-22</v>
      </c>
      <c r="FQ20" s="17">
        <v>9</v>
      </c>
      <c r="FR20" s="17">
        <v>-40</v>
      </c>
      <c r="FS20" s="17">
        <v>-22</v>
      </c>
      <c r="FT20" s="17">
        <v>-13</v>
      </c>
      <c r="FU20" s="17">
        <v>-47</v>
      </c>
      <c r="FV20" s="17">
        <v>-43</v>
      </c>
      <c r="FW20" s="17">
        <v>-33</v>
      </c>
      <c r="FX20" s="17">
        <v>-41</v>
      </c>
      <c r="FY20" s="17">
        <v>-48</v>
      </c>
      <c r="FZ20" s="17">
        <v>-40</v>
      </c>
      <c r="GA20" s="17">
        <v>-25</v>
      </c>
      <c r="GB20" s="17">
        <v>-34</v>
      </c>
      <c r="GC20" s="17">
        <v>-28</v>
      </c>
      <c r="GD20" s="17">
        <v>10</v>
      </c>
      <c r="GE20" s="17">
        <v>-35</v>
      </c>
      <c r="GF20" s="17">
        <v>8</v>
      </c>
      <c r="GG20" s="17">
        <v>6</v>
      </c>
      <c r="GH20" s="17">
        <v>-6</v>
      </c>
      <c r="GI20" s="17">
        <v>-35</v>
      </c>
      <c r="GJ20" s="17">
        <v>-23</v>
      </c>
      <c r="GK20" s="17">
        <v>-123</v>
      </c>
      <c r="GL20" s="17">
        <v>-58</v>
      </c>
      <c r="GM20" s="17">
        <v>-91</v>
      </c>
      <c r="GN20" s="17">
        <v>-76</v>
      </c>
      <c r="GO20" s="17">
        <v>-66</v>
      </c>
      <c r="GP20" s="17">
        <v>-68</v>
      </c>
      <c r="GQ20" s="17">
        <v>-42</v>
      </c>
      <c r="GR20" s="17">
        <v>-40</v>
      </c>
      <c r="GS20" s="17">
        <v>-45</v>
      </c>
      <c r="GT20" s="17">
        <v>2</v>
      </c>
      <c r="GU20" s="17">
        <v>-23</v>
      </c>
      <c r="GV20" s="17">
        <v>-4</v>
      </c>
      <c r="GW20" s="17">
        <v>-12</v>
      </c>
      <c r="GX20" s="17">
        <v>-40</v>
      </c>
      <c r="GY20" s="17">
        <v>-14</v>
      </c>
      <c r="GZ20" s="17">
        <v>-6</v>
      </c>
      <c r="HA20" s="17">
        <v>-26</v>
      </c>
      <c r="HB20" s="17">
        <v>52</v>
      </c>
      <c r="HC20" s="17">
        <v>24</v>
      </c>
      <c r="HD20" s="17">
        <v>10</v>
      </c>
      <c r="HE20" s="17">
        <v>38</v>
      </c>
      <c r="HF20" s="17">
        <v>40</v>
      </c>
      <c r="HG20" s="17">
        <v>109</v>
      </c>
      <c r="HH20" s="17">
        <v>122</v>
      </c>
      <c r="HI20" s="17">
        <v>130</v>
      </c>
      <c r="HJ20" s="17">
        <v>-95</v>
      </c>
      <c r="HK20" s="17">
        <v>-104</v>
      </c>
      <c r="HL20" s="17">
        <v>-103</v>
      </c>
      <c r="HM20" s="17">
        <v>-79</v>
      </c>
      <c r="HN20" s="17">
        <v>-93</v>
      </c>
      <c r="HO20" s="17">
        <v>-77</v>
      </c>
      <c r="HP20" s="17">
        <v>-78</v>
      </c>
      <c r="HQ20" s="17">
        <v>-60</v>
      </c>
      <c r="HR20" s="17">
        <v>-48</v>
      </c>
      <c r="HS20" s="17">
        <v>-48</v>
      </c>
      <c r="HT20" s="17">
        <v>-68</v>
      </c>
      <c r="HU20" s="17">
        <v>-39</v>
      </c>
      <c r="HV20" s="17">
        <v>-41</v>
      </c>
      <c r="HW20" s="17">
        <v>-24</v>
      </c>
      <c r="HX20" s="17">
        <v>-21</v>
      </c>
      <c r="HY20" s="17">
        <v>50</v>
      </c>
      <c r="HZ20" s="17">
        <v>324</v>
      </c>
      <c r="IA20" s="17">
        <v>288</v>
      </c>
      <c r="IB20" s="17">
        <v>271</v>
      </c>
      <c r="IC20" s="17">
        <v>311</v>
      </c>
      <c r="ID20" s="17">
        <v>299</v>
      </c>
      <c r="IE20" s="17">
        <v>344</v>
      </c>
      <c r="IF20" s="17">
        <v>269</v>
      </c>
      <c r="IG20" s="17">
        <v>364</v>
      </c>
      <c r="IH20" s="17">
        <v>2</v>
      </c>
      <c r="II20" s="17">
        <v>-31</v>
      </c>
      <c r="IJ20" s="17">
        <v>-6</v>
      </c>
      <c r="IK20" s="17">
        <v>17</v>
      </c>
      <c r="IL20" s="17">
        <v>-5</v>
      </c>
      <c r="IM20" s="17">
        <v>-9</v>
      </c>
      <c r="IN20" s="17">
        <v>-22</v>
      </c>
      <c r="IO20" s="17">
        <v>-17</v>
      </c>
      <c r="IP20" s="17">
        <v>-48</v>
      </c>
      <c r="IQ20" s="17">
        <v>-45</v>
      </c>
      <c r="IR20" s="17">
        <v>-21</v>
      </c>
      <c r="IS20" s="17">
        <v>-47</v>
      </c>
      <c r="IT20" s="17">
        <v>-38</v>
      </c>
      <c r="IU20" s="17">
        <v>-5</v>
      </c>
      <c r="IV20" s="17">
        <v>-22</v>
      </c>
      <c r="IW20" s="17">
        <v>-21</v>
      </c>
      <c r="IX20" s="17">
        <v>1286</v>
      </c>
      <c r="IY20" s="17">
        <v>1184</v>
      </c>
      <c r="IZ20" s="17">
        <v>1076</v>
      </c>
      <c r="JA20" s="17">
        <v>951</v>
      </c>
      <c r="JB20" s="17">
        <v>976</v>
      </c>
      <c r="JC20" s="17">
        <v>956</v>
      </c>
      <c r="JD20" s="17">
        <v>809</v>
      </c>
      <c r="JE20" s="17">
        <v>1148</v>
      </c>
      <c r="JF20" s="17">
        <v>-119</v>
      </c>
      <c r="JG20" s="17">
        <v>-109</v>
      </c>
      <c r="JH20" s="17">
        <v>-82</v>
      </c>
      <c r="JI20" s="17">
        <v>-81</v>
      </c>
      <c r="JJ20" s="17">
        <v>-36</v>
      </c>
      <c r="JK20" s="17">
        <v>-77</v>
      </c>
      <c r="JL20" s="17">
        <v>-48</v>
      </c>
      <c r="JM20" s="17">
        <v>-37</v>
      </c>
      <c r="JN20" s="17">
        <v>-10</v>
      </c>
      <c r="JO20" s="17">
        <v>-2</v>
      </c>
      <c r="JP20" s="17">
        <v>23</v>
      </c>
      <c r="JQ20" s="17">
        <v>-5</v>
      </c>
      <c r="JR20" s="17">
        <v>-20</v>
      </c>
      <c r="JS20" s="17">
        <v>-21</v>
      </c>
      <c r="JT20" s="17">
        <v>-19</v>
      </c>
      <c r="JU20" s="17">
        <v>-29</v>
      </c>
      <c r="JV20" s="17">
        <v>4</v>
      </c>
      <c r="JW20" s="17">
        <v>31</v>
      </c>
      <c r="JX20" s="17">
        <v>21</v>
      </c>
      <c r="JY20" s="17">
        <v>18</v>
      </c>
      <c r="JZ20" s="17">
        <v>43</v>
      </c>
      <c r="KA20" s="17">
        <v>70</v>
      </c>
      <c r="KB20" s="17">
        <v>115</v>
      </c>
      <c r="KC20" s="17">
        <v>99</v>
      </c>
      <c r="KD20" s="17">
        <v>-28</v>
      </c>
      <c r="KE20" s="17">
        <v>-30</v>
      </c>
      <c r="KF20" s="17">
        <v>10</v>
      </c>
      <c r="KG20" s="17">
        <v>13</v>
      </c>
      <c r="KH20" s="17">
        <v>-32</v>
      </c>
      <c r="KI20" s="17">
        <v>-11</v>
      </c>
      <c r="KJ20" s="17">
        <v>-22</v>
      </c>
      <c r="KK20" s="17">
        <v>-20</v>
      </c>
      <c r="KL20" s="17">
        <v>-60</v>
      </c>
      <c r="KM20" s="17">
        <v>-81</v>
      </c>
      <c r="KN20" s="17">
        <v>-62</v>
      </c>
      <c r="KO20" s="17">
        <v>-108</v>
      </c>
      <c r="KP20" s="17">
        <v>-99</v>
      </c>
      <c r="KQ20" s="17">
        <v>-100</v>
      </c>
      <c r="KR20" s="17">
        <v>-93</v>
      </c>
      <c r="KS20" s="17">
        <v>-113</v>
      </c>
      <c r="KT20" s="17">
        <v>16</v>
      </c>
      <c r="KU20" s="17">
        <v>0</v>
      </c>
      <c r="KV20" s="17">
        <v>-5</v>
      </c>
      <c r="KW20" s="17">
        <v>-6</v>
      </c>
      <c r="KX20" s="17">
        <v>-8</v>
      </c>
      <c r="KY20" s="17">
        <v>10</v>
      </c>
      <c r="KZ20" s="17">
        <v>-1</v>
      </c>
      <c r="LA20" s="17">
        <v>-25</v>
      </c>
      <c r="LB20" s="17">
        <v>1</v>
      </c>
      <c r="LC20" s="17">
        <v>-12</v>
      </c>
      <c r="LD20" s="17">
        <v>-44</v>
      </c>
      <c r="LE20" s="17">
        <v>5</v>
      </c>
      <c r="LF20" s="17">
        <v>4</v>
      </c>
      <c r="LG20" s="17">
        <v>-29</v>
      </c>
      <c r="LH20" s="17">
        <v>-36</v>
      </c>
      <c r="LI20" s="17">
        <v>-51</v>
      </c>
      <c r="LJ20" s="17">
        <v>11</v>
      </c>
      <c r="LK20" s="17">
        <v>-42</v>
      </c>
      <c r="LL20" s="17">
        <v>-60</v>
      </c>
      <c r="LM20" s="17">
        <v>-50</v>
      </c>
      <c r="LN20" s="17">
        <v>-63</v>
      </c>
      <c r="LO20" s="17">
        <v>-82</v>
      </c>
      <c r="LP20" s="17">
        <v>-59</v>
      </c>
      <c r="LQ20" s="17">
        <v>-46</v>
      </c>
      <c r="LR20" s="17">
        <v>6</v>
      </c>
      <c r="LS20" s="17">
        <v>-15</v>
      </c>
      <c r="LT20" s="17">
        <v>-16</v>
      </c>
      <c r="LU20" s="17">
        <v>-8</v>
      </c>
      <c r="LV20" s="17">
        <v>-6</v>
      </c>
      <c r="LW20" s="17">
        <v>-20</v>
      </c>
      <c r="LX20" s="17">
        <v>-20</v>
      </c>
      <c r="LY20" s="17">
        <v>-32</v>
      </c>
      <c r="LZ20" s="17">
        <v>4</v>
      </c>
      <c r="MA20" s="17">
        <v>27</v>
      </c>
      <c r="MB20" s="17">
        <v>12</v>
      </c>
      <c r="MC20" s="17">
        <v>-21</v>
      </c>
      <c r="MD20" s="17">
        <v>-63</v>
      </c>
      <c r="ME20" s="17">
        <v>25</v>
      </c>
      <c r="MF20" s="17">
        <v>18</v>
      </c>
      <c r="MG20" s="17">
        <v>170</v>
      </c>
      <c r="MH20" s="17">
        <v>-8</v>
      </c>
      <c r="MI20" s="17">
        <v>-14</v>
      </c>
      <c r="MJ20" s="17">
        <v>8</v>
      </c>
      <c r="MK20" s="17">
        <v>11</v>
      </c>
      <c r="ML20" s="17">
        <v>-18</v>
      </c>
      <c r="MM20" s="17">
        <v>-19</v>
      </c>
      <c r="MN20" s="17">
        <v>-14</v>
      </c>
      <c r="MO20" s="17">
        <v>-16</v>
      </c>
      <c r="MP20" s="17">
        <v>-7</v>
      </c>
      <c r="MQ20" s="17">
        <v>-30</v>
      </c>
      <c r="MR20" s="17">
        <v>-12</v>
      </c>
      <c r="MS20" s="17">
        <v>24</v>
      </c>
      <c r="MT20" s="17">
        <v>-41</v>
      </c>
      <c r="MU20" s="17">
        <v>-42</v>
      </c>
      <c r="MV20" s="17">
        <v>-25</v>
      </c>
      <c r="MW20" s="17">
        <v>-26</v>
      </c>
      <c r="MX20" s="17">
        <v>-79</v>
      </c>
      <c r="MY20" s="17">
        <v>-50</v>
      </c>
      <c r="MZ20" s="17">
        <v>-34</v>
      </c>
      <c r="NA20" s="17">
        <v>-34</v>
      </c>
      <c r="NB20" s="17">
        <v>-32</v>
      </c>
      <c r="NC20" s="17">
        <v>-45</v>
      </c>
      <c r="ND20" s="17">
        <v>-38</v>
      </c>
      <c r="NE20" s="17">
        <v>-40</v>
      </c>
      <c r="NF20" s="17">
        <v>48</v>
      </c>
      <c r="NG20" s="17">
        <v>174</v>
      </c>
      <c r="NH20" s="17">
        <v>142</v>
      </c>
      <c r="NI20" s="17">
        <v>144</v>
      </c>
      <c r="NJ20" s="17">
        <v>154</v>
      </c>
      <c r="NK20" s="17">
        <v>138</v>
      </c>
      <c r="NL20" s="17">
        <v>145</v>
      </c>
      <c r="NM20" s="17">
        <v>99</v>
      </c>
      <c r="NN20" s="17">
        <v>10</v>
      </c>
      <c r="NO20" s="17">
        <v>-25</v>
      </c>
      <c r="NP20" s="17">
        <v>0</v>
      </c>
      <c r="NQ20" s="17">
        <v>7</v>
      </c>
      <c r="NR20" s="17">
        <v>-12</v>
      </c>
      <c r="NS20" s="17">
        <v>-31</v>
      </c>
      <c r="NT20" s="17">
        <v>-47</v>
      </c>
      <c r="NU20" s="17">
        <v>-33</v>
      </c>
      <c r="NV20" s="17">
        <v>-41</v>
      </c>
      <c r="NW20" s="17">
        <v>-23</v>
      </c>
      <c r="NX20" s="17">
        <v>-38</v>
      </c>
      <c r="NY20" s="17">
        <v>-5</v>
      </c>
      <c r="NZ20" s="17">
        <v>-36</v>
      </c>
      <c r="OA20" s="17">
        <v>42</v>
      </c>
      <c r="OB20" s="17">
        <v>7</v>
      </c>
      <c r="OC20" s="17">
        <v>6</v>
      </c>
      <c r="OD20" s="17">
        <v>26</v>
      </c>
      <c r="OE20" s="17">
        <v>18</v>
      </c>
      <c r="OF20" s="17">
        <v>50</v>
      </c>
      <c r="OG20" s="17">
        <v>22</v>
      </c>
      <c r="OH20" s="17">
        <v>5</v>
      </c>
      <c r="OI20" s="17">
        <v>20</v>
      </c>
      <c r="OJ20" s="17">
        <v>28</v>
      </c>
      <c r="OK20" s="17">
        <v>68</v>
      </c>
      <c r="OL20" s="17">
        <v>-3</v>
      </c>
      <c r="OM20" s="17">
        <v>13</v>
      </c>
      <c r="ON20" s="17">
        <v>5</v>
      </c>
      <c r="OO20" s="17">
        <v>-7</v>
      </c>
      <c r="OP20" s="17">
        <v>-24</v>
      </c>
      <c r="OQ20" s="17">
        <v>-28</v>
      </c>
      <c r="OR20" s="17">
        <v>-35</v>
      </c>
      <c r="OS20" s="17">
        <v>-38</v>
      </c>
      <c r="OT20" s="17">
        <v>-90</v>
      </c>
      <c r="OU20" s="17">
        <v>-186</v>
      </c>
      <c r="OV20" s="17">
        <v>-174</v>
      </c>
      <c r="OW20" s="17">
        <v>-106</v>
      </c>
      <c r="OX20" s="17">
        <v>-123</v>
      </c>
      <c r="OY20" s="17">
        <v>-116</v>
      </c>
      <c r="OZ20" s="17">
        <v>-123</v>
      </c>
      <c r="PA20" s="17">
        <v>-112</v>
      </c>
      <c r="PB20" s="17">
        <v>-46</v>
      </c>
      <c r="PC20" s="17">
        <v>-66</v>
      </c>
      <c r="PD20" s="17">
        <v>-50</v>
      </c>
      <c r="PE20" s="17">
        <v>-68</v>
      </c>
      <c r="PF20" s="17">
        <v>-82</v>
      </c>
      <c r="PG20" s="17">
        <v>-73</v>
      </c>
      <c r="PH20" s="17">
        <v>-70</v>
      </c>
      <c r="PI20" s="17">
        <v>-56</v>
      </c>
      <c r="PJ20" s="17">
        <v>-10</v>
      </c>
      <c r="PK20" s="17">
        <v>15</v>
      </c>
      <c r="PL20" s="17">
        <v>-48</v>
      </c>
      <c r="PM20" s="17">
        <v>-21</v>
      </c>
      <c r="PN20" s="17">
        <v>-2</v>
      </c>
      <c r="PO20" s="17">
        <v>17</v>
      </c>
      <c r="PP20" s="17">
        <v>-53</v>
      </c>
      <c r="PQ20" s="17">
        <v>-76</v>
      </c>
      <c r="PR20" s="17">
        <v>-112</v>
      </c>
      <c r="PS20" s="17">
        <v>-67</v>
      </c>
      <c r="PT20" s="17">
        <v>-78</v>
      </c>
      <c r="PU20" s="17">
        <v>-77</v>
      </c>
      <c r="PV20" s="17">
        <v>-64</v>
      </c>
      <c r="PW20" s="17">
        <v>-51</v>
      </c>
      <c r="PX20" s="17">
        <v>-44</v>
      </c>
      <c r="PY20" s="17">
        <v>-77</v>
      </c>
      <c r="PZ20" s="17">
        <v>-35</v>
      </c>
      <c r="QA20" s="17">
        <v>-20</v>
      </c>
      <c r="QB20" s="17">
        <v>-1</v>
      </c>
      <c r="QC20" s="17">
        <v>3</v>
      </c>
      <c r="QD20" s="17">
        <v>-5</v>
      </c>
      <c r="QE20" s="17">
        <v>-15</v>
      </c>
      <c r="QF20" s="17">
        <v>-9</v>
      </c>
      <c r="QG20" s="17">
        <v>-3</v>
      </c>
      <c r="QH20" s="17">
        <v>24</v>
      </c>
      <c r="QI20" s="17">
        <v>18</v>
      </c>
      <c r="QJ20" s="17">
        <v>52</v>
      </c>
      <c r="QK20" s="17">
        <v>62</v>
      </c>
      <c r="QL20" s="17">
        <v>44</v>
      </c>
      <c r="QM20" s="17">
        <v>26</v>
      </c>
      <c r="QN20" s="17">
        <v>-1</v>
      </c>
      <c r="QO20" s="17">
        <v>-20</v>
      </c>
      <c r="QP20" s="17">
        <v>-17</v>
      </c>
      <c r="QQ20" s="17">
        <v>26</v>
      </c>
      <c r="QR20" s="17">
        <v>26</v>
      </c>
      <c r="QS20" s="17">
        <v>17</v>
      </c>
      <c r="QT20" s="17">
        <v>3</v>
      </c>
      <c r="QU20" s="17">
        <v>-3</v>
      </c>
      <c r="QV20" s="17">
        <v>2</v>
      </c>
      <c r="QW20" s="17">
        <v>1</v>
      </c>
      <c r="QX20" s="17">
        <v>-64</v>
      </c>
      <c r="QY20" s="17">
        <v>-43</v>
      </c>
      <c r="QZ20" s="17">
        <v>26</v>
      </c>
      <c r="RA20" s="17">
        <v>-65</v>
      </c>
      <c r="RB20" s="17">
        <v>30</v>
      </c>
      <c r="RC20" s="17">
        <v>50</v>
      </c>
      <c r="RD20" s="17">
        <v>150</v>
      </c>
      <c r="RE20" s="17">
        <v>162</v>
      </c>
      <c r="RF20" s="17">
        <v>-57</v>
      </c>
      <c r="RG20" s="17">
        <v>-71</v>
      </c>
      <c r="RH20" s="17">
        <v>-51</v>
      </c>
      <c r="RI20" s="17">
        <v>-59</v>
      </c>
      <c r="RJ20" s="17">
        <v>-33</v>
      </c>
      <c r="RK20" s="17">
        <v>-45</v>
      </c>
      <c r="RL20" s="17">
        <v>-30</v>
      </c>
      <c r="RM20" s="17">
        <v>-55</v>
      </c>
      <c r="RN20" s="17">
        <v>-104</v>
      </c>
      <c r="RO20" s="17">
        <v>-28</v>
      </c>
      <c r="RP20" s="17">
        <v>-134</v>
      </c>
      <c r="RQ20" s="17">
        <v>-85</v>
      </c>
      <c r="RR20" s="17">
        <v>107</v>
      </c>
      <c r="RS20" s="17">
        <v>-123</v>
      </c>
      <c r="RT20" s="17">
        <v>-82</v>
      </c>
      <c r="RU20" s="17">
        <v>-88</v>
      </c>
      <c r="RV20" s="17">
        <v>-40</v>
      </c>
      <c r="RW20" s="17">
        <v>-45</v>
      </c>
      <c r="RX20" s="17">
        <v>-35</v>
      </c>
      <c r="RY20" s="17">
        <v>-35</v>
      </c>
      <c r="RZ20" s="17">
        <v>-37</v>
      </c>
      <c r="SA20" s="17">
        <v>-30</v>
      </c>
      <c r="SB20" s="17">
        <v>-27</v>
      </c>
      <c r="SC20" s="17">
        <v>-55</v>
      </c>
      <c r="SD20" s="17">
        <v>-21</v>
      </c>
      <c r="SE20" s="17">
        <v>-7</v>
      </c>
      <c r="SF20" s="17">
        <v>-10</v>
      </c>
      <c r="SG20" s="17">
        <v>3</v>
      </c>
      <c r="SH20" s="17">
        <v>0</v>
      </c>
      <c r="SI20" s="17">
        <v>-36</v>
      </c>
      <c r="SJ20" s="17">
        <v>-32</v>
      </c>
      <c r="SK20" s="17">
        <v>-22</v>
      </c>
      <c r="SL20" s="17">
        <v>-50</v>
      </c>
      <c r="SM20" s="17">
        <v>-28</v>
      </c>
      <c r="SN20" s="17">
        <v>-36</v>
      </c>
      <c r="SO20" s="17">
        <v>-33</v>
      </c>
      <c r="SP20" s="17">
        <v>-64</v>
      </c>
      <c r="SQ20" s="17">
        <v>-54</v>
      </c>
      <c r="SR20" s="17">
        <v>-37</v>
      </c>
      <c r="SS20" s="17">
        <v>-32</v>
      </c>
      <c r="ST20" s="17">
        <v>10</v>
      </c>
      <c r="SU20" s="17">
        <v>20</v>
      </c>
      <c r="SV20" s="17">
        <v>21</v>
      </c>
      <c r="SW20" s="17">
        <v>0</v>
      </c>
      <c r="SX20" s="17">
        <v>6</v>
      </c>
      <c r="SY20" s="17">
        <v>6</v>
      </c>
      <c r="SZ20" s="17">
        <v>-25</v>
      </c>
      <c r="TA20" s="17">
        <v>-28</v>
      </c>
      <c r="TB20" s="17">
        <v>-122</v>
      </c>
      <c r="TC20" s="17">
        <v>-92</v>
      </c>
      <c r="TD20" s="17">
        <v>-81</v>
      </c>
      <c r="TE20" s="17">
        <v>-101</v>
      </c>
      <c r="TF20" s="17">
        <v>-55</v>
      </c>
      <c r="TG20" s="17">
        <v>-54</v>
      </c>
      <c r="TH20" s="17">
        <v>-54</v>
      </c>
      <c r="TI20" s="17">
        <v>-46</v>
      </c>
      <c r="TJ20" s="17">
        <v>11</v>
      </c>
      <c r="TK20" s="17">
        <v>-22</v>
      </c>
      <c r="TL20" s="17">
        <v>-13</v>
      </c>
      <c r="TM20" s="17">
        <v>-26</v>
      </c>
      <c r="TN20" s="17">
        <v>-8</v>
      </c>
      <c r="TO20" s="17">
        <v>-28</v>
      </c>
      <c r="TP20" s="17">
        <v>-9</v>
      </c>
      <c r="TQ20" s="17">
        <v>-17</v>
      </c>
      <c r="TR20" s="17">
        <v>-19</v>
      </c>
      <c r="TS20" s="17">
        <v>-27</v>
      </c>
      <c r="TT20" s="17">
        <v>-21</v>
      </c>
      <c r="TU20" s="17">
        <v>-13</v>
      </c>
      <c r="TV20" s="17">
        <v>-22</v>
      </c>
      <c r="TW20" s="17">
        <v>-29</v>
      </c>
      <c r="TX20" s="17">
        <v>-35</v>
      </c>
      <c r="TY20" s="17">
        <v>-7</v>
      </c>
      <c r="TZ20" s="17">
        <v>-47</v>
      </c>
      <c r="UA20" s="17">
        <v>-46</v>
      </c>
      <c r="UB20" s="17">
        <v>-45</v>
      </c>
      <c r="UC20" s="17">
        <v>-38</v>
      </c>
      <c r="UD20" s="17">
        <v>-40</v>
      </c>
      <c r="UE20" s="17">
        <v>-43</v>
      </c>
      <c r="UF20" s="17">
        <v>-29</v>
      </c>
      <c r="UG20" s="17">
        <v>-7</v>
      </c>
      <c r="UH20" s="17">
        <v>-39</v>
      </c>
      <c r="UI20" s="17">
        <v>-33</v>
      </c>
      <c r="UJ20" s="17">
        <v>-46</v>
      </c>
      <c r="UK20" s="17">
        <v>-33</v>
      </c>
      <c r="UL20" s="17">
        <v>-46</v>
      </c>
      <c r="UM20" s="17">
        <v>-45</v>
      </c>
      <c r="UN20" s="17">
        <v>-24</v>
      </c>
      <c r="UO20" s="17">
        <v>-49</v>
      </c>
      <c r="UP20" s="17">
        <v>108</v>
      </c>
      <c r="UQ20" s="17">
        <v>91</v>
      </c>
      <c r="UR20" s="17">
        <v>53</v>
      </c>
      <c r="US20" s="17">
        <v>68</v>
      </c>
      <c r="UT20" s="17">
        <v>9</v>
      </c>
      <c r="UU20" s="17">
        <v>-22</v>
      </c>
      <c r="UV20" s="17">
        <v>-39</v>
      </c>
      <c r="UW20" s="17">
        <v>-38</v>
      </c>
      <c r="UX20" s="17">
        <v>-24</v>
      </c>
      <c r="UY20" s="17">
        <v>-36</v>
      </c>
      <c r="UZ20" s="17">
        <v>-50</v>
      </c>
      <c r="VA20" s="17">
        <v>-63</v>
      </c>
      <c r="VB20" s="17">
        <v>-71</v>
      </c>
      <c r="VC20" s="17">
        <v>-113</v>
      </c>
      <c r="VD20" s="17">
        <v>-90</v>
      </c>
      <c r="VE20" s="17">
        <v>-113</v>
      </c>
      <c r="VF20" s="17">
        <v>21</v>
      </c>
      <c r="VG20" s="17">
        <v>19</v>
      </c>
      <c r="VH20" s="17">
        <v>19</v>
      </c>
      <c r="VI20" s="17">
        <v>17</v>
      </c>
      <c r="VJ20" s="17">
        <v>-16</v>
      </c>
      <c r="VK20" s="17">
        <v>-24</v>
      </c>
      <c r="VL20" s="17">
        <v>-16</v>
      </c>
      <c r="VM20" s="17">
        <v>-47</v>
      </c>
      <c r="VN20" s="18">
        <v>-4</v>
      </c>
      <c r="VO20" s="18">
        <v>-24</v>
      </c>
      <c r="VP20" s="18">
        <v>-35</v>
      </c>
      <c r="VQ20" s="18">
        <v>-71</v>
      </c>
      <c r="VR20" s="18">
        <v>-25</v>
      </c>
      <c r="VS20" s="18">
        <v>17</v>
      </c>
      <c r="VT20" s="18">
        <v>8</v>
      </c>
      <c r="VU20" s="18">
        <v>23</v>
      </c>
      <c r="VV20" s="17">
        <v>2</v>
      </c>
      <c r="VW20" s="17">
        <v>2</v>
      </c>
      <c r="VX20" s="17">
        <v>27</v>
      </c>
      <c r="VY20" s="17">
        <v>15</v>
      </c>
      <c r="VZ20" s="17">
        <v>33</v>
      </c>
      <c r="WA20" s="17">
        <v>20</v>
      </c>
      <c r="WB20" s="17">
        <v>26</v>
      </c>
      <c r="WC20" s="17">
        <v>-4</v>
      </c>
      <c r="WD20" s="17">
        <v>23</v>
      </c>
      <c r="WE20" s="17">
        <v>22</v>
      </c>
      <c r="WF20" s="17">
        <v>17</v>
      </c>
      <c r="WG20" s="17">
        <v>16</v>
      </c>
      <c r="WH20" s="17">
        <v>18</v>
      </c>
      <c r="WI20" s="17">
        <v>39</v>
      </c>
      <c r="WJ20" s="17">
        <v>14</v>
      </c>
      <c r="WK20" s="17">
        <v>15</v>
      </c>
      <c r="WL20" s="17">
        <v>-74</v>
      </c>
      <c r="WM20" s="17">
        <v>-107</v>
      </c>
      <c r="WN20" s="17">
        <v>-98</v>
      </c>
      <c r="WO20" s="17">
        <v>-64</v>
      </c>
      <c r="WP20" s="17">
        <v>-77</v>
      </c>
      <c r="WQ20" s="17">
        <v>-97</v>
      </c>
      <c r="WR20" s="17">
        <v>-104</v>
      </c>
      <c r="WS20" s="17">
        <v>-91</v>
      </c>
      <c r="WT20" s="17">
        <v>-2</v>
      </c>
      <c r="WU20" s="17">
        <v>-20</v>
      </c>
      <c r="WV20" s="17">
        <v>-14</v>
      </c>
      <c r="WW20" s="17">
        <v>-9</v>
      </c>
      <c r="WX20" s="17">
        <v>-7</v>
      </c>
      <c r="WY20" s="17">
        <v>-6</v>
      </c>
      <c r="WZ20" s="17">
        <v>-11</v>
      </c>
      <c r="XA20" s="17">
        <v>-3</v>
      </c>
    </row>
    <row r="21" spans="1:625" s="18" customFormat="1">
      <c r="A21" s="18" t="s">
        <v>919</v>
      </c>
      <c r="B21" s="17">
        <v>-214</v>
      </c>
      <c r="C21" s="17">
        <v>-214</v>
      </c>
      <c r="D21" s="17">
        <v>-302</v>
      </c>
      <c r="E21" s="17">
        <v>-347</v>
      </c>
      <c r="F21" s="17">
        <v>-309</v>
      </c>
      <c r="G21" s="17">
        <v>-284</v>
      </c>
      <c r="H21" s="17">
        <v>-191</v>
      </c>
      <c r="I21" s="17">
        <v>-155</v>
      </c>
      <c r="J21" s="17">
        <v>-443</v>
      </c>
      <c r="K21" s="17">
        <v>-410</v>
      </c>
      <c r="L21" s="17">
        <v>-195</v>
      </c>
      <c r="M21" s="17">
        <v>-149</v>
      </c>
      <c r="N21" s="17">
        <v>-44</v>
      </c>
      <c r="O21" s="17">
        <v>-148</v>
      </c>
      <c r="P21" s="17">
        <v>-15</v>
      </c>
      <c r="Q21" s="17">
        <v>-62</v>
      </c>
      <c r="R21" s="17">
        <v>73</v>
      </c>
      <c r="S21" s="17">
        <v>188</v>
      </c>
      <c r="T21" s="17">
        <v>184</v>
      </c>
      <c r="U21" s="17">
        <v>151</v>
      </c>
      <c r="V21" s="17">
        <v>141</v>
      </c>
      <c r="W21" s="17">
        <v>93</v>
      </c>
      <c r="X21" s="17">
        <v>253</v>
      </c>
      <c r="Y21" s="17">
        <v>259</v>
      </c>
      <c r="Z21" s="17">
        <v>-186</v>
      </c>
      <c r="AA21" s="17">
        <v>-146</v>
      </c>
      <c r="AB21" s="17">
        <v>-121</v>
      </c>
      <c r="AC21" s="17">
        <v>-88</v>
      </c>
      <c r="AD21" s="17">
        <v>-136</v>
      </c>
      <c r="AE21" s="17">
        <v>-64</v>
      </c>
      <c r="AF21" s="17">
        <v>-73</v>
      </c>
      <c r="AG21" s="17">
        <v>-102</v>
      </c>
      <c r="AH21" s="17">
        <v>-195</v>
      </c>
      <c r="AI21" s="17">
        <v>-177</v>
      </c>
      <c r="AJ21" s="17">
        <v>-191</v>
      </c>
      <c r="AK21" s="17">
        <v>-255</v>
      </c>
      <c r="AL21" s="17">
        <v>-40</v>
      </c>
      <c r="AM21" s="17">
        <v>-113</v>
      </c>
      <c r="AN21" s="17">
        <v>-82</v>
      </c>
      <c r="AO21" s="17">
        <v>-170</v>
      </c>
      <c r="AP21" s="17">
        <v>6</v>
      </c>
      <c r="AQ21" s="17">
        <v>-19</v>
      </c>
      <c r="AR21" s="17">
        <v>-55</v>
      </c>
      <c r="AS21" s="17">
        <v>-49</v>
      </c>
      <c r="AT21" s="17">
        <v>-64</v>
      </c>
      <c r="AU21" s="17">
        <v>-80</v>
      </c>
      <c r="AV21" s="17">
        <v>-54</v>
      </c>
      <c r="AW21" s="17">
        <v>-63</v>
      </c>
      <c r="AX21" s="17">
        <v>2</v>
      </c>
      <c r="AY21" s="17">
        <v>3</v>
      </c>
      <c r="AZ21" s="17">
        <v>-29</v>
      </c>
      <c r="BA21" s="17">
        <v>-62</v>
      </c>
      <c r="BB21" s="17">
        <v>-70</v>
      </c>
      <c r="BC21" s="17">
        <v>-68</v>
      </c>
      <c r="BD21" s="17">
        <v>-43</v>
      </c>
      <c r="BE21" s="17">
        <v>-51</v>
      </c>
      <c r="BF21" s="17">
        <v>-294</v>
      </c>
      <c r="BG21" s="17">
        <v>-242</v>
      </c>
      <c r="BH21" s="17">
        <v>-303</v>
      </c>
      <c r="BI21" s="17">
        <v>-285</v>
      </c>
      <c r="BJ21" s="17">
        <v>-326</v>
      </c>
      <c r="BK21" s="17">
        <v>-303</v>
      </c>
      <c r="BL21" s="17">
        <v>-194</v>
      </c>
      <c r="BM21" s="17">
        <v>-195</v>
      </c>
      <c r="BN21" s="17">
        <v>-81</v>
      </c>
      <c r="BO21" s="17">
        <v>-74</v>
      </c>
      <c r="BP21" s="17">
        <v>-51</v>
      </c>
      <c r="BQ21" s="17">
        <v>-71</v>
      </c>
      <c r="BR21" s="17">
        <v>-57</v>
      </c>
      <c r="BS21" s="17">
        <v>-66</v>
      </c>
      <c r="BT21" s="17">
        <v>-52</v>
      </c>
      <c r="BU21" s="17">
        <v>-99</v>
      </c>
      <c r="BV21" s="17">
        <v>-130</v>
      </c>
      <c r="BW21" s="17">
        <v>90</v>
      </c>
      <c r="BX21" s="17">
        <v>70</v>
      </c>
      <c r="BY21" s="17">
        <v>104</v>
      </c>
      <c r="BZ21" s="17">
        <v>136</v>
      </c>
      <c r="CA21" s="17">
        <v>33</v>
      </c>
      <c r="CB21" s="17">
        <v>31</v>
      </c>
      <c r="CC21" s="17">
        <v>-25</v>
      </c>
      <c r="CD21" s="17">
        <v>-167</v>
      </c>
      <c r="CE21" s="17">
        <v>-129</v>
      </c>
      <c r="CF21" s="17">
        <v>-147</v>
      </c>
      <c r="CG21" s="17">
        <v>-187</v>
      </c>
      <c r="CH21" s="17">
        <v>-145</v>
      </c>
      <c r="CI21" s="17">
        <v>-172</v>
      </c>
      <c r="CJ21" s="17">
        <v>-191</v>
      </c>
      <c r="CK21" s="17">
        <v>-424</v>
      </c>
      <c r="CL21" s="17">
        <v>-241</v>
      </c>
      <c r="CM21" s="17">
        <v>-173</v>
      </c>
      <c r="CN21" s="17">
        <v>-173</v>
      </c>
      <c r="CO21" s="17">
        <v>-142</v>
      </c>
      <c r="CP21" s="17">
        <v>-129</v>
      </c>
      <c r="CQ21" s="17">
        <v>-173</v>
      </c>
      <c r="CR21" s="17">
        <v>-176</v>
      </c>
      <c r="CS21" s="17">
        <v>-139</v>
      </c>
      <c r="CT21" s="17">
        <v>-45</v>
      </c>
      <c r="CU21" s="17">
        <v>-79</v>
      </c>
      <c r="CV21" s="17">
        <v>-164</v>
      </c>
      <c r="CW21" s="17">
        <v>-142</v>
      </c>
      <c r="CX21" s="17">
        <v>-89</v>
      </c>
      <c r="CY21" s="17">
        <v>-139</v>
      </c>
      <c r="CZ21" s="17">
        <v>-126</v>
      </c>
      <c r="DA21" s="17">
        <v>-105</v>
      </c>
      <c r="DB21" s="17">
        <v>-110</v>
      </c>
      <c r="DC21" s="17">
        <v>-92</v>
      </c>
      <c r="DD21" s="17">
        <v>-128</v>
      </c>
      <c r="DE21" s="17">
        <v>-137</v>
      </c>
      <c r="DF21" s="17">
        <v>-44</v>
      </c>
      <c r="DG21" s="17">
        <v>-125</v>
      </c>
      <c r="DH21" s="17">
        <v>-86</v>
      </c>
      <c r="DI21" s="17">
        <v>38</v>
      </c>
      <c r="DJ21" s="17">
        <v>446</v>
      </c>
      <c r="DK21" s="17">
        <v>352</v>
      </c>
      <c r="DL21" s="17">
        <v>210</v>
      </c>
      <c r="DM21" s="17">
        <v>-46</v>
      </c>
      <c r="DN21" s="17">
        <v>-61</v>
      </c>
      <c r="DO21" s="17">
        <v>209</v>
      </c>
      <c r="DP21" s="17">
        <v>223</v>
      </c>
      <c r="DQ21" s="17">
        <v>292</v>
      </c>
      <c r="DR21" s="17">
        <v>-30</v>
      </c>
      <c r="DS21" s="17">
        <v>85</v>
      </c>
      <c r="DT21" s="17">
        <v>138</v>
      </c>
      <c r="DU21" s="17">
        <v>83</v>
      </c>
      <c r="DV21" s="17">
        <v>50</v>
      </c>
      <c r="DW21" s="17">
        <v>48</v>
      </c>
      <c r="DX21" s="17">
        <v>58</v>
      </c>
      <c r="DY21" s="17">
        <v>54</v>
      </c>
      <c r="DZ21" s="17">
        <v>54</v>
      </c>
      <c r="EA21" s="17">
        <v>25</v>
      </c>
      <c r="EB21" s="17">
        <v>-32</v>
      </c>
      <c r="EC21" s="17">
        <v>-27</v>
      </c>
      <c r="ED21" s="17">
        <v>-31</v>
      </c>
      <c r="EE21" s="17">
        <v>25</v>
      </c>
      <c r="EF21" s="17">
        <v>46</v>
      </c>
      <c r="EG21" s="17">
        <v>17</v>
      </c>
      <c r="EH21" s="17">
        <v>-392</v>
      </c>
      <c r="EI21" s="17">
        <v>-304</v>
      </c>
      <c r="EJ21" s="17">
        <v>-396</v>
      </c>
      <c r="EK21" s="17">
        <v>-380</v>
      </c>
      <c r="EL21" s="17">
        <v>-382</v>
      </c>
      <c r="EM21" s="17">
        <v>-194</v>
      </c>
      <c r="EN21" s="17">
        <v>-296</v>
      </c>
      <c r="EO21" s="17">
        <v>1</v>
      </c>
      <c r="EP21" s="17">
        <v>-20</v>
      </c>
      <c r="EQ21" s="17">
        <v>-1</v>
      </c>
      <c r="ER21" s="17">
        <v>12</v>
      </c>
      <c r="ES21" s="17">
        <v>-33</v>
      </c>
      <c r="ET21" s="17">
        <v>-48</v>
      </c>
      <c r="EU21" s="17">
        <v>-58</v>
      </c>
      <c r="EV21" s="17">
        <v>-62</v>
      </c>
      <c r="EW21" s="17">
        <v>-78</v>
      </c>
      <c r="EX21" s="17">
        <v>36</v>
      </c>
      <c r="EY21" s="17">
        <v>19</v>
      </c>
      <c r="EZ21" s="17">
        <v>19</v>
      </c>
      <c r="FA21" s="17">
        <v>-25</v>
      </c>
      <c r="FB21" s="17">
        <v>-24</v>
      </c>
      <c r="FC21" s="17">
        <v>-35</v>
      </c>
      <c r="FD21" s="17">
        <v>-39</v>
      </c>
      <c r="FE21" s="17">
        <v>-49</v>
      </c>
      <c r="FF21" s="17">
        <v>-294</v>
      </c>
      <c r="FG21" s="17">
        <v>-208</v>
      </c>
      <c r="FH21" s="17">
        <v>-216</v>
      </c>
      <c r="FI21" s="17">
        <v>-182</v>
      </c>
      <c r="FJ21" s="17">
        <v>-124</v>
      </c>
      <c r="FK21" s="17">
        <v>-148</v>
      </c>
      <c r="FL21" s="17">
        <v>-134</v>
      </c>
      <c r="FM21" s="17">
        <v>-165</v>
      </c>
      <c r="FN21" s="17">
        <v>-310</v>
      </c>
      <c r="FO21" s="17">
        <v>-368</v>
      </c>
      <c r="FP21" s="17">
        <v>-286</v>
      </c>
      <c r="FQ21" s="17">
        <v>-174</v>
      </c>
      <c r="FR21" s="17">
        <v>-188</v>
      </c>
      <c r="FS21" s="17">
        <v>-207</v>
      </c>
      <c r="FT21" s="17">
        <v>-195</v>
      </c>
      <c r="FU21" s="17">
        <v>-161</v>
      </c>
      <c r="FV21" s="17">
        <v>-108</v>
      </c>
      <c r="FW21" s="17">
        <v>-123</v>
      </c>
      <c r="FX21" s="17">
        <v>-132</v>
      </c>
      <c r="FY21" s="17">
        <v>-132</v>
      </c>
      <c r="FZ21" s="17">
        <v>-112</v>
      </c>
      <c r="GA21" s="17">
        <v>-149</v>
      </c>
      <c r="GB21" s="17">
        <v>-98</v>
      </c>
      <c r="GC21" s="17">
        <v>-101</v>
      </c>
      <c r="GD21" s="17">
        <v>-303</v>
      </c>
      <c r="GE21" s="17">
        <v>-277</v>
      </c>
      <c r="GF21" s="17">
        <v>-343</v>
      </c>
      <c r="GG21" s="17">
        <v>-311</v>
      </c>
      <c r="GH21" s="17">
        <v>-303</v>
      </c>
      <c r="GI21" s="17">
        <v>-291</v>
      </c>
      <c r="GJ21" s="17">
        <v>-354</v>
      </c>
      <c r="GK21" s="17">
        <v>-193</v>
      </c>
      <c r="GL21" s="17">
        <v>-239</v>
      </c>
      <c r="GM21" s="17">
        <v>-324</v>
      </c>
      <c r="GN21" s="17">
        <v>-284</v>
      </c>
      <c r="GO21" s="17">
        <v>-226</v>
      </c>
      <c r="GP21" s="17">
        <v>-156</v>
      </c>
      <c r="GQ21" s="17">
        <v>-138</v>
      </c>
      <c r="GR21" s="17">
        <v>-112</v>
      </c>
      <c r="GS21" s="17">
        <v>-98</v>
      </c>
      <c r="GT21" s="17">
        <v>-27</v>
      </c>
      <c r="GU21" s="17">
        <v>-58</v>
      </c>
      <c r="GV21" s="17">
        <v>-86</v>
      </c>
      <c r="GW21" s="17">
        <v>-136</v>
      </c>
      <c r="GX21" s="17">
        <v>-124</v>
      </c>
      <c r="GY21" s="17">
        <v>-81</v>
      </c>
      <c r="GZ21" s="17">
        <v>-56</v>
      </c>
      <c r="HA21" s="17">
        <v>-76</v>
      </c>
      <c r="HB21" s="17">
        <v>71</v>
      </c>
      <c r="HC21" s="17">
        <v>34</v>
      </c>
      <c r="HD21" s="17">
        <v>309</v>
      </c>
      <c r="HE21" s="17">
        <v>405</v>
      </c>
      <c r="HF21" s="17">
        <v>281</v>
      </c>
      <c r="HG21" s="17">
        <v>430</v>
      </c>
      <c r="HH21" s="17">
        <v>304</v>
      </c>
      <c r="HI21" s="17">
        <v>206</v>
      </c>
      <c r="HJ21" s="17">
        <v>-133</v>
      </c>
      <c r="HK21" s="17">
        <v>-172</v>
      </c>
      <c r="HL21" s="17">
        <v>-165</v>
      </c>
      <c r="HM21" s="17">
        <v>-209</v>
      </c>
      <c r="HN21" s="17">
        <v>-194</v>
      </c>
      <c r="HO21" s="17">
        <v>-140</v>
      </c>
      <c r="HP21" s="17">
        <v>-96</v>
      </c>
      <c r="HQ21" s="17">
        <v>-86</v>
      </c>
      <c r="HR21" s="17">
        <v>-172</v>
      </c>
      <c r="HS21" s="17">
        <v>-154</v>
      </c>
      <c r="HT21" s="17">
        <v>-118</v>
      </c>
      <c r="HU21" s="17">
        <v>-19</v>
      </c>
      <c r="HV21" s="17">
        <v>24</v>
      </c>
      <c r="HW21" s="17">
        <v>65</v>
      </c>
      <c r="HX21" s="17">
        <v>83</v>
      </c>
      <c r="HY21" s="17">
        <v>56</v>
      </c>
      <c r="HZ21" s="17">
        <v>1398</v>
      </c>
      <c r="IA21" s="17">
        <v>1102</v>
      </c>
      <c r="IB21" s="17">
        <v>1018</v>
      </c>
      <c r="IC21" s="17">
        <v>1855</v>
      </c>
      <c r="ID21" s="17">
        <v>2030</v>
      </c>
      <c r="IE21" s="17">
        <v>2381</v>
      </c>
      <c r="IF21" s="17">
        <v>1687</v>
      </c>
      <c r="IG21" s="17">
        <v>1704</v>
      </c>
      <c r="IH21" s="17">
        <v>-244</v>
      </c>
      <c r="II21" s="17">
        <v>-293</v>
      </c>
      <c r="IJ21" s="17">
        <v>-194</v>
      </c>
      <c r="IK21" s="17">
        <v>-89</v>
      </c>
      <c r="IL21" s="17">
        <v>-64</v>
      </c>
      <c r="IM21" s="17">
        <v>-179</v>
      </c>
      <c r="IN21" s="17">
        <v>-159</v>
      </c>
      <c r="IO21" s="17">
        <v>-183</v>
      </c>
      <c r="IP21" s="17">
        <v>-113</v>
      </c>
      <c r="IQ21" s="17">
        <v>-130</v>
      </c>
      <c r="IR21" s="17">
        <v>-80</v>
      </c>
      <c r="IS21" s="17">
        <v>-109</v>
      </c>
      <c r="IT21" s="17">
        <v>-74</v>
      </c>
      <c r="IU21" s="17">
        <v>-93</v>
      </c>
      <c r="IV21" s="17">
        <v>-78</v>
      </c>
      <c r="IW21" s="17">
        <v>-62</v>
      </c>
      <c r="IX21" s="17">
        <v>5631</v>
      </c>
      <c r="IY21" s="17">
        <v>5947</v>
      </c>
      <c r="IZ21" s="17">
        <v>5228</v>
      </c>
      <c r="JA21" s="17">
        <v>4147</v>
      </c>
      <c r="JB21" s="17">
        <v>3671</v>
      </c>
      <c r="JC21" s="17">
        <v>3783</v>
      </c>
      <c r="JD21" s="17">
        <v>3946</v>
      </c>
      <c r="JE21" s="17">
        <v>4616</v>
      </c>
      <c r="JF21" s="17">
        <v>-507</v>
      </c>
      <c r="JG21" s="17">
        <v>-417</v>
      </c>
      <c r="JH21" s="17">
        <v>-361</v>
      </c>
      <c r="JI21" s="17">
        <v>-324</v>
      </c>
      <c r="JJ21" s="17">
        <v>-364</v>
      </c>
      <c r="JK21" s="17">
        <v>-316</v>
      </c>
      <c r="JL21" s="17">
        <v>-203</v>
      </c>
      <c r="JM21" s="17">
        <v>-198</v>
      </c>
      <c r="JN21" s="17">
        <v>-93</v>
      </c>
      <c r="JO21" s="17">
        <v>-50</v>
      </c>
      <c r="JP21" s="17">
        <v>-41</v>
      </c>
      <c r="JQ21" s="17">
        <v>-89</v>
      </c>
      <c r="JR21" s="17">
        <v>-114</v>
      </c>
      <c r="JS21" s="17">
        <v>-176</v>
      </c>
      <c r="JT21" s="17">
        <v>-82</v>
      </c>
      <c r="JU21" s="17">
        <v>-50</v>
      </c>
      <c r="JV21" s="17">
        <v>444</v>
      </c>
      <c r="JW21" s="17">
        <v>516</v>
      </c>
      <c r="JX21" s="17">
        <v>265</v>
      </c>
      <c r="JY21" s="17">
        <v>607</v>
      </c>
      <c r="JZ21" s="17">
        <v>445</v>
      </c>
      <c r="KA21" s="17">
        <v>989</v>
      </c>
      <c r="KB21" s="17">
        <v>960</v>
      </c>
      <c r="KC21" s="17">
        <v>414</v>
      </c>
      <c r="KD21" s="17">
        <v>30</v>
      </c>
      <c r="KE21" s="17">
        <v>29</v>
      </c>
      <c r="KF21" s="17">
        <v>20</v>
      </c>
      <c r="KG21" s="17">
        <v>18</v>
      </c>
      <c r="KH21" s="17">
        <v>3</v>
      </c>
      <c r="KI21" s="17">
        <v>-39</v>
      </c>
      <c r="KJ21" s="17">
        <v>-61</v>
      </c>
      <c r="KK21" s="17">
        <v>-25</v>
      </c>
      <c r="KL21" s="17">
        <v>-258</v>
      </c>
      <c r="KM21" s="17">
        <v>-237</v>
      </c>
      <c r="KN21" s="17">
        <v>-266</v>
      </c>
      <c r="KO21" s="17">
        <v>-273</v>
      </c>
      <c r="KP21" s="17">
        <v>-285</v>
      </c>
      <c r="KQ21" s="17">
        <v>-224</v>
      </c>
      <c r="KR21" s="17">
        <v>-132</v>
      </c>
      <c r="KS21" s="17">
        <v>-103</v>
      </c>
      <c r="KT21" s="17">
        <v>22</v>
      </c>
      <c r="KU21" s="17">
        <v>21</v>
      </c>
      <c r="KV21" s="17">
        <v>-61</v>
      </c>
      <c r="KW21" s="17">
        <v>-43</v>
      </c>
      <c r="KX21" s="17">
        <v>-53</v>
      </c>
      <c r="KY21" s="17">
        <v>-38</v>
      </c>
      <c r="KZ21" s="17">
        <v>-73</v>
      </c>
      <c r="LA21" s="17">
        <v>-58</v>
      </c>
      <c r="LB21" s="17">
        <v>-55</v>
      </c>
      <c r="LC21" s="17">
        <v>-74</v>
      </c>
      <c r="LD21" s="17">
        <v>-122</v>
      </c>
      <c r="LE21" s="17">
        <v>-72</v>
      </c>
      <c r="LF21" s="17">
        <v>-77</v>
      </c>
      <c r="LG21" s="17">
        <v>-184</v>
      </c>
      <c r="LH21" s="17">
        <v>-161</v>
      </c>
      <c r="LI21" s="17">
        <v>-176</v>
      </c>
      <c r="LJ21" s="17">
        <v>-164</v>
      </c>
      <c r="LK21" s="17">
        <v>-276</v>
      </c>
      <c r="LL21" s="17">
        <v>-256</v>
      </c>
      <c r="LM21" s="17">
        <v>-303</v>
      </c>
      <c r="LN21" s="17">
        <v>-277</v>
      </c>
      <c r="LO21" s="17">
        <v>-193</v>
      </c>
      <c r="LP21" s="17">
        <v>-168</v>
      </c>
      <c r="LQ21" s="17">
        <v>-134</v>
      </c>
      <c r="LR21" s="17">
        <v>-21</v>
      </c>
      <c r="LS21" s="17">
        <v>-26</v>
      </c>
      <c r="LT21" s="17">
        <v>-50</v>
      </c>
      <c r="LU21" s="17">
        <v>-64</v>
      </c>
      <c r="LV21" s="17">
        <v>-64</v>
      </c>
      <c r="LW21" s="17">
        <v>-86</v>
      </c>
      <c r="LX21" s="17">
        <v>-81</v>
      </c>
      <c r="LY21" s="17">
        <v>-59</v>
      </c>
      <c r="LZ21" s="17">
        <v>391</v>
      </c>
      <c r="MA21" s="17">
        <v>222</v>
      </c>
      <c r="MB21" s="17">
        <v>140</v>
      </c>
      <c r="MC21" s="17">
        <v>134</v>
      </c>
      <c r="MD21" s="17">
        <v>-44</v>
      </c>
      <c r="ME21" s="17">
        <v>122</v>
      </c>
      <c r="MF21" s="17">
        <v>12</v>
      </c>
      <c r="MG21" s="17">
        <v>132</v>
      </c>
      <c r="MH21" s="17">
        <v>-94</v>
      </c>
      <c r="MI21" s="17">
        <v>-176</v>
      </c>
      <c r="MJ21" s="17">
        <v>-112</v>
      </c>
      <c r="MK21" s="17">
        <v>-55</v>
      </c>
      <c r="ML21" s="17">
        <v>-65</v>
      </c>
      <c r="MM21" s="17">
        <v>-74</v>
      </c>
      <c r="MN21" s="17">
        <v>-53</v>
      </c>
      <c r="MO21" s="17">
        <v>-89</v>
      </c>
      <c r="MP21" s="17">
        <v>-97</v>
      </c>
      <c r="MQ21" s="17">
        <v>-100</v>
      </c>
      <c r="MR21" s="17">
        <v>-109</v>
      </c>
      <c r="MS21" s="17">
        <v>-65</v>
      </c>
      <c r="MT21" s="17">
        <v>-77</v>
      </c>
      <c r="MU21" s="17">
        <v>-108</v>
      </c>
      <c r="MV21" s="17">
        <v>-131</v>
      </c>
      <c r="MW21" s="17">
        <v>-117</v>
      </c>
      <c r="MX21" s="17">
        <v>-132</v>
      </c>
      <c r="MY21" s="17">
        <v>-151</v>
      </c>
      <c r="MZ21" s="17">
        <v>-105</v>
      </c>
      <c r="NA21" s="17">
        <v>-133</v>
      </c>
      <c r="NB21" s="17">
        <v>-102</v>
      </c>
      <c r="NC21" s="17">
        <v>-102</v>
      </c>
      <c r="ND21" s="17">
        <v>-124</v>
      </c>
      <c r="NE21" s="17">
        <v>-88</v>
      </c>
      <c r="NF21" s="17">
        <v>523</v>
      </c>
      <c r="NG21" s="17">
        <v>1038</v>
      </c>
      <c r="NH21" s="17">
        <v>861</v>
      </c>
      <c r="NI21" s="17">
        <v>923</v>
      </c>
      <c r="NJ21" s="17">
        <v>754</v>
      </c>
      <c r="NK21" s="17">
        <v>447</v>
      </c>
      <c r="NL21" s="17">
        <v>424</v>
      </c>
      <c r="NM21" s="17">
        <v>242</v>
      </c>
      <c r="NN21" s="17">
        <v>-165</v>
      </c>
      <c r="NO21" s="17">
        <v>-169</v>
      </c>
      <c r="NP21" s="17">
        <v>-59</v>
      </c>
      <c r="NQ21" s="17">
        <v>-4</v>
      </c>
      <c r="NR21" s="17">
        <v>-71</v>
      </c>
      <c r="NS21" s="17">
        <v>-103</v>
      </c>
      <c r="NT21" s="17">
        <v>-127</v>
      </c>
      <c r="NU21" s="17">
        <v>-179</v>
      </c>
      <c r="NV21" s="17">
        <v>-136</v>
      </c>
      <c r="NW21" s="17">
        <v>-162</v>
      </c>
      <c r="NX21" s="17">
        <v>-101</v>
      </c>
      <c r="NY21" s="17">
        <v>-141</v>
      </c>
      <c r="NZ21" s="17">
        <v>-102</v>
      </c>
      <c r="OA21" s="17">
        <v>-23</v>
      </c>
      <c r="OB21" s="17">
        <v>-62</v>
      </c>
      <c r="OC21" s="17">
        <v>-96</v>
      </c>
      <c r="OD21" s="17">
        <v>664</v>
      </c>
      <c r="OE21" s="17">
        <v>328</v>
      </c>
      <c r="OF21" s="17">
        <v>927</v>
      </c>
      <c r="OG21" s="17">
        <v>689</v>
      </c>
      <c r="OH21" s="17">
        <v>747</v>
      </c>
      <c r="OI21" s="17">
        <v>277</v>
      </c>
      <c r="OJ21" s="17">
        <v>226</v>
      </c>
      <c r="OK21" s="17">
        <v>62</v>
      </c>
      <c r="OL21" s="17">
        <v>-194</v>
      </c>
      <c r="OM21" s="17">
        <v>-207</v>
      </c>
      <c r="ON21" s="17">
        <v>-225</v>
      </c>
      <c r="OO21" s="17">
        <v>-166</v>
      </c>
      <c r="OP21" s="17">
        <v>-131</v>
      </c>
      <c r="OQ21" s="17">
        <v>-163</v>
      </c>
      <c r="OR21" s="17">
        <v>-238</v>
      </c>
      <c r="OS21" s="17">
        <v>-293</v>
      </c>
      <c r="OT21" s="17">
        <v>-872</v>
      </c>
      <c r="OU21" s="17">
        <v>-1132</v>
      </c>
      <c r="OV21" s="17">
        <v>-851</v>
      </c>
      <c r="OW21" s="17">
        <v>-774</v>
      </c>
      <c r="OX21" s="17">
        <v>-682</v>
      </c>
      <c r="OY21" s="17">
        <v>-554</v>
      </c>
      <c r="OZ21" s="17">
        <v>-487</v>
      </c>
      <c r="PA21" s="17">
        <v>-442</v>
      </c>
      <c r="PB21" s="17">
        <v>-114</v>
      </c>
      <c r="PC21" s="17">
        <v>-174</v>
      </c>
      <c r="PD21" s="17">
        <v>-256</v>
      </c>
      <c r="PE21" s="17">
        <v>-230</v>
      </c>
      <c r="PF21" s="17">
        <v>-235</v>
      </c>
      <c r="PG21" s="17">
        <v>-222</v>
      </c>
      <c r="PH21" s="17">
        <v>-217</v>
      </c>
      <c r="PI21" s="17">
        <v>-89</v>
      </c>
      <c r="PJ21" s="17">
        <v>24</v>
      </c>
      <c r="PK21" s="17">
        <v>-120</v>
      </c>
      <c r="PL21" s="17">
        <v>-90</v>
      </c>
      <c r="PM21" s="17">
        <v>-142</v>
      </c>
      <c r="PN21" s="17">
        <v>-196</v>
      </c>
      <c r="PO21" s="17">
        <v>-118</v>
      </c>
      <c r="PP21" s="17">
        <v>-213</v>
      </c>
      <c r="PQ21" s="17">
        <v>-246</v>
      </c>
      <c r="PR21" s="17">
        <v>-256</v>
      </c>
      <c r="PS21" s="17">
        <v>-253</v>
      </c>
      <c r="PT21" s="17">
        <v>-181</v>
      </c>
      <c r="PU21" s="17">
        <v>-140</v>
      </c>
      <c r="PV21" s="17">
        <v>-214</v>
      </c>
      <c r="PW21" s="17">
        <v>-161</v>
      </c>
      <c r="PX21" s="17">
        <v>-159</v>
      </c>
      <c r="PY21" s="17">
        <v>-167</v>
      </c>
      <c r="PZ21" s="17">
        <v>-60</v>
      </c>
      <c r="QA21" s="17">
        <v>-35</v>
      </c>
      <c r="QB21" s="17">
        <v>-33</v>
      </c>
      <c r="QC21" s="17">
        <v>-23</v>
      </c>
      <c r="QD21" s="17">
        <v>-27</v>
      </c>
      <c r="QE21" s="17">
        <v>-32</v>
      </c>
      <c r="QF21" s="17">
        <v>-32</v>
      </c>
      <c r="QG21" s="17">
        <v>-36</v>
      </c>
      <c r="QH21" s="17">
        <v>-10</v>
      </c>
      <c r="QI21" s="17">
        <v>-24</v>
      </c>
      <c r="QJ21" s="17">
        <v>228</v>
      </c>
      <c r="QK21" s="17">
        <v>209</v>
      </c>
      <c r="QL21" s="17">
        <v>202</v>
      </c>
      <c r="QM21" s="17">
        <v>66</v>
      </c>
      <c r="QN21" s="17">
        <v>-37</v>
      </c>
      <c r="QO21" s="17">
        <v>-66</v>
      </c>
      <c r="QP21" s="17">
        <v>-32</v>
      </c>
      <c r="QQ21" s="17">
        <v>-5</v>
      </c>
      <c r="QR21" s="17">
        <v>-5</v>
      </c>
      <c r="QS21" s="17">
        <v>-29</v>
      </c>
      <c r="QT21" s="17">
        <v>-24</v>
      </c>
      <c r="QU21" s="17">
        <v>21</v>
      </c>
      <c r="QV21" s="17">
        <v>-18</v>
      </c>
      <c r="QW21" s="17">
        <v>-2</v>
      </c>
      <c r="QX21" s="17">
        <v>-241</v>
      </c>
      <c r="QY21" s="17">
        <v>-241</v>
      </c>
      <c r="QZ21" s="17">
        <v>-283</v>
      </c>
      <c r="RA21" s="17">
        <v>-333</v>
      </c>
      <c r="RB21" s="17">
        <v>-98</v>
      </c>
      <c r="RC21" s="17">
        <v>-57</v>
      </c>
      <c r="RD21" s="17">
        <v>68</v>
      </c>
      <c r="RE21" s="17">
        <v>81</v>
      </c>
      <c r="RF21" s="17">
        <v>-215</v>
      </c>
      <c r="RG21" s="17">
        <v>-247</v>
      </c>
      <c r="RH21" s="17">
        <v>-316</v>
      </c>
      <c r="RI21" s="17">
        <v>-312</v>
      </c>
      <c r="RJ21" s="17">
        <v>-249</v>
      </c>
      <c r="RK21" s="17">
        <v>-383</v>
      </c>
      <c r="RL21" s="17">
        <v>-224</v>
      </c>
      <c r="RM21" s="17">
        <v>-283</v>
      </c>
      <c r="RN21" s="17">
        <v>-118</v>
      </c>
      <c r="RO21" s="17">
        <v>-137</v>
      </c>
      <c r="RP21" s="17">
        <v>-39</v>
      </c>
      <c r="RQ21" s="17">
        <v>-158</v>
      </c>
      <c r="RR21" s="17">
        <v>56</v>
      </c>
      <c r="RS21" s="17">
        <v>-234</v>
      </c>
      <c r="RT21" s="17">
        <v>-232</v>
      </c>
      <c r="RU21" s="17">
        <v>-252</v>
      </c>
      <c r="RV21" s="17">
        <v>-122</v>
      </c>
      <c r="RW21" s="17">
        <v>-116</v>
      </c>
      <c r="RX21" s="17">
        <v>-84</v>
      </c>
      <c r="RY21" s="17">
        <v>-81</v>
      </c>
      <c r="RZ21" s="17">
        <v>-88</v>
      </c>
      <c r="SA21" s="17">
        <v>-144</v>
      </c>
      <c r="SB21" s="17">
        <v>-123</v>
      </c>
      <c r="SC21" s="17">
        <v>-161</v>
      </c>
      <c r="SD21" s="17">
        <v>-75</v>
      </c>
      <c r="SE21" s="17">
        <v>-31</v>
      </c>
      <c r="SF21" s="17">
        <v>-6</v>
      </c>
      <c r="SG21" s="17">
        <v>-26</v>
      </c>
      <c r="SH21" s="17">
        <v>-34</v>
      </c>
      <c r="SI21" s="17">
        <v>-62</v>
      </c>
      <c r="SJ21" s="17">
        <v>-104</v>
      </c>
      <c r="SK21" s="17">
        <v>-38</v>
      </c>
      <c r="SL21" s="17">
        <v>-186</v>
      </c>
      <c r="SM21" s="17">
        <v>-165</v>
      </c>
      <c r="SN21" s="17">
        <v>-145</v>
      </c>
      <c r="SO21" s="17">
        <v>-140</v>
      </c>
      <c r="SP21" s="17">
        <v>-175</v>
      </c>
      <c r="SQ21" s="17">
        <v>-214</v>
      </c>
      <c r="SR21" s="17">
        <v>-145</v>
      </c>
      <c r="SS21" s="17">
        <v>-193</v>
      </c>
      <c r="ST21" s="17">
        <v>68</v>
      </c>
      <c r="SU21" s="17">
        <v>76</v>
      </c>
      <c r="SV21" s="17">
        <v>84</v>
      </c>
      <c r="SW21" s="17">
        <v>66</v>
      </c>
      <c r="SX21" s="17">
        <v>41</v>
      </c>
      <c r="SY21" s="17">
        <v>28</v>
      </c>
      <c r="SZ21" s="17">
        <v>-57</v>
      </c>
      <c r="TA21" s="17">
        <v>-60</v>
      </c>
      <c r="TB21" s="17">
        <v>-201</v>
      </c>
      <c r="TC21" s="17">
        <v>-66</v>
      </c>
      <c r="TD21" s="17">
        <v>-151</v>
      </c>
      <c r="TE21" s="17">
        <v>-160</v>
      </c>
      <c r="TF21" s="17">
        <v>-144</v>
      </c>
      <c r="TG21" s="17">
        <v>-71</v>
      </c>
      <c r="TH21" s="17">
        <v>-71</v>
      </c>
      <c r="TI21" s="17">
        <v>-101</v>
      </c>
      <c r="TJ21" s="17">
        <v>-72</v>
      </c>
      <c r="TK21" s="17">
        <v>-135</v>
      </c>
      <c r="TL21" s="17">
        <v>-89</v>
      </c>
      <c r="TM21" s="17">
        <v>-131</v>
      </c>
      <c r="TN21" s="17">
        <v>-109</v>
      </c>
      <c r="TO21" s="17">
        <v>-111</v>
      </c>
      <c r="TP21" s="17">
        <v>-103</v>
      </c>
      <c r="TQ21" s="17">
        <v>-113</v>
      </c>
      <c r="TR21" s="17">
        <v>-84</v>
      </c>
      <c r="TS21" s="17">
        <v>-115</v>
      </c>
      <c r="TT21" s="17">
        <v>-88</v>
      </c>
      <c r="TU21" s="17">
        <v>-88</v>
      </c>
      <c r="TV21" s="17">
        <v>-83</v>
      </c>
      <c r="TW21" s="17">
        <v>-75</v>
      </c>
      <c r="TX21" s="17">
        <v>-49</v>
      </c>
      <c r="TY21" s="17">
        <v>-4</v>
      </c>
      <c r="TZ21" s="17">
        <v>-53</v>
      </c>
      <c r="UA21" s="17">
        <v>-70</v>
      </c>
      <c r="UB21" s="17">
        <v>-98</v>
      </c>
      <c r="UC21" s="17">
        <v>-81</v>
      </c>
      <c r="UD21" s="17">
        <v>-87</v>
      </c>
      <c r="UE21" s="17">
        <v>-95</v>
      </c>
      <c r="UF21" s="17">
        <v>-66</v>
      </c>
      <c r="UG21" s="17">
        <v>-84</v>
      </c>
      <c r="UH21" s="17">
        <v>-109</v>
      </c>
      <c r="UI21" s="17">
        <v>-96</v>
      </c>
      <c r="UJ21" s="17">
        <v>-111</v>
      </c>
      <c r="UK21" s="17">
        <v>-82</v>
      </c>
      <c r="UL21" s="17">
        <v>-55</v>
      </c>
      <c r="UM21" s="17">
        <v>-68</v>
      </c>
      <c r="UN21" s="17">
        <v>-85</v>
      </c>
      <c r="UO21" s="17">
        <v>-62</v>
      </c>
      <c r="UP21" s="17">
        <v>156</v>
      </c>
      <c r="UQ21" s="17">
        <v>227</v>
      </c>
      <c r="UR21" s="17">
        <v>87</v>
      </c>
      <c r="US21" s="17">
        <v>109</v>
      </c>
      <c r="UT21" s="17">
        <v>-22</v>
      </c>
      <c r="UU21" s="17">
        <v>-100</v>
      </c>
      <c r="UV21" s="17">
        <v>-107</v>
      </c>
      <c r="UW21" s="17">
        <v>-69</v>
      </c>
      <c r="UX21" s="17">
        <v>-100</v>
      </c>
      <c r="UY21" s="17">
        <v>-74</v>
      </c>
      <c r="UZ21" s="17">
        <v>-125</v>
      </c>
      <c r="VA21" s="17">
        <v>-112</v>
      </c>
      <c r="VB21" s="17">
        <v>-139</v>
      </c>
      <c r="VC21" s="17">
        <v>-207</v>
      </c>
      <c r="VD21" s="17">
        <v>-161</v>
      </c>
      <c r="VE21" s="17">
        <v>-163</v>
      </c>
      <c r="VF21" s="17">
        <v>-4</v>
      </c>
      <c r="VG21" s="17">
        <v>-100</v>
      </c>
      <c r="VH21" s="17">
        <v>-64</v>
      </c>
      <c r="VI21" s="17">
        <v>-65</v>
      </c>
      <c r="VJ21" s="17">
        <v>-143</v>
      </c>
      <c r="VK21" s="17">
        <v>-209</v>
      </c>
      <c r="VL21" s="17">
        <v>-175</v>
      </c>
      <c r="VM21" s="17">
        <v>-191</v>
      </c>
      <c r="VN21" s="18">
        <v>-173</v>
      </c>
      <c r="VO21" s="18">
        <v>-162</v>
      </c>
      <c r="VP21" s="18">
        <v>-237</v>
      </c>
      <c r="VQ21" s="18">
        <v>-228</v>
      </c>
      <c r="VR21" s="18">
        <v>-248</v>
      </c>
      <c r="VS21" s="18">
        <v>0</v>
      </c>
      <c r="VT21" s="18">
        <v>-38</v>
      </c>
      <c r="VU21" s="18">
        <v>-36</v>
      </c>
      <c r="VV21" s="17">
        <v>4</v>
      </c>
      <c r="VW21" s="17">
        <v>4</v>
      </c>
      <c r="VX21" s="17">
        <v>46</v>
      </c>
      <c r="VY21" s="17">
        <v>34</v>
      </c>
      <c r="VZ21" s="17">
        <v>17</v>
      </c>
      <c r="WA21" s="17">
        <v>44</v>
      </c>
      <c r="WB21" s="17">
        <v>45</v>
      </c>
      <c r="WC21" s="17">
        <v>28</v>
      </c>
      <c r="WD21" s="17">
        <v>-16</v>
      </c>
      <c r="WE21" s="17">
        <v>-50</v>
      </c>
      <c r="WF21" s="17">
        <v>-69</v>
      </c>
      <c r="WG21" s="17">
        <v>-22</v>
      </c>
      <c r="WH21" s="17">
        <v>15</v>
      </c>
      <c r="WI21" s="17">
        <v>-27</v>
      </c>
      <c r="WJ21" s="17">
        <v>-172</v>
      </c>
      <c r="WK21" s="17">
        <v>-174</v>
      </c>
      <c r="WL21" s="17">
        <v>-387</v>
      </c>
      <c r="WM21" s="17">
        <v>-433</v>
      </c>
      <c r="WN21" s="17">
        <v>-385</v>
      </c>
      <c r="WO21" s="17">
        <v>-413</v>
      </c>
      <c r="WP21" s="17">
        <v>-382</v>
      </c>
      <c r="WQ21" s="17">
        <v>-429</v>
      </c>
      <c r="WR21" s="17">
        <v>-490</v>
      </c>
      <c r="WS21" s="17">
        <v>-391</v>
      </c>
      <c r="WT21" s="17">
        <v>-13</v>
      </c>
      <c r="WU21" s="17">
        <v>-32</v>
      </c>
      <c r="WV21" s="17">
        <v>-26</v>
      </c>
      <c r="WW21" s="17">
        <v>-21</v>
      </c>
      <c r="WX21" s="17">
        <v>-15</v>
      </c>
      <c r="WY21" s="17">
        <v>-25</v>
      </c>
      <c r="WZ21" s="17">
        <v>-6</v>
      </c>
      <c r="XA21" s="17">
        <v>-7</v>
      </c>
    </row>
    <row r="22" spans="1:625" s="18" customFormat="1">
      <c r="A22" s="18" t="s">
        <v>920</v>
      </c>
      <c r="B22" s="17">
        <v>-104</v>
      </c>
      <c r="C22" s="17">
        <v>-180</v>
      </c>
      <c r="D22" s="17">
        <v>-269</v>
      </c>
      <c r="E22" s="17">
        <v>-248</v>
      </c>
      <c r="F22" s="17">
        <v>-230</v>
      </c>
      <c r="G22" s="17">
        <v>-262</v>
      </c>
      <c r="H22" s="17">
        <v>-343</v>
      </c>
      <c r="I22" s="17">
        <v>-204</v>
      </c>
      <c r="J22" s="17">
        <v>-200</v>
      </c>
      <c r="K22" s="17">
        <v>-199</v>
      </c>
      <c r="L22" s="17">
        <v>42</v>
      </c>
      <c r="M22" s="17">
        <v>-23</v>
      </c>
      <c r="N22" s="17">
        <v>65</v>
      </c>
      <c r="O22" s="17">
        <v>-46</v>
      </c>
      <c r="P22" s="17">
        <v>-168</v>
      </c>
      <c r="Q22" s="17">
        <v>-358</v>
      </c>
      <c r="R22" s="17">
        <v>115</v>
      </c>
      <c r="S22" s="17">
        <v>302</v>
      </c>
      <c r="T22" s="17">
        <v>262</v>
      </c>
      <c r="U22" s="17">
        <v>226</v>
      </c>
      <c r="V22" s="17">
        <v>203</v>
      </c>
      <c r="W22" s="17">
        <v>205</v>
      </c>
      <c r="X22" s="17">
        <v>408</v>
      </c>
      <c r="Y22" s="17">
        <v>710</v>
      </c>
      <c r="Z22" s="17">
        <v>-123</v>
      </c>
      <c r="AA22" s="17">
        <v>-117</v>
      </c>
      <c r="AB22" s="17">
        <v>-93</v>
      </c>
      <c r="AC22" s="17">
        <v>-87</v>
      </c>
      <c r="AD22" s="17">
        <v>-104</v>
      </c>
      <c r="AE22" s="17">
        <v>-78</v>
      </c>
      <c r="AF22" s="17">
        <v>-102</v>
      </c>
      <c r="AG22" s="17">
        <v>-126</v>
      </c>
      <c r="AH22" s="17">
        <v>-189</v>
      </c>
      <c r="AI22" s="17">
        <v>-178</v>
      </c>
      <c r="AJ22" s="17">
        <v>-136</v>
      </c>
      <c r="AK22" s="17">
        <v>-217</v>
      </c>
      <c r="AL22" s="17">
        <v>-5</v>
      </c>
      <c r="AM22" s="17">
        <v>-128</v>
      </c>
      <c r="AN22" s="17">
        <v>-245</v>
      </c>
      <c r="AO22" s="17">
        <v>-344</v>
      </c>
      <c r="AP22" s="17">
        <v>-5</v>
      </c>
      <c r="AQ22" s="17">
        <v>-20</v>
      </c>
      <c r="AR22" s="17">
        <v>-10</v>
      </c>
      <c r="AS22" s="17">
        <v>-14</v>
      </c>
      <c r="AT22" s="17">
        <v>-18</v>
      </c>
      <c r="AU22" s="17">
        <v>-65</v>
      </c>
      <c r="AV22" s="17">
        <v>-24</v>
      </c>
      <c r="AW22" s="17">
        <v>-110</v>
      </c>
      <c r="AX22" s="17">
        <v>57</v>
      </c>
      <c r="AY22" s="17">
        <v>6</v>
      </c>
      <c r="AZ22" s="17">
        <v>18</v>
      </c>
      <c r="BA22" s="17">
        <v>-47</v>
      </c>
      <c r="BB22" s="17">
        <v>-69</v>
      </c>
      <c r="BC22" s="17">
        <v>-78</v>
      </c>
      <c r="BD22" s="17">
        <v>-50</v>
      </c>
      <c r="BE22" s="17">
        <v>-110</v>
      </c>
      <c r="BF22" s="17">
        <v>-127</v>
      </c>
      <c r="BG22" s="17">
        <v>-140</v>
      </c>
      <c r="BH22" s="17">
        <v>-222</v>
      </c>
      <c r="BI22" s="17">
        <v>-281</v>
      </c>
      <c r="BJ22" s="17">
        <v>-359</v>
      </c>
      <c r="BK22" s="17">
        <v>-304</v>
      </c>
      <c r="BL22" s="17">
        <v>-257</v>
      </c>
      <c r="BM22" s="17">
        <v>-469</v>
      </c>
      <c r="BN22" s="17">
        <v>-42</v>
      </c>
      <c r="BO22" s="17">
        <v>-47</v>
      </c>
      <c r="BP22" s="17">
        <v>-19</v>
      </c>
      <c r="BQ22" s="17">
        <v>-54</v>
      </c>
      <c r="BR22" s="17">
        <v>-58</v>
      </c>
      <c r="BS22" s="17">
        <v>-80</v>
      </c>
      <c r="BT22" s="17">
        <v>-55</v>
      </c>
      <c r="BU22" s="17">
        <v>-87</v>
      </c>
      <c r="BV22" s="17">
        <v>-21</v>
      </c>
      <c r="BW22" s="17">
        <v>46</v>
      </c>
      <c r="BX22" s="17">
        <v>127</v>
      </c>
      <c r="BY22" s="17">
        <v>139</v>
      </c>
      <c r="BZ22" s="17">
        <v>136</v>
      </c>
      <c r="CA22" s="17">
        <v>75</v>
      </c>
      <c r="CB22" s="17">
        <v>81</v>
      </c>
      <c r="CC22" s="17">
        <v>19</v>
      </c>
      <c r="CD22" s="17">
        <v>-51</v>
      </c>
      <c r="CE22" s="17">
        <v>-49</v>
      </c>
      <c r="CF22" s="17">
        <v>-56</v>
      </c>
      <c r="CG22" s="17">
        <v>-102</v>
      </c>
      <c r="CH22" s="17">
        <v>-122</v>
      </c>
      <c r="CI22" s="17">
        <v>-154</v>
      </c>
      <c r="CJ22" s="17">
        <v>-114</v>
      </c>
      <c r="CK22" s="17">
        <v>-218</v>
      </c>
      <c r="CL22" s="17">
        <v>-135</v>
      </c>
      <c r="CM22" s="17">
        <v>-170</v>
      </c>
      <c r="CN22" s="17">
        <v>-172</v>
      </c>
      <c r="CO22" s="17">
        <v>-87</v>
      </c>
      <c r="CP22" s="17">
        <v>-89</v>
      </c>
      <c r="CQ22" s="17">
        <v>-154</v>
      </c>
      <c r="CR22" s="17">
        <v>-137</v>
      </c>
      <c r="CS22" s="17">
        <v>-238</v>
      </c>
      <c r="CT22" s="17">
        <v>-79</v>
      </c>
      <c r="CU22" s="17">
        <v>-116</v>
      </c>
      <c r="CV22" s="17">
        <v>-137</v>
      </c>
      <c r="CW22" s="17">
        <v>-131</v>
      </c>
      <c r="CX22" s="17">
        <v>-131</v>
      </c>
      <c r="CY22" s="17">
        <v>-138</v>
      </c>
      <c r="CZ22" s="17">
        <v>-124</v>
      </c>
      <c r="DA22" s="17">
        <v>-145</v>
      </c>
      <c r="DB22" s="17">
        <v>-62</v>
      </c>
      <c r="DC22" s="17">
        <v>-51</v>
      </c>
      <c r="DD22" s="17">
        <v>-103</v>
      </c>
      <c r="DE22" s="17">
        <v>-98</v>
      </c>
      <c r="DF22" s="17">
        <v>-26</v>
      </c>
      <c r="DG22" s="17">
        <v>-137</v>
      </c>
      <c r="DH22" s="17">
        <v>-126</v>
      </c>
      <c r="DI22" s="17">
        <v>86</v>
      </c>
      <c r="DJ22" s="17">
        <v>350</v>
      </c>
      <c r="DK22" s="17">
        <v>291</v>
      </c>
      <c r="DL22" s="17">
        <v>236</v>
      </c>
      <c r="DM22" s="17">
        <v>-112</v>
      </c>
      <c r="DN22" s="17">
        <v>-68</v>
      </c>
      <c r="DO22" s="17">
        <v>274</v>
      </c>
      <c r="DP22" s="17">
        <v>310</v>
      </c>
      <c r="DQ22" s="17">
        <v>491</v>
      </c>
      <c r="DR22" s="17">
        <v>-82</v>
      </c>
      <c r="DS22" s="17">
        <v>92</v>
      </c>
      <c r="DT22" s="17">
        <v>96</v>
      </c>
      <c r="DU22" s="17">
        <v>110</v>
      </c>
      <c r="DV22" s="17">
        <v>93</v>
      </c>
      <c r="DW22" s="17">
        <v>52</v>
      </c>
      <c r="DX22" s="17">
        <v>67</v>
      </c>
      <c r="DY22" s="17">
        <v>91</v>
      </c>
      <c r="DZ22" s="17">
        <v>28</v>
      </c>
      <c r="EA22" s="17">
        <v>-3</v>
      </c>
      <c r="EB22" s="17">
        <v>-8</v>
      </c>
      <c r="EC22" s="17">
        <v>-21</v>
      </c>
      <c r="ED22" s="17">
        <v>-44</v>
      </c>
      <c r="EE22" s="17">
        <v>-11</v>
      </c>
      <c r="EF22" s="17">
        <v>32</v>
      </c>
      <c r="EG22" s="17">
        <v>52</v>
      </c>
      <c r="EH22" s="17">
        <v>-269</v>
      </c>
      <c r="EI22" s="17">
        <v>-145</v>
      </c>
      <c r="EJ22" s="17">
        <v>-244</v>
      </c>
      <c r="EK22" s="17">
        <v>-234</v>
      </c>
      <c r="EL22" s="17">
        <v>-287</v>
      </c>
      <c r="EM22" s="17">
        <v>-107</v>
      </c>
      <c r="EN22" s="17">
        <v>-302</v>
      </c>
      <c r="EO22" s="17">
        <v>-3</v>
      </c>
      <c r="EP22" s="17">
        <v>-16</v>
      </c>
      <c r="EQ22" s="17">
        <v>-1</v>
      </c>
      <c r="ER22" s="17">
        <v>-8</v>
      </c>
      <c r="ES22" s="17">
        <v>-18</v>
      </c>
      <c r="ET22" s="17">
        <v>-45</v>
      </c>
      <c r="EU22" s="17">
        <v>-70</v>
      </c>
      <c r="EV22" s="17">
        <v>-68</v>
      </c>
      <c r="EW22" s="17">
        <v>-85</v>
      </c>
      <c r="EX22" s="17">
        <v>60</v>
      </c>
      <c r="EY22" s="17">
        <v>32</v>
      </c>
      <c r="EZ22" s="17">
        <v>32</v>
      </c>
      <c r="FA22" s="17">
        <v>-4</v>
      </c>
      <c r="FB22" s="17">
        <v>-16</v>
      </c>
      <c r="FC22" s="17">
        <v>-42</v>
      </c>
      <c r="FD22" s="17">
        <v>-31</v>
      </c>
      <c r="FE22" s="17">
        <v>-28</v>
      </c>
      <c r="FF22" s="17">
        <v>-239</v>
      </c>
      <c r="FG22" s="17">
        <v>-180</v>
      </c>
      <c r="FH22" s="17">
        <v>-169</v>
      </c>
      <c r="FI22" s="17">
        <v>-151</v>
      </c>
      <c r="FJ22" s="17">
        <v>-129</v>
      </c>
      <c r="FK22" s="17">
        <v>-163</v>
      </c>
      <c r="FL22" s="17">
        <v>-157</v>
      </c>
      <c r="FM22" s="17">
        <v>-201</v>
      </c>
      <c r="FN22" s="17">
        <v>-149</v>
      </c>
      <c r="FO22" s="17">
        <v>-192</v>
      </c>
      <c r="FP22" s="17">
        <v>-198</v>
      </c>
      <c r="FQ22" s="17">
        <v>-114</v>
      </c>
      <c r="FR22" s="17">
        <v>-132</v>
      </c>
      <c r="FS22" s="17">
        <v>-180</v>
      </c>
      <c r="FT22" s="17">
        <v>-123</v>
      </c>
      <c r="FU22" s="17">
        <v>-208</v>
      </c>
      <c r="FV22" s="17">
        <v>-74</v>
      </c>
      <c r="FW22" s="17">
        <v>-68</v>
      </c>
      <c r="FX22" s="17">
        <v>-40</v>
      </c>
      <c r="FY22" s="17">
        <v>-54</v>
      </c>
      <c r="FZ22" s="17">
        <v>-83</v>
      </c>
      <c r="GA22" s="17">
        <v>-95</v>
      </c>
      <c r="GB22" s="17">
        <v>-73</v>
      </c>
      <c r="GC22" s="17">
        <v>-105</v>
      </c>
      <c r="GD22" s="17">
        <v>-86</v>
      </c>
      <c r="GE22" s="17">
        <v>-63</v>
      </c>
      <c r="GF22" s="17">
        <v>-116</v>
      </c>
      <c r="GG22" s="17">
        <v>-65</v>
      </c>
      <c r="GH22" s="17">
        <v>-119</v>
      </c>
      <c r="GI22" s="17">
        <v>-212</v>
      </c>
      <c r="GJ22" s="17">
        <v>-401</v>
      </c>
      <c r="GK22" s="17">
        <v>-293</v>
      </c>
      <c r="GL22" s="17">
        <v>-138</v>
      </c>
      <c r="GM22" s="17">
        <v>-211</v>
      </c>
      <c r="GN22" s="17">
        <v>-152</v>
      </c>
      <c r="GO22" s="17">
        <v>-155</v>
      </c>
      <c r="GP22" s="17">
        <v>-158</v>
      </c>
      <c r="GQ22" s="17">
        <v>-166</v>
      </c>
      <c r="GR22" s="17">
        <v>-190</v>
      </c>
      <c r="GS22" s="17">
        <v>-222</v>
      </c>
      <c r="GT22" s="17">
        <v>-16</v>
      </c>
      <c r="GU22" s="17">
        <v>-17</v>
      </c>
      <c r="GV22" s="17">
        <v>-65</v>
      </c>
      <c r="GW22" s="17">
        <v>-51</v>
      </c>
      <c r="GX22" s="17">
        <v>-71</v>
      </c>
      <c r="GY22" s="17">
        <v>-65</v>
      </c>
      <c r="GZ22" s="17">
        <v>-83</v>
      </c>
      <c r="HA22" s="17">
        <v>-114</v>
      </c>
      <c r="HB22" s="17">
        <v>39</v>
      </c>
      <c r="HC22" s="17">
        <v>68</v>
      </c>
      <c r="HD22" s="17">
        <v>329</v>
      </c>
      <c r="HE22" s="17">
        <v>541</v>
      </c>
      <c r="HF22" s="17">
        <v>302</v>
      </c>
      <c r="HG22" s="17">
        <v>719</v>
      </c>
      <c r="HH22" s="17">
        <v>492</v>
      </c>
      <c r="HI22" s="17">
        <v>575</v>
      </c>
      <c r="HJ22" s="17">
        <v>-87</v>
      </c>
      <c r="HK22" s="17">
        <v>-159</v>
      </c>
      <c r="HL22" s="17">
        <v>-169</v>
      </c>
      <c r="HM22" s="17">
        <v>-163</v>
      </c>
      <c r="HN22" s="17">
        <v>-149</v>
      </c>
      <c r="HO22" s="17">
        <v>-166</v>
      </c>
      <c r="HP22" s="17">
        <v>-129</v>
      </c>
      <c r="HQ22" s="17">
        <v>-151</v>
      </c>
      <c r="HR22" s="17">
        <v>-213</v>
      </c>
      <c r="HS22" s="17">
        <v>-190</v>
      </c>
      <c r="HT22" s="17">
        <v>-179</v>
      </c>
      <c r="HU22" s="17">
        <v>-75</v>
      </c>
      <c r="HV22" s="17">
        <v>-18</v>
      </c>
      <c r="HW22" s="17">
        <v>-42</v>
      </c>
      <c r="HX22" s="17">
        <v>-21</v>
      </c>
      <c r="HY22" s="17">
        <v>-124</v>
      </c>
      <c r="HZ22" s="17">
        <v>485</v>
      </c>
      <c r="IA22" s="17">
        <v>487</v>
      </c>
      <c r="IB22" s="17">
        <v>609</v>
      </c>
      <c r="IC22" s="17">
        <v>1268</v>
      </c>
      <c r="ID22" s="17">
        <v>2129</v>
      </c>
      <c r="IE22" s="17">
        <v>2601</v>
      </c>
      <c r="IF22" s="17">
        <v>2513</v>
      </c>
      <c r="IG22" s="17">
        <v>3168</v>
      </c>
      <c r="IH22" s="17">
        <v>-178</v>
      </c>
      <c r="II22" s="17">
        <v>-173</v>
      </c>
      <c r="IJ22" s="17">
        <v>-154</v>
      </c>
      <c r="IK22" s="17">
        <v>-43</v>
      </c>
      <c r="IL22" s="17">
        <v>-69</v>
      </c>
      <c r="IM22" s="17">
        <v>-199</v>
      </c>
      <c r="IN22" s="17">
        <v>-250</v>
      </c>
      <c r="IO22" s="17">
        <v>-358</v>
      </c>
      <c r="IP22" s="17">
        <v>-69</v>
      </c>
      <c r="IQ22" s="17">
        <v>-79</v>
      </c>
      <c r="IR22" s="17">
        <v>-49</v>
      </c>
      <c r="IS22" s="17">
        <v>-69</v>
      </c>
      <c r="IT22" s="17">
        <v>-67</v>
      </c>
      <c r="IU22" s="17">
        <v>-79</v>
      </c>
      <c r="IV22" s="17">
        <v>-61</v>
      </c>
      <c r="IW22" s="17">
        <v>-60</v>
      </c>
      <c r="IX22" s="17">
        <v>3822</v>
      </c>
      <c r="IY22" s="17">
        <v>4283</v>
      </c>
      <c r="IZ22" s="17">
        <v>3647</v>
      </c>
      <c r="JA22" s="17">
        <v>3339</v>
      </c>
      <c r="JB22" s="17">
        <v>3210</v>
      </c>
      <c r="JC22" s="17">
        <v>3624</v>
      </c>
      <c r="JD22" s="17">
        <v>3561</v>
      </c>
      <c r="JE22" s="17">
        <v>5973</v>
      </c>
      <c r="JF22" s="17">
        <v>-225</v>
      </c>
      <c r="JG22" s="17">
        <v>-220</v>
      </c>
      <c r="JH22" s="17">
        <v>-211</v>
      </c>
      <c r="JI22" s="17">
        <v>-246</v>
      </c>
      <c r="JJ22" s="17">
        <v>-261</v>
      </c>
      <c r="JK22" s="17">
        <v>-325</v>
      </c>
      <c r="JL22" s="17">
        <v>-225</v>
      </c>
      <c r="JM22" s="17">
        <v>-306</v>
      </c>
      <c r="JN22" s="17">
        <v>-23</v>
      </c>
      <c r="JO22" s="17">
        <v>-45</v>
      </c>
      <c r="JP22" s="17">
        <v>-27</v>
      </c>
      <c r="JQ22" s="17">
        <v>-70</v>
      </c>
      <c r="JR22" s="17">
        <v>-125</v>
      </c>
      <c r="JS22" s="17">
        <v>-133</v>
      </c>
      <c r="JT22" s="17">
        <v>-129</v>
      </c>
      <c r="JU22" s="17">
        <v>-171</v>
      </c>
      <c r="JV22" s="17">
        <v>199</v>
      </c>
      <c r="JW22" s="17">
        <v>331</v>
      </c>
      <c r="JX22" s="17">
        <v>82</v>
      </c>
      <c r="JY22" s="17">
        <v>165</v>
      </c>
      <c r="JZ22" s="17">
        <v>292</v>
      </c>
      <c r="KA22" s="17">
        <v>835</v>
      </c>
      <c r="KB22" s="17">
        <v>1180</v>
      </c>
      <c r="KC22" s="17">
        <v>711</v>
      </c>
      <c r="KD22" s="17">
        <v>-4</v>
      </c>
      <c r="KE22" s="17">
        <v>2</v>
      </c>
      <c r="KF22" s="17">
        <v>20</v>
      </c>
      <c r="KG22" s="17">
        <v>9</v>
      </c>
      <c r="KH22" s="17">
        <v>-57</v>
      </c>
      <c r="KI22" s="17">
        <v>-50</v>
      </c>
      <c r="KJ22" s="17">
        <v>-76</v>
      </c>
      <c r="KK22" s="17">
        <v>-106</v>
      </c>
      <c r="KL22" s="17">
        <v>-160</v>
      </c>
      <c r="KM22" s="17">
        <v>-165</v>
      </c>
      <c r="KN22" s="17">
        <v>-251</v>
      </c>
      <c r="KO22" s="17">
        <v>-326</v>
      </c>
      <c r="KP22" s="17">
        <v>-253</v>
      </c>
      <c r="KQ22" s="17">
        <v>-426</v>
      </c>
      <c r="KR22" s="17">
        <v>-369</v>
      </c>
      <c r="KS22" s="17">
        <v>-474</v>
      </c>
      <c r="KT22" s="17">
        <v>3</v>
      </c>
      <c r="KU22" s="17">
        <v>-1</v>
      </c>
      <c r="KV22" s="17">
        <v>-65</v>
      </c>
      <c r="KW22" s="17">
        <v>-52</v>
      </c>
      <c r="KX22" s="17">
        <v>-45</v>
      </c>
      <c r="KY22" s="17">
        <v>-29</v>
      </c>
      <c r="KZ22" s="17">
        <v>-52</v>
      </c>
      <c r="LA22" s="17">
        <v>-70</v>
      </c>
      <c r="LB22" s="17">
        <v>-93</v>
      </c>
      <c r="LC22" s="17">
        <v>-88</v>
      </c>
      <c r="LD22" s="17">
        <v>-55</v>
      </c>
      <c r="LE22" s="17">
        <v>-72</v>
      </c>
      <c r="LF22" s="17">
        <v>-67</v>
      </c>
      <c r="LG22" s="17">
        <v>-133</v>
      </c>
      <c r="LH22" s="17">
        <v>-106</v>
      </c>
      <c r="LI22" s="17">
        <v>-186</v>
      </c>
      <c r="LJ22" s="17">
        <v>-110</v>
      </c>
      <c r="LK22" s="17">
        <v>-175</v>
      </c>
      <c r="LL22" s="17">
        <v>-180</v>
      </c>
      <c r="LM22" s="17">
        <v>-181</v>
      </c>
      <c r="LN22" s="17">
        <v>-177</v>
      </c>
      <c r="LO22" s="17">
        <v>-155</v>
      </c>
      <c r="LP22" s="17">
        <v>-179</v>
      </c>
      <c r="LQ22" s="17">
        <v>-234</v>
      </c>
      <c r="LR22" s="17">
        <v>6</v>
      </c>
      <c r="LS22" s="17">
        <v>-25</v>
      </c>
      <c r="LT22" s="17">
        <v>-23</v>
      </c>
      <c r="LU22" s="17">
        <v>-56</v>
      </c>
      <c r="LV22" s="17">
        <v>-98</v>
      </c>
      <c r="LW22" s="17">
        <v>-119</v>
      </c>
      <c r="LX22" s="17">
        <v>-135</v>
      </c>
      <c r="LY22" s="17">
        <v>-155</v>
      </c>
      <c r="LZ22" s="17">
        <v>184</v>
      </c>
      <c r="MA22" s="17">
        <v>121</v>
      </c>
      <c r="MB22" s="17">
        <v>32</v>
      </c>
      <c r="MC22" s="17">
        <v>-12</v>
      </c>
      <c r="MD22" s="17">
        <v>-153</v>
      </c>
      <c r="ME22" s="17">
        <v>63</v>
      </c>
      <c r="MF22" s="17">
        <v>62</v>
      </c>
      <c r="MG22" s="17">
        <v>153</v>
      </c>
      <c r="MH22" s="17">
        <v>-86</v>
      </c>
      <c r="MI22" s="17">
        <v>-97</v>
      </c>
      <c r="MJ22" s="17">
        <v>-93</v>
      </c>
      <c r="MK22" s="17">
        <v>8</v>
      </c>
      <c r="ML22" s="17">
        <v>-50</v>
      </c>
      <c r="MM22" s="17">
        <v>-42</v>
      </c>
      <c r="MN22" s="17">
        <v>-54</v>
      </c>
      <c r="MO22" s="17">
        <v>-128</v>
      </c>
      <c r="MP22" s="17">
        <v>11</v>
      </c>
      <c r="MQ22" s="17">
        <v>-4</v>
      </c>
      <c r="MR22" s="17">
        <v>-50</v>
      </c>
      <c r="MS22" s="17">
        <v>-86</v>
      </c>
      <c r="MT22" s="17">
        <v>-90</v>
      </c>
      <c r="MU22" s="17">
        <v>-161</v>
      </c>
      <c r="MV22" s="17">
        <v>-134</v>
      </c>
      <c r="MW22" s="17">
        <v>-116</v>
      </c>
      <c r="MX22" s="17">
        <v>-85</v>
      </c>
      <c r="MY22" s="17">
        <v>-93</v>
      </c>
      <c r="MZ22" s="17">
        <v>-78</v>
      </c>
      <c r="NA22" s="17">
        <v>-76</v>
      </c>
      <c r="NB22" s="17">
        <v>-83</v>
      </c>
      <c r="NC22" s="17">
        <v>-92</v>
      </c>
      <c r="ND22" s="17">
        <v>-79</v>
      </c>
      <c r="NE22" s="17">
        <v>-90</v>
      </c>
      <c r="NF22" s="17">
        <v>270</v>
      </c>
      <c r="NG22" s="17">
        <v>763</v>
      </c>
      <c r="NH22" s="17">
        <v>851</v>
      </c>
      <c r="NI22" s="17">
        <v>834</v>
      </c>
      <c r="NJ22" s="17">
        <v>603</v>
      </c>
      <c r="NK22" s="17">
        <v>595</v>
      </c>
      <c r="NL22" s="17">
        <v>716</v>
      </c>
      <c r="NM22" s="17">
        <v>715</v>
      </c>
      <c r="NN22" s="17">
        <v>-82</v>
      </c>
      <c r="NO22" s="17">
        <v>-110</v>
      </c>
      <c r="NP22" s="17">
        <v>-42</v>
      </c>
      <c r="NQ22" s="17">
        <v>-18</v>
      </c>
      <c r="NR22" s="17">
        <v>-86</v>
      </c>
      <c r="NS22" s="17">
        <v>-99</v>
      </c>
      <c r="NT22" s="17">
        <v>-169</v>
      </c>
      <c r="NU22" s="17">
        <v>-250</v>
      </c>
      <c r="NV22" s="17">
        <v>-89</v>
      </c>
      <c r="NW22" s="17">
        <v>-73</v>
      </c>
      <c r="NX22" s="17">
        <v>-97</v>
      </c>
      <c r="NY22" s="17">
        <v>-59</v>
      </c>
      <c r="NZ22" s="17">
        <v>-101</v>
      </c>
      <c r="OA22" s="17">
        <v>-46</v>
      </c>
      <c r="OB22" s="17">
        <v>-42</v>
      </c>
      <c r="OC22" s="17">
        <v>-88</v>
      </c>
      <c r="OD22" s="17">
        <v>377</v>
      </c>
      <c r="OE22" s="17">
        <v>67</v>
      </c>
      <c r="OF22" s="17">
        <v>624</v>
      </c>
      <c r="OG22" s="17">
        <v>368</v>
      </c>
      <c r="OH22" s="17">
        <v>431</v>
      </c>
      <c r="OI22" s="17">
        <v>350</v>
      </c>
      <c r="OJ22" s="17">
        <v>521</v>
      </c>
      <c r="OK22" s="17">
        <v>30</v>
      </c>
      <c r="OL22" s="17">
        <v>-101</v>
      </c>
      <c r="OM22" s="17">
        <v>-167</v>
      </c>
      <c r="ON22" s="17">
        <v>-165</v>
      </c>
      <c r="OO22" s="17">
        <v>-91</v>
      </c>
      <c r="OP22" s="17">
        <v>-138</v>
      </c>
      <c r="OQ22" s="17">
        <v>-164</v>
      </c>
      <c r="OR22" s="17">
        <v>-129</v>
      </c>
      <c r="OS22" s="17">
        <v>-201</v>
      </c>
      <c r="OT22" s="17">
        <v>-506</v>
      </c>
      <c r="OU22" s="17">
        <v>-774</v>
      </c>
      <c r="OV22" s="17">
        <v>-806</v>
      </c>
      <c r="OW22" s="17">
        <v>-772</v>
      </c>
      <c r="OX22" s="17">
        <v>-583</v>
      </c>
      <c r="OY22" s="17">
        <v>-762</v>
      </c>
      <c r="OZ22" s="17">
        <v>-733</v>
      </c>
      <c r="PA22" s="17">
        <v>-950</v>
      </c>
      <c r="PB22" s="17">
        <v>-94</v>
      </c>
      <c r="PC22" s="17">
        <v>-128</v>
      </c>
      <c r="PD22" s="17">
        <v>-210</v>
      </c>
      <c r="PE22" s="17">
        <v>-213</v>
      </c>
      <c r="PF22" s="17">
        <v>-190</v>
      </c>
      <c r="PG22" s="17">
        <v>-186</v>
      </c>
      <c r="PH22" s="17">
        <v>-166</v>
      </c>
      <c r="PI22" s="17">
        <v>-131</v>
      </c>
      <c r="PJ22" s="17">
        <v>-27</v>
      </c>
      <c r="PK22" s="17">
        <v>-115</v>
      </c>
      <c r="PL22" s="17">
        <v>-73</v>
      </c>
      <c r="PM22" s="17">
        <v>-115</v>
      </c>
      <c r="PN22" s="17">
        <v>-107</v>
      </c>
      <c r="PO22" s="17">
        <v>-74</v>
      </c>
      <c r="PP22" s="17">
        <v>-196</v>
      </c>
      <c r="PQ22" s="17">
        <v>-298</v>
      </c>
      <c r="PR22" s="17">
        <v>-140</v>
      </c>
      <c r="PS22" s="17">
        <v>-184</v>
      </c>
      <c r="PT22" s="17">
        <v>-111</v>
      </c>
      <c r="PU22" s="17">
        <v>-108</v>
      </c>
      <c r="PV22" s="17">
        <v>-165</v>
      </c>
      <c r="PW22" s="17">
        <v>-151</v>
      </c>
      <c r="PX22" s="17">
        <v>-232</v>
      </c>
      <c r="PY22" s="17">
        <v>-258</v>
      </c>
      <c r="PZ22" s="17">
        <v>-40</v>
      </c>
      <c r="QA22" s="17">
        <v>-18</v>
      </c>
      <c r="QB22" s="17">
        <v>-29</v>
      </c>
      <c r="QC22" s="17">
        <v>-28</v>
      </c>
      <c r="QD22" s="17">
        <v>-24</v>
      </c>
      <c r="QE22" s="17">
        <v>-37</v>
      </c>
      <c r="QF22" s="17">
        <v>-38</v>
      </c>
      <c r="QG22" s="17">
        <v>-28</v>
      </c>
      <c r="QH22" s="17">
        <v>6</v>
      </c>
      <c r="QI22" s="17">
        <v>27</v>
      </c>
      <c r="QJ22" s="17">
        <v>213</v>
      </c>
      <c r="QK22" s="17">
        <v>214</v>
      </c>
      <c r="QL22" s="17">
        <v>135</v>
      </c>
      <c r="QM22" s="17">
        <v>49</v>
      </c>
      <c r="QN22" s="17">
        <v>-35</v>
      </c>
      <c r="QO22" s="17">
        <v>-124</v>
      </c>
      <c r="QP22" s="17">
        <v>-11</v>
      </c>
      <c r="QQ22" s="17">
        <v>31</v>
      </c>
      <c r="QR22" s="17">
        <v>31</v>
      </c>
      <c r="QS22" s="17">
        <v>0</v>
      </c>
      <c r="QT22" s="17">
        <v>19</v>
      </c>
      <c r="QU22" s="17">
        <v>2</v>
      </c>
      <c r="QV22" s="17">
        <v>-6</v>
      </c>
      <c r="QW22" s="17">
        <v>-13</v>
      </c>
      <c r="QX22" s="17">
        <v>-143</v>
      </c>
      <c r="QY22" s="17">
        <v>-291</v>
      </c>
      <c r="QZ22" s="17">
        <v>-320</v>
      </c>
      <c r="RA22" s="17">
        <v>-321</v>
      </c>
      <c r="RB22" s="17">
        <v>-104</v>
      </c>
      <c r="RC22" s="17">
        <v>-180</v>
      </c>
      <c r="RD22" s="17">
        <v>-178</v>
      </c>
      <c r="RE22" s="17">
        <v>-336</v>
      </c>
      <c r="RF22" s="17">
        <v>-128</v>
      </c>
      <c r="RG22" s="17">
        <v>-176</v>
      </c>
      <c r="RH22" s="17">
        <v>-229</v>
      </c>
      <c r="RI22" s="17">
        <v>-208</v>
      </c>
      <c r="RJ22" s="17">
        <v>-114</v>
      </c>
      <c r="RK22" s="17">
        <v>-270</v>
      </c>
      <c r="RL22" s="17">
        <v>-187</v>
      </c>
      <c r="RM22" s="17">
        <v>-257</v>
      </c>
      <c r="RN22" s="17">
        <v>-95</v>
      </c>
      <c r="RO22" s="17">
        <v>-117</v>
      </c>
      <c r="RP22" s="17">
        <v>-103</v>
      </c>
      <c r="RQ22" s="17">
        <v>-88</v>
      </c>
      <c r="RR22" s="17">
        <v>-58</v>
      </c>
      <c r="RS22" s="17">
        <v>-214</v>
      </c>
      <c r="RT22" s="17">
        <v>-211</v>
      </c>
      <c r="RU22" s="17">
        <v>-295</v>
      </c>
      <c r="RV22" s="17">
        <v>-52</v>
      </c>
      <c r="RW22" s="17">
        <v>-69</v>
      </c>
      <c r="RX22" s="17">
        <v>-99</v>
      </c>
      <c r="RY22" s="17">
        <v>-84</v>
      </c>
      <c r="RZ22" s="17">
        <v>-105</v>
      </c>
      <c r="SA22" s="17">
        <v>-109</v>
      </c>
      <c r="SB22" s="17">
        <v>-81</v>
      </c>
      <c r="SC22" s="17">
        <v>-153</v>
      </c>
      <c r="SD22" s="17">
        <v>-37</v>
      </c>
      <c r="SE22" s="17">
        <v>-15</v>
      </c>
      <c r="SF22" s="17">
        <v>-13</v>
      </c>
      <c r="SG22" s="17">
        <v>-13</v>
      </c>
      <c r="SH22" s="17">
        <v>-32</v>
      </c>
      <c r="SI22" s="17">
        <v>-54</v>
      </c>
      <c r="SJ22" s="17">
        <v>-117</v>
      </c>
      <c r="SK22" s="17">
        <v>-42</v>
      </c>
      <c r="SL22" s="17">
        <v>-69</v>
      </c>
      <c r="SM22" s="17">
        <v>-70</v>
      </c>
      <c r="SN22" s="17">
        <v>-97</v>
      </c>
      <c r="SO22" s="17">
        <v>-78</v>
      </c>
      <c r="SP22" s="17">
        <v>-125</v>
      </c>
      <c r="SQ22" s="17">
        <v>-141</v>
      </c>
      <c r="SR22" s="17">
        <v>-127</v>
      </c>
      <c r="SS22" s="17">
        <v>-124</v>
      </c>
      <c r="ST22" s="17">
        <v>109</v>
      </c>
      <c r="SU22" s="17">
        <v>77</v>
      </c>
      <c r="SV22" s="17">
        <v>44</v>
      </c>
      <c r="SW22" s="17">
        <v>63</v>
      </c>
      <c r="SX22" s="17">
        <v>6</v>
      </c>
      <c r="SY22" s="17">
        <v>-49</v>
      </c>
      <c r="SZ22" s="17">
        <v>-117</v>
      </c>
      <c r="TA22" s="17">
        <v>-189</v>
      </c>
      <c r="TB22" s="17">
        <v>-242</v>
      </c>
      <c r="TC22" s="17">
        <v>-180</v>
      </c>
      <c r="TD22" s="17">
        <v>-209</v>
      </c>
      <c r="TE22" s="17">
        <v>-261</v>
      </c>
      <c r="TF22" s="17">
        <v>-270</v>
      </c>
      <c r="TG22" s="17">
        <v>-258</v>
      </c>
      <c r="TH22" s="17">
        <v>-258</v>
      </c>
      <c r="TI22" s="17">
        <v>-340</v>
      </c>
      <c r="TJ22" s="17">
        <v>-47</v>
      </c>
      <c r="TK22" s="17">
        <v>-129</v>
      </c>
      <c r="TL22" s="17">
        <v>-99</v>
      </c>
      <c r="TM22" s="17">
        <v>-68</v>
      </c>
      <c r="TN22" s="17">
        <v>-64</v>
      </c>
      <c r="TO22" s="17">
        <v>-108</v>
      </c>
      <c r="TP22" s="17">
        <v>-91</v>
      </c>
      <c r="TQ22" s="17">
        <v>-136</v>
      </c>
      <c r="TR22" s="17">
        <v>-34</v>
      </c>
      <c r="TS22" s="17">
        <v>-57</v>
      </c>
      <c r="TT22" s="17">
        <v>-79</v>
      </c>
      <c r="TU22" s="17">
        <v>-107</v>
      </c>
      <c r="TV22" s="17">
        <v>-83</v>
      </c>
      <c r="TW22" s="17">
        <v>-86</v>
      </c>
      <c r="TX22" s="17">
        <v>-13</v>
      </c>
      <c r="TY22" s="17">
        <v>-15</v>
      </c>
      <c r="TZ22" s="17">
        <v>-55</v>
      </c>
      <c r="UA22" s="17">
        <v>-55</v>
      </c>
      <c r="UB22" s="17">
        <v>-70</v>
      </c>
      <c r="UC22" s="17">
        <v>-65</v>
      </c>
      <c r="UD22" s="17">
        <v>-110</v>
      </c>
      <c r="UE22" s="17">
        <v>-97</v>
      </c>
      <c r="UF22" s="17">
        <v>-87</v>
      </c>
      <c r="UG22" s="17">
        <v>-125</v>
      </c>
      <c r="UH22" s="17">
        <v>-63</v>
      </c>
      <c r="UI22" s="17">
        <v>-58</v>
      </c>
      <c r="UJ22" s="17">
        <v>-84</v>
      </c>
      <c r="UK22" s="17">
        <v>-64</v>
      </c>
      <c r="UL22" s="17">
        <v>-73</v>
      </c>
      <c r="UM22" s="17">
        <v>-61</v>
      </c>
      <c r="UN22" s="17">
        <v>-46</v>
      </c>
      <c r="UO22" s="17">
        <v>-102</v>
      </c>
      <c r="UP22" s="17">
        <v>182</v>
      </c>
      <c r="UQ22" s="17">
        <v>249</v>
      </c>
      <c r="UR22" s="17">
        <v>207</v>
      </c>
      <c r="US22" s="17">
        <v>123</v>
      </c>
      <c r="UT22" s="17">
        <v>-17</v>
      </c>
      <c r="UU22" s="17">
        <v>-98</v>
      </c>
      <c r="UV22" s="17">
        <v>-102</v>
      </c>
      <c r="UW22" s="17">
        <v>-208</v>
      </c>
      <c r="UX22" s="17">
        <v>-87</v>
      </c>
      <c r="UY22" s="17">
        <v>-141</v>
      </c>
      <c r="UZ22" s="17">
        <v>-189</v>
      </c>
      <c r="VA22" s="17">
        <v>-160</v>
      </c>
      <c r="VB22" s="17">
        <v>-260</v>
      </c>
      <c r="VC22" s="17">
        <v>-421</v>
      </c>
      <c r="VD22" s="17">
        <v>-414</v>
      </c>
      <c r="VE22" s="17">
        <v>-411</v>
      </c>
      <c r="VF22" s="17">
        <v>-13</v>
      </c>
      <c r="VG22" s="17">
        <v>-72</v>
      </c>
      <c r="VH22" s="17">
        <v>-62</v>
      </c>
      <c r="VI22" s="17">
        <v>-110</v>
      </c>
      <c r="VJ22" s="17">
        <v>-127</v>
      </c>
      <c r="VK22" s="17">
        <v>-179</v>
      </c>
      <c r="VL22" s="17">
        <v>-189</v>
      </c>
      <c r="VM22" s="17">
        <v>-192</v>
      </c>
      <c r="VN22" s="18">
        <v>-185</v>
      </c>
      <c r="VO22" s="18">
        <v>-181</v>
      </c>
      <c r="VP22" s="18">
        <v>-191</v>
      </c>
      <c r="VQ22" s="18">
        <v>-218</v>
      </c>
      <c r="VR22" s="18">
        <v>-228</v>
      </c>
      <c r="VS22" s="18">
        <v>-14</v>
      </c>
      <c r="VT22" s="18">
        <v>-7</v>
      </c>
      <c r="VU22" s="18">
        <v>-17</v>
      </c>
      <c r="VV22" s="17">
        <v>-18</v>
      </c>
      <c r="VW22" s="17">
        <v>-18</v>
      </c>
      <c r="VX22" s="17">
        <v>40</v>
      </c>
      <c r="VY22" s="17">
        <v>48</v>
      </c>
      <c r="VZ22" s="17">
        <v>56</v>
      </c>
      <c r="WA22" s="17">
        <v>62</v>
      </c>
      <c r="WB22" s="17">
        <v>92</v>
      </c>
      <c r="WC22" s="17">
        <v>42</v>
      </c>
      <c r="WD22" s="17">
        <v>5</v>
      </c>
      <c r="WE22" s="17">
        <v>-35</v>
      </c>
      <c r="WF22" s="17">
        <v>2</v>
      </c>
      <c r="WG22" s="17">
        <v>44</v>
      </c>
      <c r="WH22" s="17">
        <v>2</v>
      </c>
      <c r="WI22" s="17">
        <v>4</v>
      </c>
      <c r="WJ22" s="17">
        <v>-57</v>
      </c>
      <c r="WK22" s="17">
        <v>-163</v>
      </c>
      <c r="WL22" s="17">
        <v>-269</v>
      </c>
      <c r="WM22" s="17">
        <v>-309</v>
      </c>
      <c r="WN22" s="17">
        <v>-268</v>
      </c>
      <c r="WO22" s="17">
        <v>-324</v>
      </c>
      <c r="WP22" s="17">
        <v>-382</v>
      </c>
      <c r="WQ22" s="17">
        <v>-464</v>
      </c>
      <c r="WR22" s="17">
        <v>-536</v>
      </c>
      <c r="WS22" s="17">
        <v>-541</v>
      </c>
      <c r="WT22" s="17">
        <v>-27</v>
      </c>
      <c r="WU22" s="17">
        <v>-1</v>
      </c>
      <c r="WV22" s="17">
        <v>-27</v>
      </c>
      <c r="WW22" s="17">
        <v>-28</v>
      </c>
      <c r="WX22" s="17">
        <v>-11</v>
      </c>
      <c r="WY22" s="17">
        <v>-22</v>
      </c>
      <c r="WZ22" s="17">
        <v>-11</v>
      </c>
      <c r="XA22" s="17">
        <v>23</v>
      </c>
    </row>
    <row r="23" spans="1:625" s="18" customFormat="1">
      <c r="A23" s="18" t="s">
        <v>921</v>
      </c>
      <c r="B23" s="17">
        <v>-71</v>
      </c>
      <c r="C23" s="17">
        <v>-118</v>
      </c>
      <c r="D23" s="17">
        <v>-215</v>
      </c>
      <c r="E23" s="17">
        <v>-188</v>
      </c>
      <c r="F23" s="17">
        <v>-209</v>
      </c>
      <c r="G23" s="17">
        <v>-217</v>
      </c>
      <c r="H23" s="17">
        <v>-136</v>
      </c>
      <c r="I23" s="17">
        <v>-128</v>
      </c>
      <c r="J23" s="17">
        <v>95</v>
      </c>
      <c r="K23" s="17">
        <v>-9</v>
      </c>
      <c r="L23" s="17">
        <v>223</v>
      </c>
      <c r="M23" s="17">
        <v>233</v>
      </c>
      <c r="N23" s="17">
        <v>289</v>
      </c>
      <c r="O23" s="17">
        <v>38</v>
      </c>
      <c r="P23" s="17">
        <v>26</v>
      </c>
      <c r="Q23" s="17">
        <v>2</v>
      </c>
      <c r="R23" s="17">
        <v>18</v>
      </c>
      <c r="S23" s="17">
        <v>10</v>
      </c>
      <c r="T23" s="17">
        <v>-8</v>
      </c>
      <c r="U23" s="17">
        <v>13</v>
      </c>
      <c r="V23" s="17">
        <v>5</v>
      </c>
      <c r="W23" s="17">
        <v>66</v>
      </c>
      <c r="X23" s="17">
        <v>127</v>
      </c>
      <c r="Y23" s="17">
        <v>268</v>
      </c>
      <c r="Z23" s="17">
        <v>-70</v>
      </c>
      <c r="AA23" s="17">
        <v>-74</v>
      </c>
      <c r="AB23" s="17">
        <v>-50</v>
      </c>
      <c r="AC23" s="17">
        <v>-95</v>
      </c>
      <c r="AD23" s="17">
        <v>-115</v>
      </c>
      <c r="AE23" s="17">
        <v>-95</v>
      </c>
      <c r="AF23" s="17">
        <v>-27</v>
      </c>
      <c r="AG23" s="17">
        <v>-102</v>
      </c>
      <c r="AH23" s="17">
        <v>-43</v>
      </c>
      <c r="AI23" s="17">
        <v>-33</v>
      </c>
      <c r="AJ23" s="17">
        <v>-131</v>
      </c>
      <c r="AK23" s="17">
        <v>-96</v>
      </c>
      <c r="AL23" s="17">
        <v>41</v>
      </c>
      <c r="AM23" s="17">
        <v>-81</v>
      </c>
      <c r="AN23" s="17">
        <v>-32</v>
      </c>
      <c r="AO23" s="17">
        <v>-188</v>
      </c>
      <c r="AP23" s="17">
        <v>3</v>
      </c>
      <c r="AQ23" s="17">
        <v>-12</v>
      </c>
      <c r="AR23" s="17">
        <v>-10</v>
      </c>
      <c r="AS23" s="17">
        <v>21</v>
      </c>
      <c r="AT23" s="17">
        <v>13</v>
      </c>
      <c r="AU23" s="17">
        <v>-32</v>
      </c>
      <c r="AV23" s="17">
        <v>-28</v>
      </c>
      <c r="AW23" s="17">
        <v>-66</v>
      </c>
      <c r="AX23" s="17">
        <v>-10</v>
      </c>
      <c r="AY23" s="17">
        <v>-27</v>
      </c>
      <c r="AZ23" s="17">
        <v>-47</v>
      </c>
      <c r="BA23" s="17">
        <v>-62</v>
      </c>
      <c r="BB23" s="17">
        <v>-77</v>
      </c>
      <c r="BC23" s="17">
        <v>-30</v>
      </c>
      <c r="BD23" s="17">
        <v>-55</v>
      </c>
      <c r="BE23" s="17">
        <v>-60</v>
      </c>
      <c r="BF23" s="17">
        <v>-12</v>
      </c>
      <c r="BG23" s="17">
        <v>-89</v>
      </c>
      <c r="BH23" s="17">
        <v>-115</v>
      </c>
      <c r="BI23" s="17">
        <v>-186</v>
      </c>
      <c r="BJ23" s="17">
        <v>-208</v>
      </c>
      <c r="BK23" s="17">
        <v>-244</v>
      </c>
      <c r="BL23" s="17">
        <v>-157</v>
      </c>
      <c r="BM23" s="17">
        <v>-252</v>
      </c>
      <c r="BN23" s="17">
        <v>-9</v>
      </c>
      <c r="BO23" s="17">
        <v>-19</v>
      </c>
      <c r="BP23" s="17">
        <v>-14</v>
      </c>
      <c r="BQ23" s="17">
        <v>-42</v>
      </c>
      <c r="BR23" s="17">
        <v>-39</v>
      </c>
      <c r="BS23" s="17">
        <v>-48</v>
      </c>
      <c r="BT23" s="17">
        <v>-6</v>
      </c>
      <c r="BU23" s="17">
        <v>-74</v>
      </c>
      <c r="BV23" s="17">
        <v>142</v>
      </c>
      <c r="BW23" s="17">
        <v>116</v>
      </c>
      <c r="BX23" s="17">
        <v>120</v>
      </c>
      <c r="BY23" s="17">
        <v>200</v>
      </c>
      <c r="BZ23" s="17">
        <v>148</v>
      </c>
      <c r="CA23" s="17">
        <v>59</v>
      </c>
      <c r="CB23" s="17">
        <v>119</v>
      </c>
      <c r="CC23" s="17">
        <v>4</v>
      </c>
      <c r="CD23" s="17">
        <v>-30</v>
      </c>
      <c r="CE23" s="17">
        <v>-11</v>
      </c>
      <c r="CF23" s="17">
        <v>-7</v>
      </c>
      <c r="CG23" s="17">
        <v>-15</v>
      </c>
      <c r="CH23" s="17">
        <v>-63</v>
      </c>
      <c r="CI23" s="17">
        <v>-66</v>
      </c>
      <c r="CJ23" s="17">
        <v>-92</v>
      </c>
      <c r="CK23" s="17">
        <v>-121</v>
      </c>
      <c r="CL23" s="17">
        <v>-119</v>
      </c>
      <c r="CM23" s="17">
        <v>-105</v>
      </c>
      <c r="CN23" s="17">
        <v>-112</v>
      </c>
      <c r="CO23" s="17">
        <v>-44</v>
      </c>
      <c r="CP23" s="17">
        <v>-21</v>
      </c>
      <c r="CQ23" s="17">
        <v>-74</v>
      </c>
      <c r="CR23" s="17">
        <v>-100</v>
      </c>
      <c r="CS23" s="17">
        <v>-125</v>
      </c>
      <c r="CT23" s="17">
        <v>-158</v>
      </c>
      <c r="CU23" s="17">
        <v>-147</v>
      </c>
      <c r="CV23" s="17">
        <v>-182</v>
      </c>
      <c r="CW23" s="17">
        <v>-41</v>
      </c>
      <c r="CX23" s="17">
        <v>-94</v>
      </c>
      <c r="CY23" s="17">
        <v>-116</v>
      </c>
      <c r="CZ23" s="17">
        <v>-134</v>
      </c>
      <c r="DA23" s="17">
        <v>-123</v>
      </c>
      <c r="DB23" s="17">
        <v>-24</v>
      </c>
      <c r="DC23" s="17">
        <v>-12</v>
      </c>
      <c r="DD23" s="17">
        <v>-70</v>
      </c>
      <c r="DE23" s="17">
        <v>-58</v>
      </c>
      <c r="DF23" s="17">
        <v>-58</v>
      </c>
      <c r="DG23" s="17">
        <v>-98</v>
      </c>
      <c r="DH23" s="17">
        <v>-102</v>
      </c>
      <c r="DI23" s="17">
        <v>-3</v>
      </c>
      <c r="DJ23" s="17">
        <v>186</v>
      </c>
      <c r="DK23" s="17">
        <v>107</v>
      </c>
      <c r="DL23" s="17">
        <v>67</v>
      </c>
      <c r="DM23" s="17">
        <v>-239</v>
      </c>
      <c r="DN23" s="17">
        <v>-106</v>
      </c>
      <c r="DO23" s="17">
        <v>200</v>
      </c>
      <c r="DP23" s="17">
        <v>162</v>
      </c>
      <c r="DQ23" s="17">
        <v>414</v>
      </c>
      <c r="DR23" s="17">
        <v>9</v>
      </c>
      <c r="DS23" s="17">
        <v>58</v>
      </c>
      <c r="DT23" s="17">
        <v>44</v>
      </c>
      <c r="DU23" s="17">
        <v>73</v>
      </c>
      <c r="DV23" s="17">
        <v>27</v>
      </c>
      <c r="DW23" s="17">
        <v>1</v>
      </c>
      <c r="DX23" s="17">
        <v>2</v>
      </c>
      <c r="DY23" s="17">
        <v>-10</v>
      </c>
      <c r="DZ23" s="17">
        <v>28</v>
      </c>
      <c r="EA23" s="17">
        <v>1</v>
      </c>
      <c r="EB23" s="17">
        <v>14</v>
      </c>
      <c r="EC23" s="17">
        <v>0</v>
      </c>
      <c r="ED23" s="17">
        <v>6</v>
      </c>
      <c r="EE23" s="17">
        <v>10</v>
      </c>
      <c r="EF23" s="17">
        <v>-19</v>
      </c>
      <c r="EG23" s="17">
        <v>2</v>
      </c>
      <c r="EH23" s="17">
        <v>-99</v>
      </c>
      <c r="EI23" s="17">
        <v>-60</v>
      </c>
      <c r="EJ23" s="17">
        <v>-78</v>
      </c>
      <c r="EK23" s="17">
        <v>-127</v>
      </c>
      <c r="EL23" s="17">
        <v>-178</v>
      </c>
      <c r="EM23" s="17">
        <v>-39</v>
      </c>
      <c r="EN23" s="17">
        <v>-186</v>
      </c>
      <c r="EO23" s="17">
        <v>57</v>
      </c>
      <c r="EP23" s="17">
        <v>24</v>
      </c>
      <c r="EQ23" s="17">
        <v>17</v>
      </c>
      <c r="ER23" s="17">
        <v>-4</v>
      </c>
      <c r="ES23" s="17">
        <v>1</v>
      </c>
      <c r="ET23" s="17">
        <v>-34</v>
      </c>
      <c r="EU23" s="17">
        <v>-53</v>
      </c>
      <c r="EV23" s="17">
        <v>-47</v>
      </c>
      <c r="EW23" s="17">
        <v>-58</v>
      </c>
      <c r="EX23" s="17">
        <v>72</v>
      </c>
      <c r="EY23" s="17">
        <v>6</v>
      </c>
      <c r="EZ23" s="17">
        <v>6</v>
      </c>
      <c r="FA23" s="17">
        <v>-6</v>
      </c>
      <c r="FB23" s="17">
        <v>12</v>
      </c>
      <c r="FC23" s="17">
        <v>-6</v>
      </c>
      <c r="FD23" s="17">
        <v>-1</v>
      </c>
      <c r="FE23" s="17">
        <v>-15</v>
      </c>
      <c r="FF23" s="17">
        <v>-150</v>
      </c>
      <c r="FG23" s="17">
        <v>-18</v>
      </c>
      <c r="FH23" s="17">
        <v>-93</v>
      </c>
      <c r="FI23" s="17">
        <v>-64</v>
      </c>
      <c r="FJ23" s="17">
        <v>-97</v>
      </c>
      <c r="FK23" s="17">
        <v>-105</v>
      </c>
      <c r="FL23" s="17">
        <v>-112</v>
      </c>
      <c r="FM23" s="17">
        <v>-139</v>
      </c>
      <c r="FN23" s="17">
        <v>-86</v>
      </c>
      <c r="FO23" s="17">
        <v>-129</v>
      </c>
      <c r="FP23" s="17">
        <v>-36</v>
      </c>
      <c r="FQ23" s="17">
        <v>-108</v>
      </c>
      <c r="FR23" s="17">
        <v>-72</v>
      </c>
      <c r="FS23" s="17">
        <v>-78</v>
      </c>
      <c r="FT23" s="17">
        <v>-76</v>
      </c>
      <c r="FU23" s="17">
        <v>-105</v>
      </c>
      <c r="FV23" s="17">
        <v>-45</v>
      </c>
      <c r="FW23" s="17">
        <v>-26</v>
      </c>
      <c r="FX23" s="17">
        <v>-42</v>
      </c>
      <c r="FY23" s="17">
        <v>-53</v>
      </c>
      <c r="FZ23" s="17">
        <v>-45</v>
      </c>
      <c r="GA23" s="17">
        <v>-68</v>
      </c>
      <c r="GB23" s="17">
        <v>-74</v>
      </c>
      <c r="GC23" s="17">
        <v>-64</v>
      </c>
      <c r="GD23" s="17">
        <v>-39</v>
      </c>
      <c r="GE23" s="17">
        <v>30</v>
      </c>
      <c r="GF23" s="17">
        <v>5</v>
      </c>
      <c r="GG23" s="17">
        <v>49</v>
      </c>
      <c r="GH23" s="17">
        <v>15</v>
      </c>
      <c r="GI23" s="17">
        <v>-86</v>
      </c>
      <c r="GJ23" s="17">
        <v>-222</v>
      </c>
      <c r="GK23" s="17">
        <v>-104</v>
      </c>
      <c r="GL23" s="17">
        <v>-105</v>
      </c>
      <c r="GM23" s="17">
        <v>-124</v>
      </c>
      <c r="GN23" s="17">
        <v>-68</v>
      </c>
      <c r="GO23" s="17">
        <v>-108</v>
      </c>
      <c r="GP23" s="17">
        <v>-89</v>
      </c>
      <c r="GQ23" s="17">
        <v>-95</v>
      </c>
      <c r="GR23" s="17">
        <v>-90</v>
      </c>
      <c r="GS23" s="17">
        <v>-122</v>
      </c>
      <c r="GT23" s="17">
        <v>2</v>
      </c>
      <c r="GU23" s="17">
        <v>10</v>
      </c>
      <c r="GV23" s="17">
        <v>-15</v>
      </c>
      <c r="GW23" s="17">
        <v>31</v>
      </c>
      <c r="GX23" s="17">
        <v>-68</v>
      </c>
      <c r="GY23" s="17">
        <v>-36</v>
      </c>
      <c r="GZ23" s="17">
        <v>-42</v>
      </c>
      <c r="HA23" s="17">
        <v>-52</v>
      </c>
      <c r="HB23" s="17">
        <v>50</v>
      </c>
      <c r="HC23" s="17">
        <v>79</v>
      </c>
      <c r="HD23" s="17">
        <v>232</v>
      </c>
      <c r="HE23" s="17">
        <v>500</v>
      </c>
      <c r="HF23" s="17">
        <v>284</v>
      </c>
      <c r="HG23" s="17">
        <v>624</v>
      </c>
      <c r="HH23" s="17">
        <v>297</v>
      </c>
      <c r="HI23" s="17">
        <v>412</v>
      </c>
      <c r="HJ23" s="17">
        <v>-30</v>
      </c>
      <c r="HK23" s="17">
        <v>-103</v>
      </c>
      <c r="HL23" s="17">
        <v>-163</v>
      </c>
      <c r="HM23" s="17">
        <v>-178</v>
      </c>
      <c r="HN23" s="17">
        <v>-133</v>
      </c>
      <c r="HO23" s="17">
        <v>-131</v>
      </c>
      <c r="HP23" s="17">
        <v>-125</v>
      </c>
      <c r="HQ23" s="17">
        <v>-122</v>
      </c>
      <c r="HR23" s="17">
        <v>-197</v>
      </c>
      <c r="HS23" s="17">
        <v>-165</v>
      </c>
      <c r="HT23" s="17">
        <v>-72</v>
      </c>
      <c r="HU23" s="17">
        <v>-24</v>
      </c>
      <c r="HV23" s="17">
        <v>-35</v>
      </c>
      <c r="HW23" s="17">
        <v>-39</v>
      </c>
      <c r="HX23" s="17">
        <v>-28</v>
      </c>
      <c r="HY23" s="17">
        <v>-59</v>
      </c>
      <c r="HZ23" s="17">
        <v>103</v>
      </c>
      <c r="IA23" s="17">
        <v>207</v>
      </c>
      <c r="IB23" s="17">
        <v>450</v>
      </c>
      <c r="IC23" s="17">
        <v>960</v>
      </c>
      <c r="ID23" s="17">
        <v>1603</v>
      </c>
      <c r="IE23" s="17">
        <v>1965</v>
      </c>
      <c r="IF23" s="17">
        <v>1839</v>
      </c>
      <c r="IG23" s="17">
        <v>1951</v>
      </c>
      <c r="IH23" s="17">
        <v>-97</v>
      </c>
      <c r="II23" s="17">
        <v>-81</v>
      </c>
      <c r="IJ23" s="17">
        <v>-68</v>
      </c>
      <c r="IK23" s="17">
        <v>60</v>
      </c>
      <c r="IL23" s="17">
        <v>-37</v>
      </c>
      <c r="IM23" s="17">
        <v>-107</v>
      </c>
      <c r="IN23" s="17">
        <v>-78</v>
      </c>
      <c r="IO23" s="17">
        <v>-251</v>
      </c>
      <c r="IP23" s="17">
        <v>-35</v>
      </c>
      <c r="IQ23" s="17">
        <v>-63</v>
      </c>
      <c r="IR23" s="17">
        <v>-49</v>
      </c>
      <c r="IS23" s="17">
        <v>-41</v>
      </c>
      <c r="IT23" s="17">
        <v>-49</v>
      </c>
      <c r="IU23" s="17">
        <v>-58</v>
      </c>
      <c r="IV23" s="17">
        <v>-37</v>
      </c>
      <c r="IW23" s="17">
        <v>-45</v>
      </c>
      <c r="IX23" s="17">
        <v>2273</v>
      </c>
      <c r="IY23" s="17">
        <v>2384</v>
      </c>
      <c r="IZ23" s="17">
        <v>2281</v>
      </c>
      <c r="JA23" s="17">
        <v>2277</v>
      </c>
      <c r="JB23" s="17">
        <v>2249</v>
      </c>
      <c r="JC23" s="17">
        <v>2458</v>
      </c>
      <c r="JD23" s="17">
        <v>2214</v>
      </c>
      <c r="JE23" s="17">
        <v>3426</v>
      </c>
      <c r="JF23" s="17">
        <v>-23</v>
      </c>
      <c r="JG23" s="17">
        <v>-38</v>
      </c>
      <c r="JH23" s="17">
        <v>-112</v>
      </c>
      <c r="JI23" s="17">
        <v>-108</v>
      </c>
      <c r="JJ23" s="17">
        <v>-174</v>
      </c>
      <c r="JK23" s="17">
        <v>-189</v>
      </c>
      <c r="JL23" s="17">
        <v>-152</v>
      </c>
      <c r="JM23" s="17">
        <v>-171</v>
      </c>
      <c r="JN23" s="17">
        <v>-26</v>
      </c>
      <c r="JO23" s="17">
        <v>-6</v>
      </c>
      <c r="JP23" s="17">
        <v>-44</v>
      </c>
      <c r="JQ23" s="17">
        <v>-42</v>
      </c>
      <c r="JR23" s="17">
        <v>-76</v>
      </c>
      <c r="JS23" s="17">
        <v>-112</v>
      </c>
      <c r="JT23" s="17">
        <v>-84</v>
      </c>
      <c r="JU23" s="17">
        <v>-77</v>
      </c>
      <c r="JV23" s="17">
        <v>18</v>
      </c>
      <c r="JW23" s="17">
        <v>73</v>
      </c>
      <c r="JX23" s="17">
        <v>62</v>
      </c>
      <c r="JY23" s="17">
        <v>34</v>
      </c>
      <c r="JZ23" s="17">
        <v>153</v>
      </c>
      <c r="KA23" s="17">
        <v>355</v>
      </c>
      <c r="KB23" s="17">
        <v>361</v>
      </c>
      <c r="KC23" s="17">
        <v>241</v>
      </c>
      <c r="KD23" s="17">
        <v>-107</v>
      </c>
      <c r="KE23" s="17">
        <v>-10</v>
      </c>
      <c r="KF23" s="17">
        <v>19</v>
      </c>
      <c r="KG23" s="17">
        <v>14</v>
      </c>
      <c r="KH23" s="17">
        <v>-7</v>
      </c>
      <c r="KI23" s="17">
        <v>-60</v>
      </c>
      <c r="KJ23" s="17">
        <v>-52</v>
      </c>
      <c r="KK23" s="17">
        <v>-37</v>
      </c>
      <c r="KL23" s="17">
        <v>-115</v>
      </c>
      <c r="KM23" s="17">
        <v>-71</v>
      </c>
      <c r="KN23" s="17">
        <v>-136</v>
      </c>
      <c r="KO23" s="17">
        <v>-254</v>
      </c>
      <c r="KP23" s="17">
        <v>-232</v>
      </c>
      <c r="KQ23" s="17">
        <v>-338</v>
      </c>
      <c r="KR23" s="17">
        <v>-232</v>
      </c>
      <c r="KS23" s="17">
        <v>-316</v>
      </c>
      <c r="KT23" s="17">
        <v>37</v>
      </c>
      <c r="KU23" s="17">
        <v>0</v>
      </c>
      <c r="KV23" s="17">
        <v>-38</v>
      </c>
      <c r="KW23" s="17">
        <v>-43</v>
      </c>
      <c r="KX23" s="17">
        <v>-2</v>
      </c>
      <c r="KY23" s="17">
        <v>-40</v>
      </c>
      <c r="KZ23" s="17">
        <v>-46</v>
      </c>
      <c r="LA23" s="17">
        <v>-52</v>
      </c>
      <c r="LB23" s="17">
        <v>-56</v>
      </c>
      <c r="LC23" s="17">
        <v>-46</v>
      </c>
      <c r="LD23" s="17">
        <v>-79</v>
      </c>
      <c r="LE23" s="17">
        <v>-64</v>
      </c>
      <c r="LF23" s="17">
        <v>-73</v>
      </c>
      <c r="LG23" s="17">
        <v>-68</v>
      </c>
      <c r="LH23" s="17">
        <v>-88</v>
      </c>
      <c r="LI23" s="17">
        <v>-95</v>
      </c>
      <c r="LJ23" s="17">
        <v>-111</v>
      </c>
      <c r="LK23" s="17">
        <v>-143</v>
      </c>
      <c r="LL23" s="17">
        <v>-119</v>
      </c>
      <c r="LM23" s="17">
        <v>-168</v>
      </c>
      <c r="LN23" s="17">
        <v>-146</v>
      </c>
      <c r="LO23" s="17">
        <v>-178</v>
      </c>
      <c r="LP23" s="17">
        <v>-162</v>
      </c>
      <c r="LQ23" s="17">
        <v>-159</v>
      </c>
      <c r="LR23" s="17">
        <v>21</v>
      </c>
      <c r="LS23" s="17">
        <v>-23</v>
      </c>
      <c r="LT23" s="17">
        <v>-41</v>
      </c>
      <c r="LU23" s="17">
        <v>-57</v>
      </c>
      <c r="LV23" s="17">
        <v>-87</v>
      </c>
      <c r="LW23" s="17">
        <v>-79</v>
      </c>
      <c r="LX23" s="17">
        <v>-79</v>
      </c>
      <c r="LY23" s="17">
        <v>-89</v>
      </c>
      <c r="LZ23" s="17">
        <v>-6</v>
      </c>
      <c r="MA23" s="17">
        <v>26</v>
      </c>
      <c r="MB23" s="17">
        <v>-85</v>
      </c>
      <c r="MC23" s="17">
        <v>-121</v>
      </c>
      <c r="MD23" s="17">
        <v>-248</v>
      </c>
      <c r="ME23" s="17">
        <v>56</v>
      </c>
      <c r="MF23" s="17">
        <v>79</v>
      </c>
      <c r="MG23" s="17">
        <v>71</v>
      </c>
      <c r="MH23" s="17">
        <v>-95</v>
      </c>
      <c r="MI23" s="17">
        <v>-51</v>
      </c>
      <c r="MJ23" s="17">
        <v>-42</v>
      </c>
      <c r="MK23" s="17">
        <v>-19</v>
      </c>
      <c r="ML23" s="17">
        <v>-12</v>
      </c>
      <c r="MM23" s="17">
        <v>-22</v>
      </c>
      <c r="MN23" s="17">
        <v>-42</v>
      </c>
      <c r="MO23" s="17">
        <v>-72</v>
      </c>
      <c r="MP23" s="17">
        <v>11</v>
      </c>
      <c r="MQ23" s="17">
        <v>-25</v>
      </c>
      <c r="MR23" s="17">
        <v>2</v>
      </c>
      <c r="MS23" s="17">
        <v>-79</v>
      </c>
      <c r="MT23" s="17">
        <v>-57</v>
      </c>
      <c r="MU23" s="17">
        <v>-104</v>
      </c>
      <c r="MV23" s="17">
        <v>-93</v>
      </c>
      <c r="MW23" s="17">
        <v>-134</v>
      </c>
      <c r="MX23" s="17">
        <v>-67</v>
      </c>
      <c r="MY23" s="17">
        <v>-62</v>
      </c>
      <c r="MZ23" s="17">
        <v>-75</v>
      </c>
      <c r="NA23" s="17">
        <v>-85</v>
      </c>
      <c r="NB23" s="17">
        <v>-79</v>
      </c>
      <c r="NC23" s="17">
        <v>-98</v>
      </c>
      <c r="ND23" s="17">
        <v>-91</v>
      </c>
      <c r="NE23" s="17">
        <v>-74</v>
      </c>
      <c r="NF23" s="17">
        <v>201</v>
      </c>
      <c r="NG23" s="17">
        <v>472</v>
      </c>
      <c r="NH23" s="17">
        <v>502</v>
      </c>
      <c r="NI23" s="17">
        <v>516</v>
      </c>
      <c r="NJ23" s="17">
        <v>367</v>
      </c>
      <c r="NK23" s="17">
        <v>388</v>
      </c>
      <c r="NL23" s="17">
        <v>437</v>
      </c>
      <c r="NM23" s="17">
        <v>307</v>
      </c>
      <c r="NN23" s="17">
        <v>-43</v>
      </c>
      <c r="NO23" s="17">
        <v>-53</v>
      </c>
      <c r="NP23" s="17">
        <v>-56</v>
      </c>
      <c r="NQ23" s="17">
        <v>-46</v>
      </c>
      <c r="NR23" s="17">
        <v>-45</v>
      </c>
      <c r="NS23" s="17">
        <v>-75</v>
      </c>
      <c r="NT23" s="17">
        <v>-96</v>
      </c>
      <c r="NU23" s="17">
        <v>-117</v>
      </c>
      <c r="NV23" s="17">
        <v>-64</v>
      </c>
      <c r="NW23" s="17">
        <v>-37</v>
      </c>
      <c r="NX23" s="17">
        <v>-58</v>
      </c>
      <c r="NY23" s="17">
        <v>-81</v>
      </c>
      <c r="NZ23" s="17">
        <v>-70</v>
      </c>
      <c r="OA23" s="17">
        <v>-68</v>
      </c>
      <c r="OB23" s="17">
        <v>-54</v>
      </c>
      <c r="OC23" s="17">
        <v>-66</v>
      </c>
      <c r="OD23" s="17">
        <v>133</v>
      </c>
      <c r="OE23" s="17">
        <v>-84</v>
      </c>
      <c r="OF23" s="17">
        <v>217</v>
      </c>
      <c r="OG23" s="17">
        <v>137</v>
      </c>
      <c r="OH23" s="17">
        <v>75</v>
      </c>
      <c r="OI23" s="17">
        <v>236</v>
      </c>
      <c r="OJ23" s="17">
        <v>290</v>
      </c>
      <c r="OK23" s="17">
        <v>72</v>
      </c>
      <c r="OL23" s="17">
        <v>-102</v>
      </c>
      <c r="OM23" s="17">
        <v>-72</v>
      </c>
      <c r="ON23" s="17">
        <v>-64</v>
      </c>
      <c r="OO23" s="17">
        <v>-86</v>
      </c>
      <c r="OP23" s="17">
        <v>-61</v>
      </c>
      <c r="OQ23" s="17">
        <v>-70</v>
      </c>
      <c r="OR23" s="17">
        <v>-99</v>
      </c>
      <c r="OS23" s="17">
        <v>-136</v>
      </c>
      <c r="OT23" s="17">
        <v>81</v>
      </c>
      <c r="OU23" s="17">
        <v>-173</v>
      </c>
      <c r="OV23" s="17">
        <v>-428</v>
      </c>
      <c r="OW23" s="17">
        <v>-339</v>
      </c>
      <c r="OX23" s="17">
        <v>-356</v>
      </c>
      <c r="OY23" s="17">
        <v>-460</v>
      </c>
      <c r="OZ23" s="17">
        <v>-338</v>
      </c>
      <c r="PA23" s="17">
        <v>-449</v>
      </c>
      <c r="PB23" s="17">
        <v>-46</v>
      </c>
      <c r="PC23" s="17">
        <v>-99</v>
      </c>
      <c r="PD23" s="17">
        <v>-146</v>
      </c>
      <c r="PE23" s="17">
        <v>-223</v>
      </c>
      <c r="PF23" s="17">
        <v>-157</v>
      </c>
      <c r="PG23" s="17">
        <v>-167</v>
      </c>
      <c r="PH23" s="17">
        <v>-130</v>
      </c>
      <c r="PI23" s="17">
        <v>-85</v>
      </c>
      <c r="PJ23" s="17">
        <v>-210</v>
      </c>
      <c r="PK23" s="17">
        <v>-176</v>
      </c>
      <c r="PL23" s="17">
        <v>-133</v>
      </c>
      <c r="PM23" s="17">
        <v>-162</v>
      </c>
      <c r="PN23" s="17">
        <v>-54</v>
      </c>
      <c r="PO23" s="17">
        <v>-115</v>
      </c>
      <c r="PP23" s="17">
        <v>-127</v>
      </c>
      <c r="PQ23" s="17">
        <v>-106</v>
      </c>
      <c r="PR23" s="17">
        <v>-82</v>
      </c>
      <c r="PS23" s="17">
        <v>-62</v>
      </c>
      <c r="PT23" s="17">
        <v>-31</v>
      </c>
      <c r="PU23" s="17">
        <v>-86</v>
      </c>
      <c r="PV23" s="17">
        <v>-119</v>
      </c>
      <c r="PW23" s="17">
        <v>-133</v>
      </c>
      <c r="PX23" s="17">
        <v>-143</v>
      </c>
      <c r="PY23" s="17">
        <v>-171</v>
      </c>
      <c r="PZ23" s="17">
        <v>-38</v>
      </c>
      <c r="QA23" s="17">
        <v>-15</v>
      </c>
      <c r="QB23" s="17">
        <v>-20</v>
      </c>
      <c r="QC23" s="17">
        <v>-33</v>
      </c>
      <c r="QD23" s="17">
        <v>-16</v>
      </c>
      <c r="QE23" s="17">
        <v>-21</v>
      </c>
      <c r="QF23" s="17">
        <v>-40</v>
      </c>
      <c r="QG23" s="17">
        <v>-27</v>
      </c>
      <c r="QH23" s="17">
        <v>0</v>
      </c>
      <c r="QI23" s="17">
        <v>-2</v>
      </c>
      <c r="QJ23" s="17">
        <v>88</v>
      </c>
      <c r="QK23" s="17">
        <v>115</v>
      </c>
      <c r="QL23" s="17">
        <v>118</v>
      </c>
      <c r="QM23" s="17">
        <v>28</v>
      </c>
      <c r="QN23" s="17">
        <v>16</v>
      </c>
      <c r="QO23" s="17">
        <v>-30</v>
      </c>
      <c r="QP23" s="17">
        <v>-21</v>
      </c>
      <c r="QQ23" s="17">
        <v>44</v>
      </c>
      <c r="QR23" s="17">
        <v>44</v>
      </c>
      <c r="QS23" s="17">
        <v>19</v>
      </c>
      <c r="QT23" s="17">
        <v>-8</v>
      </c>
      <c r="QU23" s="17">
        <v>21</v>
      </c>
      <c r="QV23" s="17">
        <v>7</v>
      </c>
      <c r="QW23" s="17">
        <v>20</v>
      </c>
      <c r="QX23" s="17">
        <v>-121</v>
      </c>
      <c r="QY23" s="17">
        <v>-171</v>
      </c>
      <c r="QZ23" s="17">
        <v>-175</v>
      </c>
      <c r="RA23" s="17">
        <v>-180</v>
      </c>
      <c r="RB23" s="17">
        <v>-96</v>
      </c>
      <c r="RC23" s="17">
        <v>-104</v>
      </c>
      <c r="RD23" s="17">
        <v>-29</v>
      </c>
      <c r="RE23" s="17">
        <v>-151</v>
      </c>
      <c r="RF23" s="17">
        <v>-88</v>
      </c>
      <c r="RG23" s="17">
        <v>-114</v>
      </c>
      <c r="RH23" s="17">
        <v>-220</v>
      </c>
      <c r="RI23" s="17">
        <v>-123</v>
      </c>
      <c r="RJ23" s="17">
        <v>-61</v>
      </c>
      <c r="RK23" s="17">
        <v>-228</v>
      </c>
      <c r="RL23" s="17">
        <v>-93</v>
      </c>
      <c r="RM23" s="17">
        <v>-221</v>
      </c>
      <c r="RN23" s="17">
        <v>-78</v>
      </c>
      <c r="RO23" s="17">
        <v>-118</v>
      </c>
      <c r="RP23" s="17">
        <v>-85</v>
      </c>
      <c r="RQ23" s="17">
        <v>-157</v>
      </c>
      <c r="RR23" s="17">
        <v>-65</v>
      </c>
      <c r="RS23" s="17">
        <v>-212</v>
      </c>
      <c r="RT23" s="17">
        <v>-231</v>
      </c>
      <c r="RU23" s="17">
        <v>-242</v>
      </c>
      <c r="RV23" s="17">
        <v>-63</v>
      </c>
      <c r="RW23" s="17">
        <v>-47</v>
      </c>
      <c r="RX23" s="17">
        <v>-52</v>
      </c>
      <c r="RY23" s="17">
        <v>-86</v>
      </c>
      <c r="RZ23" s="17">
        <v>-83</v>
      </c>
      <c r="SA23" s="17">
        <v>-97</v>
      </c>
      <c r="SB23" s="17">
        <v>-84</v>
      </c>
      <c r="SC23" s="17">
        <v>-123</v>
      </c>
      <c r="SD23" s="17">
        <v>-23</v>
      </c>
      <c r="SE23" s="17">
        <v>8</v>
      </c>
      <c r="SF23" s="17">
        <v>16</v>
      </c>
      <c r="SG23" s="17">
        <v>18</v>
      </c>
      <c r="SH23" s="17">
        <v>10</v>
      </c>
      <c r="SI23" s="17">
        <v>-45</v>
      </c>
      <c r="SJ23" s="17">
        <v>-37</v>
      </c>
      <c r="SK23" s="17">
        <v>-17</v>
      </c>
      <c r="SL23" s="17">
        <v>11</v>
      </c>
      <c r="SM23" s="17">
        <v>3</v>
      </c>
      <c r="SN23" s="17">
        <v>-33</v>
      </c>
      <c r="SO23" s="17">
        <v>-55</v>
      </c>
      <c r="SP23" s="17">
        <v>-84</v>
      </c>
      <c r="SQ23" s="17">
        <v>-77</v>
      </c>
      <c r="SR23" s="17">
        <v>-73</v>
      </c>
      <c r="SS23" s="17">
        <v>-100</v>
      </c>
      <c r="ST23" s="17">
        <v>24</v>
      </c>
      <c r="SU23" s="17">
        <v>71</v>
      </c>
      <c r="SV23" s="17">
        <v>85</v>
      </c>
      <c r="SW23" s="17">
        <v>55</v>
      </c>
      <c r="SX23" s="17">
        <v>-15</v>
      </c>
      <c r="SY23" s="17">
        <v>-33</v>
      </c>
      <c r="SZ23" s="17">
        <v>-87</v>
      </c>
      <c r="TA23" s="17">
        <v>-87</v>
      </c>
      <c r="TB23" s="17">
        <v>-114</v>
      </c>
      <c r="TC23" s="17">
        <v>-134</v>
      </c>
      <c r="TD23" s="17">
        <v>-133</v>
      </c>
      <c r="TE23" s="17">
        <v>-253</v>
      </c>
      <c r="TF23" s="17">
        <v>-292</v>
      </c>
      <c r="TG23" s="17">
        <v>-244</v>
      </c>
      <c r="TH23" s="17">
        <v>-244</v>
      </c>
      <c r="TI23" s="17">
        <v>-233</v>
      </c>
      <c r="TJ23" s="17">
        <v>-31</v>
      </c>
      <c r="TK23" s="17">
        <v>-46</v>
      </c>
      <c r="TL23" s="17">
        <v>-39</v>
      </c>
      <c r="TM23" s="17">
        <v>-40</v>
      </c>
      <c r="TN23" s="17">
        <v>-44</v>
      </c>
      <c r="TO23" s="17">
        <v>-35</v>
      </c>
      <c r="TP23" s="17">
        <v>-52</v>
      </c>
      <c r="TQ23" s="17">
        <v>-74</v>
      </c>
      <c r="TR23" s="17">
        <v>-50</v>
      </c>
      <c r="TS23" s="17">
        <v>-65</v>
      </c>
      <c r="TT23" s="17">
        <v>-34</v>
      </c>
      <c r="TU23" s="17">
        <v>-87</v>
      </c>
      <c r="TV23" s="17">
        <v>-59</v>
      </c>
      <c r="TW23" s="17">
        <v>-80</v>
      </c>
      <c r="TX23" s="17">
        <v>-44</v>
      </c>
      <c r="TY23" s="17">
        <v>-36</v>
      </c>
      <c r="TZ23" s="17">
        <v>-49</v>
      </c>
      <c r="UA23" s="17">
        <v>-60</v>
      </c>
      <c r="UB23" s="17">
        <v>-39</v>
      </c>
      <c r="UC23" s="17">
        <v>-57</v>
      </c>
      <c r="UD23" s="17">
        <v>-50</v>
      </c>
      <c r="UE23" s="17">
        <v>-65</v>
      </c>
      <c r="UF23" s="17">
        <v>-63</v>
      </c>
      <c r="UG23" s="17">
        <v>-48</v>
      </c>
      <c r="UH23" s="17">
        <v>-61</v>
      </c>
      <c r="UI23" s="17">
        <v>-48</v>
      </c>
      <c r="UJ23" s="17">
        <v>-67</v>
      </c>
      <c r="UK23" s="17">
        <v>-61</v>
      </c>
      <c r="UL23" s="17">
        <v>-75</v>
      </c>
      <c r="UM23" s="17">
        <v>-50</v>
      </c>
      <c r="UN23" s="17">
        <v>-66</v>
      </c>
      <c r="UO23" s="17">
        <v>-52</v>
      </c>
      <c r="UP23" s="17">
        <v>130</v>
      </c>
      <c r="UQ23" s="17">
        <v>158</v>
      </c>
      <c r="UR23" s="17">
        <v>154</v>
      </c>
      <c r="US23" s="17">
        <v>98</v>
      </c>
      <c r="UT23" s="17">
        <v>-26</v>
      </c>
      <c r="UU23" s="17">
        <v>-60</v>
      </c>
      <c r="UV23" s="17">
        <v>-28</v>
      </c>
      <c r="UW23" s="17">
        <v>-63</v>
      </c>
      <c r="UX23" s="17">
        <v>-27</v>
      </c>
      <c r="UY23" s="17">
        <v>-55</v>
      </c>
      <c r="UZ23" s="17">
        <v>-59</v>
      </c>
      <c r="VA23" s="17">
        <v>-67</v>
      </c>
      <c r="VB23" s="17">
        <v>-155</v>
      </c>
      <c r="VC23" s="17">
        <v>-172</v>
      </c>
      <c r="VD23" s="17">
        <v>-230</v>
      </c>
      <c r="VE23" s="17">
        <v>-228</v>
      </c>
      <c r="VF23" s="17">
        <v>-55</v>
      </c>
      <c r="VG23" s="17">
        <v>-97</v>
      </c>
      <c r="VH23" s="17">
        <v>-51</v>
      </c>
      <c r="VI23" s="17">
        <v>-107</v>
      </c>
      <c r="VJ23" s="17">
        <v>-84</v>
      </c>
      <c r="VK23" s="17">
        <v>-136</v>
      </c>
      <c r="VL23" s="17">
        <v>-104</v>
      </c>
      <c r="VM23" s="17">
        <v>-133</v>
      </c>
      <c r="VN23" s="18">
        <v>-55</v>
      </c>
      <c r="VO23" s="18">
        <v>-11</v>
      </c>
      <c r="VP23" s="18">
        <v>-53</v>
      </c>
      <c r="VQ23" s="18">
        <v>-126</v>
      </c>
      <c r="VR23" s="18">
        <v>-128</v>
      </c>
      <c r="VS23" s="18">
        <v>-10</v>
      </c>
      <c r="VT23" s="18">
        <v>-14</v>
      </c>
      <c r="VU23" s="18">
        <v>-28</v>
      </c>
      <c r="VV23" s="17">
        <v>-3</v>
      </c>
      <c r="VW23" s="17">
        <v>-3</v>
      </c>
      <c r="VX23" s="17">
        <v>27</v>
      </c>
      <c r="VY23" s="17">
        <v>30</v>
      </c>
      <c r="VZ23" s="17">
        <v>-1</v>
      </c>
      <c r="WA23" s="17">
        <v>11</v>
      </c>
      <c r="WB23" s="17">
        <v>53</v>
      </c>
      <c r="WC23" s="17">
        <v>28</v>
      </c>
      <c r="WD23" s="17">
        <v>16</v>
      </c>
      <c r="WE23" s="17">
        <v>-47</v>
      </c>
      <c r="WF23" s="17">
        <v>-30</v>
      </c>
      <c r="WG23" s="17">
        <v>6</v>
      </c>
      <c r="WH23" s="17">
        <v>18</v>
      </c>
      <c r="WI23" s="17">
        <v>-16</v>
      </c>
      <c r="WJ23" s="17">
        <v>5</v>
      </c>
      <c r="WK23" s="17">
        <v>-52</v>
      </c>
      <c r="WL23" s="17">
        <v>-78</v>
      </c>
      <c r="WM23" s="17">
        <v>-96</v>
      </c>
      <c r="WN23" s="17">
        <v>-157</v>
      </c>
      <c r="WO23" s="17">
        <v>-163</v>
      </c>
      <c r="WP23" s="17">
        <v>-210</v>
      </c>
      <c r="WQ23" s="17">
        <v>-306</v>
      </c>
      <c r="WR23" s="17">
        <v>-275</v>
      </c>
      <c r="WS23" s="17">
        <v>-321</v>
      </c>
      <c r="WT23" s="17">
        <v>-9</v>
      </c>
      <c r="WU23" s="17">
        <v>-13</v>
      </c>
      <c r="WV23" s="17">
        <v>-25</v>
      </c>
      <c r="WW23" s="17">
        <v>-27</v>
      </c>
      <c r="WX23" s="17">
        <v>1</v>
      </c>
      <c r="WY23" s="17">
        <v>-12</v>
      </c>
      <c r="WZ23" s="17">
        <v>-17</v>
      </c>
      <c r="XA23" s="17">
        <v>3</v>
      </c>
    </row>
    <row r="24" spans="1:625" s="18" customFormat="1">
      <c r="A24" s="18" t="s">
        <v>922</v>
      </c>
      <c r="B24" s="17">
        <v>-138</v>
      </c>
      <c r="C24" s="17">
        <v>-170</v>
      </c>
      <c r="D24" s="17">
        <v>-234</v>
      </c>
      <c r="E24" s="17">
        <v>-263</v>
      </c>
      <c r="F24" s="17">
        <v>-271</v>
      </c>
      <c r="G24" s="17">
        <v>-373</v>
      </c>
      <c r="H24" s="17">
        <v>-414</v>
      </c>
      <c r="I24" s="17">
        <v>-274</v>
      </c>
      <c r="J24" s="17">
        <v>213</v>
      </c>
      <c r="K24" s="17">
        <v>180</v>
      </c>
      <c r="L24" s="17">
        <v>304</v>
      </c>
      <c r="M24" s="17">
        <v>367</v>
      </c>
      <c r="N24" s="17">
        <v>408</v>
      </c>
      <c r="O24" s="17">
        <v>223</v>
      </c>
      <c r="P24" s="17">
        <v>137</v>
      </c>
      <c r="Q24" s="17">
        <v>180</v>
      </c>
      <c r="R24" s="17">
        <v>-149</v>
      </c>
      <c r="S24" s="17">
        <v>-41</v>
      </c>
      <c r="T24" s="17">
        <v>-201</v>
      </c>
      <c r="U24" s="17">
        <v>-268</v>
      </c>
      <c r="V24" s="17">
        <v>-177</v>
      </c>
      <c r="W24" s="17">
        <v>-267</v>
      </c>
      <c r="X24" s="17">
        <v>-150</v>
      </c>
      <c r="Y24" s="17">
        <v>-41</v>
      </c>
      <c r="Z24" s="17">
        <v>-56</v>
      </c>
      <c r="AA24" s="17">
        <v>-48</v>
      </c>
      <c r="AB24" s="17">
        <v>-58</v>
      </c>
      <c r="AC24" s="17">
        <v>-41</v>
      </c>
      <c r="AD24" s="17">
        <v>-83</v>
      </c>
      <c r="AE24" s="17">
        <v>0</v>
      </c>
      <c r="AF24" s="17">
        <v>-44</v>
      </c>
      <c r="AG24" s="17">
        <v>-88</v>
      </c>
      <c r="AH24" s="17">
        <v>61</v>
      </c>
      <c r="AI24" s="17">
        <v>-25</v>
      </c>
      <c r="AJ24" s="17">
        <v>-56</v>
      </c>
      <c r="AK24" s="17">
        <v>-88</v>
      </c>
      <c r="AL24" s="17">
        <v>62</v>
      </c>
      <c r="AM24" s="17">
        <v>-110</v>
      </c>
      <c r="AN24" s="17">
        <v>-140</v>
      </c>
      <c r="AO24" s="17">
        <v>-89</v>
      </c>
      <c r="AP24" s="17">
        <v>7</v>
      </c>
      <c r="AQ24" s="17">
        <v>11</v>
      </c>
      <c r="AR24" s="17">
        <v>31</v>
      </c>
      <c r="AS24" s="17">
        <v>15</v>
      </c>
      <c r="AT24" s="17">
        <v>-17</v>
      </c>
      <c r="AU24" s="17">
        <v>-16</v>
      </c>
      <c r="AV24" s="17">
        <v>-28</v>
      </c>
      <c r="AW24" s="17">
        <v>-22</v>
      </c>
      <c r="AX24" s="17">
        <v>-85</v>
      </c>
      <c r="AY24" s="17">
        <v>-15</v>
      </c>
      <c r="AZ24" s="17">
        <v>-54</v>
      </c>
      <c r="BA24" s="17">
        <v>-22</v>
      </c>
      <c r="BB24" s="17">
        <v>-9</v>
      </c>
      <c r="BC24" s="17">
        <v>-71</v>
      </c>
      <c r="BD24" s="17">
        <v>-69</v>
      </c>
      <c r="BE24" s="17">
        <v>-82</v>
      </c>
      <c r="BF24" s="17">
        <v>-4</v>
      </c>
      <c r="BG24" s="17">
        <v>-54</v>
      </c>
      <c r="BH24" s="17">
        <v>-97</v>
      </c>
      <c r="BI24" s="17">
        <v>-113</v>
      </c>
      <c r="BJ24" s="17">
        <v>-199</v>
      </c>
      <c r="BK24" s="17">
        <v>-247</v>
      </c>
      <c r="BL24" s="17">
        <v>-199</v>
      </c>
      <c r="BM24" s="17">
        <v>-224</v>
      </c>
      <c r="BN24" s="17">
        <v>-66</v>
      </c>
      <c r="BO24" s="17">
        <v>-34</v>
      </c>
      <c r="BP24" s="17">
        <v>-12</v>
      </c>
      <c r="BQ24" s="17">
        <v>-43</v>
      </c>
      <c r="BR24" s="17">
        <v>-41</v>
      </c>
      <c r="BS24" s="17">
        <v>-19</v>
      </c>
      <c r="BT24" s="17">
        <v>22</v>
      </c>
      <c r="BU24" s="17">
        <v>-54</v>
      </c>
      <c r="BV24" s="17">
        <v>194</v>
      </c>
      <c r="BW24" s="17">
        <v>198</v>
      </c>
      <c r="BX24" s="17">
        <v>165</v>
      </c>
      <c r="BY24" s="17">
        <v>281</v>
      </c>
      <c r="BZ24" s="17">
        <v>226</v>
      </c>
      <c r="CA24" s="17">
        <v>75</v>
      </c>
      <c r="CB24" s="17">
        <v>98</v>
      </c>
      <c r="CC24" s="17">
        <v>105</v>
      </c>
      <c r="CD24" s="17">
        <v>-21</v>
      </c>
      <c r="CE24" s="17">
        <v>-33</v>
      </c>
      <c r="CF24" s="17">
        <v>-8</v>
      </c>
      <c r="CG24" s="17">
        <v>-68</v>
      </c>
      <c r="CH24" s="17">
        <v>-72</v>
      </c>
      <c r="CI24" s="17">
        <v>-85</v>
      </c>
      <c r="CJ24" s="17">
        <v>-76</v>
      </c>
      <c r="CK24" s="17">
        <v>-109</v>
      </c>
      <c r="CL24" s="17">
        <v>-23</v>
      </c>
      <c r="CM24" s="17">
        <v>-105</v>
      </c>
      <c r="CN24" s="17">
        <v>-79</v>
      </c>
      <c r="CO24" s="17">
        <v>-47</v>
      </c>
      <c r="CP24" s="17">
        <v>-49</v>
      </c>
      <c r="CQ24" s="17">
        <v>-86</v>
      </c>
      <c r="CR24" s="17">
        <v>-48</v>
      </c>
      <c r="CS24" s="17">
        <v>-101</v>
      </c>
      <c r="CT24" s="17">
        <v>-137</v>
      </c>
      <c r="CU24" s="17">
        <v>-84</v>
      </c>
      <c r="CV24" s="17">
        <v>-160</v>
      </c>
      <c r="CW24" s="17">
        <v>-146</v>
      </c>
      <c r="CX24" s="17">
        <v>-102</v>
      </c>
      <c r="CY24" s="17">
        <v>-101</v>
      </c>
      <c r="CZ24" s="17">
        <v>-128</v>
      </c>
      <c r="DA24" s="17">
        <v>-150</v>
      </c>
      <c r="DB24" s="17">
        <v>26</v>
      </c>
      <c r="DC24" s="17">
        <v>-17</v>
      </c>
      <c r="DD24" s="17">
        <v>-20</v>
      </c>
      <c r="DE24" s="17">
        <v>-17</v>
      </c>
      <c r="DF24" s="17">
        <v>-58</v>
      </c>
      <c r="DG24" s="17">
        <v>-79</v>
      </c>
      <c r="DH24" s="17">
        <v>-57</v>
      </c>
      <c r="DI24" s="17">
        <v>-29</v>
      </c>
      <c r="DJ24" s="17">
        <v>92</v>
      </c>
      <c r="DK24" s="17">
        <v>-48</v>
      </c>
      <c r="DL24" s="17">
        <v>11</v>
      </c>
      <c r="DM24" s="17">
        <v>-259</v>
      </c>
      <c r="DN24" s="17">
        <v>-149</v>
      </c>
      <c r="DO24" s="17">
        <v>147</v>
      </c>
      <c r="DP24" s="17">
        <v>50</v>
      </c>
      <c r="DQ24" s="17">
        <v>266</v>
      </c>
      <c r="DR24" s="17">
        <v>2</v>
      </c>
      <c r="DS24" s="17">
        <v>114</v>
      </c>
      <c r="DT24" s="17">
        <v>110</v>
      </c>
      <c r="DU24" s="17">
        <v>136</v>
      </c>
      <c r="DV24" s="17">
        <v>120</v>
      </c>
      <c r="DW24" s="17">
        <v>50</v>
      </c>
      <c r="DX24" s="17">
        <v>28</v>
      </c>
      <c r="DY24" s="17">
        <v>79</v>
      </c>
      <c r="DZ24" s="17">
        <v>-7</v>
      </c>
      <c r="EA24" s="17">
        <v>-26</v>
      </c>
      <c r="EB24" s="17">
        <v>2</v>
      </c>
      <c r="EC24" s="17">
        <v>31</v>
      </c>
      <c r="ED24" s="17">
        <v>14</v>
      </c>
      <c r="EE24" s="17">
        <v>25</v>
      </c>
      <c r="EF24" s="17">
        <v>14</v>
      </c>
      <c r="EG24" s="17">
        <v>8</v>
      </c>
      <c r="EH24" s="17">
        <v>-48</v>
      </c>
      <c r="EI24" s="17">
        <v>-26</v>
      </c>
      <c r="EJ24" s="17">
        <v>47</v>
      </c>
      <c r="EK24" s="17">
        <v>-80</v>
      </c>
      <c r="EL24" s="17">
        <v>-296</v>
      </c>
      <c r="EM24" s="17">
        <v>-105</v>
      </c>
      <c r="EN24" s="17">
        <v>-273</v>
      </c>
      <c r="EO24" s="17">
        <v>29</v>
      </c>
      <c r="EP24" s="17">
        <v>18</v>
      </c>
      <c r="EQ24" s="17">
        <v>33</v>
      </c>
      <c r="ER24" s="17">
        <v>38</v>
      </c>
      <c r="ES24" s="17">
        <v>22</v>
      </c>
      <c r="ET24" s="17">
        <v>-24</v>
      </c>
      <c r="EU24" s="17">
        <v>-65</v>
      </c>
      <c r="EV24" s="17">
        <v>-49</v>
      </c>
      <c r="EW24" s="17">
        <v>-47</v>
      </c>
      <c r="EX24" s="17">
        <v>82</v>
      </c>
      <c r="EY24" s="17">
        <v>29</v>
      </c>
      <c r="EZ24" s="17">
        <v>29</v>
      </c>
      <c r="FA24" s="17">
        <v>5</v>
      </c>
      <c r="FB24" s="17">
        <v>6</v>
      </c>
      <c r="FC24" s="17">
        <v>-6</v>
      </c>
      <c r="FD24" s="17">
        <v>17</v>
      </c>
      <c r="FE24" s="17">
        <v>-4</v>
      </c>
      <c r="FF24" s="17">
        <v>-72</v>
      </c>
      <c r="FG24" s="17">
        <v>16</v>
      </c>
      <c r="FH24" s="17">
        <v>-3</v>
      </c>
      <c r="FI24" s="17">
        <v>-3</v>
      </c>
      <c r="FJ24" s="17">
        <v>-45</v>
      </c>
      <c r="FK24" s="17">
        <v>-56</v>
      </c>
      <c r="FL24" s="17">
        <v>-53</v>
      </c>
      <c r="FM24" s="17">
        <v>-104</v>
      </c>
      <c r="FN24" s="17">
        <v>-54</v>
      </c>
      <c r="FO24" s="17">
        <v>-88</v>
      </c>
      <c r="FP24" s="17">
        <v>-36</v>
      </c>
      <c r="FQ24" s="17">
        <v>-45</v>
      </c>
      <c r="FR24" s="17">
        <v>3</v>
      </c>
      <c r="FS24" s="17">
        <v>-27</v>
      </c>
      <c r="FT24" s="17">
        <v>-23</v>
      </c>
      <c r="FU24" s="17">
        <v>-114</v>
      </c>
      <c r="FV24" s="17">
        <v>30</v>
      </c>
      <c r="FW24" s="17">
        <v>-29</v>
      </c>
      <c r="FX24" s="17">
        <v>-6</v>
      </c>
      <c r="FY24" s="17">
        <v>-25</v>
      </c>
      <c r="FZ24" s="17">
        <v>-17</v>
      </c>
      <c r="GA24" s="17">
        <v>-41</v>
      </c>
      <c r="GB24" s="17">
        <v>-30</v>
      </c>
      <c r="GC24" s="17">
        <v>-33</v>
      </c>
      <c r="GD24" s="17">
        <v>194</v>
      </c>
      <c r="GE24" s="17">
        <v>219</v>
      </c>
      <c r="GF24" s="17">
        <v>242</v>
      </c>
      <c r="GG24" s="17">
        <v>111</v>
      </c>
      <c r="GH24" s="17">
        <v>-37</v>
      </c>
      <c r="GI24" s="17">
        <v>-241</v>
      </c>
      <c r="GJ24" s="17">
        <v>-385</v>
      </c>
      <c r="GK24" s="17">
        <v>-210</v>
      </c>
      <c r="GL24" s="17">
        <v>-180</v>
      </c>
      <c r="GM24" s="17">
        <v>-214</v>
      </c>
      <c r="GN24" s="17">
        <v>-183</v>
      </c>
      <c r="GO24" s="17">
        <v>-210</v>
      </c>
      <c r="GP24" s="17">
        <v>-235</v>
      </c>
      <c r="GQ24" s="17">
        <v>-188</v>
      </c>
      <c r="GR24" s="17">
        <v>-157</v>
      </c>
      <c r="GS24" s="17">
        <v>-164</v>
      </c>
      <c r="GT24" s="17">
        <v>19</v>
      </c>
      <c r="GU24" s="17">
        <v>-24</v>
      </c>
      <c r="GV24" s="17">
        <v>-7</v>
      </c>
      <c r="GW24" s="17">
        <v>-36</v>
      </c>
      <c r="GX24" s="17">
        <v>-75</v>
      </c>
      <c r="GY24" s="17">
        <v>-55</v>
      </c>
      <c r="GZ24" s="17">
        <v>-53</v>
      </c>
      <c r="HA24" s="17">
        <v>-82</v>
      </c>
      <c r="HB24" s="17">
        <v>235</v>
      </c>
      <c r="HC24" s="17">
        <v>133</v>
      </c>
      <c r="HD24" s="17">
        <v>232</v>
      </c>
      <c r="HE24" s="17">
        <v>380</v>
      </c>
      <c r="HF24" s="17">
        <v>297</v>
      </c>
      <c r="HG24" s="17">
        <v>538</v>
      </c>
      <c r="HH24" s="17">
        <v>215</v>
      </c>
      <c r="HI24" s="17">
        <v>263</v>
      </c>
      <c r="HJ24" s="17">
        <v>-83</v>
      </c>
      <c r="HK24" s="17">
        <v>-106</v>
      </c>
      <c r="HL24" s="17">
        <v>-163</v>
      </c>
      <c r="HM24" s="17">
        <v>-231</v>
      </c>
      <c r="HN24" s="17">
        <v>-237</v>
      </c>
      <c r="HO24" s="17">
        <v>-190</v>
      </c>
      <c r="HP24" s="17">
        <v>-146</v>
      </c>
      <c r="HQ24" s="17">
        <v>-176</v>
      </c>
      <c r="HR24" s="17">
        <v>-169</v>
      </c>
      <c r="HS24" s="17">
        <v>-211</v>
      </c>
      <c r="HT24" s="17">
        <v>-135</v>
      </c>
      <c r="HU24" s="17">
        <v>-92</v>
      </c>
      <c r="HV24" s="17">
        <v>-46</v>
      </c>
      <c r="HW24" s="17">
        <v>-37</v>
      </c>
      <c r="HX24" s="17">
        <v>-49</v>
      </c>
      <c r="HY24" s="17">
        <v>-132</v>
      </c>
      <c r="HZ24" s="17">
        <v>-109</v>
      </c>
      <c r="IA24" s="17">
        <v>54</v>
      </c>
      <c r="IB24" s="17">
        <v>377</v>
      </c>
      <c r="IC24" s="17">
        <v>974</v>
      </c>
      <c r="ID24" s="17">
        <v>1311</v>
      </c>
      <c r="IE24" s="17">
        <v>1878</v>
      </c>
      <c r="IF24" s="17">
        <v>1779</v>
      </c>
      <c r="IG24" s="17">
        <v>1824</v>
      </c>
      <c r="IH24" s="17">
        <v>-55</v>
      </c>
      <c r="II24" s="17">
        <v>-4</v>
      </c>
      <c r="IJ24" s="17">
        <v>-15</v>
      </c>
      <c r="IK24" s="17">
        <v>52</v>
      </c>
      <c r="IL24" s="17">
        <v>-15</v>
      </c>
      <c r="IM24" s="17">
        <v>-67</v>
      </c>
      <c r="IN24" s="17">
        <v>-59</v>
      </c>
      <c r="IO24" s="17">
        <v>-172</v>
      </c>
      <c r="IP24" s="17">
        <v>-17</v>
      </c>
      <c r="IQ24" s="17">
        <v>-60</v>
      </c>
      <c r="IR24" s="17">
        <v>-50</v>
      </c>
      <c r="IS24" s="17">
        <v>-54</v>
      </c>
      <c r="IT24" s="17">
        <v>-60</v>
      </c>
      <c r="IU24" s="17">
        <v>-51</v>
      </c>
      <c r="IV24" s="17">
        <v>-61</v>
      </c>
      <c r="IW24" s="17">
        <v>-37</v>
      </c>
      <c r="IX24" s="17">
        <v>2113</v>
      </c>
      <c r="IY24" s="17">
        <v>2142</v>
      </c>
      <c r="IZ24" s="17">
        <v>1963</v>
      </c>
      <c r="JA24" s="17">
        <v>2008</v>
      </c>
      <c r="JB24" s="17">
        <v>2250</v>
      </c>
      <c r="JC24" s="17">
        <v>2219</v>
      </c>
      <c r="JD24" s="17">
        <v>2132</v>
      </c>
      <c r="JE24" s="17">
        <v>3037</v>
      </c>
      <c r="JF24" s="17">
        <v>103</v>
      </c>
      <c r="JG24" s="17">
        <v>77</v>
      </c>
      <c r="JH24" s="17">
        <v>7</v>
      </c>
      <c r="JI24" s="17">
        <v>-44</v>
      </c>
      <c r="JJ24" s="17">
        <v>-61</v>
      </c>
      <c r="JK24" s="17">
        <v>-134</v>
      </c>
      <c r="JL24" s="17">
        <v>-86</v>
      </c>
      <c r="JM24" s="17">
        <v>-160</v>
      </c>
      <c r="JN24" s="17">
        <v>-22</v>
      </c>
      <c r="JO24" s="17">
        <v>6</v>
      </c>
      <c r="JP24" s="17">
        <v>-15</v>
      </c>
      <c r="JQ24" s="17">
        <v>-7</v>
      </c>
      <c r="JR24" s="17">
        <v>-75</v>
      </c>
      <c r="JS24" s="17">
        <v>-90</v>
      </c>
      <c r="JT24" s="17">
        <v>-80</v>
      </c>
      <c r="JU24" s="17">
        <v>-71</v>
      </c>
      <c r="JV24" s="17">
        <v>-137</v>
      </c>
      <c r="JW24" s="17">
        <v>-42</v>
      </c>
      <c r="JX24" s="17">
        <v>-38</v>
      </c>
      <c r="JY24" s="17">
        <v>136</v>
      </c>
      <c r="JZ24" s="17">
        <v>450</v>
      </c>
      <c r="KA24" s="17">
        <v>951</v>
      </c>
      <c r="KB24" s="17">
        <v>1450</v>
      </c>
      <c r="KC24" s="17">
        <v>760</v>
      </c>
      <c r="KD24" s="17">
        <v>-197</v>
      </c>
      <c r="KE24" s="17">
        <v>-117</v>
      </c>
      <c r="KF24" s="17">
        <v>-75</v>
      </c>
      <c r="KG24" s="17">
        <v>-27</v>
      </c>
      <c r="KH24" s="17">
        <v>-114</v>
      </c>
      <c r="KI24" s="17">
        <v>-59</v>
      </c>
      <c r="KJ24" s="17">
        <v>-53</v>
      </c>
      <c r="KK24" s="17">
        <v>-60</v>
      </c>
      <c r="KL24" s="17">
        <v>-97</v>
      </c>
      <c r="KM24" s="17">
        <v>-69</v>
      </c>
      <c r="KN24" s="17">
        <v>-123</v>
      </c>
      <c r="KO24" s="17">
        <v>-241</v>
      </c>
      <c r="KP24" s="17">
        <v>-247</v>
      </c>
      <c r="KQ24" s="17">
        <v>-333</v>
      </c>
      <c r="KR24" s="17">
        <v>-186</v>
      </c>
      <c r="KS24" s="17">
        <v>-350</v>
      </c>
      <c r="KT24" s="17">
        <v>24</v>
      </c>
      <c r="KU24" s="17">
        <v>-2</v>
      </c>
      <c r="KV24" s="17">
        <v>-43</v>
      </c>
      <c r="KW24" s="17">
        <v>-47</v>
      </c>
      <c r="KX24" s="17">
        <v>-71</v>
      </c>
      <c r="KY24" s="17">
        <v>-16</v>
      </c>
      <c r="KZ24" s="17">
        <v>-40</v>
      </c>
      <c r="LA24" s="17">
        <v>-35</v>
      </c>
      <c r="LB24" s="17">
        <v>-87</v>
      </c>
      <c r="LC24" s="17">
        <v>-72</v>
      </c>
      <c r="LD24" s="17">
        <v>-95</v>
      </c>
      <c r="LE24" s="17">
        <v>-87</v>
      </c>
      <c r="LF24" s="17">
        <v>-113</v>
      </c>
      <c r="LG24" s="17">
        <v>-41</v>
      </c>
      <c r="LH24" s="17">
        <v>-69</v>
      </c>
      <c r="LI24" s="17">
        <v>-115</v>
      </c>
      <c r="LJ24" s="17">
        <v>-187</v>
      </c>
      <c r="LK24" s="17">
        <v>-151</v>
      </c>
      <c r="LL24" s="17">
        <v>-126</v>
      </c>
      <c r="LM24" s="17">
        <v>-180</v>
      </c>
      <c r="LN24" s="17">
        <v>-118</v>
      </c>
      <c r="LO24" s="17">
        <v>-166</v>
      </c>
      <c r="LP24" s="17">
        <v>-165</v>
      </c>
      <c r="LQ24" s="17">
        <v>-166</v>
      </c>
      <c r="LR24" s="17">
        <v>79</v>
      </c>
      <c r="LS24" s="17">
        <v>8</v>
      </c>
      <c r="LT24" s="17">
        <v>-23</v>
      </c>
      <c r="LU24" s="17">
        <v>-13</v>
      </c>
      <c r="LV24" s="17">
        <v>49</v>
      </c>
      <c r="LW24" s="17">
        <v>-57</v>
      </c>
      <c r="LX24" s="17">
        <v>-86</v>
      </c>
      <c r="LY24" s="17">
        <v>-108</v>
      </c>
      <c r="LZ24" s="17">
        <v>-166</v>
      </c>
      <c r="MA24" s="17">
        <v>-132</v>
      </c>
      <c r="MB24" s="17">
        <v>-155</v>
      </c>
      <c r="MC24" s="17">
        <v>-178</v>
      </c>
      <c r="MD24" s="17">
        <v>-339</v>
      </c>
      <c r="ME24" s="17">
        <v>-82</v>
      </c>
      <c r="MF24" s="17">
        <v>2</v>
      </c>
      <c r="MG24" s="17">
        <v>-5</v>
      </c>
      <c r="MH24" s="17">
        <v>-67</v>
      </c>
      <c r="MI24" s="17">
        <v>-67</v>
      </c>
      <c r="MJ24" s="17">
        <v>-51</v>
      </c>
      <c r="MK24" s="17">
        <v>7</v>
      </c>
      <c r="ML24" s="17">
        <v>16</v>
      </c>
      <c r="MM24" s="17">
        <v>-5</v>
      </c>
      <c r="MN24" s="17">
        <v>-37</v>
      </c>
      <c r="MO24" s="17">
        <v>-34</v>
      </c>
      <c r="MP24" s="17">
        <v>-29</v>
      </c>
      <c r="MQ24" s="17">
        <v>16</v>
      </c>
      <c r="MR24" s="17">
        <v>17</v>
      </c>
      <c r="MS24" s="17">
        <v>-81</v>
      </c>
      <c r="MT24" s="17">
        <v>-67</v>
      </c>
      <c r="MU24" s="17">
        <v>-149</v>
      </c>
      <c r="MV24" s="17">
        <v>-96</v>
      </c>
      <c r="MW24" s="17">
        <v>-95</v>
      </c>
      <c r="MX24" s="17">
        <v>-18</v>
      </c>
      <c r="MY24" s="17">
        <v>-27</v>
      </c>
      <c r="MZ24" s="17">
        <v>-55</v>
      </c>
      <c r="NA24" s="17">
        <v>-89</v>
      </c>
      <c r="NB24" s="17">
        <v>-49</v>
      </c>
      <c r="NC24" s="17">
        <v>-130</v>
      </c>
      <c r="ND24" s="17">
        <v>-95</v>
      </c>
      <c r="NE24" s="17">
        <v>-100</v>
      </c>
      <c r="NF24" s="17">
        <v>55</v>
      </c>
      <c r="NG24" s="17">
        <v>383</v>
      </c>
      <c r="NH24" s="17">
        <v>438</v>
      </c>
      <c r="NI24" s="17">
        <v>530</v>
      </c>
      <c r="NJ24" s="17">
        <v>578</v>
      </c>
      <c r="NK24" s="17">
        <v>398</v>
      </c>
      <c r="NL24" s="17">
        <v>458</v>
      </c>
      <c r="NM24" s="17">
        <v>523</v>
      </c>
      <c r="NN24" s="17">
        <v>-59</v>
      </c>
      <c r="NO24" s="17">
        <v>-44</v>
      </c>
      <c r="NP24" s="17">
        <v>-45</v>
      </c>
      <c r="NQ24" s="17">
        <v>-26</v>
      </c>
      <c r="NR24" s="17">
        <v>-31</v>
      </c>
      <c r="NS24" s="17">
        <v>-11</v>
      </c>
      <c r="NT24" s="17">
        <v>-36</v>
      </c>
      <c r="NU24" s="17">
        <v>-52</v>
      </c>
      <c r="NV24" s="17">
        <v>-115</v>
      </c>
      <c r="NW24" s="17">
        <v>-116</v>
      </c>
      <c r="NX24" s="17">
        <v>-118</v>
      </c>
      <c r="NY24" s="17">
        <v>-97</v>
      </c>
      <c r="NZ24" s="17">
        <v>-126</v>
      </c>
      <c r="OA24" s="17">
        <v>-77</v>
      </c>
      <c r="OB24" s="17">
        <v>-86</v>
      </c>
      <c r="OC24" s="17">
        <v>-55</v>
      </c>
      <c r="OD24" s="17">
        <v>-54</v>
      </c>
      <c r="OE24" s="17">
        <v>-134</v>
      </c>
      <c r="OF24" s="17">
        <v>18</v>
      </c>
      <c r="OG24" s="17">
        <v>67</v>
      </c>
      <c r="OH24" s="17">
        <v>177</v>
      </c>
      <c r="OI24" s="17">
        <v>390</v>
      </c>
      <c r="OJ24" s="17">
        <v>515</v>
      </c>
      <c r="OK24" s="17">
        <v>184</v>
      </c>
      <c r="OL24" s="17">
        <v>-73</v>
      </c>
      <c r="OM24" s="17">
        <v>-78</v>
      </c>
      <c r="ON24" s="17">
        <v>-34</v>
      </c>
      <c r="OO24" s="17">
        <v>-40</v>
      </c>
      <c r="OP24" s="17">
        <v>-75</v>
      </c>
      <c r="OQ24" s="17">
        <v>-25</v>
      </c>
      <c r="OR24" s="17">
        <v>-47</v>
      </c>
      <c r="OS24" s="17">
        <v>-99</v>
      </c>
      <c r="OT24" s="17">
        <v>511</v>
      </c>
      <c r="OU24" s="17">
        <v>234</v>
      </c>
      <c r="OV24" s="17">
        <v>-81</v>
      </c>
      <c r="OW24" s="17">
        <v>-167</v>
      </c>
      <c r="OX24" s="17">
        <v>-227</v>
      </c>
      <c r="OY24" s="17">
        <v>-177</v>
      </c>
      <c r="OZ24" s="17">
        <v>-234</v>
      </c>
      <c r="PA24" s="17">
        <v>-258</v>
      </c>
      <c r="PB24" s="17">
        <v>-132</v>
      </c>
      <c r="PC24" s="17">
        <v>-172</v>
      </c>
      <c r="PD24" s="17">
        <v>-162</v>
      </c>
      <c r="PE24" s="17">
        <v>-216</v>
      </c>
      <c r="PF24" s="17">
        <v>-173</v>
      </c>
      <c r="PG24" s="17">
        <v>-229</v>
      </c>
      <c r="PH24" s="17">
        <v>-172</v>
      </c>
      <c r="PI24" s="17">
        <v>-95</v>
      </c>
      <c r="PJ24" s="17">
        <v>-293</v>
      </c>
      <c r="PK24" s="17">
        <v>-271</v>
      </c>
      <c r="PL24" s="17">
        <v>-189</v>
      </c>
      <c r="PM24" s="17">
        <v>-80</v>
      </c>
      <c r="PN24" s="17">
        <v>-131</v>
      </c>
      <c r="PO24" s="17">
        <v>-58</v>
      </c>
      <c r="PP24" s="17">
        <v>-149</v>
      </c>
      <c r="PQ24" s="17">
        <v>-165</v>
      </c>
      <c r="PR24" s="17">
        <v>-58</v>
      </c>
      <c r="PS24" s="17">
        <v>-76</v>
      </c>
      <c r="PT24" s="17">
        <v>23</v>
      </c>
      <c r="PU24" s="17">
        <v>-50</v>
      </c>
      <c r="PV24" s="17">
        <v>-154</v>
      </c>
      <c r="PW24" s="17">
        <v>-144</v>
      </c>
      <c r="PX24" s="17">
        <v>-215</v>
      </c>
      <c r="PY24" s="17">
        <v>-205</v>
      </c>
      <c r="PZ24" s="17">
        <v>-28</v>
      </c>
      <c r="QA24" s="17">
        <v>-26</v>
      </c>
      <c r="QB24" s="17">
        <v>-38</v>
      </c>
      <c r="QC24" s="17">
        <v>-13</v>
      </c>
      <c r="QD24" s="17">
        <v>-28</v>
      </c>
      <c r="QE24" s="17">
        <v>-47</v>
      </c>
      <c r="QF24" s="17">
        <v>-37</v>
      </c>
      <c r="QG24" s="17">
        <v>-34</v>
      </c>
      <c r="QH24" s="17">
        <v>-7</v>
      </c>
      <c r="QI24" s="17">
        <v>19</v>
      </c>
      <c r="QJ24" s="17">
        <v>97</v>
      </c>
      <c r="QK24" s="17">
        <v>118</v>
      </c>
      <c r="QL24" s="17">
        <v>117</v>
      </c>
      <c r="QM24" s="17">
        <v>48</v>
      </c>
      <c r="QN24" s="17">
        <v>13</v>
      </c>
      <c r="QO24" s="17">
        <v>-22</v>
      </c>
      <c r="QP24" s="17">
        <v>-6</v>
      </c>
      <c r="QQ24" s="17">
        <v>52</v>
      </c>
      <c r="QR24" s="17">
        <v>52</v>
      </c>
      <c r="QS24" s="17">
        <v>31</v>
      </c>
      <c r="QT24" s="17">
        <v>6</v>
      </c>
      <c r="QU24" s="17">
        <v>-5</v>
      </c>
      <c r="QV24" s="17">
        <v>-8</v>
      </c>
      <c r="QW24" s="17">
        <v>-1</v>
      </c>
      <c r="QX24" s="17">
        <v>-220</v>
      </c>
      <c r="QY24" s="17">
        <v>-178</v>
      </c>
      <c r="QZ24" s="17">
        <v>-108</v>
      </c>
      <c r="RA24" s="17">
        <v>-159</v>
      </c>
      <c r="RB24" s="17">
        <v>-131</v>
      </c>
      <c r="RC24" s="17">
        <v>-208</v>
      </c>
      <c r="RD24" s="17">
        <v>-118</v>
      </c>
      <c r="RE24" s="17">
        <v>-207</v>
      </c>
      <c r="RF24" s="17">
        <v>-110</v>
      </c>
      <c r="RG24" s="17">
        <v>-204</v>
      </c>
      <c r="RH24" s="17">
        <v>-279</v>
      </c>
      <c r="RI24" s="17">
        <v>-240</v>
      </c>
      <c r="RJ24" s="17">
        <v>-156</v>
      </c>
      <c r="RK24" s="17">
        <v>-284</v>
      </c>
      <c r="RL24" s="17">
        <v>-272</v>
      </c>
      <c r="RM24" s="17">
        <v>-287</v>
      </c>
      <c r="RN24" s="17">
        <v>-164</v>
      </c>
      <c r="RO24" s="17">
        <v>-124</v>
      </c>
      <c r="RP24" s="17">
        <v>-184</v>
      </c>
      <c r="RQ24" s="17">
        <v>-150</v>
      </c>
      <c r="RR24" s="17">
        <v>-74</v>
      </c>
      <c r="RS24" s="17">
        <v>-312</v>
      </c>
      <c r="RT24" s="17">
        <v>-293</v>
      </c>
      <c r="RU24" s="17">
        <v>-336</v>
      </c>
      <c r="RV24" s="17">
        <v>-44</v>
      </c>
      <c r="RW24" s="17">
        <v>-58</v>
      </c>
      <c r="RX24" s="17">
        <v>-59</v>
      </c>
      <c r="RY24" s="17">
        <v>-108</v>
      </c>
      <c r="RZ24" s="17">
        <v>-107</v>
      </c>
      <c r="SA24" s="17">
        <v>-97</v>
      </c>
      <c r="SB24" s="17">
        <v>-102</v>
      </c>
      <c r="SC24" s="17">
        <v>-151</v>
      </c>
      <c r="SD24" s="17">
        <v>3</v>
      </c>
      <c r="SE24" s="17">
        <v>22</v>
      </c>
      <c r="SF24" s="17">
        <v>21</v>
      </c>
      <c r="SG24" s="17">
        <v>26</v>
      </c>
      <c r="SH24" s="17">
        <v>-5</v>
      </c>
      <c r="SI24" s="17">
        <v>-46</v>
      </c>
      <c r="SJ24" s="17">
        <v>-84</v>
      </c>
      <c r="SK24" s="17">
        <v>-41</v>
      </c>
      <c r="SL24" s="17">
        <v>-14</v>
      </c>
      <c r="SM24" s="17">
        <v>-27</v>
      </c>
      <c r="SN24" s="17">
        <v>11</v>
      </c>
      <c r="SO24" s="17">
        <v>-66</v>
      </c>
      <c r="SP24" s="17">
        <v>-92</v>
      </c>
      <c r="SQ24" s="17">
        <v>-73</v>
      </c>
      <c r="SR24" s="17">
        <v>-43</v>
      </c>
      <c r="SS24" s="17">
        <v>-99</v>
      </c>
      <c r="ST24" s="17">
        <v>63</v>
      </c>
      <c r="SU24" s="17">
        <v>13</v>
      </c>
      <c r="SV24" s="17">
        <v>33</v>
      </c>
      <c r="SW24" s="17">
        <v>34</v>
      </c>
      <c r="SX24" s="17">
        <v>20</v>
      </c>
      <c r="SY24" s="17">
        <v>-62</v>
      </c>
      <c r="SZ24" s="17">
        <v>-99</v>
      </c>
      <c r="TA24" s="17">
        <v>-76</v>
      </c>
      <c r="TB24" s="17">
        <v>-67</v>
      </c>
      <c r="TC24" s="17">
        <v>-39</v>
      </c>
      <c r="TD24" s="17">
        <v>-153</v>
      </c>
      <c r="TE24" s="17">
        <v>-251</v>
      </c>
      <c r="TF24" s="17">
        <v>-234</v>
      </c>
      <c r="TG24" s="17">
        <v>-248</v>
      </c>
      <c r="TH24" s="17">
        <v>-248</v>
      </c>
      <c r="TI24" s="17">
        <v>-181</v>
      </c>
      <c r="TJ24" s="17">
        <v>-5</v>
      </c>
      <c r="TK24" s="17">
        <v>-6</v>
      </c>
      <c r="TL24" s="17">
        <v>-71</v>
      </c>
      <c r="TM24" s="17">
        <v>-25</v>
      </c>
      <c r="TN24" s="17">
        <v>-43</v>
      </c>
      <c r="TO24" s="17">
        <v>-25</v>
      </c>
      <c r="TP24" s="17">
        <v>-20</v>
      </c>
      <c r="TQ24" s="17">
        <v>-51</v>
      </c>
      <c r="TR24" s="17">
        <v>-73</v>
      </c>
      <c r="TS24" s="17">
        <v>-50</v>
      </c>
      <c r="TT24" s="17">
        <v>-76</v>
      </c>
      <c r="TU24" s="17">
        <v>-77</v>
      </c>
      <c r="TV24" s="17">
        <v>-79</v>
      </c>
      <c r="TW24" s="17">
        <v>-44</v>
      </c>
      <c r="TX24" s="17">
        <v>-56</v>
      </c>
      <c r="TY24" s="17">
        <v>-20</v>
      </c>
      <c r="TZ24" s="17">
        <v>-23</v>
      </c>
      <c r="UA24" s="17">
        <v>-73</v>
      </c>
      <c r="UB24" s="17">
        <v>-28</v>
      </c>
      <c r="UC24" s="17">
        <v>-65</v>
      </c>
      <c r="UD24" s="17">
        <v>-50</v>
      </c>
      <c r="UE24" s="17">
        <v>-45</v>
      </c>
      <c r="UF24" s="17">
        <v>-71</v>
      </c>
      <c r="UG24" s="17">
        <v>-69</v>
      </c>
      <c r="UH24" s="17">
        <v>-68</v>
      </c>
      <c r="UI24" s="17">
        <v>-29</v>
      </c>
      <c r="UJ24" s="17">
        <v>-36</v>
      </c>
      <c r="UK24" s="17">
        <v>-27</v>
      </c>
      <c r="UL24" s="17">
        <v>-84</v>
      </c>
      <c r="UM24" s="17">
        <v>-57</v>
      </c>
      <c r="UN24" s="17">
        <v>-73</v>
      </c>
      <c r="UO24" s="17">
        <v>-64</v>
      </c>
      <c r="UP24" s="17">
        <v>143</v>
      </c>
      <c r="UQ24" s="17">
        <v>101</v>
      </c>
      <c r="UR24" s="17">
        <v>175</v>
      </c>
      <c r="US24" s="17">
        <v>33</v>
      </c>
      <c r="UT24" s="17">
        <v>33</v>
      </c>
      <c r="UU24" s="17">
        <v>-32</v>
      </c>
      <c r="UV24" s="17">
        <v>-4</v>
      </c>
      <c r="UW24" s="17">
        <v>-29</v>
      </c>
      <c r="UX24" s="17">
        <v>15</v>
      </c>
      <c r="UY24" s="17">
        <v>11</v>
      </c>
      <c r="UZ24" s="17">
        <v>-13</v>
      </c>
      <c r="VA24" s="17">
        <v>-59</v>
      </c>
      <c r="VB24" s="17">
        <v>-96</v>
      </c>
      <c r="VC24" s="17">
        <v>-157</v>
      </c>
      <c r="VD24" s="17">
        <v>-154</v>
      </c>
      <c r="VE24" s="17">
        <v>-143</v>
      </c>
      <c r="VF24" s="17">
        <v>-71</v>
      </c>
      <c r="VG24" s="17">
        <v>-48</v>
      </c>
      <c r="VH24" s="17">
        <v>-135</v>
      </c>
      <c r="VI24" s="17">
        <v>-122</v>
      </c>
      <c r="VJ24" s="17">
        <v>-156</v>
      </c>
      <c r="VK24" s="17">
        <v>-170</v>
      </c>
      <c r="VL24" s="17">
        <v>-139</v>
      </c>
      <c r="VM24" s="17">
        <v>-87</v>
      </c>
      <c r="VN24" s="18">
        <v>46</v>
      </c>
      <c r="VO24" s="18">
        <v>-4</v>
      </c>
      <c r="VP24" s="18">
        <v>-6</v>
      </c>
      <c r="VQ24" s="18">
        <v>10</v>
      </c>
      <c r="VR24" s="18">
        <v>-76</v>
      </c>
      <c r="VS24" s="18">
        <v>-7</v>
      </c>
      <c r="VT24" s="18">
        <v>-34</v>
      </c>
      <c r="VU24" s="18">
        <v>-3</v>
      </c>
      <c r="VV24" s="17">
        <v>-36</v>
      </c>
      <c r="VW24" s="17">
        <v>-36</v>
      </c>
      <c r="VX24" s="17">
        <v>-16</v>
      </c>
      <c r="VY24" s="17">
        <v>-8</v>
      </c>
      <c r="VZ24" s="17">
        <v>-25</v>
      </c>
      <c r="WA24" s="17">
        <v>-15</v>
      </c>
      <c r="WB24" s="17">
        <v>30</v>
      </c>
      <c r="WC24" s="17">
        <v>-14</v>
      </c>
      <c r="WD24" s="17">
        <v>-31</v>
      </c>
      <c r="WE24" s="17">
        <v>-26</v>
      </c>
      <c r="WF24" s="17">
        <v>-44</v>
      </c>
      <c r="WG24" s="17">
        <v>-16</v>
      </c>
      <c r="WH24" s="17">
        <v>-28</v>
      </c>
      <c r="WI24" s="17">
        <v>-25</v>
      </c>
      <c r="WJ24" s="17">
        <v>-21</v>
      </c>
      <c r="WK24" s="17">
        <v>-82</v>
      </c>
      <c r="WL24" s="17">
        <v>-2</v>
      </c>
      <c r="WM24" s="17">
        <v>-59</v>
      </c>
      <c r="WN24" s="17">
        <v>-150</v>
      </c>
      <c r="WO24" s="17">
        <v>-182</v>
      </c>
      <c r="WP24" s="17">
        <v>-234</v>
      </c>
      <c r="WQ24" s="17">
        <v>-345</v>
      </c>
      <c r="WR24" s="17">
        <v>-387</v>
      </c>
      <c r="WS24" s="17">
        <v>-286</v>
      </c>
      <c r="WT24" s="17">
        <v>38</v>
      </c>
      <c r="WU24" s="17">
        <v>11</v>
      </c>
      <c r="WV24" s="17">
        <v>-10</v>
      </c>
      <c r="WW24" s="17">
        <v>12</v>
      </c>
      <c r="WX24" s="17">
        <v>39</v>
      </c>
      <c r="WY24" s="17">
        <v>6</v>
      </c>
      <c r="WZ24" s="17">
        <v>6</v>
      </c>
      <c r="XA24" s="17">
        <v>0</v>
      </c>
    </row>
    <row r="25" spans="1:625" s="18" customFormat="1">
      <c r="A25" s="18" t="s">
        <v>923</v>
      </c>
      <c r="B25" s="17">
        <v>-204</v>
      </c>
      <c r="C25" s="17">
        <v>-238</v>
      </c>
      <c r="D25" s="17">
        <v>-335</v>
      </c>
      <c r="E25" s="17">
        <v>-286</v>
      </c>
      <c r="F25" s="17">
        <v>-341</v>
      </c>
      <c r="G25" s="17">
        <v>-315</v>
      </c>
      <c r="H25" s="17">
        <v>-327</v>
      </c>
      <c r="I25" s="17">
        <v>-275</v>
      </c>
      <c r="J25" s="17">
        <v>94</v>
      </c>
      <c r="K25" s="17">
        <v>197</v>
      </c>
      <c r="L25" s="17">
        <v>290</v>
      </c>
      <c r="M25" s="17">
        <v>295</v>
      </c>
      <c r="N25" s="17">
        <v>303</v>
      </c>
      <c r="O25" s="17">
        <v>171</v>
      </c>
      <c r="P25" s="17">
        <v>78</v>
      </c>
      <c r="Q25" s="17">
        <v>93</v>
      </c>
      <c r="R25" s="17">
        <v>-41</v>
      </c>
      <c r="S25" s="17">
        <v>-64</v>
      </c>
      <c r="T25" s="17">
        <v>-3</v>
      </c>
      <c r="U25" s="17">
        <v>-89</v>
      </c>
      <c r="V25" s="17">
        <v>-117</v>
      </c>
      <c r="W25" s="17">
        <v>-137</v>
      </c>
      <c r="X25" s="17">
        <v>-6</v>
      </c>
      <c r="Y25" s="17">
        <v>45</v>
      </c>
      <c r="Z25" s="17">
        <v>-73</v>
      </c>
      <c r="AA25" s="17">
        <v>6</v>
      </c>
      <c r="AB25" s="17">
        <v>-81</v>
      </c>
      <c r="AC25" s="17">
        <v>-30</v>
      </c>
      <c r="AD25" s="17">
        <v>-19</v>
      </c>
      <c r="AE25" s="17">
        <v>90</v>
      </c>
      <c r="AF25" s="17">
        <v>24</v>
      </c>
      <c r="AG25" s="17">
        <v>-72</v>
      </c>
      <c r="AH25" s="17">
        <v>-13</v>
      </c>
      <c r="AI25" s="17">
        <v>27</v>
      </c>
      <c r="AJ25" s="17">
        <v>9</v>
      </c>
      <c r="AK25" s="17">
        <v>-80</v>
      </c>
      <c r="AL25" s="17">
        <v>170</v>
      </c>
      <c r="AM25" s="17">
        <v>-110</v>
      </c>
      <c r="AN25" s="17">
        <v>-127</v>
      </c>
      <c r="AO25" s="17">
        <v>-171</v>
      </c>
      <c r="AP25" s="17">
        <v>53</v>
      </c>
      <c r="AQ25" s="17">
        <v>52</v>
      </c>
      <c r="AR25" s="17">
        <v>109</v>
      </c>
      <c r="AS25" s="17">
        <v>156</v>
      </c>
      <c r="AT25" s="17">
        <v>103</v>
      </c>
      <c r="AU25" s="17">
        <v>100</v>
      </c>
      <c r="AV25" s="17">
        <v>74</v>
      </c>
      <c r="AW25" s="17">
        <v>-9</v>
      </c>
      <c r="AX25" s="17">
        <v>7</v>
      </c>
      <c r="AY25" s="17">
        <v>13</v>
      </c>
      <c r="AZ25" s="17">
        <v>4</v>
      </c>
      <c r="BA25" s="17">
        <v>-30</v>
      </c>
      <c r="BB25" s="17">
        <v>-42</v>
      </c>
      <c r="BC25" s="17">
        <v>-72</v>
      </c>
      <c r="BD25" s="17">
        <v>-97</v>
      </c>
      <c r="BE25" s="17">
        <v>-92</v>
      </c>
      <c r="BF25" s="17">
        <v>-47</v>
      </c>
      <c r="BG25" s="17">
        <v>-98</v>
      </c>
      <c r="BH25" s="17">
        <v>-153</v>
      </c>
      <c r="BI25" s="17">
        <v>-152</v>
      </c>
      <c r="BJ25" s="17">
        <v>-175</v>
      </c>
      <c r="BK25" s="17">
        <v>-235</v>
      </c>
      <c r="BL25" s="17">
        <v>-233</v>
      </c>
      <c r="BM25" s="17">
        <v>-228</v>
      </c>
      <c r="BN25" s="17">
        <v>-22</v>
      </c>
      <c r="BO25" s="17">
        <v>-30</v>
      </c>
      <c r="BP25" s="17">
        <v>-37</v>
      </c>
      <c r="BQ25" s="17">
        <v>-22</v>
      </c>
      <c r="BR25" s="17">
        <v>-63</v>
      </c>
      <c r="BS25" s="17">
        <v>12</v>
      </c>
      <c r="BT25" s="17">
        <v>5</v>
      </c>
      <c r="BU25" s="17">
        <v>-42</v>
      </c>
      <c r="BV25" s="17">
        <v>144</v>
      </c>
      <c r="BW25" s="17">
        <v>67</v>
      </c>
      <c r="BX25" s="17">
        <v>133</v>
      </c>
      <c r="BY25" s="17">
        <v>182</v>
      </c>
      <c r="BZ25" s="17">
        <v>112</v>
      </c>
      <c r="CA25" s="17">
        <v>-2</v>
      </c>
      <c r="CB25" s="17">
        <v>29</v>
      </c>
      <c r="CC25" s="17">
        <v>9</v>
      </c>
      <c r="CD25" s="17">
        <v>-57</v>
      </c>
      <c r="CE25" s="17">
        <v>-43</v>
      </c>
      <c r="CF25" s="17">
        <v>-25</v>
      </c>
      <c r="CG25" s="17">
        <v>-65</v>
      </c>
      <c r="CH25" s="17">
        <v>-22</v>
      </c>
      <c r="CI25" s="17">
        <v>-106</v>
      </c>
      <c r="CJ25" s="17">
        <v>-83</v>
      </c>
      <c r="CK25" s="17">
        <v>-80</v>
      </c>
      <c r="CL25" s="17">
        <v>-36</v>
      </c>
      <c r="CM25" s="17">
        <v>-63</v>
      </c>
      <c r="CN25" s="17">
        <v>-69</v>
      </c>
      <c r="CO25" s="17">
        <v>-44</v>
      </c>
      <c r="CP25" s="17">
        <v>-38</v>
      </c>
      <c r="CQ25" s="17">
        <v>-39</v>
      </c>
      <c r="CR25" s="17">
        <v>3</v>
      </c>
      <c r="CS25" s="17">
        <v>-81</v>
      </c>
      <c r="CT25" s="17">
        <v>-168</v>
      </c>
      <c r="CU25" s="17">
        <v>-146</v>
      </c>
      <c r="CV25" s="17">
        <v>-170</v>
      </c>
      <c r="CW25" s="17">
        <v>-162</v>
      </c>
      <c r="CX25" s="17">
        <v>-102</v>
      </c>
      <c r="CY25" s="17">
        <v>-105</v>
      </c>
      <c r="CZ25" s="17">
        <v>-145</v>
      </c>
      <c r="DA25" s="17">
        <v>-132</v>
      </c>
      <c r="DB25" s="17">
        <v>-76</v>
      </c>
      <c r="DC25" s="17">
        <v>-16</v>
      </c>
      <c r="DD25" s="17">
        <v>-52</v>
      </c>
      <c r="DE25" s="17">
        <v>-47</v>
      </c>
      <c r="DF25" s="17">
        <v>-30</v>
      </c>
      <c r="DG25" s="17">
        <v>-59</v>
      </c>
      <c r="DH25" s="17">
        <v>-59</v>
      </c>
      <c r="DI25" s="17">
        <v>-80</v>
      </c>
      <c r="DJ25" s="17">
        <v>-9</v>
      </c>
      <c r="DK25" s="17">
        <v>-20</v>
      </c>
      <c r="DL25" s="17">
        <v>-13</v>
      </c>
      <c r="DM25" s="17">
        <v>-227</v>
      </c>
      <c r="DN25" s="17">
        <v>-157</v>
      </c>
      <c r="DO25" s="17">
        <v>-31</v>
      </c>
      <c r="DP25" s="17">
        <v>19</v>
      </c>
      <c r="DQ25" s="17">
        <v>161</v>
      </c>
      <c r="DR25" s="17">
        <v>6</v>
      </c>
      <c r="DS25" s="17">
        <v>104</v>
      </c>
      <c r="DT25" s="17">
        <v>143</v>
      </c>
      <c r="DU25" s="17">
        <v>111</v>
      </c>
      <c r="DV25" s="17">
        <v>64</v>
      </c>
      <c r="DW25" s="17">
        <v>39</v>
      </c>
      <c r="DX25" s="17">
        <v>-24</v>
      </c>
      <c r="DY25" s="17">
        <v>-8</v>
      </c>
      <c r="DZ25" s="17">
        <v>18</v>
      </c>
      <c r="EA25" s="17">
        <v>-37</v>
      </c>
      <c r="EB25" s="17">
        <v>17</v>
      </c>
      <c r="EC25" s="17">
        <v>8</v>
      </c>
      <c r="ED25" s="17">
        <v>-31</v>
      </c>
      <c r="EE25" s="17">
        <v>-26</v>
      </c>
      <c r="EF25" s="17">
        <v>8</v>
      </c>
      <c r="EG25" s="17">
        <v>10</v>
      </c>
      <c r="EH25" s="17">
        <v>-69</v>
      </c>
      <c r="EI25" s="17">
        <v>-36</v>
      </c>
      <c r="EJ25" s="17">
        <v>-45</v>
      </c>
      <c r="EK25" s="17">
        <v>-143</v>
      </c>
      <c r="EL25" s="17">
        <v>-150</v>
      </c>
      <c r="EM25" s="17">
        <v>-130</v>
      </c>
      <c r="EN25" s="17">
        <v>-217</v>
      </c>
      <c r="EO25" s="17">
        <v>-62</v>
      </c>
      <c r="EP25" s="17">
        <v>9</v>
      </c>
      <c r="EQ25" s="17">
        <v>22</v>
      </c>
      <c r="ER25" s="17">
        <v>19</v>
      </c>
      <c r="ES25" s="17">
        <v>18</v>
      </c>
      <c r="ET25" s="17">
        <v>-23</v>
      </c>
      <c r="EU25" s="17">
        <v>-58</v>
      </c>
      <c r="EV25" s="17">
        <v>-57</v>
      </c>
      <c r="EW25" s="17">
        <v>8</v>
      </c>
      <c r="EX25" s="17">
        <v>99</v>
      </c>
      <c r="EY25" s="17">
        <v>20</v>
      </c>
      <c r="EZ25" s="17">
        <v>20</v>
      </c>
      <c r="FA25" s="17">
        <v>45</v>
      </c>
      <c r="FB25" s="17">
        <v>31</v>
      </c>
      <c r="FC25" s="17">
        <v>44</v>
      </c>
      <c r="FD25" s="17">
        <v>25</v>
      </c>
      <c r="FE25" s="17">
        <v>26</v>
      </c>
      <c r="FF25" s="17">
        <v>-78</v>
      </c>
      <c r="FG25" s="17">
        <v>-26</v>
      </c>
      <c r="FH25" s="17">
        <v>-24</v>
      </c>
      <c r="FI25" s="17">
        <v>-5</v>
      </c>
      <c r="FJ25" s="17">
        <v>-66</v>
      </c>
      <c r="FK25" s="17">
        <v>-108</v>
      </c>
      <c r="FL25" s="17">
        <v>-78</v>
      </c>
      <c r="FM25" s="17">
        <v>-135</v>
      </c>
      <c r="FN25" s="17">
        <v>-27</v>
      </c>
      <c r="FO25" s="17">
        <v>-86</v>
      </c>
      <c r="FP25" s="17">
        <v>-44</v>
      </c>
      <c r="FQ25" s="17">
        <v>-17</v>
      </c>
      <c r="FR25" s="17">
        <v>-38</v>
      </c>
      <c r="FS25" s="17">
        <v>-36</v>
      </c>
      <c r="FT25" s="17">
        <v>-75</v>
      </c>
      <c r="FU25" s="17">
        <v>-71</v>
      </c>
      <c r="FV25" s="17">
        <v>30</v>
      </c>
      <c r="FW25" s="17">
        <v>53</v>
      </c>
      <c r="FX25" s="17">
        <v>10</v>
      </c>
      <c r="FY25" s="17">
        <v>56</v>
      </c>
      <c r="FZ25" s="17">
        <v>32</v>
      </c>
      <c r="GA25" s="17">
        <v>7</v>
      </c>
      <c r="GB25" s="17">
        <v>-11</v>
      </c>
      <c r="GC25" s="17">
        <v>-13</v>
      </c>
      <c r="GD25" s="17">
        <v>200</v>
      </c>
      <c r="GE25" s="17">
        <v>305</v>
      </c>
      <c r="GF25" s="17">
        <v>295</v>
      </c>
      <c r="GG25" s="17">
        <v>208</v>
      </c>
      <c r="GH25" s="17">
        <v>77</v>
      </c>
      <c r="GI25" s="17">
        <v>-106</v>
      </c>
      <c r="GJ25" s="17">
        <v>-255</v>
      </c>
      <c r="GK25" s="17">
        <v>-180</v>
      </c>
      <c r="GL25" s="17">
        <v>-243</v>
      </c>
      <c r="GM25" s="17">
        <v>-220</v>
      </c>
      <c r="GN25" s="17">
        <v>-191</v>
      </c>
      <c r="GO25" s="17">
        <v>-235</v>
      </c>
      <c r="GP25" s="17">
        <v>-249</v>
      </c>
      <c r="GQ25" s="17">
        <v>-220</v>
      </c>
      <c r="GR25" s="17">
        <v>-164</v>
      </c>
      <c r="GS25" s="17">
        <v>-151</v>
      </c>
      <c r="GT25" s="17">
        <v>-26</v>
      </c>
      <c r="GU25" s="17">
        <v>-33</v>
      </c>
      <c r="GV25" s="17">
        <v>-35</v>
      </c>
      <c r="GW25" s="17">
        <v>-62</v>
      </c>
      <c r="GX25" s="17">
        <v>-38</v>
      </c>
      <c r="GY25" s="17">
        <v>-47</v>
      </c>
      <c r="GZ25" s="17">
        <v>-66</v>
      </c>
      <c r="HA25" s="17">
        <v>-52</v>
      </c>
      <c r="HB25" s="17">
        <v>248</v>
      </c>
      <c r="HC25" s="17">
        <v>215</v>
      </c>
      <c r="HD25" s="17">
        <v>289</v>
      </c>
      <c r="HE25" s="17">
        <v>448</v>
      </c>
      <c r="HF25" s="17">
        <v>263</v>
      </c>
      <c r="HG25" s="17">
        <v>552</v>
      </c>
      <c r="HH25" s="17">
        <v>169</v>
      </c>
      <c r="HI25" s="17">
        <v>167</v>
      </c>
      <c r="HJ25" s="17">
        <v>-69</v>
      </c>
      <c r="HK25" s="17">
        <v>-173</v>
      </c>
      <c r="HL25" s="17">
        <v>-147</v>
      </c>
      <c r="HM25" s="17">
        <v>-197</v>
      </c>
      <c r="HN25" s="17">
        <v>-232</v>
      </c>
      <c r="HO25" s="17">
        <v>-239</v>
      </c>
      <c r="HP25" s="17">
        <v>-194</v>
      </c>
      <c r="HQ25" s="17">
        <v>-178</v>
      </c>
      <c r="HR25" s="17">
        <v>-216</v>
      </c>
      <c r="HS25" s="17">
        <v>-155</v>
      </c>
      <c r="HT25" s="17">
        <v>-115</v>
      </c>
      <c r="HU25" s="17">
        <v>-91</v>
      </c>
      <c r="HV25" s="17">
        <v>-42</v>
      </c>
      <c r="HW25" s="17">
        <v>-54</v>
      </c>
      <c r="HX25" s="17">
        <v>-44</v>
      </c>
      <c r="HY25" s="17">
        <v>-105</v>
      </c>
      <c r="HZ25" s="17">
        <v>100</v>
      </c>
      <c r="IA25" s="17">
        <v>293</v>
      </c>
      <c r="IB25" s="17">
        <v>564</v>
      </c>
      <c r="IC25" s="17">
        <v>821</v>
      </c>
      <c r="ID25" s="17">
        <v>1149</v>
      </c>
      <c r="IE25" s="17">
        <v>1978</v>
      </c>
      <c r="IF25" s="17">
        <v>1870</v>
      </c>
      <c r="IG25" s="17">
        <v>1911</v>
      </c>
      <c r="IH25" s="17">
        <v>2</v>
      </c>
      <c r="II25" s="17">
        <v>-27</v>
      </c>
      <c r="IJ25" s="17">
        <v>-2</v>
      </c>
      <c r="IK25" s="17">
        <v>51</v>
      </c>
      <c r="IL25" s="17">
        <v>-2</v>
      </c>
      <c r="IM25" s="17">
        <v>-61</v>
      </c>
      <c r="IN25" s="17">
        <v>-43</v>
      </c>
      <c r="IO25" s="17">
        <v>-163</v>
      </c>
      <c r="IP25" s="17">
        <v>-35</v>
      </c>
      <c r="IQ25" s="17">
        <v>-27</v>
      </c>
      <c r="IR25" s="17">
        <v>-51</v>
      </c>
      <c r="IS25" s="17">
        <v>-40</v>
      </c>
      <c r="IT25" s="17">
        <v>-35</v>
      </c>
      <c r="IU25" s="17">
        <v>-53</v>
      </c>
      <c r="IV25" s="17">
        <v>-58</v>
      </c>
      <c r="IW25" s="17">
        <v>-33</v>
      </c>
      <c r="IX25" s="17">
        <v>2147</v>
      </c>
      <c r="IY25" s="17">
        <v>2291</v>
      </c>
      <c r="IZ25" s="17">
        <v>1849</v>
      </c>
      <c r="JA25" s="17">
        <v>2079</v>
      </c>
      <c r="JB25" s="17">
        <v>2280</v>
      </c>
      <c r="JC25" s="17">
        <v>2579</v>
      </c>
      <c r="JD25" s="17">
        <v>2198</v>
      </c>
      <c r="JE25" s="17">
        <v>3093</v>
      </c>
      <c r="JF25" s="17">
        <v>133</v>
      </c>
      <c r="JG25" s="17">
        <v>155</v>
      </c>
      <c r="JH25" s="17">
        <v>92</v>
      </c>
      <c r="JI25" s="17">
        <v>115</v>
      </c>
      <c r="JJ25" s="17">
        <v>50</v>
      </c>
      <c r="JK25" s="17">
        <v>-4</v>
      </c>
      <c r="JL25" s="17">
        <v>41</v>
      </c>
      <c r="JM25" s="17">
        <v>-47</v>
      </c>
      <c r="JN25" s="17">
        <v>4</v>
      </c>
      <c r="JO25" s="17">
        <v>-31</v>
      </c>
      <c r="JP25" s="17">
        <v>-20</v>
      </c>
      <c r="JQ25" s="17">
        <v>-42</v>
      </c>
      <c r="JR25" s="17">
        <v>-35</v>
      </c>
      <c r="JS25" s="17">
        <v>-70</v>
      </c>
      <c r="JT25" s="17">
        <v>-79</v>
      </c>
      <c r="JU25" s="17">
        <v>-87</v>
      </c>
      <c r="JV25" s="17">
        <v>-194</v>
      </c>
      <c r="JW25" s="17">
        <v>-119</v>
      </c>
      <c r="JX25" s="17">
        <v>-121</v>
      </c>
      <c r="JY25" s="17">
        <v>-89</v>
      </c>
      <c r="JZ25" s="17">
        <v>157</v>
      </c>
      <c r="KA25" s="17">
        <v>440</v>
      </c>
      <c r="KB25" s="17">
        <v>814</v>
      </c>
      <c r="KC25" s="17">
        <v>557</v>
      </c>
      <c r="KD25" s="17">
        <v>-150</v>
      </c>
      <c r="KE25" s="17">
        <v>-176</v>
      </c>
      <c r="KF25" s="17">
        <v>-137</v>
      </c>
      <c r="KG25" s="17">
        <v>-86</v>
      </c>
      <c r="KH25" s="17">
        <v>-131</v>
      </c>
      <c r="KI25" s="17">
        <v>-121</v>
      </c>
      <c r="KJ25" s="17">
        <v>-106</v>
      </c>
      <c r="KK25" s="17">
        <v>-101</v>
      </c>
      <c r="KL25" s="17">
        <v>-117</v>
      </c>
      <c r="KM25" s="17">
        <v>-95</v>
      </c>
      <c r="KN25" s="17">
        <v>-107</v>
      </c>
      <c r="KO25" s="17">
        <v>-255</v>
      </c>
      <c r="KP25" s="17">
        <v>-274</v>
      </c>
      <c r="KQ25" s="17">
        <v>-383</v>
      </c>
      <c r="KR25" s="17">
        <v>-265</v>
      </c>
      <c r="KS25" s="17">
        <v>-230</v>
      </c>
      <c r="KT25" s="17">
        <v>-55</v>
      </c>
      <c r="KU25" s="17">
        <v>-66</v>
      </c>
      <c r="KV25" s="17">
        <v>-56</v>
      </c>
      <c r="KW25" s="17">
        <v>-58</v>
      </c>
      <c r="KX25" s="17">
        <v>-79</v>
      </c>
      <c r="KY25" s="17">
        <v>-66</v>
      </c>
      <c r="KZ25" s="17">
        <v>-46</v>
      </c>
      <c r="LA25" s="17">
        <v>-15</v>
      </c>
      <c r="LB25" s="17">
        <v>-81</v>
      </c>
      <c r="LC25" s="17">
        <v>-91</v>
      </c>
      <c r="LD25" s="17">
        <v>-105</v>
      </c>
      <c r="LE25" s="17">
        <v>-59</v>
      </c>
      <c r="LF25" s="17">
        <v>-102</v>
      </c>
      <c r="LG25" s="17">
        <v>-136</v>
      </c>
      <c r="LH25" s="17">
        <v>-79</v>
      </c>
      <c r="LI25" s="17">
        <v>-50</v>
      </c>
      <c r="LJ25" s="17">
        <v>-122</v>
      </c>
      <c r="LK25" s="17">
        <v>-162</v>
      </c>
      <c r="LL25" s="17">
        <v>-106</v>
      </c>
      <c r="LM25" s="17">
        <v>-128</v>
      </c>
      <c r="LN25" s="17">
        <v>-189</v>
      </c>
      <c r="LO25" s="17">
        <v>-186</v>
      </c>
      <c r="LP25" s="17">
        <v>-210</v>
      </c>
      <c r="LQ25" s="17">
        <v>-175</v>
      </c>
      <c r="LR25" s="17">
        <v>49</v>
      </c>
      <c r="LS25" s="17">
        <v>-16</v>
      </c>
      <c r="LT25" s="17">
        <v>-34</v>
      </c>
      <c r="LU25" s="17">
        <v>-67</v>
      </c>
      <c r="LV25" s="17">
        <v>-29</v>
      </c>
      <c r="LW25" s="17">
        <v>-104</v>
      </c>
      <c r="LX25" s="17">
        <v>-79</v>
      </c>
      <c r="LY25" s="17">
        <v>-110</v>
      </c>
      <c r="LZ25" s="17">
        <v>-145</v>
      </c>
      <c r="MA25" s="17">
        <v>-226</v>
      </c>
      <c r="MB25" s="17">
        <v>-187</v>
      </c>
      <c r="MC25" s="17">
        <v>-226</v>
      </c>
      <c r="MD25" s="17">
        <v>-408</v>
      </c>
      <c r="ME25" s="17">
        <v>-92</v>
      </c>
      <c r="MF25" s="17">
        <v>37</v>
      </c>
      <c r="MG25" s="17">
        <v>-6</v>
      </c>
      <c r="MH25" s="17">
        <v>-72</v>
      </c>
      <c r="MI25" s="17">
        <v>-92</v>
      </c>
      <c r="MJ25" s="17">
        <v>25</v>
      </c>
      <c r="MK25" s="17">
        <v>-26</v>
      </c>
      <c r="ML25" s="17">
        <v>-54</v>
      </c>
      <c r="MM25" s="17">
        <v>-9</v>
      </c>
      <c r="MN25" s="17">
        <v>-28</v>
      </c>
      <c r="MO25" s="17">
        <v>-72</v>
      </c>
      <c r="MP25" s="17">
        <v>-14</v>
      </c>
      <c r="MQ25" s="17">
        <v>-53</v>
      </c>
      <c r="MR25" s="17">
        <v>-57</v>
      </c>
      <c r="MS25" s="17">
        <v>-21</v>
      </c>
      <c r="MT25" s="17">
        <v>-60</v>
      </c>
      <c r="MU25" s="17">
        <v>-130</v>
      </c>
      <c r="MV25" s="17">
        <v>-132</v>
      </c>
      <c r="MW25" s="17">
        <v>-147</v>
      </c>
      <c r="MX25" s="17">
        <v>-30</v>
      </c>
      <c r="MY25" s="17">
        <v>-43</v>
      </c>
      <c r="MZ25" s="17">
        <v>-34</v>
      </c>
      <c r="NA25" s="17">
        <v>-61</v>
      </c>
      <c r="NB25" s="17">
        <v>-2</v>
      </c>
      <c r="NC25" s="17">
        <v>-88</v>
      </c>
      <c r="ND25" s="17">
        <v>-57</v>
      </c>
      <c r="NE25" s="17">
        <v>-105</v>
      </c>
      <c r="NF25" s="17">
        <v>-4</v>
      </c>
      <c r="NG25" s="17">
        <v>354</v>
      </c>
      <c r="NH25" s="17">
        <v>338</v>
      </c>
      <c r="NI25" s="17">
        <v>350</v>
      </c>
      <c r="NJ25" s="17">
        <v>452</v>
      </c>
      <c r="NK25" s="17">
        <v>297</v>
      </c>
      <c r="NL25" s="17">
        <v>371</v>
      </c>
      <c r="NM25" s="17">
        <v>273</v>
      </c>
      <c r="NN25" s="17">
        <v>-25</v>
      </c>
      <c r="NO25" s="17">
        <v>-37</v>
      </c>
      <c r="NP25" s="17">
        <v>-41</v>
      </c>
      <c r="NQ25" s="17">
        <v>-40</v>
      </c>
      <c r="NR25" s="17">
        <v>-44</v>
      </c>
      <c r="NS25" s="17">
        <v>-52</v>
      </c>
      <c r="NT25" s="17">
        <v>-40</v>
      </c>
      <c r="NU25" s="17">
        <v>-73</v>
      </c>
      <c r="NV25" s="17">
        <v>-153</v>
      </c>
      <c r="NW25" s="17">
        <v>-131</v>
      </c>
      <c r="NX25" s="17">
        <v>-112</v>
      </c>
      <c r="NY25" s="17">
        <v>-172</v>
      </c>
      <c r="NZ25" s="17">
        <v>-122</v>
      </c>
      <c r="OA25" s="17">
        <v>-89</v>
      </c>
      <c r="OB25" s="17">
        <v>-75</v>
      </c>
      <c r="OC25" s="17">
        <v>-70</v>
      </c>
      <c r="OD25" s="17">
        <v>-160</v>
      </c>
      <c r="OE25" s="17">
        <v>-197</v>
      </c>
      <c r="OF25" s="17">
        <v>-43</v>
      </c>
      <c r="OG25" s="17">
        <v>39</v>
      </c>
      <c r="OH25" s="17">
        <v>95</v>
      </c>
      <c r="OI25" s="17">
        <v>267</v>
      </c>
      <c r="OJ25" s="17">
        <v>273</v>
      </c>
      <c r="OK25" s="17">
        <v>274</v>
      </c>
      <c r="OL25" s="17">
        <v>-49</v>
      </c>
      <c r="OM25" s="17">
        <v>-64</v>
      </c>
      <c r="ON25" s="17">
        <v>-92</v>
      </c>
      <c r="OO25" s="17">
        <v>-47</v>
      </c>
      <c r="OP25" s="17">
        <v>-55</v>
      </c>
      <c r="OQ25" s="17">
        <v>-25</v>
      </c>
      <c r="OR25" s="17">
        <v>-45</v>
      </c>
      <c r="OS25" s="17">
        <v>-86</v>
      </c>
      <c r="OT25" s="17">
        <v>856</v>
      </c>
      <c r="OU25" s="17">
        <v>493</v>
      </c>
      <c r="OV25" s="17">
        <v>277</v>
      </c>
      <c r="OW25" s="17">
        <v>155</v>
      </c>
      <c r="OX25" s="17">
        <v>331</v>
      </c>
      <c r="OY25" s="17">
        <v>82</v>
      </c>
      <c r="OZ25" s="17">
        <v>167</v>
      </c>
      <c r="PA25" s="17">
        <v>159</v>
      </c>
      <c r="PB25" s="17">
        <v>-162</v>
      </c>
      <c r="PC25" s="17">
        <v>-164</v>
      </c>
      <c r="PD25" s="17">
        <v>-204</v>
      </c>
      <c r="PE25" s="17">
        <v>-250</v>
      </c>
      <c r="PF25" s="17">
        <v>-271</v>
      </c>
      <c r="PG25" s="17">
        <v>-241</v>
      </c>
      <c r="PH25" s="17">
        <v>-135</v>
      </c>
      <c r="PI25" s="17">
        <v>-110</v>
      </c>
      <c r="PJ25" s="17">
        <v>-259</v>
      </c>
      <c r="PK25" s="17">
        <v>-156</v>
      </c>
      <c r="PL25" s="17">
        <v>-204</v>
      </c>
      <c r="PM25" s="17">
        <v>-64</v>
      </c>
      <c r="PN25" s="17">
        <v>-77</v>
      </c>
      <c r="PO25" s="17">
        <v>-82</v>
      </c>
      <c r="PP25" s="17">
        <v>-162</v>
      </c>
      <c r="PQ25" s="17">
        <v>-158</v>
      </c>
      <c r="PR25" s="17">
        <v>-68</v>
      </c>
      <c r="PS25" s="17">
        <v>-73</v>
      </c>
      <c r="PT25" s="17">
        <v>-10</v>
      </c>
      <c r="PU25" s="17">
        <v>-74</v>
      </c>
      <c r="PV25" s="17">
        <v>-102</v>
      </c>
      <c r="PW25" s="17">
        <v>-220</v>
      </c>
      <c r="PX25" s="17">
        <v>-129</v>
      </c>
      <c r="PY25" s="17">
        <v>-200</v>
      </c>
      <c r="PZ25" s="17">
        <v>-15</v>
      </c>
      <c r="QA25" s="17">
        <v>-22</v>
      </c>
      <c r="QB25" s="17">
        <v>-23</v>
      </c>
      <c r="QC25" s="17">
        <v>-7</v>
      </c>
      <c r="QD25" s="17">
        <v>-12</v>
      </c>
      <c r="QE25" s="17">
        <v>-32</v>
      </c>
      <c r="QF25" s="17">
        <v>-23</v>
      </c>
      <c r="QG25" s="17">
        <v>-22</v>
      </c>
      <c r="QH25" s="17">
        <v>-15</v>
      </c>
      <c r="QI25" s="17">
        <v>-8</v>
      </c>
      <c r="QJ25" s="17">
        <v>31</v>
      </c>
      <c r="QK25" s="17">
        <v>61</v>
      </c>
      <c r="QL25" s="17">
        <v>49</v>
      </c>
      <c r="QM25" s="17">
        <v>8</v>
      </c>
      <c r="QN25" s="17">
        <v>-3</v>
      </c>
      <c r="QO25" s="17">
        <v>-23</v>
      </c>
      <c r="QP25" s="17">
        <v>54</v>
      </c>
      <c r="QQ25" s="17">
        <v>7</v>
      </c>
      <c r="QR25" s="17">
        <v>7</v>
      </c>
      <c r="QS25" s="17">
        <v>-19</v>
      </c>
      <c r="QT25" s="17">
        <v>-2</v>
      </c>
      <c r="QU25" s="17">
        <v>42</v>
      </c>
      <c r="QV25" s="17">
        <v>3</v>
      </c>
      <c r="QW25" s="17">
        <v>-10</v>
      </c>
      <c r="QX25" s="17">
        <v>-187</v>
      </c>
      <c r="QY25" s="17">
        <v>-285</v>
      </c>
      <c r="QZ25" s="17">
        <v>-151</v>
      </c>
      <c r="RA25" s="17">
        <v>-274</v>
      </c>
      <c r="RB25" s="17">
        <v>-304</v>
      </c>
      <c r="RC25" s="17">
        <v>-239</v>
      </c>
      <c r="RD25" s="17">
        <v>-267</v>
      </c>
      <c r="RE25" s="17">
        <v>-284</v>
      </c>
      <c r="RF25" s="17">
        <v>-183</v>
      </c>
      <c r="RG25" s="17">
        <v>-175</v>
      </c>
      <c r="RH25" s="17">
        <v>-249</v>
      </c>
      <c r="RI25" s="17">
        <v>-131</v>
      </c>
      <c r="RJ25" s="17">
        <v>-183</v>
      </c>
      <c r="RK25" s="17">
        <v>-187</v>
      </c>
      <c r="RL25" s="17">
        <v>-174</v>
      </c>
      <c r="RM25" s="17">
        <v>-216</v>
      </c>
      <c r="RN25" s="17">
        <v>-230</v>
      </c>
      <c r="RO25" s="17">
        <v>-216</v>
      </c>
      <c r="RP25" s="17">
        <v>-289</v>
      </c>
      <c r="RQ25" s="17">
        <v>-275</v>
      </c>
      <c r="RR25" s="17">
        <v>-134</v>
      </c>
      <c r="RS25" s="17">
        <v>-378</v>
      </c>
      <c r="RT25" s="17">
        <v>-387</v>
      </c>
      <c r="RU25" s="17">
        <v>-369</v>
      </c>
      <c r="RV25" s="17">
        <v>-36</v>
      </c>
      <c r="RW25" s="17">
        <v>-80</v>
      </c>
      <c r="RX25" s="17">
        <v>-90</v>
      </c>
      <c r="RY25" s="17">
        <v>-99</v>
      </c>
      <c r="RZ25" s="17">
        <v>-140</v>
      </c>
      <c r="SA25" s="17">
        <v>-148</v>
      </c>
      <c r="SB25" s="17">
        <v>-81</v>
      </c>
      <c r="SC25" s="17">
        <v>-122</v>
      </c>
      <c r="SD25" s="17">
        <v>13</v>
      </c>
      <c r="SE25" s="17">
        <v>27</v>
      </c>
      <c r="SF25" s="17">
        <v>7</v>
      </c>
      <c r="SG25" s="17">
        <v>-8</v>
      </c>
      <c r="SH25" s="17">
        <v>-4</v>
      </c>
      <c r="SI25" s="17">
        <v>-10</v>
      </c>
      <c r="SJ25" s="17">
        <v>-51</v>
      </c>
      <c r="SK25" s="17">
        <v>-43</v>
      </c>
      <c r="SL25" s="17">
        <v>-3</v>
      </c>
      <c r="SM25" s="17">
        <v>1</v>
      </c>
      <c r="SN25" s="17">
        <v>-38</v>
      </c>
      <c r="SO25" s="17">
        <v>-63</v>
      </c>
      <c r="SP25" s="17">
        <v>-70</v>
      </c>
      <c r="SQ25" s="17">
        <v>-94</v>
      </c>
      <c r="SR25" s="17">
        <v>-72</v>
      </c>
      <c r="SS25" s="17">
        <v>-87</v>
      </c>
      <c r="ST25" s="17">
        <v>28</v>
      </c>
      <c r="SU25" s="17">
        <v>17</v>
      </c>
      <c r="SV25" s="17">
        <v>35</v>
      </c>
      <c r="SW25" s="17">
        <v>65</v>
      </c>
      <c r="SX25" s="17">
        <v>25</v>
      </c>
      <c r="SY25" s="17">
        <v>-20</v>
      </c>
      <c r="SZ25" s="17">
        <v>-114</v>
      </c>
      <c r="TA25" s="17">
        <v>-95</v>
      </c>
      <c r="TB25" s="17">
        <v>46</v>
      </c>
      <c r="TC25" s="17">
        <v>-33</v>
      </c>
      <c r="TD25" s="17">
        <v>-79</v>
      </c>
      <c r="TE25" s="17">
        <v>-182</v>
      </c>
      <c r="TF25" s="17">
        <v>-204</v>
      </c>
      <c r="TG25" s="17">
        <v>-178</v>
      </c>
      <c r="TH25" s="17">
        <v>-178</v>
      </c>
      <c r="TI25" s="17">
        <v>-224</v>
      </c>
      <c r="TJ25" s="17">
        <v>-3</v>
      </c>
      <c r="TK25" s="17">
        <v>-37</v>
      </c>
      <c r="TL25" s="17">
        <v>-10</v>
      </c>
      <c r="TM25" s="17">
        <v>-11</v>
      </c>
      <c r="TN25" s="17">
        <v>-32</v>
      </c>
      <c r="TO25" s="17">
        <v>-22</v>
      </c>
      <c r="TP25" s="17">
        <v>-27</v>
      </c>
      <c r="TQ25" s="17">
        <v>-78</v>
      </c>
      <c r="TR25" s="17">
        <v>-105</v>
      </c>
      <c r="TS25" s="17">
        <v>-109</v>
      </c>
      <c r="TT25" s="17">
        <v>-84</v>
      </c>
      <c r="TU25" s="17">
        <v>-75</v>
      </c>
      <c r="TV25" s="17">
        <v>-101</v>
      </c>
      <c r="TW25" s="17">
        <v>-89</v>
      </c>
      <c r="TX25" s="17">
        <v>-41</v>
      </c>
      <c r="TY25" s="17">
        <v>-73</v>
      </c>
      <c r="TZ25" s="17">
        <v>-47</v>
      </c>
      <c r="UA25" s="17">
        <v>-95</v>
      </c>
      <c r="UB25" s="17">
        <v>-44</v>
      </c>
      <c r="UC25" s="17">
        <v>-42</v>
      </c>
      <c r="UD25" s="17">
        <v>-58</v>
      </c>
      <c r="UE25" s="17">
        <v>-85</v>
      </c>
      <c r="UF25" s="17">
        <v>-69</v>
      </c>
      <c r="UG25" s="17">
        <v>-94</v>
      </c>
      <c r="UH25" s="17">
        <v>-37</v>
      </c>
      <c r="UI25" s="17">
        <v>-74</v>
      </c>
      <c r="UJ25" s="17">
        <v>-76</v>
      </c>
      <c r="UK25" s="17">
        <v>-79</v>
      </c>
      <c r="UL25" s="17">
        <v>-106</v>
      </c>
      <c r="UM25" s="17">
        <v>-65</v>
      </c>
      <c r="UN25" s="17">
        <v>-69</v>
      </c>
      <c r="UO25" s="17">
        <v>-40</v>
      </c>
      <c r="UP25" s="17">
        <v>97</v>
      </c>
      <c r="UQ25" s="17">
        <v>107</v>
      </c>
      <c r="UR25" s="17">
        <v>88</v>
      </c>
      <c r="US25" s="17">
        <v>36</v>
      </c>
      <c r="UT25" s="17">
        <v>9</v>
      </c>
      <c r="UU25" s="17">
        <v>-65</v>
      </c>
      <c r="UV25" s="17">
        <v>-98</v>
      </c>
      <c r="UW25" s="17">
        <v>-59</v>
      </c>
      <c r="UX25" s="17">
        <v>9</v>
      </c>
      <c r="UY25" s="17">
        <v>-21</v>
      </c>
      <c r="UZ25" s="17">
        <v>-13</v>
      </c>
      <c r="VA25" s="17">
        <v>-31</v>
      </c>
      <c r="VB25" s="17">
        <v>-60</v>
      </c>
      <c r="VC25" s="17">
        <v>-112</v>
      </c>
      <c r="VD25" s="17">
        <v>-117</v>
      </c>
      <c r="VE25" s="17">
        <v>-140</v>
      </c>
      <c r="VF25" s="17">
        <v>-114</v>
      </c>
      <c r="VG25" s="17">
        <v>-103</v>
      </c>
      <c r="VH25" s="17">
        <v>-109</v>
      </c>
      <c r="VI25" s="17">
        <v>-107</v>
      </c>
      <c r="VJ25" s="17">
        <v>-122</v>
      </c>
      <c r="VK25" s="17">
        <v>-145</v>
      </c>
      <c r="VL25" s="17">
        <v>-92</v>
      </c>
      <c r="VM25" s="17">
        <v>-131</v>
      </c>
      <c r="VN25" s="18">
        <v>99</v>
      </c>
      <c r="VO25" s="18">
        <v>87</v>
      </c>
      <c r="VP25" s="18">
        <v>-7</v>
      </c>
      <c r="VQ25" s="18">
        <v>-19</v>
      </c>
      <c r="VR25" s="18">
        <v>-27</v>
      </c>
      <c r="VS25" s="18">
        <v>-20</v>
      </c>
      <c r="VT25" s="18">
        <v>-5</v>
      </c>
      <c r="VU25" s="18">
        <v>3</v>
      </c>
      <c r="VV25" s="17">
        <v>-50</v>
      </c>
      <c r="VW25" s="17">
        <v>-50</v>
      </c>
      <c r="VX25" s="17">
        <v>-13</v>
      </c>
      <c r="VY25" s="17">
        <v>-7</v>
      </c>
      <c r="VZ25" s="17">
        <v>-57</v>
      </c>
      <c r="WA25" s="17">
        <v>-29</v>
      </c>
      <c r="WB25" s="17">
        <v>-15</v>
      </c>
      <c r="WC25" s="17">
        <v>-31</v>
      </c>
      <c r="WD25" s="17">
        <v>-35</v>
      </c>
      <c r="WE25" s="17">
        <v>-37</v>
      </c>
      <c r="WF25" s="17">
        <v>-29</v>
      </c>
      <c r="WG25" s="17">
        <v>-60</v>
      </c>
      <c r="WH25" s="17">
        <v>-6</v>
      </c>
      <c r="WI25" s="17">
        <v>-18</v>
      </c>
      <c r="WJ25" s="17">
        <v>-37</v>
      </c>
      <c r="WK25" s="17">
        <v>-83</v>
      </c>
      <c r="WL25" s="17">
        <v>52</v>
      </c>
      <c r="WM25" s="17">
        <v>-10</v>
      </c>
      <c r="WN25" s="17">
        <v>-70</v>
      </c>
      <c r="WO25" s="17">
        <v>-52</v>
      </c>
      <c r="WP25" s="17">
        <v>-110</v>
      </c>
      <c r="WQ25" s="17">
        <v>-218</v>
      </c>
      <c r="WR25" s="17">
        <v>-215</v>
      </c>
      <c r="WS25" s="17">
        <v>-213</v>
      </c>
      <c r="WT25" s="17">
        <v>-12</v>
      </c>
      <c r="WU25" s="17">
        <v>24</v>
      </c>
      <c r="WV25" s="17">
        <v>-26</v>
      </c>
      <c r="WW25" s="17">
        <v>30</v>
      </c>
      <c r="WX25" s="17">
        <v>25</v>
      </c>
      <c r="WY25" s="17">
        <v>23</v>
      </c>
      <c r="WZ25" s="17">
        <v>6</v>
      </c>
      <c r="XA25" s="17">
        <v>-5</v>
      </c>
    </row>
    <row r="26" spans="1:625" s="18" customFormat="1">
      <c r="A26" s="18" t="s">
        <v>924</v>
      </c>
      <c r="B26" s="17">
        <v>-99</v>
      </c>
      <c r="C26" s="17">
        <v>-115</v>
      </c>
      <c r="D26" s="17">
        <v>-251</v>
      </c>
      <c r="E26" s="17">
        <v>-358</v>
      </c>
      <c r="F26" s="17">
        <v>-339</v>
      </c>
      <c r="G26" s="17">
        <v>-359</v>
      </c>
      <c r="H26" s="17">
        <v>-188</v>
      </c>
      <c r="I26" s="17">
        <v>-287</v>
      </c>
      <c r="J26" s="17">
        <v>343</v>
      </c>
      <c r="K26" s="17">
        <v>464</v>
      </c>
      <c r="L26" s="17">
        <v>591</v>
      </c>
      <c r="M26" s="17">
        <v>543</v>
      </c>
      <c r="N26" s="17">
        <v>439</v>
      </c>
      <c r="O26" s="17">
        <v>320</v>
      </c>
      <c r="P26" s="17">
        <v>172</v>
      </c>
      <c r="Q26" s="17">
        <v>64</v>
      </c>
      <c r="R26" s="17">
        <v>-78</v>
      </c>
      <c r="S26" s="17">
        <v>-31</v>
      </c>
      <c r="T26" s="17">
        <v>-136</v>
      </c>
      <c r="U26" s="17">
        <v>-122</v>
      </c>
      <c r="V26" s="17">
        <v>-138</v>
      </c>
      <c r="W26" s="17">
        <v>-104</v>
      </c>
      <c r="X26" s="17">
        <v>-130</v>
      </c>
      <c r="Y26" s="17">
        <v>-65</v>
      </c>
      <c r="Z26" s="17">
        <v>86</v>
      </c>
      <c r="AA26" s="17">
        <v>-43</v>
      </c>
      <c r="AB26" s="17">
        <v>-12</v>
      </c>
      <c r="AC26" s="17">
        <v>7</v>
      </c>
      <c r="AD26" s="17">
        <v>5</v>
      </c>
      <c r="AE26" s="17">
        <v>128</v>
      </c>
      <c r="AF26" s="17">
        <v>32</v>
      </c>
      <c r="AG26" s="17">
        <v>-86</v>
      </c>
      <c r="AH26" s="17">
        <v>6</v>
      </c>
      <c r="AI26" s="17">
        <v>-10</v>
      </c>
      <c r="AJ26" s="17">
        <v>-8</v>
      </c>
      <c r="AK26" s="17">
        <v>-137</v>
      </c>
      <c r="AL26" s="17">
        <v>112</v>
      </c>
      <c r="AM26" s="17">
        <v>-115</v>
      </c>
      <c r="AN26" s="17">
        <v>-103</v>
      </c>
      <c r="AO26" s="17">
        <v>-184</v>
      </c>
      <c r="AP26" s="17">
        <v>134</v>
      </c>
      <c r="AQ26" s="17">
        <v>107</v>
      </c>
      <c r="AR26" s="17">
        <v>174</v>
      </c>
      <c r="AS26" s="17">
        <v>162</v>
      </c>
      <c r="AT26" s="17">
        <v>252</v>
      </c>
      <c r="AU26" s="17">
        <v>249</v>
      </c>
      <c r="AV26" s="17">
        <v>245</v>
      </c>
      <c r="AW26" s="17">
        <v>99</v>
      </c>
      <c r="AX26" s="17">
        <v>-76</v>
      </c>
      <c r="AY26" s="17">
        <v>-39</v>
      </c>
      <c r="AZ26" s="17">
        <v>32</v>
      </c>
      <c r="BA26" s="17">
        <v>-56</v>
      </c>
      <c r="BB26" s="17">
        <v>-80</v>
      </c>
      <c r="BC26" s="17">
        <v>-150</v>
      </c>
      <c r="BD26" s="17">
        <v>-160</v>
      </c>
      <c r="BE26" s="17">
        <v>-115</v>
      </c>
      <c r="BF26" s="17">
        <v>-89</v>
      </c>
      <c r="BG26" s="17">
        <v>-102</v>
      </c>
      <c r="BH26" s="17">
        <v>-182</v>
      </c>
      <c r="BI26" s="17">
        <v>-158</v>
      </c>
      <c r="BJ26" s="17">
        <v>-208</v>
      </c>
      <c r="BK26" s="17">
        <v>-245</v>
      </c>
      <c r="BL26" s="17">
        <v>-261</v>
      </c>
      <c r="BM26" s="17">
        <v>-310</v>
      </c>
      <c r="BN26" s="17">
        <v>23</v>
      </c>
      <c r="BO26" s="17">
        <v>35</v>
      </c>
      <c r="BP26" s="17">
        <v>25</v>
      </c>
      <c r="BQ26" s="17">
        <v>-4</v>
      </c>
      <c r="BR26" s="17">
        <v>38</v>
      </c>
      <c r="BS26" s="17">
        <v>48</v>
      </c>
      <c r="BT26" s="17">
        <v>42</v>
      </c>
      <c r="BU26" s="17">
        <v>-25</v>
      </c>
      <c r="BV26" s="17">
        <v>205</v>
      </c>
      <c r="BW26" s="17">
        <v>120</v>
      </c>
      <c r="BX26" s="17">
        <v>151</v>
      </c>
      <c r="BY26" s="17">
        <v>229</v>
      </c>
      <c r="BZ26" s="17">
        <v>103</v>
      </c>
      <c r="CA26" s="17">
        <v>0</v>
      </c>
      <c r="CB26" s="17">
        <v>14</v>
      </c>
      <c r="CC26" s="17">
        <v>-71</v>
      </c>
      <c r="CD26" s="17">
        <v>-48</v>
      </c>
      <c r="CE26" s="17">
        <v>-81</v>
      </c>
      <c r="CF26" s="17">
        <v>-127</v>
      </c>
      <c r="CG26" s="17">
        <v>-108</v>
      </c>
      <c r="CH26" s="17">
        <v>-169</v>
      </c>
      <c r="CI26" s="17">
        <v>-238</v>
      </c>
      <c r="CJ26" s="17">
        <v>-179</v>
      </c>
      <c r="CK26" s="17">
        <v>-239</v>
      </c>
      <c r="CL26" s="17">
        <v>-21</v>
      </c>
      <c r="CM26" s="17">
        <v>-76</v>
      </c>
      <c r="CN26" s="17">
        <v>21</v>
      </c>
      <c r="CO26" s="17">
        <v>-78</v>
      </c>
      <c r="CP26" s="17">
        <v>-89</v>
      </c>
      <c r="CQ26" s="17">
        <v>-35</v>
      </c>
      <c r="CR26" s="17">
        <v>-84</v>
      </c>
      <c r="CS26" s="17">
        <v>-43</v>
      </c>
      <c r="CT26" s="17">
        <v>-147</v>
      </c>
      <c r="CU26" s="17">
        <v>-121</v>
      </c>
      <c r="CV26" s="17">
        <v>-152</v>
      </c>
      <c r="CW26" s="17">
        <v>-135</v>
      </c>
      <c r="CX26" s="17">
        <v>-161</v>
      </c>
      <c r="CY26" s="17">
        <v>-190</v>
      </c>
      <c r="CZ26" s="17">
        <v>-228</v>
      </c>
      <c r="DA26" s="17">
        <v>-213</v>
      </c>
      <c r="DB26" s="17">
        <v>-60</v>
      </c>
      <c r="DC26" s="17">
        <v>-14</v>
      </c>
      <c r="DD26" s="17">
        <v>-34</v>
      </c>
      <c r="DE26" s="17">
        <v>-121</v>
      </c>
      <c r="DF26" s="17">
        <v>-55</v>
      </c>
      <c r="DG26" s="17">
        <v>-98</v>
      </c>
      <c r="DH26" s="17">
        <v>-98</v>
      </c>
      <c r="DI26" s="17">
        <v>-52</v>
      </c>
      <c r="DJ26" s="17">
        <v>-373</v>
      </c>
      <c r="DK26" s="17">
        <v>-351</v>
      </c>
      <c r="DL26" s="17">
        <v>-366</v>
      </c>
      <c r="DM26" s="17">
        <v>-489</v>
      </c>
      <c r="DN26" s="17">
        <v>-441</v>
      </c>
      <c r="DO26" s="17">
        <v>-297</v>
      </c>
      <c r="DP26" s="17">
        <v>-179</v>
      </c>
      <c r="DQ26" s="17">
        <v>-45</v>
      </c>
      <c r="DR26" s="17">
        <v>10</v>
      </c>
      <c r="DS26" s="17">
        <v>77</v>
      </c>
      <c r="DT26" s="17">
        <v>118</v>
      </c>
      <c r="DU26" s="17">
        <v>64</v>
      </c>
      <c r="DV26" s="17">
        <v>156</v>
      </c>
      <c r="DW26" s="17">
        <v>58</v>
      </c>
      <c r="DX26" s="17">
        <v>29</v>
      </c>
      <c r="DY26" s="17">
        <v>16</v>
      </c>
      <c r="DZ26" s="17">
        <v>-186</v>
      </c>
      <c r="EA26" s="17">
        <v>-188</v>
      </c>
      <c r="EB26" s="17">
        <v>-49</v>
      </c>
      <c r="EC26" s="17">
        <v>-60</v>
      </c>
      <c r="ED26" s="17">
        <v>-37</v>
      </c>
      <c r="EE26" s="17">
        <v>-28</v>
      </c>
      <c r="EF26" s="17">
        <v>-8</v>
      </c>
      <c r="EG26" s="17">
        <v>-39</v>
      </c>
      <c r="EH26" s="17">
        <v>-153</v>
      </c>
      <c r="EI26" s="17">
        <v>-113</v>
      </c>
      <c r="EJ26" s="17">
        <v>-153</v>
      </c>
      <c r="EK26" s="17">
        <v>-171</v>
      </c>
      <c r="EL26" s="17">
        <v>-218</v>
      </c>
      <c r="EM26" s="17">
        <v>-203</v>
      </c>
      <c r="EN26" s="17">
        <v>-272</v>
      </c>
      <c r="EO26" s="17">
        <v>-170</v>
      </c>
      <c r="EP26" s="17">
        <v>38</v>
      </c>
      <c r="EQ26" s="17">
        <v>16</v>
      </c>
      <c r="ER26" s="17">
        <v>7</v>
      </c>
      <c r="ES26" s="17">
        <v>19</v>
      </c>
      <c r="ET26" s="17">
        <v>31</v>
      </c>
      <c r="EU26" s="17">
        <v>-36</v>
      </c>
      <c r="EV26" s="17">
        <v>-47</v>
      </c>
      <c r="EW26" s="17">
        <v>-6</v>
      </c>
      <c r="EX26" s="17">
        <v>155</v>
      </c>
      <c r="EY26" s="17">
        <v>24</v>
      </c>
      <c r="EZ26" s="17">
        <v>24</v>
      </c>
      <c r="FA26" s="17">
        <v>38</v>
      </c>
      <c r="FB26" s="17">
        <v>30</v>
      </c>
      <c r="FC26" s="17">
        <v>22</v>
      </c>
      <c r="FD26" s="17">
        <v>74</v>
      </c>
      <c r="FE26" s="17">
        <v>80</v>
      </c>
      <c r="FF26" s="17">
        <v>-12</v>
      </c>
      <c r="FG26" s="17">
        <v>20</v>
      </c>
      <c r="FH26" s="17">
        <v>-25</v>
      </c>
      <c r="FI26" s="17">
        <v>-28</v>
      </c>
      <c r="FJ26" s="17">
        <v>-46</v>
      </c>
      <c r="FK26" s="17">
        <v>-29</v>
      </c>
      <c r="FL26" s="17">
        <v>-83</v>
      </c>
      <c r="FM26" s="17">
        <v>-54</v>
      </c>
      <c r="FN26" s="17">
        <v>-80</v>
      </c>
      <c r="FO26" s="17">
        <v>-40</v>
      </c>
      <c r="FP26" s="17">
        <v>-20</v>
      </c>
      <c r="FQ26" s="17">
        <v>-7</v>
      </c>
      <c r="FR26" s="17">
        <v>-14</v>
      </c>
      <c r="FS26" s="17">
        <v>-9</v>
      </c>
      <c r="FT26" s="17">
        <v>5</v>
      </c>
      <c r="FU26" s="17">
        <v>-22</v>
      </c>
      <c r="FV26" s="17">
        <v>179</v>
      </c>
      <c r="FW26" s="17">
        <v>98</v>
      </c>
      <c r="FX26" s="17">
        <v>60</v>
      </c>
      <c r="FY26" s="17">
        <v>90</v>
      </c>
      <c r="FZ26" s="17">
        <v>182</v>
      </c>
      <c r="GA26" s="17">
        <v>85</v>
      </c>
      <c r="GB26" s="17">
        <v>122</v>
      </c>
      <c r="GC26" s="17">
        <v>118</v>
      </c>
      <c r="GD26" s="17">
        <v>227</v>
      </c>
      <c r="GE26" s="17">
        <v>320</v>
      </c>
      <c r="GF26" s="17">
        <v>266</v>
      </c>
      <c r="GG26" s="17">
        <v>287</v>
      </c>
      <c r="GH26" s="17">
        <v>142</v>
      </c>
      <c r="GI26" s="17">
        <v>-31</v>
      </c>
      <c r="GJ26" s="17">
        <v>-163</v>
      </c>
      <c r="GK26" s="17">
        <v>-170</v>
      </c>
      <c r="GL26" s="17">
        <v>-218</v>
      </c>
      <c r="GM26" s="17">
        <v>-197</v>
      </c>
      <c r="GN26" s="17">
        <v>-202</v>
      </c>
      <c r="GO26" s="17">
        <v>-256</v>
      </c>
      <c r="GP26" s="17">
        <v>-237</v>
      </c>
      <c r="GQ26" s="17">
        <v>-230</v>
      </c>
      <c r="GR26" s="17">
        <v>-228</v>
      </c>
      <c r="GS26" s="17">
        <v>-226</v>
      </c>
      <c r="GT26" s="17">
        <v>-49</v>
      </c>
      <c r="GU26" s="17">
        <v>-65</v>
      </c>
      <c r="GV26" s="17">
        <v>-80</v>
      </c>
      <c r="GW26" s="17">
        <v>-73</v>
      </c>
      <c r="GX26" s="17">
        <v>-101</v>
      </c>
      <c r="GY26" s="17">
        <v>-133</v>
      </c>
      <c r="GZ26" s="17">
        <v>-99</v>
      </c>
      <c r="HA26" s="17">
        <v>-97</v>
      </c>
      <c r="HB26" s="17">
        <v>64</v>
      </c>
      <c r="HC26" s="17">
        <v>25</v>
      </c>
      <c r="HD26" s="17">
        <v>113</v>
      </c>
      <c r="HE26" s="17">
        <v>179</v>
      </c>
      <c r="HF26" s="17">
        <v>87</v>
      </c>
      <c r="HG26" s="17">
        <v>350</v>
      </c>
      <c r="HH26" s="17">
        <v>83</v>
      </c>
      <c r="HI26" s="17">
        <v>97</v>
      </c>
      <c r="HJ26" s="17">
        <v>-180</v>
      </c>
      <c r="HK26" s="17">
        <v>-168</v>
      </c>
      <c r="HL26" s="17">
        <v>-218</v>
      </c>
      <c r="HM26" s="17">
        <v>-212</v>
      </c>
      <c r="HN26" s="17">
        <v>-226</v>
      </c>
      <c r="HO26" s="17">
        <v>-251</v>
      </c>
      <c r="HP26" s="17">
        <v>-223</v>
      </c>
      <c r="HQ26" s="17">
        <v>-220</v>
      </c>
      <c r="HR26" s="17">
        <v>-132</v>
      </c>
      <c r="HS26" s="17">
        <v>-79</v>
      </c>
      <c r="HT26" s="17">
        <v>-45</v>
      </c>
      <c r="HU26" s="17">
        <v>-102</v>
      </c>
      <c r="HV26" s="17">
        <v>-73</v>
      </c>
      <c r="HW26" s="17">
        <v>-79</v>
      </c>
      <c r="HX26" s="17">
        <v>-99</v>
      </c>
      <c r="HY26" s="17">
        <v>-78</v>
      </c>
      <c r="HZ26" s="17">
        <v>198</v>
      </c>
      <c r="IA26" s="17">
        <v>496</v>
      </c>
      <c r="IB26" s="17">
        <v>975</v>
      </c>
      <c r="IC26" s="17">
        <v>1208</v>
      </c>
      <c r="ID26" s="17">
        <v>1223</v>
      </c>
      <c r="IE26" s="17">
        <v>2130</v>
      </c>
      <c r="IF26" s="17">
        <v>2357</v>
      </c>
      <c r="IG26" s="17">
        <v>2330</v>
      </c>
      <c r="IH26" s="17">
        <v>-26</v>
      </c>
      <c r="II26" s="17">
        <v>22</v>
      </c>
      <c r="IJ26" s="17">
        <v>74</v>
      </c>
      <c r="IK26" s="17">
        <v>102</v>
      </c>
      <c r="IL26" s="17">
        <v>70</v>
      </c>
      <c r="IM26" s="17">
        <v>-21</v>
      </c>
      <c r="IN26" s="17">
        <v>-39</v>
      </c>
      <c r="IO26" s="17">
        <v>-179</v>
      </c>
      <c r="IP26" s="17">
        <v>-31</v>
      </c>
      <c r="IQ26" s="17">
        <v>-45</v>
      </c>
      <c r="IR26" s="17">
        <v>-37</v>
      </c>
      <c r="IS26" s="17">
        <v>-27</v>
      </c>
      <c r="IT26" s="17">
        <v>-55</v>
      </c>
      <c r="IU26" s="17">
        <v>-73</v>
      </c>
      <c r="IV26" s="17">
        <v>-63</v>
      </c>
      <c r="IW26" s="17">
        <v>-41</v>
      </c>
      <c r="IX26" s="17">
        <v>3097</v>
      </c>
      <c r="IY26" s="17">
        <v>3058</v>
      </c>
      <c r="IZ26" s="17">
        <v>2752</v>
      </c>
      <c r="JA26" s="17">
        <v>3015</v>
      </c>
      <c r="JB26" s="17">
        <v>3068</v>
      </c>
      <c r="JC26" s="17">
        <v>3296</v>
      </c>
      <c r="JD26" s="17">
        <v>3235</v>
      </c>
      <c r="JE26" s="17">
        <v>4392</v>
      </c>
      <c r="JF26" s="17">
        <v>310</v>
      </c>
      <c r="JG26" s="17">
        <v>274</v>
      </c>
      <c r="JH26" s="17">
        <v>245</v>
      </c>
      <c r="JI26" s="17">
        <v>242</v>
      </c>
      <c r="JJ26" s="17">
        <v>129</v>
      </c>
      <c r="JK26" s="17">
        <v>116</v>
      </c>
      <c r="JL26" s="17">
        <v>73</v>
      </c>
      <c r="JM26" s="17">
        <v>-87</v>
      </c>
      <c r="JN26" s="17">
        <v>-38</v>
      </c>
      <c r="JO26" s="17">
        <v>-32</v>
      </c>
      <c r="JP26" s="17">
        <v>-43</v>
      </c>
      <c r="JQ26" s="17">
        <v>-8</v>
      </c>
      <c r="JR26" s="17">
        <v>-28</v>
      </c>
      <c r="JS26" s="17">
        <v>-72</v>
      </c>
      <c r="JT26" s="17">
        <v>-125</v>
      </c>
      <c r="JU26" s="17">
        <v>-108</v>
      </c>
      <c r="JV26" s="17">
        <v>-291</v>
      </c>
      <c r="JW26" s="17">
        <v>-168</v>
      </c>
      <c r="JX26" s="17">
        <v>-96</v>
      </c>
      <c r="JY26" s="17">
        <v>-38</v>
      </c>
      <c r="JZ26" s="17">
        <v>76</v>
      </c>
      <c r="KA26" s="17">
        <v>239</v>
      </c>
      <c r="KB26" s="17">
        <v>487</v>
      </c>
      <c r="KC26" s="17">
        <v>462</v>
      </c>
      <c r="KD26" s="17">
        <v>-324</v>
      </c>
      <c r="KE26" s="17">
        <v>-262</v>
      </c>
      <c r="KF26" s="17">
        <v>-240</v>
      </c>
      <c r="KG26" s="17">
        <v>-157</v>
      </c>
      <c r="KH26" s="17">
        <v>-201</v>
      </c>
      <c r="KI26" s="17">
        <v>-153</v>
      </c>
      <c r="KJ26" s="17">
        <v>-129</v>
      </c>
      <c r="KK26" s="17">
        <v>-170</v>
      </c>
      <c r="KL26" s="17">
        <v>-126</v>
      </c>
      <c r="KM26" s="17">
        <v>-70</v>
      </c>
      <c r="KN26" s="17">
        <v>-174</v>
      </c>
      <c r="KO26" s="17">
        <v>-245</v>
      </c>
      <c r="KP26" s="17">
        <v>-285</v>
      </c>
      <c r="KQ26" s="17">
        <v>-405</v>
      </c>
      <c r="KR26" s="17">
        <v>-321</v>
      </c>
      <c r="KS26" s="17">
        <v>-293</v>
      </c>
      <c r="KT26" s="17">
        <v>-163</v>
      </c>
      <c r="KU26" s="17">
        <v>-176</v>
      </c>
      <c r="KV26" s="17">
        <v>-232</v>
      </c>
      <c r="KW26" s="17">
        <v>-219</v>
      </c>
      <c r="KX26" s="17">
        <v>-149</v>
      </c>
      <c r="KY26" s="17">
        <v>-89</v>
      </c>
      <c r="KZ26" s="17">
        <v>-125</v>
      </c>
      <c r="LA26" s="17">
        <v>-103</v>
      </c>
      <c r="LB26" s="17">
        <v>-120</v>
      </c>
      <c r="LC26" s="17">
        <v>-229</v>
      </c>
      <c r="LD26" s="17">
        <v>-194</v>
      </c>
      <c r="LE26" s="17">
        <v>-196</v>
      </c>
      <c r="LF26" s="17">
        <v>-215</v>
      </c>
      <c r="LG26" s="17">
        <v>-208</v>
      </c>
      <c r="LH26" s="17">
        <v>-221</v>
      </c>
      <c r="LI26" s="17">
        <v>-185</v>
      </c>
      <c r="LJ26" s="17">
        <v>-231</v>
      </c>
      <c r="LK26" s="17">
        <v>-196</v>
      </c>
      <c r="LL26" s="17">
        <v>-157</v>
      </c>
      <c r="LM26" s="17">
        <v>-136</v>
      </c>
      <c r="LN26" s="17">
        <v>-140</v>
      </c>
      <c r="LO26" s="17">
        <v>-182</v>
      </c>
      <c r="LP26" s="17">
        <v>-196</v>
      </c>
      <c r="LQ26" s="17">
        <v>-177</v>
      </c>
      <c r="LR26" s="17">
        <v>54</v>
      </c>
      <c r="LS26" s="17">
        <v>-19</v>
      </c>
      <c r="LT26" s="17">
        <v>-76</v>
      </c>
      <c r="LU26" s="17">
        <v>-33</v>
      </c>
      <c r="LV26" s="17">
        <v>-20</v>
      </c>
      <c r="LW26" s="17">
        <v>-65</v>
      </c>
      <c r="LX26" s="17">
        <v>-81</v>
      </c>
      <c r="LY26" s="17">
        <v>-112</v>
      </c>
      <c r="LZ26" s="17">
        <v>-591</v>
      </c>
      <c r="MA26" s="17">
        <v>-654</v>
      </c>
      <c r="MB26" s="17">
        <v>-647</v>
      </c>
      <c r="MC26" s="17">
        <v>-616</v>
      </c>
      <c r="MD26" s="17">
        <v>-665</v>
      </c>
      <c r="ME26" s="17">
        <v>-314</v>
      </c>
      <c r="MF26" s="17">
        <v>-186</v>
      </c>
      <c r="MG26" s="17">
        <v>-185</v>
      </c>
      <c r="MH26" s="17">
        <v>-121</v>
      </c>
      <c r="MI26" s="17">
        <v>-132</v>
      </c>
      <c r="MJ26" s="17">
        <v>-91</v>
      </c>
      <c r="MK26" s="17">
        <v>-85</v>
      </c>
      <c r="ML26" s="17">
        <v>-93</v>
      </c>
      <c r="MM26" s="17">
        <v>-82</v>
      </c>
      <c r="MN26" s="17">
        <v>-72</v>
      </c>
      <c r="MO26" s="17">
        <v>-141</v>
      </c>
      <c r="MP26" s="17">
        <v>-121</v>
      </c>
      <c r="MQ26" s="17">
        <v>-39</v>
      </c>
      <c r="MR26" s="17">
        <v>-152</v>
      </c>
      <c r="MS26" s="17">
        <v>-97</v>
      </c>
      <c r="MT26" s="17">
        <v>-104</v>
      </c>
      <c r="MU26" s="17">
        <v>-291</v>
      </c>
      <c r="MV26" s="17">
        <v>-171</v>
      </c>
      <c r="MW26" s="17">
        <v>-159</v>
      </c>
      <c r="MX26" s="17">
        <v>-13</v>
      </c>
      <c r="MY26" s="17">
        <v>-11</v>
      </c>
      <c r="MZ26" s="17">
        <v>-4</v>
      </c>
      <c r="NA26" s="17">
        <v>0</v>
      </c>
      <c r="NB26" s="17">
        <v>-6</v>
      </c>
      <c r="NC26" s="17">
        <v>-13</v>
      </c>
      <c r="ND26" s="17">
        <v>-24</v>
      </c>
      <c r="NE26" s="17">
        <v>-79</v>
      </c>
      <c r="NF26" s="17">
        <v>-73</v>
      </c>
      <c r="NG26" s="17">
        <v>143</v>
      </c>
      <c r="NH26" s="17">
        <v>184</v>
      </c>
      <c r="NI26" s="17">
        <v>223</v>
      </c>
      <c r="NJ26" s="17">
        <v>111</v>
      </c>
      <c r="NK26" s="17">
        <v>186</v>
      </c>
      <c r="NL26" s="17">
        <v>157</v>
      </c>
      <c r="NM26" s="17">
        <v>182</v>
      </c>
      <c r="NN26" s="17">
        <v>-106</v>
      </c>
      <c r="NO26" s="17">
        <v>-89</v>
      </c>
      <c r="NP26" s="17">
        <v>-52</v>
      </c>
      <c r="NQ26" s="17">
        <v>-101</v>
      </c>
      <c r="NR26" s="17">
        <v>-98</v>
      </c>
      <c r="NS26" s="17">
        <v>-92</v>
      </c>
      <c r="NT26" s="17">
        <v>-89</v>
      </c>
      <c r="NU26" s="17">
        <v>-147</v>
      </c>
      <c r="NV26" s="17">
        <v>-232</v>
      </c>
      <c r="NW26" s="17">
        <v>-217</v>
      </c>
      <c r="NX26" s="17">
        <v>-247</v>
      </c>
      <c r="NY26" s="17">
        <v>-260</v>
      </c>
      <c r="NZ26" s="17">
        <v>-205</v>
      </c>
      <c r="OA26" s="17">
        <v>-167</v>
      </c>
      <c r="OB26" s="17">
        <v>-253</v>
      </c>
      <c r="OC26" s="17">
        <v>-180</v>
      </c>
      <c r="OD26" s="17">
        <v>-335</v>
      </c>
      <c r="OE26" s="17">
        <v>-398</v>
      </c>
      <c r="OF26" s="17">
        <v>-288</v>
      </c>
      <c r="OG26" s="17">
        <v>-192</v>
      </c>
      <c r="OH26" s="17">
        <v>-115</v>
      </c>
      <c r="OI26" s="17">
        <v>109</v>
      </c>
      <c r="OJ26" s="17">
        <v>93</v>
      </c>
      <c r="OK26" s="17">
        <v>175</v>
      </c>
      <c r="OL26" s="17">
        <v>-55</v>
      </c>
      <c r="OM26" s="17">
        <v>-131</v>
      </c>
      <c r="ON26" s="17">
        <v>-89</v>
      </c>
      <c r="OO26" s="17">
        <v>-62</v>
      </c>
      <c r="OP26" s="17">
        <v>-91</v>
      </c>
      <c r="OQ26" s="17">
        <v>-81</v>
      </c>
      <c r="OR26" s="17">
        <v>-105</v>
      </c>
      <c r="OS26" s="17">
        <v>-154</v>
      </c>
      <c r="OT26" s="17">
        <v>1187</v>
      </c>
      <c r="OU26" s="17">
        <v>864</v>
      </c>
      <c r="OV26" s="17">
        <v>734</v>
      </c>
      <c r="OW26" s="17">
        <v>450</v>
      </c>
      <c r="OX26" s="17">
        <v>579</v>
      </c>
      <c r="OY26" s="17">
        <v>430</v>
      </c>
      <c r="OZ26" s="17">
        <v>339</v>
      </c>
      <c r="PA26" s="17">
        <v>341</v>
      </c>
      <c r="PB26" s="17">
        <v>-209</v>
      </c>
      <c r="PC26" s="17">
        <v>-148</v>
      </c>
      <c r="PD26" s="17">
        <v>-274</v>
      </c>
      <c r="PE26" s="17">
        <v>-278</v>
      </c>
      <c r="PF26" s="17">
        <v>-217</v>
      </c>
      <c r="PG26" s="17">
        <v>-333</v>
      </c>
      <c r="PH26" s="17">
        <v>-273</v>
      </c>
      <c r="PI26" s="17">
        <v>-133</v>
      </c>
      <c r="PJ26" s="17">
        <v>-187</v>
      </c>
      <c r="PK26" s="17">
        <v>-209</v>
      </c>
      <c r="PL26" s="17">
        <v>-197</v>
      </c>
      <c r="PM26" s="17">
        <v>-44</v>
      </c>
      <c r="PN26" s="17">
        <v>-36</v>
      </c>
      <c r="PO26" s="17">
        <v>10</v>
      </c>
      <c r="PP26" s="17">
        <v>15</v>
      </c>
      <c r="PQ26" s="17">
        <v>-23</v>
      </c>
      <c r="PR26" s="17">
        <v>-77</v>
      </c>
      <c r="PS26" s="17">
        <v>-107</v>
      </c>
      <c r="PT26" s="17">
        <v>36</v>
      </c>
      <c r="PU26" s="17">
        <v>-51</v>
      </c>
      <c r="PV26" s="17">
        <v>-119</v>
      </c>
      <c r="PW26" s="17">
        <v>-37</v>
      </c>
      <c r="PX26" s="17">
        <v>-77</v>
      </c>
      <c r="PY26" s="17">
        <v>-242</v>
      </c>
      <c r="PZ26" s="17">
        <v>-9</v>
      </c>
      <c r="QA26" s="17">
        <v>-3</v>
      </c>
      <c r="QB26" s="17">
        <v>0</v>
      </c>
      <c r="QC26" s="17">
        <v>2</v>
      </c>
      <c r="QD26" s="17">
        <v>-6</v>
      </c>
      <c r="QE26" s="17">
        <v>-23</v>
      </c>
      <c r="QF26" s="17">
        <v>-34</v>
      </c>
      <c r="QG26" s="17">
        <v>-25</v>
      </c>
      <c r="QH26" s="17">
        <v>-3</v>
      </c>
      <c r="QI26" s="17">
        <v>-22</v>
      </c>
      <c r="QJ26" s="17">
        <v>46</v>
      </c>
      <c r="QK26" s="17">
        <v>41</v>
      </c>
      <c r="QL26" s="17">
        <v>47</v>
      </c>
      <c r="QM26" s="17">
        <v>54</v>
      </c>
      <c r="QN26" s="17">
        <v>-21</v>
      </c>
      <c r="QO26" s="17">
        <v>-33</v>
      </c>
      <c r="QP26" s="17">
        <v>-13</v>
      </c>
      <c r="QQ26" s="17">
        <v>41</v>
      </c>
      <c r="QR26" s="17">
        <v>41</v>
      </c>
      <c r="QS26" s="17">
        <v>-5</v>
      </c>
      <c r="QT26" s="17">
        <v>17</v>
      </c>
      <c r="QU26" s="17">
        <v>8</v>
      </c>
      <c r="QV26" s="17">
        <v>18</v>
      </c>
      <c r="QW26" s="17">
        <v>24</v>
      </c>
      <c r="QX26" s="17">
        <v>-313</v>
      </c>
      <c r="QY26" s="17">
        <v>-287</v>
      </c>
      <c r="QZ26" s="17">
        <v>-307</v>
      </c>
      <c r="RA26" s="17">
        <v>-306</v>
      </c>
      <c r="RB26" s="17">
        <v>-186</v>
      </c>
      <c r="RC26" s="17">
        <v>-181</v>
      </c>
      <c r="RD26" s="17">
        <v>-270</v>
      </c>
      <c r="RE26" s="17">
        <v>-343</v>
      </c>
      <c r="RF26" s="17">
        <v>-79</v>
      </c>
      <c r="RG26" s="17">
        <v>-107</v>
      </c>
      <c r="RH26" s="17">
        <v>-166</v>
      </c>
      <c r="RI26" s="17">
        <v>-59</v>
      </c>
      <c r="RJ26" s="17">
        <v>-46</v>
      </c>
      <c r="RK26" s="17">
        <v>-135</v>
      </c>
      <c r="RL26" s="17">
        <v>-38</v>
      </c>
      <c r="RM26" s="17">
        <v>-37</v>
      </c>
      <c r="RN26" s="17">
        <v>-252</v>
      </c>
      <c r="RO26" s="17">
        <v>-288</v>
      </c>
      <c r="RP26" s="17">
        <v>-299</v>
      </c>
      <c r="RQ26" s="17">
        <v>-326</v>
      </c>
      <c r="RR26" s="17">
        <v>-143</v>
      </c>
      <c r="RS26" s="17">
        <v>-449</v>
      </c>
      <c r="RT26" s="17">
        <v>-359</v>
      </c>
      <c r="RU26" s="17">
        <v>-411</v>
      </c>
      <c r="RV26" s="17">
        <v>-44</v>
      </c>
      <c r="RW26" s="17">
        <v>-98</v>
      </c>
      <c r="RX26" s="17">
        <v>-131</v>
      </c>
      <c r="RY26" s="17">
        <v>-93</v>
      </c>
      <c r="RZ26" s="17">
        <v>-142</v>
      </c>
      <c r="SA26" s="17">
        <v>-155</v>
      </c>
      <c r="SB26" s="17">
        <v>-131</v>
      </c>
      <c r="SC26" s="17">
        <v>-177</v>
      </c>
      <c r="SD26" s="17">
        <v>31</v>
      </c>
      <c r="SE26" s="17">
        <v>16</v>
      </c>
      <c r="SF26" s="17">
        <v>27</v>
      </c>
      <c r="SG26" s="17">
        <v>35</v>
      </c>
      <c r="SH26" s="17">
        <v>38</v>
      </c>
      <c r="SI26" s="17">
        <v>17</v>
      </c>
      <c r="SJ26" s="17">
        <v>-16</v>
      </c>
      <c r="SK26" s="17">
        <v>-18</v>
      </c>
      <c r="SL26" s="17">
        <v>-5</v>
      </c>
      <c r="SM26" s="17">
        <v>-20</v>
      </c>
      <c r="SN26" s="17">
        <v>-37</v>
      </c>
      <c r="SO26" s="17">
        <v>-26</v>
      </c>
      <c r="SP26" s="17">
        <v>-70</v>
      </c>
      <c r="SQ26" s="17">
        <v>-112</v>
      </c>
      <c r="SR26" s="17">
        <v>-79</v>
      </c>
      <c r="SS26" s="17">
        <v>-110</v>
      </c>
      <c r="ST26" s="17">
        <v>39</v>
      </c>
      <c r="SU26" s="17">
        <v>36</v>
      </c>
      <c r="SV26" s="17">
        <v>0</v>
      </c>
      <c r="SW26" s="17">
        <v>46</v>
      </c>
      <c r="SX26" s="17">
        <v>10</v>
      </c>
      <c r="SY26" s="17">
        <v>-49</v>
      </c>
      <c r="SZ26" s="17">
        <v>-41</v>
      </c>
      <c r="TA26" s="17">
        <v>-66</v>
      </c>
      <c r="TB26" s="17">
        <v>40</v>
      </c>
      <c r="TC26" s="17">
        <v>-40</v>
      </c>
      <c r="TD26" s="17">
        <v>-91</v>
      </c>
      <c r="TE26" s="17">
        <v>-142</v>
      </c>
      <c r="TF26" s="17">
        <v>-165</v>
      </c>
      <c r="TG26" s="17">
        <v>-241</v>
      </c>
      <c r="TH26" s="17">
        <v>-241</v>
      </c>
      <c r="TI26" s="17">
        <v>-226</v>
      </c>
      <c r="TJ26" s="17">
        <v>-35</v>
      </c>
      <c r="TK26" s="17">
        <v>-37</v>
      </c>
      <c r="TL26" s="17">
        <v>-38</v>
      </c>
      <c r="TM26" s="17">
        <v>-39</v>
      </c>
      <c r="TN26" s="17">
        <v>-16</v>
      </c>
      <c r="TO26" s="17">
        <v>12</v>
      </c>
      <c r="TP26" s="17">
        <v>-24</v>
      </c>
      <c r="TQ26" s="17">
        <v>-48</v>
      </c>
      <c r="TR26" s="17">
        <v>-113</v>
      </c>
      <c r="TS26" s="17">
        <v>-114</v>
      </c>
      <c r="TT26" s="17">
        <v>-128</v>
      </c>
      <c r="TU26" s="17">
        <v>-150</v>
      </c>
      <c r="TV26" s="17">
        <v>-143</v>
      </c>
      <c r="TW26" s="17">
        <v>-160</v>
      </c>
      <c r="TX26" s="17">
        <v>-149</v>
      </c>
      <c r="TY26" s="17">
        <v>-179</v>
      </c>
      <c r="TZ26" s="17">
        <v>-30</v>
      </c>
      <c r="UA26" s="17">
        <v>-95</v>
      </c>
      <c r="UB26" s="17">
        <v>0</v>
      </c>
      <c r="UC26" s="17">
        <v>-85</v>
      </c>
      <c r="UD26" s="17">
        <v>-107</v>
      </c>
      <c r="UE26" s="17">
        <v>-107</v>
      </c>
      <c r="UF26" s="17">
        <v>-65</v>
      </c>
      <c r="UG26" s="17">
        <v>-110</v>
      </c>
      <c r="UH26" s="17">
        <v>-26</v>
      </c>
      <c r="UI26" s="17">
        <v>-56</v>
      </c>
      <c r="UJ26" s="17">
        <v>-68</v>
      </c>
      <c r="UK26" s="17">
        <v>-62</v>
      </c>
      <c r="UL26" s="17">
        <v>-98</v>
      </c>
      <c r="UM26" s="17">
        <v>-53</v>
      </c>
      <c r="UN26" s="17">
        <v>-102</v>
      </c>
      <c r="UO26" s="17">
        <v>-107</v>
      </c>
      <c r="UP26" s="17">
        <v>79</v>
      </c>
      <c r="UQ26" s="17">
        <v>95</v>
      </c>
      <c r="UR26" s="17">
        <v>49</v>
      </c>
      <c r="US26" s="17">
        <v>47</v>
      </c>
      <c r="UT26" s="17">
        <v>-14</v>
      </c>
      <c r="UU26" s="17">
        <v>-92</v>
      </c>
      <c r="UV26" s="17">
        <v>-94</v>
      </c>
      <c r="UW26" s="17">
        <v>-76</v>
      </c>
      <c r="UX26" s="17">
        <v>36</v>
      </c>
      <c r="UY26" s="17">
        <v>13</v>
      </c>
      <c r="UZ26" s="17">
        <v>7</v>
      </c>
      <c r="VA26" s="17">
        <v>-17</v>
      </c>
      <c r="VB26" s="17">
        <v>-38</v>
      </c>
      <c r="VC26" s="17">
        <v>-55</v>
      </c>
      <c r="VD26" s="17">
        <v>-48</v>
      </c>
      <c r="VE26" s="17">
        <v>-90</v>
      </c>
      <c r="VF26" s="17">
        <v>-109</v>
      </c>
      <c r="VG26" s="17">
        <v>-97</v>
      </c>
      <c r="VH26" s="17">
        <v>-112</v>
      </c>
      <c r="VI26" s="17">
        <v>-134</v>
      </c>
      <c r="VJ26" s="17">
        <v>-168</v>
      </c>
      <c r="VK26" s="17">
        <v>-155</v>
      </c>
      <c r="VL26" s="17">
        <v>-166</v>
      </c>
      <c r="VM26" s="17">
        <v>-141</v>
      </c>
      <c r="VN26" s="18">
        <v>111</v>
      </c>
      <c r="VO26" s="18">
        <v>112</v>
      </c>
      <c r="VP26" s="18">
        <v>90</v>
      </c>
      <c r="VQ26" s="18">
        <v>73</v>
      </c>
      <c r="VR26" s="18">
        <v>58</v>
      </c>
      <c r="VS26" s="18">
        <v>-13</v>
      </c>
      <c r="VT26" s="18">
        <v>11</v>
      </c>
      <c r="VU26" s="18">
        <v>18</v>
      </c>
      <c r="VV26" s="17">
        <v>-65</v>
      </c>
      <c r="VW26" s="17">
        <v>-65</v>
      </c>
      <c r="VX26" s="17">
        <v>-24</v>
      </c>
      <c r="VY26" s="17">
        <v>-17</v>
      </c>
      <c r="VZ26" s="17">
        <v>-17</v>
      </c>
      <c r="WA26" s="17">
        <v>-31</v>
      </c>
      <c r="WB26" s="17">
        <v>5</v>
      </c>
      <c r="WC26" s="17">
        <v>-18</v>
      </c>
      <c r="WD26" s="17">
        <v>-88</v>
      </c>
      <c r="WE26" s="17">
        <v>-44</v>
      </c>
      <c r="WF26" s="17">
        <v>-72</v>
      </c>
      <c r="WG26" s="17">
        <v>-84</v>
      </c>
      <c r="WH26" s="17">
        <v>-51</v>
      </c>
      <c r="WI26" s="17">
        <v>-143</v>
      </c>
      <c r="WJ26" s="17">
        <v>-106</v>
      </c>
      <c r="WK26" s="17">
        <v>-107</v>
      </c>
      <c r="WL26" s="17">
        <v>66</v>
      </c>
      <c r="WM26" s="17">
        <v>79</v>
      </c>
      <c r="WN26" s="17">
        <v>5</v>
      </c>
      <c r="WO26" s="17">
        <v>-59</v>
      </c>
      <c r="WP26" s="17">
        <v>-144</v>
      </c>
      <c r="WQ26" s="17">
        <v>-193</v>
      </c>
      <c r="WR26" s="17">
        <v>-233</v>
      </c>
      <c r="WS26" s="17">
        <v>-225</v>
      </c>
      <c r="WT26" s="17">
        <v>29</v>
      </c>
      <c r="WU26" s="17">
        <v>16</v>
      </c>
      <c r="WV26" s="17">
        <v>-41</v>
      </c>
      <c r="WW26" s="17">
        <v>25</v>
      </c>
      <c r="WX26" s="17">
        <v>24</v>
      </c>
      <c r="WY26" s="17">
        <v>21</v>
      </c>
      <c r="WZ26" s="17">
        <v>-21</v>
      </c>
      <c r="XA26" s="17">
        <v>-19</v>
      </c>
    </row>
    <row r="27" spans="1:625">
      <c r="A27" t="s">
        <v>925</v>
      </c>
      <c r="B27" s="17">
        <v>-151</v>
      </c>
      <c r="C27" s="17">
        <v>-156</v>
      </c>
      <c r="D27" s="17">
        <v>-300</v>
      </c>
      <c r="E27" s="17">
        <v>-312</v>
      </c>
      <c r="F27" s="17">
        <v>-434</v>
      </c>
      <c r="G27" s="17">
        <v>-309</v>
      </c>
      <c r="H27" s="17">
        <v>-271</v>
      </c>
      <c r="I27" s="17">
        <v>-309</v>
      </c>
      <c r="J27" s="17">
        <v>290</v>
      </c>
      <c r="K27" s="17">
        <v>267</v>
      </c>
      <c r="L27" s="17">
        <v>436</v>
      </c>
      <c r="M27" s="17">
        <v>386</v>
      </c>
      <c r="N27" s="17">
        <v>428</v>
      </c>
      <c r="O27" s="17">
        <v>231</v>
      </c>
      <c r="P27" s="17">
        <v>309</v>
      </c>
      <c r="Q27" s="17">
        <v>235</v>
      </c>
      <c r="R27" s="17">
        <v>-68</v>
      </c>
      <c r="S27" s="17">
        <v>-74</v>
      </c>
      <c r="T27" s="17">
        <v>-113</v>
      </c>
      <c r="U27" s="17">
        <v>-125</v>
      </c>
      <c r="V27" s="17">
        <v>-96</v>
      </c>
      <c r="W27" s="17">
        <v>-35</v>
      </c>
      <c r="X27" s="17">
        <v>-108</v>
      </c>
      <c r="Y27" s="17">
        <v>-107</v>
      </c>
      <c r="Z27" s="17">
        <v>-17</v>
      </c>
      <c r="AA27" s="17">
        <v>-11</v>
      </c>
      <c r="AB27" s="17">
        <v>-33</v>
      </c>
      <c r="AC27" s="17">
        <v>40</v>
      </c>
      <c r="AD27" s="17">
        <v>-8</v>
      </c>
      <c r="AE27" s="17">
        <v>142</v>
      </c>
      <c r="AF27" s="17">
        <v>100</v>
      </c>
      <c r="AG27" s="17">
        <v>-129</v>
      </c>
      <c r="AH27" s="17">
        <v>89</v>
      </c>
      <c r="AI27" s="17">
        <v>-17</v>
      </c>
      <c r="AJ27" s="17">
        <v>40</v>
      </c>
      <c r="AK27" s="17">
        <v>-55</v>
      </c>
      <c r="AL27" s="17">
        <v>139</v>
      </c>
      <c r="AM27" s="17">
        <v>-54</v>
      </c>
      <c r="AN27" s="17">
        <v>-76</v>
      </c>
      <c r="AO27" s="17">
        <v>-162</v>
      </c>
      <c r="AP27" s="17">
        <v>146</v>
      </c>
      <c r="AQ27" s="17">
        <v>163</v>
      </c>
      <c r="AR27" s="17">
        <v>202</v>
      </c>
      <c r="AS27" s="17">
        <v>183</v>
      </c>
      <c r="AT27" s="17">
        <v>190</v>
      </c>
      <c r="AU27" s="17">
        <v>176</v>
      </c>
      <c r="AV27" s="17">
        <v>150</v>
      </c>
      <c r="AW27" s="17">
        <v>140</v>
      </c>
      <c r="AX27" s="17">
        <v>-44</v>
      </c>
      <c r="AY27" s="17">
        <v>-81</v>
      </c>
      <c r="AZ27" s="17">
        <v>-12</v>
      </c>
      <c r="BA27" s="17">
        <v>-96</v>
      </c>
      <c r="BB27" s="17">
        <v>-116</v>
      </c>
      <c r="BC27" s="17">
        <v>-148</v>
      </c>
      <c r="BD27" s="17">
        <v>-68</v>
      </c>
      <c r="BE27" s="17">
        <v>-64</v>
      </c>
      <c r="BF27" s="17">
        <v>-48</v>
      </c>
      <c r="BG27" s="17">
        <v>-131</v>
      </c>
      <c r="BH27" s="17">
        <v>-206</v>
      </c>
      <c r="BI27" s="17">
        <v>-224</v>
      </c>
      <c r="BJ27" s="17">
        <v>-200</v>
      </c>
      <c r="BK27" s="17">
        <v>-231</v>
      </c>
      <c r="BL27" s="17">
        <v>-269</v>
      </c>
      <c r="BM27" s="17">
        <v>-339</v>
      </c>
      <c r="BN27" s="17">
        <v>-38</v>
      </c>
      <c r="BO27" s="17">
        <v>39</v>
      </c>
      <c r="BP27" s="17">
        <v>58</v>
      </c>
      <c r="BQ27" s="17">
        <v>-21</v>
      </c>
      <c r="BR27" s="17">
        <v>25</v>
      </c>
      <c r="BS27" s="17">
        <v>6</v>
      </c>
      <c r="BT27" s="17">
        <v>31</v>
      </c>
      <c r="BU27" s="17">
        <v>-86</v>
      </c>
      <c r="BV27" s="17">
        <v>153</v>
      </c>
      <c r="BW27" s="17">
        <v>131</v>
      </c>
      <c r="BX27" s="17">
        <v>101</v>
      </c>
      <c r="BY27" s="17">
        <v>126</v>
      </c>
      <c r="BZ27" s="17">
        <v>39</v>
      </c>
      <c r="CA27" s="17">
        <v>-13</v>
      </c>
      <c r="CB27" s="17">
        <v>-59</v>
      </c>
      <c r="CC27" s="17">
        <v>-81</v>
      </c>
      <c r="CD27" s="17">
        <v>-107</v>
      </c>
      <c r="CE27" s="17">
        <v>-104</v>
      </c>
      <c r="CF27" s="17">
        <v>-156</v>
      </c>
      <c r="CG27" s="17">
        <v>-139</v>
      </c>
      <c r="CH27" s="17">
        <v>-167</v>
      </c>
      <c r="CI27" s="17">
        <v>-186</v>
      </c>
      <c r="CJ27" s="17">
        <v>-172</v>
      </c>
      <c r="CK27" s="17">
        <v>-167</v>
      </c>
      <c r="CL27" s="17">
        <v>-29</v>
      </c>
      <c r="CM27" s="17">
        <v>-52</v>
      </c>
      <c r="CN27" s="17">
        <v>-47</v>
      </c>
      <c r="CO27" s="17">
        <v>-72</v>
      </c>
      <c r="CP27" s="17">
        <v>-69</v>
      </c>
      <c r="CQ27" s="17">
        <v>-32</v>
      </c>
      <c r="CR27" s="17">
        <v>-104</v>
      </c>
      <c r="CS27" s="17">
        <v>-135</v>
      </c>
      <c r="CT27" s="17">
        <v>-230</v>
      </c>
      <c r="CU27" s="17">
        <v>-188</v>
      </c>
      <c r="CV27" s="17">
        <v>-214</v>
      </c>
      <c r="CW27" s="17">
        <v>-172</v>
      </c>
      <c r="CX27" s="17">
        <v>-193</v>
      </c>
      <c r="CY27" s="17">
        <v>-165</v>
      </c>
      <c r="CZ27" s="17">
        <v>-254</v>
      </c>
      <c r="DA27" s="17">
        <v>-236</v>
      </c>
      <c r="DB27" s="17">
        <v>-44</v>
      </c>
      <c r="DC27" s="17">
        <v>-40</v>
      </c>
      <c r="DD27" s="17">
        <v>-34</v>
      </c>
      <c r="DE27" s="17">
        <v>-63</v>
      </c>
      <c r="DF27" s="17">
        <v>-71</v>
      </c>
      <c r="DG27" s="17">
        <v>-105</v>
      </c>
      <c r="DH27" s="17">
        <v>-94</v>
      </c>
      <c r="DI27" s="17">
        <v>-123</v>
      </c>
      <c r="DJ27" s="17">
        <v>-208</v>
      </c>
      <c r="DK27" s="17">
        <v>-253</v>
      </c>
      <c r="DL27" s="17">
        <v>-258</v>
      </c>
      <c r="DM27" s="17">
        <v>-396</v>
      </c>
      <c r="DN27" s="17">
        <v>-322</v>
      </c>
      <c r="DO27" s="17">
        <v>-199</v>
      </c>
      <c r="DP27" s="17">
        <v>-28</v>
      </c>
      <c r="DQ27" s="17">
        <v>-52</v>
      </c>
      <c r="DR27" s="17">
        <v>61</v>
      </c>
      <c r="DS27" s="17">
        <v>-24</v>
      </c>
      <c r="DT27" s="17">
        <v>88</v>
      </c>
      <c r="DU27" s="17">
        <v>33</v>
      </c>
      <c r="DV27" s="17">
        <v>96</v>
      </c>
      <c r="DW27" s="17">
        <v>36</v>
      </c>
      <c r="DX27" s="17">
        <v>-18</v>
      </c>
      <c r="DY27" s="17">
        <v>16</v>
      </c>
      <c r="DZ27" s="17">
        <v>-114</v>
      </c>
      <c r="EA27" s="17">
        <v>-145</v>
      </c>
      <c r="EB27" s="17">
        <v>-81</v>
      </c>
      <c r="EC27" s="17">
        <v>-80</v>
      </c>
      <c r="ED27" s="17">
        <v>-91</v>
      </c>
      <c r="EE27" s="17">
        <v>-78</v>
      </c>
      <c r="EF27" s="17">
        <v>-42</v>
      </c>
      <c r="EG27" s="17">
        <v>-9</v>
      </c>
      <c r="EH27" s="17">
        <v>-84</v>
      </c>
      <c r="EI27" s="17">
        <v>-92</v>
      </c>
      <c r="EJ27" s="17">
        <v>-166</v>
      </c>
      <c r="EK27" s="17">
        <v>-146</v>
      </c>
      <c r="EL27" s="17">
        <v>-231</v>
      </c>
      <c r="EM27" s="17">
        <v>-285</v>
      </c>
      <c r="EN27" s="17">
        <v>-210</v>
      </c>
      <c r="EO27" s="17">
        <v>-155</v>
      </c>
      <c r="EP27" s="17">
        <v>41</v>
      </c>
      <c r="EQ27" s="17">
        <v>28</v>
      </c>
      <c r="ER27" s="17">
        <v>16</v>
      </c>
      <c r="ES27" s="17">
        <v>24</v>
      </c>
      <c r="ET27" s="17">
        <v>26</v>
      </c>
      <c r="EU27" s="17">
        <v>40</v>
      </c>
      <c r="EV27" s="17">
        <v>-54</v>
      </c>
      <c r="EW27" s="17">
        <v>-12</v>
      </c>
      <c r="EX27" s="17">
        <v>114</v>
      </c>
      <c r="EY27" s="17">
        <v>17</v>
      </c>
      <c r="EZ27" s="17">
        <v>17</v>
      </c>
      <c r="FA27" s="17">
        <v>73</v>
      </c>
      <c r="FB27" s="17">
        <v>32</v>
      </c>
      <c r="FC27" s="17">
        <v>35</v>
      </c>
      <c r="FD27" s="17">
        <v>50</v>
      </c>
      <c r="FE27" s="17">
        <v>64</v>
      </c>
      <c r="FF27" s="17">
        <v>-39</v>
      </c>
      <c r="FG27" s="17">
        <v>-33</v>
      </c>
      <c r="FH27" s="17">
        <v>-32</v>
      </c>
      <c r="FI27" s="17">
        <v>-55</v>
      </c>
      <c r="FJ27" s="17">
        <v>-81</v>
      </c>
      <c r="FK27" s="17">
        <v>-120</v>
      </c>
      <c r="FL27" s="17">
        <v>-116</v>
      </c>
      <c r="FM27" s="17">
        <v>-155</v>
      </c>
      <c r="FN27" s="17">
        <v>-108</v>
      </c>
      <c r="FO27" s="17">
        <v>-100</v>
      </c>
      <c r="FP27" s="17">
        <v>-45</v>
      </c>
      <c r="FQ27" s="17">
        <v>-75</v>
      </c>
      <c r="FR27" s="17">
        <v>-22</v>
      </c>
      <c r="FS27" s="17">
        <v>-15</v>
      </c>
      <c r="FT27" s="17">
        <v>-17</v>
      </c>
      <c r="FU27" s="17">
        <v>-65</v>
      </c>
      <c r="FV27" s="17">
        <v>133</v>
      </c>
      <c r="FW27" s="17">
        <v>74</v>
      </c>
      <c r="FX27" s="17">
        <v>24</v>
      </c>
      <c r="FY27" s="17">
        <v>117</v>
      </c>
      <c r="FZ27" s="17">
        <v>128</v>
      </c>
      <c r="GA27" s="17">
        <v>49</v>
      </c>
      <c r="GB27" s="17">
        <v>137</v>
      </c>
      <c r="GC27" s="17">
        <v>49</v>
      </c>
      <c r="GD27" s="17">
        <v>185</v>
      </c>
      <c r="GE27" s="17">
        <v>224</v>
      </c>
      <c r="GF27" s="17">
        <v>232</v>
      </c>
      <c r="GG27" s="17">
        <v>208</v>
      </c>
      <c r="GH27" s="17">
        <v>149</v>
      </c>
      <c r="GI27" s="17">
        <v>-72</v>
      </c>
      <c r="GJ27" s="17">
        <v>-163</v>
      </c>
      <c r="GK27" s="17">
        <v>-222</v>
      </c>
      <c r="GL27" s="17">
        <v>-250</v>
      </c>
      <c r="GM27" s="17">
        <v>-229</v>
      </c>
      <c r="GN27" s="17">
        <v>-194</v>
      </c>
      <c r="GO27" s="17">
        <v>-251</v>
      </c>
      <c r="GP27" s="17">
        <v>-297</v>
      </c>
      <c r="GQ27" s="17">
        <v>-243</v>
      </c>
      <c r="GR27" s="17">
        <v>-230</v>
      </c>
      <c r="GS27" s="17">
        <v>-239</v>
      </c>
      <c r="GT27" s="17">
        <v>-64</v>
      </c>
      <c r="GU27" s="17">
        <v>-41</v>
      </c>
      <c r="GV27" s="17">
        <v>-89</v>
      </c>
      <c r="GW27" s="17">
        <v>-134</v>
      </c>
      <c r="GX27" s="17">
        <v>-64</v>
      </c>
      <c r="GY27" s="17">
        <v>-76</v>
      </c>
      <c r="GZ27" s="17">
        <v>-92</v>
      </c>
      <c r="HA27" s="17">
        <v>-116</v>
      </c>
      <c r="HB27" s="17">
        <v>-61</v>
      </c>
      <c r="HC27" s="17">
        <v>-20</v>
      </c>
      <c r="HD27" s="17">
        <v>9</v>
      </c>
      <c r="HE27" s="17">
        <v>53</v>
      </c>
      <c r="HF27" s="17">
        <v>-7</v>
      </c>
      <c r="HG27" s="17">
        <v>163</v>
      </c>
      <c r="HH27" s="17">
        <v>-24</v>
      </c>
      <c r="HI27" s="17">
        <v>-18</v>
      </c>
      <c r="HJ27" s="17">
        <v>-226</v>
      </c>
      <c r="HK27" s="17">
        <v>-197</v>
      </c>
      <c r="HL27" s="17">
        <v>-205</v>
      </c>
      <c r="HM27" s="17">
        <v>-315</v>
      </c>
      <c r="HN27" s="17">
        <v>-277</v>
      </c>
      <c r="HO27" s="17">
        <v>-335</v>
      </c>
      <c r="HP27" s="17">
        <v>-277</v>
      </c>
      <c r="HQ27" s="17">
        <v>-304</v>
      </c>
      <c r="HR27" s="17">
        <v>-199</v>
      </c>
      <c r="HS27" s="17">
        <v>-156</v>
      </c>
      <c r="HT27" s="17">
        <v>-127</v>
      </c>
      <c r="HU27" s="17">
        <v>-115</v>
      </c>
      <c r="HV27" s="17">
        <v>-83</v>
      </c>
      <c r="HW27" s="17">
        <v>-118</v>
      </c>
      <c r="HX27" s="17">
        <v>-143</v>
      </c>
      <c r="HY27" s="17">
        <v>-112</v>
      </c>
      <c r="HZ27" s="17">
        <v>206</v>
      </c>
      <c r="IA27" s="17">
        <v>501</v>
      </c>
      <c r="IB27" s="17">
        <v>899</v>
      </c>
      <c r="IC27" s="17">
        <v>1246</v>
      </c>
      <c r="ID27" s="17">
        <v>1108</v>
      </c>
      <c r="IE27" s="17">
        <v>1902</v>
      </c>
      <c r="IF27" s="17">
        <v>2072</v>
      </c>
      <c r="IG27" s="17">
        <v>2382</v>
      </c>
      <c r="IH27" s="17">
        <v>-30</v>
      </c>
      <c r="II27" s="17">
        <v>-16</v>
      </c>
      <c r="IJ27" s="17">
        <v>-4</v>
      </c>
      <c r="IK27" s="17">
        <v>45</v>
      </c>
      <c r="IL27" s="17">
        <v>-13</v>
      </c>
      <c r="IM27" s="17">
        <v>-23</v>
      </c>
      <c r="IN27" s="17">
        <v>-108</v>
      </c>
      <c r="IO27" s="17">
        <v>-153</v>
      </c>
      <c r="IP27" s="17">
        <v>-49</v>
      </c>
      <c r="IQ27" s="17">
        <v>-41</v>
      </c>
      <c r="IR27" s="17">
        <v>-16</v>
      </c>
      <c r="IS27" s="17">
        <v>-41</v>
      </c>
      <c r="IT27" s="17">
        <v>-37</v>
      </c>
      <c r="IU27" s="17">
        <v>-50</v>
      </c>
      <c r="IV27" s="17">
        <v>-23</v>
      </c>
      <c r="IW27" s="17">
        <v>-54</v>
      </c>
      <c r="IX27" s="17">
        <v>3586</v>
      </c>
      <c r="IY27" s="17">
        <v>3313</v>
      </c>
      <c r="IZ27" s="17">
        <v>3077</v>
      </c>
      <c r="JA27" s="17">
        <v>3615</v>
      </c>
      <c r="JB27" s="17">
        <v>3372</v>
      </c>
      <c r="JC27" s="17">
        <v>3658</v>
      </c>
      <c r="JD27" s="17">
        <v>3565</v>
      </c>
      <c r="JE27" s="17">
        <v>4936</v>
      </c>
      <c r="JF27" s="17">
        <v>349</v>
      </c>
      <c r="JG27" s="17">
        <v>257</v>
      </c>
      <c r="JH27" s="17">
        <v>207</v>
      </c>
      <c r="JI27" s="17">
        <v>234</v>
      </c>
      <c r="JJ27" s="17">
        <v>174</v>
      </c>
      <c r="JK27" s="17">
        <v>58</v>
      </c>
      <c r="JL27" s="17">
        <v>86</v>
      </c>
      <c r="JM27" s="17">
        <v>-4</v>
      </c>
      <c r="JN27" s="17">
        <v>-33</v>
      </c>
      <c r="JO27" s="17">
        <v>-12</v>
      </c>
      <c r="JP27" s="17">
        <v>-36</v>
      </c>
      <c r="JQ27" s="17">
        <v>-84</v>
      </c>
      <c r="JR27" s="17">
        <v>-105</v>
      </c>
      <c r="JS27" s="17">
        <v>-72</v>
      </c>
      <c r="JT27" s="17">
        <v>-80</v>
      </c>
      <c r="JU27" s="17">
        <v>-115</v>
      </c>
      <c r="JV27" s="17">
        <v>-353</v>
      </c>
      <c r="JW27" s="17">
        <v>-119</v>
      </c>
      <c r="JX27" s="17">
        <v>-127</v>
      </c>
      <c r="JY27" s="17">
        <v>-119</v>
      </c>
      <c r="JZ27" s="17">
        <v>42</v>
      </c>
      <c r="KA27" s="17">
        <v>163</v>
      </c>
      <c r="KB27" s="17">
        <v>266</v>
      </c>
      <c r="KC27" s="17">
        <v>329</v>
      </c>
      <c r="KD27" s="17">
        <v>-218</v>
      </c>
      <c r="KE27" s="17">
        <v>-237</v>
      </c>
      <c r="KF27" s="17">
        <v>-122</v>
      </c>
      <c r="KG27" s="17">
        <v>-123</v>
      </c>
      <c r="KH27" s="17">
        <v>-210</v>
      </c>
      <c r="KI27" s="17">
        <v>-144</v>
      </c>
      <c r="KJ27" s="17">
        <v>-198</v>
      </c>
      <c r="KK27" s="17">
        <v>-215</v>
      </c>
      <c r="KL27" s="17">
        <v>-87</v>
      </c>
      <c r="KM27" s="17">
        <v>-153</v>
      </c>
      <c r="KN27" s="17">
        <v>-113</v>
      </c>
      <c r="KO27" s="17">
        <v>-157</v>
      </c>
      <c r="KP27" s="17">
        <v>-290</v>
      </c>
      <c r="KQ27" s="17">
        <v>-339</v>
      </c>
      <c r="KR27" s="17">
        <v>-275</v>
      </c>
      <c r="KS27" s="17">
        <v>-351</v>
      </c>
      <c r="KT27" s="17">
        <v>-91</v>
      </c>
      <c r="KU27" s="17">
        <v>-75</v>
      </c>
      <c r="KV27" s="17">
        <v>-112</v>
      </c>
      <c r="KW27" s="17">
        <v>-105</v>
      </c>
      <c r="KX27" s="17">
        <v>-140</v>
      </c>
      <c r="KY27" s="17">
        <v>-92</v>
      </c>
      <c r="KZ27" s="17">
        <v>-120</v>
      </c>
      <c r="LA27" s="17">
        <v>-104</v>
      </c>
      <c r="LB27" s="17">
        <v>-129</v>
      </c>
      <c r="LC27" s="17">
        <v>-113</v>
      </c>
      <c r="LD27" s="17">
        <v>-153</v>
      </c>
      <c r="LE27" s="17">
        <v>-157</v>
      </c>
      <c r="LF27" s="17">
        <v>-172</v>
      </c>
      <c r="LG27" s="17">
        <v>-140</v>
      </c>
      <c r="LH27" s="17">
        <v>-118</v>
      </c>
      <c r="LI27" s="17">
        <v>-180</v>
      </c>
      <c r="LJ27" s="17">
        <v>-180</v>
      </c>
      <c r="LK27" s="17">
        <v>-118</v>
      </c>
      <c r="LL27" s="17">
        <v>-157</v>
      </c>
      <c r="LM27" s="17">
        <v>-163</v>
      </c>
      <c r="LN27" s="17">
        <v>-179</v>
      </c>
      <c r="LO27" s="17">
        <v>-138</v>
      </c>
      <c r="LP27" s="17">
        <v>-114</v>
      </c>
      <c r="LQ27" s="17">
        <v>-147</v>
      </c>
      <c r="LR27" s="17">
        <v>28</v>
      </c>
      <c r="LS27" s="17">
        <v>-9</v>
      </c>
      <c r="LT27" s="17">
        <v>-80</v>
      </c>
      <c r="LU27" s="17">
        <v>-67</v>
      </c>
      <c r="LV27" s="17">
        <v>-44</v>
      </c>
      <c r="LW27" s="17">
        <v>-72</v>
      </c>
      <c r="LX27" s="17">
        <v>-69</v>
      </c>
      <c r="LY27" s="17">
        <v>-143</v>
      </c>
      <c r="LZ27" s="17">
        <v>-499</v>
      </c>
      <c r="MA27" s="17">
        <v>-504</v>
      </c>
      <c r="MB27" s="17">
        <v>-415</v>
      </c>
      <c r="MC27" s="17">
        <v>-392</v>
      </c>
      <c r="MD27" s="17">
        <v>-423</v>
      </c>
      <c r="ME27" s="17">
        <v>-209</v>
      </c>
      <c r="MF27" s="17">
        <v>-231</v>
      </c>
      <c r="MG27" s="17">
        <v>-182</v>
      </c>
      <c r="MH27" s="17">
        <v>-167</v>
      </c>
      <c r="MI27" s="17">
        <v>-142</v>
      </c>
      <c r="MJ27" s="17">
        <v>-123</v>
      </c>
      <c r="MK27" s="17">
        <v>-78</v>
      </c>
      <c r="ML27" s="17">
        <v>-69</v>
      </c>
      <c r="MM27" s="17">
        <v>-57</v>
      </c>
      <c r="MN27" s="17">
        <v>-82</v>
      </c>
      <c r="MO27" s="17">
        <v>-138</v>
      </c>
      <c r="MP27" s="17">
        <v>-229</v>
      </c>
      <c r="MQ27" s="17">
        <v>-102</v>
      </c>
      <c r="MR27" s="17">
        <v>-135</v>
      </c>
      <c r="MS27" s="17">
        <v>-76</v>
      </c>
      <c r="MT27" s="17">
        <v>-173</v>
      </c>
      <c r="MU27" s="17">
        <v>-251</v>
      </c>
      <c r="MV27" s="17">
        <v>-188</v>
      </c>
      <c r="MW27" s="17">
        <v>-169</v>
      </c>
      <c r="MX27" s="17">
        <v>0</v>
      </c>
      <c r="MY27" s="17">
        <v>-9</v>
      </c>
      <c r="MZ27" s="17">
        <v>-24</v>
      </c>
      <c r="NA27" s="17">
        <v>-31</v>
      </c>
      <c r="NB27" s="17">
        <v>1</v>
      </c>
      <c r="NC27" s="17">
        <v>-43</v>
      </c>
      <c r="ND27" s="17">
        <v>-43</v>
      </c>
      <c r="NE27" s="17">
        <v>-43</v>
      </c>
      <c r="NF27" s="17">
        <v>-78</v>
      </c>
      <c r="NG27" s="17">
        <v>49</v>
      </c>
      <c r="NH27" s="17">
        <v>194</v>
      </c>
      <c r="NI27" s="17">
        <v>210</v>
      </c>
      <c r="NJ27" s="17">
        <v>145</v>
      </c>
      <c r="NK27" s="17">
        <v>171</v>
      </c>
      <c r="NL27" s="17">
        <v>87</v>
      </c>
      <c r="NM27" s="17">
        <v>188</v>
      </c>
      <c r="NN27" s="17">
        <v>-130</v>
      </c>
      <c r="NO27" s="17">
        <v>-144</v>
      </c>
      <c r="NP27" s="17">
        <v>-126</v>
      </c>
      <c r="NQ27" s="17">
        <v>-141</v>
      </c>
      <c r="NR27" s="17">
        <v>-138</v>
      </c>
      <c r="NS27" s="17">
        <v>-80</v>
      </c>
      <c r="NT27" s="17">
        <v>-135</v>
      </c>
      <c r="NU27" s="17">
        <v>-119</v>
      </c>
      <c r="NV27" s="17">
        <v>-223</v>
      </c>
      <c r="NW27" s="17">
        <v>-172</v>
      </c>
      <c r="NX27" s="17">
        <v>-150</v>
      </c>
      <c r="NY27" s="17">
        <v>-212</v>
      </c>
      <c r="NZ27" s="17">
        <v>-203</v>
      </c>
      <c r="OA27" s="17">
        <v>-183</v>
      </c>
      <c r="OB27" s="17">
        <v>-192</v>
      </c>
      <c r="OC27" s="17">
        <v>-208</v>
      </c>
      <c r="OD27" s="17">
        <v>-314</v>
      </c>
      <c r="OE27" s="17">
        <v>-275</v>
      </c>
      <c r="OF27" s="17">
        <v>-286</v>
      </c>
      <c r="OG27" s="17">
        <v>-204</v>
      </c>
      <c r="OH27" s="17">
        <v>-105</v>
      </c>
      <c r="OI27" s="17">
        <v>-5</v>
      </c>
      <c r="OJ27" s="17">
        <v>100</v>
      </c>
      <c r="OK27" s="17">
        <v>217</v>
      </c>
      <c r="OL27" s="17">
        <v>-121</v>
      </c>
      <c r="OM27" s="17">
        <v>-113</v>
      </c>
      <c r="ON27" s="17">
        <v>-119</v>
      </c>
      <c r="OO27" s="17">
        <v>-134</v>
      </c>
      <c r="OP27" s="17">
        <v>-75</v>
      </c>
      <c r="OQ27" s="17">
        <v>-115</v>
      </c>
      <c r="OR27" s="17">
        <v>-82</v>
      </c>
      <c r="OS27" s="17">
        <v>-130</v>
      </c>
      <c r="OT27" s="17">
        <v>1156</v>
      </c>
      <c r="OU27" s="17">
        <v>875</v>
      </c>
      <c r="OV27" s="17">
        <v>511</v>
      </c>
      <c r="OW27" s="17">
        <v>616</v>
      </c>
      <c r="OX27" s="17">
        <v>926</v>
      </c>
      <c r="OY27" s="17">
        <v>563</v>
      </c>
      <c r="OZ27" s="17">
        <v>604</v>
      </c>
      <c r="PA27" s="17">
        <v>404</v>
      </c>
      <c r="PB27" s="17">
        <v>-189</v>
      </c>
      <c r="PC27" s="17">
        <v>-162</v>
      </c>
      <c r="PD27" s="17">
        <v>-168</v>
      </c>
      <c r="PE27" s="17">
        <v>-283</v>
      </c>
      <c r="PF27" s="17">
        <v>-265</v>
      </c>
      <c r="PG27" s="17">
        <v>-277</v>
      </c>
      <c r="PH27" s="17">
        <v>-275</v>
      </c>
      <c r="PI27" s="17">
        <v>-173</v>
      </c>
      <c r="PJ27" s="17">
        <v>-200</v>
      </c>
      <c r="PK27" s="17">
        <v>-145</v>
      </c>
      <c r="PL27" s="17">
        <v>-71</v>
      </c>
      <c r="PM27" s="17">
        <v>-156</v>
      </c>
      <c r="PN27" s="17">
        <v>-26</v>
      </c>
      <c r="PO27" s="17">
        <v>-41</v>
      </c>
      <c r="PP27" s="17">
        <v>-118</v>
      </c>
      <c r="PQ27" s="17">
        <v>-55</v>
      </c>
      <c r="PR27" s="17">
        <v>-31</v>
      </c>
      <c r="PS27" s="17">
        <v>-17</v>
      </c>
      <c r="PT27" s="17">
        <v>-4</v>
      </c>
      <c r="PU27" s="17">
        <v>-70</v>
      </c>
      <c r="PV27" s="17">
        <v>-78</v>
      </c>
      <c r="PW27" s="17">
        <v>-103</v>
      </c>
      <c r="PX27" s="17">
        <v>-77</v>
      </c>
      <c r="PY27" s="17">
        <v>-134</v>
      </c>
      <c r="PZ27" s="17">
        <v>-3</v>
      </c>
      <c r="QA27" s="17">
        <v>2</v>
      </c>
      <c r="QB27" s="17">
        <v>17</v>
      </c>
      <c r="QC27" s="17">
        <v>-3</v>
      </c>
      <c r="QD27" s="17">
        <v>-8</v>
      </c>
      <c r="QE27" s="17">
        <v>-30</v>
      </c>
      <c r="QF27" s="17">
        <v>-25</v>
      </c>
      <c r="QG27" s="17">
        <v>-19</v>
      </c>
      <c r="QH27" s="17">
        <v>-37</v>
      </c>
      <c r="QI27" s="17">
        <v>-34</v>
      </c>
      <c r="QJ27" s="17">
        <v>30</v>
      </c>
      <c r="QK27" s="17">
        <v>63</v>
      </c>
      <c r="QL27" s="17">
        <v>33</v>
      </c>
      <c r="QM27" s="17">
        <v>26</v>
      </c>
      <c r="QN27" s="17">
        <v>0</v>
      </c>
      <c r="QO27" s="17">
        <v>-45</v>
      </c>
      <c r="QP27" s="17">
        <v>7</v>
      </c>
      <c r="QQ27" s="17">
        <v>13</v>
      </c>
      <c r="QR27" s="17">
        <v>13</v>
      </c>
      <c r="QS27" s="17">
        <v>-19</v>
      </c>
      <c r="QT27" s="17">
        <v>18</v>
      </c>
      <c r="QU27" s="17">
        <v>5</v>
      </c>
      <c r="QV27" s="17">
        <v>0</v>
      </c>
      <c r="QW27" s="17">
        <v>5</v>
      </c>
      <c r="QX27" s="17">
        <v>-268</v>
      </c>
      <c r="QY27" s="17">
        <v>-209</v>
      </c>
      <c r="QZ27" s="17">
        <v>-173</v>
      </c>
      <c r="RA27" s="17">
        <v>-253</v>
      </c>
      <c r="RB27" s="17">
        <v>-191</v>
      </c>
      <c r="RC27" s="17">
        <v>-205</v>
      </c>
      <c r="RD27" s="17">
        <v>-236</v>
      </c>
      <c r="RE27" s="17">
        <v>-444</v>
      </c>
      <c r="RF27" s="17">
        <v>-49</v>
      </c>
      <c r="RG27" s="17">
        <v>-118</v>
      </c>
      <c r="RH27" s="17">
        <v>-127</v>
      </c>
      <c r="RI27" s="17">
        <v>-58</v>
      </c>
      <c r="RJ27" s="17">
        <v>-31</v>
      </c>
      <c r="RK27" s="17">
        <v>-25</v>
      </c>
      <c r="RL27" s="17">
        <v>-21</v>
      </c>
      <c r="RM27" s="17">
        <v>-76</v>
      </c>
      <c r="RN27" s="17">
        <v>-219</v>
      </c>
      <c r="RO27" s="17">
        <v>-299</v>
      </c>
      <c r="RP27" s="17">
        <v>-360</v>
      </c>
      <c r="RQ27" s="17">
        <v>-378</v>
      </c>
      <c r="RR27" s="17">
        <v>-174</v>
      </c>
      <c r="RS27" s="17">
        <v>-504</v>
      </c>
      <c r="RT27" s="17">
        <v>-472</v>
      </c>
      <c r="RU27" s="17">
        <v>-435</v>
      </c>
      <c r="RV27" s="17">
        <v>-64</v>
      </c>
      <c r="RW27" s="17">
        <v>-60</v>
      </c>
      <c r="RX27" s="17">
        <v>-129</v>
      </c>
      <c r="RY27" s="17">
        <v>-136</v>
      </c>
      <c r="RZ27" s="17">
        <v>-139</v>
      </c>
      <c r="SA27" s="17">
        <v>-148</v>
      </c>
      <c r="SB27" s="17">
        <v>-165</v>
      </c>
      <c r="SC27" s="17">
        <v>-128</v>
      </c>
      <c r="SD27" s="17">
        <v>3</v>
      </c>
      <c r="SE27" s="17">
        <v>13</v>
      </c>
      <c r="SF27" s="17">
        <v>24</v>
      </c>
      <c r="SG27" s="17">
        <v>27</v>
      </c>
      <c r="SH27" s="17">
        <v>15</v>
      </c>
      <c r="SI27" s="17">
        <v>12</v>
      </c>
      <c r="SJ27" s="17">
        <v>-1</v>
      </c>
      <c r="SK27" s="17">
        <v>-15</v>
      </c>
      <c r="SL27" s="17">
        <v>-3</v>
      </c>
      <c r="SM27" s="17">
        <v>-3</v>
      </c>
      <c r="SN27" s="17">
        <v>2</v>
      </c>
      <c r="SO27" s="17">
        <v>-82</v>
      </c>
      <c r="SP27" s="17">
        <v>-101</v>
      </c>
      <c r="SQ27" s="17">
        <v>-110</v>
      </c>
      <c r="SR27" s="17">
        <v>-88</v>
      </c>
      <c r="SS27" s="17">
        <v>-96</v>
      </c>
      <c r="ST27" s="17">
        <v>10</v>
      </c>
      <c r="SU27" s="17">
        <v>9</v>
      </c>
      <c r="SV27" s="17">
        <v>42</v>
      </c>
      <c r="SW27" s="17">
        <v>-19</v>
      </c>
      <c r="SX27" s="17">
        <v>31</v>
      </c>
      <c r="SY27" s="17">
        <v>-35</v>
      </c>
      <c r="SZ27" s="17">
        <v>-90</v>
      </c>
      <c r="TA27" s="17">
        <v>-100</v>
      </c>
      <c r="TB27" s="17">
        <v>78</v>
      </c>
      <c r="TC27" s="17">
        <v>52</v>
      </c>
      <c r="TD27" s="17">
        <v>-88</v>
      </c>
      <c r="TE27" s="17">
        <v>-152</v>
      </c>
      <c r="TF27" s="17">
        <v>-164</v>
      </c>
      <c r="TG27" s="17">
        <v>-224</v>
      </c>
      <c r="TH27" s="17">
        <v>-224</v>
      </c>
      <c r="TI27" s="17">
        <v>-263</v>
      </c>
      <c r="TJ27" s="17">
        <v>-45</v>
      </c>
      <c r="TK27" s="17">
        <v>-29</v>
      </c>
      <c r="TL27" s="17">
        <v>-39</v>
      </c>
      <c r="TM27" s="17">
        <v>-29</v>
      </c>
      <c r="TN27" s="17">
        <v>-42</v>
      </c>
      <c r="TO27" s="17">
        <v>-52</v>
      </c>
      <c r="TP27" s="17">
        <v>-53</v>
      </c>
      <c r="TQ27" s="17">
        <v>-72</v>
      </c>
      <c r="TR27" s="17">
        <v>-163</v>
      </c>
      <c r="TS27" s="17">
        <v>-131</v>
      </c>
      <c r="TT27" s="17">
        <v>-133</v>
      </c>
      <c r="TU27" s="17">
        <v>-149</v>
      </c>
      <c r="TV27" s="17">
        <v>-106</v>
      </c>
      <c r="TW27" s="17">
        <v>-151</v>
      </c>
      <c r="TX27" s="17">
        <v>-145</v>
      </c>
      <c r="TY27" s="17">
        <v>-186</v>
      </c>
      <c r="TZ27" s="17">
        <v>-71</v>
      </c>
      <c r="UA27" s="17">
        <v>-88</v>
      </c>
      <c r="UB27" s="17">
        <v>-54</v>
      </c>
      <c r="UC27" s="17">
        <v>-125</v>
      </c>
      <c r="UD27" s="17">
        <v>-141</v>
      </c>
      <c r="UE27" s="17">
        <v>-161</v>
      </c>
      <c r="UF27" s="17">
        <v>-91</v>
      </c>
      <c r="UG27" s="17">
        <v>-155</v>
      </c>
      <c r="UH27" s="17">
        <v>-78</v>
      </c>
      <c r="UI27" s="17">
        <v>-52</v>
      </c>
      <c r="UJ27" s="17">
        <v>-94</v>
      </c>
      <c r="UK27" s="17">
        <v>-82</v>
      </c>
      <c r="UL27" s="17">
        <v>-93</v>
      </c>
      <c r="UM27" s="17">
        <v>-68</v>
      </c>
      <c r="UN27" s="17">
        <v>-94</v>
      </c>
      <c r="UO27" s="17">
        <v>-65</v>
      </c>
      <c r="UP27" s="17">
        <v>24</v>
      </c>
      <c r="UQ27" s="17">
        <v>-65</v>
      </c>
      <c r="UR27" s="17">
        <v>66</v>
      </c>
      <c r="US27" s="17">
        <v>1</v>
      </c>
      <c r="UT27" s="17">
        <v>3</v>
      </c>
      <c r="UU27" s="17">
        <v>-12</v>
      </c>
      <c r="UV27" s="17">
        <v>-60</v>
      </c>
      <c r="UW27" s="17">
        <v>21</v>
      </c>
      <c r="UX27" s="17">
        <v>10</v>
      </c>
      <c r="UY27" s="17">
        <v>13</v>
      </c>
      <c r="UZ27" s="17">
        <v>-1</v>
      </c>
      <c r="VA27" s="17">
        <v>15</v>
      </c>
      <c r="VB27" s="17">
        <v>-41</v>
      </c>
      <c r="VC27" s="17">
        <v>-26</v>
      </c>
      <c r="VD27" s="17">
        <v>-14</v>
      </c>
      <c r="VE27" s="17">
        <v>-40</v>
      </c>
      <c r="VF27" s="17">
        <v>-70</v>
      </c>
      <c r="VG27" s="17">
        <v>-121</v>
      </c>
      <c r="VH27" s="17">
        <v>-150</v>
      </c>
      <c r="VI27" s="17">
        <v>-117</v>
      </c>
      <c r="VJ27" s="17">
        <v>-156</v>
      </c>
      <c r="VK27" s="17">
        <v>-176</v>
      </c>
      <c r="VL27" s="17">
        <v>-168</v>
      </c>
      <c r="VM27" s="17">
        <v>-218</v>
      </c>
      <c r="VN27">
        <v>99</v>
      </c>
      <c r="VO27">
        <v>116</v>
      </c>
      <c r="VP27">
        <v>101</v>
      </c>
      <c r="VQ27">
        <v>81</v>
      </c>
      <c r="VR27">
        <v>53</v>
      </c>
      <c r="VS27">
        <v>-6</v>
      </c>
      <c r="VT27">
        <v>8</v>
      </c>
      <c r="VU27">
        <v>19</v>
      </c>
      <c r="VV27" s="17">
        <v>-84</v>
      </c>
      <c r="VW27" s="17">
        <v>-84</v>
      </c>
      <c r="VX27" s="17">
        <v>-40</v>
      </c>
      <c r="VY27" s="17">
        <v>-6</v>
      </c>
      <c r="VZ27" s="17">
        <v>-51</v>
      </c>
      <c r="WA27" s="17">
        <v>-62</v>
      </c>
      <c r="WB27" s="17">
        <v>15</v>
      </c>
      <c r="WC27" s="17">
        <v>-19</v>
      </c>
      <c r="WD27" s="17">
        <v>-115</v>
      </c>
      <c r="WE27" s="17">
        <v>-60</v>
      </c>
      <c r="WF27" s="17">
        <v>-104</v>
      </c>
      <c r="WG27" s="17">
        <v>-110</v>
      </c>
      <c r="WH27" s="17">
        <v>-91</v>
      </c>
      <c r="WI27" s="17">
        <v>-103</v>
      </c>
      <c r="WJ27" s="17">
        <v>-54</v>
      </c>
      <c r="WK27" s="17">
        <v>-125</v>
      </c>
      <c r="WL27" s="17">
        <v>121</v>
      </c>
      <c r="WM27" s="17">
        <v>59</v>
      </c>
      <c r="WN27" s="17">
        <v>-23</v>
      </c>
      <c r="WO27" s="17">
        <v>-26</v>
      </c>
      <c r="WP27" s="17">
        <v>-55</v>
      </c>
      <c r="WQ27" s="17">
        <v>-147</v>
      </c>
      <c r="WR27" s="17">
        <v>-148</v>
      </c>
      <c r="WS27" s="17">
        <v>-163</v>
      </c>
      <c r="WT27" s="17">
        <v>10</v>
      </c>
      <c r="WU27" s="17">
        <v>-1</v>
      </c>
      <c r="WV27" s="17">
        <v>-35</v>
      </c>
      <c r="WW27" s="17">
        <v>-15</v>
      </c>
      <c r="WX27" s="17">
        <v>-14</v>
      </c>
      <c r="WY27" s="17">
        <v>24</v>
      </c>
      <c r="WZ27" s="17">
        <v>-21</v>
      </c>
      <c r="XA27" s="17">
        <v>-29</v>
      </c>
    </row>
    <row r="28" spans="1:625">
      <c r="A28" t="s">
        <v>926</v>
      </c>
      <c r="B28" s="17">
        <v>-169</v>
      </c>
      <c r="C28" s="17">
        <v>-220</v>
      </c>
      <c r="D28" s="17">
        <v>-264</v>
      </c>
      <c r="E28" s="17">
        <v>-333</v>
      </c>
      <c r="F28" s="17">
        <v>-303</v>
      </c>
      <c r="G28" s="17">
        <v>-326</v>
      </c>
      <c r="H28" s="17">
        <v>-271</v>
      </c>
      <c r="I28" s="17">
        <v>-325</v>
      </c>
      <c r="J28" s="17">
        <v>261</v>
      </c>
      <c r="K28" s="17">
        <v>198</v>
      </c>
      <c r="L28" s="17">
        <v>388</v>
      </c>
      <c r="M28" s="17">
        <v>423</v>
      </c>
      <c r="N28" s="17">
        <v>459</v>
      </c>
      <c r="O28" s="17">
        <v>249</v>
      </c>
      <c r="P28" s="17">
        <v>284</v>
      </c>
      <c r="Q28" s="17">
        <v>397</v>
      </c>
      <c r="R28" s="17">
        <v>-81</v>
      </c>
      <c r="S28" s="17">
        <v>-98</v>
      </c>
      <c r="T28" s="17">
        <v>-200</v>
      </c>
      <c r="U28" s="17">
        <v>-137</v>
      </c>
      <c r="V28" s="17">
        <v>-40</v>
      </c>
      <c r="W28" s="17">
        <v>-8</v>
      </c>
      <c r="X28" s="17">
        <v>17</v>
      </c>
      <c r="Y28" s="17">
        <v>-49</v>
      </c>
      <c r="Z28" s="17">
        <v>33</v>
      </c>
      <c r="AA28" s="17">
        <v>-28</v>
      </c>
      <c r="AB28" s="17">
        <v>-55</v>
      </c>
      <c r="AC28" s="17">
        <v>23</v>
      </c>
      <c r="AD28" s="17">
        <v>-94</v>
      </c>
      <c r="AE28" s="17">
        <v>51</v>
      </c>
      <c r="AF28" s="17">
        <v>-8</v>
      </c>
      <c r="AG28" s="17">
        <v>-184</v>
      </c>
      <c r="AH28" s="17">
        <v>76</v>
      </c>
      <c r="AI28" s="17">
        <v>-12</v>
      </c>
      <c r="AJ28" s="17">
        <v>25</v>
      </c>
      <c r="AK28" s="17">
        <v>-62</v>
      </c>
      <c r="AL28" s="17">
        <v>174</v>
      </c>
      <c r="AM28" s="17">
        <v>7</v>
      </c>
      <c r="AN28" s="17">
        <v>-58</v>
      </c>
      <c r="AO28" s="17">
        <v>-55</v>
      </c>
      <c r="AP28" s="17">
        <v>176</v>
      </c>
      <c r="AQ28" s="17">
        <v>136</v>
      </c>
      <c r="AR28" s="17">
        <v>148</v>
      </c>
      <c r="AS28" s="17">
        <v>83</v>
      </c>
      <c r="AT28" s="17">
        <v>176</v>
      </c>
      <c r="AU28" s="17">
        <v>131</v>
      </c>
      <c r="AV28" s="17">
        <v>115</v>
      </c>
      <c r="AW28" s="17">
        <v>30</v>
      </c>
      <c r="AX28" s="17">
        <v>-49</v>
      </c>
      <c r="AY28" s="17">
        <v>-66</v>
      </c>
      <c r="AZ28" s="17">
        <v>-51</v>
      </c>
      <c r="BA28" s="17">
        <v>-87</v>
      </c>
      <c r="BB28" s="17">
        <v>-111</v>
      </c>
      <c r="BC28" s="17">
        <v>-100</v>
      </c>
      <c r="BD28" s="17">
        <v>-97</v>
      </c>
      <c r="BE28" s="17">
        <v>-138</v>
      </c>
      <c r="BF28" s="17">
        <v>-166</v>
      </c>
      <c r="BG28" s="17">
        <v>-130</v>
      </c>
      <c r="BH28" s="17">
        <v>-167</v>
      </c>
      <c r="BI28" s="17">
        <v>-165</v>
      </c>
      <c r="BJ28" s="17">
        <v>-230</v>
      </c>
      <c r="BK28" s="17">
        <v>-278</v>
      </c>
      <c r="BL28" s="17">
        <v>-219</v>
      </c>
      <c r="BM28" s="17">
        <v>-345</v>
      </c>
      <c r="BN28" s="17">
        <v>-11</v>
      </c>
      <c r="BO28" s="17">
        <v>-12</v>
      </c>
      <c r="BP28" s="17">
        <v>-27</v>
      </c>
      <c r="BQ28" s="17">
        <v>-42</v>
      </c>
      <c r="BR28" s="17">
        <v>-58</v>
      </c>
      <c r="BS28" s="17">
        <v>23</v>
      </c>
      <c r="BT28" s="17">
        <v>8</v>
      </c>
      <c r="BU28" s="17">
        <v>-59</v>
      </c>
      <c r="BV28" s="17">
        <v>84</v>
      </c>
      <c r="BW28" s="17">
        <v>51</v>
      </c>
      <c r="BX28" s="17">
        <v>69</v>
      </c>
      <c r="BY28" s="17">
        <v>83</v>
      </c>
      <c r="BZ28" s="17">
        <v>37</v>
      </c>
      <c r="CA28" s="17">
        <v>-11</v>
      </c>
      <c r="CB28" s="17">
        <v>-37</v>
      </c>
      <c r="CC28" s="17">
        <v>-59</v>
      </c>
      <c r="CD28" s="17">
        <v>-121</v>
      </c>
      <c r="CE28" s="17">
        <v>-145</v>
      </c>
      <c r="CF28" s="17">
        <v>-104</v>
      </c>
      <c r="CG28" s="17">
        <v>-144</v>
      </c>
      <c r="CH28" s="17">
        <v>-130</v>
      </c>
      <c r="CI28" s="17">
        <v>-172</v>
      </c>
      <c r="CJ28" s="17">
        <v>-120</v>
      </c>
      <c r="CK28" s="17">
        <v>-196</v>
      </c>
      <c r="CL28" s="17">
        <v>-24</v>
      </c>
      <c r="CM28" s="17">
        <v>-124</v>
      </c>
      <c r="CN28" s="17">
        <v>-49</v>
      </c>
      <c r="CO28" s="17">
        <v>-74</v>
      </c>
      <c r="CP28" s="17">
        <v>-87</v>
      </c>
      <c r="CQ28" s="17">
        <v>-75</v>
      </c>
      <c r="CR28" s="17">
        <v>-122</v>
      </c>
      <c r="CS28" s="17">
        <v>-99</v>
      </c>
      <c r="CT28" s="17">
        <v>-174</v>
      </c>
      <c r="CU28" s="17">
        <v>-118</v>
      </c>
      <c r="CV28" s="17">
        <v>-161</v>
      </c>
      <c r="CW28" s="17">
        <v>-154</v>
      </c>
      <c r="CX28" s="17">
        <v>-174</v>
      </c>
      <c r="CY28" s="17">
        <v>-192</v>
      </c>
      <c r="CZ28" s="17">
        <v>-168</v>
      </c>
      <c r="DA28" s="17">
        <v>-222</v>
      </c>
      <c r="DB28" s="17">
        <v>-36</v>
      </c>
      <c r="DC28" s="17">
        <v>-42</v>
      </c>
      <c r="DD28" s="17">
        <v>-41</v>
      </c>
      <c r="DE28" s="17">
        <v>-42</v>
      </c>
      <c r="DF28" s="17">
        <v>-9</v>
      </c>
      <c r="DG28" s="17">
        <v>-46</v>
      </c>
      <c r="DH28" s="17">
        <v>-55</v>
      </c>
      <c r="DI28" s="17">
        <v>-92</v>
      </c>
      <c r="DJ28" s="17">
        <v>-188</v>
      </c>
      <c r="DK28" s="17">
        <v>-180</v>
      </c>
      <c r="DL28" s="17">
        <v>-145</v>
      </c>
      <c r="DM28" s="17">
        <v>-133</v>
      </c>
      <c r="DN28" s="17">
        <v>-196</v>
      </c>
      <c r="DO28" s="17">
        <v>-58</v>
      </c>
      <c r="DP28" s="17">
        <v>6</v>
      </c>
      <c r="DQ28" s="17">
        <v>-50</v>
      </c>
      <c r="DR28" s="17">
        <v>-32</v>
      </c>
      <c r="DS28" s="17">
        <v>27</v>
      </c>
      <c r="DT28" s="17">
        <v>0</v>
      </c>
      <c r="DU28" s="17">
        <v>-20</v>
      </c>
      <c r="DV28" s="17">
        <v>16</v>
      </c>
      <c r="DW28" s="17">
        <v>3</v>
      </c>
      <c r="DX28" s="17">
        <v>-23</v>
      </c>
      <c r="DY28" s="17">
        <v>-34</v>
      </c>
      <c r="DZ28" s="17">
        <v>-86</v>
      </c>
      <c r="EA28" s="17">
        <v>-110</v>
      </c>
      <c r="EB28" s="17">
        <v>-66</v>
      </c>
      <c r="EC28" s="17">
        <v>-74</v>
      </c>
      <c r="ED28" s="17">
        <v>-61</v>
      </c>
      <c r="EE28" s="17">
        <v>-96</v>
      </c>
      <c r="EF28" s="17">
        <v>-41</v>
      </c>
      <c r="EG28" s="17">
        <v>-57</v>
      </c>
      <c r="EH28" s="17">
        <v>-31</v>
      </c>
      <c r="EI28" s="17">
        <v>-119</v>
      </c>
      <c r="EJ28" s="17">
        <v>-45</v>
      </c>
      <c r="EK28" s="17">
        <v>-97</v>
      </c>
      <c r="EL28" s="17">
        <v>-195</v>
      </c>
      <c r="EM28" s="17">
        <v>-171</v>
      </c>
      <c r="EN28" s="17">
        <v>-231</v>
      </c>
      <c r="EO28" s="17">
        <v>-194</v>
      </c>
      <c r="EP28" s="17">
        <v>39</v>
      </c>
      <c r="EQ28" s="17">
        <v>27</v>
      </c>
      <c r="ER28" s="17">
        <v>-6</v>
      </c>
      <c r="ES28" s="17">
        <v>3</v>
      </c>
      <c r="ET28" s="17">
        <v>-7</v>
      </c>
      <c r="EU28" s="17">
        <v>62</v>
      </c>
      <c r="EV28" s="17">
        <v>35</v>
      </c>
      <c r="EW28" s="17">
        <v>17</v>
      </c>
      <c r="EX28" s="17">
        <v>47</v>
      </c>
      <c r="EY28" s="17">
        <v>19</v>
      </c>
      <c r="EZ28" s="17">
        <v>19</v>
      </c>
      <c r="FA28" s="17">
        <v>76</v>
      </c>
      <c r="FB28" s="17">
        <v>18</v>
      </c>
      <c r="FC28" s="17">
        <v>51</v>
      </c>
      <c r="FD28" s="17">
        <v>68</v>
      </c>
      <c r="FE28" s="17">
        <v>20</v>
      </c>
      <c r="FF28" s="17">
        <v>-58</v>
      </c>
      <c r="FG28" s="17">
        <v>-60</v>
      </c>
      <c r="FH28" s="17">
        <v>-81</v>
      </c>
      <c r="FI28" s="17">
        <v>-70</v>
      </c>
      <c r="FJ28" s="17">
        <v>-105</v>
      </c>
      <c r="FK28" s="17">
        <v>-158</v>
      </c>
      <c r="FL28" s="17">
        <v>-159</v>
      </c>
      <c r="FM28" s="17">
        <v>-138</v>
      </c>
      <c r="FN28" s="17">
        <v>-113</v>
      </c>
      <c r="FO28" s="17">
        <v>-63</v>
      </c>
      <c r="FP28" s="17">
        <v>-22</v>
      </c>
      <c r="FQ28" s="17">
        <v>-67</v>
      </c>
      <c r="FR28" s="17">
        <v>-56</v>
      </c>
      <c r="FS28" s="17">
        <v>-51</v>
      </c>
      <c r="FT28" s="17">
        <v>-22</v>
      </c>
      <c r="FU28" s="17">
        <v>-59</v>
      </c>
      <c r="FV28" s="17">
        <v>87</v>
      </c>
      <c r="FW28" s="17">
        <v>39</v>
      </c>
      <c r="FX28" s="17">
        <v>-3</v>
      </c>
      <c r="FY28" s="17">
        <v>52</v>
      </c>
      <c r="FZ28" s="17">
        <v>29</v>
      </c>
      <c r="GA28" s="17">
        <v>31</v>
      </c>
      <c r="GB28" s="17">
        <v>60</v>
      </c>
      <c r="GC28" s="17">
        <v>79</v>
      </c>
      <c r="GD28" s="17">
        <v>117</v>
      </c>
      <c r="GE28" s="17">
        <v>133</v>
      </c>
      <c r="GF28" s="17">
        <v>211</v>
      </c>
      <c r="GG28" s="17">
        <v>134</v>
      </c>
      <c r="GH28" s="17">
        <v>82</v>
      </c>
      <c r="GI28" s="17">
        <v>51</v>
      </c>
      <c r="GJ28" s="17">
        <v>-139</v>
      </c>
      <c r="GK28" s="17">
        <v>-211</v>
      </c>
      <c r="GL28" s="17">
        <v>-219</v>
      </c>
      <c r="GM28" s="17">
        <v>-170</v>
      </c>
      <c r="GN28" s="17">
        <v>-203</v>
      </c>
      <c r="GO28" s="17">
        <v>-213</v>
      </c>
      <c r="GP28" s="17">
        <v>-207</v>
      </c>
      <c r="GQ28" s="17">
        <v>-219</v>
      </c>
      <c r="GR28" s="17">
        <v>-184</v>
      </c>
      <c r="GS28" s="17">
        <v>-238</v>
      </c>
      <c r="GT28" s="17">
        <v>-5</v>
      </c>
      <c r="GU28" s="17">
        <v>-38</v>
      </c>
      <c r="GV28" s="17">
        <v>-30</v>
      </c>
      <c r="GW28" s="17">
        <v>-75</v>
      </c>
      <c r="GX28" s="17">
        <v>-73</v>
      </c>
      <c r="GY28" s="17">
        <v>-72</v>
      </c>
      <c r="GZ28" s="17">
        <v>-65</v>
      </c>
      <c r="HA28" s="17">
        <v>-114</v>
      </c>
      <c r="HB28" s="17">
        <v>-14</v>
      </c>
      <c r="HC28" s="17">
        <v>1</v>
      </c>
      <c r="HD28" s="17">
        <v>-20</v>
      </c>
      <c r="HE28" s="17">
        <v>-58</v>
      </c>
      <c r="HF28" s="17">
        <v>23</v>
      </c>
      <c r="HG28" s="17">
        <v>107</v>
      </c>
      <c r="HH28" s="17">
        <v>-115</v>
      </c>
      <c r="HI28" s="17">
        <v>-5</v>
      </c>
      <c r="HJ28" s="17">
        <v>-204</v>
      </c>
      <c r="HK28" s="17">
        <v>-201</v>
      </c>
      <c r="HL28" s="17">
        <v>-184</v>
      </c>
      <c r="HM28" s="17">
        <v>-265</v>
      </c>
      <c r="HN28" s="17">
        <v>-332</v>
      </c>
      <c r="HO28" s="17">
        <v>-287</v>
      </c>
      <c r="HP28" s="17">
        <v>-215</v>
      </c>
      <c r="HQ28" s="17">
        <v>-224</v>
      </c>
      <c r="HR28" s="17">
        <v>-156</v>
      </c>
      <c r="HS28" s="17">
        <v>-141</v>
      </c>
      <c r="HT28" s="17">
        <v>-168</v>
      </c>
      <c r="HU28" s="17">
        <v>-102</v>
      </c>
      <c r="HV28" s="17">
        <v>-56</v>
      </c>
      <c r="HW28" s="17">
        <v>-130</v>
      </c>
      <c r="HX28" s="17">
        <v>-125</v>
      </c>
      <c r="HY28" s="17">
        <v>-92</v>
      </c>
      <c r="HZ28" s="17">
        <v>311</v>
      </c>
      <c r="IA28" s="17">
        <v>722</v>
      </c>
      <c r="IB28" s="17">
        <v>805</v>
      </c>
      <c r="IC28" s="17">
        <v>958</v>
      </c>
      <c r="ID28" s="17">
        <v>1109</v>
      </c>
      <c r="IE28" s="17">
        <v>1760</v>
      </c>
      <c r="IF28" s="17">
        <v>1690</v>
      </c>
      <c r="IG28" s="17">
        <v>2044</v>
      </c>
      <c r="IH28" s="17">
        <v>-29</v>
      </c>
      <c r="II28" s="17">
        <v>-66</v>
      </c>
      <c r="IJ28" s="17">
        <v>6</v>
      </c>
      <c r="IK28" s="17">
        <v>26</v>
      </c>
      <c r="IL28" s="17">
        <v>-35</v>
      </c>
      <c r="IM28" s="17">
        <v>-61</v>
      </c>
      <c r="IN28" s="17">
        <v>-90</v>
      </c>
      <c r="IO28" s="17">
        <v>-121</v>
      </c>
      <c r="IP28" s="17">
        <v>-34</v>
      </c>
      <c r="IQ28" s="17">
        <v>-42</v>
      </c>
      <c r="IR28" s="17">
        <v>-39</v>
      </c>
      <c r="IS28" s="17">
        <v>-37</v>
      </c>
      <c r="IT28" s="17">
        <v>-42</v>
      </c>
      <c r="IU28" s="17">
        <v>-61</v>
      </c>
      <c r="IV28" s="17">
        <v>-17</v>
      </c>
      <c r="IW28" s="17">
        <v>-32</v>
      </c>
      <c r="IX28" s="17">
        <v>3463</v>
      </c>
      <c r="IY28" s="17">
        <v>3356</v>
      </c>
      <c r="IZ28" s="17">
        <v>2964</v>
      </c>
      <c r="JA28" s="17">
        <v>3192</v>
      </c>
      <c r="JB28" s="17">
        <v>3358</v>
      </c>
      <c r="JC28" s="17">
        <v>3744</v>
      </c>
      <c r="JD28" s="17">
        <v>3438</v>
      </c>
      <c r="JE28" s="17">
        <v>4633</v>
      </c>
      <c r="JF28" s="17">
        <v>244</v>
      </c>
      <c r="JG28" s="17">
        <v>153</v>
      </c>
      <c r="JH28" s="17">
        <v>129</v>
      </c>
      <c r="JI28" s="17">
        <v>143</v>
      </c>
      <c r="JJ28" s="17">
        <v>130</v>
      </c>
      <c r="JK28" s="17">
        <v>48</v>
      </c>
      <c r="JL28" s="17">
        <v>-6</v>
      </c>
      <c r="JM28" s="17">
        <v>-47</v>
      </c>
      <c r="JN28" s="17">
        <v>-14</v>
      </c>
      <c r="JO28" s="17">
        <v>-50</v>
      </c>
      <c r="JP28" s="17">
        <v>-7</v>
      </c>
      <c r="JQ28" s="17">
        <v>-25</v>
      </c>
      <c r="JR28" s="17">
        <v>-55</v>
      </c>
      <c r="JS28" s="17">
        <v>-60</v>
      </c>
      <c r="JT28" s="17">
        <v>-71</v>
      </c>
      <c r="JU28" s="17">
        <v>-73</v>
      </c>
      <c r="JV28" s="17">
        <v>-265</v>
      </c>
      <c r="JW28" s="17">
        <v>-42</v>
      </c>
      <c r="JX28" s="17">
        <v>-103</v>
      </c>
      <c r="JY28" s="17">
        <v>-64</v>
      </c>
      <c r="JZ28" s="17">
        <v>51</v>
      </c>
      <c r="KA28" s="17">
        <v>91</v>
      </c>
      <c r="KB28" s="17">
        <v>215</v>
      </c>
      <c r="KC28" s="17">
        <v>298</v>
      </c>
      <c r="KD28" s="17">
        <v>-220</v>
      </c>
      <c r="KE28" s="17">
        <v>-145</v>
      </c>
      <c r="KF28" s="17">
        <v>-109</v>
      </c>
      <c r="KG28" s="17">
        <v>-150</v>
      </c>
      <c r="KH28" s="17">
        <v>-153</v>
      </c>
      <c r="KI28" s="17">
        <v>-187</v>
      </c>
      <c r="KJ28" s="17">
        <v>-143</v>
      </c>
      <c r="KK28" s="17">
        <v>-220</v>
      </c>
      <c r="KL28" s="17">
        <v>-88</v>
      </c>
      <c r="KM28" s="17">
        <v>-173</v>
      </c>
      <c r="KN28" s="17">
        <v>-124</v>
      </c>
      <c r="KO28" s="17">
        <v>-235</v>
      </c>
      <c r="KP28" s="17">
        <v>-252</v>
      </c>
      <c r="KQ28" s="17">
        <v>-334</v>
      </c>
      <c r="KR28" s="17">
        <v>-242</v>
      </c>
      <c r="KS28" s="17">
        <v>-257</v>
      </c>
      <c r="KT28" s="17">
        <v>-77</v>
      </c>
      <c r="KU28" s="17">
        <v>-44</v>
      </c>
      <c r="KV28" s="17">
        <v>-84</v>
      </c>
      <c r="KW28" s="17">
        <v>-57</v>
      </c>
      <c r="KX28" s="17">
        <v>-92</v>
      </c>
      <c r="KY28" s="17">
        <v>-72</v>
      </c>
      <c r="KZ28" s="17">
        <v>-82</v>
      </c>
      <c r="LA28" s="17">
        <v>-125</v>
      </c>
      <c r="LB28" s="17">
        <v>-155</v>
      </c>
      <c r="LC28" s="17">
        <v>-100</v>
      </c>
      <c r="LD28" s="17">
        <v>-121</v>
      </c>
      <c r="LE28" s="17">
        <v>-82</v>
      </c>
      <c r="LF28" s="17">
        <v>-147</v>
      </c>
      <c r="LG28" s="17">
        <v>-146</v>
      </c>
      <c r="LH28" s="17">
        <v>-123</v>
      </c>
      <c r="LI28" s="17">
        <v>-137</v>
      </c>
      <c r="LJ28" s="17">
        <v>-125</v>
      </c>
      <c r="LK28" s="17">
        <v>-152</v>
      </c>
      <c r="LL28" s="17">
        <v>-102</v>
      </c>
      <c r="LM28" s="17">
        <v>-91</v>
      </c>
      <c r="LN28" s="17">
        <v>-114</v>
      </c>
      <c r="LO28" s="17">
        <v>-151</v>
      </c>
      <c r="LP28" s="17">
        <v>-149</v>
      </c>
      <c r="LQ28" s="17">
        <v>-193</v>
      </c>
      <c r="LR28" s="17">
        <v>33</v>
      </c>
      <c r="LS28" s="17">
        <v>-33</v>
      </c>
      <c r="LT28" s="17">
        <v>-82</v>
      </c>
      <c r="LU28" s="17">
        <v>-89</v>
      </c>
      <c r="LV28" s="17">
        <v>-51</v>
      </c>
      <c r="LW28" s="17">
        <v>-106</v>
      </c>
      <c r="LX28" s="17">
        <v>-102</v>
      </c>
      <c r="LY28" s="17">
        <v>-104</v>
      </c>
      <c r="LZ28" s="17">
        <v>-265</v>
      </c>
      <c r="MA28" s="17">
        <v>-309</v>
      </c>
      <c r="MB28" s="17">
        <v>-230</v>
      </c>
      <c r="MC28" s="17">
        <v>-249</v>
      </c>
      <c r="MD28" s="17">
        <v>-338</v>
      </c>
      <c r="ME28" s="17">
        <v>-190</v>
      </c>
      <c r="MF28" s="17">
        <v>-144</v>
      </c>
      <c r="MG28" s="17">
        <v>-107</v>
      </c>
      <c r="MH28" s="17">
        <v>-132</v>
      </c>
      <c r="MI28" s="17">
        <v>-92</v>
      </c>
      <c r="MJ28" s="17">
        <v>-99</v>
      </c>
      <c r="MK28" s="17">
        <v>-28</v>
      </c>
      <c r="ML28" s="17">
        <v>-92</v>
      </c>
      <c r="MM28" s="17">
        <v>-87</v>
      </c>
      <c r="MN28" s="17">
        <v>-49</v>
      </c>
      <c r="MO28" s="17">
        <v>-86</v>
      </c>
      <c r="MP28" s="17">
        <v>-122</v>
      </c>
      <c r="MQ28" s="17">
        <v>-139</v>
      </c>
      <c r="MR28" s="17">
        <v>-118</v>
      </c>
      <c r="MS28" s="17">
        <v>-109</v>
      </c>
      <c r="MT28" s="17">
        <v>-179</v>
      </c>
      <c r="MU28" s="17">
        <v>-203</v>
      </c>
      <c r="MV28" s="17">
        <v>-118</v>
      </c>
      <c r="MW28" s="17">
        <v>-166</v>
      </c>
      <c r="MX28" s="17">
        <v>-4</v>
      </c>
      <c r="MY28" s="17">
        <v>-10</v>
      </c>
      <c r="MZ28" s="17">
        <v>-33</v>
      </c>
      <c r="NA28" s="17">
        <v>-23</v>
      </c>
      <c r="NB28" s="17">
        <v>-13</v>
      </c>
      <c r="NC28" s="17">
        <v>-54</v>
      </c>
      <c r="ND28" s="17">
        <v>-4</v>
      </c>
      <c r="NE28" s="17">
        <v>-43</v>
      </c>
      <c r="NF28" s="17">
        <v>6</v>
      </c>
      <c r="NG28" s="17">
        <v>168</v>
      </c>
      <c r="NH28" s="17">
        <v>164</v>
      </c>
      <c r="NI28" s="17">
        <v>188</v>
      </c>
      <c r="NJ28" s="17">
        <v>167</v>
      </c>
      <c r="NK28" s="17">
        <v>134</v>
      </c>
      <c r="NL28" s="17">
        <v>-26</v>
      </c>
      <c r="NM28" s="17">
        <v>9</v>
      </c>
      <c r="NN28" s="17">
        <v>-123</v>
      </c>
      <c r="NO28" s="17">
        <v>-133</v>
      </c>
      <c r="NP28" s="17">
        <v>-123</v>
      </c>
      <c r="NQ28" s="17">
        <v>-109</v>
      </c>
      <c r="NR28" s="17">
        <v>-96</v>
      </c>
      <c r="NS28" s="17">
        <v>-134</v>
      </c>
      <c r="NT28" s="17">
        <v>-96</v>
      </c>
      <c r="NU28" s="17">
        <v>-115</v>
      </c>
      <c r="NV28" s="17">
        <v>-197</v>
      </c>
      <c r="NW28" s="17">
        <v>-114</v>
      </c>
      <c r="NX28" s="17">
        <v>-151</v>
      </c>
      <c r="NY28" s="17">
        <v>-176</v>
      </c>
      <c r="NZ28" s="17">
        <v>-194</v>
      </c>
      <c r="OA28" s="17">
        <v>-155</v>
      </c>
      <c r="OB28" s="17">
        <v>-129</v>
      </c>
      <c r="OC28" s="17">
        <v>-181</v>
      </c>
      <c r="OD28" s="17">
        <v>-197</v>
      </c>
      <c r="OE28" s="17">
        <v>-181</v>
      </c>
      <c r="OF28" s="17">
        <v>-140</v>
      </c>
      <c r="OG28" s="17">
        <v>-117</v>
      </c>
      <c r="OH28" s="17">
        <v>-64</v>
      </c>
      <c r="OI28" s="17">
        <v>-13</v>
      </c>
      <c r="OJ28" s="17">
        <v>66</v>
      </c>
      <c r="OK28" s="17">
        <v>179</v>
      </c>
      <c r="OL28" s="17">
        <v>-121</v>
      </c>
      <c r="OM28" s="17">
        <v>-83</v>
      </c>
      <c r="ON28" s="17">
        <v>-75</v>
      </c>
      <c r="OO28" s="17">
        <v>-97</v>
      </c>
      <c r="OP28" s="17">
        <v>-95</v>
      </c>
      <c r="OQ28" s="17">
        <v>-86</v>
      </c>
      <c r="OR28" s="17">
        <v>-63</v>
      </c>
      <c r="OS28" s="17">
        <v>-74</v>
      </c>
      <c r="OT28" s="17">
        <v>827</v>
      </c>
      <c r="OU28" s="17">
        <v>656</v>
      </c>
      <c r="OV28" s="17">
        <v>521</v>
      </c>
      <c r="OW28" s="17">
        <v>590</v>
      </c>
      <c r="OX28" s="17">
        <v>703</v>
      </c>
      <c r="OY28" s="17">
        <v>585</v>
      </c>
      <c r="OZ28" s="17">
        <v>522</v>
      </c>
      <c r="PA28" s="17">
        <v>659</v>
      </c>
      <c r="PB28" s="17">
        <v>-108</v>
      </c>
      <c r="PC28" s="17">
        <v>-119</v>
      </c>
      <c r="PD28" s="17">
        <v>-128</v>
      </c>
      <c r="PE28" s="17">
        <v>-219</v>
      </c>
      <c r="PF28" s="17">
        <v>-206</v>
      </c>
      <c r="PG28" s="17">
        <v>-235</v>
      </c>
      <c r="PH28" s="17">
        <v>-124</v>
      </c>
      <c r="PI28" s="17">
        <v>-162</v>
      </c>
      <c r="PJ28" s="17">
        <v>-152</v>
      </c>
      <c r="PK28" s="17">
        <v>-133</v>
      </c>
      <c r="PL28" s="17">
        <v>-149</v>
      </c>
      <c r="PM28" s="17">
        <v>-6</v>
      </c>
      <c r="PN28" s="17">
        <v>47</v>
      </c>
      <c r="PO28" s="17">
        <v>22</v>
      </c>
      <c r="PP28" s="17">
        <v>-59</v>
      </c>
      <c r="PQ28" s="17">
        <v>23</v>
      </c>
      <c r="PR28" s="17">
        <v>-64</v>
      </c>
      <c r="PS28" s="17">
        <v>-54</v>
      </c>
      <c r="PT28" s="17">
        <v>-60</v>
      </c>
      <c r="PU28" s="17">
        <v>-59</v>
      </c>
      <c r="PV28" s="17">
        <v>-118</v>
      </c>
      <c r="PW28" s="17">
        <v>-113</v>
      </c>
      <c r="PX28" s="17">
        <v>-92</v>
      </c>
      <c r="PY28" s="17">
        <v>-209</v>
      </c>
      <c r="PZ28" s="17">
        <v>8</v>
      </c>
      <c r="QA28" s="17">
        <v>1</v>
      </c>
      <c r="QB28" s="17">
        <v>8</v>
      </c>
      <c r="QC28" s="17">
        <v>9</v>
      </c>
      <c r="QD28" s="17">
        <v>-12</v>
      </c>
      <c r="QE28" s="17">
        <v>-3</v>
      </c>
      <c r="QF28" s="17">
        <v>-16</v>
      </c>
      <c r="QG28" s="17">
        <v>-22</v>
      </c>
      <c r="QH28" s="17">
        <v>-21</v>
      </c>
      <c r="QI28" s="17">
        <v>4</v>
      </c>
      <c r="QJ28" s="17">
        <v>31</v>
      </c>
      <c r="QK28" s="17">
        <v>56</v>
      </c>
      <c r="QL28" s="17">
        <v>47</v>
      </c>
      <c r="QM28" s="17">
        <v>27</v>
      </c>
      <c r="QN28" s="17">
        <v>-13</v>
      </c>
      <c r="QO28" s="17">
        <v>0</v>
      </c>
      <c r="QP28" s="17">
        <v>12</v>
      </c>
      <c r="QQ28" s="17">
        <v>-5</v>
      </c>
      <c r="QR28" s="17">
        <v>-5</v>
      </c>
      <c r="QS28" s="17">
        <v>-22</v>
      </c>
      <c r="QT28" s="17">
        <v>-6</v>
      </c>
      <c r="QU28" s="17">
        <v>-7</v>
      </c>
      <c r="QV28" s="17">
        <v>-17</v>
      </c>
      <c r="QW28" s="17">
        <v>-45</v>
      </c>
      <c r="QX28" s="17">
        <v>-253</v>
      </c>
      <c r="QY28" s="17">
        <v>-202</v>
      </c>
      <c r="QZ28" s="17">
        <v>-198</v>
      </c>
      <c r="RA28" s="17">
        <v>-197</v>
      </c>
      <c r="RB28" s="17">
        <v>-279</v>
      </c>
      <c r="RC28" s="17">
        <v>-214</v>
      </c>
      <c r="RD28" s="17">
        <v>-249</v>
      </c>
      <c r="RE28" s="17">
        <v>-486</v>
      </c>
      <c r="RF28" s="17">
        <v>-70</v>
      </c>
      <c r="RG28" s="17">
        <v>-75</v>
      </c>
      <c r="RH28" s="17">
        <v>-134</v>
      </c>
      <c r="RI28" s="17">
        <v>-91</v>
      </c>
      <c r="RJ28" s="17">
        <v>-93</v>
      </c>
      <c r="RK28" s="17">
        <v>-57</v>
      </c>
      <c r="RL28" s="17">
        <v>-34</v>
      </c>
      <c r="RM28" s="17">
        <v>-41</v>
      </c>
      <c r="RN28" s="17">
        <v>-317</v>
      </c>
      <c r="RO28" s="17">
        <v>-259</v>
      </c>
      <c r="RP28" s="17">
        <v>-329</v>
      </c>
      <c r="RQ28" s="17">
        <v>-386</v>
      </c>
      <c r="RR28" s="17">
        <v>-203</v>
      </c>
      <c r="RS28" s="17">
        <v>-506</v>
      </c>
      <c r="RT28" s="17">
        <v>-429</v>
      </c>
      <c r="RU28" s="17">
        <v>-483</v>
      </c>
      <c r="RV28" s="17">
        <v>-81</v>
      </c>
      <c r="RW28" s="17">
        <v>-118</v>
      </c>
      <c r="RX28" s="17">
        <v>-111</v>
      </c>
      <c r="RY28" s="17">
        <v>-81</v>
      </c>
      <c r="RZ28" s="17">
        <v>-153</v>
      </c>
      <c r="SA28" s="17">
        <v>-105</v>
      </c>
      <c r="SB28" s="17">
        <v>-128</v>
      </c>
      <c r="SC28" s="17">
        <v>-122</v>
      </c>
      <c r="SD28" s="17">
        <v>-8</v>
      </c>
      <c r="SE28" s="17">
        <v>-9</v>
      </c>
      <c r="SF28" s="17">
        <v>-13</v>
      </c>
      <c r="SG28" s="17">
        <v>45</v>
      </c>
      <c r="SH28" s="17">
        <v>20</v>
      </c>
      <c r="SI28" s="17">
        <v>8</v>
      </c>
      <c r="SJ28" s="17">
        <v>-1</v>
      </c>
      <c r="SK28" s="17">
        <v>-2</v>
      </c>
      <c r="SL28" s="17">
        <v>-9</v>
      </c>
      <c r="SM28" s="17">
        <v>-16</v>
      </c>
      <c r="SN28" s="17">
        <v>-30</v>
      </c>
      <c r="SO28" s="17">
        <v>-75</v>
      </c>
      <c r="SP28" s="17">
        <v>-62</v>
      </c>
      <c r="SQ28" s="17">
        <v>-107</v>
      </c>
      <c r="SR28" s="17">
        <v>-71</v>
      </c>
      <c r="SS28" s="17">
        <v>-99</v>
      </c>
      <c r="ST28" s="17">
        <v>3</v>
      </c>
      <c r="SU28" s="17">
        <v>-41</v>
      </c>
      <c r="SV28" s="17">
        <v>21</v>
      </c>
      <c r="SW28" s="17">
        <v>-24</v>
      </c>
      <c r="SX28" s="17">
        <v>1</v>
      </c>
      <c r="SY28" s="17">
        <v>-28</v>
      </c>
      <c r="SZ28" s="17">
        <v>-58</v>
      </c>
      <c r="TA28" s="17">
        <v>-96</v>
      </c>
      <c r="TB28" s="17">
        <v>7</v>
      </c>
      <c r="TC28" s="17">
        <v>-40</v>
      </c>
      <c r="TD28" s="17">
        <v>-30</v>
      </c>
      <c r="TE28" s="17">
        <v>-108</v>
      </c>
      <c r="TF28" s="17">
        <v>-152</v>
      </c>
      <c r="TG28" s="17">
        <v>-206</v>
      </c>
      <c r="TH28" s="17">
        <v>-206</v>
      </c>
      <c r="TI28" s="17">
        <v>-202</v>
      </c>
      <c r="TJ28" s="17">
        <v>-28</v>
      </c>
      <c r="TK28" s="17">
        <v>-81</v>
      </c>
      <c r="TL28" s="17">
        <v>-22</v>
      </c>
      <c r="TM28" s="17">
        <v>-62</v>
      </c>
      <c r="TN28" s="17">
        <v>-59</v>
      </c>
      <c r="TO28" s="17">
        <v>-96</v>
      </c>
      <c r="TP28" s="17">
        <v>-65</v>
      </c>
      <c r="TQ28" s="17">
        <v>-143</v>
      </c>
      <c r="TR28" s="17">
        <v>-154</v>
      </c>
      <c r="TS28" s="17">
        <v>-127</v>
      </c>
      <c r="TT28" s="17">
        <v>-143</v>
      </c>
      <c r="TU28" s="17">
        <v>-161</v>
      </c>
      <c r="TV28" s="17">
        <v>-167</v>
      </c>
      <c r="TW28" s="17">
        <v>-199</v>
      </c>
      <c r="TX28" s="17">
        <v>-134</v>
      </c>
      <c r="TY28" s="17">
        <v>-154</v>
      </c>
      <c r="TZ28" s="17">
        <v>-54</v>
      </c>
      <c r="UA28" s="17">
        <v>-162</v>
      </c>
      <c r="UB28" s="17">
        <v>-111</v>
      </c>
      <c r="UC28" s="17">
        <v>-113</v>
      </c>
      <c r="UD28" s="17">
        <v>-155</v>
      </c>
      <c r="UE28" s="17">
        <v>-195</v>
      </c>
      <c r="UF28" s="17">
        <v>-180</v>
      </c>
      <c r="UG28" s="17">
        <v>-125</v>
      </c>
      <c r="UH28" s="17">
        <v>-57</v>
      </c>
      <c r="UI28" s="17">
        <v>-56</v>
      </c>
      <c r="UJ28" s="17">
        <v>-81</v>
      </c>
      <c r="UK28" s="17">
        <v>-107</v>
      </c>
      <c r="UL28" s="17">
        <v>-132</v>
      </c>
      <c r="UM28" s="17">
        <v>-78</v>
      </c>
      <c r="UN28" s="17">
        <v>-67</v>
      </c>
      <c r="UO28" s="17">
        <v>-119</v>
      </c>
      <c r="UP28" s="17">
        <v>1</v>
      </c>
      <c r="UQ28" s="17">
        <v>11</v>
      </c>
      <c r="UR28" s="17">
        <v>57</v>
      </c>
      <c r="US28" s="17">
        <v>55</v>
      </c>
      <c r="UT28" s="17">
        <v>35</v>
      </c>
      <c r="UU28" s="17">
        <v>109</v>
      </c>
      <c r="UV28" s="17">
        <v>66</v>
      </c>
      <c r="UW28" s="17">
        <v>28</v>
      </c>
      <c r="UX28" s="17">
        <v>18</v>
      </c>
      <c r="UY28" s="17">
        <v>1</v>
      </c>
      <c r="UZ28" s="17">
        <v>14</v>
      </c>
      <c r="VA28" s="17">
        <v>9</v>
      </c>
      <c r="VB28" s="17">
        <v>-15</v>
      </c>
      <c r="VC28" s="17">
        <v>-26</v>
      </c>
      <c r="VD28" s="17">
        <v>-26</v>
      </c>
      <c r="VE28" s="17">
        <v>-32</v>
      </c>
      <c r="VF28" s="17">
        <v>-111</v>
      </c>
      <c r="VG28" s="17">
        <v>-128</v>
      </c>
      <c r="VH28" s="17">
        <v>-83</v>
      </c>
      <c r="VI28" s="17">
        <v>-117</v>
      </c>
      <c r="VJ28" s="17">
        <v>-142</v>
      </c>
      <c r="VK28" s="17">
        <v>-157</v>
      </c>
      <c r="VL28" s="17">
        <v>-189</v>
      </c>
      <c r="VM28" s="17">
        <v>-160</v>
      </c>
      <c r="VN28">
        <v>41</v>
      </c>
      <c r="VO28">
        <v>99</v>
      </c>
      <c r="VP28">
        <v>66</v>
      </c>
      <c r="VQ28">
        <v>32</v>
      </c>
      <c r="VR28">
        <v>12</v>
      </c>
      <c r="VS28">
        <v>-17</v>
      </c>
      <c r="VT28">
        <v>-1</v>
      </c>
      <c r="VU28">
        <v>22</v>
      </c>
      <c r="VV28" s="17">
        <v>-49</v>
      </c>
      <c r="VW28" s="17">
        <v>-49</v>
      </c>
      <c r="VX28" s="17">
        <v>-26</v>
      </c>
      <c r="VY28" s="17">
        <v>-31</v>
      </c>
      <c r="VZ28" s="17">
        <v>-39</v>
      </c>
      <c r="WA28" s="17">
        <v>-30</v>
      </c>
      <c r="WB28" s="17">
        <v>-34</v>
      </c>
      <c r="WC28" s="17">
        <v>-38</v>
      </c>
      <c r="WD28" s="17">
        <v>-78</v>
      </c>
      <c r="WE28" s="17">
        <v>-90</v>
      </c>
      <c r="WF28" s="17">
        <v>-77</v>
      </c>
      <c r="WG28" s="17">
        <v>-78</v>
      </c>
      <c r="WH28" s="17">
        <v>-100</v>
      </c>
      <c r="WI28" s="17">
        <v>-121</v>
      </c>
      <c r="WJ28" s="17">
        <v>-85</v>
      </c>
      <c r="WK28" s="17">
        <v>-97</v>
      </c>
      <c r="WL28" s="17">
        <v>32</v>
      </c>
      <c r="WM28" s="17">
        <v>4</v>
      </c>
      <c r="WN28" s="17">
        <v>16</v>
      </c>
      <c r="WO28" s="17">
        <v>-75</v>
      </c>
      <c r="WP28" s="17">
        <v>-68</v>
      </c>
      <c r="WQ28" s="17">
        <v>-194</v>
      </c>
      <c r="WR28" s="17">
        <v>-152</v>
      </c>
      <c r="WS28" s="17">
        <v>-173</v>
      </c>
      <c r="WT28" s="17">
        <v>-13</v>
      </c>
      <c r="WU28" s="17">
        <v>-4</v>
      </c>
      <c r="WV28" s="17">
        <v>-60</v>
      </c>
      <c r="WW28" s="17">
        <v>-12</v>
      </c>
      <c r="WX28" s="17">
        <v>3</v>
      </c>
      <c r="WY28" s="17">
        <v>-3</v>
      </c>
      <c r="WZ28" s="17">
        <v>-25</v>
      </c>
      <c r="XA28" s="17">
        <v>-17</v>
      </c>
    </row>
    <row r="29" spans="1:625">
      <c r="A29" t="s">
        <v>927</v>
      </c>
      <c r="B29" s="17">
        <v>-142</v>
      </c>
      <c r="C29" s="17">
        <v>-117</v>
      </c>
      <c r="D29" s="17">
        <v>-205</v>
      </c>
      <c r="E29" s="17">
        <v>-317</v>
      </c>
      <c r="F29" s="17">
        <v>-377</v>
      </c>
      <c r="G29" s="17">
        <v>-322</v>
      </c>
      <c r="H29" s="17">
        <v>-215</v>
      </c>
      <c r="I29" s="17">
        <v>-274</v>
      </c>
      <c r="J29" s="17">
        <v>158</v>
      </c>
      <c r="K29" s="17">
        <v>191</v>
      </c>
      <c r="L29" s="17">
        <v>312</v>
      </c>
      <c r="M29" s="17">
        <v>336</v>
      </c>
      <c r="N29" s="17">
        <v>370</v>
      </c>
      <c r="O29" s="17">
        <v>330</v>
      </c>
      <c r="P29" s="17">
        <v>358</v>
      </c>
      <c r="Q29" s="17">
        <v>383</v>
      </c>
      <c r="R29" s="17">
        <v>-43</v>
      </c>
      <c r="S29" s="17">
        <v>-34</v>
      </c>
      <c r="T29" s="17">
        <v>-89</v>
      </c>
      <c r="U29" s="17">
        <v>-82</v>
      </c>
      <c r="V29" s="17">
        <v>-122</v>
      </c>
      <c r="W29" s="17">
        <v>23</v>
      </c>
      <c r="X29" s="17">
        <v>-8</v>
      </c>
      <c r="Y29" s="17">
        <v>-5</v>
      </c>
      <c r="Z29" s="17">
        <v>55</v>
      </c>
      <c r="AA29" s="17">
        <v>-77</v>
      </c>
      <c r="AB29" s="17">
        <v>-83</v>
      </c>
      <c r="AC29" s="17">
        <v>-21</v>
      </c>
      <c r="AD29" s="17">
        <v>-119</v>
      </c>
      <c r="AE29" s="17">
        <v>-20</v>
      </c>
      <c r="AF29" s="17">
        <v>-63</v>
      </c>
      <c r="AG29" s="17">
        <v>-193</v>
      </c>
      <c r="AH29" s="17">
        <v>21</v>
      </c>
      <c r="AI29" s="17">
        <v>-6</v>
      </c>
      <c r="AJ29" s="17">
        <v>-6</v>
      </c>
      <c r="AK29" s="17">
        <v>-36</v>
      </c>
      <c r="AL29" s="17">
        <v>100</v>
      </c>
      <c r="AM29" s="17">
        <v>-37</v>
      </c>
      <c r="AN29" s="17">
        <v>-6</v>
      </c>
      <c r="AO29" s="17">
        <v>-86</v>
      </c>
      <c r="AP29" s="17">
        <v>189</v>
      </c>
      <c r="AQ29" s="17">
        <v>86</v>
      </c>
      <c r="AR29" s="17">
        <v>76</v>
      </c>
      <c r="AS29" s="17">
        <v>-7</v>
      </c>
      <c r="AT29" s="17">
        <v>83</v>
      </c>
      <c r="AU29" s="17">
        <v>69</v>
      </c>
      <c r="AV29" s="17">
        <v>31</v>
      </c>
      <c r="AW29" s="17">
        <v>-45</v>
      </c>
      <c r="AX29" s="17">
        <v>-77</v>
      </c>
      <c r="AY29" s="17">
        <v>-29</v>
      </c>
      <c r="AZ29" s="17">
        <v>-52</v>
      </c>
      <c r="BA29" s="17">
        <v>-103</v>
      </c>
      <c r="BB29" s="17">
        <v>-118</v>
      </c>
      <c r="BC29" s="17">
        <v>-115</v>
      </c>
      <c r="BD29" s="17">
        <v>-109</v>
      </c>
      <c r="BE29" s="17">
        <v>-73</v>
      </c>
      <c r="BF29" s="17">
        <v>-158</v>
      </c>
      <c r="BG29" s="17">
        <v>-133</v>
      </c>
      <c r="BH29" s="17">
        <v>-137</v>
      </c>
      <c r="BI29" s="17">
        <v>-195</v>
      </c>
      <c r="BJ29" s="17">
        <v>-198</v>
      </c>
      <c r="BK29" s="17">
        <v>-275</v>
      </c>
      <c r="BL29" s="17">
        <v>-202</v>
      </c>
      <c r="BM29" s="17">
        <v>-297</v>
      </c>
      <c r="BN29" s="17">
        <v>-7</v>
      </c>
      <c r="BO29" s="17">
        <v>-26</v>
      </c>
      <c r="BP29" s="17">
        <v>-69</v>
      </c>
      <c r="BQ29" s="17">
        <v>-46</v>
      </c>
      <c r="BR29" s="17">
        <v>-60</v>
      </c>
      <c r="BS29" s="17">
        <v>-19</v>
      </c>
      <c r="BT29" s="17">
        <v>-27</v>
      </c>
      <c r="BU29" s="17">
        <v>-63</v>
      </c>
      <c r="BV29" s="17">
        <v>95</v>
      </c>
      <c r="BW29" s="17">
        <v>74</v>
      </c>
      <c r="BX29" s="17">
        <v>68</v>
      </c>
      <c r="BY29" s="17">
        <v>75</v>
      </c>
      <c r="BZ29" s="17">
        <v>36</v>
      </c>
      <c r="CA29" s="17">
        <v>7</v>
      </c>
      <c r="CB29" s="17">
        <v>-11</v>
      </c>
      <c r="CC29" s="17">
        <v>-54</v>
      </c>
      <c r="CD29" s="17">
        <v>-92</v>
      </c>
      <c r="CE29" s="17">
        <v>-103</v>
      </c>
      <c r="CF29" s="17">
        <v>-73</v>
      </c>
      <c r="CG29" s="17">
        <v>-146</v>
      </c>
      <c r="CH29" s="17">
        <v>-113</v>
      </c>
      <c r="CI29" s="17">
        <v>-134</v>
      </c>
      <c r="CJ29" s="17">
        <v>-75</v>
      </c>
      <c r="CK29" s="17">
        <v>-160</v>
      </c>
      <c r="CL29" s="17">
        <v>-56</v>
      </c>
      <c r="CM29" s="17">
        <v>-87</v>
      </c>
      <c r="CN29" s="17">
        <v>-93</v>
      </c>
      <c r="CO29" s="17">
        <v>-58</v>
      </c>
      <c r="CP29" s="17">
        <v>-64</v>
      </c>
      <c r="CQ29" s="17">
        <v>-77</v>
      </c>
      <c r="CR29" s="17">
        <v>-97</v>
      </c>
      <c r="CS29" s="17">
        <v>-100</v>
      </c>
      <c r="CT29" s="17">
        <v>-144</v>
      </c>
      <c r="CU29" s="17">
        <v>-114</v>
      </c>
      <c r="CV29" s="17">
        <v>-142</v>
      </c>
      <c r="CW29" s="17">
        <v>-132</v>
      </c>
      <c r="CX29" s="17">
        <v>-179</v>
      </c>
      <c r="CY29" s="17">
        <v>-154</v>
      </c>
      <c r="CZ29" s="17">
        <v>-215</v>
      </c>
      <c r="DA29" s="17">
        <v>-207</v>
      </c>
      <c r="DB29" s="17">
        <v>-25</v>
      </c>
      <c r="DC29" s="17">
        <v>-23</v>
      </c>
      <c r="DD29" s="17">
        <v>-40</v>
      </c>
      <c r="DE29" s="17">
        <v>-24</v>
      </c>
      <c r="DF29" s="17">
        <v>-20</v>
      </c>
      <c r="DG29" s="17">
        <v>-17</v>
      </c>
      <c r="DH29" s="17">
        <v>-13</v>
      </c>
      <c r="DI29" s="17">
        <v>-33</v>
      </c>
      <c r="DJ29" s="17">
        <v>-94</v>
      </c>
      <c r="DK29" s="17">
        <v>-116</v>
      </c>
      <c r="DL29" s="17">
        <v>-105</v>
      </c>
      <c r="DM29" s="17">
        <v>-121</v>
      </c>
      <c r="DN29" s="17">
        <v>-137</v>
      </c>
      <c r="DO29" s="17">
        <v>-58</v>
      </c>
      <c r="DP29" s="17">
        <v>6</v>
      </c>
      <c r="DQ29" s="17">
        <v>-52</v>
      </c>
      <c r="DR29" s="17">
        <v>-101</v>
      </c>
      <c r="DS29" s="17">
        <v>12</v>
      </c>
      <c r="DT29" s="17">
        <v>0</v>
      </c>
      <c r="DU29" s="17">
        <v>41</v>
      </c>
      <c r="DV29" s="17">
        <v>-10</v>
      </c>
      <c r="DW29" s="17">
        <v>-23</v>
      </c>
      <c r="DX29" s="17">
        <v>-70</v>
      </c>
      <c r="DY29" s="17">
        <v>-47</v>
      </c>
      <c r="DZ29" s="17">
        <v>-48</v>
      </c>
      <c r="EA29" s="17">
        <v>-93</v>
      </c>
      <c r="EB29" s="17">
        <v>-44</v>
      </c>
      <c r="EC29" s="17">
        <v>-53</v>
      </c>
      <c r="ED29" s="17">
        <v>-63</v>
      </c>
      <c r="EE29" s="17">
        <v>-73</v>
      </c>
      <c r="EF29" s="17">
        <v>-47</v>
      </c>
      <c r="EG29" s="17">
        <v>-86</v>
      </c>
      <c r="EH29" s="17">
        <v>-45</v>
      </c>
      <c r="EI29" s="17">
        <v>-69</v>
      </c>
      <c r="EJ29" s="17">
        <v>-123</v>
      </c>
      <c r="EK29" s="17">
        <v>-153</v>
      </c>
      <c r="EL29" s="17">
        <v>-186</v>
      </c>
      <c r="EM29" s="17">
        <v>-204</v>
      </c>
      <c r="EN29" s="17">
        <v>-167</v>
      </c>
      <c r="EO29" s="17">
        <v>-143</v>
      </c>
      <c r="EP29" s="17">
        <v>35</v>
      </c>
      <c r="EQ29" s="17">
        <v>26</v>
      </c>
      <c r="ER29" s="17">
        <v>4</v>
      </c>
      <c r="ES29" s="17">
        <v>6</v>
      </c>
      <c r="ET29" s="17">
        <v>20</v>
      </c>
      <c r="EU29" s="17">
        <v>67</v>
      </c>
      <c r="EV29" s="17">
        <v>61</v>
      </c>
      <c r="EW29" s="17">
        <v>66</v>
      </c>
      <c r="EX29" s="17">
        <v>24</v>
      </c>
      <c r="EY29" s="17">
        <v>18</v>
      </c>
      <c r="EZ29" s="17">
        <v>18</v>
      </c>
      <c r="FA29" s="17">
        <v>-6</v>
      </c>
      <c r="FB29" s="17">
        <v>30</v>
      </c>
      <c r="FC29" s="17">
        <v>1</v>
      </c>
      <c r="FD29" s="17">
        <v>5</v>
      </c>
      <c r="FE29" s="17">
        <v>-7</v>
      </c>
      <c r="FF29" s="17">
        <v>-79</v>
      </c>
      <c r="FG29" s="17">
        <v>-57</v>
      </c>
      <c r="FH29" s="17">
        <v>-73</v>
      </c>
      <c r="FI29" s="17">
        <v>-93</v>
      </c>
      <c r="FJ29" s="17">
        <v>-108</v>
      </c>
      <c r="FK29" s="17">
        <v>-123</v>
      </c>
      <c r="FL29" s="17">
        <v>-127</v>
      </c>
      <c r="FM29" s="17">
        <v>-151</v>
      </c>
      <c r="FN29" s="17">
        <v>-77</v>
      </c>
      <c r="FO29" s="17">
        <v>-57</v>
      </c>
      <c r="FP29" s="17">
        <v>-2</v>
      </c>
      <c r="FQ29" s="17">
        <v>-69</v>
      </c>
      <c r="FR29" s="17">
        <v>-81</v>
      </c>
      <c r="FS29" s="17">
        <v>-62</v>
      </c>
      <c r="FT29" s="17">
        <v>-63</v>
      </c>
      <c r="FU29" s="17">
        <v>-70</v>
      </c>
      <c r="FV29" s="17">
        <v>39</v>
      </c>
      <c r="FW29" s="17">
        <v>-1</v>
      </c>
      <c r="FX29" s="17">
        <v>-20</v>
      </c>
      <c r="FY29" s="17">
        <v>27</v>
      </c>
      <c r="FZ29" s="17">
        <v>14</v>
      </c>
      <c r="GA29" s="17">
        <v>-9</v>
      </c>
      <c r="GB29" s="17">
        <v>44</v>
      </c>
      <c r="GC29" s="17">
        <v>73</v>
      </c>
      <c r="GD29" s="17">
        <v>43</v>
      </c>
      <c r="GE29" s="17">
        <v>25</v>
      </c>
      <c r="GF29" s="17">
        <v>149</v>
      </c>
      <c r="GG29" s="17">
        <v>109</v>
      </c>
      <c r="GH29" s="17">
        <v>95</v>
      </c>
      <c r="GI29" s="17">
        <v>21</v>
      </c>
      <c r="GJ29" s="17">
        <v>-89</v>
      </c>
      <c r="GK29" s="17">
        <v>-175</v>
      </c>
      <c r="GL29" s="17">
        <v>-172</v>
      </c>
      <c r="GM29" s="17">
        <v>-142</v>
      </c>
      <c r="GN29" s="17">
        <v>-190</v>
      </c>
      <c r="GO29" s="17">
        <v>-173</v>
      </c>
      <c r="GP29" s="17">
        <v>-198</v>
      </c>
      <c r="GQ29" s="17">
        <v>-240</v>
      </c>
      <c r="GR29" s="17">
        <v>-196</v>
      </c>
      <c r="GS29" s="17">
        <v>-259</v>
      </c>
      <c r="GT29" s="17">
        <v>-42</v>
      </c>
      <c r="GU29" s="17">
        <v>-49</v>
      </c>
      <c r="GV29" s="17">
        <v>-22</v>
      </c>
      <c r="GW29" s="17">
        <v>-52</v>
      </c>
      <c r="GX29" s="17">
        <v>-77</v>
      </c>
      <c r="GY29" s="17">
        <v>-84</v>
      </c>
      <c r="GZ29" s="17">
        <v>-57</v>
      </c>
      <c r="HA29" s="17">
        <v>-76</v>
      </c>
      <c r="HB29" s="17">
        <v>-69</v>
      </c>
      <c r="HC29" s="17">
        <v>-14</v>
      </c>
      <c r="HD29" s="17">
        <v>-88</v>
      </c>
      <c r="HE29" s="17">
        <v>-7</v>
      </c>
      <c r="HF29" s="17">
        <v>87</v>
      </c>
      <c r="HG29" s="17">
        <v>24</v>
      </c>
      <c r="HH29" s="17">
        <v>-32</v>
      </c>
      <c r="HI29" s="17">
        <v>-34</v>
      </c>
      <c r="HJ29" s="17">
        <v>-135</v>
      </c>
      <c r="HK29" s="17">
        <v>-125</v>
      </c>
      <c r="HL29" s="17">
        <v>-159</v>
      </c>
      <c r="HM29" s="17">
        <v>-216</v>
      </c>
      <c r="HN29" s="17">
        <v>-238</v>
      </c>
      <c r="HO29" s="17">
        <v>-267</v>
      </c>
      <c r="HP29" s="17">
        <v>-221</v>
      </c>
      <c r="HQ29" s="17">
        <v>-242</v>
      </c>
      <c r="HR29" s="17">
        <v>-156</v>
      </c>
      <c r="HS29" s="17">
        <v>-159</v>
      </c>
      <c r="HT29" s="17">
        <v>-140</v>
      </c>
      <c r="HU29" s="17">
        <v>-124</v>
      </c>
      <c r="HV29" s="17">
        <v>-76</v>
      </c>
      <c r="HW29" s="17">
        <v>-126</v>
      </c>
      <c r="HX29" s="17">
        <v>-89</v>
      </c>
      <c r="HY29" s="17">
        <v>-94</v>
      </c>
      <c r="HZ29" s="17">
        <v>307</v>
      </c>
      <c r="IA29" s="17">
        <v>671</v>
      </c>
      <c r="IB29" s="17">
        <v>838</v>
      </c>
      <c r="IC29" s="17">
        <v>928</v>
      </c>
      <c r="ID29" s="17">
        <v>879</v>
      </c>
      <c r="IE29" s="17">
        <v>1401</v>
      </c>
      <c r="IF29" s="17">
        <v>1412</v>
      </c>
      <c r="IG29" s="17">
        <v>1745</v>
      </c>
      <c r="IH29" s="17">
        <v>-58</v>
      </c>
      <c r="II29" s="17">
        <v>-48</v>
      </c>
      <c r="IJ29" s="17">
        <v>-14</v>
      </c>
      <c r="IK29" s="17">
        <v>-28</v>
      </c>
      <c r="IL29" s="17">
        <v>-33</v>
      </c>
      <c r="IM29" s="17">
        <v>-51</v>
      </c>
      <c r="IN29" s="17">
        <v>-67</v>
      </c>
      <c r="IO29" s="17">
        <v>-63</v>
      </c>
      <c r="IP29" s="17">
        <v>-37</v>
      </c>
      <c r="IQ29" s="17">
        <v>-49</v>
      </c>
      <c r="IR29" s="17">
        <v>-49</v>
      </c>
      <c r="IS29" s="17">
        <v>-42</v>
      </c>
      <c r="IT29" s="17">
        <v>-41</v>
      </c>
      <c r="IU29" s="17">
        <v>-57</v>
      </c>
      <c r="IV29" s="17">
        <v>-26</v>
      </c>
      <c r="IW29" s="17">
        <v>-18</v>
      </c>
      <c r="IX29" s="17">
        <v>3122</v>
      </c>
      <c r="IY29" s="17">
        <v>3141</v>
      </c>
      <c r="IZ29" s="17">
        <v>2886</v>
      </c>
      <c r="JA29" s="17">
        <v>3347</v>
      </c>
      <c r="JB29" s="17">
        <v>3307</v>
      </c>
      <c r="JC29" s="17">
        <v>3793</v>
      </c>
      <c r="JD29" s="17">
        <v>3378</v>
      </c>
      <c r="JE29" s="17">
        <v>4551</v>
      </c>
      <c r="JF29" s="17">
        <v>128</v>
      </c>
      <c r="JG29" s="17">
        <v>107</v>
      </c>
      <c r="JH29" s="17">
        <v>45</v>
      </c>
      <c r="JI29" s="17">
        <v>68</v>
      </c>
      <c r="JJ29" s="17">
        <v>25</v>
      </c>
      <c r="JK29" s="17">
        <v>31</v>
      </c>
      <c r="JL29" s="17">
        <v>-25</v>
      </c>
      <c r="JM29" s="17">
        <v>-80</v>
      </c>
      <c r="JN29" s="17">
        <v>-19</v>
      </c>
      <c r="JO29" s="17">
        <v>-14</v>
      </c>
      <c r="JP29" s="17">
        <v>-34</v>
      </c>
      <c r="JQ29" s="17">
        <v>-39</v>
      </c>
      <c r="JR29" s="17">
        <v>-18</v>
      </c>
      <c r="JS29" s="17">
        <v>-64</v>
      </c>
      <c r="JT29" s="17">
        <v>-71</v>
      </c>
      <c r="JU29" s="17">
        <v>-85</v>
      </c>
      <c r="JV29" s="17">
        <v>-225</v>
      </c>
      <c r="JW29" s="17">
        <v>-84</v>
      </c>
      <c r="JX29" s="17">
        <v>-127</v>
      </c>
      <c r="JY29" s="17">
        <v>-62</v>
      </c>
      <c r="JZ29" s="17">
        <v>-56</v>
      </c>
      <c r="KA29" s="17">
        <v>58</v>
      </c>
      <c r="KB29" s="17">
        <v>140</v>
      </c>
      <c r="KC29" s="17">
        <v>190</v>
      </c>
      <c r="KD29" s="17">
        <v>-92</v>
      </c>
      <c r="KE29" s="17">
        <v>-131</v>
      </c>
      <c r="KF29" s="17">
        <v>-85</v>
      </c>
      <c r="KG29" s="17">
        <v>-160</v>
      </c>
      <c r="KH29" s="17">
        <v>-208</v>
      </c>
      <c r="KI29" s="17">
        <v>-211</v>
      </c>
      <c r="KJ29" s="17">
        <v>-206</v>
      </c>
      <c r="KK29" s="17">
        <v>-195</v>
      </c>
      <c r="KL29" s="17">
        <v>-92</v>
      </c>
      <c r="KM29" s="17">
        <v>-129</v>
      </c>
      <c r="KN29" s="17">
        <v>-128</v>
      </c>
      <c r="KO29" s="17">
        <v>-233</v>
      </c>
      <c r="KP29" s="17">
        <v>-266</v>
      </c>
      <c r="KQ29" s="17">
        <v>-361</v>
      </c>
      <c r="KR29" s="17">
        <v>-240</v>
      </c>
      <c r="KS29" s="17">
        <v>-228</v>
      </c>
      <c r="KT29" s="17">
        <v>-62</v>
      </c>
      <c r="KU29" s="17">
        <v>-40</v>
      </c>
      <c r="KV29" s="17">
        <v>-77</v>
      </c>
      <c r="KW29" s="17">
        <v>-31</v>
      </c>
      <c r="KX29" s="17">
        <v>-74</v>
      </c>
      <c r="KY29" s="17">
        <v>-46</v>
      </c>
      <c r="KZ29" s="17">
        <v>-108</v>
      </c>
      <c r="LA29" s="17">
        <v>-77</v>
      </c>
      <c r="LB29" s="17">
        <v>-110</v>
      </c>
      <c r="LC29" s="17">
        <v>-104</v>
      </c>
      <c r="LD29" s="17">
        <v>-74</v>
      </c>
      <c r="LE29" s="17">
        <v>-115</v>
      </c>
      <c r="LF29" s="17">
        <v>-64</v>
      </c>
      <c r="LG29" s="17">
        <v>-142</v>
      </c>
      <c r="LH29" s="17">
        <v>-98</v>
      </c>
      <c r="LI29" s="17">
        <v>-170</v>
      </c>
      <c r="LJ29" s="17">
        <v>-163</v>
      </c>
      <c r="LK29" s="17">
        <v>-130</v>
      </c>
      <c r="LL29" s="17">
        <v>-80</v>
      </c>
      <c r="LM29" s="17">
        <v>-143</v>
      </c>
      <c r="LN29" s="17">
        <v>-109</v>
      </c>
      <c r="LO29" s="17">
        <v>-155</v>
      </c>
      <c r="LP29" s="17">
        <v>-144</v>
      </c>
      <c r="LQ29" s="17">
        <v>-155</v>
      </c>
      <c r="LR29" s="17">
        <v>45</v>
      </c>
      <c r="LS29" s="17">
        <v>-63</v>
      </c>
      <c r="LT29" s="17">
        <v>-41</v>
      </c>
      <c r="LU29" s="17">
        <v>-74</v>
      </c>
      <c r="LV29" s="17">
        <v>-90</v>
      </c>
      <c r="LW29" s="17">
        <v>-84</v>
      </c>
      <c r="LX29" s="17">
        <v>-88</v>
      </c>
      <c r="LY29" s="17">
        <v>-109</v>
      </c>
      <c r="LZ29" s="17">
        <v>-137</v>
      </c>
      <c r="MA29" s="17">
        <v>-182</v>
      </c>
      <c r="MB29" s="17">
        <v>-156</v>
      </c>
      <c r="MC29" s="17">
        <v>-188</v>
      </c>
      <c r="MD29" s="17">
        <v>-231</v>
      </c>
      <c r="ME29" s="17">
        <v>-50</v>
      </c>
      <c r="MF29" s="17">
        <v>-95</v>
      </c>
      <c r="MG29" s="17">
        <v>-75</v>
      </c>
      <c r="MH29" s="17">
        <v>-78</v>
      </c>
      <c r="MI29" s="17">
        <v>-79</v>
      </c>
      <c r="MJ29" s="17">
        <v>-80</v>
      </c>
      <c r="MK29" s="17">
        <v>-52</v>
      </c>
      <c r="ML29" s="17">
        <v>-90</v>
      </c>
      <c r="MM29" s="17">
        <v>-75</v>
      </c>
      <c r="MN29" s="17">
        <v>-38</v>
      </c>
      <c r="MO29" s="17">
        <v>-90</v>
      </c>
      <c r="MP29" s="17">
        <v>-132</v>
      </c>
      <c r="MQ29" s="17">
        <v>-75</v>
      </c>
      <c r="MR29" s="17">
        <v>-60</v>
      </c>
      <c r="MS29" s="17">
        <v>-95</v>
      </c>
      <c r="MT29" s="17">
        <v>-84</v>
      </c>
      <c r="MU29" s="17">
        <v>-196</v>
      </c>
      <c r="MV29" s="17">
        <v>-150</v>
      </c>
      <c r="MW29" s="17">
        <v>-155</v>
      </c>
      <c r="MX29" s="17">
        <v>-23</v>
      </c>
      <c r="MY29" s="17">
        <v>-8</v>
      </c>
      <c r="MZ29" s="17">
        <v>-46</v>
      </c>
      <c r="NA29" s="17">
        <v>8</v>
      </c>
      <c r="NB29" s="17">
        <v>-6</v>
      </c>
      <c r="NC29" s="17">
        <v>-13</v>
      </c>
      <c r="ND29" s="17">
        <v>-52</v>
      </c>
      <c r="NE29" s="17">
        <v>-52</v>
      </c>
      <c r="NF29" s="17">
        <v>29</v>
      </c>
      <c r="NG29" s="17">
        <v>140</v>
      </c>
      <c r="NH29" s="17">
        <v>145</v>
      </c>
      <c r="NI29" s="17">
        <v>210</v>
      </c>
      <c r="NJ29" s="17">
        <v>130</v>
      </c>
      <c r="NK29" s="17">
        <v>117</v>
      </c>
      <c r="NL29" s="17">
        <v>-10</v>
      </c>
      <c r="NM29" s="17">
        <v>-6</v>
      </c>
      <c r="NN29" s="17">
        <v>-112</v>
      </c>
      <c r="NO29" s="17">
        <v>-68</v>
      </c>
      <c r="NP29" s="17">
        <v>-94</v>
      </c>
      <c r="NQ29" s="17">
        <v>-74</v>
      </c>
      <c r="NR29" s="17">
        <v>-106</v>
      </c>
      <c r="NS29" s="17">
        <v>-74</v>
      </c>
      <c r="NT29" s="17">
        <v>-68</v>
      </c>
      <c r="NU29" s="17">
        <v>-129</v>
      </c>
      <c r="NV29" s="17">
        <v>-139</v>
      </c>
      <c r="NW29" s="17">
        <v>-127</v>
      </c>
      <c r="NX29" s="17">
        <v>-116</v>
      </c>
      <c r="NY29" s="17">
        <v>-155</v>
      </c>
      <c r="NZ29" s="17">
        <v>-131</v>
      </c>
      <c r="OA29" s="17">
        <v>-141</v>
      </c>
      <c r="OB29" s="17">
        <v>-115</v>
      </c>
      <c r="OC29" s="17">
        <v>-179</v>
      </c>
      <c r="OD29" s="17">
        <v>-149</v>
      </c>
      <c r="OE29" s="17">
        <v>-155</v>
      </c>
      <c r="OF29" s="17">
        <v>-73</v>
      </c>
      <c r="OG29" s="17">
        <v>-39</v>
      </c>
      <c r="OH29" s="17">
        <v>-36</v>
      </c>
      <c r="OI29" s="17">
        <v>36</v>
      </c>
      <c r="OJ29" s="17">
        <v>19</v>
      </c>
      <c r="OK29" s="17">
        <v>149</v>
      </c>
      <c r="OL29" s="17">
        <v>-65</v>
      </c>
      <c r="OM29" s="17">
        <v>-113</v>
      </c>
      <c r="ON29" s="17">
        <v>-93</v>
      </c>
      <c r="OO29" s="17">
        <v>-77</v>
      </c>
      <c r="OP29" s="17">
        <v>-31</v>
      </c>
      <c r="OQ29" s="17">
        <v>-88</v>
      </c>
      <c r="OR29" s="17">
        <v>-60</v>
      </c>
      <c r="OS29" s="17">
        <v>-117</v>
      </c>
      <c r="OT29" s="17">
        <v>581</v>
      </c>
      <c r="OU29" s="17">
        <v>392</v>
      </c>
      <c r="OV29" s="17">
        <v>449</v>
      </c>
      <c r="OW29" s="17">
        <v>419</v>
      </c>
      <c r="OX29" s="17">
        <v>604</v>
      </c>
      <c r="OY29" s="17">
        <v>549</v>
      </c>
      <c r="OZ29" s="17">
        <v>520</v>
      </c>
      <c r="PA29" s="17">
        <v>577</v>
      </c>
      <c r="PB29" s="17">
        <v>-100</v>
      </c>
      <c r="PC29" s="17">
        <v>-104</v>
      </c>
      <c r="PD29" s="17">
        <v>-141</v>
      </c>
      <c r="PE29" s="17">
        <v>-177</v>
      </c>
      <c r="PF29" s="17">
        <v>-213</v>
      </c>
      <c r="PG29" s="17">
        <v>-187</v>
      </c>
      <c r="PH29" s="17">
        <v>-148</v>
      </c>
      <c r="PI29" s="17">
        <v>-160</v>
      </c>
      <c r="PJ29" s="17">
        <v>-150</v>
      </c>
      <c r="PK29" s="17">
        <v>-129</v>
      </c>
      <c r="PL29" s="17">
        <v>-74</v>
      </c>
      <c r="PM29" s="17">
        <v>-38</v>
      </c>
      <c r="PN29" s="17">
        <v>15</v>
      </c>
      <c r="PO29" s="17">
        <v>17</v>
      </c>
      <c r="PP29" s="17">
        <v>-42</v>
      </c>
      <c r="PQ29" s="17">
        <v>13</v>
      </c>
      <c r="PR29" s="17">
        <v>-38</v>
      </c>
      <c r="PS29" s="17">
        <v>-72</v>
      </c>
      <c r="PT29" s="17">
        <v>-21</v>
      </c>
      <c r="PU29" s="17">
        <v>-87</v>
      </c>
      <c r="PV29" s="17">
        <v>-111</v>
      </c>
      <c r="PW29" s="17">
        <v>-139</v>
      </c>
      <c r="PX29" s="17">
        <v>-111</v>
      </c>
      <c r="PY29" s="17">
        <v>-193</v>
      </c>
      <c r="PZ29" s="17">
        <v>-23</v>
      </c>
      <c r="QA29" s="17">
        <v>3</v>
      </c>
      <c r="QB29" s="17">
        <v>22</v>
      </c>
      <c r="QC29" s="17">
        <v>10</v>
      </c>
      <c r="QD29" s="17">
        <v>10</v>
      </c>
      <c r="QE29" s="17">
        <v>-29</v>
      </c>
      <c r="QF29" s="17">
        <v>-23</v>
      </c>
      <c r="QG29" s="17">
        <v>-17</v>
      </c>
      <c r="QH29" s="17">
        <v>-8</v>
      </c>
      <c r="QI29" s="17">
        <v>10</v>
      </c>
      <c r="QJ29" s="17">
        <v>32</v>
      </c>
      <c r="QK29" s="17">
        <v>87</v>
      </c>
      <c r="QL29" s="17">
        <v>51</v>
      </c>
      <c r="QM29" s="17">
        <v>72</v>
      </c>
      <c r="QN29" s="17">
        <v>-16</v>
      </c>
      <c r="QO29" s="17">
        <v>-33</v>
      </c>
      <c r="QP29" s="17">
        <v>-12</v>
      </c>
      <c r="QQ29" s="17">
        <v>-3</v>
      </c>
      <c r="QR29" s="17">
        <v>-3</v>
      </c>
      <c r="QS29" s="17">
        <v>1</v>
      </c>
      <c r="QT29" s="17">
        <v>20</v>
      </c>
      <c r="QU29" s="17">
        <v>-10</v>
      </c>
      <c r="QV29" s="17">
        <v>-3</v>
      </c>
      <c r="QW29" s="17">
        <v>-35</v>
      </c>
      <c r="QX29" s="17">
        <v>-157</v>
      </c>
      <c r="QY29" s="17">
        <v>-144</v>
      </c>
      <c r="QZ29" s="17">
        <v>-147</v>
      </c>
      <c r="RA29" s="17">
        <v>-225</v>
      </c>
      <c r="RB29" s="17">
        <v>-138</v>
      </c>
      <c r="RC29" s="17">
        <v>-196</v>
      </c>
      <c r="RD29" s="17">
        <v>-135</v>
      </c>
      <c r="RE29" s="17">
        <v>-327</v>
      </c>
      <c r="RF29" s="17">
        <v>-87</v>
      </c>
      <c r="RG29" s="17">
        <v>-110</v>
      </c>
      <c r="RH29" s="17">
        <v>-115</v>
      </c>
      <c r="RI29" s="17">
        <v>-110</v>
      </c>
      <c r="RJ29" s="17">
        <v>-41</v>
      </c>
      <c r="RK29" s="17">
        <v>-54</v>
      </c>
      <c r="RL29" s="17">
        <v>-44</v>
      </c>
      <c r="RM29" s="17">
        <v>-65</v>
      </c>
      <c r="RN29" s="17">
        <v>-238</v>
      </c>
      <c r="RO29" s="17">
        <v>-300</v>
      </c>
      <c r="RP29" s="17">
        <v>-307</v>
      </c>
      <c r="RQ29" s="17">
        <v>-374</v>
      </c>
      <c r="RR29" s="17">
        <v>-119</v>
      </c>
      <c r="RS29" s="17">
        <v>-419</v>
      </c>
      <c r="RT29" s="17">
        <v>-389</v>
      </c>
      <c r="RU29" s="17">
        <v>-412</v>
      </c>
      <c r="RV29" s="17">
        <v>-64</v>
      </c>
      <c r="RW29" s="17">
        <v>-77</v>
      </c>
      <c r="RX29" s="17">
        <v>-118</v>
      </c>
      <c r="RY29" s="17">
        <v>-106</v>
      </c>
      <c r="RZ29" s="17">
        <v>-103</v>
      </c>
      <c r="SA29" s="17">
        <v>-135</v>
      </c>
      <c r="SB29" s="17">
        <v>-113</v>
      </c>
      <c r="SC29" s="17">
        <v>-103</v>
      </c>
      <c r="SD29" s="17">
        <v>1</v>
      </c>
      <c r="SE29" s="17">
        <v>-3</v>
      </c>
      <c r="SF29" s="17">
        <v>6</v>
      </c>
      <c r="SG29" s="17">
        <v>9</v>
      </c>
      <c r="SH29" s="17">
        <v>26</v>
      </c>
      <c r="SI29" s="17">
        <v>10</v>
      </c>
      <c r="SJ29" s="17">
        <v>1</v>
      </c>
      <c r="SK29" s="17">
        <v>7</v>
      </c>
      <c r="SL29" s="17">
        <v>-15</v>
      </c>
      <c r="SM29" s="17">
        <v>-18</v>
      </c>
      <c r="SN29" s="17">
        <v>-42</v>
      </c>
      <c r="SO29" s="17">
        <v>-52</v>
      </c>
      <c r="SP29" s="17">
        <v>-98</v>
      </c>
      <c r="SQ29" s="17">
        <v>-102</v>
      </c>
      <c r="SR29" s="17">
        <v>-65</v>
      </c>
      <c r="SS29" s="17">
        <v>-83</v>
      </c>
      <c r="ST29" s="17">
        <v>-11</v>
      </c>
      <c r="SU29" s="17">
        <v>-25</v>
      </c>
      <c r="SV29" s="17">
        <v>-23</v>
      </c>
      <c r="SW29" s="17">
        <v>-12</v>
      </c>
      <c r="SX29" s="17">
        <v>-36</v>
      </c>
      <c r="SY29" s="17">
        <v>-34</v>
      </c>
      <c r="SZ29" s="17">
        <v>-41</v>
      </c>
      <c r="TA29" s="17">
        <v>-66</v>
      </c>
      <c r="TB29" s="17">
        <v>12</v>
      </c>
      <c r="TC29" s="17">
        <v>-60</v>
      </c>
      <c r="TD29" s="17">
        <v>-133</v>
      </c>
      <c r="TE29" s="17">
        <v>-122</v>
      </c>
      <c r="TF29" s="17">
        <v>-114</v>
      </c>
      <c r="TG29" s="17">
        <v>-175</v>
      </c>
      <c r="TH29" s="17">
        <v>-175</v>
      </c>
      <c r="TI29" s="17">
        <v>-213</v>
      </c>
      <c r="TJ29" s="17">
        <v>-44</v>
      </c>
      <c r="TK29" s="17">
        <v>-31</v>
      </c>
      <c r="TL29" s="17">
        <v>-48</v>
      </c>
      <c r="TM29" s="17">
        <v>-74</v>
      </c>
      <c r="TN29" s="17">
        <v>-81</v>
      </c>
      <c r="TO29" s="17">
        <v>-109</v>
      </c>
      <c r="TP29" s="17">
        <v>-75</v>
      </c>
      <c r="TQ29" s="17">
        <v>-87</v>
      </c>
      <c r="TR29" s="17">
        <v>-126</v>
      </c>
      <c r="TS29" s="17">
        <v>-109</v>
      </c>
      <c r="TT29" s="17">
        <v>-91</v>
      </c>
      <c r="TU29" s="17">
        <v>-145</v>
      </c>
      <c r="TV29" s="17">
        <v>-140</v>
      </c>
      <c r="TW29" s="17">
        <v>-183</v>
      </c>
      <c r="TX29" s="17">
        <v>-175</v>
      </c>
      <c r="TY29" s="17">
        <v>-170</v>
      </c>
      <c r="TZ29" s="17">
        <v>-19</v>
      </c>
      <c r="UA29" s="17">
        <v>-119</v>
      </c>
      <c r="UB29" s="17">
        <v>-103</v>
      </c>
      <c r="UC29" s="17">
        <v>-129</v>
      </c>
      <c r="UD29" s="17">
        <v>-154</v>
      </c>
      <c r="UE29" s="17">
        <v>-174</v>
      </c>
      <c r="UF29" s="17">
        <v>-198</v>
      </c>
      <c r="UG29" s="17">
        <v>-164</v>
      </c>
      <c r="UH29" s="17">
        <v>-82</v>
      </c>
      <c r="UI29" s="17">
        <v>-53</v>
      </c>
      <c r="UJ29" s="17">
        <v>-74</v>
      </c>
      <c r="UK29" s="17">
        <v>-80</v>
      </c>
      <c r="UL29" s="17">
        <v>-97</v>
      </c>
      <c r="UM29" s="17">
        <v>-43</v>
      </c>
      <c r="UN29" s="17">
        <v>-68</v>
      </c>
      <c r="UO29" s="17">
        <v>-76</v>
      </c>
      <c r="UP29" s="17">
        <v>27</v>
      </c>
      <c r="UQ29" s="17">
        <v>9</v>
      </c>
      <c r="UR29" s="17">
        <v>32</v>
      </c>
      <c r="US29" s="17">
        <v>110</v>
      </c>
      <c r="UT29" s="17">
        <v>112</v>
      </c>
      <c r="UU29" s="17">
        <v>120</v>
      </c>
      <c r="UV29" s="17">
        <v>76</v>
      </c>
      <c r="UW29" s="17">
        <v>66</v>
      </c>
      <c r="UX29" s="17">
        <v>8</v>
      </c>
      <c r="UY29" s="17">
        <v>4</v>
      </c>
      <c r="UZ29" s="17">
        <v>-3</v>
      </c>
      <c r="VA29" s="17">
        <v>-8</v>
      </c>
      <c r="VB29" s="17">
        <v>-25</v>
      </c>
      <c r="VC29" s="17">
        <v>-27</v>
      </c>
      <c r="VD29" s="17">
        <v>-24</v>
      </c>
      <c r="VE29" s="17">
        <v>-31</v>
      </c>
      <c r="VF29" s="17">
        <v>-37</v>
      </c>
      <c r="VG29" s="17">
        <v>-84</v>
      </c>
      <c r="VH29" s="17">
        <v>-87</v>
      </c>
      <c r="VI29" s="17">
        <v>-78</v>
      </c>
      <c r="VJ29" s="17">
        <v>-130</v>
      </c>
      <c r="VK29" s="17">
        <v>-184</v>
      </c>
      <c r="VL29" s="17">
        <v>-128</v>
      </c>
      <c r="VM29" s="17">
        <v>-141</v>
      </c>
      <c r="VN29">
        <v>28</v>
      </c>
      <c r="VO29">
        <v>36</v>
      </c>
      <c r="VP29">
        <v>22</v>
      </c>
      <c r="VQ29">
        <v>-25</v>
      </c>
      <c r="VR29">
        <v>16</v>
      </c>
      <c r="VS29">
        <v>-11</v>
      </c>
      <c r="VT29">
        <v>-1</v>
      </c>
      <c r="VU29">
        <v>7</v>
      </c>
      <c r="VV29" s="17">
        <v>-108</v>
      </c>
      <c r="VW29" s="17">
        <v>-108</v>
      </c>
      <c r="VX29" s="17">
        <v>-39</v>
      </c>
      <c r="VY29" s="17">
        <v>-9</v>
      </c>
      <c r="VZ29" s="17">
        <v>-50</v>
      </c>
      <c r="WA29" s="17">
        <v>-65</v>
      </c>
      <c r="WB29" s="17">
        <v>-19</v>
      </c>
      <c r="WC29" s="17">
        <v>-27</v>
      </c>
      <c r="WD29" s="17">
        <v>-70</v>
      </c>
      <c r="WE29" s="17">
        <v>-84</v>
      </c>
      <c r="WF29" s="17">
        <v>-46</v>
      </c>
      <c r="WG29" s="17">
        <v>-51</v>
      </c>
      <c r="WH29" s="17">
        <v>-78</v>
      </c>
      <c r="WI29" s="17">
        <v>-73</v>
      </c>
      <c r="WJ29" s="17">
        <v>-61</v>
      </c>
      <c r="WK29" s="17">
        <v>-147</v>
      </c>
      <c r="WL29" s="17">
        <v>13</v>
      </c>
      <c r="WM29" s="17">
        <v>-22</v>
      </c>
      <c r="WN29" s="17">
        <v>-17</v>
      </c>
      <c r="WO29" s="17">
        <v>-38</v>
      </c>
      <c r="WP29" s="17">
        <v>-87</v>
      </c>
      <c r="WQ29" s="17">
        <v>-157</v>
      </c>
      <c r="WR29" s="17">
        <v>-117</v>
      </c>
      <c r="WS29" s="17">
        <v>-129</v>
      </c>
      <c r="WT29" s="17">
        <v>8</v>
      </c>
      <c r="WU29" s="17">
        <v>-20</v>
      </c>
      <c r="WV29" s="17">
        <v>-56</v>
      </c>
      <c r="WW29" s="17">
        <v>-10</v>
      </c>
      <c r="WX29" s="17">
        <v>2</v>
      </c>
      <c r="WY29" s="17">
        <v>-3</v>
      </c>
      <c r="WZ29" s="17">
        <v>-22</v>
      </c>
      <c r="XA29" s="17">
        <v>-42</v>
      </c>
    </row>
    <row r="30" spans="1:625">
      <c r="A30" t="s">
        <v>928</v>
      </c>
      <c r="B30" s="17">
        <v>-173</v>
      </c>
      <c r="C30" s="17">
        <v>-151</v>
      </c>
      <c r="D30" s="17">
        <v>-203</v>
      </c>
      <c r="E30" s="17">
        <v>-278</v>
      </c>
      <c r="F30" s="17">
        <v>-299</v>
      </c>
      <c r="G30" s="17">
        <v>-287</v>
      </c>
      <c r="H30" s="17">
        <v>-171</v>
      </c>
      <c r="I30" s="17">
        <v>-201</v>
      </c>
      <c r="J30" s="17">
        <v>116</v>
      </c>
      <c r="K30" s="17">
        <v>193</v>
      </c>
      <c r="L30" s="17">
        <v>304</v>
      </c>
      <c r="M30" s="17">
        <v>358</v>
      </c>
      <c r="N30" s="17">
        <v>464</v>
      </c>
      <c r="O30" s="17">
        <v>291</v>
      </c>
      <c r="P30" s="17">
        <v>288</v>
      </c>
      <c r="Q30" s="17">
        <v>373</v>
      </c>
      <c r="R30" s="17">
        <v>-76</v>
      </c>
      <c r="S30" s="17">
        <v>-54</v>
      </c>
      <c r="T30" s="17">
        <v>-69</v>
      </c>
      <c r="U30" s="17">
        <v>-52</v>
      </c>
      <c r="V30" s="17">
        <v>-92</v>
      </c>
      <c r="W30" s="17">
        <v>0</v>
      </c>
      <c r="X30" s="17">
        <v>-36</v>
      </c>
      <c r="Y30" s="17">
        <v>-34</v>
      </c>
      <c r="Z30" s="17">
        <v>-16</v>
      </c>
      <c r="AA30" s="17">
        <v>-74</v>
      </c>
      <c r="AB30" s="17">
        <v>-65</v>
      </c>
      <c r="AC30" s="17">
        <v>-92</v>
      </c>
      <c r="AD30" s="17">
        <v>-150</v>
      </c>
      <c r="AE30" s="17">
        <v>-36</v>
      </c>
      <c r="AF30" s="17">
        <v>-94</v>
      </c>
      <c r="AG30" s="17">
        <v>-183</v>
      </c>
      <c r="AH30" s="17">
        <v>85</v>
      </c>
      <c r="AI30" s="17">
        <v>-7</v>
      </c>
      <c r="AJ30" s="17">
        <v>63</v>
      </c>
      <c r="AK30" s="17">
        <v>-115</v>
      </c>
      <c r="AL30" s="17">
        <v>74</v>
      </c>
      <c r="AM30" s="17">
        <v>59</v>
      </c>
      <c r="AN30" s="17">
        <v>11</v>
      </c>
      <c r="AO30" s="17">
        <v>-78</v>
      </c>
      <c r="AP30" s="17">
        <v>127</v>
      </c>
      <c r="AQ30" s="17">
        <v>77</v>
      </c>
      <c r="AR30" s="17">
        <v>49</v>
      </c>
      <c r="AS30" s="17">
        <v>8</v>
      </c>
      <c r="AT30" s="17">
        <v>43</v>
      </c>
      <c r="AU30" s="17">
        <v>73</v>
      </c>
      <c r="AV30" s="17">
        <v>-10</v>
      </c>
      <c r="AW30" s="17">
        <v>-56</v>
      </c>
      <c r="AX30" s="17">
        <v>-104</v>
      </c>
      <c r="AY30" s="17">
        <v>-118</v>
      </c>
      <c r="AZ30" s="17">
        <v>-34</v>
      </c>
      <c r="BA30" s="17">
        <v>-81</v>
      </c>
      <c r="BB30" s="17">
        <v>-122</v>
      </c>
      <c r="BC30" s="17">
        <v>-123</v>
      </c>
      <c r="BD30" s="17">
        <v>-114</v>
      </c>
      <c r="BE30" s="17">
        <v>-132</v>
      </c>
      <c r="BF30" s="17">
        <v>-118</v>
      </c>
      <c r="BG30" s="17">
        <v>-133</v>
      </c>
      <c r="BH30" s="17">
        <v>-124</v>
      </c>
      <c r="BI30" s="17">
        <v>-126</v>
      </c>
      <c r="BJ30" s="17">
        <v>-166</v>
      </c>
      <c r="BK30" s="17">
        <v>-219</v>
      </c>
      <c r="BL30" s="17">
        <v>-209</v>
      </c>
      <c r="BM30" s="17">
        <v>-266</v>
      </c>
      <c r="BN30" s="17">
        <v>-12</v>
      </c>
      <c r="BO30" s="17">
        <v>-36</v>
      </c>
      <c r="BP30" s="17">
        <v>-30</v>
      </c>
      <c r="BQ30" s="17">
        <v>-65</v>
      </c>
      <c r="BR30" s="17">
        <v>-32</v>
      </c>
      <c r="BS30" s="17">
        <v>-66</v>
      </c>
      <c r="BT30" s="17">
        <v>-47</v>
      </c>
      <c r="BU30" s="17">
        <v>-89</v>
      </c>
      <c r="BV30" s="17">
        <v>81</v>
      </c>
      <c r="BW30" s="17">
        <v>61</v>
      </c>
      <c r="BX30" s="17">
        <v>43</v>
      </c>
      <c r="BY30" s="17">
        <v>67</v>
      </c>
      <c r="BZ30" s="17">
        <v>42</v>
      </c>
      <c r="CA30" s="17">
        <v>49</v>
      </c>
      <c r="CB30" s="17">
        <v>18</v>
      </c>
      <c r="CC30" s="17">
        <v>-25</v>
      </c>
      <c r="CD30" s="17">
        <v>-48</v>
      </c>
      <c r="CE30" s="17">
        <v>-100</v>
      </c>
      <c r="CF30" s="17">
        <v>-42</v>
      </c>
      <c r="CG30" s="17">
        <v>-82</v>
      </c>
      <c r="CH30" s="17">
        <v>-134</v>
      </c>
      <c r="CI30" s="17">
        <v>-115</v>
      </c>
      <c r="CJ30" s="17">
        <v>-125</v>
      </c>
      <c r="CK30" s="17">
        <v>-132</v>
      </c>
      <c r="CL30" s="17">
        <v>-99</v>
      </c>
      <c r="CM30" s="17">
        <v>-71</v>
      </c>
      <c r="CN30" s="17">
        <v>-61</v>
      </c>
      <c r="CO30" s="17">
        <v>-89</v>
      </c>
      <c r="CP30" s="17">
        <v>-22</v>
      </c>
      <c r="CQ30" s="17">
        <v>-104</v>
      </c>
      <c r="CR30" s="17">
        <v>-129</v>
      </c>
      <c r="CS30" s="17">
        <v>-84</v>
      </c>
      <c r="CT30" s="17">
        <v>-107</v>
      </c>
      <c r="CU30" s="17">
        <v>-110</v>
      </c>
      <c r="CV30" s="17">
        <v>-146</v>
      </c>
      <c r="CW30" s="17">
        <v>-138</v>
      </c>
      <c r="CX30" s="17">
        <v>-131</v>
      </c>
      <c r="CY30" s="17">
        <v>-171</v>
      </c>
      <c r="CZ30" s="17">
        <v>-175</v>
      </c>
      <c r="DA30" s="17">
        <v>-211</v>
      </c>
      <c r="DB30" s="17">
        <v>-30</v>
      </c>
      <c r="DC30" s="17">
        <v>12</v>
      </c>
      <c r="DD30" s="17">
        <v>-19</v>
      </c>
      <c r="DE30" s="17">
        <v>10</v>
      </c>
      <c r="DF30" s="17">
        <v>-2</v>
      </c>
      <c r="DG30" s="17">
        <v>-28</v>
      </c>
      <c r="DH30" s="17">
        <v>-48</v>
      </c>
      <c r="DI30" s="17">
        <v>-50</v>
      </c>
      <c r="DJ30" s="17">
        <v>-79</v>
      </c>
      <c r="DK30" s="17">
        <v>-84</v>
      </c>
      <c r="DL30" s="17">
        <v>-36</v>
      </c>
      <c r="DM30" s="17">
        <v>-82</v>
      </c>
      <c r="DN30" s="17">
        <v>-102</v>
      </c>
      <c r="DO30" s="17">
        <v>-44</v>
      </c>
      <c r="DP30" s="17">
        <v>27</v>
      </c>
      <c r="DQ30" s="17">
        <v>-51</v>
      </c>
      <c r="DR30" s="17">
        <v>-57</v>
      </c>
      <c r="DS30" s="17">
        <v>-18</v>
      </c>
      <c r="DT30" s="17">
        <v>15</v>
      </c>
      <c r="DU30" s="17">
        <v>27</v>
      </c>
      <c r="DV30" s="17">
        <v>-27</v>
      </c>
      <c r="DW30" s="17">
        <v>-36</v>
      </c>
      <c r="DX30" s="17">
        <v>-70</v>
      </c>
      <c r="DY30" s="17">
        <v>-66</v>
      </c>
      <c r="DZ30" s="17">
        <v>-11</v>
      </c>
      <c r="EA30" s="17">
        <v>-52</v>
      </c>
      <c r="EB30" s="17">
        <v>-68</v>
      </c>
      <c r="EC30" s="17">
        <v>-74</v>
      </c>
      <c r="ED30" s="17">
        <v>-67</v>
      </c>
      <c r="EE30" s="17">
        <v>-75</v>
      </c>
      <c r="EF30" s="17">
        <v>-42</v>
      </c>
      <c r="EG30" s="17">
        <v>-115</v>
      </c>
      <c r="EH30" s="17">
        <v>-16</v>
      </c>
      <c r="EI30" s="17">
        <v>-115</v>
      </c>
      <c r="EJ30" s="17">
        <v>-150</v>
      </c>
      <c r="EK30" s="17">
        <v>-194</v>
      </c>
      <c r="EL30" s="17">
        <v>-213</v>
      </c>
      <c r="EM30" s="17">
        <v>-242</v>
      </c>
      <c r="EN30" s="17">
        <v>-162</v>
      </c>
      <c r="EO30" s="17">
        <v>-221</v>
      </c>
      <c r="EP30" s="17">
        <v>46</v>
      </c>
      <c r="EQ30" s="17">
        <v>26</v>
      </c>
      <c r="ER30" s="17">
        <v>9</v>
      </c>
      <c r="ES30" s="17">
        <v>10</v>
      </c>
      <c r="ET30" s="17">
        <v>31</v>
      </c>
      <c r="EU30" s="17">
        <v>76</v>
      </c>
      <c r="EV30" s="17">
        <v>80</v>
      </c>
      <c r="EW30" s="17">
        <v>61</v>
      </c>
      <c r="EX30" s="17">
        <v>30</v>
      </c>
      <c r="EY30" s="17">
        <v>21</v>
      </c>
      <c r="EZ30" s="17">
        <v>21</v>
      </c>
      <c r="FA30" s="17">
        <v>7</v>
      </c>
      <c r="FB30" s="17">
        <v>-2</v>
      </c>
      <c r="FC30" s="17">
        <v>10</v>
      </c>
      <c r="FD30" s="17">
        <v>10</v>
      </c>
      <c r="FE30" s="17">
        <v>11</v>
      </c>
      <c r="FF30" s="17">
        <v>-64</v>
      </c>
      <c r="FG30" s="17">
        <v>-54</v>
      </c>
      <c r="FH30" s="17">
        <v>-103</v>
      </c>
      <c r="FI30" s="17">
        <v>-85</v>
      </c>
      <c r="FJ30" s="17">
        <v>-101</v>
      </c>
      <c r="FK30" s="17">
        <v>-165</v>
      </c>
      <c r="FL30" s="17">
        <v>-134</v>
      </c>
      <c r="FM30" s="17">
        <v>-192</v>
      </c>
      <c r="FN30" s="17">
        <v>-84</v>
      </c>
      <c r="FO30" s="17">
        <v>-87</v>
      </c>
      <c r="FP30" s="17">
        <v>-50</v>
      </c>
      <c r="FQ30" s="17">
        <v>-36</v>
      </c>
      <c r="FR30" s="17">
        <v>-70</v>
      </c>
      <c r="FS30" s="17">
        <v>-75</v>
      </c>
      <c r="FT30" s="17">
        <v>-74</v>
      </c>
      <c r="FU30" s="17">
        <v>-76</v>
      </c>
      <c r="FV30" s="17">
        <v>28</v>
      </c>
      <c r="FW30" s="17">
        <v>-34</v>
      </c>
      <c r="FX30" s="17">
        <v>-17</v>
      </c>
      <c r="FY30" s="17">
        <v>-7</v>
      </c>
      <c r="FZ30" s="17">
        <v>5</v>
      </c>
      <c r="GA30" s="17">
        <v>6</v>
      </c>
      <c r="GB30" s="17">
        <v>17</v>
      </c>
      <c r="GC30" s="17">
        <v>9</v>
      </c>
      <c r="GD30" s="17">
        <v>43</v>
      </c>
      <c r="GE30" s="17">
        <v>28</v>
      </c>
      <c r="GF30" s="17">
        <v>147</v>
      </c>
      <c r="GG30" s="17">
        <v>107</v>
      </c>
      <c r="GH30" s="17">
        <v>51</v>
      </c>
      <c r="GI30" s="17">
        <v>-13</v>
      </c>
      <c r="GJ30" s="17">
        <v>-152</v>
      </c>
      <c r="GK30" s="17">
        <v>-213</v>
      </c>
      <c r="GL30" s="17">
        <v>-101</v>
      </c>
      <c r="GM30" s="17">
        <v>-186</v>
      </c>
      <c r="GN30" s="17">
        <v>-148</v>
      </c>
      <c r="GO30" s="17">
        <v>-154</v>
      </c>
      <c r="GP30" s="17">
        <v>-183</v>
      </c>
      <c r="GQ30" s="17">
        <v>-208</v>
      </c>
      <c r="GR30" s="17">
        <v>-165</v>
      </c>
      <c r="GS30" s="17">
        <v>-217</v>
      </c>
      <c r="GT30" s="17">
        <v>-14</v>
      </c>
      <c r="GU30" s="17">
        <v>-11</v>
      </c>
      <c r="GV30" s="17">
        <v>-57</v>
      </c>
      <c r="GW30" s="17">
        <v>-57</v>
      </c>
      <c r="GX30" s="17">
        <v>-54</v>
      </c>
      <c r="GY30" s="17">
        <v>-60</v>
      </c>
      <c r="GZ30" s="17">
        <v>-58</v>
      </c>
      <c r="HA30" s="17">
        <v>-97</v>
      </c>
      <c r="HB30" s="17">
        <v>-17</v>
      </c>
      <c r="HC30" s="17">
        <v>-27</v>
      </c>
      <c r="HD30" s="17">
        <v>-20</v>
      </c>
      <c r="HE30" s="17">
        <v>-47</v>
      </c>
      <c r="HF30" s="17">
        <v>6</v>
      </c>
      <c r="HG30" s="17">
        <v>-65</v>
      </c>
      <c r="HH30" s="17">
        <v>-67</v>
      </c>
      <c r="HI30" s="17">
        <v>-122</v>
      </c>
      <c r="HJ30" s="17">
        <v>-121</v>
      </c>
      <c r="HK30" s="17">
        <v>-188</v>
      </c>
      <c r="HL30" s="17">
        <v>-153</v>
      </c>
      <c r="HM30" s="17">
        <v>-193</v>
      </c>
      <c r="HN30" s="17">
        <v>-227</v>
      </c>
      <c r="HO30" s="17">
        <v>-205</v>
      </c>
      <c r="HP30" s="17">
        <v>-202</v>
      </c>
      <c r="HQ30" s="17">
        <v>-225</v>
      </c>
      <c r="HR30" s="17">
        <v>-127</v>
      </c>
      <c r="HS30" s="17">
        <v>-93</v>
      </c>
      <c r="HT30" s="17">
        <v>-101</v>
      </c>
      <c r="HU30" s="17">
        <v>-95</v>
      </c>
      <c r="HV30" s="17">
        <v>-70</v>
      </c>
      <c r="HW30" s="17">
        <v>-116</v>
      </c>
      <c r="HX30" s="17">
        <v>-72</v>
      </c>
      <c r="HY30" s="17">
        <v>-128</v>
      </c>
      <c r="HZ30" s="17">
        <v>425</v>
      </c>
      <c r="IA30" s="17">
        <v>704</v>
      </c>
      <c r="IB30" s="17">
        <v>643</v>
      </c>
      <c r="IC30" s="17">
        <v>799</v>
      </c>
      <c r="ID30" s="17">
        <v>751</v>
      </c>
      <c r="IE30" s="17">
        <v>1151</v>
      </c>
      <c r="IF30" s="17">
        <v>1193</v>
      </c>
      <c r="IG30" s="17">
        <v>1605</v>
      </c>
      <c r="IH30" s="17">
        <v>-59</v>
      </c>
      <c r="II30" s="17">
        <v>-61</v>
      </c>
      <c r="IJ30" s="17">
        <v>-48</v>
      </c>
      <c r="IK30" s="17">
        <v>7</v>
      </c>
      <c r="IL30" s="17">
        <v>-74</v>
      </c>
      <c r="IM30" s="17">
        <v>-52</v>
      </c>
      <c r="IN30" s="17">
        <v>-65</v>
      </c>
      <c r="IO30" s="17">
        <v>-49</v>
      </c>
      <c r="IP30" s="17">
        <v>-50</v>
      </c>
      <c r="IQ30" s="17">
        <v>-57</v>
      </c>
      <c r="IR30" s="17">
        <v>-41</v>
      </c>
      <c r="IS30" s="17">
        <v>-30</v>
      </c>
      <c r="IT30" s="17">
        <v>-7</v>
      </c>
      <c r="IU30" s="17">
        <v>-35</v>
      </c>
      <c r="IV30" s="17">
        <v>-4</v>
      </c>
      <c r="IW30" s="17">
        <v>-53</v>
      </c>
      <c r="IX30" s="17">
        <v>2905</v>
      </c>
      <c r="IY30" s="17">
        <v>3110</v>
      </c>
      <c r="IZ30" s="17">
        <v>2807</v>
      </c>
      <c r="JA30" s="17">
        <v>3167</v>
      </c>
      <c r="JB30" s="17">
        <v>3326</v>
      </c>
      <c r="JC30" s="17">
        <v>3723</v>
      </c>
      <c r="JD30" s="17">
        <v>3608</v>
      </c>
      <c r="JE30" s="17">
        <v>4584</v>
      </c>
      <c r="JF30" s="17">
        <v>76</v>
      </c>
      <c r="JG30" s="17">
        <v>18</v>
      </c>
      <c r="JH30" s="17">
        <v>24</v>
      </c>
      <c r="JI30" s="17">
        <v>21</v>
      </c>
      <c r="JJ30" s="17">
        <v>-69</v>
      </c>
      <c r="JK30" s="17">
        <v>-63</v>
      </c>
      <c r="JL30" s="17">
        <v>-35</v>
      </c>
      <c r="JM30" s="17">
        <v>-112</v>
      </c>
      <c r="JN30" s="17">
        <v>-34</v>
      </c>
      <c r="JO30" s="17">
        <v>-20</v>
      </c>
      <c r="JP30" s="17">
        <v>-59</v>
      </c>
      <c r="JQ30" s="17">
        <v>-56</v>
      </c>
      <c r="JR30" s="17">
        <v>-24</v>
      </c>
      <c r="JS30" s="17">
        <v>-50</v>
      </c>
      <c r="JT30" s="17">
        <v>-66</v>
      </c>
      <c r="JU30" s="17">
        <v>-86</v>
      </c>
      <c r="JV30" s="17">
        <v>-100</v>
      </c>
      <c r="JW30" s="17">
        <v>-48</v>
      </c>
      <c r="JX30" s="17">
        <v>-81</v>
      </c>
      <c r="JY30" s="17">
        <v>-89</v>
      </c>
      <c r="JZ30" s="17">
        <v>-31</v>
      </c>
      <c r="KA30" s="17">
        <v>9</v>
      </c>
      <c r="KB30" s="17">
        <v>118</v>
      </c>
      <c r="KC30" s="17">
        <v>145</v>
      </c>
      <c r="KD30" s="17">
        <v>-128</v>
      </c>
      <c r="KE30" s="17">
        <v>-104</v>
      </c>
      <c r="KF30" s="17">
        <v>-90</v>
      </c>
      <c r="KG30" s="17">
        <v>-109</v>
      </c>
      <c r="KH30" s="17">
        <v>-137</v>
      </c>
      <c r="KI30" s="17">
        <v>-166</v>
      </c>
      <c r="KJ30" s="17">
        <v>-195</v>
      </c>
      <c r="KK30" s="17">
        <v>-192</v>
      </c>
      <c r="KL30" s="17">
        <v>-75</v>
      </c>
      <c r="KM30" s="17">
        <v>-150</v>
      </c>
      <c r="KN30" s="17">
        <v>-153</v>
      </c>
      <c r="KO30" s="17">
        <v>-227</v>
      </c>
      <c r="KP30" s="17">
        <v>-212</v>
      </c>
      <c r="KQ30" s="17">
        <v>-215</v>
      </c>
      <c r="KR30" s="17">
        <v>-222</v>
      </c>
      <c r="KS30" s="17">
        <v>-275</v>
      </c>
      <c r="KT30" s="17">
        <v>-34</v>
      </c>
      <c r="KU30" s="17">
        <v>-41</v>
      </c>
      <c r="KV30" s="17">
        <v>-26</v>
      </c>
      <c r="KW30" s="17">
        <v>-42</v>
      </c>
      <c r="KX30" s="17">
        <v>-50</v>
      </c>
      <c r="KY30" s="17">
        <v>-35</v>
      </c>
      <c r="KZ30" s="17">
        <v>-65</v>
      </c>
      <c r="LA30" s="17">
        <v>-80</v>
      </c>
      <c r="LB30" s="17">
        <v>-112</v>
      </c>
      <c r="LC30" s="17">
        <v>-95</v>
      </c>
      <c r="LD30" s="17">
        <v>-99</v>
      </c>
      <c r="LE30" s="17">
        <v>-124</v>
      </c>
      <c r="LF30" s="17">
        <v>-99</v>
      </c>
      <c r="LG30" s="17">
        <v>-75</v>
      </c>
      <c r="LH30" s="17">
        <v>-63</v>
      </c>
      <c r="LI30" s="17">
        <v>-80</v>
      </c>
      <c r="LJ30" s="17">
        <v>-103</v>
      </c>
      <c r="LK30" s="17">
        <v>-129</v>
      </c>
      <c r="LL30" s="17">
        <v>-41</v>
      </c>
      <c r="LM30" s="17">
        <v>-36</v>
      </c>
      <c r="LN30" s="17">
        <v>-77</v>
      </c>
      <c r="LO30" s="17">
        <v>-123</v>
      </c>
      <c r="LP30" s="17">
        <v>-132</v>
      </c>
      <c r="LQ30" s="17">
        <v>-125</v>
      </c>
      <c r="LR30" s="17">
        <v>-18</v>
      </c>
      <c r="LS30" s="17">
        <v>-42</v>
      </c>
      <c r="LT30" s="17">
        <v>-49</v>
      </c>
      <c r="LU30" s="17">
        <v>-78</v>
      </c>
      <c r="LV30" s="17">
        <v>-63</v>
      </c>
      <c r="LW30" s="17">
        <v>-124</v>
      </c>
      <c r="LX30" s="17">
        <v>-45</v>
      </c>
      <c r="LY30" s="17">
        <v>-123</v>
      </c>
      <c r="LZ30" s="17">
        <v>-119</v>
      </c>
      <c r="MA30" s="17">
        <v>-220</v>
      </c>
      <c r="MB30" s="17">
        <v>-81</v>
      </c>
      <c r="MC30" s="17">
        <v>-128</v>
      </c>
      <c r="MD30" s="17">
        <v>-220</v>
      </c>
      <c r="ME30" s="17">
        <v>-34</v>
      </c>
      <c r="MF30" s="17">
        <v>-89</v>
      </c>
      <c r="MG30" s="17">
        <v>-109</v>
      </c>
      <c r="MH30" s="17">
        <v>-96</v>
      </c>
      <c r="MI30" s="17">
        <v>-65</v>
      </c>
      <c r="MJ30" s="17">
        <v>-55</v>
      </c>
      <c r="MK30" s="17">
        <v>-50</v>
      </c>
      <c r="ML30" s="17">
        <v>-18</v>
      </c>
      <c r="MM30" s="17">
        <v>-77</v>
      </c>
      <c r="MN30" s="17">
        <v>-56</v>
      </c>
      <c r="MO30" s="17">
        <v>-98</v>
      </c>
      <c r="MP30" s="17">
        <v>-77</v>
      </c>
      <c r="MQ30" s="17">
        <v>-68</v>
      </c>
      <c r="MR30" s="17">
        <v>-91</v>
      </c>
      <c r="MS30" s="17">
        <v>-83</v>
      </c>
      <c r="MT30" s="17">
        <v>-132</v>
      </c>
      <c r="MU30" s="17">
        <v>-148</v>
      </c>
      <c r="MV30" s="17">
        <v>-102</v>
      </c>
      <c r="MW30" s="17">
        <v>-121</v>
      </c>
      <c r="MX30" s="17">
        <v>-43</v>
      </c>
      <c r="MY30" s="17">
        <v>-53</v>
      </c>
      <c r="MZ30" s="17">
        <v>-45</v>
      </c>
      <c r="NA30" s="17">
        <v>-1</v>
      </c>
      <c r="NB30" s="17">
        <v>-24</v>
      </c>
      <c r="NC30" s="17">
        <v>-35</v>
      </c>
      <c r="ND30" s="17">
        <v>-24</v>
      </c>
      <c r="NE30" s="17">
        <v>-36</v>
      </c>
      <c r="NF30" s="17">
        <v>-41</v>
      </c>
      <c r="NG30" s="17">
        <v>172</v>
      </c>
      <c r="NH30" s="17">
        <v>89</v>
      </c>
      <c r="NI30" s="17">
        <v>177</v>
      </c>
      <c r="NJ30" s="17">
        <v>64</v>
      </c>
      <c r="NK30" s="17">
        <v>73</v>
      </c>
      <c r="NL30" s="17">
        <v>-108</v>
      </c>
      <c r="NM30" s="17">
        <v>11</v>
      </c>
      <c r="NN30" s="17">
        <v>-81</v>
      </c>
      <c r="NO30" s="17">
        <v>-99</v>
      </c>
      <c r="NP30" s="17">
        <v>-92</v>
      </c>
      <c r="NQ30" s="17">
        <v>-58</v>
      </c>
      <c r="NR30" s="17">
        <v>-71</v>
      </c>
      <c r="NS30" s="17">
        <v>-98</v>
      </c>
      <c r="NT30" s="17">
        <v>-91</v>
      </c>
      <c r="NU30" s="17">
        <v>-97</v>
      </c>
      <c r="NV30" s="17">
        <v>-78</v>
      </c>
      <c r="NW30" s="17">
        <v>-94</v>
      </c>
      <c r="NX30" s="17">
        <v>-89</v>
      </c>
      <c r="NY30" s="17">
        <v>-121</v>
      </c>
      <c r="NZ30" s="17">
        <v>-133</v>
      </c>
      <c r="OA30" s="17">
        <v>-155</v>
      </c>
      <c r="OB30" s="17">
        <v>-174</v>
      </c>
      <c r="OC30" s="17">
        <v>-173</v>
      </c>
      <c r="OD30" s="17">
        <v>-116</v>
      </c>
      <c r="OE30" s="17">
        <v>-61</v>
      </c>
      <c r="OF30" s="17">
        <v>-88</v>
      </c>
      <c r="OG30" s="17">
        <v>-52</v>
      </c>
      <c r="OH30" s="17">
        <v>5</v>
      </c>
      <c r="OI30" s="17">
        <v>42</v>
      </c>
      <c r="OJ30" s="17">
        <v>46</v>
      </c>
      <c r="OK30" s="17">
        <v>63</v>
      </c>
      <c r="OL30" s="17">
        <v>-77</v>
      </c>
      <c r="OM30" s="17">
        <v>-78</v>
      </c>
      <c r="ON30" s="17">
        <v>-85</v>
      </c>
      <c r="OO30" s="17">
        <v>-100</v>
      </c>
      <c r="OP30" s="17">
        <v>-107</v>
      </c>
      <c r="OQ30" s="17">
        <v>-96</v>
      </c>
      <c r="OR30" s="17">
        <v>-104</v>
      </c>
      <c r="OS30" s="17">
        <v>-81</v>
      </c>
      <c r="OT30" s="17">
        <v>549</v>
      </c>
      <c r="OU30" s="17">
        <v>408</v>
      </c>
      <c r="OV30" s="17">
        <v>308</v>
      </c>
      <c r="OW30" s="17">
        <v>426</v>
      </c>
      <c r="OX30" s="17">
        <v>676</v>
      </c>
      <c r="OY30" s="17">
        <v>449</v>
      </c>
      <c r="OZ30" s="17">
        <v>441</v>
      </c>
      <c r="PA30" s="17">
        <v>519</v>
      </c>
      <c r="PB30" s="17">
        <v>-79</v>
      </c>
      <c r="PC30" s="17">
        <v>-98</v>
      </c>
      <c r="PD30" s="17">
        <v>-107</v>
      </c>
      <c r="PE30" s="17">
        <v>-124</v>
      </c>
      <c r="PF30" s="17">
        <v>-127</v>
      </c>
      <c r="PG30" s="17">
        <v>-131</v>
      </c>
      <c r="PH30" s="17">
        <v>-99</v>
      </c>
      <c r="PI30" s="17">
        <v>-100</v>
      </c>
      <c r="PJ30" s="17">
        <v>-153</v>
      </c>
      <c r="PK30" s="17">
        <v>-50</v>
      </c>
      <c r="PL30" s="17">
        <v>-70</v>
      </c>
      <c r="PM30" s="17">
        <v>-69</v>
      </c>
      <c r="PN30" s="17">
        <v>-55</v>
      </c>
      <c r="PO30" s="17">
        <v>-22</v>
      </c>
      <c r="PP30" s="17">
        <v>-38</v>
      </c>
      <c r="PQ30" s="17">
        <v>65</v>
      </c>
      <c r="PR30" s="17">
        <v>-142</v>
      </c>
      <c r="PS30" s="17">
        <v>-67</v>
      </c>
      <c r="PT30" s="17">
        <v>-52</v>
      </c>
      <c r="PU30" s="17">
        <v>-98</v>
      </c>
      <c r="PV30" s="17">
        <v>-45</v>
      </c>
      <c r="PW30" s="17">
        <v>-130</v>
      </c>
      <c r="PX30" s="17">
        <v>-121</v>
      </c>
      <c r="PY30" s="17">
        <v>-174</v>
      </c>
      <c r="PZ30" s="17">
        <v>-10</v>
      </c>
      <c r="QA30" s="17">
        <v>5</v>
      </c>
      <c r="QB30" s="17">
        <v>0</v>
      </c>
      <c r="QC30" s="17">
        <v>-13</v>
      </c>
      <c r="QD30" s="17">
        <v>-11</v>
      </c>
      <c r="QE30" s="17">
        <v>-6</v>
      </c>
      <c r="QF30" s="17">
        <v>-19</v>
      </c>
      <c r="QG30" s="17">
        <v>-9</v>
      </c>
      <c r="QH30" s="17">
        <v>-35</v>
      </c>
      <c r="QI30" s="17">
        <v>28</v>
      </c>
      <c r="QJ30" s="17">
        <v>29</v>
      </c>
      <c r="QK30" s="17">
        <v>49</v>
      </c>
      <c r="QL30" s="17">
        <v>51</v>
      </c>
      <c r="QM30" s="17">
        <v>37</v>
      </c>
      <c r="QN30" s="17">
        <v>28</v>
      </c>
      <c r="QO30" s="17">
        <v>9</v>
      </c>
      <c r="QP30" s="17">
        <v>3</v>
      </c>
      <c r="QQ30" s="17">
        <v>-1</v>
      </c>
      <c r="QR30" s="17">
        <v>-1</v>
      </c>
      <c r="QS30" s="17">
        <v>-29</v>
      </c>
      <c r="QT30" s="17">
        <v>-42</v>
      </c>
      <c r="QU30" s="17">
        <v>-20</v>
      </c>
      <c r="QV30" s="17">
        <v>2</v>
      </c>
      <c r="QW30" s="17">
        <v>-10</v>
      </c>
      <c r="QX30" s="17">
        <v>-170</v>
      </c>
      <c r="QY30" s="17">
        <v>-223</v>
      </c>
      <c r="QZ30" s="17">
        <v>-157</v>
      </c>
      <c r="RA30" s="17">
        <v>-174</v>
      </c>
      <c r="RB30" s="17">
        <v>-174</v>
      </c>
      <c r="RC30" s="17">
        <v>-161</v>
      </c>
      <c r="RD30" s="17">
        <v>-115</v>
      </c>
      <c r="RE30" s="17">
        <v>-293</v>
      </c>
      <c r="RF30" s="17">
        <v>-49</v>
      </c>
      <c r="RG30" s="17">
        <v>-91</v>
      </c>
      <c r="RH30" s="17">
        <v>-108</v>
      </c>
      <c r="RI30" s="17">
        <v>-79</v>
      </c>
      <c r="RJ30" s="17">
        <v>-48</v>
      </c>
      <c r="RK30" s="17">
        <v>-67</v>
      </c>
      <c r="RL30" s="17">
        <v>-15</v>
      </c>
      <c r="RM30" s="17">
        <v>-34</v>
      </c>
      <c r="RN30" s="17">
        <v>-207</v>
      </c>
      <c r="RO30" s="17">
        <v>-250</v>
      </c>
      <c r="RP30" s="17">
        <v>-236</v>
      </c>
      <c r="RQ30" s="17">
        <v>-298</v>
      </c>
      <c r="RR30" s="17">
        <v>-180</v>
      </c>
      <c r="RS30" s="17">
        <v>-373</v>
      </c>
      <c r="RT30" s="17">
        <v>-299</v>
      </c>
      <c r="RU30" s="17">
        <v>-403</v>
      </c>
      <c r="RV30" s="17">
        <v>-92</v>
      </c>
      <c r="RW30" s="17">
        <v>-82</v>
      </c>
      <c r="RX30" s="17">
        <v>-80</v>
      </c>
      <c r="RY30" s="17">
        <v>-101</v>
      </c>
      <c r="RZ30" s="17">
        <v>-131</v>
      </c>
      <c r="SA30" s="17">
        <v>-132</v>
      </c>
      <c r="SB30" s="17">
        <v>-112</v>
      </c>
      <c r="SC30" s="17">
        <v>-119</v>
      </c>
      <c r="SD30" s="17">
        <v>16</v>
      </c>
      <c r="SE30" s="17">
        <v>4</v>
      </c>
      <c r="SF30" s="17">
        <v>-5</v>
      </c>
      <c r="SG30" s="17">
        <v>10</v>
      </c>
      <c r="SH30" s="17">
        <v>10</v>
      </c>
      <c r="SI30" s="17">
        <v>14</v>
      </c>
      <c r="SJ30" s="17">
        <v>-2</v>
      </c>
      <c r="SK30" s="17">
        <v>15</v>
      </c>
      <c r="SL30" s="17">
        <v>-52</v>
      </c>
      <c r="SM30" s="17">
        <v>-22</v>
      </c>
      <c r="SN30" s="17">
        <v>-61</v>
      </c>
      <c r="SO30" s="17">
        <v>-49</v>
      </c>
      <c r="SP30" s="17">
        <v>-71</v>
      </c>
      <c r="SQ30" s="17">
        <v>-67</v>
      </c>
      <c r="SR30" s="17">
        <v>-69</v>
      </c>
      <c r="SS30" s="17">
        <v>-46</v>
      </c>
      <c r="ST30" s="17">
        <v>15</v>
      </c>
      <c r="SU30" s="17">
        <v>-37</v>
      </c>
      <c r="SV30" s="17">
        <v>-15</v>
      </c>
      <c r="SW30" s="17">
        <v>-14</v>
      </c>
      <c r="SX30" s="17">
        <v>5</v>
      </c>
      <c r="SY30" s="17">
        <v>-29</v>
      </c>
      <c r="SZ30" s="17">
        <v>-57</v>
      </c>
      <c r="TA30" s="17">
        <v>-59</v>
      </c>
      <c r="TB30" s="17">
        <v>-63</v>
      </c>
      <c r="TC30" s="17">
        <v>-68</v>
      </c>
      <c r="TD30" s="17">
        <v>-79</v>
      </c>
      <c r="TE30" s="17">
        <v>-113</v>
      </c>
      <c r="TF30" s="17">
        <v>-95</v>
      </c>
      <c r="TG30" s="17">
        <v>-153</v>
      </c>
      <c r="TH30" s="17">
        <v>-153</v>
      </c>
      <c r="TI30" s="17">
        <v>-193</v>
      </c>
      <c r="TJ30" s="17">
        <v>-43</v>
      </c>
      <c r="TK30" s="17">
        <v>-44</v>
      </c>
      <c r="TL30" s="17">
        <v>-30</v>
      </c>
      <c r="TM30" s="17">
        <v>-84</v>
      </c>
      <c r="TN30" s="17">
        <v>-72</v>
      </c>
      <c r="TO30" s="17">
        <v>-44</v>
      </c>
      <c r="TP30" s="17">
        <v>-70</v>
      </c>
      <c r="TQ30" s="17">
        <v>-114</v>
      </c>
      <c r="TR30" s="17">
        <v>-128</v>
      </c>
      <c r="TS30" s="17">
        <v>-125</v>
      </c>
      <c r="TT30" s="17">
        <v>-111</v>
      </c>
      <c r="TU30" s="17">
        <v>-97</v>
      </c>
      <c r="TV30" s="17">
        <v>-125</v>
      </c>
      <c r="TW30" s="17">
        <v>-118</v>
      </c>
      <c r="TX30" s="17">
        <v>-160</v>
      </c>
      <c r="TY30" s="17">
        <v>-154</v>
      </c>
      <c r="TZ30" s="17">
        <v>-54</v>
      </c>
      <c r="UA30" s="17">
        <v>-98</v>
      </c>
      <c r="UB30" s="17">
        <v>-85</v>
      </c>
      <c r="UC30" s="17">
        <v>-88</v>
      </c>
      <c r="UD30" s="17">
        <v>-126</v>
      </c>
      <c r="UE30" s="17">
        <v>-169</v>
      </c>
      <c r="UF30" s="17">
        <v>-149</v>
      </c>
      <c r="UG30" s="17">
        <v>-169</v>
      </c>
      <c r="UH30" s="17">
        <v>-40</v>
      </c>
      <c r="UI30" s="17">
        <v>-68</v>
      </c>
      <c r="UJ30" s="17">
        <v>-92</v>
      </c>
      <c r="UK30" s="17">
        <v>-85</v>
      </c>
      <c r="UL30" s="17">
        <v>-81</v>
      </c>
      <c r="UM30" s="17">
        <v>-78</v>
      </c>
      <c r="UN30" s="17">
        <v>-70</v>
      </c>
      <c r="UO30" s="17">
        <v>-61</v>
      </c>
      <c r="UP30" s="17">
        <v>20</v>
      </c>
      <c r="UQ30" s="17">
        <v>29</v>
      </c>
      <c r="UR30" s="17">
        <v>37</v>
      </c>
      <c r="US30" s="17">
        <v>64</v>
      </c>
      <c r="UT30" s="17">
        <v>2</v>
      </c>
      <c r="UU30" s="17">
        <v>71</v>
      </c>
      <c r="UV30" s="17">
        <v>118</v>
      </c>
      <c r="UW30" s="17">
        <v>117</v>
      </c>
      <c r="UX30" s="17">
        <v>-7</v>
      </c>
      <c r="UY30" s="17">
        <v>-13</v>
      </c>
      <c r="UZ30" s="17">
        <v>-3</v>
      </c>
      <c r="VA30" s="17">
        <v>-16</v>
      </c>
      <c r="VB30" s="17">
        <v>-20</v>
      </c>
      <c r="VC30" s="17">
        <v>-17</v>
      </c>
      <c r="VD30" s="17">
        <v>-7</v>
      </c>
      <c r="VE30" s="17">
        <v>-11</v>
      </c>
      <c r="VF30" s="17">
        <v>-70</v>
      </c>
      <c r="VG30" s="17">
        <v>-82</v>
      </c>
      <c r="VH30" s="17">
        <v>-102</v>
      </c>
      <c r="VI30" s="17">
        <v>-105</v>
      </c>
      <c r="VJ30" s="17">
        <v>-161</v>
      </c>
      <c r="VK30" s="17">
        <v>-111</v>
      </c>
      <c r="VL30" s="17">
        <v>-139</v>
      </c>
      <c r="VM30" s="17">
        <v>-151</v>
      </c>
      <c r="VN30">
        <v>49</v>
      </c>
      <c r="VO30">
        <v>19</v>
      </c>
      <c r="VP30">
        <v>2</v>
      </c>
      <c r="VQ30">
        <v>17</v>
      </c>
      <c r="VR30">
        <v>18</v>
      </c>
      <c r="VS30">
        <v>-19</v>
      </c>
      <c r="VT30">
        <v>7</v>
      </c>
      <c r="VU30">
        <v>7</v>
      </c>
      <c r="VV30" s="17">
        <v>-96</v>
      </c>
      <c r="VW30" s="17">
        <v>-96</v>
      </c>
      <c r="VX30" s="17">
        <v>-51</v>
      </c>
      <c r="VY30" s="17">
        <v>-29</v>
      </c>
      <c r="VZ30" s="17">
        <v>-62</v>
      </c>
      <c r="WA30" s="17">
        <v>-51</v>
      </c>
      <c r="WB30" s="17">
        <v>-41</v>
      </c>
      <c r="WC30" s="17">
        <v>-35</v>
      </c>
      <c r="WD30" s="17">
        <v>-55</v>
      </c>
      <c r="WE30" s="17">
        <v>-44</v>
      </c>
      <c r="WF30" s="17">
        <v>-35</v>
      </c>
      <c r="WG30" s="17">
        <v>-72</v>
      </c>
      <c r="WH30" s="17">
        <v>-54</v>
      </c>
      <c r="WI30" s="17">
        <v>-73</v>
      </c>
      <c r="WJ30" s="17">
        <v>-88</v>
      </c>
      <c r="WK30" s="17">
        <v>-113</v>
      </c>
      <c r="WL30" s="17">
        <v>-39</v>
      </c>
      <c r="WM30" s="17">
        <v>-51</v>
      </c>
      <c r="WN30" s="17">
        <v>-25</v>
      </c>
      <c r="WO30" s="17">
        <v>-76</v>
      </c>
      <c r="WP30" s="17">
        <v>-120</v>
      </c>
      <c r="WQ30" s="17">
        <v>-95</v>
      </c>
      <c r="WR30" s="17">
        <v>-180</v>
      </c>
      <c r="WS30" s="17">
        <v>-98</v>
      </c>
      <c r="WT30" s="17">
        <v>17</v>
      </c>
      <c r="WU30" s="17">
        <v>9</v>
      </c>
      <c r="WV30" s="17">
        <v>-43</v>
      </c>
      <c r="WW30" s="17">
        <v>8</v>
      </c>
      <c r="WX30" s="17">
        <v>-9</v>
      </c>
      <c r="WY30" s="17">
        <v>-8</v>
      </c>
      <c r="WZ30" s="17">
        <v>-8</v>
      </c>
      <c r="XA30" s="17">
        <v>-16</v>
      </c>
    </row>
    <row r="31" spans="1:625">
      <c r="A31" t="s">
        <v>929</v>
      </c>
      <c r="B31" s="17">
        <v>-130</v>
      </c>
      <c r="C31" s="17">
        <v>-168</v>
      </c>
      <c r="D31" s="17">
        <v>-221</v>
      </c>
      <c r="E31" s="17">
        <v>-274</v>
      </c>
      <c r="F31" s="17">
        <v>-298</v>
      </c>
      <c r="G31" s="17">
        <v>-335</v>
      </c>
      <c r="H31" s="17">
        <v>-214</v>
      </c>
      <c r="I31" s="17">
        <v>-312</v>
      </c>
      <c r="J31" s="17">
        <v>89</v>
      </c>
      <c r="K31" s="17">
        <v>212</v>
      </c>
      <c r="L31" s="17">
        <v>307</v>
      </c>
      <c r="M31" s="17">
        <v>361</v>
      </c>
      <c r="N31" s="17">
        <v>456</v>
      </c>
      <c r="O31" s="17">
        <v>330</v>
      </c>
      <c r="P31" s="17">
        <v>332</v>
      </c>
      <c r="Q31" s="17">
        <v>423</v>
      </c>
      <c r="R31" s="17">
        <v>-69</v>
      </c>
      <c r="S31" s="17">
        <v>-104</v>
      </c>
      <c r="T31" s="17">
        <v>-141</v>
      </c>
      <c r="U31" s="17">
        <v>-64</v>
      </c>
      <c r="V31" s="17">
        <v>-48</v>
      </c>
      <c r="W31" s="17">
        <v>-48</v>
      </c>
      <c r="X31" s="17">
        <v>-37</v>
      </c>
      <c r="Y31" s="17">
        <v>-33</v>
      </c>
      <c r="Z31" s="17">
        <v>-69</v>
      </c>
      <c r="AA31" s="17">
        <v>-139</v>
      </c>
      <c r="AB31" s="17">
        <v>-89</v>
      </c>
      <c r="AC31" s="17">
        <v>-132</v>
      </c>
      <c r="AD31" s="17">
        <v>-120</v>
      </c>
      <c r="AE31" s="17">
        <v>-79</v>
      </c>
      <c r="AF31" s="17">
        <v>-51</v>
      </c>
      <c r="AG31" s="17">
        <v>-190</v>
      </c>
      <c r="AH31" s="17">
        <v>46</v>
      </c>
      <c r="AI31" s="17">
        <v>0</v>
      </c>
      <c r="AJ31" s="17">
        <v>-16</v>
      </c>
      <c r="AK31" s="17">
        <v>23</v>
      </c>
      <c r="AL31" s="17">
        <v>92</v>
      </c>
      <c r="AM31" s="17">
        <v>38</v>
      </c>
      <c r="AN31" s="17">
        <v>45</v>
      </c>
      <c r="AO31" s="17">
        <v>-34</v>
      </c>
      <c r="AP31" s="17">
        <v>64</v>
      </c>
      <c r="AQ31" s="17">
        <v>24</v>
      </c>
      <c r="AR31" s="17">
        <v>9</v>
      </c>
      <c r="AS31" s="17">
        <v>0</v>
      </c>
      <c r="AT31" s="17">
        <v>-49</v>
      </c>
      <c r="AU31" s="17">
        <v>-65</v>
      </c>
      <c r="AV31" s="17">
        <v>-59</v>
      </c>
      <c r="AW31" s="17">
        <v>-49</v>
      </c>
      <c r="AX31" s="17">
        <v>-50</v>
      </c>
      <c r="AY31" s="17">
        <v>-53</v>
      </c>
      <c r="AZ31" s="17">
        <v>-49</v>
      </c>
      <c r="BA31" s="17">
        <v>-106</v>
      </c>
      <c r="BB31" s="17">
        <v>-83</v>
      </c>
      <c r="BC31" s="17">
        <v>-74</v>
      </c>
      <c r="BD31" s="17">
        <v>-65</v>
      </c>
      <c r="BE31" s="17">
        <v>-150</v>
      </c>
      <c r="BF31" s="17">
        <v>-151</v>
      </c>
      <c r="BG31" s="17">
        <v>-121</v>
      </c>
      <c r="BH31" s="17">
        <v>-147</v>
      </c>
      <c r="BI31" s="17">
        <v>-122</v>
      </c>
      <c r="BJ31" s="17">
        <v>-160</v>
      </c>
      <c r="BK31" s="17">
        <v>-237</v>
      </c>
      <c r="BL31" s="17">
        <v>-210</v>
      </c>
      <c r="BM31" s="17">
        <v>-284</v>
      </c>
      <c r="BN31" s="17">
        <v>-35</v>
      </c>
      <c r="BO31" s="17">
        <v>-20</v>
      </c>
      <c r="BP31" s="17">
        <v>-19</v>
      </c>
      <c r="BQ31" s="17">
        <v>-90</v>
      </c>
      <c r="BR31" s="17">
        <v>-42</v>
      </c>
      <c r="BS31" s="17">
        <v>-57</v>
      </c>
      <c r="BT31" s="17">
        <v>-39</v>
      </c>
      <c r="BU31" s="17">
        <v>-108</v>
      </c>
      <c r="BV31" s="17">
        <v>65</v>
      </c>
      <c r="BW31" s="17">
        <v>0</v>
      </c>
      <c r="BX31" s="17">
        <v>89</v>
      </c>
      <c r="BY31" s="17">
        <v>98</v>
      </c>
      <c r="BZ31" s="17">
        <v>32</v>
      </c>
      <c r="CA31" s="17">
        <v>58</v>
      </c>
      <c r="CB31" s="17">
        <v>4</v>
      </c>
      <c r="CC31" s="17">
        <v>-69</v>
      </c>
      <c r="CD31" s="17">
        <v>-63</v>
      </c>
      <c r="CE31" s="17">
        <v>-78</v>
      </c>
      <c r="CF31" s="17">
        <v>-91</v>
      </c>
      <c r="CG31" s="17">
        <v>-94</v>
      </c>
      <c r="CH31" s="17">
        <v>-91</v>
      </c>
      <c r="CI31" s="17">
        <v>-123</v>
      </c>
      <c r="CJ31" s="17">
        <v>-43</v>
      </c>
      <c r="CK31" s="17">
        <v>-152</v>
      </c>
      <c r="CL31" s="17">
        <v>-40</v>
      </c>
      <c r="CM31" s="17">
        <v>-99</v>
      </c>
      <c r="CN31" s="17">
        <v>-56</v>
      </c>
      <c r="CO31" s="17">
        <v>-54</v>
      </c>
      <c r="CP31" s="17">
        <v>-73</v>
      </c>
      <c r="CQ31" s="17">
        <v>-75</v>
      </c>
      <c r="CR31" s="17">
        <v>-88</v>
      </c>
      <c r="CS31" s="17">
        <v>-102</v>
      </c>
      <c r="CT31" s="17">
        <v>-134</v>
      </c>
      <c r="CU31" s="17">
        <v>-121</v>
      </c>
      <c r="CV31" s="17">
        <v>-79</v>
      </c>
      <c r="CW31" s="17">
        <v>-125</v>
      </c>
      <c r="CX31" s="17">
        <v>-145</v>
      </c>
      <c r="CY31" s="17">
        <v>-117</v>
      </c>
      <c r="CZ31" s="17">
        <v>-187</v>
      </c>
      <c r="DA31" s="17">
        <v>-258</v>
      </c>
      <c r="DB31" s="17">
        <v>-4</v>
      </c>
      <c r="DC31" s="17">
        <v>-9</v>
      </c>
      <c r="DD31" s="17">
        <v>-7</v>
      </c>
      <c r="DE31" s="17">
        <v>-33</v>
      </c>
      <c r="DF31" s="17">
        <v>-26</v>
      </c>
      <c r="DG31" s="17">
        <v>-8</v>
      </c>
      <c r="DH31" s="17">
        <v>33</v>
      </c>
      <c r="DI31" s="17">
        <v>-52</v>
      </c>
      <c r="DJ31" s="17">
        <v>-54</v>
      </c>
      <c r="DK31" s="17">
        <v>-56</v>
      </c>
      <c r="DL31" s="17">
        <v>-43</v>
      </c>
      <c r="DM31" s="17">
        <v>-66</v>
      </c>
      <c r="DN31" s="17">
        <v>-105</v>
      </c>
      <c r="DO31" s="17">
        <v>-63</v>
      </c>
      <c r="DP31" s="17">
        <v>77</v>
      </c>
      <c r="DQ31" s="17">
        <v>10</v>
      </c>
      <c r="DR31" s="17">
        <v>-25</v>
      </c>
      <c r="DS31" s="17">
        <v>22</v>
      </c>
      <c r="DT31" s="17">
        <v>13</v>
      </c>
      <c r="DU31" s="17">
        <v>25</v>
      </c>
      <c r="DV31" s="17">
        <v>-43</v>
      </c>
      <c r="DW31" s="17">
        <v>-68</v>
      </c>
      <c r="DX31" s="17">
        <v>-42</v>
      </c>
      <c r="DY31" s="17">
        <v>-70</v>
      </c>
      <c r="DZ31" s="17">
        <v>-48</v>
      </c>
      <c r="EA31" s="17">
        <v>-56</v>
      </c>
      <c r="EB31" s="17">
        <v>-50</v>
      </c>
      <c r="EC31" s="17">
        <v>-84</v>
      </c>
      <c r="ED31" s="17">
        <v>-97</v>
      </c>
      <c r="EE31" s="17">
        <v>-74</v>
      </c>
      <c r="EF31" s="17">
        <v>-79</v>
      </c>
      <c r="EG31" s="17">
        <v>-136</v>
      </c>
      <c r="EH31" s="17">
        <v>-97</v>
      </c>
      <c r="EI31" s="17">
        <v>-116</v>
      </c>
      <c r="EJ31" s="17">
        <v>-149</v>
      </c>
      <c r="EK31" s="17">
        <v>-156</v>
      </c>
      <c r="EL31" s="17">
        <v>-145</v>
      </c>
      <c r="EM31" s="17">
        <v>-239</v>
      </c>
      <c r="EN31" s="17">
        <v>-215</v>
      </c>
      <c r="EO31" s="17">
        <v>-208</v>
      </c>
      <c r="EP31" s="17">
        <v>33</v>
      </c>
      <c r="EQ31" s="17">
        <v>26</v>
      </c>
      <c r="ER31" s="17">
        <v>2</v>
      </c>
      <c r="ES31" s="17">
        <v>-13</v>
      </c>
      <c r="ET31" s="17">
        <v>-9</v>
      </c>
      <c r="EU31" s="17">
        <v>195</v>
      </c>
      <c r="EV31" s="17">
        <v>41</v>
      </c>
      <c r="EW31" s="17">
        <v>73</v>
      </c>
      <c r="EX31" s="17">
        <v>40</v>
      </c>
      <c r="EY31" s="17">
        <v>37</v>
      </c>
      <c r="EZ31" s="17">
        <v>37</v>
      </c>
      <c r="FA31" s="17">
        <v>22</v>
      </c>
      <c r="FB31" s="17">
        <v>-19</v>
      </c>
      <c r="FC31" s="17">
        <v>11</v>
      </c>
      <c r="FD31" s="17">
        <v>-22</v>
      </c>
      <c r="FE31" s="17">
        <v>-20</v>
      </c>
      <c r="FF31" s="17">
        <v>-86</v>
      </c>
      <c r="FG31" s="17">
        <v>-53</v>
      </c>
      <c r="FH31" s="17">
        <v>-116</v>
      </c>
      <c r="FI31" s="17">
        <v>-113</v>
      </c>
      <c r="FJ31" s="17">
        <v>-107</v>
      </c>
      <c r="FK31" s="17">
        <v>-132</v>
      </c>
      <c r="FL31" s="17">
        <v>-103</v>
      </c>
      <c r="FM31" s="17">
        <v>-207</v>
      </c>
      <c r="FN31" s="17">
        <v>-69</v>
      </c>
      <c r="FO31" s="17">
        <v>-79</v>
      </c>
      <c r="FP31" s="17">
        <v>-39</v>
      </c>
      <c r="FQ31" s="17">
        <v>-64</v>
      </c>
      <c r="FR31" s="17">
        <v>-42</v>
      </c>
      <c r="FS31" s="17">
        <v>-94</v>
      </c>
      <c r="FT31" s="17">
        <v>-68</v>
      </c>
      <c r="FU31" s="17">
        <v>-125</v>
      </c>
      <c r="FV31" s="17">
        <v>-9</v>
      </c>
      <c r="FW31" s="17">
        <v>-4</v>
      </c>
      <c r="FX31" s="17">
        <v>-7</v>
      </c>
      <c r="FY31" s="17">
        <v>-10</v>
      </c>
      <c r="FZ31" s="17">
        <v>-22</v>
      </c>
      <c r="GA31" s="17">
        <v>-6</v>
      </c>
      <c r="GB31" s="17">
        <v>9</v>
      </c>
      <c r="GC31" s="17">
        <v>11</v>
      </c>
      <c r="GD31" s="17">
        <v>17</v>
      </c>
      <c r="GE31" s="17">
        <v>37</v>
      </c>
      <c r="GF31" s="17">
        <v>83</v>
      </c>
      <c r="GG31" s="17">
        <v>60</v>
      </c>
      <c r="GH31" s="17">
        <v>99</v>
      </c>
      <c r="GI31" s="17">
        <v>45</v>
      </c>
      <c r="GJ31" s="17">
        <v>-100</v>
      </c>
      <c r="GK31" s="17">
        <v>-169</v>
      </c>
      <c r="GL31" s="17">
        <v>-142</v>
      </c>
      <c r="GM31" s="17">
        <v>-143</v>
      </c>
      <c r="GN31" s="17">
        <v>-167</v>
      </c>
      <c r="GO31" s="17">
        <v>-112</v>
      </c>
      <c r="GP31" s="17">
        <v>-207</v>
      </c>
      <c r="GQ31" s="17">
        <v>-186</v>
      </c>
      <c r="GR31" s="17">
        <v>-172</v>
      </c>
      <c r="GS31" s="17">
        <v>-192</v>
      </c>
      <c r="GT31" s="17">
        <v>-18</v>
      </c>
      <c r="GU31" s="17">
        <v>-9</v>
      </c>
      <c r="GV31" s="17">
        <v>-28</v>
      </c>
      <c r="GW31" s="17">
        <v>-13</v>
      </c>
      <c r="GX31" s="17">
        <v>-37</v>
      </c>
      <c r="GY31" s="17">
        <v>-51</v>
      </c>
      <c r="GZ31" s="17">
        <v>-41</v>
      </c>
      <c r="HA31" s="17">
        <v>-41</v>
      </c>
      <c r="HB31" s="17">
        <v>-50</v>
      </c>
      <c r="HC31" s="17">
        <v>-8</v>
      </c>
      <c r="HD31" s="17">
        <v>0</v>
      </c>
      <c r="HE31" s="17">
        <v>-44</v>
      </c>
      <c r="HF31" s="17">
        <v>-73</v>
      </c>
      <c r="HG31" s="17">
        <v>-66</v>
      </c>
      <c r="HH31" s="17">
        <v>-117</v>
      </c>
      <c r="HI31" s="17">
        <v>-78</v>
      </c>
      <c r="HJ31" s="17">
        <v>-129</v>
      </c>
      <c r="HK31" s="17">
        <v>-167</v>
      </c>
      <c r="HL31" s="17">
        <v>-184</v>
      </c>
      <c r="HM31" s="17">
        <v>-194</v>
      </c>
      <c r="HN31" s="17">
        <v>-197</v>
      </c>
      <c r="HO31" s="17">
        <v>-232</v>
      </c>
      <c r="HP31" s="17">
        <v>-176</v>
      </c>
      <c r="HQ31" s="17">
        <v>-280</v>
      </c>
      <c r="HR31" s="17">
        <v>-72</v>
      </c>
      <c r="HS31" s="17">
        <v>-134</v>
      </c>
      <c r="HT31" s="17">
        <v>-124</v>
      </c>
      <c r="HU31" s="17">
        <v>-125</v>
      </c>
      <c r="HV31" s="17">
        <v>-57</v>
      </c>
      <c r="HW31" s="17">
        <v>-78</v>
      </c>
      <c r="HX31" s="17">
        <v>-81</v>
      </c>
      <c r="HY31" s="17">
        <v>-94</v>
      </c>
      <c r="HZ31" s="17">
        <v>560</v>
      </c>
      <c r="IA31" s="17">
        <v>653</v>
      </c>
      <c r="IB31" s="17">
        <v>704</v>
      </c>
      <c r="IC31" s="17">
        <v>729</v>
      </c>
      <c r="ID31" s="17">
        <v>748</v>
      </c>
      <c r="IE31" s="17">
        <v>1200</v>
      </c>
      <c r="IF31" s="17">
        <v>1074</v>
      </c>
      <c r="IG31" s="17">
        <v>1466</v>
      </c>
      <c r="IH31" s="17">
        <v>-29</v>
      </c>
      <c r="II31" s="17">
        <v>-51</v>
      </c>
      <c r="IJ31" s="17">
        <v>-27</v>
      </c>
      <c r="IK31" s="17">
        <v>-23</v>
      </c>
      <c r="IL31" s="17">
        <v>11</v>
      </c>
      <c r="IM31" s="17">
        <v>-49</v>
      </c>
      <c r="IN31" s="17">
        <v>-62</v>
      </c>
      <c r="IO31" s="17">
        <v>-63</v>
      </c>
      <c r="IP31" s="17">
        <v>-30</v>
      </c>
      <c r="IQ31" s="17">
        <v>-36</v>
      </c>
      <c r="IR31" s="17">
        <v>-44</v>
      </c>
      <c r="IS31" s="17">
        <v>-46</v>
      </c>
      <c r="IT31" s="17">
        <v>-33</v>
      </c>
      <c r="IU31" s="17">
        <v>-52</v>
      </c>
      <c r="IV31" s="17">
        <v>-24</v>
      </c>
      <c r="IW31" s="17">
        <v>-21</v>
      </c>
      <c r="IX31" s="17">
        <v>2865</v>
      </c>
      <c r="IY31" s="17">
        <v>3187</v>
      </c>
      <c r="IZ31" s="17">
        <v>2937</v>
      </c>
      <c r="JA31" s="17">
        <v>3264</v>
      </c>
      <c r="JB31" s="17">
        <v>3532</v>
      </c>
      <c r="JC31" s="17">
        <v>3897</v>
      </c>
      <c r="JD31" s="17">
        <v>3519</v>
      </c>
      <c r="JE31" s="17">
        <v>4958</v>
      </c>
      <c r="JF31" s="17">
        <v>15</v>
      </c>
      <c r="JG31" s="17">
        <v>-62</v>
      </c>
      <c r="JH31" s="17">
        <v>-69</v>
      </c>
      <c r="JI31" s="17">
        <v>-73</v>
      </c>
      <c r="JJ31" s="17">
        <v>-75</v>
      </c>
      <c r="JK31" s="17">
        <v>-114</v>
      </c>
      <c r="JL31" s="17">
        <v>-90</v>
      </c>
      <c r="JM31" s="17">
        <v>-118</v>
      </c>
      <c r="JN31" s="17">
        <v>-39</v>
      </c>
      <c r="JO31" s="17">
        <v>-31</v>
      </c>
      <c r="JP31" s="17">
        <v>-34</v>
      </c>
      <c r="JQ31" s="17">
        <v>-47</v>
      </c>
      <c r="JR31" s="17">
        <v>-55</v>
      </c>
      <c r="JS31" s="17">
        <v>-58</v>
      </c>
      <c r="JT31" s="17">
        <v>-67</v>
      </c>
      <c r="JU31" s="17">
        <v>-56</v>
      </c>
      <c r="JV31" s="17">
        <v>-101</v>
      </c>
      <c r="JW31" s="17">
        <v>-42</v>
      </c>
      <c r="JX31" s="17">
        <v>-83</v>
      </c>
      <c r="JY31" s="17">
        <v>-10</v>
      </c>
      <c r="JZ31" s="17">
        <v>-73</v>
      </c>
      <c r="KA31" s="17">
        <v>35</v>
      </c>
      <c r="KB31" s="17">
        <v>98</v>
      </c>
      <c r="KC31" s="17">
        <v>200</v>
      </c>
      <c r="KD31" s="17">
        <v>-69</v>
      </c>
      <c r="KE31" s="17">
        <v>-85</v>
      </c>
      <c r="KF31" s="17">
        <v>-71</v>
      </c>
      <c r="KG31" s="17">
        <v>-103</v>
      </c>
      <c r="KH31" s="17">
        <v>-142</v>
      </c>
      <c r="KI31" s="17">
        <v>-142</v>
      </c>
      <c r="KJ31" s="17">
        <v>-158</v>
      </c>
      <c r="KK31" s="17">
        <v>-190</v>
      </c>
      <c r="KL31" s="17">
        <v>-106</v>
      </c>
      <c r="KM31" s="17">
        <v>-123</v>
      </c>
      <c r="KN31" s="17">
        <v>-141</v>
      </c>
      <c r="KO31" s="17">
        <v>-198</v>
      </c>
      <c r="KP31" s="17">
        <v>-264</v>
      </c>
      <c r="KQ31" s="17">
        <v>-218</v>
      </c>
      <c r="KR31" s="17">
        <v>-183</v>
      </c>
      <c r="KS31" s="17">
        <v>-257</v>
      </c>
      <c r="KT31" s="17">
        <v>-30</v>
      </c>
      <c r="KU31" s="17">
        <v>-36</v>
      </c>
      <c r="KV31" s="17">
        <v>-35</v>
      </c>
      <c r="KW31" s="17">
        <v>-56</v>
      </c>
      <c r="KX31" s="17">
        <v>-50</v>
      </c>
      <c r="KY31" s="17">
        <v>-54</v>
      </c>
      <c r="KZ31" s="17">
        <v>-53</v>
      </c>
      <c r="LA31" s="17">
        <v>-68</v>
      </c>
      <c r="LB31" s="17">
        <v>-75</v>
      </c>
      <c r="LC31" s="17">
        <v>-97</v>
      </c>
      <c r="LD31" s="17">
        <v>-76</v>
      </c>
      <c r="LE31" s="17">
        <v>-90</v>
      </c>
      <c r="LF31" s="17">
        <v>-65</v>
      </c>
      <c r="LG31" s="17">
        <v>-84</v>
      </c>
      <c r="LH31" s="17">
        <v>-90</v>
      </c>
      <c r="LI31" s="17">
        <v>-161</v>
      </c>
      <c r="LJ31" s="17">
        <v>-84</v>
      </c>
      <c r="LK31" s="17">
        <v>-112</v>
      </c>
      <c r="LL31" s="17">
        <v>-32</v>
      </c>
      <c r="LM31" s="17">
        <v>-40</v>
      </c>
      <c r="LN31" s="17">
        <v>-109</v>
      </c>
      <c r="LO31" s="17">
        <v>-109</v>
      </c>
      <c r="LP31" s="17">
        <v>-116</v>
      </c>
      <c r="LQ31" s="17">
        <v>-175</v>
      </c>
      <c r="LR31" s="17">
        <v>-8</v>
      </c>
      <c r="LS31" s="17">
        <v>-4</v>
      </c>
      <c r="LT31" s="17">
        <v>-80</v>
      </c>
      <c r="LU31" s="17">
        <v>-62</v>
      </c>
      <c r="LV31" s="17">
        <v>-81</v>
      </c>
      <c r="LW31" s="17">
        <v>-116</v>
      </c>
      <c r="LX31" s="17">
        <v>-118</v>
      </c>
      <c r="LY31" s="17">
        <v>-143</v>
      </c>
      <c r="LZ31" s="17">
        <v>-92</v>
      </c>
      <c r="MA31" s="17">
        <v>-151</v>
      </c>
      <c r="MB31" s="17">
        <v>-119</v>
      </c>
      <c r="MC31" s="17">
        <v>-85</v>
      </c>
      <c r="MD31" s="17">
        <v>-195</v>
      </c>
      <c r="ME31" s="17">
        <v>-68</v>
      </c>
      <c r="MF31" s="17">
        <v>-106</v>
      </c>
      <c r="MG31" s="17">
        <v>-31</v>
      </c>
      <c r="MH31" s="17">
        <v>-41</v>
      </c>
      <c r="MI31" s="17">
        <v>-53</v>
      </c>
      <c r="MJ31" s="17">
        <v>-41</v>
      </c>
      <c r="MK31" s="17">
        <v>-15</v>
      </c>
      <c r="ML31" s="17">
        <v>-30</v>
      </c>
      <c r="MM31" s="17">
        <v>-72</v>
      </c>
      <c r="MN31" s="17">
        <v>-47</v>
      </c>
      <c r="MO31" s="17">
        <v>-63</v>
      </c>
      <c r="MP31" s="17">
        <v>-138</v>
      </c>
      <c r="MQ31" s="17">
        <v>-18</v>
      </c>
      <c r="MR31" s="17">
        <v>-51</v>
      </c>
      <c r="MS31" s="17">
        <v>-82</v>
      </c>
      <c r="MT31" s="17">
        <v>-88</v>
      </c>
      <c r="MU31" s="17">
        <v>-179</v>
      </c>
      <c r="MV31" s="17">
        <v>-150</v>
      </c>
      <c r="MW31" s="17">
        <v>-139</v>
      </c>
      <c r="MX31" s="17">
        <v>-49</v>
      </c>
      <c r="MY31" s="17">
        <v>-65</v>
      </c>
      <c r="MZ31" s="17">
        <v>-50</v>
      </c>
      <c r="NA31" s="17">
        <v>-70</v>
      </c>
      <c r="NB31" s="17">
        <v>-28</v>
      </c>
      <c r="NC31" s="17">
        <v>-63</v>
      </c>
      <c r="ND31" s="17">
        <v>-26</v>
      </c>
      <c r="NE31" s="17">
        <v>-92</v>
      </c>
      <c r="NF31" s="17">
        <v>-69</v>
      </c>
      <c r="NG31" s="17">
        <v>141</v>
      </c>
      <c r="NH31" s="17">
        <v>131</v>
      </c>
      <c r="NI31" s="17">
        <v>131</v>
      </c>
      <c r="NJ31" s="17">
        <v>102</v>
      </c>
      <c r="NK31" s="17">
        <v>90</v>
      </c>
      <c r="NL31" s="17">
        <v>-46</v>
      </c>
      <c r="NM31" s="17">
        <v>33</v>
      </c>
      <c r="NN31" s="17">
        <v>-47</v>
      </c>
      <c r="NO31" s="17">
        <v>-63</v>
      </c>
      <c r="NP31" s="17">
        <v>-50</v>
      </c>
      <c r="NQ31" s="17">
        <v>-65</v>
      </c>
      <c r="NR31" s="17">
        <v>-83</v>
      </c>
      <c r="NS31" s="17">
        <v>-67</v>
      </c>
      <c r="NT31" s="17">
        <v>-82</v>
      </c>
      <c r="NU31" s="17">
        <v>-117</v>
      </c>
      <c r="NV31" s="17">
        <v>-77</v>
      </c>
      <c r="NW31" s="17">
        <v>-73</v>
      </c>
      <c r="NX31" s="17">
        <v>-86</v>
      </c>
      <c r="NY31" s="17">
        <v>-121</v>
      </c>
      <c r="NZ31" s="17">
        <v>-121</v>
      </c>
      <c r="OA31" s="17">
        <v>-135</v>
      </c>
      <c r="OB31" s="17">
        <v>-127</v>
      </c>
      <c r="OC31" s="17">
        <v>-133</v>
      </c>
      <c r="OD31" s="17">
        <v>-38</v>
      </c>
      <c r="OE31" s="17">
        <v>-63</v>
      </c>
      <c r="OF31" s="17">
        <v>-37</v>
      </c>
      <c r="OG31" s="17">
        <v>-70</v>
      </c>
      <c r="OH31" s="17">
        <v>-40</v>
      </c>
      <c r="OI31" s="17">
        <v>-41</v>
      </c>
      <c r="OJ31" s="17">
        <v>6</v>
      </c>
      <c r="OK31" s="17">
        <v>40</v>
      </c>
      <c r="OL31" s="17">
        <v>-109</v>
      </c>
      <c r="OM31" s="17">
        <v>-100</v>
      </c>
      <c r="ON31" s="17">
        <v>-77</v>
      </c>
      <c r="OO31" s="17">
        <v>-37</v>
      </c>
      <c r="OP31" s="17">
        <v>-87</v>
      </c>
      <c r="OQ31" s="17">
        <v>-111</v>
      </c>
      <c r="OR31" s="17">
        <v>-108</v>
      </c>
      <c r="OS31" s="17">
        <v>-119</v>
      </c>
      <c r="OT31" s="17">
        <v>493</v>
      </c>
      <c r="OU31" s="17">
        <v>327</v>
      </c>
      <c r="OV31" s="17">
        <v>337</v>
      </c>
      <c r="OW31" s="17">
        <v>390</v>
      </c>
      <c r="OX31" s="17">
        <v>522</v>
      </c>
      <c r="OY31" s="17">
        <v>456</v>
      </c>
      <c r="OZ31" s="17">
        <v>347</v>
      </c>
      <c r="PA31" s="17">
        <v>496</v>
      </c>
      <c r="PB31" s="17">
        <v>-97</v>
      </c>
      <c r="PC31" s="17">
        <v>-61</v>
      </c>
      <c r="PD31" s="17">
        <v>-121</v>
      </c>
      <c r="PE31" s="17">
        <v>-115</v>
      </c>
      <c r="PF31" s="17">
        <v>-142</v>
      </c>
      <c r="PG31" s="17">
        <v>-109</v>
      </c>
      <c r="PH31" s="17">
        <v>-71</v>
      </c>
      <c r="PI31" s="17">
        <v>-86</v>
      </c>
      <c r="PJ31" s="17">
        <v>-107</v>
      </c>
      <c r="PK31" s="17">
        <v>-88</v>
      </c>
      <c r="PL31" s="17">
        <v>-141</v>
      </c>
      <c r="PM31" s="17">
        <v>-18</v>
      </c>
      <c r="PN31" s="17">
        <v>15</v>
      </c>
      <c r="PO31" s="17">
        <v>-18</v>
      </c>
      <c r="PP31" s="17">
        <v>-25</v>
      </c>
      <c r="PQ31" s="17">
        <v>8</v>
      </c>
      <c r="PR31" s="17">
        <v>-79</v>
      </c>
      <c r="PS31" s="17">
        <v>-109</v>
      </c>
      <c r="PT31" s="17">
        <v>-105</v>
      </c>
      <c r="PU31" s="17">
        <v>-158</v>
      </c>
      <c r="PV31" s="17">
        <v>-138</v>
      </c>
      <c r="PW31" s="17">
        <v>-116</v>
      </c>
      <c r="PX31" s="17">
        <v>-122</v>
      </c>
      <c r="PY31" s="17">
        <v>-167</v>
      </c>
      <c r="PZ31" s="17">
        <v>-39</v>
      </c>
      <c r="QA31" s="17">
        <v>8</v>
      </c>
      <c r="QB31" s="17">
        <v>5</v>
      </c>
      <c r="QC31" s="17">
        <v>8</v>
      </c>
      <c r="QD31" s="17">
        <v>-3</v>
      </c>
      <c r="QE31" s="17">
        <v>-5</v>
      </c>
      <c r="QF31" s="17">
        <v>-26</v>
      </c>
      <c r="QG31" s="17">
        <v>-18</v>
      </c>
      <c r="QH31" s="17">
        <v>36</v>
      </c>
      <c r="QI31" s="17">
        <v>43</v>
      </c>
      <c r="QJ31" s="17">
        <v>26</v>
      </c>
      <c r="QK31" s="17">
        <v>43</v>
      </c>
      <c r="QL31" s="17">
        <v>68</v>
      </c>
      <c r="QM31" s="17">
        <v>46</v>
      </c>
      <c r="QN31" s="17">
        <v>33</v>
      </c>
      <c r="QO31" s="17">
        <v>-11</v>
      </c>
      <c r="QP31" s="17">
        <v>19</v>
      </c>
      <c r="QQ31" s="17">
        <v>-7</v>
      </c>
      <c r="QR31" s="17">
        <v>-7</v>
      </c>
      <c r="QS31" s="17">
        <v>-12</v>
      </c>
      <c r="QT31" s="17">
        <v>-25</v>
      </c>
      <c r="QU31" s="17">
        <v>-35</v>
      </c>
      <c r="QV31" s="17">
        <v>3</v>
      </c>
      <c r="QW31" s="17">
        <v>-16</v>
      </c>
      <c r="QX31" s="17">
        <v>-158</v>
      </c>
      <c r="QY31" s="17">
        <v>-177</v>
      </c>
      <c r="QZ31" s="17">
        <v>-68</v>
      </c>
      <c r="RA31" s="17">
        <v>-208</v>
      </c>
      <c r="RB31" s="17">
        <v>-163</v>
      </c>
      <c r="RC31" s="17">
        <v>-128</v>
      </c>
      <c r="RD31" s="17">
        <v>-107</v>
      </c>
      <c r="RE31" s="17">
        <v>-303</v>
      </c>
      <c r="RF31" s="17">
        <v>-98</v>
      </c>
      <c r="RG31" s="17">
        <v>-129</v>
      </c>
      <c r="RH31" s="17">
        <v>-114</v>
      </c>
      <c r="RI31" s="17">
        <v>-57</v>
      </c>
      <c r="RJ31" s="17">
        <v>-90</v>
      </c>
      <c r="RK31" s="17">
        <v>-55</v>
      </c>
      <c r="RL31" s="17">
        <v>-8</v>
      </c>
      <c r="RM31" s="17">
        <v>-101</v>
      </c>
      <c r="RN31" s="17">
        <v>-214</v>
      </c>
      <c r="RO31" s="17">
        <v>-270</v>
      </c>
      <c r="RP31" s="17">
        <v>-172</v>
      </c>
      <c r="RQ31" s="17">
        <v>-314</v>
      </c>
      <c r="RR31" s="17">
        <v>-144</v>
      </c>
      <c r="RS31" s="17">
        <v>-417</v>
      </c>
      <c r="RT31" s="17">
        <v>-271</v>
      </c>
      <c r="RU31" s="17">
        <v>-298</v>
      </c>
      <c r="RV31" s="17">
        <v>-86</v>
      </c>
      <c r="RW31" s="17">
        <v>-61</v>
      </c>
      <c r="RX31" s="17">
        <v>-84</v>
      </c>
      <c r="RY31" s="17">
        <v>-122</v>
      </c>
      <c r="RZ31" s="17">
        <v>-136</v>
      </c>
      <c r="SA31" s="17">
        <v>-135</v>
      </c>
      <c r="SB31" s="17">
        <v>-104</v>
      </c>
      <c r="SC31" s="17">
        <v>-124</v>
      </c>
      <c r="SD31" s="17">
        <v>8</v>
      </c>
      <c r="SE31" s="17">
        <v>5</v>
      </c>
      <c r="SF31" s="17">
        <v>18</v>
      </c>
      <c r="SG31" s="17">
        <v>-1</v>
      </c>
      <c r="SH31" s="17">
        <v>-3</v>
      </c>
      <c r="SI31" s="17">
        <v>1</v>
      </c>
      <c r="SJ31" s="17">
        <v>15</v>
      </c>
      <c r="SK31" s="17">
        <v>12</v>
      </c>
      <c r="SL31" s="17">
        <v>-46</v>
      </c>
      <c r="SM31" s="17">
        <v>-36</v>
      </c>
      <c r="SN31" s="17">
        <v>-58</v>
      </c>
      <c r="SO31" s="17">
        <v>-59</v>
      </c>
      <c r="SP31" s="17">
        <v>-76</v>
      </c>
      <c r="SQ31" s="17">
        <v>-91</v>
      </c>
      <c r="SR31" s="17">
        <v>-67</v>
      </c>
      <c r="SS31" s="17">
        <v>-57</v>
      </c>
      <c r="ST31" s="17">
        <v>-3</v>
      </c>
      <c r="SU31" s="17">
        <v>-35</v>
      </c>
      <c r="SV31" s="17">
        <v>-39</v>
      </c>
      <c r="SW31" s="17">
        <v>3</v>
      </c>
      <c r="SX31" s="17">
        <v>-7</v>
      </c>
      <c r="SY31" s="17">
        <v>-19</v>
      </c>
      <c r="SZ31" s="17">
        <v>-19</v>
      </c>
      <c r="TA31" s="17">
        <v>-50</v>
      </c>
      <c r="TB31" s="17">
        <v>-55</v>
      </c>
      <c r="TC31" s="17">
        <v>-102</v>
      </c>
      <c r="TD31" s="17">
        <v>-100</v>
      </c>
      <c r="TE31" s="17">
        <v>-113</v>
      </c>
      <c r="TF31" s="17">
        <v>-141</v>
      </c>
      <c r="TG31" s="17">
        <v>-199</v>
      </c>
      <c r="TH31" s="17">
        <v>-199</v>
      </c>
      <c r="TI31" s="17">
        <v>-187</v>
      </c>
      <c r="TJ31" s="17">
        <v>-20</v>
      </c>
      <c r="TK31" s="17">
        <v>-29</v>
      </c>
      <c r="TL31" s="17">
        <v>-53</v>
      </c>
      <c r="TM31" s="17">
        <v>-55</v>
      </c>
      <c r="TN31" s="17">
        <v>-77</v>
      </c>
      <c r="TO31" s="17">
        <v>-60</v>
      </c>
      <c r="TP31" s="17">
        <v>-71</v>
      </c>
      <c r="TQ31" s="17">
        <v>-95</v>
      </c>
      <c r="TR31" s="17">
        <v>-80</v>
      </c>
      <c r="TS31" s="17">
        <v>-112</v>
      </c>
      <c r="TT31" s="17">
        <v>-109</v>
      </c>
      <c r="TU31" s="17">
        <v>-124</v>
      </c>
      <c r="TV31" s="17">
        <v>-110</v>
      </c>
      <c r="TW31" s="17">
        <v>-120</v>
      </c>
      <c r="TX31" s="17">
        <v>-118</v>
      </c>
      <c r="TY31" s="17">
        <v>-187</v>
      </c>
      <c r="TZ31" s="17">
        <v>-82</v>
      </c>
      <c r="UA31" s="17">
        <v>-166</v>
      </c>
      <c r="UB31" s="17">
        <v>-100</v>
      </c>
      <c r="UC31" s="17">
        <v>-104</v>
      </c>
      <c r="UD31" s="17">
        <v>-110</v>
      </c>
      <c r="UE31" s="17">
        <v>-208</v>
      </c>
      <c r="UF31" s="17">
        <v>-151</v>
      </c>
      <c r="UG31" s="17">
        <v>-122</v>
      </c>
      <c r="UH31" s="17">
        <v>-59</v>
      </c>
      <c r="UI31" s="17">
        <v>-70</v>
      </c>
      <c r="UJ31" s="17">
        <v>-78</v>
      </c>
      <c r="UK31" s="17">
        <v>-78</v>
      </c>
      <c r="UL31" s="17">
        <v>-114</v>
      </c>
      <c r="UM31" s="17">
        <v>-67</v>
      </c>
      <c r="UN31" s="17">
        <v>-68</v>
      </c>
      <c r="UO31" s="17">
        <v>-110</v>
      </c>
      <c r="UP31" s="17">
        <v>-2</v>
      </c>
      <c r="UQ31" s="17">
        <v>27</v>
      </c>
      <c r="UR31" s="17">
        <v>51</v>
      </c>
      <c r="US31" s="17">
        <v>106</v>
      </c>
      <c r="UT31" s="17">
        <v>92</v>
      </c>
      <c r="UU31" s="17">
        <v>105</v>
      </c>
      <c r="UV31" s="17">
        <v>13</v>
      </c>
      <c r="UW31" s="17">
        <v>115</v>
      </c>
      <c r="UX31" s="17">
        <v>-15</v>
      </c>
      <c r="UY31" s="17">
        <v>-14</v>
      </c>
      <c r="UZ31" s="17">
        <v>-9</v>
      </c>
      <c r="VA31" s="17">
        <v>-21</v>
      </c>
      <c r="VB31" s="17">
        <v>-25</v>
      </c>
      <c r="VC31" s="17">
        <v>-21</v>
      </c>
      <c r="VD31" s="17">
        <v>5</v>
      </c>
      <c r="VE31" s="17">
        <v>-11</v>
      </c>
      <c r="VF31" s="17">
        <v>-49</v>
      </c>
      <c r="VG31" s="17">
        <v>-74</v>
      </c>
      <c r="VH31" s="17">
        <v>-95</v>
      </c>
      <c r="VI31" s="17">
        <v>-90</v>
      </c>
      <c r="VJ31" s="17">
        <v>-162</v>
      </c>
      <c r="VK31" s="17">
        <v>-154</v>
      </c>
      <c r="VL31" s="17">
        <v>-121</v>
      </c>
      <c r="VM31" s="17">
        <v>-157</v>
      </c>
      <c r="VN31">
        <v>41</v>
      </c>
      <c r="VO31">
        <v>49</v>
      </c>
      <c r="VP31">
        <v>28</v>
      </c>
      <c r="VQ31">
        <v>-2</v>
      </c>
      <c r="VR31">
        <v>16</v>
      </c>
      <c r="VS31">
        <v>-11</v>
      </c>
      <c r="VT31">
        <v>-4</v>
      </c>
      <c r="VU31">
        <v>-4</v>
      </c>
      <c r="VV31" s="17">
        <v>-96</v>
      </c>
      <c r="VW31" s="17">
        <v>-96</v>
      </c>
      <c r="VX31" s="17">
        <v>-72</v>
      </c>
      <c r="VY31" s="17">
        <v>-65</v>
      </c>
      <c r="VZ31" s="17">
        <v>-58</v>
      </c>
      <c r="WA31" s="17">
        <v>-102</v>
      </c>
      <c r="WB31" s="17">
        <v>-37</v>
      </c>
      <c r="WC31" s="17">
        <v>-50</v>
      </c>
      <c r="WD31" s="17">
        <v>-39</v>
      </c>
      <c r="WE31" s="17">
        <v>-54</v>
      </c>
      <c r="WF31" s="17">
        <v>-59</v>
      </c>
      <c r="WG31" s="17">
        <v>-68</v>
      </c>
      <c r="WH31" s="17">
        <v>-49</v>
      </c>
      <c r="WI31" s="17">
        <v>-98</v>
      </c>
      <c r="WJ31" s="17">
        <v>-44</v>
      </c>
      <c r="WK31" s="17">
        <v>-132</v>
      </c>
      <c r="WL31" s="17">
        <v>-8</v>
      </c>
      <c r="WM31" s="17">
        <v>-41</v>
      </c>
      <c r="WN31" s="17">
        <v>-14</v>
      </c>
      <c r="WO31" s="17">
        <v>-76</v>
      </c>
      <c r="WP31" s="17">
        <v>-107</v>
      </c>
      <c r="WQ31" s="17">
        <v>-135</v>
      </c>
      <c r="WR31" s="17">
        <v>-152</v>
      </c>
      <c r="WS31" s="17">
        <v>-113</v>
      </c>
      <c r="WT31" s="17">
        <v>-22</v>
      </c>
      <c r="WU31" s="17">
        <v>-29</v>
      </c>
      <c r="WV31" s="17">
        <v>-59</v>
      </c>
      <c r="WW31" s="17">
        <v>-24</v>
      </c>
      <c r="WX31" s="17">
        <v>8</v>
      </c>
      <c r="WY31" s="17">
        <v>-11</v>
      </c>
      <c r="WZ31" s="17">
        <v>-13</v>
      </c>
      <c r="XA31" s="17">
        <v>-26</v>
      </c>
    </row>
    <row r="32" spans="1:625">
      <c r="A32" t="s">
        <v>930</v>
      </c>
      <c r="B32" s="17">
        <v>-104</v>
      </c>
      <c r="C32" s="17">
        <v>-172</v>
      </c>
      <c r="D32" s="17">
        <v>-165</v>
      </c>
      <c r="E32" s="17">
        <v>-257</v>
      </c>
      <c r="F32" s="17">
        <v>-314</v>
      </c>
      <c r="G32" s="17">
        <v>-268</v>
      </c>
      <c r="H32" s="17">
        <v>-148</v>
      </c>
      <c r="I32" s="17">
        <v>-209</v>
      </c>
      <c r="J32" s="17">
        <v>132</v>
      </c>
      <c r="K32" s="17">
        <v>245</v>
      </c>
      <c r="L32" s="17">
        <v>350</v>
      </c>
      <c r="M32" s="17">
        <v>432</v>
      </c>
      <c r="N32" s="17">
        <v>481</v>
      </c>
      <c r="O32" s="17">
        <v>294</v>
      </c>
      <c r="P32" s="17">
        <v>297</v>
      </c>
      <c r="Q32" s="17">
        <v>444</v>
      </c>
      <c r="R32" s="17">
        <v>-103</v>
      </c>
      <c r="S32" s="17">
        <v>-104</v>
      </c>
      <c r="T32" s="17">
        <v>-89</v>
      </c>
      <c r="U32" s="17">
        <v>-68</v>
      </c>
      <c r="V32" s="17">
        <v>-72</v>
      </c>
      <c r="W32" s="17">
        <v>-40</v>
      </c>
      <c r="X32" s="17">
        <v>13</v>
      </c>
      <c r="Y32" s="17">
        <v>-108</v>
      </c>
      <c r="Z32" s="17">
        <v>-85</v>
      </c>
      <c r="AA32" s="17">
        <v>-141</v>
      </c>
      <c r="AB32" s="17">
        <v>-115</v>
      </c>
      <c r="AC32" s="17">
        <v>-122</v>
      </c>
      <c r="AD32" s="17">
        <v>-128</v>
      </c>
      <c r="AE32" s="17">
        <v>-107</v>
      </c>
      <c r="AF32" s="17">
        <v>-124</v>
      </c>
      <c r="AG32" s="17">
        <v>-202</v>
      </c>
      <c r="AH32" s="17">
        <v>67</v>
      </c>
      <c r="AI32" s="17">
        <v>-36</v>
      </c>
      <c r="AJ32" s="17">
        <v>-16</v>
      </c>
      <c r="AK32" s="17">
        <v>-22</v>
      </c>
      <c r="AL32" s="17">
        <v>103</v>
      </c>
      <c r="AM32" s="17">
        <v>10</v>
      </c>
      <c r="AN32" s="17">
        <v>53</v>
      </c>
      <c r="AO32" s="17">
        <v>-4</v>
      </c>
      <c r="AP32" s="17">
        <v>18</v>
      </c>
      <c r="AQ32" s="17">
        <v>5</v>
      </c>
      <c r="AR32" s="17">
        <v>-13</v>
      </c>
      <c r="AS32" s="17">
        <v>-51</v>
      </c>
      <c r="AT32" s="17">
        <v>-52</v>
      </c>
      <c r="AU32" s="17">
        <v>-44</v>
      </c>
      <c r="AV32" s="17">
        <v>-2</v>
      </c>
      <c r="AW32" s="17">
        <v>-50</v>
      </c>
      <c r="AX32" s="17">
        <v>-57</v>
      </c>
      <c r="AY32" s="17">
        <v>-84</v>
      </c>
      <c r="AZ32" s="17">
        <v>-45</v>
      </c>
      <c r="BA32" s="17">
        <v>-78</v>
      </c>
      <c r="BB32" s="17">
        <v>-141</v>
      </c>
      <c r="BC32" s="17">
        <v>-93</v>
      </c>
      <c r="BD32" s="17">
        <v>-83</v>
      </c>
      <c r="BE32" s="17">
        <v>-103</v>
      </c>
      <c r="BF32" s="17">
        <v>-130</v>
      </c>
      <c r="BG32" s="17">
        <v>-132</v>
      </c>
      <c r="BH32" s="17">
        <v>-134</v>
      </c>
      <c r="BI32" s="17">
        <v>-133</v>
      </c>
      <c r="BJ32" s="17">
        <v>-211</v>
      </c>
      <c r="BK32" s="17">
        <v>-253</v>
      </c>
      <c r="BL32" s="17">
        <v>-170</v>
      </c>
      <c r="BM32" s="17">
        <v>-267</v>
      </c>
      <c r="BN32" s="17">
        <v>-40</v>
      </c>
      <c r="BO32" s="17">
        <v>-34</v>
      </c>
      <c r="BP32" s="17">
        <v>-23</v>
      </c>
      <c r="BQ32" s="17">
        <v>-65</v>
      </c>
      <c r="BR32" s="17">
        <v>-62</v>
      </c>
      <c r="BS32" s="17">
        <v>-26</v>
      </c>
      <c r="BT32" s="17">
        <v>-14</v>
      </c>
      <c r="BU32" s="17">
        <v>-65</v>
      </c>
      <c r="BV32" s="17">
        <v>56</v>
      </c>
      <c r="BW32" s="17">
        <v>39</v>
      </c>
      <c r="BX32" s="17">
        <v>78</v>
      </c>
      <c r="BY32" s="17">
        <v>72</v>
      </c>
      <c r="BZ32" s="17">
        <v>43</v>
      </c>
      <c r="CA32" s="17">
        <v>75</v>
      </c>
      <c r="CB32" s="17">
        <v>35</v>
      </c>
      <c r="CC32" s="17">
        <v>18</v>
      </c>
      <c r="CD32" s="17">
        <v>-56</v>
      </c>
      <c r="CE32" s="17">
        <v>-69</v>
      </c>
      <c r="CF32" s="17">
        <v>-68</v>
      </c>
      <c r="CG32" s="17">
        <v>-94</v>
      </c>
      <c r="CH32" s="17">
        <v>-62</v>
      </c>
      <c r="CI32" s="17">
        <v>-118</v>
      </c>
      <c r="CJ32" s="17">
        <v>-81</v>
      </c>
      <c r="CK32" s="17">
        <v>-149</v>
      </c>
      <c r="CL32" s="17">
        <v>-88</v>
      </c>
      <c r="CM32" s="17">
        <v>-62</v>
      </c>
      <c r="CN32" s="17">
        <v>-49</v>
      </c>
      <c r="CO32" s="17">
        <v>-91</v>
      </c>
      <c r="CP32" s="17">
        <v>-58</v>
      </c>
      <c r="CQ32" s="17">
        <v>-108</v>
      </c>
      <c r="CR32" s="17">
        <v>-72</v>
      </c>
      <c r="CS32" s="17">
        <v>-98</v>
      </c>
      <c r="CT32" s="17">
        <v>-146</v>
      </c>
      <c r="CU32" s="17">
        <v>-116</v>
      </c>
      <c r="CV32" s="17">
        <v>-115</v>
      </c>
      <c r="CW32" s="17">
        <v>-105</v>
      </c>
      <c r="CX32" s="17">
        <v>-174</v>
      </c>
      <c r="CY32" s="17">
        <v>-174</v>
      </c>
      <c r="CZ32" s="17">
        <v>-178</v>
      </c>
      <c r="DA32" s="17">
        <v>-218</v>
      </c>
      <c r="DB32" s="17">
        <v>-9</v>
      </c>
      <c r="DC32" s="17">
        <v>-11</v>
      </c>
      <c r="DD32" s="17">
        <v>30</v>
      </c>
      <c r="DE32" s="17">
        <v>-19</v>
      </c>
      <c r="DF32" s="17">
        <v>-21</v>
      </c>
      <c r="DG32" s="17">
        <v>-11</v>
      </c>
      <c r="DH32" s="17">
        <v>-8</v>
      </c>
      <c r="DI32" s="17">
        <v>-25</v>
      </c>
      <c r="DJ32" s="17">
        <v>-52</v>
      </c>
      <c r="DK32" s="17">
        <v>-14</v>
      </c>
      <c r="DL32" s="17">
        <v>-48</v>
      </c>
      <c r="DM32" s="17">
        <v>-60</v>
      </c>
      <c r="DN32" s="17">
        <v>-49</v>
      </c>
      <c r="DO32" s="17">
        <v>-55</v>
      </c>
      <c r="DP32" s="17">
        <v>-26</v>
      </c>
      <c r="DQ32" s="17">
        <v>20</v>
      </c>
      <c r="DR32" s="17">
        <v>-12</v>
      </c>
      <c r="DS32" s="17">
        <v>-18</v>
      </c>
      <c r="DT32" s="17">
        <v>36</v>
      </c>
      <c r="DU32" s="17">
        <v>17</v>
      </c>
      <c r="DV32" s="17">
        <v>-67</v>
      </c>
      <c r="DW32" s="17">
        <v>-63</v>
      </c>
      <c r="DX32" s="17">
        <v>-72</v>
      </c>
      <c r="DY32" s="17">
        <v>-66</v>
      </c>
      <c r="DZ32" s="17">
        <v>-23</v>
      </c>
      <c r="EA32" s="17">
        <v>-31</v>
      </c>
      <c r="EB32" s="17">
        <v>-68</v>
      </c>
      <c r="EC32" s="17">
        <v>-70</v>
      </c>
      <c r="ED32" s="17">
        <v>-74</v>
      </c>
      <c r="EE32" s="17">
        <v>-70</v>
      </c>
      <c r="EF32" s="17">
        <v>-101</v>
      </c>
      <c r="EG32" s="17">
        <v>-88</v>
      </c>
      <c r="EH32" s="17">
        <v>-131</v>
      </c>
      <c r="EI32" s="17">
        <v>-91</v>
      </c>
      <c r="EJ32" s="17">
        <v>-121</v>
      </c>
      <c r="EK32" s="17">
        <v>-145</v>
      </c>
      <c r="EL32" s="17">
        <v>-144</v>
      </c>
      <c r="EM32" s="17">
        <v>-199</v>
      </c>
      <c r="EN32" s="17">
        <v>-173</v>
      </c>
      <c r="EO32" s="17">
        <v>-209</v>
      </c>
      <c r="EP32" s="17">
        <v>36</v>
      </c>
      <c r="EQ32" s="17">
        <v>26</v>
      </c>
      <c r="ER32" s="17">
        <v>-10</v>
      </c>
      <c r="ES32" s="17">
        <v>-5</v>
      </c>
      <c r="ET32" s="17">
        <v>-11</v>
      </c>
      <c r="EU32" s="17">
        <v>60</v>
      </c>
      <c r="EV32" s="17">
        <v>173</v>
      </c>
      <c r="EW32" s="17">
        <v>71</v>
      </c>
      <c r="EX32" s="17">
        <v>12</v>
      </c>
      <c r="EY32" s="17">
        <v>19</v>
      </c>
      <c r="EZ32" s="17">
        <v>19</v>
      </c>
      <c r="FA32" s="17">
        <v>47</v>
      </c>
      <c r="FB32" s="17">
        <v>18</v>
      </c>
      <c r="FC32" s="17">
        <v>-22</v>
      </c>
      <c r="FD32" s="17">
        <v>-24</v>
      </c>
      <c r="FE32" s="17">
        <v>12</v>
      </c>
      <c r="FF32" s="17">
        <v>-59</v>
      </c>
      <c r="FG32" s="17">
        <v>-45</v>
      </c>
      <c r="FH32" s="17">
        <v>-95</v>
      </c>
      <c r="FI32" s="17">
        <v>-93</v>
      </c>
      <c r="FJ32" s="17">
        <v>-115</v>
      </c>
      <c r="FK32" s="17">
        <v>-125</v>
      </c>
      <c r="FL32" s="17">
        <v>-112</v>
      </c>
      <c r="FM32" s="17">
        <v>-149</v>
      </c>
      <c r="FN32" s="17">
        <v>-88</v>
      </c>
      <c r="FO32" s="17">
        <v>-36</v>
      </c>
      <c r="FP32" s="17">
        <v>-67</v>
      </c>
      <c r="FQ32" s="17">
        <v>-40</v>
      </c>
      <c r="FR32" s="17">
        <v>-101</v>
      </c>
      <c r="FS32" s="17">
        <v>-99</v>
      </c>
      <c r="FT32" s="17">
        <v>-77</v>
      </c>
      <c r="FU32" s="17">
        <v>-86</v>
      </c>
      <c r="FV32" s="17">
        <v>-44</v>
      </c>
      <c r="FW32" s="17">
        <v>-43</v>
      </c>
      <c r="FX32" s="17">
        <v>-48</v>
      </c>
      <c r="FY32" s="17">
        <v>-42</v>
      </c>
      <c r="FZ32" s="17">
        <v>-33</v>
      </c>
      <c r="GA32" s="17">
        <v>-19</v>
      </c>
      <c r="GB32" s="17">
        <v>-23</v>
      </c>
      <c r="GC32" s="17">
        <v>-19</v>
      </c>
      <c r="GD32" s="17">
        <v>49</v>
      </c>
      <c r="GE32" s="17">
        <v>47</v>
      </c>
      <c r="GF32" s="17">
        <v>71</v>
      </c>
      <c r="GG32" s="17">
        <v>32</v>
      </c>
      <c r="GH32" s="17">
        <v>49</v>
      </c>
      <c r="GI32" s="17">
        <v>-21</v>
      </c>
      <c r="GJ32" s="17">
        <v>-64</v>
      </c>
      <c r="GK32" s="17">
        <v>-118</v>
      </c>
      <c r="GL32" s="17">
        <v>-74</v>
      </c>
      <c r="GM32" s="17">
        <v>-117</v>
      </c>
      <c r="GN32" s="17">
        <v>-130</v>
      </c>
      <c r="GO32" s="17">
        <v>-146</v>
      </c>
      <c r="GP32" s="17">
        <v>-196</v>
      </c>
      <c r="GQ32" s="17">
        <v>-181</v>
      </c>
      <c r="GR32" s="17">
        <v>-114</v>
      </c>
      <c r="GS32" s="17">
        <v>-179</v>
      </c>
      <c r="GT32" s="17">
        <v>-24</v>
      </c>
      <c r="GU32" s="17">
        <v>17</v>
      </c>
      <c r="GV32" s="17">
        <v>-31</v>
      </c>
      <c r="GW32" s="17">
        <v>-47</v>
      </c>
      <c r="GX32" s="17">
        <v>-20</v>
      </c>
      <c r="GY32" s="17">
        <v>-44</v>
      </c>
      <c r="GZ32" s="17">
        <v>-39</v>
      </c>
      <c r="HA32" s="17">
        <v>-96</v>
      </c>
      <c r="HB32" s="17">
        <v>-26</v>
      </c>
      <c r="HC32" s="17">
        <v>-38</v>
      </c>
      <c r="HD32" s="17">
        <v>-3</v>
      </c>
      <c r="HE32" s="17">
        <v>-23</v>
      </c>
      <c r="HF32" s="17">
        <v>-59</v>
      </c>
      <c r="HG32" s="17">
        <v>3</v>
      </c>
      <c r="HH32" s="17">
        <v>-123</v>
      </c>
      <c r="HI32" s="17">
        <v>-67</v>
      </c>
      <c r="HJ32" s="17">
        <v>-120</v>
      </c>
      <c r="HK32" s="17">
        <v>-149</v>
      </c>
      <c r="HL32" s="17">
        <v>-182</v>
      </c>
      <c r="HM32" s="17">
        <v>-219</v>
      </c>
      <c r="HN32" s="17">
        <v>-167</v>
      </c>
      <c r="HO32" s="17">
        <v>-236</v>
      </c>
      <c r="HP32" s="17">
        <v>-159</v>
      </c>
      <c r="HQ32" s="17">
        <v>-220</v>
      </c>
      <c r="HR32" s="17">
        <v>-77</v>
      </c>
      <c r="HS32" s="17">
        <v>-100</v>
      </c>
      <c r="HT32" s="17">
        <v>-92</v>
      </c>
      <c r="HU32" s="17">
        <v>-117</v>
      </c>
      <c r="HV32" s="17">
        <v>-89</v>
      </c>
      <c r="HW32" s="17">
        <v>-92</v>
      </c>
      <c r="HX32" s="17">
        <v>-76</v>
      </c>
      <c r="HY32" s="17">
        <v>-93</v>
      </c>
      <c r="HZ32" s="17">
        <v>498</v>
      </c>
      <c r="IA32" s="17">
        <v>619</v>
      </c>
      <c r="IB32" s="17">
        <v>653</v>
      </c>
      <c r="IC32" s="17">
        <v>845</v>
      </c>
      <c r="ID32" s="17">
        <v>603</v>
      </c>
      <c r="IE32" s="17">
        <v>1045</v>
      </c>
      <c r="IF32" s="17">
        <v>916</v>
      </c>
      <c r="IG32" s="17">
        <v>1228</v>
      </c>
      <c r="IH32" s="17">
        <v>-39</v>
      </c>
      <c r="II32" s="17">
        <v>-32</v>
      </c>
      <c r="IJ32" s="17">
        <v>8</v>
      </c>
      <c r="IK32" s="17">
        <v>-40</v>
      </c>
      <c r="IL32" s="17">
        <v>-27</v>
      </c>
      <c r="IM32" s="17">
        <v>-33</v>
      </c>
      <c r="IN32" s="17">
        <v>-62</v>
      </c>
      <c r="IO32" s="17">
        <v>-91</v>
      </c>
      <c r="IP32" s="17">
        <v>-42</v>
      </c>
      <c r="IQ32" s="17">
        <v>-47</v>
      </c>
      <c r="IR32" s="17">
        <v>-48</v>
      </c>
      <c r="IS32" s="17">
        <v>-42</v>
      </c>
      <c r="IT32" s="17">
        <v>-38</v>
      </c>
      <c r="IU32" s="17">
        <v>-38</v>
      </c>
      <c r="IV32" s="17">
        <v>-32</v>
      </c>
      <c r="IW32" s="17">
        <v>-8</v>
      </c>
      <c r="IX32" s="17">
        <v>2828</v>
      </c>
      <c r="IY32" s="17">
        <v>3014</v>
      </c>
      <c r="IZ32" s="17">
        <v>2770</v>
      </c>
      <c r="JA32" s="17">
        <v>3460</v>
      </c>
      <c r="JB32" s="17">
        <v>3632</v>
      </c>
      <c r="JC32" s="17">
        <v>3912</v>
      </c>
      <c r="JD32" s="17">
        <v>3483</v>
      </c>
      <c r="JE32" s="17">
        <v>4739</v>
      </c>
      <c r="JF32" s="17">
        <v>-71</v>
      </c>
      <c r="JG32" s="17">
        <v>-72</v>
      </c>
      <c r="JH32" s="17">
        <v>-49</v>
      </c>
      <c r="JI32" s="17">
        <v>-48</v>
      </c>
      <c r="JJ32" s="17">
        <v>-45</v>
      </c>
      <c r="JK32" s="17">
        <v>-121</v>
      </c>
      <c r="JL32" s="17">
        <v>-49</v>
      </c>
      <c r="JM32" s="17">
        <v>-143</v>
      </c>
      <c r="JN32" s="17">
        <v>-4</v>
      </c>
      <c r="JO32" s="17">
        <v>-30</v>
      </c>
      <c r="JP32" s="17">
        <v>-60</v>
      </c>
      <c r="JQ32" s="17">
        <v>-53</v>
      </c>
      <c r="JR32" s="17">
        <v>-50</v>
      </c>
      <c r="JS32" s="17">
        <v>-55</v>
      </c>
      <c r="JT32" s="17">
        <v>-68</v>
      </c>
      <c r="JU32" s="17">
        <v>-45</v>
      </c>
      <c r="JV32" s="17">
        <v>-72</v>
      </c>
      <c r="JW32" s="17">
        <v>-68</v>
      </c>
      <c r="JX32" s="17">
        <v>-35</v>
      </c>
      <c r="JY32" s="17">
        <v>-22</v>
      </c>
      <c r="JZ32" s="17">
        <v>-29</v>
      </c>
      <c r="KA32" s="17">
        <v>48</v>
      </c>
      <c r="KB32" s="17">
        <v>80</v>
      </c>
      <c r="KC32" s="17">
        <v>128</v>
      </c>
      <c r="KD32" s="17">
        <v>-108</v>
      </c>
      <c r="KE32" s="17">
        <v>-110</v>
      </c>
      <c r="KF32" s="17">
        <v>-52</v>
      </c>
      <c r="KG32" s="17">
        <v>-122</v>
      </c>
      <c r="KH32" s="17">
        <v>-137</v>
      </c>
      <c r="KI32" s="17">
        <v>-136</v>
      </c>
      <c r="KJ32" s="17">
        <v>-188</v>
      </c>
      <c r="KK32" s="17">
        <v>-261</v>
      </c>
      <c r="KL32" s="17">
        <v>-152</v>
      </c>
      <c r="KM32" s="17">
        <v>-101</v>
      </c>
      <c r="KN32" s="17">
        <v>-150</v>
      </c>
      <c r="KO32" s="17">
        <v>-144</v>
      </c>
      <c r="KP32" s="17">
        <v>-211</v>
      </c>
      <c r="KQ32" s="17">
        <v>-250</v>
      </c>
      <c r="KR32" s="17">
        <v>-203</v>
      </c>
      <c r="KS32" s="17">
        <v>-241</v>
      </c>
      <c r="KT32" s="17">
        <v>1</v>
      </c>
      <c r="KU32" s="17">
        <v>-44</v>
      </c>
      <c r="KV32" s="17">
        <v>-28</v>
      </c>
      <c r="KW32" s="17">
        <v>-30</v>
      </c>
      <c r="KX32" s="17">
        <v>-53</v>
      </c>
      <c r="KY32" s="17">
        <v>-53</v>
      </c>
      <c r="KZ32" s="17">
        <v>-67</v>
      </c>
      <c r="LA32" s="17">
        <v>-111</v>
      </c>
      <c r="LB32" s="17">
        <v>-34</v>
      </c>
      <c r="LC32" s="17">
        <v>-32</v>
      </c>
      <c r="LD32" s="17">
        <v>-96</v>
      </c>
      <c r="LE32" s="17">
        <v>-82</v>
      </c>
      <c r="LF32" s="17">
        <v>-79</v>
      </c>
      <c r="LG32" s="17">
        <v>-94</v>
      </c>
      <c r="LH32" s="17">
        <v>-102</v>
      </c>
      <c r="LI32" s="17">
        <v>-146</v>
      </c>
      <c r="LJ32" s="17">
        <v>-85</v>
      </c>
      <c r="LK32" s="17">
        <v>-104</v>
      </c>
      <c r="LL32" s="17">
        <v>-66</v>
      </c>
      <c r="LM32" s="17">
        <v>-59</v>
      </c>
      <c r="LN32" s="17">
        <v>-73</v>
      </c>
      <c r="LO32" s="17">
        <v>-78</v>
      </c>
      <c r="LP32" s="17">
        <v>-99</v>
      </c>
      <c r="LQ32" s="17">
        <v>-126</v>
      </c>
      <c r="LR32" s="17">
        <v>-7</v>
      </c>
      <c r="LS32" s="17">
        <v>-23</v>
      </c>
      <c r="LT32" s="17">
        <v>-66</v>
      </c>
      <c r="LU32" s="17">
        <v>-70</v>
      </c>
      <c r="LV32" s="17">
        <v>-51</v>
      </c>
      <c r="LW32" s="17">
        <v>-99</v>
      </c>
      <c r="LX32" s="17">
        <v>-95</v>
      </c>
      <c r="LY32" s="17">
        <v>-118</v>
      </c>
      <c r="LZ32" s="17">
        <v>-94</v>
      </c>
      <c r="MA32" s="17">
        <v>-117</v>
      </c>
      <c r="MB32" s="17">
        <v>-111</v>
      </c>
      <c r="MC32" s="17">
        <v>-144</v>
      </c>
      <c r="MD32" s="17">
        <v>-164</v>
      </c>
      <c r="ME32" s="17">
        <v>-31</v>
      </c>
      <c r="MF32" s="17">
        <v>-109</v>
      </c>
      <c r="MG32" s="17">
        <v>-113</v>
      </c>
      <c r="MH32" s="17">
        <v>-79</v>
      </c>
      <c r="MI32" s="17">
        <v>-94</v>
      </c>
      <c r="MJ32" s="17">
        <v>-31</v>
      </c>
      <c r="MK32" s="17">
        <v>-56</v>
      </c>
      <c r="ML32" s="17">
        <v>-19</v>
      </c>
      <c r="MM32" s="17">
        <v>-39</v>
      </c>
      <c r="MN32" s="17">
        <v>-82</v>
      </c>
      <c r="MO32" s="17">
        <v>-90</v>
      </c>
      <c r="MP32" s="17">
        <v>-61</v>
      </c>
      <c r="MQ32" s="17">
        <v>-44</v>
      </c>
      <c r="MR32" s="17">
        <v>-86</v>
      </c>
      <c r="MS32" s="17">
        <v>-80</v>
      </c>
      <c r="MT32" s="17">
        <v>-117</v>
      </c>
      <c r="MU32" s="17">
        <v>-124</v>
      </c>
      <c r="MV32" s="17">
        <v>-112</v>
      </c>
      <c r="MW32" s="17">
        <v>-228</v>
      </c>
      <c r="MX32" s="17">
        <v>-44</v>
      </c>
      <c r="MY32" s="17">
        <v>-39</v>
      </c>
      <c r="MZ32" s="17">
        <v>-83</v>
      </c>
      <c r="NA32" s="17">
        <v>-46</v>
      </c>
      <c r="NB32" s="17">
        <v>-19</v>
      </c>
      <c r="NC32" s="17">
        <v>-47</v>
      </c>
      <c r="ND32" s="17">
        <v>-22</v>
      </c>
      <c r="NE32" s="17">
        <v>-65</v>
      </c>
      <c r="NF32" s="17">
        <v>-16</v>
      </c>
      <c r="NG32" s="17">
        <v>119</v>
      </c>
      <c r="NH32" s="17">
        <v>135</v>
      </c>
      <c r="NI32" s="17">
        <v>78</v>
      </c>
      <c r="NJ32" s="17">
        <v>22</v>
      </c>
      <c r="NK32" s="17">
        <v>63</v>
      </c>
      <c r="NL32" s="17">
        <v>-35</v>
      </c>
      <c r="NM32" s="17">
        <v>-3</v>
      </c>
      <c r="NN32" s="17">
        <v>-75</v>
      </c>
      <c r="NO32" s="17">
        <v>-85</v>
      </c>
      <c r="NP32" s="17">
        <v>-56</v>
      </c>
      <c r="NQ32" s="17">
        <v>-79</v>
      </c>
      <c r="NR32" s="17">
        <v>-80</v>
      </c>
      <c r="NS32" s="17">
        <v>-79</v>
      </c>
      <c r="NT32" s="17">
        <v>-60</v>
      </c>
      <c r="NU32" s="17">
        <v>-101</v>
      </c>
      <c r="NV32" s="17">
        <v>-57</v>
      </c>
      <c r="NW32" s="17">
        <v>-98</v>
      </c>
      <c r="NX32" s="17">
        <v>-89</v>
      </c>
      <c r="NY32" s="17">
        <v>-116</v>
      </c>
      <c r="NZ32" s="17">
        <v>-137</v>
      </c>
      <c r="OA32" s="17">
        <v>-106</v>
      </c>
      <c r="OB32" s="17">
        <v>-87</v>
      </c>
      <c r="OC32" s="17">
        <v>-144</v>
      </c>
      <c r="OD32" s="17">
        <v>-17</v>
      </c>
      <c r="OE32" s="17">
        <v>-41</v>
      </c>
      <c r="OF32" s="17">
        <v>-77</v>
      </c>
      <c r="OG32" s="17">
        <v>-37</v>
      </c>
      <c r="OH32" s="17">
        <v>12</v>
      </c>
      <c r="OI32" s="17">
        <v>2</v>
      </c>
      <c r="OJ32" s="17">
        <v>17</v>
      </c>
      <c r="OK32" s="17">
        <v>14</v>
      </c>
      <c r="OL32" s="17">
        <v>-53</v>
      </c>
      <c r="OM32" s="17">
        <v>-83</v>
      </c>
      <c r="ON32" s="17">
        <v>-117</v>
      </c>
      <c r="OO32" s="17">
        <v>-88</v>
      </c>
      <c r="OP32" s="17">
        <v>-61</v>
      </c>
      <c r="OQ32" s="17">
        <v>-69</v>
      </c>
      <c r="OR32" s="17">
        <v>-81</v>
      </c>
      <c r="OS32" s="17">
        <v>-65</v>
      </c>
      <c r="OT32" s="17">
        <v>406</v>
      </c>
      <c r="OU32" s="17">
        <v>334</v>
      </c>
      <c r="OV32" s="17">
        <v>265</v>
      </c>
      <c r="OW32" s="17">
        <v>451</v>
      </c>
      <c r="OX32" s="17">
        <v>508</v>
      </c>
      <c r="OY32" s="17">
        <v>404</v>
      </c>
      <c r="OZ32" s="17">
        <v>354</v>
      </c>
      <c r="PA32" s="17">
        <v>382</v>
      </c>
      <c r="PB32" s="17">
        <v>-80</v>
      </c>
      <c r="PC32" s="17">
        <v>-90</v>
      </c>
      <c r="PD32" s="17">
        <v>-108</v>
      </c>
      <c r="PE32" s="17">
        <v>-94</v>
      </c>
      <c r="PF32" s="17">
        <v>-98</v>
      </c>
      <c r="PG32" s="17">
        <v>-135</v>
      </c>
      <c r="PH32" s="17">
        <v>-101</v>
      </c>
      <c r="PI32" s="17">
        <v>-103</v>
      </c>
      <c r="PJ32" s="17">
        <v>-54</v>
      </c>
      <c r="PK32" s="17">
        <v>-114</v>
      </c>
      <c r="PL32" s="17">
        <v>-146</v>
      </c>
      <c r="PM32" s="17">
        <v>-73</v>
      </c>
      <c r="PN32" s="17">
        <v>1</v>
      </c>
      <c r="PO32" s="17">
        <v>9</v>
      </c>
      <c r="PP32" s="17">
        <v>-15</v>
      </c>
      <c r="PQ32" s="17">
        <v>-3</v>
      </c>
      <c r="PR32" s="17">
        <v>-92</v>
      </c>
      <c r="PS32" s="17">
        <v>-123</v>
      </c>
      <c r="PT32" s="17">
        <v>-86</v>
      </c>
      <c r="PU32" s="17">
        <v>-134</v>
      </c>
      <c r="PV32" s="17">
        <v>-66</v>
      </c>
      <c r="PW32" s="17">
        <v>-108</v>
      </c>
      <c r="PX32" s="17">
        <v>-125</v>
      </c>
      <c r="PY32" s="17">
        <v>-124</v>
      </c>
      <c r="PZ32" s="17">
        <v>-18</v>
      </c>
      <c r="QA32" s="17">
        <v>-3</v>
      </c>
      <c r="QB32" s="17">
        <v>13</v>
      </c>
      <c r="QC32" s="17">
        <v>4</v>
      </c>
      <c r="QD32" s="17">
        <v>-12</v>
      </c>
      <c r="QE32" s="17">
        <v>-15</v>
      </c>
      <c r="QF32" s="17">
        <v>-27</v>
      </c>
      <c r="QG32" s="17">
        <v>-25</v>
      </c>
      <c r="QH32" s="17">
        <v>36</v>
      </c>
      <c r="QI32" s="17">
        <v>22</v>
      </c>
      <c r="QJ32" s="17">
        <v>54</v>
      </c>
      <c r="QK32" s="17">
        <v>41</v>
      </c>
      <c r="QL32" s="17">
        <v>46</v>
      </c>
      <c r="QM32" s="17">
        <v>59</v>
      </c>
      <c r="QN32" s="17">
        <v>59</v>
      </c>
      <c r="QO32" s="17">
        <v>12</v>
      </c>
      <c r="QP32" s="17">
        <v>-2</v>
      </c>
      <c r="QQ32" s="17">
        <v>-16</v>
      </c>
      <c r="QR32" s="17">
        <v>-16</v>
      </c>
      <c r="QS32" s="17">
        <v>-52</v>
      </c>
      <c r="QT32" s="17">
        <v>-48</v>
      </c>
      <c r="QU32" s="17">
        <v>29</v>
      </c>
      <c r="QV32" s="17">
        <v>-35</v>
      </c>
      <c r="QW32" s="17">
        <v>-31</v>
      </c>
      <c r="QX32" s="17">
        <v>-103</v>
      </c>
      <c r="QY32" s="17">
        <v>-143</v>
      </c>
      <c r="QZ32" s="17">
        <v>-35</v>
      </c>
      <c r="RA32" s="17">
        <v>-178</v>
      </c>
      <c r="RB32" s="17">
        <v>-144</v>
      </c>
      <c r="RC32" s="17">
        <v>-119</v>
      </c>
      <c r="RD32" s="17">
        <v>-44</v>
      </c>
      <c r="RE32" s="17">
        <v>-217</v>
      </c>
      <c r="RF32" s="17">
        <v>-90</v>
      </c>
      <c r="RG32" s="17">
        <v>-100</v>
      </c>
      <c r="RH32" s="17">
        <v>-80</v>
      </c>
      <c r="RI32" s="17">
        <v>-110</v>
      </c>
      <c r="RJ32" s="17">
        <v>-103</v>
      </c>
      <c r="RK32" s="17">
        <v>-60</v>
      </c>
      <c r="RL32" s="17">
        <v>-22</v>
      </c>
      <c r="RM32" s="17">
        <v>-70</v>
      </c>
      <c r="RN32" s="17">
        <v>-202</v>
      </c>
      <c r="RO32" s="17">
        <v>-240</v>
      </c>
      <c r="RP32" s="17">
        <v>-261</v>
      </c>
      <c r="RQ32" s="17">
        <v>-276</v>
      </c>
      <c r="RR32" s="17">
        <v>-196</v>
      </c>
      <c r="RS32" s="17">
        <v>-344</v>
      </c>
      <c r="RT32" s="17">
        <v>-293</v>
      </c>
      <c r="RU32" s="17">
        <v>-260</v>
      </c>
      <c r="RV32" s="17">
        <v>-66</v>
      </c>
      <c r="RW32" s="17">
        <v>-84</v>
      </c>
      <c r="RX32" s="17">
        <v>-89</v>
      </c>
      <c r="RY32" s="17">
        <v>-95</v>
      </c>
      <c r="RZ32" s="17">
        <v>-132</v>
      </c>
      <c r="SA32" s="17">
        <v>-114</v>
      </c>
      <c r="SB32" s="17">
        <v>-56</v>
      </c>
      <c r="SC32" s="17">
        <v>-114</v>
      </c>
      <c r="SD32" s="17">
        <v>-11</v>
      </c>
      <c r="SE32" s="17">
        <v>19</v>
      </c>
      <c r="SF32" s="17">
        <v>11</v>
      </c>
      <c r="SG32" s="17">
        <v>2</v>
      </c>
      <c r="SH32" s="17">
        <v>-2</v>
      </c>
      <c r="SI32" s="17">
        <v>-2</v>
      </c>
      <c r="SJ32" s="17">
        <v>11</v>
      </c>
      <c r="SK32" s="17">
        <v>9</v>
      </c>
      <c r="SL32" s="17">
        <v>-39</v>
      </c>
      <c r="SM32" s="17">
        <v>-36</v>
      </c>
      <c r="SN32" s="17">
        <v>-4</v>
      </c>
      <c r="SO32" s="17">
        <v>-57</v>
      </c>
      <c r="SP32" s="17">
        <v>-55</v>
      </c>
      <c r="SQ32" s="17">
        <v>-96</v>
      </c>
      <c r="SR32" s="17">
        <v>-79</v>
      </c>
      <c r="SS32" s="17">
        <v>-57</v>
      </c>
      <c r="ST32" s="17">
        <v>-17</v>
      </c>
      <c r="SU32" s="17">
        <v>-22</v>
      </c>
      <c r="SV32" s="17">
        <v>-31</v>
      </c>
      <c r="SW32" s="17">
        <v>-6</v>
      </c>
      <c r="SX32" s="17">
        <v>-6</v>
      </c>
      <c r="SY32" s="17">
        <v>-25</v>
      </c>
      <c r="SZ32" s="17">
        <v>-18</v>
      </c>
      <c r="TA32" s="17">
        <v>-59</v>
      </c>
      <c r="TB32" s="17">
        <v>-60</v>
      </c>
      <c r="TC32" s="17">
        <v>-87</v>
      </c>
      <c r="TD32" s="17">
        <v>-122</v>
      </c>
      <c r="TE32" s="17">
        <v>-132</v>
      </c>
      <c r="TF32" s="17">
        <v>-115</v>
      </c>
      <c r="TG32" s="17">
        <v>-174</v>
      </c>
      <c r="TH32" s="17">
        <v>-174</v>
      </c>
      <c r="TI32" s="17">
        <v>-198</v>
      </c>
      <c r="TJ32" s="17">
        <v>-35</v>
      </c>
      <c r="TK32" s="17">
        <v>-19</v>
      </c>
      <c r="TL32" s="17">
        <v>-6</v>
      </c>
      <c r="TM32" s="17">
        <v>-60</v>
      </c>
      <c r="TN32" s="17">
        <v>-80</v>
      </c>
      <c r="TO32" s="17">
        <v>-89</v>
      </c>
      <c r="TP32" s="17">
        <v>-60</v>
      </c>
      <c r="TQ32" s="17">
        <v>-72</v>
      </c>
      <c r="TR32" s="17">
        <v>-94</v>
      </c>
      <c r="TS32" s="17">
        <v>-114</v>
      </c>
      <c r="TT32" s="17">
        <v>-82</v>
      </c>
      <c r="TU32" s="17">
        <v>-152</v>
      </c>
      <c r="TV32" s="17">
        <v>-132</v>
      </c>
      <c r="TW32" s="17">
        <v>-133</v>
      </c>
      <c r="TX32" s="17">
        <v>-149</v>
      </c>
      <c r="TY32" s="17">
        <v>-151</v>
      </c>
      <c r="TZ32" s="17">
        <v>-61</v>
      </c>
      <c r="UA32" s="17">
        <v>-116</v>
      </c>
      <c r="UB32" s="17">
        <v>-36</v>
      </c>
      <c r="UC32" s="17">
        <v>-118</v>
      </c>
      <c r="UD32" s="17">
        <v>-114</v>
      </c>
      <c r="UE32" s="17">
        <v>-179</v>
      </c>
      <c r="UF32" s="17">
        <v>-220</v>
      </c>
      <c r="UG32" s="17">
        <v>-144</v>
      </c>
      <c r="UH32" s="17">
        <v>-67</v>
      </c>
      <c r="UI32" s="17">
        <v>-59</v>
      </c>
      <c r="UJ32" s="17">
        <v>-91</v>
      </c>
      <c r="UK32" s="17">
        <v>-97</v>
      </c>
      <c r="UL32" s="17">
        <v>-91</v>
      </c>
      <c r="UM32" s="17">
        <v>-65</v>
      </c>
      <c r="UN32" s="17">
        <v>-68</v>
      </c>
      <c r="UO32" s="17">
        <v>-85</v>
      </c>
      <c r="UP32" s="17">
        <v>12</v>
      </c>
      <c r="UQ32" s="17">
        <v>44</v>
      </c>
      <c r="UR32" s="17">
        <v>23</v>
      </c>
      <c r="US32" s="17">
        <v>-7</v>
      </c>
      <c r="UT32" s="17">
        <v>106</v>
      </c>
      <c r="UU32" s="17">
        <v>60</v>
      </c>
      <c r="UV32" s="17">
        <v>58</v>
      </c>
      <c r="UW32" s="17">
        <v>70</v>
      </c>
      <c r="UX32" s="17">
        <v>-12</v>
      </c>
      <c r="UY32" s="17">
        <v>-8</v>
      </c>
      <c r="UZ32" s="17">
        <v>2</v>
      </c>
      <c r="VA32" s="17">
        <v>-21</v>
      </c>
      <c r="VB32" s="17">
        <v>-23</v>
      </c>
      <c r="VC32" s="17">
        <v>-13</v>
      </c>
      <c r="VD32" s="17">
        <v>-11</v>
      </c>
      <c r="VE32" s="17">
        <v>-15</v>
      </c>
      <c r="VF32" s="17">
        <v>-42</v>
      </c>
      <c r="VG32" s="17">
        <v>-87</v>
      </c>
      <c r="VH32" s="17">
        <v>-67</v>
      </c>
      <c r="VI32" s="17">
        <v>-88</v>
      </c>
      <c r="VJ32" s="17">
        <v>-125</v>
      </c>
      <c r="VK32" s="17">
        <v>-101</v>
      </c>
      <c r="VL32" s="17">
        <v>-121</v>
      </c>
      <c r="VM32" s="17">
        <v>-125</v>
      </c>
      <c r="VN32">
        <v>37</v>
      </c>
      <c r="VO32">
        <v>22</v>
      </c>
      <c r="VP32">
        <v>29</v>
      </c>
      <c r="VQ32">
        <v>-15</v>
      </c>
      <c r="VR32">
        <v>-3</v>
      </c>
      <c r="VS32">
        <v>-19</v>
      </c>
      <c r="VT32">
        <v>2</v>
      </c>
      <c r="VU32">
        <v>12</v>
      </c>
      <c r="VV32" s="17">
        <v>-96</v>
      </c>
      <c r="VW32" s="17">
        <v>-96</v>
      </c>
      <c r="VX32" s="17">
        <v>-81</v>
      </c>
      <c r="VY32" s="17">
        <v>-82</v>
      </c>
      <c r="VZ32" s="17">
        <v>-116</v>
      </c>
      <c r="WA32" s="17">
        <v>-90</v>
      </c>
      <c r="WB32" s="17">
        <v>-100</v>
      </c>
      <c r="WC32" s="17">
        <v>-31</v>
      </c>
      <c r="WD32" s="17">
        <v>-12</v>
      </c>
      <c r="WE32" s="17">
        <v>-36</v>
      </c>
      <c r="WF32" s="17">
        <v>-51</v>
      </c>
      <c r="WG32" s="17">
        <v>-77</v>
      </c>
      <c r="WH32" s="17">
        <v>-58</v>
      </c>
      <c r="WI32" s="17">
        <v>-108</v>
      </c>
      <c r="WJ32" s="17">
        <v>-106</v>
      </c>
      <c r="WK32" s="17">
        <v>-111</v>
      </c>
      <c r="WL32" s="17">
        <v>-54</v>
      </c>
      <c r="WM32" s="17">
        <v>-59</v>
      </c>
      <c r="WN32" s="17">
        <v>-60</v>
      </c>
      <c r="WO32" s="17">
        <v>-80</v>
      </c>
      <c r="WP32" s="17">
        <v>-99</v>
      </c>
      <c r="WQ32" s="17">
        <v>-131</v>
      </c>
      <c r="WR32" s="17">
        <v>-126</v>
      </c>
      <c r="WS32" s="17">
        <v>-118</v>
      </c>
      <c r="WT32" s="17">
        <v>-30</v>
      </c>
      <c r="WU32" s="17">
        <v>2</v>
      </c>
      <c r="WV32" s="17">
        <v>-55</v>
      </c>
      <c r="WW32" s="17">
        <v>-6</v>
      </c>
      <c r="WX32" s="17">
        <v>4</v>
      </c>
      <c r="WY32" s="17">
        <v>-13</v>
      </c>
      <c r="WZ32" s="17">
        <v>-12</v>
      </c>
      <c r="XA32" s="17">
        <v>-18</v>
      </c>
    </row>
    <row r="33" spans="1:625">
      <c r="A33" t="s">
        <v>931</v>
      </c>
      <c r="B33" s="17">
        <v>-106</v>
      </c>
      <c r="C33" s="17">
        <v>-159</v>
      </c>
      <c r="D33" s="17">
        <v>-210</v>
      </c>
      <c r="E33" s="17">
        <v>-231</v>
      </c>
      <c r="F33" s="17">
        <v>-244</v>
      </c>
      <c r="G33" s="17">
        <v>-228</v>
      </c>
      <c r="H33" s="17">
        <v>-156</v>
      </c>
      <c r="I33" s="17">
        <v>-211</v>
      </c>
      <c r="J33" s="17">
        <v>116</v>
      </c>
      <c r="K33" s="17">
        <v>249</v>
      </c>
      <c r="L33" s="17">
        <v>355</v>
      </c>
      <c r="M33" s="17">
        <v>447</v>
      </c>
      <c r="N33" s="17">
        <v>488</v>
      </c>
      <c r="O33" s="17">
        <v>399</v>
      </c>
      <c r="P33" s="17">
        <v>325</v>
      </c>
      <c r="Q33" s="17">
        <v>407</v>
      </c>
      <c r="R33" s="17">
        <v>-116</v>
      </c>
      <c r="S33" s="17">
        <v>-55</v>
      </c>
      <c r="T33" s="17">
        <v>-85</v>
      </c>
      <c r="U33" s="17">
        <v>-95</v>
      </c>
      <c r="V33" s="17">
        <v>-62</v>
      </c>
      <c r="W33" s="17">
        <v>-62</v>
      </c>
      <c r="X33" s="17">
        <v>5</v>
      </c>
      <c r="Y33" s="17">
        <v>-63</v>
      </c>
      <c r="Z33" s="17">
        <v>-133</v>
      </c>
      <c r="AA33" s="17">
        <v>-136</v>
      </c>
      <c r="AB33" s="17">
        <v>-145</v>
      </c>
      <c r="AC33" s="17">
        <v>-113</v>
      </c>
      <c r="AD33" s="17">
        <v>-110</v>
      </c>
      <c r="AE33" s="17">
        <v>-82</v>
      </c>
      <c r="AF33" s="17">
        <v>-154</v>
      </c>
      <c r="AG33" s="17">
        <v>-180</v>
      </c>
      <c r="AH33" s="17">
        <v>67</v>
      </c>
      <c r="AI33" s="17">
        <v>41</v>
      </c>
      <c r="AJ33" s="17">
        <v>22</v>
      </c>
      <c r="AK33" s="17">
        <v>-43</v>
      </c>
      <c r="AL33" s="17">
        <v>36</v>
      </c>
      <c r="AM33" s="17">
        <v>9</v>
      </c>
      <c r="AN33" s="17">
        <v>42</v>
      </c>
      <c r="AO33" s="17">
        <v>-107</v>
      </c>
      <c r="AP33" s="17">
        <v>73</v>
      </c>
      <c r="AQ33" s="17">
        <v>15</v>
      </c>
      <c r="AR33" s="17">
        <v>-10</v>
      </c>
      <c r="AS33" s="17">
        <v>-5</v>
      </c>
      <c r="AT33" s="17">
        <v>-46</v>
      </c>
      <c r="AU33" s="17">
        <v>-19</v>
      </c>
      <c r="AV33" s="17">
        <v>-32</v>
      </c>
      <c r="AW33" s="17">
        <v>-43</v>
      </c>
      <c r="AX33" s="17">
        <v>-73</v>
      </c>
      <c r="AY33" s="17">
        <v>-52</v>
      </c>
      <c r="AZ33" s="17">
        <v>-64</v>
      </c>
      <c r="BA33" s="17">
        <v>-81</v>
      </c>
      <c r="BB33" s="17">
        <v>-95</v>
      </c>
      <c r="BC33" s="17">
        <v>-77</v>
      </c>
      <c r="BD33" s="17">
        <v>-64</v>
      </c>
      <c r="BE33" s="17">
        <v>-94</v>
      </c>
      <c r="BF33" s="17">
        <v>-122</v>
      </c>
      <c r="BG33" s="17">
        <v>-124</v>
      </c>
      <c r="BH33" s="17">
        <v>-122</v>
      </c>
      <c r="BI33" s="17">
        <v>-135</v>
      </c>
      <c r="BJ33" s="17">
        <v>-150</v>
      </c>
      <c r="BK33" s="17">
        <v>-222</v>
      </c>
      <c r="BL33" s="17">
        <v>-130</v>
      </c>
      <c r="BM33" s="17">
        <v>-194</v>
      </c>
      <c r="BN33" s="17">
        <v>-10</v>
      </c>
      <c r="BO33" s="17">
        <v>-18</v>
      </c>
      <c r="BP33" s="17">
        <v>-26</v>
      </c>
      <c r="BQ33" s="17">
        <v>-70</v>
      </c>
      <c r="BR33" s="17">
        <v>-36</v>
      </c>
      <c r="BS33" s="17">
        <v>-19</v>
      </c>
      <c r="BT33" s="17">
        <v>-39</v>
      </c>
      <c r="BU33" s="17">
        <v>-41</v>
      </c>
      <c r="BV33" s="17">
        <v>92</v>
      </c>
      <c r="BW33" s="17">
        <v>73</v>
      </c>
      <c r="BX33" s="17">
        <v>81</v>
      </c>
      <c r="BY33" s="17">
        <v>63</v>
      </c>
      <c r="BZ33" s="17">
        <v>74</v>
      </c>
      <c r="CA33" s="17">
        <v>35</v>
      </c>
      <c r="CB33" s="17">
        <v>48</v>
      </c>
      <c r="CC33" s="17">
        <v>21</v>
      </c>
      <c r="CD33" s="17">
        <v>-43</v>
      </c>
      <c r="CE33" s="17">
        <v>-81</v>
      </c>
      <c r="CF33" s="17">
        <v>-59</v>
      </c>
      <c r="CG33" s="17">
        <v>-69</v>
      </c>
      <c r="CH33" s="17">
        <v>-63</v>
      </c>
      <c r="CI33" s="17">
        <v>-105</v>
      </c>
      <c r="CJ33" s="17">
        <v>-67</v>
      </c>
      <c r="CK33" s="17">
        <v>-134</v>
      </c>
      <c r="CL33" s="17">
        <v>-48</v>
      </c>
      <c r="CM33" s="17">
        <v>-98</v>
      </c>
      <c r="CN33" s="17">
        <v>-52</v>
      </c>
      <c r="CO33" s="17">
        <v>-49</v>
      </c>
      <c r="CP33" s="17">
        <v>-49</v>
      </c>
      <c r="CQ33" s="17">
        <v>-71</v>
      </c>
      <c r="CR33" s="17">
        <v>-88</v>
      </c>
      <c r="CS33" s="17">
        <v>-97</v>
      </c>
      <c r="CT33" s="17">
        <v>-146</v>
      </c>
      <c r="CU33" s="17">
        <v>-93</v>
      </c>
      <c r="CV33" s="17">
        <v>-162</v>
      </c>
      <c r="CW33" s="17">
        <v>-131</v>
      </c>
      <c r="CX33" s="17">
        <v>-116</v>
      </c>
      <c r="CY33" s="17">
        <v>-184</v>
      </c>
      <c r="CZ33" s="17">
        <v>-148</v>
      </c>
      <c r="DA33" s="17">
        <v>-171</v>
      </c>
      <c r="DB33" s="17">
        <v>-6</v>
      </c>
      <c r="DC33" s="17">
        <v>-15</v>
      </c>
      <c r="DD33" s="17">
        <v>-17</v>
      </c>
      <c r="DE33" s="17">
        <v>-17</v>
      </c>
      <c r="DF33" s="17">
        <v>5</v>
      </c>
      <c r="DG33" s="17">
        <v>-31</v>
      </c>
      <c r="DH33" s="17">
        <v>-26</v>
      </c>
      <c r="DI33" s="17">
        <v>-56</v>
      </c>
      <c r="DJ33" s="17">
        <v>-25</v>
      </c>
      <c r="DK33" s="17">
        <v>-12</v>
      </c>
      <c r="DL33" s="17">
        <v>-26</v>
      </c>
      <c r="DM33" s="17">
        <v>-71</v>
      </c>
      <c r="DN33" s="17">
        <v>-97</v>
      </c>
      <c r="DO33" s="17">
        <v>19</v>
      </c>
      <c r="DP33" s="17">
        <v>45</v>
      </c>
      <c r="DQ33" s="17">
        <v>-53</v>
      </c>
      <c r="DR33" s="17">
        <v>-20</v>
      </c>
      <c r="DS33" s="17">
        <v>11</v>
      </c>
      <c r="DT33" s="17">
        <v>6</v>
      </c>
      <c r="DU33" s="17">
        <v>-22</v>
      </c>
      <c r="DV33" s="17">
        <v>-53</v>
      </c>
      <c r="DW33" s="17">
        <v>-61</v>
      </c>
      <c r="DX33" s="17">
        <v>-58</v>
      </c>
      <c r="DY33" s="17">
        <v>-68</v>
      </c>
      <c r="DZ33" s="17">
        <v>-38</v>
      </c>
      <c r="EA33" s="17">
        <v>-45</v>
      </c>
      <c r="EB33" s="17">
        <v>-36</v>
      </c>
      <c r="EC33" s="17">
        <v>-93</v>
      </c>
      <c r="ED33" s="17">
        <v>-30</v>
      </c>
      <c r="EE33" s="17">
        <v>-48</v>
      </c>
      <c r="EF33" s="17">
        <v>-80</v>
      </c>
      <c r="EG33" s="17">
        <v>-96</v>
      </c>
      <c r="EH33" s="17">
        <v>-92</v>
      </c>
      <c r="EI33" s="17">
        <v>-85</v>
      </c>
      <c r="EJ33" s="17">
        <v>-123</v>
      </c>
      <c r="EK33" s="17">
        <v>-128</v>
      </c>
      <c r="EL33" s="17">
        <v>-160</v>
      </c>
      <c r="EM33" s="17">
        <v>-185</v>
      </c>
      <c r="EN33" s="17">
        <v>-166</v>
      </c>
      <c r="EO33" s="17">
        <v>-153</v>
      </c>
      <c r="EP33" s="17">
        <v>34</v>
      </c>
      <c r="EQ33" s="17">
        <v>15</v>
      </c>
      <c r="ER33" s="17">
        <v>7</v>
      </c>
      <c r="ES33" s="17">
        <v>2</v>
      </c>
      <c r="ET33" s="17">
        <v>-19</v>
      </c>
      <c r="EU33" s="17">
        <v>-33</v>
      </c>
      <c r="EV33" s="17">
        <v>153</v>
      </c>
      <c r="EW33" s="17">
        <v>97</v>
      </c>
      <c r="EX33" s="17">
        <v>46</v>
      </c>
      <c r="EY33" s="17">
        <v>23</v>
      </c>
      <c r="EZ33" s="17">
        <v>23</v>
      </c>
      <c r="FA33" s="17">
        <v>38</v>
      </c>
      <c r="FB33" s="17">
        <v>26</v>
      </c>
      <c r="FC33" s="17">
        <v>3</v>
      </c>
      <c r="FD33" s="17">
        <v>-9</v>
      </c>
      <c r="FE33" s="17">
        <v>7</v>
      </c>
      <c r="FF33" s="17">
        <v>-61</v>
      </c>
      <c r="FG33" s="17">
        <v>-57</v>
      </c>
      <c r="FH33" s="17">
        <v>-77</v>
      </c>
      <c r="FI33" s="17">
        <v>-86</v>
      </c>
      <c r="FJ33" s="17">
        <v>-100</v>
      </c>
      <c r="FK33" s="17">
        <v>-112</v>
      </c>
      <c r="FL33" s="17">
        <v>-141</v>
      </c>
      <c r="FM33" s="17">
        <v>-161</v>
      </c>
      <c r="FN33" s="17">
        <v>-85</v>
      </c>
      <c r="FO33" s="17">
        <v>-30</v>
      </c>
      <c r="FP33" s="17">
        <v>-21</v>
      </c>
      <c r="FQ33" s="17">
        <v>-49</v>
      </c>
      <c r="FR33" s="17">
        <v>-48</v>
      </c>
      <c r="FS33" s="17">
        <v>-68</v>
      </c>
      <c r="FT33" s="17">
        <v>-65</v>
      </c>
      <c r="FU33" s="17">
        <v>-105</v>
      </c>
      <c r="FV33" s="17">
        <v>-33</v>
      </c>
      <c r="FW33" s="17">
        <v>-49</v>
      </c>
      <c r="FX33" s="17">
        <v>-43</v>
      </c>
      <c r="FY33" s="17">
        <v>-45</v>
      </c>
      <c r="FZ33" s="17">
        <v>-15</v>
      </c>
      <c r="GA33" s="17">
        <v>-34</v>
      </c>
      <c r="GB33" s="17">
        <v>-18</v>
      </c>
      <c r="GC33" s="17">
        <v>-15</v>
      </c>
      <c r="GD33" s="17">
        <v>-4</v>
      </c>
      <c r="GE33" s="17">
        <v>29</v>
      </c>
      <c r="GF33" s="17">
        <v>18</v>
      </c>
      <c r="GG33" s="17">
        <v>66</v>
      </c>
      <c r="GH33" s="17">
        <v>6</v>
      </c>
      <c r="GI33" s="17">
        <v>15</v>
      </c>
      <c r="GJ33" s="17">
        <v>-62</v>
      </c>
      <c r="GK33" s="17">
        <v>-90</v>
      </c>
      <c r="GL33" s="17">
        <v>-95</v>
      </c>
      <c r="GM33" s="17">
        <v>-80</v>
      </c>
      <c r="GN33" s="17">
        <v>-103</v>
      </c>
      <c r="GO33" s="17">
        <v>-152</v>
      </c>
      <c r="GP33" s="17">
        <v>-97</v>
      </c>
      <c r="GQ33" s="17">
        <v>-141</v>
      </c>
      <c r="GR33" s="17">
        <v>-124</v>
      </c>
      <c r="GS33" s="17">
        <v>-130</v>
      </c>
      <c r="GT33" s="17">
        <v>-36</v>
      </c>
      <c r="GU33" s="17">
        <v>2</v>
      </c>
      <c r="GV33" s="17">
        <v>-18</v>
      </c>
      <c r="GW33" s="17">
        <v>-12</v>
      </c>
      <c r="GX33" s="17">
        <v>-16</v>
      </c>
      <c r="GY33" s="17">
        <v>-50</v>
      </c>
      <c r="GZ33" s="17">
        <v>-20</v>
      </c>
      <c r="HA33" s="17">
        <v>-60</v>
      </c>
      <c r="HB33" s="17">
        <v>-56</v>
      </c>
      <c r="HC33" s="17">
        <v>-60</v>
      </c>
      <c r="HD33" s="17">
        <v>-25</v>
      </c>
      <c r="HE33" s="17">
        <v>-44</v>
      </c>
      <c r="HF33" s="17">
        <v>-61</v>
      </c>
      <c r="HG33" s="17">
        <v>-63</v>
      </c>
      <c r="HH33" s="17">
        <v>-89</v>
      </c>
      <c r="HI33" s="17">
        <v>-152</v>
      </c>
      <c r="HJ33" s="17">
        <v>-139</v>
      </c>
      <c r="HK33" s="17">
        <v>-126</v>
      </c>
      <c r="HL33" s="17">
        <v>-133</v>
      </c>
      <c r="HM33" s="17">
        <v>-218</v>
      </c>
      <c r="HN33" s="17">
        <v>-162</v>
      </c>
      <c r="HO33" s="17">
        <v>-164</v>
      </c>
      <c r="HP33" s="17">
        <v>-93</v>
      </c>
      <c r="HQ33" s="17">
        <v>-179</v>
      </c>
      <c r="HR33" s="17">
        <v>-91</v>
      </c>
      <c r="HS33" s="17">
        <v>-94</v>
      </c>
      <c r="HT33" s="17">
        <v>-76</v>
      </c>
      <c r="HU33" s="17">
        <v>-77</v>
      </c>
      <c r="HV33" s="17">
        <v>-64</v>
      </c>
      <c r="HW33" s="17">
        <v>-49</v>
      </c>
      <c r="HX33" s="17">
        <v>-98</v>
      </c>
      <c r="HY33" s="17">
        <v>-114</v>
      </c>
      <c r="HZ33" s="17">
        <v>518</v>
      </c>
      <c r="IA33" s="17">
        <v>595</v>
      </c>
      <c r="IB33" s="17">
        <v>530</v>
      </c>
      <c r="IC33" s="17">
        <v>686</v>
      </c>
      <c r="ID33" s="17">
        <v>535</v>
      </c>
      <c r="IE33" s="17">
        <v>895</v>
      </c>
      <c r="IF33" s="17">
        <v>705</v>
      </c>
      <c r="IG33" s="17">
        <v>927</v>
      </c>
      <c r="IH33" s="17">
        <v>6</v>
      </c>
      <c r="II33" s="17">
        <v>-40</v>
      </c>
      <c r="IJ33" s="17">
        <v>-20</v>
      </c>
      <c r="IK33" s="17">
        <v>5</v>
      </c>
      <c r="IL33" s="17">
        <v>-19</v>
      </c>
      <c r="IM33" s="17">
        <v>-6</v>
      </c>
      <c r="IN33" s="17">
        <v>-64</v>
      </c>
      <c r="IO33" s="17">
        <v>-49</v>
      </c>
      <c r="IP33" s="17">
        <v>-72</v>
      </c>
      <c r="IQ33" s="17">
        <v>-40</v>
      </c>
      <c r="IR33" s="17">
        <v>-43</v>
      </c>
      <c r="IS33" s="17">
        <v>-42</v>
      </c>
      <c r="IT33" s="17">
        <v>-37</v>
      </c>
      <c r="IU33" s="17">
        <v>-40</v>
      </c>
      <c r="IV33" s="17">
        <v>-12</v>
      </c>
      <c r="IW33" s="17">
        <v>-21</v>
      </c>
      <c r="IX33" s="17">
        <v>2633</v>
      </c>
      <c r="IY33" s="17">
        <v>2775</v>
      </c>
      <c r="IZ33" s="17">
        <v>2570</v>
      </c>
      <c r="JA33" s="17">
        <v>3102</v>
      </c>
      <c r="JB33" s="17">
        <v>3251</v>
      </c>
      <c r="JC33" s="17">
        <v>3416</v>
      </c>
      <c r="JD33" s="17">
        <v>3307</v>
      </c>
      <c r="JE33" s="17">
        <v>4513</v>
      </c>
      <c r="JF33" s="17">
        <v>-51</v>
      </c>
      <c r="JG33" s="17">
        <v>-77</v>
      </c>
      <c r="JH33" s="17">
        <v>-89</v>
      </c>
      <c r="JI33" s="17">
        <v>-79</v>
      </c>
      <c r="JJ33" s="17">
        <v>-112</v>
      </c>
      <c r="JK33" s="17">
        <v>-118</v>
      </c>
      <c r="JL33" s="17">
        <v>-96</v>
      </c>
      <c r="JM33" s="17">
        <v>-114</v>
      </c>
      <c r="JN33" s="17">
        <v>-28</v>
      </c>
      <c r="JO33" s="17">
        <v>-28</v>
      </c>
      <c r="JP33" s="17">
        <v>-32</v>
      </c>
      <c r="JQ33" s="17">
        <v>-43</v>
      </c>
      <c r="JR33" s="17">
        <v>-39</v>
      </c>
      <c r="JS33" s="17">
        <v>-47</v>
      </c>
      <c r="JT33" s="17">
        <v>-66</v>
      </c>
      <c r="JU33" s="17">
        <v>-28</v>
      </c>
      <c r="JV33" s="17">
        <v>-24</v>
      </c>
      <c r="JW33" s="17">
        <v>-40</v>
      </c>
      <c r="JX33" s="17">
        <v>17</v>
      </c>
      <c r="JY33" s="17">
        <v>-54</v>
      </c>
      <c r="JZ33" s="17">
        <v>-1</v>
      </c>
      <c r="KA33" s="17">
        <v>40</v>
      </c>
      <c r="KB33" s="17">
        <v>46</v>
      </c>
      <c r="KC33" s="17">
        <v>94</v>
      </c>
      <c r="KD33" s="17">
        <v>-55</v>
      </c>
      <c r="KE33" s="17">
        <v>-87</v>
      </c>
      <c r="KF33" s="17">
        <v>-20</v>
      </c>
      <c r="KG33" s="17">
        <v>-60</v>
      </c>
      <c r="KH33" s="17">
        <v>-123</v>
      </c>
      <c r="KI33" s="17">
        <v>-102</v>
      </c>
      <c r="KJ33" s="17">
        <v>-146</v>
      </c>
      <c r="KK33" s="17">
        <v>-144</v>
      </c>
      <c r="KL33" s="17">
        <v>-91</v>
      </c>
      <c r="KM33" s="17">
        <v>-82</v>
      </c>
      <c r="KN33" s="17">
        <v>-107</v>
      </c>
      <c r="KO33" s="17">
        <v>-102</v>
      </c>
      <c r="KP33" s="17">
        <v>-195</v>
      </c>
      <c r="KQ33" s="17">
        <v>-181</v>
      </c>
      <c r="KR33" s="17">
        <v>-156</v>
      </c>
      <c r="KS33" s="17">
        <v>-175</v>
      </c>
      <c r="KT33" s="17">
        <v>-17</v>
      </c>
      <c r="KU33" s="17">
        <v>-28</v>
      </c>
      <c r="KV33" s="17">
        <v>-15</v>
      </c>
      <c r="KW33" s="17">
        <v>-57</v>
      </c>
      <c r="KX33" s="17">
        <v>-30</v>
      </c>
      <c r="KY33" s="17">
        <v>-60</v>
      </c>
      <c r="KZ33" s="17">
        <v>-36</v>
      </c>
      <c r="LA33" s="17">
        <v>-63</v>
      </c>
      <c r="LB33" s="17">
        <v>-26</v>
      </c>
      <c r="LC33" s="17">
        <v>-41</v>
      </c>
      <c r="LD33" s="17">
        <v>-45</v>
      </c>
      <c r="LE33" s="17">
        <v>-49</v>
      </c>
      <c r="LF33" s="17">
        <v>-75</v>
      </c>
      <c r="LG33" s="17">
        <v>-78</v>
      </c>
      <c r="LH33" s="17">
        <v>-86</v>
      </c>
      <c r="LI33" s="17">
        <v>-116</v>
      </c>
      <c r="LJ33" s="17">
        <v>-66</v>
      </c>
      <c r="LK33" s="17">
        <v>-103</v>
      </c>
      <c r="LL33" s="17">
        <v>-81</v>
      </c>
      <c r="LM33" s="17">
        <v>-67</v>
      </c>
      <c r="LN33" s="17">
        <v>-90</v>
      </c>
      <c r="LO33" s="17">
        <v>-126</v>
      </c>
      <c r="LP33" s="17">
        <v>-122</v>
      </c>
      <c r="LQ33" s="17">
        <v>-84</v>
      </c>
      <c r="LR33" s="17">
        <v>-11</v>
      </c>
      <c r="LS33" s="17">
        <v>-41</v>
      </c>
      <c r="LT33" s="17">
        <v>-52</v>
      </c>
      <c r="LU33" s="17">
        <v>-45</v>
      </c>
      <c r="LV33" s="17">
        <v>-70</v>
      </c>
      <c r="LW33" s="17">
        <v>-112</v>
      </c>
      <c r="LX33" s="17">
        <v>-50</v>
      </c>
      <c r="LY33" s="17">
        <v>-80</v>
      </c>
      <c r="LZ33" s="17">
        <v>-137</v>
      </c>
      <c r="MA33" s="17">
        <v>-171</v>
      </c>
      <c r="MB33" s="17">
        <v>-83</v>
      </c>
      <c r="MC33" s="17">
        <v>-121</v>
      </c>
      <c r="MD33" s="17">
        <v>-210</v>
      </c>
      <c r="ME33" s="17">
        <v>-67</v>
      </c>
      <c r="MF33" s="17">
        <v>-134</v>
      </c>
      <c r="MG33" s="17">
        <v>-132</v>
      </c>
      <c r="MH33" s="17">
        <v>-40</v>
      </c>
      <c r="MI33" s="17">
        <v>-40</v>
      </c>
      <c r="MJ33" s="17">
        <v>-15</v>
      </c>
      <c r="MK33" s="17">
        <v>-62</v>
      </c>
      <c r="ML33" s="17">
        <v>-45</v>
      </c>
      <c r="MM33" s="17">
        <v>-58</v>
      </c>
      <c r="MN33" s="17">
        <v>1</v>
      </c>
      <c r="MO33" s="17">
        <v>-71</v>
      </c>
      <c r="MP33" s="17">
        <v>-69</v>
      </c>
      <c r="MQ33" s="17">
        <v>-60</v>
      </c>
      <c r="MR33" s="17">
        <v>-53</v>
      </c>
      <c r="MS33" s="17">
        <v>-41</v>
      </c>
      <c r="MT33" s="17">
        <v>-94</v>
      </c>
      <c r="MU33" s="17">
        <v>-97</v>
      </c>
      <c r="MV33" s="17">
        <v>-65</v>
      </c>
      <c r="MW33" s="17">
        <v>-152</v>
      </c>
      <c r="MX33" s="17">
        <v>-47</v>
      </c>
      <c r="MY33" s="17">
        <v>-53</v>
      </c>
      <c r="MZ33" s="17">
        <v>-24</v>
      </c>
      <c r="NA33" s="17">
        <v>-18</v>
      </c>
      <c r="NB33" s="17">
        <v>-41</v>
      </c>
      <c r="NC33" s="17">
        <v>-82</v>
      </c>
      <c r="ND33" s="17">
        <v>-29</v>
      </c>
      <c r="NE33" s="17">
        <v>-64</v>
      </c>
      <c r="NF33" s="17">
        <v>16</v>
      </c>
      <c r="NG33" s="17">
        <v>74</v>
      </c>
      <c r="NH33" s="17">
        <v>124</v>
      </c>
      <c r="NI33" s="17">
        <v>155</v>
      </c>
      <c r="NJ33" s="17">
        <v>76</v>
      </c>
      <c r="NK33" s="17">
        <v>69</v>
      </c>
      <c r="NL33" s="17">
        <v>-28</v>
      </c>
      <c r="NM33" s="17">
        <v>-61</v>
      </c>
      <c r="NN33" s="17">
        <v>-51</v>
      </c>
      <c r="NO33" s="17">
        <v>-73</v>
      </c>
      <c r="NP33" s="17">
        <v>-33</v>
      </c>
      <c r="NQ33" s="17">
        <v>-89</v>
      </c>
      <c r="NR33" s="17">
        <v>-81</v>
      </c>
      <c r="NS33" s="17">
        <v>-44</v>
      </c>
      <c r="NT33" s="17">
        <v>-125</v>
      </c>
      <c r="NU33" s="17">
        <v>-133</v>
      </c>
      <c r="NV33" s="17">
        <v>-104</v>
      </c>
      <c r="NW33" s="17">
        <v>-88</v>
      </c>
      <c r="NX33" s="17">
        <v>-82</v>
      </c>
      <c r="NY33" s="17">
        <v>-101</v>
      </c>
      <c r="NZ33" s="17">
        <v>-88</v>
      </c>
      <c r="OA33" s="17">
        <v>-93</v>
      </c>
      <c r="OB33" s="17">
        <v>-103</v>
      </c>
      <c r="OC33" s="17">
        <v>-128</v>
      </c>
      <c r="OD33" s="17">
        <v>-18</v>
      </c>
      <c r="OE33" s="17">
        <v>-38</v>
      </c>
      <c r="OF33" s="17">
        <v>-24</v>
      </c>
      <c r="OG33" s="17">
        <v>-31</v>
      </c>
      <c r="OH33" s="17">
        <v>-58</v>
      </c>
      <c r="OI33" s="17">
        <v>-17</v>
      </c>
      <c r="OJ33" s="17">
        <v>-38</v>
      </c>
      <c r="OK33" s="17">
        <v>-8</v>
      </c>
      <c r="OL33" s="17">
        <v>-84</v>
      </c>
      <c r="OM33" s="17">
        <v>-99</v>
      </c>
      <c r="ON33" s="17">
        <v>-64</v>
      </c>
      <c r="OO33" s="17">
        <v>-79</v>
      </c>
      <c r="OP33" s="17">
        <v>-77</v>
      </c>
      <c r="OQ33" s="17">
        <v>-83</v>
      </c>
      <c r="OR33" s="17">
        <v>-112</v>
      </c>
      <c r="OS33" s="17">
        <v>-92</v>
      </c>
      <c r="OT33" s="17">
        <v>236</v>
      </c>
      <c r="OU33" s="17">
        <v>208</v>
      </c>
      <c r="OV33" s="17">
        <v>91</v>
      </c>
      <c r="OW33" s="17">
        <v>217</v>
      </c>
      <c r="OX33" s="17">
        <v>386</v>
      </c>
      <c r="OY33" s="17">
        <v>269</v>
      </c>
      <c r="OZ33" s="17">
        <v>213</v>
      </c>
      <c r="PA33" s="17">
        <v>309</v>
      </c>
      <c r="PB33" s="17">
        <v>-62</v>
      </c>
      <c r="PC33" s="17">
        <v>-91</v>
      </c>
      <c r="PD33" s="17">
        <v>-105</v>
      </c>
      <c r="PE33" s="17">
        <v>-107</v>
      </c>
      <c r="PF33" s="17">
        <v>-145</v>
      </c>
      <c r="PG33" s="17">
        <v>-117</v>
      </c>
      <c r="PH33" s="17">
        <v>-97</v>
      </c>
      <c r="PI33" s="17">
        <v>-72</v>
      </c>
      <c r="PJ33" s="17">
        <v>-64</v>
      </c>
      <c r="PK33" s="17">
        <v>-150</v>
      </c>
      <c r="PL33" s="17">
        <v>-94</v>
      </c>
      <c r="PM33" s="17">
        <v>-47</v>
      </c>
      <c r="PN33" s="17">
        <v>-26</v>
      </c>
      <c r="PO33" s="17">
        <v>-61</v>
      </c>
      <c r="PP33" s="17">
        <v>-60</v>
      </c>
      <c r="PQ33" s="17">
        <v>-17</v>
      </c>
      <c r="PR33" s="17">
        <v>-135</v>
      </c>
      <c r="PS33" s="17">
        <v>-103</v>
      </c>
      <c r="PT33" s="17">
        <v>-61</v>
      </c>
      <c r="PU33" s="17">
        <v>-105</v>
      </c>
      <c r="PV33" s="17">
        <v>-104</v>
      </c>
      <c r="PW33" s="17">
        <v>-93</v>
      </c>
      <c r="PX33" s="17">
        <v>-78</v>
      </c>
      <c r="PY33" s="17">
        <v>-76</v>
      </c>
      <c r="PZ33" s="17">
        <v>-20</v>
      </c>
      <c r="QA33" s="17">
        <v>-9</v>
      </c>
      <c r="QB33" s="17">
        <v>2</v>
      </c>
      <c r="QC33" s="17">
        <v>1</v>
      </c>
      <c r="QD33" s="17">
        <v>-1</v>
      </c>
      <c r="QE33" s="17">
        <v>-29</v>
      </c>
      <c r="QF33" s="17">
        <v>-4</v>
      </c>
      <c r="QG33" s="17">
        <v>-2</v>
      </c>
      <c r="QH33" s="17">
        <v>13</v>
      </c>
      <c r="QI33" s="17">
        <v>33</v>
      </c>
      <c r="QJ33" s="17">
        <v>14</v>
      </c>
      <c r="QK33" s="17">
        <v>53</v>
      </c>
      <c r="QL33" s="17">
        <v>29</v>
      </c>
      <c r="QM33" s="17">
        <v>21</v>
      </c>
      <c r="QN33" s="17">
        <v>19</v>
      </c>
      <c r="QO33" s="17">
        <v>11</v>
      </c>
      <c r="QP33" s="17">
        <v>15</v>
      </c>
      <c r="QQ33" s="17">
        <v>2</v>
      </c>
      <c r="QR33" s="17">
        <v>2</v>
      </c>
      <c r="QS33" s="17">
        <v>-14</v>
      </c>
      <c r="QT33" s="17">
        <v>-21</v>
      </c>
      <c r="QU33" s="17">
        <v>-13</v>
      </c>
      <c r="QV33" s="17">
        <v>-16</v>
      </c>
      <c r="QW33" s="17">
        <v>-29</v>
      </c>
      <c r="QX33" s="17">
        <v>-117</v>
      </c>
      <c r="QY33" s="17">
        <v>-122</v>
      </c>
      <c r="QZ33" s="17">
        <v>-63</v>
      </c>
      <c r="RA33" s="17">
        <v>-190</v>
      </c>
      <c r="RB33" s="17">
        <v>-126</v>
      </c>
      <c r="RC33" s="17">
        <v>-73</v>
      </c>
      <c r="RD33" s="17">
        <v>-29</v>
      </c>
      <c r="RE33" s="17">
        <v>-169</v>
      </c>
      <c r="RF33" s="17">
        <v>-98</v>
      </c>
      <c r="RG33" s="17">
        <v>-64</v>
      </c>
      <c r="RH33" s="17">
        <v>-113</v>
      </c>
      <c r="RI33" s="17">
        <v>-69</v>
      </c>
      <c r="RJ33" s="17">
        <v>-72</v>
      </c>
      <c r="RK33" s="17">
        <v>1</v>
      </c>
      <c r="RL33" s="17">
        <v>-24</v>
      </c>
      <c r="RM33" s="17">
        <v>-113</v>
      </c>
      <c r="RN33" s="17">
        <v>-144</v>
      </c>
      <c r="RO33" s="17">
        <v>-240</v>
      </c>
      <c r="RP33" s="17">
        <v>-188</v>
      </c>
      <c r="RQ33" s="17">
        <v>-212</v>
      </c>
      <c r="RR33" s="17">
        <v>-158</v>
      </c>
      <c r="RS33" s="17">
        <v>-340</v>
      </c>
      <c r="RT33" s="17">
        <v>-203</v>
      </c>
      <c r="RU33" s="17">
        <v>-269</v>
      </c>
      <c r="RV33" s="17">
        <v>-53</v>
      </c>
      <c r="RW33" s="17">
        <v>-71</v>
      </c>
      <c r="RX33" s="17">
        <v>-76</v>
      </c>
      <c r="RY33" s="17">
        <v>-112</v>
      </c>
      <c r="RZ33" s="17">
        <v>-95</v>
      </c>
      <c r="SA33" s="17">
        <v>-90</v>
      </c>
      <c r="SB33" s="17">
        <v>-88</v>
      </c>
      <c r="SC33" s="17">
        <v>-110</v>
      </c>
      <c r="SD33" s="17">
        <v>-7</v>
      </c>
      <c r="SE33" s="17">
        <v>7</v>
      </c>
      <c r="SF33" s="17">
        <v>3</v>
      </c>
      <c r="SG33" s="17">
        <v>-1</v>
      </c>
      <c r="SH33" s="17">
        <v>15</v>
      </c>
      <c r="SI33" s="17">
        <v>2</v>
      </c>
      <c r="SJ33" s="17">
        <v>-3</v>
      </c>
      <c r="SK33" s="17">
        <v>-1</v>
      </c>
      <c r="SL33" s="17">
        <v>-31</v>
      </c>
      <c r="SM33" s="17">
        <v>-33</v>
      </c>
      <c r="SN33" s="17">
        <v>-28</v>
      </c>
      <c r="SO33" s="17">
        <v>-58</v>
      </c>
      <c r="SP33" s="17">
        <v>-64</v>
      </c>
      <c r="SQ33" s="17">
        <v>-87</v>
      </c>
      <c r="SR33" s="17">
        <v>-35</v>
      </c>
      <c r="SS33" s="17">
        <v>-50</v>
      </c>
      <c r="ST33" s="17">
        <v>-14</v>
      </c>
      <c r="SU33" s="17">
        <v>-14</v>
      </c>
      <c r="SV33" s="17">
        <v>-21</v>
      </c>
      <c r="SW33" s="17">
        <v>5</v>
      </c>
      <c r="SX33" s="17">
        <v>-8</v>
      </c>
      <c r="SY33" s="17">
        <v>8</v>
      </c>
      <c r="SZ33" s="17">
        <v>-34</v>
      </c>
      <c r="TA33" s="17">
        <v>-49</v>
      </c>
      <c r="TB33" s="17">
        <v>-96</v>
      </c>
      <c r="TC33" s="17">
        <v>-101</v>
      </c>
      <c r="TD33" s="17">
        <v>-73</v>
      </c>
      <c r="TE33" s="17">
        <v>-140</v>
      </c>
      <c r="TF33" s="17">
        <v>-154</v>
      </c>
      <c r="TG33" s="17">
        <v>-141</v>
      </c>
      <c r="TH33" s="17">
        <v>-141</v>
      </c>
      <c r="TI33" s="17">
        <v>-152</v>
      </c>
      <c r="TJ33" s="17">
        <v>-24</v>
      </c>
      <c r="TK33" s="17">
        <v>-5</v>
      </c>
      <c r="TL33" s="17">
        <v>-34</v>
      </c>
      <c r="TM33" s="17">
        <v>-48</v>
      </c>
      <c r="TN33" s="17">
        <v>-67</v>
      </c>
      <c r="TO33" s="17">
        <v>-73</v>
      </c>
      <c r="TP33" s="17">
        <v>-28</v>
      </c>
      <c r="TQ33" s="17">
        <v>-87</v>
      </c>
      <c r="TR33" s="17">
        <v>-68</v>
      </c>
      <c r="TS33" s="17">
        <v>-84</v>
      </c>
      <c r="TT33" s="17">
        <v>-93</v>
      </c>
      <c r="TU33" s="17">
        <v>-112</v>
      </c>
      <c r="TV33" s="17">
        <v>-101</v>
      </c>
      <c r="TW33" s="17">
        <v>-110</v>
      </c>
      <c r="TX33" s="17">
        <v>-89</v>
      </c>
      <c r="TY33" s="17">
        <v>-164</v>
      </c>
      <c r="TZ33" s="17">
        <v>-85</v>
      </c>
      <c r="UA33" s="17">
        <v>-125</v>
      </c>
      <c r="UB33" s="17">
        <v>-92</v>
      </c>
      <c r="UC33" s="17">
        <v>-116</v>
      </c>
      <c r="UD33" s="17">
        <v>-109</v>
      </c>
      <c r="UE33" s="17">
        <v>-81</v>
      </c>
      <c r="UF33" s="17">
        <v>-170</v>
      </c>
      <c r="UG33" s="17">
        <v>-157</v>
      </c>
      <c r="UH33" s="17">
        <v>-42</v>
      </c>
      <c r="UI33" s="17">
        <v>-66</v>
      </c>
      <c r="UJ33" s="17">
        <v>-63</v>
      </c>
      <c r="UK33" s="17">
        <v>-95</v>
      </c>
      <c r="UL33" s="17">
        <v>-54</v>
      </c>
      <c r="UM33" s="17">
        <v>-47</v>
      </c>
      <c r="UN33" s="17">
        <v>-65</v>
      </c>
      <c r="UO33" s="17">
        <v>-83</v>
      </c>
      <c r="UP33" s="17">
        <v>49</v>
      </c>
      <c r="UQ33" s="17">
        <v>31</v>
      </c>
      <c r="UR33" s="17">
        <v>30</v>
      </c>
      <c r="US33" s="17">
        <v>78</v>
      </c>
      <c r="UT33" s="17">
        <v>89</v>
      </c>
      <c r="UU33" s="17">
        <v>56</v>
      </c>
      <c r="UV33" s="17">
        <v>1</v>
      </c>
      <c r="UW33" s="17">
        <v>95</v>
      </c>
      <c r="UX33" s="17">
        <v>-14</v>
      </c>
      <c r="UY33" s="17">
        <v>-17</v>
      </c>
      <c r="UZ33" s="17">
        <v>6</v>
      </c>
      <c r="VA33" s="17">
        <v>-16</v>
      </c>
      <c r="VB33" s="17">
        <v>-15</v>
      </c>
      <c r="VC33" s="17">
        <v>-18</v>
      </c>
      <c r="VD33" s="17">
        <v>3</v>
      </c>
      <c r="VE33" s="17">
        <v>3</v>
      </c>
      <c r="VF33" s="17">
        <v>-52</v>
      </c>
      <c r="VG33" s="17">
        <v>-61</v>
      </c>
      <c r="VH33" s="17">
        <v>-54</v>
      </c>
      <c r="VI33" s="17">
        <v>-63</v>
      </c>
      <c r="VJ33" s="17">
        <v>-110</v>
      </c>
      <c r="VK33" s="17">
        <v>-108</v>
      </c>
      <c r="VL33" s="17">
        <v>-112</v>
      </c>
      <c r="VM33" s="17">
        <v>-143</v>
      </c>
      <c r="VN33">
        <v>46</v>
      </c>
      <c r="VO33">
        <v>28</v>
      </c>
      <c r="VP33">
        <v>28</v>
      </c>
      <c r="VQ33">
        <v>-2</v>
      </c>
      <c r="VR33">
        <v>7</v>
      </c>
      <c r="VS33">
        <v>-25</v>
      </c>
      <c r="VT33">
        <v>11</v>
      </c>
      <c r="VU33">
        <v>5</v>
      </c>
      <c r="VV33" s="17">
        <v>-97</v>
      </c>
      <c r="VW33" s="17">
        <v>-97</v>
      </c>
      <c r="VX33" s="17">
        <v>-92</v>
      </c>
      <c r="VY33" s="17">
        <v>-61</v>
      </c>
      <c r="VZ33" s="17">
        <v>-51</v>
      </c>
      <c r="WA33" s="17">
        <v>-35</v>
      </c>
      <c r="WB33" s="17">
        <v>-72</v>
      </c>
      <c r="WC33" s="17">
        <v>-25</v>
      </c>
      <c r="WD33" s="17">
        <v>3</v>
      </c>
      <c r="WE33" s="17">
        <v>15</v>
      </c>
      <c r="WF33" s="17">
        <v>-37</v>
      </c>
      <c r="WG33" s="17">
        <v>-68</v>
      </c>
      <c r="WH33" s="17">
        <v>-50</v>
      </c>
      <c r="WI33" s="17">
        <v>-39</v>
      </c>
      <c r="WJ33" s="17">
        <v>-63</v>
      </c>
      <c r="WK33" s="17">
        <v>-94</v>
      </c>
      <c r="WL33" s="17">
        <v>-31</v>
      </c>
      <c r="WM33" s="17">
        <v>-47</v>
      </c>
      <c r="WN33" s="17">
        <v>-62</v>
      </c>
      <c r="WO33" s="17">
        <v>-97</v>
      </c>
      <c r="WP33" s="17">
        <v>-91</v>
      </c>
      <c r="WQ33" s="17">
        <v>-157</v>
      </c>
      <c r="WR33" s="17">
        <v>-118</v>
      </c>
      <c r="WS33" s="17">
        <v>-78</v>
      </c>
      <c r="WT33" s="17">
        <v>-5</v>
      </c>
      <c r="WU33" s="17">
        <v>-8</v>
      </c>
      <c r="WV33" s="17">
        <v>-30</v>
      </c>
      <c r="WW33" s="17">
        <v>-8</v>
      </c>
      <c r="WX33" s="17">
        <v>-23</v>
      </c>
      <c r="WY33" s="17">
        <v>1</v>
      </c>
      <c r="WZ33" s="17">
        <v>0</v>
      </c>
      <c r="XA33" s="17">
        <v>-28</v>
      </c>
    </row>
    <row r="34" spans="1:625">
      <c r="A34" t="s">
        <v>932</v>
      </c>
      <c r="B34" s="17">
        <v>-75</v>
      </c>
      <c r="C34" s="17">
        <v>-107</v>
      </c>
      <c r="D34" s="17">
        <v>-178</v>
      </c>
      <c r="E34" s="17">
        <v>-256</v>
      </c>
      <c r="F34" s="17">
        <v>-231</v>
      </c>
      <c r="G34" s="17">
        <v>-199</v>
      </c>
      <c r="H34" s="17">
        <v>-94</v>
      </c>
      <c r="I34" s="17">
        <v>-173</v>
      </c>
      <c r="J34" s="17">
        <v>228</v>
      </c>
      <c r="K34" s="17">
        <v>253</v>
      </c>
      <c r="L34" s="17">
        <v>348</v>
      </c>
      <c r="M34" s="17">
        <v>326</v>
      </c>
      <c r="N34" s="17">
        <v>472</v>
      </c>
      <c r="O34" s="17">
        <v>355</v>
      </c>
      <c r="P34" s="17">
        <v>344</v>
      </c>
      <c r="Q34" s="17">
        <v>506</v>
      </c>
      <c r="R34" s="17">
        <v>-61</v>
      </c>
      <c r="S34" s="17">
        <v>-93</v>
      </c>
      <c r="T34" s="17">
        <v>-77</v>
      </c>
      <c r="U34" s="17">
        <v>-125</v>
      </c>
      <c r="V34" s="17">
        <v>-130</v>
      </c>
      <c r="W34" s="17">
        <v>-71</v>
      </c>
      <c r="X34" s="17">
        <v>-77</v>
      </c>
      <c r="Y34" s="17">
        <v>-53</v>
      </c>
      <c r="Z34" s="17">
        <v>-105</v>
      </c>
      <c r="AA34" s="17">
        <v>-121</v>
      </c>
      <c r="AB34" s="17">
        <v>-95</v>
      </c>
      <c r="AC34" s="17">
        <v>-114</v>
      </c>
      <c r="AD34" s="17">
        <v>-86</v>
      </c>
      <c r="AE34" s="17">
        <v>-78</v>
      </c>
      <c r="AF34" s="17">
        <v>-88</v>
      </c>
      <c r="AG34" s="17">
        <v>-165</v>
      </c>
      <c r="AH34" s="17">
        <v>41</v>
      </c>
      <c r="AI34" s="17">
        <v>21</v>
      </c>
      <c r="AJ34" s="17">
        <v>6</v>
      </c>
      <c r="AK34" s="17">
        <v>-43</v>
      </c>
      <c r="AL34" s="17">
        <v>147</v>
      </c>
      <c r="AM34" s="17">
        <v>20</v>
      </c>
      <c r="AN34" s="17">
        <v>47</v>
      </c>
      <c r="AO34" s="17">
        <v>-22</v>
      </c>
      <c r="AP34" s="17">
        <v>13</v>
      </c>
      <c r="AQ34" s="17">
        <v>3</v>
      </c>
      <c r="AR34" s="17">
        <v>-13</v>
      </c>
      <c r="AS34" s="17">
        <v>-68</v>
      </c>
      <c r="AT34" s="17">
        <v>-64</v>
      </c>
      <c r="AU34" s="17">
        <v>-56</v>
      </c>
      <c r="AV34" s="17">
        <v>-29</v>
      </c>
      <c r="AW34" s="17">
        <v>-74</v>
      </c>
      <c r="AX34" s="17">
        <v>-84</v>
      </c>
      <c r="AY34" s="17">
        <v>-82</v>
      </c>
      <c r="AZ34" s="17">
        <v>-48</v>
      </c>
      <c r="BA34" s="17">
        <v>-84</v>
      </c>
      <c r="BB34" s="17">
        <v>-107</v>
      </c>
      <c r="BC34" s="17">
        <v>-70</v>
      </c>
      <c r="BD34" s="17">
        <v>-44</v>
      </c>
      <c r="BE34" s="17">
        <v>-65</v>
      </c>
      <c r="BF34" s="17">
        <v>-101</v>
      </c>
      <c r="BG34" s="17">
        <v>-91</v>
      </c>
      <c r="BH34" s="17">
        <v>-110</v>
      </c>
      <c r="BI34" s="17">
        <v>-71</v>
      </c>
      <c r="BJ34" s="17">
        <v>-120</v>
      </c>
      <c r="BK34" s="17">
        <v>-155</v>
      </c>
      <c r="BL34" s="17">
        <v>-100</v>
      </c>
      <c r="BM34" s="17">
        <v>-187</v>
      </c>
      <c r="BN34" s="17">
        <v>6</v>
      </c>
      <c r="BO34" s="17">
        <v>-15</v>
      </c>
      <c r="BP34" s="17">
        <v>-7</v>
      </c>
      <c r="BQ34" s="17">
        <v>-42</v>
      </c>
      <c r="BR34" s="17">
        <v>-36</v>
      </c>
      <c r="BS34" s="17">
        <v>-32</v>
      </c>
      <c r="BT34" s="17">
        <v>-20</v>
      </c>
      <c r="BU34" s="17">
        <v>-66</v>
      </c>
      <c r="BV34" s="17">
        <v>104</v>
      </c>
      <c r="BW34" s="17">
        <v>20</v>
      </c>
      <c r="BX34" s="17">
        <v>49</v>
      </c>
      <c r="BY34" s="17">
        <v>63</v>
      </c>
      <c r="BZ34" s="17">
        <v>54</v>
      </c>
      <c r="CA34" s="17">
        <v>47</v>
      </c>
      <c r="CB34" s="17">
        <v>21</v>
      </c>
      <c r="CC34" s="17">
        <v>30</v>
      </c>
      <c r="CD34" s="17">
        <v>-44</v>
      </c>
      <c r="CE34" s="17">
        <v>-32</v>
      </c>
      <c r="CF34" s="17">
        <v>-43</v>
      </c>
      <c r="CG34" s="17">
        <v>-63</v>
      </c>
      <c r="CH34" s="17">
        <v>-39</v>
      </c>
      <c r="CI34" s="17">
        <v>-84</v>
      </c>
      <c r="CJ34" s="17">
        <v>-42</v>
      </c>
      <c r="CK34" s="17">
        <v>-99</v>
      </c>
      <c r="CL34" s="17">
        <v>-32</v>
      </c>
      <c r="CM34" s="17">
        <v>-70</v>
      </c>
      <c r="CN34" s="17">
        <v>-49</v>
      </c>
      <c r="CO34" s="17">
        <v>-64</v>
      </c>
      <c r="CP34" s="17">
        <v>-28</v>
      </c>
      <c r="CQ34" s="17">
        <v>-30</v>
      </c>
      <c r="CR34" s="17">
        <v>-66</v>
      </c>
      <c r="CS34" s="17">
        <v>-71</v>
      </c>
      <c r="CT34" s="17">
        <v>-63</v>
      </c>
      <c r="CU34" s="17">
        <v>-60</v>
      </c>
      <c r="CV34" s="17">
        <v>-94</v>
      </c>
      <c r="CW34" s="17">
        <v>-95</v>
      </c>
      <c r="CX34" s="17">
        <v>-162</v>
      </c>
      <c r="CY34" s="17">
        <v>-143</v>
      </c>
      <c r="CZ34" s="17">
        <v>-127</v>
      </c>
      <c r="DA34" s="17">
        <v>-188</v>
      </c>
      <c r="DB34" s="17">
        <v>-7</v>
      </c>
      <c r="DC34" s="17">
        <v>-5</v>
      </c>
      <c r="DD34" s="17">
        <v>29</v>
      </c>
      <c r="DE34" s="17">
        <v>-43</v>
      </c>
      <c r="DF34" s="17">
        <v>-17</v>
      </c>
      <c r="DG34" s="17">
        <v>12</v>
      </c>
      <c r="DH34" s="17">
        <v>-11</v>
      </c>
      <c r="DI34" s="17">
        <v>-36</v>
      </c>
      <c r="DJ34" s="17">
        <v>-34</v>
      </c>
      <c r="DK34" s="17">
        <v>-41</v>
      </c>
      <c r="DL34" s="17">
        <v>13</v>
      </c>
      <c r="DM34" s="17">
        <v>0</v>
      </c>
      <c r="DN34" s="17">
        <v>-44</v>
      </c>
      <c r="DO34" s="17">
        <v>-30</v>
      </c>
      <c r="DP34" s="17">
        <v>47</v>
      </c>
      <c r="DQ34" s="17">
        <v>-14</v>
      </c>
      <c r="DR34" s="17">
        <v>-41</v>
      </c>
      <c r="DS34" s="17">
        <v>-5</v>
      </c>
      <c r="DT34" s="17">
        <v>-8</v>
      </c>
      <c r="DU34" s="17">
        <v>31</v>
      </c>
      <c r="DV34" s="17">
        <v>-38</v>
      </c>
      <c r="DW34" s="17">
        <v>-46</v>
      </c>
      <c r="DX34" s="17">
        <v>-69</v>
      </c>
      <c r="DY34" s="17">
        <v>-70</v>
      </c>
      <c r="DZ34" s="17">
        <v>-43</v>
      </c>
      <c r="EA34" s="17">
        <v>-30</v>
      </c>
      <c r="EB34" s="17">
        <v>-68</v>
      </c>
      <c r="EC34" s="17">
        <v>-20</v>
      </c>
      <c r="ED34" s="17">
        <v>-33</v>
      </c>
      <c r="EE34" s="17">
        <v>-64</v>
      </c>
      <c r="EF34" s="17">
        <v>-51</v>
      </c>
      <c r="EG34" s="17">
        <v>-41</v>
      </c>
      <c r="EH34" s="17">
        <v>-126</v>
      </c>
      <c r="EI34" s="17">
        <v>-121</v>
      </c>
      <c r="EJ34" s="17">
        <v>-117</v>
      </c>
      <c r="EK34" s="17">
        <v>-167</v>
      </c>
      <c r="EL34" s="17">
        <v>-137</v>
      </c>
      <c r="EM34" s="17">
        <v>-165</v>
      </c>
      <c r="EN34" s="17">
        <v>-210</v>
      </c>
      <c r="EO34" s="17">
        <v>-147</v>
      </c>
      <c r="EP34" s="17">
        <v>40</v>
      </c>
      <c r="EQ34" s="17">
        <v>10</v>
      </c>
      <c r="ER34" s="17">
        <v>9</v>
      </c>
      <c r="ES34" s="17">
        <v>-4</v>
      </c>
      <c r="ET34" s="17">
        <v>-4</v>
      </c>
      <c r="EU34" s="17">
        <v>-42</v>
      </c>
      <c r="EV34" s="17">
        <v>-12</v>
      </c>
      <c r="EW34" s="17">
        <v>188</v>
      </c>
      <c r="EX34" s="17">
        <v>15</v>
      </c>
      <c r="EY34" s="17">
        <v>66</v>
      </c>
      <c r="EZ34" s="17">
        <v>66</v>
      </c>
      <c r="FA34" s="17">
        <v>20</v>
      </c>
      <c r="FB34" s="17">
        <v>17</v>
      </c>
      <c r="FC34" s="17">
        <v>28</v>
      </c>
      <c r="FD34" s="17">
        <v>-32</v>
      </c>
      <c r="FE34" s="17">
        <v>-5</v>
      </c>
      <c r="FF34" s="17">
        <v>-42</v>
      </c>
      <c r="FG34" s="17">
        <v>-40</v>
      </c>
      <c r="FH34" s="17">
        <v>-46</v>
      </c>
      <c r="FI34" s="17">
        <v>-99</v>
      </c>
      <c r="FJ34" s="17">
        <v>-60</v>
      </c>
      <c r="FK34" s="17">
        <v>-80</v>
      </c>
      <c r="FL34" s="17">
        <v>-107</v>
      </c>
      <c r="FM34" s="17">
        <v>-145</v>
      </c>
      <c r="FN34" s="17">
        <v>-39</v>
      </c>
      <c r="FO34" s="17">
        <v>-14</v>
      </c>
      <c r="FP34" s="17">
        <v>-12</v>
      </c>
      <c r="FQ34" s="17">
        <v>-66</v>
      </c>
      <c r="FR34" s="17">
        <v>-15</v>
      </c>
      <c r="FS34" s="17">
        <v>-60</v>
      </c>
      <c r="FT34" s="17">
        <v>-40</v>
      </c>
      <c r="FU34" s="17">
        <v>-74</v>
      </c>
      <c r="FV34" s="17">
        <v>-54</v>
      </c>
      <c r="FW34" s="17">
        <v>-49</v>
      </c>
      <c r="FX34" s="17">
        <v>-24</v>
      </c>
      <c r="FY34" s="17">
        <v>-41</v>
      </c>
      <c r="FZ34" s="17">
        <v>-45</v>
      </c>
      <c r="GA34" s="17">
        <v>-53</v>
      </c>
      <c r="GB34" s="17">
        <v>-55</v>
      </c>
      <c r="GC34" s="17">
        <v>-21</v>
      </c>
      <c r="GD34" s="17">
        <v>-9</v>
      </c>
      <c r="GE34" s="17">
        <v>16</v>
      </c>
      <c r="GF34" s="17">
        <v>32</v>
      </c>
      <c r="GG34" s="17">
        <v>63</v>
      </c>
      <c r="GH34" s="17">
        <v>46</v>
      </c>
      <c r="GI34" s="17">
        <v>-73</v>
      </c>
      <c r="GJ34" s="17">
        <v>-20</v>
      </c>
      <c r="GK34" s="17">
        <v>-109</v>
      </c>
      <c r="GL34" s="17">
        <v>-84</v>
      </c>
      <c r="GM34" s="17">
        <v>-99</v>
      </c>
      <c r="GN34" s="17">
        <v>-96</v>
      </c>
      <c r="GO34" s="17">
        <v>-142</v>
      </c>
      <c r="GP34" s="17">
        <v>-98</v>
      </c>
      <c r="GQ34" s="17">
        <v>-129</v>
      </c>
      <c r="GR34" s="17">
        <v>-79</v>
      </c>
      <c r="GS34" s="17">
        <v>-158</v>
      </c>
      <c r="GT34" s="17">
        <v>-25</v>
      </c>
      <c r="GU34" s="17">
        <v>-19</v>
      </c>
      <c r="GV34" s="17">
        <v>-23</v>
      </c>
      <c r="GW34" s="17">
        <v>-30</v>
      </c>
      <c r="GX34" s="17">
        <v>-25</v>
      </c>
      <c r="GY34" s="17">
        <v>-39</v>
      </c>
      <c r="GZ34" s="17">
        <v>-31</v>
      </c>
      <c r="HA34" s="17">
        <v>-49</v>
      </c>
      <c r="HB34" s="17">
        <v>-39</v>
      </c>
      <c r="HC34" s="17">
        <v>0</v>
      </c>
      <c r="HD34" s="17">
        <v>-1</v>
      </c>
      <c r="HE34" s="17">
        <v>-2</v>
      </c>
      <c r="HF34" s="17">
        <v>-57</v>
      </c>
      <c r="HG34" s="17">
        <v>-62</v>
      </c>
      <c r="HH34" s="17">
        <v>-99</v>
      </c>
      <c r="HI34" s="17">
        <v>-64</v>
      </c>
      <c r="HJ34" s="17">
        <v>-101</v>
      </c>
      <c r="HK34" s="17">
        <v>-135</v>
      </c>
      <c r="HL34" s="17">
        <v>-119</v>
      </c>
      <c r="HM34" s="17">
        <v>-131</v>
      </c>
      <c r="HN34" s="17">
        <v>-137</v>
      </c>
      <c r="HO34" s="17">
        <v>-140</v>
      </c>
      <c r="HP34" s="17">
        <v>-79</v>
      </c>
      <c r="HQ34" s="17">
        <v>-162</v>
      </c>
      <c r="HR34" s="17">
        <v>-75</v>
      </c>
      <c r="HS34" s="17">
        <v>-72</v>
      </c>
      <c r="HT34" s="17">
        <v>-19</v>
      </c>
      <c r="HU34" s="17">
        <v>-75</v>
      </c>
      <c r="HV34" s="17">
        <v>-46</v>
      </c>
      <c r="HW34" s="17">
        <v>-45</v>
      </c>
      <c r="HX34" s="17">
        <v>-61</v>
      </c>
      <c r="HY34" s="17">
        <v>-59</v>
      </c>
      <c r="HZ34" s="17">
        <v>504</v>
      </c>
      <c r="IA34" s="17">
        <v>533</v>
      </c>
      <c r="IB34" s="17">
        <v>502</v>
      </c>
      <c r="IC34" s="17">
        <v>680</v>
      </c>
      <c r="ID34" s="17">
        <v>466</v>
      </c>
      <c r="IE34" s="17">
        <v>768</v>
      </c>
      <c r="IF34" s="17">
        <v>540</v>
      </c>
      <c r="IG34" s="17">
        <v>825</v>
      </c>
      <c r="IH34" s="17">
        <v>10</v>
      </c>
      <c r="II34" s="17">
        <v>-30</v>
      </c>
      <c r="IJ34" s="17">
        <v>-4</v>
      </c>
      <c r="IK34" s="17">
        <v>-23</v>
      </c>
      <c r="IL34" s="17">
        <v>12</v>
      </c>
      <c r="IM34" s="17">
        <v>-30</v>
      </c>
      <c r="IN34" s="17">
        <v>-32</v>
      </c>
      <c r="IO34" s="17">
        <v>-29</v>
      </c>
      <c r="IP34" s="17">
        <v>-35</v>
      </c>
      <c r="IQ34" s="17">
        <v>-55</v>
      </c>
      <c r="IR34" s="17">
        <v>-45</v>
      </c>
      <c r="IS34" s="17">
        <v>-41</v>
      </c>
      <c r="IT34" s="17">
        <v>-68</v>
      </c>
      <c r="IU34" s="17">
        <v>-32</v>
      </c>
      <c r="IV34" s="17">
        <v>-46</v>
      </c>
      <c r="IW34" s="17">
        <v>-29</v>
      </c>
      <c r="IX34" s="17">
        <v>2361</v>
      </c>
      <c r="IY34" s="17">
        <v>2433</v>
      </c>
      <c r="IZ34" s="17">
        <v>2257</v>
      </c>
      <c r="JA34" s="17">
        <v>2853</v>
      </c>
      <c r="JB34" s="17">
        <v>2849</v>
      </c>
      <c r="JC34" s="17">
        <v>3093</v>
      </c>
      <c r="JD34" s="17">
        <v>2897</v>
      </c>
      <c r="JE34" s="17">
        <v>3885</v>
      </c>
      <c r="JF34" s="17">
        <v>-135</v>
      </c>
      <c r="JG34" s="17">
        <v>-62</v>
      </c>
      <c r="JH34" s="17">
        <v>-76</v>
      </c>
      <c r="JI34" s="17">
        <v>-63</v>
      </c>
      <c r="JJ34" s="17">
        <v>-116</v>
      </c>
      <c r="JK34" s="17">
        <v>-120</v>
      </c>
      <c r="JL34" s="17">
        <v>-98</v>
      </c>
      <c r="JM34" s="17">
        <v>-117</v>
      </c>
      <c r="JN34" s="17">
        <v>-37</v>
      </c>
      <c r="JO34" s="17">
        <v>-21</v>
      </c>
      <c r="JP34" s="17">
        <v>-8</v>
      </c>
      <c r="JQ34" s="17">
        <v>-27</v>
      </c>
      <c r="JR34" s="17">
        <v>-18</v>
      </c>
      <c r="JS34" s="17">
        <v>-38</v>
      </c>
      <c r="JT34" s="17">
        <v>-35</v>
      </c>
      <c r="JU34" s="17">
        <v>-60</v>
      </c>
      <c r="JV34" s="17">
        <v>-103</v>
      </c>
      <c r="JW34" s="17">
        <v>-42</v>
      </c>
      <c r="JX34" s="17">
        <v>-39</v>
      </c>
      <c r="JY34" s="17">
        <v>-23</v>
      </c>
      <c r="JZ34" s="17">
        <v>-5</v>
      </c>
      <c r="KA34" s="17">
        <v>53</v>
      </c>
      <c r="KB34" s="17">
        <v>30</v>
      </c>
      <c r="KC34" s="17">
        <v>105</v>
      </c>
      <c r="KD34" s="17">
        <v>-79</v>
      </c>
      <c r="KE34" s="17">
        <v>-72</v>
      </c>
      <c r="KF34" s="17">
        <v>-26</v>
      </c>
      <c r="KG34" s="17">
        <v>-83</v>
      </c>
      <c r="KH34" s="17">
        <v>-117</v>
      </c>
      <c r="KI34" s="17">
        <v>-86</v>
      </c>
      <c r="KJ34" s="17">
        <v>-136</v>
      </c>
      <c r="KK34" s="17">
        <v>-148</v>
      </c>
      <c r="KL34" s="17">
        <v>-79</v>
      </c>
      <c r="KM34" s="17">
        <v>-110</v>
      </c>
      <c r="KN34" s="17">
        <v>-124</v>
      </c>
      <c r="KO34" s="17">
        <v>-129</v>
      </c>
      <c r="KP34" s="17">
        <v>-170</v>
      </c>
      <c r="KQ34" s="17">
        <v>-173</v>
      </c>
      <c r="KR34" s="17">
        <v>-144</v>
      </c>
      <c r="KS34" s="17">
        <v>-161</v>
      </c>
      <c r="KT34" s="17">
        <v>-14</v>
      </c>
      <c r="KU34" s="17">
        <v>-30</v>
      </c>
      <c r="KV34" s="17">
        <v>-12</v>
      </c>
      <c r="KW34" s="17">
        <v>-10</v>
      </c>
      <c r="KX34" s="17">
        <v>-26</v>
      </c>
      <c r="KY34" s="17">
        <v>-13</v>
      </c>
      <c r="KZ34" s="17">
        <v>-43</v>
      </c>
      <c r="LA34" s="17">
        <v>-66</v>
      </c>
      <c r="LB34" s="17">
        <v>-37</v>
      </c>
      <c r="LC34" s="17">
        <v>-67</v>
      </c>
      <c r="LD34" s="17">
        <v>-40</v>
      </c>
      <c r="LE34" s="17">
        <v>-41</v>
      </c>
      <c r="LF34" s="17">
        <v>-57</v>
      </c>
      <c r="LG34" s="17">
        <v>-74</v>
      </c>
      <c r="LH34" s="17">
        <v>-35</v>
      </c>
      <c r="LI34" s="17">
        <v>-106</v>
      </c>
      <c r="LJ34" s="17">
        <v>-37</v>
      </c>
      <c r="LK34" s="17">
        <v>-87</v>
      </c>
      <c r="LL34" s="17">
        <v>-81</v>
      </c>
      <c r="LM34" s="17">
        <v>-78</v>
      </c>
      <c r="LN34" s="17">
        <v>-104</v>
      </c>
      <c r="LO34" s="17">
        <v>-84</v>
      </c>
      <c r="LP34" s="17">
        <v>-75</v>
      </c>
      <c r="LQ34" s="17">
        <v>-98</v>
      </c>
      <c r="LR34" s="17">
        <v>-18</v>
      </c>
      <c r="LS34" s="17">
        <v>-41</v>
      </c>
      <c r="LT34" s="17">
        <v>-65</v>
      </c>
      <c r="LU34" s="17">
        <v>-41</v>
      </c>
      <c r="LV34" s="17">
        <v>-58</v>
      </c>
      <c r="LW34" s="17">
        <v>-64</v>
      </c>
      <c r="LX34" s="17">
        <v>-46</v>
      </c>
      <c r="LY34" s="17">
        <v>-89</v>
      </c>
      <c r="LZ34" s="17">
        <v>-96</v>
      </c>
      <c r="MA34" s="17">
        <v>-117</v>
      </c>
      <c r="MB34" s="17">
        <v>-145</v>
      </c>
      <c r="MC34" s="17">
        <v>-111</v>
      </c>
      <c r="MD34" s="17">
        <v>-195</v>
      </c>
      <c r="ME34" s="17">
        <v>-67</v>
      </c>
      <c r="MF34" s="17">
        <v>-87</v>
      </c>
      <c r="MG34" s="17">
        <v>-149</v>
      </c>
      <c r="MH34" s="17">
        <v>-32</v>
      </c>
      <c r="MI34" s="17">
        <v>-64</v>
      </c>
      <c r="MJ34" s="17">
        <v>-12</v>
      </c>
      <c r="MK34" s="17">
        <v>2</v>
      </c>
      <c r="ML34" s="17">
        <v>-27</v>
      </c>
      <c r="MM34" s="17">
        <v>-41</v>
      </c>
      <c r="MN34" s="17">
        <v>-44</v>
      </c>
      <c r="MO34" s="17">
        <v>-64</v>
      </c>
      <c r="MP34" s="17">
        <v>-58</v>
      </c>
      <c r="MQ34" s="17">
        <v>-40</v>
      </c>
      <c r="MR34" s="17">
        <v>-68</v>
      </c>
      <c r="MS34" s="17">
        <v>-83</v>
      </c>
      <c r="MT34" s="17">
        <v>-77</v>
      </c>
      <c r="MU34" s="17">
        <v>-110</v>
      </c>
      <c r="MV34" s="17">
        <v>-76</v>
      </c>
      <c r="MW34" s="17">
        <v>-132</v>
      </c>
      <c r="MX34" s="17">
        <v>-64</v>
      </c>
      <c r="MY34" s="17">
        <v>-52</v>
      </c>
      <c r="MZ34" s="17">
        <v>-46</v>
      </c>
      <c r="NA34" s="17">
        <v>-29</v>
      </c>
      <c r="NB34" s="17">
        <v>-38</v>
      </c>
      <c r="NC34" s="17">
        <v>-50</v>
      </c>
      <c r="ND34" s="17">
        <v>-25</v>
      </c>
      <c r="NE34" s="17">
        <v>-23</v>
      </c>
      <c r="NF34" s="17">
        <v>2</v>
      </c>
      <c r="NG34" s="17">
        <v>55</v>
      </c>
      <c r="NH34" s="17">
        <v>140</v>
      </c>
      <c r="NI34" s="17">
        <v>78</v>
      </c>
      <c r="NJ34" s="17">
        <v>66</v>
      </c>
      <c r="NK34" s="17">
        <v>-4</v>
      </c>
      <c r="NL34" s="17">
        <v>-56</v>
      </c>
      <c r="NM34" s="17">
        <v>-30</v>
      </c>
      <c r="NN34" s="17">
        <v>-74</v>
      </c>
      <c r="NO34" s="17">
        <v>-71</v>
      </c>
      <c r="NP34" s="17">
        <v>-48</v>
      </c>
      <c r="NQ34" s="17">
        <v>-57</v>
      </c>
      <c r="NR34" s="17">
        <v>-60</v>
      </c>
      <c r="NS34" s="17">
        <v>-61</v>
      </c>
      <c r="NT34" s="17">
        <v>-95</v>
      </c>
      <c r="NU34" s="17">
        <v>-80</v>
      </c>
      <c r="NV34" s="17">
        <v>-52</v>
      </c>
      <c r="NW34" s="17">
        <v>-77</v>
      </c>
      <c r="NX34" s="17">
        <v>-56</v>
      </c>
      <c r="NY34" s="17">
        <v>-80</v>
      </c>
      <c r="NZ34" s="17">
        <v>-80</v>
      </c>
      <c r="OA34" s="17">
        <v>-69</v>
      </c>
      <c r="OB34" s="17">
        <v>-92</v>
      </c>
      <c r="OC34" s="17">
        <v>-70</v>
      </c>
      <c r="OD34" s="17">
        <v>-26</v>
      </c>
      <c r="OE34" s="17">
        <v>-39</v>
      </c>
      <c r="OF34" s="17">
        <v>-48</v>
      </c>
      <c r="OG34" s="17">
        <v>-57</v>
      </c>
      <c r="OH34" s="17">
        <v>-12</v>
      </c>
      <c r="OI34" s="17">
        <v>-32</v>
      </c>
      <c r="OJ34" s="17">
        <v>-14</v>
      </c>
      <c r="OK34" s="17">
        <v>-15</v>
      </c>
      <c r="OL34" s="17">
        <v>-49</v>
      </c>
      <c r="OM34" s="17">
        <v>-70</v>
      </c>
      <c r="ON34" s="17">
        <v>-36</v>
      </c>
      <c r="OO34" s="17">
        <v>-69</v>
      </c>
      <c r="OP34" s="17">
        <v>-65</v>
      </c>
      <c r="OQ34" s="17">
        <v>-65</v>
      </c>
      <c r="OR34" s="17">
        <v>-75</v>
      </c>
      <c r="OS34" s="17">
        <v>-78</v>
      </c>
      <c r="OT34" s="17">
        <v>161</v>
      </c>
      <c r="OU34" s="17">
        <v>165</v>
      </c>
      <c r="OV34" s="17">
        <v>23</v>
      </c>
      <c r="OW34" s="17">
        <v>193</v>
      </c>
      <c r="OX34" s="17">
        <v>213</v>
      </c>
      <c r="OY34" s="17">
        <v>192</v>
      </c>
      <c r="OZ34" s="17">
        <v>146</v>
      </c>
      <c r="PA34" s="17">
        <v>213</v>
      </c>
      <c r="PB34" s="17">
        <v>-69</v>
      </c>
      <c r="PC34" s="17">
        <v>-49</v>
      </c>
      <c r="PD34" s="17">
        <v>-46</v>
      </c>
      <c r="PE34" s="17">
        <v>-98</v>
      </c>
      <c r="PF34" s="17">
        <v>-103</v>
      </c>
      <c r="PG34" s="17">
        <v>-100</v>
      </c>
      <c r="PH34" s="17">
        <v>-77</v>
      </c>
      <c r="PI34" s="17">
        <v>-67</v>
      </c>
      <c r="PJ34" s="17">
        <v>-75</v>
      </c>
      <c r="PK34" s="17">
        <v>-88</v>
      </c>
      <c r="PL34" s="17">
        <v>-65</v>
      </c>
      <c r="PM34" s="17">
        <v>-48</v>
      </c>
      <c r="PN34" s="17">
        <v>-41</v>
      </c>
      <c r="PO34" s="17">
        <v>-31</v>
      </c>
      <c r="PP34" s="17">
        <v>-42</v>
      </c>
      <c r="PQ34" s="17">
        <v>-74</v>
      </c>
      <c r="PR34" s="17">
        <v>-92</v>
      </c>
      <c r="PS34" s="17">
        <v>-87</v>
      </c>
      <c r="PT34" s="17">
        <v>-70</v>
      </c>
      <c r="PU34" s="17">
        <v>-70</v>
      </c>
      <c r="PV34" s="17">
        <v>-102</v>
      </c>
      <c r="PW34" s="17">
        <v>-103</v>
      </c>
      <c r="PX34" s="17">
        <v>-59</v>
      </c>
      <c r="PY34" s="17">
        <v>-124</v>
      </c>
      <c r="PZ34" s="17">
        <v>-11</v>
      </c>
      <c r="QA34" s="17">
        <v>-14</v>
      </c>
      <c r="QB34" s="17">
        <v>0</v>
      </c>
      <c r="QC34" s="17">
        <v>26</v>
      </c>
      <c r="QD34" s="17">
        <v>7</v>
      </c>
      <c r="QE34" s="17">
        <v>-19</v>
      </c>
      <c r="QF34" s="17">
        <v>-12</v>
      </c>
      <c r="QG34" s="17">
        <v>-6</v>
      </c>
      <c r="QH34" s="17">
        <v>17</v>
      </c>
      <c r="QI34" s="17">
        <v>20</v>
      </c>
      <c r="QJ34" s="17">
        <v>21</v>
      </c>
      <c r="QK34" s="17">
        <v>13</v>
      </c>
      <c r="QL34" s="17">
        <v>32</v>
      </c>
      <c r="QM34" s="17">
        <v>25</v>
      </c>
      <c r="QN34" s="17">
        <v>-9</v>
      </c>
      <c r="QO34" s="17">
        <v>-36</v>
      </c>
      <c r="QP34" s="17">
        <v>-21</v>
      </c>
      <c r="QQ34" s="17">
        <v>-11</v>
      </c>
      <c r="QR34" s="17">
        <v>-11</v>
      </c>
      <c r="QS34" s="17">
        <v>-27</v>
      </c>
      <c r="QT34" s="17">
        <v>-6</v>
      </c>
      <c r="QU34" s="17">
        <v>-24</v>
      </c>
      <c r="QV34" s="17">
        <v>8</v>
      </c>
      <c r="QW34" s="17">
        <v>1</v>
      </c>
      <c r="QX34" s="17">
        <v>-48</v>
      </c>
      <c r="QY34" s="17">
        <v>-24</v>
      </c>
      <c r="QZ34" s="17">
        <v>-53</v>
      </c>
      <c r="RA34" s="17">
        <v>-87</v>
      </c>
      <c r="RB34" s="17">
        <v>-75</v>
      </c>
      <c r="RC34" s="17">
        <v>17</v>
      </c>
      <c r="RD34" s="17">
        <v>-62</v>
      </c>
      <c r="RE34" s="17">
        <v>-130</v>
      </c>
      <c r="RF34" s="17">
        <v>-69</v>
      </c>
      <c r="RG34" s="17">
        <v>-66</v>
      </c>
      <c r="RH34" s="17">
        <v>-99</v>
      </c>
      <c r="RI34" s="17">
        <v>-72</v>
      </c>
      <c r="RJ34" s="17">
        <v>-72</v>
      </c>
      <c r="RK34" s="17">
        <v>-32</v>
      </c>
      <c r="RL34" s="17">
        <v>-44</v>
      </c>
      <c r="RM34" s="17">
        <v>-75</v>
      </c>
      <c r="RN34" s="17">
        <v>-175</v>
      </c>
      <c r="RO34" s="17">
        <v>-193</v>
      </c>
      <c r="RP34" s="17">
        <v>-146</v>
      </c>
      <c r="RQ34" s="17">
        <v>-235</v>
      </c>
      <c r="RR34" s="17">
        <v>-97</v>
      </c>
      <c r="RS34" s="17">
        <v>-300</v>
      </c>
      <c r="RT34" s="17">
        <v>-165</v>
      </c>
      <c r="RU34" s="17">
        <v>-264</v>
      </c>
      <c r="RV34" s="17">
        <v>-42</v>
      </c>
      <c r="RW34" s="17">
        <v>-39</v>
      </c>
      <c r="RX34" s="17">
        <v>-78</v>
      </c>
      <c r="RY34" s="17">
        <v>-86</v>
      </c>
      <c r="RZ34" s="17">
        <v>-69</v>
      </c>
      <c r="SA34" s="17">
        <v>-90</v>
      </c>
      <c r="SB34" s="17">
        <v>-46</v>
      </c>
      <c r="SC34" s="17">
        <v>-126</v>
      </c>
      <c r="SD34" s="17">
        <v>-8</v>
      </c>
      <c r="SE34" s="17">
        <v>-2</v>
      </c>
      <c r="SF34" s="17">
        <v>3</v>
      </c>
      <c r="SG34" s="17">
        <v>17</v>
      </c>
      <c r="SH34" s="17">
        <v>-17</v>
      </c>
      <c r="SI34" s="17">
        <v>8</v>
      </c>
      <c r="SJ34" s="17">
        <v>25</v>
      </c>
      <c r="SK34" s="17">
        <v>2</v>
      </c>
      <c r="SL34" s="17">
        <v>-13</v>
      </c>
      <c r="SM34" s="17">
        <v>-23</v>
      </c>
      <c r="SN34" s="17">
        <v>-33</v>
      </c>
      <c r="SO34" s="17">
        <v>-27</v>
      </c>
      <c r="SP34" s="17">
        <v>-45</v>
      </c>
      <c r="SQ34" s="17">
        <v>-73</v>
      </c>
      <c r="SR34" s="17">
        <v>-42</v>
      </c>
      <c r="SS34" s="17">
        <v>-41</v>
      </c>
      <c r="ST34" s="17">
        <v>-18</v>
      </c>
      <c r="SU34" s="17">
        <v>-13</v>
      </c>
      <c r="SV34" s="17">
        <v>-25</v>
      </c>
      <c r="SW34" s="17">
        <v>-11</v>
      </c>
      <c r="SX34" s="17">
        <v>8</v>
      </c>
      <c r="SY34" s="17">
        <v>-23</v>
      </c>
      <c r="SZ34" s="17">
        <v>-6</v>
      </c>
      <c r="TA34" s="17">
        <v>-15</v>
      </c>
      <c r="TB34" s="17">
        <v>-91</v>
      </c>
      <c r="TC34" s="17">
        <v>-83</v>
      </c>
      <c r="TD34" s="17">
        <v>-93</v>
      </c>
      <c r="TE34" s="17">
        <v>-135</v>
      </c>
      <c r="TF34" s="17">
        <v>-105</v>
      </c>
      <c r="TG34" s="17">
        <v>-150</v>
      </c>
      <c r="TH34" s="17">
        <v>-150</v>
      </c>
      <c r="TI34" s="17">
        <v>-139</v>
      </c>
      <c r="TJ34" s="17">
        <v>-6</v>
      </c>
      <c r="TK34" s="17">
        <v>-23</v>
      </c>
      <c r="TL34" s="17">
        <v>-1</v>
      </c>
      <c r="TM34" s="17">
        <v>-29</v>
      </c>
      <c r="TN34" s="17">
        <v>-59</v>
      </c>
      <c r="TO34" s="17">
        <v>-67</v>
      </c>
      <c r="TP34" s="17">
        <v>-60</v>
      </c>
      <c r="TQ34" s="17">
        <v>-79</v>
      </c>
      <c r="TR34" s="17">
        <v>-76</v>
      </c>
      <c r="TS34" s="17">
        <v>-75</v>
      </c>
      <c r="TT34" s="17">
        <v>-60</v>
      </c>
      <c r="TU34" s="17">
        <v>-123</v>
      </c>
      <c r="TV34" s="17">
        <v>-88</v>
      </c>
      <c r="TW34" s="17">
        <v>-91</v>
      </c>
      <c r="TX34" s="17">
        <v>-69</v>
      </c>
      <c r="TY34" s="17">
        <v>-129</v>
      </c>
      <c r="TZ34" s="17">
        <v>-80</v>
      </c>
      <c r="UA34" s="17">
        <v>-76</v>
      </c>
      <c r="UB34" s="17">
        <v>-81</v>
      </c>
      <c r="UC34" s="17">
        <v>-95</v>
      </c>
      <c r="UD34" s="17">
        <v>-100</v>
      </c>
      <c r="UE34" s="17">
        <v>-85</v>
      </c>
      <c r="UF34" s="17">
        <v>-97</v>
      </c>
      <c r="UG34" s="17">
        <v>-152</v>
      </c>
      <c r="UH34" s="17">
        <v>-29</v>
      </c>
      <c r="UI34" s="17">
        <v>-49</v>
      </c>
      <c r="UJ34" s="17">
        <v>-104</v>
      </c>
      <c r="UK34" s="17">
        <v>-71</v>
      </c>
      <c r="UL34" s="17">
        <v>-89</v>
      </c>
      <c r="UM34" s="17">
        <v>-55</v>
      </c>
      <c r="UN34" s="17">
        <v>-32</v>
      </c>
      <c r="UO34" s="17">
        <v>-62</v>
      </c>
      <c r="UP34" s="17">
        <v>27</v>
      </c>
      <c r="UQ34" s="17">
        <v>44</v>
      </c>
      <c r="UR34" s="17">
        <v>47</v>
      </c>
      <c r="US34" s="17">
        <v>11</v>
      </c>
      <c r="UT34" s="17">
        <v>15</v>
      </c>
      <c r="UU34" s="17">
        <v>30</v>
      </c>
      <c r="UV34" s="17">
        <v>7</v>
      </c>
      <c r="UW34" s="17">
        <v>65</v>
      </c>
      <c r="UX34" s="17">
        <v>-5</v>
      </c>
      <c r="UY34" s="17">
        <v>-8</v>
      </c>
      <c r="UZ34" s="17">
        <v>-4</v>
      </c>
      <c r="VA34" s="17">
        <v>-11</v>
      </c>
      <c r="VB34" s="17">
        <v>-18</v>
      </c>
      <c r="VC34" s="17">
        <v>-11</v>
      </c>
      <c r="VD34" s="17">
        <v>7</v>
      </c>
      <c r="VE34" s="17">
        <v>9</v>
      </c>
      <c r="VF34" s="17">
        <v>-26</v>
      </c>
      <c r="VG34" s="17">
        <v>-61</v>
      </c>
      <c r="VH34" s="17">
        <v>-67</v>
      </c>
      <c r="VI34" s="17">
        <v>-69</v>
      </c>
      <c r="VJ34" s="17">
        <v>-72</v>
      </c>
      <c r="VK34" s="17">
        <v>-71</v>
      </c>
      <c r="VL34" s="17">
        <v>-87</v>
      </c>
      <c r="VM34" s="17">
        <v>-122</v>
      </c>
      <c r="VN34">
        <v>18</v>
      </c>
      <c r="VO34">
        <v>29</v>
      </c>
      <c r="VP34">
        <v>7</v>
      </c>
      <c r="VQ34">
        <v>-18</v>
      </c>
      <c r="VR34">
        <v>-6</v>
      </c>
      <c r="VS34">
        <v>-10</v>
      </c>
      <c r="VT34">
        <v>4</v>
      </c>
      <c r="VU34">
        <v>14</v>
      </c>
      <c r="VV34" s="17">
        <v>-76</v>
      </c>
      <c r="VW34" s="17">
        <v>-76</v>
      </c>
      <c r="VX34" s="17">
        <v>-73</v>
      </c>
      <c r="VY34" s="17">
        <v>-51</v>
      </c>
      <c r="VZ34" s="17">
        <v>-61</v>
      </c>
      <c r="WA34" s="17">
        <v>-17</v>
      </c>
      <c r="WB34" s="17">
        <v>-48</v>
      </c>
      <c r="WC34" s="17">
        <v>-67</v>
      </c>
      <c r="WD34" s="17">
        <v>2</v>
      </c>
      <c r="WE34" s="17">
        <v>-77</v>
      </c>
      <c r="WF34" s="17">
        <v>-59</v>
      </c>
      <c r="WG34" s="17">
        <v>-45</v>
      </c>
      <c r="WH34" s="17">
        <v>-56</v>
      </c>
      <c r="WI34" s="17">
        <v>-54</v>
      </c>
      <c r="WJ34" s="17">
        <v>-65</v>
      </c>
      <c r="WK34" s="17">
        <v>-104</v>
      </c>
      <c r="WL34" s="17">
        <v>-35</v>
      </c>
      <c r="WM34" s="17">
        <v>-39</v>
      </c>
      <c r="WN34" s="17">
        <v>-89</v>
      </c>
      <c r="WO34" s="17">
        <v>-61</v>
      </c>
      <c r="WP34" s="17">
        <v>-84</v>
      </c>
      <c r="WQ34" s="17">
        <v>-104</v>
      </c>
      <c r="WR34" s="17">
        <v>-58</v>
      </c>
      <c r="WS34" s="17">
        <v>-97</v>
      </c>
      <c r="WT34" s="17">
        <v>-1</v>
      </c>
      <c r="WU34" s="17">
        <v>0</v>
      </c>
      <c r="WV34" s="17">
        <v>-30</v>
      </c>
      <c r="WW34" s="17">
        <v>-18</v>
      </c>
      <c r="WX34" s="17">
        <v>13</v>
      </c>
      <c r="WY34" s="17">
        <v>-10</v>
      </c>
      <c r="WZ34" s="17">
        <v>-3</v>
      </c>
      <c r="XA34" s="17">
        <v>-37</v>
      </c>
    </row>
    <row r="35" spans="1:625">
      <c r="A35" t="s">
        <v>933</v>
      </c>
      <c r="B35" s="17">
        <v>-77</v>
      </c>
      <c r="C35" s="17">
        <v>-130</v>
      </c>
      <c r="D35" s="17">
        <v>-145</v>
      </c>
      <c r="E35" s="17">
        <v>-176</v>
      </c>
      <c r="F35" s="17">
        <v>-210</v>
      </c>
      <c r="G35" s="17">
        <v>-216</v>
      </c>
      <c r="H35" s="17">
        <v>-108</v>
      </c>
      <c r="I35" s="17">
        <v>-181</v>
      </c>
      <c r="J35" s="17">
        <v>176</v>
      </c>
      <c r="K35" s="17">
        <v>211</v>
      </c>
      <c r="L35" s="17">
        <v>348</v>
      </c>
      <c r="M35" s="17">
        <v>372</v>
      </c>
      <c r="N35" s="17">
        <v>502</v>
      </c>
      <c r="O35" s="17">
        <v>461</v>
      </c>
      <c r="P35" s="17">
        <v>324</v>
      </c>
      <c r="Q35" s="17">
        <v>456</v>
      </c>
      <c r="R35" s="17">
        <v>-72</v>
      </c>
      <c r="S35" s="17">
        <v>-56</v>
      </c>
      <c r="T35" s="17">
        <v>-106</v>
      </c>
      <c r="U35" s="17">
        <v>-106</v>
      </c>
      <c r="V35" s="17">
        <v>-99</v>
      </c>
      <c r="W35" s="17">
        <v>-62</v>
      </c>
      <c r="X35" s="17">
        <v>-36</v>
      </c>
      <c r="Y35" s="17">
        <v>-93</v>
      </c>
      <c r="Z35" s="17">
        <v>-153</v>
      </c>
      <c r="AA35" s="17">
        <v>-120</v>
      </c>
      <c r="AB35" s="17">
        <v>-101</v>
      </c>
      <c r="AC35" s="17">
        <v>-116</v>
      </c>
      <c r="AD35" s="17">
        <v>-86</v>
      </c>
      <c r="AE35" s="17">
        <v>-104</v>
      </c>
      <c r="AF35" s="17">
        <v>-100</v>
      </c>
      <c r="AG35" s="17">
        <v>-196</v>
      </c>
      <c r="AH35" s="17">
        <v>46</v>
      </c>
      <c r="AI35" s="17">
        <v>-57</v>
      </c>
      <c r="AJ35" s="17">
        <v>10</v>
      </c>
      <c r="AK35" s="17">
        <v>-31</v>
      </c>
      <c r="AL35" s="17">
        <v>68</v>
      </c>
      <c r="AM35" s="17">
        <v>29</v>
      </c>
      <c r="AN35" s="17">
        <v>55</v>
      </c>
      <c r="AO35" s="17">
        <v>-7</v>
      </c>
      <c r="AP35" s="17">
        <v>63</v>
      </c>
      <c r="AQ35" s="17">
        <v>-10</v>
      </c>
      <c r="AR35" s="17">
        <v>-12</v>
      </c>
      <c r="AS35" s="17">
        <v>-54</v>
      </c>
      <c r="AT35" s="17">
        <v>-41</v>
      </c>
      <c r="AU35" s="17">
        <v>-41</v>
      </c>
      <c r="AV35" s="17">
        <v>-25</v>
      </c>
      <c r="AW35" s="17">
        <v>-84</v>
      </c>
      <c r="AX35" s="17">
        <v>-51</v>
      </c>
      <c r="AY35" s="17">
        <v>-55</v>
      </c>
      <c r="AZ35" s="17">
        <v>-65</v>
      </c>
      <c r="BA35" s="17">
        <v>-69</v>
      </c>
      <c r="BB35" s="17">
        <v>-104</v>
      </c>
      <c r="BC35" s="17">
        <v>-37</v>
      </c>
      <c r="BD35" s="17">
        <v>-61</v>
      </c>
      <c r="BE35" s="17">
        <v>-75</v>
      </c>
      <c r="BF35" s="17">
        <v>-107</v>
      </c>
      <c r="BG35" s="17">
        <v>-63</v>
      </c>
      <c r="BH35" s="17">
        <v>-90</v>
      </c>
      <c r="BI35" s="17">
        <v>-98</v>
      </c>
      <c r="BJ35" s="17">
        <v>-97</v>
      </c>
      <c r="BK35" s="17">
        <v>-185</v>
      </c>
      <c r="BL35" s="17">
        <v>-119</v>
      </c>
      <c r="BM35" s="17">
        <v>-140</v>
      </c>
      <c r="BN35" s="17">
        <v>-32</v>
      </c>
      <c r="BO35" s="17">
        <v>15</v>
      </c>
      <c r="BP35" s="17">
        <v>-16</v>
      </c>
      <c r="BQ35" s="17">
        <v>-50</v>
      </c>
      <c r="BR35" s="17">
        <v>-40</v>
      </c>
      <c r="BS35" s="17">
        <v>-49</v>
      </c>
      <c r="BT35" s="17">
        <v>-30</v>
      </c>
      <c r="BU35" s="17">
        <v>-25</v>
      </c>
      <c r="BV35" s="17">
        <v>73</v>
      </c>
      <c r="BW35" s="17">
        <v>31</v>
      </c>
      <c r="BX35" s="17">
        <v>67</v>
      </c>
      <c r="BY35" s="17">
        <v>74</v>
      </c>
      <c r="BZ35" s="17">
        <v>65</v>
      </c>
      <c r="CA35" s="17">
        <v>44</v>
      </c>
      <c r="CB35" s="17">
        <v>59</v>
      </c>
      <c r="CC35" s="17">
        <v>27</v>
      </c>
      <c r="CD35" s="17">
        <v>-17</v>
      </c>
      <c r="CE35" s="17">
        <v>-69</v>
      </c>
      <c r="CF35" s="17">
        <v>-42</v>
      </c>
      <c r="CG35" s="17">
        <v>-32</v>
      </c>
      <c r="CH35" s="17">
        <v>-49</v>
      </c>
      <c r="CI35" s="17">
        <v>-64</v>
      </c>
      <c r="CJ35" s="17">
        <v>-44</v>
      </c>
      <c r="CK35" s="17">
        <v>-121</v>
      </c>
      <c r="CL35" s="17">
        <v>-29</v>
      </c>
      <c r="CM35" s="17">
        <v>-40</v>
      </c>
      <c r="CN35" s="17">
        <v>-20</v>
      </c>
      <c r="CO35" s="17">
        <v>-36</v>
      </c>
      <c r="CP35" s="17">
        <v>-17</v>
      </c>
      <c r="CQ35" s="17">
        <v>-39</v>
      </c>
      <c r="CR35" s="17">
        <v>-84</v>
      </c>
      <c r="CS35" s="17">
        <v>-122</v>
      </c>
      <c r="CT35" s="17">
        <v>-52</v>
      </c>
      <c r="CU35" s="17">
        <v>-96</v>
      </c>
      <c r="CV35" s="17">
        <v>-93</v>
      </c>
      <c r="CW35" s="17">
        <v>-82</v>
      </c>
      <c r="CX35" s="17">
        <v>-133</v>
      </c>
      <c r="CY35" s="17">
        <v>-123</v>
      </c>
      <c r="CZ35" s="17">
        <v>-123</v>
      </c>
      <c r="DA35" s="17">
        <v>-172</v>
      </c>
      <c r="DB35" s="17">
        <v>-17</v>
      </c>
      <c r="DC35" s="17">
        <v>-16</v>
      </c>
      <c r="DD35" s="17">
        <v>18</v>
      </c>
      <c r="DE35" s="17">
        <v>12</v>
      </c>
      <c r="DF35" s="17">
        <v>-7</v>
      </c>
      <c r="DG35" s="17">
        <v>9</v>
      </c>
      <c r="DH35" s="17">
        <v>-1</v>
      </c>
      <c r="DI35" s="17">
        <v>-34</v>
      </c>
      <c r="DJ35" s="17">
        <v>-37</v>
      </c>
      <c r="DK35" s="17">
        <v>36</v>
      </c>
      <c r="DL35" s="17">
        <v>-26</v>
      </c>
      <c r="DM35" s="17">
        <v>-17</v>
      </c>
      <c r="DN35" s="17">
        <v>-29</v>
      </c>
      <c r="DO35" s="17">
        <v>-14</v>
      </c>
      <c r="DP35" s="17">
        <v>48</v>
      </c>
      <c r="DQ35" s="17">
        <v>-58</v>
      </c>
      <c r="DR35" s="17">
        <v>21</v>
      </c>
      <c r="DS35" s="17">
        <v>-2</v>
      </c>
      <c r="DT35" s="17">
        <v>22</v>
      </c>
      <c r="DU35" s="17">
        <v>30</v>
      </c>
      <c r="DV35" s="17">
        <v>-8</v>
      </c>
      <c r="DW35" s="17">
        <v>-30</v>
      </c>
      <c r="DX35" s="17">
        <v>-71</v>
      </c>
      <c r="DY35" s="17">
        <v>-71</v>
      </c>
      <c r="DZ35" s="17">
        <v>-47</v>
      </c>
      <c r="EA35" s="17">
        <v>-37</v>
      </c>
      <c r="EB35" s="17">
        <v>-38</v>
      </c>
      <c r="EC35" s="17">
        <v>-9</v>
      </c>
      <c r="ED35" s="17">
        <v>-13</v>
      </c>
      <c r="EE35" s="17">
        <v>-33</v>
      </c>
      <c r="EF35" s="17">
        <v>-23</v>
      </c>
      <c r="EG35" s="17">
        <v>-61</v>
      </c>
      <c r="EH35" s="17">
        <v>-98</v>
      </c>
      <c r="EI35" s="17">
        <v>-109</v>
      </c>
      <c r="EJ35" s="17">
        <v>-103</v>
      </c>
      <c r="EK35" s="17">
        <v>-136</v>
      </c>
      <c r="EL35" s="17">
        <v>-138</v>
      </c>
      <c r="EM35" s="17">
        <v>-206</v>
      </c>
      <c r="EN35" s="17">
        <v>-180</v>
      </c>
      <c r="EO35" s="17">
        <v>-158</v>
      </c>
      <c r="EP35" s="17">
        <v>31</v>
      </c>
      <c r="EQ35" s="17">
        <v>14</v>
      </c>
      <c r="ER35" s="17">
        <v>14</v>
      </c>
      <c r="ES35" s="17">
        <v>-13</v>
      </c>
      <c r="ET35" s="17">
        <v>15</v>
      </c>
      <c r="EU35" s="17">
        <v>7</v>
      </c>
      <c r="EV35" s="17">
        <v>-30</v>
      </c>
      <c r="EW35" s="17">
        <v>41</v>
      </c>
      <c r="EX35" s="17">
        <v>41</v>
      </c>
      <c r="EY35" s="17">
        <v>50</v>
      </c>
      <c r="EZ35" s="17">
        <v>50</v>
      </c>
      <c r="FA35" s="17">
        <v>29</v>
      </c>
      <c r="FB35" s="17">
        <v>34</v>
      </c>
      <c r="FC35" s="17">
        <v>9</v>
      </c>
      <c r="FD35" s="17">
        <v>-25</v>
      </c>
      <c r="FE35" s="17">
        <v>15</v>
      </c>
      <c r="FF35" s="17">
        <v>-43</v>
      </c>
      <c r="FG35" s="17">
        <v>-38</v>
      </c>
      <c r="FH35" s="17">
        <v>-69</v>
      </c>
      <c r="FI35" s="17">
        <v>-61</v>
      </c>
      <c r="FJ35" s="17">
        <v>-66</v>
      </c>
      <c r="FK35" s="17">
        <v>-104</v>
      </c>
      <c r="FL35" s="17">
        <v>-55</v>
      </c>
      <c r="FM35" s="17">
        <v>-119</v>
      </c>
      <c r="FN35" s="17">
        <v>-24</v>
      </c>
      <c r="FO35" s="17">
        <v>23</v>
      </c>
      <c r="FP35" s="17">
        <v>8</v>
      </c>
      <c r="FQ35" s="17">
        <v>-4</v>
      </c>
      <c r="FR35" s="17">
        <v>-38</v>
      </c>
      <c r="FS35" s="17">
        <v>-58</v>
      </c>
      <c r="FT35" s="17">
        <v>-55</v>
      </c>
      <c r="FU35" s="17">
        <v>-62</v>
      </c>
      <c r="FV35" s="17">
        <v>-54</v>
      </c>
      <c r="FW35" s="17">
        <v>-35</v>
      </c>
      <c r="FX35" s="17">
        <v>-57</v>
      </c>
      <c r="FY35" s="17">
        <v>-37</v>
      </c>
      <c r="FZ35" s="17">
        <v>-47</v>
      </c>
      <c r="GA35" s="17">
        <v>-49</v>
      </c>
      <c r="GB35" s="17">
        <v>-65</v>
      </c>
      <c r="GC35" s="17">
        <v>-38</v>
      </c>
      <c r="GD35" s="17">
        <v>5</v>
      </c>
      <c r="GE35" s="17">
        <v>11</v>
      </c>
      <c r="GF35" s="17">
        <v>44</v>
      </c>
      <c r="GG35" s="17">
        <v>42</v>
      </c>
      <c r="GH35" s="17">
        <v>-5</v>
      </c>
      <c r="GI35" s="17">
        <v>32</v>
      </c>
      <c r="GJ35" s="17">
        <v>-71</v>
      </c>
      <c r="GK35" s="17">
        <v>-79</v>
      </c>
      <c r="GL35" s="17">
        <v>-62</v>
      </c>
      <c r="GM35" s="17">
        <v>-77</v>
      </c>
      <c r="GN35" s="17">
        <v>-111</v>
      </c>
      <c r="GO35" s="17">
        <v>-97</v>
      </c>
      <c r="GP35" s="17">
        <v>-97</v>
      </c>
      <c r="GQ35" s="17">
        <v>-106</v>
      </c>
      <c r="GR35" s="17">
        <v>-74</v>
      </c>
      <c r="GS35" s="17">
        <v>-90</v>
      </c>
      <c r="GT35" s="17">
        <v>-18</v>
      </c>
      <c r="GU35" s="17">
        <v>-8</v>
      </c>
      <c r="GV35" s="17">
        <v>-28</v>
      </c>
      <c r="GW35" s="17">
        <v>-18</v>
      </c>
      <c r="GX35" s="17">
        <v>-28</v>
      </c>
      <c r="GY35" s="17">
        <v>-28</v>
      </c>
      <c r="GZ35" s="17">
        <v>-51</v>
      </c>
      <c r="HA35" s="17">
        <v>-59</v>
      </c>
      <c r="HB35" s="17">
        <v>-8</v>
      </c>
      <c r="HC35" s="17">
        <v>-71</v>
      </c>
      <c r="HD35" s="17">
        <v>-12</v>
      </c>
      <c r="HE35" s="17">
        <v>-10</v>
      </c>
      <c r="HF35" s="17">
        <v>-43</v>
      </c>
      <c r="HG35" s="17">
        <v>-68</v>
      </c>
      <c r="HH35" s="17">
        <v>-87</v>
      </c>
      <c r="HI35" s="17">
        <v>-93</v>
      </c>
      <c r="HJ35" s="17">
        <v>-111</v>
      </c>
      <c r="HK35" s="17">
        <v>-77</v>
      </c>
      <c r="HL35" s="17">
        <v>-123</v>
      </c>
      <c r="HM35" s="17">
        <v>-122</v>
      </c>
      <c r="HN35" s="17">
        <v>-159</v>
      </c>
      <c r="HO35" s="17">
        <v>-144</v>
      </c>
      <c r="HP35" s="17">
        <v>-79</v>
      </c>
      <c r="HQ35" s="17">
        <v>-127</v>
      </c>
      <c r="HR35" s="17">
        <v>-59</v>
      </c>
      <c r="HS35" s="17">
        <v>-33</v>
      </c>
      <c r="HT35" s="17">
        <v>-76</v>
      </c>
      <c r="HU35" s="17">
        <v>-31</v>
      </c>
      <c r="HV35" s="17">
        <v>-49</v>
      </c>
      <c r="HW35" s="17">
        <v>-67</v>
      </c>
      <c r="HX35" s="17">
        <v>-57</v>
      </c>
      <c r="HY35" s="17">
        <v>-46</v>
      </c>
      <c r="HZ35" s="17">
        <v>433</v>
      </c>
      <c r="IA35" s="17">
        <v>503</v>
      </c>
      <c r="IB35" s="17">
        <v>471</v>
      </c>
      <c r="IC35" s="17">
        <v>530</v>
      </c>
      <c r="ID35" s="17">
        <v>453</v>
      </c>
      <c r="IE35" s="17">
        <v>679</v>
      </c>
      <c r="IF35" s="17">
        <v>518</v>
      </c>
      <c r="IG35" s="17">
        <v>643</v>
      </c>
      <c r="IH35" s="17">
        <v>-25</v>
      </c>
      <c r="II35" s="17">
        <v>-10</v>
      </c>
      <c r="IJ35" s="17">
        <v>5</v>
      </c>
      <c r="IK35" s="17">
        <v>10</v>
      </c>
      <c r="IL35" s="17">
        <v>-19</v>
      </c>
      <c r="IM35" s="17">
        <v>7</v>
      </c>
      <c r="IN35" s="17">
        <v>-21</v>
      </c>
      <c r="IO35" s="17">
        <v>-57</v>
      </c>
      <c r="IP35" s="17">
        <v>-60</v>
      </c>
      <c r="IQ35" s="17">
        <v>-49</v>
      </c>
      <c r="IR35" s="17">
        <v>-42</v>
      </c>
      <c r="IS35" s="17">
        <v>-57</v>
      </c>
      <c r="IT35" s="17">
        <v>-42</v>
      </c>
      <c r="IU35" s="17">
        <v>-33</v>
      </c>
      <c r="IV35" s="17">
        <v>-29</v>
      </c>
      <c r="IW35" s="17">
        <v>-32</v>
      </c>
      <c r="IX35" s="17">
        <v>2235</v>
      </c>
      <c r="IY35" s="17">
        <v>2192</v>
      </c>
      <c r="IZ35" s="17">
        <v>2134</v>
      </c>
      <c r="JA35" s="17">
        <v>2380</v>
      </c>
      <c r="JB35" s="17">
        <v>2555</v>
      </c>
      <c r="JC35" s="17">
        <v>2818</v>
      </c>
      <c r="JD35" s="17">
        <v>2714</v>
      </c>
      <c r="JE35" s="17">
        <v>3796</v>
      </c>
      <c r="JF35" s="17">
        <v>-101</v>
      </c>
      <c r="JG35" s="17">
        <v>-78</v>
      </c>
      <c r="JH35" s="17">
        <v>-88</v>
      </c>
      <c r="JI35" s="17">
        <v>-55</v>
      </c>
      <c r="JJ35" s="17">
        <v>-125</v>
      </c>
      <c r="JK35" s="17">
        <v>-126</v>
      </c>
      <c r="JL35" s="17">
        <v>-93</v>
      </c>
      <c r="JM35" s="17">
        <v>-124</v>
      </c>
      <c r="JN35" s="17">
        <v>-39</v>
      </c>
      <c r="JO35" s="17">
        <v>-29</v>
      </c>
      <c r="JP35" s="17">
        <v>-26</v>
      </c>
      <c r="JQ35" s="17">
        <v>-28</v>
      </c>
      <c r="JR35" s="17">
        <v>-31</v>
      </c>
      <c r="JS35" s="17">
        <v>-28</v>
      </c>
      <c r="JT35" s="17">
        <v>-44</v>
      </c>
      <c r="JU35" s="17">
        <v>-41</v>
      </c>
      <c r="JV35" s="17">
        <v>-50</v>
      </c>
      <c r="JW35" s="17">
        <v>-50</v>
      </c>
      <c r="JX35" s="17">
        <v>-4</v>
      </c>
      <c r="JY35" s="17">
        <v>1</v>
      </c>
      <c r="JZ35" s="17">
        <v>7</v>
      </c>
      <c r="KA35" s="17">
        <v>65</v>
      </c>
      <c r="KB35" s="17">
        <v>13</v>
      </c>
      <c r="KC35" s="17">
        <v>59</v>
      </c>
      <c r="KD35" s="17">
        <v>-56</v>
      </c>
      <c r="KE35" s="17">
        <v>-51</v>
      </c>
      <c r="KF35" s="17">
        <v>-31</v>
      </c>
      <c r="KG35" s="17">
        <v>-118</v>
      </c>
      <c r="KH35" s="17">
        <v>-124</v>
      </c>
      <c r="KI35" s="17">
        <v>-72</v>
      </c>
      <c r="KJ35" s="17">
        <v>-124</v>
      </c>
      <c r="KK35" s="17">
        <v>-104</v>
      </c>
      <c r="KL35" s="17">
        <v>-97</v>
      </c>
      <c r="KM35" s="17">
        <v>-114</v>
      </c>
      <c r="KN35" s="17">
        <v>-94</v>
      </c>
      <c r="KO35" s="17">
        <v>-138</v>
      </c>
      <c r="KP35" s="17">
        <v>-146</v>
      </c>
      <c r="KQ35" s="17">
        <v>-124</v>
      </c>
      <c r="KR35" s="17">
        <v>-161</v>
      </c>
      <c r="KS35" s="17">
        <v>-182</v>
      </c>
      <c r="KT35" s="17">
        <v>-17</v>
      </c>
      <c r="KU35" s="17">
        <v>-7</v>
      </c>
      <c r="KV35" s="17">
        <v>-3</v>
      </c>
      <c r="KW35" s="17">
        <v>-27</v>
      </c>
      <c r="KX35" s="17">
        <v>-17</v>
      </c>
      <c r="KY35" s="17">
        <v>-45</v>
      </c>
      <c r="KZ35" s="17">
        <v>-29</v>
      </c>
      <c r="LA35" s="17">
        <v>-36</v>
      </c>
      <c r="LB35" s="17">
        <v>-35</v>
      </c>
      <c r="LC35" s="17">
        <v>-47</v>
      </c>
      <c r="LD35" s="17">
        <v>-46</v>
      </c>
      <c r="LE35" s="17">
        <v>-63</v>
      </c>
      <c r="LF35" s="17">
        <v>-35</v>
      </c>
      <c r="LG35" s="17">
        <v>-53</v>
      </c>
      <c r="LH35" s="17">
        <v>-51</v>
      </c>
      <c r="LI35" s="17">
        <v>-97</v>
      </c>
      <c r="LJ35" s="17">
        <v>-55</v>
      </c>
      <c r="LK35" s="17">
        <v>-75</v>
      </c>
      <c r="LL35" s="17">
        <v>-44</v>
      </c>
      <c r="LM35" s="17">
        <v>-107</v>
      </c>
      <c r="LN35" s="17">
        <v>-99</v>
      </c>
      <c r="LO35" s="17">
        <v>-64</v>
      </c>
      <c r="LP35" s="17">
        <v>-92</v>
      </c>
      <c r="LQ35" s="17">
        <v>-98</v>
      </c>
      <c r="LR35" s="17">
        <v>8</v>
      </c>
      <c r="LS35" s="17">
        <v>-15</v>
      </c>
      <c r="LT35" s="17">
        <v>-41</v>
      </c>
      <c r="LU35" s="17">
        <v>-47</v>
      </c>
      <c r="LV35" s="17">
        <v>-26</v>
      </c>
      <c r="LW35" s="17">
        <v>-61</v>
      </c>
      <c r="LX35" s="17">
        <v>-61</v>
      </c>
      <c r="LY35" s="17">
        <v>-70</v>
      </c>
      <c r="LZ35" s="17">
        <v>-90</v>
      </c>
      <c r="MA35" s="17">
        <v>-127</v>
      </c>
      <c r="MB35" s="17">
        <v>-87</v>
      </c>
      <c r="MC35" s="17">
        <v>-60</v>
      </c>
      <c r="MD35" s="17">
        <v>-150</v>
      </c>
      <c r="ME35" s="17">
        <v>-25</v>
      </c>
      <c r="MF35" s="17">
        <v>-86</v>
      </c>
      <c r="MG35" s="17">
        <v>-114</v>
      </c>
      <c r="MH35" s="17">
        <v>-43</v>
      </c>
      <c r="MI35" s="17">
        <v>-10</v>
      </c>
      <c r="MJ35" s="17">
        <v>-25</v>
      </c>
      <c r="MK35" s="17">
        <v>-39</v>
      </c>
      <c r="ML35" s="17">
        <v>-11</v>
      </c>
      <c r="MM35" s="17">
        <v>-31</v>
      </c>
      <c r="MN35" s="17">
        <v>-22</v>
      </c>
      <c r="MO35" s="17">
        <v>-59</v>
      </c>
      <c r="MP35" s="17">
        <v>-42</v>
      </c>
      <c r="MQ35" s="17">
        <v>-39</v>
      </c>
      <c r="MR35" s="17">
        <v>-55</v>
      </c>
      <c r="MS35" s="17">
        <v>-44</v>
      </c>
      <c r="MT35" s="17">
        <v>-49</v>
      </c>
      <c r="MU35" s="17">
        <v>-136</v>
      </c>
      <c r="MV35" s="17">
        <v>-96</v>
      </c>
      <c r="MW35" s="17">
        <v>-102</v>
      </c>
      <c r="MX35" s="17">
        <v>-75</v>
      </c>
      <c r="MY35" s="17">
        <v>-53</v>
      </c>
      <c r="MZ35" s="17">
        <v>-47</v>
      </c>
      <c r="NA35" s="17">
        <v>-39</v>
      </c>
      <c r="NB35" s="17">
        <v>-52</v>
      </c>
      <c r="NC35" s="17">
        <v>-47</v>
      </c>
      <c r="ND35" s="17">
        <v>-35</v>
      </c>
      <c r="NE35" s="17">
        <v>-53</v>
      </c>
      <c r="NF35" s="17">
        <v>31</v>
      </c>
      <c r="NG35" s="17">
        <v>54</v>
      </c>
      <c r="NH35" s="17">
        <v>78</v>
      </c>
      <c r="NI35" s="17">
        <v>79</v>
      </c>
      <c r="NJ35" s="17">
        <v>0</v>
      </c>
      <c r="NK35" s="17">
        <v>-2</v>
      </c>
      <c r="NL35" s="17">
        <v>-68</v>
      </c>
      <c r="NM35" s="17">
        <v>-83</v>
      </c>
      <c r="NN35" s="17">
        <v>-33</v>
      </c>
      <c r="NO35" s="17">
        <v>-46</v>
      </c>
      <c r="NP35" s="17">
        <v>-50</v>
      </c>
      <c r="NQ35" s="17">
        <v>-30</v>
      </c>
      <c r="NR35" s="17">
        <v>-65</v>
      </c>
      <c r="NS35" s="17">
        <v>-30</v>
      </c>
      <c r="NT35" s="17">
        <v>-57</v>
      </c>
      <c r="NU35" s="17">
        <v>-124</v>
      </c>
      <c r="NV35" s="17">
        <v>-54</v>
      </c>
      <c r="NW35" s="17">
        <v>-47</v>
      </c>
      <c r="NX35" s="17">
        <v>-40</v>
      </c>
      <c r="NY35" s="17">
        <v>-89</v>
      </c>
      <c r="NZ35" s="17">
        <v>-71</v>
      </c>
      <c r="OA35" s="17">
        <v>-78</v>
      </c>
      <c r="OB35" s="17">
        <v>-61</v>
      </c>
      <c r="OC35" s="17">
        <v>-80</v>
      </c>
      <c r="OD35" s="17">
        <v>0</v>
      </c>
      <c r="OE35" s="17">
        <v>-28</v>
      </c>
      <c r="OF35" s="17">
        <v>-43</v>
      </c>
      <c r="OG35" s="17">
        <v>-19</v>
      </c>
      <c r="OH35" s="17">
        <v>-19</v>
      </c>
      <c r="OI35" s="17">
        <v>-3</v>
      </c>
      <c r="OJ35" s="17">
        <v>-19</v>
      </c>
      <c r="OK35" s="17">
        <v>11</v>
      </c>
      <c r="OL35" s="17">
        <v>-52</v>
      </c>
      <c r="OM35" s="17">
        <v>-73</v>
      </c>
      <c r="ON35" s="17">
        <v>-66</v>
      </c>
      <c r="OO35" s="17">
        <v>-44</v>
      </c>
      <c r="OP35" s="17">
        <v>-73</v>
      </c>
      <c r="OQ35" s="17">
        <v>-81</v>
      </c>
      <c r="OR35" s="17">
        <v>-68</v>
      </c>
      <c r="OS35" s="17">
        <v>-72</v>
      </c>
      <c r="OT35" s="17">
        <v>117</v>
      </c>
      <c r="OU35" s="17">
        <v>104</v>
      </c>
      <c r="OV35" s="17">
        <v>85</v>
      </c>
      <c r="OW35" s="17">
        <v>132</v>
      </c>
      <c r="OX35" s="17">
        <v>138</v>
      </c>
      <c r="OY35" s="17">
        <v>93</v>
      </c>
      <c r="OZ35" s="17">
        <v>41</v>
      </c>
      <c r="PA35" s="17">
        <v>149</v>
      </c>
      <c r="PB35" s="17">
        <v>-91</v>
      </c>
      <c r="PC35" s="17">
        <v>-46</v>
      </c>
      <c r="PD35" s="17">
        <v>-102</v>
      </c>
      <c r="PE35" s="17">
        <v>-83</v>
      </c>
      <c r="PF35" s="17">
        <v>-103</v>
      </c>
      <c r="PG35" s="17">
        <v>-114</v>
      </c>
      <c r="PH35" s="17">
        <v>-36</v>
      </c>
      <c r="PI35" s="17">
        <v>-73</v>
      </c>
      <c r="PJ35" s="17">
        <v>-46</v>
      </c>
      <c r="PK35" s="17">
        <v>-76</v>
      </c>
      <c r="PL35" s="17">
        <v>-58</v>
      </c>
      <c r="PM35" s="17">
        <v>-34</v>
      </c>
      <c r="PN35" s="17">
        <v>-27</v>
      </c>
      <c r="PO35" s="17">
        <v>-44</v>
      </c>
      <c r="PP35" s="17">
        <v>20</v>
      </c>
      <c r="PQ35" s="17">
        <v>-22</v>
      </c>
      <c r="PR35" s="17">
        <v>-136</v>
      </c>
      <c r="PS35" s="17">
        <v>-137</v>
      </c>
      <c r="PT35" s="17">
        <v>-58</v>
      </c>
      <c r="PU35" s="17">
        <v>-80</v>
      </c>
      <c r="PV35" s="17">
        <v>-88</v>
      </c>
      <c r="PW35" s="17">
        <v>-90</v>
      </c>
      <c r="PX35" s="17">
        <v>-80</v>
      </c>
      <c r="PY35" s="17">
        <v>-85</v>
      </c>
      <c r="PZ35" s="17">
        <v>-27</v>
      </c>
      <c r="QA35" s="17">
        <v>-9</v>
      </c>
      <c r="QB35" s="17">
        <v>-12</v>
      </c>
      <c r="QC35" s="17">
        <v>2</v>
      </c>
      <c r="QD35" s="17">
        <v>-15</v>
      </c>
      <c r="QE35" s="17">
        <v>-15</v>
      </c>
      <c r="QF35" s="17">
        <v>-13</v>
      </c>
      <c r="QG35" s="17">
        <v>-27</v>
      </c>
      <c r="QH35" s="17">
        <v>30</v>
      </c>
      <c r="QI35" s="17">
        <v>22</v>
      </c>
      <c r="QJ35" s="17">
        <v>62</v>
      </c>
      <c r="QK35" s="17">
        <v>43</v>
      </c>
      <c r="QL35" s="17">
        <v>31</v>
      </c>
      <c r="QM35" s="17">
        <v>54</v>
      </c>
      <c r="QN35" s="17">
        <v>25</v>
      </c>
      <c r="QO35" s="17">
        <v>2</v>
      </c>
      <c r="QP35" s="17">
        <v>-2</v>
      </c>
      <c r="QQ35" s="17">
        <v>34</v>
      </c>
      <c r="QR35" s="17">
        <v>34</v>
      </c>
      <c r="QS35" s="17">
        <v>-14</v>
      </c>
      <c r="QT35" s="17">
        <v>-32</v>
      </c>
      <c r="QU35" s="17">
        <v>-7</v>
      </c>
      <c r="QV35" s="17">
        <v>-19</v>
      </c>
      <c r="QW35" s="17">
        <v>-3</v>
      </c>
      <c r="QX35" s="17">
        <v>-42</v>
      </c>
      <c r="QY35" s="17">
        <v>-90</v>
      </c>
      <c r="QZ35" s="17">
        <v>-34</v>
      </c>
      <c r="RA35" s="17">
        <v>-64</v>
      </c>
      <c r="RB35" s="17">
        <v>-97</v>
      </c>
      <c r="RC35" s="17">
        <v>9</v>
      </c>
      <c r="RD35" s="17">
        <v>-8</v>
      </c>
      <c r="RE35" s="17">
        <v>-49</v>
      </c>
      <c r="RF35" s="17">
        <v>-42</v>
      </c>
      <c r="RG35" s="17">
        <v>-45</v>
      </c>
      <c r="RH35" s="17">
        <v>-86</v>
      </c>
      <c r="RI35" s="17">
        <v>-75</v>
      </c>
      <c r="RJ35" s="17">
        <v>-68</v>
      </c>
      <c r="RK35" s="17">
        <v>-16</v>
      </c>
      <c r="RL35" s="17">
        <v>14</v>
      </c>
      <c r="RM35" s="17">
        <v>-62</v>
      </c>
      <c r="RN35" s="17">
        <v>-158</v>
      </c>
      <c r="RO35" s="17">
        <v>-197</v>
      </c>
      <c r="RP35" s="17">
        <v>-171</v>
      </c>
      <c r="RQ35" s="17">
        <v>-209</v>
      </c>
      <c r="RR35" s="17">
        <v>-91</v>
      </c>
      <c r="RS35" s="17">
        <v>-259</v>
      </c>
      <c r="RT35" s="17">
        <v>-161</v>
      </c>
      <c r="RU35" s="17">
        <v>-181</v>
      </c>
      <c r="RV35" s="17">
        <v>-46</v>
      </c>
      <c r="RW35" s="17">
        <v>-49</v>
      </c>
      <c r="RX35" s="17">
        <v>-56</v>
      </c>
      <c r="RY35" s="17">
        <v>-71</v>
      </c>
      <c r="RZ35" s="17">
        <v>-57</v>
      </c>
      <c r="SA35" s="17">
        <v>-94</v>
      </c>
      <c r="SB35" s="17">
        <v>-55</v>
      </c>
      <c r="SC35" s="17">
        <v>-88</v>
      </c>
      <c r="SD35" s="17">
        <v>2</v>
      </c>
      <c r="SE35" s="17">
        <v>2</v>
      </c>
      <c r="SF35" s="17">
        <v>0</v>
      </c>
      <c r="SG35" s="17">
        <v>2</v>
      </c>
      <c r="SH35" s="17">
        <v>10</v>
      </c>
      <c r="SI35" s="17">
        <v>5</v>
      </c>
      <c r="SJ35" s="17">
        <v>-2</v>
      </c>
      <c r="SK35" s="17">
        <v>16</v>
      </c>
      <c r="SL35" s="17">
        <v>-41</v>
      </c>
      <c r="SM35" s="17">
        <v>-31</v>
      </c>
      <c r="SN35" s="17">
        <v>-30</v>
      </c>
      <c r="SO35" s="17">
        <v>-46</v>
      </c>
      <c r="SP35" s="17">
        <v>-46</v>
      </c>
      <c r="SQ35" s="17">
        <v>-52</v>
      </c>
      <c r="SR35" s="17">
        <v>-36</v>
      </c>
      <c r="SS35" s="17">
        <v>-60</v>
      </c>
      <c r="ST35" s="17">
        <v>-35</v>
      </c>
      <c r="SU35" s="17">
        <v>-5</v>
      </c>
      <c r="SV35" s="17">
        <v>-44</v>
      </c>
      <c r="SW35" s="17">
        <v>-10</v>
      </c>
      <c r="SX35" s="17">
        <v>-2</v>
      </c>
      <c r="SY35" s="17">
        <v>-13</v>
      </c>
      <c r="SZ35" s="17">
        <v>-16</v>
      </c>
      <c r="TA35" s="17">
        <v>-4</v>
      </c>
      <c r="TB35" s="17">
        <v>-106</v>
      </c>
      <c r="TC35" s="17">
        <v>-75</v>
      </c>
      <c r="TD35" s="17">
        <v>-119</v>
      </c>
      <c r="TE35" s="17">
        <v>-162</v>
      </c>
      <c r="TF35" s="17">
        <v>-88</v>
      </c>
      <c r="TG35" s="17">
        <v>-124</v>
      </c>
      <c r="TH35" s="17">
        <v>-124</v>
      </c>
      <c r="TI35" s="17">
        <v>-150</v>
      </c>
      <c r="TJ35" s="17">
        <v>-36</v>
      </c>
      <c r="TK35" s="17">
        <v>-19</v>
      </c>
      <c r="TL35" s="17">
        <v>-23</v>
      </c>
      <c r="TM35" s="17">
        <v>-27</v>
      </c>
      <c r="TN35" s="17">
        <v>-42</v>
      </c>
      <c r="TO35" s="17">
        <v>-59</v>
      </c>
      <c r="TP35" s="17">
        <v>-56</v>
      </c>
      <c r="TQ35" s="17">
        <v>-80</v>
      </c>
      <c r="TR35" s="17">
        <v>-65</v>
      </c>
      <c r="TS35" s="17">
        <v>-65</v>
      </c>
      <c r="TT35" s="17">
        <v>-69</v>
      </c>
      <c r="TU35" s="17">
        <v>-97</v>
      </c>
      <c r="TV35" s="17">
        <v>-63</v>
      </c>
      <c r="TW35" s="17">
        <v>-113</v>
      </c>
      <c r="TX35" s="17">
        <v>-87</v>
      </c>
      <c r="TY35" s="17">
        <v>-100</v>
      </c>
      <c r="TZ35" s="17">
        <v>-67</v>
      </c>
      <c r="UA35" s="17">
        <v>-94</v>
      </c>
      <c r="UB35" s="17">
        <v>-59</v>
      </c>
      <c r="UC35" s="17">
        <v>-77</v>
      </c>
      <c r="UD35" s="17">
        <v>-88</v>
      </c>
      <c r="UE35" s="17">
        <v>-128</v>
      </c>
      <c r="UF35" s="17">
        <v>-65</v>
      </c>
      <c r="UG35" s="17">
        <v>-98</v>
      </c>
      <c r="UH35" s="17">
        <v>-47</v>
      </c>
      <c r="UI35" s="17">
        <v>-51</v>
      </c>
      <c r="UJ35" s="17">
        <v>-82</v>
      </c>
      <c r="UK35" s="17">
        <v>-56</v>
      </c>
      <c r="UL35" s="17">
        <v>-50</v>
      </c>
      <c r="UM35" s="17">
        <v>-27</v>
      </c>
      <c r="UN35" s="17">
        <v>-24</v>
      </c>
      <c r="UO35" s="17">
        <v>-51</v>
      </c>
      <c r="UP35" s="17">
        <v>65</v>
      </c>
      <c r="UQ35" s="17">
        <v>20</v>
      </c>
      <c r="UR35" s="17">
        <v>31</v>
      </c>
      <c r="US35" s="17">
        <v>-19</v>
      </c>
      <c r="UT35" s="17">
        <v>60</v>
      </c>
      <c r="UU35" s="17">
        <v>70</v>
      </c>
      <c r="UV35" s="17">
        <v>79</v>
      </c>
      <c r="UW35" s="17">
        <v>61</v>
      </c>
      <c r="UX35" s="17">
        <v>1</v>
      </c>
      <c r="UY35" s="17">
        <v>-24</v>
      </c>
      <c r="UZ35" s="17">
        <v>-13</v>
      </c>
      <c r="VA35" s="17">
        <v>-21</v>
      </c>
      <c r="VB35" s="17">
        <v>-27</v>
      </c>
      <c r="VC35" s="17">
        <v>-17</v>
      </c>
      <c r="VD35" s="17">
        <v>23</v>
      </c>
      <c r="VE35" s="17">
        <v>-5</v>
      </c>
      <c r="VF35" s="17">
        <v>-25</v>
      </c>
      <c r="VG35" s="17">
        <v>-38</v>
      </c>
      <c r="VH35" s="17">
        <v>-50</v>
      </c>
      <c r="VI35" s="17">
        <v>-36</v>
      </c>
      <c r="VJ35" s="17">
        <v>-57</v>
      </c>
      <c r="VK35" s="17">
        <v>-111</v>
      </c>
      <c r="VL35" s="17">
        <v>-94</v>
      </c>
      <c r="VM35" s="17">
        <v>-52</v>
      </c>
      <c r="VN35">
        <v>34</v>
      </c>
      <c r="VO35">
        <v>51</v>
      </c>
      <c r="VP35">
        <v>12</v>
      </c>
      <c r="VQ35">
        <v>23</v>
      </c>
      <c r="VR35">
        <v>5</v>
      </c>
      <c r="VS35">
        <v>-5</v>
      </c>
      <c r="VT35">
        <v>-3</v>
      </c>
      <c r="VU35">
        <v>3</v>
      </c>
      <c r="VV35" s="17">
        <v>-75</v>
      </c>
      <c r="VW35" s="17">
        <v>-75</v>
      </c>
      <c r="VX35" s="17">
        <v>-50</v>
      </c>
      <c r="VY35" s="17">
        <v>-45</v>
      </c>
      <c r="VZ35" s="17">
        <v>-34</v>
      </c>
      <c r="WA35" s="17">
        <v>-46</v>
      </c>
      <c r="WB35" s="17">
        <v>4</v>
      </c>
      <c r="WC35" s="17">
        <v>-23</v>
      </c>
      <c r="WD35" s="17">
        <v>-28</v>
      </c>
      <c r="WE35" s="17">
        <v>-39</v>
      </c>
      <c r="WF35" s="17">
        <v>-44</v>
      </c>
      <c r="WG35" s="17">
        <v>-20</v>
      </c>
      <c r="WH35" s="17">
        <v>-50</v>
      </c>
      <c r="WI35" s="17">
        <v>-52</v>
      </c>
      <c r="WJ35" s="17">
        <v>-40</v>
      </c>
      <c r="WK35" s="17">
        <v>-108</v>
      </c>
      <c r="WL35" s="17">
        <v>-71</v>
      </c>
      <c r="WM35" s="17">
        <v>-32</v>
      </c>
      <c r="WN35" s="17">
        <v>-89</v>
      </c>
      <c r="WO35" s="17">
        <v>-80</v>
      </c>
      <c r="WP35" s="17">
        <v>-70</v>
      </c>
      <c r="WQ35" s="17">
        <v>-130</v>
      </c>
      <c r="WR35" s="17">
        <v>-114</v>
      </c>
      <c r="WS35" s="17">
        <v>-61</v>
      </c>
      <c r="WT35" s="17">
        <v>-8</v>
      </c>
      <c r="WU35" s="17">
        <v>8</v>
      </c>
      <c r="WV35" s="17">
        <v>-25</v>
      </c>
      <c r="WW35" s="17">
        <v>-25</v>
      </c>
      <c r="WX35" s="17">
        <v>9</v>
      </c>
      <c r="WY35" s="17">
        <v>-5</v>
      </c>
      <c r="WZ35" s="17">
        <v>-17</v>
      </c>
      <c r="XA35" s="17">
        <v>-29</v>
      </c>
    </row>
    <row r="36" spans="1:625">
      <c r="A36" t="s">
        <v>934</v>
      </c>
      <c r="B36" s="17">
        <v>-38</v>
      </c>
      <c r="C36" s="17">
        <v>-99</v>
      </c>
      <c r="D36" s="17">
        <v>-130</v>
      </c>
      <c r="E36" s="17">
        <v>-178</v>
      </c>
      <c r="F36" s="17">
        <v>-229</v>
      </c>
      <c r="G36" s="17">
        <v>-168</v>
      </c>
      <c r="H36" s="17">
        <v>-77</v>
      </c>
      <c r="I36" s="17">
        <v>-152</v>
      </c>
      <c r="J36" s="17">
        <v>156</v>
      </c>
      <c r="K36" s="17">
        <v>230</v>
      </c>
      <c r="L36" s="17">
        <v>311</v>
      </c>
      <c r="M36" s="17">
        <v>435</v>
      </c>
      <c r="N36" s="17">
        <v>400</v>
      </c>
      <c r="O36" s="17">
        <v>392</v>
      </c>
      <c r="P36" s="17">
        <v>317</v>
      </c>
      <c r="Q36" s="17">
        <v>542</v>
      </c>
      <c r="R36" s="17">
        <v>-72</v>
      </c>
      <c r="S36" s="17">
        <v>-110</v>
      </c>
      <c r="T36" s="17">
        <v>-80</v>
      </c>
      <c r="U36" s="17">
        <v>-107</v>
      </c>
      <c r="V36" s="17">
        <v>-55</v>
      </c>
      <c r="W36" s="17">
        <v>-105</v>
      </c>
      <c r="X36" s="17">
        <v>-56</v>
      </c>
      <c r="Y36" s="17">
        <v>-56</v>
      </c>
      <c r="Z36" s="17">
        <v>-120</v>
      </c>
      <c r="AA36" s="17">
        <v>-96</v>
      </c>
      <c r="AB36" s="17">
        <v>-114</v>
      </c>
      <c r="AC36" s="17">
        <v>-103</v>
      </c>
      <c r="AD36" s="17">
        <v>-68</v>
      </c>
      <c r="AE36" s="17">
        <v>-74</v>
      </c>
      <c r="AF36" s="17">
        <v>-84</v>
      </c>
      <c r="AG36" s="17">
        <v>-159</v>
      </c>
      <c r="AH36" s="17">
        <v>27</v>
      </c>
      <c r="AI36" s="17">
        <v>21</v>
      </c>
      <c r="AJ36" s="17">
        <v>-34</v>
      </c>
      <c r="AK36" s="17">
        <v>-48</v>
      </c>
      <c r="AL36" s="17">
        <v>114</v>
      </c>
      <c r="AM36" s="17">
        <v>-34</v>
      </c>
      <c r="AN36" s="17">
        <v>34</v>
      </c>
      <c r="AO36" s="17">
        <v>-21</v>
      </c>
      <c r="AP36" s="17">
        <v>30</v>
      </c>
      <c r="AQ36" s="17">
        <v>-12</v>
      </c>
      <c r="AR36" s="17">
        <v>-22</v>
      </c>
      <c r="AS36" s="17">
        <v>-70</v>
      </c>
      <c r="AT36" s="17">
        <v>-45</v>
      </c>
      <c r="AU36" s="17">
        <v>-98</v>
      </c>
      <c r="AV36" s="17">
        <v>-44</v>
      </c>
      <c r="AW36" s="17">
        <v>-58</v>
      </c>
      <c r="AX36" s="17">
        <v>-81</v>
      </c>
      <c r="AY36" s="17">
        <v>-56</v>
      </c>
      <c r="AZ36" s="17">
        <v>-32</v>
      </c>
      <c r="BA36" s="17">
        <v>-82</v>
      </c>
      <c r="BB36" s="17">
        <v>-96</v>
      </c>
      <c r="BC36" s="17">
        <v>-113</v>
      </c>
      <c r="BD36" s="17">
        <v>-64</v>
      </c>
      <c r="BE36" s="17">
        <v>-57</v>
      </c>
      <c r="BF36" s="17">
        <v>-81</v>
      </c>
      <c r="BG36" s="17">
        <v>-112</v>
      </c>
      <c r="BH36" s="17">
        <v>-81</v>
      </c>
      <c r="BI36" s="17">
        <v>-93</v>
      </c>
      <c r="BJ36" s="17">
        <v>-83</v>
      </c>
      <c r="BK36" s="17">
        <v>-168</v>
      </c>
      <c r="BL36" s="17">
        <v>-93</v>
      </c>
      <c r="BM36" s="17">
        <v>-168</v>
      </c>
      <c r="BN36" s="17">
        <v>7</v>
      </c>
      <c r="BO36" s="17">
        <v>7</v>
      </c>
      <c r="BP36" s="17">
        <v>-37</v>
      </c>
      <c r="BQ36" s="17">
        <v>-38</v>
      </c>
      <c r="BR36" s="17">
        <v>-47</v>
      </c>
      <c r="BS36" s="17">
        <v>-44</v>
      </c>
      <c r="BT36" s="17">
        <v>-3</v>
      </c>
      <c r="BU36" s="17">
        <v>-39</v>
      </c>
      <c r="BV36" s="17">
        <v>102</v>
      </c>
      <c r="BW36" s="17">
        <v>75</v>
      </c>
      <c r="BX36" s="17">
        <v>73</v>
      </c>
      <c r="BY36" s="17">
        <v>76</v>
      </c>
      <c r="BZ36" s="17">
        <v>75</v>
      </c>
      <c r="CA36" s="17">
        <v>47</v>
      </c>
      <c r="CB36" s="17">
        <v>55</v>
      </c>
      <c r="CC36" s="17">
        <v>31</v>
      </c>
      <c r="CD36" s="17">
        <v>-44</v>
      </c>
      <c r="CE36" s="17">
        <v>-58</v>
      </c>
      <c r="CF36" s="17">
        <v>-51</v>
      </c>
      <c r="CG36" s="17">
        <v>-41</v>
      </c>
      <c r="CH36" s="17">
        <v>-32</v>
      </c>
      <c r="CI36" s="17">
        <v>-60</v>
      </c>
      <c r="CJ36" s="17">
        <v>-37</v>
      </c>
      <c r="CK36" s="17">
        <v>-116</v>
      </c>
      <c r="CL36" s="17">
        <v>-16</v>
      </c>
      <c r="CM36" s="17">
        <v>-46</v>
      </c>
      <c r="CN36" s="17">
        <v>-11</v>
      </c>
      <c r="CO36" s="17">
        <v>-17</v>
      </c>
      <c r="CP36" s="17">
        <v>-39</v>
      </c>
      <c r="CQ36" s="17">
        <v>-45</v>
      </c>
      <c r="CR36" s="17">
        <v>-76</v>
      </c>
      <c r="CS36" s="17">
        <v>-72</v>
      </c>
      <c r="CT36" s="17">
        <v>-98</v>
      </c>
      <c r="CU36" s="17">
        <v>-60</v>
      </c>
      <c r="CV36" s="17">
        <v>-85</v>
      </c>
      <c r="CW36" s="17">
        <v>-100</v>
      </c>
      <c r="CX36" s="17">
        <v>-106</v>
      </c>
      <c r="CY36" s="17">
        <v>-117</v>
      </c>
      <c r="CZ36" s="17">
        <v>-120</v>
      </c>
      <c r="DA36" s="17">
        <v>-167</v>
      </c>
      <c r="DB36" s="17">
        <v>0</v>
      </c>
      <c r="DC36" s="17">
        <v>-11</v>
      </c>
      <c r="DD36" s="17">
        <v>3</v>
      </c>
      <c r="DE36" s="17">
        <v>-1</v>
      </c>
      <c r="DF36" s="17">
        <v>13</v>
      </c>
      <c r="DG36" s="17">
        <v>-4</v>
      </c>
      <c r="DH36" s="17">
        <v>1</v>
      </c>
      <c r="DI36" s="17">
        <v>-20</v>
      </c>
      <c r="DJ36" s="17">
        <v>-31</v>
      </c>
      <c r="DK36" s="17">
        <v>-1</v>
      </c>
      <c r="DL36" s="17">
        <v>-2</v>
      </c>
      <c r="DM36" s="17">
        <v>4</v>
      </c>
      <c r="DN36" s="17">
        <v>-15</v>
      </c>
      <c r="DO36" s="17">
        <v>-12</v>
      </c>
      <c r="DP36" s="17">
        <v>14</v>
      </c>
      <c r="DQ36" s="17">
        <v>16</v>
      </c>
      <c r="DR36" s="17">
        <v>-5</v>
      </c>
      <c r="DS36" s="17">
        <v>-18</v>
      </c>
      <c r="DT36" s="17">
        <v>-20</v>
      </c>
      <c r="DU36" s="17">
        <v>8</v>
      </c>
      <c r="DV36" s="17">
        <v>21</v>
      </c>
      <c r="DW36" s="17">
        <v>-28</v>
      </c>
      <c r="DX36" s="17">
        <v>-34</v>
      </c>
      <c r="DY36" s="17">
        <v>-64</v>
      </c>
      <c r="DZ36" s="17">
        <v>-34</v>
      </c>
      <c r="EA36" s="17">
        <v>-20</v>
      </c>
      <c r="EB36" s="17">
        <v>-11</v>
      </c>
      <c r="EC36" s="17">
        <v>-31</v>
      </c>
      <c r="ED36" s="17">
        <v>-27</v>
      </c>
      <c r="EE36" s="17">
        <v>-30</v>
      </c>
      <c r="EF36" s="17">
        <v>9</v>
      </c>
      <c r="EG36" s="17">
        <v>-40</v>
      </c>
      <c r="EH36" s="17">
        <v>-101</v>
      </c>
      <c r="EI36" s="17">
        <v>-81</v>
      </c>
      <c r="EJ36" s="17">
        <v>-108</v>
      </c>
      <c r="EK36" s="17">
        <v>-104</v>
      </c>
      <c r="EL36" s="17">
        <v>-98</v>
      </c>
      <c r="EM36" s="17">
        <v>-103</v>
      </c>
      <c r="EN36" s="17">
        <v>-100</v>
      </c>
      <c r="EO36" s="17">
        <v>-150</v>
      </c>
      <c r="EP36" s="17">
        <v>21</v>
      </c>
      <c r="EQ36" s="17">
        <v>28</v>
      </c>
      <c r="ER36" s="17">
        <v>27</v>
      </c>
      <c r="ES36" s="17">
        <v>-1</v>
      </c>
      <c r="ET36" s="17">
        <v>40</v>
      </c>
      <c r="EU36" s="17">
        <v>38</v>
      </c>
      <c r="EV36" s="17">
        <v>5</v>
      </c>
      <c r="EW36" s="17">
        <v>18</v>
      </c>
      <c r="EX36" s="17">
        <v>32</v>
      </c>
      <c r="EY36" s="17">
        <v>33</v>
      </c>
      <c r="EZ36" s="17">
        <v>33</v>
      </c>
      <c r="FA36" s="17">
        <v>53</v>
      </c>
      <c r="FB36" s="17">
        <v>35</v>
      </c>
      <c r="FC36" s="17">
        <v>23</v>
      </c>
      <c r="FD36" s="17">
        <v>-13</v>
      </c>
      <c r="FE36" s="17">
        <v>-3</v>
      </c>
      <c r="FF36" s="17">
        <v>-39</v>
      </c>
      <c r="FG36" s="17">
        <v>-34</v>
      </c>
      <c r="FH36" s="17">
        <v>-28</v>
      </c>
      <c r="FI36" s="17">
        <v>-83</v>
      </c>
      <c r="FJ36" s="17">
        <v>-43</v>
      </c>
      <c r="FK36" s="17">
        <v>-46</v>
      </c>
      <c r="FL36" s="17">
        <v>-135</v>
      </c>
      <c r="FM36" s="17">
        <v>-120</v>
      </c>
      <c r="FN36" s="17">
        <v>-20</v>
      </c>
      <c r="FO36" s="17">
        <v>-42</v>
      </c>
      <c r="FP36" s="17">
        <v>-25</v>
      </c>
      <c r="FQ36" s="17">
        <v>-14</v>
      </c>
      <c r="FR36" s="17">
        <v>-10</v>
      </c>
      <c r="FS36" s="17">
        <v>-48</v>
      </c>
      <c r="FT36" s="17">
        <v>-24</v>
      </c>
      <c r="FU36" s="17">
        <v>-26</v>
      </c>
      <c r="FV36" s="17">
        <v>-64</v>
      </c>
      <c r="FW36" s="17">
        <v>-64</v>
      </c>
      <c r="FX36" s="17">
        <v>-41</v>
      </c>
      <c r="FY36" s="17">
        <v>-35</v>
      </c>
      <c r="FZ36" s="17">
        <v>-28</v>
      </c>
      <c r="GA36" s="17">
        <v>-46</v>
      </c>
      <c r="GB36" s="17">
        <v>-41</v>
      </c>
      <c r="GC36" s="17">
        <v>-43</v>
      </c>
      <c r="GD36" s="17">
        <v>-19</v>
      </c>
      <c r="GE36" s="17">
        <v>8</v>
      </c>
      <c r="GF36" s="17">
        <v>60</v>
      </c>
      <c r="GG36" s="17">
        <v>48</v>
      </c>
      <c r="GH36" s="17">
        <v>21</v>
      </c>
      <c r="GI36" s="17">
        <v>25</v>
      </c>
      <c r="GJ36" s="17">
        <v>7</v>
      </c>
      <c r="GK36" s="17">
        <v>-36</v>
      </c>
      <c r="GL36" s="17">
        <v>-53</v>
      </c>
      <c r="GM36" s="17">
        <v>-80</v>
      </c>
      <c r="GN36" s="17">
        <v>-55</v>
      </c>
      <c r="GO36" s="17">
        <v>-118</v>
      </c>
      <c r="GP36" s="17">
        <v>-109</v>
      </c>
      <c r="GQ36" s="17">
        <v>-85</v>
      </c>
      <c r="GR36" s="17">
        <v>-71</v>
      </c>
      <c r="GS36" s="17">
        <v>-97</v>
      </c>
      <c r="GT36" s="17">
        <v>4</v>
      </c>
      <c r="GU36" s="17">
        <v>-10</v>
      </c>
      <c r="GV36" s="17">
        <v>-7</v>
      </c>
      <c r="GW36" s="17">
        <v>-15</v>
      </c>
      <c r="GX36" s="17">
        <v>-30</v>
      </c>
      <c r="GY36" s="17">
        <v>-30</v>
      </c>
      <c r="GZ36" s="17">
        <v>-44</v>
      </c>
      <c r="HA36" s="17">
        <v>-34</v>
      </c>
      <c r="HB36" s="17">
        <v>-13</v>
      </c>
      <c r="HC36" s="17">
        <v>-22</v>
      </c>
      <c r="HD36" s="17">
        <v>6</v>
      </c>
      <c r="HE36" s="17">
        <v>-3</v>
      </c>
      <c r="HF36" s="17">
        <v>-31</v>
      </c>
      <c r="HG36" s="17">
        <v>-59</v>
      </c>
      <c r="HH36" s="17">
        <v>-50</v>
      </c>
      <c r="HI36" s="17">
        <v>-90</v>
      </c>
      <c r="HJ36" s="17">
        <v>-118</v>
      </c>
      <c r="HK36" s="17">
        <v>-129</v>
      </c>
      <c r="HL36" s="17">
        <v>-107</v>
      </c>
      <c r="HM36" s="17">
        <v>-122</v>
      </c>
      <c r="HN36" s="17">
        <v>-116</v>
      </c>
      <c r="HO36" s="17">
        <v>-98</v>
      </c>
      <c r="HP36" s="17">
        <v>-74</v>
      </c>
      <c r="HQ36" s="17">
        <v>-104</v>
      </c>
      <c r="HR36" s="17">
        <v>-74</v>
      </c>
      <c r="HS36" s="17">
        <v>-52</v>
      </c>
      <c r="HT36" s="17">
        <v>-38</v>
      </c>
      <c r="HU36" s="17">
        <v>-36</v>
      </c>
      <c r="HV36" s="17">
        <v>-49</v>
      </c>
      <c r="HW36" s="17">
        <v>-21</v>
      </c>
      <c r="HX36" s="17">
        <v>-43</v>
      </c>
      <c r="HY36" s="17">
        <v>-32</v>
      </c>
      <c r="HZ36" s="17">
        <v>421</v>
      </c>
      <c r="IA36" s="17">
        <v>409</v>
      </c>
      <c r="IB36" s="17">
        <v>343</v>
      </c>
      <c r="IC36" s="17">
        <v>454</v>
      </c>
      <c r="ID36" s="17">
        <v>364</v>
      </c>
      <c r="IE36" s="17">
        <v>581</v>
      </c>
      <c r="IF36" s="17">
        <v>407</v>
      </c>
      <c r="IG36" s="17">
        <v>568</v>
      </c>
      <c r="IH36" s="17">
        <v>-20</v>
      </c>
      <c r="II36" s="17">
        <v>12</v>
      </c>
      <c r="IJ36" s="17">
        <v>4</v>
      </c>
      <c r="IK36" s="17">
        <v>7</v>
      </c>
      <c r="IL36" s="17">
        <v>7</v>
      </c>
      <c r="IM36" s="17">
        <v>-24</v>
      </c>
      <c r="IN36" s="17">
        <v>-7</v>
      </c>
      <c r="IO36" s="17">
        <v>-43</v>
      </c>
      <c r="IP36" s="17">
        <v>-62</v>
      </c>
      <c r="IQ36" s="17">
        <v>-53</v>
      </c>
      <c r="IR36" s="17">
        <v>-35</v>
      </c>
      <c r="IS36" s="17">
        <v>-47</v>
      </c>
      <c r="IT36" s="17">
        <v>-46</v>
      </c>
      <c r="IU36" s="17">
        <v>-29</v>
      </c>
      <c r="IV36" s="17">
        <v>-16</v>
      </c>
      <c r="IW36" s="17">
        <v>-21</v>
      </c>
      <c r="IX36" s="17">
        <v>2200</v>
      </c>
      <c r="IY36" s="17">
        <v>2071</v>
      </c>
      <c r="IZ36" s="17">
        <v>1813</v>
      </c>
      <c r="JA36" s="17">
        <v>2281</v>
      </c>
      <c r="JB36" s="17">
        <v>2267</v>
      </c>
      <c r="JC36" s="17">
        <v>2641</v>
      </c>
      <c r="JD36" s="17">
        <v>2397</v>
      </c>
      <c r="JE36" s="17">
        <v>3392</v>
      </c>
      <c r="JF36" s="17">
        <v>-92</v>
      </c>
      <c r="JG36" s="17">
        <v>-67</v>
      </c>
      <c r="JH36" s="17">
        <v>-75</v>
      </c>
      <c r="JI36" s="17">
        <v>-92</v>
      </c>
      <c r="JJ36" s="17">
        <v>-103</v>
      </c>
      <c r="JK36" s="17">
        <v>-90</v>
      </c>
      <c r="JL36" s="17">
        <v>-126</v>
      </c>
      <c r="JM36" s="17">
        <v>-148</v>
      </c>
      <c r="JN36" s="17">
        <v>-25</v>
      </c>
      <c r="JO36" s="17">
        <v>-5</v>
      </c>
      <c r="JP36" s="17">
        <v>-21</v>
      </c>
      <c r="JQ36" s="17">
        <v>-10</v>
      </c>
      <c r="JR36" s="17">
        <v>-18</v>
      </c>
      <c r="JS36" s="17">
        <v>-27</v>
      </c>
      <c r="JT36" s="17">
        <v>-38</v>
      </c>
      <c r="JU36" s="17">
        <v>-36</v>
      </c>
      <c r="JV36" s="17">
        <v>-23</v>
      </c>
      <c r="JW36" s="17">
        <v>4</v>
      </c>
      <c r="JX36" s="17">
        <v>-75</v>
      </c>
      <c r="JY36" s="17">
        <v>26</v>
      </c>
      <c r="JZ36" s="17">
        <v>-12</v>
      </c>
      <c r="KA36" s="17">
        <v>13</v>
      </c>
      <c r="KB36" s="17">
        <v>4</v>
      </c>
      <c r="KC36" s="17">
        <v>52</v>
      </c>
      <c r="KD36" s="17">
        <v>-62</v>
      </c>
      <c r="KE36" s="17">
        <v>-35</v>
      </c>
      <c r="KF36" s="17">
        <v>-16</v>
      </c>
      <c r="KG36" s="17">
        <v>-50</v>
      </c>
      <c r="KH36" s="17">
        <v>-118</v>
      </c>
      <c r="KI36" s="17">
        <v>-85</v>
      </c>
      <c r="KJ36" s="17">
        <v>-125</v>
      </c>
      <c r="KK36" s="17">
        <v>-122</v>
      </c>
      <c r="KL36" s="17">
        <v>-72</v>
      </c>
      <c r="KM36" s="17">
        <v>-56</v>
      </c>
      <c r="KN36" s="17">
        <v>-89</v>
      </c>
      <c r="KO36" s="17">
        <v>-110</v>
      </c>
      <c r="KP36" s="17">
        <v>-169</v>
      </c>
      <c r="KQ36" s="17">
        <v>-144</v>
      </c>
      <c r="KR36" s="17">
        <v>-127</v>
      </c>
      <c r="KS36" s="17">
        <v>-170</v>
      </c>
      <c r="KT36" s="17">
        <v>-8</v>
      </c>
      <c r="KU36" s="17">
        <v>-14</v>
      </c>
      <c r="KV36" s="17">
        <v>-11</v>
      </c>
      <c r="KW36" s="17">
        <v>-8</v>
      </c>
      <c r="KX36" s="17">
        <v>-17</v>
      </c>
      <c r="KY36" s="17">
        <v>-27</v>
      </c>
      <c r="KZ36" s="17">
        <v>-44</v>
      </c>
      <c r="LA36" s="17">
        <v>-42</v>
      </c>
      <c r="LB36" s="17">
        <v>-6</v>
      </c>
      <c r="LC36" s="17">
        <v>-34</v>
      </c>
      <c r="LD36" s="17">
        <v>-18</v>
      </c>
      <c r="LE36" s="17">
        <v>-44</v>
      </c>
      <c r="LF36" s="17">
        <v>-57</v>
      </c>
      <c r="LG36" s="17">
        <v>-67</v>
      </c>
      <c r="LH36" s="17">
        <v>-44</v>
      </c>
      <c r="LI36" s="17">
        <v>-70</v>
      </c>
      <c r="LJ36" s="17">
        <v>-72</v>
      </c>
      <c r="LK36" s="17">
        <v>-60</v>
      </c>
      <c r="LL36" s="17">
        <v>-67</v>
      </c>
      <c r="LM36" s="17">
        <v>-57</v>
      </c>
      <c r="LN36" s="17">
        <v>-111</v>
      </c>
      <c r="LO36" s="17">
        <v>-84</v>
      </c>
      <c r="LP36" s="17">
        <v>-96</v>
      </c>
      <c r="LQ36" s="17">
        <v>-128</v>
      </c>
      <c r="LR36" s="17">
        <v>-34</v>
      </c>
      <c r="LS36" s="17">
        <v>-22</v>
      </c>
      <c r="LT36" s="17">
        <v>-35</v>
      </c>
      <c r="LU36" s="17">
        <v>-30</v>
      </c>
      <c r="LV36" s="17">
        <v>-39</v>
      </c>
      <c r="LW36" s="17">
        <v>-59</v>
      </c>
      <c r="LX36" s="17">
        <v>6</v>
      </c>
      <c r="LY36" s="17">
        <v>-74</v>
      </c>
      <c r="LZ36" s="17">
        <v>-80</v>
      </c>
      <c r="MA36" s="17">
        <v>-95</v>
      </c>
      <c r="MB36" s="17">
        <v>-97</v>
      </c>
      <c r="MC36" s="17">
        <v>-100</v>
      </c>
      <c r="MD36" s="17">
        <v>-82</v>
      </c>
      <c r="ME36" s="17">
        <v>-55</v>
      </c>
      <c r="MF36" s="17">
        <v>-55</v>
      </c>
      <c r="MG36" s="17">
        <v>-127</v>
      </c>
      <c r="MH36" s="17">
        <v>-22</v>
      </c>
      <c r="MI36" s="17">
        <v>-35</v>
      </c>
      <c r="MJ36" s="17">
        <v>-15</v>
      </c>
      <c r="MK36" s="17">
        <v>4</v>
      </c>
      <c r="ML36" s="17">
        <v>9</v>
      </c>
      <c r="MM36" s="17">
        <v>-18</v>
      </c>
      <c r="MN36" s="17">
        <v>-21</v>
      </c>
      <c r="MO36" s="17">
        <v>-41</v>
      </c>
      <c r="MP36" s="17">
        <v>-61</v>
      </c>
      <c r="MQ36" s="17">
        <v>-29</v>
      </c>
      <c r="MR36" s="17">
        <v>6</v>
      </c>
      <c r="MS36" s="17">
        <v>-43</v>
      </c>
      <c r="MT36" s="17">
        <v>-56</v>
      </c>
      <c r="MU36" s="17">
        <v>-89</v>
      </c>
      <c r="MV36" s="17">
        <v>-59</v>
      </c>
      <c r="MW36" s="17">
        <v>-124</v>
      </c>
      <c r="MX36" s="17">
        <v>-93</v>
      </c>
      <c r="MY36" s="17">
        <v>-73</v>
      </c>
      <c r="MZ36" s="17">
        <v>-46</v>
      </c>
      <c r="NA36" s="17">
        <v>-45</v>
      </c>
      <c r="NB36" s="17">
        <v>-33</v>
      </c>
      <c r="NC36" s="17">
        <v>-41</v>
      </c>
      <c r="ND36" s="17">
        <v>-49</v>
      </c>
      <c r="NE36" s="17">
        <v>-52</v>
      </c>
      <c r="NF36" s="17">
        <v>-13</v>
      </c>
      <c r="NG36" s="17">
        <v>19</v>
      </c>
      <c r="NH36" s="17">
        <v>38</v>
      </c>
      <c r="NI36" s="17">
        <v>65</v>
      </c>
      <c r="NJ36" s="17">
        <v>12</v>
      </c>
      <c r="NK36" s="17">
        <v>11</v>
      </c>
      <c r="NL36" s="17">
        <v>-21</v>
      </c>
      <c r="NM36" s="17">
        <v>-12</v>
      </c>
      <c r="NN36" s="17">
        <v>-53</v>
      </c>
      <c r="NO36" s="17">
        <v>-56</v>
      </c>
      <c r="NP36" s="17">
        <v>-35</v>
      </c>
      <c r="NQ36" s="17">
        <v>-52</v>
      </c>
      <c r="NR36" s="17">
        <v>-40</v>
      </c>
      <c r="NS36" s="17">
        <v>-50</v>
      </c>
      <c r="NT36" s="17">
        <v>-68</v>
      </c>
      <c r="NU36" s="17">
        <v>-110</v>
      </c>
      <c r="NV36" s="17">
        <v>-31</v>
      </c>
      <c r="NW36" s="17">
        <v>-38</v>
      </c>
      <c r="NX36" s="17">
        <v>-61</v>
      </c>
      <c r="NY36" s="17">
        <v>-70</v>
      </c>
      <c r="NZ36" s="17">
        <v>-71</v>
      </c>
      <c r="OA36" s="17">
        <v>-52</v>
      </c>
      <c r="OB36" s="17">
        <v>-44</v>
      </c>
      <c r="OC36" s="17">
        <v>-56</v>
      </c>
      <c r="OD36" s="17">
        <v>-23</v>
      </c>
      <c r="OE36" s="17">
        <v>-33</v>
      </c>
      <c r="OF36" s="17">
        <v>-13</v>
      </c>
      <c r="OG36" s="17">
        <v>-36</v>
      </c>
      <c r="OH36" s="17">
        <v>-25</v>
      </c>
      <c r="OI36" s="17">
        <v>-26</v>
      </c>
      <c r="OJ36" s="17">
        <v>-46</v>
      </c>
      <c r="OK36" s="17">
        <v>7</v>
      </c>
      <c r="OL36" s="17">
        <v>-49</v>
      </c>
      <c r="OM36" s="17">
        <v>-67</v>
      </c>
      <c r="ON36" s="17">
        <v>-34</v>
      </c>
      <c r="OO36" s="17">
        <v>-47</v>
      </c>
      <c r="OP36" s="17">
        <v>-49</v>
      </c>
      <c r="OQ36" s="17">
        <v>-59</v>
      </c>
      <c r="OR36" s="17">
        <v>-66</v>
      </c>
      <c r="OS36" s="17">
        <v>-74</v>
      </c>
      <c r="OT36" s="17">
        <v>120</v>
      </c>
      <c r="OU36" s="17">
        <v>97</v>
      </c>
      <c r="OV36" s="17">
        <v>103</v>
      </c>
      <c r="OW36" s="17">
        <v>35</v>
      </c>
      <c r="OX36" s="17">
        <v>237</v>
      </c>
      <c r="OY36" s="17">
        <v>123</v>
      </c>
      <c r="OZ36" s="17">
        <v>118</v>
      </c>
      <c r="PA36" s="17">
        <v>180</v>
      </c>
      <c r="PB36" s="17">
        <v>-89</v>
      </c>
      <c r="PC36" s="17">
        <v>-61</v>
      </c>
      <c r="PD36" s="17">
        <v>-63</v>
      </c>
      <c r="PE36" s="17">
        <v>-84</v>
      </c>
      <c r="PF36" s="17">
        <v>-78</v>
      </c>
      <c r="PG36" s="17">
        <v>-94</v>
      </c>
      <c r="PH36" s="17">
        <v>-76</v>
      </c>
      <c r="PI36" s="17">
        <v>-82</v>
      </c>
      <c r="PJ36" s="17">
        <v>-62</v>
      </c>
      <c r="PK36" s="17">
        <v>-8</v>
      </c>
      <c r="PL36" s="17">
        <v>-49</v>
      </c>
      <c r="PM36" s="17">
        <v>-56</v>
      </c>
      <c r="PN36" s="17">
        <v>-14</v>
      </c>
      <c r="PO36" s="17">
        <v>30</v>
      </c>
      <c r="PP36" s="17">
        <v>-23</v>
      </c>
      <c r="PQ36" s="17">
        <v>-2</v>
      </c>
      <c r="PR36" s="17">
        <v>-89</v>
      </c>
      <c r="PS36" s="17">
        <v>-100</v>
      </c>
      <c r="PT36" s="17">
        <v>-46</v>
      </c>
      <c r="PU36" s="17">
        <v>-79</v>
      </c>
      <c r="PV36" s="17">
        <v>-100</v>
      </c>
      <c r="PW36" s="17">
        <v>-58</v>
      </c>
      <c r="PX36" s="17">
        <v>-73</v>
      </c>
      <c r="PY36" s="17">
        <v>-110</v>
      </c>
      <c r="PZ36" s="17">
        <v>-34</v>
      </c>
      <c r="QA36" s="17">
        <v>-7</v>
      </c>
      <c r="QB36" s="17">
        <v>-3</v>
      </c>
      <c r="QC36" s="17">
        <v>4</v>
      </c>
      <c r="QD36" s="17">
        <v>-15</v>
      </c>
      <c r="QE36" s="17">
        <v>-10</v>
      </c>
      <c r="QF36" s="17">
        <v>-15</v>
      </c>
      <c r="QG36" s="17">
        <v>-11</v>
      </c>
      <c r="QH36" s="17">
        <v>35</v>
      </c>
      <c r="QI36" s="17">
        <v>36</v>
      </c>
      <c r="QJ36" s="17">
        <v>26</v>
      </c>
      <c r="QK36" s="17">
        <v>40</v>
      </c>
      <c r="QL36" s="17">
        <v>4</v>
      </c>
      <c r="QM36" s="17">
        <v>32</v>
      </c>
      <c r="QN36" s="17">
        <v>8</v>
      </c>
      <c r="QO36" s="17">
        <v>7</v>
      </c>
      <c r="QP36" s="17">
        <v>13</v>
      </c>
      <c r="QQ36" s="17">
        <v>12</v>
      </c>
      <c r="QR36" s="17">
        <v>12</v>
      </c>
      <c r="QS36" s="17">
        <v>2</v>
      </c>
      <c r="QT36" s="17">
        <v>-13</v>
      </c>
      <c r="QU36" s="17">
        <v>8</v>
      </c>
      <c r="QV36" s="17">
        <v>22</v>
      </c>
      <c r="QW36" s="17">
        <v>-8</v>
      </c>
      <c r="QX36" s="17">
        <v>-67</v>
      </c>
      <c r="QY36" s="17">
        <v>-89</v>
      </c>
      <c r="QZ36" s="17">
        <v>-50</v>
      </c>
      <c r="RA36" s="17">
        <v>-91</v>
      </c>
      <c r="RB36" s="17">
        <v>-53</v>
      </c>
      <c r="RC36" s="17">
        <v>-63</v>
      </c>
      <c r="RD36" s="17">
        <v>13</v>
      </c>
      <c r="RE36" s="17">
        <v>-92</v>
      </c>
      <c r="RF36" s="17">
        <v>-85</v>
      </c>
      <c r="RG36" s="17">
        <v>-70</v>
      </c>
      <c r="RH36" s="17">
        <v>-104</v>
      </c>
      <c r="RI36" s="17">
        <v>-67</v>
      </c>
      <c r="RJ36" s="17">
        <v>-62</v>
      </c>
      <c r="RK36" s="17">
        <v>-35</v>
      </c>
      <c r="RL36" s="17">
        <v>-29</v>
      </c>
      <c r="RM36" s="17">
        <v>-104</v>
      </c>
      <c r="RN36" s="17">
        <v>-146</v>
      </c>
      <c r="RO36" s="17">
        <v>-202</v>
      </c>
      <c r="RP36" s="17">
        <v>-140</v>
      </c>
      <c r="RQ36" s="17">
        <v>-191</v>
      </c>
      <c r="RR36" s="17">
        <v>-126</v>
      </c>
      <c r="RS36" s="17">
        <v>-250</v>
      </c>
      <c r="RT36" s="17">
        <v>-194</v>
      </c>
      <c r="RU36" s="17">
        <v>-195</v>
      </c>
      <c r="RV36" s="17">
        <v>-33</v>
      </c>
      <c r="RW36" s="17">
        <v>-60</v>
      </c>
      <c r="RX36" s="17">
        <v>-59</v>
      </c>
      <c r="RY36" s="17">
        <v>-62</v>
      </c>
      <c r="RZ36" s="17">
        <v>-49</v>
      </c>
      <c r="SA36" s="17">
        <v>-61</v>
      </c>
      <c r="SB36" s="17">
        <v>-37</v>
      </c>
      <c r="SC36" s="17">
        <v>-78</v>
      </c>
      <c r="SD36" s="17">
        <v>10</v>
      </c>
      <c r="SE36" s="17">
        <v>-4</v>
      </c>
      <c r="SF36" s="17">
        <v>-10</v>
      </c>
      <c r="SG36" s="17">
        <v>2</v>
      </c>
      <c r="SH36" s="17">
        <v>12</v>
      </c>
      <c r="SI36" s="17">
        <v>-3</v>
      </c>
      <c r="SJ36" s="17">
        <v>-1</v>
      </c>
      <c r="SK36" s="17">
        <v>-7</v>
      </c>
      <c r="SL36" s="17">
        <v>-38</v>
      </c>
      <c r="SM36" s="17">
        <v>-21</v>
      </c>
      <c r="SN36" s="17">
        <v>-28</v>
      </c>
      <c r="SO36" s="17">
        <v>-25</v>
      </c>
      <c r="SP36" s="17">
        <v>-39</v>
      </c>
      <c r="SQ36" s="17">
        <v>-45</v>
      </c>
      <c r="SR36" s="17">
        <v>-37</v>
      </c>
      <c r="SS36" s="17">
        <v>-53</v>
      </c>
      <c r="ST36" s="17">
        <v>-23</v>
      </c>
      <c r="SU36" s="17">
        <v>-3</v>
      </c>
      <c r="SV36" s="17">
        <v>-3</v>
      </c>
      <c r="SW36" s="17">
        <v>-5</v>
      </c>
      <c r="SX36" s="17">
        <v>-20</v>
      </c>
      <c r="SY36" s="17">
        <v>-2</v>
      </c>
      <c r="SZ36" s="17">
        <v>-18</v>
      </c>
      <c r="TA36" s="17">
        <v>-31</v>
      </c>
      <c r="TB36" s="17">
        <v>-41</v>
      </c>
      <c r="TC36" s="17">
        <v>-69</v>
      </c>
      <c r="TD36" s="17">
        <v>-104</v>
      </c>
      <c r="TE36" s="17">
        <v>-128</v>
      </c>
      <c r="TF36" s="17">
        <v>-120</v>
      </c>
      <c r="TG36" s="17">
        <v>-114</v>
      </c>
      <c r="TH36" s="17">
        <v>-114</v>
      </c>
      <c r="TI36" s="17">
        <v>-125</v>
      </c>
      <c r="TJ36" s="17">
        <v>-9</v>
      </c>
      <c r="TK36" s="17">
        <v>-23</v>
      </c>
      <c r="TL36" s="17">
        <v>-2</v>
      </c>
      <c r="TM36" s="17">
        <v>-19</v>
      </c>
      <c r="TN36" s="17">
        <v>-38</v>
      </c>
      <c r="TO36" s="17">
        <v>-35</v>
      </c>
      <c r="TP36" s="17">
        <v>-27</v>
      </c>
      <c r="TQ36" s="17">
        <v>-41</v>
      </c>
      <c r="TR36" s="17">
        <v>-96</v>
      </c>
      <c r="TS36" s="17">
        <v>-53</v>
      </c>
      <c r="TT36" s="17">
        <v>-55</v>
      </c>
      <c r="TU36" s="17">
        <v>-58</v>
      </c>
      <c r="TV36" s="17">
        <v>-89</v>
      </c>
      <c r="TW36" s="17">
        <v>-115</v>
      </c>
      <c r="TX36" s="17">
        <v>-63</v>
      </c>
      <c r="TY36" s="17">
        <v>-106</v>
      </c>
      <c r="TZ36" s="17">
        <v>-74</v>
      </c>
      <c r="UA36" s="17">
        <v>-80</v>
      </c>
      <c r="UB36" s="17">
        <v>-77</v>
      </c>
      <c r="UC36" s="17">
        <v>-84</v>
      </c>
      <c r="UD36" s="17">
        <v>-116</v>
      </c>
      <c r="UE36" s="17">
        <v>-127</v>
      </c>
      <c r="UF36" s="17">
        <v>-72</v>
      </c>
      <c r="UG36" s="17">
        <v>-113</v>
      </c>
      <c r="UH36" s="17">
        <v>-34</v>
      </c>
      <c r="UI36" s="17">
        <v>-43</v>
      </c>
      <c r="UJ36" s="17">
        <v>-74</v>
      </c>
      <c r="UK36" s="17">
        <v>-57</v>
      </c>
      <c r="UL36" s="17">
        <v>-63</v>
      </c>
      <c r="UM36" s="17">
        <v>-38</v>
      </c>
      <c r="UN36" s="17">
        <v>-43</v>
      </c>
      <c r="UO36" s="17">
        <v>-72</v>
      </c>
      <c r="UP36" s="17">
        <v>58</v>
      </c>
      <c r="UQ36" s="17">
        <v>14</v>
      </c>
      <c r="UR36" s="17">
        <v>58</v>
      </c>
      <c r="US36" s="17">
        <v>-7</v>
      </c>
      <c r="UT36" s="17">
        <v>59</v>
      </c>
      <c r="UU36" s="17">
        <v>21</v>
      </c>
      <c r="UV36" s="17">
        <v>18</v>
      </c>
      <c r="UW36" s="17">
        <v>89</v>
      </c>
      <c r="UX36" s="17">
        <v>-21</v>
      </c>
      <c r="UY36" s="17">
        <v>-16</v>
      </c>
      <c r="UZ36" s="17">
        <v>-5</v>
      </c>
      <c r="VA36" s="17">
        <v>-20</v>
      </c>
      <c r="VB36" s="17">
        <v>-15</v>
      </c>
      <c r="VC36" s="17">
        <v>-15</v>
      </c>
      <c r="VD36" s="17">
        <v>-3</v>
      </c>
      <c r="VE36" s="17">
        <v>-4</v>
      </c>
      <c r="VF36" s="17">
        <v>-28</v>
      </c>
      <c r="VG36" s="17">
        <v>-20</v>
      </c>
      <c r="VH36" s="17">
        <v>-43</v>
      </c>
      <c r="VI36" s="17">
        <v>-63</v>
      </c>
      <c r="VJ36" s="17">
        <v>-82</v>
      </c>
      <c r="VK36" s="17">
        <v>-78</v>
      </c>
      <c r="VL36" s="17">
        <v>-76</v>
      </c>
      <c r="VM36" s="17">
        <v>-79</v>
      </c>
      <c r="VN36">
        <v>16</v>
      </c>
      <c r="VO36">
        <v>23</v>
      </c>
      <c r="VP36">
        <v>15</v>
      </c>
      <c r="VQ36">
        <v>-15</v>
      </c>
      <c r="VR36">
        <v>-17</v>
      </c>
      <c r="VS36">
        <v>-1</v>
      </c>
      <c r="VT36">
        <v>2</v>
      </c>
      <c r="VU36">
        <v>0</v>
      </c>
      <c r="VV36" s="17">
        <v>-57</v>
      </c>
      <c r="VW36" s="17">
        <v>-57</v>
      </c>
      <c r="VX36" s="17">
        <v>-37</v>
      </c>
      <c r="VY36" s="17">
        <v>-43</v>
      </c>
      <c r="VZ36" s="17">
        <v>-50</v>
      </c>
      <c r="WA36" s="17">
        <v>-13</v>
      </c>
      <c r="WB36" s="17">
        <v>-36</v>
      </c>
      <c r="WC36" s="17">
        <v>-35</v>
      </c>
      <c r="WD36" s="17">
        <v>-22</v>
      </c>
      <c r="WE36" s="17">
        <v>-10</v>
      </c>
      <c r="WF36" s="17">
        <v>-52</v>
      </c>
      <c r="WG36" s="17">
        <v>-32</v>
      </c>
      <c r="WH36" s="17">
        <v>-36</v>
      </c>
      <c r="WI36" s="17">
        <v>-49</v>
      </c>
      <c r="WJ36" s="17">
        <v>-59</v>
      </c>
      <c r="WK36" s="17">
        <v>-83</v>
      </c>
      <c r="WL36" s="17">
        <v>-71</v>
      </c>
      <c r="WM36" s="17">
        <v>-54</v>
      </c>
      <c r="WN36" s="17">
        <v>-45</v>
      </c>
      <c r="WO36" s="17">
        <v>-67</v>
      </c>
      <c r="WP36" s="17">
        <v>-109</v>
      </c>
      <c r="WQ36" s="17">
        <v>-116</v>
      </c>
      <c r="WR36" s="17">
        <v>-104</v>
      </c>
      <c r="WS36" s="17">
        <v>-76</v>
      </c>
      <c r="WT36" s="17">
        <v>-14</v>
      </c>
      <c r="WU36" s="17">
        <v>-17</v>
      </c>
      <c r="WV36" s="17">
        <v>-17</v>
      </c>
      <c r="WW36" s="17">
        <v>-10</v>
      </c>
      <c r="WX36" s="17">
        <v>16</v>
      </c>
      <c r="WY36" s="17">
        <v>-3</v>
      </c>
      <c r="WZ36" s="17">
        <v>-2</v>
      </c>
      <c r="XA36" s="17">
        <v>-5</v>
      </c>
    </row>
    <row r="37" spans="1:625">
      <c r="A37" t="s">
        <v>935</v>
      </c>
      <c r="B37" s="17">
        <v>-58</v>
      </c>
      <c r="C37" s="17">
        <v>-124</v>
      </c>
      <c r="D37" s="17">
        <v>-135</v>
      </c>
      <c r="E37" s="17">
        <v>-170</v>
      </c>
      <c r="F37" s="17">
        <v>-189</v>
      </c>
      <c r="G37" s="17">
        <v>-167</v>
      </c>
      <c r="H37" s="17">
        <v>-134</v>
      </c>
      <c r="I37" s="17">
        <v>-147</v>
      </c>
      <c r="J37" s="17">
        <v>204</v>
      </c>
      <c r="K37" s="17">
        <v>268</v>
      </c>
      <c r="L37" s="17">
        <v>340</v>
      </c>
      <c r="M37" s="17">
        <v>385</v>
      </c>
      <c r="N37" s="17">
        <v>516</v>
      </c>
      <c r="O37" s="17">
        <v>433</v>
      </c>
      <c r="P37" s="17">
        <v>321</v>
      </c>
      <c r="Q37" s="17">
        <v>419</v>
      </c>
      <c r="R37" s="17">
        <v>-78</v>
      </c>
      <c r="S37" s="17">
        <v>-34</v>
      </c>
      <c r="T37" s="17">
        <v>-96</v>
      </c>
      <c r="U37" s="17">
        <v>-138</v>
      </c>
      <c r="V37" s="17">
        <v>-78</v>
      </c>
      <c r="W37" s="17">
        <v>-92</v>
      </c>
      <c r="X37" s="17">
        <v>-25</v>
      </c>
      <c r="Y37" s="17">
        <v>-84</v>
      </c>
      <c r="Z37" s="17">
        <v>-157</v>
      </c>
      <c r="AA37" s="17">
        <v>-122</v>
      </c>
      <c r="AB37" s="17">
        <v>-131</v>
      </c>
      <c r="AC37" s="17">
        <v>-89</v>
      </c>
      <c r="AD37" s="17">
        <v>-115</v>
      </c>
      <c r="AE37" s="17">
        <v>-100</v>
      </c>
      <c r="AF37" s="17">
        <v>-86</v>
      </c>
      <c r="AG37" s="17">
        <v>-171</v>
      </c>
      <c r="AH37" s="17">
        <v>38</v>
      </c>
      <c r="AI37" s="17">
        <v>0</v>
      </c>
      <c r="AJ37" s="17">
        <v>14</v>
      </c>
      <c r="AK37" s="17">
        <v>-15</v>
      </c>
      <c r="AL37" s="17">
        <v>72</v>
      </c>
      <c r="AM37" s="17">
        <v>8</v>
      </c>
      <c r="AN37" s="17">
        <v>52</v>
      </c>
      <c r="AO37" s="17">
        <v>-35</v>
      </c>
      <c r="AP37" s="17">
        <v>26</v>
      </c>
      <c r="AQ37" s="17">
        <v>-16</v>
      </c>
      <c r="AR37" s="17">
        <v>-23</v>
      </c>
      <c r="AS37" s="17">
        <v>-47</v>
      </c>
      <c r="AT37" s="17">
        <v>-63</v>
      </c>
      <c r="AU37" s="17">
        <v>-40</v>
      </c>
      <c r="AV37" s="17">
        <v>-68</v>
      </c>
      <c r="AW37" s="17">
        <v>-79</v>
      </c>
      <c r="AX37" s="17">
        <v>-84</v>
      </c>
      <c r="AY37" s="17">
        <v>-30</v>
      </c>
      <c r="AZ37" s="17">
        <v>-57</v>
      </c>
      <c r="BA37" s="17">
        <v>-72</v>
      </c>
      <c r="BB37" s="17">
        <v>-101</v>
      </c>
      <c r="BC37" s="17">
        <v>-100</v>
      </c>
      <c r="BD37" s="17">
        <v>-69</v>
      </c>
      <c r="BE37" s="17">
        <v>-100</v>
      </c>
      <c r="BF37" s="17">
        <v>-91</v>
      </c>
      <c r="BG37" s="17">
        <v>-77</v>
      </c>
      <c r="BH37" s="17">
        <v>-58</v>
      </c>
      <c r="BI37" s="17">
        <v>-58</v>
      </c>
      <c r="BJ37" s="17">
        <v>-98</v>
      </c>
      <c r="BK37" s="17">
        <v>-117</v>
      </c>
      <c r="BL37" s="17">
        <v>-77</v>
      </c>
      <c r="BM37" s="17">
        <v>-155</v>
      </c>
      <c r="BN37" s="17">
        <v>5</v>
      </c>
      <c r="BO37" s="17">
        <v>-13</v>
      </c>
      <c r="BP37" s="17">
        <v>-18</v>
      </c>
      <c r="BQ37" s="17">
        <v>-24</v>
      </c>
      <c r="BR37" s="17">
        <v>-44</v>
      </c>
      <c r="BS37" s="17">
        <v>-30</v>
      </c>
      <c r="BT37" s="17">
        <v>8</v>
      </c>
      <c r="BU37" s="17">
        <v>-26</v>
      </c>
      <c r="BV37" s="17">
        <v>107</v>
      </c>
      <c r="BW37" s="17">
        <v>38</v>
      </c>
      <c r="BX37" s="17">
        <v>75</v>
      </c>
      <c r="BY37" s="17">
        <v>54</v>
      </c>
      <c r="BZ37" s="17">
        <v>102</v>
      </c>
      <c r="CA37" s="17">
        <v>67</v>
      </c>
      <c r="CB37" s="17">
        <v>45</v>
      </c>
      <c r="CC37" s="17">
        <v>54</v>
      </c>
      <c r="CD37" s="17">
        <v>14</v>
      </c>
      <c r="CE37" s="17">
        <v>-27</v>
      </c>
      <c r="CF37" s="17">
        <v>-29</v>
      </c>
      <c r="CG37" s="17">
        <v>-19</v>
      </c>
      <c r="CH37" s="17">
        <v>-4</v>
      </c>
      <c r="CI37" s="17">
        <v>-42</v>
      </c>
      <c r="CJ37" s="17">
        <v>-51</v>
      </c>
      <c r="CK37" s="17">
        <v>-69</v>
      </c>
      <c r="CL37" s="17">
        <v>-29</v>
      </c>
      <c r="CM37" s="17">
        <v>-23</v>
      </c>
      <c r="CN37" s="17">
        <v>11</v>
      </c>
      <c r="CO37" s="17">
        <v>-24</v>
      </c>
      <c r="CP37" s="17">
        <v>-38</v>
      </c>
      <c r="CQ37" s="17">
        <v>-58</v>
      </c>
      <c r="CR37" s="17">
        <v>-45</v>
      </c>
      <c r="CS37" s="17">
        <v>-68</v>
      </c>
      <c r="CT37" s="17">
        <v>-84</v>
      </c>
      <c r="CU37" s="17">
        <v>-78</v>
      </c>
      <c r="CV37" s="17">
        <v>-72</v>
      </c>
      <c r="CW37" s="17">
        <v>-98</v>
      </c>
      <c r="CX37" s="17">
        <v>-101</v>
      </c>
      <c r="CY37" s="17">
        <v>-123</v>
      </c>
      <c r="CZ37" s="17">
        <v>-124</v>
      </c>
      <c r="DA37" s="17">
        <v>-105</v>
      </c>
      <c r="DB37" s="17">
        <v>-18</v>
      </c>
      <c r="DC37" s="17">
        <v>-15</v>
      </c>
      <c r="DD37" s="17">
        <v>13</v>
      </c>
      <c r="DE37" s="17">
        <v>0</v>
      </c>
      <c r="DF37" s="17">
        <v>1</v>
      </c>
      <c r="DG37" s="17">
        <v>4</v>
      </c>
      <c r="DH37" s="17">
        <v>2</v>
      </c>
      <c r="DI37" s="17">
        <v>-5</v>
      </c>
      <c r="DJ37" s="17">
        <v>10</v>
      </c>
      <c r="DK37" s="17">
        <v>-13</v>
      </c>
      <c r="DL37" s="17">
        <v>12</v>
      </c>
      <c r="DM37" s="17">
        <v>13</v>
      </c>
      <c r="DN37" s="17">
        <v>-28</v>
      </c>
      <c r="DO37" s="17">
        <v>16</v>
      </c>
      <c r="DP37" s="17">
        <v>45</v>
      </c>
      <c r="DQ37" s="17">
        <v>-7</v>
      </c>
      <c r="DR37" s="17">
        <v>-11</v>
      </c>
      <c r="DS37" s="17">
        <v>36</v>
      </c>
      <c r="DT37" s="17">
        <v>-26</v>
      </c>
      <c r="DU37" s="17">
        <v>-9</v>
      </c>
      <c r="DV37" s="17">
        <v>31</v>
      </c>
      <c r="DW37" s="17">
        <v>10</v>
      </c>
      <c r="DX37" s="17">
        <v>-61</v>
      </c>
      <c r="DY37" s="17">
        <v>-6</v>
      </c>
      <c r="DZ37" s="17">
        <v>-20</v>
      </c>
      <c r="EA37" s="17">
        <v>-21</v>
      </c>
      <c r="EB37" s="17">
        <v>-11</v>
      </c>
      <c r="EC37" s="17">
        <v>-2</v>
      </c>
      <c r="ED37" s="17">
        <v>-9</v>
      </c>
      <c r="EE37" s="17">
        <v>-25</v>
      </c>
      <c r="EF37" s="17">
        <v>-20</v>
      </c>
      <c r="EG37" s="17">
        <v>-47</v>
      </c>
      <c r="EH37" s="17">
        <v>-100</v>
      </c>
      <c r="EI37" s="17">
        <v>-92</v>
      </c>
      <c r="EJ37" s="17">
        <v>-85</v>
      </c>
      <c r="EK37" s="17">
        <v>-127</v>
      </c>
      <c r="EL37" s="17">
        <v>-160</v>
      </c>
      <c r="EM37" s="17">
        <v>-118</v>
      </c>
      <c r="EN37" s="17">
        <v>-202</v>
      </c>
      <c r="EO37" s="17">
        <v>-112</v>
      </c>
      <c r="EP37" s="17">
        <v>45</v>
      </c>
      <c r="EQ37" s="17">
        <v>28</v>
      </c>
      <c r="ER37" s="17">
        <v>14</v>
      </c>
      <c r="ES37" s="17">
        <v>4</v>
      </c>
      <c r="ET37" s="17">
        <v>41</v>
      </c>
      <c r="EU37" s="17">
        <v>56</v>
      </c>
      <c r="EV37" s="17">
        <v>28</v>
      </c>
      <c r="EW37" s="17">
        <v>41</v>
      </c>
      <c r="EX37" s="17">
        <v>37</v>
      </c>
      <c r="EY37" s="17">
        <v>35</v>
      </c>
      <c r="EZ37" s="17">
        <v>35</v>
      </c>
      <c r="FA37" s="17">
        <v>1</v>
      </c>
      <c r="FB37" s="17">
        <v>29</v>
      </c>
      <c r="FC37" s="17">
        <v>17</v>
      </c>
      <c r="FD37" s="17">
        <v>4</v>
      </c>
      <c r="FE37" s="17">
        <v>25</v>
      </c>
      <c r="FF37" s="17">
        <v>-15</v>
      </c>
      <c r="FG37" s="17">
        <v>-11</v>
      </c>
      <c r="FH37" s="17">
        <v>-69</v>
      </c>
      <c r="FI37" s="17">
        <v>-18</v>
      </c>
      <c r="FJ37" s="17">
        <v>-21</v>
      </c>
      <c r="FK37" s="17">
        <v>-48</v>
      </c>
      <c r="FL37" s="17">
        <v>-75</v>
      </c>
      <c r="FM37" s="17">
        <v>-127</v>
      </c>
      <c r="FN37" s="17">
        <v>-9</v>
      </c>
      <c r="FO37" s="17">
        <v>18</v>
      </c>
      <c r="FP37" s="17">
        <v>-28</v>
      </c>
      <c r="FQ37" s="17">
        <v>-32</v>
      </c>
      <c r="FR37" s="17">
        <v>-31</v>
      </c>
      <c r="FS37" s="17">
        <v>-13</v>
      </c>
      <c r="FT37" s="17">
        <v>-51</v>
      </c>
      <c r="FU37" s="17">
        <v>-43</v>
      </c>
      <c r="FV37" s="17">
        <v>-77</v>
      </c>
      <c r="FW37" s="17">
        <v>-46</v>
      </c>
      <c r="FX37" s="17">
        <v>-46</v>
      </c>
      <c r="FY37" s="17">
        <v>-50</v>
      </c>
      <c r="FZ37" s="17">
        <v>-40</v>
      </c>
      <c r="GA37" s="17">
        <v>-59</v>
      </c>
      <c r="GB37" s="17">
        <v>-53</v>
      </c>
      <c r="GC37" s="17">
        <v>-19</v>
      </c>
      <c r="GD37" s="17">
        <v>-15</v>
      </c>
      <c r="GE37" s="17">
        <v>22</v>
      </c>
      <c r="GF37" s="17">
        <v>25</v>
      </c>
      <c r="GG37" s="17">
        <v>35</v>
      </c>
      <c r="GH37" s="17">
        <v>41</v>
      </c>
      <c r="GI37" s="17">
        <v>30</v>
      </c>
      <c r="GJ37" s="17">
        <v>-66</v>
      </c>
      <c r="GK37" s="17">
        <v>-81</v>
      </c>
      <c r="GL37" s="17">
        <v>-64</v>
      </c>
      <c r="GM37" s="17">
        <v>-109</v>
      </c>
      <c r="GN37" s="17">
        <v>-54</v>
      </c>
      <c r="GO37" s="17">
        <v>-70</v>
      </c>
      <c r="GP37" s="17">
        <v>-85</v>
      </c>
      <c r="GQ37" s="17">
        <v>-93</v>
      </c>
      <c r="GR37" s="17">
        <v>-95</v>
      </c>
      <c r="GS37" s="17">
        <v>-79</v>
      </c>
      <c r="GT37" s="17">
        <v>-24</v>
      </c>
      <c r="GU37" s="17">
        <v>-13</v>
      </c>
      <c r="GV37" s="17">
        <v>-1</v>
      </c>
      <c r="GW37" s="17">
        <v>-9</v>
      </c>
      <c r="GX37" s="17">
        <v>-20</v>
      </c>
      <c r="GY37" s="17">
        <v>-17</v>
      </c>
      <c r="GZ37" s="17">
        <v>5</v>
      </c>
      <c r="HA37" s="17">
        <v>-43</v>
      </c>
      <c r="HB37" s="17">
        <v>-11</v>
      </c>
      <c r="HC37" s="17">
        <v>28</v>
      </c>
      <c r="HD37" s="17">
        <v>36</v>
      </c>
      <c r="HE37" s="17">
        <v>-43</v>
      </c>
      <c r="HF37" s="17">
        <v>-51</v>
      </c>
      <c r="HG37" s="17">
        <v>-26</v>
      </c>
      <c r="HH37" s="17">
        <v>-94</v>
      </c>
      <c r="HI37" s="17">
        <v>-116</v>
      </c>
      <c r="HJ37" s="17">
        <v>-95</v>
      </c>
      <c r="HK37" s="17">
        <v>-119</v>
      </c>
      <c r="HL37" s="17">
        <v>-105</v>
      </c>
      <c r="HM37" s="17">
        <v>-121</v>
      </c>
      <c r="HN37" s="17">
        <v>-127</v>
      </c>
      <c r="HO37" s="17">
        <v>-93</v>
      </c>
      <c r="HP37" s="17">
        <v>-55</v>
      </c>
      <c r="HQ37" s="17">
        <v>-117</v>
      </c>
      <c r="HR37" s="17">
        <v>-44</v>
      </c>
      <c r="HS37" s="17">
        <v>-45</v>
      </c>
      <c r="HT37" s="17">
        <v>-49</v>
      </c>
      <c r="HU37" s="17">
        <v>-36</v>
      </c>
      <c r="HV37" s="17">
        <v>-42</v>
      </c>
      <c r="HW37" s="17">
        <v>-36</v>
      </c>
      <c r="HX37" s="17">
        <v>-23</v>
      </c>
      <c r="HY37" s="17">
        <v>-33</v>
      </c>
      <c r="HZ37" s="17">
        <v>398</v>
      </c>
      <c r="IA37" s="17">
        <v>358</v>
      </c>
      <c r="IB37" s="17">
        <v>370</v>
      </c>
      <c r="IC37" s="17">
        <v>441</v>
      </c>
      <c r="ID37" s="17">
        <v>324</v>
      </c>
      <c r="IE37" s="17">
        <v>512</v>
      </c>
      <c r="IF37" s="17">
        <v>394</v>
      </c>
      <c r="IG37" s="17">
        <v>558</v>
      </c>
      <c r="IH37" s="17">
        <v>-19</v>
      </c>
      <c r="II37" s="17">
        <v>-10</v>
      </c>
      <c r="IJ37" s="17">
        <v>-23</v>
      </c>
      <c r="IK37" s="17">
        <v>6</v>
      </c>
      <c r="IL37" s="17">
        <v>-9</v>
      </c>
      <c r="IM37" s="17">
        <v>-13</v>
      </c>
      <c r="IN37" s="17">
        <v>-22</v>
      </c>
      <c r="IO37" s="17">
        <v>-38</v>
      </c>
      <c r="IP37" s="17">
        <v>-25</v>
      </c>
      <c r="IQ37" s="17">
        <v>-51</v>
      </c>
      <c r="IR37" s="17">
        <v>-44</v>
      </c>
      <c r="IS37" s="17">
        <v>-54</v>
      </c>
      <c r="IT37" s="17">
        <v>-43</v>
      </c>
      <c r="IU37" s="17">
        <v>-20</v>
      </c>
      <c r="IV37" s="17">
        <v>-16</v>
      </c>
      <c r="IW37" s="17">
        <v>-30</v>
      </c>
      <c r="IX37" s="17">
        <v>1999</v>
      </c>
      <c r="IY37" s="17">
        <v>1928</v>
      </c>
      <c r="IZ37" s="17">
        <v>1834</v>
      </c>
      <c r="JA37" s="17">
        <v>1917</v>
      </c>
      <c r="JB37" s="17">
        <v>2090</v>
      </c>
      <c r="JC37" s="17">
        <v>2347</v>
      </c>
      <c r="JD37" s="17">
        <v>2163</v>
      </c>
      <c r="JE37" s="17">
        <v>3022</v>
      </c>
      <c r="JF37" s="17">
        <v>-117</v>
      </c>
      <c r="JG37" s="17">
        <v>-140</v>
      </c>
      <c r="JH37" s="17">
        <v>-80</v>
      </c>
      <c r="JI37" s="17">
        <v>-96</v>
      </c>
      <c r="JJ37" s="17">
        <v>-101</v>
      </c>
      <c r="JK37" s="17">
        <v>-120</v>
      </c>
      <c r="JL37" s="17">
        <v>-84</v>
      </c>
      <c r="JM37" s="17">
        <v>-160</v>
      </c>
      <c r="JN37" s="17">
        <v>-31</v>
      </c>
      <c r="JO37" s="17">
        <v>-16</v>
      </c>
      <c r="JP37" s="17">
        <v>-18</v>
      </c>
      <c r="JQ37" s="17">
        <v>-16</v>
      </c>
      <c r="JR37" s="17">
        <v>-9</v>
      </c>
      <c r="JS37" s="17">
        <v>-35</v>
      </c>
      <c r="JT37" s="17">
        <v>-29</v>
      </c>
      <c r="JU37" s="17">
        <v>-61</v>
      </c>
      <c r="JV37" s="17">
        <v>-25</v>
      </c>
      <c r="JW37" s="17">
        <v>-7</v>
      </c>
      <c r="JX37" s="17">
        <v>-5</v>
      </c>
      <c r="JY37" s="17">
        <v>-4</v>
      </c>
      <c r="JZ37" s="17">
        <v>-20</v>
      </c>
      <c r="KA37" s="17">
        <v>18</v>
      </c>
      <c r="KB37" s="17">
        <v>97</v>
      </c>
      <c r="KC37" s="17">
        <v>89</v>
      </c>
      <c r="KD37" s="17">
        <v>-73</v>
      </c>
      <c r="KE37" s="17">
        <v>-61</v>
      </c>
      <c r="KF37" s="17">
        <v>-37</v>
      </c>
      <c r="KG37" s="17">
        <v>-14</v>
      </c>
      <c r="KH37" s="17">
        <v>-109</v>
      </c>
      <c r="KI37" s="17">
        <v>-98</v>
      </c>
      <c r="KJ37" s="17">
        <v>-83</v>
      </c>
      <c r="KK37" s="17">
        <v>-93</v>
      </c>
      <c r="KL37" s="17">
        <v>-46</v>
      </c>
      <c r="KM37" s="17">
        <v>-56</v>
      </c>
      <c r="KN37" s="17">
        <v>-94</v>
      </c>
      <c r="KO37" s="17">
        <v>-120</v>
      </c>
      <c r="KP37" s="17">
        <v>-155</v>
      </c>
      <c r="KQ37" s="17">
        <v>-182</v>
      </c>
      <c r="KR37" s="17">
        <v>-57</v>
      </c>
      <c r="KS37" s="17">
        <v>-109</v>
      </c>
      <c r="KT37" s="17">
        <v>-31</v>
      </c>
      <c r="KU37" s="17">
        <v>-28</v>
      </c>
      <c r="KV37" s="17">
        <v>-26</v>
      </c>
      <c r="KW37" s="17">
        <v>-20</v>
      </c>
      <c r="KX37" s="17">
        <v>-13</v>
      </c>
      <c r="KY37" s="17">
        <v>-25</v>
      </c>
      <c r="KZ37" s="17">
        <v>-9</v>
      </c>
      <c r="LA37" s="17">
        <v>-39</v>
      </c>
      <c r="LB37" s="17">
        <v>-18</v>
      </c>
      <c r="LC37" s="17">
        <v>-33</v>
      </c>
      <c r="LD37" s="17">
        <v>-34</v>
      </c>
      <c r="LE37" s="17">
        <v>-45</v>
      </c>
      <c r="LF37" s="17">
        <v>-54</v>
      </c>
      <c r="LG37" s="17">
        <v>-52</v>
      </c>
      <c r="LH37" s="17">
        <v>-12</v>
      </c>
      <c r="LI37" s="17">
        <v>-45</v>
      </c>
      <c r="LJ37" s="17">
        <v>-77</v>
      </c>
      <c r="LK37" s="17">
        <v>-61</v>
      </c>
      <c r="LL37" s="17">
        <v>-64</v>
      </c>
      <c r="LM37" s="17">
        <v>-46</v>
      </c>
      <c r="LN37" s="17">
        <v>-93</v>
      </c>
      <c r="LO37" s="17">
        <v>-86</v>
      </c>
      <c r="LP37" s="17">
        <v>-63</v>
      </c>
      <c r="LQ37" s="17">
        <v>-112</v>
      </c>
      <c r="LR37" s="17">
        <v>4</v>
      </c>
      <c r="LS37" s="17">
        <v>-8</v>
      </c>
      <c r="LT37" s="17">
        <v>-32</v>
      </c>
      <c r="LU37" s="17">
        <v>-46</v>
      </c>
      <c r="LV37" s="17">
        <v>-23</v>
      </c>
      <c r="LW37" s="17">
        <v>-48</v>
      </c>
      <c r="LX37" s="17">
        <v>-14</v>
      </c>
      <c r="LY37" s="17">
        <v>-65</v>
      </c>
      <c r="LZ37" s="17">
        <v>-16</v>
      </c>
      <c r="MA37" s="17">
        <v>-144</v>
      </c>
      <c r="MB37" s="17">
        <v>-86</v>
      </c>
      <c r="MC37" s="17">
        <v>-72</v>
      </c>
      <c r="MD37" s="17">
        <v>-95</v>
      </c>
      <c r="ME37" s="17">
        <v>-43</v>
      </c>
      <c r="MF37" s="17">
        <v>-40</v>
      </c>
      <c r="MG37" s="17">
        <v>-33</v>
      </c>
      <c r="MH37" s="17">
        <v>-13</v>
      </c>
      <c r="MI37" s="17">
        <v>-2</v>
      </c>
      <c r="MJ37" s="17">
        <v>-32</v>
      </c>
      <c r="MK37" s="17">
        <v>23</v>
      </c>
      <c r="ML37" s="17">
        <v>-9</v>
      </c>
      <c r="MM37" s="17">
        <v>-29</v>
      </c>
      <c r="MN37" s="17">
        <v>-26</v>
      </c>
      <c r="MO37" s="17">
        <v>-59</v>
      </c>
      <c r="MP37" s="17">
        <v>-75</v>
      </c>
      <c r="MQ37" s="17">
        <v>10</v>
      </c>
      <c r="MR37" s="17">
        <v>-30</v>
      </c>
      <c r="MS37" s="17">
        <v>-28</v>
      </c>
      <c r="MT37" s="17">
        <v>-71</v>
      </c>
      <c r="MU37" s="17">
        <v>-89</v>
      </c>
      <c r="MV37" s="17">
        <v>-67</v>
      </c>
      <c r="MW37" s="17">
        <v>-90</v>
      </c>
      <c r="MX37" s="17">
        <v>-63</v>
      </c>
      <c r="MY37" s="17">
        <v>-53</v>
      </c>
      <c r="MZ37" s="17">
        <v>-41</v>
      </c>
      <c r="NA37" s="17">
        <v>-43</v>
      </c>
      <c r="NB37" s="17">
        <v>-36</v>
      </c>
      <c r="NC37" s="17">
        <v>-61</v>
      </c>
      <c r="ND37" s="17">
        <v>-52</v>
      </c>
      <c r="NE37" s="17">
        <v>-54</v>
      </c>
      <c r="NF37" s="17">
        <v>-12</v>
      </c>
      <c r="NG37" s="17">
        <v>34</v>
      </c>
      <c r="NH37" s="17">
        <v>71</v>
      </c>
      <c r="NI37" s="17">
        <v>41</v>
      </c>
      <c r="NJ37" s="17">
        <v>43</v>
      </c>
      <c r="NK37" s="17">
        <v>79</v>
      </c>
      <c r="NL37" s="17">
        <v>-36</v>
      </c>
      <c r="NM37" s="17">
        <v>-33</v>
      </c>
      <c r="NN37" s="17">
        <v>-51</v>
      </c>
      <c r="NO37" s="17">
        <v>-32</v>
      </c>
      <c r="NP37" s="17">
        <v>-42</v>
      </c>
      <c r="NQ37" s="17">
        <v>-23</v>
      </c>
      <c r="NR37" s="17">
        <v>-33</v>
      </c>
      <c r="NS37" s="17">
        <v>-39</v>
      </c>
      <c r="NT37" s="17">
        <v>-42</v>
      </c>
      <c r="NU37" s="17">
        <v>-70</v>
      </c>
      <c r="NV37" s="17">
        <v>-55</v>
      </c>
      <c r="NW37" s="17">
        <v>-70</v>
      </c>
      <c r="NX37" s="17">
        <v>-50</v>
      </c>
      <c r="NY37" s="17">
        <v>-21</v>
      </c>
      <c r="NZ37" s="17">
        <v>-80</v>
      </c>
      <c r="OA37" s="17">
        <v>-36</v>
      </c>
      <c r="OB37" s="17">
        <v>-22</v>
      </c>
      <c r="OC37" s="17">
        <v>-42</v>
      </c>
      <c r="OD37" s="17">
        <v>-30</v>
      </c>
      <c r="OE37" s="17">
        <v>-45</v>
      </c>
      <c r="OF37" s="17">
        <v>-39</v>
      </c>
      <c r="OG37" s="17">
        <v>-33</v>
      </c>
      <c r="OH37" s="17">
        <v>-6</v>
      </c>
      <c r="OI37" s="17">
        <v>-14</v>
      </c>
      <c r="OJ37" s="17">
        <v>-12</v>
      </c>
      <c r="OK37" s="17">
        <v>14</v>
      </c>
      <c r="OL37" s="17">
        <v>-45</v>
      </c>
      <c r="OM37" s="17">
        <v>-39</v>
      </c>
      <c r="ON37" s="17">
        <v>-40</v>
      </c>
      <c r="OO37" s="17">
        <v>-50</v>
      </c>
      <c r="OP37" s="17">
        <v>-60</v>
      </c>
      <c r="OQ37" s="17">
        <v>-61</v>
      </c>
      <c r="OR37" s="17">
        <v>-53</v>
      </c>
      <c r="OS37" s="17">
        <v>-23</v>
      </c>
      <c r="OT37" s="17">
        <v>55</v>
      </c>
      <c r="OU37" s="17">
        <v>56</v>
      </c>
      <c r="OV37" s="17">
        <v>25</v>
      </c>
      <c r="OW37" s="17">
        <v>87</v>
      </c>
      <c r="OX37" s="17">
        <v>96</v>
      </c>
      <c r="OY37" s="17">
        <v>44</v>
      </c>
      <c r="OZ37" s="17">
        <v>100</v>
      </c>
      <c r="PA37" s="17">
        <v>104</v>
      </c>
      <c r="PB37" s="17">
        <v>-72</v>
      </c>
      <c r="PC37" s="17">
        <v>-90</v>
      </c>
      <c r="PD37" s="17">
        <v>-87</v>
      </c>
      <c r="PE37" s="17">
        <v>-90</v>
      </c>
      <c r="PF37" s="17">
        <v>-122</v>
      </c>
      <c r="PG37" s="17">
        <v>-70</v>
      </c>
      <c r="PH37" s="17">
        <v>-56</v>
      </c>
      <c r="PI37" s="17">
        <v>-74</v>
      </c>
      <c r="PJ37" s="17">
        <v>-38</v>
      </c>
      <c r="PK37" s="17">
        <v>-64</v>
      </c>
      <c r="PL37" s="17">
        <v>-53</v>
      </c>
      <c r="PM37" s="17">
        <v>-47</v>
      </c>
      <c r="PN37" s="17">
        <v>17</v>
      </c>
      <c r="PO37" s="17">
        <v>-24</v>
      </c>
      <c r="PP37" s="17">
        <v>-45</v>
      </c>
      <c r="PQ37" s="17">
        <v>-35</v>
      </c>
      <c r="PR37" s="17">
        <v>-64</v>
      </c>
      <c r="PS37" s="17">
        <v>-84</v>
      </c>
      <c r="PT37" s="17">
        <v>-75</v>
      </c>
      <c r="PU37" s="17">
        <v>-89</v>
      </c>
      <c r="PV37" s="17">
        <v>-93</v>
      </c>
      <c r="PW37" s="17">
        <v>-56</v>
      </c>
      <c r="PX37" s="17">
        <v>-99</v>
      </c>
      <c r="PY37" s="17">
        <v>-91</v>
      </c>
      <c r="PZ37" s="17">
        <v>-22</v>
      </c>
      <c r="QA37" s="17">
        <v>-15</v>
      </c>
      <c r="QB37" s="17">
        <v>-3</v>
      </c>
      <c r="QC37" s="17">
        <v>-3</v>
      </c>
      <c r="QD37" s="17">
        <v>-3</v>
      </c>
      <c r="QE37" s="17">
        <v>-9</v>
      </c>
      <c r="QF37" s="17">
        <v>-16</v>
      </c>
      <c r="QG37" s="17">
        <v>-16</v>
      </c>
      <c r="QH37" s="17">
        <v>3</v>
      </c>
      <c r="QI37" s="17">
        <v>49</v>
      </c>
      <c r="QJ37" s="17">
        <v>12</v>
      </c>
      <c r="QK37" s="17">
        <v>16</v>
      </c>
      <c r="QL37" s="17">
        <v>13</v>
      </c>
      <c r="QM37" s="17">
        <v>25</v>
      </c>
      <c r="QN37" s="17">
        <v>32</v>
      </c>
      <c r="QO37" s="17">
        <v>-2</v>
      </c>
      <c r="QP37" s="17">
        <v>-5</v>
      </c>
      <c r="QQ37" s="17">
        <v>2</v>
      </c>
      <c r="QR37" s="17">
        <v>2</v>
      </c>
      <c r="QS37" s="17">
        <v>-13</v>
      </c>
      <c r="QT37" s="17">
        <v>6</v>
      </c>
      <c r="QU37" s="17">
        <v>13</v>
      </c>
      <c r="QV37" s="17">
        <v>1</v>
      </c>
      <c r="QW37" s="17">
        <v>-1</v>
      </c>
      <c r="QX37" s="17">
        <v>-73</v>
      </c>
      <c r="QY37" s="17">
        <v>-73</v>
      </c>
      <c r="QZ37" s="17">
        <v>-45</v>
      </c>
      <c r="RA37" s="17">
        <v>-31</v>
      </c>
      <c r="RB37" s="17">
        <v>-42</v>
      </c>
      <c r="RC37" s="17">
        <v>-16</v>
      </c>
      <c r="RD37" s="17">
        <v>-28</v>
      </c>
      <c r="RE37" s="17">
        <v>-53</v>
      </c>
      <c r="RF37" s="17">
        <v>-66</v>
      </c>
      <c r="RG37" s="17">
        <v>-69</v>
      </c>
      <c r="RH37" s="17">
        <v>-60</v>
      </c>
      <c r="RI37" s="17">
        <v>-47</v>
      </c>
      <c r="RJ37" s="17">
        <v>-34</v>
      </c>
      <c r="RK37" s="17">
        <v>-50</v>
      </c>
      <c r="RL37" s="17">
        <v>1</v>
      </c>
      <c r="RM37" s="17">
        <v>-23</v>
      </c>
      <c r="RN37" s="17">
        <v>-134</v>
      </c>
      <c r="RO37" s="17">
        <v>-147</v>
      </c>
      <c r="RP37" s="17">
        <v>-118</v>
      </c>
      <c r="RQ37" s="17">
        <v>-138</v>
      </c>
      <c r="RR37" s="17">
        <v>-69</v>
      </c>
      <c r="RS37" s="17">
        <v>-239</v>
      </c>
      <c r="RT37" s="17">
        <v>-183</v>
      </c>
      <c r="RU37" s="17">
        <v>-218</v>
      </c>
      <c r="RV37" s="17">
        <v>-45</v>
      </c>
      <c r="RW37" s="17">
        <v>-44</v>
      </c>
      <c r="RX37" s="17">
        <v>-54</v>
      </c>
      <c r="RY37" s="17">
        <v>-66</v>
      </c>
      <c r="RZ37" s="17">
        <v>-59</v>
      </c>
      <c r="SA37" s="17">
        <v>-72</v>
      </c>
      <c r="SB37" s="17">
        <v>-44</v>
      </c>
      <c r="SC37" s="17">
        <v>-71</v>
      </c>
      <c r="SD37" s="17">
        <v>8</v>
      </c>
      <c r="SE37" s="17">
        <v>12</v>
      </c>
      <c r="SF37" s="17">
        <v>4</v>
      </c>
      <c r="SG37" s="17">
        <v>-1</v>
      </c>
      <c r="SH37" s="17">
        <v>11</v>
      </c>
      <c r="SI37" s="17">
        <v>5</v>
      </c>
      <c r="SJ37" s="17">
        <v>6</v>
      </c>
      <c r="SK37" s="17">
        <v>0</v>
      </c>
      <c r="SL37" s="17">
        <v>-25</v>
      </c>
      <c r="SM37" s="17">
        <v>-15</v>
      </c>
      <c r="SN37" s="17">
        <v>-24</v>
      </c>
      <c r="SO37" s="17">
        <v>-42</v>
      </c>
      <c r="SP37" s="17">
        <v>-51</v>
      </c>
      <c r="SQ37" s="17">
        <v>-47</v>
      </c>
      <c r="SR37" s="17">
        <v>-58</v>
      </c>
      <c r="SS37" s="17">
        <v>-41</v>
      </c>
      <c r="ST37" s="17">
        <v>-16</v>
      </c>
      <c r="SU37" s="17">
        <v>-18</v>
      </c>
      <c r="SV37" s="17">
        <v>-2</v>
      </c>
      <c r="SW37" s="17">
        <v>-9</v>
      </c>
      <c r="SX37" s="17">
        <v>8</v>
      </c>
      <c r="SY37" s="17">
        <v>-32</v>
      </c>
      <c r="SZ37" s="17">
        <v>-41</v>
      </c>
      <c r="TA37" s="17">
        <v>-39</v>
      </c>
      <c r="TB37" s="17">
        <v>-81</v>
      </c>
      <c r="TC37" s="17">
        <v>-68</v>
      </c>
      <c r="TD37" s="17">
        <v>-131</v>
      </c>
      <c r="TE37" s="17">
        <v>-102</v>
      </c>
      <c r="TF37" s="17">
        <v>-89</v>
      </c>
      <c r="TG37" s="17">
        <v>-73</v>
      </c>
      <c r="TH37" s="17">
        <v>-73</v>
      </c>
      <c r="TI37" s="17">
        <v>-130</v>
      </c>
      <c r="TJ37" s="17">
        <v>-11</v>
      </c>
      <c r="TK37" s="17">
        <v>-1</v>
      </c>
      <c r="TL37" s="17">
        <v>-24</v>
      </c>
      <c r="TM37" s="17">
        <v>-22</v>
      </c>
      <c r="TN37" s="17">
        <v>-23</v>
      </c>
      <c r="TO37" s="17">
        <v>-10</v>
      </c>
      <c r="TP37" s="17">
        <v>-36</v>
      </c>
      <c r="TQ37" s="17">
        <v>-63</v>
      </c>
      <c r="TR37" s="17">
        <v>-35</v>
      </c>
      <c r="TS37" s="17">
        <v>-44</v>
      </c>
      <c r="TT37" s="17">
        <v>-67</v>
      </c>
      <c r="TU37" s="17">
        <v>-36</v>
      </c>
      <c r="TV37" s="17">
        <v>-73</v>
      </c>
      <c r="TW37" s="17">
        <v>-79</v>
      </c>
      <c r="TX37" s="17">
        <v>-84</v>
      </c>
      <c r="TY37" s="17">
        <v>-74</v>
      </c>
      <c r="TZ37" s="17">
        <v>-85</v>
      </c>
      <c r="UA37" s="17">
        <v>-76</v>
      </c>
      <c r="UB37" s="17">
        <v>-63</v>
      </c>
      <c r="UC37" s="17">
        <v>-79</v>
      </c>
      <c r="UD37" s="17">
        <v>-109</v>
      </c>
      <c r="UE37" s="17">
        <v>-115</v>
      </c>
      <c r="UF37" s="17">
        <v>-107</v>
      </c>
      <c r="UG37" s="17">
        <v>-65</v>
      </c>
      <c r="UH37" s="17">
        <v>-23</v>
      </c>
      <c r="UI37" s="17">
        <v>-55</v>
      </c>
      <c r="UJ37" s="17">
        <v>-78</v>
      </c>
      <c r="UK37" s="17">
        <v>-61</v>
      </c>
      <c r="UL37" s="17">
        <v>-50</v>
      </c>
      <c r="UM37" s="17">
        <v>-27</v>
      </c>
      <c r="UN37" s="17">
        <v>-34</v>
      </c>
      <c r="UO37" s="17">
        <v>-42</v>
      </c>
      <c r="UP37" s="17">
        <v>22</v>
      </c>
      <c r="UQ37" s="17">
        <v>20</v>
      </c>
      <c r="UR37" s="17">
        <v>65</v>
      </c>
      <c r="US37" s="17">
        <v>61</v>
      </c>
      <c r="UT37" s="17">
        <v>52</v>
      </c>
      <c r="UU37" s="17">
        <v>4</v>
      </c>
      <c r="UV37" s="17">
        <v>25</v>
      </c>
      <c r="UW37" s="17">
        <v>46</v>
      </c>
      <c r="UX37" s="17">
        <v>-7</v>
      </c>
      <c r="UY37" s="17">
        <v>-5</v>
      </c>
      <c r="UZ37" s="17">
        <v>-7</v>
      </c>
      <c r="VA37" s="17">
        <v>-4</v>
      </c>
      <c r="VB37" s="17">
        <v>-27</v>
      </c>
      <c r="VC37" s="17">
        <v>-18</v>
      </c>
      <c r="VD37" s="17">
        <v>4</v>
      </c>
      <c r="VE37" s="17">
        <v>-25</v>
      </c>
      <c r="VF37" s="17">
        <v>-31</v>
      </c>
      <c r="VG37" s="17">
        <v>-54</v>
      </c>
      <c r="VH37" s="17">
        <v>-27</v>
      </c>
      <c r="VI37" s="17">
        <v>-49</v>
      </c>
      <c r="VJ37" s="17">
        <v>-47</v>
      </c>
      <c r="VK37" s="17">
        <v>-63</v>
      </c>
      <c r="VL37" s="17">
        <v>-54</v>
      </c>
      <c r="VM37" s="17">
        <v>-48</v>
      </c>
      <c r="VN37">
        <v>39</v>
      </c>
      <c r="VO37">
        <v>2</v>
      </c>
      <c r="VP37">
        <v>37</v>
      </c>
      <c r="VQ37">
        <v>0</v>
      </c>
      <c r="VR37">
        <v>-15</v>
      </c>
      <c r="VS37">
        <v>-9</v>
      </c>
      <c r="VT37">
        <v>-5</v>
      </c>
      <c r="VU37">
        <v>15</v>
      </c>
      <c r="VV37" s="17">
        <v>-85</v>
      </c>
      <c r="VW37" s="17">
        <v>-85</v>
      </c>
      <c r="VX37" s="17">
        <v>-34</v>
      </c>
      <c r="VY37" s="17">
        <v>-40</v>
      </c>
      <c r="VZ37" s="17">
        <v>-38</v>
      </c>
      <c r="WA37" s="17">
        <v>-55</v>
      </c>
      <c r="WB37" s="17">
        <v>-20</v>
      </c>
      <c r="WC37" s="17">
        <v>-24</v>
      </c>
      <c r="WD37" s="17">
        <v>-22</v>
      </c>
      <c r="WE37" s="17">
        <v>19</v>
      </c>
      <c r="WF37" s="17">
        <v>-32</v>
      </c>
      <c r="WG37" s="17">
        <v>-24</v>
      </c>
      <c r="WH37" s="17">
        <v>-22</v>
      </c>
      <c r="WI37" s="17">
        <v>-49</v>
      </c>
      <c r="WJ37" s="17">
        <v>-30</v>
      </c>
      <c r="WK37" s="17">
        <v>-62</v>
      </c>
      <c r="WL37" s="17">
        <v>-41</v>
      </c>
      <c r="WM37" s="17">
        <v>-39</v>
      </c>
      <c r="WN37" s="17">
        <v>-77</v>
      </c>
      <c r="WO37" s="17">
        <v>-65</v>
      </c>
      <c r="WP37" s="17">
        <v>-88</v>
      </c>
      <c r="WQ37" s="17">
        <v>-96</v>
      </c>
      <c r="WR37" s="17">
        <v>-98</v>
      </c>
      <c r="WS37" s="17">
        <v>-111</v>
      </c>
      <c r="WT37" s="17">
        <v>-11</v>
      </c>
      <c r="WU37" s="17">
        <v>-9</v>
      </c>
      <c r="WV37" s="17">
        <v>-25</v>
      </c>
      <c r="WW37" s="17">
        <v>-23</v>
      </c>
      <c r="WX37" s="17">
        <v>26</v>
      </c>
      <c r="WY37" s="17">
        <v>9</v>
      </c>
      <c r="WZ37" s="17">
        <v>-1</v>
      </c>
      <c r="XA37" s="17">
        <v>-18</v>
      </c>
    </row>
    <row r="38" spans="1:625">
      <c r="A38" t="s">
        <v>936</v>
      </c>
      <c r="B38" s="17">
        <v>-68</v>
      </c>
      <c r="C38" s="17">
        <v>-106</v>
      </c>
      <c r="D38" s="17">
        <v>-145</v>
      </c>
      <c r="E38" s="17">
        <v>-135</v>
      </c>
      <c r="F38" s="17">
        <v>-185</v>
      </c>
      <c r="G38" s="17">
        <v>-197</v>
      </c>
      <c r="H38" s="17">
        <v>-99</v>
      </c>
      <c r="I38" s="17">
        <v>-128</v>
      </c>
      <c r="J38" s="17">
        <v>220</v>
      </c>
      <c r="K38" s="17">
        <v>200</v>
      </c>
      <c r="L38" s="17">
        <v>314</v>
      </c>
      <c r="M38" s="17">
        <v>404</v>
      </c>
      <c r="N38" s="17">
        <v>494</v>
      </c>
      <c r="O38" s="17">
        <v>387</v>
      </c>
      <c r="P38" s="17">
        <v>389</v>
      </c>
      <c r="Q38" s="17">
        <v>453</v>
      </c>
      <c r="R38" s="17">
        <v>-97</v>
      </c>
      <c r="S38" s="17">
        <v>-42</v>
      </c>
      <c r="T38" s="17">
        <v>-110</v>
      </c>
      <c r="U38" s="17">
        <v>-101</v>
      </c>
      <c r="V38" s="17">
        <v>-52</v>
      </c>
      <c r="W38" s="17">
        <v>-110</v>
      </c>
      <c r="X38" s="17">
        <v>-67</v>
      </c>
      <c r="Y38" s="17">
        <v>-64</v>
      </c>
      <c r="Z38" s="17">
        <v>-121</v>
      </c>
      <c r="AA38" s="17">
        <v>-103</v>
      </c>
      <c r="AB38" s="17">
        <v>-91</v>
      </c>
      <c r="AC38" s="17">
        <v>-133</v>
      </c>
      <c r="AD38" s="17">
        <v>-112</v>
      </c>
      <c r="AE38" s="17">
        <v>-116</v>
      </c>
      <c r="AF38" s="17">
        <v>-77</v>
      </c>
      <c r="AG38" s="17">
        <v>-156</v>
      </c>
      <c r="AH38" s="17">
        <v>19</v>
      </c>
      <c r="AI38" s="17">
        <v>-3</v>
      </c>
      <c r="AJ38" s="17">
        <v>-7</v>
      </c>
      <c r="AK38" s="17">
        <v>9</v>
      </c>
      <c r="AL38" s="17">
        <v>80</v>
      </c>
      <c r="AM38" s="17">
        <v>17</v>
      </c>
      <c r="AN38" s="17">
        <v>46</v>
      </c>
      <c r="AO38" s="17">
        <v>-5</v>
      </c>
      <c r="AP38" s="17">
        <v>-8</v>
      </c>
      <c r="AQ38" s="17">
        <v>-16</v>
      </c>
      <c r="AR38" s="17">
        <v>-68</v>
      </c>
      <c r="AS38" s="17">
        <v>-51</v>
      </c>
      <c r="AT38" s="17">
        <v>-41</v>
      </c>
      <c r="AU38" s="17">
        <v>-52</v>
      </c>
      <c r="AV38" s="17">
        <v>-41</v>
      </c>
      <c r="AW38" s="17">
        <v>-54</v>
      </c>
      <c r="AX38" s="17">
        <v>-48</v>
      </c>
      <c r="AY38" s="17">
        <v>-53</v>
      </c>
      <c r="AZ38" s="17">
        <v>-74</v>
      </c>
      <c r="BA38" s="17">
        <v>-37</v>
      </c>
      <c r="BB38" s="17">
        <v>-78</v>
      </c>
      <c r="BC38" s="17">
        <v>-55</v>
      </c>
      <c r="BD38" s="17">
        <v>-30</v>
      </c>
      <c r="BE38" s="17">
        <v>-105</v>
      </c>
      <c r="BF38" s="17">
        <v>-102</v>
      </c>
      <c r="BG38" s="17">
        <v>-83</v>
      </c>
      <c r="BH38" s="17">
        <v>-84</v>
      </c>
      <c r="BI38" s="17">
        <v>-89</v>
      </c>
      <c r="BJ38" s="17">
        <v>-67</v>
      </c>
      <c r="BK38" s="17">
        <v>-122</v>
      </c>
      <c r="BL38" s="17">
        <v>-70</v>
      </c>
      <c r="BM38" s="17">
        <v>-123</v>
      </c>
      <c r="BN38" s="17">
        <v>-17</v>
      </c>
      <c r="BO38" s="17">
        <v>-4</v>
      </c>
      <c r="BP38" s="17">
        <v>-1</v>
      </c>
      <c r="BQ38" s="17">
        <v>-44</v>
      </c>
      <c r="BR38" s="17">
        <v>-31</v>
      </c>
      <c r="BS38" s="17">
        <v>-34</v>
      </c>
      <c r="BT38" s="17">
        <v>-1</v>
      </c>
      <c r="BU38" s="17">
        <v>-28</v>
      </c>
      <c r="BV38" s="17">
        <v>89</v>
      </c>
      <c r="BW38" s="17">
        <v>77</v>
      </c>
      <c r="BX38" s="17">
        <v>87</v>
      </c>
      <c r="BY38" s="17">
        <v>125</v>
      </c>
      <c r="BZ38" s="17">
        <v>70</v>
      </c>
      <c r="CA38" s="17">
        <v>66</v>
      </c>
      <c r="CB38" s="17">
        <v>68</v>
      </c>
      <c r="CC38" s="17">
        <v>39</v>
      </c>
      <c r="CD38" s="17">
        <v>-29</v>
      </c>
      <c r="CE38" s="17">
        <v>-40</v>
      </c>
      <c r="CF38" s="17">
        <v>-32</v>
      </c>
      <c r="CG38" s="17">
        <v>-30</v>
      </c>
      <c r="CH38" s="17">
        <v>-26</v>
      </c>
      <c r="CI38" s="17">
        <v>-32</v>
      </c>
      <c r="CJ38" s="17">
        <v>-23</v>
      </c>
      <c r="CK38" s="17">
        <v>-79</v>
      </c>
      <c r="CL38" s="17">
        <v>-20</v>
      </c>
      <c r="CM38" s="17">
        <v>-37</v>
      </c>
      <c r="CN38" s="17">
        <v>-29</v>
      </c>
      <c r="CO38" s="17">
        <v>12</v>
      </c>
      <c r="CP38" s="17">
        <v>-14</v>
      </c>
      <c r="CQ38" s="17">
        <v>-19</v>
      </c>
      <c r="CR38" s="17">
        <v>-47</v>
      </c>
      <c r="CS38" s="17">
        <v>-33</v>
      </c>
      <c r="CT38" s="17">
        <v>-63</v>
      </c>
      <c r="CU38" s="17">
        <v>-39</v>
      </c>
      <c r="CV38" s="17">
        <v>-52</v>
      </c>
      <c r="CW38" s="17">
        <v>-81</v>
      </c>
      <c r="CX38" s="17">
        <v>-84</v>
      </c>
      <c r="CY38" s="17">
        <v>-115</v>
      </c>
      <c r="CZ38" s="17">
        <v>-90</v>
      </c>
      <c r="DA38" s="17">
        <v>-125</v>
      </c>
      <c r="DB38" s="17">
        <v>6</v>
      </c>
      <c r="DC38" s="17">
        <v>-4</v>
      </c>
      <c r="DD38" s="17">
        <v>-3</v>
      </c>
      <c r="DE38" s="17">
        <v>-8</v>
      </c>
      <c r="DF38" s="17">
        <v>-1</v>
      </c>
      <c r="DG38" s="17">
        <v>0</v>
      </c>
      <c r="DH38" s="17">
        <v>-6</v>
      </c>
      <c r="DI38" s="17">
        <v>-13</v>
      </c>
      <c r="DJ38" s="17">
        <v>-20</v>
      </c>
      <c r="DK38" s="17">
        <v>-32</v>
      </c>
      <c r="DL38" s="17">
        <v>-10</v>
      </c>
      <c r="DM38" s="17">
        <v>1</v>
      </c>
      <c r="DN38" s="17">
        <v>-2</v>
      </c>
      <c r="DO38" s="17">
        <v>-7</v>
      </c>
      <c r="DP38" s="17">
        <v>27</v>
      </c>
      <c r="DQ38" s="17">
        <v>38</v>
      </c>
      <c r="DR38" s="17">
        <v>9</v>
      </c>
      <c r="DS38" s="17">
        <v>-13</v>
      </c>
      <c r="DT38" s="17">
        <v>10</v>
      </c>
      <c r="DU38" s="17">
        <v>16</v>
      </c>
      <c r="DV38" s="17">
        <v>29</v>
      </c>
      <c r="DW38" s="17">
        <v>-7</v>
      </c>
      <c r="DX38" s="17">
        <v>-40</v>
      </c>
      <c r="DY38" s="17">
        <v>-72</v>
      </c>
      <c r="DZ38" s="17">
        <v>-11</v>
      </c>
      <c r="EA38" s="17">
        <v>-10</v>
      </c>
      <c r="EB38" s="17">
        <v>-29</v>
      </c>
      <c r="EC38" s="17">
        <v>-38</v>
      </c>
      <c r="ED38" s="17">
        <v>-30</v>
      </c>
      <c r="EE38" s="17">
        <v>-35</v>
      </c>
      <c r="EF38" s="17">
        <v>-49</v>
      </c>
      <c r="EG38" s="17">
        <v>-6</v>
      </c>
      <c r="EH38" s="17">
        <v>-73</v>
      </c>
      <c r="EI38" s="17">
        <v>-95</v>
      </c>
      <c r="EJ38" s="17">
        <v>-86</v>
      </c>
      <c r="EK38" s="17">
        <v>-95</v>
      </c>
      <c r="EL38" s="17">
        <v>-125</v>
      </c>
      <c r="EM38" s="17">
        <v>-98</v>
      </c>
      <c r="EN38" s="17">
        <v>-166</v>
      </c>
      <c r="EO38" s="17">
        <v>-165</v>
      </c>
      <c r="EP38" s="17">
        <v>67</v>
      </c>
      <c r="EQ38" s="17">
        <v>17</v>
      </c>
      <c r="ER38" s="17">
        <v>6</v>
      </c>
      <c r="ES38" s="17">
        <v>5</v>
      </c>
      <c r="ET38" s="17">
        <v>29</v>
      </c>
      <c r="EU38" s="17">
        <v>103</v>
      </c>
      <c r="EV38" s="17">
        <v>123</v>
      </c>
      <c r="EW38" s="17">
        <v>73</v>
      </c>
      <c r="EX38" s="17">
        <v>24</v>
      </c>
      <c r="EY38" s="17">
        <v>27</v>
      </c>
      <c r="EZ38" s="17">
        <v>27</v>
      </c>
      <c r="FA38" s="17">
        <v>27</v>
      </c>
      <c r="FB38" s="17">
        <v>37</v>
      </c>
      <c r="FC38" s="17">
        <v>33</v>
      </c>
      <c r="FD38" s="17">
        <v>11</v>
      </c>
      <c r="FE38" s="17">
        <v>16</v>
      </c>
      <c r="FF38" s="17">
        <v>-84</v>
      </c>
      <c r="FG38" s="17">
        <v>-10</v>
      </c>
      <c r="FH38" s="17">
        <v>-33</v>
      </c>
      <c r="FI38" s="17">
        <v>-24</v>
      </c>
      <c r="FJ38" s="17">
        <v>-48</v>
      </c>
      <c r="FK38" s="17">
        <v>-60</v>
      </c>
      <c r="FL38" s="17">
        <v>-72</v>
      </c>
      <c r="FM38" s="17">
        <v>-98</v>
      </c>
      <c r="FN38" s="17">
        <v>-31</v>
      </c>
      <c r="FO38" s="17">
        <v>-20</v>
      </c>
      <c r="FP38" s="17">
        <v>-9</v>
      </c>
      <c r="FQ38" s="17">
        <v>-4</v>
      </c>
      <c r="FR38" s="17">
        <v>-25</v>
      </c>
      <c r="FS38" s="17">
        <v>-29</v>
      </c>
      <c r="FT38" s="17">
        <v>-22</v>
      </c>
      <c r="FU38" s="17">
        <v>-28</v>
      </c>
      <c r="FV38" s="17">
        <v>-44</v>
      </c>
      <c r="FW38" s="17">
        <v>-53</v>
      </c>
      <c r="FX38" s="17">
        <v>-54</v>
      </c>
      <c r="FY38" s="17">
        <v>-49</v>
      </c>
      <c r="FZ38" s="17">
        <v>-44</v>
      </c>
      <c r="GA38" s="17">
        <v>-65</v>
      </c>
      <c r="GB38" s="17">
        <v>-54</v>
      </c>
      <c r="GC38" s="17">
        <v>-47</v>
      </c>
      <c r="GD38" s="17">
        <v>-24</v>
      </c>
      <c r="GE38" s="17">
        <v>14</v>
      </c>
      <c r="GF38" s="17">
        <v>48</v>
      </c>
      <c r="GG38" s="17">
        <v>31</v>
      </c>
      <c r="GH38" s="17">
        <v>-37</v>
      </c>
      <c r="GI38" s="17">
        <v>-16</v>
      </c>
      <c r="GJ38" s="17">
        <v>-64</v>
      </c>
      <c r="GK38" s="17">
        <v>-49</v>
      </c>
      <c r="GL38" s="17">
        <v>-40</v>
      </c>
      <c r="GM38" s="17">
        <v>-70</v>
      </c>
      <c r="GN38" s="17">
        <v>-52</v>
      </c>
      <c r="GO38" s="17">
        <v>-61</v>
      </c>
      <c r="GP38" s="17">
        <v>-89</v>
      </c>
      <c r="GQ38" s="17">
        <v>-57</v>
      </c>
      <c r="GR38" s="17">
        <v>-48</v>
      </c>
      <c r="GS38" s="17">
        <v>-80</v>
      </c>
      <c r="GT38" s="17">
        <v>-15</v>
      </c>
      <c r="GU38" s="17">
        <v>9</v>
      </c>
      <c r="GV38" s="17">
        <v>-22</v>
      </c>
      <c r="GW38" s="17">
        <v>4</v>
      </c>
      <c r="GX38" s="17">
        <v>-15</v>
      </c>
      <c r="GY38" s="17">
        <v>2</v>
      </c>
      <c r="GZ38" s="17">
        <v>-18</v>
      </c>
      <c r="HA38" s="17">
        <v>-22</v>
      </c>
      <c r="HB38" s="17">
        <v>14</v>
      </c>
      <c r="HC38" s="17">
        <v>-18</v>
      </c>
      <c r="HD38" s="17">
        <v>-3</v>
      </c>
      <c r="HE38" s="17">
        <v>-53</v>
      </c>
      <c r="HF38" s="17">
        <v>-38</v>
      </c>
      <c r="HG38" s="17">
        <v>-67</v>
      </c>
      <c r="HH38" s="17">
        <v>-79</v>
      </c>
      <c r="HI38" s="17">
        <v>-72</v>
      </c>
      <c r="HJ38" s="17">
        <v>-116</v>
      </c>
      <c r="HK38" s="17">
        <v>-114</v>
      </c>
      <c r="HL38" s="17">
        <v>-112</v>
      </c>
      <c r="HM38" s="17">
        <v>-89</v>
      </c>
      <c r="HN38" s="17">
        <v>-125</v>
      </c>
      <c r="HO38" s="17">
        <v>-114</v>
      </c>
      <c r="HP38" s="17">
        <v>-62</v>
      </c>
      <c r="HQ38" s="17">
        <v>-77</v>
      </c>
      <c r="HR38" s="17">
        <v>-30</v>
      </c>
      <c r="HS38" s="17">
        <v>-40</v>
      </c>
      <c r="HT38" s="17">
        <v>-62</v>
      </c>
      <c r="HU38" s="17">
        <v>-74</v>
      </c>
      <c r="HV38" s="17">
        <v>-52</v>
      </c>
      <c r="HW38" s="17">
        <v>-31</v>
      </c>
      <c r="HX38" s="17">
        <v>-33</v>
      </c>
      <c r="HY38" s="17">
        <v>-35</v>
      </c>
      <c r="HZ38" s="17">
        <v>354</v>
      </c>
      <c r="IA38" s="17">
        <v>350</v>
      </c>
      <c r="IB38" s="17">
        <v>397</v>
      </c>
      <c r="IC38" s="17">
        <v>420</v>
      </c>
      <c r="ID38" s="17">
        <v>348</v>
      </c>
      <c r="IE38" s="17">
        <v>456</v>
      </c>
      <c r="IF38" s="17">
        <v>387</v>
      </c>
      <c r="IG38" s="17">
        <v>544</v>
      </c>
      <c r="IH38" s="17">
        <v>-12</v>
      </c>
      <c r="II38" s="17">
        <v>-15</v>
      </c>
      <c r="IJ38" s="17">
        <v>-2</v>
      </c>
      <c r="IK38" s="17">
        <v>-16</v>
      </c>
      <c r="IL38" s="17">
        <v>7</v>
      </c>
      <c r="IM38" s="17">
        <v>-13</v>
      </c>
      <c r="IN38" s="17">
        <v>5</v>
      </c>
      <c r="IO38" s="17">
        <v>-20</v>
      </c>
      <c r="IP38" s="17">
        <v>-32</v>
      </c>
      <c r="IQ38" s="17">
        <v>-45</v>
      </c>
      <c r="IR38" s="17">
        <v>-47</v>
      </c>
      <c r="IS38" s="17">
        <v>-40</v>
      </c>
      <c r="IT38" s="17">
        <v>-36</v>
      </c>
      <c r="IU38" s="17">
        <v>-40</v>
      </c>
      <c r="IV38" s="17">
        <v>-10</v>
      </c>
      <c r="IW38" s="17">
        <v>-21</v>
      </c>
      <c r="IX38" s="17">
        <v>1764</v>
      </c>
      <c r="IY38" s="17">
        <v>1787</v>
      </c>
      <c r="IZ38" s="17">
        <v>1656</v>
      </c>
      <c r="JA38" s="17">
        <v>1894</v>
      </c>
      <c r="JB38" s="17">
        <v>1835</v>
      </c>
      <c r="JC38" s="17">
        <v>2110</v>
      </c>
      <c r="JD38" s="17">
        <v>1860</v>
      </c>
      <c r="JE38" s="17">
        <v>2690</v>
      </c>
      <c r="JF38" s="17">
        <v>-107</v>
      </c>
      <c r="JG38" s="17">
        <v>-60</v>
      </c>
      <c r="JH38" s="17">
        <v>-110</v>
      </c>
      <c r="JI38" s="17">
        <v>-111</v>
      </c>
      <c r="JJ38" s="17">
        <v>-106</v>
      </c>
      <c r="JK38" s="17">
        <v>-109</v>
      </c>
      <c r="JL38" s="17">
        <v>-77</v>
      </c>
      <c r="JM38" s="17">
        <v>-112</v>
      </c>
      <c r="JN38" s="17">
        <v>-14</v>
      </c>
      <c r="JO38" s="17">
        <v>-39</v>
      </c>
      <c r="JP38" s="17">
        <v>-11</v>
      </c>
      <c r="JQ38" s="17">
        <v>-28</v>
      </c>
      <c r="JR38" s="17">
        <v>-24</v>
      </c>
      <c r="JS38" s="17">
        <v>-16</v>
      </c>
      <c r="JT38" s="17">
        <v>-37</v>
      </c>
      <c r="JU38" s="17">
        <v>-24</v>
      </c>
      <c r="JV38" s="17">
        <v>-35</v>
      </c>
      <c r="JW38" s="17">
        <v>-6</v>
      </c>
      <c r="JX38" s="17">
        <v>21</v>
      </c>
      <c r="JY38" s="17">
        <v>34</v>
      </c>
      <c r="JZ38" s="17">
        <v>1</v>
      </c>
      <c r="KA38" s="17">
        <v>46</v>
      </c>
      <c r="KB38" s="17">
        <v>84</v>
      </c>
      <c r="KC38" s="17">
        <v>54</v>
      </c>
      <c r="KD38" s="17">
        <v>-30</v>
      </c>
      <c r="KE38" s="17">
        <v>-44</v>
      </c>
      <c r="KF38" s="17">
        <v>-62</v>
      </c>
      <c r="KG38" s="17">
        <v>-35</v>
      </c>
      <c r="KH38" s="17">
        <v>-103</v>
      </c>
      <c r="KI38" s="17">
        <v>-111</v>
      </c>
      <c r="KJ38" s="17">
        <v>-67</v>
      </c>
      <c r="KK38" s="17">
        <v>-96</v>
      </c>
      <c r="KL38" s="17">
        <v>-30</v>
      </c>
      <c r="KM38" s="17">
        <v>-61</v>
      </c>
      <c r="KN38" s="17">
        <v>-96</v>
      </c>
      <c r="KO38" s="17">
        <v>-123</v>
      </c>
      <c r="KP38" s="17">
        <v>-123</v>
      </c>
      <c r="KQ38" s="17">
        <v>-113</v>
      </c>
      <c r="KR38" s="17">
        <v>-88</v>
      </c>
      <c r="KS38" s="17">
        <v>-119</v>
      </c>
      <c r="KT38" s="17">
        <v>0</v>
      </c>
      <c r="KU38" s="17">
        <v>-11</v>
      </c>
      <c r="KV38" s="17">
        <v>-8</v>
      </c>
      <c r="KW38" s="17">
        <v>-22</v>
      </c>
      <c r="KX38" s="17">
        <v>-25</v>
      </c>
      <c r="KY38" s="17">
        <v>-18</v>
      </c>
      <c r="KZ38" s="17">
        <v>-16</v>
      </c>
      <c r="LA38" s="17">
        <v>-12</v>
      </c>
      <c r="LB38" s="17">
        <v>-10</v>
      </c>
      <c r="LC38" s="17">
        <v>-32</v>
      </c>
      <c r="LD38" s="17">
        <v>-47</v>
      </c>
      <c r="LE38" s="17">
        <v>-25</v>
      </c>
      <c r="LF38" s="17">
        <v>-8</v>
      </c>
      <c r="LG38" s="17">
        <v>-28</v>
      </c>
      <c r="LH38" s="17">
        <v>-34</v>
      </c>
      <c r="LI38" s="17">
        <v>-63</v>
      </c>
      <c r="LJ38" s="17">
        <v>-44</v>
      </c>
      <c r="LK38" s="17">
        <v>-61</v>
      </c>
      <c r="LL38" s="17">
        <v>-36</v>
      </c>
      <c r="LM38" s="17">
        <v>-54</v>
      </c>
      <c r="LN38" s="17">
        <v>-53</v>
      </c>
      <c r="LO38" s="17">
        <v>-67</v>
      </c>
      <c r="LP38" s="17">
        <v>-71</v>
      </c>
      <c r="LQ38" s="17">
        <v>-67</v>
      </c>
      <c r="LR38" s="17">
        <v>-19</v>
      </c>
      <c r="LS38" s="17">
        <v>-9</v>
      </c>
      <c r="LT38" s="17">
        <v>-25</v>
      </c>
      <c r="LU38" s="17">
        <v>-33</v>
      </c>
      <c r="LV38" s="17">
        <v>-33</v>
      </c>
      <c r="LW38" s="17">
        <v>-50</v>
      </c>
      <c r="LX38" s="17">
        <v>-18</v>
      </c>
      <c r="LY38" s="17">
        <v>-63</v>
      </c>
      <c r="LZ38" s="17">
        <v>-57</v>
      </c>
      <c r="MA38" s="17">
        <v>-101</v>
      </c>
      <c r="MB38" s="17">
        <v>-59</v>
      </c>
      <c r="MC38" s="17">
        <v>-66</v>
      </c>
      <c r="MD38" s="17">
        <v>-97</v>
      </c>
      <c r="ME38" s="17">
        <v>-40</v>
      </c>
      <c r="MF38" s="17">
        <v>-25</v>
      </c>
      <c r="MG38" s="17">
        <v>-42</v>
      </c>
      <c r="MH38" s="17">
        <v>-30</v>
      </c>
      <c r="MI38" s="17">
        <v>-20</v>
      </c>
      <c r="MJ38" s="17">
        <v>-12</v>
      </c>
      <c r="MK38" s="17">
        <v>-8</v>
      </c>
      <c r="ML38" s="17">
        <v>-20</v>
      </c>
      <c r="MM38" s="17">
        <v>-25</v>
      </c>
      <c r="MN38" s="17">
        <v>-1</v>
      </c>
      <c r="MO38" s="17">
        <v>-27</v>
      </c>
      <c r="MP38" s="17">
        <v>-58</v>
      </c>
      <c r="MQ38" s="17">
        <v>-23</v>
      </c>
      <c r="MR38" s="17">
        <v>-19</v>
      </c>
      <c r="MS38" s="17">
        <v>-44</v>
      </c>
      <c r="MT38" s="17">
        <v>-93</v>
      </c>
      <c r="MU38" s="17">
        <v>-76</v>
      </c>
      <c r="MV38" s="17">
        <v>-30</v>
      </c>
      <c r="MW38" s="17">
        <v>-68</v>
      </c>
      <c r="MX38" s="17">
        <v>-61</v>
      </c>
      <c r="MY38" s="17">
        <v>-66</v>
      </c>
      <c r="MZ38" s="17">
        <v>-55</v>
      </c>
      <c r="NA38" s="17">
        <v>-55</v>
      </c>
      <c r="NB38" s="17">
        <v>-53</v>
      </c>
      <c r="NC38" s="17">
        <v>-58</v>
      </c>
      <c r="ND38" s="17">
        <v>-46</v>
      </c>
      <c r="NE38" s="17">
        <v>-48</v>
      </c>
      <c r="NF38" s="17">
        <v>1</v>
      </c>
      <c r="NG38" s="17">
        <v>43</v>
      </c>
      <c r="NH38" s="17">
        <v>26</v>
      </c>
      <c r="NI38" s="17">
        <v>52</v>
      </c>
      <c r="NJ38" s="17">
        <v>6</v>
      </c>
      <c r="NK38" s="17">
        <v>-9</v>
      </c>
      <c r="NL38" s="17">
        <v>-40</v>
      </c>
      <c r="NM38" s="17">
        <v>-31</v>
      </c>
      <c r="NN38" s="17">
        <v>-33</v>
      </c>
      <c r="NO38" s="17">
        <v>-46</v>
      </c>
      <c r="NP38" s="17">
        <v>-16</v>
      </c>
      <c r="NQ38" s="17">
        <v>-44</v>
      </c>
      <c r="NR38" s="17">
        <v>-18</v>
      </c>
      <c r="NS38" s="17">
        <v>-12</v>
      </c>
      <c r="NT38" s="17">
        <v>-59</v>
      </c>
      <c r="NU38" s="17">
        <v>-64</v>
      </c>
      <c r="NV38" s="17">
        <v>-54</v>
      </c>
      <c r="NW38" s="17">
        <v>-45</v>
      </c>
      <c r="NX38" s="17">
        <v>-27</v>
      </c>
      <c r="NY38" s="17">
        <v>-52</v>
      </c>
      <c r="NZ38" s="17">
        <v>-28</v>
      </c>
      <c r="OA38" s="17">
        <v>-29</v>
      </c>
      <c r="OB38" s="17">
        <v>-32</v>
      </c>
      <c r="OC38" s="17">
        <v>-35</v>
      </c>
      <c r="OD38" s="17">
        <v>-33</v>
      </c>
      <c r="OE38" s="17">
        <v>-4</v>
      </c>
      <c r="OF38" s="17">
        <v>-23</v>
      </c>
      <c r="OG38" s="17">
        <v>-11</v>
      </c>
      <c r="OH38" s="17">
        <v>-16</v>
      </c>
      <c r="OI38" s="17">
        <v>-14</v>
      </c>
      <c r="OJ38" s="17">
        <v>-18</v>
      </c>
      <c r="OK38" s="17">
        <v>6</v>
      </c>
      <c r="OL38" s="17">
        <v>-53</v>
      </c>
      <c r="OM38" s="17">
        <v>-47</v>
      </c>
      <c r="ON38" s="17">
        <v>-17</v>
      </c>
      <c r="OO38" s="17">
        <v>-41</v>
      </c>
      <c r="OP38" s="17">
        <v>-24</v>
      </c>
      <c r="OQ38" s="17">
        <v>-31</v>
      </c>
      <c r="OR38" s="17">
        <v>-46</v>
      </c>
      <c r="OS38" s="17">
        <v>-40</v>
      </c>
      <c r="OT38" s="17">
        <v>59</v>
      </c>
      <c r="OU38" s="17">
        <v>42</v>
      </c>
      <c r="OV38" s="17">
        <v>25</v>
      </c>
      <c r="OW38" s="17">
        <v>13</v>
      </c>
      <c r="OX38" s="17">
        <v>79</v>
      </c>
      <c r="OY38" s="17">
        <v>93</v>
      </c>
      <c r="OZ38" s="17">
        <v>15</v>
      </c>
      <c r="PA38" s="17">
        <v>46</v>
      </c>
      <c r="PB38" s="17">
        <v>-57</v>
      </c>
      <c r="PC38" s="17">
        <v>-37</v>
      </c>
      <c r="PD38" s="17">
        <v>-57</v>
      </c>
      <c r="PE38" s="17">
        <v>-54</v>
      </c>
      <c r="PF38" s="17">
        <v>-100</v>
      </c>
      <c r="PG38" s="17">
        <v>-78</v>
      </c>
      <c r="PH38" s="17">
        <v>-75</v>
      </c>
      <c r="PI38" s="17">
        <v>-35</v>
      </c>
      <c r="PJ38" s="17">
        <v>-37</v>
      </c>
      <c r="PK38" s="17">
        <v>-47</v>
      </c>
      <c r="PL38" s="17">
        <v>-27</v>
      </c>
      <c r="PM38" s="17">
        <v>-20</v>
      </c>
      <c r="PN38" s="17">
        <v>25</v>
      </c>
      <c r="PO38" s="17">
        <v>-37</v>
      </c>
      <c r="PP38" s="17">
        <v>-35</v>
      </c>
      <c r="PQ38" s="17">
        <v>27</v>
      </c>
      <c r="PR38" s="17">
        <v>-93</v>
      </c>
      <c r="PS38" s="17">
        <v>-68</v>
      </c>
      <c r="PT38" s="17">
        <v>-76</v>
      </c>
      <c r="PU38" s="17">
        <v>-84</v>
      </c>
      <c r="PV38" s="17">
        <v>-49</v>
      </c>
      <c r="PW38" s="17">
        <v>-62</v>
      </c>
      <c r="PX38" s="17">
        <v>-49</v>
      </c>
      <c r="PY38" s="17">
        <v>-138</v>
      </c>
      <c r="PZ38" s="17">
        <v>-10</v>
      </c>
      <c r="QA38" s="17">
        <v>-12</v>
      </c>
      <c r="QB38" s="17">
        <v>-7</v>
      </c>
      <c r="QC38" s="17">
        <v>9</v>
      </c>
      <c r="QD38" s="17">
        <v>0</v>
      </c>
      <c r="QE38" s="17">
        <v>-11</v>
      </c>
      <c r="QF38" s="17">
        <v>-15</v>
      </c>
      <c r="QG38" s="17">
        <v>-12</v>
      </c>
      <c r="QH38" s="17">
        <v>27</v>
      </c>
      <c r="QI38" s="17">
        <v>7</v>
      </c>
      <c r="QJ38" s="17">
        <v>15</v>
      </c>
      <c r="QK38" s="17">
        <v>25</v>
      </c>
      <c r="QL38" s="17">
        <v>15</v>
      </c>
      <c r="QM38" s="17">
        <v>44</v>
      </c>
      <c r="QN38" s="17">
        <v>-16</v>
      </c>
      <c r="QO38" s="17">
        <v>-19</v>
      </c>
      <c r="QP38" s="17">
        <v>24</v>
      </c>
      <c r="QQ38" s="17">
        <v>18</v>
      </c>
      <c r="QR38" s="17">
        <v>18</v>
      </c>
      <c r="QS38" s="17">
        <v>-22</v>
      </c>
      <c r="QT38" s="17">
        <v>-6</v>
      </c>
      <c r="QU38" s="17">
        <v>31</v>
      </c>
      <c r="QV38" s="17">
        <v>5</v>
      </c>
      <c r="QW38" s="17">
        <v>-14</v>
      </c>
      <c r="QX38" s="17">
        <v>-72</v>
      </c>
      <c r="QY38" s="17">
        <v>-39</v>
      </c>
      <c r="QZ38" s="17">
        <v>-21</v>
      </c>
      <c r="RA38" s="17">
        <v>-55</v>
      </c>
      <c r="RB38" s="17">
        <v>-78</v>
      </c>
      <c r="RC38" s="17">
        <v>5</v>
      </c>
      <c r="RD38" s="17">
        <v>24</v>
      </c>
      <c r="RE38" s="17">
        <v>-93</v>
      </c>
      <c r="RF38" s="17">
        <v>-42</v>
      </c>
      <c r="RG38" s="17">
        <v>-34</v>
      </c>
      <c r="RH38" s="17">
        <v>-61</v>
      </c>
      <c r="RI38" s="17">
        <v>-73</v>
      </c>
      <c r="RJ38" s="17">
        <v>-46</v>
      </c>
      <c r="RK38" s="17">
        <v>-15</v>
      </c>
      <c r="RL38" s="17">
        <v>-13</v>
      </c>
      <c r="RM38" s="17">
        <v>-60</v>
      </c>
      <c r="RN38" s="17">
        <v>-63</v>
      </c>
      <c r="RO38" s="17">
        <v>-158</v>
      </c>
      <c r="RP38" s="17">
        <v>-143</v>
      </c>
      <c r="RQ38" s="17">
        <v>-138</v>
      </c>
      <c r="RR38" s="17">
        <v>-26</v>
      </c>
      <c r="RS38" s="17">
        <v>-228</v>
      </c>
      <c r="RT38" s="17">
        <v>-188</v>
      </c>
      <c r="RU38" s="17">
        <v>-227</v>
      </c>
      <c r="RV38" s="17">
        <v>-47</v>
      </c>
      <c r="RW38" s="17">
        <v>-43</v>
      </c>
      <c r="RX38" s="17">
        <v>-46</v>
      </c>
      <c r="RY38" s="17">
        <v>-68</v>
      </c>
      <c r="RZ38" s="17">
        <v>-36</v>
      </c>
      <c r="SA38" s="17">
        <v>-59</v>
      </c>
      <c r="SB38" s="17">
        <v>-54</v>
      </c>
      <c r="SC38" s="17">
        <v>-73</v>
      </c>
      <c r="SD38" s="17">
        <v>4</v>
      </c>
      <c r="SE38" s="17">
        <v>2</v>
      </c>
      <c r="SF38" s="17">
        <v>2</v>
      </c>
      <c r="SG38" s="17">
        <v>-12</v>
      </c>
      <c r="SH38" s="17">
        <v>6</v>
      </c>
      <c r="SI38" s="17">
        <v>11</v>
      </c>
      <c r="SJ38" s="17">
        <v>-11</v>
      </c>
      <c r="SK38" s="17">
        <v>4</v>
      </c>
      <c r="SL38" s="17">
        <v>-30</v>
      </c>
      <c r="SM38" s="17">
        <v>-27</v>
      </c>
      <c r="SN38" s="17">
        <v>-20</v>
      </c>
      <c r="SO38" s="17">
        <v>-42</v>
      </c>
      <c r="SP38" s="17">
        <v>-51</v>
      </c>
      <c r="SQ38" s="17">
        <v>-62</v>
      </c>
      <c r="SR38" s="17">
        <v>-33</v>
      </c>
      <c r="SS38" s="17">
        <v>-43</v>
      </c>
      <c r="ST38" s="17">
        <v>9</v>
      </c>
      <c r="SU38" s="17">
        <v>-2</v>
      </c>
      <c r="SV38" s="17">
        <v>2</v>
      </c>
      <c r="SW38" s="17">
        <v>9</v>
      </c>
      <c r="SX38" s="17">
        <v>-6</v>
      </c>
      <c r="SY38" s="17">
        <v>1</v>
      </c>
      <c r="SZ38" s="17">
        <v>-29</v>
      </c>
      <c r="TA38" s="17">
        <v>-26</v>
      </c>
      <c r="TB38" s="17">
        <v>-50</v>
      </c>
      <c r="TC38" s="17">
        <v>-95</v>
      </c>
      <c r="TD38" s="17">
        <v>-78</v>
      </c>
      <c r="TE38" s="17">
        <v>-115</v>
      </c>
      <c r="TF38" s="17">
        <v>-129</v>
      </c>
      <c r="TG38" s="17">
        <v>-108</v>
      </c>
      <c r="TH38" s="17">
        <v>-108</v>
      </c>
      <c r="TI38" s="17">
        <v>-135</v>
      </c>
      <c r="TJ38" s="17">
        <v>-14</v>
      </c>
      <c r="TK38" s="17">
        <v>-18</v>
      </c>
      <c r="TL38" s="17">
        <v>-23</v>
      </c>
      <c r="TM38" s="17">
        <v>-12</v>
      </c>
      <c r="TN38" s="17">
        <v>-11</v>
      </c>
      <c r="TO38" s="17">
        <v>-35</v>
      </c>
      <c r="TP38" s="17">
        <v>-19</v>
      </c>
      <c r="TQ38" s="17">
        <v>-49</v>
      </c>
      <c r="TR38" s="17">
        <v>-45</v>
      </c>
      <c r="TS38" s="17">
        <v>-36</v>
      </c>
      <c r="TT38" s="17">
        <v>-56</v>
      </c>
      <c r="TU38" s="17">
        <v>-44</v>
      </c>
      <c r="TV38" s="17">
        <v>-55</v>
      </c>
      <c r="TW38" s="17">
        <v>-66</v>
      </c>
      <c r="TX38" s="17">
        <v>-48</v>
      </c>
      <c r="TY38" s="17">
        <v>-78</v>
      </c>
      <c r="TZ38" s="17">
        <v>-79</v>
      </c>
      <c r="UA38" s="17">
        <v>-68</v>
      </c>
      <c r="UB38" s="17">
        <v>-69</v>
      </c>
      <c r="UC38" s="17">
        <v>-64</v>
      </c>
      <c r="UD38" s="17">
        <v>-89</v>
      </c>
      <c r="UE38" s="17">
        <v>-98</v>
      </c>
      <c r="UF38" s="17">
        <v>-156</v>
      </c>
      <c r="UG38" s="17">
        <v>-75</v>
      </c>
      <c r="UH38" s="17">
        <v>-63</v>
      </c>
      <c r="UI38" s="17">
        <v>-24</v>
      </c>
      <c r="UJ38" s="17">
        <v>-45</v>
      </c>
      <c r="UK38" s="17">
        <v>-58</v>
      </c>
      <c r="UL38" s="17">
        <v>-60</v>
      </c>
      <c r="UM38" s="17">
        <v>-28</v>
      </c>
      <c r="UN38" s="17">
        <v>-30</v>
      </c>
      <c r="UO38" s="17">
        <v>-24</v>
      </c>
      <c r="UP38" s="17">
        <v>41</v>
      </c>
      <c r="UQ38" s="17">
        <v>35</v>
      </c>
      <c r="UR38" s="17">
        <v>65</v>
      </c>
      <c r="US38" s="17">
        <v>-2</v>
      </c>
      <c r="UT38" s="17">
        <v>64</v>
      </c>
      <c r="UU38" s="17">
        <v>33</v>
      </c>
      <c r="UV38" s="17">
        <v>8</v>
      </c>
      <c r="UW38" s="17">
        <v>34</v>
      </c>
      <c r="UX38" s="17">
        <v>-17</v>
      </c>
      <c r="UY38" s="17">
        <v>-6</v>
      </c>
      <c r="UZ38" s="17">
        <v>-12</v>
      </c>
      <c r="VA38" s="17">
        <v>-23</v>
      </c>
      <c r="VB38" s="17">
        <v>-24</v>
      </c>
      <c r="VC38" s="17">
        <v>-21</v>
      </c>
      <c r="VD38" s="17">
        <v>-23</v>
      </c>
      <c r="VE38" s="17">
        <v>-11</v>
      </c>
      <c r="VF38" s="17">
        <v>-31</v>
      </c>
      <c r="VG38" s="17">
        <v>-38</v>
      </c>
      <c r="VH38" s="17">
        <v>-29</v>
      </c>
      <c r="VI38" s="17">
        <v>-47</v>
      </c>
      <c r="VJ38" s="17">
        <v>-40</v>
      </c>
      <c r="VK38" s="17">
        <v>-47</v>
      </c>
      <c r="VL38" s="17">
        <v>-39</v>
      </c>
      <c r="VM38" s="17">
        <v>-68</v>
      </c>
      <c r="VN38">
        <v>17</v>
      </c>
      <c r="VO38">
        <v>-13</v>
      </c>
      <c r="VP38">
        <v>30</v>
      </c>
      <c r="VQ38">
        <v>18</v>
      </c>
      <c r="VR38">
        <v>-19</v>
      </c>
      <c r="VS38">
        <v>-6</v>
      </c>
      <c r="VT38">
        <v>-4</v>
      </c>
      <c r="VU38">
        <v>1</v>
      </c>
      <c r="VV38" s="17">
        <v>-24</v>
      </c>
      <c r="VW38" s="17">
        <v>-24</v>
      </c>
      <c r="VX38" s="17">
        <v>-43</v>
      </c>
      <c r="VY38" s="17">
        <v>-33</v>
      </c>
      <c r="VZ38" s="17">
        <v>-27</v>
      </c>
      <c r="WA38" s="17">
        <v>-52</v>
      </c>
      <c r="WB38" s="17">
        <v>-46</v>
      </c>
      <c r="WC38" s="17">
        <v>-47</v>
      </c>
      <c r="WD38" s="17">
        <v>1</v>
      </c>
      <c r="WE38" s="17">
        <v>-13</v>
      </c>
      <c r="WF38" s="17">
        <v>-17</v>
      </c>
      <c r="WG38" s="17">
        <v>-18</v>
      </c>
      <c r="WH38" s="17">
        <v>-12</v>
      </c>
      <c r="WI38" s="17">
        <v>13</v>
      </c>
      <c r="WJ38" s="17">
        <v>-30</v>
      </c>
      <c r="WK38" s="17">
        <v>-47</v>
      </c>
      <c r="WL38" s="17">
        <v>-40</v>
      </c>
      <c r="WM38" s="17">
        <v>-30</v>
      </c>
      <c r="WN38" s="17">
        <v>-38</v>
      </c>
      <c r="WO38" s="17">
        <v>-111</v>
      </c>
      <c r="WP38" s="17">
        <v>-69</v>
      </c>
      <c r="WQ38" s="17">
        <v>-124</v>
      </c>
      <c r="WR38" s="17">
        <v>-86</v>
      </c>
      <c r="WS38" s="17">
        <v>-101</v>
      </c>
      <c r="WT38" s="17">
        <v>-18</v>
      </c>
      <c r="WU38" s="17">
        <v>-15</v>
      </c>
      <c r="WV38" s="17">
        <v>-29</v>
      </c>
      <c r="WW38" s="17">
        <v>-11</v>
      </c>
      <c r="WX38" s="17">
        <v>-11</v>
      </c>
      <c r="WY38" s="17">
        <v>-6</v>
      </c>
      <c r="WZ38" s="17">
        <v>11</v>
      </c>
      <c r="XA38" s="17">
        <v>-18</v>
      </c>
    </row>
    <row r="39" spans="1:625">
      <c r="A39" t="s">
        <v>937</v>
      </c>
      <c r="B39" s="17">
        <v>-64</v>
      </c>
      <c r="C39" s="17">
        <v>-85</v>
      </c>
      <c r="D39" s="17">
        <v>-165</v>
      </c>
      <c r="E39" s="17">
        <v>-142</v>
      </c>
      <c r="F39" s="17">
        <v>-170</v>
      </c>
      <c r="G39" s="17">
        <v>-156</v>
      </c>
      <c r="H39" s="17">
        <v>-55</v>
      </c>
      <c r="I39" s="17">
        <v>-117</v>
      </c>
      <c r="J39" s="17">
        <v>161</v>
      </c>
      <c r="K39" s="17">
        <v>173</v>
      </c>
      <c r="L39" s="17">
        <v>350</v>
      </c>
      <c r="M39" s="17">
        <v>337</v>
      </c>
      <c r="N39" s="17">
        <v>540</v>
      </c>
      <c r="O39" s="17">
        <v>414</v>
      </c>
      <c r="P39" s="17">
        <v>368</v>
      </c>
      <c r="Q39" s="17">
        <v>458</v>
      </c>
      <c r="R39" s="17">
        <v>-45</v>
      </c>
      <c r="S39" s="17">
        <v>-73</v>
      </c>
      <c r="T39" s="17">
        <v>-122</v>
      </c>
      <c r="U39" s="17">
        <v>-105</v>
      </c>
      <c r="V39" s="17">
        <v>-125</v>
      </c>
      <c r="W39" s="17">
        <v>-67</v>
      </c>
      <c r="X39" s="17">
        <v>-74</v>
      </c>
      <c r="Y39" s="17">
        <v>-60</v>
      </c>
      <c r="Z39" s="17">
        <v>-126</v>
      </c>
      <c r="AA39" s="17">
        <v>-69</v>
      </c>
      <c r="AB39" s="17">
        <v>-116</v>
      </c>
      <c r="AC39" s="17">
        <v>-117</v>
      </c>
      <c r="AD39" s="17">
        <v>-109</v>
      </c>
      <c r="AE39" s="17">
        <v>-62</v>
      </c>
      <c r="AF39" s="17">
        <v>-127</v>
      </c>
      <c r="AG39" s="17">
        <v>-153</v>
      </c>
      <c r="AH39" s="17">
        <v>56</v>
      </c>
      <c r="AI39" s="17">
        <v>52</v>
      </c>
      <c r="AJ39" s="17">
        <v>-10</v>
      </c>
      <c r="AK39" s="17">
        <v>25</v>
      </c>
      <c r="AL39" s="17">
        <v>109</v>
      </c>
      <c r="AM39" s="17">
        <v>29</v>
      </c>
      <c r="AN39" s="17">
        <v>19</v>
      </c>
      <c r="AO39" s="17">
        <v>-10</v>
      </c>
      <c r="AP39" s="17">
        <v>-53</v>
      </c>
      <c r="AQ39" s="17">
        <v>-19</v>
      </c>
      <c r="AR39" s="17">
        <v>-15</v>
      </c>
      <c r="AS39" s="17">
        <v>-76</v>
      </c>
      <c r="AT39" s="17">
        <v>-76</v>
      </c>
      <c r="AU39" s="17">
        <v>-32</v>
      </c>
      <c r="AV39" s="17">
        <v>-42</v>
      </c>
      <c r="AW39" s="17">
        <v>-72</v>
      </c>
      <c r="AX39" s="17">
        <v>-64</v>
      </c>
      <c r="AY39" s="17">
        <v>-59</v>
      </c>
      <c r="AZ39" s="17">
        <v>-18</v>
      </c>
      <c r="BA39" s="17">
        <v>-42</v>
      </c>
      <c r="BB39" s="17">
        <v>-74</v>
      </c>
      <c r="BC39" s="17">
        <v>-71</v>
      </c>
      <c r="BD39" s="17">
        <v>-40</v>
      </c>
      <c r="BE39" s="17">
        <v>-44</v>
      </c>
      <c r="BF39" s="17">
        <v>-66</v>
      </c>
      <c r="BG39" s="17">
        <v>-71</v>
      </c>
      <c r="BH39" s="17">
        <v>-63</v>
      </c>
      <c r="BI39" s="17">
        <v>-82</v>
      </c>
      <c r="BJ39" s="17">
        <v>-44</v>
      </c>
      <c r="BK39" s="17">
        <v>-105</v>
      </c>
      <c r="BL39" s="17">
        <v>-95</v>
      </c>
      <c r="BM39" s="17">
        <v>-128</v>
      </c>
      <c r="BN39" s="17">
        <v>-3</v>
      </c>
      <c r="BO39" s="17">
        <v>-8</v>
      </c>
      <c r="BP39" s="17">
        <v>-14</v>
      </c>
      <c r="BQ39" s="17">
        <v>-17</v>
      </c>
      <c r="BR39" s="17">
        <v>-26</v>
      </c>
      <c r="BS39" s="17">
        <v>-7</v>
      </c>
      <c r="BT39" s="17">
        <v>-4</v>
      </c>
      <c r="BU39" s="17">
        <v>-34</v>
      </c>
      <c r="BV39" s="17">
        <v>59</v>
      </c>
      <c r="BW39" s="17">
        <v>56</v>
      </c>
      <c r="BX39" s="17">
        <v>101</v>
      </c>
      <c r="BY39" s="17">
        <v>90</v>
      </c>
      <c r="BZ39" s="17">
        <v>103</v>
      </c>
      <c r="CA39" s="17">
        <v>68</v>
      </c>
      <c r="CB39" s="17">
        <v>71</v>
      </c>
      <c r="CC39" s="17">
        <v>26</v>
      </c>
      <c r="CD39" s="17">
        <v>-4</v>
      </c>
      <c r="CE39" s="17">
        <v>-19</v>
      </c>
      <c r="CF39" s="17">
        <v>-32</v>
      </c>
      <c r="CG39" s="17">
        <v>-4</v>
      </c>
      <c r="CH39" s="17">
        <v>-18</v>
      </c>
      <c r="CI39" s="17">
        <v>-15</v>
      </c>
      <c r="CJ39" s="17">
        <v>-27</v>
      </c>
      <c r="CK39" s="17">
        <v>-60</v>
      </c>
      <c r="CL39" s="17">
        <v>-10</v>
      </c>
      <c r="CM39" s="17">
        <v>19</v>
      </c>
      <c r="CN39" s="17">
        <v>14</v>
      </c>
      <c r="CO39" s="17">
        <v>29</v>
      </c>
      <c r="CP39" s="17">
        <v>39</v>
      </c>
      <c r="CQ39" s="17">
        <v>-24</v>
      </c>
      <c r="CR39" s="17">
        <v>-72</v>
      </c>
      <c r="CS39" s="17">
        <v>-21</v>
      </c>
      <c r="CT39" s="17">
        <v>-50</v>
      </c>
      <c r="CU39" s="17">
        <v>-49</v>
      </c>
      <c r="CV39" s="17">
        <v>-93</v>
      </c>
      <c r="CW39" s="17">
        <v>-78</v>
      </c>
      <c r="CX39" s="17">
        <v>-26</v>
      </c>
      <c r="CY39" s="17">
        <v>-104</v>
      </c>
      <c r="CZ39" s="17">
        <v>-36</v>
      </c>
      <c r="DA39" s="17">
        <v>-112</v>
      </c>
      <c r="DB39" s="17">
        <v>0</v>
      </c>
      <c r="DC39" s="17">
        <v>3</v>
      </c>
      <c r="DD39" s="17">
        <v>-10</v>
      </c>
      <c r="DE39" s="17">
        <v>-6</v>
      </c>
      <c r="DF39" s="17">
        <v>0</v>
      </c>
      <c r="DG39" s="17">
        <v>2</v>
      </c>
      <c r="DH39" s="17">
        <v>-16</v>
      </c>
      <c r="DI39" s="17">
        <v>-26</v>
      </c>
      <c r="DJ39" s="17">
        <v>-1</v>
      </c>
      <c r="DK39" s="17">
        <v>16</v>
      </c>
      <c r="DL39" s="17">
        <v>5</v>
      </c>
      <c r="DM39" s="17">
        <v>-3</v>
      </c>
      <c r="DN39" s="17">
        <v>-15</v>
      </c>
      <c r="DO39" s="17">
        <v>32</v>
      </c>
      <c r="DP39" s="17">
        <v>21</v>
      </c>
      <c r="DQ39" s="17">
        <v>15</v>
      </c>
      <c r="DR39" s="17">
        <v>-28</v>
      </c>
      <c r="DS39" s="17">
        <v>19</v>
      </c>
      <c r="DT39" s="17">
        <v>6</v>
      </c>
      <c r="DU39" s="17">
        <v>2</v>
      </c>
      <c r="DV39" s="17">
        <v>-24</v>
      </c>
      <c r="DW39" s="17">
        <v>11</v>
      </c>
      <c r="DX39" s="17">
        <v>-7</v>
      </c>
      <c r="DY39" s="17">
        <v>-66</v>
      </c>
      <c r="DZ39" s="17">
        <v>-5</v>
      </c>
      <c r="EA39" s="17">
        <v>-34</v>
      </c>
      <c r="EB39" s="17">
        <v>-33</v>
      </c>
      <c r="EC39" s="17">
        <v>-41</v>
      </c>
      <c r="ED39" s="17">
        <v>2</v>
      </c>
      <c r="EE39" s="17">
        <v>-9</v>
      </c>
      <c r="EF39" s="17">
        <v>12</v>
      </c>
      <c r="EG39" s="17">
        <v>-35</v>
      </c>
      <c r="EH39" s="17">
        <v>-51</v>
      </c>
      <c r="EI39" s="17">
        <v>-124</v>
      </c>
      <c r="EJ39" s="17">
        <v>-79</v>
      </c>
      <c r="EK39" s="17">
        <v>-65</v>
      </c>
      <c r="EL39" s="17">
        <v>-184</v>
      </c>
      <c r="EM39" s="17">
        <v>-117</v>
      </c>
      <c r="EN39" s="17">
        <v>-112</v>
      </c>
      <c r="EO39" s="17">
        <v>-94</v>
      </c>
      <c r="EP39" s="17">
        <v>52</v>
      </c>
      <c r="EQ39" s="17">
        <v>19</v>
      </c>
      <c r="ER39" s="17">
        <v>12</v>
      </c>
      <c r="ES39" s="17">
        <v>3</v>
      </c>
      <c r="ET39" s="17">
        <v>37</v>
      </c>
      <c r="EU39" s="17">
        <v>50</v>
      </c>
      <c r="EV39" s="17">
        <v>120</v>
      </c>
      <c r="EW39" s="17">
        <v>81</v>
      </c>
      <c r="EX39" s="17">
        <v>45</v>
      </c>
      <c r="EY39" s="17">
        <v>19</v>
      </c>
      <c r="EZ39" s="17">
        <v>19</v>
      </c>
      <c r="FA39" s="17">
        <v>31</v>
      </c>
      <c r="FB39" s="17">
        <v>18</v>
      </c>
      <c r="FC39" s="17">
        <v>0</v>
      </c>
      <c r="FD39" s="17">
        <v>-21</v>
      </c>
      <c r="FE39" s="17">
        <v>11</v>
      </c>
      <c r="FF39" s="17">
        <v>-34</v>
      </c>
      <c r="FG39" s="17">
        <v>-50</v>
      </c>
      <c r="FH39" s="17">
        <v>-19</v>
      </c>
      <c r="FI39" s="17">
        <v>-49</v>
      </c>
      <c r="FJ39" s="17">
        <v>-60</v>
      </c>
      <c r="FK39" s="17">
        <v>-33</v>
      </c>
      <c r="FL39" s="17">
        <v>-59</v>
      </c>
      <c r="FM39" s="17">
        <v>-82</v>
      </c>
      <c r="FN39" s="17">
        <v>-26</v>
      </c>
      <c r="FO39" s="17">
        <v>-40</v>
      </c>
      <c r="FP39" s="17">
        <v>-11</v>
      </c>
      <c r="FQ39" s="17">
        <v>-12</v>
      </c>
      <c r="FR39" s="17">
        <v>-4</v>
      </c>
      <c r="FS39" s="17">
        <v>-6</v>
      </c>
      <c r="FT39" s="17">
        <v>-46</v>
      </c>
      <c r="FU39" s="17">
        <v>-41</v>
      </c>
      <c r="FV39" s="17">
        <v>-68</v>
      </c>
      <c r="FW39" s="17">
        <v>-57</v>
      </c>
      <c r="FX39" s="17">
        <v>-47</v>
      </c>
      <c r="FY39" s="17">
        <v>-45</v>
      </c>
      <c r="FZ39" s="17">
        <v>-39</v>
      </c>
      <c r="GA39" s="17">
        <v>-46</v>
      </c>
      <c r="GB39" s="17">
        <v>-33</v>
      </c>
      <c r="GC39" s="17">
        <v>-33</v>
      </c>
      <c r="GD39" s="17">
        <v>-7</v>
      </c>
      <c r="GE39" s="17">
        <v>1</v>
      </c>
      <c r="GF39" s="17">
        <v>-7</v>
      </c>
      <c r="GG39" s="17">
        <v>-3</v>
      </c>
      <c r="GH39" s="17">
        <v>-8</v>
      </c>
      <c r="GI39" s="17">
        <v>34</v>
      </c>
      <c r="GJ39" s="17">
        <v>-12</v>
      </c>
      <c r="GK39" s="17">
        <v>-35</v>
      </c>
      <c r="GL39" s="17">
        <v>-36</v>
      </c>
      <c r="GM39" s="17">
        <v>-38</v>
      </c>
      <c r="GN39" s="17">
        <v>-48</v>
      </c>
      <c r="GO39" s="17">
        <v>-47</v>
      </c>
      <c r="GP39" s="17">
        <v>-80</v>
      </c>
      <c r="GQ39" s="17">
        <v>-84</v>
      </c>
      <c r="GR39" s="17">
        <v>-46</v>
      </c>
      <c r="GS39" s="17">
        <v>-59</v>
      </c>
      <c r="GT39" s="17">
        <v>-6</v>
      </c>
      <c r="GU39" s="17">
        <v>-12</v>
      </c>
      <c r="GV39" s="17">
        <v>-1</v>
      </c>
      <c r="GW39" s="17">
        <v>-1</v>
      </c>
      <c r="GX39" s="17">
        <v>-21</v>
      </c>
      <c r="GY39" s="17">
        <v>-8</v>
      </c>
      <c r="GZ39" s="17">
        <v>-24</v>
      </c>
      <c r="HA39" s="17">
        <v>-38</v>
      </c>
      <c r="HB39" s="17">
        <v>-5</v>
      </c>
      <c r="HC39" s="17">
        <v>-5</v>
      </c>
      <c r="HD39" s="17">
        <v>-4</v>
      </c>
      <c r="HE39" s="17">
        <v>-25</v>
      </c>
      <c r="HF39" s="17">
        <v>-16</v>
      </c>
      <c r="HG39" s="17">
        <v>-47</v>
      </c>
      <c r="HH39" s="17">
        <v>-75</v>
      </c>
      <c r="HI39" s="17">
        <v>-60</v>
      </c>
      <c r="HJ39" s="17">
        <v>-85</v>
      </c>
      <c r="HK39" s="17">
        <v>-128</v>
      </c>
      <c r="HL39" s="17">
        <v>-97</v>
      </c>
      <c r="HM39" s="17">
        <v>-108</v>
      </c>
      <c r="HN39" s="17">
        <v>-87</v>
      </c>
      <c r="HO39" s="17">
        <v>-67</v>
      </c>
      <c r="HP39" s="17">
        <v>-42</v>
      </c>
      <c r="HQ39" s="17">
        <v>-86</v>
      </c>
      <c r="HR39" s="17">
        <v>-38</v>
      </c>
      <c r="HS39" s="17">
        <v>-9</v>
      </c>
      <c r="HT39" s="17">
        <v>-53</v>
      </c>
      <c r="HU39" s="17">
        <v>-32</v>
      </c>
      <c r="HV39" s="17">
        <v>-34</v>
      </c>
      <c r="HW39" s="17">
        <v>-27</v>
      </c>
      <c r="HX39" s="17">
        <v>-14</v>
      </c>
      <c r="HY39" s="17">
        <v>-6</v>
      </c>
      <c r="HZ39" s="17">
        <v>320</v>
      </c>
      <c r="IA39" s="17">
        <v>257</v>
      </c>
      <c r="IB39" s="17">
        <v>310</v>
      </c>
      <c r="IC39" s="17">
        <v>393</v>
      </c>
      <c r="ID39" s="17">
        <v>305</v>
      </c>
      <c r="IE39" s="17">
        <v>484</v>
      </c>
      <c r="IF39" s="17">
        <v>335</v>
      </c>
      <c r="IG39" s="17">
        <v>414</v>
      </c>
      <c r="IH39" s="17">
        <v>-17</v>
      </c>
      <c r="II39" s="17">
        <v>-5</v>
      </c>
      <c r="IJ39" s="17">
        <v>21</v>
      </c>
      <c r="IK39" s="17">
        <v>20</v>
      </c>
      <c r="IL39" s="17">
        <v>-14</v>
      </c>
      <c r="IM39" s="17">
        <v>-15</v>
      </c>
      <c r="IN39" s="17">
        <v>24</v>
      </c>
      <c r="IO39" s="17">
        <v>-2</v>
      </c>
      <c r="IP39" s="17">
        <v>-59</v>
      </c>
      <c r="IQ39" s="17">
        <v>-36</v>
      </c>
      <c r="IR39" s="17">
        <v>-49</v>
      </c>
      <c r="IS39" s="17">
        <v>-44</v>
      </c>
      <c r="IT39" s="17">
        <v>-48</v>
      </c>
      <c r="IU39" s="17">
        <v>-34</v>
      </c>
      <c r="IV39" s="17">
        <v>-35</v>
      </c>
      <c r="IW39" s="17">
        <v>-28</v>
      </c>
      <c r="IX39" s="17">
        <v>1617</v>
      </c>
      <c r="IY39" s="17">
        <v>1575</v>
      </c>
      <c r="IZ39" s="17">
        <v>1541</v>
      </c>
      <c r="JA39" s="17">
        <v>1684</v>
      </c>
      <c r="JB39" s="17">
        <v>1720</v>
      </c>
      <c r="JC39" s="17">
        <v>1873</v>
      </c>
      <c r="JD39" s="17">
        <v>1687</v>
      </c>
      <c r="JE39" s="17">
        <v>2472</v>
      </c>
      <c r="JF39" s="17">
        <v>-117</v>
      </c>
      <c r="JG39" s="17">
        <v>-55</v>
      </c>
      <c r="JH39" s="17">
        <v>-67</v>
      </c>
      <c r="JI39" s="17">
        <v>-114</v>
      </c>
      <c r="JJ39" s="17">
        <v>-114</v>
      </c>
      <c r="JK39" s="17">
        <v>-132</v>
      </c>
      <c r="JL39" s="17">
        <v>-80</v>
      </c>
      <c r="JM39" s="17">
        <v>-138</v>
      </c>
      <c r="JN39" s="17">
        <v>-31</v>
      </c>
      <c r="JO39" s="17">
        <v>-22</v>
      </c>
      <c r="JP39" s="17">
        <v>-12</v>
      </c>
      <c r="JQ39" s="17">
        <v>-1</v>
      </c>
      <c r="JR39" s="17">
        <v>-10</v>
      </c>
      <c r="JS39" s="17">
        <v>-33</v>
      </c>
      <c r="JT39" s="17">
        <v>-13</v>
      </c>
      <c r="JU39" s="17">
        <v>-45</v>
      </c>
      <c r="JV39" s="17">
        <v>-49</v>
      </c>
      <c r="JW39" s="17">
        <v>-13</v>
      </c>
      <c r="JX39" s="17">
        <v>38</v>
      </c>
      <c r="JY39" s="17">
        <v>1</v>
      </c>
      <c r="JZ39" s="17">
        <v>26</v>
      </c>
      <c r="KA39" s="17">
        <v>-6</v>
      </c>
      <c r="KB39" s="17">
        <v>35</v>
      </c>
      <c r="KC39" s="17">
        <v>46</v>
      </c>
      <c r="KD39" s="17">
        <v>-43</v>
      </c>
      <c r="KE39" s="17">
        <v>-39</v>
      </c>
      <c r="KF39" s="17">
        <v>-21</v>
      </c>
      <c r="KG39" s="17">
        <v>-63</v>
      </c>
      <c r="KH39" s="17">
        <v>-83</v>
      </c>
      <c r="KI39" s="17">
        <v>-99</v>
      </c>
      <c r="KJ39" s="17">
        <v>-79</v>
      </c>
      <c r="KK39" s="17">
        <v>-61</v>
      </c>
      <c r="KL39" s="17">
        <v>-70</v>
      </c>
      <c r="KM39" s="17">
        <v>-89</v>
      </c>
      <c r="KN39" s="17">
        <v>-116</v>
      </c>
      <c r="KO39" s="17">
        <v>-95</v>
      </c>
      <c r="KP39" s="17">
        <v>-118</v>
      </c>
      <c r="KQ39" s="17">
        <v>-133</v>
      </c>
      <c r="KR39" s="17">
        <v>-97</v>
      </c>
      <c r="KS39" s="17">
        <v>-122</v>
      </c>
      <c r="KT39" s="17">
        <v>5</v>
      </c>
      <c r="KU39" s="17">
        <v>-25</v>
      </c>
      <c r="KV39" s="17">
        <v>-12</v>
      </c>
      <c r="KW39" s="17">
        <v>-19</v>
      </c>
      <c r="KX39" s="17">
        <v>-3</v>
      </c>
      <c r="KY39" s="17">
        <v>-20</v>
      </c>
      <c r="KZ39" s="17">
        <v>-17</v>
      </c>
      <c r="LA39" s="17">
        <v>-20</v>
      </c>
      <c r="LB39" s="17">
        <v>-14</v>
      </c>
      <c r="LC39" s="17">
        <v>-10</v>
      </c>
      <c r="LD39" s="17">
        <v>-36</v>
      </c>
      <c r="LE39" s="17">
        <v>-37</v>
      </c>
      <c r="LF39" s="17">
        <v>-12</v>
      </c>
      <c r="LG39" s="17">
        <v>-7</v>
      </c>
      <c r="LH39" s="17">
        <v>-5</v>
      </c>
      <c r="LI39" s="17">
        <v>-47</v>
      </c>
      <c r="LJ39" s="17">
        <v>-34</v>
      </c>
      <c r="LK39" s="17">
        <v>-61</v>
      </c>
      <c r="LL39" s="17">
        <v>-70</v>
      </c>
      <c r="LM39" s="17">
        <v>-45</v>
      </c>
      <c r="LN39" s="17">
        <v>-62</v>
      </c>
      <c r="LO39" s="17">
        <v>-75</v>
      </c>
      <c r="LP39" s="17">
        <v>-72</v>
      </c>
      <c r="LQ39" s="17">
        <v>-55</v>
      </c>
      <c r="LR39" s="17">
        <v>-18</v>
      </c>
      <c r="LS39" s="17">
        <v>-13</v>
      </c>
      <c r="LT39" s="17">
        <v>-25</v>
      </c>
      <c r="LU39" s="17">
        <v>-30</v>
      </c>
      <c r="LV39" s="17">
        <v>-38</v>
      </c>
      <c r="LW39" s="17">
        <v>-14</v>
      </c>
      <c r="LX39" s="17">
        <v>-30</v>
      </c>
      <c r="LY39" s="17">
        <v>-32</v>
      </c>
      <c r="LZ39" s="17">
        <v>-38</v>
      </c>
      <c r="MA39" s="17">
        <v>-87</v>
      </c>
      <c r="MB39" s="17">
        <v>-111</v>
      </c>
      <c r="MC39" s="17">
        <v>-66</v>
      </c>
      <c r="MD39" s="17">
        <v>-111</v>
      </c>
      <c r="ME39" s="17">
        <v>-38</v>
      </c>
      <c r="MF39" s="17">
        <v>-44</v>
      </c>
      <c r="MG39" s="17">
        <v>-40</v>
      </c>
      <c r="MH39" s="17">
        <v>-16</v>
      </c>
      <c r="MI39" s="17">
        <v>-11</v>
      </c>
      <c r="MJ39" s="17">
        <v>-10</v>
      </c>
      <c r="MK39" s="17">
        <v>-2</v>
      </c>
      <c r="ML39" s="17">
        <v>19</v>
      </c>
      <c r="MM39" s="17">
        <v>-5</v>
      </c>
      <c r="MN39" s="17">
        <v>11</v>
      </c>
      <c r="MO39" s="17">
        <v>-30</v>
      </c>
      <c r="MP39" s="17">
        <v>-52</v>
      </c>
      <c r="MQ39" s="17">
        <v>-10</v>
      </c>
      <c r="MR39" s="17">
        <v>-44</v>
      </c>
      <c r="MS39" s="17">
        <v>-66</v>
      </c>
      <c r="MT39" s="17">
        <v>-96</v>
      </c>
      <c r="MU39" s="17">
        <v>-116</v>
      </c>
      <c r="MV39" s="17">
        <v>-83</v>
      </c>
      <c r="MW39" s="17">
        <v>-75</v>
      </c>
      <c r="MX39" s="17">
        <v>-57</v>
      </c>
      <c r="MY39" s="17">
        <v>-41</v>
      </c>
      <c r="MZ39" s="17">
        <v>-42</v>
      </c>
      <c r="NA39" s="17">
        <v>-45</v>
      </c>
      <c r="NB39" s="17">
        <v>-22</v>
      </c>
      <c r="NC39" s="17">
        <v>-68</v>
      </c>
      <c r="ND39" s="17">
        <v>-40</v>
      </c>
      <c r="NE39" s="17">
        <v>-71</v>
      </c>
      <c r="NF39" s="17">
        <v>-38</v>
      </c>
      <c r="NG39" s="17">
        <v>83</v>
      </c>
      <c r="NH39" s="17">
        <v>89</v>
      </c>
      <c r="NI39" s="17">
        <v>100</v>
      </c>
      <c r="NJ39" s="17">
        <v>22</v>
      </c>
      <c r="NK39" s="17">
        <v>-23</v>
      </c>
      <c r="NL39" s="17">
        <v>-39</v>
      </c>
      <c r="NM39" s="17">
        <v>-19</v>
      </c>
      <c r="NN39" s="17">
        <v>-7</v>
      </c>
      <c r="NO39" s="17">
        <v>-43</v>
      </c>
      <c r="NP39" s="17">
        <v>-19</v>
      </c>
      <c r="NQ39" s="17">
        <v>-37</v>
      </c>
      <c r="NR39" s="17">
        <v>-2</v>
      </c>
      <c r="NS39" s="17">
        <v>-42</v>
      </c>
      <c r="NT39" s="17">
        <v>-40</v>
      </c>
      <c r="NU39" s="17">
        <v>-52</v>
      </c>
      <c r="NV39" s="17">
        <v>-48</v>
      </c>
      <c r="NW39" s="17">
        <v>-61</v>
      </c>
      <c r="NX39" s="17">
        <v>-67</v>
      </c>
      <c r="NY39" s="17">
        <v>-35</v>
      </c>
      <c r="NZ39" s="17">
        <v>-78</v>
      </c>
      <c r="OA39" s="17">
        <v>-20</v>
      </c>
      <c r="OB39" s="17">
        <v>-21</v>
      </c>
      <c r="OC39" s="17">
        <v>-14</v>
      </c>
      <c r="OD39" s="17">
        <v>-10</v>
      </c>
      <c r="OE39" s="17">
        <v>-30</v>
      </c>
      <c r="OF39" s="17">
        <v>-7</v>
      </c>
      <c r="OG39" s="17">
        <v>-15</v>
      </c>
      <c r="OH39" s="17">
        <v>-27</v>
      </c>
      <c r="OI39" s="17">
        <v>-7</v>
      </c>
      <c r="OJ39" s="17">
        <v>-11</v>
      </c>
      <c r="OK39" s="17">
        <v>-39</v>
      </c>
      <c r="OL39" s="17">
        <v>-10</v>
      </c>
      <c r="OM39" s="17">
        <v>-22</v>
      </c>
      <c r="ON39" s="17">
        <v>-41</v>
      </c>
      <c r="OO39" s="17">
        <v>-38</v>
      </c>
      <c r="OP39" s="17">
        <v>-8</v>
      </c>
      <c r="OQ39" s="17">
        <v>-38</v>
      </c>
      <c r="OR39" s="17">
        <v>-68</v>
      </c>
      <c r="OS39" s="17">
        <v>-35</v>
      </c>
      <c r="OT39" s="17">
        <v>36</v>
      </c>
      <c r="OU39" s="17">
        <v>-23</v>
      </c>
      <c r="OV39" s="17">
        <v>20</v>
      </c>
      <c r="OW39" s="17">
        <v>58</v>
      </c>
      <c r="OX39" s="17">
        <v>-21</v>
      </c>
      <c r="OY39" s="17">
        <v>67</v>
      </c>
      <c r="OZ39" s="17">
        <v>11</v>
      </c>
      <c r="PA39" s="17">
        <v>-4</v>
      </c>
      <c r="PB39" s="17">
        <v>-51</v>
      </c>
      <c r="PC39" s="17">
        <v>-50</v>
      </c>
      <c r="PD39" s="17">
        <v>-70</v>
      </c>
      <c r="PE39" s="17">
        <v>-74</v>
      </c>
      <c r="PF39" s="17">
        <v>-62</v>
      </c>
      <c r="PG39" s="17">
        <v>-37</v>
      </c>
      <c r="PH39" s="17">
        <v>-20</v>
      </c>
      <c r="PI39" s="17">
        <v>-50</v>
      </c>
      <c r="PJ39" s="17">
        <v>-45</v>
      </c>
      <c r="PK39" s="17">
        <v>2</v>
      </c>
      <c r="PL39" s="17">
        <v>-66</v>
      </c>
      <c r="PM39" s="17">
        <v>-29</v>
      </c>
      <c r="PN39" s="17">
        <v>-26</v>
      </c>
      <c r="PO39" s="17">
        <v>-3</v>
      </c>
      <c r="PP39" s="17">
        <v>-22</v>
      </c>
      <c r="PQ39" s="17">
        <v>-17</v>
      </c>
      <c r="PR39" s="17">
        <v>-75</v>
      </c>
      <c r="PS39" s="17">
        <v>-58</v>
      </c>
      <c r="PT39" s="17">
        <v>-66</v>
      </c>
      <c r="PU39" s="17">
        <v>-79</v>
      </c>
      <c r="PV39" s="17">
        <v>-82</v>
      </c>
      <c r="PW39" s="17">
        <v>-38</v>
      </c>
      <c r="PX39" s="17">
        <v>-69</v>
      </c>
      <c r="PY39" s="17">
        <v>-76</v>
      </c>
      <c r="PZ39" s="17">
        <v>-12</v>
      </c>
      <c r="QA39" s="17">
        <v>-3</v>
      </c>
      <c r="QB39" s="17">
        <v>-1</v>
      </c>
      <c r="QC39" s="17">
        <v>-3</v>
      </c>
      <c r="QD39" s="17">
        <v>-17</v>
      </c>
      <c r="QE39" s="17">
        <v>-14</v>
      </c>
      <c r="QF39" s="17">
        <v>-20</v>
      </c>
      <c r="QG39" s="17">
        <v>-12</v>
      </c>
      <c r="QH39" s="17">
        <v>10</v>
      </c>
      <c r="QI39" s="17">
        <v>7</v>
      </c>
      <c r="QJ39" s="17">
        <v>14</v>
      </c>
      <c r="QK39" s="17">
        <v>29</v>
      </c>
      <c r="QL39" s="17">
        <v>31</v>
      </c>
      <c r="QM39" s="17">
        <v>33</v>
      </c>
      <c r="QN39" s="17">
        <v>10</v>
      </c>
      <c r="QO39" s="17">
        <v>-5</v>
      </c>
      <c r="QP39" s="17">
        <v>19</v>
      </c>
      <c r="QQ39" s="17">
        <v>8</v>
      </c>
      <c r="QR39" s="17">
        <v>8</v>
      </c>
      <c r="QS39" s="17">
        <v>18</v>
      </c>
      <c r="QT39" s="17">
        <v>-7</v>
      </c>
      <c r="QU39" s="17">
        <v>9</v>
      </c>
      <c r="QV39" s="17">
        <v>10</v>
      </c>
      <c r="QW39" s="17">
        <v>26</v>
      </c>
      <c r="QX39" s="17">
        <v>-9</v>
      </c>
      <c r="QY39" s="17">
        <v>-34</v>
      </c>
      <c r="QZ39" s="17">
        <v>-36</v>
      </c>
      <c r="RA39" s="17">
        <v>-50</v>
      </c>
      <c r="RB39" s="17">
        <v>-7</v>
      </c>
      <c r="RC39" s="17">
        <v>-40</v>
      </c>
      <c r="RD39" s="17">
        <v>-14</v>
      </c>
      <c r="RE39" s="17">
        <v>-63</v>
      </c>
      <c r="RF39" s="17">
        <v>-51</v>
      </c>
      <c r="RG39" s="17">
        <v>-23</v>
      </c>
      <c r="RH39" s="17">
        <v>-30</v>
      </c>
      <c r="RI39" s="17">
        <v>-60</v>
      </c>
      <c r="RJ39" s="17">
        <v>-16</v>
      </c>
      <c r="RK39" s="17">
        <v>-54</v>
      </c>
      <c r="RL39" s="17">
        <v>-21</v>
      </c>
      <c r="RM39" s="17">
        <v>-59</v>
      </c>
      <c r="RN39" s="17">
        <v>-76</v>
      </c>
      <c r="RO39" s="17">
        <v>-104</v>
      </c>
      <c r="RP39" s="17">
        <v>-114</v>
      </c>
      <c r="RQ39" s="17">
        <v>-144</v>
      </c>
      <c r="RR39" s="17">
        <v>-9</v>
      </c>
      <c r="RS39" s="17">
        <v>-214</v>
      </c>
      <c r="RT39" s="17">
        <v>-133</v>
      </c>
      <c r="RU39" s="17">
        <v>-181</v>
      </c>
      <c r="RV39" s="17">
        <v>-55</v>
      </c>
      <c r="RW39" s="17">
        <v>-41</v>
      </c>
      <c r="RX39" s="17">
        <v>-49</v>
      </c>
      <c r="RY39" s="17">
        <v>-59</v>
      </c>
      <c r="RZ39" s="17">
        <v>-55</v>
      </c>
      <c r="SA39" s="17">
        <v>-42</v>
      </c>
      <c r="SB39" s="17">
        <v>-59</v>
      </c>
      <c r="SC39" s="17">
        <v>-67</v>
      </c>
      <c r="SD39" s="17">
        <v>7</v>
      </c>
      <c r="SE39" s="17">
        <v>0</v>
      </c>
      <c r="SF39" s="17">
        <v>2</v>
      </c>
      <c r="SG39" s="17">
        <v>7</v>
      </c>
      <c r="SH39" s="17">
        <v>7</v>
      </c>
      <c r="SI39" s="17">
        <v>5</v>
      </c>
      <c r="SJ39" s="17">
        <v>-6</v>
      </c>
      <c r="SK39" s="17">
        <v>5</v>
      </c>
      <c r="SL39" s="17">
        <v>-13</v>
      </c>
      <c r="SM39" s="17">
        <v>-8</v>
      </c>
      <c r="SN39" s="17">
        <v>-7</v>
      </c>
      <c r="SO39" s="17">
        <v>-43</v>
      </c>
      <c r="SP39" s="17">
        <v>-36</v>
      </c>
      <c r="SQ39" s="17">
        <v>-42</v>
      </c>
      <c r="SR39" s="17">
        <v>-43</v>
      </c>
      <c r="SS39" s="17">
        <v>-20</v>
      </c>
      <c r="ST39" s="17">
        <v>-7</v>
      </c>
      <c r="SU39" s="17">
        <v>-20</v>
      </c>
      <c r="SV39" s="17">
        <v>-6</v>
      </c>
      <c r="SW39" s="17">
        <v>-7</v>
      </c>
      <c r="SX39" s="17">
        <v>14</v>
      </c>
      <c r="SY39" s="17">
        <v>10</v>
      </c>
      <c r="SZ39" s="17">
        <v>-27</v>
      </c>
      <c r="TA39" s="17">
        <v>-14</v>
      </c>
      <c r="TB39" s="17">
        <v>-73</v>
      </c>
      <c r="TC39" s="17">
        <v>-80</v>
      </c>
      <c r="TD39" s="17">
        <v>-88</v>
      </c>
      <c r="TE39" s="17">
        <v>-123</v>
      </c>
      <c r="TF39" s="17">
        <v>-121</v>
      </c>
      <c r="TG39" s="17">
        <v>-88</v>
      </c>
      <c r="TH39" s="17">
        <v>-88</v>
      </c>
      <c r="TI39" s="17">
        <v>-125</v>
      </c>
      <c r="TJ39" s="17">
        <v>-22</v>
      </c>
      <c r="TK39" s="17">
        <v>-12</v>
      </c>
      <c r="TL39" s="17">
        <v>-10</v>
      </c>
      <c r="TM39" s="17">
        <v>-23</v>
      </c>
      <c r="TN39" s="17">
        <v>-10</v>
      </c>
      <c r="TO39" s="17">
        <v>-45</v>
      </c>
      <c r="TP39" s="17">
        <v>-21</v>
      </c>
      <c r="TQ39" s="17">
        <v>-31</v>
      </c>
      <c r="TR39" s="17">
        <v>-48</v>
      </c>
      <c r="TS39" s="17">
        <v>-37</v>
      </c>
      <c r="TT39" s="17">
        <v>-46</v>
      </c>
      <c r="TU39" s="17">
        <v>-46</v>
      </c>
      <c r="TV39" s="17">
        <v>-50</v>
      </c>
      <c r="TW39" s="17">
        <v>-72</v>
      </c>
      <c r="TX39" s="17">
        <v>-58</v>
      </c>
      <c r="TY39" s="17">
        <v>-87</v>
      </c>
      <c r="TZ39" s="17">
        <v>-47</v>
      </c>
      <c r="UA39" s="17">
        <v>-59</v>
      </c>
      <c r="UB39" s="17">
        <v>-68</v>
      </c>
      <c r="UC39" s="17">
        <v>-70</v>
      </c>
      <c r="UD39" s="17">
        <v>-88</v>
      </c>
      <c r="UE39" s="17">
        <v>-94</v>
      </c>
      <c r="UF39" s="17">
        <v>-94</v>
      </c>
      <c r="UG39" s="17">
        <v>-104</v>
      </c>
      <c r="UH39" s="17">
        <v>-39</v>
      </c>
      <c r="UI39" s="17">
        <v>-42</v>
      </c>
      <c r="UJ39" s="17">
        <v>-54</v>
      </c>
      <c r="UK39" s="17">
        <v>-60</v>
      </c>
      <c r="UL39" s="17">
        <v>-68</v>
      </c>
      <c r="UM39" s="17">
        <v>-43</v>
      </c>
      <c r="UN39" s="17">
        <v>-26</v>
      </c>
      <c r="UO39" s="17">
        <v>-29</v>
      </c>
      <c r="UP39" s="17">
        <v>68</v>
      </c>
      <c r="UQ39" s="17">
        <v>60</v>
      </c>
      <c r="UR39" s="17">
        <v>73</v>
      </c>
      <c r="US39" s="17">
        <v>33</v>
      </c>
      <c r="UT39" s="17">
        <v>16</v>
      </c>
      <c r="UU39" s="17">
        <v>40</v>
      </c>
      <c r="UV39" s="17">
        <v>23</v>
      </c>
      <c r="UW39" s="17">
        <v>53</v>
      </c>
      <c r="UX39" s="17">
        <v>-11</v>
      </c>
      <c r="UY39" s="17">
        <v>-5</v>
      </c>
      <c r="UZ39" s="17">
        <v>-6</v>
      </c>
      <c r="VA39" s="17">
        <v>-11</v>
      </c>
      <c r="VB39" s="17">
        <v>-23</v>
      </c>
      <c r="VC39" s="17">
        <v>-13</v>
      </c>
      <c r="VD39" s="17">
        <v>-11</v>
      </c>
      <c r="VE39" s="17">
        <v>-12</v>
      </c>
      <c r="VF39" s="17">
        <v>-31</v>
      </c>
      <c r="VG39" s="17">
        <v>-4</v>
      </c>
      <c r="VH39" s="17">
        <v>-23</v>
      </c>
      <c r="VI39" s="17">
        <v>-32</v>
      </c>
      <c r="VJ39" s="17">
        <v>-54</v>
      </c>
      <c r="VK39" s="17">
        <v>-52</v>
      </c>
      <c r="VL39" s="17">
        <v>-53</v>
      </c>
      <c r="VM39" s="17">
        <v>-70</v>
      </c>
      <c r="VN39">
        <v>-2</v>
      </c>
      <c r="VO39">
        <v>5</v>
      </c>
      <c r="VP39">
        <v>14</v>
      </c>
      <c r="VQ39">
        <v>6</v>
      </c>
      <c r="VR39">
        <v>20</v>
      </c>
      <c r="VS39">
        <v>-15</v>
      </c>
      <c r="VT39">
        <v>-1</v>
      </c>
      <c r="VU39">
        <v>10</v>
      </c>
      <c r="VV39" s="17">
        <v>-45</v>
      </c>
      <c r="VW39" s="17">
        <v>-45</v>
      </c>
      <c r="VX39" s="17">
        <v>-23</v>
      </c>
      <c r="VY39" s="17">
        <v>-36</v>
      </c>
      <c r="VZ39" s="17">
        <v>-43</v>
      </c>
      <c r="WA39" s="17">
        <v>-58</v>
      </c>
      <c r="WB39" s="17">
        <v>-43</v>
      </c>
      <c r="WC39" s="17">
        <v>-25</v>
      </c>
      <c r="WD39" s="17">
        <v>38</v>
      </c>
      <c r="WE39" s="17">
        <v>-5</v>
      </c>
      <c r="WF39" s="17">
        <v>12</v>
      </c>
      <c r="WG39" s="17">
        <v>-4</v>
      </c>
      <c r="WH39" s="17">
        <v>-34</v>
      </c>
      <c r="WI39" s="17">
        <v>-22</v>
      </c>
      <c r="WJ39" s="17">
        <v>-20</v>
      </c>
      <c r="WK39" s="17">
        <v>-44</v>
      </c>
      <c r="WL39" s="17">
        <v>-45</v>
      </c>
      <c r="WM39" s="17">
        <v>-62</v>
      </c>
      <c r="WN39" s="17">
        <v>-69</v>
      </c>
      <c r="WO39" s="17">
        <v>-58</v>
      </c>
      <c r="WP39" s="17">
        <v>-116</v>
      </c>
      <c r="WQ39" s="17">
        <v>-140</v>
      </c>
      <c r="WR39" s="17">
        <v>-76</v>
      </c>
      <c r="WS39" s="17">
        <v>-99</v>
      </c>
      <c r="WT39" s="17">
        <v>5</v>
      </c>
      <c r="WU39" s="17">
        <v>-2</v>
      </c>
      <c r="WV39" s="17">
        <v>-17</v>
      </c>
      <c r="WW39" s="17">
        <v>-5</v>
      </c>
      <c r="WX39" s="17">
        <v>3</v>
      </c>
      <c r="WY39" s="17">
        <v>-4</v>
      </c>
      <c r="WZ39" s="17">
        <v>-1</v>
      </c>
      <c r="XA39" s="17">
        <v>-19</v>
      </c>
    </row>
    <row r="40" spans="1:625">
      <c r="A40" t="s">
        <v>938</v>
      </c>
      <c r="B40" s="17">
        <v>-78</v>
      </c>
      <c r="C40" s="17">
        <v>-97</v>
      </c>
      <c r="D40" s="17">
        <v>-80</v>
      </c>
      <c r="E40" s="17">
        <v>-145</v>
      </c>
      <c r="F40" s="17">
        <v>-155</v>
      </c>
      <c r="G40" s="17">
        <v>-127</v>
      </c>
      <c r="H40" s="17">
        <v>-73</v>
      </c>
      <c r="I40" s="17">
        <v>-124</v>
      </c>
      <c r="J40" s="17">
        <v>176</v>
      </c>
      <c r="K40" s="17">
        <v>167</v>
      </c>
      <c r="L40" s="17">
        <v>338</v>
      </c>
      <c r="M40" s="17">
        <v>358</v>
      </c>
      <c r="N40" s="17">
        <v>492</v>
      </c>
      <c r="O40" s="17">
        <v>395</v>
      </c>
      <c r="P40" s="17">
        <v>353</v>
      </c>
      <c r="Q40" s="17">
        <v>440</v>
      </c>
      <c r="R40" s="17">
        <v>-85</v>
      </c>
      <c r="S40" s="17">
        <v>-61</v>
      </c>
      <c r="T40" s="17">
        <v>-49</v>
      </c>
      <c r="U40" s="17">
        <v>-86</v>
      </c>
      <c r="V40" s="17">
        <v>-107</v>
      </c>
      <c r="W40" s="17">
        <v>-65</v>
      </c>
      <c r="X40" s="17">
        <v>-61</v>
      </c>
      <c r="Y40" s="17">
        <v>-87</v>
      </c>
      <c r="Z40" s="17">
        <v>-122</v>
      </c>
      <c r="AA40" s="17">
        <v>-91</v>
      </c>
      <c r="AB40" s="17">
        <v>-119</v>
      </c>
      <c r="AC40" s="17">
        <v>-143</v>
      </c>
      <c r="AD40" s="17">
        <v>-131</v>
      </c>
      <c r="AE40" s="17">
        <v>-112</v>
      </c>
      <c r="AF40" s="17">
        <v>-80</v>
      </c>
      <c r="AG40" s="17">
        <v>-166</v>
      </c>
      <c r="AH40" s="17">
        <v>30</v>
      </c>
      <c r="AI40" s="17">
        <v>39</v>
      </c>
      <c r="AJ40" s="17">
        <v>13</v>
      </c>
      <c r="AK40" s="17">
        <v>10</v>
      </c>
      <c r="AL40" s="17">
        <v>81</v>
      </c>
      <c r="AM40" s="17">
        <v>35</v>
      </c>
      <c r="AN40" s="17">
        <v>24</v>
      </c>
      <c r="AO40" s="17">
        <v>4</v>
      </c>
      <c r="AP40" s="17">
        <v>-18</v>
      </c>
      <c r="AQ40" s="17">
        <v>-9</v>
      </c>
      <c r="AR40" s="17">
        <v>12</v>
      </c>
      <c r="AS40" s="17">
        <v>-27</v>
      </c>
      <c r="AT40" s="17">
        <v>-62</v>
      </c>
      <c r="AU40" s="17">
        <v>-36</v>
      </c>
      <c r="AV40" s="17">
        <v>-31</v>
      </c>
      <c r="AW40" s="17">
        <v>-51</v>
      </c>
      <c r="AX40" s="17">
        <v>-45</v>
      </c>
      <c r="AY40" s="17">
        <v>-37</v>
      </c>
      <c r="AZ40" s="17">
        <v>-62</v>
      </c>
      <c r="BA40" s="17">
        <v>-75</v>
      </c>
      <c r="BB40" s="17">
        <v>-56</v>
      </c>
      <c r="BC40" s="17">
        <v>-66</v>
      </c>
      <c r="BD40" s="17">
        <v>-53</v>
      </c>
      <c r="BE40" s="17">
        <v>-93</v>
      </c>
      <c r="BF40" s="17">
        <v>-81</v>
      </c>
      <c r="BG40" s="17">
        <v>-79</v>
      </c>
      <c r="BH40" s="17">
        <v>-72</v>
      </c>
      <c r="BI40" s="17">
        <v>-52</v>
      </c>
      <c r="BJ40" s="17">
        <v>-65</v>
      </c>
      <c r="BK40" s="17">
        <v>-87</v>
      </c>
      <c r="BL40" s="17">
        <v>-82</v>
      </c>
      <c r="BM40" s="17">
        <v>-95</v>
      </c>
      <c r="BN40" s="17">
        <v>-10</v>
      </c>
      <c r="BO40" s="17">
        <v>-11</v>
      </c>
      <c r="BP40" s="17">
        <v>-3</v>
      </c>
      <c r="BQ40" s="17">
        <v>-12</v>
      </c>
      <c r="BR40" s="17">
        <v>-24</v>
      </c>
      <c r="BS40" s="17">
        <v>-28</v>
      </c>
      <c r="BT40" s="17">
        <v>-16</v>
      </c>
      <c r="BU40" s="17">
        <v>-25</v>
      </c>
      <c r="BV40" s="17">
        <v>62</v>
      </c>
      <c r="BW40" s="17">
        <v>73</v>
      </c>
      <c r="BX40" s="17">
        <v>100</v>
      </c>
      <c r="BY40" s="17">
        <v>80</v>
      </c>
      <c r="BZ40" s="17">
        <v>111</v>
      </c>
      <c r="CA40" s="17">
        <v>68</v>
      </c>
      <c r="CB40" s="17">
        <v>60</v>
      </c>
      <c r="CC40" s="17">
        <v>32</v>
      </c>
      <c r="CD40" s="17">
        <v>-2</v>
      </c>
      <c r="CE40" s="17">
        <v>-2</v>
      </c>
      <c r="CF40" s="17">
        <v>-3</v>
      </c>
      <c r="CG40" s="17">
        <v>4</v>
      </c>
      <c r="CH40" s="17">
        <v>-15</v>
      </c>
      <c r="CI40" s="17">
        <v>-33</v>
      </c>
      <c r="CJ40" s="17">
        <v>-24</v>
      </c>
      <c r="CK40" s="17">
        <v>-36</v>
      </c>
      <c r="CL40" s="17">
        <v>36</v>
      </c>
      <c r="CM40" s="17">
        <v>-30</v>
      </c>
      <c r="CN40" s="17">
        <v>17</v>
      </c>
      <c r="CO40" s="17">
        <v>5</v>
      </c>
      <c r="CP40" s="17">
        <v>24</v>
      </c>
      <c r="CQ40" s="17">
        <v>-9</v>
      </c>
      <c r="CR40" s="17">
        <v>-31</v>
      </c>
      <c r="CS40" s="17">
        <v>-63</v>
      </c>
      <c r="CT40" s="17">
        <v>-36</v>
      </c>
      <c r="CU40" s="17">
        <v>-35</v>
      </c>
      <c r="CV40" s="17">
        <v>-50</v>
      </c>
      <c r="CW40" s="17">
        <v>-75</v>
      </c>
      <c r="CX40" s="17">
        <v>-73</v>
      </c>
      <c r="CY40" s="17">
        <v>-70</v>
      </c>
      <c r="CZ40" s="17">
        <v>-60</v>
      </c>
      <c r="DA40" s="17">
        <v>-93</v>
      </c>
      <c r="DB40" s="17">
        <v>-12</v>
      </c>
      <c r="DC40" s="17">
        <v>6</v>
      </c>
      <c r="DD40" s="17">
        <v>17</v>
      </c>
      <c r="DE40" s="17">
        <v>-1</v>
      </c>
      <c r="DF40" s="17">
        <v>5</v>
      </c>
      <c r="DG40" s="17">
        <v>12</v>
      </c>
      <c r="DH40" s="17">
        <v>-4</v>
      </c>
      <c r="DI40" s="17">
        <v>-6</v>
      </c>
      <c r="DJ40" s="17">
        <v>20</v>
      </c>
      <c r="DK40" s="17">
        <v>28</v>
      </c>
      <c r="DL40" s="17">
        <v>-2</v>
      </c>
      <c r="DM40" s="17">
        <v>-15</v>
      </c>
      <c r="DN40" s="17">
        <v>14</v>
      </c>
      <c r="DO40" s="17">
        <v>-25</v>
      </c>
      <c r="DP40" s="17">
        <v>16</v>
      </c>
      <c r="DQ40" s="17">
        <v>-3</v>
      </c>
      <c r="DR40" s="17">
        <v>-13</v>
      </c>
      <c r="DS40" s="17">
        <v>8</v>
      </c>
      <c r="DT40" s="17">
        <v>17</v>
      </c>
      <c r="DU40" s="17">
        <v>17</v>
      </c>
      <c r="DV40" s="17">
        <v>-19</v>
      </c>
      <c r="DW40" s="17">
        <v>14</v>
      </c>
      <c r="DX40" s="17">
        <v>-44</v>
      </c>
      <c r="DY40" s="17">
        <v>-26</v>
      </c>
      <c r="DZ40" s="17">
        <v>-26</v>
      </c>
      <c r="EA40" s="17">
        <v>-23</v>
      </c>
      <c r="EB40" s="17">
        <v>5</v>
      </c>
      <c r="EC40" s="17">
        <v>-6</v>
      </c>
      <c r="ED40" s="17">
        <v>-19</v>
      </c>
      <c r="EE40" s="17">
        <v>4</v>
      </c>
      <c r="EF40" s="17">
        <v>-8</v>
      </c>
      <c r="EG40" s="17">
        <v>-9</v>
      </c>
      <c r="EH40" s="17">
        <v>-73</v>
      </c>
      <c r="EI40" s="17">
        <v>-75</v>
      </c>
      <c r="EJ40" s="17">
        <v>-94</v>
      </c>
      <c r="EK40" s="17">
        <v>-90</v>
      </c>
      <c r="EL40" s="17">
        <v>-152</v>
      </c>
      <c r="EM40" s="17">
        <v>-107</v>
      </c>
      <c r="EN40" s="17">
        <v>-116</v>
      </c>
      <c r="EO40" s="17">
        <v>-122</v>
      </c>
      <c r="EP40" s="17">
        <v>43</v>
      </c>
      <c r="EQ40" s="17">
        <v>18</v>
      </c>
      <c r="ER40" s="17">
        <v>2</v>
      </c>
      <c r="ES40" s="17">
        <v>7</v>
      </c>
      <c r="ET40" s="17">
        <v>61</v>
      </c>
      <c r="EU40" s="17">
        <v>71</v>
      </c>
      <c r="EV40" s="17">
        <v>51</v>
      </c>
      <c r="EW40" s="17">
        <v>113</v>
      </c>
      <c r="EX40" s="17">
        <v>35</v>
      </c>
      <c r="EY40" s="17">
        <v>31</v>
      </c>
      <c r="EZ40" s="17">
        <v>31</v>
      </c>
      <c r="FA40" s="17">
        <v>34</v>
      </c>
      <c r="FB40" s="17">
        <v>11</v>
      </c>
      <c r="FC40" s="17">
        <v>2</v>
      </c>
      <c r="FD40" s="17">
        <v>13</v>
      </c>
      <c r="FE40" s="17">
        <v>6</v>
      </c>
      <c r="FF40" s="17">
        <v>-43</v>
      </c>
      <c r="FG40" s="17">
        <v>-32</v>
      </c>
      <c r="FH40" s="17">
        <v>-19</v>
      </c>
      <c r="FI40" s="17">
        <v>-30</v>
      </c>
      <c r="FJ40" s="17">
        <v>-23</v>
      </c>
      <c r="FK40" s="17">
        <v>-22</v>
      </c>
      <c r="FL40" s="17">
        <v>-69</v>
      </c>
      <c r="FM40" s="17">
        <v>-62</v>
      </c>
      <c r="FN40" s="17">
        <v>-27</v>
      </c>
      <c r="FO40" s="17">
        <v>-1</v>
      </c>
      <c r="FP40" s="17">
        <v>-7</v>
      </c>
      <c r="FQ40" s="17">
        <v>-16</v>
      </c>
      <c r="FR40" s="17">
        <v>-26</v>
      </c>
      <c r="FS40" s="17">
        <v>-11</v>
      </c>
      <c r="FT40" s="17">
        <v>-40</v>
      </c>
      <c r="FU40" s="17">
        <v>-44</v>
      </c>
      <c r="FV40" s="17">
        <v>-51</v>
      </c>
      <c r="FW40" s="17">
        <v>-40</v>
      </c>
      <c r="FX40" s="17">
        <v>-42</v>
      </c>
      <c r="FY40" s="17">
        <v>-45</v>
      </c>
      <c r="FZ40" s="17">
        <v>-42</v>
      </c>
      <c r="GA40" s="17">
        <v>-57</v>
      </c>
      <c r="GB40" s="17">
        <v>-62</v>
      </c>
      <c r="GC40" s="17">
        <v>-45</v>
      </c>
      <c r="GD40" s="17">
        <v>9</v>
      </c>
      <c r="GE40" s="17">
        <v>13</v>
      </c>
      <c r="GF40" s="17">
        <v>13</v>
      </c>
      <c r="GG40" s="17">
        <v>45</v>
      </c>
      <c r="GH40" s="17">
        <v>-13</v>
      </c>
      <c r="GI40" s="17">
        <v>-13</v>
      </c>
      <c r="GJ40" s="17">
        <v>-24</v>
      </c>
      <c r="GK40" s="17">
        <v>-70</v>
      </c>
      <c r="GL40" s="17">
        <v>-38</v>
      </c>
      <c r="GM40" s="17">
        <v>-35</v>
      </c>
      <c r="GN40" s="17">
        <v>-52</v>
      </c>
      <c r="GO40" s="17">
        <v>-59</v>
      </c>
      <c r="GP40" s="17">
        <v>-58</v>
      </c>
      <c r="GQ40" s="17">
        <v>-72</v>
      </c>
      <c r="GR40" s="17">
        <v>-21</v>
      </c>
      <c r="GS40" s="17">
        <v>-61</v>
      </c>
      <c r="GT40" s="17">
        <v>3</v>
      </c>
      <c r="GU40" s="17">
        <v>-12</v>
      </c>
      <c r="GV40" s="17">
        <v>-4</v>
      </c>
      <c r="GW40" s="17">
        <v>-2</v>
      </c>
      <c r="GX40" s="17">
        <v>5</v>
      </c>
      <c r="GY40" s="17">
        <v>-6</v>
      </c>
      <c r="GZ40" s="17">
        <v>-5</v>
      </c>
      <c r="HA40" s="17">
        <v>-20</v>
      </c>
      <c r="HB40" s="17">
        <v>-45</v>
      </c>
      <c r="HC40" s="17">
        <v>-12</v>
      </c>
      <c r="HD40" s="17">
        <v>9</v>
      </c>
      <c r="HE40" s="17">
        <v>-63</v>
      </c>
      <c r="HF40" s="17">
        <v>-57</v>
      </c>
      <c r="HG40" s="17">
        <v>-62</v>
      </c>
      <c r="HH40" s="17">
        <v>-66</v>
      </c>
      <c r="HI40" s="17">
        <v>-71</v>
      </c>
      <c r="HJ40" s="17">
        <v>-88</v>
      </c>
      <c r="HK40" s="17">
        <v>-51</v>
      </c>
      <c r="HL40" s="17">
        <v>-102</v>
      </c>
      <c r="HM40" s="17">
        <v>-107</v>
      </c>
      <c r="HN40" s="17">
        <v>-120</v>
      </c>
      <c r="HO40" s="17">
        <v>-67</v>
      </c>
      <c r="HP40" s="17">
        <v>-51</v>
      </c>
      <c r="HQ40" s="17">
        <v>-55</v>
      </c>
      <c r="HR40" s="17">
        <v>-47</v>
      </c>
      <c r="HS40" s="17">
        <v>-72</v>
      </c>
      <c r="HT40" s="17">
        <v>-35</v>
      </c>
      <c r="HU40" s="17">
        <v>3</v>
      </c>
      <c r="HV40" s="17">
        <v>-52</v>
      </c>
      <c r="HW40" s="17">
        <v>-8</v>
      </c>
      <c r="HX40" s="17">
        <v>-24</v>
      </c>
      <c r="HY40" s="17">
        <v>-6</v>
      </c>
      <c r="HZ40" s="17">
        <v>267</v>
      </c>
      <c r="IA40" s="17">
        <v>254</v>
      </c>
      <c r="IB40" s="17">
        <v>303</v>
      </c>
      <c r="IC40" s="17">
        <v>327</v>
      </c>
      <c r="ID40" s="17">
        <v>289</v>
      </c>
      <c r="IE40" s="17">
        <v>446</v>
      </c>
      <c r="IF40" s="17">
        <v>322</v>
      </c>
      <c r="IG40" s="17">
        <v>431</v>
      </c>
      <c r="IH40" s="17">
        <v>6</v>
      </c>
      <c r="II40" s="17">
        <v>-2</v>
      </c>
      <c r="IJ40" s="17">
        <v>-6</v>
      </c>
      <c r="IK40" s="17">
        <v>25</v>
      </c>
      <c r="IL40" s="17">
        <v>-6</v>
      </c>
      <c r="IM40" s="17">
        <v>-20</v>
      </c>
      <c r="IN40" s="17">
        <v>10</v>
      </c>
      <c r="IO40" s="17">
        <v>16</v>
      </c>
      <c r="IP40" s="17">
        <v>-48</v>
      </c>
      <c r="IQ40" s="17">
        <v>-58</v>
      </c>
      <c r="IR40" s="17">
        <v>-31</v>
      </c>
      <c r="IS40" s="17">
        <v>-43</v>
      </c>
      <c r="IT40" s="17">
        <v>-54</v>
      </c>
      <c r="IU40" s="17">
        <v>-23</v>
      </c>
      <c r="IV40" s="17">
        <v>-23</v>
      </c>
      <c r="IW40" s="17">
        <v>-15</v>
      </c>
      <c r="IX40" s="17">
        <v>1544</v>
      </c>
      <c r="IY40" s="17">
        <v>1418</v>
      </c>
      <c r="IZ40" s="17">
        <v>1237</v>
      </c>
      <c r="JA40" s="17">
        <v>1524</v>
      </c>
      <c r="JB40" s="17">
        <v>1586</v>
      </c>
      <c r="JC40" s="17">
        <v>1764</v>
      </c>
      <c r="JD40" s="17">
        <v>1483</v>
      </c>
      <c r="JE40" s="17">
        <v>2177</v>
      </c>
      <c r="JF40" s="17">
        <v>-111</v>
      </c>
      <c r="JG40" s="17">
        <v>-77</v>
      </c>
      <c r="JH40" s="17">
        <v>-64</v>
      </c>
      <c r="JI40" s="17">
        <v>-93</v>
      </c>
      <c r="JJ40" s="17">
        <v>-89</v>
      </c>
      <c r="JK40" s="17">
        <v>-104</v>
      </c>
      <c r="JL40" s="17">
        <v>-88</v>
      </c>
      <c r="JM40" s="17">
        <v>-144</v>
      </c>
      <c r="JN40" s="17">
        <v>-23</v>
      </c>
      <c r="JO40" s="17">
        <v>-11</v>
      </c>
      <c r="JP40" s="17">
        <v>-11</v>
      </c>
      <c r="JQ40" s="17">
        <v>8</v>
      </c>
      <c r="JR40" s="17">
        <v>-20</v>
      </c>
      <c r="JS40" s="17">
        <v>-15</v>
      </c>
      <c r="JT40" s="17">
        <v>-31</v>
      </c>
      <c r="JU40" s="17">
        <v>-39</v>
      </c>
      <c r="JV40" s="17">
        <v>-24</v>
      </c>
      <c r="JW40" s="17">
        <v>-3</v>
      </c>
      <c r="JX40" s="17">
        <v>3</v>
      </c>
      <c r="JY40" s="17">
        <v>25</v>
      </c>
      <c r="JZ40" s="17">
        <v>-20</v>
      </c>
      <c r="KA40" s="17">
        <v>12</v>
      </c>
      <c r="KB40" s="17">
        <v>56</v>
      </c>
      <c r="KC40" s="17">
        <v>70</v>
      </c>
      <c r="KD40" s="17">
        <v>-43</v>
      </c>
      <c r="KE40" s="17">
        <v>-64</v>
      </c>
      <c r="KF40" s="17">
        <v>-7</v>
      </c>
      <c r="KG40" s="17">
        <v>-51</v>
      </c>
      <c r="KH40" s="17">
        <v>-51</v>
      </c>
      <c r="KI40" s="17">
        <v>-56</v>
      </c>
      <c r="KJ40" s="17">
        <v>-55</v>
      </c>
      <c r="KK40" s="17">
        <v>-80</v>
      </c>
      <c r="KL40" s="17">
        <v>-73</v>
      </c>
      <c r="KM40" s="17">
        <v>-60</v>
      </c>
      <c r="KN40" s="17">
        <v>-79</v>
      </c>
      <c r="KO40" s="17">
        <v>-104</v>
      </c>
      <c r="KP40" s="17">
        <v>-101</v>
      </c>
      <c r="KQ40" s="17">
        <v>-111</v>
      </c>
      <c r="KR40" s="17">
        <v>-62</v>
      </c>
      <c r="KS40" s="17">
        <v>-117</v>
      </c>
      <c r="KT40" s="17">
        <v>2</v>
      </c>
      <c r="KU40" s="17">
        <v>-16</v>
      </c>
      <c r="KV40" s="17">
        <v>1</v>
      </c>
      <c r="KW40" s="17">
        <v>-24</v>
      </c>
      <c r="KX40" s="17">
        <v>-14</v>
      </c>
      <c r="KY40" s="17">
        <v>-10</v>
      </c>
      <c r="KZ40" s="17">
        <v>-10</v>
      </c>
      <c r="LA40" s="17">
        <v>-14</v>
      </c>
      <c r="LB40" s="17">
        <v>-43</v>
      </c>
      <c r="LC40" s="17">
        <v>-15</v>
      </c>
      <c r="LD40" s="17">
        <v>-35</v>
      </c>
      <c r="LE40" s="17">
        <v>-22</v>
      </c>
      <c r="LF40" s="17">
        <v>-13</v>
      </c>
      <c r="LG40" s="17">
        <v>-15</v>
      </c>
      <c r="LH40" s="17">
        <v>-30</v>
      </c>
      <c r="LI40" s="17">
        <v>-36</v>
      </c>
      <c r="LJ40" s="17">
        <v>-13</v>
      </c>
      <c r="LK40" s="17">
        <v>-58</v>
      </c>
      <c r="LL40" s="17">
        <v>-48</v>
      </c>
      <c r="LM40" s="17">
        <v>-44</v>
      </c>
      <c r="LN40" s="17">
        <v>-85</v>
      </c>
      <c r="LO40" s="17">
        <v>-87</v>
      </c>
      <c r="LP40" s="17">
        <v>-59</v>
      </c>
      <c r="LQ40" s="17">
        <v>-45</v>
      </c>
      <c r="LR40" s="17">
        <v>-13</v>
      </c>
      <c r="LS40" s="17">
        <v>-5</v>
      </c>
      <c r="LT40" s="17">
        <v>-25</v>
      </c>
      <c r="LU40" s="17">
        <v>-29</v>
      </c>
      <c r="LV40" s="17">
        <v>-15</v>
      </c>
      <c r="LW40" s="17">
        <v>-39</v>
      </c>
      <c r="LX40" s="17">
        <v>-32</v>
      </c>
      <c r="LY40" s="17">
        <v>-30</v>
      </c>
      <c r="LZ40" s="17">
        <v>-85</v>
      </c>
      <c r="MA40" s="17">
        <v>-117</v>
      </c>
      <c r="MB40" s="17">
        <v>-88</v>
      </c>
      <c r="MC40" s="17">
        <v>-109</v>
      </c>
      <c r="MD40" s="17">
        <v>-69</v>
      </c>
      <c r="ME40" s="17">
        <v>-76</v>
      </c>
      <c r="MF40" s="17">
        <v>-70</v>
      </c>
      <c r="MG40" s="17">
        <v>-13</v>
      </c>
      <c r="MH40" s="17">
        <v>-13</v>
      </c>
      <c r="MI40" s="17">
        <v>-9</v>
      </c>
      <c r="MJ40" s="17">
        <v>18</v>
      </c>
      <c r="MK40" s="17">
        <v>-2</v>
      </c>
      <c r="ML40" s="17">
        <v>14</v>
      </c>
      <c r="MM40" s="17">
        <v>0</v>
      </c>
      <c r="MN40" s="17">
        <v>-15</v>
      </c>
      <c r="MO40" s="17">
        <v>-3</v>
      </c>
      <c r="MP40" s="17">
        <v>-2</v>
      </c>
      <c r="MQ40" s="17">
        <v>-59</v>
      </c>
      <c r="MR40" s="17">
        <v>-26</v>
      </c>
      <c r="MS40" s="17">
        <v>-18</v>
      </c>
      <c r="MT40" s="17">
        <v>-63</v>
      </c>
      <c r="MU40" s="17">
        <v>-81</v>
      </c>
      <c r="MV40" s="17">
        <v>-28</v>
      </c>
      <c r="MW40" s="17">
        <v>-37</v>
      </c>
      <c r="MX40" s="17">
        <v>-46</v>
      </c>
      <c r="MY40" s="17">
        <v>-41</v>
      </c>
      <c r="MZ40" s="17">
        <v>-35</v>
      </c>
      <c r="NA40" s="17">
        <v>-35</v>
      </c>
      <c r="NB40" s="17">
        <v>-62</v>
      </c>
      <c r="NC40" s="17">
        <v>-55</v>
      </c>
      <c r="ND40" s="17">
        <v>-26</v>
      </c>
      <c r="NE40" s="17">
        <v>-53</v>
      </c>
      <c r="NF40" s="17">
        <v>-1</v>
      </c>
      <c r="NG40" s="17">
        <v>80</v>
      </c>
      <c r="NH40" s="17">
        <v>65</v>
      </c>
      <c r="NI40" s="17">
        <v>54</v>
      </c>
      <c r="NJ40" s="17">
        <v>78</v>
      </c>
      <c r="NK40" s="17">
        <v>20</v>
      </c>
      <c r="NL40" s="17">
        <v>-29</v>
      </c>
      <c r="NM40" s="17">
        <v>-25</v>
      </c>
      <c r="NN40" s="17">
        <v>-25</v>
      </c>
      <c r="NO40" s="17">
        <v>-26</v>
      </c>
      <c r="NP40" s="17">
        <v>-32</v>
      </c>
      <c r="NQ40" s="17">
        <v>-25</v>
      </c>
      <c r="NR40" s="17">
        <v>-24</v>
      </c>
      <c r="NS40" s="17">
        <v>-46</v>
      </c>
      <c r="NT40" s="17">
        <v>-29</v>
      </c>
      <c r="NU40" s="17">
        <v>-52</v>
      </c>
      <c r="NV40" s="17">
        <v>-13</v>
      </c>
      <c r="NW40" s="17">
        <v>-18</v>
      </c>
      <c r="NX40" s="17">
        <v>-40</v>
      </c>
      <c r="NY40" s="17">
        <v>-58</v>
      </c>
      <c r="NZ40" s="17">
        <v>-53</v>
      </c>
      <c r="OA40" s="17">
        <v>-41</v>
      </c>
      <c r="OB40" s="17">
        <v>-28</v>
      </c>
      <c r="OC40" s="17">
        <v>-32</v>
      </c>
      <c r="OD40" s="17">
        <v>-21</v>
      </c>
      <c r="OE40" s="17">
        <v>0</v>
      </c>
      <c r="OF40" s="17">
        <v>-28</v>
      </c>
      <c r="OG40" s="17">
        <v>-28</v>
      </c>
      <c r="OH40" s="17">
        <v>-36</v>
      </c>
      <c r="OI40" s="17">
        <v>-9</v>
      </c>
      <c r="OJ40" s="17">
        <v>-7</v>
      </c>
      <c r="OK40" s="17">
        <v>-18</v>
      </c>
      <c r="OL40" s="17">
        <v>-13</v>
      </c>
      <c r="OM40" s="17">
        <v>-14</v>
      </c>
      <c r="ON40" s="17">
        <v>-5</v>
      </c>
      <c r="OO40" s="17">
        <v>-34</v>
      </c>
      <c r="OP40" s="17">
        <v>9</v>
      </c>
      <c r="OQ40" s="17">
        <v>-48</v>
      </c>
      <c r="OR40" s="17">
        <v>-18</v>
      </c>
      <c r="OS40" s="17">
        <v>-73</v>
      </c>
      <c r="OT40" s="17">
        <v>81</v>
      </c>
      <c r="OU40" s="17">
        <v>-13</v>
      </c>
      <c r="OV40" s="17">
        <v>-11</v>
      </c>
      <c r="OW40" s="17">
        <v>31</v>
      </c>
      <c r="OX40" s="17">
        <v>-28</v>
      </c>
      <c r="OY40" s="17">
        <v>60</v>
      </c>
      <c r="OZ40" s="17">
        <v>-23</v>
      </c>
      <c r="PA40" s="17">
        <v>-15</v>
      </c>
      <c r="PB40" s="17">
        <v>-57</v>
      </c>
      <c r="PC40" s="17">
        <v>-28</v>
      </c>
      <c r="PD40" s="17">
        <v>-61</v>
      </c>
      <c r="PE40" s="17">
        <v>-44</v>
      </c>
      <c r="PF40" s="17">
        <v>-29</v>
      </c>
      <c r="PG40" s="17">
        <v>-50</v>
      </c>
      <c r="PH40" s="17">
        <v>-42</v>
      </c>
      <c r="PI40" s="17">
        <v>-45</v>
      </c>
      <c r="PJ40" s="17">
        <v>-37</v>
      </c>
      <c r="PK40" s="17">
        <v>-48</v>
      </c>
      <c r="PL40" s="17">
        <v>-54</v>
      </c>
      <c r="PM40" s="17">
        <v>-15</v>
      </c>
      <c r="PN40" s="17">
        <v>11</v>
      </c>
      <c r="PO40" s="17">
        <v>37</v>
      </c>
      <c r="PP40" s="17">
        <v>-22</v>
      </c>
      <c r="PQ40" s="17">
        <v>-30</v>
      </c>
      <c r="PR40" s="17">
        <v>-82</v>
      </c>
      <c r="PS40" s="17">
        <v>-65</v>
      </c>
      <c r="PT40" s="17">
        <v>-80</v>
      </c>
      <c r="PU40" s="17">
        <v>-66</v>
      </c>
      <c r="PV40" s="17">
        <v>-80</v>
      </c>
      <c r="PW40" s="17">
        <v>-97</v>
      </c>
      <c r="PX40" s="17">
        <v>-55</v>
      </c>
      <c r="PY40" s="17">
        <v>-110</v>
      </c>
      <c r="PZ40" s="17">
        <v>-27</v>
      </c>
      <c r="QA40" s="17">
        <v>-7</v>
      </c>
      <c r="QB40" s="17">
        <v>1</v>
      </c>
      <c r="QC40" s="17">
        <v>3</v>
      </c>
      <c r="QD40" s="17">
        <v>1</v>
      </c>
      <c r="QE40" s="17">
        <v>-16</v>
      </c>
      <c r="QF40" s="17">
        <v>-10</v>
      </c>
      <c r="QG40" s="17">
        <v>-7</v>
      </c>
      <c r="QH40" s="17">
        <v>5</v>
      </c>
      <c r="QI40" s="17">
        <v>26</v>
      </c>
      <c r="QJ40" s="17">
        <v>0</v>
      </c>
      <c r="QK40" s="17">
        <v>30</v>
      </c>
      <c r="QL40" s="17">
        <v>28</v>
      </c>
      <c r="QM40" s="17">
        <v>21</v>
      </c>
      <c r="QN40" s="17">
        <v>6</v>
      </c>
      <c r="QO40" s="17">
        <v>13</v>
      </c>
      <c r="QP40" s="17">
        <v>32</v>
      </c>
      <c r="QQ40" s="17">
        <v>-6</v>
      </c>
      <c r="QR40" s="17">
        <v>-6</v>
      </c>
      <c r="QS40" s="17">
        <v>3</v>
      </c>
      <c r="QT40" s="17">
        <v>7</v>
      </c>
      <c r="QU40" s="17">
        <v>6</v>
      </c>
      <c r="QV40" s="17">
        <v>1</v>
      </c>
      <c r="QW40" s="17">
        <v>2</v>
      </c>
      <c r="QX40" s="17">
        <v>-4</v>
      </c>
      <c r="QY40" s="17">
        <v>15</v>
      </c>
      <c r="QZ40" s="17">
        <v>-23</v>
      </c>
      <c r="RA40" s="17">
        <v>-44</v>
      </c>
      <c r="RB40" s="17">
        <v>-12</v>
      </c>
      <c r="RC40" s="17">
        <v>-14</v>
      </c>
      <c r="RD40" s="17">
        <v>22</v>
      </c>
      <c r="RE40" s="17">
        <v>-13</v>
      </c>
      <c r="RF40" s="17">
        <v>-83</v>
      </c>
      <c r="RG40" s="17">
        <v>-49</v>
      </c>
      <c r="RH40" s="17">
        <v>-26</v>
      </c>
      <c r="RI40" s="17">
        <v>-50</v>
      </c>
      <c r="RJ40" s="17">
        <v>-26</v>
      </c>
      <c r="RK40" s="17">
        <v>-43</v>
      </c>
      <c r="RL40" s="17">
        <v>-27</v>
      </c>
      <c r="RM40" s="17">
        <v>-45</v>
      </c>
      <c r="RN40" s="17">
        <v>-64</v>
      </c>
      <c r="RO40" s="17">
        <v>-122</v>
      </c>
      <c r="RP40" s="17">
        <v>-136</v>
      </c>
      <c r="RQ40" s="17">
        <v>-148</v>
      </c>
      <c r="RR40" s="17">
        <v>-28</v>
      </c>
      <c r="RS40" s="17">
        <v>-201</v>
      </c>
      <c r="RT40" s="17">
        <v>-114</v>
      </c>
      <c r="RU40" s="17">
        <v>-127</v>
      </c>
      <c r="RV40" s="17">
        <v>-22</v>
      </c>
      <c r="RW40" s="17">
        <v>-45</v>
      </c>
      <c r="RX40" s="17">
        <v>-45</v>
      </c>
      <c r="RY40" s="17">
        <v>-69</v>
      </c>
      <c r="RZ40" s="17">
        <v>-51</v>
      </c>
      <c r="SA40" s="17">
        <v>-52</v>
      </c>
      <c r="SB40" s="17">
        <v>-45</v>
      </c>
      <c r="SC40" s="17">
        <v>-47</v>
      </c>
      <c r="SD40" s="17">
        <v>-2</v>
      </c>
      <c r="SE40" s="17">
        <v>-3</v>
      </c>
      <c r="SF40" s="17">
        <v>5</v>
      </c>
      <c r="SG40" s="17">
        <v>1</v>
      </c>
      <c r="SH40" s="17">
        <v>-3</v>
      </c>
      <c r="SI40" s="17">
        <v>10</v>
      </c>
      <c r="SJ40" s="17">
        <v>-3</v>
      </c>
      <c r="SK40" s="17">
        <v>6</v>
      </c>
      <c r="SL40" s="17">
        <v>-21</v>
      </c>
      <c r="SM40" s="17">
        <v>-26</v>
      </c>
      <c r="SN40" s="17">
        <v>-15</v>
      </c>
      <c r="SO40" s="17">
        <v>-24</v>
      </c>
      <c r="SP40" s="17">
        <v>-46</v>
      </c>
      <c r="SQ40" s="17">
        <v>-44</v>
      </c>
      <c r="SR40" s="17">
        <v>-16</v>
      </c>
      <c r="SS40" s="17">
        <v>-19</v>
      </c>
      <c r="ST40" s="17">
        <v>4</v>
      </c>
      <c r="SU40" s="17">
        <v>3</v>
      </c>
      <c r="SV40" s="17">
        <v>-9</v>
      </c>
      <c r="SW40" s="17">
        <v>-12</v>
      </c>
      <c r="SX40" s="17">
        <v>-13</v>
      </c>
      <c r="SY40" s="17">
        <v>-8</v>
      </c>
      <c r="SZ40" s="17">
        <v>-21</v>
      </c>
      <c r="TA40" s="17">
        <v>-12</v>
      </c>
      <c r="TB40" s="17">
        <v>-97</v>
      </c>
      <c r="TC40" s="17">
        <v>-51</v>
      </c>
      <c r="TD40" s="17">
        <v>-87</v>
      </c>
      <c r="TE40" s="17">
        <v>-80</v>
      </c>
      <c r="TF40" s="17">
        <v>-112</v>
      </c>
      <c r="TG40" s="17">
        <v>-83</v>
      </c>
      <c r="TH40" s="17">
        <v>-83</v>
      </c>
      <c r="TI40" s="17">
        <v>-123</v>
      </c>
      <c r="TJ40" s="17">
        <v>-6</v>
      </c>
      <c r="TK40" s="17">
        <v>-22</v>
      </c>
      <c r="TL40" s="17">
        <v>-15</v>
      </c>
      <c r="TM40" s="17">
        <v>-23</v>
      </c>
      <c r="TN40" s="17">
        <v>-15</v>
      </c>
      <c r="TO40" s="17">
        <v>-28</v>
      </c>
      <c r="TP40" s="17">
        <v>-6</v>
      </c>
      <c r="TQ40" s="17">
        <v>-15</v>
      </c>
      <c r="TR40" s="17">
        <v>-33</v>
      </c>
      <c r="TS40" s="17">
        <v>-49</v>
      </c>
      <c r="TT40" s="17">
        <v>-47</v>
      </c>
      <c r="TU40" s="17">
        <v>-44</v>
      </c>
      <c r="TV40" s="17">
        <v>-51</v>
      </c>
      <c r="TW40" s="17">
        <v>-43</v>
      </c>
      <c r="TX40" s="17">
        <v>-45</v>
      </c>
      <c r="TY40" s="17">
        <v>-65</v>
      </c>
      <c r="TZ40" s="17">
        <v>-61</v>
      </c>
      <c r="UA40" s="17">
        <v>-62</v>
      </c>
      <c r="UB40" s="17">
        <v>-45</v>
      </c>
      <c r="UC40" s="17">
        <v>-56</v>
      </c>
      <c r="UD40" s="17">
        <v>-56</v>
      </c>
      <c r="UE40" s="17">
        <v>-92</v>
      </c>
      <c r="UF40" s="17">
        <v>-99</v>
      </c>
      <c r="UG40" s="17">
        <v>-111</v>
      </c>
      <c r="UH40" s="17">
        <v>-20</v>
      </c>
      <c r="UI40" s="17">
        <v>-39</v>
      </c>
      <c r="UJ40" s="17">
        <v>-65</v>
      </c>
      <c r="UK40" s="17">
        <v>-38</v>
      </c>
      <c r="UL40" s="17">
        <v>-50</v>
      </c>
      <c r="UM40" s="17">
        <v>-34</v>
      </c>
      <c r="UN40" s="17">
        <v>-13</v>
      </c>
      <c r="UO40" s="17">
        <v>-31</v>
      </c>
      <c r="UP40" s="17">
        <v>34</v>
      </c>
      <c r="UQ40" s="17">
        <v>51</v>
      </c>
      <c r="UR40" s="17">
        <v>24</v>
      </c>
      <c r="US40" s="17">
        <v>38</v>
      </c>
      <c r="UT40" s="17">
        <v>35</v>
      </c>
      <c r="UU40" s="17">
        <v>18</v>
      </c>
      <c r="UV40" s="17">
        <v>21</v>
      </c>
      <c r="UW40" s="17">
        <v>36</v>
      </c>
      <c r="UX40" s="17">
        <v>0</v>
      </c>
      <c r="UY40" s="17">
        <v>-9</v>
      </c>
      <c r="UZ40" s="17">
        <v>3</v>
      </c>
      <c r="VA40" s="17">
        <v>-7</v>
      </c>
      <c r="VB40" s="17">
        <v>-18</v>
      </c>
      <c r="VC40" s="17">
        <v>-21</v>
      </c>
      <c r="VD40" s="17">
        <v>-2</v>
      </c>
      <c r="VE40" s="17">
        <v>4</v>
      </c>
      <c r="VF40" s="17">
        <v>-42</v>
      </c>
      <c r="VG40" s="17">
        <v>-23</v>
      </c>
      <c r="VH40" s="17">
        <v>-23</v>
      </c>
      <c r="VI40" s="17">
        <v>-42</v>
      </c>
      <c r="VJ40" s="17">
        <v>-54</v>
      </c>
      <c r="VK40" s="17">
        <v>-54</v>
      </c>
      <c r="VL40" s="17">
        <v>-33</v>
      </c>
      <c r="VM40" s="17">
        <v>-55</v>
      </c>
      <c r="VN40">
        <v>23</v>
      </c>
      <c r="VO40">
        <v>23</v>
      </c>
      <c r="VP40">
        <v>6</v>
      </c>
      <c r="VQ40">
        <v>3</v>
      </c>
      <c r="VR40">
        <v>-9</v>
      </c>
      <c r="VS40">
        <v>-4</v>
      </c>
      <c r="VT40">
        <v>6</v>
      </c>
      <c r="VU40">
        <v>-12</v>
      </c>
      <c r="VV40" s="17">
        <v>-46</v>
      </c>
      <c r="VW40" s="17">
        <v>-46</v>
      </c>
      <c r="VX40" s="17">
        <v>-22</v>
      </c>
      <c r="VY40" s="17">
        <v>-34</v>
      </c>
      <c r="VZ40" s="17">
        <v>-53</v>
      </c>
      <c r="WA40" s="17">
        <v>-39</v>
      </c>
      <c r="WB40" s="17">
        <v>-1</v>
      </c>
      <c r="WC40" s="17">
        <v>-28</v>
      </c>
      <c r="WD40" s="17">
        <v>6</v>
      </c>
      <c r="WE40" s="17">
        <v>10</v>
      </c>
      <c r="WF40" s="17">
        <v>-1</v>
      </c>
      <c r="WG40" s="17">
        <v>1</v>
      </c>
      <c r="WH40" s="17">
        <v>-7</v>
      </c>
      <c r="WI40" s="17">
        <v>-12</v>
      </c>
      <c r="WJ40" s="17">
        <v>-18</v>
      </c>
      <c r="WK40" s="17">
        <v>-41</v>
      </c>
      <c r="WL40" s="17">
        <v>-57</v>
      </c>
      <c r="WM40" s="17">
        <v>-39</v>
      </c>
      <c r="WN40" s="17">
        <v>-79</v>
      </c>
      <c r="WO40" s="17">
        <v>-77</v>
      </c>
      <c r="WP40" s="17">
        <v>-87</v>
      </c>
      <c r="WQ40" s="17">
        <v>-124</v>
      </c>
      <c r="WR40" s="17">
        <v>-88</v>
      </c>
      <c r="WS40" s="17">
        <v>-101</v>
      </c>
      <c r="WT40" s="17">
        <v>-3</v>
      </c>
      <c r="WU40" s="17">
        <v>-8</v>
      </c>
      <c r="WV40" s="17">
        <v>-17</v>
      </c>
      <c r="WW40" s="17">
        <v>6</v>
      </c>
      <c r="WX40" s="17">
        <v>10</v>
      </c>
      <c r="WY40" s="17">
        <v>8</v>
      </c>
      <c r="WZ40" s="17">
        <v>-1</v>
      </c>
      <c r="XA40" s="17">
        <v>-10</v>
      </c>
    </row>
    <row r="41" spans="1:625">
      <c r="A41" t="s">
        <v>939</v>
      </c>
      <c r="B41" s="17">
        <v>-102</v>
      </c>
      <c r="C41" s="17">
        <v>-61</v>
      </c>
      <c r="D41" s="17">
        <v>-79</v>
      </c>
      <c r="E41" s="17">
        <v>-113</v>
      </c>
      <c r="F41" s="17">
        <v>-116</v>
      </c>
      <c r="G41" s="17">
        <v>-106</v>
      </c>
      <c r="H41" s="17">
        <v>-54</v>
      </c>
      <c r="I41" s="17">
        <v>-83</v>
      </c>
      <c r="J41" s="17">
        <v>193</v>
      </c>
      <c r="K41" s="17">
        <v>214</v>
      </c>
      <c r="L41" s="17">
        <v>301</v>
      </c>
      <c r="M41" s="17">
        <v>341</v>
      </c>
      <c r="N41" s="17">
        <v>471</v>
      </c>
      <c r="O41" s="17">
        <v>420</v>
      </c>
      <c r="P41" s="17">
        <v>357</v>
      </c>
      <c r="Q41" s="17">
        <v>387</v>
      </c>
      <c r="R41" s="17">
        <v>-83</v>
      </c>
      <c r="S41" s="17">
        <v>-49</v>
      </c>
      <c r="T41" s="17">
        <v>-98</v>
      </c>
      <c r="U41" s="17">
        <v>-58</v>
      </c>
      <c r="V41" s="17">
        <v>-131</v>
      </c>
      <c r="W41" s="17">
        <v>-99</v>
      </c>
      <c r="X41" s="17">
        <v>-81</v>
      </c>
      <c r="Y41" s="17">
        <v>-65</v>
      </c>
      <c r="Z41" s="17">
        <v>-145</v>
      </c>
      <c r="AA41" s="17">
        <v>-108</v>
      </c>
      <c r="AB41" s="17">
        <v>-111</v>
      </c>
      <c r="AC41" s="17">
        <v>-119</v>
      </c>
      <c r="AD41" s="17">
        <v>-108</v>
      </c>
      <c r="AE41" s="17">
        <v>-96</v>
      </c>
      <c r="AF41" s="17">
        <v>-123</v>
      </c>
      <c r="AG41" s="17">
        <v>-158</v>
      </c>
      <c r="AH41" s="17">
        <v>45</v>
      </c>
      <c r="AI41" s="17">
        <v>-35</v>
      </c>
      <c r="AJ41" s="17">
        <v>30</v>
      </c>
      <c r="AK41" s="17">
        <v>-3</v>
      </c>
      <c r="AL41" s="17">
        <v>50</v>
      </c>
      <c r="AM41" s="17">
        <v>28</v>
      </c>
      <c r="AN41" s="17">
        <v>76</v>
      </c>
      <c r="AO41" s="17">
        <v>11</v>
      </c>
      <c r="AP41" s="17">
        <v>-7</v>
      </c>
      <c r="AQ41" s="17">
        <v>-24</v>
      </c>
      <c r="AR41" s="17">
        <v>-3</v>
      </c>
      <c r="AS41" s="17">
        <v>-45</v>
      </c>
      <c r="AT41" s="17">
        <v>-31</v>
      </c>
      <c r="AU41" s="17">
        <v>-31</v>
      </c>
      <c r="AV41" s="17">
        <v>-31</v>
      </c>
      <c r="AW41" s="17">
        <v>-32</v>
      </c>
      <c r="AX41" s="17">
        <v>-50</v>
      </c>
      <c r="AY41" s="17">
        <v>-52</v>
      </c>
      <c r="AZ41" s="17">
        <v>-49</v>
      </c>
      <c r="BA41" s="17">
        <v>-50</v>
      </c>
      <c r="BB41" s="17">
        <v>-70</v>
      </c>
      <c r="BC41" s="17">
        <v>-51</v>
      </c>
      <c r="BD41" s="17">
        <v>-36</v>
      </c>
      <c r="BE41" s="17">
        <v>-44</v>
      </c>
      <c r="BF41" s="17">
        <v>-40</v>
      </c>
      <c r="BG41" s="17">
        <v>-67</v>
      </c>
      <c r="BH41" s="17">
        <v>-35</v>
      </c>
      <c r="BI41" s="17">
        <v>-63</v>
      </c>
      <c r="BJ41" s="17">
        <v>-36</v>
      </c>
      <c r="BK41" s="17">
        <v>-95</v>
      </c>
      <c r="BL41" s="17">
        <v>-73</v>
      </c>
      <c r="BM41" s="17">
        <v>-88</v>
      </c>
      <c r="BN41" s="17">
        <v>3</v>
      </c>
      <c r="BO41" s="17">
        <v>4</v>
      </c>
      <c r="BP41" s="17">
        <v>-22</v>
      </c>
      <c r="BQ41" s="17">
        <v>-14</v>
      </c>
      <c r="BR41" s="17">
        <v>-30</v>
      </c>
      <c r="BS41" s="17">
        <v>-12</v>
      </c>
      <c r="BT41" s="17">
        <v>-16</v>
      </c>
      <c r="BU41" s="17">
        <v>-26</v>
      </c>
      <c r="BV41" s="17">
        <v>70</v>
      </c>
      <c r="BW41" s="17">
        <v>47</v>
      </c>
      <c r="BX41" s="17">
        <v>77</v>
      </c>
      <c r="BY41" s="17">
        <v>60</v>
      </c>
      <c r="BZ41" s="17">
        <v>64</v>
      </c>
      <c r="CA41" s="17">
        <v>55</v>
      </c>
      <c r="CB41" s="17">
        <v>51</v>
      </c>
      <c r="CC41" s="17">
        <v>33</v>
      </c>
      <c r="CD41" s="17">
        <v>10</v>
      </c>
      <c r="CE41" s="17">
        <v>-16</v>
      </c>
      <c r="CF41" s="17">
        <v>-25</v>
      </c>
      <c r="CG41" s="17">
        <v>-19</v>
      </c>
      <c r="CH41" s="17">
        <v>-22</v>
      </c>
      <c r="CI41" s="17">
        <v>-13</v>
      </c>
      <c r="CJ41" s="17">
        <v>-35</v>
      </c>
      <c r="CK41" s="17">
        <v>-31</v>
      </c>
      <c r="CL41" s="17">
        <v>-25</v>
      </c>
      <c r="CM41" s="17">
        <v>-8</v>
      </c>
      <c r="CN41" s="17">
        <v>13</v>
      </c>
      <c r="CO41" s="17">
        <v>13</v>
      </c>
      <c r="CP41" s="17">
        <v>23</v>
      </c>
      <c r="CQ41" s="17">
        <v>16</v>
      </c>
      <c r="CR41" s="17">
        <v>-50</v>
      </c>
      <c r="CS41" s="17">
        <v>-6</v>
      </c>
      <c r="CT41" s="17">
        <v>-67</v>
      </c>
      <c r="CU41" s="17">
        <v>-51</v>
      </c>
      <c r="CV41" s="17">
        <v>-54</v>
      </c>
      <c r="CW41" s="17">
        <v>-50</v>
      </c>
      <c r="CX41" s="17">
        <v>-78</v>
      </c>
      <c r="CY41" s="17">
        <v>-77</v>
      </c>
      <c r="CZ41" s="17">
        <v>-86</v>
      </c>
      <c r="DA41" s="17">
        <v>-109</v>
      </c>
      <c r="DB41" s="17">
        <v>-15</v>
      </c>
      <c r="DC41" s="17">
        <v>2</v>
      </c>
      <c r="DD41" s="17">
        <v>5</v>
      </c>
      <c r="DE41" s="17">
        <v>-13</v>
      </c>
      <c r="DF41" s="17">
        <v>-5</v>
      </c>
      <c r="DG41" s="17">
        <v>6</v>
      </c>
      <c r="DH41" s="17">
        <v>-2</v>
      </c>
      <c r="DI41" s="17">
        <v>-14</v>
      </c>
      <c r="DJ41" s="17">
        <v>34</v>
      </c>
      <c r="DK41" s="17">
        <v>-4</v>
      </c>
      <c r="DL41" s="17">
        <v>21</v>
      </c>
      <c r="DM41" s="17">
        <v>-21</v>
      </c>
      <c r="DN41" s="17">
        <v>10</v>
      </c>
      <c r="DO41" s="17">
        <v>33</v>
      </c>
      <c r="DP41" s="17">
        <v>36</v>
      </c>
      <c r="DQ41" s="17">
        <v>6</v>
      </c>
      <c r="DR41" s="17">
        <v>4</v>
      </c>
      <c r="DS41" s="17">
        <v>6</v>
      </c>
      <c r="DT41" s="17">
        <v>28</v>
      </c>
      <c r="DU41" s="17">
        <v>-10</v>
      </c>
      <c r="DV41" s="17">
        <v>-21</v>
      </c>
      <c r="DW41" s="17">
        <v>-28</v>
      </c>
      <c r="DX41" s="17">
        <v>-34</v>
      </c>
      <c r="DY41" s="17">
        <v>-33</v>
      </c>
      <c r="DZ41" s="17">
        <v>16</v>
      </c>
      <c r="EA41" s="17">
        <v>-17</v>
      </c>
      <c r="EB41" s="17">
        <v>-34</v>
      </c>
      <c r="EC41" s="17">
        <v>-17</v>
      </c>
      <c r="ED41" s="17">
        <v>-9</v>
      </c>
      <c r="EE41" s="17">
        <v>10</v>
      </c>
      <c r="EF41" s="17">
        <v>-3</v>
      </c>
      <c r="EG41" s="17">
        <v>-7</v>
      </c>
      <c r="EH41" s="17">
        <v>-101</v>
      </c>
      <c r="EI41" s="17">
        <v>-67</v>
      </c>
      <c r="EJ41" s="17">
        <v>-83</v>
      </c>
      <c r="EK41" s="17">
        <v>-78</v>
      </c>
      <c r="EL41" s="17">
        <v>-104</v>
      </c>
      <c r="EM41" s="17">
        <v>-80</v>
      </c>
      <c r="EN41" s="17">
        <v>-98</v>
      </c>
      <c r="EO41" s="17">
        <v>-112</v>
      </c>
      <c r="EP41" s="17">
        <v>29</v>
      </c>
      <c r="EQ41" s="17">
        <v>22</v>
      </c>
      <c r="ER41" s="17">
        <v>15</v>
      </c>
      <c r="ES41" s="17">
        <v>10</v>
      </c>
      <c r="ET41" s="17">
        <v>-3</v>
      </c>
      <c r="EU41" s="17">
        <v>145</v>
      </c>
      <c r="EV41" s="17">
        <v>61</v>
      </c>
      <c r="EW41" s="17">
        <v>60</v>
      </c>
      <c r="EX41" s="17">
        <v>40</v>
      </c>
      <c r="EY41" s="17">
        <v>6</v>
      </c>
      <c r="EZ41" s="17">
        <v>6</v>
      </c>
      <c r="FA41" s="17">
        <v>22</v>
      </c>
      <c r="FB41" s="17">
        <v>28</v>
      </c>
      <c r="FC41" s="17">
        <v>3</v>
      </c>
      <c r="FD41" s="17">
        <v>1</v>
      </c>
      <c r="FE41" s="17">
        <v>8</v>
      </c>
      <c r="FF41" s="17">
        <v>-18</v>
      </c>
      <c r="FG41" s="17">
        <v>-15</v>
      </c>
      <c r="FH41" s="17">
        <v>-37</v>
      </c>
      <c r="FI41" s="17">
        <v>-35</v>
      </c>
      <c r="FJ41" s="17">
        <v>-33</v>
      </c>
      <c r="FK41" s="17">
        <v>-35</v>
      </c>
      <c r="FL41" s="17">
        <v>-47</v>
      </c>
      <c r="FM41" s="17">
        <v>-42</v>
      </c>
      <c r="FN41" s="17">
        <v>-34</v>
      </c>
      <c r="FO41" s="17">
        <v>-23</v>
      </c>
      <c r="FP41" s="17">
        <v>-5</v>
      </c>
      <c r="FQ41" s="17">
        <v>-3</v>
      </c>
      <c r="FR41" s="17">
        <v>1</v>
      </c>
      <c r="FS41" s="17">
        <v>-14</v>
      </c>
      <c r="FT41" s="17">
        <v>-1</v>
      </c>
      <c r="FU41" s="17">
        <v>-37</v>
      </c>
      <c r="FV41" s="17">
        <v>-58</v>
      </c>
      <c r="FW41" s="17">
        <v>-53</v>
      </c>
      <c r="FX41" s="17">
        <v>-49</v>
      </c>
      <c r="FY41" s="17">
        <v>-38</v>
      </c>
      <c r="FZ41" s="17">
        <v>-33</v>
      </c>
      <c r="GA41" s="17">
        <v>-52</v>
      </c>
      <c r="GB41" s="17">
        <v>-30</v>
      </c>
      <c r="GC41" s="17">
        <v>-34</v>
      </c>
      <c r="GD41" s="17">
        <v>39</v>
      </c>
      <c r="GE41" s="17">
        <v>56</v>
      </c>
      <c r="GF41" s="17">
        <v>40</v>
      </c>
      <c r="GG41" s="17">
        <v>7</v>
      </c>
      <c r="GH41" s="17">
        <v>7</v>
      </c>
      <c r="GI41" s="17">
        <v>12</v>
      </c>
      <c r="GJ41" s="17">
        <v>-38</v>
      </c>
      <c r="GK41" s="17">
        <v>-55</v>
      </c>
      <c r="GL41" s="17">
        <v>-51</v>
      </c>
      <c r="GM41" s="17">
        <v>-41</v>
      </c>
      <c r="GN41" s="17">
        <v>-74</v>
      </c>
      <c r="GO41" s="17">
        <v>-38</v>
      </c>
      <c r="GP41" s="17">
        <v>-60</v>
      </c>
      <c r="GQ41" s="17">
        <v>-24</v>
      </c>
      <c r="GR41" s="17">
        <v>-47</v>
      </c>
      <c r="GS41" s="17">
        <v>-85</v>
      </c>
      <c r="GT41" s="17">
        <v>3</v>
      </c>
      <c r="GU41" s="17">
        <v>-6</v>
      </c>
      <c r="GV41" s="17">
        <v>-14</v>
      </c>
      <c r="GW41" s="17">
        <v>10</v>
      </c>
      <c r="GX41" s="17">
        <v>-9</v>
      </c>
      <c r="GY41" s="17">
        <v>-2</v>
      </c>
      <c r="GZ41" s="17">
        <v>-15</v>
      </c>
      <c r="HA41" s="17">
        <v>-14</v>
      </c>
      <c r="HB41" s="17">
        <v>29</v>
      </c>
      <c r="HC41" s="17">
        <v>29</v>
      </c>
      <c r="HD41" s="17">
        <v>56</v>
      </c>
      <c r="HE41" s="17">
        <v>21</v>
      </c>
      <c r="HF41" s="17">
        <v>-46</v>
      </c>
      <c r="HG41" s="17">
        <v>-39</v>
      </c>
      <c r="HH41" s="17">
        <v>-79</v>
      </c>
      <c r="HI41" s="17">
        <v>-80</v>
      </c>
      <c r="HJ41" s="17">
        <v>-70</v>
      </c>
      <c r="HK41" s="17">
        <v>-91</v>
      </c>
      <c r="HL41" s="17">
        <v>-72</v>
      </c>
      <c r="HM41" s="17">
        <v>-110</v>
      </c>
      <c r="HN41" s="17">
        <v>-58</v>
      </c>
      <c r="HO41" s="17">
        <v>-95</v>
      </c>
      <c r="HP41" s="17">
        <v>-22</v>
      </c>
      <c r="HQ41" s="17">
        <v>-65</v>
      </c>
      <c r="HR41" s="17">
        <v>-41</v>
      </c>
      <c r="HS41" s="17">
        <v>-31</v>
      </c>
      <c r="HT41" s="17">
        <v>-25</v>
      </c>
      <c r="HU41" s="17">
        <v>-40</v>
      </c>
      <c r="HV41" s="17">
        <v>-16</v>
      </c>
      <c r="HW41" s="17">
        <v>-22</v>
      </c>
      <c r="HX41" s="17">
        <v>-25</v>
      </c>
      <c r="HY41" s="17">
        <v>4</v>
      </c>
      <c r="HZ41" s="17">
        <v>264</v>
      </c>
      <c r="IA41" s="17">
        <v>239</v>
      </c>
      <c r="IB41" s="17">
        <v>289</v>
      </c>
      <c r="IC41" s="17">
        <v>287</v>
      </c>
      <c r="ID41" s="17">
        <v>282</v>
      </c>
      <c r="IE41" s="17">
        <v>402</v>
      </c>
      <c r="IF41" s="17">
        <v>271</v>
      </c>
      <c r="IG41" s="17">
        <v>346</v>
      </c>
      <c r="IH41" s="17">
        <v>2</v>
      </c>
      <c r="II41" s="17">
        <v>-23</v>
      </c>
      <c r="IJ41" s="17">
        <v>19</v>
      </c>
      <c r="IK41" s="17">
        <v>8</v>
      </c>
      <c r="IL41" s="17">
        <v>4</v>
      </c>
      <c r="IM41" s="17">
        <v>5</v>
      </c>
      <c r="IN41" s="17">
        <v>-6</v>
      </c>
      <c r="IO41" s="17">
        <v>26</v>
      </c>
      <c r="IP41" s="17">
        <v>-58</v>
      </c>
      <c r="IQ41" s="17">
        <v>-45</v>
      </c>
      <c r="IR41" s="17">
        <v>-37</v>
      </c>
      <c r="IS41" s="17">
        <v>-39</v>
      </c>
      <c r="IT41" s="17">
        <v>-28</v>
      </c>
      <c r="IU41" s="17">
        <v>-46</v>
      </c>
      <c r="IV41" s="17">
        <v>-40</v>
      </c>
      <c r="IW41" s="17">
        <v>-30</v>
      </c>
      <c r="IX41" s="17">
        <v>1484</v>
      </c>
      <c r="IY41" s="17">
        <v>1297</v>
      </c>
      <c r="IZ41" s="17">
        <v>1178</v>
      </c>
      <c r="JA41" s="17">
        <v>1343</v>
      </c>
      <c r="JB41" s="17">
        <v>1371</v>
      </c>
      <c r="JC41" s="17">
        <v>1492</v>
      </c>
      <c r="JD41" s="17">
        <v>1408</v>
      </c>
      <c r="JE41" s="17">
        <v>1977</v>
      </c>
      <c r="JF41" s="17">
        <v>-129</v>
      </c>
      <c r="JG41" s="17">
        <v>-54</v>
      </c>
      <c r="JH41" s="17">
        <v>-71</v>
      </c>
      <c r="JI41" s="17">
        <v>-66</v>
      </c>
      <c r="JJ41" s="17">
        <v>-62</v>
      </c>
      <c r="JK41" s="17">
        <v>-159</v>
      </c>
      <c r="JL41" s="17">
        <v>-80</v>
      </c>
      <c r="JM41" s="17">
        <v>-122</v>
      </c>
      <c r="JN41" s="17">
        <v>-46</v>
      </c>
      <c r="JO41" s="17">
        <v>-17</v>
      </c>
      <c r="JP41" s="17">
        <v>-18</v>
      </c>
      <c r="JQ41" s="17">
        <v>-4</v>
      </c>
      <c r="JR41" s="17">
        <v>-30</v>
      </c>
      <c r="JS41" s="17">
        <v>-6</v>
      </c>
      <c r="JT41" s="17">
        <v>-30</v>
      </c>
      <c r="JU41" s="17">
        <v>-19</v>
      </c>
      <c r="JV41" s="17">
        <v>-14</v>
      </c>
      <c r="JW41" s="17">
        <v>-21</v>
      </c>
      <c r="JX41" s="17">
        <v>-23</v>
      </c>
      <c r="JY41" s="17">
        <v>-17</v>
      </c>
      <c r="JZ41" s="17">
        <v>-67</v>
      </c>
      <c r="KA41" s="17">
        <v>2</v>
      </c>
      <c r="KB41" s="17">
        <v>29</v>
      </c>
      <c r="KC41" s="17">
        <v>43</v>
      </c>
      <c r="KD41" s="17">
        <v>-32</v>
      </c>
      <c r="KE41" s="17">
        <v>-31</v>
      </c>
      <c r="KF41" s="17">
        <v>-23</v>
      </c>
      <c r="KG41" s="17">
        <v>-41</v>
      </c>
      <c r="KH41" s="17">
        <v>-70</v>
      </c>
      <c r="KI41" s="17">
        <v>-70</v>
      </c>
      <c r="KJ41" s="17">
        <v>-51</v>
      </c>
      <c r="KK41" s="17">
        <v>-69</v>
      </c>
      <c r="KL41" s="17">
        <v>-86</v>
      </c>
      <c r="KM41" s="17">
        <v>-52</v>
      </c>
      <c r="KN41" s="17">
        <v>-68</v>
      </c>
      <c r="KO41" s="17">
        <v>-72</v>
      </c>
      <c r="KP41" s="17">
        <v>-93</v>
      </c>
      <c r="KQ41" s="17">
        <v>-123</v>
      </c>
      <c r="KR41" s="17">
        <v>-62</v>
      </c>
      <c r="KS41" s="17">
        <v>-62</v>
      </c>
      <c r="KT41" s="17">
        <v>-4</v>
      </c>
      <c r="KU41" s="17">
        <v>-7</v>
      </c>
      <c r="KV41" s="17">
        <v>-7</v>
      </c>
      <c r="KW41" s="17">
        <v>7</v>
      </c>
      <c r="KX41" s="17">
        <v>-11</v>
      </c>
      <c r="KY41" s="17">
        <v>-31</v>
      </c>
      <c r="KZ41" s="17">
        <v>-20</v>
      </c>
      <c r="LA41" s="17">
        <v>-27</v>
      </c>
      <c r="LB41" s="17">
        <v>-15</v>
      </c>
      <c r="LC41" s="17">
        <v>-16</v>
      </c>
      <c r="LD41" s="17">
        <v>-53</v>
      </c>
      <c r="LE41" s="17">
        <v>-34</v>
      </c>
      <c r="LF41" s="17">
        <v>-11</v>
      </c>
      <c r="LG41" s="17">
        <v>-26</v>
      </c>
      <c r="LH41" s="17">
        <v>-16</v>
      </c>
      <c r="LI41" s="17">
        <v>-19</v>
      </c>
      <c r="LJ41" s="17">
        <v>-55</v>
      </c>
      <c r="LK41" s="17">
        <v>-54</v>
      </c>
      <c r="LL41" s="17">
        <v>-17</v>
      </c>
      <c r="LM41" s="17">
        <v>-29</v>
      </c>
      <c r="LN41" s="17">
        <v>-48</v>
      </c>
      <c r="LO41" s="17">
        <v>-81</v>
      </c>
      <c r="LP41" s="17">
        <v>-57</v>
      </c>
      <c r="LQ41" s="17">
        <v>-39</v>
      </c>
      <c r="LR41" s="17">
        <v>22</v>
      </c>
      <c r="LS41" s="17">
        <v>-13</v>
      </c>
      <c r="LT41" s="17">
        <v>-16</v>
      </c>
      <c r="LU41" s="17">
        <v>-28</v>
      </c>
      <c r="LV41" s="17">
        <v>-28</v>
      </c>
      <c r="LW41" s="17">
        <v>-15</v>
      </c>
      <c r="LX41" s="17">
        <v>-16</v>
      </c>
      <c r="LY41" s="17">
        <v>-52</v>
      </c>
      <c r="LZ41" s="17">
        <v>-30</v>
      </c>
      <c r="MA41" s="17">
        <v>-23</v>
      </c>
      <c r="MB41" s="17">
        <v>-85</v>
      </c>
      <c r="MC41" s="17">
        <v>-68</v>
      </c>
      <c r="MD41" s="17">
        <v>-81</v>
      </c>
      <c r="ME41" s="17">
        <v>-52</v>
      </c>
      <c r="MF41" s="17">
        <v>-21</v>
      </c>
      <c r="MG41" s="17">
        <v>-53</v>
      </c>
      <c r="MH41" s="17">
        <v>-20</v>
      </c>
      <c r="MI41" s="17">
        <v>-8</v>
      </c>
      <c r="MJ41" s="17">
        <v>4</v>
      </c>
      <c r="MK41" s="17">
        <v>4</v>
      </c>
      <c r="ML41" s="17">
        <v>-3</v>
      </c>
      <c r="MM41" s="17">
        <v>12</v>
      </c>
      <c r="MN41" s="17">
        <v>-4</v>
      </c>
      <c r="MO41" s="17">
        <v>-16</v>
      </c>
      <c r="MP41" s="17">
        <v>-59</v>
      </c>
      <c r="MQ41" s="17">
        <v>-21</v>
      </c>
      <c r="MR41" s="17">
        <v>-21</v>
      </c>
      <c r="MS41" s="17">
        <v>-43</v>
      </c>
      <c r="MT41" s="17">
        <v>-60</v>
      </c>
      <c r="MU41" s="17">
        <v>-62</v>
      </c>
      <c r="MV41" s="17">
        <v>-67</v>
      </c>
      <c r="MW41" s="17">
        <v>-51</v>
      </c>
      <c r="MX41" s="17">
        <v>-75</v>
      </c>
      <c r="MY41" s="17">
        <v>-55</v>
      </c>
      <c r="MZ41" s="17">
        <v>-37</v>
      </c>
      <c r="NA41" s="17">
        <v>-45</v>
      </c>
      <c r="NB41" s="17">
        <v>-24</v>
      </c>
      <c r="NC41" s="17">
        <v>-63</v>
      </c>
      <c r="ND41" s="17">
        <v>-42</v>
      </c>
      <c r="NE41" s="17">
        <v>-43</v>
      </c>
      <c r="NF41" s="17">
        <v>8</v>
      </c>
      <c r="NG41" s="17">
        <v>32</v>
      </c>
      <c r="NH41" s="17">
        <v>14</v>
      </c>
      <c r="NI41" s="17">
        <v>33</v>
      </c>
      <c r="NJ41" s="17">
        <v>45</v>
      </c>
      <c r="NK41" s="17">
        <v>21</v>
      </c>
      <c r="NL41" s="17">
        <v>-18</v>
      </c>
      <c r="NM41" s="17">
        <v>-55</v>
      </c>
      <c r="NN41" s="17">
        <v>-19</v>
      </c>
      <c r="NO41" s="17">
        <v>-33</v>
      </c>
      <c r="NP41" s="17">
        <v>-21</v>
      </c>
      <c r="NQ41" s="17">
        <v>-21</v>
      </c>
      <c r="NR41" s="17">
        <v>-39</v>
      </c>
      <c r="NS41" s="17">
        <v>-35</v>
      </c>
      <c r="NT41" s="17">
        <v>-23</v>
      </c>
      <c r="NU41" s="17">
        <v>-46</v>
      </c>
      <c r="NV41" s="17">
        <v>-16</v>
      </c>
      <c r="NW41" s="17">
        <v>-31</v>
      </c>
      <c r="NX41" s="17">
        <v>-15</v>
      </c>
      <c r="NY41" s="17">
        <v>-17</v>
      </c>
      <c r="NZ41" s="17">
        <v>-39</v>
      </c>
      <c r="OA41" s="17">
        <v>-33</v>
      </c>
      <c r="OB41" s="17">
        <v>-13</v>
      </c>
      <c r="OC41" s="17">
        <v>-48</v>
      </c>
      <c r="OD41" s="17">
        <v>-29</v>
      </c>
      <c r="OE41" s="17">
        <v>-22</v>
      </c>
      <c r="OF41" s="17">
        <v>-17</v>
      </c>
      <c r="OG41" s="17">
        <v>-25</v>
      </c>
      <c r="OH41" s="17">
        <v>-24</v>
      </c>
      <c r="OI41" s="17">
        <v>-12</v>
      </c>
      <c r="OJ41" s="17">
        <v>-21</v>
      </c>
      <c r="OK41" s="17">
        <v>11</v>
      </c>
      <c r="OL41" s="17">
        <v>-10</v>
      </c>
      <c r="OM41" s="17">
        <v>14</v>
      </c>
      <c r="ON41" s="17">
        <v>2</v>
      </c>
      <c r="OO41" s="17">
        <v>-45</v>
      </c>
      <c r="OP41" s="17">
        <v>-6</v>
      </c>
      <c r="OQ41" s="17">
        <v>1</v>
      </c>
      <c r="OR41" s="17">
        <v>-23</v>
      </c>
      <c r="OS41" s="17">
        <v>-36</v>
      </c>
      <c r="OT41" s="17">
        <v>28</v>
      </c>
      <c r="OU41" s="17">
        <v>-7</v>
      </c>
      <c r="OV41" s="17">
        <v>-54</v>
      </c>
      <c r="OW41" s="17">
        <v>19</v>
      </c>
      <c r="OX41" s="17">
        <v>-11</v>
      </c>
      <c r="OY41" s="17">
        <v>16</v>
      </c>
      <c r="OZ41" s="17">
        <v>-3</v>
      </c>
      <c r="PA41" s="17">
        <v>-14</v>
      </c>
      <c r="PB41" s="17">
        <v>-56</v>
      </c>
      <c r="PC41" s="17">
        <v>-49</v>
      </c>
      <c r="PD41" s="17">
        <v>-44</v>
      </c>
      <c r="PE41" s="17">
        <v>-84</v>
      </c>
      <c r="PF41" s="17">
        <v>-67</v>
      </c>
      <c r="PG41" s="17">
        <v>-48</v>
      </c>
      <c r="PH41" s="17">
        <v>-28</v>
      </c>
      <c r="PI41" s="17">
        <v>-28</v>
      </c>
      <c r="PJ41" s="17">
        <v>-42</v>
      </c>
      <c r="PK41" s="17">
        <v>-25</v>
      </c>
      <c r="PL41" s="17">
        <v>-55</v>
      </c>
      <c r="PM41" s="17">
        <v>13</v>
      </c>
      <c r="PN41" s="17">
        <v>4</v>
      </c>
      <c r="PO41" s="17">
        <v>-13</v>
      </c>
      <c r="PP41" s="17">
        <v>-27</v>
      </c>
      <c r="PQ41" s="17">
        <v>12</v>
      </c>
      <c r="PR41" s="17">
        <v>-95</v>
      </c>
      <c r="PS41" s="17">
        <v>-83</v>
      </c>
      <c r="PT41" s="17">
        <v>-41</v>
      </c>
      <c r="PU41" s="17">
        <v>-100</v>
      </c>
      <c r="PV41" s="17">
        <v>-44</v>
      </c>
      <c r="PW41" s="17">
        <v>-87</v>
      </c>
      <c r="PX41" s="17">
        <v>-64</v>
      </c>
      <c r="PY41" s="17">
        <v>-74</v>
      </c>
      <c r="PZ41" s="17">
        <v>-25</v>
      </c>
      <c r="QA41" s="17">
        <v>-5</v>
      </c>
      <c r="QB41" s="17">
        <v>-3</v>
      </c>
      <c r="QC41" s="17">
        <v>0</v>
      </c>
      <c r="QD41" s="17">
        <v>-9</v>
      </c>
      <c r="QE41" s="17">
        <v>-6</v>
      </c>
      <c r="QF41" s="17">
        <v>-18</v>
      </c>
      <c r="QG41" s="17">
        <v>-6</v>
      </c>
      <c r="QH41" s="17">
        <v>10</v>
      </c>
      <c r="QI41" s="17">
        <v>-3</v>
      </c>
      <c r="QJ41" s="17">
        <v>9</v>
      </c>
      <c r="QK41" s="17">
        <v>30</v>
      </c>
      <c r="QL41" s="17">
        <v>35</v>
      </c>
      <c r="QM41" s="17">
        <v>32</v>
      </c>
      <c r="QN41" s="17">
        <v>8</v>
      </c>
      <c r="QO41" s="17">
        <v>23</v>
      </c>
      <c r="QP41" s="17">
        <v>21</v>
      </c>
      <c r="QQ41" s="17">
        <v>20</v>
      </c>
      <c r="QR41" s="17">
        <v>20</v>
      </c>
      <c r="QS41" s="17">
        <v>-7</v>
      </c>
      <c r="QT41" s="17">
        <v>2</v>
      </c>
      <c r="QU41" s="17">
        <v>-2</v>
      </c>
      <c r="QV41" s="17">
        <v>-7</v>
      </c>
      <c r="QW41" s="17">
        <v>8</v>
      </c>
      <c r="QX41" s="17">
        <v>5</v>
      </c>
      <c r="QY41" s="17">
        <v>-19</v>
      </c>
      <c r="QZ41" s="17">
        <v>-7</v>
      </c>
      <c r="RA41" s="17">
        <v>-34</v>
      </c>
      <c r="RB41" s="17">
        <v>-35</v>
      </c>
      <c r="RC41" s="17">
        <v>-19</v>
      </c>
      <c r="RD41" s="17">
        <v>15</v>
      </c>
      <c r="RE41" s="17">
        <v>-55</v>
      </c>
      <c r="RF41" s="17">
        <v>-50</v>
      </c>
      <c r="RG41" s="17">
        <v>-46</v>
      </c>
      <c r="RH41" s="17">
        <v>-38</v>
      </c>
      <c r="RI41" s="17">
        <v>-42</v>
      </c>
      <c r="RJ41" s="17">
        <v>-49</v>
      </c>
      <c r="RK41" s="17">
        <v>-30</v>
      </c>
      <c r="RL41" s="17">
        <v>-3</v>
      </c>
      <c r="RM41" s="17">
        <v>-54</v>
      </c>
      <c r="RN41" s="17">
        <v>-57</v>
      </c>
      <c r="RO41" s="17">
        <v>-56</v>
      </c>
      <c r="RP41" s="17">
        <v>-76</v>
      </c>
      <c r="RQ41" s="17">
        <v>-106</v>
      </c>
      <c r="RR41" s="17">
        <v>26</v>
      </c>
      <c r="RS41" s="17">
        <v>-161</v>
      </c>
      <c r="RT41" s="17">
        <v>-107</v>
      </c>
      <c r="RU41" s="17">
        <v>-112</v>
      </c>
      <c r="RV41" s="17">
        <v>-20</v>
      </c>
      <c r="RW41" s="17">
        <v>-29</v>
      </c>
      <c r="RX41" s="17">
        <v>-22</v>
      </c>
      <c r="RY41" s="17">
        <v>-39</v>
      </c>
      <c r="RZ41" s="17">
        <v>-43</v>
      </c>
      <c r="SA41" s="17">
        <v>-33</v>
      </c>
      <c r="SB41" s="17">
        <v>-46</v>
      </c>
      <c r="SC41" s="17">
        <v>-57</v>
      </c>
      <c r="SD41" s="17">
        <v>7</v>
      </c>
      <c r="SE41" s="17">
        <v>-4</v>
      </c>
      <c r="SF41" s="17">
        <v>12</v>
      </c>
      <c r="SG41" s="17">
        <v>12</v>
      </c>
      <c r="SH41" s="17">
        <v>-1</v>
      </c>
      <c r="SI41" s="17">
        <v>5</v>
      </c>
      <c r="SJ41" s="17">
        <v>8</v>
      </c>
      <c r="SK41" s="17">
        <v>-4</v>
      </c>
      <c r="SL41" s="17">
        <v>-32</v>
      </c>
      <c r="SM41" s="17">
        <v>-29</v>
      </c>
      <c r="SN41" s="17">
        <v>-6</v>
      </c>
      <c r="SO41" s="17">
        <v>-24</v>
      </c>
      <c r="SP41" s="17">
        <v>-39</v>
      </c>
      <c r="SQ41" s="17">
        <v>-24</v>
      </c>
      <c r="SR41" s="17">
        <v>-18</v>
      </c>
      <c r="SS41" s="17">
        <v>-24</v>
      </c>
      <c r="ST41" s="17">
        <v>5</v>
      </c>
      <c r="SU41" s="17">
        <v>-14</v>
      </c>
      <c r="SV41" s="17">
        <v>11</v>
      </c>
      <c r="SW41" s="17">
        <v>13</v>
      </c>
      <c r="SX41" s="17">
        <v>-12</v>
      </c>
      <c r="SY41" s="17">
        <v>-1</v>
      </c>
      <c r="SZ41" s="17">
        <v>-3</v>
      </c>
      <c r="TA41" s="17">
        <v>-16</v>
      </c>
      <c r="TB41" s="17">
        <v>-98</v>
      </c>
      <c r="TC41" s="17">
        <v>-55</v>
      </c>
      <c r="TD41" s="17">
        <v>-93</v>
      </c>
      <c r="TE41" s="17">
        <v>-84</v>
      </c>
      <c r="TF41" s="17">
        <v>-105</v>
      </c>
      <c r="TG41" s="17">
        <v>-85</v>
      </c>
      <c r="TH41" s="17">
        <v>-85</v>
      </c>
      <c r="TI41" s="17">
        <v>-126</v>
      </c>
      <c r="TJ41" s="17">
        <v>-10</v>
      </c>
      <c r="TK41" s="17">
        <v>-15</v>
      </c>
      <c r="TL41" s="17">
        <v>-4</v>
      </c>
      <c r="TM41" s="17">
        <v>-18</v>
      </c>
      <c r="TN41" s="17">
        <v>-10</v>
      </c>
      <c r="TO41" s="17">
        <v>-20</v>
      </c>
      <c r="TP41" s="17">
        <v>-22</v>
      </c>
      <c r="TQ41" s="17">
        <v>-22</v>
      </c>
      <c r="TR41" s="17">
        <v>-33</v>
      </c>
      <c r="TS41" s="17">
        <v>-14</v>
      </c>
      <c r="TT41" s="17">
        <v>-27</v>
      </c>
      <c r="TU41" s="17">
        <v>-31</v>
      </c>
      <c r="TV41" s="17">
        <v>-46</v>
      </c>
      <c r="TW41" s="17">
        <v>-32</v>
      </c>
      <c r="TX41" s="17">
        <v>-36</v>
      </c>
      <c r="TY41" s="17">
        <v>-47</v>
      </c>
      <c r="TZ41" s="17">
        <v>-50</v>
      </c>
      <c r="UA41" s="17">
        <v>-63</v>
      </c>
      <c r="UB41" s="17">
        <v>-48</v>
      </c>
      <c r="UC41" s="17">
        <v>-52</v>
      </c>
      <c r="UD41" s="17">
        <v>-59</v>
      </c>
      <c r="UE41" s="17">
        <v>-120</v>
      </c>
      <c r="UF41" s="17">
        <v>-86</v>
      </c>
      <c r="UG41" s="17">
        <v>-90</v>
      </c>
      <c r="UH41" s="17">
        <v>-38</v>
      </c>
      <c r="UI41" s="17">
        <v>-43</v>
      </c>
      <c r="UJ41" s="17">
        <v>-51</v>
      </c>
      <c r="UK41" s="17">
        <v>-31</v>
      </c>
      <c r="UL41" s="17">
        <v>-41</v>
      </c>
      <c r="UM41" s="17">
        <v>-49</v>
      </c>
      <c r="UN41" s="17">
        <v>-6</v>
      </c>
      <c r="UO41" s="17">
        <v>-44</v>
      </c>
      <c r="UP41" s="17">
        <v>43</v>
      </c>
      <c r="UQ41" s="17">
        <v>47</v>
      </c>
      <c r="UR41" s="17">
        <v>-3</v>
      </c>
      <c r="US41" s="17">
        <v>54</v>
      </c>
      <c r="UT41" s="17">
        <v>28</v>
      </c>
      <c r="UU41" s="17">
        <v>37</v>
      </c>
      <c r="UV41" s="17">
        <v>30</v>
      </c>
      <c r="UW41" s="17">
        <v>34</v>
      </c>
      <c r="UX41" s="17">
        <v>-9</v>
      </c>
      <c r="UY41" s="17">
        <v>-2</v>
      </c>
      <c r="UZ41" s="17">
        <v>-2</v>
      </c>
      <c r="VA41" s="17">
        <v>-4</v>
      </c>
      <c r="VB41" s="17">
        <v>-8</v>
      </c>
      <c r="VC41" s="17">
        <v>-8</v>
      </c>
      <c r="VD41" s="17">
        <v>-4</v>
      </c>
      <c r="VE41" s="17">
        <v>-12</v>
      </c>
      <c r="VF41" s="17">
        <v>-23</v>
      </c>
      <c r="VG41" s="17">
        <v>-40</v>
      </c>
      <c r="VH41" s="17">
        <v>-39</v>
      </c>
      <c r="VI41" s="17">
        <v>-29</v>
      </c>
      <c r="VJ41" s="17">
        <v>-35</v>
      </c>
      <c r="VK41" s="17">
        <v>-48</v>
      </c>
      <c r="VL41" s="17">
        <v>-32</v>
      </c>
      <c r="VM41" s="17">
        <v>-41</v>
      </c>
      <c r="VN41">
        <v>18</v>
      </c>
      <c r="VO41">
        <v>-4</v>
      </c>
      <c r="VP41">
        <v>6</v>
      </c>
      <c r="VQ41">
        <v>-13</v>
      </c>
      <c r="VR41">
        <v>-9</v>
      </c>
      <c r="VS41">
        <v>9</v>
      </c>
      <c r="VT41">
        <v>9</v>
      </c>
      <c r="VU41">
        <v>-5</v>
      </c>
      <c r="VV41" s="17">
        <v>-14</v>
      </c>
      <c r="VW41" s="17">
        <v>-14</v>
      </c>
      <c r="VX41" s="17">
        <v>-48</v>
      </c>
      <c r="VY41" s="17">
        <v>-27</v>
      </c>
      <c r="VZ41" s="17">
        <v>-12</v>
      </c>
      <c r="WA41" s="17">
        <v>-81</v>
      </c>
      <c r="WB41" s="17">
        <v>-3</v>
      </c>
      <c r="WC41" s="17">
        <v>-7</v>
      </c>
      <c r="WD41" s="17">
        <v>14</v>
      </c>
      <c r="WE41" s="17">
        <v>13</v>
      </c>
      <c r="WF41" s="17">
        <v>-2</v>
      </c>
      <c r="WG41" s="17">
        <v>-9</v>
      </c>
      <c r="WH41" s="17">
        <v>10</v>
      </c>
      <c r="WI41" s="17">
        <v>-12</v>
      </c>
      <c r="WJ41" s="17">
        <v>-24</v>
      </c>
      <c r="WK41" s="17">
        <v>-5</v>
      </c>
      <c r="WL41" s="17">
        <v>-73</v>
      </c>
      <c r="WM41" s="17">
        <v>-35</v>
      </c>
      <c r="WN41" s="17">
        <v>-66</v>
      </c>
      <c r="WO41" s="17">
        <v>-44</v>
      </c>
      <c r="WP41" s="17">
        <v>-74</v>
      </c>
      <c r="WQ41" s="17">
        <v>-99</v>
      </c>
      <c r="WR41" s="17">
        <v>-99</v>
      </c>
      <c r="WS41" s="17">
        <v>-90</v>
      </c>
      <c r="WT41" s="17">
        <v>1</v>
      </c>
      <c r="WU41" s="17">
        <v>-6</v>
      </c>
      <c r="WV41" s="17">
        <v>-19</v>
      </c>
      <c r="WW41" s="17">
        <v>3</v>
      </c>
      <c r="WX41" s="17">
        <v>-9</v>
      </c>
      <c r="WY41" s="17">
        <v>-7</v>
      </c>
      <c r="WZ41" s="17">
        <v>-6</v>
      </c>
      <c r="XA41" s="17">
        <v>-26</v>
      </c>
    </row>
    <row r="42" spans="1:625">
      <c r="A42" t="s">
        <v>940</v>
      </c>
      <c r="B42" s="17">
        <v>-66</v>
      </c>
      <c r="C42" s="17">
        <v>-76</v>
      </c>
      <c r="D42" s="17">
        <v>-80</v>
      </c>
      <c r="E42" s="17">
        <v>-132</v>
      </c>
      <c r="F42" s="17">
        <v>-115</v>
      </c>
      <c r="G42" s="17">
        <v>-115</v>
      </c>
      <c r="H42" s="17">
        <v>-57</v>
      </c>
      <c r="I42" s="17">
        <v>-77</v>
      </c>
      <c r="J42" s="17">
        <v>235</v>
      </c>
      <c r="K42" s="17">
        <v>179</v>
      </c>
      <c r="L42" s="17">
        <v>275</v>
      </c>
      <c r="M42" s="17">
        <v>309</v>
      </c>
      <c r="N42" s="17">
        <v>385</v>
      </c>
      <c r="O42" s="17">
        <v>342</v>
      </c>
      <c r="P42" s="17">
        <v>273</v>
      </c>
      <c r="Q42" s="17">
        <v>420</v>
      </c>
      <c r="R42" s="17">
        <v>-89</v>
      </c>
      <c r="S42" s="17">
        <v>-55</v>
      </c>
      <c r="T42" s="17">
        <v>-76</v>
      </c>
      <c r="U42" s="17">
        <v>-74</v>
      </c>
      <c r="V42" s="17">
        <v>-79</v>
      </c>
      <c r="W42" s="17">
        <v>-101</v>
      </c>
      <c r="X42" s="17">
        <v>-94</v>
      </c>
      <c r="Y42" s="17">
        <v>-88</v>
      </c>
      <c r="Z42" s="17">
        <v>-183</v>
      </c>
      <c r="AA42" s="17">
        <v>-120</v>
      </c>
      <c r="AB42" s="17">
        <v>-86</v>
      </c>
      <c r="AC42" s="17">
        <v>-111</v>
      </c>
      <c r="AD42" s="17">
        <v>-95</v>
      </c>
      <c r="AE42" s="17">
        <v>-97</v>
      </c>
      <c r="AF42" s="17">
        <v>-85</v>
      </c>
      <c r="AG42" s="17">
        <v>-159</v>
      </c>
      <c r="AH42" s="17">
        <v>75</v>
      </c>
      <c r="AI42" s="17">
        <v>0</v>
      </c>
      <c r="AJ42" s="17">
        <v>0</v>
      </c>
      <c r="AK42" s="17">
        <v>10</v>
      </c>
      <c r="AL42" s="17">
        <v>58</v>
      </c>
      <c r="AM42" s="17">
        <v>26</v>
      </c>
      <c r="AN42" s="17">
        <v>8</v>
      </c>
      <c r="AO42" s="17">
        <v>36</v>
      </c>
      <c r="AP42" s="17">
        <v>-27</v>
      </c>
      <c r="AQ42" s="17">
        <v>-53</v>
      </c>
      <c r="AR42" s="17">
        <v>-5</v>
      </c>
      <c r="AS42" s="17">
        <v>-44</v>
      </c>
      <c r="AT42" s="17">
        <v>-54</v>
      </c>
      <c r="AU42" s="17">
        <v>-26</v>
      </c>
      <c r="AV42" s="17">
        <v>-30</v>
      </c>
      <c r="AW42" s="17">
        <v>-53</v>
      </c>
      <c r="AX42" s="17">
        <v>-32</v>
      </c>
      <c r="AY42" s="17">
        <v>-65</v>
      </c>
      <c r="AZ42" s="17">
        <v>-43</v>
      </c>
      <c r="BA42" s="17">
        <v>-34</v>
      </c>
      <c r="BB42" s="17">
        <v>-43</v>
      </c>
      <c r="BC42" s="17">
        <v>-35</v>
      </c>
      <c r="BD42" s="17">
        <v>-47</v>
      </c>
      <c r="BE42" s="17">
        <v>-51</v>
      </c>
      <c r="BF42" s="17">
        <v>-101</v>
      </c>
      <c r="BG42" s="17">
        <v>-80</v>
      </c>
      <c r="BH42" s="17">
        <v>-51</v>
      </c>
      <c r="BI42" s="17">
        <v>-54</v>
      </c>
      <c r="BJ42" s="17">
        <v>-58</v>
      </c>
      <c r="BK42" s="17">
        <v>-81</v>
      </c>
      <c r="BL42" s="17">
        <v>-56</v>
      </c>
      <c r="BM42" s="17">
        <v>-84</v>
      </c>
      <c r="BN42" s="17">
        <v>-31</v>
      </c>
      <c r="BO42" s="17">
        <v>-23</v>
      </c>
      <c r="BP42" s="17">
        <v>-5</v>
      </c>
      <c r="BQ42" s="17">
        <v>-16</v>
      </c>
      <c r="BR42" s="17">
        <v>-13</v>
      </c>
      <c r="BS42" s="17">
        <v>2</v>
      </c>
      <c r="BT42" s="17">
        <v>-7</v>
      </c>
      <c r="BU42" s="17">
        <v>-31</v>
      </c>
      <c r="BV42" s="17">
        <v>65</v>
      </c>
      <c r="BW42" s="17">
        <v>93</v>
      </c>
      <c r="BX42" s="17">
        <v>35</v>
      </c>
      <c r="BY42" s="17">
        <v>82</v>
      </c>
      <c r="BZ42" s="17">
        <v>38</v>
      </c>
      <c r="CA42" s="17">
        <v>97</v>
      </c>
      <c r="CB42" s="17">
        <v>64</v>
      </c>
      <c r="CC42" s="17">
        <v>34</v>
      </c>
      <c r="CD42" s="17">
        <v>-5</v>
      </c>
      <c r="CE42" s="17">
        <v>1</v>
      </c>
      <c r="CF42" s="17">
        <v>-8</v>
      </c>
      <c r="CG42" s="17">
        <v>-13</v>
      </c>
      <c r="CH42" s="17">
        <v>-28</v>
      </c>
      <c r="CI42" s="17">
        <v>-33</v>
      </c>
      <c r="CJ42" s="17">
        <v>-21</v>
      </c>
      <c r="CK42" s="17">
        <v>-29</v>
      </c>
      <c r="CL42" s="17">
        <v>18</v>
      </c>
      <c r="CM42" s="17">
        <v>-7</v>
      </c>
      <c r="CN42" s="17">
        <v>-18</v>
      </c>
      <c r="CO42" s="17">
        <v>-12</v>
      </c>
      <c r="CP42" s="17">
        <v>15</v>
      </c>
      <c r="CQ42" s="17">
        <v>-9</v>
      </c>
      <c r="CR42" s="17">
        <v>-36</v>
      </c>
      <c r="CS42" s="17">
        <v>-14</v>
      </c>
      <c r="CT42" s="17">
        <v>-50</v>
      </c>
      <c r="CU42" s="17">
        <v>-35</v>
      </c>
      <c r="CV42" s="17">
        <v>-46</v>
      </c>
      <c r="CW42" s="17">
        <v>-81</v>
      </c>
      <c r="CX42" s="17">
        <v>-51</v>
      </c>
      <c r="CY42" s="17">
        <v>-77</v>
      </c>
      <c r="CZ42" s="17">
        <v>-53</v>
      </c>
      <c r="DA42" s="17">
        <v>-58</v>
      </c>
      <c r="DB42" s="17">
        <v>-8</v>
      </c>
      <c r="DC42" s="17">
        <v>6</v>
      </c>
      <c r="DD42" s="17">
        <v>-6</v>
      </c>
      <c r="DE42" s="17">
        <v>13</v>
      </c>
      <c r="DF42" s="17">
        <v>-12</v>
      </c>
      <c r="DG42" s="17">
        <v>-6</v>
      </c>
      <c r="DH42" s="17">
        <v>-23</v>
      </c>
      <c r="DI42" s="17">
        <v>-17</v>
      </c>
      <c r="DJ42" s="17">
        <v>26</v>
      </c>
      <c r="DK42" s="17">
        <v>19</v>
      </c>
      <c r="DL42" s="17">
        <v>-5</v>
      </c>
      <c r="DM42" s="17">
        <v>-31</v>
      </c>
      <c r="DN42" s="17">
        <v>20</v>
      </c>
      <c r="DO42" s="17">
        <v>6</v>
      </c>
      <c r="DP42" s="17">
        <v>32</v>
      </c>
      <c r="DQ42" s="17">
        <v>22</v>
      </c>
      <c r="DR42" s="17">
        <v>17</v>
      </c>
      <c r="DS42" s="17">
        <v>16</v>
      </c>
      <c r="DT42" s="17">
        <v>16</v>
      </c>
      <c r="DU42" s="17">
        <v>1</v>
      </c>
      <c r="DV42" s="17">
        <v>2</v>
      </c>
      <c r="DW42" s="17">
        <v>-25</v>
      </c>
      <c r="DX42" s="17">
        <v>5</v>
      </c>
      <c r="DY42" s="17">
        <v>-37</v>
      </c>
      <c r="DZ42" s="17">
        <v>-9</v>
      </c>
      <c r="EA42" s="17">
        <v>-12</v>
      </c>
      <c r="EB42" s="17">
        <v>-21</v>
      </c>
      <c r="EC42" s="17">
        <v>-19</v>
      </c>
      <c r="ED42" s="17">
        <v>-15</v>
      </c>
      <c r="EE42" s="17">
        <v>2</v>
      </c>
      <c r="EF42" s="17">
        <v>0</v>
      </c>
      <c r="EG42" s="17">
        <v>-4</v>
      </c>
      <c r="EH42" s="17">
        <v>-76</v>
      </c>
      <c r="EI42" s="17">
        <v>-96</v>
      </c>
      <c r="EJ42" s="17">
        <v>-52</v>
      </c>
      <c r="EK42" s="17">
        <v>-70</v>
      </c>
      <c r="EL42" s="17">
        <v>-80</v>
      </c>
      <c r="EM42" s="17">
        <v>-95</v>
      </c>
      <c r="EN42" s="17">
        <v>-106</v>
      </c>
      <c r="EO42" s="17">
        <v>-97</v>
      </c>
      <c r="EP42" s="17">
        <v>48</v>
      </c>
      <c r="EQ42" s="17">
        <v>26</v>
      </c>
      <c r="ER42" s="17">
        <v>13</v>
      </c>
      <c r="ES42" s="17">
        <v>16</v>
      </c>
      <c r="ET42" s="17">
        <v>13</v>
      </c>
      <c r="EU42" s="17">
        <v>52</v>
      </c>
      <c r="EV42" s="17">
        <v>180</v>
      </c>
      <c r="EW42" s="17">
        <v>58</v>
      </c>
      <c r="EX42" s="17">
        <v>12</v>
      </c>
      <c r="EY42" s="17">
        <v>35</v>
      </c>
      <c r="EZ42" s="17">
        <v>35</v>
      </c>
      <c r="FA42" s="17">
        <v>15</v>
      </c>
      <c r="FB42" s="17">
        <v>38</v>
      </c>
      <c r="FC42" s="17">
        <v>-3</v>
      </c>
      <c r="FD42" s="17">
        <v>-8</v>
      </c>
      <c r="FE42" s="17">
        <v>11</v>
      </c>
      <c r="FF42" s="17">
        <v>-16</v>
      </c>
      <c r="FG42" s="17">
        <v>-5</v>
      </c>
      <c r="FH42" s="17">
        <v>-42</v>
      </c>
      <c r="FI42" s="17">
        <v>9</v>
      </c>
      <c r="FJ42" s="17">
        <v>-26</v>
      </c>
      <c r="FK42" s="17">
        <v>-42</v>
      </c>
      <c r="FL42" s="17">
        <v>-23</v>
      </c>
      <c r="FM42" s="17">
        <v>-60</v>
      </c>
      <c r="FN42" s="17">
        <v>-14</v>
      </c>
      <c r="FO42" s="17">
        <v>-12</v>
      </c>
      <c r="FP42" s="17">
        <v>-24</v>
      </c>
      <c r="FQ42" s="17">
        <v>-13</v>
      </c>
      <c r="FR42" s="17">
        <v>-6</v>
      </c>
      <c r="FS42" s="17">
        <v>-17</v>
      </c>
      <c r="FT42" s="17">
        <v>-32</v>
      </c>
      <c r="FU42" s="17">
        <v>-17</v>
      </c>
      <c r="FV42" s="17">
        <v>-58</v>
      </c>
      <c r="FW42" s="17">
        <v>-32</v>
      </c>
      <c r="FX42" s="17">
        <v>-41</v>
      </c>
      <c r="FY42" s="17">
        <v>-37</v>
      </c>
      <c r="FZ42" s="17">
        <v>-44</v>
      </c>
      <c r="GA42" s="17">
        <v>-59</v>
      </c>
      <c r="GB42" s="17">
        <v>-40</v>
      </c>
      <c r="GC42" s="17">
        <v>-45</v>
      </c>
      <c r="GD42" s="17">
        <v>-12</v>
      </c>
      <c r="GE42" s="17">
        <v>-16</v>
      </c>
      <c r="GF42" s="17">
        <v>35</v>
      </c>
      <c r="GG42" s="17">
        <v>-10</v>
      </c>
      <c r="GH42" s="17">
        <v>-3</v>
      </c>
      <c r="GI42" s="17">
        <v>-2</v>
      </c>
      <c r="GJ42" s="17">
        <v>-8</v>
      </c>
      <c r="GK42" s="17">
        <v>7</v>
      </c>
      <c r="GL42" s="17">
        <v>-65</v>
      </c>
      <c r="GM42" s="17">
        <v>-38</v>
      </c>
      <c r="GN42" s="17">
        <v>-53</v>
      </c>
      <c r="GO42" s="17">
        <v>-55</v>
      </c>
      <c r="GP42" s="17">
        <v>-52</v>
      </c>
      <c r="GQ42" s="17">
        <v>-53</v>
      </c>
      <c r="GR42" s="17">
        <v>-29</v>
      </c>
      <c r="GS42" s="17">
        <v>-34</v>
      </c>
      <c r="GT42" s="17">
        <v>-18</v>
      </c>
      <c r="GU42" s="17">
        <v>6</v>
      </c>
      <c r="GV42" s="17">
        <v>4</v>
      </c>
      <c r="GW42" s="17">
        <v>1</v>
      </c>
      <c r="GX42" s="17">
        <v>-7</v>
      </c>
      <c r="GY42" s="17">
        <v>3</v>
      </c>
      <c r="GZ42" s="17">
        <v>-12</v>
      </c>
      <c r="HA42" s="17">
        <v>-14</v>
      </c>
      <c r="HB42" s="17">
        <v>10</v>
      </c>
      <c r="HC42" s="17">
        <v>39</v>
      </c>
      <c r="HD42" s="17">
        <v>-5</v>
      </c>
      <c r="HE42" s="17">
        <v>-13</v>
      </c>
      <c r="HF42" s="17">
        <v>-3</v>
      </c>
      <c r="HG42" s="17">
        <v>-52</v>
      </c>
      <c r="HH42" s="17">
        <v>-46</v>
      </c>
      <c r="HI42" s="17">
        <v>-67</v>
      </c>
      <c r="HJ42" s="17">
        <v>-75</v>
      </c>
      <c r="HK42" s="17">
        <v>-82</v>
      </c>
      <c r="HL42" s="17">
        <v>-54</v>
      </c>
      <c r="HM42" s="17">
        <v>-66</v>
      </c>
      <c r="HN42" s="17">
        <v>-88</v>
      </c>
      <c r="HO42" s="17">
        <v>-57</v>
      </c>
      <c r="HP42" s="17">
        <v>-29</v>
      </c>
      <c r="HQ42" s="17">
        <v>-55</v>
      </c>
      <c r="HR42" s="17">
        <v>-23</v>
      </c>
      <c r="HS42" s="17">
        <v>-34</v>
      </c>
      <c r="HT42" s="17">
        <v>-27</v>
      </c>
      <c r="HU42" s="17">
        <v>-23</v>
      </c>
      <c r="HV42" s="17">
        <v>-23</v>
      </c>
      <c r="HW42" s="17">
        <v>-18</v>
      </c>
      <c r="HX42" s="17">
        <v>-36</v>
      </c>
      <c r="HY42" s="17">
        <v>-22</v>
      </c>
      <c r="HZ42" s="17">
        <v>259</v>
      </c>
      <c r="IA42" s="17">
        <v>247</v>
      </c>
      <c r="IB42" s="17">
        <v>228</v>
      </c>
      <c r="IC42" s="17">
        <v>228</v>
      </c>
      <c r="ID42" s="17">
        <v>236</v>
      </c>
      <c r="IE42" s="17">
        <v>351</v>
      </c>
      <c r="IF42" s="17">
        <v>260</v>
      </c>
      <c r="IG42" s="17">
        <v>413</v>
      </c>
      <c r="IH42" s="17">
        <v>2</v>
      </c>
      <c r="II42" s="17">
        <v>-9</v>
      </c>
      <c r="IJ42" s="17">
        <v>6</v>
      </c>
      <c r="IK42" s="17">
        <v>25</v>
      </c>
      <c r="IL42" s="17">
        <v>5</v>
      </c>
      <c r="IM42" s="17">
        <v>5</v>
      </c>
      <c r="IN42" s="17">
        <v>0</v>
      </c>
      <c r="IO42" s="17">
        <v>-6</v>
      </c>
      <c r="IP42" s="17">
        <v>-65</v>
      </c>
      <c r="IQ42" s="17">
        <v>-54</v>
      </c>
      <c r="IR42" s="17">
        <v>-21</v>
      </c>
      <c r="IS42" s="17">
        <v>-20</v>
      </c>
      <c r="IT42" s="17">
        <v>-35</v>
      </c>
      <c r="IU42" s="17">
        <v>-33</v>
      </c>
      <c r="IV42" s="17">
        <v>-37</v>
      </c>
      <c r="IW42" s="17">
        <v>-11</v>
      </c>
      <c r="IX42" s="17">
        <v>1418</v>
      </c>
      <c r="IY42" s="17">
        <v>1332</v>
      </c>
      <c r="IZ42" s="17">
        <v>1146</v>
      </c>
      <c r="JA42" s="17">
        <v>1187</v>
      </c>
      <c r="JB42" s="17">
        <v>1222</v>
      </c>
      <c r="JC42" s="17">
        <v>1407</v>
      </c>
      <c r="JD42" s="17">
        <v>1249</v>
      </c>
      <c r="JE42" s="17">
        <v>1794</v>
      </c>
      <c r="JF42" s="17">
        <v>-120</v>
      </c>
      <c r="JG42" s="17">
        <v>-128</v>
      </c>
      <c r="JH42" s="17">
        <v>-63</v>
      </c>
      <c r="JI42" s="17">
        <v>-77</v>
      </c>
      <c r="JJ42" s="17">
        <v>-98</v>
      </c>
      <c r="JK42" s="17">
        <v>-107</v>
      </c>
      <c r="JL42" s="17">
        <v>-106</v>
      </c>
      <c r="JM42" s="17">
        <v>-114</v>
      </c>
      <c r="JN42" s="17">
        <v>-5</v>
      </c>
      <c r="JO42" s="17">
        <v>-6</v>
      </c>
      <c r="JP42" s="17">
        <v>-2</v>
      </c>
      <c r="JQ42" s="17">
        <v>15</v>
      </c>
      <c r="JR42" s="17">
        <v>4</v>
      </c>
      <c r="JS42" s="17">
        <v>-21</v>
      </c>
      <c r="JT42" s="17">
        <v>-21</v>
      </c>
      <c r="JU42" s="17">
        <v>-22</v>
      </c>
      <c r="JV42" s="17">
        <v>-35</v>
      </c>
      <c r="JW42" s="17">
        <v>-28</v>
      </c>
      <c r="JX42" s="17">
        <v>-4</v>
      </c>
      <c r="JY42" s="17">
        <v>20</v>
      </c>
      <c r="JZ42" s="17">
        <v>-10</v>
      </c>
      <c r="KA42" s="17">
        <v>54</v>
      </c>
      <c r="KB42" s="17">
        <v>30</v>
      </c>
      <c r="KC42" s="17">
        <v>38</v>
      </c>
      <c r="KD42" s="17">
        <v>-49</v>
      </c>
      <c r="KE42" s="17">
        <v>-28</v>
      </c>
      <c r="KF42" s="17">
        <v>-10</v>
      </c>
      <c r="KG42" s="17">
        <v>-14</v>
      </c>
      <c r="KH42" s="17">
        <v>-30</v>
      </c>
      <c r="KI42" s="17">
        <v>-59</v>
      </c>
      <c r="KJ42" s="17">
        <v>-48</v>
      </c>
      <c r="KK42" s="17">
        <v>-60</v>
      </c>
      <c r="KL42" s="17">
        <v>-92</v>
      </c>
      <c r="KM42" s="17">
        <v>-82</v>
      </c>
      <c r="KN42" s="17">
        <v>-67</v>
      </c>
      <c r="KO42" s="17">
        <v>-98</v>
      </c>
      <c r="KP42" s="17">
        <v>-97</v>
      </c>
      <c r="KQ42" s="17">
        <v>-97</v>
      </c>
      <c r="KR42" s="17">
        <v>-66</v>
      </c>
      <c r="KS42" s="17">
        <v>-104</v>
      </c>
      <c r="KT42" s="17">
        <v>7</v>
      </c>
      <c r="KU42" s="17">
        <v>-6</v>
      </c>
      <c r="KV42" s="17">
        <v>-8</v>
      </c>
      <c r="KW42" s="17">
        <v>-3</v>
      </c>
      <c r="KX42" s="17">
        <v>-3</v>
      </c>
      <c r="KY42" s="17">
        <v>-4</v>
      </c>
      <c r="KZ42" s="17">
        <v>-8</v>
      </c>
      <c r="LA42" s="17">
        <v>-35</v>
      </c>
      <c r="LB42" s="17">
        <v>9</v>
      </c>
      <c r="LC42" s="17">
        <v>4</v>
      </c>
      <c r="LD42" s="17">
        <v>-19</v>
      </c>
      <c r="LE42" s="17">
        <v>-35</v>
      </c>
      <c r="LF42" s="17">
        <v>-28</v>
      </c>
      <c r="LG42" s="17">
        <v>-20</v>
      </c>
      <c r="LH42" s="17">
        <v>5</v>
      </c>
      <c r="LI42" s="17">
        <v>-36</v>
      </c>
      <c r="LJ42" s="17">
        <v>-50</v>
      </c>
      <c r="LK42" s="17">
        <v>-29</v>
      </c>
      <c r="LL42" s="17">
        <v>-45</v>
      </c>
      <c r="LM42" s="17">
        <v>-55</v>
      </c>
      <c r="LN42" s="17">
        <v>-56</v>
      </c>
      <c r="LO42" s="17">
        <v>-53</v>
      </c>
      <c r="LP42" s="17">
        <v>-49</v>
      </c>
      <c r="LQ42" s="17">
        <v>-69</v>
      </c>
      <c r="LR42" s="17">
        <v>-6</v>
      </c>
      <c r="LS42" s="17">
        <v>-10</v>
      </c>
      <c r="LT42" s="17">
        <v>-19</v>
      </c>
      <c r="LU42" s="17">
        <v>-14</v>
      </c>
      <c r="LV42" s="17">
        <v>-2</v>
      </c>
      <c r="LW42" s="17">
        <v>-27</v>
      </c>
      <c r="LX42" s="17">
        <v>-17</v>
      </c>
      <c r="LY42" s="17">
        <v>-43</v>
      </c>
      <c r="LZ42" s="17">
        <v>-39</v>
      </c>
      <c r="MA42" s="17">
        <v>-44</v>
      </c>
      <c r="MB42" s="17">
        <v>-57</v>
      </c>
      <c r="MC42" s="17">
        <v>-44</v>
      </c>
      <c r="MD42" s="17">
        <v>-78</v>
      </c>
      <c r="ME42" s="17">
        <v>4</v>
      </c>
      <c r="MF42" s="17">
        <v>-4</v>
      </c>
      <c r="MG42" s="17">
        <v>-32</v>
      </c>
      <c r="MH42" s="17">
        <v>-3</v>
      </c>
      <c r="MI42" s="17">
        <v>15</v>
      </c>
      <c r="MJ42" s="17">
        <v>14</v>
      </c>
      <c r="MK42" s="17">
        <v>13</v>
      </c>
      <c r="ML42" s="17">
        <v>7</v>
      </c>
      <c r="MM42" s="17">
        <v>29</v>
      </c>
      <c r="MN42" s="17">
        <v>-18</v>
      </c>
      <c r="MO42" s="17">
        <v>-3</v>
      </c>
      <c r="MP42" s="17">
        <v>-44</v>
      </c>
      <c r="MQ42" s="17">
        <v>-44</v>
      </c>
      <c r="MR42" s="17">
        <v>-6</v>
      </c>
      <c r="MS42" s="17">
        <v>-13</v>
      </c>
      <c r="MT42" s="17">
        <v>-35</v>
      </c>
      <c r="MU42" s="17">
        <v>-82</v>
      </c>
      <c r="MV42" s="17">
        <v>-44</v>
      </c>
      <c r="MW42" s="17">
        <v>-58</v>
      </c>
      <c r="MX42" s="17">
        <v>-58</v>
      </c>
      <c r="MY42" s="17">
        <v>-53</v>
      </c>
      <c r="MZ42" s="17">
        <v>-39</v>
      </c>
      <c r="NA42" s="17">
        <v>-34</v>
      </c>
      <c r="NB42" s="17">
        <v>-39</v>
      </c>
      <c r="NC42" s="17">
        <v>-72</v>
      </c>
      <c r="ND42" s="17">
        <v>-39</v>
      </c>
      <c r="NE42" s="17">
        <v>-23</v>
      </c>
      <c r="NF42" s="17">
        <v>1</v>
      </c>
      <c r="NG42" s="17">
        <v>21</v>
      </c>
      <c r="NH42" s="17">
        <v>-4</v>
      </c>
      <c r="NI42" s="17">
        <v>25</v>
      </c>
      <c r="NJ42" s="17">
        <v>2</v>
      </c>
      <c r="NK42" s="17">
        <v>-20</v>
      </c>
      <c r="NL42" s="17">
        <v>-38</v>
      </c>
      <c r="NM42" s="17">
        <v>-24</v>
      </c>
      <c r="NN42" s="17">
        <v>-1</v>
      </c>
      <c r="NO42" s="17">
        <v>-43</v>
      </c>
      <c r="NP42" s="17">
        <v>-25</v>
      </c>
      <c r="NQ42" s="17">
        <v>-9</v>
      </c>
      <c r="NR42" s="17">
        <v>-47</v>
      </c>
      <c r="NS42" s="17">
        <v>-17</v>
      </c>
      <c r="NT42" s="17">
        <v>-10</v>
      </c>
      <c r="NU42" s="17">
        <v>-53</v>
      </c>
      <c r="NV42" s="17">
        <v>-25</v>
      </c>
      <c r="NW42" s="17">
        <v>8</v>
      </c>
      <c r="NX42" s="17">
        <v>-23</v>
      </c>
      <c r="NY42" s="17">
        <v>-43</v>
      </c>
      <c r="NZ42" s="17">
        <v>-22</v>
      </c>
      <c r="OA42" s="17">
        <v>-36</v>
      </c>
      <c r="OB42" s="17">
        <v>-6</v>
      </c>
      <c r="OC42" s="17">
        <v>-29</v>
      </c>
      <c r="OD42" s="17">
        <v>-7</v>
      </c>
      <c r="OE42" s="17">
        <v>-18</v>
      </c>
      <c r="OF42" s="17">
        <v>-18</v>
      </c>
      <c r="OG42" s="17">
        <v>-27</v>
      </c>
      <c r="OH42" s="17">
        <v>-10</v>
      </c>
      <c r="OI42" s="17">
        <v>-32</v>
      </c>
      <c r="OJ42" s="17">
        <v>-2</v>
      </c>
      <c r="OK42" s="17">
        <v>-26</v>
      </c>
      <c r="OL42" s="17">
        <v>-19</v>
      </c>
      <c r="OM42" s="17">
        <v>-27</v>
      </c>
      <c r="ON42" s="17">
        <v>5</v>
      </c>
      <c r="OO42" s="17">
        <v>-7</v>
      </c>
      <c r="OP42" s="17">
        <v>-18</v>
      </c>
      <c r="OQ42" s="17">
        <v>-33</v>
      </c>
      <c r="OR42" s="17">
        <v>-15</v>
      </c>
      <c r="OS42" s="17">
        <v>-25</v>
      </c>
      <c r="OT42" s="17">
        <v>33</v>
      </c>
      <c r="OU42" s="17">
        <v>-22</v>
      </c>
      <c r="OV42" s="17">
        <v>-28</v>
      </c>
      <c r="OW42" s="17">
        <v>52</v>
      </c>
      <c r="OX42" s="17">
        <v>-13</v>
      </c>
      <c r="OY42" s="17">
        <v>3</v>
      </c>
      <c r="OZ42" s="17">
        <v>-80</v>
      </c>
      <c r="PA42" s="17">
        <v>-60</v>
      </c>
      <c r="PB42" s="17">
        <v>-81</v>
      </c>
      <c r="PC42" s="17">
        <v>-65</v>
      </c>
      <c r="PD42" s="17">
        <v>-58</v>
      </c>
      <c r="PE42" s="17">
        <v>-65</v>
      </c>
      <c r="PF42" s="17">
        <v>-53</v>
      </c>
      <c r="PG42" s="17">
        <v>-21</v>
      </c>
      <c r="PH42" s="17">
        <v>-35</v>
      </c>
      <c r="PI42" s="17">
        <v>-34</v>
      </c>
      <c r="PJ42" s="17">
        <v>-56</v>
      </c>
      <c r="PK42" s="17">
        <v>-12</v>
      </c>
      <c r="PL42" s="17">
        <v>-43</v>
      </c>
      <c r="PM42" s="17">
        <v>-31</v>
      </c>
      <c r="PN42" s="17">
        <v>-14</v>
      </c>
      <c r="PO42" s="17">
        <v>-18</v>
      </c>
      <c r="PP42" s="17">
        <v>-22</v>
      </c>
      <c r="PQ42" s="17">
        <v>7</v>
      </c>
      <c r="PR42" s="17">
        <v>-89</v>
      </c>
      <c r="PS42" s="17">
        <v>-42</v>
      </c>
      <c r="PT42" s="17">
        <v>-55</v>
      </c>
      <c r="PU42" s="17">
        <v>-55</v>
      </c>
      <c r="PV42" s="17">
        <v>-51</v>
      </c>
      <c r="PW42" s="17">
        <v>-53</v>
      </c>
      <c r="PX42" s="17">
        <v>-59</v>
      </c>
      <c r="PY42" s="17">
        <v>-85</v>
      </c>
      <c r="PZ42" s="17">
        <v>-11</v>
      </c>
      <c r="QA42" s="17">
        <v>-12</v>
      </c>
      <c r="QB42" s="17">
        <v>5</v>
      </c>
      <c r="QC42" s="17">
        <v>5</v>
      </c>
      <c r="QD42" s="17">
        <v>-1</v>
      </c>
      <c r="QE42" s="17">
        <v>-17</v>
      </c>
      <c r="QF42" s="17">
        <v>-11</v>
      </c>
      <c r="QG42" s="17">
        <v>-11</v>
      </c>
      <c r="QH42" s="17">
        <v>17</v>
      </c>
      <c r="QI42" s="17">
        <v>15</v>
      </c>
      <c r="QJ42" s="17">
        <v>33</v>
      </c>
      <c r="QK42" s="17">
        <v>33</v>
      </c>
      <c r="QL42" s="17">
        <v>28</v>
      </c>
      <c r="QM42" s="17">
        <v>25</v>
      </c>
      <c r="QN42" s="17">
        <v>13</v>
      </c>
      <c r="QO42" s="17">
        <v>2</v>
      </c>
      <c r="QP42" s="17">
        <v>30</v>
      </c>
      <c r="QQ42" s="17">
        <v>-2</v>
      </c>
      <c r="QR42" s="17">
        <v>-2</v>
      </c>
      <c r="QS42" s="17">
        <v>12</v>
      </c>
      <c r="QT42" s="17">
        <v>-13</v>
      </c>
      <c r="QU42" s="17">
        <v>5</v>
      </c>
      <c r="QV42" s="17">
        <v>25</v>
      </c>
      <c r="QW42" s="17">
        <v>6</v>
      </c>
      <c r="QX42" s="17">
        <v>-7</v>
      </c>
      <c r="QY42" s="17">
        <v>-1</v>
      </c>
      <c r="QZ42" s="17">
        <v>27</v>
      </c>
      <c r="RA42" s="17">
        <v>-22</v>
      </c>
      <c r="RB42" s="17">
        <v>-30</v>
      </c>
      <c r="RC42" s="17">
        <v>30</v>
      </c>
      <c r="RD42" s="17">
        <v>4</v>
      </c>
      <c r="RE42" s="17">
        <v>-36</v>
      </c>
      <c r="RF42" s="17">
        <v>-42</v>
      </c>
      <c r="RG42" s="17">
        <v>-35</v>
      </c>
      <c r="RH42" s="17">
        <v>-40</v>
      </c>
      <c r="RI42" s="17">
        <v>-33</v>
      </c>
      <c r="RJ42" s="17">
        <v>-47</v>
      </c>
      <c r="RK42" s="17">
        <v>10</v>
      </c>
      <c r="RL42" s="17">
        <v>-24</v>
      </c>
      <c r="RM42" s="17">
        <v>-48</v>
      </c>
      <c r="RN42" s="17">
        <v>-89</v>
      </c>
      <c r="RO42" s="17">
        <v>-109</v>
      </c>
      <c r="RP42" s="17">
        <v>-99</v>
      </c>
      <c r="RQ42" s="17">
        <v>-98</v>
      </c>
      <c r="RR42" s="17">
        <v>26</v>
      </c>
      <c r="RS42" s="17">
        <v>-133</v>
      </c>
      <c r="RT42" s="17">
        <v>-77</v>
      </c>
      <c r="RU42" s="17">
        <v>-138</v>
      </c>
      <c r="RV42" s="17">
        <v>-32</v>
      </c>
      <c r="RW42" s="17">
        <v>-19</v>
      </c>
      <c r="RX42" s="17">
        <v>-39</v>
      </c>
      <c r="RY42" s="17">
        <v>-45</v>
      </c>
      <c r="RZ42" s="17">
        <v>-63</v>
      </c>
      <c r="SA42" s="17">
        <v>-37</v>
      </c>
      <c r="SB42" s="17">
        <v>-41</v>
      </c>
      <c r="SC42" s="17">
        <v>-46</v>
      </c>
      <c r="SD42" s="17">
        <v>1</v>
      </c>
      <c r="SE42" s="17">
        <v>-1</v>
      </c>
      <c r="SF42" s="17">
        <v>-1</v>
      </c>
      <c r="SG42" s="17">
        <v>5</v>
      </c>
      <c r="SH42" s="17">
        <v>0</v>
      </c>
      <c r="SI42" s="17">
        <v>6</v>
      </c>
      <c r="SJ42" s="17">
        <v>4</v>
      </c>
      <c r="SK42" s="17">
        <v>9</v>
      </c>
      <c r="SL42" s="17">
        <v>-27</v>
      </c>
      <c r="SM42" s="17">
        <v>-30</v>
      </c>
      <c r="SN42" s="17">
        <v>-17</v>
      </c>
      <c r="SO42" s="17">
        <v>-36</v>
      </c>
      <c r="SP42" s="17">
        <v>-52</v>
      </c>
      <c r="SQ42" s="17">
        <v>-31</v>
      </c>
      <c r="SR42" s="17">
        <v>-17</v>
      </c>
      <c r="SS42" s="17">
        <v>-34</v>
      </c>
      <c r="ST42" s="17">
        <v>-8</v>
      </c>
      <c r="SU42" s="17">
        <v>1</v>
      </c>
      <c r="SV42" s="17">
        <v>-2</v>
      </c>
      <c r="SW42" s="17">
        <v>-3</v>
      </c>
      <c r="SX42" s="17">
        <v>-14</v>
      </c>
      <c r="SY42" s="17">
        <v>4</v>
      </c>
      <c r="SZ42" s="17">
        <v>-11</v>
      </c>
      <c r="TA42" s="17">
        <v>-24</v>
      </c>
      <c r="TB42" s="17">
        <v>-56</v>
      </c>
      <c r="TC42" s="17">
        <v>-68</v>
      </c>
      <c r="TD42" s="17">
        <v>-62</v>
      </c>
      <c r="TE42" s="17">
        <v>-77</v>
      </c>
      <c r="TF42" s="17">
        <v>-75</v>
      </c>
      <c r="TG42" s="17">
        <v>-87</v>
      </c>
      <c r="TH42" s="17">
        <v>-87</v>
      </c>
      <c r="TI42" s="17">
        <v>-91</v>
      </c>
      <c r="TJ42" s="17">
        <v>-12</v>
      </c>
      <c r="TK42" s="17">
        <v>-19</v>
      </c>
      <c r="TL42" s="17">
        <v>-14</v>
      </c>
      <c r="TM42" s="17">
        <v>-18</v>
      </c>
      <c r="TN42" s="17">
        <v>-11</v>
      </c>
      <c r="TO42" s="17">
        <v>-9</v>
      </c>
      <c r="TP42" s="17">
        <v>-7</v>
      </c>
      <c r="TQ42" s="17">
        <v>-8</v>
      </c>
      <c r="TR42" s="17">
        <v>-6</v>
      </c>
      <c r="TS42" s="17">
        <v>-28</v>
      </c>
      <c r="TT42" s="17">
        <v>-48</v>
      </c>
      <c r="TU42" s="17">
        <v>-47</v>
      </c>
      <c r="TV42" s="17">
        <v>-28</v>
      </c>
      <c r="TW42" s="17">
        <v>-53</v>
      </c>
      <c r="TX42" s="17">
        <v>-26</v>
      </c>
      <c r="TY42" s="17">
        <v>-52</v>
      </c>
      <c r="TZ42" s="17">
        <v>-52</v>
      </c>
      <c r="UA42" s="17">
        <v>-41</v>
      </c>
      <c r="UB42" s="17">
        <v>-50</v>
      </c>
      <c r="UC42" s="17">
        <v>-59</v>
      </c>
      <c r="UD42" s="17">
        <v>-61</v>
      </c>
      <c r="UE42" s="17">
        <v>-78</v>
      </c>
      <c r="UF42" s="17">
        <v>-139</v>
      </c>
      <c r="UG42" s="17">
        <v>-65</v>
      </c>
      <c r="UH42" s="17">
        <v>-40</v>
      </c>
      <c r="UI42" s="17">
        <v>-33</v>
      </c>
      <c r="UJ42" s="17">
        <v>-56</v>
      </c>
      <c r="UK42" s="17">
        <v>-50</v>
      </c>
      <c r="UL42" s="17">
        <v>-42</v>
      </c>
      <c r="UM42" s="17">
        <v>-31</v>
      </c>
      <c r="UN42" s="17">
        <v>-10</v>
      </c>
      <c r="UO42" s="17">
        <v>-47</v>
      </c>
      <c r="UP42" s="17">
        <v>80</v>
      </c>
      <c r="UQ42" s="17">
        <v>73</v>
      </c>
      <c r="UR42" s="17">
        <v>48</v>
      </c>
      <c r="US42" s="17">
        <v>47</v>
      </c>
      <c r="UT42" s="17">
        <v>40</v>
      </c>
      <c r="UU42" s="17">
        <v>51</v>
      </c>
      <c r="UV42" s="17">
        <v>70</v>
      </c>
      <c r="UW42" s="17">
        <v>30</v>
      </c>
      <c r="UX42" s="17">
        <v>-9</v>
      </c>
      <c r="UY42" s="17">
        <v>-13</v>
      </c>
      <c r="UZ42" s="17">
        <v>-6</v>
      </c>
      <c r="VA42" s="17">
        <v>-11</v>
      </c>
      <c r="VB42" s="17">
        <v>-12</v>
      </c>
      <c r="VC42" s="17">
        <v>-23</v>
      </c>
      <c r="VD42" s="17">
        <v>-4</v>
      </c>
      <c r="VE42" s="17">
        <v>-4</v>
      </c>
      <c r="VF42" s="17">
        <v>-13</v>
      </c>
      <c r="VG42" s="17">
        <v>-46</v>
      </c>
      <c r="VH42" s="17">
        <v>-18</v>
      </c>
      <c r="VI42" s="17">
        <v>-22</v>
      </c>
      <c r="VJ42" s="17">
        <v>-15</v>
      </c>
      <c r="VK42" s="17">
        <v>-41</v>
      </c>
      <c r="VL42" s="17">
        <v>-32</v>
      </c>
      <c r="VM42" s="17">
        <v>-46</v>
      </c>
      <c r="VN42">
        <v>8</v>
      </c>
      <c r="VO42">
        <v>23</v>
      </c>
      <c r="VP42">
        <v>-10</v>
      </c>
      <c r="VQ42">
        <v>11</v>
      </c>
      <c r="VR42">
        <v>15</v>
      </c>
      <c r="VS42">
        <v>5</v>
      </c>
      <c r="VT42">
        <v>2</v>
      </c>
      <c r="VU42">
        <v>-9</v>
      </c>
      <c r="VV42" s="17">
        <v>-28</v>
      </c>
      <c r="VW42" s="17">
        <v>-28</v>
      </c>
      <c r="VX42" s="17">
        <v>-13</v>
      </c>
      <c r="VY42" s="17">
        <v>-22</v>
      </c>
      <c r="VZ42" s="17">
        <v>-18</v>
      </c>
      <c r="WA42" s="17">
        <v>-22</v>
      </c>
      <c r="WB42" s="17">
        <v>-39</v>
      </c>
      <c r="WC42" s="17">
        <v>-8</v>
      </c>
      <c r="WD42" s="17">
        <v>38</v>
      </c>
      <c r="WE42" s="17">
        <v>19</v>
      </c>
      <c r="WF42" s="17">
        <v>-13</v>
      </c>
      <c r="WG42" s="17">
        <v>-1</v>
      </c>
      <c r="WH42" s="17">
        <v>13</v>
      </c>
      <c r="WI42" s="17">
        <v>-24</v>
      </c>
      <c r="WJ42" s="17">
        <v>-9</v>
      </c>
      <c r="WK42" s="17">
        <v>-30</v>
      </c>
      <c r="WL42" s="17">
        <v>-45</v>
      </c>
      <c r="WM42" s="17">
        <v>-48</v>
      </c>
      <c r="WN42" s="17">
        <v>-45</v>
      </c>
      <c r="WO42" s="17">
        <v>-28</v>
      </c>
      <c r="WP42" s="17">
        <v>-49</v>
      </c>
      <c r="WQ42" s="17">
        <v>-89</v>
      </c>
      <c r="WR42" s="17">
        <v>-83</v>
      </c>
      <c r="WS42" s="17">
        <v>-96</v>
      </c>
      <c r="WT42" s="17">
        <v>-9</v>
      </c>
      <c r="WU42" s="17">
        <v>-6</v>
      </c>
      <c r="WV42" s="17">
        <v>-20</v>
      </c>
      <c r="WW42" s="17">
        <v>-9</v>
      </c>
      <c r="WX42" s="17">
        <v>-2</v>
      </c>
      <c r="WY42" s="17">
        <v>1</v>
      </c>
      <c r="WZ42" s="17">
        <v>-2</v>
      </c>
      <c r="XA42" s="17">
        <v>-23</v>
      </c>
    </row>
    <row r="43" spans="1:625">
      <c r="A43" t="s">
        <v>941</v>
      </c>
      <c r="B43" s="17">
        <v>-66</v>
      </c>
      <c r="C43" s="17">
        <v>-108</v>
      </c>
      <c r="D43" s="17">
        <v>-112</v>
      </c>
      <c r="E43" s="17">
        <v>-53</v>
      </c>
      <c r="F43" s="17">
        <v>-133</v>
      </c>
      <c r="G43" s="17">
        <v>-107</v>
      </c>
      <c r="H43" s="17">
        <v>-95</v>
      </c>
      <c r="I43" s="17">
        <v>-98</v>
      </c>
      <c r="J43" s="17">
        <v>215</v>
      </c>
      <c r="K43" s="17">
        <v>196</v>
      </c>
      <c r="L43" s="17">
        <v>297</v>
      </c>
      <c r="M43" s="17">
        <v>279</v>
      </c>
      <c r="N43" s="17">
        <v>333</v>
      </c>
      <c r="O43" s="17">
        <v>317</v>
      </c>
      <c r="P43" s="17">
        <v>265</v>
      </c>
      <c r="Q43" s="17">
        <v>395</v>
      </c>
      <c r="R43" s="17">
        <v>-102</v>
      </c>
      <c r="S43" s="17">
        <v>-74</v>
      </c>
      <c r="T43" s="17">
        <v>-68</v>
      </c>
      <c r="U43" s="17">
        <v>-61</v>
      </c>
      <c r="V43" s="17">
        <v>-58</v>
      </c>
      <c r="W43" s="17">
        <v>-109</v>
      </c>
      <c r="X43" s="17">
        <v>-52</v>
      </c>
      <c r="Y43" s="17">
        <v>-86</v>
      </c>
      <c r="Z43" s="17">
        <v>-165</v>
      </c>
      <c r="AA43" s="17">
        <v>-120</v>
      </c>
      <c r="AB43" s="17">
        <v>-101</v>
      </c>
      <c r="AC43" s="17">
        <v>-96</v>
      </c>
      <c r="AD43" s="17">
        <v>-93</v>
      </c>
      <c r="AE43" s="17">
        <v>-78</v>
      </c>
      <c r="AF43" s="17">
        <v>-86</v>
      </c>
      <c r="AG43" s="17">
        <v>-127</v>
      </c>
      <c r="AH43" s="17">
        <v>42</v>
      </c>
      <c r="AI43" s="17">
        <v>9</v>
      </c>
      <c r="AJ43" s="17">
        <v>35</v>
      </c>
      <c r="AK43" s="17">
        <v>4</v>
      </c>
      <c r="AL43" s="17">
        <v>47</v>
      </c>
      <c r="AM43" s="17">
        <v>4</v>
      </c>
      <c r="AN43" s="17">
        <v>16</v>
      </c>
      <c r="AO43" s="17">
        <v>45</v>
      </c>
      <c r="AP43" s="17">
        <v>-49</v>
      </c>
      <c r="AQ43" s="17">
        <v>-14</v>
      </c>
      <c r="AR43" s="17">
        <v>-17</v>
      </c>
      <c r="AS43" s="17">
        <v>-43</v>
      </c>
      <c r="AT43" s="17">
        <v>-45</v>
      </c>
      <c r="AU43" s="17">
        <v>-50</v>
      </c>
      <c r="AV43" s="17">
        <v>-62</v>
      </c>
      <c r="AW43" s="17">
        <v>-63</v>
      </c>
      <c r="AX43" s="17">
        <v>-53</v>
      </c>
      <c r="AY43" s="17">
        <v>-34</v>
      </c>
      <c r="AZ43" s="17">
        <v>-33</v>
      </c>
      <c r="BA43" s="17">
        <v>-61</v>
      </c>
      <c r="BB43" s="17">
        <v>-42</v>
      </c>
      <c r="BC43" s="17">
        <v>-64</v>
      </c>
      <c r="BD43" s="17">
        <v>-40</v>
      </c>
      <c r="BE43" s="17">
        <v>-63</v>
      </c>
      <c r="BF43" s="17">
        <v>-76</v>
      </c>
      <c r="BG43" s="17">
        <v>-68</v>
      </c>
      <c r="BH43" s="17">
        <v>-74</v>
      </c>
      <c r="BI43" s="17">
        <v>-43</v>
      </c>
      <c r="BJ43" s="17">
        <v>-65</v>
      </c>
      <c r="BK43" s="17">
        <v>-62</v>
      </c>
      <c r="BL43" s="17">
        <v>-57</v>
      </c>
      <c r="BM43" s="17">
        <v>-87</v>
      </c>
      <c r="BN43" s="17">
        <v>4</v>
      </c>
      <c r="BO43" s="17">
        <v>-27</v>
      </c>
      <c r="BP43" s="17">
        <v>-15</v>
      </c>
      <c r="BQ43" s="17">
        <v>-17</v>
      </c>
      <c r="BR43" s="17">
        <v>-44</v>
      </c>
      <c r="BS43" s="17">
        <v>-10</v>
      </c>
      <c r="BT43" s="17">
        <v>-13</v>
      </c>
      <c r="BU43" s="17">
        <v>-36</v>
      </c>
      <c r="BV43" s="17">
        <v>92</v>
      </c>
      <c r="BW43" s="17">
        <v>75</v>
      </c>
      <c r="BX43" s="17">
        <v>13</v>
      </c>
      <c r="BY43" s="17">
        <v>67</v>
      </c>
      <c r="BZ43" s="17">
        <v>64</v>
      </c>
      <c r="CA43" s="17">
        <v>32</v>
      </c>
      <c r="CB43" s="17">
        <v>33</v>
      </c>
      <c r="CC43" s="17">
        <v>54</v>
      </c>
      <c r="CD43" s="17">
        <v>-3</v>
      </c>
      <c r="CE43" s="17">
        <v>-3</v>
      </c>
      <c r="CF43" s="17">
        <v>13</v>
      </c>
      <c r="CG43" s="17">
        <v>-2</v>
      </c>
      <c r="CH43" s="17">
        <v>-2</v>
      </c>
      <c r="CI43" s="17">
        <v>-4</v>
      </c>
      <c r="CJ43" s="17">
        <v>-24</v>
      </c>
      <c r="CK43" s="17">
        <v>-26</v>
      </c>
      <c r="CL43" s="17">
        <v>-7</v>
      </c>
      <c r="CM43" s="17">
        <v>-3</v>
      </c>
      <c r="CN43" s="17">
        <v>-10</v>
      </c>
      <c r="CO43" s="17">
        <v>-6</v>
      </c>
      <c r="CP43" s="17">
        <v>45</v>
      </c>
      <c r="CQ43" s="17">
        <v>-3</v>
      </c>
      <c r="CR43" s="17">
        <v>-1</v>
      </c>
      <c r="CS43" s="17">
        <v>-1</v>
      </c>
      <c r="CT43" s="17">
        <v>-41</v>
      </c>
      <c r="CU43" s="17">
        <v>-41</v>
      </c>
      <c r="CV43" s="17">
        <v>-27</v>
      </c>
      <c r="CW43" s="17">
        <v>-25</v>
      </c>
      <c r="CX43" s="17">
        <v>-76</v>
      </c>
      <c r="CY43" s="17">
        <v>-84</v>
      </c>
      <c r="CZ43" s="17">
        <v>-51</v>
      </c>
      <c r="DA43" s="17">
        <v>-68</v>
      </c>
      <c r="DB43" s="17">
        <v>9</v>
      </c>
      <c r="DC43" s="17">
        <v>-4</v>
      </c>
      <c r="DD43" s="17">
        <v>2</v>
      </c>
      <c r="DE43" s="17">
        <v>-4</v>
      </c>
      <c r="DF43" s="17">
        <v>1</v>
      </c>
      <c r="DG43" s="17">
        <v>-10</v>
      </c>
      <c r="DH43" s="17">
        <v>-21</v>
      </c>
      <c r="DI43" s="17">
        <v>-8</v>
      </c>
      <c r="DJ43" s="17">
        <v>28</v>
      </c>
      <c r="DK43" s="17">
        <v>6</v>
      </c>
      <c r="DL43" s="17">
        <v>6</v>
      </c>
      <c r="DM43" s="17">
        <v>6</v>
      </c>
      <c r="DN43" s="17">
        <v>-5</v>
      </c>
      <c r="DO43" s="17">
        <v>39</v>
      </c>
      <c r="DP43" s="17">
        <v>61</v>
      </c>
      <c r="DQ43" s="17">
        <v>34</v>
      </c>
      <c r="DR43" s="17">
        <v>-36</v>
      </c>
      <c r="DS43" s="17">
        <v>15</v>
      </c>
      <c r="DT43" s="17">
        <v>27</v>
      </c>
      <c r="DU43" s="17">
        <v>17</v>
      </c>
      <c r="DV43" s="17">
        <v>-19</v>
      </c>
      <c r="DW43" s="17">
        <v>-1</v>
      </c>
      <c r="DX43" s="17">
        <v>-49</v>
      </c>
      <c r="DY43" s="17">
        <v>-19</v>
      </c>
      <c r="DZ43" s="17">
        <v>-35</v>
      </c>
      <c r="EA43" s="17">
        <v>-40</v>
      </c>
      <c r="EB43" s="17">
        <v>-42</v>
      </c>
      <c r="EC43" s="17">
        <v>-5</v>
      </c>
      <c r="ED43" s="17">
        <v>5</v>
      </c>
      <c r="EE43" s="17">
        <v>0</v>
      </c>
      <c r="EF43" s="17">
        <v>-14</v>
      </c>
      <c r="EG43" s="17">
        <v>9</v>
      </c>
      <c r="EH43" s="17">
        <v>-45</v>
      </c>
      <c r="EI43" s="17">
        <v>-77</v>
      </c>
      <c r="EJ43" s="17">
        <v>-63</v>
      </c>
      <c r="EK43" s="17">
        <v>-73</v>
      </c>
      <c r="EL43" s="17">
        <v>-95</v>
      </c>
      <c r="EM43" s="17">
        <v>-77</v>
      </c>
      <c r="EN43" s="17">
        <v>-104</v>
      </c>
      <c r="EO43" s="17">
        <v>-101</v>
      </c>
      <c r="EP43" s="17">
        <v>64</v>
      </c>
      <c r="EQ43" s="17">
        <v>19</v>
      </c>
      <c r="ER43" s="17">
        <v>15</v>
      </c>
      <c r="ES43" s="17">
        <v>10</v>
      </c>
      <c r="ET43" s="17">
        <v>23</v>
      </c>
      <c r="EU43" s="17">
        <v>12</v>
      </c>
      <c r="EV43" s="17">
        <v>73</v>
      </c>
      <c r="EW43" s="17">
        <v>123</v>
      </c>
      <c r="EX43" s="17">
        <v>28</v>
      </c>
      <c r="EY43" s="17">
        <v>18</v>
      </c>
      <c r="EZ43" s="17">
        <v>18</v>
      </c>
      <c r="FA43" s="17">
        <v>20</v>
      </c>
      <c r="FB43" s="17">
        <v>31</v>
      </c>
      <c r="FC43" s="17">
        <v>0</v>
      </c>
      <c r="FD43" s="17">
        <v>-8</v>
      </c>
      <c r="FE43" s="17">
        <v>23</v>
      </c>
      <c r="FF43" s="17">
        <v>-36</v>
      </c>
      <c r="FG43" s="17">
        <v>-3</v>
      </c>
      <c r="FH43" s="17">
        <v>-9</v>
      </c>
      <c r="FI43" s="17">
        <v>-15</v>
      </c>
      <c r="FJ43" s="17">
        <v>-27</v>
      </c>
      <c r="FK43" s="17">
        <v>-27</v>
      </c>
      <c r="FL43" s="17">
        <v>-39</v>
      </c>
      <c r="FM43" s="17">
        <v>-53</v>
      </c>
      <c r="FN43" s="17">
        <v>-14</v>
      </c>
      <c r="FO43" s="17">
        <v>14</v>
      </c>
      <c r="FP43" s="17">
        <v>-5</v>
      </c>
      <c r="FQ43" s="17">
        <v>-41</v>
      </c>
      <c r="FR43" s="17">
        <v>-29</v>
      </c>
      <c r="FS43" s="17">
        <v>-20</v>
      </c>
      <c r="FT43" s="17">
        <v>-8</v>
      </c>
      <c r="FU43" s="17">
        <v>-35</v>
      </c>
      <c r="FV43" s="17">
        <v>-52</v>
      </c>
      <c r="FW43" s="17">
        <v>-39</v>
      </c>
      <c r="FX43" s="17">
        <v>-31</v>
      </c>
      <c r="FY43" s="17">
        <v>-43</v>
      </c>
      <c r="FZ43" s="17">
        <v>-38</v>
      </c>
      <c r="GA43" s="17">
        <v>-26</v>
      </c>
      <c r="GB43" s="17">
        <v>-34</v>
      </c>
      <c r="GC43" s="17">
        <v>-35</v>
      </c>
      <c r="GD43" s="17">
        <v>4</v>
      </c>
      <c r="GE43" s="17">
        <v>15</v>
      </c>
      <c r="GF43" s="17">
        <v>19</v>
      </c>
      <c r="GG43" s="17">
        <v>-19</v>
      </c>
      <c r="GH43" s="17">
        <v>4</v>
      </c>
      <c r="GI43" s="17">
        <v>-4</v>
      </c>
      <c r="GJ43" s="17">
        <v>-8</v>
      </c>
      <c r="GK43" s="17">
        <v>-32</v>
      </c>
      <c r="GL43" s="17">
        <v>-28</v>
      </c>
      <c r="GM43" s="17">
        <v>-49</v>
      </c>
      <c r="GN43" s="17">
        <v>-45</v>
      </c>
      <c r="GO43" s="17">
        <v>-55</v>
      </c>
      <c r="GP43" s="17">
        <v>-47</v>
      </c>
      <c r="GQ43" s="17">
        <v>-54</v>
      </c>
      <c r="GR43" s="17">
        <v>-64</v>
      </c>
      <c r="GS43" s="17">
        <v>-47</v>
      </c>
      <c r="GT43" s="17">
        <v>2</v>
      </c>
      <c r="GU43" s="17">
        <v>-21</v>
      </c>
      <c r="GV43" s="17">
        <v>-14</v>
      </c>
      <c r="GW43" s="17">
        <v>-13</v>
      </c>
      <c r="GX43" s="17">
        <v>-6</v>
      </c>
      <c r="GY43" s="17">
        <v>0</v>
      </c>
      <c r="GZ43" s="17">
        <v>4</v>
      </c>
      <c r="HA43" s="17">
        <v>-12</v>
      </c>
      <c r="HB43" s="17">
        <v>25</v>
      </c>
      <c r="HC43" s="17">
        <v>65</v>
      </c>
      <c r="HD43" s="17">
        <v>13</v>
      </c>
      <c r="HE43" s="17">
        <v>-21</v>
      </c>
      <c r="HF43" s="17">
        <v>1</v>
      </c>
      <c r="HG43" s="17">
        <v>-52</v>
      </c>
      <c r="HH43" s="17">
        <v>-67</v>
      </c>
      <c r="HI43" s="17">
        <v>-50</v>
      </c>
      <c r="HJ43" s="17">
        <v>-55</v>
      </c>
      <c r="HK43" s="17">
        <v>-69</v>
      </c>
      <c r="HL43" s="17">
        <v>-82</v>
      </c>
      <c r="HM43" s="17">
        <v>-66</v>
      </c>
      <c r="HN43" s="17">
        <v>-98</v>
      </c>
      <c r="HO43" s="17">
        <v>-50</v>
      </c>
      <c r="HP43" s="17">
        <v>-48</v>
      </c>
      <c r="HQ43" s="17">
        <v>-58</v>
      </c>
      <c r="HR43" s="17">
        <v>-39</v>
      </c>
      <c r="HS43" s="17">
        <v>-29</v>
      </c>
      <c r="HT43" s="17">
        <v>-12</v>
      </c>
      <c r="HU43" s="17">
        <v>-10</v>
      </c>
      <c r="HV43" s="17">
        <v>5</v>
      </c>
      <c r="HW43" s="17">
        <v>-18</v>
      </c>
      <c r="HX43" s="17">
        <v>-22</v>
      </c>
      <c r="HY43" s="17">
        <v>-9</v>
      </c>
      <c r="HZ43" s="17">
        <v>293</v>
      </c>
      <c r="IA43" s="17">
        <v>281</v>
      </c>
      <c r="IB43" s="17">
        <v>256</v>
      </c>
      <c r="IC43" s="17">
        <v>229</v>
      </c>
      <c r="ID43" s="17">
        <v>245</v>
      </c>
      <c r="IE43" s="17">
        <v>339</v>
      </c>
      <c r="IF43" s="17">
        <v>237</v>
      </c>
      <c r="IG43" s="17">
        <v>303</v>
      </c>
      <c r="IH43" s="17">
        <v>18</v>
      </c>
      <c r="II43" s="17">
        <v>-2</v>
      </c>
      <c r="IJ43" s="17">
        <v>7</v>
      </c>
      <c r="IK43" s="17">
        <v>8</v>
      </c>
      <c r="IL43" s="17">
        <v>-1</v>
      </c>
      <c r="IM43" s="17">
        <v>1</v>
      </c>
      <c r="IN43" s="17">
        <v>-1</v>
      </c>
      <c r="IO43" s="17">
        <v>4</v>
      </c>
      <c r="IP43" s="17">
        <v>-53</v>
      </c>
      <c r="IQ43" s="17">
        <v>-42</v>
      </c>
      <c r="IR43" s="17">
        <v>-38</v>
      </c>
      <c r="IS43" s="17">
        <v>-29</v>
      </c>
      <c r="IT43" s="17">
        <v>-29</v>
      </c>
      <c r="IU43" s="17">
        <v>-30</v>
      </c>
      <c r="IV43" s="17">
        <v>-14</v>
      </c>
      <c r="IW43" s="17">
        <v>-34</v>
      </c>
      <c r="IX43" s="17">
        <v>1366</v>
      </c>
      <c r="IY43" s="17">
        <v>1190</v>
      </c>
      <c r="IZ43" s="17">
        <v>1054</v>
      </c>
      <c r="JA43" s="17">
        <v>1069</v>
      </c>
      <c r="JB43" s="17">
        <v>1071</v>
      </c>
      <c r="JC43" s="17">
        <v>1350</v>
      </c>
      <c r="JD43" s="17">
        <v>1246</v>
      </c>
      <c r="JE43" s="17">
        <v>1681</v>
      </c>
      <c r="JF43" s="17">
        <v>-143</v>
      </c>
      <c r="JG43" s="17">
        <v>-80</v>
      </c>
      <c r="JH43" s="17">
        <v>-89</v>
      </c>
      <c r="JI43" s="17">
        <v>-70</v>
      </c>
      <c r="JJ43" s="17">
        <v>-86</v>
      </c>
      <c r="JK43" s="17">
        <v>-77</v>
      </c>
      <c r="JL43" s="17">
        <v>-93</v>
      </c>
      <c r="JM43" s="17">
        <v>-139</v>
      </c>
      <c r="JN43" s="17">
        <v>-20</v>
      </c>
      <c r="JO43" s="17">
        <v>-30</v>
      </c>
      <c r="JP43" s="17">
        <v>9</v>
      </c>
      <c r="JQ43" s="17">
        <v>-16</v>
      </c>
      <c r="JR43" s="17">
        <v>8</v>
      </c>
      <c r="JS43" s="17">
        <v>-20</v>
      </c>
      <c r="JT43" s="17">
        <v>-9</v>
      </c>
      <c r="JU43" s="17">
        <v>-10</v>
      </c>
      <c r="JV43" s="17">
        <v>-1</v>
      </c>
      <c r="JW43" s="17">
        <v>3</v>
      </c>
      <c r="JX43" s="17">
        <v>-13</v>
      </c>
      <c r="JY43" s="17">
        <v>-10</v>
      </c>
      <c r="JZ43" s="17">
        <v>-22</v>
      </c>
      <c r="KA43" s="17">
        <v>-7</v>
      </c>
      <c r="KB43" s="17">
        <v>65</v>
      </c>
      <c r="KC43" s="17">
        <v>7</v>
      </c>
      <c r="KD43" s="17">
        <v>-31</v>
      </c>
      <c r="KE43" s="17">
        <v>-33</v>
      </c>
      <c r="KF43" s="17">
        <v>-32</v>
      </c>
      <c r="KG43" s="17">
        <v>-3</v>
      </c>
      <c r="KH43" s="17">
        <v>-44</v>
      </c>
      <c r="KI43" s="17">
        <v>-36</v>
      </c>
      <c r="KJ43" s="17">
        <v>-52</v>
      </c>
      <c r="KK43" s="17">
        <v>-55</v>
      </c>
      <c r="KL43" s="17">
        <v>-64</v>
      </c>
      <c r="KM43" s="17">
        <v>-36</v>
      </c>
      <c r="KN43" s="17">
        <v>-32</v>
      </c>
      <c r="KO43" s="17">
        <v>-81</v>
      </c>
      <c r="KP43" s="17">
        <v>-109</v>
      </c>
      <c r="KQ43" s="17">
        <v>-74</v>
      </c>
      <c r="KR43" s="17">
        <v>-81</v>
      </c>
      <c r="KS43" s="17">
        <v>-83</v>
      </c>
      <c r="KT43" s="17">
        <v>-9</v>
      </c>
      <c r="KU43" s="17">
        <v>1</v>
      </c>
      <c r="KV43" s="17">
        <v>-6</v>
      </c>
      <c r="KW43" s="17">
        <v>-27</v>
      </c>
      <c r="KX43" s="17">
        <v>14</v>
      </c>
      <c r="KY43" s="17">
        <v>-11</v>
      </c>
      <c r="KZ43" s="17">
        <v>-14</v>
      </c>
      <c r="LA43" s="17">
        <v>-18</v>
      </c>
      <c r="LB43" s="17">
        <v>-27</v>
      </c>
      <c r="LC43" s="17">
        <v>-43</v>
      </c>
      <c r="LD43" s="17">
        <v>-20</v>
      </c>
      <c r="LE43" s="17">
        <v>-30</v>
      </c>
      <c r="LF43" s="17">
        <v>-23</v>
      </c>
      <c r="LG43" s="17">
        <v>-20</v>
      </c>
      <c r="LH43" s="17">
        <v>-21</v>
      </c>
      <c r="LI43" s="17">
        <v>-60</v>
      </c>
      <c r="LJ43" s="17">
        <v>-34</v>
      </c>
      <c r="LK43" s="17">
        <v>-39</v>
      </c>
      <c r="LL43" s="17">
        <v>-33</v>
      </c>
      <c r="LM43" s="17">
        <v>-20</v>
      </c>
      <c r="LN43" s="17">
        <v>-61</v>
      </c>
      <c r="LO43" s="17">
        <v>-58</v>
      </c>
      <c r="LP43" s="17">
        <v>-38</v>
      </c>
      <c r="LQ43" s="17">
        <v>-55</v>
      </c>
      <c r="LR43" s="17">
        <v>-8</v>
      </c>
      <c r="LS43" s="17">
        <v>-20</v>
      </c>
      <c r="LT43" s="17">
        <v>-24</v>
      </c>
      <c r="LU43" s="17">
        <v>-28</v>
      </c>
      <c r="LV43" s="17">
        <v>-19</v>
      </c>
      <c r="LW43" s="17">
        <v>-22</v>
      </c>
      <c r="LX43" s="17">
        <v>-23</v>
      </c>
      <c r="LY43" s="17">
        <v>-18</v>
      </c>
      <c r="LZ43" s="17">
        <v>-78</v>
      </c>
      <c r="MA43" s="17">
        <v>-64</v>
      </c>
      <c r="MB43" s="17">
        <v>-91</v>
      </c>
      <c r="MC43" s="17">
        <v>-49</v>
      </c>
      <c r="MD43" s="17">
        <v>-82</v>
      </c>
      <c r="ME43" s="17">
        <v>-5</v>
      </c>
      <c r="MF43" s="17">
        <v>-17</v>
      </c>
      <c r="MG43" s="17">
        <v>-71</v>
      </c>
      <c r="MH43" s="17">
        <v>0</v>
      </c>
      <c r="MI43" s="17">
        <v>22</v>
      </c>
      <c r="MJ43" s="17">
        <v>13</v>
      </c>
      <c r="MK43" s="17">
        <v>24</v>
      </c>
      <c r="ML43" s="17">
        <v>6</v>
      </c>
      <c r="MM43" s="17">
        <v>19</v>
      </c>
      <c r="MN43" s="17">
        <v>3</v>
      </c>
      <c r="MO43" s="17">
        <v>-3</v>
      </c>
      <c r="MP43" s="17">
        <v>-31</v>
      </c>
      <c r="MQ43" s="17">
        <v>-18</v>
      </c>
      <c r="MR43" s="17">
        <v>2</v>
      </c>
      <c r="MS43" s="17">
        <v>-24</v>
      </c>
      <c r="MT43" s="17">
        <v>-35</v>
      </c>
      <c r="MU43" s="17">
        <v>-46</v>
      </c>
      <c r="MV43" s="17">
        <v>-20</v>
      </c>
      <c r="MW43" s="17">
        <v>-48</v>
      </c>
      <c r="MX43" s="17">
        <v>-70</v>
      </c>
      <c r="MY43" s="17">
        <v>-40</v>
      </c>
      <c r="MZ43" s="17">
        <v>-36</v>
      </c>
      <c r="NA43" s="17">
        <v>-22</v>
      </c>
      <c r="NB43" s="17">
        <v>-29</v>
      </c>
      <c r="NC43" s="17">
        <v>-63</v>
      </c>
      <c r="ND43" s="17">
        <v>-25</v>
      </c>
      <c r="NE43" s="17">
        <v>-32</v>
      </c>
      <c r="NF43" s="17">
        <v>-47</v>
      </c>
      <c r="NG43" s="17">
        <v>29</v>
      </c>
      <c r="NH43" s="17">
        <v>31</v>
      </c>
      <c r="NI43" s="17">
        <v>49</v>
      </c>
      <c r="NJ43" s="17">
        <v>37</v>
      </c>
      <c r="NK43" s="17">
        <v>5</v>
      </c>
      <c r="NL43" s="17">
        <v>-37</v>
      </c>
      <c r="NM43" s="17">
        <v>-8</v>
      </c>
      <c r="NN43" s="17">
        <v>-13</v>
      </c>
      <c r="NO43" s="17">
        <v>-38</v>
      </c>
      <c r="NP43" s="17">
        <v>-28</v>
      </c>
      <c r="NQ43" s="17">
        <v>-17</v>
      </c>
      <c r="NR43" s="17">
        <v>4</v>
      </c>
      <c r="NS43" s="17">
        <v>-18</v>
      </c>
      <c r="NT43" s="17">
        <v>-21</v>
      </c>
      <c r="NU43" s="17">
        <v>-16</v>
      </c>
      <c r="NV43" s="17">
        <v>-13</v>
      </c>
      <c r="NW43" s="17">
        <v>-6</v>
      </c>
      <c r="NX43" s="17">
        <v>-20</v>
      </c>
      <c r="NY43" s="17">
        <v>-34</v>
      </c>
      <c r="NZ43" s="17">
        <v>-49</v>
      </c>
      <c r="OA43" s="17">
        <v>-23</v>
      </c>
      <c r="OB43" s="17">
        <v>-18</v>
      </c>
      <c r="OC43" s="17">
        <v>-39</v>
      </c>
      <c r="OD43" s="17">
        <v>-19</v>
      </c>
      <c r="OE43" s="17">
        <v>-18</v>
      </c>
      <c r="OF43" s="17">
        <v>-5</v>
      </c>
      <c r="OG43" s="17">
        <v>-23</v>
      </c>
      <c r="OH43" s="17">
        <v>-16</v>
      </c>
      <c r="OI43" s="17">
        <v>-26</v>
      </c>
      <c r="OJ43" s="17">
        <v>2</v>
      </c>
      <c r="OK43" s="17">
        <v>-5</v>
      </c>
      <c r="OL43" s="17">
        <v>-7</v>
      </c>
      <c r="OM43" s="17">
        <v>-17</v>
      </c>
      <c r="ON43" s="17">
        <v>11</v>
      </c>
      <c r="OO43" s="17">
        <v>-8</v>
      </c>
      <c r="OP43" s="17">
        <v>-8</v>
      </c>
      <c r="OQ43" s="17">
        <v>-21</v>
      </c>
      <c r="OR43" s="17">
        <v>-24</v>
      </c>
      <c r="OS43" s="17">
        <v>-13</v>
      </c>
      <c r="OT43" s="17">
        <v>1</v>
      </c>
      <c r="OU43" s="17">
        <v>-109</v>
      </c>
      <c r="OV43" s="17">
        <v>-70</v>
      </c>
      <c r="OW43" s="17">
        <v>4</v>
      </c>
      <c r="OX43" s="17">
        <v>6</v>
      </c>
      <c r="OY43" s="17">
        <v>-87</v>
      </c>
      <c r="OZ43" s="17">
        <v>-23</v>
      </c>
      <c r="PA43" s="17">
        <v>-40</v>
      </c>
      <c r="PB43" s="17">
        <v>-66</v>
      </c>
      <c r="PC43" s="17">
        <v>-45</v>
      </c>
      <c r="PD43" s="17">
        <v>-43</v>
      </c>
      <c r="PE43" s="17">
        <v>-31</v>
      </c>
      <c r="PF43" s="17">
        <v>-47</v>
      </c>
      <c r="PG43" s="17">
        <v>-36</v>
      </c>
      <c r="PH43" s="17">
        <v>-9</v>
      </c>
      <c r="PI43" s="17">
        <v>-46</v>
      </c>
      <c r="PJ43" s="17">
        <v>-39</v>
      </c>
      <c r="PK43" s="17">
        <v>-12</v>
      </c>
      <c r="PL43" s="17">
        <v>-76</v>
      </c>
      <c r="PM43" s="17">
        <v>-13</v>
      </c>
      <c r="PN43" s="17">
        <v>18</v>
      </c>
      <c r="PO43" s="17">
        <v>11</v>
      </c>
      <c r="PP43" s="17">
        <v>-12</v>
      </c>
      <c r="PQ43" s="17">
        <v>-59</v>
      </c>
      <c r="PR43" s="17">
        <v>-100</v>
      </c>
      <c r="PS43" s="17">
        <v>-68</v>
      </c>
      <c r="PT43" s="17">
        <v>-62</v>
      </c>
      <c r="PU43" s="17">
        <v>-62</v>
      </c>
      <c r="PV43" s="17">
        <v>-74</v>
      </c>
      <c r="PW43" s="17">
        <v>-46</v>
      </c>
      <c r="PX43" s="17">
        <v>-61</v>
      </c>
      <c r="PY43" s="17">
        <v>-44</v>
      </c>
      <c r="PZ43" s="17">
        <v>-35</v>
      </c>
      <c r="QA43" s="17">
        <v>-2</v>
      </c>
      <c r="QB43" s="17">
        <v>6</v>
      </c>
      <c r="QC43" s="17">
        <v>-13</v>
      </c>
      <c r="QD43" s="17">
        <v>-6</v>
      </c>
      <c r="QE43" s="17">
        <v>-2</v>
      </c>
      <c r="QF43" s="17">
        <v>-6</v>
      </c>
      <c r="QG43" s="17">
        <v>-11</v>
      </c>
      <c r="QH43" s="17">
        <v>36</v>
      </c>
      <c r="QI43" s="17">
        <v>20</v>
      </c>
      <c r="QJ43" s="17">
        <v>3</v>
      </c>
      <c r="QK43" s="17">
        <v>33</v>
      </c>
      <c r="QL43" s="17">
        <v>32</v>
      </c>
      <c r="QM43" s="17">
        <v>-10</v>
      </c>
      <c r="QN43" s="17">
        <v>-8</v>
      </c>
      <c r="QO43" s="17">
        <v>5</v>
      </c>
      <c r="QP43" s="17">
        <v>21</v>
      </c>
      <c r="QQ43" s="17">
        <v>19</v>
      </c>
      <c r="QR43" s="17">
        <v>19</v>
      </c>
      <c r="QS43" s="17">
        <v>20</v>
      </c>
      <c r="QT43" s="17">
        <v>2</v>
      </c>
      <c r="QU43" s="17">
        <v>13</v>
      </c>
      <c r="QV43" s="17">
        <v>14</v>
      </c>
      <c r="QW43" s="17">
        <v>4</v>
      </c>
      <c r="QX43" s="17">
        <v>62</v>
      </c>
      <c r="QY43" s="17">
        <v>-16</v>
      </c>
      <c r="QZ43" s="17">
        <v>19</v>
      </c>
      <c r="RA43" s="17">
        <v>-10</v>
      </c>
      <c r="RB43" s="17">
        <v>1</v>
      </c>
      <c r="RC43" s="17">
        <v>-11</v>
      </c>
      <c r="RD43" s="17">
        <v>-1</v>
      </c>
      <c r="RE43" s="17">
        <v>-6</v>
      </c>
      <c r="RF43" s="17">
        <v>-41</v>
      </c>
      <c r="RG43" s="17">
        <v>-22</v>
      </c>
      <c r="RH43" s="17">
        <v>-38</v>
      </c>
      <c r="RI43" s="17">
        <v>-39</v>
      </c>
      <c r="RJ43" s="17">
        <v>-17</v>
      </c>
      <c r="RK43" s="17">
        <v>-10</v>
      </c>
      <c r="RL43" s="17">
        <v>-5</v>
      </c>
      <c r="RM43" s="17">
        <v>-47</v>
      </c>
      <c r="RN43" s="17">
        <v>-60</v>
      </c>
      <c r="RO43" s="17">
        <v>-64</v>
      </c>
      <c r="RP43" s="17">
        <v>-61</v>
      </c>
      <c r="RQ43" s="17">
        <v>-87</v>
      </c>
      <c r="RR43" s="17">
        <v>4</v>
      </c>
      <c r="RS43" s="17">
        <v>-123</v>
      </c>
      <c r="RT43" s="17">
        <v>-70</v>
      </c>
      <c r="RU43" s="17">
        <v>-92</v>
      </c>
      <c r="RV43" s="17">
        <v>-22</v>
      </c>
      <c r="RW43" s="17">
        <v>-30</v>
      </c>
      <c r="RX43" s="17">
        <v>-31</v>
      </c>
      <c r="RY43" s="17">
        <v>-31</v>
      </c>
      <c r="RZ43" s="17">
        <v>-30</v>
      </c>
      <c r="SA43" s="17">
        <v>-42</v>
      </c>
      <c r="SB43" s="17">
        <v>-39</v>
      </c>
      <c r="SC43" s="17">
        <v>-45</v>
      </c>
      <c r="SD43" s="17">
        <v>5</v>
      </c>
      <c r="SE43" s="17">
        <v>-9</v>
      </c>
      <c r="SF43" s="17">
        <v>2</v>
      </c>
      <c r="SG43" s="17">
        <v>-3</v>
      </c>
      <c r="SH43" s="17">
        <v>3</v>
      </c>
      <c r="SI43" s="17">
        <v>0</v>
      </c>
      <c r="SJ43" s="17">
        <v>3</v>
      </c>
      <c r="SK43" s="17">
        <v>13</v>
      </c>
      <c r="SL43" s="17">
        <v>-28</v>
      </c>
      <c r="SM43" s="17">
        <v>-7</v>
      </c>
      <c r="SN43" s="17">
        <v>-13</v>
      </c>
      <c r="SO43" s="17">
        <v>-18</v>
      </c>
      <c r="SP43" s="17">
        <v>-8</v>
      </c>
      <c r="SQ43" s="17">
        <v>-41</v>
      </c>
      <c r="SR43" s="17">
        <v>-23</v>
      </c>
      <c r="SS43" s="17">
        <v>-26</v>
      </c>
      <c r="ST43" s="17">
        <v>-7</v>
      </c>
      <c r="SU43" s="17">
        <v>-16</v>
      </c>
      <c r="SV43" s="17">
        <v>-9</v>
      </c>
      <c r="SW43" s="17">
        <v>2</v>
      </c>
      <c r="SX43" s="17">
        <v>-7</v>
      </c>
      <c r="SY43" s="17">
        <v>2</v>
      </c>
      <c r="SZ43" s="17">
        <v>-7</v>
      </c>
      <c r="TA43" s="17">
        <v>-13</v>
      </c>
      <c r="TB43" s="17">
        <v>-62</v>
      </c>
      <c r="TC43" s="17">
        <v>-65</v>
      </c>
      <c r="TD43" s="17">
        <v>-80</v>
      </c>
      <c r="TE43" s="17">
        <v>-88</v>
      </c>
      <c r="TF43" s="17">
        <v>-69</v>
      </c>
      <c r="TG43" s="17">
        <v>-72</v>
      </c>
      <c r="TH43" s="17">
        <v>-72</v>
      </c>
      <c r="TI43" s="17">
        <v>-113</v>
      </c>
      <c r="TJ43" s="17">
        <v>-14</v>
      </c>
      <c r="TK43" s="17">
        <v>-18</v>
      </c>
      <c r="TL43" s="17">
        <v>-22</v>
      </c>
      <c r="TM43" s="17">
        <v>-18</v>
      </c>
      <c r="TN43" s="17">
        <v>-18</v>
      </c>
      <c r="TO43" s="17">
        <v>-35</v>
      </c>
      <c r="TP43" s="17">
        <v>-14</v>
      </c>
      <c r="TQ43" s="17">
        <v>-28</v>
      </c>
      <c r="TR43" s="17">
        <v>-23</v>
      </c>
      <c r="TS43" s="17">
        <v>-37</v>
      </c>
      <c r="TT43" s="17">
        <v>-31</v>
      </c>
      <c r="TU43" s="17">
        <v>-21</v>
      </c>
      <c r="TV43" s="17">
        <v>-13</v>
      </c>
      <c r="TW43" s="17">
        <v>-28</v>
      </c>
      <c r="TX43" s="17">
        <v>-39</v>
      </c>
      <c r="TY43" s="17">
        <v>-44</v>
      </c>
      <c r="TZ43" s="17">
        <v>-50</v>
      </c>
      <c r="UA43" s="17">
        <v>-58</v>
      </c>
      <c r="UB43" s="17">
        <v>-36</v>
      </c>
      <c r="UC43" s="17">
        <v>-45</v>
      </c>
      <c r="UD43" s="17">
        <v>-53</v>
      </c>
      <c r="UE43" s="17">
        <v>-53</v>
      </c>
      <c r="UF43" s="17">
        <v>-82</v>
      </c>
      <c r="UG43" s="17">
        <v>-114</v>
      </c>
      <c r="UH43" s="17">
        <v>-47</v>
      </c>
      <c r="UI43" s="17">
        <v>-29</v>
      </c>
      <c r="UJ43" s="17">
        <v>-41</v>
      </c>
      <c r="UK43" s="17">
        <v>-53</v>
      </c>
      <c r="UL43" s="17">
        <v>-40</v>
      </c>
      <c r="UM43" s="17">
        <v>-36</v>
      </c>
      <c r="UN43" s="17">
        <v>-18</v>
      </c>
      <c r="UO43" s="17">
        <v>-40</v>
      </c>
      <c r="UP43" s="17">
        <v>96</v>
      </c>
      <c r="UQ43" s="17">
        <v>92</v>
      </c>
      <c r="UR43" s="17">
        <v>83</v>
      </c>
      <c r="US43" s="17">
        <v>30</v>
      </c>
      <c r="UT43" s="17">
        <v>45</v>
      </c>
      <c r="UU43" s="17">
        <v>43</v>
      </c>
      <c r="UV43" s="17">
        <v>59</v>
      </c>
      <c r="UW43" s="17">
        <v>40</v>
      </c>
      <c r="UX43" s="17">
        <v>-7</v>
      </c>
      <c r="UY43" s="17">
        <v>-12</v>
      </c>
      <c r="UZ43" s="17">
        <v>-5</v>
      </c>
      <c r="VA43" s="17">
        <v>-2</v>
      </c>
      <c r="VB43" s="17">
        <v>-14</v>
      </c>
      <c r="VC43" s="17">
        <v>-4</v>
      </c>
      <c r="VD43" s="17">
        <v>-8</v>
      </c>
      <c r="VE43" s="17">
        <v>3</v>
      </c>
      <c r="VF43" s="17">
        <v>-35</v>
      </c>
      <c r="VG43" s="17">
        <v>-33</v>
      </c>
      <c r="VH43" s="17">
        <v>-37</v>
      </c>
      <c r="VI43" s="17">
        <v>-11</v>
      </c>
      <c r="VJ43" s="17">
        <v>-41</v>
      </c>
      <c r="VK43" s="17">
        <v>-48</v>
      </c>
      <c r="VL43" s="17">
        <v>-41</v>
      </c>
      <c r="VM43" s="17">
        <v>-36</v>
      </c>
      <c r="VN43">
        <v>15</v>
      </c>
      <c r="VO43">
        <v>5</v>
      </c>
      <c r="VP43">
        <v>16</v>
      </c>
      <c r="VQ43">
        <v>-8</v>
      </c>
      <c r="VR43">
        <v>19</v>
      </c>
      <c r="VS43">
        <v>2</v>
      </c>
      <c r="VT43">
        <v>3</v>
      </c>
      <c r="VU43">
        <v>-15</v>
      </c>
      <c r="VV43" s="17">
        <v>-21</v>
      </c>
      <c r="VW43" s="17">
        <v>-21</v>
      </c>
      <c r="VX43" s="17">
        <v>-9</v>
      </c>
      <c r="VY43" s="17">
        <v>-19</v>
      </c>
      <c r="VZ43" s="17">
        <v>-21</v>
      </c>
      <c r="WA43" s="17">
        <v>5</v>
      </c>
      <c r="WB43" s="17">
        <v>-8</v>
      </c>
      <c r="WC43" s="17">
        <v>-40</v>
      </c>
      <c r="WD43" s="17">
        <v>19</v>
      </c>
      <c r="WE43" s="17">
        <v>30</v>
      </c>
      <c r="WF43" s="17">
        <v>14</v>
      </c>
      <c r="WG43" s="17">
        <v>10</v>
      </c>
      <c r="WH43" s="17">
        <v>-8</v>
      </c>
      <c r="WI43" s="17">
        <v>17</v>
      </c>
      <c r="WJ43" s="17">
        <v>-1</v>
      </c>
      <c r="WK43" s="17">
        <v>4</v>
      </c>
      <c r="WL43" s="17">
        <v>-67</v>
      </c>
      <c r="WM43" s="17">
        <v>-42</v>
      </c>
      <c r="WN43" s="17">
        <v>-69</v>
      </c>
      <c r="WO43" s="17">
        <v>-46</v>
      </c>
      <c r="WP43" s="17">
        <v>-74</v>
      </c>
      <c r="WQ43" s="17">
        <v>-69</v>
      </c>
      <c r="WR43" s="17">
        <v>-68</v>
      </c>
      <c r="WS43" s="17">
        <v>-61</v>
      </c>
      <c r="WT43" s="17">
        <v>-12</v>
      </c>
      <c r="WU43" s="17">
        <v>-8</v>
      </c>
      <c r="WV43" s="17">
        <v>-24</v>
      </c>
      <c r="WW43" s="17">
        <v>0</v>
      </c>
      <c r="WX43" s="17">
        <v>1</v>
      </c>
      <c r="WY43" s="17">
        <v>11</v>
      </c>
      <c r="WZ43" s="17">
        <v>-5</v>
      </c>
      <c r="XA43" s="17">
        <v>0</v>
      </c>
    </row>
    <row r="44" spans="1:625">
      <c r="A44" t="s">
        <v>942</v>
      </c>
      <c r="B44" s="17">
        <v>-82</v>
      </c>
      <c r="C44" s="17">
        <v>-76</v>
      </c>
      <c r="D44" s="17">
        <v>-127</v>
      </c>
      <c r="E44" s="17">
        <v>-79</v>
      </c>
      <c r="F44" s="17">
        <v>-117</v>
      </c>
      <c r="G44" s="17">
        <v>-105</v>
      </c>
      <c r="H44" s="17">
        <v>-49</v>
      </c>
      <c r="I44" s="17">
        <v>-89</v>
      </c>
      <c r="J44" s="17">
        <v>204</v>
      </c>
      <c r="K44" s="17">
        <v>227</v>
      </c>
      <c r="L44" s="17">
        <v>247</v>
      </c>
      <c r="M44" s="17">
        <v>342</v>
      </c>
      <c r="N44" s="17">
        <v>366</v>
      </c>
      <c r="O44" s="17">
        <v>288</v>
      </c>
      <c r="P44" s="17">
        <v>266</v>
      </c>
      <c r="Q44" s="17">
        <v>353</v>
      </c>
      <c r="R44" s="17">
        <v>-56</v>
      </c>
      <c r="S44" s="17">
        <v>-60</v>
      </c>
      <c r="T44" s="17">
        <v>-56</v>
      </c>
      <c r="U44" s="17">
        <v>-85</v>
      </c>
      <c r="V44" s="17">
        <v>-74</v>
      </c>
      <c r="W44" s="17">
        <v>-69</v>
      </c>
      <c r="X44" s="17">
        <v>-55</v>
      </c>
      <c r="Y44" s="17">
        <v>-72</v>
      </c>
      <c r="Z44" s="17">
        <v>-179</v>
      </c>
      <c r="AA44" s="17">
        <v>-125</v>
      </c>
      <c r="AB44" s="17">
        <v>-88</v>
      </c>
      <c r="AC44" s="17">
        <v>-112</v>
      </c>
      <c r="AD44" s="17">
        <v>-84</v>
      </c>
      <c r="AE44" s="17">
        <v>-57</v>
      </c>
      <c r="AF44" s="17">
        <v>-90</v>
      </c>
      <c r="AG44" s="17">
        <v>-134</v>
      </c>
      <c r="AH44" s="17">
        <v>15</v>
      </c>
      <c r="AI44" s="17">
        <v>30</v>
      </c>
      <c r="AJ44" s="17">
        <v>20</v>
      </c>
      <c r="AK44" s="17">
        <v>-6</v>
      </c>
      <c r="AL44" s="17">
        <v>64</v>
      </c>
      <c r="AM44" s="17">
        <v>29</v>
      </c>
      <c r="AN44" s="17">
        <v>12</v>
      </c>
      <c r="AO44" s="17">
        <v>-1</v>
      </c>
      <c r="AP44" s="17">
        <v>-55</v>
      </c>
      <c r="AQ44" s="17">
        <v>-8</v>
      </c>
      <c r="AR44" s="17">
        <v>-41</v>
      </c>
      <c r="AS44" s="17">
        <v>-5</v>
      </c>
      <c r="AT44" s="17">
        <v>-49</v>
      </c>
      <c r="AU44" s="17">
        <v>-32</v>
      </c>
      <c r="AV44" s="17">
        <v>-27</v>
      </c>
      <c r="AW44" s="17">
        <v>-53</v>
      </c>
      <c r="AX44" s="17">
        <v>-73</v>
      </c>
      <c r="AY44" s="17">
        <v>-27</v>
      </c>
      <c r="AZ44" s="17">
        <v>-36</v>
      </c>
      <c r="BA44" s="17">
        <v>-46</v>
      </c>
      <c r="BB44" s="17">
        <v>-55</v>
      </c>
      <c r="BC44" s="17">
        <v>-46</v>
      </c>
      <c r="BD44" s="17">
        <v>-31</v>
      </c>
      <c r="BE44" s="17">
        <v>-54</v>
      </c>
      <c r="BF44" s="17">
        <v>-124</v>
      </c>
      <c r="BG44" s="17">
        <v>-78</v>
      </c>
      <c r="BH44" s="17">
        <v>-51</v>
      </c>
      <c r="BI44" s="17">
        <v>-42</v>
      </c>
      <c r="BJ44" s="17">
        <v>-68</v>
      </c>
      <c r="BK44" s="17">
        <v>-72</v>
      </c>
      <c r="BL44" s="17">
        <v>-42</v>
      </c>
      <c r="BM44" s="17">
        <v>-67</v>
      </c>
      <c r="BN44" s="17">
        <v>-38</v>
      </c>
      <c r="BO44" s="17">
        <v>-3</v>
      </c>
      <c r="BP44" s="17">
        <v>-20</v>
      </c>
      <c r="BQ44" s="17">
        <v>-10</v>
      </c>
      <c r="BR44" s="17">
        <v>-41</v>
      </c>
      <c r="BS44" s="17">
        <v>9</v>
      </c>
      <c r="BT44" s="17">
        <v>-17</v>
      </c>
      <c r="BU44" s="17">
        <v>-28</v>
      </c>
      <c r="BV44" s="17">
        <v>87</v>
      </c>
      <c r="BW44" s="17">
        <v>74</v>
      </c>
      <c r="BX44" s="17">
        <v>48</v>
      </c>
      <c r="BY44" s="17">
        <v>50</v>
      </c>
      <c r="BZ44" s="17">
        <v>52</v>
      </c>
      <c r="CA44" s="17">
        <v>54</v>
      </c>
      <c r="CB44" s="17">
        <v>37</v>
      </c>
      <c r="CC44" s="17">
        <v>52</v>
      </c>
      <c r="CD44" s="17">
        <v>20</v>
      </c>
      <c r="CE44" s="17">
        <v>8</v>
      </c>
      <c r="CF44" s="17">
        <v>0</v>
      </c>
      <c r="CG44" s="17">
        <v>-16</v>
      </c>
      <c r="CH44" s="17">
        <v>15</v>
      </c>
      <c r="CI44" s="17">
        <v>-20</v>
      </c>
      <c r="CJ44" s="17">
        <v>-24</v>
      </c>
      <c r="CK44" s="17">
        <v>-11</v>
      </c>
      <c r="CL44" s="17">
        <v>-1</v>
      </c>
      <c r="CM44" s="17">
        <v>-40</v>
      </c>
      <c r="CN44" s="17">
        <v>11</v>
      </c>
      <c r="CO44" s="17">
        <v>-14</v>
      </c>
      <c r="CP44" s="17">
        <v>9</v>
      </c>
      <c r="CQ44" s="17">
        <v>-1</v>
      </c>
      <c r="CR44" s="17">
        <v>-4</v>
      </c>
      <c r="CS44" s="17">
        <v>17</v>
      </c>
      <c r="CT44" s="17">
        <v>-27</v>
      </c>
      <c r="CU44" s="17">
        <v>-24</v>
      </c>
      <c r="CV44" s="17">
        <v>-65</v>
      </c>
      <c r="CW44" s="17">
        <v>-74</v>
      </c>
      <c r="CX44" s="17">
        <v>-52</v>
      </c>
      <c r="CY44" s="17">
        <v>-69</v>
      </c>
      <c r="CZ44" s="17">
        <v>-34</v>
      </c>
      <c r="DA44" s="17">
        <v>-38</v>
      </c>
      <c r="DB44" s="17">
        <v>23</v>
      </c>
      <c r="DC44" s="17">
        <v>-1</v>
      </c>
      <c r="DD44" s="17">
        <v>14</v>
      </c>
      <c r="DE44" s="17">
        <v>13</v>
      </c>
      <c r="DF44" s="17">
        <v>7</v>
      </c>
      <c r="DG44" s="17">
        <v>-2</v>
      </c>
      <c r="DH44" s="17">
        <v>-25</v>
      </c>
      <c r="DI44" s="17">
        <v>-20</v>
      </c>
      <c r="DJ44" s="17">
        <v>53</v>
      </c>
      <c r="DK44" s="17">
        <v>25</v>
      </c>
      <c r="DL44" s="17">
        <v>29</v>
      </c>
      <c r="DM44" s="17">
        <v>17</v>
      </c>
      <c r="DN44" s="17">
        <v>-18</v>
      </c>
      <c r="DO44" s="17">
        <v>-7</v>
      </c>
      <c r="DP44" s="17">
        <v>37</v>
      </c>
      <c r="DQ44" s="17">
        <v>16</v>
      </c>
      <c r="DR44" s="17">
        <v>44</v>
      </c>
      <c r="DS44" s="17">
        <v>50</v>
      </c>
      <c r="DT44" s="17">
        <v>21</v>
      </c>
      <c r="DU44" s="17">
        <v>22</v>
      </c>
      <c r="DV44" s="17">
        <v>23</v>
      </c>
      <c r="DW44" s="17">
        <v>-10</v>
      </c>
      <c r="DX44" s="17">
        <v>0</v>
      </c>
      <c r="DY44" s="17">
        <v>-8</v>
      </c>
      <c r="DZ44" s="17">
        <v>-15</v>
      </c>
      <c r="EA44" s="17">
        <v>-16</v>
      </c>
      <c r="EB44" s="17">
        <v>6</v>
      </c>
      <c r="EC44" s="17">
        <v>-4</v>
      </c>
      <c r="ED44" s="17">
        <v>-12</v>
      </c>
      <c r="EE44" s="17">
        <v>-19</v>
      </c>
      <c r="EF44" s="17">
        <v>1</v>
      </c>
      <c r="EG44" s="17">
        <v>-18</v>
      </c>
      <c r="EH44" s="17">
        <v>-71</v>
      </c>
      <c r="EI44" s="17">
        <v>-39</v>
      </c>
      <c r="EJ44" s="17">
        <v>-77</v>
      </c>
      <c r="EK44" s="17">
        <v>-58</v>
      </c>
      <c r="EL44" s="17">
        <v>-103</v>
      </c>
      <c r="EM44" s="17">
        <v>-64</v>
      </c>
      <c r="EN44" s="17">
        <v>-94</v>
      </c>
      <c r="EO44" s="17">
        <v>-103</v>
      </c>
      <c r="EP44" s="17">
        <v>42</v>
      </c>
      <c r="EQ44" s="17">
        <v>10</v>
      </c>
      <c r="ER44" s="17">
        <v>7</v>
      </c>
      <c r="ES44" s="17">
        <v>17</v>
      </c>
      <c r="ET44" s="17">
        <v>19</v>
      </c>
      <c r="EU44" s="17">
        <v>29</v>
      </c>
      <c r="EV44" s="17">
        <v>24</v>
      </c>
      <c r="EW44" s="17">
        <v>126</v>
      </c>
      <c r="EX44" s="17">
        <v>42</v>
      </c>
      <c r="EY44" s="17">
        <v>8</v>
      </c>
      <c r="EZ44" s="17">
        <v>8</v>
      </c>
      <c r="FA44" s="17">
        <v>38</v>
      </c>
      <c r="FB44" s="17">
        <v>36</v>
      </c>
      <c r="FC44" s="17">
        <v>3</v>
      </c>
      <c r="FD44" s="17">
        <v>-12</v>
      </c>
      <c r="FE44" s="17">
        <v>-3</v>
      </c>
      <c r="FF44" s="17">
        <v>-18</v>
      </c>
      <c r="FG44" s="17">
        <v>7</v>
      </c>
      <c r="FH44" s="17">
        <v>-37</v>
      </c>
      <c r="FI44" s="17">
        <v>-9</v>
      </c>
      <c r="FJ44" s="17">
        <v>16</v>
      </c>
      <c r="FK44" s="17">
        <v>-35</v>
      </c>
      <c r="FL44" s="17">
        <v>-5</v>
      </c>
      <c r="FM44" s="17">
        <v>-26</v>
      </c>
      <c r="FN44" s="17">
        <v>-6</v>
      </c>
      <c r="FO44" s="17">
        <v>-11</v>
      </c>
      <c r="FP44" s="17">
        <v>-7</v>
      </c>
      <c r="FQ44" s="17">
        <v>-6</v>
      </c>
      <c r="FR44" s="17">
        <v>-28</v>
      </c>
      <c r="FS44" s="17">
        <v>21</v>
      </c>
      <c r="FT44" s="17">
        <v>5</v>
      </c>
      <c r="FU44" s="17">
        <v>-30</v>
      </c>
      <c r="FV44" s="17">
        <v>-64</v>
      </c>
      <c r="FW44" s="17">
        <v>-43</v>
      </c>
      <c r="FX44" s="17">
        <v>-32</v>
      </c>
      <c r="FY44" s="17">
        <v>-48</v>
      </c>
      <c r="FZ44" s="17">
        <v>-39</v>
      </c>
      <c r="GA44" s="17">
        <v>-36</v>
      </c>
      <c r="GB44" s="17">
        <v>-29</v>
      </c>
      <c r="GC44" s="17">
        <v>-16</v>
      </c>
      <c r="GD44" s="17">
        <v>10</v>
      </c>
      <c r="GE44" s="17">
        <v>7</v>
      </c>
      <c r="GF44" s="17">
        <v>33</v>
      </c>
      <c r="GG44" s="17">
        <v>20</v>
      </c>
      <c r="GH44" s="17">
        <v>4</v>
      </c>
      <c r="GI44" s="17">
        <v>-24</v>
      </c>
      <c r="GJ44" s="17">
        <v>-28</v>
      </c>
      <c r="GK44" s="17">
        <v>-33</v>
      </c>
      <c r="GL44" s="17">
        <v>-56</v>
      </c>
      <c r="GM44" s="17">
        <v>-45</v>
      </c>
      <c r="GN44" s="17">
        <v>-34</v>
      </c>
      <c r="GO44" s="17">
        <v>-75</v>
      </c>
      <c r="GP44" s="17">
        <v>-51</v>
      </c>
      <c r="GQ44" s="17">
        <v>-41</v>
      </c>
      <c r="GR44" s="17">
        <v>-45</v>
      </c>
      <c r="GS44" s="17">
        <v>-38</v>
      </c>
      <c r="GT44" s="17">
        <v>4</v>
      </c>
      <c r="GU44" s="17">
        <v>0</v>
      </c>
      <c r="GV44" s="17">
        <v>-10</v>
      </c>
      <c r="GW44" s="17">
        <v>-9</v>
      </c>
      <c r="GX44" s="17">
        <v>-9</v>
      </c>
      <c r="GY44" s="17">
        <v>-10</v>
      </c>
      <c r="GZ44" s="17">
        <v>-12</v>
      </c>
      <c r="HA44" s="17">
        <v>-9</v>
      </c>
      <c r="HB44" s="17">
        <v>9</v>
      </c>
      <c r="HC44" s="17">
        <v>-47</v>
      </c>
      <c r="HD44" s="17">
        <v>23</v>
      </c>
      <c r="HE44" s="17">
        <v>-13</v>
      </c>
      <c r="HF44" s="17">
        <v>-26</v>
      </c>
      <c r="HG44" s="17">
        <v>-7</v>
      </c>
      <c r="HH44" s="17">
        <v>-62</v>
      </c>
      <c r="HI44" s="17">
        <v>-48</v>
      </c>
      <c r="HJ44" s="17">
        <v>-60</v>
      </c>
      <c r="HK44" s="17">
        <v>-49</v>
      </c>
      <c r="HL44" s="17">
        <v>-83</v>
      </c>
      <c r="HM44" s="17">
        <v>-47</v>
      </c>
      <c r="HN44" s="17">
        <v>-60</v>
      </c>
      <c r="HO44" s="17">
        <v>-66</v>
      </c>
      <c r="HP44" s="17">
        <v>-41</v>
      </c>
      <c r="HQ44" s="17">
        <v>-58</v>
      </c>
      <c r="HR44" s="17">
        <v>-48</v>
      </c>
      <c r="HS44" s="17">
        <v>-11</v>
      </c>
      <c r="HT44" s="17">
        <v>-33</v>
      </c>
      <c r="HU44" s="17">
        <v>-32</v>
      </c>
      <c r="HV44" s="17">
        <v>-5</v>
      </c>
      <c r="HW44" s="17">
        <v>-19</v>
      </c>
      <c r="HX44" s="17">
        <v>-12</v>
      </c>
      <c r="HY44" s="17">
        <v>3</v>
      </c>
      <c r="HZ44" s="17">
        <v>258</v>
      </c>
      <c r="IA44" s="17">
        <v>239</v>
      </c>
      <c r="IB44" s="17">
        <v>280</v>
      </c>
      <c r="IC44" s="17">
        <v>353</v>
      </c>
      <c r="ID44" s="17">
        <v>247</v>
      </c>
      <c r="IE44" s="17">
        <v>360</v>
      </c>
      <c r="IF44" s="17">
        <v>240</v>
      </c>
      <c r="IG44" s="17">
        <v>294</v>
      </c>
      <c r="IH44" s="17">
        <v>-10</v>
      </c>
      <c r="II44" s="17">
        <v>-7</v>
      </c>
      <c r="IJ44" s="17">
        <v>6</v>
      </c>
      <c r="IK44" s="17">
        <v>-2</v>
      </c>
      <c r="IL44" s="17">
        <v>5</v>
      </c>
      <c r="IM44" s="17">
        <v>5</v>
      </c>
      <c r="IN44" s="17">
        <v>2</v>
      </c>
      <c r="IO44" s="17">
        <v>18</v>
      </c>
      <c r="IP44" s="17">
        <v>-59</v>
      </c>
      <c r="IQ44" s="17">
        <v>-46</v>
      </c>
      <c r="IR44" s="17">
        <v>-23</v>
      </c>
      <c r="IS44" s="17">
        <v>-18</v>
      </c>
      <c r="IT44" s="17">
        <v>-31</v>
      </c>
      <c r="IU44" s="17">
        <v>-29</v>
      </c>
      <c r="IV44" s="17">
        <v>-4</v>
      </c>
      <c r="IW44" s="17">
        <v>-17</v>
      </c>
      <c r="IX44" s="17">
        <v>1302</v>
      </c>
      <c r="IY44" s="17">
        <v>1130</v>
      </c>
      <c r="IZ44" s="17">
        <v>926</v>
      </c>
      <c r="JA44" s="17">
        <v>1076</v>
      </c>
      <c r="JB44" s="17">
        <v>1023</v>
      </c>
      <c r="JC44" s="17">
        <v>1114</v>
      </c>
      <c r="JD44" s="17">
        <v>999</v>
      </c>
      <c r="JE44" s="17">
        <v>1428</v>
      </c>
      <c r="JF44" s="17">
        <v>-157</v>
      </c>
      <c r="JG44" s="17">
        <v>-124</v>
      </c>
      <c r="JH44" s="17">
        <v>-94</v>
      </c>
      <c r="JI44" s="17">
        <v>-105</v>
      </c>
      <c r="JJ44" s="17">
        <v>-89</v>
      </c>
      <c r="JK44" s="17">
        <v>-96</v>
      </c>
      <c r="JL44" s="17">
        <v>-72</v>
      </c>
      <c r="JM44" s="17">
        <v>-108</v>
      </c>
      <c r="JN44" s="17">
        <v>-13</v>
      </c>
      <c r="JO44" s="17">
        <v>11</v>
      </c>
      <c r="JP44" s="17">
        <v>-11</v>
      </c>
      <c r="JQ44" s="17">
        <v>-4</v>
      </c>
      <c r="JR44" s="17">
        <v>-6</v>
      </c>
      <c r="JS44" s="17">
        <v>-6</v>
      </c>
      <c r="JT44" s="17">
        <v>-12</v>
      </c>
      <c r="JU44" s="17">
        <v>-28</v>
      </c>
      <c r="JV44" s="17">
        <v>-29</v>
      </c>
      <c r="JW44" s="17">
        <v>-1</v>
      </c>
      <c r="JX44" s="17">
        <v>-9</v>
      </c>
      <c r="JY44" s="17">
        <v>-46</v>
      </c>
      <c r="JZ44" s="17">
        <v>9</v>
      </c>
      <c r="KA44" s="17">
        <v>-28</v>
      </c>
      <c r="KB44" s="17">
        <v>49</v>
      </c>
      <c r="KC44" s="17">
        <v>26</v>
      </c>
      <c r="KD44" s="17">
        <v>-62</v>
      </c>
      <c r="KE44" s="17">
        <v>-21</v>
      </c>
      <c r="KF44" s="17">
        <v>-19</v>
      </c>
      <c r="KG44" s="17">
        <v>-27</v>
      </c>
      <c r="KH44" s="17">
        <v>-62</v>
      </c>
      <c r="KI44" s="17">
        <v>-57</v>
      </c>
      <c r="KJ44" s="17">
        <v>-28</v>
      </c>
      <c r="KK44" s="17">
        <v>-62</v>
      </c>
      <c r="KL44" s="17">
        <v>-71</v>
      </c>
      <c r="KM44" s="17">
        <v>-59</v>
      </c>
      <c r="KN44" s="17">
        <v>-47</v>
      </c>
      <c r="KO44" s="17">
        <v>-51</v>
      </c>
      <c r="KP44" s="17">
        <v>-83</v>
      </c>
      <c r="KQ44" s="17">
        <v>-117</v>
      </c>
      <c r="KR44" s="17">
        <v>-67</v>
      </c>
      <c r="KS44" s="17">
        <v>-82</v>
      </c>
      <c r="KT44" s="17">
        <v>2</v>
      </c>
      <c r="KU44" s="17">
        <v>-6</v>
      </c>
      <c r="KV44" s="17">
        <v>3</v>
      </c>
      <c r="KW44" s="17">
        <v>-6</v>
      </c>
      <c r="KX44" s="17">
        <v>-5</v>
      </c>
      <c r="KY44" s="17">
        <v>0</v>
      </c>
      <c r="KZ44" s="17">
        <v>-18</v>
      </c>
      <c r="LA44" s="17">
        <v>-14</v>
      </c>
      <c r="LB44" s="17">
        <v>-8</v>
      </c>
      <c r="LC44" s="17">
        <v>-4</v>
      </c>
      <c r="LD44" s="17">
        <v>-16</v>
      </c>
      <c r="LE44" s="17">
        <v>-25</v>
      </c>
      <c r="LF44" s="17">
        <v>-14</v>
      </c>
      <c r="LG44" s="17">
        <v>-28</v>
      </c>
      <c r="LH44" s="17">
        <v>-19</v>
      </c>
      <c r="LI44" s="17">
        <v>-17</v>
      </c>
      <c r="LJ44" s="17">
        <v>-50</v>
      </c>
      <c r="LK44" s="17">
        <v>-43</v>
      </c>
      <c r="LL44" s="17">
        <v>-6</v>
      </c>
      <c r="LM44" s="17">
        <v>-22</v>
      </c>
      <c r="LN44" s="17">
        <v>-62</v>
      </c>
      <c r="LO44" s="17">
        <v>-44</v>
      </c>
      <c r="LP44" s="17">
        <v>-26</v>
      </c>
      <c r="LQ44" s="17">
        <v>-79</v>
      </c>
      <c r="LR44" s="17">
        <v>-16</v>
      </c>
      <c r="LS44" s="17">
        <v>-15</v>
      </c>
      <c r="LT44" s="17">
        <v>-31</v>
      </c>
      <c r="LU44" s="17">
        <v>-36</v>
      </c>
      <c r="LV44" s="17">
        <v>-20</v>
      </c>
      <c r="LW44" s="17">
        <v>-29</v>
      </c>
      <c r="LX44" s="17">
        <v>-13</v>
      </c>
      <c r="LY44" s="17">
        <v>-33</v>
      </c>
      <c r="LZ44" s="17">
        <v>-49</v>
      </c>
      <c r="MA44" s="17">
        <v>-77</v>
      </c>
      <c r="MB44" s="17">
        <v>-31</v>
      </c>
      <c r="MC44" s="17">
        <v>-94</v>
      </c>
      <c r="MD44" s="17">
        <v>-80</v>
      </c>
      <c r="ME44" s="17">
        <v>-46</v>
      </c>
      <c r="MF44" s="17">
        <v>-40</v>
      </c>
      <c r="MG44" s="17">
        <v>-19</v>
      </c>
      <c r="MH44" s="17">
        <v>11</v>
      </c>
      <c r="MI44" s="17">
        <v>9</v>
      </c>
      <c r="MJ44" s="17">
        <v>15</v>
      </c>
      <c r="MK44" s="17">
        <v>3</v>
      </c>
      <c r="ML44" s="17">
        <v>-17</v>
      </c>
      <c r="MM44" s="17">
        <v>8</v>
      </c>
      <c r="MN44" s="17">
        <v>5</v>
      </c>
      <c r="MO44" s="17">
        <v>-13</v>
      </c>
      <c r="MP44" s="17">
        <v>-3</v>
      </c>
      <c r="MQ44" s="17">
        <v>-23</v>
      </c>
      <c r="MR44" s="17">
        <v>5</v>
      </c>
      <c r="MS44" s="17">
        <v>-37</v>
      </c>
      <c r="MT44" s="17">
        <v>-76</v>
      </c>
      <c r="MU44" s="17">
        <v>-7</v>
      </c>
      <c r="MV44" s="17">
        <v>-45</v>
      </c>
      <c r="MW44" s="17">
        <v>-58</v>
      </c>
      <c r="MX44" s="17">
        <v>-56</v>
      </c>
      <c r="MY44" s="17">
        <v>-40</v>
      </c>
      <c r="MZ44" s="17">
        <v>-27</v>
      </c>
      <c r="NA44" s="17">
        <v>-48</v>
      </c>
      <c r="NB44" s="17">
        <v>-30</v>
      </c>
      <c r="NC44" s="17">
        <v>-30</v>
      </c>
      <c r="ND44" s="17">
        <v>-46</v>
      </c>
      <c r="NE44" s="17">
        <v>-36</v>
      </c>
      <c r="NF44" s="17">
        <v>17</v>
      </c>
      <c r="NG44" s="17">
        <v>4</v>
      </c>
      <c r="NH44" s="17">
        <v>25</v>
      </c>
      <c r="NI44" s="17">
        <v>57</v>
      </c>
      <c r="NJ44" s="17">
        <v>4</v>
      </c>
      <c r="NK44" s="17">
        <v>30</v>
      </c>
      <c r="NL44" s="17">
        <v>-38</v>
      </c>
      <c r="NM44" s="17">
        <v>-38</v>
      </c>
      <c r="NN44" s="17">
        <v>-8</v>
      </c>
      <c r="NO44" s="17">
        <v>6</v>
      </c>
      <c r="NP44" s="17">
        <v>-11</v>
      </c>
      <c r="NQ44" s="17">
        <v>-27</v>
      </c>
      <c r="NR44" s="17">
        <v>-1</v>
      </c>
      <c r="NS44" s="17">
        <v>-20</v>
      </c>
      <c r="NT44" s="17">
        <v>-26</v>
      </c>
      <c r="NU44" s="17">
        <v>-25</v>
      </c>
      <c r="NV44" s="17">
        <v>-34</v>
      </c>
      <c r="NW44" s="17">
        <v>-36</v>
      </c>
      <c r="NX44" s="17">
        <v>-14</v>
      </c>
      <c r="NY44" s="17">
        <v>-36</v>
      </c>
      <c r="NZ44" s="17">
        <v>-31</v>
      </c>
      <c r="OA44" s="17">
        <v>-15</v>
      </c>
      <c r="OB44" s="17">
        <v>-9</v>
      </c>
      <c r="OC44" s="17">
        <v>-16</v>
      </c>
      <c r="OD44" s="17">
        <v>-8</v>
      </c>
      <c r="OE44" s="17">
        <v>-1</v>
      </c>
      <c r="OF44" s="17">
        <v>-7</v>
      </c>
      <c r="OG44" s="17">
        <v>-28</v>
      </c>
      <c r="OH44" s="17">
        <v>-4</v>
      </c>
      <c r="OI44" s="17">
        <v>0</v>
      </c>
      <c r="OJ44" s="17">
        <v>-15</v>
      </c>
      <c r="OK44" s="17">
        <v>-9</v>
      </c>
      <c r="OL44" s="17">
        <v>-9</v>
      </c>
      <c r="OM44" s="17">
        <v>-28</v>
      </c>
      <c r="ON44" s="17">
        <v>8</v>
      </c>
      <c r="OO44" s="17">
        <v>-15</v>
      </c>
      <c r="OP44" s="17">
        <v>0</v>
      </c>
      <c r="OQ44" s="17">
        <v>1</v>
      </c>
      <c r="OR44" s="17">
        <v>-21</v>
      </c>
      <c r="OS44" s="17">
        <v>-24</v>
      </c>
      <c r="OT44" s="17">
        <v>-44</v>
      </c>
      <c r="OU44" s="17">
        <v>-80</v>
      </c>
      <c r="OV44" s="17">
        <v>-83</v>
      </c>
      <c r="OW44" s="17">
        <v>-50</v>
      </c>
      <c r="OX44" s="17">
        <v>-61</v>
      </c>
      <c r="OY44" s="17">
        <v>2</v>
      </c>
      <c r="OZ44" s="17">
        <v>-51</v>
      </c>
      <c r="PA44" s="17">
        <v>-48</v>
      </c>
      <c r="PB44" s="17">
        <v>-64</v>
      </c>
      <c r="PC44" s="17">
        <v>-52</v>
      </c>
      <c r="PD44" s="17">
        <v>-53</v>
      </c>
      <c r="PE44" s="17">
        <v>-52</v>
      </c>
      <c r="PF44" s="17">
        <v>-35</v>
      </c>
      <c r="PG44" s="17">
        <v>-48</v>
      </c>
      <c r="PH44" s="17">
        <v>-14</v>
      </c>
      <c r="PI44" s="17">
        <v>-12</v>
      </c>
      <c r="PJ44" s="17">
        <v>4</v>
      </c>
      <c r="PK44" s="17">
        <v>-38</v>
      </c>
      <c r="PL44" s="17">
        <v>-57</v>
      </c>
      <c r="PM44" s="17">
        <v>-45</v>
      </c>
      <c r="PN44" s="17">
        <v>9</v>
      </c>
      <c r="PO44" s="17">
        <v>-4</v>
      </c>
      <c r="PP44" s="17">
        <v>-7</v>
      </c>
      <c r="PQ44" s="17">
        <v>-19</v>
      </c>
      <c r="PR44" s="17">
        <v>-76</v>
      </c>
      <c r="PS44" s="17">
        <v>-58</v>
      </c>
      <c r="PT44" s="17">
        <v>-37</v>
      </c>
      <c r="PU44" s="17">
        <v>-68</v>
      </c>
      <c r="PV44" s="17">
        <v>-40</v>
      </c>
      <c r="PW44" s="17">
        <v>-58</v>
      </c>
      <c r="PX44" s="17">
        <v>-35</v>
      </c>
      <c r="PY44" s="17">
        <v>-67</v>
      </c>
      <c r="PZ44" s="17">
        <v>-19</v>
      </c>
      <c r="QA44" s="17">
        <v>-1</v>
      </c>
      <c r="QB44" s="17">
        <v>-4</v>
      </c>
      <c r="QC44" s="17">
        <v>8</v>
      </c>
      <c r="QD44" s="17">
        <v>1</v>
      </c>
      <c r="QE44" s="17">
        <v>-2</v>
      </c>
      <c r="QF44" s="17">
        <v>-17</v>
      </c>
      <c r="QG44" s="17">
        <v>-15</v>
      </c>
      <c r="QH44" s="17">
        <v>37</v>
      </c>
      <c r="QI44" s="17">
        <v>27</v>
      </c>
      <c r="QJ44" s="17">
        <v>38</v>
      </c>
      <c r="QK44" s="17">
        <v>47</v>
      </c>
      <c r="QL44" s="17">
        <v>36</v>
      </c>
      <c r="QM44" s="17">
        <v>26</v>
      </c>
      <c r="QN44" s="17">
        <v>6</v>
      </c>
      <c r="QO44" s="17">
        <v>0</v>
      </c>
      <c r="QP44" s="17">
        <v>17</v>
      </c>
      <c r="QQ44" s="17">
        <v>18</v>
      </c>
      <c r="QR44" s="17">
        <v>18</v>
      </c>
      <c r="QS44" s="17">
        <v>-12</v>
      </c>
      <c r="QT44" s="17">
        <v>7</v>
      </c>
      <c r="QU44" s="17">
        <v>13</v>
      </c>
      <c r="QV44" s="17">
        <v>3</v>
      </c>
      <c r="QW44" s="17">
        <v>9</v>
      </c>
      <c r="QX44" s="17">
        <v>20</v>
      </c>
      <c r="QY44" s="17">
        <v>-21</v>
      </c>
      <c r="QZ44" s="17">
        <v>22</v>
      </c>
      <c r="RA44" s="17">
        <v>11</v>
      </c>
      <c r="RB44" s="17">
        <v>-11</v>
      </c>
      <c r="RC44" s="17">
        <v>-3</v>
      </c>
      <c r="RD44" s="17">
        <v>25</v>
      </c>
      <c r="RE44" s="17">
        <v>6</v>
      </c>
      <c r="RF44" s="17">
        <v>-61</v>
      </c>
      <c r="RG44" s="17">
        <v>-37</v>
      </c>
      <c r="RH44" s="17">
        <v>-57</v>
      </c>
      <c r="RI44" s="17">
        <v>-33</v>
      </c>
      <c r="RJ44" s="17">
        <v>-11</v>
      </c>
      <c r="RK44" s="17">
        <v>-21</v>
      </c>
      <c r="RL44" s="17">
        <v>-9</v>
      </c>
      <c r="RM44" s="17">
        <v>-23</v>
      </c>
      <c r="RN44" s="17">
        <v>-15</v>
      </c>
      <c r="RO44" s="17">
        <v>-50</v>
      </c>
      <c r="RP44" s="17">
        <v>-65</v>
      </c>
      <c r="RQ44" s="17">
        <v>-80</v>
      </c>
      <c r="RR44" s="17">
        <v>74</v>
      </c>
      <c r="RS44" s="17">
        <v>-121</v>
      </c>
      <c r="RT44" s="17">
        <v>-59</v>
      </c>
      <c r="RU44" s="17">
        <v>-83</v>
      </c>
      <c r="RV44" s="17">
        <v>-32</v>
      </c>
      <c r="RW44" s="17">
        <v>-32</v>
      </c>
      <c r="RX44" s="17">
        <v>-41</v>
      </c>
      <c r="RY44" s="17">
        <v>-42</v>
      </c>
      <c r="RZ44" s="17">
        <v>-33</v>
      </c>
      <c r="SA44" s="17">
        <v>-42</v>
      </c>
      <c r="SB44" s="17">
        <v>-40</v>
      </c>
      <c r="SC44" s="17">
        <v>-25</v>
      </c>
      <c r="SD44" s="17">
        <v>6</v>
      </c>
      <c r="SE44" s="17">
        <v>-8</v>
      </c>
      <c r="SF44" s="17">
        <v>0</v>
      </c>
      <c r="SG44" s="17">
        <v>6</v>
      </c>
      <c r="SH44" s="17">
        <v>-5</v>
      </c>
      <c r="SI44" s="17">
        <v>5</v>
      </c>
      <c r="SJ44" s="17">
        <v>6</v>
      </c>
      <c r="SK44" s="17">
        <v>11</v>
      </c>
      <c r="SL44" s="17">
        <v>-17</v>
      </c>
      <c r="SM44" s="17">
        <v>-6</v>
      </c>
      <c r="SN44" s="17">
        <v>-10</v>
      </c>
      <c r="SO44" s="17">
        <v>-28</v>
      </c>
      <c r="SP44" s="17">
        <v>-40</v>
      </c>
      <c r="SQ44" s="17">
        <v>-43</v>
      </c>
      <c r="SR44" s="17">
        <v>-17</v>
      </c>
      <c r="SS44" s="17">
        <v>-32</v>
      </c>
      <c r="ST44" s="17">
        <v>6</v>
      </c>
      <c r="SU44" s="17">
        <v>-16</v>
      </c>
      <c r="SV44" s="17">
        <v>-4</v>
      </c>
      <c r="SW44" s="17">
        <v>3</v>
      </c>
      <c r="SX44" s="17">
        <v>-3</v>
      </c>
      <c r="SY44" s="17">
        <v>8</v>
      </c>
      <c r="SZ44" s="17">
        <v>4</v>
      </c>
      <c r="TA44" s="17">
        <v>-9</v>
      </c>
      <c r="TB44" s="17">
        <v>-92</v>
      </c>
      <c r="TC44" s="17">
        <v>-66</v>
      </c>
      <c r="TD44" s="17">
        <v>-91</v>
      </c>
      <c r="TE44" s="17">
        <v>-71</v>
      </c>
      <c r="TF44" s="17">
        <v>-97</v>
      </c>
      <c r="TG44" s="17">
        <v>-61</v>
      </c>
      <c r="TH44" s="17">
        <v>-61</v>
      </c>
      <c r="TI44" s="17">
        <v>-104</v>
      </c>
      <c r="TJ44" s="17">
        <v>-5</v>
      </c>
      <c r="TK44" s="17">
        <v>-14</v>
      </c>
      <c r="TL44" s="17">
        <v>-10</v>
      </c>
      <c r="TM44" s="17">
        <v>-24</v>
      </c>
      <c r="TN44" s="17">
        <v>-9</v>
      </c>
      <c r="TO44" s="17">
        <v>-5</v>
      </c>
      <c r="TP44" s="17">
        <v>-11</v>
      </c>
      <c r="TQ44" s="17">
        <v>-17</v>
      </c>
      <c r="TR44" s="17">
        <v>-23</v>
      </c>
      <c r="TS44" s="17">
        <v>-10</v>
      </c>
      <c r="TT44" s="17">
        <v>-39</v>
      </c>
      <c r="TU44" s="17">
        <v>-41</v>
      </c>
      <c r="TV44" s="17">
        <v>-47</v>
      </c>
      <c r="TW44" s="17">
        <v>-21</v>
      </c>
      <c r="TX44" s="17">
        <v>-33</v>
      </c>
      <c r="TY44" s="17">
        <v>-35</v>
      </c>
      <c r="TZ44" s="17">
        <v>-42</v>
      </c>
      <c r="UA44" s="17">
        <v>-65</v>
      </c>
      <c r="UB44" s="17">
        <v>-47</v>
      </c>
      <c r="UC44" s="17">
        <v>-42</v>
      </c>
      <c r="UD44" s="17">
        <v>-30</v>
      </c>
      <c r="UE44" s="17">
        <v>-67</v>
      </c>
      <c r="UF44" s="17">
        <v>-42</v>
      </c>
      <c r="UG44" s="17">
        <v>-91</v>
      </c>
      <c r="UH44" s="17">
        <v>-24</v>
      </c>
      <c r="UI44" s="17">
        <v>-51</v>
      </c>
      <c r="UJ44" s="17">
        <v>-51</v>
      </c>
      <c r="UK44" s="17">
        <v>-41</v>
      </c>
      <c r="UL44" s="17">
        <v>-58</v>
      </c>
      <c r="UM44" s="17">
        <v>-26</v>
      </c>
      <c r="UN44" s="17">
        <v>-17</v>
      </c>
      <c r="UO44" s="17">
        <v>-13</v>
      </c>
      <c r="UP44" s="17">
        <v>102</v>
      </c>
      <c r="UQ44" s="17">
        <v>80</v>
      </c>
      <c r="UR44" s="17">
        <v>50</v>
      </c>
      <c r="US44" s="17">
        <v>37</v>
      </c>
      <c r="UT44" s="17">
        <v>35</v>
      </c>
      <c r="UU44" s="17">
        <v>50</v>
      </c>
      <c r="UV44" s="17">
        <v>26</v>
      </c>
      <c r="UW44" s="17">
        <v>49</v>
      </c>
      <c r="UX44" s="17">
        <v>-7</v>
      </c>
      <c r="UY44" s="17">
        <v>-4</v>
      </c>
      <c r="UZ44" s="17">
        <v>-7</v>
      </c>
      <c r="VA44" s="17">
        <v>-2</v>
      </c>
      <c r="VB44" s="17">
        <v>-21</v>
      </c>
      <c r="VC44" s="17">
        <v>-8</v>
      </c>
      <c r="VD44" s="17">
        <v>-9</v>
      </c>
      <c r="VE44" s="17">
        <v>-12</v>
      </c>
      <c r="VF44" s="17">
        <v>-25</v>
      </c>
      <c r="VG44" s="17">
        <v>-11</v>
      </c>
      <c r="VH44" s="17">
        <v>-9</v>
      </c>
      <c r="VI44" s="17">
        <v>-23</v>
      </c>
      <c r="VJ44" s="17">
        <v>-27</v>
      </c>
      <c r="VK44" s="17">
        <v>-39</v>
      </c>
      <c r="VL44" s="17">
        <v>-48</v>
      </c>
      <c r="VM44" s="17">
        <v>-35</v>
      </c>
      <c r="VN44">
        <v>-5</v>
      </c>
      <c r="VO44">
        <v>8</v>
      </c>
      <c r="VP44">
        <v>20</v>
      </c>
      <c r="VQ44">
        <v>12</v>
      </c>
      <c r="VR44">
        <v>-8</v>
      </c>
      <c r="VS44">
        <v>3</v>
      </c>
      <c r="VT44">
        <v>8</v>
      </c>
      <c r="VU44">
        <v>4</v>
      </c>
      <c r="VV44" s="17">
        <v>-25</v>
      </c>
      <c r="VW44" s="17">
        <v>-25</v>
      </c>
      <c r="VX44" s="17">
        <v>-2</v>
      </c>
      <c r="VY44" s="17">
        <v>-10</v>
      </c>
      <c r="VZ44" s="17">
        <v>21</v>
      </c>
      <c r="WA44" s="17">
        <v>-6</v>
      </c>
      <c r="WB44" s="17">
        <v>17</v>
      </c>
      <c r="WC44" s="17">
        <v>-32</v>
      </c>
      <c r="WD44" s="17">
        <v>24</v>
      </c>
      <c r="WE44" s="17">
        <v>24</v>
      </c>
      <c r="WF44" s="17">
        <v>7</v>
      </c>
      <c r="WG44" s="17">
        <v>-2</v>
      </c>
      <c r="WH44" s="17">
        <v>8</v>
      </c>
      <c r="WI44" s="17">
        <v>-1</v>
      </c>
      <c r="WJ44" s="17">
        <v>-12</v>
      </c>
      <c r="WK44" s="17">
        <v>-8</v>
      </c>
      <c r="WL44" s="17">
        <v>-33</v>
      </c>
      <c r="WM44" s="17">
        <v>-65</v>
      </c>
      <c r="WN44" s="17">
        <v>-51</v>
      </c>
      <c r="WO44" s="17">
        <v>-43</v>
      </c>
      <c r="WP44" s="17">
        <v>-47</v>
      </c>
      <c r="WQ44" s="17">
        <v>-66</v>
      </c>
      <c r="WR44" s="17">
        <v>-61</v>
      </c>
      <c r="WS44" s="17">
        <v>-76</v>
      </c>
      <c r="WT44" s="17">
        <v>-8</v>
      </c>
      <c r="WU44" s="17">
        <v>-18</v>
      </c>
      <c r="WV44" s="17">
        <v>-23</v>
      </c>
      <c r="WW44" s="17">
        <v>-7</v>
      </c>
      <c r="WX44" s="17">
        <v>-5</v>
      </c>
      <c r="WY44" s="17">
        <v>-2</v>
      </c>
      <c r="WZ44" s="17">
        <v>3</v>
      </c>
      <c r="XA44" s="17">
        <v>-7</v>
      </c>
    </row>
    <row r="45" spans="1:625">
      <c r="A45" t="s">
        <v>943</v>
      </c>
      <c r="B45" s="17">
        <v>-53</v>
      </c>
      <c r="C45" s="17">
        <v>-85</v>
      </c>
      <c r="D45" s="17">
        <v>-78</v>
      </c>
      <c r="E45" s="17">
        <v>-100</v>
      </c>
      <c r="F45" s="17">
        <v>-89</v>
      </c>
      <c r="G45" s="17">
        <v>-93</v>
      </c>
      <c r="H45" s="17">
        <v>-45</v>
      </c>
      <c r="I45" s="17">
        <v>-69</v>
      </c>
      <c r="J45" s="17">
        <v>243</v>
      </c>
      <c r="K45" s="17">
        <v>173</v>
      </c>
      <c r="L45" s="17">
        <v>295</v>
      </c>
      <c r="M45" s="17">
        <v>299</v>
      </c>
      <c r="N45" s="17">
        <v>409</v>
      </c>
      <c r="O45" s="17">
        <v>303</v>
      </c>
      <c r="P45" s="17">
        <v>263</v>
      </c>
      <c r="Q45" s="17">
        <v>333</v>
      </c>
      <c r="R45" s="17">
        <v>-121</v>
      </c>
      <c r="S45" s="17">
        <v>-97</v>
      </c>
      <c r="T45" s="17">
        <v>-82</v>
      </c>
      <c r="U45" s="17">
        <v>-77</v>
      </c>
      <c r="V45" s="17">
        <v>-88</v>
      </c>
      <c r="W45" s="17">
        <v>-37</v>
      </c>
      <c r="X45" s="17">
        <v>-31</v>
      </c>
      <c r="Y45" s="17">
        <v>-29</v>
      </c>
      <c r="Z45" s="17">
        <v>-151</v>
      </c>
      <c r="AA45" s="17">
        <v>-127</v>
      </c>
      <c r="AB45" s="17">
        <v>-81</v>
      </c>
      <c r="AC45" s="17">
        <v>-116</v>
      </c>
      <c r="AD45" s="17">
        <v>-74</v>
      </c>
      <c r="AE45" s="17">
        <v>-73</v>
      </c>
      <c r="AF45" s="17">
        <v>-64</v>
      </c>
      <c r="AG45" s="17">
        <v>-125</v>
      </c>
      <c r="AH45" s="17">
        <v>40</v>
      </c>
      <c r="AI45" s="17">
        <v>50</v>
      </c>
      <c r="AJ45" s="17">
        <v>-18</v>
      </c>
      <c r="AK45" s="17">
        <v>20</v>
      </c>
      <c r="AL45" s="17">
        <v>59</v>
      </c>
      <c r="AM45" s="17">
        <v>7</v>
      </c>
      <c r="AN45" s="17">
        <v>14</v>
      </c>
      <c r="AO45" s="17">
        <v>14</v>
      </c>
      <c r="AP45" s="17">
        <v>-7</v>
      </c>
      <c r="AQ45" s="17">
        <v>-33</v>
      </c>
      <c r="AR45" s="17">
        <v>-5</v>
      </c>
      <c r="AS45" s="17">
        <v>-30</v>
      </c>
      <c r="AT45" s="17">
        <v>-18</v>
      </c>
      <c r="AU45" s="17">
        <v>-27</v>
      </c>
      <c r="AV45" s="17">
        <v>-19</v>
      </c>
      <c r="AW45" s="17">
        <v>-52</v>
      </c>
      <c r="AX45" s="17">
        <v>-50</v>
      </c>
      <c r="AY45" s="17">
        <v>-57</v>
      </c>
      <c r="AZ45" s="17">
        <v>-33</v>
      </c>
      <c r="BA45" s="17">
        <v>-38</v>
      </c>
      <c r="BB45" s="17">
        <v>-47</v>
      </c>
      <c r="BC45" s="17">
        <v>-41</v>
      </c>
      <c r="BD45" s="17">
        <v>-29</v>
      </c>
      <c r="BE45" s="17">
        <v>-51</v>
      </c>
      <c r="BF45" s="17">
        <v>-87</v>
      </c>
      <c r="BG45" s="17">
        <v>-64</v>
      </c>
      <c r="BH45" s="17">
        <v>-59</v>
      </c>
      <c r="BI45" s="17">
        <v>-50</v>
      </c>
      <c r="BJ45" s="17">
        <v>-40</v>
      </c>
      <c r="BK45" s="17">
        <v>-50</v>
      </c>
      <c r="BL45" s="17">
        <v>-54</v>
      </c>
      <c r="BM45" s="17">
        <v>-59</v>
      </c>
      <c r="BN45" s="17">
        <v>-19</v>
      </c>
      <c r="BO45" s="17">
        <v>-2</v>
      </c>
      <c r="BP45" s="17">
        <v>-8</v>
      </c>
      <c r="BQ45" s="17">
        <v>-4</v>
      </c>
      <c r="BR45" s="17">
        <v>-21</v>
      </c>
      <c r="BS45" s="17">
        <v>-21</v>
      </c>
      <c r="BT45" s="17">
        <v>-19</v>
      </c>
      <c r="BU45" s="17">
        <v>-7</v>
      </c>
      <c r="BV45" s="17">
        <v>123</v>
      </c>
      <c r="BW45" s="17">
        <v>80</v>
      </c>
      <c r="BX45" s="17">
        <v>77</v>
      </c>
      <c r="BY45" s="17">
        <v>38</v>
      </c>
      <c r="BZ45" s="17">
        <v>37</v>
      </c>
      <c r="CA45" s="17">
        <v>38</v>
      </c>
      <c r="CB45" s="17">
        <v>18</v>
      </c>
      <c r="CC45" s="17">
        <v>30</v>
      </c>
      <c r="CD45" s="17">
        <v>11</v>
      </c>
      <c r="CE45" s="17">
        <v>14</v>
      </c>
      <c r="CF45" s="17">
        <v>-2</v>
      </c>
      <c r="CG45" s="17">
        <v>-22</v>
      </c>
      <c r="CH45" s="17">
        <v>-11</v>
      </c>
      <c r="CI45" s="17">
        <v>-14</v>
      </c>
      <c r="CJ45" s="17">
        <v>-14</v>
      </c>
      <c r="CK45" s="17">
        <v>3</v>
      </c>
      <c r="CL45" s="17">
        <v>30</v>
      </c>
      <c r="CM45" s="17">
        <v>3</v>
      </c>
      <c r="CN45" s="17">
        <v>15</v>
      </c>
      <c r="CO45" s="17">
        <v>5</v>
      </c>
      <c r="CP45" s="17">
        <v>16</v>
      </c>
      <c r="CQ45" s="17">
        <v>11</v>
      </c>
      <c r="CR45" s="17">
        <v>1</v>
      </c>
      <c r="CS45" s="17">
        <v>-25</v>
      </c>
      <c r="CT45" s="17">
        <v>-44</v>
      </c>
      <c r="CU45" s="17">
        <v>-63</v>
      </c>
      <c r="CV45" s="17">
        <v>-53</v>
      </c>
      <c r="CW45" s="17">
        <v>-19</v>
      </c>
      <c r="CX45" s="17">
        <v>-50</v>
      </c>
      <c r="CY45" s="17">
        <v>-59</v>
      </c>
      <c r="CZ45" s="17">
        <v>-31</v>
      </c>
      <c r="DA45" s="17">
        <v>-71</v>
      </c>
      <c r="DB45" s="17">
        <v>17</v>
      </c>
      <c r="DC45" s="17">
        <v>23</v>
      </c>
      <c r="DD45" s="17">
        <v>5</v>
      </c>
      <c r="DE45" s="17">
        <v>-12</v>
      </c>
      <c r="DF45" s="17">
        <v>-10</v>
      </c>
      <c r="DG45" s="17">
        <v>-4</v>
      </c>
      <c r="DH45" s="17">
        <v>6</v>
      </c>
      <c r="DI45" s="17">
        <v>0</v>
      </c>
      <c r="DJ45" s="17">
        <v>77</v>
      </c>
      <c r="DK45" s="17">
        <v>48</v>
      </c>
      <c r="DL45" s="17">
        <v>12</v>
      </c>
      <c r="DM45" s="17">
        <v>6</v>
      </c>
      <c r="DN45" s="17">
        <v>-6</v>
      </c>
      <c r="DO45" s="17">
        <v>10</v>
      </c>
      <c r="DP45" s="17">
        <v>56</v>
      </c>
      <c r="DQ45" s="17">
        <v>15</v>
      </c>
      <c r="DR45" s="17">
        <v>-21</v>
      </c>
      <c r="DS45" s="17">
        <v>25</v>
      </c>
      <c r="DT45" s="17">
        <v>37</v>
      </c>
      <c r="DU45" s="17">
        <v>24</v>
      </c>
      <c r="DV45" s="17">
        <v>-1</v>
      </c>
      <c r="DW45" s="17">
        <v>-12</v>
      </c>
      <c r="DX45" s="17">
        <v>-28</v>
      </c>
      <c r="DY45" s="17">
        <v>-39</v>
      </c>
      <c r="DZ45" s="17">
        <v>2</v>
      </c>
      <c r="EA45" s="17">
        <v>-28</v>
      </c>
      <c r="EB45" s="17">
        <v>-4</v>
      </c>
      <c r="EC45" s="17">
        <v>8</v>
      </c>
      <c r="ED45" s="17">
        <v>-13</v>
      </c>
      <c r="EE45" s="17">
        <v>-23</v>
      </c>
      <c r="EF45" s="17">
        <v>-7</v>
      </c>
      <c r="EG45" s="17">
        <v>-14</v>
      </c>
      <c r="EH45" s="17">
        <v>-120</v>
      </c>
      <c r="EI45" s="17">
        <v>-90</v>
      </c>
      <c r="EJ45" s="17">
        <v>-82</v>
      </c>
      <c r="EK45" s="17">
        <v>-67</v>
      </c>
      <c r="EL45" s="17">
        <v>-95</v>
      </c>
      <c r="EM45" s="17">
        <v>-77</v>
      </c>
      <c r="EN45" s="17">
        <v>-78</v>
      </c>
      <c r="EO45" s="17">
        <v>-102</v>
      </c>
      <c r="EP45" s="17">
        <v>44</v>
      </c>
      <c r="EQ45" s="17">
        <v>30</v>
      </c>
      <c r="ER45" s="17">
        <v>18</v>
      </c>
      <c r="ES45" s="17">
        <v>22</v>
      </c>
      <c r="ET45" s="17">
        <v>-1</v>
      </c>
      <c r="EU45" s="17">
        <v>27</v>
      </c>
      <c r="EV45" s="17">
        <v>16</v>
      </c>
      <c r="EW45" s="17">
        <v>31</v>
      </c>
      <c r="EX45" s="17">
        <v>45</v>
      </c>
      <c r="EY45" s="17">
        <v>1</v>
      </c>
      <c r="EZ45" s="17">
        <v>1</v>
      </c>
      <c r="FA45" s="17">
        <v>23</v>
      </c>
      <c r="FB45" s="17">
        <v>7</v>
      </c>
      <c r="FC45" s="17">
        <v>10</v>
      </c>
      <c r="FD45" s="17">
        <v>-2</v>
      </c>
      <c r="FE45" s="17">
        <v>-8</v>
      </c>
      <c r="FF45" s="17">
        <v>-28</v>
      </c>
      <c r="FG45" s="17">
        <v>-17</v>
      </c>
      <c r="FH45" s="17">
        <v>-28</v>
      </c>
      <c r="FI45" s="17">
        <v>-28</v>
      </c>
      <c r="FJ45" s="17">
        <v>-32</v>
      </c>
      <c r="FK45" s="17">
        <v>-37</v>
      </c>
      <c r="FL45" s="17">
        <v>-28</v>
      </c>
      <c r="FM45" s="17">
        <v>-13</v>
      </c>
      <c r="FN45" s="17">
        <v>-33</v>
      </c>
      <c r="FO45" s="17">
        <v>-12</v>
      </c>
      <c r="FP45" s="17">
        <v>-11</v>
      </c>
      <c r="FQ45" s="17">
        <v>21</v>
      </c>
      <c r="FR45" s="17">
        <v>-10</v>
      </c>
      <c r="FS45" s="17">
        <v>-20</v>
      </c>
      <c r="FT45" s="17">
        <v>-20</v>
      </c>
      <c r="FU45" s="17">
        <v>-22</v>
      </c>
      <c r="FV45" s="17">
        <v>-45</v>
      </c>
      <c r="FW45" s="17">
        <v>-32</v>
      </c>
      <c r="FX45" s="17">
        <v>-58</v>
      </c>
      <c r="FY45" s="17">
        <v>-28</v>
      </c>
      <c r="FZ45" s="17">
        <v>-26</v>
      </c>
      <c r="GA45" s="17">
        <v>-40</v>
      </c>
      <c r="GB45" s="17">
        <v>-39</v>
      </c>
      <c r="GC45" s="17">
        <v>-15</v>
      </c>
      <c r="GD45" s="17">
        <v>-9</v>
      </c>
      <c r="GE45" s="17">
        <v>1</v>
      </c>
      <c r="GF45" s="17">
        <v>38</v>
      </c>
      <c r="GG45" s="17">
        <v>24</v>
      </c>
      <c r="GH45" s="17">
        <v>11</v>
      </c>
      <c r="GI45" s="17">
        <v>9</v>
      </c>
      <c r="GJ45" s="17">
        <v>-9</v>
      </c>
      <c r="GK45" s="17">
        <v>-30</v>
      </c>
      <c r="GL45" s="17">
        <v>-45</v>
      </c>
      <c r="GM45" s="17">
        <v>-33</v>
      </c>
      <c r="GN45" s="17">
        <v>-39</v>
      </c>
      <c r="GO45" s="17">
        <v>-42</v>
      </c>
      <c r="GP45" s="17">
        <v>-45</v>
      </c>
      <c r="GQ45" s="17">
        <v>-23</v>
      </c>
      <c r="GR45" s="17">
        <v>-36</v>
      </c>
      <c r="GS45" s="17">
        <v>-36</v>
      </c>
      <c r="GT45" s="17">
        <v>-10</v>
      </c>
      <c r="GU45" s="17">
        <v>12</v>
      </c>
      <c r="GV45" s="17">
        <v>-2</v>
      </c>
      <c r="GW45" s="17">
        <v>-1</v>
      </c>
      <c r="GX45" s="17">
        <v>-11</v>
      </c>
      <c r="GY45" s="17">
        <v>2</v>
      </c>
      <c r="GZ45" s="17">
        <v>-12</v>
      </c>
      <c r="HA45" s="17">
        <v>7</v>
      </c>
      <c r="HB45" s="17">
        <v>14</v>
      </c>
      <c r="HC45" s="17">
        <v>45</v>
      </c>
      <c r="HD45" s="17">
        <v>46</v>
      </c>
      <c r="HE45" s="17">
        <v>23</v>
      </c>
      <c r="HF45" s="17">
        <v>14</v>
      </c>
      <c r="HG45" s="17">
        <v>-48</v>
      </c>
      <c r="HH45" s="17">
        <v>-48</v>
      </c>
      <c r="HI45" s="17">
        <v>-52</v>
      </c>
      <c r="HJ45" s="17">
        <v>-88</v>
      </c>
      <c r="HK45" s="17">
        <v>-73</v>
      </c>
      <c r="HL45" s="17">
        <v>-92</v>
      </c>
      <c r="HM45" s="17">
        <v>-52</v>
      </c>
      <c r="HN45" s="17">
        <v>-59</v>
      </c>
      <c r="HO45" s="17">
        <v>-64</v>
      </c>
      <c r="HP45" s="17">
        <v>-21</v>
      </c>
      <c r="HQ45" s="17">
        <v>-50</v>
      </c>
      <c r="HR45" s="17">
        <v>-48</v>
      </c>
      <c r="HS45" s="17">
        <v>-25</v>
      </c>
      <c r="HT45" s="17">
        <v>-19</v>
      </c>
      <c r="HU45" s="17">
        <v>-17</v>
      </c>
      <c r="HV45" s="17">
        <v>-24</v>
      </c>
      <c r="HW45" s="17">
        <v>-4</v>
      </c>
      <c r="HX45" s="17">
        <v>-23</v>
      </c>
      <c r="HY45" s="17">
        <v>15</v>
      </c>
      <c r="HZ45" s="17">
        <v>295</v>
      </c>
      <c r="IA45" s="17">
        <v>263</v>
      </c>
      <c r="IB45" s="17">
        <v>262</v>
      </c>
      <c r="IC45" s="17">
        <v>274</v>
      </c>
      <c r="ID45" s="17">
        <v>214</v>
      </c>
      <c r="IE45" s="17">
        <v>274</v>
      </c>
      <c r="IF45" s="17">
        <v>243</v>
      </c>
      <c r="IG45" s="17">
        <v>272</v>
      </c>
      <c r="IH45" s="17">
        <v>2</v>
      </c>
      <c r="II45" s="17">
        <v>16</v>
      </c>
      <c r="IJ45" s="17">
        <v>2</v>
      </c>
      <c r="IK45" s="17">
        <v>0</v>
      </c>
      <c r="IL45" s="17">
        <v>11</v>
      </c>
      <c r="IM45" s="17">
        <v>14</v>
      </c>
      <c r="IN45" s="17">
        <v>-4</v>
      </c>
      <c r="IO45" s="17">
        <v>4</v>
      </c>
      <c r="IP45" s="17">
        <v>-60</v>
      </c>
      <c r="IQ45" s="17">
        <v>-42</v>
      </c>
      <c r="IR45" s="17">
        <v>-40</v>
      </c>
      <c r="IS45" s="17">
        <v>-28</v>
      </c>
      <c r="IT45" s="17">
        <v>-35</v>
      </c>
      <c r="IU45" s="17">
        <v>-18</v>
      </c>
      <c r="IV45" s="17">
        <v>-19</v>
      </c>
      <c r="IW45" s="17">
        <v>-11</v>
      </c>
      <c r="IX45" s="17">
        <v>1353</v>
      </c>
      <c r="IY45" s="17">
        <v>1218</v>
      </c>
      <c r="IZ45" s="17">
        <v>1102</v>
      </c>
      <c r="JA45" s="17">
        <v>1025</v>
      </c>
      <c r="JB45" s="17">
        <v>940</v>
      </c>
      <c r="JC45" s="17">
        <v>1030</v>
      </c>
      <c r="JD45" s="17">
        <v>923</v>
      </c>
      <c r="JE45" s="17">
        <v>1391</v>
      </c>
      <c r="JF45" s="17">
        <v>-176</v>
      </c>
      <c r="JG45" s="17">
        <v>-138</v>
      </c>
      <c r="JH45" s="17">
        <v>-80</v>
      </c>
      <c r="JI45" s="17">
        <v>-108</v>
      </c>
      <c r="JJ45" s="17">
        <v>-86</v>
      </c>
      <c r="JK45" s="17">
        <v>-81</v>
      </c>
      <c r="JL45" s="17">
        <v>-83</v>
      </c>
      <c r="JM45" s="17">
        <v>-106</v>
      </c>
      <c r="JN45" s="17">
        <v>-33</v>
      </c>
      <c r="JO45" s="17">
        <v>-11</v>
      </c>
      <c r="JP45" s="17">
        <v>-18</v>
      </c>
      <c r="JQ45" s="17">
        <v>-12</v>
      </c>
      <c r="JR45" s="17">
        <v>8</v>
      </c>
      <c r="JS45" s="17">
        <v>-15</v>
      </c>
      <c r="JT45" s="17">
        <v>-18</v>
      </c>
      <c r="JU45" s="17">
        <v>-7</v>
      </c>
      <c r="JV45" s="17">
        <v>15</v>
      </c>
      <c r="JW45" s="17">
        <v>15</v>
      </c>
      <c r="JX45" s="17">
        <v>-20</v>
      </c>
      <c r="JY45" s="17">
        <v>-2</v>
      </c>
      <c r="JZ45" s="17">
        <v>-24</v>
      </c>
      <c r="KA45" s="17">
        <v>23</v>
      </c>
      <c r="KB45" s="17">
        <v>2</v>
      </c>
      <c r="KC45" s="17">
        <v>27</v>
      </c>
      <c r="KD45" s="17">
        <v>-18</v>
      </c>
      <c r="KE45" s="17">
        <v>-45</v>
      </c>
      <c r="KF45" s="17">
        <v>11</v>
      </c>
      <c r="KG45" s="17">
        <v>-21</v>
      </c>
      <c r="KH45" s="17">
        <v>-23</v>
      </c>
      <c r="KI45" s="17">
        <v>-40</v>
      </c>
      <c r="KJ45" s="17">
        <v>-35</v>
      </c>
      <c r="KK45" s="17">
        <v>-36</v>
      </c>
      <c r="KL45" s="17">
        <v>-61</v>
      </c>
      <c r="KM45" s="17">
        <v>-82</v>
      </c>
      <c r="KN45" s="17">
        <v>-77</v>
      </c>
      <c r="KO45" s="17">
        <v>-86</v>
      </c>
      <c r="KP45" s="17">
        <v>-106</v>
      </c>
      <c r="KQ45" s="17">
        <v>-48</v>
      </c>
      <c r="KR45" s="17">
        <v>-44</v>
      </c>
      <c r="KS45" s="17">
        <v>-83</v>
      </c>
      <c r="KT45" s="17">
        <v>-2</v>
      </c>
      <c r="KU45" s="17">
        <v>0</v>
      </c>
      <c r="KV45" s="17">
        <v>-24</v>
      </c>
      <c r="KW45" s="17">
        <v>-11</v>
      </c>
      <c r="KX45" s="17">
        <v>-4</v>
      </c>
      <c r="KY45" s="17">
        <v>-24</v>
      </c>
      <c r="KZ45" s="17">
        <v>-4</v>
      </c>
      <c r="LA45" s="17">
        <v>-32</v>
      </c>
      <c r="LB45" s="17">
        <v>-33</v>
      </c>
      <c r="LC45" s="17">
        <v>-20</v>
      </c>
      <c r="LD45" s="17">
        <v>-41</v>
      </c>
      <c r="LE45" s="17">
        <v>-31</v>
      </c>
      <c r="LF45" s="17">
        <v>-5</v>
      </c>
      <c r="LG45" s="17">
        <v>-21</v>
      </c>
      <c r="LH45" s="17">
        <v>-25</v>
      </c>
      <c r="LI45" s="17">
        <v>-12</v>
      </c>
      <c r="LJ45" s="17">
        <v>-31</v>
      </c>
      <c r="LK45" s="17">
        <v>-48</v>
      </c>
      <c r="LL45" s="17">
        <v>-28</v>
      </c>
      <c r="LM45" s="17">
        <v>-36</v>
      </c>
      <c r="LN45" s="17">
        <v>-54</v>
      </c>
      <c r="LO45" s="17">
        <v>-45</v>
      </c>
      <c r="LP45" s="17">
        <v>-48</v>
      </c>
      <c r="LQ45" s="17">
        <v>-76</v>
      </c>
      <c r="LR45" s="17">
        <v>-7</v>
      </c>
      <c r="LS45" s="17">
        <v>-4</v>
      </c>
      <c r="LT45" s="17">
        <v>-40</v>
      </c>
      <c r="LU45" s="17">
        <v>-15</v>
      </c>
      <c r="LV45" s="17">
        <v>2</v>
      </c>
      <c r="LW45" s="17">
        <v>-14</v>
      </c>
      <c r="LX45" s="17">
        <v>-7</v>
      </c>
      <c r="LY45" s="17">
        <v>-8</v>
      </c>
      <c r="LZ45" s="17">
        <v>-54</v>
      </c>
      <c r="MA45" s="17">
        <v>-65</v>
      </c>
      <c r="MB45" s="17">
        <v>-30</v>
      </c>
      <c r="MC45" s="17">
        <v>-70</v>
      </c>
      <c r="MD45" s="17">
        <v>-128</v>
      </c>
      <c r="ME45" s="17">
        <v>-35</v>
      </c>
      <c r="MF45" s="17">
        <v>-38</v>
      </c>
      <c r="MG45" s="17">
        <v>-44</v>
      </c>
      <c r="MH45" s="17">
        <v>9</v>
      </c>
      <c r="MI45" s="17">
        <v>9</v>
      </c>
      <c r="MJ45" s="17">
        <v>-12</v>
      </c>
      <c r="MK45" s="17">
        <v>11</v>
      </c>
      <c r="ML45" s="17">
        <v>25</v>
      </c>
      <c r="MM45" s="17">
        <v>19</v>
      </c>
      <c r="MN45" s="17">
        <v>1</v>
      </c>
      <c r="MO45" s="17">
        <v>-9</v>
      </c>
      <c r="MP45" s="17">
        <v>-50</v>
      </c>
      <c r="MQ45" s="17">
        <v>-32</v>
      </c>
      <c r="MR45" s="17">
        <v>-24</v>
      </c>
      <c r="MS45" s="17">
        <v>-28</v>
      </c>
      <c r="MT45" s="17">
        <v>-70</v>
      </c>
      <c r="MU45" s="17">
        <v>-68</v>
      </c>
      <c r="MV45" s="17">
        <v>-52</v>
      </c>
      <c r="MW45" s="17">
        <v>-22</v>
      </c>
      <c r="MX45" s="17">
        <v>-56</v>
      </c>
      <c r="MY45" s="17">
        <v>-51</v>
      </c>
      <c r="MZ45" s="17">
        <v>-49</v>
      </c>
      <c r="NA45" s="17">
        <v>-27</v>
      </c>
      <c r="NB45" s="17">
        <v>-26</v>
      </c>
      <c r="NC45" s="17">
        <v>-22</v>
      </c>
      <c r="ND45" s="17">
        <v>-40</v>
      </c>
      <c r="NE45" s="17">
        <v>-36</v>
      </c>
      <c r="NF45" s="17">
        <v>-46</v>
      </c>
      <c r="NG45" s="17">
        <v>65</v>
      </c>
      <c r="NH45" s="17">
        <v>32</v>
      </c>
      <c r="NI45" s="17">
        <v>34</v>
      </c>
      <c r="NJ45" s="17">
        <v>0</v>
      </c>
      <c r="NK45" s="17">
        <v>28</v>
      </c>
      <c r="NL45" s="17">
        <v>-38</v>
      </c>
      <c r="NM45" s="17">
        <v>-60</v>
      </c>
      <c r="NN45" s="17">
        <v>12</v>
      </c>
      <c r="NO45" s="17">
        <v>-6</v>
      </c>
      <c r="NP45" s="17">
        <v>-17</v>
      </c>
      <c r="NQ45" s="17">
        <v>-37</v>
      </c>
      <c r="NR45" s="17">
        <v>-7</v>
      </c>
      <c r="NS45" s="17">
        <v>-18</v>
      </c>
      <c r="NT45" s="17">
        <v>-20</v>
      </c>
      <c r="NU45" s="17">
        <v>-18</v>
      </c>
      <c r="NV45" s="17">
        <v>-47</v>
      </c>
      <c r="NW45" s="17">
        <v>-19</v>
      </c>
      <c r="NX45" s="17">
        <v>-16</v>
      </c>
      <c r="NY45" s="17">
        <v>-13</v>
      </c>
      <c r="NZ45" s="17">
        <v>-8</v>
      </c>
      <c r="OA45" s="17">
        <v>-15</v>
      </c>
      <c r="OB45" s="17">
        <v>-9</v>
      </c>
      <c r="OC45" s="17">
        <v>-14</v>
      </c>
      <c r="OD45" s="17">
        <v>10</v>
      </c>
      <c r="OE45" s="17">
        <v>-10</v>
      </c>
      <c r="OF45" s="17">
        <v>8</v>
      </c>
      <c r="OG45" s="17">
        <v>-18</v>
      </c>
      <c r="OH45" s="17">
        <v>-9</v>
      </c>
      <c r="OI45" s="17">
        <v>-14</v>
      </c>
      <c r="OJ45" s="17">
        <v>2</v>
      </c>
      <c r="OK45" s="17">
        <v>-8</v>
      </c>
      <c r="OL45" s="17">
        <v>-2</v>
      </c>
      <c r="OM45" s="17">
        <v>-2</v>
      </c>
      <c r="ON45" s="17">
        <v>-23</v>
      </c>
      <c r="OO45" s="17">
        <v>-17</v>
      </c>
      <c r="OP45" s="17">
        <v>-21</v>
      </c>
      <c r="OQ45" s="17">
        <v>2</v>
      </c>
      <c r="OR45" s="17">
        <v>-19</v>
      </c>
      <c r="OS45" s="17">
        <v>-22</v>
      </c>
      <c r="OT45" s="17">
        <v>-79</v>
      </c>
      <c r="OU45" s="17">
        <v>-102</v>
      </c>
      <c r="OV45" s="17">
        <v>-79</v>
      </c>
      <c r="OW45" s="17">
        <v>9</v>
      </c>
      <c r="OX45" s="17">
        <v>6</v>
      </c>
      <c r="OY45" s="17">
        <v>-97</v>
      </c>
      <c r="OZ45" s="17">
        <v>28</v>
      </c>
      <c r="PA45" s="17">
        <v>-83</v>
      </c>
      <c r="PB45" s="17">
        <v>-38</v>
      </c>
      <c r="PC45" s="17">
        <v>-83</v>
      </c>
      <c r="PD45" s="17">
        <v>-58</v>
      </c>
      <c r="PE45" s="17">
        <v>-39</v>
      </c>
      <c r="PF45" s="17">
        <v>-71</v>
      </c>
      <c r="PG45" s="17">
        <v>-25</v>
      </c>
      <c r="PH45" s="17">
        <v>-38</v>
      </c>
      <c r="PI45" s="17">
        <v>-42</v>
      </c>
      <c r="PJ45" s="17">
        <v>40</v>
      </c>
      <c r="PK45" s="17">
        <v>-34</v>
      </c>
      <c r="PL45" s="17">
        <v>-25</v>
      </c>
      <c r="PM45" s="17">
        <v>-29</v>
      </c>
      <c r="PN45" s="17">
        <v>3</v>
      </c>
      <c r="PO45" s="17">
        <v>1</v>
      </c>
      <c r="PP45" s="17">
        <v>-13</v>
      </c>
      <c r="PQ45" s="17">
        <v>-47</v>
      </c>
      <c r="PR45" s="17">
        <v>-100</v>
      </c>
      <c r="PS45" s="17">
        <v>-47</v>
      </c>
      <c r="PT45" s="17">
        <v>-60</v>
      </c>
      <c r="PU45" s="17">
        <v>-60</v>
      </c>
      <c r="PV45" s="17">
        <v>-36</v>
      </c>
      <c r="PW45" s="17">
        <v>-30</v>
      </c>
      <c r="PX45" s="17">
        <v>-20</v>
      </c>
      <c r="PY45" s="17">
        <v>-70</v>
      </c>
      <c r="PZ45" s="17">
        <v>-28</v>
      </c>
      <c r="QA45" s="17">
        <v>-10</v>
      </c>
      <c r="QB45" s="17">
        <v>-7</v>
      </c>
      <c r="QC45" s="17">
        <v>-4</v>
      </c>
      <c r="QD45" s="17">
        <v>-6</v>
      </c>
      <c r="QE45" s="17">
        <v>-12</v>
      </c>
      <c r="QF45" s="17">
        <v>-8</v>
      </c>
      <c r="QG45" s="17">
        <v>-7</v>
      </c>
      <c r="QH45" s="17">
        <v>29</v>
      </c>
      <c r="QI45" s="17">
        <v>15</v>
      </c>
      <c r="QJ45" s="17">
        <v>18</v>
      </c>
      <c r="QK45" s="17">
        <v>23</v>
      </c>
      <c r="QL45" s="17">
        <v>14</v>
      </c>
      <c r="QM45" s="17">
        <v>15</v>
      </c>
      <c r="QN45" s="17">
        <v>-1</v>
      </c>
      <c r="QO45" s="17">
        <v>7</v>
      </c>
      <c r="QP45" s="17">
        <v>28</v>
      </c>
      <c r="QQ45" s="17">
        <v>20</v>
      </c>
      <c r="QR45" s="17">
        <v>20</v>
      </c>
      <c r="QS45" s="17">
        <v>-7</v>
      </c>
      <c r="QT45" s="17">
        <v>10</v>
      </c>
      <c r="QU45" s="17">
        <v>2</v>
      </c>
      <c r="QV45" s="17">
        <v>18</v>
      </c>
      <c r="QW45" s="17">
        <v>7</v>
      </c>
      <c r="QX45" s="17">
        <v>4</v>
      </c>
      <c r="QY45" s="17">
        <v>16</v>
      </c>
      <c r="QZ45" s="17">
        <v>-15</v>
      </c>
      <c r="RA45" s="17">
        <v>-48</v>
      </c>
      <c r="RB45" s="17">
        <v>-4</v>
      </c>
      <c r="RC45" s="17">
        <v>18</v>
      </c>
      <c r="RD45" s="17">
        <v>11</v>
      </c>
      <c r="RE45" s="17">
        <v>-15</v>
      </c>
      <c r="RF45" s="17">
        <v>-57</v>
      </c>
      <c r="RG45" s="17">
        <v>-42</v>
      </c>
      <c r="RH45" s="17">
        <v>-26</v>
      </c>
      <c r="RI45" s="17">
        <v>-43</v>
      </c>
      <c r="RJ45" s="17">
        <v>-22</v>
      </c>
      <c r="RK45" s="17">
        <v>-25</v>
      </c>
      <c r="RL45" s="17">
        <v>-18</v>
      </c>
      <c r="RM45" s="17">
        <v>13</v>
      </c>
      <c r="RN45" s="17">
        <v>-74</v>
      </c>
      <c r="RO45" s="17">
        <v>-94</v>
      </c>
      <c r="RP45" s="17">
        <v>-62</v>
      </c>
      <c r="RQ45" s="17">
        <v>-99</v>
      </c>
      <c r="RR45" s="17">
        <v>42</v>
      </c>
      <c r="RS45" s="17">
        <v>-69</v>
      </c>
      <c r="RT45" s="17">
        <v>-70</v>
      </c>
      <c r="RU45" s="17">
        <v>-60</v>
      </c>
      <c r="RV45" s="17">
        <v>-23</v>
      </c>
      <c r="RW45" s="17">
        <v>-41</v>
      </c>
      <c r="RX45" s="17">
        <v>-45</v>
      </c>
      <c r="RY45" s="17">
        <v>-37</v>
      </c>
      <c r="RZ45" s="17">
        <v>-38</v>
      </c>
      <c r="SA45" s="17">
        <v>-30</v>
      </c>
      <c r="SB45" s="17">
        <v>-21</v>
      </c>
      <c r="SC45" s="17">
        <v>-54</v>
      </c>
      <c r="SD45" s="17">
        <v>-5</v>
      </c>
      <c r="SE45" s="17">
        <v>2</v>
      </c>
      <c r="SF45" s="17">
        <v>4</v>
      </c>
      <c r="SG45" s="17">
        <v>1</v>
      </c>
      <c r="SH45" s="17">
        <v>-10</v>
      </c>
      <c r="SI45" s="17">
        <v>6</v>
      </c>
      <c r="SJ45" s="17">
        <v>-12</v>
      </c>
      <c r="SK45" s="17">
        <v>11</v>
      </c>
      <c r="SL45" s="17">
        <v>-29</v>
      </c>
      <c r="SM45" s="17">
        <v>-17</v>
      </c>
      <c r="SN45" s="17">
        <v>-17</v>
      </c>
      <c r="SO45" s="17">
        <v>-27</v>
      </c>
      <c r="SP45" s="17">
        <v>-30</v>
      </c>
      <c r="SQ45" s="17">
        <v>-22</v>
      </c>
      <c r="SR45" s="17">
        <v>-26</v>
      </c>
      <c r="SS45" s="17">
        <v>-16</v>
      </c>
      <c r="ST45" s="17">
        <v>-6</v>
      </c>
      <c r="SU45" s="17">
        <v>-4</v>
      </c>
      <c r="SV45" s="17">
        <v>-3</v>
      </c>
      <c r="SW45" s="17">
        <v>-10</v>
      </c>
      <c r="SX45" s="17">
        <v>-5</v>
      </c>
      <c r="SY45" s="17">
        <v>3</v>
      </c>
      <c r="SZ45" s="17">
        <v>-29</v>
      </c>
      <c r="TA45" s="17">
        <v>-3</v>
      </c>
      <c r="TB45" s="17">
        <v>-89</v>
      </c>
      <c r="TC45" s="17">
        <v>-66</v>
      </c>
      <c r="TD45" s="17">
        <v>-88</v>
      </c>
      <c r="TE45" s="17">
        <v>-72</v>
      </c>
      <c r="TF45" s="17">
        <v>-75</v>
      </c>
      <c r="TG45" s="17">
        <v>-52</v>
      </c>
      <c r="TH45" s="17">
        <v>-52</v>
      </c>
      <c r="TI45" s="17">
        <v>-105</v>
      </c>
      <c r="TJ45" s="17">
        <v>-5</v>
      </c>
      <c r="TK45" s="17">
        <v>-20</v>
      </c>
      <c r="TL45" s="17">
        <v>-11</v>
      </c>
      <c r="TM45" s="17">
        <v>-23</v>
      </c>
      <c r="TN45" s="17">
        <v>1</v>
      </c>
      <c r="TO45" s="17">
        <v>-16</v>
      </c>
      <c r="TP45" s="17">
        <v>-15</v>
      </c>
      <c r="TQ45" s="17">
        <v>-24</v>
      </c>
      <c r="TR45" s="17">
        <v>-2</v>
      </c>
      <c r="TS45" s="17">
        <v>-15</v>
      </c>
      <c r="TT45" s="17">
        <v>-31</v>
      </c>
      <c r="TU45" s="17">
        <v>-26</v>
      </c>
      <c r="TV45" s="17">
        <v>-20</v>
      </c>
      <c r="TW45" s="17">
        <v>-20</v>
      </c>
      <c r="TX45" s="17">
        <v>-15</v>
      </c>
      <c r="TY45" s="17">
        <v>-41</v>
      </c>
      <c r="TZ45" s="17">
        <v>-55</v>
      </c>
      <c r="UA45" s="17">
        <v>-53</v>
      </c>
      <c r="UB45" s="17">
        <v>-33</v>
      </c>
      <c r="UC45" s="17">
        <v>-45</v>
      </c>
      <c r="UD45" s="17">
        <v>-55</v>
      </c>
      <c r="UE45" s="17">
        <v>-60</v>
      </c>
      <c r="UF45" s="17">
        <v>-64</v>
      </c>
      <c r="UG45" s="17">
        <v>-52</v>
      </c>
      <c r="UH45" s="17">
        <v>-34</v>
      </c>
      <c r="UI45" s="17">
        <v>-43</v>
      </c>
      <c r="UJ45" s="17">
        <v>-40</v>
      </c>
      <c r="UK45" s="17">
        <v>-51</v>
      </c>
      <c r="UL45" s="17">
        <v>-50</v>
      </c>
      <c r="UM45" s="17">
        <v>-39</v>
      </c>
      <c r="UN45" s="17">
        <v>-16</v>
      </c>
      <c r="UO45" s="17">
        <v>-20</v>
      </c>
      <c r="UP45" s="17">
        <v>61</v>
      </c>
      <c r="UQ45" s="17">
        <v>70</v>
      </c>
      <c r="UR45" s="17">
        <v>62</v>
      </c>
      <c r="US45" s="17">
        <v>63</v>
      </c>
      <c r="UT45" s="17">
        <v>44</v>
      </c>
      <c r="UU45" s="17">
        <v>43</v>
      </c>
      <c r="UV45" s="17">
        <v>52</v>
      </c>
      <c r="UW45" s="17">
        <v>42</v>
      </c>
      <c r="UX45" s="17">
        <v>-11</v>
      </c>
      <c r="UY45" s="17">
        <v>-6</v>
      </c>
      <c r="UZ45" s="17">
        <v>-2</v>
      </c>
      <c r="VA45" s="17">
        <v>-7</v>
      </c>
      <c r="VB45" s="17">
        <v>-6</v>
      </c>
      <c r="VC45" s="17">
        <v>-6</v>
      </c>
      <c r="VD45" s="17">
        <v>-4</v>
      </c>
      <c r="VE45" s="17">
        <v>-7</v>
      </c>
      <c r="VF45" s="17">
        <v>-25</v>
      </c>
      <c r="VG45" s="17">
        <v>-17</v>
      </c>
      <c r="VH45" s="17">
        <v>-27</v>
      </c>
      <c r="VI45" s="17">
        <v>-22</v>
      </c>
      <c r="VJ45" s="17">
        <v>-23</v>
      </c>
      <c r="VK45" s="17">
        <v>-24</v>
      </c>
      <c r="VL45" s="17">
        <v>-15</v>
      </c>
      <c r="VM45" s="17">
        <v>-22</v>
      </c>
      <c r="VN45">
        <v>18</v>
      </c>
      <c r="VO45">
        <v>-2</v>
      </c>
      <c r="VP45">
        <v>-6</v>
      </c>
      <c r="VQ45">
        <v>-5</v>
      </c>
      <c r="VR45">
        <v>0</v>
      </c>
      <c r="VS45">
        <v>13</v>
      </c>
      <c r="VT45">
        <v>9</v>
      </c>
      <c r="VU45">
        <v>4</v>
      </c>
      <c r="VV45" s="17">
        <v>-15</v>
      </c>
      <c r="VW45" s="17">
        <v>-15</v>
      </c>
      <c r="VX45" s="17">
        <v>-17</v>
      </c>
      <c r="VY45" s="17">
        <v>-4</v>
      </c>
      <c r="VZ45" s="17">
        <v>8</v>
      </c>
      <c r="WA45" s="17">
        <v>-35</v>
      </c>
      <c r="WB45" s="17">
        <v>8</v>
      </c>
      <c r="WC45" s="17">
        <v>5</v>
      </c>
      <c r="WD45" s="17">
        <v>12</v>
      </c>
      <c r="WE45" s="17">
        <v>11</v>
      </c>
      <c r="WF45" s="17">
        <v>-3</v>
      </c>
      <c r="WG45" s="17">
        <v>25</v>
      </c>
      <c r="WH45" s="17">
        <v>-1</v>
      </c>
      <c r="WI45" s="17">
        <v>-5</v>
      </c>
      <c r="WJ45" s="17">
        <v>-25</v>
      </c>
      <c r="WK45" s="17">
        <v>-19</v>
      </c>
      <c r="WL45" s="17">
        <v>-89</v>
      </c>
      <c r="WM45" s="17">
        <v>-36</v>
      </c>
      <c r="WN45" s="17">
        <v>-83</v>
      </c>
      <c r="WO45" s="17">
        <v>-55</v>
      </c>
      <c r="WP45" s="17">
        <v>-51</v>
      </c>
      <c r="WQ45" s="17">
        <v>-58</v>
      </c>
      <c r="WR45" s="17">
        <v>-56</v>
      </c>
      <c r="WS45" s="17">
        <v>-51</v>
      </c>
      <c r="WT45" s="17">
        <v>-2</v>
      </c>
      <c r="WU45" s="17">
        <v>-12</v>
      </c>
      <c r="WV45" s="17">
        <v>-17</v>
      </c>
      <c r="WW45" s="17">
        <v>-2</v>
      </c>
      <c r="WX45" s="17">
        <v>-1</v>
      </c>
      <c r="WY45" s="17">
        <v>-14</v>
      </c>
      <c r="WZ45" s="17">
        <v>-8</v>
      </c>
      <c r="XA45" s="17">
        <v>-3</v>
      </c>
    </row>
    <row r="46" spans="1:625">
      <c r="A46" t="s">
        <v>944</v>
      </c>
      <c r="B46" s="17">
        <v>-55</v>
      </c>
      <c r="C46" s="17">
        <v>-89</v>
      </c>
      <c r="D46" s="17">
        <v>-112</v>
      </c>
      <c r="E46" s="17">
        <v>-101</v>
      </c>
      <c r="F46" s="17">
        <v>-97</v>
      </c>
      <c r="G46" s="17">
        <v>-81</v>
      </c>
      <c r="H46" s="17">
        <v>-26</v>
      </c>
      <c r="I46" s="17">
        <v>-70</v>
      </c>
      <c r="J46" s="17">
        <v>201</v>
      </c>
      <c r="K46" s="17">
        <v>197</v>
      </c>
      <c r="L46" s="17">
        <v>270</v>
      </c>
      <c r="M46" s="17">
        <v>301</v>
      </c>
      <c r="N46" s="17">
        <v>331</v>
      </c>
      <c r="O46" s="17">
        <v>268</v>
      </c>
      <c r="P46" s="17">
        <v>205</v>
      </c>
      <c r="Q46" s="17">
        <v>329</v>
      </c>
      <c r="R46" s="17">
        <v>-114</v>
      </c>
      <c r="S46" s="17">
        <v>-69</v>
      </c>
      <c r="T46" s="17">
        <v>-58</v>
      </c>
      <c r="U46" s="17">
        <v>-57</v>
      </c>
      <c r="V46" s="17">
        <v>-93</v>
      </c>
      <c r="W46" s="17">
        <v>-53</v>
      </c>
      <c r="X46" s="17">
        <v>-24</v>
      </c>
      <c r="Y46" s="17">
        <v>-78</v>
      </c>
      <c r="Z46" s="17">
        <v>-147</v>
      </c>
      <c r="AA46" s="17">
        <v>-117</v>
      </c>
      <c r="AB46" s="17">
        <v>-97</v>
      </c>
      <c r="AC46" s="17">
        <v>-124</v>
      </c>
      <c r="AD46" s="17">
        <v>-85</v>
      </c>
      <c r="AE46" s="17">
        <v>-60</v>
      </c>
      <c r="AF46" s="17">
        <v>-41</v>
      </c>
      <c r="AG46" s="17">
        <v>-129</v>
      </c>
      <c r="AH46" s="17">
        <v>22</v>
      </c>
      <c r="AI46" s="17">
        <v>-61</v>
      </c>
      <c r="AJ46" s="17">
        <v>8</v>
      </c>
      <c r="AK46" s="17">
        <v>9</v>
      </c>
      <c r="AL46" s="17">
        <v>55</v>
      </c>
      <c r="AM46" s="17">
        <v>-35</v>
      </c>
      <c r="AN46" s="17">
        <v>11</v>
      </c>
      <c r="AO46" s="17">
        <v>13</v>
      </c>
      <c r="AP46" s="17">
        <v>-40</v>
      </c>
      <c r="AQ46" s="17">
        <v>-9</v>
      </c>
      <c r="AR46" s="17">
        <v>-4</v>
      </c>
      <c r="AS46" s="17">
        <v>-24</v>
      </c>
      <c r="AT46" s="17">
        <v>-36</v>
      </c>
      <c r="AU46" s="17">
        <v>-42</v>
      </c>
      <c r="AV46" s="17">
        <v>-34</v>
      </c>
      <c r="AW46" s="17">
        <v>-58</v>
      </c>
      <c r="AX46" s="17">
        <v>-60</v>
      </c>
      <c r="AY46" s="17">
        <v>-59</v>
      </c>
      <c r="AZ46" s="17">
        <v>-53</v>
      </c>
      <c r="BA46" s="17">
        <v>-69</v>
      </c>
      <c r="BB46" s="17">
        <v>-25</v>
      </c>
      <c r="BC46" s="17">
        <v>-34</v>
      </c>
      <c r="BD46" s="17">
        <v>-23</v>
      </c>
      <c r="BE46" s="17">
        <v>-21</v>
      </c>
      <c r="BF46" s="17">
        <v>-92</v>
      </c>
      <c r="BG46" s="17">
        <v>-64</v>
      </c>
      <c r="BH46" s="17">
        <v>-55</v>
      </c>
      <c r="BI46" s="17">
        <v>-50</v>
      </c>
      <c r="BJ46" s="17">
        <v>-66</v>
      </c>
      <c r="BK46" s="17">
        <v>-64</v>
      </c>
      <c r="BL46" s="17">
        <v>-38</v>
      </c>
      <c r="BM46" s="17">
        <v>-73</v>
      </c>
      <c r="BN46" s="17">
        <v>-23</v>
      </c>
      <c r="BO46" s="17">
        <v>-16</v>
      </c>
      <c r="BP46" s="17">
        <v>-35</v>
      </c>
      <c r="BQ46" s="17">
        <v>-14</v>
      </c>
      <c r="BR46" s="17">
        <v>-12</v>
      </c>
      <c r="BS46" s="17">
        <v>-23</v>
      </c>
      <c r="BT46" s="17">
        <v>-6</v>
      </c>
      <c r="BU46" s="17">
        <v>-14</v>
      </c>
      <c r="BV46" s="17">
        <v>127</v>
      </c>
      <c r="BW46" s="17">
        <v>76</v>
      </c>
      <c r="BX46" s="17">
        <v>77</v>
      </c>
      <c r="BY46" s="17">
        <v>78</v>
      </c>
      <c r="BZ46" s="17">
        <v>86</v>
      </c>
      <c r="CA46" s="17">
        <v>44</v>
      </c>
      <c r="CB46" s="17">
        <v>63</v>
      </c>
      <c r="CC46" s="17">
        <v>71</v>
      </c>
      <c r="CD46" s="17">
        <v>15</v>
      </c>
      <c r="CE46" s="17">
        <v>0</v>
      </c>
      <c r="CF46" s="17">
        <v>6</v>
      </c>
      <c r="CG46" s="17">
        <v>-16</v>
      </c>
      <c r="CH46" s="17">
        <v>-29</v>
      </c>
      <c r="CI46" s="17">
        <v>-20</v>
      </c>
      <c r="CJ46" s="17">
        <v>0</v>
      </c>
      <c r="CK46" s="17">
        <v>-10</v>
      </c>
      <c r="CL46" s="17">
        <v>31</v>
      </c>
      <c r="CM46" s="17">
        <v>3</v>
      </c>
      <c r="CN46" s="17">
        <v>3</v>
      </c>
      <c r="CO46" s="17">
        <v>0</v>
      </c>
      <c r="CP46" s="17">
        <v>-2</v>
      </c>
      <c r="CQ46" s="17">
        <v>13</v>
      </c>
      <c r="CR46" s="17">
        <v>7</v>
      </c>
      <c r="CS46" s="17">
        <v>-2</v>
      </c>
      <c r="CT46" s="17">
        <v>-34</v>
      </c>
      <c r="CU46" s="17">
        <v>-25</v>
      </c>
      <c r="CV46" s="17">
        <v>-8</v>
      </c>
      <c r="CW46" s="17">
        <v>-76</v>
      </c>
      <c r="CX46" s="17">
        <v>-47</v>
      </c>
      <c r="CY46" s="17">
        <v>-77</v>
      </c>
      <c r="CZ46" s="17">
        <v>-59</v>
      </c>
      <c r="DA46" s="17">
        <v>-56</v>
      </c>
      <c r="DB46" s="17">
        <v>22</v>
      </c>
      <c r="DC46" s="17">
        <v>12</v>
      </c>
      <c r="DD46" s="17">
        <v>-2</v>
      </c>
      <c r="DE46" s="17">
        <v>-4</v>
      </c>
      <c r="DF46" s="17">
        <v>-6</v>
      </c>
      <c r="DG46" s="17">
        <v>5</v>
      </c>
      <c r="DH46" s="17">
        <v>-3</v>
      </c>
      <c r="DI46" s="17">
        <v>-12</v>
      </c>
      <c r="DJ46" s="17">
        <v>23</v>
      </c>
      <c r="DK46" s="17">
        <v>48</v>
      </c>
      <c r="DL46" s="17">
        <v>2</v>
      </c>
      <c r="DM46" s="17">
        <v>13</v>
      </c>
      <c r="DN46" s="17">
        <v>-21</v>
      </c>
      <c r="DO46" s="17">
        <v>-3</v>
      </c>
      <c r="DP46" s="17">
        <v>46</v>
      </c>
      <c r="DQ46" s="17">
        <v>45</v>
      </c>
      <c r="DR46" s="17">
        <v>13</v>
      </c>
      <c r="DS46" s="17">
        <v>16</v>
      </c>
      <c r="DT46" s="17">
        <v>42</v>
      </c>
      <c r="DU46" s="17">
        <v>28</v>
      </c>
      <c r="DV46" s="17">
        <v>11</v>
      </c>
      <c r="DW46" s="17">
        <v>-17</v>
      </c>
      <c r="DX46" s="17">
        <v>-9</v>
      </c>
      <c r="DY46" s="17">
        <v>-41</v>
      </c>
      <c r="DZ46" s="17">
        <v>-5</v>
      </c>
      <c r="EA46" s="17">
        <v>-13</v>
      </c>
      <c r="EB46" s="17">
        <v>-12</v>
      </c>
      <c r="EC46" s="17">
        <v>1</v>
      </c>
      <c r="ED46" s="17">
        <v>7</v>
      </c>
      <c r="EE46" s="17">
        <v>0</v>
      </c>
      <c r="EF46" s="17">
        <v>-4</v>
      </c>
      <c r="EG46" s="17">
        <v>-1</v>
      </c>
      <c r="EH46" s="17">
        <v>-38</v>
      </c>
      <c r="EI46" s="17">
        <v>-85</v>
      </c>
      <c r="EJ46" s="17">
        <v>-93</v>
      </c>
      <c r="EK46" s="17">
        <v>-97</v>
      </c>
      <c r="EL46" s="17">
        <v>-94</v>
      </c>
      <c r="EM46" s="17">
        <v>-83</v>
      </c>
      <c r="EN46" s="17">
        <v>-77</v>
      </c>
      <c r="EO46" s="17">
        <v>-113</v>
      </c>
      <c r="EP46" s="17">
        <v>61</v>
      </c>
      <c r="EQ46" s="17">
        <v>17</v>
      </c>
      <c r="ER46" s="17">
        <v>10</v>
      </c>
      <c r="ES46" s="17">
        <v>10</v>
      </c>
      <c r="ET46" s="17">
        <v>9</v>
      </c>
      <c r="EU46" s="17">
        <v>7</v>
      </c>
      <c r="EV46" s="17">
        <v>25</v>
      </c>
      <c r="EW46" s="17">
        <v>42</v>
      </c>
      <c r="EX46" s="17">
        <v>33</v>
      </c>
      <c r="EY46" s="17">
        <v>23</v>
      </c>
      <c r="EZ46" s="17">
        <v>23</v>
      </c>
      <c r="FA46" s="17">
        <v>23</v>
      </c>
      <c r="FB46" s="17">
        <v>16</v>
      </c>
      <c r="FC46" s="17">
        <v>0</v>
      </c>
      <c r="FD46" s="17">
        <v>-13</v>
      </c>
      <c r="FE46" s="17">
        <v>5</v>
      </c>
      <c r="FF46" s="17">
        <v>-40</v>
      </c>
      <c r="FG46" s="17">
        <v>-15</v>
      </c>
      <c r="FH46" s="17">
        <v>-6</v>
      </c>
      <c r="FI46" s="17">
        <v>-22</v>
      </c>
      <c r="FJ46" s="17">
        <v>-8</v>
      </c>
      <c r="FK46" s="17">
        <v>-12</v>
      </c>
      <c r="FL46" s="17">
        <v>-29</v>
      </c>
      <c r="FM46" s="17">
        <v>-38</v>
      </c>
      <c r="FN46" s="17">
        <v>-35</v>
      </c>
      <c r="FO46" s="17">
        <v>-5</v>
      </c>
      <c r="FP46" s="17">
        <v>16</v>
      </c>
      <c r="FQ46" s="17">
        <v>-16</v>
      </c>
      <c r="FR46" s="17">
        <v>3</v>
      </c>
      <c r="FS46" s="17">
        <v>7</v>
      </c>
      <c r="FT46" s="17">
        <v>6</v>
      </c>
      <c r="FU46" s="17">
        <v>-29</v>
      </c>
      <c r="FV46" s="17">
        <v>-43</v>
      </c>
      <c r="FW46" s="17">
        <v>-41</v>
      </c>
      <c r="FX46" s="17">
        <v>-30</v>
      </c>
      <c r="FY46" s="17">
        <v>-51</v>
      </c>
      <c r="FZ46" s="17">
        <v>-41</v>
      </c>
      <c r="GA46" s="17">
        <v>-53</v>
      </c>
      <c r="GB46" s="17">
        <v>-45</v>
      </c>
      <c r="GC46" s="17">
        <v>-54</v>
      </c>
      <c r="GD46" s="17">
        <v>-15</v>
      </c>
      <c r="GE46" s="17">
        <v>27</v>
      </c>
      <c r="GF46" s="17">
        <v>32</v>
      </c>
      <c r="GG46" s="17">
        <v>6</v>
      </c>
      <c r="GH46" s="17">
        <v>45</v>
      </c>
      <c r="GI46" s="17">
        <v>7</v>
      </c>
      <c r="GJ46" s="17">
        <v>-6</v>
      </c>
      <c r="GK46" s="17">
        <v>-40</v>
      </c>
      <c r="GL46" s="17">
        <v>-41</v>
      </c>
      <c r="GM46" s="17">
        <v>-43</v>
      </c>
      <c r="GN46" s="17">
        <v>-43</v>
      </c>
      <c r="GO46" s="17">
        <v>-50</v>
      </c>
      <c r="GP46" s="17">
        <v>-45</v>
      </c>
      <c r="GQ46" s="17">
        <v>-44</v>
      </c>
      <c r="GR46" s="17">
        <v>-16</v>
      </c>
      <c r="GS46" s="17">
        <v>-17</v>
      </c>
      <c r="GT46" s="17">
        <v>-9</v>
      </c>
      <c r="GU46" s="17">
        <v>-10</v>
      </c>
      <c r="GV46" s="17">
        <v>9</v>
      </c>
      <c r="GW46" s="17">
        <v>-7</v>
      </c>
      <c r="GX46" s="17">
        <v>-4</v>
      </c>
      <c r="GY46" s="17">
        <v>0</v>
      </c>
      <c r="GZ46" s="17">
        <v>-2</v>
      </c>
      <c r="HA46" s="17">
        <v>-10</v>
      </c>
      <c r="HB46" s="17">
        <v>-2</v>
      </c>
      <c r="HC46" s="17">
        <v>62</v>
      </c>
      <c r="HD46" s="17">
        <v>36</v>
      </c>
      <c r="HE46" s="17">
        <v>-17</v>
      </c>
      <c r="HF46" s="17">
        <v>-11</v>
      </c>
      <c r="HG46" s="17">
        <v>-26</v>
      </c>
      <c r="HH46" s="17">
        <v>-58</v>
      </c>
      <c r="HI46" s="17">
        <v>-44</v>
      </c>
      <c r="HJ46" s="17">
        <v>-54</v>
      </c>
      <c r="HK46" s="17">
        <v>-76</v>
      </c>
      <c r="HL46" s="17">
        <v>-72</v>
      </c>
      <c r="HM46" s="17">
        <v>-71</v>
      </c>
      <c r="HN46" s="17">
        <v>-79</v>
      </c>
      <c r="HO46" s="17">
        <v>-62</v>
      </c>
      <c r="HP46" s="17">
        <v>-28</v>
      </c>
      <c r="HQ46" s="17">
        <v>-32</v>
      </c>
      <c r="HR46" s="17">
        <v>-23</v>
      </c>
      <c r="HS46" s="17">
        <v>-37</v>
      </c>
      <c r="HT46" s="17">
        <v>-10</v>
      </c>
      <c r="HU46" s="17">
        <v>-18</v>
      </c>
      <c r="HV46" s="17">
        <v>7</v>
      </c>
      <c r="HW46" s="17">
        <v>-3</v>
      </c>
      <c r="HX46" s="17">
        <v>-34</v>
      </c>
      <c r="HY46" s="17">
        <v>-11</v>
      </c>
      <c r="HZ46" s="17">
        <v>297</v>
      </c>
      <c r="IA46" s="17">
        <v>258</v>
      </c>
      <c r="IB46" s="17">
        <v>239</v>
      </c>
      <c r="IC46" s="17">
        <v>343</v>
      </c>
      <c r="ID46" s="17">
        <v>210</v>
      </c>
      <c r="IE46" s="17">
        <v>329</v>
      </c>
      <c r="IF46" s="17">
        <v>199</v>
      </c>
      <c r="IG46" s="17">
        <v>301</v>
      </c>
      <c r="IH46" s="17">
        <v>-1</v>
      </c>
      <c r="II46" s="17">
        <v>18</v>
      </c>
      <c r="IJ46" s="17">
        <v>0</v>
      </c>
      <c r="IK46" s="17">
        <v>24</v>
      </c>
      <c r="IL46" s="17">
        <v>19</v>
      </c>
      <c r="IM46" s="17">
        <v>13</v>
      </c>
      <c r="IN46" s="17">
        <v>1</v>
      </c>
      <c r="IO46" s="17">
        <v>11</v>
      </c>
      <c r="IP46" s="17">
        <v>-67</v>
      </c>
      <c r="IQ46" s="17">
        <v>-60</v>
      </c>
      <c r="IR46" s="17">
        <v>-39</v>
      </c>
      <c r="IS46" s="17">
        <v>-37</v>
      </c>
      <c r="IT46" s="17">
        <v>-22</v>
      </c>
      <c r="IU46" s="17">
        <v>-21</v>
      </c>
      <c r="IV46" s="17">
        <v>-17</v>
      </c>
      <c r="IW46" s="17">
        <v>-6</v>
      </c>
      <c r="IX46" s="17">
        <v>1224</v>
      </c>
      <c r="IY46" s="17">
        <v>1279</v>
      </c>
      <c r="IZ46" s="17">
        <v>966</v>
      </c>
      <c r="JA46" s="17">
        <v>982</v>
      </c>
      <c r="JB46" s="17">
        <v>863</v>
      </c>
      <c r="JC46" s="17">
        <v>1025</v>
      </c>
      <c r="JD46" s="17">
        <v>886</v>
      </c>
      <c r="JE46" s="17">
        <v>1297</v>
      </c>
      <c r="JF46" s="17">
        <v>-196</v>
      </c>
      <c r="JG46" s="17">
        <v>-143</v>
      </c>
      <c r="JH46" s="17">
        <v>-112</v>
      </c>
      <c r="JI46" s="17">
        <v>-99</v>
      </c>
      <c r="JJ46" s="17">
        <v>-84</v>
      </c>
      <c r="JK46" s="17">
        <v>-87</v>
      </c>
      <c r="JL46" s="17">
        <v>-78</v>
      </c>
      <c r="JM46" s="17">
        <v>-93</v>
      </c>
      <c r="JN46" s="17">
        <v>-6</v>
      </c>
      <c r="JO46" s="17">
        <v>8</v>
      </c>
      <c r="JP46" s="17">
        <v>-5</v>
      </c>
      <c r="JQ46" s="17">
        <v>-22</v>
      </c>
      <c r="JR46" s="17">
        <v>-19</v>
      </c>
      <c r="JS46" s="17">
        <v>-5</v>
      </c>
      <c r="JT46" s="17">
        <v>2</v>
      </c>
      <c r="JU46" s="17">
        <v>-21</v>
      </c>
      <c r="JV46" s="17">
        <v>-40</v>
      </c>
      <c r="JW46" s="17">
        <v>-9</v>
      </c>
      <c r="JX46" s="17">
        <v>28</v>
      </c>
      <c r="JY46" s="17">
        <v>17</v>
      </c>
      <c r="JZ46" s="17">
        <v>-31</v>
      </c>
      <c r="KA46" s="17">
        <v>23</v>
      </c>
      <c r="KB46" s="17">
        <v>1</v>
      </c>
      <c r="KC46" s="17">
        <v>41</v>
      </c>
      <c r="KD46" s="17">
        <v>-6</v>
      </c>
      <c r="KE46" s="17">
        <v>-35</v>
      </c>
      <c r="KF46" s="17">
        <v>10</v>
      </c>
      <c r="KG46" s="17">
        <v>-1</v>
      </c>
      <c r="KH46" s="17">
        <v>-72</v>
      </c>
      <c r="KI46" s="17">
        <v>-66</v>
      </c>
      <c r="KJ46" s="17">
        <v>-26</v>
      </c>
      <c r="KK46" s="17">
        <v>-36</v>
      </c>
      <c r="KL46" s="17">
        <v>-47</v>
      </c>
      <c r="KM46" s="17">
        <v>-37</v>
      </c>
      <c r="KN46" s="17">
        <v>-72</v>
      </c>
      <c r="KO46" s="17">
        <v>-60</v>
      </c>
      <c r="KP46" s="17">
        <v>-116</v>
      </c>
      <c r="KQ46" s="17">
        <v>-78</v>
      </c>
      <c r="KR46" s="17">
        <v>-52</v>
      </c>
      <c r="KS46" s="17">
        <v>-72</v>
      </c>
      <c r="KT46" s="17">
        <v>-3</v>
      </c>
      <c r="KU46" s="17">
        <v>-7</v>
      </c>
      <c r="KV46" s="17">
        <v>-10</v>
      </c>
      <c r="KW46" s="17">
        <v>-12</v>
      </c>
      <c r="KX46" s="17">
        <v>-15</v>
      </c>
      <c r="KY46" s="17">
        <v>-8</v>
      </c>
      <c r="KZ46" s="17">
        <v>-6</v>
      </c>
      <c r="LA46" s="17">
        <v>-13</v>
      </c>
      <c r="LB46" s="17">
        <v>-10</v>
      </c>
      <c r="LC46" s="17">
        <v>-2</v>
      </c>
      <c r="LD46" s="17">
        <v>-32</v>
      </c>
      <c r="LE46" s="17">
        <v>-5</v>
      </c>
      <c r="LF46" s="17">
        <v>3</v>
      </c>
      <c r="LG46" s="17">
        <v>-5</v>
      </c>
      <c r="LH46" s="17">
        <v>4</v>
      </c>
      <c r="LI46" s="17">
        <v>-39</v>
      </c>
      <c r="LJ46" s="17">
        <v>-31</v>
      </c>
      <c r="LK46" s="17">
        <v>-64</v>
      </c>
      <c r="LL46" s="17">
        <v>-34</v>
      </c>
      <c r="LM46" s="17">
        <v>-8</v>
      </c>
      <c r="LN46" s="17">
        <v>-36</v>
      </c>
      <c r="LO46" s="17">
        <v>-38</v>
      </c>
      <c r="LP46" s="17">
        <v>-26</v>
      </c>
      <c r="LQ46" s="17">
        <v>-47</v>
      </c>
      <c r="LR46" s="17">
        <v>6</v>
      </c>
      <c r="LS46" s="17">
        <v>-20</v>
      </c>
      <c r="LT46" s="17">
        <v>-28</v>
      </c>
      <c r="LU46" s="17">
        <v>-29</v>
      </c>
      <c r="LV46" s="17">
        <v>-9</v>
      </c>
      <c r="LW46" s="17">
        <v>-29</v>
      </c>
      <c r="LX46" s="17">
        <v>-4</v>
      </c>
      <c r="LY46" s="17">
        <v>-44</v>
      </c>
      <c r="LZ46" s="17">
        <v>19</v>
      </c>
      <c r="MA46" s="17">
        <v>-85</v>
      </c>
      <c r="MB46" s="17">
        <v>-63</v>
      </c>
      <c r="MC46" s="17">
        <v>-71</v>
      </c>
      <c r="MD46" s="17">
        <v>-99</v>
      </c>
      <c r="ME46" s="17">
        <v>-49</v>
      </c>
      <c r="MF46" s="17">
        <v>-51</v>
      </c>
      <c r="MG46" s="17">
        <v>-7</v>
      </c>
      <c r="MH46" s="17">
        <v>-5</v>
      </c>
      <c r="MI46" s="17">
        <v>-5</v>
      </c>
      <c r="MJ46" s="17">
        <v>21</v>
      </c>
      <c r="MK46" s="17">
        <v>-1</v>
      </c>
      <c r="ML46" s="17">
        <v>21</v>
      </c>
      <c r="MM46" s="17">
        <v>31</v>
      </c>
      <c r="MN46" s="17">
        <v>-4</v>
      </c>
      <c r="MO46" s="17">
        <v>-19</v>
      </c>
      <c r="MP46" s="17">
        <v>5</v>
      </c>
      <c r="MQ46" s="17">
        <v>-28</v>
      </c>
      <c r="MR46" s="17">
        <v>-28</v>
      </c>
      <c r="MS46" s="17">
        <v>-41</v>
      </c>
      <c r="MT46" s="17">
        <v>-25</v>
      </c>
      <c r="MU46" s="17">
        <v>-48</v>
      </c>
      <c r="MV46" s="17">
        <v>-1</v>
      </c>
      <c r="MW46" s="17">
        <v>-34</v>
      </c>
      <c r="MX46" s="17">
        <v>-75</v>
      </c>
      <c r="MY46" s="17">
        <v>-52</v>
      </c>
      <c r="MZ46" s="17">
        <v>-33</v>
      </c>
      <c r="NA46" s="17">
        <v>-27</v>
      </c>
      <c r="NB46" s="17">
        <v>-34</v>
      </c>
      <c r="NC46" s="17">
        <v>-57</v>
      </c>
      <c r="ND46" s="17">
        <v>-28</v>
      </c>
      <c r="NE46" s="17">
        <v>-36</v>
      </c>
      <c r="NF46" s="17">
        <v>-34</v>
      </c>
      <c r="NG46" s="17">
        <v>61</v>
      </c>
      <c r="NH46" s="17">
        <v>37</v>
      </c>
      <c r="NI46" s="17">
        <v>79</v>
      </c>
      <c r="NJ46" s="17">
        <v>14</v>
      </c>
      <c r="NK46" s="17">
        <v>51</v>
      </c>
      <c r="NL46" s="17">
        <v>-45</v>
      </c>
      <c r="NM46" s="17">
        <v>-93</v>
      </c>
      <c r="NN46" s="17">
        <v>-1</v>
      </c>
      <c r="NO46" s="17">
        <v>-42</v>
      </c>
      <c r="NP46" s="17">
        <v>-21</v>
      </c>
      <c r="NQ46" s="17">
        <v>-18</v>
      </c>
      <c r="NR46" s="17">
        <v>-9</v>
      </c>
      <c r="NS46" s="17">
        <v>-18</v>
      </c>
      <c r="NT46" s="17">
        <v>-9</v>
      </c>
      <c r="NU46" s="17">
        <v>-36</v>
      </c>
      <c r="NV46" s="17">
        <v>-32</v>
      </c>
      <c r="NW46" s="17">
        <v>-17</v>
      </c>
      <c r="NX46" s="17">
        <v>-7</v>
      </c>
      <c r="NY46" s="17">
        <v>1</v>
      </c>
      <c r="NZ46" s="17">
        <v>-24</v>
      </c>
      <c r="OA46" s="17">
        <v>9</v>
      </c>
      <c r="OB46" s="17">
        <v>-29</v>
      </c>
      <c r="OC46" s="17">
        <v>-33</v>
      </c>
      <c r="OD46" s="17">
        <v>-3</v>
      </c>
      <c r="OE46" s="17">
        <v>-2</v>
      </c>
      <c r="OF46" s="17">
        <v>-23</v>
      </c>
      <c r="OG46" s="17">
        <v>-12</v>
      </c>
      <c r="OH46" s="17">
        <v>-26</v>
      </c>
      <c r="OI46" s="17">
        <v>0</v>
      </c>
      <c r="OJ46" s="17">
        <v>-4</v>
      </c>
      <c r="OK46" s="17">
        <v>-7</v>
      </c>
      <c r="OL46" s="17">
        <v>-6</v>
      </c>
      <c r="OM46" s="17">
        <v>-8</v>
      </c>
      <c r="ON46" s="17">
        <v>0</v>
      </c>
      <c r="OO46" s="17">
        <v>4</v>
      </c>
      <c r="OP46" s="17">
        <v>12</v>
      </c>
      <c r="OQ46" s="17">
        <v>-20</v>
      </c>
      <c r="OR46" s="17">
        <v>-10</v>
      </c>
      <c r="OS46" s="17">
        <v>-16</v>
      </c>
      <c r="OT46" s="17">
        <v>-83</v>
      </c>
      <c r="OU46" s="17">
        <v>-55</v>
      </c>
      <c r="OV46" s="17">
        <v>-106</v>
      </c>
      <c r="OW46" s="17">
        <v>-59</v>
      </c>
      <c r="OX46" s="17">
        <v>-33</v>
      </c>
      <c r="OY46" s="17">
        <v>-27</v>
      </c>
      <c r="OZ46" s="17">
        <v>-59</v>
      </c>
      <c r="PA46" s="17">
        <v>-89</v>
      </c>
      <c r="PB46" s="17">
        <v>-40</v>
      </c>
      <c r="PC46" s="17">
        <v>-67</v>
      </c>
      <c r="PD46" s="17">
        <v>-56</v>
      </c>
      <c r="PE46" s="17">
        <v>-46</v>
      </c>
      <c r="PF46" s="17">
        <v>-39</v>
      </c>
      <c r="PG46" s="17">
        <v>-23</v>
      </c>
      <c r="PH46" s="17">
        <v>-20</v>
      </c>
      <c r="PI46" s="17">
        <v>-14</v>
      </c>
      <c r="PJ46" s="17">
        <v>-60</v>
      </c>
      <c r="PK46" s="17">
        <v>-46</v>
      </c>
      <c r="PL46" s="17">
        <v>-61</v>
      </c>
      <c r="PM46" s="17">
        <v>-23</v>
      </c>
      <c r="PN46" s="17">
        <v>-29</v>
      </c>
      <c r="PO46" s="17">
        <v>-12</v>
      </c>
      <c r="PP46" s="17">
        <v>-38</v>
      </c>
      <c r="PQ46" s="17">
        <v>14</v>
      </c>
      <c r="PR46" s="17">
        <v>-73</v>
      </c>
      <c r="PS46" s="17">
        <v>-56</v>
      </c>
      <c r="PT46" s="17">
        <v>-40</v>
      </c>
      <c r="PU46" s="17">
        <v>-55</v>
      </c>
      <c r="PV46" s="17">
        <v>-19</v>
      </c>
      <c r="PW46" s="17">
        <v>-46</v>
      </c>
      <c r="PX46" s="17">
        <v>-54</v>
      </c>
      <c r="PY46" s="17">
        <v>-49</v>
      </c>
      <c r="PZ46" s="17">
        <v>-27</v>
      </c>
      <c r="QA46" s="17">
        <v>-13</v>
      </c>
      <c r="QB46" s="17">
        <v>1</v>
      </c>
      <c r="QC46" s="17">
        <v>-5</v>
      </c>
      <c r="QD46" s="17">
        <v>6</v>
      </c>
      <c r="QE46" s="17">
        <v>-7</v>
      </c>
      <c r="QF46" s="17">
        <v>-6</v>
      </c>
      <c r="QG46" s="17">
        <v>-4</v>
      </c>
      <c r="QH46" s="17">
        <v>17</v>
      </c>
      <c r="QI46" s="17">
        <v>25</v>
      </c>
      <c r="QJ46" s="17">
        <v>30</v>
      </c>
      <c r="QK46" s="17">
        <v>17</v>
      </c>
      <c r="QL46" s="17">
        <v>37</v>
      </c>
      <c r="QM46" s="17">
        <v>16</v>
      </c>
      <c r="QN46" s="17">
        <v>-4</v>
      </c>
      <c r="QO46" s="17">
        <v>2</v>
      </c>
      <c r="QP46" s="17">
        <v>27</v>
      </c>
      <c r="QQ46" s="17">
        <v>8</v>
      </c>
      <c r="QR46" s="17">
        <v>8</v>
      </c>
      <c r="QS46" s="17">
        <v>16</v>
      </c>
      <c r="QT46" s="17">
        <v>9</v>
      </c>
      <c r="QU46" s="17">
        <v>19</v>
      </c>
      <c r="QV46" s="17">
        <v>17</v>
      </c>
      <c r="QW46" s="17">
        <v>5</v>
      </c>
      <c r="QX46" s="17">
        <v>60</v>
      </c>
      <c r="QY46" s="17">
        <v>-1</v>
      </c>
      <c r="QZ46" s="17">
        <v>10</v>
      </c>
      <c r="RA46" s="17">
        <v>-1</v>
      </c>
      <c r="RB46" s="17">
        <v>29</v>
      </c>
      <c r="RC46" s="17">
        <v>31</v>
      </c>
      <c r="RD46" s="17">
        <v>5</v>
      </c>
      <c r="RE46" s="17">
        <v>-15</v>
      </c>
      <c r="RF46" s="17">
        <v>-88</v>
      </c>
      <c r="RG46" s="17">
        <v>-59</v>
      </c>
      <c r="RH46" s="17">
        <v>-22</v>
      </c>
      <c r="RI46" s="17">
        <v>-41</v>
      </c>
      <c r="RJ46" s="17">
        <v>-40</v>
      </c>
      <c r="RK46" s="17">
        <v>-20</v>
      </c>
      <c r="RL46" s="17">
        <v>-5</v>
      </c>
      <c r="RM46" s="17">
        <v>-22</v>
      </c>
      <c r="RN46" s="17">
        <v>-64</v>
      </c>
      <c r="RO46" s="17">
        <v>-42</v>
      </c>
      <c r="RP46" s="17">
        <v>-57</v>
      </c>
      <c r="RQ46" s="17">
        <v>-53</v>
      </c>
      <c r="RR46" s="17">
        <v>115</v>
      </c>
      <c r="RS46" s="17">
        <v>-86</v>
      </c>
      <c r="RT46" s="17">
        <v>-55</v>
      </c>
      <c r="RU46" s="17">
        <v>-82</v>
      </c>
      <c r="RV46" s="17">
        <v>-29</v>
      </c>
      <c r="RW46" s="17">
        <v>-22</v>
      </c>
      <c r="RX46" s="17">
        <v>-41</v>
      </c>
      <c r="RY46" s="17">
        <v>-51</v>
      </c>
      <c r="RZ46" s="17">
        <v>-43</v>
      </c>
      <c r="SA46" s="17">
        <v>-32</v>
      </c>
      <c r="SB46" s="17">
        <v>-38</v>
      </c>
      <c r="SC46" s="17">
        <v>-35</v>
      </c>
      <c r="SD46" s="17">
        <v>3</v>
      </c>
      <c r="SE46" s="17">
        <v>2</v>
      </c>
      <c r="SF46" s="17">
        <v>-5</v>
      </c>
      <c r="SG46" s="17">
        <v>2</v>
      </c>
      <c r="SH46" s="17">
        <v>2</v>
      </c>
      <c r="SI46" s="17">
        <v>4</v>
      </c>
      <c r="SJ46" s="17">
        <v>5</v>
      </c>
      <c r="SK46" s="17">
        <v>9</v>
      </c>
      <c r="SL46" s="17">
        <v>-40</v>
      </c>
      <c r="SM46" s="17">
        <v>-15</v>
      </c>
      <c r="SN46" s="17">
        <v>-10</v>
      </c>
      <c r="SO46" s="17">
        <v>-15</v>
      </c>
      <c r="SP46" s="17">
        <v>-30</v>
      </c>
      <c r="SQ46" s="17">
        <v>-38</v>
      </c>
      <c r="SR46" s="17">
        <v>-18</v>
      </c>
      <c r="SS46" s="17">
        <v>-27</v>
      </c>
      <c r="ST46" s="17">
        <v>-6</v>
      </c>
      <c r="SU46" s="17">
        <v>-4</v>
      </c>
      <c r="SV46" s="17">
        <v>-1</v>
      </c>
      <c r="SW46" s="17">
        <v>0</v>
      </c>
      <c r="SX46" s="17">
        <v>6</v>
      </c>
      <c r="SY46" s="17">
        <v>-10</v>
      </c>
      <c r="SZ46" s="17">
        <v>0</v>
      </c>
      <c r="TA46" s="17">
        <v>-3</v>
      </c>
      <c r="TB46" s="17">
        <v>-56</v>
      </c>
      <c r="TC46" s="17">
        <v>-81</v>
      </c>
      <c r="TD46" s="17">
        <v>-81</v>
      </c>
      <c r="TE46" s="17">
        <v>-82</v>
      </c>
      <c r="TF46" s="17">
        <v>-91</v>
      </c>
      <c r="TG46" s="17">
        <v>-84</v>
      </c>
      <c r="TH46" s="17">
        <v>-84</v>
      </c>
      <c r="TI46" s="17">
        <v>-88</v>
      </c>
      <c r="TJ46" s="17">
        <v>10</v>
      </c>
      <c r="TK46" s="17">
        <v>-17</v>
      </c>
      <c r="TL46" s="17">
        <v>-14</v>
      </c>
      <c r="TM46" s="17">
        <v>-31</v>
      </c>
      <c r="TN46" s="17">
        <v>-12</v>
      </c>
      <c r="TO46" s="17">
        <v>-18</v>
      </c>
      <c r="TP46" s="17">
        <v>-12</v>
      </c>
      <c r="TQ46" s="17">
        <v>-11</v>
      </c>
      <c r="TR46" s="17">
        <v>-14</v>
      </c>
      <c r="TS46" s="17">
        <v>-38</v>
      </c>
      <c r="TT46" s="17">
        <v>-19</v>
      </c>
      <c r="TU46" s="17">
        <v>-19</v>
      </c>
      <c r="TV46" s="17">
        <v>-23</v>
      </c>
      <c r="TW46" s="17">
        <v>-35</v>
      </c>
      <c r="TX46" s="17">
        <v>-36</v>
      </c>
      <c r="TY46" s="17">
        <v>-21</v>
      </c>
      <c r="TZ46" s="17">
        <v>-48</v>
      </c>
      <c r="UA46" s="17">
        <v>-41</v>
      </c>
      <c r="UB46" s="17">
        <v>-17</v>
      </c>
      <c r="UC46" s="17">
        <v>-40</v>
      </c>
      <c r="UD46" s="17">
        <v>-47</v>
      </c>
      <c r="UE46" s="17">
        <v>-46</v>
      </c>
      <c r="UF46" s="17">
        <v>-57</v>
      </c>
      <c r="UG46" s="17">
        <v>-65</v>
      </c>
      <c r="UH46" s="17">
        <v>-46</v>
      </c>
      <c r="UI46" s="17">
        <v>-44</v>
      </c>
      <c r="UJ46" s="17">
        <v>-41</v>
      </c>
      <c r="UK46" s="17">
        <v>-61</v>
      </c>
      <c r="UL46" s="17">
        <v>-29</v>
      </c>
      <c r="UM46" s="17">
        <v>-21</v>
      </c>
      <c r="UN46" s="17">
        <v>-3</v>
      </c>
      <c r="UO46" s="17">
        <v>-20</v>
      </c>
      <c r="UP46" s="17">
        <v>68</v>
      </c>
      <c r="UQ46" s="17">
        <v>71</v>
      </c>
      <c r="UR46" s="17">
        <v>35</v>
      </c>
      <c r="US46" s="17">
        <v>58</v>
      </c>
      <c r="UT46" s="17">
        <v>30</v>
      </c>
      <c r="UU46" s="17">
        <v>38</v>
      </c>
      <c r="UV46" s="17">
        <v>41</v>
      </c>
      <c r="UW46" s="17">
        <v>46</v>
      </c>
      <c r="UX46" s="17">
        <v>-3</v>
      </c>
      <c r="UY46" s="17">
        <v>0</v>
      </c>
      <c r="UZ46" s="17">
        <v>-15</v>
      </c>
      <c r="VA46" s="17">
        <v>-11</v>
      </c>
      <c r="VB46" s="17">
        <v>2</v>
      </c>
      <c r="VC46" s="17">
        <v>-8</v>
      </c>
      <c r="VD46" s="17">
        <v>-7</v>
      </c>
      <c r="VE46" s="17">
        <v>1</v>
      </c>
      <c r="VF46" s="17">
        <v>-7</v>
      </c>
      <c r="VG46" s="17">
        <v>-34</v>
      </c>
      <c r="VH46" s="17">
        <v>-30</v>
      </c>
      <c r="VI46" s="17">
        <v>-26</v>
      </c>
      <c r="VJ46" s="17">
        <v>-35</v>
      </c>
      <c r="VK46" s="17">
        <v>-18</v>
      </c>
      <c r="VL46" s="17">
        <v>-13</v>
      </c>
      <c r="VM46" s="17">
        <v>-43</v>
      </c>
      <c r="VN46">
        <v>18</v>
      </c>
      <c r="VO46">
        <v>19</v>
      </c>
      <c r="VP46">
        <v>-8</v>
      </c>
      <c r="VQ46">
        <v>-4</v>
      </c>
      <c r="VR46">
        <v>-13</v>
      </c>
      <c r="VS46">
        <v>5</v>
      </c>
      <c r="VT46">
        <v>-7</v>
      </c>
      <c r="VU46">
        <v>11</v>
      </c>
      <c r="VV46" s="17">
        <v>-22</v>
      </c>
      <c r="VW46" s="17">
        <v>-22</v>
      </c>
      <c r="VX46" s="17">
        <v>-11</v>
      </c>
      <c r="VY46" s="17">
        <v>-20</v>
      </c>
      <c r="VZ46" s="17">
        <v>4</v>
      </c>
      <c r="WA46" s="17">
        <v>-3</v>
      </c>
      <c r="WB46" s="17">
        <v>14</v>
      </c>
      <c r="WC46" s="17">
        <v>18</v>
      </c>
      <c r="WD46" s="17">
        <v>29</v>
      </c>
      <c r="WE46" s="17">
        <v>-6</v>
      </c>
      <c r="WF46" s="17">
        <v>-4</v>
      </c>
      <c r="WG46" s="17">
        <v>13</v>
      </c>
      <c r="WH46" s="17">
        <v>-1</v>
      </c>
      <c r="WI46" s="17">
        <v>11</v>
      </c>
      <c r="WJ46" s="17">
        <v>3</v>
      </c>
      <c r="WK46" s="17">
        <v>-4</v>
      </c>
      <c r="WL46" s="17">
        <v>-90</v>
      </c>
      <c r="WM46" s="17">
        <v>-65</v>
      </c>
      <c r="WN46" s="17">
        <v>-76</v>
      </c>
      <c r="WO46" s="17">
        <v>-53</v>
      </c>
      <c r="WP46" s="17">
        <v>-40</v>
      </c>
      <c r="WQ46" s="17">
        <v>-85</v>
      </c>
      <c r="WR46" s="17">
        <v>-51</v>
      </c>
      <c r="WS46" s="17">
        <v>-34</v>
      </c>
      <c r="WT46" s="17">
        <v>-6</v>
      </c>
      <c r="WU46" s="17">
        <v>-4</v>
      </c>
      <c r="WV46" s="17">
        <v>-20</v>
      </c>
      <c r="WW46" s="17">
        <v>-2</v>
      </c>
      <c r="WX46" s="17">
        <v>-6</v>
      </c>
      <c r="WY46" s="17">
        <v>-2</v>
      </c>
      <c r="WZ46" s="17">
        <v>-5</v>
      </c>
      <c r="XA46" s="17">
        <v>-17</v>
      </c>
    </row>
    <row r="47" spans="1:625">
      <c r="A47" t="s">
        <v>945</v>
      </c>
      <c r="B47" s="17">
        <v>-72</v>
      </c>
      <c r="C47" s="17">
        <v>-125</v>
      </c>
      <c r="D47" s="17">
        <v>-104</v>
      </c>
      <c r="E47" s="17">
        <v>-97</v>
      </c>
      <c r="F47" s="17">
        <v>-94</v>
      </c>
      <c r="G47" s="17">
        <v>-89</v>
      </c>
      <c r="H47" s="17">
        <v>-43</v>
      </c>
      <c r="I47" s="17">
        <v>-41</v>
      </c>
      <c r="J47" s="17">
        <v>187</v>
      </c>
      <c r="K47" s="17">
        <v>267</v>
      </c>
      <c r="L47" s="17">
        <v>297</v>
      </c>
      <c r="M47" s="17">
        <v>396</v>
      </c>
      <c r="N47" s="17">
        <v>341</v>
      </c>
      <c r="O47" s="17">
        <v>249</v>
      </c>
      <c r="P47" s="17">
        <v>211</v>
      </c>
      <c r="Q47" s="17">
        <v>275</v>
      </c>
      <c r="R47" s="17">
        <v>-78</v>
      </c>
      <c r="S47" s="17">
        <v>-107</v>
      </c>
      <c r="T47" s="17">
        <v>-67</v>
      </c>
      <c r="U47" s="17">
        <v>-59</v>
      </c>
      <c r="V47" s="17">
        <v>-71</v>
      </c>
      <c r="W47" s="17">
        <v>-70</v>
      </c>
      <c r="X47" s="17">
        <v>-66</v>
      </c>
      <c r="Y47" s="17">
        <v>-45</v>
      </c>
      <c r="Z47" s="17">
        <v>-160</v>
      </c>
      <c r="AA47" s="17">
        <v>-120</v>
      </c>
      <c r="AB47" s="17">
        <v>-117</v>
      </c>
      <c r="AC47" s="17">
        <v>-91</v>
      </c>
      <c r="AD47" s="17">
        <v>-103</v>
      </c>
      <c r="AE47" s="17">
        <v>-94</v>
      </c>
      <c r="AF47" s="17">
        <v>-57</v>
      </c>
      <c r="AG47" s="17">
        <v>-97</v>
      </c>
      <c r="AH47" s="17">
        <v>86</v>
      </c>
      <c r="AI47" s="17">
        <v>-5</v>
      </c>
      <c r="AJ47" s="17">
        <v>-2</v>
      </c>
      <c r="AK47" s="17">
        <v>-30</v>
      </c>
      <c r="AL47" s="17">
        <v>70</v>
      </c>
      <c r="AM47" s="17">
        <v>23</v>
      </c>
      <c r="AN47" s="17">
        <v>-21</v>
      </c>
      <c r="AO47" s="17">
        <v>12</v>
      </c>
      <c r="AP47" s="17">
        <v>-36</v>
      </c>
      <c r="AQ47" s="17">
        <v>-27</v>
      </c>
      <c r="AR47" s="17">
        <v>-38</v>
      </c>
      <c r="AS47" s="17">
        <v>-34</v>
      </c>
      <c r="AT47" s="17">
        <v>-15</v>
      </c>
      <c r="AU47" s="17">
        <v>-36</v>
      </c>
      <c r="AV47" s="17">
        <v>-25</v>
      </c>
      <c r="AW47" s="17">
        <v>-30</v>
      </c>
      <c r="AX47" s="17">
        <v>-42</v>
      </c>
      <c r="AY47" s="17">
        <v>-46</v>
      </c>
      <c r="AZ47" s="17">
        <v>-37</v>
      </c>
      <c r="BA47" s="17">
        <v>-57</v>
      </c>
      <c r="BB47" s="17">
        <v>-61</v>
      </c>
      <c r="BC47" s="17">
        <v>-29</v>
      </c>
      <c r="BD47" s="17">
        <v>-27</v>
      </c>
      <c r="BE47" s="17">
        <v>-39</v>
      </c>
      <c r="BF47" s="17">
        <v>-78</v>
      </c>
      <c r="BG47" s="17">
        <v>-67</v>
      </c>
      <c r="BH47" s="17">
        <v>-72</v>
      </c>
      <c r="BI47" s="17">
        <v>-37</v>
      </c>
      <c r="BJ47" s="17">
        <v>-51</v>
      </c>
      <c r="BK47" s="17">
        <v>-70</v>
      </c>
      <c r="BL47" s="17">
        <v>-40</v>
      </c>
      <c r="BM47" s="17">
        <v>-60</v>
      </c>
      <c r="BN47" s="17">
        <v>-34</v>
      </c>
      <c r="BO47" s="17">
        <v>-40</v>
      </c>
      <c r="BP47" s="17">
        <v>-18</v>
      </c>
      <c r="BQ47" s="17">
        <v>-29</v>
      </c>
      <c r="BR47" s="17">
        <v>-37</v>
      </c>
      <c r="BS47" s="17">
        <v>-22</v>
      </c>
      <c r="BT47" s="17">
        <v>-17</v>
      </c>
      <c r="BU47" s="17">
        <v>-31</v>
      </c>
      <c r="BV47" s="17">
        <v>109</v>
      </c>
      <c r="BW47" s="17">
        <v>78</v>
      </c>
      <c r="BX47" s="17">
        <v>42</v>
      </c>
      <c r="BY47" s="17">
        <v>89</v>
      </c>
      <c r="BZ47" s="17">
        <v>88</v>
      </c>
      <c r="CA47" s="17">
        <v>56</v>
      </c>
      <c r="CB47" s="17">
        <v>43</v>
      </c>
      <c r="CC47" s="17">
        <v>22</v>
      </c>
      <c r="CD47" s="17">
        <v>54</v>
      </c>
      <c r="CE47" s="17">
        <v>-28</v>
      </c>
      <c r="CF47" s="17">
        <v>2</v>
      </c>
      <c r="CG47" s="17">
        <v>-9</v>
      </c>
      <c r="CH47" s="17">
        <v>-8</v>
      </c>
      <c r="CI47" s="17">
        <v>-24</v>
      </c>
      <c r="CJ47" s="17">
        <v>-15</v>
      </c>
      <c r="CK47" s="17">
        <v>-26</v>
      </c>
      <c r="CL47" s="17">
        <v>5</v>
      </c>
      <c r="CM47" s="17">
        <v>11</v>
      </c>
      <c r="CN47" s="17">
        <v>3</v>
      </c>
      <c r="CO47" s="17">
        <v>27</v>
      </c>
      <c r="CP47" s="17">
        <v>-13</v>
      </c>
      <c r="CQ47" s="17">
        <v>18</v>
      </c>
      <c r="CR47" s="17">
        <v>-23</v>
      </c>
      <c r="CS47" s="17">
        <v>-8</v>
      </c>
      <c r="CT47" s="17">
        <v>-29</v>
      </c>
      <c r="CU47" s="17">
        <v>-21</v>
      </c>
      <c r="CV47" s="17">
        <v>-73</v>
      </c>
      <c r="CW47" s="17">
        <v>-29</v>
      </c>
      <c r="CX47" s="17">
        <v>-30</v>
      </c>
      <c r="CY47" s="17">
        <v>-68</v>
      </c>
      <c r="CZ47" s="17">
        <v>-31</v>
      </c>
      <c r="DA47" s="17">
        <v>-56</v>
      </c>
      <c r="DB47" s="17">
        <v>20</v>
      </c>
      <c r="DC47" s="17">
        <v>2</v>
      </c>
      <c r="DD47" s="17">
        <v>16</v>
      </c>
      <c r="DE47" s="17">
        <v>12</v>
      </c>
      <c r="DF47" s="17">
        <v>3</v>
      </c>
      <c r="DG47" s="17">
        <v>27</v>
      </c>
      <c r="DH47" s="17">
        <v>-8</v>
      </c>
      <c r="DI47" s="17">
        <v>-19</v>
      </c>
      <c r="DJ47" s="17">
        <v>65</v>
      </c>
      <c r="DK47" s="17">
        <v>28</v>
      </c>
      <c r="DL47" s="17">
        <v>30</v>
      </c>
      <c r="DM47" s="17">
        <v>-5</v>
      </c>
      <c r="DN47" s="17">
        <v>33</v>
      </c>
      <c r="DO47" s="17">
        <v>2</v>
      </c>
      <c r="DP47" s="17">
        <v>32</v>
      </c>
      <c r="DQ47" s="17">
        <v>21</v>
      </c>
      <c r="DR47" s="17">
        <v>9</v>
      </c>
      <c r="DS47" s="17">
        <v>44</v>
      </c>
      <c r="DT47" s="17">
        <v>43</v>
      </c>
      <c r="DU47" s="17">
        <v>-15</v>
      </c>
      <c r="DV47" s="17">
        <v>31</v>
      </c>
      <c r="DW47" s="17">
        <v>-12</v>
      </c>
      <c r="DX47" s="17">
        <v>-21</v>
      </c>
      <c r="DY47" s="17">
        <v>3</v>
      </c>
      <c r="DZ47" s="17">
        <v>8</v>
      </c>
      <c r="EA47" s="17">
        <v>-1</v>
      </c>
      <c r="EB47" s="17">
        <v>-14</v>
      </c>
      <c r="EC47" s="17">
        <v>-32</v>
      </c>
      <c r="ED47" s="17">
        <v>-24</v>
      </c>
      <c r="EE47" s="17">
        <v>4</v>
      </c>
      <c r="EF47" s="17">
        <v>26</v>
      </c>
      <c r="EG47" s="17">
        <v>-7</v>
      </c>
      <c r="EH47" s="17">
        <v>-90</v>
      </c>
      <c r="EI47" s="17">
        <v>-61</v>
      </c>
      <c r="EJ47" s="17">
        <v>-67</v>
      </c>
      <c r="EK47" s="17">
        <v>-99</v>
      </c>
      <c r="EL47" s="17">
        <v>-84</v>
      </c>
      <c r="EM47" s="17">
        <v>-98</v>
      </c>
      <c r="EN47" s="17">
        <v>-75</v>
      </c>
      <c r="EO47" s="17">
        <v>-70</v>
      </c>
      <c r="EP47" s="17">
        <v>41</v>
      </c>
      <c r="EQ47" s="17">
        <v>27</v>
      </c>
      <c r="ER47" s="17">
        <v>16</v>
      </c>
      <c r="ES47" s="17">
        <v>23</v>
      </c>
      <c r="ET47" s="17">
        <v>7</v>
      </c>
      <c r="EU47" s="17">
        <v>25</v>
      </c>
      <c r="EV47" s="17">
        <v>19</v>
      </c>
      <c r="EW47" s="17">
        <v>60</v>
      </c>
      <c r="EX47" s="17">
        <v>47</v>
      </c>
      <c r="EY47" s="17">
        <v>40</v>
      </c>
      <c r="EZ47" s="17">
        <v>40</v>
      </c>
      <c r="FA47" s="17">
        <v>13</v>
      </c>
      <c r="FB47" s="17">
        <v>16</v>
      </c>
      <c r="FC47" s="17">
        <v>-13</v>
      </c>
      <c r="FD47" s="17">
        <v>-2</v>
      </c>
      <c r="FE47" s="17">
        <v>10</v>
      </c>
      <c r="FF47" s="17">
        <v>-49</v>
      </c>
      <c r="FG47" s="17">
        <v>-8</v>
      </c>
      <c r="FH47" s="17">
        <v>-20</v>
      </c>
      <c r="FI47" s="17">
        <v>-6</v>
      </c>
      <c r="FJ47" s="17">
        <v>-17</v>
      </c>
      <c r="FK47" s="17">
        <v>-5</v>
      </c>
      <c r="FL47" s="17">
        <v>-13</v>
      </c>
      <c r="FM47" s="17">
        <v>-29</v>
      </c>
      <c r="FN47" s="17">
        <v>-34</v>
      </c>
      <c r="FO47" s="17">
        <v>-15</v>
      </c>
      <c r="FP47" s="17">
        <v>-10</v>
      </c>
      <c r="FQ47" s="17">
        <v>4</v>
      </c>
      <c r="FR47" s="17">
        <v>-4</v>
      </c>
      <c r="FS47" s="17">
        <v>-2</v>
      </c>
      <c r="FT47" s="17">
        <v>-5</v>
      </c>
      <c r="FU47" s="17">
        <v>-34</v>
      </c>
      <c r="FV47" s="17">
        <v>-58</v>
      </c>
      <c r="FW47" s="17">
        <v>-39</v>
      </c>
      <c r="FX47" s="17">
        <v>-29</v>
      </c>
      <c r="FY47" s="17">
        <v>-34</v>
      </c>
      <c r="FZ47" s="17">
        <v>-27</v>
      </c>
      <c r="GA47" s="17">
        <v>-28</v>
      </c>
      <c r="GB47" s="17">
        <v>-36</v>
      </c>
      <c r="GC47" s="17">
        <v>-50</v>
      </c>
      <c r="GD47" s="17">
        <v>25</v>
      </c>
      <c r="GE47" s="17">
        <v>8</v>
      </c>
      <c r="GF47" s="17">
        <v>58</v>
      </c>
      <c r="GG47" s="17">
        <v>-2</v>
      </c>
      <c r="GH47" s="17">
        <v>26</v>
      </c>
      <c r="GI47" s="17">
        <v>-16</v>
      </c>
      <c r="GJ47" s="17">
        <v>-9</v>
      </c>
      <c r="GK47" s="17">
        <v>-21</v>
      </c>
      <c r="GL47" s="17">
        <v>-54</v>
      </c>
      <c r="GM47" s="17">
        <v>-39</v>
      </c>
      <c r="GN47" s="17">
        <v>-51</v>
      </c>
      <c r="GO47" s="17">
        <v>-23</v>
      </c>
      <c r="GP47" s="17">
        <v>-52</v>
      </c>
      <c r="GQ47" s="17">
        <v>-41</v>
      </c>
      <c r="GR47" s="17">
        <v>-54</v>
      </c>
      <c r="GS47" s="17">
        <v>-30</v>
      </c>
      <c r="GT47" s="17">
        <v>24</v>
      </c>
      <c r="GU47" s="17">
        <v>-22</v>
      </c>
      <c r="GV47" s="17">
        <v>3</v>
      </c>
      <c r="GW47" s="17">
        <v>-8</v>
      </c>
      <c r="GX47" s="17">
        <v>8</v>
      </c>
      <c r="GY47" s="17">
        <v>-8</v>
      </c>
      <c r="GZ47" s="17">
        <v>-15</v>
      </c>
      <c r="HA47" s="17">
        <v>-7</v>
      </c>
      <c r="HB47" s="17">
        <v>-3</v>
      </c>
      <c r="HC47" s="17">
        <v>39</v>
      </c>
      <c r="HD47" s="17">
        <v>16</v>
      </c>
      <c r="HE47" s="17">
        <v>-22</v>
      </c>
      <c r="HF47" s="17">
        <v>-34</v>
      </c>
      <c r="HG47" s="17">
        <v>-8</v>
      </c>
      <c r="HH47" s="17">
        <v>-49</v>
      </c>
      <c r="HI47" s="17">
        <v>-26</v>
      </c>
      <c r="HJ47" s="17">
        <v>-50</v>
      </c>
      <c r="HK47" s="17">
        <v>-87</v>
      </c>
      <c r="HL47" s="17">
        <v>-85</v>
      </c>
      <c r="HM47" s="17">
        <v>-68</v>
      </c>
      <c r="HN47" s="17">
        <v>-70</v>
      </c>
      <c r="HO47" s="17">
        <v>-51</v>
      </c>
      <c r="HP47" s="17">
        <v>-38</v>
      </c>
      <c r="HQ47" s="17">
        <v>-49</v>
      </c>
      <c r="HR47" s="17">
        <v>-36</v>
      </c>
      <c r="HS47" s="17">
        <v>-21</v>
      </c>
      <c r="HT47" s="17">
        <v>-13</v>
      </c>
      <c r="HU47" s="17">
        <v>-33</v>
      </c>
      <c r="HV47" s="17">
        <v>-29</v>
      </c>
      <c r="HW47" s="17">
        <v>-23</v>
      </c>
      <c r="HX47" s="17">
        <v>-8</v>
      </c>
      <c r="HY47" s="17">
        <v>12</v>
      </c>
      <c r="HZ47" s="17">
        <v>270</v>
      </c>
      <c r="IA47" s="17">
        <v>268</v>
      </c>
      <c r="IB47" s="17">
        <v>248</v>
      </c>
      <c r="IC47" s="17">
        <v>304</v>
      </c>
      <c r="ID47" s="17">
        <v>220</v>
      </c>
      <c r="IE47" s="17">
        <v>320</v>
      </c>
      <c r="IF47" s="17">
        <v>230</v>
      </c>
      <c r="IG47" s="17">
        <v>277</v>
      </c>
      <c r="IH47" s="17">
        <v>-3</v>
      </c>
      <c r="II47" s="17">
        <v>19</v>
      </c>
      <c r="IJ47" s="17">
        <v>-1</v>
      </c>
      <c r="IK47" s="17">
        <v>15</v>
      </c>
      <c r="IL47" s="17">
        <v>15</v>
      </c>
      <c r="IM47" s="17">
        <v>12</v>
      </c>
      <c r="IN47" s="17">
        <v>-9</v>
      </c>
      <c r="IO47" s="17">
        <v>17</v>
      </c>
      <c r="IP47" s="17">
        <v>-55</v>
      </c>
      <c r="IQ47" s="17">
        <v>-57</v>
      </c>
      <c r="IR47" s="17">
        <v>-31</v>
      </c>
      <c r="IS47" s="17">
        <v>-32</v>
      </c>
      <c r="IT47" s="17">
        <v>-29</v>
      </c>
      <c r="IU47" s="17">
        <v>-26</v>
      </c>
      <c r="IV47" s="17">
        <v>-15</v>
      </c>
      <c r="IW47" s="17">
        <v>-15</v>
      </c>
      <c r="IX47" s="17">
        <v>1146</v>
      </c>
      <c r="IY47" s="17">
        <v>1140</v>
      </c>
      <c r="IZ47" s="17">
        <v>1029</v>
      </c>
      <c r="JA47" s="17">
        <v>929</v>
      </c>
      <c r="JB47" s="17">
        <v>940</v>
      </c>
      <c r="JC47" s="17">
        <v>961</v>
      </c>
      <c r="JD47" s="17">
        <v>881</v>
      </c>
      <c r="JE47" s="17">
        <v>1091</v>
      </c>
      <c r="JF47" s="17">
        <v>-161</v>
      </c>
      <c r="JG47" s="17">
        <v>-159</v>
      </c>
      <c r="JH47" s="17">
        <v>-160</v>
      </c>
      <c r="JI47" s="17">
        <v>-91</v>
      </c>
      <c r="JJ47" s="17">
        <v>-119</v>
      </c>
      <c r="JK47" s="17">
        <v>-114</v>
      </c>
      <c r="JL47" s="17">
        <v>-89</v>
      </c>
      <c r="JM47" s="17">
        <v>-105</v>
      </c>
      <c r="JN47" s="17">
        <v>-6</v>
      </c>
      <c r="JO47" s="17">
        <v>-6</v>
      </c>
      <c r="JP47" s="17">
        <v>-14</v>
      </c>
      <c r="JQ47" s="17">
        <v>-22</v>
      </c>
      <c r="JR47" s="17">
        <v>-16</v>
      </c>
      <c r="JS47" s="17">
        <v>-17</v>
      </c>
      <c r="JT47" s="17">
        <v>-12</v>
      </c>
      <c r="JU47" s="17">
        <v>-20</v>
      </c>
      <c r="JV47" s="17">
        <v>-8</v>
      </c>
      <c r="JW47" s="17">
        <v>17</v>
      </c>
      <c r="JX47" s="17">
        <v>-11</v>
      </c>
      <c r="JY47" s="17">
        <v>15</v>
      </c>
      <c r="JZ47" s="17">
        <v>-16</v>
      </c>
      <c r="KA47" s="17">
        <v>-1</v>
      </c>
      <c r="KB47" s="17">
        <v>47</v>
      </c>
      <c r="KC47" s="17">
        <v>15</v>
      </c>
      <c r="KD47" s="17">
        <v>-10</v>
      </c>
      <c r="KE47" s="17">
        <v>-39</v>
      </c>
      <c r="KF47" s="17">
        <v>-7</v>
      </c>
      <c r="KG47" s="17">
        <v>-20</v>
      </c>
      <c r="KH47" s="17">
        <v>-61</v>
      </c>
      <c r="KI47" s="17">
        <v>-6</v>
      </c>
      <c r="KJ47" s="17">
        <v>-27</v>
      </c>
      <c r="KK47" s="17">
        <v>-28</v>
      </c>
      <c r="KL47" s="17">
        <v>-50</v>
      </c>
      <c r="KM47" s="17">
        <v>-64</v>
      </c>
      <c r="KN47" s="17">
        <v>-78</v>
      </c>
      <c r="KO47" s="17">
        <v>-84</v>
      </c>
      <c r="KP47" s="17">
        <v>-54</v>
      </c>
      <c r="KQ47" s="17">
        <v>-73</v>
      </c>
      <c r="KR47" s="17">
        <v>-49</v>
      </c>
      <c r="KS47" s="17">
        <v>-52</v>
      </c>
      <c r="KT47" s="17">
        <v>12</v>
      </c>
      <c r="KU47" s="17">
        <v>5</v>
      </c>
      <c r="KV47" s="17">
        <v>-15</v>
      </c>
      <c r="KW47" s="17">
        <v>-12</v>
      </c>
      <c r="KX47" s="17">
        <v>-14</v>
      </c>
      <c r="KY47" s="17">
        <v>-4</v>
      </c>
      <c r="KZ47" s="17">
        <v>-15</v>
      </c>
      <c r="LA47" s="17">
        <v>-10</v>
      </c>
      <c r="LB47" s="17">
        <v>-16</v>
      </c>
      <c r="LC47" s="17">
        <v>-14</v>
      </c>
      <c r="LD47" s="17">
        <v>-9</v>
      </c>
      <c r="LE47" s="17">
        <v>-20</v>
      </c>
      <c r="LF47" s="17">
        <v>-5</v>
      </c>
      <c r="LG47" s="17">
        <v>-11</v>
      </c>
      <c r="LH47" s="17">
        <v>0</v>
      </c>
      <c r="LI47" s="17">
        <v>-14</v>
      </c>
      <c r="LJ47" s="17">
        <v>-30</v>
      </c>
      <c r="LK47" s="17">
        <v>-31</v>
      </c>
      <c r="LL47" s="17">
        <v>-10</v>
      </c>
      <c r="LM47" s="17">
        <v>-25</v>
      </c>
      <c r="LN47" s="17">
        <v>-34</v>
      </c>
      <c r="LO47" s="17">
        <v>-40</v>
      </c>
      <c r="LP47" s="17">
        <v>-21</v>
      </c>
      <c r="LQ47" s="17">
        <v>-28</v>
      </c>
      <c r="LR47" s="17">
        <v>-10</v>
      </c>
      <c r="LS47" s="17">
        <v>-3</v>
      </c>
      <c r="LT47" s="17">
        <v>7</v>
      </c>
      <c r="LU47" s="17">
        <v>-17</v>
      </c>
      <c r="LV47" s="17">
        <v>-9</v>
      </c>
      <c r="LW47" s="17">
        <v>-13</v>
      </c>
      <c r="LX47" s="17">
        <v>-22</v>
      </c>
      <c r="LY47" s="17">
        <v>-27</v>
      </c>
      <c r="LZ47" s="17">
        <v>-48</v>
      </c>
      <c r="MA47" s="17">
        <v>-81</v>
      </c>
      <c r="MB47" s="17">
        <v>-20</v>
      </c>
      <c r="MC47" s="17">
        <v>-97</v>
      </c>
      <c r="MD47" s="17">
        <v>-75</v>
      </c>
      <c r="ME47" s="17">
        <v>-2</v>
      </c>
      <c r="MF47" s="17">
        <v>-44</v>
      </c>
      <c r="MG47" s="17">
        <v>-28</v>
      </c>
      <c r="MH47" s="17">
        <v>6</v>
      </c>
      <c r="MI47" s="17">
        <v>-16</v>
      </c>
      <c r="MJ47" s="17">
        <v>25</v>
      </c>
      <c r="MK47" s="17">
        <v>28</v>
      </c>
      <c r="ML47" s="17">
        <v>30</v>
      </c>
      <c r="MM47" s="17">
        <v>10</v>
      </c>
      <c r="MN47" s="17">
        <v>-1</v>
      </c>
      <c r="MO47" s="17">
        <v>-7</v>
      </c>
      <c r="MP47" s="17">
        <v>-56</v>
      </c>
      <c r="MQ47" s="17">
        <v>-58</v>
      </c>
      <c r="MR47" s="17">
        <v>-49</v>
      </c>
      <c r="MS47" s="17">
        <v>-13</v>
      </c>
      <c r="MT47" s="17">
        <v>-46</v>
      </c>
      <c r="MU47" s="17">
        <v>-49</v>
      </c>
      <c r="MV47" s="17">
        <v>-21</v>
      </c>
      <c r="MW47" s="17">
        <v>-32</v>
      </c>
      <c r="MX47" s="17">
        <v>-48</v>
      </c>
      <c r="MY47" s="17">
        <v>-48</v>
      </c>
      <c r="MZ47" s="17">
        <v>-34</v>
      </c>
      <c r="NA47" s="17">
        <v>-41</v>
      </c>
      <c r="NB47" s="17">
        <v>-22</v>
      </c>
      <c r="NC47" s="17">
        <v>-28</v>
      </c>
      <c r="ND47" s="17">
        <v>-21</v>
      </c>
      <c r="NE47" s="17">
        <v>-31</v>
      </c>
      <c r="NF47" s="17">
        <v>-6</v>
      </c>
      <c r="NG47" s="17">
        <v>80</v>
      </c>
      <c r="NH47" s="17">
        <v>14</v>
      </c>
      <c r="NI47" s="17">
        <v>-6</v>
      </c>
      <c r="NJ47" s="17">
        <v>-4</v>
      </c>
      <c r="NK47" s="17">
        <v>15</v>
      </c>
      <c r="NL47" s="17">
        <v>-33</v>
      </c>
      <c r="NM47" s="17">
        <v>-29</v>
      </c>
      <c r="NN47" s="17">
        <v>-2</v>
      </c>
      <c r="NO47" s="17">
        <v>-16</v>
      </c>
      <c r="NP47" s="17">
        <v>-21</v>
      </c>
      <c r="NQ47" s="17">
        <v>-9</v>
      </c>
      <c r="NR47" s="17">
        <v>-13</v>
      </c>
      <c r="NS47" s="17">
        <v>6</v>
      </c>
      <c r="NT47" s="17">
        <v>-14</v>
      </c>
      <c r="NU47" s="17">
        <v>-11</v>
      </c>
      <c r="NV47" s="17">
        <v>-17</v>
      </c>
      <c r="NW47" s="17">
        <v>7</v>
      </c>
      <c r="NX47" s="17">
        <v>-22</v>
      </c>
      <c r="NY47" s="17">
        <v>-39</v>
      </c>
      <c r="NZ47" s="17">
        <v>-21</v>
      </c>
      <c r="OA47" s="17">
        <v>-1</v>
      </c>
      <c r="OB47" s="17">
        <v>-12</v>
      </c>
      <c r="OC47" s="17">
        <v>-17</v>
      </c>
      <c r="OD47" s="17">
        <v>-25</v>
      </c>
      <c r="OE47" s="17">
        <v>-21</v>
      </c>
      <c r="OF47" s="17">
        <v>16</v>
      </c>
      <c r="OG47" s="17">
        <v>-5</v>
      </c>
      <c r="OH47" s="17">
        <v>-12</v>
      </c>
      <c r="OI47" s="17">
        <v>-2</v>
      </c>
      <c r="OJ47" s="17">
        <v>-13</v>
      </c>
      <c r="OK47" s="17">
        <v>10</v>
      </c>
      <c r="OL47" s="17">
        <v>4</v>
      </c>
      <c r="OM47" s="17">
        <v>-1</v>
      </c>
      <c r="ON47" s="17">
        <v>-25</v>
      </c>
      <c r="OO47" s="17">
        <v>-18</v>
      </c>
      <c r="OP47" s="17">
        <v>8</v>
      </c>
      <c r="OQ47" s="17">
        <v>-34</v>
      </c>
      <c r="OR47" s="17">
        <v>-16</v>
      </c>
      <c r="OS47" s="17">
        <v>-14</v>
      </c>
      <c r="OT47" s="17">
        <v>-96</v>
      </c>
      <c r="OU47" s="17">
        <v>-77</v>
      </c>
      <c r="OV47" s="17">
        <v>-114</v>
      </c>
      <c r="OW47" s="17">
        <v>-97</v>
      </c>
      <c r="OX47" s="17">
        <v>-72</v>
      </c>
      <c r="OY47" s="17">
        <v>-73</v>
      </c>
      <c r="OZ47" s="17">
        <v>-45</v>
      </c>
      <c r="PA47" s="17">
        <v>-81</v>
      </c>
      <c r="PB47" s="17">
        <v>-60</v>
      </c>
      <c r="PC47" s="17">
        <v>-56</v>
      </c>
      <c r="PD47" s="17">
        <v>-43</v>
      </c>
      <c r="PE47" s="17">
        <v>-37</v>
      </c>
      <c r="PF47" s="17">
        <v>-59</v>
      </c>
      <c r="PG47" s="17">
        <v>-60</v>
      </c>
      <c r="PH47" s="17">
        <v>-24</v>
      </c>
      <c r="PI47" s="17">
        <v>-43</v>
      </c>
      <c r="PJ47" s="17">
        <v>-59</v>
      </c>
      <c r="PK47" s="17">
        <v>-2</v>
      </c>
      <c r="PL47" s="17">
        <v>19</v>
      </c>
      <c r="PM47" s="17">
        <v>-32</v>
      </c>
      <c r="PN47" s="17">
        <v>-43</v>
      </c>
      <c r="PO47" s="17">
        <v>13</v>
      </c>
      <c r="PP47" s="17">
        <v>-9</v>
      </c>
      <c r="PQ47" s="17">
        <v>-21</v>
      </c>
      <c r="PR47" s="17">
        <v>-77</v>
      </c>
      <c r="PS47" s="17">
        <v>-60</v>
      </c>
      <c r="PT47" s="17">
        <v>-42</v>
      </c>
      <c r="PU47" s="17">
        <v>-40</v>
      </c>
      <c r="PV47" s="17">
        <v>-43</v>
      </c>
      <c r="PW47" s="17">
        <v>-39</v>
      </c>
      <c r="PX47" s="17">
        <v>-29</v>
      </c>
      <c r="PY47" s="17">
        <v>-56</v>
      </c>
      <c r="PZ47" s="17">
        <v>-23</v>
      </c>
      <c r="QA47" s="17">
        <v>-14</v>
      </c>
      <c r="QB47" s="17">
        <v>-1</v>
      </c>
      <c r="QC47" s="17">
        <v>7</v>
      </c>
      <c r="QD47" s="17">
        <v>0</v>
      </c>
      <c r="QE47" s="17">
        <v>-5</v>
      </c>
      <c r="QF47" s="17">
        <v>-15</v>
      </c>
      <c r="QG47" s="17">
        <v>0</v>
      </c>
      <c r="QH47" s="17">
        <v>12</v>
      </c>
      <c r="QI47" s="17">
        <v>15</v>
      </c>
      <c r="QJ47" s="17">
        <v>29</v>
      </c>
      <c r="QK47" s="17">
        <v>29</v>
      </c>
      <c r="QL47" s="17">
        <v>20</v>
      </c>
      <c r="QM47" s="17">
        <v>8</v>
      </c>
      <c r="QN47" s="17">
        <v>6</v>
      </c>
      <c r="QO47" s="17">
        <v>-4</v>
      </c>
      <c r="QP47" s="17">
        <v>25</v>
      </c>
      <c r="QQ47" s="17">
        <v>11</v>
      </c>
      <c r="QR47" s="17">
        <v>11</v>
      </c>
      <c r="QS47" s="17">
        <v>10</v>
      </c>
      <c r="QT47" s="17">
        <v>8</v>
      </c>
      <c r="QU47" s="17">
        <v>19</v>
      </c>
      <c r="QV47" s="17">
        <v>15</v>
      </c>
      <c r="QW47" s="17">
        <v>27</v>
      </c>
      <c r="QX47" s="17">
        <v>14</v>
      </c>
      <c r="QY47" s="17">
        <v>10</v>
      </c>
      <c r="QZ47" s="17">
        <v>8</v>
      </c>
      <c r="RA47" s="17">
        <v>53</v>
      </c>
      <c r="RB47" s="17">
        <v>42</v>
      </c>
      <c r="RC47" s="17">
        <v>13</v>
      </c>
      <c r="RD47" s="17">
        <v>8</v>
      </c>
      <c r="RE47" s="17">
        <v>8</v>
      </c>
      <c r="RF47" s="17">
        <v>-61</v>
      </c>
      <c r="RG47" s="17">
        <v>-51</v>
      </c>
      <c r="RH47" s="17">
        <v>-43</v>
      </c>
      <c r="RI47" s="17">
        <v>-37</v>
      </c>
      <c r="RJ47" s="17">
        <v>-28</v>
      </c>
      <c r="RK47" s="17">
        <v>5</v>
      </c>
      <c r="RL47" s="17">
        <v>-21</v>
      </c>
      <c r="RM47" s="17">
        <v>-20</v>
      </c>
      <c r="RN47" s="17">
        <v>-1</v>
      </c>
      <c r="RO47" s="17">
        <v>-42</v>
      </c>
      <c r="RP47" s="17">
        <v>-64</v>
      </c>
      <c r="RQ47" s="17">
        <v>-38</v>
      </c>
      <c r="RR47" s="17">
        <v>64</v>
      </c>
      <c r="RS47" s="17">
        <v>-105</v>
      </c>
      <c r="RT47" s="17">
        <v>-23</v>
      </c>
      <c r="RU47" s="17">
        <v>-95</v>
      </c>
      <c r="RV47" s="17">
        <v>-15</v>
      </c>
      <c r="RW47" s="17">
        <v>-43</v>
      </c>
      <c r="RX47" s="17">
        <v>-38</v>
      </c>
      <c r="RY47" s="17">
        <v>-21</v>
      </c>
      <c r="RZ47" s="17">
        <v>-27</v>
      </c>
      <c r="SA47" s="17">
        <v>-25</v>
      </c>
      <c r="SB47" s="17">
        <v>-22</v>
      </c>
      <c r="SC47" s="17">
        <v>-31</v>
      </c>
      <c r="SD47" s="17">
        <v>6</v>
      </c>
      <c r="SE47" s="17">
        <v>18</v>
      </c>
      <c r="SF47" s="17">
        <v>5</v>
      </c>
      <c r="SG47" s="17">
        <v>1</v>
      </c>
      <c r="SH47" s="17">
        <v>0</v>
      </c>
      <c r="SI47" s="17">
        <v>4</v>
      </c>
      <c r="SJ47" s="17">
        <v>-3</v>
      </c>
      <c r="SK47" s="17">
        <v>8</v>
      </c>
      <c r="SL47" s="17">
        <v>-24</v>
      </c>
      <c r="SM47" s="17">
        <v>-19</v>
      </c>
      <c r="SN47" s="17">
        <v>-26</v>
      </c>
      <c r="SO47" s="17">
        <v>-28</v>
      </c>
      <c r="SP47" s="17">
        <v>-24</v>
      </c>
      <c r="SQ47" s="17">
        <v>-22</v>
      </c>
      <c r="SR47" s="17">
        <v>-21</v>
      </c>
      <c r="SS47" s="17">
        <v>-10</v>
      </c>
      <c r="ST47" s="17">
        <v>-12</v>
      </c>
      <c r="SU47" s="17">
        <v>-5</v>
      </c>
      <c r="SV47" s="17">
        <v>-5</v>
      </c>
      <c r="SW47" s="17">
        <v>3</v>
      </c>
      <c r="SX47" s="17">
        <v>-2</v>
      </c>
      <c r="SY47" s="17">
        <v>1</v>
      </c>
      <c r="SZ47" s="17">
        <v>-4</v>
      </c>
      <c r="TA47" s="17">
        <v>-12</v>
      </c>
      <c r="TB47" s="17">
        <v>-89</v>
      </c>
      <c r="TC47" s="17">
        <v>-79</v>
      </c>
      <c r="TD47" s="17">
        <v>-76</v>
      </c>
      <c r="TE47" s="17">
        <v>-79</v>
      </c>
      <c r="TF47" s="17">
        <v>-77</v>
      </c>
      <c r="TG47" s="17">
        <v>-65</v>
      </c>
      <c r="TH47" s="17">
        <v>-65</v>
      </c>
      <c r="TI47" s="17">
        <v>-64</v>
      </c>
      <c r="TJ47" s="17">
        <v>-7</v>
      </c>
      <c r="TK47" s="17">
        <v>-14</v>
      </c>
      <c r="TL47" s="17">
        <v>-4</v>
      </c>
      <c r="TM47" s="17">
        <v>-7</v>
      </c>
      <c r="TN47" s="17">
        <v>-14</v>
      </c>
      <c r="TO47" s="17">
        <v>1</v>
      </c>
      <c r="TP47" s="17">
        <v>-22</v>
      </c>
      <c r="TQ47" s="17">
        <v>-8</v>
      </c>
      <c r="TR47" s="17">
        <v>-11</v>
      </c>
      <c r="TS47" s="17">
        <v>-19</v>
      </c>
      <c r="TT47" s="17">
        <v>-23</v>
      </c>
      <c r="TU47" s="17">
        <v>-28</v>
      </c>
      <c r="TV47" s="17">
        <v>-10</v>
      </c>
      <c r="TW47" s="17">
        <v>-30</v>
      </c>
      <c r="TX47" s="17">
        <v>-28</v>
      </c>
      <c r="TY47" s="17">
        <v>-34</v>
      </c>
      <c r="TZ47" s="17">
        <v>-45</v>
      </c>
      <c r="UA47" s="17">
        <v>-45</v>
      </c>
      <c r="UB47" s="17">
        <v>-44</v>
      </c>
      <c r="UC47" s="17">
        <v>-36</v>
      </c>
      <c r="UD47" s="17">
        <v>-43</v>
      </c>
      <c r="UE47" s="17">
        <v>-49</v>
      </c>
      <c r="UF47" s="17">
        <v>-49</v>
      </c>
      <c r="UG47" s="17">
        <v>-57</v>
      </c>
      <c r="UH47" s="17">
        <v>-39</v>
      </c>
      <c r="UI47" s="17">
        <v>-43</v>
      </c>
      <c r="UJ47" s="17">
        <v>-41</v>
      </c>
      <c r="UK47" s="17">
        <v>-50</v>
      </c>
      <c r="UL47" s="17">
        <v>-50</v>
      </c>
      <c r="UM47" s="17">
        <v>-23</v>
      </c>
      <c r="UN47" s="17">
        <v>-14</v>
      </c>
      <c r="UO47" s="17">
        <v>-11</v>
      </c>
      <c r="UP47" s="17">
        <v>111</v>
      </c>
      <c r="UQ47" s="17">
        <v>82</v>
      </c>
      <c r="UR47" s="17">
        <v>79</v>
      </c>
      <c r="US47" s="17">
        <v>48</v>
      </c>
      <c r="UT47" s="17">
        <v>33</v>
      </c>
      <c r="UU47" s="17">
        <v>62</v>
      </c>
      <c r="UV47" s="17">
        <v>61</v>
      </c>
      <c r="UW47" s="17">
        <v>49</v>
      </c>
      <c r="UX47" s="17">
        <v>4</v>
      </c>
      <c r="UY47" s="17">
        <v>-5</v>
      </c>
      <c r="UZ47" s="17">
        <v>-5</v>
      </c>
      <c r="VA47" s="17">
        <v>-13</v>
      </c>
      <c r="VB47" s="17">
        <v>-14</v>
      </c>
      <c r="VC47" s="17">
        <v>-3</v>
      </c>
      <c r="VD47" s="17">
        <v>-7</v>
      </c>
      <c r="VE47" s="17">
        <v>-2</v>
      </c>
      <c r="VF47" s="17">
        <v>-17</v>
      </c>
      <c r="VG47" s="17">
        <v>-17</v>
      </c>
      <c r="VH47" s="17">
        <v>-16</v>
      </c>
      <c r="VI47" s="17">
        <v>-38</v>
      </c>
      <c r="VJ47" s="17">
        <v>-43</v>
      </c>
      <c r="VK47" s="17">
        <v>-25</v>
      </c>
      <c r="VL47" s="17">
        <v>-14</v>
      </c>
      <c r="VM47" s="17">
        <v>-20</v>
      </c>
      <c r="VN47">
        <v>2</v>
      </c>
      <c r="VO47">
        <v>-1</v>
      </c>
      <c r="VP47">
        <v>-6</v>
      </c>
      <c r="VQ47">
        <v>2</v>
      </c>
      <c r="VR47">
        <v>-1</v>
      </c>
      <c r="VS47">
        <v>1</v>
      </c>
      <c r="VT47">
        <v>5</v>
      </c>
      <c r="VU47">
        <v>9</v>
      </c>
      <c r="VV47" s="17">
        <v>-34</v>
      </c>
      <c r="VW47" s="17">
        <v>-34</v>
      </c>
      <c r="VX47" s="17">
        <v>-11</v>
      </c>
      <c r="VY47" s="17">
        <v>2</v>
      </c>
      <c r="VZ47" s="17">
        <v>-11</v>
      </c>
      <c r="WA47" s="17">
        <v>-2</v>
      </c>
      <c r="WB47" s="17">
        <v>25</v>
      </c>
      <c r="WC47" s="17">
        <v>-27</v>
      </c>
      <c r="WD47" s="17">
        <v>27</v>
      </c>
      <c r="WE47" s="17">
        <v>12</v>
      </c>
      <c r="WF47" s="17">
        <v>14</v>
      </c>
      <c r="WG47" s="17">
        <v>11</v>
      </c>
      <c r="WH47" s="17">
        <v>15</v>
      </c>
      <c r="WI47" s="17">
        <v>2</v>
      </c>
      <c r="WJ47" s="17">
        <v>-8</v>
      </c>
      <c r="WK47" s="17">
        <v>-16</v>
      </c>
      <c r="WL47" s="17">
        <v>-68</v>
      </c>
      <c r="WM47" s="17">
        <v>-73</v>
      </c>
      <c r="WN47" s="17">
        <v>-77</v>
      </c>
      <c r="WO47" s="17">
        <v>-59</v>
      </c>
      <c r="WP47" s="17">
        <v>-79</v>
      </c>
      <c r="WQ47" s="17">
        <v>-49</v>
      </c>
      <c r="WR47" s="17">
        <v>-61</v>
      </c>
      <c r="WS47" s="17">
        <v>-35</v>
      </c>
      <c r="WT47" s="17">
        <v>-5</v>
      </c>
      <c r="WU47" s="17">
        <v>3</v>
      </c>
      <c r="WV47" s="17">
        <v>-19</v>
      </c>
      <c r="WW47" s="17">
        <v>-10</v>
      </c>
      <c r="WX47" s="17">
        <v>-4</v>
      </c>
      <c r="WY47" s="17">
        <v>0</v>
      </c>
      <c r="WZ47" s="17">
        <v>-7</v>
      </c>
      <c r="XA47" s="17">
        <v>1</v>
      </c>
    </row>
    <row r="48" spans="1:625">
      <c r="A48" t="s">
        <v>946</v>
      </c>
      <c r="B48" s="17">
        <v>-67</v>
      </c>
      <c r="C48" s="17">
        <v>-105</v>
      </c>
      <c r="D48" s="17">
        <v>-113</v>
      </c>
      <c r="E48" s="17">
        <v>-165</v>
      </c>
      <c r="F48" s="17">
        <v>-105</v>
      </c>
      <c r="G48" s="17">
        <v>-63</v>
      </c>
      <c r="H48" s="17">
        <v>-80</v>
      </c>
      <c r="I48" s="17">
        <v>-65</v>
      </c>
      <c r="J48" s="17">
        <v>259</v>
      </c>
      <c r="K48" s="17">
        <v>245</v>
      </c>
      <c r="L48" s="17">
        <v>286</v>
      </c>
      <c r="M48" s="17">
        <v>382</v>
      </c>
      <c r="N48" s="17">
        <v>372</v>
      </c>
      <c r="O48" s="17">
        <v>263</v>
      </c>
      <c r="P48" s="17">
        <v>234</v>
      </c>
      <c r="Q48" s="17">
        <v>263</v>
      </c>
      <c r="R48" s="17">
        <v>-120</v>
      </c>
      <c r="S48" s="17">
        <v>-70</v>
      </c>
      <c r="T48" s="17">
        <v>-137</v>
      </c>
      <c r="U48" s="17">
        <v>-73</v>
      </c>
      <c r="V48" s="17">
        <v>-63</v>
      </c>
      <c r="W48" s="17">
        <v>-55</v>
      </c>
      <c r="X48" s="17">
        <v>-72</v>
      </c>
      <c r="Y48" s="17">
        <v>-45</v>
      </c>
      <c r="Z48" s="17">
        <v>-148</v>
      </c>
      <c r="AA48" s="17">
        <v>-105</v>
      </c>
      <c r="AB48" s="17">
        <v>-79</v>
      </c>
      <c r="AC48" s="17">
        <v>-79</v>
      </c>
      <c r="AD48" s="17">
        <v>-112</v>
      </c>
      <c r="AE48" s="17">
        <v>-64</v>
      </c>
      <c r="AF48" s="17">
        <v>-40</v>
      </c>
      <c r="AG48" s="17">
        <v>-102</v>
      </c>
      <c r="AH48" s="17">
        <v>46</v>
      </c>
      <c r="AI48" s="17">
        <v>22</v>
      </c>
      <c r="AJ48" s="17">
        <v>23</v>
      </c>
      <c r="AK48" s="17">
        <v>-56</v>
      </c>
      <c r="AL48" s="17">
        <v>63</v>
      </c>
      <c r="AM48" s="17">
        <v>28</v>
      </c>
      <c r="AN48" s="17">
        <v>10</v>
      </c>
      <c r="AO48" s="17">
        <v>-9</v>
      </c>
      <c r="AP48" s="17">
        <v>-31</v>
      </c>
      <c r="AQ48" s="17">
        <v>-40</v>
      </c>
      <c r="AR48" s="17">
        <v>-13</v>
      </c>
      <c r="AS48" s="17">
        <v>-58</v>
      </c>
      <c r="AT48" s="17">
        <v>-35</v>
      </c>
      <c r="AU48" s="17">
        <v>-59</v>
      </c>
      <c r="AV48" s="17">
        <v>-32</v>
      </c>
      <c r="AW48" s="17">
        <v>-47</v>
      </c>
      <c r="AX48" s="17">
        <v>-52</v>
      </c>
      <c r="AY48" s="17">
        <v>-57</v>
      </c>
      <c r="AZ48" s="17">
        <v>-46</v>
      </c>
      <c r="BA48" s="17">
        <v>-16</v>
      </c>
      <c r="BB48" s="17">
        <v>-39</v>
      </c>
      <c r="BC48" s="17">
        <v>-26</v>
      </c>
      <c r="BD48" s="17">
        <v>-54</v>
      </c>
      <c r="BE48" s="17">
        <v>-46</v>
      </c>
      <c r="BF48" s="17">
        <v>-93</v>
      </c>
      <c r="BG48" s="17">
        <v>-82</v>
      </c>
      <c r="BH48" s="17">
        <v>-59</v>
      </c>
      <c r="BI48" s="17">
        <v>-62</v>
      </c>
      <c r="BJ48" s="17">
        <v>-58</v>
      </c>
      <c r="BK48" s="17">
        <v>-48</v>
      </c>
      <c r="BL48" s="17">
        <v>-78</v>
      </c>
      <c r="BM48" s="17">
        <v>-68</v>
      </c>
      <c r="BN48" s="17">
        <v>-16</v>
      </c>
      <c r="BO48" s="17">
        <v>-6</v>
      </c>
      <c r="BP48" s="17">
        <v>-4</v>
      </c>
      <c r="BQ48" s="17">
        <v>-34</v>
      </c>
      <c r="BR48" s="17">
        <v>-46</v>
      </c>
      <c r="BS48" s="17">
        <v>-14</v>
      </c>
      <c r="BT48" s="17">
        <v>-12</v>
      </c>
      <c r="BU48" s="17">
        <v>-20</v>
      </c>
      <c r="BV48" s="17">
        <v>97</v>
      </c>
      <c r="BW48" s="17">
        <v>106</v>
      </c>
      <c r="BX48" s="17">
        <v>71</v>
      </c>
      <c r="BY48" s="17">
        <v>75</v>
      </c>
      <c r="BZ48" s="17">
        <v>69</v>
      </c>
      <c r="CA48" s="17">
        <v>71</v>
      </c>
      <c r="CB48" s="17">
        <v>43</v>
      </c>
      <c r="CC48" s="17">
        <v>33</v>
      </c>
      <c r="CD48" s="17">
        <v>18</v>
      </c>
      <c r="CE48" s="17">
        <v>2</v>
      </c>
      <c r="CF48" s="17">
        <v>-2</v>
      </c>
      <c r="CG48" s="17">
        <v>0</v>
      </c>
      <c r="CH48" s="17">
        <v>24</v>
      </c>
      <c r="CI48" s="17">
        <v>-18</v>
      </c>
      <c r="CJ48" s="17">
        <v>7</v>
      </c>
      <c r="CK48" s="17">
        <v>-14</v>
      </c>
      <c r="CL48" s="17">
        <v>-2</v>
      </c>
      <c r="CM48" s="17">
        <v>-4</v>
      </c>
      <c r="CN48" s="17">
        <v>-5</v>
      </c>
      <c r="CO48" s="17">
        <v>27</v>
      </c>
      <c r="CP48" s="17">
        <v>-8</v>
      </c>
      <c r="CQ48" s="17">
        <v>18</v>
      </c>
      <c r="CR48" s="17">
        <v>-11</v>
      </c>
      <c r="CS48" s="17">
        <v>7</v>
      </c>
      <c r="CT48" s="17">
        <v>-19</v>
      </c>
      <c r="CU48" s="17">
        <v>-21</v>
      </c>
      <c r="CV48" s="17">
        <v>-75</v>
      </c>
      <c r="CW48" s="17">
        <v>-55</v>
      </c>
      <c r="CX48" s="17">
        <v>-58</v>
      </c>
      <c r="CY48" s="17">
        <v>-38</v>
      </c>
      <c r="CZ48" s="17">
        <v>-41</v>
      </c>
      <c r="DA48" s="17">
        <v>-64</v>
      </c>
      <c r="DB48" s="17">
        <v>-10</v>
      </c>
      <c r="DC48" s="17">
        <v>23</v>
      </c>
      <c r="DD48" s="17">
        <v>-5</v>
      </c>
      <c r="DE48" s="17">
        <v>21</v>
      </c>
      <c r="DF48" s="17">
        <v>4</v>
      </c>
      <c r="DG48" s="17">
        <v>-18</v>
      </c>
      <c r="DH48" s="17">
        <v>-9</v>
      </c>
      <c r="DI48" s="17">
        <v>-6</v>
      </c>
      <c r="DJ48" s="17">
        <v>75</v>
      </c>
      <c r="DK48" s="17">
        <v>40</v>
      </c>
      <c r="DL48" s="17">
        <v>9</v>
      </c>
      <c r="DM48" s="17">
        <v>14</v>
      </c>
      <c r="DN48" s="17">
        <v>6</v>
      </c>
      <c r="DO48" s="17">
        <v>12</v>
      </c>
      <c r="DP48" s="17">
        <v>16</v>
      </c>
      <c r="DQ48" s="17">
        <v>6</v>
      </c>
      <c r="DR48" s="17">
        <v>26</v>
      </c>
      <c r="DS48" s="17">
        <v>17</v>
      </c>
      <c r="DT48" s="17">
        <v>11</v>
      </c>
      <c r="DU48" s="17">
        <v>12</v>
      </c>
      <c r="DV48" s="17">
        <v>27</v>
      </c>
      <c r="DW48" s="17">
        <v>-6</v>
      </c>
      <c r="DX48" s="17">
        <v>1</v>
      </c>
      <c r="DY48" s="17">
        <v>-29</v>
      </c>
      <c r="DZ48" s="17">
        <v>-18</v>
      </c>
      <c r="EA48" s="17">
        <v>0</v>
      </c>
      <c r="EB48" s="17">
        <v>-31</v>
      </c>
      <c r="EC48" s="17">
        <v>9</v>
      </c>
      <c r="ED48" s="17">
        <v>9</v>
      </c>
      <c r="EE48" s="17">
        <v>5</v>
      </c>
      <c r="EF48" s="17">
        <v>5</v>
      </c>
      <c r="EG48" s="17">
        <v>10</v>
      </c>
      <c r="EH48" s="17">
        <v>-63</v>
      </c>
      <c r="EI48" s="17">
        <v>-96</v>
      </c>
      <c r="EJ48" s="17">
        <v>-69</v>
      </c>
      <c r="EK48" s="17">
        <v>-77</v>
      </c>
      <c r="EL48" s="17">
        <v>-100</v>
      </c>
      <c r="EM48" s="17">
        <v>-63</v>
      </c>
      <c r="EN48" s="17">
        <v>-54</v>
      </c>
      <c r="EO48" s="17">
        <v>-104</v>
      </c>
      <c r="EP48" s="17">
        <v>56</v>
      </c>
      <c r="EQ48" s="17">
        <v>14</v>
      </c>
      <c r="ER48" s="17">
        <v>19</v>
      </c>
      <c r="ES48" s="17">
        <v>8</v>
      </c>
      <c r="ET48" s="17">
        <v>3</v>
      </c>
      <c r="EU48" s="17">
        <v>24</v>
      </c>
      <c r="EV48" s="17">
        <v>39</v>
      </c>
      <c r="EW48" s="17">
        <v>40</v>
      </c>
      <c r="EX48" s="17">
        <v>30</v>
      </c>
      <c r="EY48" s="17">
        <v>27</v>
      </c>
      <c r="EZ48" s="17">
        <v>27</v>
      </c>
      <c r="FA48" s="17">
        <v>8</v>
      </c>
      <c r="FB48" s="17">
        <v>34</v>
      </c>
      <c r="FC48" s="17">
        <v>3</v>
      </c>
      <c r="FD48" s="17">
        <v>-28</v>
      </c>
      <c r="FE48" s="17">
        <v>2</v>
      </c>
      <c r="FF48" s="17">
        <v>-2</v>
      </c>
      <c r="FG48" s="17">
        <v>-3</v>
      </c>
      <c r="FH48" s="17">
        <v>3</v>
      </c>
      <c r="FI48" s="17">
        <v>-14</v>
      </c>
      <c r="FJ48" s="17">
        <v>-9</v>
      </c>
      <c r="FK48" s="17">
        <v>-53</v>
      </c>
      <c r="FL48" s="17">
        <v>-57</v>
      </c>
      <c r="FM48" s="17">
        <v>-45</v>
      </c>
      <c r="FN48" s="17">
        <v>-16</v>
      </c>
      <c r="FO48" s="17">
        <v>0</v>
      </c>
      <c r="FP48" s="17">
        <v>5</v>
      </c>
      <c r="FQ48" s="17">
        <v>25</v>
      </c>
      <c r="FR48" s="17">
        <v>2</v>
      </c>
      <c r="FS48" s="17">
        <v>-29</v>
      </c>
      <c r="FT48" s="17">
        <v>22</v>
      </c>
      <c r="FU48" s="17">
        <v>-22</v>
      </c>
      <c r="FV48" s="17">
        <v>-75</v>
      </c>
      <c r="FW48" s="17">
        <v>-43</v>
      </c>
      <c r="FX48" s="17">
        <v>-40</v>
      </c>
      <c r="FY48" s="17">
        <v>-31</v>
      </c>
      <c r="FZ48" s="17">
        <v>-49</v>
      </c>
      <c r="GA48" s="17">
        <v>-35</v>
      </c>
      <c r="GB48" s="17">
        <v>-38</v>
      </c>
      <c r="GC48" s="17">
        <v>-26</v>
      </c>
      <c r="GD48" s="17">
        <v>-6</v>
      </c>
      <c r="GE48" s="17">
        <v>21</v>
      </c>
      <c r="GF48" s="17">
        <v>50</v>
      </c>
      <c r="GG48" s="17">
        <v>7</v>
      </c>
      <c r="GH48" s="17">
        <v>13</v>
      </c>
      <c r="GI48" s="17">
        <v>17</v>
      </c>
      <c r="GJ48" s="17">
        <v>12</v>
      </c>
      <c r="GK48" s="17">
        <v>9</v>
      </c>
      <c r="GL48" s="17">
        <v>-55</v>
      </c>
      <c r="GM48" s="17">
        <v>-46</v>
      </c>
      <c r="GN48" s="17">
        <v>-45</v>
      </c>
      <c r="GO48" s="17">
        <v>-44</v>
      </c>
      <c r="GP48" s="17">
        <v>-51</v>
      </c>
      <c r="GQ48" s="17">
        <v>-35</v>
      </c>
      <c r="GR48" s="17">
        <v>-29</v>
      </c>
      <c r="GS48" s="17">
        <v>-26</v>
      </c>
      <c r="GT48" s="17">
        <v>18</v>
      </c>
      <c r="GU48" s="17">
        <v>-1</v>
      </c>
      <c r="GV48" s="17">
        <v>17</v>
      </c>
      <c r="GW48" s="17">
        <v>-15</v>
      </c>
      <c r="GX48" s="17">
        <v>-11</v>
      </c>
      <c r="GY48" s="17">
        <v>-11</v>
      </c>
      <c r="GZ48" s="17">
        <v>-15</v>
      </c>
      <c r="HA48" s="17">
        <v>-11</v>
      </c>
      <c r="HB48" s="17">
        <v>3</v>
      </c>
      <c r="HC48" s="17">
        <v>47</v>
      </c>
      <c r="HD48" s="17">
        <v>0</v>
      </c>
      <c r="HE48" s="17">
        <v>-2</v>
      </c>
      <c r="HF48" s="17">
        <v>-5</v>
      </c>
      <c r="HG48" s="17">
        <v>-38</v>
      </c>
      <c r="HH48" s="17">
        <v>-36</v>
      </c>
      <c r="HI48" s="17">
        <v>-32</v>
      </c>
      <c r="HJ48" s="17">
        <v>-42</v>
      </c>
      <c r="HK48" s="17">
        <v>-74</v>
      </c>
      <c r="HL48" s="17">
        <v>-67</v>
      </c>
      <c r="HM48" s="17">
        <v>-62</v>
      </c>
      <c r="HN48" s="17">
        <v>-77</v>
      </c>
      <c r="HO48" s="17">
        <v>-48</v>
      </c>
      <c r="HP48" s="17">
        <v>-17</v>
      </c>
      <c r="HQ48" s="17">
        <v>-33</v>
      </c>
      <c r="HR48" s="17">
        <v>-17</v>
      </c>
      <c r="HS48" s="17">
        <v>-33</v>
      </c>
      <c r="HT48" s="17">
        <v>-12</v>
      </c>
      <c r="HU48" s="17">
        <v>-15</v>
      </c>
      <c r="HV48" s="17">
        <v>-9</v>
      </c>
      <c r="HW48" s="17">
        <v>4</v>
      </c>
      <c r="HX48" s="17">
        <v>-16</v>
      </c>
      <c r="HY48" s="17">
        <v>-16</v>
      </c>
      <c r="HZ48" s="17">
        <v>225</v>
      </c>
      <c r="IA48" s="17">
        <v>208</v>
      </c>
      <c r="IB48" s="17">
        <v>220</v>
      </c>
      <c r="IC48" s="17">
        <v>259</v>
      </c>
      <c r="ID48" s="17">
        <v>220</v>
      </c>
      <c r="IE48" s="17">
        <v>287</v>
      </c>
      <c r="IF48" s="17">
        <v>239</v>
      </c>
      <c r="IG48" s="17">
        <v>232</v>
      </c>
      <c r="IH48" s="17">
        <v>-3</v>
      </c>
      <c r="II48" s="17">
        <v>-4</v>
      </c>
      <c r="IJ48" s="17">
        <v>-13</v>
      </c>
      <c r="IK48" s="17">
        <v>-5</v>
      </c>
      <c r="IL48" s="17">
        <v>11</v>
      </c>
      <c r="IM48" s="17">
        <v>17</v>
      </c>
      <c r="IN48" s="17">
        <v>14</v>
      </c>
      <c r="IO48" s="17">
        <v>25</v>
      </c>
      <c r="IP48" s="17">
        <v>-67</v>
      </c>
      <c r="IQ48" s="17">
        <v>-41</v>
      </c>
      <c r="IR48" s="17">
        <v>-30</v>
      </c>
      <c r="IS48" s="17">
        <v>-33</v>
      </c>
      <c r="IT48" s="17">
        <v>-31</v>
      </c>
      <c r="IU48" s="17">
        <v>-18</v>
      </c>
      <c r="IV48" s="17">
        <v>-16</v>
      </c>
      <c r="IW48" s="17">
        <v>-17</v>
      </c>
      <c r="IX48" s="17">
        <v>1092</v>
      </c>
      <c r="IY48" s="17">
        <v>1138</v>
      </c>
      <c r="IZ48" s="17">
        <v>974</v>
      </c>
      <c r="JA48" s="17">
        <v>955</v>
      </c>
      <c r="JB48" s="17">
        <v>908</v>
      </c>
      <c r="JC48" s="17">
        <v>948</v>
      </c>
      <c r="JD48" s="17">
        <v>806</v>
      </c>
      <c r="JE48" s="17">
        <v>1114</v>
      </c>
      <c r="JF48" s="17">
        <v>-169</v>
      </c>
      <c r="JG48" s="17">
        <v>-137</v>
      </c>
      <c r="JH48" s="17">
        <v>-129</v>
      </c>
      <c r="JI48" s="17">
        <v>-108</v>
      </c>
      <c r="JJ48" s="17">
        <v>-103</v>
      </c>
      <c r="JK48" s="17">
        <v>-120</v>
      </c>
      <c r="JL48" s="17">
        <v>-101</v>
      </c>
      <c r="JM48" s="17">
        <v>-87</v>
      </c>
      <c r="JN48" s="17">
        <v>-3</v>
      </c>
      <c r="JO48" s="17">
        <v>1</v>
      </c>
      <c r="JP48" s="17">
        <v>-7</v>
      </c>
      <c r="JQ48" s="17">
        <v>-10</v>
      </c>
      <c r="JR48" s="17">
        <v>-3</v>
      </c>
      <c r="JS48" s="17">
        <v>-14</v>
      </c>
      <c r="JT48" s="17">
        <v>-5</v>
      </c>
      <c r="JU48" s="17">
        <v>-7</v>
      </c>
      <c r="JV48" s="17">
        <v>12</v>
      </c>
      <c r="JW48" s="17">
        <v>-8</v>
      </c>
      <c r="JX48" s="17">
        <v>23</v>
      </c>
      <c r="JY48" s="17">
        <v>-13</v>
      </c>
      <c r="JZ48" s="17">
        <v>-24</v>
      </c>
      <c r="KA48" s="17">
        <v>-26</v>
      </c>
      <c r="KB48" s="17">
        <v>27</v>
      </c>
      <c r="KC48" s="17">
        <v>-7</v>
      </c>
      <c r="KD48" s="17">
        <v>-39</v>
      </c>
      <c r="KE48" s="17">
        <v>-28</v>
      </c>
      <c r="KF48" s="17">
        <v>-36</v>
      </c>
      <c r="KG48" s="17">
        <v>-25</v>
      </c>
      <c r="KH48" s="17">
        <v>-35</v>
      </c>
      <c r="KI48" s="17">
        <v>-75</v>
      </c>
      <c r="KJ48" s="17">
        <v>-39</v>
      </c>
      <c r="KK48" s="17">
        <v>-35</v>
      </c>
      <c r="KL48" s="17">
        <v>-62</v>
      </c>
      <c r="KM48" s="17">
        <v>-52</v>
      </c>
      <c r="KN48" s="17">
        <v>-84</v>
      </c>
      <c r="KO48" s="17">
        <v>-68</v>
      </c>
      <c r="KP48" s="17">
        <v>-97</v>
      </c>
      <c r="KQ48" s="17">
        <v>-71</v>
      </c>
      <c r="KR48" s="17">
        <v>-73</v>
      </c>
      <c r="KS48" s="17">
        <v>-80</v>
      </c>
      <c r="KT48" s="17">
        <v>0</v>
      </c>
      <c r="KU48" s="17">
        <v>-7</v>
      </c>
      <c r="KV48" s="17">
        <v>-8</v>
      </c>
      <c r="KW48" s="17">
        <v>12</v>
      </c>
      <c r="KX48" s="17">
        <v>-18</v>
      </c>
      <c r="KY48" s="17">
        <v>12</v>
      </c>
      <c r="KZ48" s="17">
        <v>2</v>
      </c>
      <c r="LA48" s="17">
        <v>-12</v>
      </c>
      <c r="LB48" s="17">
        <v>-1</v>
      </c>
      <c r="LC48" s="17">
        <v>-16</v>
      </c>
      <c r="LD48" s="17">
        <v>-8</v>
      </c>
      <c r="LE48" s="17">
        <v>-22</v>
      </c>
      <c r="LF48" s="17">
        <v>-33</v>
      </c>
      <c r="LG48" s="17">
        <v>9</v>
      </c>
      <c r="LH48" s="17">
        <v>1</v>
      </c>
      <c r="LI48" s="17">
        <v>-15</v>
      </c>
      <c r="LJ48" s="17">
        <v>-7</v>
      </c>
      <c r="LK48" s="17">
        <v>-40</v>
      </c>
      <c r="LL48" s="17">
        <v>-9</v>
      </c>
      <c r="LM48" s="17">
        <v>-36</v>
      </c>
      <c r="LN48" s="17">
        <v>-47</v>
      </c>
      <c r="LO48" s="17">
        <v>-45</v>
      </c>
      <c r="LP48" s="17">
        <v>-41</v>
      </c>
      <c r="LQ48" s="17">
        <v>-70</v>
      </c>
      <c r="LR48" s="17">
        <v>2</v>
      </c>
      <c r="LS48" s="17">
        <v>-9</v>
      </c>
      <c r="LT48" s="17">
        <v>-18</v>
      </c>
      <c r="LU48" s="17">
        <v>-31</v>
      </c>
      <c r="LV48" s="17">
        <v>-16</v>
      </c>
      <c r="LW48" s="17">
        <v>-13</v>
      </c>
      <c r="LX48" s="17">
        <v>-10</v>
      </c>
      <c r="LY48" s="17">
        <v>-26</v>
      </c>
      <c r="LZ48" s="17">
        <v>-41</v>
      </c>
      <c r="MA48" s="17">
        <v>-45</v>
      </c>
      <c r="MB48" s="17">
        <v>-37</v>
      </c>
      <c r="MC48" s="17">
        <v>-45</v>
      </c>
      <c r="MD48" s="17">
        <v>-76</v>
      </c>
      <c r="ME48" s="17">
        <v>-15</v>
      </c>
      <c r="MF48" s="17">
        <v>-28</v>
      </c>
      <c r="MG48" s="17">
        <v>7</v>
      </c>
      <c r="MH48" s="17">
        <v>38</v>
      </c>
      <c r="MI48" s="17">
        <v>-5</v>
      </c>
      <c r="MJ48" s="17">
        <v>11</v>
      </c>
      <c r="MK48" s="17">
        <v>25</v>
      </c>
      <c r="ML48" s="17">
        <v>0</v>
      </c>
      <c r="MM48" s="17">
        <v>19</v>
      </c>
      <c r="MN48" s="17">
        <v>15</v>
      </c>
      <c r="MO48" s="17">
        <v>13</v>
      </c>
      <c r="MP48" s="17">
        <v>1</v>
      </c>
      <c r="MQ48" s="17">
        <v>-77</v>
      </c>
      <c r="MR48" s="17">
        <v>16</v>
      </c>
      <c r="MS48" s="17">
        <v>-14</v>
      </c>
      <c r="MT48" s="17">
        <v>-43</v>
      </c>
      <c r="MU48" s="17">
        <v>-75</v>
      </c>
      <c r="MV48" s="17">
        <v>-46</v>
      </c>
      <c r="MW48" s="17">
        <v>-6</v>
      </c>
      <c r="MX48" s="17">
        <v>-71</v>
      </c>
      <c r="MY48" s="17">
        <v>-41</v>
      </c>
      <c r="MZ48" s="17">
        <v>-33</v>
      </c>
      <c r="NA48" s="17">
        <v>-38</v>
      </c>
      <c r="NB48" s="17">
        <v>-39</v>
      </c>
      <c r="NC48" s="17">
        <v>-48</v>
      </c>
      <c r="ND48" s="17">
        <v>-40</v>
      </c>
      <c r="NE48" s="17">
        <v>-27</v>
      </c>
      <c r="NF48" s="17">
        <v>-13</v>
      </c>
      <c r="NG48" s="17">
        <v>91</v>
      </c>
      <c r="NH48" s="17">
        <v>19</v>
      </c>
      <c r="NI48" s="17">
        <v>24</v>
      </c>
      <c r="NJ48" s="17">
        <v>17</v>
      </c>
      <c r="NK48" s="17">
        <v>2</v>
      </c>
      <c r="NL48" s="17">
        <v>4</v>
      </c>
      <c r="NM48" s="17">
        <v>-56</v>
      </c>
      <c r="NN48" s="17">
        <v>26</v>
      </c>
      <c r="NO48" s="17">
        <v>-17</v>
      </c>
      <c r="NP48" s="17">
        <v>-29</v>
      </c>
      <c r="NQ48" s="17">
        <v>-23</v>
      </c>
      <c r="NR48" s="17">
        <v>4</v>
      </c>
      <c r="NS48" s="17">
        <v>0</v>
      </c>
      <c r="NT48" s="17">
        <v>-6</v>
      </c>
      <c r="NU48" s="17">
        <v>-20</v>
      </c>
      <c r="NV48" s="17">
        <v>-2</v>
      </c>
      <c r="NW48" s="17">
        <v>-22</v>
      </c>
      <c r="NX48" s="17">
        <v>-20</v>
      </c>
      <c r="NY48" s="17">
        <v>-26</v>
      </c>
      <c r="NZ48" s="17">
        <v>-33</v>
      </c>
      <c r="OA48" s="17">
        <v>-11</v>
      </c>
      <c r="OB48" s="17">
        <v>-5</v>
      </c>
      <c r="OC48" s="17">
        <v>-12</v>
      </c>
      <c r="OD48" s="17">
        <v>-11</v>
      </c>
      <c r="OE48" s="17">
        <v>-10</v>
      </c>
      <c r="OF48" s="17">
        <v>-5</v>
      </c>
      <c r="OG48" s="17">
        <v>31</v>
      </c>
      <c r="OH48" s="17">
        <v>-19</v>
      </c>
      <c r="OI48" s="17">
        <v>-8</v>
      </c>
      <c r="OJ48" s="17">
        <v>4</v>
      </c>
      <c r="OK48" s="17">
        <v>-9</v>
      </c>
      <c r="OL48" s="17">
        <v>-5</v>
      </c>
      <c r="OM48" s="17">
        <v>-27</v>
      </c>
      <c r="ON48" s="17">
        <v>-11</v>
      </c>
      <c r="OO48" s="17">
        <v>-4</v>
      </c>
      <c r="OP48" s="17">
        <v>2</v>
      </c>
      <c r="OQ48" s="17">
        <v>-9</v>
      </c>
      <c r="OR48" s="17">
        <v>-5</v>
      </c>
      <c r="OS48" s="17">
        <v>-4</v>
      </c>
      <c r="OT48" s="17">
        <v>-113</v>
      </c>
      <c r="OU48" s="17">
        <v>-58</v>
      </c>
      <c r="OV48" s="17">
        <v>-61</v>
      </c>
      <c r="OW48" s="17">
        <v>-112</v>
      </c>
      <c r="OX48" s="17">
        <v>-56</v>
      </c>
      <c r="OY48" s="17">
        <v>-101</v>
      </c>
      <c r="OZ48" s="17">
        <v>-87</v>
      </c>
      <c r="PA48" s="17">
        <v>-18</v>
      </c>
      <c r="PB48" s="17">
        <v>-49</v>
      </c>
      <c r="PC48" s="17">
        <v>-48</v>
      </c>
      <c r="PD48" s="17">
        <v>-66</v>
      </c>
      <c r="PE48" s="17">
        <v>-43</v>
      </c>
      <c r="PF48" s="17">
        <v>-66</v>
      </c>
      <c r="PG48" s="17">
        <v>-43</v>
      </c>
      <c r="PH48" s="17">
        <v>-22</v>
      </c>
      <c r="PI48" s="17">
        <v>-17</v>
      </c>
      <c r="PJ48" s="17">
        <v>-40</v>
      </c>
      <c r="PK48" s="17">
        <v>-56</v>
      </c>
      <c r="PL48" s="17">
        <v>-23</v>
      </c>
      <c r="PM48" s="17">
        <v>-27</v>
      </c>
      <c r="PN48" s="17">
        <v>-9</v>
      </c>
      <c r="PO48" s="17">
        <v>11</v>
      </c>
      <c r="PP48" s="17">
        <v>-22</v>
      </c>
      <c r="PQ48" s="17">
        <v>-24</v>
      </c>
      <c r="PR48" s="17">
        <v>-91</v>
      </c>
      <c r="PS48" s="17">
        <v>-53</v>
      </c>
      <c r="PT48" s="17">
        <v>-54</v>
      </c>
      <c r="PU48" s="17">
        <v>-63</v>
      </c>
      <c r="PV48" s="17">
        <v>-35</v>
      </c>
      <c r="PW48" s="17">
        <v>-35</v>
      </c>
      <c r="PX48" s="17">
        <v>-21</v>
      </c>
      <c r="PY48" s="17">
        <v>-32</v>
      </c>
      <c r="PZ48" s="17">
        <v>-21</v>
      </c>
      <c r="QA48" s="17">
        <v>-16</v>
      </c>
      <c r="QB48" s="17">
        <v>-1</v>
      </c>
      <c r="QC48" s="17">
        <v>-5</v>
      </c>
      <c r="QD48" s="17">
        <v>-7</v>
      </c>
      <c r="QE48" s="17">
        <v>2</v>
      </c>
      <c r="QF48" s="17">
        <v>-12</v>
      </c>
      <c r="QG48" s="17">
        <v>-8</v>
      </c>
      <c r="QH48" s="17">
        <v>15</v>
      </c>
      <c r="QI48" s="17">
        <v>18</v>
      </c>
      <c r="QJ48" s="17">
        <v>-10</v>
      </c>
      <c r="QK48" s="17">
        <v>47</v>
      </c>
      <c r="QL48" s="17">
        <v>38</v>
      </c>
      <c r="QM48" s="17">
        <v>22</v>
      </c>
      <c r="QN48" s="17">
        <v>7</v>
      </c>
      <c r="QO48" s="17">
        <v>15</v>
      </c>
      <c r="QP48" s="17">
        <v>17</v>
      </c>
      <c r="QQ48" s="17">
        <v>25</v>
      </c>
      <c r="QR48" s="17">
        <v>25</v>
      </c>
      <c r="QS48" s="17">
        <v>-2</v>
      </c>
      <c r="QT48" s="17">
        <v>8</v>
      </c>
      <c r="QU48" s="17">
        <v>15</v>
      </c>
      <c r="QV48" s="17">
        <v>9</v>
      </c>
      <c r="QW48" s="17">
        <v>19</v>
      </c>
      <c r="QX48" s="17">
        <v>36</v>
      </c>
      <c r="QY48" s="17">
        <v>-2</v>
      </c>
      <c r="QZ48" s="17">
        <v>13</v>
      </c>
      <c r="RA48" s="17">
        <v>23</v>
      </c>
      <c r="RB48" s="17">
        <v>7</v>
      </c>
      <c r="RC48" s="17">
        <v>41</v>
      </c>
      <c r="RD48" s="17">
        <v>7</v>
      </c>
      <c r="RE48" s="17">
        <v>21</v>
      </c>
      <c r="RF48" s="17">
        <v>-56</v>
      </c>
      <c r="RG48" s="17">
        <v>-41</v>
      </c>
      <c r="RH48" s="17">
        <v>-36</v>
      </c>
      <c r="RI48" s="17">
        <v>-9</v>
      </c>
      <c r="RJ48" s="17">
        <v>-37</v>
      </c>
      <c r="RK48" s="17">
        <v>-18</v>
      </c>
      <c r="RL48" s="17">
        <v>-8</v>
      </c>
      <c r="RM48" s="17">
        <v>-20</v>
      </c>
      <c r="RN48" s="17">
        <v>-11</v>
      </c>
      <c r="RO48" s="17">
        <v>-22</v>
      </c>
      <c r="RP48" s="17">
        <v>-43</v>
      </c>
      <c r="RQ48" s="17">
        <v>-36</v>
      </c>
      <c r="RR48" s="17">
        <v>56</v>
      </c>
      <c r="RS48" s="17">
        <v>-55</v>
      </c>
      <c r="RT48" s="17">
        <v>-66</v>
      </c>
      <c r="RU48" s="17">
        <v>-79</v>
      </c>
      <c r="RV48" s="17">
        <v>-23</v>
      </c>
      <c r="RW48" s="17">
        <v>-18</v>
      </c>
      <c r="RX48" s="17">
        <v>-45</v>
      </c>
      <c r="RY48" s="17">
        <v>-40</v>
      </c>
      <c r="RZ48" s="17">
        <v>-39</v>
      </c>
      <c r="SA48" s="17">
        <v>-33</v>
      </c>
      <c r="SB48" s="17">
        <v>-24</v>
      </c>
      <c r="SC48" s="17">
        <v>-26</v>
      </c>
      <c r="SD48" s="17">
        <v>0</v>
      </c>
      <c r="SE48" s="17">
        <v>-1</v>
      </c>
      <c r="SF48" s="17">
        <v>-4</v>
      </c>
      <c r="SG48" s="17">
        <v>9</v>
      </c>
      <c r="SH48" s="17">
        <v>6</v>
      </c>
      <c r="SI48" s="17">
        <v>11</v>
      </c>
      <c r="SJ48" s="17">
        <v>7</v>
      </c>
      <c r="SK48" s="17">
        <v>7</v>
      </c>
      <c r="SL48" s="17">
        <v>-21</v>
      </c>
      <c r="SM48" s="17">
        <v>-26</v>
      </c>
      <c r="SN48" s="17">
        <v>-28</v>
      </c>
      <c r="SO48" s="17">
        <v>-32</v>
      </c>
      <c r="SP48" s="17">
        <v>-28</v>
      </c>
      <c r="SQ48" s="17">
        <v>-49</v>
      </c>
      <c r="SR48" s="17">
        <v>-12</v>
      </c>
      <c r="SS48" s="17">
        <v>-29</v>
      </c>
      <c r="ST48" s="17">
        <v>3</v>
      </c>
      <c r="SU48" s="17">
        <v>-9</v>
      </c>
      <c r="SV48" s="17">
        <v>-9</v>
      </c>
      <c r="SW48" s="17">
        <v>0</v>
      </c>
      <c r="SX48" s="17">
        <v>0</v>
      </c>
      <c r="SY48" s="17">
        <v>8</v>
      </c>
      <c r="SZ48" s="17">
        <v>-5</v>
      </c>
      <c r="TA48" s="17">
        <v>-4</v>
      </c>
      <c r="TB48" s="17">
        <v>-99</v>
      </c>
      <c r="TC48" s="17">
        <v>-77</v>
      </c>
      <c r="TD48" s="17">
        <v>-56</v>
      </c>
      <c r="TE48" s="17">
        <v>-104</v>
      </c>
      <c r="TF48" s="17">
        <v>-61</v>
      </c>
      <c r="TG48" s="17">
        <v>-56</v>
      </c>
      <c r="TH48" s="17">
        <v>-56</v>
      </c>
      <c r="TI48" s="17">
        <v>-91</v>
      </c>
      <c r="TJ48" s="17">
        <v>-6</v>
      </c>
      <c r="TK48" s="17">
        <v>-16</v>
      </c>
      <c r="TL48" s="17">
        <v>10</v>
      </c>
      <c r="TM48" s="17">
        <v>0</v>
      </c>
      <c r="TN48" s="17">
        <v>-6</v>
      </c>
      <c r="TO48" s="17">
        <v>-12</v>
      </c>
      <c r="TP48" s="17">
        <v>-3</v>
      </c>
      <c r="TQ48" s="17">
        <v>-25</v>
      </c>
      <c r="TR48" s="17">
        <v>-10</v>
      </c>
      <c r="TS48" s="17">
        <v>-12</v>
      </c>
      <c r="TT48" s="17">
        <v>-17</v>
      </c>
      <c r="TU48" s="17">
        <v>-31</v>
      </c>
      <c r="TV48" s="17">
        <v>-15</v>
      </c>
      <c r="TW48" s="17">
        <v>-22</v>
      </c>
      <c r="TX48" s="17">
        <v>-1</v>
      </c>
      <c r="TY48" s="17">
        <v>-19</v>
      </c>
      <c r="TZ48" s="17">
        <v>-43</v>
      </c>
      <c r="UA48" s="17">
        <v>-54</v>
      </c>
      <c r="UB48" s="17">
        <v>-32</v>
      </c>
      <c r="UC48" s="17">
        <v>-26</v>
      </c>
      <c r="UD48" s="17">
        <v>-41</v>
      </c>
      <c r="UE48" s="17">
        <v>-59</v>
      </c>
      <c r="UF48" s="17">
        <v>-45</v>
      </c>
      <c r="UG48" s="17">
        <v>-54</v>
      </c>
      <c r="UH48" s="17">
        <v>-19</v>
      </c>
      <c r="UI48" s="17">
        <v>-52</v>
      </c>
      <c r="UJ48" s="17">
        <v>-31</v>
      </c>
      <c r="UK48" s="17">
        <v>-46</v>
      </c>
      <c r="UL48" s="17">
        <v>-37</v>
      </c>
      <c r="UM48" s="17">
        <v>-20</v>
      </c>
      <c r="UN48" s="17">
        <v>-20</v>
      </c>
      <c r="UO48" s="17">
        <v>-18</v>
      </c>
      <c r="UP48" s="17">
        <v>59</v>
      </c>
      <c r="UQ48" s="17">
        <v>55</v>
      </c>
      <c r="UR48" s="17">
        <v>69</v>
      </c>
      <c r="US48" s="17">
        <v>56</v>
      </c>
      <c r="UT48" s="17">
        <v>78</v>
      </c>
      <c r="UU48" s="17">
        <v>57</v>
      </c>
      <c r="UV48" s="17">
        <v>40</v>
      </c>
      <c r="UW48" s="17">
        <v>47</v>
      </c>
      <c r="UX48" s="17">
        <v>-5</v>
      </c>
      <c r="UY48" s="17">
        <v>-8</v>
      </c>
      <c r="UZ48" s="17">
        <v>-8</v>
      </c>
      <c r="VA48" s="17">
        <v>-8</v>
      </c>
      <c r="VB48" s="17">
        <v>-10</v>
      </c>
      <c r="VC48" s="17">
        <v>-8</v>
      </c>
      <c r="VD48" s="17">
        <v>-10</v>
      </c>
      <c r="VE48" s="17">
        <v>5</v>
      </c>
      <c r="VF48" s="17">
        <v>-15</v>
      </c>
      <c r="VG48" s="17">
        <v>-31</v>
      </c>
      <c r="VH48" s="17">
        <v>-8</v>
      </c>
      <c r="VI48" s="17">
        <v>-28</v>
      </c>
      <c r="VJ48" s="17">
        <v>-23</v>
      </c>
      <c r="VK48" s="17">
        <v>-8</v>
      </c>
      <c r="VL48" s="17">
        <v>-24</v>
      </c>
      <c r="VM48" s="17">
        <v>-35</v>
      </c>
      <c r="VN48">
        <v>14</v>
      </c>
      <c r="VO48">
        <v>11</v>
      </c>
      <c r="VP48">
        <v>15</v>
      </c>
      <c r="VQ48">
        <v>12</v>
      </c>
      <c r="VR48">
        <v>15</v>
      </c>
      <c r="VS48">
        <v>-2</v>
      </c>
      <c r="VT48">
        <v>9</v>
      </c>
      <c r="VU48">
        <v>3</v>
      </c>
      <c r="VV48" s="17">
        <v>-15</v>
      </c>
      <c r="VW48" s="17">
        <v>-15</v>
      </c>
      <c r="VX48" s="17">
        <v>5</v>
      </c>
      <c r="VY48" s="17">
        <v>-3</v>
      </c>
      <c r="VZ48" s="17">
        <v>-7</v>
      </c>
      <c r="WA48" s="17">
        <v>-7</v>
      </c>
      <c r="WB48" s="17">
        <v>14</v>
      </c>
      <c r="WC48" s="17">
        <v>29</v>
      </c>
      <c r="WD48" s="17">
        <v>14</v>
      </c>
      <c r="WE48" s="17">
        <v>0</v>
      </c>
      <c r="WF48" s="17">
        <v>10</v>
      </c>
      <c r="WG48" s="17">
        <v>-2</v>
      </c>
      <c r="WH48" s="17">
        <v>-11</v>
      </c>
      <c r="WI48" s="17">
        <v>5</v>
      </c>
      <c r="WJ48" s="17">
        <v>7</v>
      </c>
      <c r="WK48" s="17">
        <v>-25</v>
      </c>
      <c r="WL48" s="17">
        <v>-59</v>
      </c>
      <c r="WM48" s="17">
        <v>-69</v>
      </c>
      <c r="WN48" s="17">
        <v>-60</v>
      </c>
      <c r="WO48" s="17">
        <v>-56</v>
      </c>
      <c r="WP48" s="17">
        <v>-54</v>
      </c>
      <c r="WQ48" s="17">
        <v>-76</v>
      </c>
      <c r="WR48" s="17">
        <v>-37</v>
      </c>
      <c r="WS48" s="17">
        <v>-45</v>
      </c>
      <c r="WT48" s="17">
        <v>2</v>
      </c>
      <c r="WU48" s="17">
        <v>-4</v>
      </c>
      <c r="WV48" s="17">
        <v>-23</v>
      </c>
      <c r="WW48" s="17">
        <v>-11</v>
      </c>
      <c r="WX48" s="17">
        <v>-2</v>
      </c>
      <c r="WY48" s="17">
        <v>-5</v>
      </c>
      <c r="WZ48" s="17">
        <v>0</v>
      </c>
      <c r="XA48" s="17">
        <v>-11</v>
      </c>
    </row>
    <row r="49" spans="1:625">
      <c r="A49" t="s">
        <v>947</v>
      </c>
      <c r="B49" s="17">
        <v>-97</v>
      </c>
      <c r="C49" s="17">
        <v>-95</v>
      </c>
      <c r="D49" s="17">
        <v>-124</v>
      </c>
      <c r="E49" s="17">
        <v>-99</v>
      </c>
      <c r="F49" s="17">
        <v>-110</v>
      </c>
      <c r="G49" s="17">
        <v>-62</v>
      </c>
      <c r="H49" s="17">
        <v>-37</v>
      </c>
      <c r="I49" s="17">
        <v>-62</v>
      </c>
      <c r="J49" s="17">
        <v>234</v>
      </c>
      <c r="K49" s="17">
        <v>270</v>
      </c>
      <c r="L49" s="17">
        <v>390</v>
      </c>
      <c r="M49" s="17">
        <v>386</v>
      </c>
      <c r="N49" s="17">
        <v>408</v>
      </c>
      <c r="O49" s="17">
        <v>373</v>
      </c>
      <c r="P49" s="17">
        <v>227</v>
      </c>
      <c r="Q49" s="17">
        <v>316</v>
      </c>
      <c r="R49" s="17">
        <v>-96</v>
      </c>
      <c r="S49" s="17">
        <v>-92</v>
      </c>
      <c r="T49" s="17">
        <v>-74</v>
      </c>
      <c r="U49" s="17">
        <v>-69</v>
      </c>
      <c r="V49" s="17">
        <v>-125</v>
      </c>
      <c r="W49" s="17">
        <v>-35</v>
      </c>
      <c r="X49" s="17">
        <v>-80</v>
      </c>
      <c r="Y49" s="17">
        <v>-85</v>
      </c>
      <c r="Z49" s="17">
        <v>-127</v>
      </c>
      <c r="AA49" s="17">
        <v>-107</v>
      </c>
      <c r="AB49" s="17">
        <v>-113</v>
      </c>
      <c r="AC49" s="17">
        <v>-109</v>
      </c>
      <c r="AD49" s="17">
        <v>-106</v>
      </c>
      <c r="AE49" s="17">
        <v>-68</v>
      </c>
      <c r="AF49" s="17">
        <v>-80</v>
      </c>
      <c r="AG49" s="17">
        <v>-146</v>
      </c>
      <c r="AH49" s="17">
        <v>-1</v>
      </c>
      <c r="AI49" s="17">
        <v>3</v>
      </c>
      <c r="AJ49" s="17">
        <v>11</v>
      </c>
      <c r="AK49" s="17">
        <v>21</v>
      </c>
      <c r="AL49" s="17">
        <v>57</v>
      </c>
      <c r="AM49" s="17">
        <v>9</v>
      </c>
      <c r="AN49" s="17">
        <v>9</v>
      </c>
      <c r="AO49" s="17">
        <v>-3</v>
      </c>
      <c r="AP49" s="17">
        <v>-19</v>
      </c>
      <c r="AQ49" s="17">
        <v>-24</v>
      </c>
      <c r="AR49" s="17">
        <v>-33</v>
      </c>
      <c r="AS49" s="17">
        <v>-37</v>
      </c>
      <c r="AT49" s="17">
        <v>-50</v>
      </c>
      <c r="AU49" s="17">
        <v>-75</v>
      </c>
      <c r="AV49" s="17">
        <v>-61</v>
      </c>
      <c r="AW49" s="17">
        <v>-34</v>
      </c>
      <c r="AX49" s="17">
        <v>-36</v>
      </c>
      <c r="AY49" s="17">
        <v>-22</v>
      </c>
      <c r="AZ49" s="17">
        <v>-22</v>
      </c>
      <c r="BA49" s="17">
        <v>-47</v>
      </c>
      <c r="BB49" s="17">
        <v>-64</v>
      </c>
      <c r="BC49" s="17">
        <v>-63</v>
      </c>
      <c r="BD49" s="17">
        <v>-36</v>
      </c>
      <c r="BE49" s="17">
        <v>-39</v>
      </c>
      <c r="BF49" s="17">
        <v>-117</v>
      </c>
      <c r="BG49" s="17">
        <v>-68</v>
      </c>
      <c r="BH49" s="17">
        <v>-73</v>
      </c>
      <c r="BI49" s="17">
        <v>-52</v>
      </c>
      <c r="BJ49" s="17">
        <v>-68</v>
      </c>
      <c r="BK49" s="17">
        <v>-85</v>
      </c>
      <c r="BL49" s="17">
        <v>-47</v>
      </c>
      <c r="BM49" s="17">
        <v>-65</v>
      </c>
      <c r="BN49" s="17">
        <v>-54</v>
      </c>
      <c r="BO49" s="17">
        <v>-42</v>
      </c>
      <c r="BP49" s="17">
        <v>-21</v>
      </c>
      <c r="BQ49" s="17">
        <v>-26</v>
      </c>
      <c r="BR49" s="17">
        <v>-44</v>
      </c>
      <c r="BS49" s="17">
        <v>-21</v>
      </c>
      <c r="BT49" s="17">
        <v>-19</v>
      </c>
      <c r="BU49" s="17">
        <v>-17</v>
      </c>
      <c r="BV49" s="17">
        <v>120</v>
      </c>
      <c r="BW49" s="17">
        <v>120</v>
      </c>
      <c r="BX49" s="17">
        <v>73</v>
      </c>
      <c r="BY49" s="17">
        <v>101</v>
      </c>
      <c r="BZ49" s="17">
        <v>53</v>
      </c>
      <c r="CA49" s="17">
        <v>67</v>
      </c>
      <c r="CB49" s="17">
        <v>29</v>
      </c>
      <c r="CC49" s="17">
        <v>58</v>
      </c>
      <c r="CD49" s="17">
        <v>11</v>
      </c>
      <c r="CE49" s="17">
        <v>-11</v>
      </c>
      <c r="CF49" s="17">
        <v>23</v>
      </c>
      <c r="CG49" s="17">
        <v>-21</v>
      </c>
      <c r="CH49" s="17">
        <v>-3</v>
      </c>
      <c r="CI49" s="17">
        <v>1</v>
      </c>
      <c r="CJ49" s="17">
        <v>1</v>
      </c>
      <c r="CK49" s="17">
        <v>-6</v>
      </c>
      <c r="CL49" s="17">
        <v>8</v>
      </c>
      <c r="CM49" s="17">
        <v>-6</v>
      </c>
      <c r="CN49" s="17">
        <v>25</v>
      </c>
      <c r="CO49" s="17">
        <v>20</v>
      </c>
      <c r="CP49" s="17">
        <v>37</v>
      </c>
      <c r="CQ49" s="17">
        <v>24</v>
      </c>
      <c r="CR49" s="17">
        <v>-10</v>
      </c>
      <c r="CS49" s="17">
        <v>-3</v>
      </c>
      <c r="CT49" s="17">
        <v>-40</v>
      </c>
      <c r="CU49" s="17">
        <v>-8</v>
      </c>
      <c r="CV49" s="17">
        <v>-56</v>
      </c>
      <c r="CW49" s="17">
        <v>-37</v>
      </c>
      <c r="CX49" s="17">
        <v>-32</v>
      </c>
      <c r="CY49" s="17">
        <v>-57</v>
      </c>
      <c r="CZ49" s="17">
        <v>-34</v>
      </c>
      <c r="DA49" s="17">
        <v>-45</v>
      </c>
      <c r="DB49" s="17">
        <v>35</v>
      </c>
      <c r="DC49" s="17">
        <v>21</v>
      </c>
      <c r="DD49" s="17">
        <v>15</v>
      </c>
      <c r="DE49" s="17">
        <v>15</v>
      </c>
      <c r="DF49" s="17">
        <v>13</v>
      </c>
      <c r="DG49" s="17">
        <v>13</v>
      </c>
      <c r="DH49" s="17">
        <v>9</v>
      </c>
      <c r="DI49" s="17">
        <v>-15</v>
      </c>
      <c r="DJ49" s="17">
        <v>66</v>
      </c>
      <c r="DK49" s="17">
        <v>51</v>
      </c>
      <c r="DL49" s="17">
        <v>37</v>
      </c>
      <c r="DM49" s="17">
        <v>-9</v>
      </c>
      <c r="DN49" s="17">
        <v>11</v>
      </c>
      <c r="DO49" s="17">
        <v>32</v>
      </c>
      <c r="DP49" s="17">
        <v>18</v>
      </c>
      <c r="DQ49" s="17">
        <v>40</v>
      </c>
      <c r="DR49" s="17">
        <v>21</v>
      </c>
      <c r="DS49" s="17">
        <v>62</v>
      </c>
      <c r="DT49" s="17">
        <v>36</v>
      </c>
      <c r="DU49" s="17">
        <v>35</v>
      </c>
      <c r="DV49" s="17">
        <v>24</v>
      </c>
      <c r="DW49" s="17">
        <v>-11</v>
      </c>
      <c r="DX49" s="17">
        <v>-18</v>
      </c>
      <c r="DY49" s="17">
        <v>-14</v>
      </c>
      <c r="DZ49" s="17">
        <v>4</v>
      </c>
      <c r="EA49" s="17">
        <v>8</v>
      </c>
      <c r="EB49" s="17">
        <v>11</v>
      </c>
      <c r="EC49" s="17">
        <v>-18</v>
      </c>
      <c r="ED49" s="17">
        <v>7</v>
      </c>
      <c r="EE49" s="17">
        <v>-13</v>
      </c>
      <c r="EF49" s="17">
        <v>10</v>
      </c>
      <c r="EG49" s="17">
        <v>-3</v>
      </c>
      <c r="EH49" s="17">
        <v>-67</v>
      </c>
      <c r="EI49" s="17">
        <v>-79</v>
      </c>
      <c r="EJ49" s="17">
        <v>-125</v>
      </c>
      <c r="EK49" s="17">
        <v>-95</v>
      </c>
      <c r="EL49" s="17">
        <v>-83</v>
      </c>
      <c r="EM49" s="17">
        <v>-82</v>
      </c>
      <c r="EN49" s="17">
        <v>-74</v>
      </c>
      <c r="EO49" s="17">
        <v>-54</v>
      </c>
      <c r="EP49" s="17">
        <v>46</v>
      </c>
      <c r="EQ49" s="17">
        <v>23</v>
      </c>
      <c r="ER49" s="17">
        <v>28</v>
      </c>
      <c r="ES49" s="17">
        <v>14</v>
      </c>
      <c r="ET49" s="17">
        <v>21</v>
      </c>
      <c r="EU49" s="17">
        <v>39</v>
      </c>
      <c r="EV49" s="17">
        <v>37</v>
      </c>
      <c r="EW49" s="17">
        <v>57</v>
      </c>
      <c r="EX49" s="17">
        <v>1</v>
      </c>
      <c r="EY49" s="17">
        <v>28</v>
      </c>
      <c r="EZ49" s="17">
        <v>28</v>
      </c>
      <c r="FA49" s="17">
        <v>14</v>
      </c>
      <c r="FB49" s="17">
        <v>7</v>
      </c>
      <c r="FC49" s="17">
        <v>-8</v>
      </c>
      <c r="FD49" s="17">
        <v>-12</v>
      </c>
      <c r="FE49" s="17">
        <v>-4</v>
      </c>
      <c r="FF49" s="17">
        <v>1</v>
      </c>
      <c r="FG49" s="17">
        <v>8</v>
      </c>
      <c r="FH49" s="17">
        <v>-45</v>
      </c>
      <c r="FI49" s="17">
        <v>-40</v>
      </c>
      <c r="FJ49" s="17">
        <v>-56</v>
      </c>
      <c r="FK49" s="17">
        <v>-28</v>
      </c>
      <c r="FL49" s="17">
        <v>-2</v>
      </c>
      <c r="FM49" s="17">
        <v>-64</v>
      </c>
      <c r="FN49" s="17">
        <v>-14</v>
      </c>
      <c r="FO49" s="17">
        <v>-29</v>
      </c>
      <c r="FP49" s="17">
        <v>10</v>
      </c>
      <c r="FQ49" s="17">
        <v>-4</v>
      </c>
      <c r="FR49" s="17">
        <v>-12</v>
      </c>
      <c r="FS49" s="17">
        <v>-6</v>
      </c>
      <c r="FT49" s="17">
        <v>24</v>
      </c>
      <c r="FU49" s="17">
        <v>11</v>
      </c>
      <c r="FV49" s="17">
        <v>-82</v>
      </c>
      <c r="FW49" s="17">
        <v>-54</v>
      </c>
      <c r="FX49" s="17">
        <v>-34</v>
      </c>
      <c r="FY49" s="17">
        <v>-47</v>
      </c>
      <c r="FZ49" s="17">
        <v>-65</v>
      </c>
      <c r="GA49" s="17">
        <v>-41</v>
      </c>
      <c r="GB49" s="17">
        <v>-48</v>
      </c>
      <c r="GC49" s="17">
        <v>-37</v>
      </c>
      <c r="GD49" s="17">
        <v>6</v>
      </c>
      <c r="GE49" s="17">
        <v>12</v>
      </c>
      <c r="GF49" s="17">
        <v>42</v>
      </c>
      <c r="GG49" s="17">
        <v>28</v>
      </c>
      <c r="GH49" s="17">
        <v>13</v>
      </c>
      <c r="GI49" s="17">
        <v>-14</v>
      </c>
      <c r="GJ49" s="17">
        <v>8</v>
      </c>
      <c r="GK49" s="17">
        <v>-14</v>
      </c>
      <c r="GL49" s="17">
        <v>-45</v>
      </c>
      <c r="GM49" s="17">
        <v>-50</v>
      </c>
      <c r="GN49" s="17">
        <v>-61</v>
      </c>
      <c r="GO49" s="17">
        <v>-59</v>
      </c>
      <c r="GP49" s="17">
        <v>-55</v>
      </c>
      <c r="GQ49" s="17">
        <v>-39</v>
      </c>
      <c r="GR49" s="17">
        <v>-38</v>
      </c>
      <c r="GS49" s="17">
        <v>-35</v>
      </c>
      <c r="GT49" s="17">
        <v>32</v>
      </c>
      <c r="GU49" s="17">
        <v>21</v>
      </c>
      <c r="GV49" s="17">
        <v>-12</v>
      </c>
      <c r="GW49" s="17">
        <v>2</v>
      </c>
      <c r="GX49" s="17">
        <v>-13</v>
      </c>
      <c r="GY49" s="17">
        <v>-12</v>
      </c>
      <c r="GZ49" s="17">
        <v>-8</v>
      </c>
      <c r="HA49" s="17">
        <v>-9</v>
      </c>
      <c r="HB49" s="17">
        <v>3</v>
      </c>
      <c r="HC49" s="17">
        <v>13</v>
      </c>
      <c r="HD49" s="17">
        <v>22</v>
      </c>
      <c r="HE49" s="17">
        <v>-16</v>
      </c>
      <c r="HF49" s="17">
        <v>-14</v>
      </c>
      <c r="HG49" s="17">
        <v>-30</v>
      </c>
      <c r="HH49" s="17">
        <v>-12</v>
      </c>
      <c r="HI49" s="17">
        <v>-30</v>
      </c>
      <c r="HJ49" s="17">
        <v>-84</v>
      </c>
      <c r="HK49" s="17">
        <v>-50</v>
      </c>
      <c r="HL49" s="17">
        <v>-86</v>
      </c>
      <c r="HM49" s="17">
        <v>-69</v>
      </c>
      <c r="HN49" s="17">
        <v>-67</v>
      </c>
      <c r="HO49" s="17">
        <v>-56</v>
      </c>
      <c r="HP49" s="17">
        <v>-19</v>
      </c>
      <c r="HQ49" s="17">
        <v>-38</v>
      </c>
      <c r="HR49" s="17">
        <v>-16</v>
      </c>
      <c r="HS49" s="17">
        <v>-27</v>
      </c>
      <c r="HT49" s="17">
        <v>-12</v>
      </c>
      <c r="HU49" s="17">
        <v>-16</v>
      </c>
      <c r="HV49" s="17">
        <v>-12</v>
      </c>
      <c r="HW49" s="17">
        <v>-4</v>
      </c>
      <c r="HX49" s="17">
        <v>-12</v>
      </c>
      <c r="HY49" s="17">
        <v>-1</v>
      </c>
      <c r="HZ49" s="17">
        <v>233</v>
      </c>
      <c r="IA49" s="17">
        <v>232</v>
      </c>
      <c r="IB49" s="17">
        <v>289</v>
      </c>
      <c r="IC49" s="17">
        <v>336</v>
      </c>
      <c r="ID49" s="17">
        <v>258</v>
      </c>
      <c r="IE49" s="17">
        <v>319</v>
      </c>
      <c r="IF49" s="17">
        <v>189</v>
      </c>
      <c r="IG49" s="17">
        <v>330</v>
      </c>
      <c r="IH49" s="17">
        <v>13</v>
      </c>
      <c r="II49" s="17">
        <v>-9</v>
      </c>
      <c r="IJ49" s="17">
        <v>3</v>
      </c>
      <c r="IK49" s="17">
        <v>0</v>
      </c>
      <c r="IL49" s="17">
        <v>3</v>
      </c>
      <c r="IM49" s="17">
        <v>19</v>
      </c>
      <c r="IN49" s="17">
        <v>-2</v>
      </c>
      <c r="IO49" s="17">
        <v>-3</v>
      </c>
      <c r="IP49" s="17">
        <v>-68</v>
      </c>
      <c r="IQ49" s="17">
        <v>-55</v>
      </c>
      <c r="IR49" s="17">
        <v>-38</v>
      </c>
      <c r="IS49" s="17">
        <v>-51</v>
      </c>
      <c r="IT49" s="17">
        <v>-23</v>
      </c>
      <c r="IU49" s="17">
        <v>-13</v>
      </c>
      <c r="IV49" s="17">
        <v>-18</v>
      </c>
      <c r="IW49" s="17">
        <v>-18</v>
      </c>
      <c r="IX49" s="17">
        <v>1095</v>
      </c>
      <c r="IY49" s="17">
        <v>1109</v>
      </c>
      <c r="IZ49" s="17">
        <v>868</v>
      </c>
      <c r="JA49" s="17">
        <v>1046</v>
      </c>
      <c r="JB49" s="17">
        <v>967</v>
      </c>
      <c r="JC49" s="17">
        <v>1002</v>
      </c>
      <c r="JD49" s="17">
        <v>865</v>
      </c>
      <c r="JE49" s="17">
        <v>1004</v>
      </c>
      <c r="JF49" s="17">
        <v>-201</v>
      </c>
      <c r="JG49" s="17">
        <v>-161</v>
      </c>
      <c r="JH49" s="17">
        <v>-142</v>
      </c>
      <c r="JI49" s="17">
        <v>-140</v>
      </c>
      <c r="JJ49" s="17">
        <v>-87</v>
      </c>
      <c r="JK49" s="17">
        <v>-150</v>
      </c>
      <c r="JL49" s="17">
        <v>-107</v>
      </c>
      <c r="JM49" s="17">
        <v>-146</v>
      </c>
      <c r="JN49" s="17">
        <v>-4</v>
      </c>
      <c r="JO49" s="17">
        <v>-12</v>
      </c>
      <c r="JP49" s="17">
        <v>-4</v>
      </c>
      <c r="JQ49" s="17">
        <v>1</v>
      </c>
      <c r="JR49" s="17">
        <v>-21</v>
      </c>
      <c r="JS49" s="17">
        <v>2</v>
      </c>
      <c r="JT49" s="17">
        <v>-10</v>
      </c>
      <c r="JU49" s="17">
        <v>-12</v>
      </c>
      <c r="JV49" s="17">
        <v>-3</v>
      </c>
      <c r="JW49" s="17">
        <v>-3</v>
      </c>
      <c r="JX49" s="17">
        <v>3</v>
      </c>
      <c r="JY49" s="17">
        <v>-2</v>
      </c>
      <c r="JZ49" s="17">
        <v>-43</v>
      </c>
      <c r="KA49" s="17">
        <v>20</v>
      </c>
      <c r="KB49" s="17">
        <v>42</v>
      </c>
      <c r="KC49" s="17">
        <v>33</v>
      </c>
      <c r="KD49" s="17">
        <v>-16</v>
      </c>
      <c r="KE49" s="17">
        <v>-30</v>
      </c>
      <c r="KF49" s="17">
        <v>10</v>
      </c>
      <c r="KG49" s="17">
        <v>-72</v>
      </c>
      <c r="KH49" s="17">
        <v>-6</v>
      </c>
      <c r="KI49" s="17">
        <v>-24</v>
      </c>
      <c r="KJ49" s="17">
        <v>-29</v>
      </c>
      <c r="KK49" s="17">
        <v>-26</v>
      </c>
      <c r="KL49" s="17">
        <v>-65</v>
      </c>
      <c r="KM49" s="17">
        <v>-53</v>
      </c>
      <c r="KN49" s="17">
        <v>-95</v>
      </c>
      <c r="KO49" s="17">
        <v>-107</v>
      </c>
      <c r="KP49" s="17">
        <v>-89</v>
      </c>
      <c r="KQ49" s="17">
        <v>-79</v>
      </c>
      <c r="KR49" s="17">
        <v>-66</v>
      </c>
      <c r="KS49" s="17">
        <v>-65</v>
      </c>
      <c r="KT49" s="17">
        <v>7</v>
      </c>
      <c r="KU49" s="17">
        <v>-15</v>
      </c>
      <c r="KV49" s="17">
        <v>-10</v>
      </c>
      <c r="KW49" s="17">
        <v>8</v>
      </c>
      <c r="KX49" s="17">
        <v>1</v>
      </c>
      <c r="KY49" s="17">
        <v>-21</v>
      </c>
      <c r="KZ49" s="17">
        <v>0</v>
      </c>
      <c r="LA49" s="17">
        <v>-11</v>
      </c>
      <c r="LB49" s="17">
        <v>0</v>
      </c>
      <c r="LC49" s="17">
        <v>-13</v>
      </c>
      <c r="LD49" s="17">
        <v>-22</v>
      </c>
      <c r="LE49" s="17">
        <v>-3</v>
      </c>
      <c r="LF49" s="17">
        <v>0</v>
      </c>
      <c r="LG49" s="17">
        <v>-18</v>
      </c>
      <c r="LH49" s="17">
        <v>-18</v>
      </c>
      <c r="LI49" s="17">
        <v>12</v>
      </c>
      <c r="LJ49" s="17">
        <v>4</v>
      </c>
      <c r="LK49" s="17">
        <v>-52</v>
      </c>
      <c r="LL49" s="17">
        <v>-30</v>
      </c>
      <c r="LM49" s="17">
        <v>-31</v>
      </c>
      <c r="LN49" s="17">
        <v>-57</v>
      </c>
      <c r="LO49" s="17">
        <v>-44</v>
      </c>
      <c r="LP49" s="17">
        <v>-32</v>
      </c>
      <c r="LQ49" s="17">
        <v>-68</v>
      </c>
      <c r="LR49" s="17">
        <v>0</v>
      </c>
      <c r="LS49" s="17">
        <v>19</v>
      </c>
      <c r="LT49" s="17">
        <v>-25</v>
      </c>
      <c r="LU49" s="17">
        <v>-21</v>
      </c>
      <c r="LV49" s="17">
        <v>-27</v>
      </c>
      <c r="LW49" s="17">
        <v>-21</v>
      </c>
      <c r="LX49" s="17">
        <v>-8</v>
      </c>
      <c r="LY49" s="17">
        <v>-33</v>
      </c>
      <c r="LZ49" s="17">
        <v>-30</v>
      </c>
      <c r="MA49" s="17">
        <v>-86</v>
      </c>
      <c r="MB49" s="17">
        <v>-45</v>
      </c>
      <c r="MC49" s="17">
        <v>-56</v>
      </c>
      <c r="MD49" s="17">
        <v>-97</v>
      </c>
      <c r="ME49" s="17">
        <v>19</v>
      </c>
      <c r="MF49" s="17">
        <v>-16</v>
      </c>
      <c r="MG49" s="17">
        <v>-8</v>
      </c>
      <c r="MH49" s="17">
        <v>-5</v>
      </c>
      <c r="MI49" s="17">
        <v>-11</v>
      </c>
      <c r="MJ49" s="17">
        <v>31</v>
      </c>
      <c r="MK49" s="17">
        <v>29</v>
      </c>
      <c r="ML49" s="17">
        <v>4</v>
      </c>
      <c r="MM49" s="17">
        <v>35</v>
      </c>
      <c r="MN49" s="17">
        <v>16</v>
      </c>
      <c r="MO49" s="17">
        <v>16</v>
      </c>
      <c r="MP49" s="17">
        <v>-24</v>
      </c>
      <c r="MQ49" s="17">
        <v>-58</v>
      </c>
      <c r="MR49" s="17">
        <v>-31</v>
      </c>
      <c r="MS49" s="17">
        <v>-25</v>
      </c>
      <c r="MT49" s="17">
        <v>-14</v>
      </c>
      <c r="MU49" s="17">
        <v>-68</v>
      </c>
      <c r="MV49" s="17">
        <v>-44</v>
      </c>
      <c r="MW49" s="17">
        <v>-54</v>
      </c>
      <c r="MX49" s="17">
        <v>-66</v>
      </c>
      <c r="MY49" s="17">
        <v>-41</v>
      </c>
      <c r="MZ49" s="17">
        <v>-54</v>
      </c>
      <c r="NA49" s="17">
        <v>-42</v>
      </c>
      <c r="NB49" s="17">
        <v>-17</v>
      </c>
      <c r="NC49" s="17">
        <v>-33</v>
      </c>
      <c r="ND49" s="17">
        <v>-46</v>
      </c>
      <c r="NE49" s="17">
        <v>-35</v>
      </c>
      <c r="NF49" s="17">
        <v>-23</v>
      </c>
      <c r="NG49" s="17">
        <v>14</v>
      </c>
      <c r="NH49" s="17">
        <v>23</v>
      </c>
      <c r="NI49" s="17">
        <v>74</v>
      </c>
      <c r="NJ49" s="17">
        <v>67</v>
      </c>
      <c r="NK49" s="17">
        <v>-17</v>
      </c>
      <c r="NL49" s="17">
        <v>-52</v>
      </c>
      <c r="NM49" s="17">
        <v>-50</v>
      </c>
      <c r="NN49" s="17">
        <v>35</v>
      </c>
      <c r="NO49" s="17">
        <v>-8</v>
      </c>
      <c r="NP49" s="17">
        <v>-22</v>
      </c>
      <c r="NQ49" s="17">
        <v>-8</v>
      </c>
      <c r="NR49" s="17">
        <v>-1</v>
      </c>
      <c r="NS49" s="17">
        <v>-10</v>
      </c>
      <c r="NT49" s="17">
        <v>-17</v>
      </c>
      <c r="NU49" s="17">
        <v>-10</v>
      </c>
      <c r="NV49" s="17">
        <v>11</v>
      </c>
      <c r="NW49" s="17">
        <v>-12</v>
      </c>
      <c r="NX49" s="17">
        <v>-13</v>
      </c>
      <c r="NY49" s="17">
        <v>-46</v>
      </c>
      <c r="NZ49" s="17">
        <v>-12</v>
      </c>
      <c r="OA49" s="17">
        <v>-15</v>
      </c>
      <c r="OB49" s="17">
        <v>9</v>
      </c>
      <c r="OC49" s="17">
        <v>-7</v>
      </c>
      <c r="OD49" s="17">
        <v>0</v>
      </c>
      <c r="OE49" s="17">
        <v>-16</v>
      </c>
      <c r="OF49" s="17">
        <v>-8</v>
      </c>
      <c r="OG49" s="17">
        <v>-19</v>
      </c>
      <c r="OH49" s="17">
        <v>20</v>
      </c>
      <c r="OI49" s="17">
        <v>-18</v>
      </c>
      <c r="OJ49" s="17">
        <v>-4</v>
      </c>
      <c r="OK49" s="17">
        <v>-2</v>
      </c>
      <c r="OL49" s="17">
        <v>-2</v>
      </c>
      <c r="OM49" s="17">
        <v>4</v>
      </c>
      <c r="ON49" s="17">
        <v>13</v>
      </c>
      <c r="OO49" s="17">
        <v>33</v>
      </c>
      <c r="OP49" s="17">
        <v>6</v>
      </c>
      <c r="OQ49" s="17">
        <v>8</v>
      </c>
      <c r="OR49" s="17">
        <v>-1</v>
      </c>
      <c r="OS49" s="17">
        <v>16</v>
      </c>
      <c r="OT49" s="17">
        <v>-65</v>
      </c>
      <c r="OU49" s="17">
        <v>-167</v>
      </c>
      <c r="OV49" s="17">
        <v>-107</v>
      </c>
      <c r="OW49" s="17">
        <v>-122</v>
      </c>
      <c r="OX49" s="17">
        <v>-123</v>
      </c>
      <c r="OY49" s="17">
        <v>-153</v>
      </c>
      <c r="OZ49" s="17">
        <v>-35</v>
      </c>
      <c r="PA49" s="17">
        <v>-87</v>
      </c>
      <c r="PB49" s="17">
        <v>-27</v>
      </c>
      <c r="PC49" s="17">
        <v>-60</v>
      </c>
      <c r="PD49" s="17">
        <v>-44</v>
      </c>
      <c r="PE49" s="17">
        <v>-40</v>
      </c>
      <c r="PF49" s="17">
        <v>-84</v>
      </c>
      <c r="PG49" s="17">
        <v>-28</v>
      </c>
      <c r="PH49" s="17">
        <v>-46</v>
      </c>
      <c r="PI49" s="17">
        <v>-28</v>
      </c>
      <c r="PJ49" s="17">
        <v>-9</v>
      </c>
      <c r="PK49" s="17">
        <v>8</v>
      </c>
      <c r="PL49" s="17">
        <v>-11</v>
      </c>
      <c r="PM49" s="17">
        <v>-19</v>
      </c>
      <c r="PN49" s="17">
        <v>3</v>
      </c>
      <c r="PO49" s="17">
        <v>17</v>
      </c>
      <c r="PP49" s="17">
        <v>-34</v>
      </c>
      <c r="PQ49" s="17">
        <v>-10</v>
      </c>
      <c r="PR49" s="17">
        <v>-71</v>
      </c>
      <c r="PS49" s="17">
        <v>-82</v>
      </c>
      <c r="PT49" s="17">
        <v>-46</v>
      </c>
      <c r="PU49" s="17">
        <v>-82</v>
      </c>
      <c r="PV49" s="17">
        <v>-67</v>
      </c>
      <c r="PW49" s="17">
        <v>-39</v>
      </c>
      <c r="PX49" s="17">
        <v>-43</v>
      </c>
      <c r="PY49" s="17">
        <v>-55</v>
      </c>
      <c r="PZ49" s="17">
        <v>-30</v>
      </c>
      <c r="QA49" s="17">
        <v>-14</v>
      </c>
      <c r="QB49" s="17">
        <v>-8</v>
      </c>
      <c r="QC49" s="17">
        <v>-12</v>
      </c>
      <c r="QD49" s="17">
        <v>-18</v>
      </c>
      <c r="QE49" s="17">
        <v>-8</v>
      </c>
      <c r="QF49" s="17">
        <v>-8</v>
      </c>
      <c r="QG49" s="17">
        <v>-9</v>
      </c>
      <c r="QH49" s="17">
        <v>4</v>
      </c>
      <c r="QI49" s="17">
        <v>4</v>
      </c>
      <c r="QJ49" s="17">
        <v>37</v>
      </c>
      <c r="QK49" s="17">
        <v>12</v>
      </c>
      <c r="QL49" s="17">
        <v>49</v>
      </c>
      <c r="QM49" s="17">
        <v>20</v>
      </c>
      <c r="QN49" s="17">
        <v>11</v>
      </c>
      <c r="QO49" s="17">
        <v>13</v>
      </c>
      <c r="QP49" s="17">
        <v>38</v>
      </c>
      <c r="QQ49" s="17">
        <v>31</v>
      </c>
      <c r="QR49" s="17">
        <v>31</v>
      </c>
      <c r="QS49" s="17">
        <v>2</v>
      </c>
      <c r="QT49" s="17">
        <v>-1</v>
      </c>
      <c r="QU49" s="17">
        <v>14</v>
      </c>
      <c r="QV49" s="17">
        <v>32</v>
      </c>
      <c r="QW49" s="17">
        <v>20</v>
      </c>
      <c r="QX49" s="17">
        <v>17</v>
      </c>
      <c r="QY49" s="17">
        <v>-4</v>
      </c>
      <c r="QZ49" s="17">
        <v>31</v>
      </c>
      <c r="RA49" s="17">
        <v>21</v>
      </c>
      <c r="RB49" s="17">
        <v>-1</v>
      </c>
      <c r="RC49" s="17">
        <v>41</v>
      </c>
      <c r="RD49" s="17">
        <v>51</v>
      </c>
      <c r="RE49" s="17">
        <v>-15</v>
      </c>
      <c r="RF49" s="17">
        <v>-59</v>
      </c>
      <c r="RG49" s="17">
        <v>-56</v>
      </c>
      <c r="RH49" s="17">
        <v>-48</v>
      </c>
      <c r="RI49" s="17">
        <v>-44</v>
      </c>
      <c r="RJ49" s="17">
        <v>-36</v>
      </c>
      <c r="RK49" s="17">
        <v>-35</v>
      </c>
      <c r="RL49" s="17">
        <v>-27</v>
      </c>
      <c r="RM49" s="17">
        <v>-26</v>
      </c>
      <c r="RN49" s="17">
        <v>-28</v>
      </c>
      <c r="RO49" s="17">
        <v>-28</v>
      </c>
      <c r="RP49" s="17">
        <v>-16</v>
      </c>
      <c r="RQ49" s="17">
        <v>-58</v>
      </c>
      <c r="RR49" s="17">
        <v>76</v>
      </c>
      <c r="RS49" s="17">
        <v>-72</v>
      </c>
      <c r="RT49" s="17">
        <v>-40</v>
      </c>
      <c r="RU49" s="17">
        <v>-50</v>
      </c>
      <c r="RV49" s="17">
        <v>-19</v>
      </c>
      <c r="RW49" s="17">
        <v>-22</v>
      </c>
      <c r="RX49" s="17">
        <v>-44</v>
      </c>
      <c r="RY49" s="17">
        <v>-32</v>
      </c>
      <c r="RZ49" s="17">
        <v>-34</v>
      </c>
      <c r="SA49" s="17">
        <v>-38</v>
      </c>
      <c r="SB49" s="17">
        <v>-32</v>
      </c>
      <c r="SC49" s="17">
        <v>-31</v>
      </c>
      <c r="SD49" s="17">
        <v>8</v>
      </c>
      <c r="SE49" s="17">
        <v>16</v>
      </c>
      <c r="SF49" s="17">
        <v>4</v>
      </c>
      <c r="SG49" s="17">
        <v>2</v>
      </c>
      <c r="SH49" s="17">
        <v>5</v>
      </c>
      <c r="SI49" s="17">
        <v>0</v>
      </c>
      <c r="SJ49" s="17">
        <v>-3</v>
      </c>
      <c r="SK49" s="17">
        <v>14</v>
      </c>
      <c r="SL49" s="17">
        <v>-27</v>
      </c>
      <c r="SM49" s="17">
        <v>-17</v>
      </c>
      <c r="SN49" s="17">
        <v>-31</v>
      </c>
      <c r="SO49" s="17">
        <v>-23</v>
      </c>
      <c r="SP49" s="17">
        <v>-54</v>
      </c>
      <c r="SQ49" s="17">
        <v>-34</v>
      </c>
      <c r="SR49" s="17">
        <v>-18</v>
      </c>
      <c r="SS49" s="17">
        <v>-12</v>
      </c>
      <c r="ST49" s="17">
        <v>6</v>
      </c>
      <c r="SU49" s="17">
        <v>1</v>
      </c>
      <c r="SV49" s="17">
        <v>-17</v>
      </c>
      <c r="SW49" s="17">
        <v>3</v>
      </c>
      <c r="SX49" s="17">
        <v>17</v>
      </c>
      <c r="SY49" s="17">
        <v>-4</v>
      </c>
      <c r="SZ49" s="17">
        <v>-5</v>
      </c>
      <c r="TA49" s="17">
        <v>-6</v>
      </c>
      <c r="TB49" s="17">
        <v>-93</v>
      </c>
      <c r="TC49" s="17">
        <v>-82</v>
      </c>
      <c r="TD49" s="17">
        <v>-86</v>
      </c>
      <c r="TE49" s="17">
        <v>-103</v>
      </c>
      <c r="TF49" s="17">
        <v>-74</v>
      </c>
      <c r="TG49" s="17">
        <v>-61</v>
      </c>
      <c r="TH49" s="17">
        <v>-61</v>
      </c>
      <c r="TI49" s="17">
        <v>-75</v>
      </c>
      <c r="TJ49" s="17">
        <v>-5</v>
      </c>
      <c r="TK49" s="17">
        <v>7</v>
      </c>
      <c r="TL49" s="17">
        <v>5</v>
      </c>
      <c r="TM49" s="17">
        <v>-12</v>
      </c>
      <c r="TN49" s="17">
        <v>-16</v>
      </c>
      <c r="TO49" s="17">
        <v>-7</v>
      </c>
      <c r="TP49" s="17">
        <v>-7</v>
      </c>
      <c r="TQ49" s="17">
        <v>-10</v>
      </c>
      <c r="TR49" s="17">
        <v>-19</v>
      </c>
      <c r="TS49" s="17">
        <v>-24</v>
      </c>
      <c r="TT49" s="17">
        <v>-21</v>
      </c>
      <c r="TU49" s="17">
        <v>-16</v>
      </c>
      <c r="TV49" s="17">
        <v>-22</v>
      </c>
      <c r="TW49" s="17">
        <v>-29</v>
      </c>
      <c r="TX49" s="17">
        <v>-18</v>
      </c>
      <c r="TY49" s="17">
        <v>-30</v>
      </c>
      <c r="TZ49" s="17">
        <v>-33</v>
      </c>
      <c r="UA49" s="17">
        <v>-49</v>
      </c>
      <c r="UB49" s="17">
        <v>-51</v>
      </c>
      <c r="UC49" s="17">
        <v>-63</v>
      </c>
      <c r="UD49" s="17">
        <v>-40</v>
      </c>
      <c r="UE49" s="17">
        <v>-75</v>
      </c>
      <c r="UF49" s="17">
        <v>-82</v>
      </c>
      <c r="UG49" s="17">
        <v>-66</v>
      </c>
      <c r="UH49" s="17">
        <v>-41</v>
      </c>
      <c r="UI49" s="17">
        <v>-28</v>
      </c>
      <c r="UJ49" s="17">
        <v>-45</v>
      </c>
      <c r="UK49" s="17">
        <v>-50</v>
      </c>
      <c r="UL49" s="17">
        <v>-40</v>
      </c>
      <c r="UM49" s="17">
        <v>-15</v>
      </c>
      <c r="UN49" s="17">
        <v>-13</v>
      </c>
      <c r="UO49" s="17">
        <v>-30</v>
      </c>
      <c r="UP49" s="17">
        <v>76</v>
      </c>
      <c r="UQ49" s="17">
        <v>61</v>
      </c>
      <c r="UR49" s="17">
        <v>51</v>
      </c>
      <c r="US49" s="17">
        <v>76</v>
      </c>
      <c r="UT49" s="17">
        <v>58</v>
      </c>
      <c r="UU49" s="17">
        <v>22</v>
      </c>
      <c r="UV49" s="17">
        <v>69</v>
      </c>
      <c r="UW49" s="17">
        <v>67</v>
      </c>
      <c r="UX49" s="17">
        <v>-12</v>
      </c>
      <c r="UY49" s="17">
        <v>-11</v>
      </c>
      <c r="UZ49" s="17">
        <v>-16</v>
      </c>
      <c r="VA49" s="17">
        <v>-17</v>
      </c>
      <c r="VB49" s="17">
        <v>-16</v>
      </c>
      <c r="VC49" s="17">
        <v>-3</v>
      </c>
      <c r="VD49" s="17">
        <v>2</v>
      </c>
      <c r="VE49" s="17">
        <v>0</v>
      </c>
      <c r="VF49" s="17">
        <v>-20</v>
      </c>
      <c r="VG49" s="17">
        <v>-21</v>
      </c>
      <c r="VH49" s="17">
        <v>-12</v>
      </c>
      <c r="VI49" s="17">
        <v>-23</v>
      </c>
      <c r="VJ49" s="17">
        <v>-26</v>
      </c>
      <c r="VK49" s="17">
        <v>-46</v>
      </c>
      <c r="VL49" s="17">
        <v>-23</v>
      </c>
      <c r="VM49" s="17">
        <v>-48</v>
      </c>
      <c r="VN49">
        <v>19</v>
      </c>
      <c r="VO49">
        <v>8</v>
      </c>
      <c r="VP49">
        <v>8</v>
      </c>
      <c r="VQ49">
        <v>-3</v>
      </c>
      <c r="VR49">
        <v>14</v>
      </c>
      <c r="VS49">
        <v>-13</v>
      </c>
      <c r="VT49">
        <v>1</v>
      </c>
      <c r="VU49">
        <v>-3</v>
      </c>
      <c r="VV49" s="17">
        <v>-12</v>
      </c>
      <c r="VW49" s="17">
        <v>-12</v>
      </c>
      <c r="VX49" s="17">
        <v>19</v>
      </c>
      <c r="VY49" s="17">
        <v>14</v>
      </c>
      <c r="VZ49" s="17">
        <v>-21</v>
      </c>
      <c r="WA49" s="17">
        <v>17</v>
      </c>
      <c r="WB49" s="17">
        <v>21</v>
      </c>
      <c r="WC49" s="17">
        <v>23</v>
      </c>
      <c r="WD49" s="17">
        <v>33</v>
      </c>
      <c r="WE49" s="17">
        <v>21</v>
      </c>
      <c r="WF49" s="17">
        <v>7</v>
      </c>
      <c r="WG49" s="17">
        <v>9</v>
      </c>
      <c r="WH49" s="17">
        <v>4</v>
      </c>
      <c r="WI49" s="17">
        <v>22</v>
      </c>
      <c r="WJ49" s="17">
        <v>8</v>
      </c>
      <c r="WK49" s="17">
        <v>-2</v>
      </c>
      <c r="WL49" s="17">
        <v>-95</v>
      </c>
      <c r="WM49" s="17">
        <v>-50</v>
      </c>
      <c r="WN49" s="17">
        <v>-82</v>
      </c>
      <c r="WO49" s="17">
        <v>-84</v>
      </c>
      <c r="WP49" s="17">
        <v>-60</v>
      </c>
      <c r="WQ49" s="17">
        <v>-88</v>
      </c>
      <c r="WR49" s="17">
        <v>-93</v>
      </c>
      <c r="WS49" s="17">
        <v>-39</v>
      </c>
      <c r="WT49" s="17">
        <v>-7</v>
      </c>
      <c r="WU49" s="17">
        <v>0</v>
      </c>
      <c r="WV49" s="17">
        <v>-12</v>
      </c>
      <c r="WW49" s="17">
        <v>-5</v>
      </c>
      <c r="WX49" s="17">
        <v>3</v>
      </c>
      <c r="WY49" s="17">
        <v>3</v>
      </c>
      <c r="WZ49" s="17">
        <v>13</v>
      </c>
      <c r="XA49" s="17">
        <v>-15</v>
      </c>
    </row>
    <row r="50" spans="1:625">
      <c r="A50" t="s">
        <v>948</v>
      </c>
      <c r="B50" s="17">
        <v>-82</v>
      </c>
      <c r="C50" s="17">
        <v>-63</v>
      </c>
      <c r="D50" s="17">
        <v>-81</v>
      </c>
      <c r="E50" s="17">
        <v>-105</v>
      </c>
      <c r="F50" s="17">
        <v>-96</v>
      </c>
      <c r="G50" s="17">
        <v>-67</v>
      </c>
      <c r="H50" s="17">
        <v>-54</v>
      </c>
      <c r="I50" s="17">
        <v>-83</v>
      </c>
      <c r="J50" s="17">
        <v>234</v>
      </c>
      <c r="K50" s="17">
        <v>218</v>
      </c>
      <c r="L50" s="17">
        <v>333</v>
      </c>
      <c r="M50" s="17">
        <v>376</v>
      </c>
      <c r="N50" s="17">
        <v>425</v>
      </c>
      <c r="O50" s="17">
        <v>286</v>
      </c>
      <c r="P50" s="17">
        <v>254</v>
      </c>
      <c r="Q50" s="17">
        <v>346</v>
      </c>
      <c r="R50" s="17">
        <v>-107</v>
      </c>
      <c r="S50" s="17">
        <v>-108</v>
      </c>
      <c r="T50" s="17">
        <v>-140</v>
      </c>
      <c r="U50" s="17">
        <v>-126</v>
      </c>
      <c r="V50" s="17">
        <v>-122</v>
      </c>
      <c r="W50" s="17">
        <v>-89</v>
      </c>
      <c r="X50" s="17">
        <v>-88</v>
      </c>
      <c r="Y50" s="17">
        <v>-54</v>
      </c>
      <c r="Z50" s="17">
        <v>-156</v>
      </c>
      <c r="AA50" s="17">
        <v>-141</v>
      </c>
      <c r="AB50" s="17">
        <v>-120</v>
      </c>
      <c r="AC50" s="17">
        <v>-106</v>
      </c>
      <c r="AD50" s="17">
        <v>-82</v>
      </c>
      <c r="AE50" s="17">
        <v>-78</v>
      </c>
      <c r="AF50" s="17">
        <v>-73</v>
      </c>
      <c r="AG50" s="17">
        <v>-152</v>
      </c>
      <c r="AH50" s="17">
        <v>50</v>
      </c>
      <c r="AI50" s="17">
        <v>47</v>
      </c>
      <c r="AJ50" s="17">
        <v>-8</v>
      </c>
      <c r="AK50" s="17">
        <v>-36</v>
      </c>
      <c r="AL50" s="17">
        <v>96</v>
      </c>
      <c r="AM50" s="17">
        <v>7</v>
      </c>
      <c r="AN50" s="17">
        <v>25</v>
      </c>
      <c r="AO50" s="17">
        <v>3</v>
      </c>
      <c r="AP50" s="17">
        <v>-67</v>
      </c>
      <c r="AQ50" s="17">
        <v>-25</v>
      </c>
      <c r="AR50" s="17">
        <v>-50</v>
      </c>
      <c r="AS50" s="17">
        <v>-70</v>
      </c>
      <c r="AT50" s="17">
        <v>-79</v>
      </c>
      <c r="AU50" s="17">
        <v>-40</v>
      </c>
      <c r="AV50" s="17">
        <v>-54</v>
      </c>
      <c r="AW50" s="17">
        <v>-80</v>
      </c>
      <c r="AX50" s="17">
        <v>-28</v>
      </c>
      <c r="AY50" s="17">
        <v>-71</v>
      </c>
      <c r="AZ50" s="17">
        <v>-57</v>
      </c>
      <c r="BA50" s="17">
        <v>-37</v>
      </c>
      <c r="BB50" s="17">
        <v>-46</v>
      </c>
      <c r="BC50" s="17">
        <v>-47</v>
      </c>
      <c r="BD50" s="17">
        <v>-14</v>
      </c>
      <c r="BE50" s="17">
        <v>-51</v>
      </c>
      <c r="BF50" s="17">
        <v>-126</v>
      </c>
      <c r="BG50" s="17">
        <v>-87</v>
      </c>
      <c r="BH50" s="17">
        <v>-74</v>
      </c>
      <c r="BI50" s="17">
        <v>-64</v>
      </c>
      <c r="BJ50" s="17">
        <v>-60</v>
      </c>
      <c r="BK50" s="17">
        <v>-79</v>
      </c>
      <c r="BL50" s="17">
        <v>-59</v>
      </c>
      <c r="BM50" s="17">
        <v>-74</v>
      </c>
      <c r="BN50" s="17">
        <v>-52</v>
      </c>
      <c r="BO50" s="17">
        <v>-62</v>
      </c>
      <c r="BP50" s="17">
        <v>-40</v>
      </c>
      <c r="BQ50" s="17">
        <v>-40</v>
      </c>
      <c r="BR50" s="17">
        <v>-64</v>
      </c>
      <c r="BS50" s="17">
        <v>-26</v>
      </c>
      <c r="BT50" s="17">
        <v>-32</v>
      </c>
      <c r="BU50" s="17">
        <v>-16</v>
      </c>
      <c r="BV50" s="17">
        <v>120</v>
      </c>
      <c r="BW50" s="17">
        <v>81</v>
      </c>
      <c r="BX50" s="17">
        <v>89</v>
      </c>
      <c r="BY50" s="17">
        <v>82</v>
      </c>
      <c r="BZ50" s="17">
        <v>62</v>
      </c>
      <c r="CA50" s="17">
        <v>84</v>
      </c>
      <c r="CB50" s="17">
        <v>67</v>
      </c>
      <c r="CC50" s="17">
        <v>40</v>
      </c>
      <c r="CD50" s="17">
        <v>28</v>
      </c>
      <c r="CE50" s="17">
        <v>14</v>
      </c>
      <c r="CF50" s="17">
        <v>13</v>
      </c>
      <c r="CG50" s="17">
        <v>6</v>
      </c>
      <c r="CH50" s="17">
        <v>-25</v>
      </c>
      <c r="CI50" s="17">
        <v>3</v>
      </c>
      <c r="CJ50" s="17">
        <v>18</v>
      </c>
      <c r="CK50" s="17">
        <v>-15</v>
      </c>
      <c r="CL50" s="17">
        <v>10</v>
      </c>
      <c r="CM50" s="17">
        <v>12</v>
      </c>
      <c r="CN50" s="17">
        <v>30</v>
      </c>
      <c r="CO50" s="17">
        <v>22</v>
      </c>
      <c r="CP50" s="17">
        <v>49</v>
      </c>
      <c r="CQ50" s="17">
        <v>9</v>
      </c>
      <c r="CR50" s="17">
        <v>-22</v>
      </c>
      <c r="CS50" s="17">
        <v>-18</v>
      </c>
      <c r="CT50" s="17">
        <v>25</v>
      </c>
      <c r="CU50" s="17">
        <v>13</v>
      </c>
      <c r="CV50" s="17">
        <v>-44</v>
      </c>
      <c r="CW50" s="17">
        <v>-16</v>
      </c>
      <c r="CX50" s="17">
        <v>-44</v>
      </c>
      <c r="CY50" s="17">
        <v>-62</v>
      </c>
      <c r="CZ50" s="17">
        <v>-15</v>
      </c>
      <c r="DA50" s="17">
        <v>-20</v>
      </c>
      <c r="DB50" s="17">
        <v>23</v>
      </c>
      <c r="DC50" s="17">
        <v>17</v>
      </c>
      <c r="DD50" s="17">
        <v>20</v>
      </c>
      <c r="DE50" s="17">
        <v>22</v>
      </c>
      <c r="DF50" s="17">
        <v>-10</v>
      </c>
      <c r="DG50" s="17">
        <v>22</v>
      </c>
      <c r="DH50" s="17">
        <v>0</v>
      </c>
      <c r="DI50" s="17">
        <v>-7</v>
      </c>
      <c r="DJ50" s="17">
        <v>84</v>
      </c>
      <c r="DK50" s="17">
        <v>50</v>
      </c>
      <c r="DL50" s="17">
        <v>49</v>
      </c>
      <c r="DM50" s="17">
        <v>48</v>
      </c>
      <c r="DN50" s="17">
        <v>39</v>
      </c>
      <c r="DO50" s="17">
        <v>50</v>
      </c>
      <c r="DP50" s="17">
        <v>53</v>
      </c>
      <c r="DQ50" s="17">
        <v>52</v>
      </c>
      <c r="DR50" s="17">
        <v>33</v>
      </c>
      <c r="DS50" s="17">
        <v>61</v>
      </c>
      <c r="DT50" s="17">
        <v>61</v>
      </c>
      <c r="DU50" s="17">
        <v>26</v>
      </c>
      <c r="DV50" s="17">
        <v>3</v>
      </c>
      <c r="DW50" s="17">
        <v>-26</v>
      </c>
      <c r="DX50" s="17">
        <v>4</v>
      </c>
      <c r="DY50" s="17">
        <v>-19</v>
      </c>
      <c r="DZ50" s="17">
        <v>2</v>
      </c>
      <c r="EA50" s="17">
        <v>-10</v>
      </c>
      <c r="EB50" s="17">
        <v>1</v>
      </c>
      <c r="EC50" s="17">
        <v>-10</v>
      </c>
      <c r="ED50" s="17">
        <v>9</v>
      </c>
      <c r="EE50" s="17">
        <v>21</v>
      </c>
      <c r="EF50" s="17">
        <v>-11</v>
      </c>
      <c r="EG50" s="17">
        <v>3</v>
      </c>
      <c r="EH50" s="17">
        <v>-71</v>
      </c>
      <c r="EI50" s="17">
        <v>-53</v>
      </c>
      <c r="EJ50" s="17">
        <v>-87</v>
      </c>
      <c r="EK50" s="17">
        <v>-94</v>
      </c>
      <c r="EL50" s="17">
        <v>-86</v>
      </c>
      <c r="EM50" s="17">
        <v>-36</v>
      </c>
      <c r="EN50" s="17">
        <v>-84</v>
      </c>
      <c r="EO50" s="17">
        <v>-64</v>
      </c>
      <c r="EP50" s="17">
        <v>42</v>
      </c>
      <c r="EQ50" s="17">
        <v>37</v>
      </c>
      <c r="ER50" s="17">
        <v>16</v>
      </c>
      <c r="ES50" s="17">
        <v>11</v>
      </c>
      <c r="ET50" s="17">
        <v>26</v>
      </c>
      <c r="EU50" s="17">
        <v>42</v>
      </c>
      <c r="EV50" s="17">
        <v>38</v>
      </c>
      <c r="EW50" s="17">
        <v>60</v>
      </c>
      <c r="EX50" s="17">
        <v>37</v>
      </c>
      <c r="EY50" s="17">
        <v>34</v>
      </c>
      <c r="EZ50" s="17">
        <v>34</v>
      </c>
      <c r="FA50" s="17">
        <v>48</v>
      </c>
      <c r="FB50" s="17">
        <v>18</v>
      </c>
      <c r="FC50" s="17">
        <v>11</v>
      </c>
      <c r="FD50" s="17">
        <v>-7</v>
      </c>
      <c r="FE50" s="17">
        <v>9</v>
      </c>
      <c r="FF50" s="17">
        <v>-23</v>
      </c>
      <c r="FG50" s="17">
        <v>-18</v>
      </c>
      <c r="FH50" s="17">
        <v>-3</v>
      </c>
      <c r="FI50" s="17">
        <v>-22</v>
      </c>
      <c r="FJ50" s="17">
        <v>-37</v>
      </c>
      <c r="FK50" s="17">
        <v>-21</v>
      </c>
      <c r="FL50" s="17">
        <v>-31</v>
      </c>
      <c r="FM50" s="17">
        <v>-38</v>
      </c>
      <c r="FN50" s="17">
        <v>-10</v>
      </c>
      <c r="FO50" s="17">
        <v>-18</v>
      </c>
      <c r="FP50" s="17">
        <v>5</v>
      </c>
      <c r="FQ50" s="17">
        <v>7</v>
      </c>
      <c r="FR50" s="17">
        <v>-2</v>
      </c>
      <c r="FS50" s="17">
        <v>12</v>
      </c>
      <c r="FT50" s="17">
        <v>-20</v>
      </c>
      <c r="FU50" s="17">
        <v>-2</v>
      </c>
      <c r="FV50" s="17">
        <v>-75</v>
      </c>
      <c r="FW50" s="17">
        <v>-62</v>
      </c>
      <c r="FX50" s="17">
        <v>-45</v>
      </c>
      <c r="FY50" s="17">
        <v>-49</v>
      </c>
      <c r="FZ50" s="17">
        <v>-58</v>
      </c>
      <c r="GA50" s="17">
        <v>-80</v>
      </c>
      <c r="GB50" s="17">
        <v>-23</v>
      </c>
      <c r="GC50" s="17">
        <v>-49</v>
      </c>
      <c r="GD50" s="17">
        <v>35</v>
      </c>
      <c r="GE50" s="17">
        <v>8</v>
      </c>
      <c r="GF50" s="17">
        <v>47</v>
      </c>
      <c r="GG50" s="17">
        <v>65</v>
      </c>
      <c r="GH50" s="17">
        <v>-16</v>
      </c>
      <c r="GI50" s="17">
        <v>19</v>
      </c>
      <c r="GJ50" s="17">
        <v>-3</v>
      </c>
      <c r="GK50" s="17">
        <v>-39</v>
      </c>
      <c r="GL50" s="17">
        <v>-58</v>
      </c>
      <c r="GM50" s="17">
        <v>-45</v>
      </c>
      <c r="GN50" s="17">
        <v>-19</v>
      </c>
      <c r="GO50" s="17">
        <v>-43</v>
      </c>
      <c r="GP50" s="17">
        <v>-50</v>
      </c>
      <c r="GQ50" s="17">
        <v>-33</v>
      </c>
      <c r="GR50" s="17">
        <v>-32</v>
      </c>
      <c r="GS50" s="17">
        <v>-19</v>
      </c>
      <c r="GT50" s="17">
        <v>46</v>
      </c>
      <c r="GU50" s="17">
        <v>12</v>
      </c>
      <c r="GV50" s="17">
        <v>-17</v>
      </c>
      <c r="GW50" s="17">
        <v>-21</v>
      </c>
      <c r="GX50" s="17">
        <v>-14</v>
      </c>
      <c r="GY50" s="17">
        <v>4</v>
      </c>
      <c r="GZ50" s="17">
        <v>-6</v>
      </c>
      <c r="HA50" s="17">
        <v>-7</v>
      </c>
      <c r="HB50" s="17">
        <v>6</v>
      </c>
      <c r="HC50" s="17">
        <v>22</v>
      </c>
      <c r="HD50" s="17">
        <v>41</v>
      </c>
      <c r="HE50" s="17">
        <v>-14</v>
      </c>
      <c r="HF50" s="17">
        <v>-8</v>
      </c>
      <c r="HG50" s="17">
        <v>-24</v>
      </c>
      <c r="HH50" s="17">
        <v>1</v>
      </c>
      <c r="HI50" s="17">
        <v>-36</v>
      </c>
      <c r="HJ50" s="17">
        <v>-69</v>
      </c>
      <c r="HK50" s="17">
        <v>-69</v>
      </c>
      <c r="HL50" s="17">
        <v>-94</v>
      </c>
      <c r="HM50" s="17">
        <v>-41</v>
      </c>
      <c r="HN50" s="17">
        <v>-54</v>
      </c>
      <c r="HO50" s="17">
        <v>-42</v>
      </c>
      <c r="HP50" s="17">
        <v>-13</v>
      </c>
      <c r="HQ50" s="17">
        <v>-48</v>
      </c>
      <c r="HR50" s="17">
        <v>-24</v>
      </c>
      <c r="HS50" s="17">
        <v>2</v>
      </c>
      <c r="HT50" s="17">
        <v>-11</v>
      </c>
      <c r="HU50" s="17">
        <v>-22</v>
      </c>
      <c r="HV50" s="17">
        <v>7</v>
      </c>
      <c r="HW50" s="17">
        <v>1</v>
      </c>
      <c r="HX50" s="17">
        <v>-12</v>
      </c>
      <c r="HY50" s="17">
        <v>0</v>
      </c>
      <c r="HZ50" s="17">
        <v>252</v>
      </c>
      <c r="IA50" s="17">
        <v>228</v>
      </c>
      <c r="IB50" s="17">
        <v>274</v>
      </c>
      <c r="IC50" s="17">
        <v>276</v>
      </c>
      <c r="ID50" s="17">
        <v>223</v>
      </c>
      <c r="IE50" s="17">
        <v>306</v>
      </c>
      <c r="IF50" s="17">
        <v>222</v>
      </c>
      <c r="IG50" s="17">
        <v>247</v>
      </c>
      <c r="IH50" s="17">
        <v>19</v>
      </c>
      <c r="II50" s="17">
        <v>-2</v>
      </c>
      <c r="IJ50" s="17">
        <v>-7</v>
      </c>
      <c r="IK50" s="17">
        <v>18</v>
      </c>
      <c r="IL50" s="17">
        <v>14</v>
      </c>
      <c r="IM50" s="17">
        <v>9</v>
      </c>
      <c r="IN50" s="17">
        <v>-12</v>
      </c>
      <c r="IO50" s="17">
        <v>6</v>
      </c>
      <c r="IP50" s="17">
        <v>-53</v>
      </c>
      <c r="IQ50" s="17">
        <v>-48</v>
      </c>
      <c r="IR50" s="17">
        <v>-53</v>
      </c>
      <c r="IS50" s="17">
        <v>-45</v>
      </c>
      <c r="IT50" s="17">
        <v>-38</v>
      </c>
      <c r="IU50" s="17">
        <v>-31</v>
      </c>
      <c r="IV50" s="17">
        <v>-23</v>
      </c>
      <c r="IW50" s="17">
        <v>-20</v>
      </c>
      <c r="IX50" s="17">
        <v>919</v>
      </c>
      <c r="IY50" s="17">
        <v>1005</v>
      </c>
      <c r="IZ50" s="17">
        <v>899</v>
      </c>
      <c r="JA50" s="17">
        <v>967</v>
      </c>
      <c r="JB50" s="17">
        <v>849</v>
      </c>
      <c r="JC50" s="17">
        <v>919</v>
      </c>
      <c r="JD50" s="17">
        <v>756</v>
      </c>
      <c r="JE50" s="17">
        <v>942</v>
      </c>
      <c r="JF50" s="17">
        <v>-215</v>
      </c>
      <c r="JG50" s="17">
        <v>-122</v>
      </c>
      <c r="JH50" s="17">
        <v>-134</v>
      </c>
      <c r="JI50" s="17">
        <v>-166</v>
      </c>
      <c r="JJ50" s="17">
        <v>-148</v>
      </c>
      <c r="JK50" s="17">
        <v>-176</v>
      </c>
      <c r="JL50" s="17">
        <v>-113</v>
      </c>
      <c r="JM50" s="17">
        <v>-122</v>
      </c>
      <c r="JN50" s="17">
        <v>1</v>
      </c>
      <c r="JO50" s="17">
        <v>-6</v>
      </c>
      <c r="JP50" s="17">
        <v>-21</v>
      </c>
      <c r="JQ50" s="17">
        <v>8</v>
      </c>
      <c r="JR50" s="17">
        <v>-14</v>
      </c>
      <c r="JS50" s="17">
        <v>-10</v>
      </c>
      <c r="JT50" s="17">
        <v>-9</v>
      </c>
      <c r="JU50" s="17">
        <v>5</v>
      </c>
      <c r="JV50" s="17">
        <v>-26</v>
      </c>
      <c r="JW50" s="17">
        <v>-40</v>
      </c>
      <c r="JX50" s="17">
        <v>3</v>
      </c>
      <c r="JY50" s="17">
        <v>-17</v>
      </c>
      <c r="JZ50" s="17">
        <v>31</v>
      </c>
      <c r="KA50" s="17">
        <v>8</v>
      </c>
      <c r="KB50" s="17">
        <v>25</v>
      </c>
      <c r="KC50" s="17">
        <v>19</v>
      </c>
      <c r="KD50" s="17">
        <v>-25</v>
      </c>
      <c r="KE50" s="17">
        <v>-34</v>
      </c>
      <c r="KF50" s="17">
        <v>-1</v>
      </c>
      <c r="KG50" s="17">
        <v>-14</v>
      </c>
      <c r="KH50" s="17">
        <v>-33</v>
      </c>
      <c r="KI50" s="17">
        <v>-14</v>
      </c>
      <c r="KJ50" s="17">
        <v>-31</v>
      </c>
      <c r="KK50" s="17">
        <v>-6</v>
      </c>
      <c r="KL50" s="17">
        <v>-56</v>
      </c>
      <c r="KM50" s="17">
        <v>-34</v>
      </c>
      <c r="KN50" s="17">
        <v>-70</v>
      </c>
      <c r="KO50" s="17">
        <v>-110</v>
      </c>
      <c r="KP50" s="17">
        <v>-96</v>
      </c>
      <c r="KQ50" s="17">
        <v>-98</v>
      </c>
      <c r="KR50" s="17">
        <v>-62</v>
      </c>
      <c r="KS50" s="17">
        <v>-69</v>
      </c>
      <c r="KT50" s="17">
        <v>3</v>
      </c>
      <c r="KU50" s="17">
        <v>-3</v>
      </c>
      <c r="KV50" s="17">
        <v>-12</v>
      </c>
      <c r="KW50" s="17">
        <v>26</v>
      </c>
      <c r="KX50" s="17">
        <v>-7</v>
      </c>
      <c r="KY50" s="17">
        <v>16</v>
      </c>
      <c r="KZ50" s="17">
        <v>-9</v>
      </c>
      <c r="LA50" s="17">
        <v>-16</v>
      </c>
      <c r="LB50" s="17">
        <v>15</v>
      </c>
      <c r="LC50" s="17">
        <v>4</v>
      </c>
      <c r="LD50" s="17">
        <v>-27</v>
      </c>
      <c r="LE50" s="17">
        <v>-9</v>
      </c>
      <c r="LF50" s="17">
        <v>-6</v>
      </c>
      <c r="LG50" s="17">
        <v>-16</v>
      </c>
      <c r="LH50" s="17">
        <v>3</v>
      </c>
      <c r="LI50" s="17">
        <v>6</v>
      </c>
      <c r="LJ50" s="17">
        <v>-33</v>
      </c>
      <c r="LK50" s="17">
        <v>-16</v>
      </c>
      <c r="LL50" s="17">
        <v>-23</v>
      </c>
      <c r="LM50" s="17">
        <v>-15</v>
      </c>
      <c r="LN50" s="17">
        <v>-69</v>
      </c>
      <c r="LO50" s="17">
        <v>-25</v>
      </c>
      <c r="LP50" s="17">
        <v>-32</v>
      </c>
      <c r="LQ50" s="17">
        <v>-17</v>
      </c>
      <c r="LR50" s="17">
        <v>4</v>
      </c>
      <c r="LS50" s="17">
        <v>-7</v>
      </c>
      <c r="LT50" s="17">
        <v>-8</v>
      </c>
      <c r="LU50" s="17">
        <v>-26</v>
      </c>
      <c r="LV50" s="17">
        <v>-14</v>
      </c>
      <c r="LW50" s="17">
        <v>-15</v>
      </c>
      <c r="LX50" s="17">
        <v>-20</v>
      </c>
      <c r="LY50" s="17">
        <v>-28</v>
      </c>
      <c r="LZ50" s="17">
        <v>-10</v>
      </c>
      <c r="MA50" s="17">
        <v>-47</v>
      </c>
      <c r="MB50" s="17">
        <v>-72</v>
      </c>
      <c r="MC50" s="17">
        <v>-43</v>
      </c>
      <c r="MD50" s="17">
        <v>-95</v>
      </c>
      <c r="ME50" s="17">
        <v>-16</v>
      </c>
      <c r="MF50" s="17">
        <v>-80</v>
      </c>
      <c r="MG50" s="17">
        <v>2</v>
      </c>
      <c r="MH50" s="17">
        <v>1</v>
      </c>
      <c r="MI50" s="17">
        <v>2</v>
      </c>
      <c r="MJ50" s="17">
        <v>10</v>
      </c>
      <c r="MK50" s="17">
        <v>36</v>
      </c>
      <c r="ML50" s="17">
        <v>36</v>
      </c>
      <c r="MM50" s="17">
        <v>26</v>
      </c>
      <c r="MN50" s="17">
        <v>20</v>
      </c>
      <c r="MO50" s="17">
        <v>30</v>
      </c>
      <c r="MP50" s="17">
        <v>-25</v>
      </c>
      <c r="MQ50" s="17">
        <v>-23</v>
      </c>
      <c r="MR50" s="17">
        <v>-38</v>
      </c>
      <c r="MS50" s="17">
        <v>-40</v>
      </c>
      <c r="MT50" s="17">
        <v>-50</v>
      </c>
      <c r="MU50" s="17">
        <v>-22</v>
      </c>
      <c r="MV50" s="17">
        <v>-6</v>
      </c>
      <c r="MW50" s="17">
        <v>-51</v>
      </c>
      <c r="MX50" s="17">
        <v>-70</v>
      </c>
      <c r="MY50" s="17">
        <v>-47</v>
      </c>
      <c r="MZ50" s="17">
        <v>-39</v>
      </c>
      <c r="NA50" s="17">
        <v>-58</v>
      </c>
      <c r="NB50" s="17">
        <v>-50</v>
      </c>
      <c r="NC50" s="17">
        <v>-54</v>
      </c>
      <c r="ND50" s="17">
        <v>-29</v>
      </c>
      <c r="NE50" s="17">
        <v>-36</v>
      </c>
      <c r="NF50" s="17">
        <v>-38</v>
      </c>
      <c r="NG50" s="17">
        <v>5</v>
      </c>
      <c r="NH50" s="17">
        <v>19</v>
      </c>
      <c r="NI50" s="17">
        <v>7</v>
      </c>
      <c r="NJ50" s="17">
        <v>3</v>
      </c>
      <c r="NK50" s="17">
        <v>-21</v>
      </c>
      <c r="NL50" s="17">
        <v>-32</v>
      </c>
      <c r="NM50" s="17">
        <v>-47</v>
      </c>
      <c r="NN50" s="17">
        <v>57</v>
      </c>
      <c r="NO50" s="17">
        <v>1</v>
      </c>
      <c r="NP50" s="17">
        <v>-23</v>
      </c>
      <c r="NQ50" s="17">
        <v>-1</v>
      </c>
      <c r="NR50" s="17">
        <v>4</v>
      </c>
      <c r="NS50" s="17">
        <v>1</v>
      </c>
      <c r="NT50" s="17">
        <v>15</v>
      </c>
      <c r="NU50" s="17">
        <v>-12</v>
      </c>
      <c r="NV50" s="17">
        <v>-9</v>
      </c>
      <c r="NW50" s="17">
        <v>-20</v>
      </c>
      <c r="NX50" s="17">
        <v>-9</v>
      </c>
      <c r="NY50" s="17">
        <v>-9</v>
      </c>
      <c r="NZ50" s="17">
        <v>-13</v>
      </c>
      <c r="OA50" s="17">
        <v>-1</v>
      </c>
      <c r="OB50" s="17">
        <v>3</v>
      </c>
      <c r="OC50" s="17">
        <v>19</v>
      </c>
      <c r="OD50" s="17">
        <v>-2</v>
      </c>
      <c r="OE50" s="17">
        <v>-1</v>
      </c>
      <c r="OF50" s="17">
        <v>12</v>
      </c>
      <c r="OG50" s="17">
        <v>14</v>
      </c>
      <c r="OH50" s="17">
        <v>-11</v>
      </c>
      <c r="OI50" s="17">
        <v>-6</v>
      </c>
      <c r="OJ50" s="17">
        <v>-13</v>
      </c>
      <c r="OK50" s="17">
        <v>0</v>
      </c>
      <c r="OL50" s="17">
        <v>28</v>
      </c>
      <c r="OM50" s="17">
        <v>-9</v>
      </c>
      <c r="ON50" s="17">
        <v>10</v>
      </c>
      <c r="OO50" s="17">
        <v>2</v>
      </c>
      <c r="OP50" s="17">
        <v>-6</v>
      </c>
      <c r="OQ50" s="17">
        <v>12</v>
      </c>
      <c r="OR50" s="17">
        <v>-25</v>
      </c>
      <c r="OS50" s="17">
        <v>-4</v>
      </c>
      <c r="OT50" s="17">
        <v>-68</v>
      </c>
      <c r="OU50" s="17">
        <v>-113</v>
      </c>
      <c r="OV50" s="17">
        <v>-132</v>
      </c>
      <c r="OW50" s="17">
        <v>-145</v>
      </c>
      <c r="OX50" s="17">
        <v>-120</v>
      </c>
      <c r="OY50" s="17">
        <v>-164</v>
      </c>
      <c r="OZ50" s="17">
        <v>-56</v>
      </c>
      <c r="PA50" s="17">
        <v>-102</v>
      </c>
      <c r="PB50" s="17">
        <v>-22</v>
      </c>
      <c r="PC50" s="17">
        <v>-45</v>
      </c>
      <c r="PD50" s="17">
        <v>-59</v>
      </c>
      <c r="PE50" s="17">
        <v>-27</v>
      </c>
      <c r="PF50" s="17">
        <v>-68</v>
      </c>
      <c r="PG50" s="17">
        <v>-17</v>
      </c>
      <c r="PH50" s="17">
        <v>-20</v>
      </c>
      <c r="PI50" s="17">
        <v>-32</v>
      </c>
      <c r="PJ50" s="17">
        <v>-44</v>
      </c>
      <c r="PK50" s="17">
        <v>32</v>
      </c>
      <c r="PL50" s="17">
        <v>-24</v>
      </c>
      <c r="PM50" s="17">
        <v>-30</v>
      </c>
      <c r="PN50" s="17">
        <v>-16</v>
      </c>
      <c r="PO50" s="17">
        <v>3</v>
      </c>
      <c r="PP50" s="17">
        <v>-24</v>
      </c>
      <c r="PQ50" s="17">
        <v>20</v>
      </c>
      <c r="PR50" s="17">
        <v>-62</v>
      </c>
      <c r="PS50" s="17">
        <v>-74</v>
      </c>
      <c r="PT50" s="17">
        <v>-50</v>
      </c>
      <c r="PU50" s="17">
        <v>-69</v>
      </c>
      <c r="PV50" s="17">
        <v>-40</v>
      </c>
      <c r="PW50" s="17">
        <v>-61</v>
      </c>
      <c r="PX50" s="17">
        <v>-38</v>
      </c>
      <c r="PY50" s="17">
        <v>-35</v>
      </c>
      <c r="PZ50" s="17">
        <v>-33</v>
      </c>
      <c r="QA50" s="17">
        <v>-31</v>
      </c>
      <c r="QB50" s="17">
        <v>0</v>
      </c>
      <c r="QC50" s="17">
        <v>-7</v>
      </c>
      <c r="QD50" s="17">
        <v>-2</v>
      </c>
      <c r="QE50" s="17">
        <v>-8</v>
      </c>
      <c r="QF50" s="17">
        <v>-3</v>
      </c>
      <c r="QG50" s="17">
        <v>-5</v>
      </c>
      <c r="QH50" s="17">
        <v>20</v>
      </c>
      <c r="QI50" s="17">
        <v>33</v>
      </c>
      <c r="QJ50" s="17">
        <v>29</v>
      </c>
      <c r="QK50" s="17">
        <v>31</v>
      </c>
      <c r="QL50" s="17">
        <v>51</v>
      </c>
      <c r="QM50" s="17">
        <v>24</v>
      </c>
      <c r="QN50" s="17">
        <v>9</v>
      </c>
      <c r="QO50" s="17">
        <v>17</v>
      </c>
      <c r="QP50" s="17">
        <v>0</v>
      </c>
      <c r="QQ50" s="17">
        <v>12</v>
      </c>
      <c r="QR50" s="17">
        <v>12</v>
      </c>
      <c r="QS50" s="17">
        <v>-1</v>
      </c>
      <c r="QT50" s="17">
        <v>29</v>
      </c>
      <c r="QU50" s="17">
        <v>16</v>
      </c>
      <c r="QV50" s="17">
        <v>24</v>
      </c>
      <c r="QW50" s="17">
        <v>14</v>
      </c>
      <c r="QX50" s="17">
        <v>9</v>
      </c>
      <c r="QY50" s="17">
        <v>17</v>
      </c>
      <c r="QZ50" s="17">
        <v>3</v>
      </c>
      <c r="RA50" s="17">
        <v>19</v>
      </c>
      <c r="RB50" s="17">
        <v>8</v>
      </c>
      <c r="RC50" s="17">
        <v>29</v>
      </c>
      <c r="RD50" s="17">
        <v>19</v>
      </c>
      <c r="RE50" s="17">
        <v>-9</v>
      </c>
      <c r="RF50" s="17">
        <v>-55</v>
      </c>
      <c r="RG50" s="17">
        <v>-50</v>
      </c>
      <c r="RH50" s="17">
        <v>-51</v>
      </c>
      <c r="RI50" s="17">
        <v>-55</v>
      </c>
      <c r="RJ50" s="17">
        <v>-38</v>
      </c>
      <c r="RK50" s="17">
        <v>-26</v>
      </c>
      <c r="RL50" s="17">
        <v>-32</v>
      </c>
      <c r="RM50" s="17">
        <v>-27</v>
      </c>
      <c r="RN50" s="17">
        <v>-15</v>
      </c>
      <c r="RO50" s="17">
        <v>-27</v>
      </c>
      <c r="RP50" s="17">
        <v>-35</v>
      </c>
      <c r="RQ50" s="17">
        <v>-36</v>
      </c>
      <c r="RR50" s="17">
        <v>150</v>
      </c>
      <c r="RS50" s="17">
        <v>-46</v>
      </c>
      <c r="RT50" s="17">
        <v>-31</v>
      </c>
      <c r="RU50" s="17">
        <v>-53</v>
      </c>
      <c r="RV50" s="17">
        <v>-28</v>
      </c>
      <c r="RW50" s="17">
        <v>-19</v>
      </c>
      <c r="RX50" s="17">
        <v>-36</v>
      </c>
      <c r="RY50" s="17">
        <v>-49</v>
      </c>
      <c r="RZ50" s="17">
        <v>-38</v>
      </c>
      <c r="SA50" s="17">
        <v>-17</v>
      </c>
      <c r="SB50" s="17">
        <v>-24</v>
      </c>
      <c r="SC50" s="17">
        <v>-34</v>
      </c>
      <c r="SD50" s="17">
        <v>8</v>
      </c>
      <c r="SE50" s="17">
        <v>4</v>
      </c>
      <c r="SF50" s="17">
        <v>3</v>
      </c>
      <c r="SG50" s="17">
        <v>14</v>
      </c>
      <c r="SH50" s="17">
        <v>5</v>
      </c>
      <c r="SI50" s="17">
        <v>3</v>
      </c>
      <c r="SJ50" s="17">
        <v>7</v>
      </c>
      <c r="SK50" s="17">
        <v>4</v>
      </c>
      <c r="SL50" s="17">
        <v>-15</v>
      </c>
      <c r="SM50" s="17">
        <v>-27</v>
      </c>
      <c r="SN50" s="17">
        <v>-18</v>
      </c>
      <c r="SO50" s="17">
        <v>-25</v>
      </c>
      <c r="SP50" s="17">
        <v>-55</v>
      </c>
      <c r="SQ50" s="17">
        <v>-26</v>
      </c>
      <c r="SR50" s="17">
        <v>-5</v>
      </c>
      <c r="SS50" s="17">
        <v>-24</v>
      </c>
      <c r="ST50" s="17">
        <v>3</v>
      </c>
      <c r="SU50" s="17">
        <v>2</v>
      </c>
      <c r="SV50" s="17">
        <v>0</v>
      </c>
      <c r="SW50" s="17">
        <v>4</v>
      </c>
      <c r="SX50" s="17">
        <v>3</v>
      </c>
      <c r="SY50" s="17">
        <v>1</v>
      </c>
      <c r="SZ50" s="17">
        <v>-2</v>
      </c>
      <c r="TA50" s="17">
        <v>6</v>
      </c>
      <c r="TB50" s="17">
        <v>-85</v>
      </c>
      <c r="TC50" s="17">
        <v>-99</v>
      </c>
      <c r="TD50" s="17">
        <v>-105</v>
      </c>
      <c r="TE50" s="17">
        <v>-132</v>
      </c>
      <c r="TF50" s="17">
        <v>-105</v>
      </c>
      <c r="TG50" s="17">
        <v>-85</v>
      </c>
      <c r="TH50" s="17">
        <v>-85</v>
      </c>
      <c r="TI50" s="17">
        <v>-87</v>
      </c>
      <c r="TJ50" s="17">
        <v>-16</v>
      </c>
      <c r="TK50" s="17">
        <v>-5</v>
      </c>
      <c r="TL50" s="17">
        <v>-4</v>
      </c>
      <c r="TM50" s="17">
        <v>-7</v>
      </c>
      <c r="TN50" s="17">
        <v>0</v>
      </c>
      <c r="TO50" s="17">
        <v>-16</v>
      </c>
      <c r="TP50" s="17">
        <v>-7</v>
      </c>
      <c r="TQ50" s="17">
        <v>4</v>
      </c>
      <c r="TR50" s="17">
        <v>-16</v>
      </c>
      <c r="TS50" s="17">
        <v>-8</v>
      </c>
      <c r="TT50" s="17">
        <v>-17</v>
      </c>
      <c r="TU50" s="17">
        <v>-10</v>
      </c>
      <c r="TV50" s="17">
        <v>0</v>
      </c>
      <c r="TW50" s="17">
        <v>-22</v>
      </c>
      <c r="TX50" s="17">
        <v>-15</v>
      </c>
      <c r="TY50" s="17">
        <v>-7</v>
      </c>
      <c r="TZ50" s="17">
        <v>-60</v>
      </c>
      <c r="UA50" s="17">
        <v>-56</v>
      </c>
      <c r="UB50" s="17">
        <v>-32</v>
      </c>
      <c r="UC50" s="17">
        <v>-20</v>
      </c>
      <c r="UD50" s="17">
        <v>-29</v>
      </c>
      <c r="UE50" s="17">
        <v>-53</v>
      </c>
      <c r="UF50" s="17">
        <v>-53</v>
      </c>
      <c r="UG50" s="17">
        <v>-75</v>
      </c>
      <c r="UH50" s="17">
        <v>-35</v>
      </c>
      <c r="UI50" s="17">
        <v>-35</v>
      </c>
      <c r="UJ50" s="17">
        <v>-23</v>
      </c>
      <c r="UK50" s="17">
        <v>-35</v>
      </c>
      <c r="UL50" s="17">
        <v>-44</v>
      </c>
      <c r="UM50" s="17">
        <v>-14</v>
      </c>
      <c r="UN50" s="17">
        <v>-32</v>
      </c>
      <c r="UO50" s="17">
        <v>-3</v>
      </c>
      <c r="UP50" s="17">
        <v>80</v>
      </c>
      <c r="UQ50" s="17">
        <v>57</v>
      </c>
      <c r="UR50" s="17">
        <v>93</v>
      </c>
      <c r="US50" s="17">
        <v>102</v>
      </c>
      <c r="UT50" s="17">
        <v>74</v>
      </c>
      <c r="UU50" s="17">
        <v>39</v>
      </c>
      <c r="UV50" s="17">
        <v>65</v>
      </c>
      <c r="UW50" s="17">
        <v>70</v>
      </c>
      <c r="UX50" s="17">
        <v>4</v>
      </c>
      <c r="UY50" s="17">
        <v>-6</v>
      </c>
      <c r="UZ50" s="17">
        <v>-3</v>
      </c>
      <c r="VA50" s="17">
        <v>-9</v>
      </c>
      <c r="VB50" s="17">
        <v>-22</v>
      </c>
      <c r="VC50" s="17">
        <v>-10</v>
      </c>
      <c r="VD50" s="17">
        <v>-2</v>
      </c>
      <c r="VE50" s="17">
        <v>-6</v>
      </c>
      <c r="VF50" s="17">
        <v>-10</v>
      </c>
      <c r="VG50" s="17">
        <v>-5</v>
      </c>
      <c r="VH50" s="17">
        <v>-13</v>
      </c>
      <c r="VI50" s="17">
        <v>-31</v>
      </c>
      <c r="VJ50" s="17">
        <v>-28</v>
      </c>
      <c r="VK50" s="17">
        <v>-19</v>
      </c>
      <c r="VL50" s="17">
        <v>-21</v>
      </c>
      <c r="VM50" s="17">
        <v>-25</v>
      </c>
      <c r="VN50">
        <v>13</v>
      </c>
      <c r="VO50">
        <v>10</v>
      </c>
      <c r="VP50">
        <v>0</v>
      </c>
      <c r="VQ50">
        <v>-5</v>
      </c>
      <c r="VR50">
        <v>12</v>
      </c>
      <c r="VS50">
        <v>-9</v>
      </c>
      <c r="VT50">
        <v>-5</v>
      </c>
      <c r="VU50">
        <v>0</v>
      </c>
      <c r="VV50" s="17">
        <v>-10</v>
      </c>
      <c r="VW50" s="17">
        <v>-10</v>
      </c>
      <c r="VX50" s="17">
        <v>7</v>
      </c>
      <c r="VY50" s="17">
        <v>-3</v>
      </c>
      <c r="VZ50" s="17">
        <v>11</v>
      </c>
      <c r="WA50" s="17">
        <v>-6</v>
      </c>
      <c r="WB50" s="17">
        <v>7</v>
      </c>
      <c r="WC50" s="17">
        <v>5</v>
      </c>
      <c r="WD50" s="17">
        <v>14</v>
      </c>
      <c r="WE50" s="17">
        <v>3</v>
      </c>
      <c r="WF50" s="17">
        <v>2</v>
      </c>
      <c r="WG50" s="17">
        <v>15</v>
      </c>
      <c r="WH50" s="17">
        <v>12</v>
      </c>
      <c r="WI50" s="17">
        <v>-8</v>
      </c>
      <c r="WJ50" s="17">
        <v>10</v>
      </c>
      <c r="WK50" s="17">
        <v>-6</v>
      </c>
      <c r="WL50" s="17">
        <v>-40</v>
      </c>
      <c r="WM50" s="17">
        <v>-99</v>
      </c>
      <c r="WN50" s="17">
        <v>-81</v>
      </c>
      <c r="WO50" s="17">
        <v>-83</v>
      </c>
      <c r="WP50" s="17">
        <v>-44</v>
      </c>
      <c r="WQ50" s="17">
        <v>-83</v>
      </c>
      <c r="WR50" s="17">
        <v>-61</v>
      </c>
      <c r="WS50" s="17">
        <v>-64</v>
      </c>
      <c r="WT50" s="17">
        <v>4</v>
      </c>
      <c r="WU50" s="17">
        <v>-5</v>
      </c>
      <c r="WV50" s="17">
        <v>0</v>
      </c>
      <c r="WW50" s="17">
        <v>-4</v>
      </c>
      <c r="WX50" s="17">
        <v>4</v>
      </c>
      <c r="WY50" s="17">
        <v>1</v>
      </c>
      <c r="WZ50" s="17">
        <v>14</v>
      </c>
      <c r="XA50" s="17">
        <v>-9</v>
      </c>
    </row>
    <row r="51" spans="1:625">
      <c r="A51" t="s">
        <v>949</v>
      </c>
      <c r="B51" s="17">
        <v>-23</v>
      </c>
      <c r="C51" s="17">
        <v>-90</v>
      </c>
      <c r="D51" s="17">
        <v>-96</v>
      </c>
      <c r="E51" s="17">
        <v>-137</v>
      </c>
      <c r="F51" s="17">
        <v>-98</v>
      </c>
      <c r="G51" s="17">
        <v>-96</v>
      </c>
      <c r="H51" s="17">
        <v>-36</v>
      </c>
      <c r="I51" s="17">
        <v>-15</v>
      </c>
      <c r="J51" s="17">
        <v>253</v>
      </c>
      <c r="K51" s="17">
        <v>216</v>
      </c>
      <c r="L51" s="17">
        <v>293</v>
      </c>
      <c r="M51" s="17">
        <v>355</v>
      </c>
      <c r="N51" s="17">
        <v>421</v>
      </c>
      <c r="O51" s="17">
        <v>344</v>
      </c>
      <c r="P51" s="17">
        <v>268</v>
      </c>
      <c r="Q51" s="17">
        <v>255</v>
      </c>
      <c r="R51" s="17">
        <v>-72</v>
      </c>
      <c r="S51" s="17">
        <v>-110</v>
      </c>
      <c r="T51" s="17">
        <v>-98</v>
      </c>
      <c r="U51" s="17">
        <v>-109</v>
      </c>
      <c r="V51" s="17">
        <v>-101</v>
      </c>
      <c r="W51" s="17">
        <v>-98</v>
      </c>
      <c r="X51" s="17">
        <v>-122</v>
      </c>
      <c r="Y51" s="17">
        <v>-83</v>
      </c>
      <c r="Z51" s="17">
        <v>-167</v>
      </c>
      <c r="AA51" s="17">
        <v>-80</v>
      </c>
      <c r="AB51" s="17">
        <v>-105</v>
      </c>
      <c r="AC51" s="17">
        <v>-120</v>
      </c>
      <c r="AD51" s="17">
        <v>-115</v>
      </c>
      <c r="AE51" s="17">
        <v>-88</v>
      </c>
      <c r="AF51" s="17">
        <v>-58</v>
      </c>
      <c r="AG51" s="17">
        <v>-113</v>
      </c>
      <c r="AH51" s="17">
        <v>7</v>
      </c>
      <c r="AI51" s="17">
        <v>19</v>
      </c>
      <c r="AJ51" s="17">
        <v>18</v>
      </c>
      <c r="AK51" s="17">
        <v>-8</v>
      </c>
      <c r="AL51" s="17">
        <v>40</v>
      </c>
      <c r="AM51" s="17">
        <v>42</v>
      </c>
      <c r="AN51" s="17">
        <v>12</v>
      </c>
      <c r="AO51" s="17">
        <v>11</v>
      </c>
      <c r="AP51" s="17">
        <v>-22</v>
      </c>
      <c r="AQ51" s="17">
        <v>-70</v>
      </c>
      <c r="AR51" s="17">
        <v>-23</v>
      </c>
      <c r="AS51" s="17">
        <v>-26</v>
      </c>
      <c r="AT51" s="17">
        <v>-62</v>
      </c>
      <c r="AU51" s="17">
        <v>-53</v>
      </c>
      <c r="AV51" s="17">
        <v>-53</v>
      </c>
      <c r="AW51" s="17">
        <v>-68</v>
      </c>
      <c r="AX51" s="17">
        <v>-26</v>
      </c>
      <c r="AY51" s="17">
        <v>-52</v>
      </c>
      <c r="AZ51" s="17">
        <v>-50</v>
      </c>
      <c r="BA51" s="17">
        <v>-45</v>
      </c>
      <c r="BB51" s="17">
        <v>-36</v>
      </c>
      <c r="BC51" s="17">
        <v>-48</v>
      </c>
      <c r="BD51" s="17">
        <v>-34</v>
      </c>
      <c r="BE51" s="17">
        <v>-28</v>
      </c>
      <c r="BF51" s="17">
        <v>-115</v>
      </c>
      <c r="BG51" s="17">
        <v>-82</v>
      </c>
      <c r="BH51" s="17">
        <v>-32</v>
      </c>
      <c r="BI51" s="17">
        <v>-74</v>
      </c>
      <c r="BJ51" s="17">
        <v>-78</v>
      </c>
      <c r="BK51" s="17">
        <v>-76</v>
      </c>
      <c r="BL51" s="17">
        <v>-58</v>
      </c>
      <c r="BM51" s="17">
        <v>-69</v>
      </c>
      <c r="BN51" s="17">
        <v>-45</v>
      </c>
      <c r="BO51" s="17">
        <v>-28</v>
      </c>
      <c r="BP51" s="17">
        <v>-21</v>
      </c>
      <c r="BQ51" s="17">
        <v>-55</v>
      </c>
      <c r="BR51" s="17">
        <v>-38</v>
      </c>
      <c r="BS51" s="17">
        <v>-46</v>
      </c>
      <c r="BT51" s="17">
        <v>-18</v>
      </c>
      <c r="BU51" s="17">
        <v>-33</v>
      </c>
      <c r="BV51" s="17">
        <v>121</v>
      </c>
      <c r="BW51" s="17">
        <v>117</v>
      </c>
      <c r="BX51" s="17">
        <v>76</v>
      </c>
      <c r="BY51" s="17">
        <v>96</v>
      </c>
      <c r="BZ51" s="17">
        <v>70</v>
      </c>
      <c r="CA51" s="17">
        <v>100</v>
      </c>
      <c r="CB51" s="17">
        <v>55</v>
      </c>
      <c r="CC51" s="17">
        <v>51</v>
      </c>
      <c r="CD51" s="17">
        <v>37</v>
      </c>
      <c r="CE51" s="17">
        <v>-21</v>
      </c>
      <c r="CF51" s="17">
        <v>-19</v>
      </c>
      <c r="CG51" s="17">
        <v>18</v>
      </c>
      <c r="CH51" s="17">
        <v>3</v>
      </c>
      <c r="CI51" s="17">
        <v>4</v>
      </c>
      <c r="CJ51" s="17">
        <v>10</v>
      </c>
      <c r="CK51" s="17">
        <v>-14</v>
      </c>
      <c r="CL51" s="17">
        <v>4</v>
      </c>
      <c r="CM51" s="17">
        <v>-14</v>
      </c>
      <c r="CN51" s="17">
        <v>1</v>
      </c>
      <c r="CO51" s="17">
        <v>5</v>
      </c>
      <c r="CP51" s="17">
        <v>12</v>
      </c>
      <c r="CQ51" s="17">
        <v>-21</v>
      </c>
      <c r="CR51" s="17">
        <v>-7</v>
      </c>
      <c r="CS51" s="17">
        <v>19</v>
      </c>
      <c r="CT51" s="17">
        <v>-13</v>
      </c>
      <c r="CU51" s="17">
        <v>-15</v>
      </c>
      <c r="CV51" s="17">
        <v>-29</v>
      </c>
      <c r="CW51" s="17">
        <v>-41</v>
      </c>
      <c r="CX51" s="17">
        <v>-51</v>
      </c>
      <c r="CY51" s="17">
        <v>-57</v>
      </c>
      <c r="CZ51" s="17">
        <v>-30</v>
      </c>
      <c r="DA51" s="17">
        <v>-24</v>
      </c>
      <c r="DB51" s="17">
        <v>22</v>
      </c>
      <c r="DC51" s="17">
        <v>6</v>
      </c>
      <c r="DD51" s="17">
        <v>20</v>
      </c>
      <c r="DE51" s="17">
        <v>0</v>
      </c>
      <c r="DF51" s="17">
        <v>0</v>
      </c>
      <c r="DG51" s="17">
        <v>-2</v>
      </c>
      <c r="DH51" s="17">
        <v>-5</v>
      </c>
      <c r="DI51" s="17">
        <v>0</v>
      </c>
      <c r="DJ51" s="17">
        <v>58</v>
      </c>
      <c r="DK51" s="17">
        <v>43</v>
      </c>
      <c r="DL51" s="17">
        <v>24</v>
      </c>
      <c r="DM51" s="17">
        <v>36</v>
      </c>
      <c r="DN51" s="17">
        <v>29</v>
      </c>
      <c r="DO51" s="17">
        <v>37</v>
      </c>
      <c r="DP51" s="17">
        <v>53</v>
      </c>
      <c r="DQ51" s="17">
        <v>47</v>
      </c>
      <c r="DR51" s="17">
        <v>39</v>
      </c>
      <c r="DS51" s="17">
        <v>37</v>
      </c>
      <c r="DT51" s="17">
        <v>53</v>
      </c>
      <c r="DU51" s="17">
        <v>42</v>
      </c>
      <c r="DV51" s="17">
        <v>7</v>
      </c>
      <c r="DW51" s="17">
        <v>21</v>
      </c>
      <c r="DX51" s="17">
        <v>-9</v>
      </c>
      <c r="DY51" s="17">
        <v>8</v>
      </c>
      <c r="DZ51" s="17">
        <v>-10</v>
      </c>
      <c r="EA51" s="17">
        <v>-9</v>
      </c>
      <c r="EB51" s="17">
        <v>14</v>
      </c>
      <c r="EC51" s="17">
        <v>17</v>
      </c>
      <c r="ED51" s="17">
        <v>15</v>
      </c>
      <c r="EE51" s="17">
        <v>0</v>
      </c>
      <c r="EF51" s="17">
        <v>26</v>
      </c>
      <c r="EG51" s="17">
        <v>16</v>
      </c>
      <c r="EH51" s="17">
        <v>-52</v>
      </c>
      <c r="EI51" s="17">
        <v>-79</v>
      </c>
      <c r="EJ51" s="17">
        <v>-68</v>
      </c>
      <c r="EK51" s="17">
        <v>-71</v>
      </c>
      <c r="EL51" s="17">
        <v>-82</v>
      </c>
      <c r="EM51" s="17">
        <v>-83</v>
      </c>
      <c r="EN51" s="17">
        <v>-74</v>
      </c>
      <c r="EO51" s="17">
        <v>-62</v>
      </c>
      <c r="EP51" s="17">
        <v>44</v>
      </c>
      <c r="EQ51" s="17">
        <v>32</v>
      </c>
      <c r="ER51" s="17">
        <v>18</v>
      </c>
      <c r="ES51" s="17">
        <v>16</v>
      </c>
      <c r="ET51" s="17">
        <v>14</v>
      </c>
      <c r="EU51" s="17">
        <v>34</v>
      </c>
      <c r="EV51" s="17">
        <v>31</v>
      </c>
      <c r="EW51" s="17">
        <v>31</v>
      </c>
      <c r="EX51" s="17">
        <v>12</v>
      </c>
      <c r="EY51" s="17">
        <v>41</v>
      </c>
      <c r="EZ51" s="17">
        <v>41</v>
      </c>
      <c r="FA51" s="17">
        <v>34</v>
      </c>
      <c r="FB51" s="17">
        <v>22</v>
      </c>
      <c r="FC51" s="17">
        <v>-8</v>
      </c>
      <c r="FD51" s="17">
        <v>2</v>
      </c>
      <c r="FE51" s="17">
        <v>-10</v>
      </c>
      <c r="FF51" s="17">
        <v>-22</v>
      </c>
      <c r="FG51" s="17">
        <v>-9</v>
      </c>
      <c r="FH51" s="17">
        <v>-39</v>
      </c>
      <c r="FI51" s="17">
        <v>-19</v>
      </c>
      <c r="FJ51" s="17">
        <v>-6</v>
      </c>
      <c r="FK51" s="17">
        <v>-16</v>
      </c>
      <c r="FL51" s="17">
        <v>-34</v>
      </c>
      <c r="FM51" s="17">
        <v>-20</v>
      </c>
      <c r="FN51" s="17">
        <v>13</v>
      </c>
      <c r="FO51" s="17">
        <v>-4</v>
      </c>
      <c r="FP51" s="17">
        <v>-14</v>
      </c>
      <c r="FQ51" s="17">
        <v>-3</v>
      </c>
      <c r="FR51" s="17">
        <v>6</v>
      </c>
      <c r="FS51" s="17">
        <v>-5</v>
      </c>
      <c r="FT51" s="17">
        <v>-21</v>
      </c>
      <c r="FU51" s="17">
        <v>-17</v>
      </c>
      <c r="FV51" s="17">
        <v>-58</v>
      </c>
      <c r="FW51" s="17">
        <v>-42</v>
      </c>
      <c r="FX51" s="17">
        <v>-56</v>
      </c>
      <c r="FY51" s="17">
        <v>-81</v>
      </c>
      <c r="FZ51" s="17">
        <v>-71</v>
      </c>
      <c r="GA51" s="17">
        <v>-42</v>
      </c>
      <c r="GB51" s="17">
        <v>-51</v>
      </c>
      <c r="GC51" s="17">
        <v>-38</v>
      </c>
      <c r="GD51" s="17">
        <v>1</v>
      </c>
      <c r="GE51" s="17">
        <v>33</v>
      </c>
      <c r="GF51" s="17">
        <v>29</v>
      </c>
      <c r="GG51" s="17">
        <v>14</v>
      </c>
      <c r="GH51" s="17">
        <v>20</v>
      </c>
      <c r="GI51" s="17">
        <v>16</v>
      </c>
      <c r="GJ51" s="17">
        <v>-25</v>
      </c>
      <c r="GK51" s="17">
        <v>-23</v>
      </c>
      <c r="GL51" s="17">
        <v>-32</v>
      </c>
      <c r="GM51" s="17">
        <v>-58</v>
      </c>
      <c r="GN51" s="17">
        <v>-36</v>
      </c>
      <c r="GO51" s="17">
        <v>-14</v>
      </c>
      <c r="GP51" s="17">
        <v>-50</v>
      </c>
      <c r="GQ51" s="17">
        <v>-58</v>
      </c>
      <c r="GR51" s="17">
        <v>-37</v>
      </c>
      <c r="GS51" s="17">
        <v>-42</v>
      </c>
      <c r="GT51" s="17">
        <v>17</v>
      </c>
      <c r="GU51" s="17">
        <v>27</v>
      </c>
      <c r="GV51" s="17">
        <v>-10</v>
      </c>
      <c r="GW51" s="17">
        <v>-11</v>
      </c>
      <c r="GX51" s="17">
        <v>-7</v>
      </c>
      <c r="GY51" s="17">
        <v>14</v>
      </c>
      <c r="GZ51" s="17">
        <v>2</v>
      </c>
      <c r="HA51" s="17">
        <v>-12</v>
      </c>
      <c r="HB51" s="17">
        <v>6</v>
      </c>
      <c r="HC51" s="17">
        <v>36</v>
      </c>
      <c r="HD51" s="17">
        <v>-11</v>
      </c>
      <c r="HE51" s="17">
        <v>2</v>
      </c>
      <c r="HF51" s="17">
        <v>-14</v>
      </c>
      <c r="HG51" s="17">
        <v>-8</v>
      </c>
      <c r="HH51" s="17">
        <v>-10</v>
      </c>
      <c r="HI51" s="17">
        <v>-29</v>
      </c>
      <c r="HJ51" s="17">
        <v>-65</v>
      </c>
      <c r="HK51" s="17">
        <v>-53</v>
      </c>
      <c r="HL51" s="17">
        <v>-58</v>
      </c>
      <c r="HM51" s="17">
        <v>-57</v>
      </c>
      <c r="HN51" s="17">
        <v>-67</v>
      </c>
      <c r="HO51" s="17">
        <v>-39</v>
      </c>
      <c r="HP51" s="17">
        <v>-20</v>
      </c>
      <c r="HQ51" s="17">
        <v>-59</v>
      </c>
      <c r="HR51" s="17">
        <v>-11</v>
      </c>
      <c r="HS51" s="17">
        <v>-20</v>
      </c>
      <c r="HT51" s="17">
        <v>-11</v>
      </c>
      <c r="HU51" s="17">
        <v>17</v>
      </c>
      <c r="HV51" s="17">
        <v>-3</v>
      </c>
      <c r="HW51" s="17">
        <v>13</v>
      </c>
      <c r="HX51" s="17">
        <v>0</v>
      </c>
      <c r="HY51" s="17">
        <v>2</v>
      </c>
      <c r="HZ51" s="17">
        <v>148</v>
      </c>
      <c r="IA51" s="17">
        <v>210</v>
      </c>
      <c r="IB51" s="17">
        <v>242</v>
      </c>
      <c r="IC51" s="17">
        <v>249</v>
      </c>
      <c r="ID51" s="17">
        <v>263</v>
      </c>
      <c r="IE51" s="17">
        <v>283</v>
      </c>
      <c r="IF51" s="17">
        <v>231</v>
      </c>
      <c r="IG51" s="17">
        <v>264</v>
      </c>
      <c r="IH51" s="17">
        <v>34</v>
      </c>
      <c r="II51" s="17">
        <v>4</v>
      </c>
      <c r="IJ51" s="17">
        <v>40</v>
      </c>
      <c r="IK51" s="17">
        <v>26</v>
      </c>
      <c r="IL51" s="17">
        <v>19</v>
      </c>
      <c r="IM51" s="17">
        <v>12</v>
      </c>
      <c r="IN51" s="17">
        <v>-3</v>
      </c>
      <c r="IO51" s="17">
        <v>-1</v>
      </c>
      <c r="IP51" s="17">
        <v>-48</v>
      </c>
      <c r="IQ51" s="17">
        <v>-58</v>
      </c>
      <c r="IR51" s="17">
        <v>-20</v>
      </c>
      <c r="IS51" s="17">
        <v>-18</v>
      </c>
      <c r="IT51" s="17">
        <v>-39</v>
      </c>
      <c r="IU51" s="17">
        <v>-35</v>
      </c>
      <c r="IV51" s="17">
        <v>-31</v>
      </c>
      <c r="IW51" s="17">
        <v>-21</v>
      </c>
      <c r="IX51" s="17">
        <v>850</v>
      </c>
      <c r="IY51" s="17">
        <v>940</v>
      </c>
      <c r="IZ51" s="17">
        <v>865</v>
      </c>
      <c r="JA51" s="17">
        <v>932</v>
      </c>
      <c r="JB51" s="17">
        <v>886</v>
      </c>
      <c r="JC51" s="17">
        <v>897</v>
      </c>
      <c r="JD51" s="17">
        <v>852</v>
      </c>
      <c r="JE51" s="17">
        <v>1037</v>
      </c>
      <c r="JF51" s="17">
        <v>-178</v>
      </c>
      <c r="JG51" s="17">
        <v>-151</v>
      </c>
      <c r="JH51" s="17">
        <v>-187</v>
      </c>
      <c r="JI51" s="17">
        <v>-142</v>
      </c>
      <c r="JJ51" s="17">
        <v>-165</v>
      </c>
      <c r="JK51" s="17">
        <v>-165</v>
      </c>
      <c r="JL51" s="17">
        <v>-149</v>
      </c>
      <c r="JM51" s="17">
        <v>-184</v>
      </c>
      <c r="JN51" s="17">
        <v>0</v>
      </c>
      <c r="JO51" s="17">
        <v>-1</v>
      </c>
      <c r="JP51" s="17">
        <v>-1</v>
      </c>
      <c r="JQ51" s="17">
        <v>4</v>
      </c>
      <c r="JR51" s="17">
        <v>4</v>
      </c>
      <c r="JS51" s="17">
        <v>4</v>
      </c>
      <c r="JT51" s="17">
        <v>-22</v>
      </c>
      <c r="JU51" s="17">
        <v>-1</v>
      </c>
      <c r="JV51" s="17">
        <v>-24</v>
      </c>
      <c r="JW51" s="17">
        <v>10</v>
      </c>
      <c r="JX51" s="17">
        <v>25</v>
      </c>
      <c r="JY51" s="17">
        <v>13</v>
      </c>
      <c r="JZ51" s="17">
        <v>10</v>
      </c>
      <c r="KA51" s="17">
        <v>8</v>
      </c>
      <c r="KB51" s="17">
        <v>19</v>
      </c>
      <c r="KC51" s="17">
        <v>23</v>
      </c>
      <c r="KD51" s="17">
        <v>-36</v>
      </c>
      <c r="KE51" s="17">
        <v>-20</v>
      </c>
      <c r="KF51" s="17">
        <v>-8</v>
      </c>
      <c r="KG51" s="17">
        <v>-15</v>
      </c>
      <c r="KH51" s="17">
        <v>-33</v>
      </c>
      <c r="KI51" s="17">
        <v>-15</v>
      </c>
      <c r="KJ51" s="17">
        <v>-39</v>
      </c>
      <c r="KK51" s="17">
        <v>-27</v>
      </c>
      <c r="KL51" s="17">
        <v>-58</v>
      </c>
      <c r="KM51" s="17">
        <v>-71</v>
      </c>
      <c r="KN51" s="17">
        <v>-47</v>
      </c>
      <c r="KO51" s="17">
        <v>-101</v>
      </c>
      <c r="KP51" s="17">
        <v>-72</v>
      </c>
      <c r="KQ51" s="17">
        <v>-76</v>
      </c>
      <c r="KR51" s="17">
        <v>-38</v>
      </c>
      <c r="KS51" s="17">
        <v>-85</v>
      </c>
      <c r="KT51" s="17">
        <v>19</v>
      </c>
      <c r="KU51" s="17">
        <v>25</v>
      </c>
      <c r="KV51" s="17">
        <v>-6</v>
      </c>
      <c r="KW51" s="17">
        <v>16</v>
      </c>
      <c r="KX51" s="17">
        <v>-11</v>
      </c>
      <c r="KY51" s="17">
        <v>-10</v>
      </c>
      <c r="KZ51" s="17">
        <v>4</v>
      </c>
      <c r="LA51" s="17">
        <v>13</v>
      </c>
      <c r="LB51" s="17">
        <v>-7</v>
      </c>
      <c r="LC51" s="17">
        <v>-1</v>
      </c>
      <c r="LD51" s="17">
        <v>-4</v>
      </c>
      <c r="LE51" s="17">
        <v>-5</v>
      </c>
      <c r="LF51" s="17">
        <v>-32</v>
      </c>
      <c r="LG51" s="17">
        <v>13</v>
      </c>
      <c r="LH51" s="17">
        <v>-1</v>
      </c>
      <c r="LI51" s="17">
        <v>-21</v>
      </c>
      <c r="LJ51" s="17">
        <v>-14</v>
      </c>
      <c r="LK51" s="17">
        <v>-14</v>
      </c>
      <c r="LL51" s="17">
        <v>-23</v>
      </c>
      <c r="LM51" s="17">
        <v>-36</v>
      </c>
      <c r="LN51" s="17">
        <v>-76</v>
      </c>
      <c r="LO51" s="17">
        <v>-35</v>
      </c>
      <c r="LP51" s="17">
        <v>-18</v>
      </c>
      <c r="LQ51" s="17">
        <v>-37</v>
      </c>
      <c r="LR51" s="17">
        <v>36</v>
      </c>
      <c r="LS51" s="17">
        <v>-1</v>
      </c>
      <c r="LT51" s="17">
        <v>-10</v>
      </c>
      <c r="LU51" s="17">
        <v>-21</v>
      </c>
      <c r="LV51" s="17">
        <v>-28</v>
      </c>
      <c r="LW51" s="17">
        <v>-11</v>
      </c>
      <c r="LX51" s="17">
        <v>-17</v>
      </c>
      <c r="LY51" s="17">
        <v>-18</v>
      </c>
      <c r="LZ51" s="17">
        <v>-19</v>
      </c>
      <c r="MA51" s="17">
        <v>-58</v>
      </c>
      <c r="MB51" s="17">
        <v>-13</v>
      </c>
      <c r="MC51" s="17">
        <v>-74</v>
      </c>
      <c r="MD51" s="17">
        <v>-66</v>
      </c>
      <c r="ME51" s="17">
        <v>-34</v>
      </c>
      <c r="MF51" s="17">
        <v>6</v>
      </c>
      <c r="MG51" s="17">
        <v>14</v>
      </c>
      <c r="MH51" s="17">
        <v>21</v>
      </c>
      <c r="MI51" s="17">
        <v>7</v>
      </c>
      <c r="MJ51" s="17">
        <v>-7</v>
      </c>
      <c r="MK51" s="17">
        <v>30</v>
      </c>
      <c r="ML51" s="17">
        <v>23</v>
      </c>
      <c r="MM51" s="17">
        <v>31</v>
      </c>
      <c r="MN51" s="17">
        <v>2</v>
      </c>
      <c r="MO51" s="17">
        <v>8</v>
      </c>
      <c r="MP51" s="17">
        <v>11</v>
      </c>
      <c r="MQ51" s="17">
        <v>-8</v>
      </c>
      <c r="MR51" s="17">
        <v>-3</v>
      </c>
      <c r="MS51" s="17">
        <v>-25</v>
      </c>
      <c r="MT51" s="17">
        <v>-31</v>
      </c>
      <c r="MU51" s="17">
        <v>-55</v>
      </c>
      <c r="MV51" s="17">
        <v>-23</v>
      </c>
      <c r="MW51" s="17">
        <v>-41</v>
      </c>
      <c r="MX51" s="17">
        <v>-47</v>
      </c>
      <c r="MY51" s="17">
        <v>-36</v>
      </c>
      <c r="MZ51" s="17">
        <v>-37</v>
      </c>
      <c r="NA51" s="17">
        <v>-59</v>
      </c>
      <c r="NB51" s="17">
        <v>-46</v>
      </c>
      <c r="NC51" s="17">
        <v>-34</v>
      </c>
      <c r="ND51" s="17">
        <v>-27</v>
      </c>
      <c r="NE51" s="17">
        <v>-29</v>
      </c>
      <c r="NF51" s="17">
        <v>-39</v>
      </c>
      <c r="NG51" s="17">
        <v>3</v>
      </c>
      <c r="NH51" s="17">
        <v>-16</v>
      </c>
      <c r="NI51" s="17">
        <v>12</v>
      </c>
      <c r="NJ51" s="17">
        <v>-17</v>
      </c>
      <c r="NK51" s="17">
        <v>-5</v>
      </c>
      <c r="NL51" s="17">
        <v>-49</v>
      </c>
      <c r="NM51" s="17">
        <v>-44</v>
      </c>
      <c r="NN51" s="17">
        <v>3</v>
      </c>
      <c r="NO51" s="17">
        <v>-19</v>
      </c>
      <c r="NP51" s="17">
        <v>-30</v>
      </c>
      <c r="NQ51" s="17">
        <v>-17</v>
      </c>
      <c r="NR51" s="17">
        <v>-4</v>
      </c>
      <c r="NS51" s="17">
        <v>-6</v>
      </c>
      <c r="NT51" s="17">
        <v>-7</v>
      </c>
      <c r="NU51" s="17">
        <v>-22</v>
      </c>
      <c r="NV51" s="17">
        <v>4</v>
      </c>
      <c r="NW51" s="17">
        <v>-36</v>
      </c>
      <c r="NX51" s="17">
        <v>-15</v>
      </c>
      <c r="NY51" s="17">
        <v>-7</v>
      </c>
      <c r="NZ51" s="17">
        <v>-30</v>
      </c>
      <c r="OA51" s="17">
        <v>-15</v>
      </c>
      <c r="OB51" s="17">
        <v>3</v>
      </c>
      <c r="OC51" s="17">
        <v>-5</v>
      </c>
      <c r="OD51" s="17">
        <v>-10</v>
      </c>
      <c r="OE51" s="17">
        <v>1</v>
      </c>
      <c r="OF51" s="17">
        <v>7</v>
      </c>
      <c r="OG51" s="17">
        <v>-21</v>
      </c>
      <c r="OH51" s="17">
        <v>-22</v>
      </c>
      <c r="OI51" s="17">
        <v>15</v>
      </c>
      <c r="OJ51" s="17">
        <v>4</v>
      </c>
      <c r="OK51" s="17">
        <v>13</v>
      </c>
      <c r="OL51" s="17">
        <v>-5</v>
      </c>
      <c r="OM51" s="17">
        <v>-34</v>
      </c>
      <c r="ON51" s="17">
        <v>-16</v>
      </c>
      <c r="OO51" s="17">
        <v>7</v>
      </c>
      <c r="OP51" s="17">
        <v>3</v>
      </c>
      <c r="OQ51" s="17">
        <v>9</v>
      </c>
      <c r="OR51" s="17">
        <v>13</v>
      </c>
      <c r="OS51" s="17">
        <v>-7</v>
      </c>
      <c r="OT51" s="17">
        <v>-67</v>
      </c>
      <c r="OU51" s="17">
        <v>-72</v>
      </c>
      <c r="OV51" s="17">
        <v>-103</v>
      </c>
      <c r="OW51" s="17">
        <v>-54</v>
      </c>
      <c r="OX51" s="17">
        <v>-41</v>
      </c>
      <c r="OY51" s="17">
        <v>-102</v>
      </c>
      <c r="OZ51" s="17">
        <v>-46</v>
      </c>
      <c r="PA51" s="17">
        <v>-20</v>
      </c>
      <c r="PB51" s="17">
        <v>-13</v>
      </c>
      <c r="PC51" s="17">
        <v>-45</v>
      </c>
      <c r="PD51" s="17">
        <v>-36</v>
      </c>
      <c r="PE51" s="17">
        <v>-58</v>
      </c>
      <c r="PF51" s="17">
        <v>-31</v>
      </c>
      <c r="PG51" s="17">
        <v>-37</v>
      </c>
      <c r="PH51" s="17">
        <v>-7</v>
      </c>
      <c r="PI51" s="17">
        <v>-39</v>
      </c>
      <c r="PJ51" s="17">
        <v>20</v>
      </c>
      <c r="PK51" s="17">
        <v>-23</v>
      </c>
      <c r="PL51" s="17">
        <v>-4</v>
      </c>
      <c r="PM51" s="17">
        <v>-46</v>
      </c>
      <c r="PN51" s="17">
        <v>3</v>
      </c>
      <c r="PO51" s="17">
        <v>35</v>
      </c>
      <c r="PP51" s="17">
        <v>-17</v>
      </c>
      <c r="PQ51" s="17">
        <v>21</v>
      </c>
      <c r="PR51" s="17">
        <v>-71</v>
      </c>
      <c r="PS51" s="17">
        <v>-66</v>
      </c>
      <c r="PT51" s="17">
        <v>-58</v>
      </c>
      <c r="PU51" s="17">
        <v>-71</v>
      </c>
      <c r="PV51" s="17">
        <v>-51</v>
      </c>
      <c r="PW51" s="17">
        <v>-42</v>
      </c>
      <c r="PX51" s="17">
        <v>-45</v>
      </c>
      <c r="PY51" s="17">
        <v>-70</v>
      </c>
      <c r="PZ51" s="17">
        <v>-31</v>
      </c>
      <c r="QA51" s="17">
        <v>-12</v>
      </c>
      <c r="QB51" s="17">
        <v>-5</v>
      </c>
      <c r="QC51" s="17">
        <v>-3</v>
      </c>
      <c r="QD51" s="17">
        <v>-2</v>
      </c>
      <c r="QE51" s="17">
        <v>-4</v>
      </c>
      <c r="QF51" s="17">
        <v>-9</v>
      </c>
      <c r="QG51" s="17">
        <v>3</v>
      </c>
      <c r="QH51" s="17">
        <v>42</v>
      </c>
      <c r="QI51" s="17">
        <v>22</v>
      </c>
      <c r="QJ51" s="17">
        <v>37</v>
      </c>
      <c r="QK51" s="17">
        <v>16</v>
      </c>
      <c r="QL51" s="17">
        <v>15</v>
      </c>
      <c r="QM51" s="17">
        <v>22</v>
      </c>
      <c r="QN51" s="17">
        <v>13</v>
      </c>
      <c r="QO51" s="17">
        <v>4</v>
      </c>
      <c r="QP51" s="17">
        <v>3</v>
      </c>
      <c r="QQ51" s="17">
        <v>25</v>
      </c>
      <c r="QR51" s="17">
        <v>25</v>
      </c>
      <c r="QS51" s="17">
        <v>-4</v>
      </c>
      <c r="QT51" s="17">
        <v>-13</v>
      </c>
      <c r="QU51" s="17">
        <v>1</v>
      </c>
      <c r="QV51" s="17">
        <v>5</v>
      </c>
      <c r="QW51" s="17">
        <v>11</v>
      </c>
      <c r="QX51" s="17">
        <v>7</v>
      </c>
      <c r="QY51" s="17">
        <v>26</v>
      </c>
      <c r="QZ51" s="17">
        <v>16</v>
      </c>
      <c r="RA51" s="17">
        <v>59</v>
      </c>
      <c r="RB51" s="17">
        <v>12</v>
      </c>
      <c r="RC51" s="17">
        <v>22</v>
      </c>
      <c r="RD51" s="17">
        <v>28</v>
      </c>
      <c r="RE51" s="17">
        <v>-33</v>
      </c>
      <c r="RF51" s="17">
        <v>-44</v>
      </c>
      <c r="RG51" s="17">
        <v>-39</v>
      </c>
      <c r="RH51" s="17">
        <v>-49</v>
      </c>
      <c r="RI51" s="17">
        <v>-42</v>
      </c>
      <c r="RJ51" s="17">
        <v>-29</v>
      </c>
      <c r="RK51" s="17">
        <v>-18</v>
      </c>
      <c r="RL51" s="17">
        <v>-24</v>
      </c>
      <c r="RM51" s="17">
        <v>-30</v>
      </c>
      <c r="RN51" s="17">
        <v>-41</v>
      </c>
      <c r="RO51" s="17">
        <v>-16</v>
      </c>
      <c r="RP51" s="17">
        <v>-43</v>
      </c>
      <c r="RQ51" s="17">
        <v>-35</v>
      </c>
      <c r="RR51" s="17">
        <v>155</v>
      </c>
      <c r="RS51" s="17">
        <v>-27</v>
      </c>
      <c r="RT51" s="17">
        <v>-28</v>
      </c>
      <c r="RU51" s="17">
        <v>-51</v>
      </c>
      <c r="RV51" s="17">
        <v>-16</v>
      </c>
      <c r="RW51" s="17">
        <v>-34</v>
      </c>
      <c r="RX51" s="17">
        <v>-18</v>
      </c>
      <c r="RY51" s="17">
        <v>-15</v>
      </c>
      <c r="RZ51" s="17">
        <v>-32</v>
      </c>
      <c r="SA51" s="17">
        <v>-46</v>
      </c>
      <c r="SB51" s="17">
        <v>-20</v>
      </c>
      <c r="SC51" s="17">
        <v>-32</v>
      </c>
      <c r="SD51" s="17">
        <v>-4</v>
      </c>
      <c r="SE51" s="17">
        <v>9</v>
      </c>
      <c r="SF51" s="17">
        <v>6</v>
      </c>
      <c r="SG51" s="17">
        <v>2</v>
      </c>
      <c r="SH51" s="17">
        <v>-10</v>
      </c>
      <c r="SI51" s="17">
        <v>12</v>
      </c>
      <c r="SJ51" s="17">
        <v>2</v>
      </c>
      <c r="SK51" s="17">
        <v>-1</v>
      </c>
      <c r="SL51" s="17">
        <v>-26</v>
      </c>
      <c r="SM51" s="17">
        <v>-25</v>
      </c>
      <c r="SN51" s="17">
        <v>-20</v>
      </c>
      <c r="SO51" s="17">
        <v>-11</v>
      </c>
      <c r="SP51" s="17">
        <v>-41</v>
      </c>
      <c r="SQ51" s="17">
        <v>-37</v>
      </c>
      <c r="SR51" s="17">
        <v>-14</v>
      </c>
      <c r="SS51" s="17">
        <v>-20</v>
      </c>
      <c r="ST51" s="17">
        <v>-11</v>
      </c>
      <c r="SU51" s="17">
        <v>5</v>
      </c>
      <c r="SV51" s="17">
        <v>-2</v>
      </c>
      <c r="SW51" s="17">
        <v>5</v>
      </c>
      <c r="SX51" s="17">
        <v>9</v>
      </c>
      <c r="SY51" s="17">
        <v>-13</v>
      </c>
      <c r="SZ51" s="17">
        <v>-3</v>
      </c>
      <c r="TA51" s="17">
        <v>-7</v>
      </c>
      <c r="TB51" s="17">
        <v>-103</v>
      </c>
      <c r="TC51" s="17">
        <v>-109</v>
      </c>
      <c r="TD51" s="17">
        <v>-125</v>
      </c>
      <c r="TE51" s="17">
        <v>-142</v>
      </c>
      <c r="TF51" s="17">
        <v>-115</v>
      </c>
      <c r="TG51" s="17">
        <v>-87</v>
      </c>
      <c r="TH51" s="17">
        <v>-87</v>
      </c>
      <c r="TI51" s="17">
        <v>-92</v>
      </c>
      <c r="TJ51" s="17">
        <v>12</v>
      </c>
      <c r="TK51" s="17">
        <v>12</v>
      </c>
      <c r="TL51" s="17">
        <v>0</v>
      </c>
      <c r="TM51" s="17">
        <v>-17</v>
      </c>
      <c r="TN51" s="17">
        <v>15</v>
      </c>
      <c r="TO51" s="17">
        <v>-22</v>
      </c>
      <c r="TP51" s="17">
        <v>-4</v>
      </c>
      <c r="TQ51" s="17">
        <v>-16</v>
      </c>
      <c r="TR51" s="17">
        <v>-25</v>
      </c>
      <c r="TS51" s="17">
        <v>-28</v>
      </c>
      <c r="TT51" s="17">
        <v>-10</v>
      </c>
      <c r="TU51" s="17">
        <v>-13</v>
      </c>
      <c r="TV51" s="17">
        <v>-15</v>
      </c>
      <c r="TW51" s="17">
        <v>-37</v>
      </c>
      <c r="TX51" s="17">
        <v>-23</v>
      </c>
      <c r="TY51" s="17">
        <v>-22</v>
      </c>
      <c r="TZ51" s="17">
        <v>-31</v>
      </c>
      <c r="UA51" s="17">
        <v>-34</v>
      </c>
      <c r="UB51" s="17">
        <v>-54</v>
      </c>
      <c r="UC51" s="17">
        <v>-30</v>
      </c>
      <c r="UD51" s="17">
        <v>-49</v>
      </c>
      <c r="UE51" s="17">
        <v>-56</v>
      </c>
      <c r="UF51" s="17">
        <v>-57</v>
      </c>
      <c r="UG51" s="17">
        <v>-61</v>
      </c>
      <c r="UH51" s="17">
        <v>-24</v>
      </c>
      <c r="UI51" s="17">
        <v>-27</v>
      </c>
      <c r="UJ51" s="17">
        <v>-31</v>
      </c>
      <c r="UK51" s="17">
        <v>-39</v>
      </c>
      <c r="UL51" s="17">
        <v>-46</v>
      </c>
      <c r="UM51" s="17">
        <v>-1</v>
      </c>
      <c r="UN51" s="17">
        <v>-14</v>
      </c>
      <c r="UO51" s="17">
        <v>-20</v>
      </c>
      <c r="UP51" s="17">
        <v>64</v>
      </c>
      <c r="UQ51" s="17">
        <v>57</v>
      </c>
      <c r="UR51" s="17">
        <v>50</v>
      </c>
      <c r="US51" s="17">
        <v>59</v>
      </c>
      <c r="UT51" s="17">
        <v>50</v>
      </c>
      <c r="UU51" s="17">
        <v>65</v>
      </c>
      <c r="UV51" s="17">
        <v>-2</v>
      </c>
      <c r="UW51" s="17">
        <v>49</v>
      </c>
      <c r="UX51" s="17">
        <v>-9</v>
      </c>
      <c r="UY51" s="17">
        <v>2</v>
      </c>
      <c r="UZ51" s="17">
        <v>-2</v>
      </c>
      <c r="VA51" s="17">
        <v>-4</v>
      </c>
      <c r="VB51" s="17">
        <v>-7</v>
      </c>
      <c r="VC51" s="17">
        <v>-9</v>
      </c>
      <c r="VD51" s="17">
        <v>-2</v>
      </c>
      <c r="VE51" s="17">
        <v>-1</v>
      </c>
      <c r="VF51" s="17">
        <v>-21</v>
      </c>
      <c r="VG51" s="17">
        <v>-13</v>
      </c>
      <c r="VH51" s="17">
        <v>-25</v>
      </c>
      <c r="VI51" s="17">
        <v>-7</v>
      </c>
      <c r="VJ51" s="17">
        <v>-13</v>
      </c>
      <c r="VK51" s="17">
        <v>-3</v>
      </c>
      <c r="VL51" s="17">
        <v>-30</v>
      </c>
      <c r="VM51" s="17">
        <v>-35</v>
      </c>
      <c r="VN51">
        <v>-3</v>
      </c>
      <c r="VO51">
        <v>23</v>
      </c>
      <c r="VP51">
        <v>-6</v>
      </c>
      <c r="VQ51">
        <v>12</v>
      </c>
      <c r="VR51">
        <v>-20</v>
      </c>
      <c r="VS51">
        <v>-10</v>
      </c>
      <c r="VT51">
        <v>1</v>
      </c>
      <c r="VU51">
        <v>9</v>
      </c>
      <c r="VV51" s="17">
        <v>11</v>
      </c>
      <c r="VW51" s="17">
        <v>11</v>
      </c>
      <c r="VX51" s="17">
        <v>-7</v>
      </c>
      <c r="VY51" s="17">
        <v>-11</v>
      </c>
      <c r="VZ51" s="17">
        <v>1</v>
      </c>
      <c r="WA51" s="17">
        <v>-6</v>
      </c>
      <c r="WB51" s="17">
        <v>-1</v>
      </c>
      <c r="WC51" s="17">
        <v>0</v>
      </c>
      <c r="WD51" s="17">
        <v>13</v>
      </c>
      <c r="WE51" s="17">
        <v>-16</v>
      </c>
      <c r="WF51" s="17">
        <v>7</v>
      </c>
      <c r="WG51" s="17">
        <v>12</v>
      </c>
      <c r="WH51" s="17">
        <v>-5</v>
      </c>
      <c r="WI51" s="17">
        <v>11</v>
      </c>
      <c r="WJ51" s="17">
        <v>-3</v>
      </c>
      <c r="WK51" s="17">
        <v>-3</v>
      </c>
      <c r="WL51" s="17">
        <v>-73</v>
      </c>
      <c r="WM51" s="17">
        <v>-56</v>
      </c>
      <c r="WN51" s="17">
        <v>-49</v>
      </c>
      <c r="WO51" s="17">
        <v>-80</v>
      </c>
      <c r="WP51" s="17">
        <v>-60</v>
      </c>
      <c r="WQ51" s="17">
        <v>-95</v>
      </c>
      <c r="WR51" s="17">
        <v>-83</v>
      </c>
      <c r="WS51" s="17">
        <v>-41</v>
      </c>
      <c r="WT51" s="17">
        <v>3</v>
      </c>
      <c r="WU51" s="17">
        <v>8</v>
      </c>
      <c r="WV51" s="17">
        <v>-3</v>
      </c>
      <c r="WW51" s="17">
        <v>-10</v>
      </c>
      <c r="WX51" s="17">
        <v>4</v>
      </c>
      <c r="WY51" s="17">
        <v>-9</v>
      </c>
      <c r="WZ51" s="17">
        <v>-2</v>
      </c>
      <c r="XA51" s="17">
        <v>-8</v>
      </c>
    </row>
    <row r="52" spans="1:625">
      <c r="A52" t="s">
        <v>950</v>
      </c>
      <c r="B52" s="17">
        <v>-48</v>
      </c>
      <c r="C52" s="17">
        <v>-81</v>
      </c>
      <c r="D52" s="17">
        <v>-101</v>
      </c>
      <c r="E52" s="17">
        <v>-88</v>
      </c>
      <c r="F52" s="17">
        <v>-64</v>
      </c>
      <c r="G52" s="17">
        <v>-89</v>
      </c>
      <c r="H52" s="17">
        <v>-50</v>
      </c>
      <c r="I52" s="17">
        <v>-46</v>
      </c>
      <c r="J52" s="17">
        <v>185</v>
      </c>
      <c r="K52" s="17">
        <v>249</v>
      </c>
      <c r="L52" s="17">
        <v>229</v>
      </c>
      <c r="M52" s="17">
        <v>284</v>
      </c>
      <c r="N52" s="17">
        <v>373</v>
      </c>
      <c r="O52" s="17">
        <v>346</v>
      </c>
      <c r="P52" s="17">
        <v>269</v>
      </c>
      <c r="Q52" s="17">
        <v>316</v>
      </c>
      <c r="R52" s="17">
        <v>-114</v>
      </c>
      <c r="S52" s="17">
        <v>-59</v>
      </c>
      <c r="T52" s="17">
        <v>-55</v>
      </c>
      <c r="U52" s="17">
        <v>-84</v>
      </c>
      <c r="V52" s="17">
        <v>-120</v>
      </c>
      <c r="W52" s="17">
        <v>-88</v>
      </c>
      <c r="X52" s="17">
        <v>-112</v>
      </c>
      <c r="Y52" s="17">
        <v>-77</v>
      </c>
      <c r="Z52" s="17">
        <v>-117</v>
      </c>
      <c r="AA52" s="17">
        <v>-72</v>
      </c>
      <c r="AB52" s="17">
        <v>-83</v>
      </c>
      <c r="AC52" s="17">
        <v>-79</v>
      </c>
      <c r="AD52" s="17">
        <v>-80</v>
      </c>
      <c r="AE52" s="17">
        <v>-90</v>
      </c>
      <c r="AF52" s="17">
        <v>-95</v>
      </c>
      <c r="AG52" s="17">
        <v>-132</v>
      </c>
      <c r="AH52" s="17">
        <v>12</v>
      </c>
      <c r="AI52" s="17">
        <v>25</v>
      </c>
      <c r="AJ52" s="17">
        <v>5</v>
      </c>
      <c r="AK52" s="17">
        <v>-15</v>
      </c>
      <c r="AL52" s="17">
        <v>19</v>
      </c>
      <c r="AM52" s="17">
        <v>29</v>
      </c>
      <c r="AN52" s="17">
        <v>14</v>
      </c>
      <c r="AO52" s="17">
        <v>33</v>
      </c>
      <c r="AP52" s="17">
        <v>-44</v>
      </c>
      <c r="AQ52" s="17">
        <v>-6</v>
      </c>
      <c r="AR52" s="17">
        <v>-40</v>
      </c>
      <c r="AS52" s="17">
        <v>-42</v>
      </c>
      <c r="AT52" s="17">
        <v>-75</v>
      </c>
      <c r="AU52" s="17">
        <v>-60</v>
      </c>
      <c r="AV52" s="17">
        <v>-52</v>
      </c>
      <c r="AW52" s="17">
        <v>-64</v>
      </c>
      <c r="AX52" s="17">
        <v>-26</v>
      </c>
      <c r="AY52" s="17">
        <v>-58</v>
      </c>
      <c r="AZ52" s="17">
        <v>-22</v>
      </c>
      <c r="BA52" s="17">
        <v>-33</v>
      </c>
      <c r="BB52" s="17">
        <v>-43</v>
      </c>
      <c r="BC52" s="17">
        <v>-38</v>
      </c>
      <c r="BD52" s="17">
        <v>-27</v>
      </c>
      <c r="BE52" s="17">
        <v>-43</v>
      </c>
      <c r="BF52" s="17">
        <v>-100</v>
      </c>
      <c r="BG52" s="17">
        <v>-52</v>
      </c>
      <c r="BH52" s="17">
        <v>-52</v>
      </c>
      <c r="BI52" s="17">
        <v>-57</v>
      </c>
      <c r="BJ52" s="17">
        <v>-50</v>
      </c>
      <c r="BK52" s="17">
        <v>-78</v>
      </c>
      <c r="BL52" s="17">
        <v>-65</v>
      </c>
      <c r="BM52" s="17">
        <v>-77</v>
      </c>
      <c r="BN52" s="17">
        <v>-29</v>
      </c>
      <c r="BO52" s="17">
        <v>-17</v>
      </c>
      <c r="BP52" s="17">
        <v>-18</v>
      </c>
      <c r="BQ52" s="17">
        <v>-42</v>
      </c>
      <c r="BR52" s="17">
        <v>-47</v>
      </c>
      <c r="BS52" s="17">
        <v>-20</v>
      </c>
      <c r="BT52" s="17">
        <v>-16</v>
      </c>
      <c r="BU52" s="17">
        <v>-28</v>
      </c>
      <c r="BV52" s="17">
        <v>129</v>
      </c>
      <c r="BW52" s="17">
        <v>80</v>
      </c>
      <c r="BX52" s="17">
        <v>79</v>
      </c>
      <c r="BY52" s="17">
        <v>98</v>
      </c>
      <c r="BZ52" s="17">
        <v>90</v>
      </c>
      <c r="CA52" s="17">
        <v>76</v>
      </c>
      <c r="CB52" s="17">
        <v>57</v>
      </c>
      <c r="CC52" s="17">
        <v>63</v>
      </c>
      <c r="CD52" s="17">
        <v>18</v>
      </c>
      <c r="CE52" s="17">
        <v>7</v>
      </c>
      <c r="CF52" s="17">
        <v>12</v>
      </c>
      <c r="CG52" s="17">
        <v>-9</v>
      </c>
      <c r="CH52" s="17">
        <v>3</v>
      </c>
      <c r="CI52" s="17">
        <v>7</v>
      </c>
      <c r="CJ52" s="17">
        <v>-23</v>
      </c>
      <c r="CK52" s="17">
        <v>11</v>
      </c>
      <c r="CL52" s="17">
        <v>-16</v>
      </c>
      <c r="CM52" s="17">
        <v>29</v>
      </c>
      <c r="CN52" s="17">
        <v>-1</v>
      </c>
      <c r="CO52" s="17">
        <v>21</v>
      </c>
      <c r="CP52" s="17">
        <v>29</v>
      </c>
      <c r="CQ52" s="17">
        <v>6</v>
      </c>
      <c r="CR52" s="17">
        <v>14</v>
      </c>
      <c r="CS52" s="17">
        <v>7</v>
      </c>
      <c r="CT52" s="17">
        <v>18</v>
      </c>
      <c r="CU52" s="17">
        <v>-13</v>
      </c>
      <c r="CV52" s="17">
        <v>26</v>
      </c>
      <c r="CW52" s="17">
        <v>-9</v>
      </c>
      <c r="CX52" s="17">
        <v>-36</v>
      </c>
      <c r="CY52" s="17">
        <v>-45</v>
      </c>
      <c r="CZ52" s="17">
        <v>-40</v>
      </c>
      <c r="DA52" s="17">
        <v>-56</v>
      </c>
      <c r="DB52" s="17">
        <v>18</v>
      </c>
      <c r="DC52" s="17">
        <v>8</v>
      </c>
      <c r="DD52" s="17">
        <v>-5</v>
      </c>
      <c r="DE52" s="17">
        <v>-1</v>
      </c>
      <c r="DF52" s="17">
        <v>6</v>
      </c>
      <c r="DG52" s="17">
        <v>10</v>
      </c>
      <c r="DH52" s="17">
        <v>7</v>
      </c>
      <c r="DI52" s="17">
        <v>4</v>
      </c>
      <c r="DJ52" s="17">
        <v>83</v>
      </c>
      <c r="DK52" s="17">
        <v>40</v>
      </c>
      <c r="DL52" s="17">
        <v>22</v>
      </c>
      <c r="DM52" s="17">
        <v>38</v>
      </c>
      <c r="DN52" s="17">
        <v>8</v>
      </c>
      <c r="DO52" s="17">
        <v>56</v>
      </c>
      <c r="DP52" s="17">
        <v>66</v>
      </c>
      <c r="DQ52" s="17">
        <v>40</v>
      </c>
      <c r="DR52" s="17">
        <v>25</v>
      </c>
      <c r="DS52" s="17">
        <v>50</v>
      </c>
      <c r="DT52" s="17">
        <v>44</v>
      </c>
      <c r="DU52" s="17">
        <v>33</v>
      </c>
      <c r="DV52" s="17">
        <v>30</v>
      </c>
      <c r="DW52" s="17">
        <v>-15</v>
      </c>
      <c r="DX52" s="17">
        <v>-6</v>
      </c>
      <c r="DY52" s="17">
        <v>-11</v>
      </c>
      <c r="DZ52" s="17">
        <v>26</v>
      </c>
      <c r="EA52" s="17">
        <v>-10</v>
      </c>
      <c r="EB52" s="17">
        <v>-7</v>
      </c>
      <c r="EC52" s="17">
        <v>0</v>
      </c>
      <c r="ED52" s="17">
        <v>-2</v>
      </c>
      <c r="EE52" s="17">
        <v>-1</v>
      </c>
      <c r="EF52" s="17">
        <v>-3</v>
      </c>
      <c r="EG52" s="17">
        <v>-11</v>
      </c>
      <c r="EH52" s="17">
        <v>-57</v>
      </c>
      <c r="EI52" s="17">
        <v>-68</v>
      </c>
      <c r="EJ52" s="17">
        <v>-55</v>
      </c>
      <c r="EK52" s="17">
        <v>-102</v>
      </c>
      <c r="EL52" s="17">
        <v>-61</v>
      </c>
      <c r="EM52" s="17">
        <v>-56</v>
      </c>
      <c r="EN52" s="17">
        <v>-57</v>
      </c>
      <c r="EO52" s="17">
        <v>-84</v>
      </c>
      <c r="EP52" s="17">
        <v>31</v>
      </c>
      <c r="EQ52" s="17">
        <v>13</v>
      </c>
      <c r="ER52" s="17">
        <v>10</v>
      </c>
      <c r="ES52" s="17">
        <v>14</v>
      </c>
      <c r="ET52" s="17">
        <v>17</v>
      </c>
      <c r="EU52" s="17">
        <v>29</v>
      </c>
      <c r="EV52" s="17">
        <v>19</v>
      </c>
      <c r="EW52" s="17">
        <v>37</v>
      </c>
      <c r="EX52" s="17">
        <v>43</v>
      </c>
      <c r="EY52" s="17">
        <v>26</v>
      </c>
      <c r="EZ52" s="17">
        <v>26</v>
      </c>
      <c r="FA52" s="17">
        <v>5</v>
      </c>
      <c r="FB52" s="17">
        <v>17</v>
      </c>
      <c r="FC52" s="17">
        <v>20</v>
      </c>
      <c r="FD52" s="17">
        <v>6</v>
      </c>
      <c r="FE52" s="17">
        <v>-2</v>
      </c>
      <c r="FF52" s="17">
        <v>-12</v>
      </c>
      <c r="FG52" s="17">
        <v>-2</v>
      </c>
      <c r="FH52" s="17">
        <v>-19</v>
      </c>
      <c r="FI52" s="17">
        <v>-48</v>
      </c>
      <c r="FJ52" s="17">
        <v>-24</v>
      </c>
      <c r="FK52" s="17">
        <v>-28</v>
      </c>
      <c r="FL52" s="17">
        <v>-15</v>
      </c>
      <c r="FM52" s="17">
        <v>-35</v>
      </c>
      <c r="FN52" s="17">
        <v>-21</v>
      </c>
      <c r="FO52" s="17">
        <v>4</v>
      </c>
      <c r="FP52" s="17">
        <v>-13</v>
      </c>
      <c r="FQ52" s="17">
        <v>9</v>
      </c>
      <c r="FR52" s="17">
        <v>-4</v>
      </c>
      <c r="FS52" s="17">
        <v>-14</v>
      </c>
      <c r="FT52" s="17">
        <v>-27</v>
      </c>
      <c r="FU52" s="17">
        <v>-27</v>
      </c>
      <c r="FV52" s="17">
        <v>-77</v>
      </c>
      <c r="FW52" s="17">
        <v>-42</v>
      </c>
      <c r="FX52" s="17">
        <v>-31</v>
      </c>
      <c r="FY52" s="17">
        <v>-42</v>
      </c>
      <c r="FZ52" s="17">
        <v>-36</v>
      </c>
      <c r="GA52" s="17">
        <v>-44</v>
      </c>
      <c r="GB52" s="17">
        <v>-36</v>
      </c>
      <c r="GC52" s="17">
        <v>-43</v>
      </c>
      <c r="GD52" s="17">
        <v>32</v>
      </c>
      <c r="GE52" s="17">
        <v>34</v>
      </c>
      <c r="GF52" s="17">
        <v>58</v>
      </c>
      <c r="GG52" s="17">
        <v>18</v>
      </c>
      <c r="GH52" s="17">
        <v>-14</v>
      </c>
      <c r="GI52" s="17">
        <v>8</v>
      </c>
      <c r="GJ52" s="17">
        <v>-22</v>
      </c>
      <c r="GK52" s="17">
        <v>-31</v>
      </c>
      <c r="GL52" s="17">
        <v>-25</v>
      </c>
      <c r="GM52" s="17">
        <v>-22</v>
      </c>
      <c r="GN52" s="17">
        <v>-37</v>
      </c>
      <c r="GO52" s="17">
        <v>-28</v>
      </c>
      <c r="GP52" s="17">
        <v>-38</v>
      </c>
      <c r="GQ52" s="17">
        <v>-14</v>
      </c>
      <c r="GR52" s="17">
        <v>-36</v>
      </c>
      <c r="GS52" s="17">
        <v>-29</v>
      </c>
      <c r="GT52" s="17">
        <v>24</v>
      </c>
      <c r="GU52" s="17">
        <v>4</v>
      </c>
      <c r="GV52" s="17">
        <v>2</v>
      </c>
      <c r="GW52" s="17">
        <v>4</v>
      </c>
      <c r="GX52" s="17">
        <v>0</v>
      </c>
      <c r="GY52" s="17">
        <v>-8</v>
      </c>
      <c r="GZ52" s="17">
        <v>8</v>
      </c>
      <c r="HA52" s="17">
        <v>0</v>
      </c>
      <c r="HB52" s="17">
        <v>-1</v>
      </c>
      <c r="HC52" s="17">
        <v>12</v>
      </c>
      <c r="HD52" s="17">
        <v>-5</v>
      </c>
      <c r="HE52" s="17">
        <v>-25</v>
      </c>
      <c r="HF52" s="17">
        <v>-29</v>
      </c>
      <c r="HG52" s="17">
        <v>5</v>
      </c>
      <c r="HH52" s="17">
        <v>-13</v>
      </c>
      <c r="HI52" s="17">
        <v>-37</v>
      </c>
      <c r="HJ52" s="17">
        <v>-50</v>
      </c>
      <c r="HK52" s="17">
        <v>-58</v>
      </c>
      <c r="HL52" s="17">
        <v>-48</v>
      </c>
      <c r="HM52" s="17">
        <v>-58</v>
      </c>
      <c r="HN52" s="17">
        <v>-73</v>
      </c>
      <c r="HO52" s="17">
        <v>-48</v>
      </c>
      <c r="HP52" s="17">
        <v>0</v>
      </c>
      <c r="HQ52" s="17">
        <v>-36</v>
      </c>
      <c r="HR52" s="17">
        <v>-14</v>
      </c>
      <c r="HS52" s="17">
        <v>-1</v>
      </c>
      <c r="HT52" s="17">
        <v>-15</v>
      </c>
      <c r="HU52" s="17">
        <v>-18</v>
      </c>
      <c r="HV52" s="17">
        <v>-22</v>
      </c>
      <c r="HW52" s="17">
        <v>10</v>
      </c>
      <c r="HX52" s="17">
        <v>-3</v>
      </c>
      <c r="HY52" s="17">
        <v>1</v>
      </c>
      <c r="HZ52" s="17">
        <v>201</v>
      </c>
      <c r="IA52" s="17">
        <v>181</v>
      </c>
      <c r="IB52" s="17">
        <v>226</v>
      </c>
      <c r="IC52" s="17">
        <v>290</v>
      </c>
      <c r="ID52" s="17">
        <v>210</v>
      </c>
      <c r="IE52" s="17">
        <v>338</v>
      </c>
      <c r="IF52" s="17">
        <v>245</v>
      </c>
      <c r="IG52" s="17">
        <v>257</v>
      </c>
      <c r="IH52" s="17">
        <v>16</v>
      </c>
      <c r="II52" s="17">
        <v>8</v>
      </c>
      <c r="IJ52" s="17">
        <v>15</v>
      </c>
      <c r="IK52" s="17">
        <v>-4</v>
      </c>
      <c r="IL52" s="17">
        <v>24</v>
      </c>
      <c r="IM52" s="17">
        <v>1</v>
      </c>
      <c r="IN52" s="17">
        <v>-3</v>
      </c>
      <c r="IO52" s="17">
        <v>9</v>
      </c>
      <c r="IP52" s="17">
        <v>-53</v>
      </c>
      <c r="IQ52" s="17">
        <v>-52</v>
      </c>
      <c r="IR52" s="17">
        <v>-29</v>
      </c>
      <c r="IS52" s="17">
        <v>-47</v>
      </c>
      <c r="IT52" s="17">
        <v>-17</v>
      </c>
      <c r="IU52" s="17">
        <v>-32</v>
      </c>
      <c r="IV52" s="17">
        <v>-12</v>
      </c>
      <c r="IW52" s="17">
        <v>-8</v>
      </c>
      <c r="IX52" s="17">
        <v>813</v>
      </c>
      <c r="IY52" s="17">
        <v>769</v>
      </c>
      <c r="IZ52" s="17">
        <v>789</v>
      </c>
      <c r="JA52" s="17">
        <v>842</v>
      </c>
      <c r="JB52" s="17">
        <v>813</v>
      </c>
      <c r="JC52" s="17">
        <v>884</v>
      </c>
      <c r="JD52" s="17">
        <v>800</v>
      </c>
      <c r="JE52" s="17">
        <v>1008</v>
      </c>
      <c r="JF52" s="17">
        <v>-170</v>
      </c>
      <c r="JG52" s="17">
        <v>-151</v>
      </c>
      <c r="JH52" s="17">
        <v>-129</v>
      </c>
      <c r="JI52" s="17">
        <v>-144</v>
      </c>
      <c r="JJ52" s="17">
        <v>-135</v>
      </c>
      <c r="JK52" s="17">
        <v>-152</v>
      </c>
      <c r="JL52" s="17">
        <v>-148</v>
      </c>
      <c r="JM52" s="17">
        <v>-193</v>
      </c>
      <c r="JN52" s="17">
        <v>-1</v>
      </c>
      <c r="JO52" s="17">
        <v>15</v>
      </c>
      <c r="JP52" s="17">
        <v>-16</v>
      </c>
      <c r="JQ52" s="17">
        <v>-2</v>
      </c>
      <c r="JR52" s="17">
        <v>2</v>
      </c>
      <c r="JS52" s="17">
        <v>-14</v>
      </c>
      <c r="JT52" s="17">
        <v>-17</v>
      </c>
      <c r="JU52" s="17">
        <v>2</v>
      </c>
      <c r="JV52" s="17">
        <v>-17</v>
      </c>
      <c r="JW52" s="17">
        <v>-10</v>
      </c>
      <c r="JX52" s="17">
        <v>11</v>
      </c>
      <c r="JY52" s="17">
        <v>12</v>
      </c>
      <c r="JZ52" s="17">
        <v>17</v>
      </c>
      <c r="KA52" s="17">
        <v>42</v>
      </c>
      <c r="KB52" s="17">
        <v>38</v>
      </c>
      <c r="KC52" s="17">
        <v>40</v>
      </c>
      <c r="KD52" s="17">
        <v>-28</v>
      </c>
      <c r="KE52" s="17">
        <v>-34</v>
      </c>
      <c r="KF52" s="17">
        <v>-16</v>
      </c>
      <c r="KG52" s="17">
        <v>-18</v>
      </c>
      <c r="KH52" s="17">
        <v>-38</v>
      </c>
      <c r="KI52" s="17">
        <v>-26</v>
      </c>
      <c r="KJ52" s="17">
        <v>-24</v>
      </c>
      <c r="KK52" s="17">
        <v>-30</v>
      </c>
      <c r="KL52" s="17">
        <v>-62</v>
      </c>
      <c r="KM52" s="17">
        <v>-82</v>
      </c>
      <c r="KN52" s="17">
        <v>-83</v>
      </c>
      <c r="KO52" s="17">
        <v>-60</v>
      </c>
      <c r="KP52" s="17">
        <v>-106</v>
      </c>
      <c r="KQ52" s="17">
        <v>-66</v>
      </c>
      <c r="KR52" s="17">
        <v>-62</v>
      </c>
      <c r="KS52" s="17">
        <v>-79</v>
      </c>
      <c r="KT52" s="17">
        <v>-9</v>
      </c>
      <c r="KU52" s="17">
        <v>13</v>
      </c>
      <c r="KV52" s="17">
        <v>3</v>
      </c>
      <c r="KW52" s="17">
        <v>5</v>
      </c>
      <c r="KX52" s="17">
        <v>14</v>
      </c>
      <c r="KY52" s="17">
        <v>6</v>
      </c>
      <c r="KZ52" s="17">
        <v>6</v>
      </c>
      <c r="LA52" s="17">
        <v>8</v>
      </c>
      <c r="LB52" s="17">
        <v>-1</v>
      </c>
      <c r="LC52" s="17">
        <v>-16</v>
      </c>
      <c r="LD52" s="17">
        <v>-16</v>
      </c>
      <c r="LE52" s="17">
        <v>-18</v>
      </c>
      <c r="LF52" s="17">
        <v>-13</v>
      </c>
      <c r="LG52" s="17">
        <v>-16</v>
      </c>
      <c r="LH52" s="17">
        <v>-15</v>
      </c>
      <c r="LI52" s="17">
        <v>-25</v>
      </c>
      <c r="LJ52" s="17">
        <v>-6</v>
      </c>
      <c r="LK52" s="17">
        <v>-30</v>
      </c>
      <c r="LL52" s="17">
        <v>-38</v>
      </c>
      <c r="LM52" s="17">
        <v>-27</v>
      </c>
      <c r="LN52" s="17">
        <v>-58</v>
      </c>
      <c r="LO52" s="17">
        <v>-51</v>
      </c>
      <c r="LP52" s="17">
        <v>-50</v>
      </c>
      <c r="LQ52" s="17">
        <v>-38</v>
      </c>
      <c r="LR52" s="17">
        <v>8</v>
      </c>
      <c r="LS52" s="17">
        <v>7</v>
      </c>
      <c r="LT52" s="17">
        <v>-21</v>
      </c>
      <c r="LU52" s="17">
        <v>-20</v>
      </c>
      <c r="LV52" s="17">
        <v>-10</v>
      </c>
      <c r="LW52" s="17">
        <v>-10</v>
      </c>
      <c r="LX52" s="17">
        <v>-9</v>
      </c>
      <c r="LY52" s="17">
        <v>-31</v>
      </c>
      <c r="LZ52" s="17">
        <v>-40</v>
      </c>
      <c r="MA52" s="17">
        <v>-99</v>
      </c>
      <c r="MB52" s="17">
        <v>-48</v>
      </c>
      <c r="MC52" s="17">
        <v>-63</v>
      </c>
      <c r="MD52" s="17">
        <v>-58</v>
      </c>
      <c r="ME52" s="17">
        <v>-45</v>
      </c>
      <c r="MF52" s="17">
        <v>-37</v>
      </c>
      <c r="MG52" s="17">
        <v>-31</v>
      </c>
      <c r="MH52" s="17">
        <v>20</v>
      </c>
      <c r="MI52" s="17">
        <v>31</v>
      </c>
      <c r="MJ52" s="17">
        <v>21</v>
      </c>
      <c r="MK52" s="17">
        <v>34</v>
      </c>
      <c r="ML52" s="17">
        <v>9</v>
      </c>
      <c r="MM52" s="17">
        <v>6</v>
      </c>
      <c r="MN52" s="17">
        <v>14</v>
      </c>
      <c r="MO52" s="17">
        <v>10</v>
      </c>
      <c r="MP52" s="17">
        <v>-9</v>
      </c>
      <c r="MQ52" s="17">
        <v>-41</v>
      </c>
      <c r="MR52" s="17">
        <v>-17</v>
      </c>
      <c r="MS52" s="17">
        <v>-7</v>
      </c>
      <c r="MT52" s="17">
        <v>-9</v>
      </c>
      <c r="MU52" s="17">
        <v>-47</v>
      </c>
      <c r="MV52" s="17">
        <v>-40</v>
      </c>
      <c r="MW52" s="17">
        <v>-17</v>
      </c>
      <c r="MX52" s="17">
        <v>-58</v>
      </c>
      <c r="MY52" s="17">
        <v>-22</v>
      </c>
      <c r="MZ52" s="17">
        <v>-28</v>
      </c>
      <c r="NA52" s="17">
        <v>-44</v>
      </c>
      <c r="NB52" s="17">
        <v>-41</v>
      </c>
      <c r="NC52" s="17">
        <v>-47</v>
      </c>
      <c r="ND52" s="17">
        <v>-35</v>
      </c>
      <c r="NE52" s="17">
        <v>-33</v>
      </c>
      <c r="NF52" s="17">
        <v>-51</v>
      </c>
      <c r="NG52" s="17">
        <v>20</v>
      </c>
      <c r="NH52" s="17">
        <v>-21</v>
      </c>
      <c r="NI52" s="17">
        <v>6</v>
      </c>
      <c r="NJ52" s="17">
        <v>-16</v>
      </c>
      <c r="NK52" s="17">
        <v>-11</v>
      </c>
      <c r="NL52" s="17">
        <v>-38</v>
      </c>
      <c r="NM52" s="17">
        <v>-54</v>
      </c>
      <c r="NN52" s="17">
        <v>51</v>
      </c>
      <c r="NO52" s="17">
        <v>-10</v>
      </c>
      <c r="NP52" s="17">
        <v>-4</v>
      </c>
      <c r="NQ52" s="17">
        <v>5</v>
      </c>
      <c r="NR52" s="17">
        <v>-16</v>
      </c>
      <c r="NS52" s="17">
        <v>-22</v>
      </c>
      <c r="NT52" s="17">
        <v>-2</v>
      </c>
      <c r="NU52" s="17">
        <v>-1</v>
      </c>
      <c r="NV52" s="17">
        <v>-20</v>
      </c>
      <c r="NW52" s="17">
        <v>-8</v>
      </c>
      <c r="NX52" s="17">
        <v>-21</v>
      </c>
      <c r="NY52" s="17">
        <v>-4</v>
      </c>
      <c r="NZ52" s="17">
        <v>-6</v>
      </c>
      <c r="OA52" s="17">
        <v>-5</v>
      </c>
      <c r="OB52" s="17">
        <v>-21</v>
      </c>
      <c r="OC52" s="17">
        <v>10</v>
      </c>
      <c r="OD52" s="17">
        <v>-16</v>
      </c>
      <c r="OE52" s="17">
        <v>-17</v>
      </c>
      <c r="OF52" s="17">
        <v>-2</v>
      </c>
      <c r="OG52" s="17">
        <v>2</v>
      </c>
      <c r="OH52" s="17">
        <v>-14</v>
      </c>
      <c r="OI52" s="17">
        <v>-19</v>
      </c>
      <c r="OJ52" s="17">
        <v>3</v>
      </c>
      <c r="OK52" s="17">
        <v>-2</v>
      </c>
      <c r="OL52" s="17">
        <v>15</v>
      </c>
      <c r="OM52" s="17">
        <v>-17</v>
      </c>
      <c r="ON52" s="17">
        <v>-7</v>
      </c>
      <c r="OO52" s="17">
        <v>18</v>
      </c>
      <c r="OP52" s="17">
        <v>-27</v>
      </c>
      <c r="OQ52" s="17">
        <v>6</v>
      </c>
      <c r="OR52" s="17">
        <v>-8</v>
      </c>
      <c r="OS52" s="17">
        <v>-2</v>
      </c>
      <c r="OT52" s="17">
        <v>-60</v>
      </c>
      <c r="OU52" s="17">
        <v>-66</v>
      </c>
      <c r="OV52" s="17">
        <v>-53</v>
      </c>
      <c r="OW52" s="17">
        <v>-97</v>
      </c>
      <c r="OX52" s="17">
        <v>-4</v>
      </c>
      <c r="OY52" s="17">
        <v>-115</v>
      </c>
      <c r="OZ52" s="17">
        <v>-38</v>
      </c>
      <c r="PA52" s="17">
        <v>-80</v>
      </c>
      <c r="PB52" s="17">
        <v>-8</v>
      </c>
      <c r="PC52" s="17">
        <v>-37</v>
      </c>
      <c r="PD52" s="17">
        <v>-54</v>
      </c>
      <c r="PE52" s="17">
        <v>-37</v>
      </c>
      <c r="PF52" s="17">
        <v>-46</v>
      </c>
      <c r="PG52" s="17">
        <v>-21</v>
      </c>
      <c r="PH52" s="17">
        <v>-24</v>
      </c>
      <c r="PI52" s="17">
        <v>-26</v>
      </c>
      <c r="PJ52" s="17">
        <v>-34</v>
      </c>
      <c r="PK52" s="17">
        <v>-28</v>
      </c>
      <c r="PL52" s="17">
        <v>-13</v>
      </c>
      <c r="PM52" s="17">
        <v>-3</v>
      </c>
      <c r="PN52" s="17">
        <v>-14</v>
      </c>
      <c r="PO52" s="17">
        <v>-2</v>
      </c>
      <c r="PP52" s="17">
        <v>-32</v>
      </c>
      <c r="PQ52" s="17">
        <v>23</v>
      </c>
      <c r="PR52" s="17">
        <v>-67</v>
      </c>
      <c r="PS52" s="17">
        <v>-50</v>
      </c>
      <c r="PT52" s="17">
        <v>-41</v>
      </c>
      <c r="PU52" s="17">
        <v>-67</v>
      </c>
      <c r="PV52" s="17">
        <v>-54</v>
      </c>
      <c r="PW52" s="17">
        <v>-61</v>
      </c>
      <c r="PX52" s="17">
        <v>-51</v>
      </c>
      <c r="PY52" s="17">
        <v>-70</v>
      </c>
      <c r="PZ52" s="17">
        <v>-40</v>
      </c>
      <c r="QA52" s="17">
        <v>-10</v>
      </c>
      <c r="QB52" s="17">
        <v>-7</v>
      </c>
      <c r="QC52" s="17">
        <v>-3</v>
      </c>
      <c r="QD52" s="17">
        <v>-7</v>
      </c>
      <c r="QE52" s="17">
        <v>-20</v>
      </c>
      <c r="QF52" s="17">
        <v>-13</v>
      </c>
      <c r="QG52" s="17">
        <v>-4</v>
      </c>
      <c r="QH52" s="17">
        <v>14</v>
      </c>
      <c r="QI52" s="17">
        <v>26</v>
      </c>
      <c r="QJ52" s="17">
        <v>37</v>
      </c>
      <c r="QK52" s="17">
        <v>23</v>
      </c>
      <c r="QL52" s="17">
        <v>36</v>
      </c>
      <c r="QM52" s="17">
        <v>33</v>
      </c>
      <c r="QN52" s="17">
        <v>0</v>
      </c>
      <c r="QO52" s="17">
        <v>12</v>
      </c>
      <c r="QP52" s="17">
        <v>18</v>
      </c>
      <c r="QQ52" s="17">
        <v>6</v>
      </c>
      <c r="QR52" s="17">
        <v>6</v>
      </c>
      <c r="QS52" s="17">
        <v>-6</v>
      </c>
      <c r="QT52" s="17">
        <v>26</v>
      </c>
      <c r="QU52" s="17">
        <v>48</v>
      </c>
      <c r="QV52" s="17">
        <v>20</v>
      </c>
      <c r="QW52" s="17">
        <v>27</v>
      </c>
      <c r="QX52" s="17">
        <v>4</v>
      </c>
      <c r="QY52" s="17">
        <v>16</v>
      </c>
      <c r="QZ52" s="17">
        <v>-13</v>
      </c>
      <c r="RA52" s="17">
        <v>21</v>
      </c>
      <c r="RB52" s="17">
        <v>20</v>
      </c>
      <c r="RC52" s="17">
        <v>19</v>
      </c>
      <c r="RD52" s="17">
        <v>10</v>
      </c>
      <c r="RE52" s="17">
        <v>26</v>
      </c>
      <c r="RF52" s="17">
        <v>-35</v>
      </c>
      <c r="RG52" s="17">
        <v>-35</v>
      </c>
      <c r="RH52" s="17">
        <v>-45</v>
      </c>
      <c r="RI52" s="17">
        <v>-41</v>
      </c>
      <c r="RJ52" s="17">
        <v>-47</v>
      </c>
      <c r="RK52" s="17">
        <v>-13</v>
      </c>
      <c r="RL52" s="17">
        <v>-13</v>
      </c>
      <c r="RM52" s="17">
        <v>-39</v>
      </c>
      <c r="RN52" s="17">
        <v>-29</v>
      </c>
      <c r="RO52" s="17">
        <v>-12</v>
      </c>
      <c r="RP52" s="17">
        <v>-40</v>
      </c>
      <c r="RQ52" s="17">
        <v>-12</v>
      </c>
      <c r="RR52" s="17">
        <v>112</v>
      </c>
      <c r="RS52" s="17">
        <v>-55</v>
      </c>
      <c r="RT52" s="17">
        <v>-20</v>
      </c>
      <c r="RU52" s="17">
        <v>-61</v>
      </c>
      <c r="RV52" s="17">
        <v>-13</v>
      </c>
      <c r="RW52" s="17">
        <v>-15</v>
      </c>
      <c r="RX52" s="17">
        <v>-29</v>
      </c>
      <c r="RY52" s="17">
        <v>-22</v>
      </c>
      <c r="RZ52" s="17">
        <v>-32</v>
      </c>
      <c r="SA52" s="17">
        <v>-41</v>
      </c>
      <c r="SB52" s="17">
        <v>-17</v>
      </c>
      <c r="SC52" s="17">
        <v>-25</v>
      </c>
      <c r="SD52" s="17">
        <v>11</v>
      </c>
      <c r="SE52" s="17">
        <v>9</v>
      </c>
      <c r="SF52" s="17">
        <v>5</v>
      </c>
      <c r="SG52" s="17">
        <v>9</v>
      </c>
      <c r="SH52" s="17">
        <v>-1</v>
      </c>
      <c r="SI52" s="17">
        <v>6</v>
      </c>
      <c r="SJ52" s="17">
        <v>-4</v>
      </c>
      <c r="SK52" s="17">
        <v>10</v>
      </c>
      <c r="SL52" s="17">
        <v>-18</v>
      </c>
      <c r="SM52" s="17">
        <v>-26</v>
      </c>
      <c r="SN52" s="17">
        <v>-16</v>
      </c>
      <c r="SO52" s="17">
        <v>-14</v>
      </c>
      <c r="SP52" s="17">
        <v>-39</v>
      </c>
      <c r="SQ52" s="17">
        <v>-19</v>
      </c>
      <c r="SR52" s="17">
        <v>-11</v>
      </c>
      <c r="SS52" s="17">
        <v>-21</v>
      </c>
      <c r="ST52" s="17">
        <v>1</v>
      </c>
      <c r="SU52" s="17">
        <v>-4</v>
      </c>
      <c r="SV52" s="17">
        <v>2</v>
      </c>
      <c r="SW52" s="17">
        <v>6</v>
      </c>
      <c r="SX52" s="17">
        <v>8</v>
      </c>
      <c r="SY52" s="17">
        <v>4</v>
      </c>
      <c r="SZ52" s="17">
        <v>-8</v>
      </c>
      <c r="TA52" s="17">
        <v>-2</v>
      </c>
      <c r="TB52" s="17">
        <v>-84</v>
      </c>
      <c r="TC52" s="17">
        <v>-63</v>
      </c>
      <c r="TD52" s="17">
        <v>-110</v>
      </c>
      <c r="TE52" s="17">
        <v>-131</v>
      </c>
      <c r="TF52" s="17">
        <v>-115</v>
      </c>
      <c r="TG52" s="17">
        <v>-82</v>
      </c>
      <c r="TH52" s="17">
        <v>-82</v>
      </c>
      <c r="TI52" s="17">
        <v>-115</v>
      </c>
      <c r="TJ52" s="17">
        <v>-17</v>
      </c>
      <c r="TK52" s="17">
        <v>-5</v>
      </c>
      <c r="TL52" s="17">
        <v>-14</v>
      </c>
      <c r="TM52" s="17">
        <v>-19</v>
      </c>
      <c r="TN52" s="17">
        <v>-6</v>
      </c>
      <c r="TO52" s="17">
        <v>-17</v>
      </c>
      <c r="TP52" s="17">
        <v>-19</v>
      </c>
      <c r="TQ52" s="17">
        <v>-13</v>
      </c>
      <c r="TR52" s="17">
        <v>-14</v>
      </c>
      <c r="TS52" s="17">
        <v>-8</v>
      </c>
      <c r="TT52" s="17">
        <v>-8</v>
      </c>
      <c r="TU52" s="17">
        <v>-22</v>
      </c>
      <c r="TV52" s="17">
        <v>-13</v>
      </c>
      <c r="TW52" s="17">
        <v>-14</v>
      </c>
      <c r="TX52" s="17">
        <v>-4</v>
      </c>
      <c r="TY52" s="17">
        <v>-9</v>
      </c>
      <c r="TZ52" s="17">
        <v>-15</v>
      </c>
      <c r="UA52" s="17">
        <v>-42</v>
      </c>
      <c r="UB52" s="17">
        <v>-26</v>
      </c>
      <c r="UC52" s="17">
        <v>-28</v>
      </c>
      <c r="UD52" s="17">
        <v>-56</v>
      </c>
      <c r="UE52" s="17">
        <v>-54</v>
      </c>
      <c r="UF52" s="17">
        <v>-66</v>
      </c>
      <c r="UG52" s="17">
        <v>-39</v>
      </c>
      <c r="UH52" s="17">
        <v>-23</v>
      </c>
      <c r="UI52" s="17">
        <v>-24</v>
      </c>
      <c r="UJ52" s="17">
        <v>-29</v>
      </c>
      <c r="UK52" s="17">
        <v>-29</v>
      </c>
      <c r="UL52" s="17">
        <v>-30</v>
      </c>
      <c r="UM52" s="17">
        <v>-25</v>
      </c>
      <c r="UN52" s="17">
        <v>-7</v>
      </c>
      <c r="UO52" s="17">
        <v>0</v>
      </c>
      <c r="UP52" s="17">
        <v>89</v>
      </c>
      <c r="UQ52" s="17">
        <v>37</v>
      </c>
      <c r="UR52" s="17">
        <v>70</v>
      </c>
      <c r="US52" s="17">
        <v>84</v>
      </c>
      <c r="UT52" s="17">
        <v>94</v>
      </c>
      <c r="UU52" s="17">
        <v>39</v>
      </c>
      <c r="UV52" s="17">
        <v>78</v>
      </c>
      <c r="UW52" s="17">
        <v>59</v>
      </c>
      <c r="UX52" s="17">
        <v>-1</v>
      </c>
      <c r="UY52" s="17">
        <v>-5</v>
      </c>
      <c r="UZ52" s="17">
        <v>-7</v>
      </c>
      <c r="VA52" s="17">
        <v>-13</v>
      </c>
      <c r="VB52" s="17">
        <v>-6</v>
      </c>
      <c r="VC52" s="17">
        <v>-6</v>
      </c>
      <c r="VD52" s="17">
        <v>1</v>
      </c>
      <c r="VE52" s="17">
        <v>6</v>
      </c>
      <c r="VF52" s="17">
        <v>-19</v>
      </c>
      <c r="VG52" s="17">
        <v>-20</v>
      </c>
      <c r="VH52" s="17">
        <v>3</v>
      </c>
      <c r="VI52" s="17">
        <v>-24</v>
      </c>
      <c r="VJ52" s="17">
        <v>-24</v>
      </c>
      <c r="VK52" s="17">
        <v>-24</v>
      </c>
      <c r="VL52" s="17">
        <v>-19</v>
      </c>
      <c r="VM52" s="17">
        <v>-9</v>
      </c>
      <c r="VN52">
        <v>14</v>
      </c>
      <c r="VO52">
        <v>-1</v>
      </c>
      <c r="VP52">
        <v>-6</v>
      </c>
      <c r="VQ52">
        <v>-11</v>
      </c>
      <c r="VR52">
        <v>-12</v>
      </c>
      <c r="VS52">
        <v>-7</v>
      </c>
      <c r="VT52">
        <v>2</v>
      </c>
      <c r="VU52">
        <v>-1</v>
      </c>
      <c r="VV52" s="17">
        <v>-15</v>
      </c>
      <c r="VW52" s="17">
        <v>-15</v>
      </c>
      <c r="VX52" s="17">
        <v>-23</v>
      </c>
      <c r="VY52" s="17">
        <v>2</v>
      </c>
      <c r="VZ52" s="17">
        <v>1</v>
      </c>
      <c r="WA52" s="17">
        <v>-6</v>
      </c>
      <c r="WB52" s="17">
        <v>17</v>
      </c>
      <c r="WC52" s="17">
        <v>22</v>
      </c>
      <c r="WD52" s="17">
        <v>11</v>
      </c>
      <c r="WE52" s="17">
        <v>-4</v>
      </c>
      <c r="WF52" s="17">
        <v>5</v>
      </c>
      <c r="WG52" s="17">
        <v>11</v>
      </c>
      <c r="WH52" s="17">
        <v>-11</v>
      </c>
      <c r="WI52" s="17">
        <v>11</v>
      </c>
      <c r="WJ52" s="17">
        <v>5</v>
      </c>
      <c r="WK52" s="17">
        <v>-3</v>
      </c>
      <c r="WL52" s="17">
        <v>-55</v>
      </c>
      <c r="WM52" s="17">
        <v>-67</v>
      </c>
      <c r="WN52" s="17">
        <v>-62</v>
      </c>
      <c r="WO52" s="17">
        <v>-72</v>
      </c>
      <c r="WP52" s="17">
        <v>-65</v>
      </c>
      <c r="WQ52" s="17">
        <v>-77</v>
      </c>
      <c r="WR52" s="17">
        <v>-61</v>
      </c>
      <c r="WS52" s="17">
        <v>-59</v>
      </c>
      <c r="WT52" s="17">
        <v>1</v>
      </c>
      <c r="WU52" s="17">
        <v>1</v>
      </c>
      <c r="WV52" s="17">
        <v>-7</v>
      </c>
      <c r="WW52" s="17">
        <v>-5</v>
      </c>
      <c r="WX52" s="17">
        <v>-14</v>
      </c>
      <c r="WY52" s="17">
        <v>-1</v>
      </c>
      <c r="WZ52" s="17">
        <v>5</v>
      </c>
      <c r="XA52" s="17">
        <v>-14</v>
      </c>
    </row>
    <row r="53" spans="1:625">
      <c r="A53" t="s">
        <v>951</v>
      </c>
      <c r="B53" s="17">
        <v>-43</v>
      </c>
      <c r="C53" s="17">
        <v>-50</v>
      </c>
      <c r="D53" s="17">
        <v>-79</v>
      </c>
      <c r="E53" s="17">
        <v>-71</v>
      </c>
      <c r="F53" s="17">
        <v>-112</v>
      </c>
      <c r="G53" s="17">
        <v>-118</v>
      </c>
      <c r="H53" s="17">
        <v>-53</v>
      </c>
      <c r="I53" s="17">
        <v>-75</v>
      </c>
      <c r="J53" s="17">
        <v>178</v>
      </c>
      <c r="K53" s="17">
        <v>211</v>
      </c>
      <c r="L53" s="17">
        <v>247</v>
      </c>
      <c r="M53" s="17">
        <v>282</v>
      </c>
      <c r="N53" s="17">
        <v>346</v>
      </c>
      <c r="O53" s="17">
        <v>345</v>
      </c>
      <c r="P53" s="17">
        <v>283</v>
      </c>
      <c r="Q53" s="17">
        <v>308</v>
      </c>
      <c r="R53" s="17">
        <v>-110</v>
      </c>
      <c r="S53" s="17">
        <v>-102</v>
      </c>
      <c r="T53" s="17">
        <v>-105</v>
      </c>
      <c r="U53" s="17">
        <v>-103</v>
      </c>
      <c r="V53" s="17">
        <v>-54</v>
      </c>
      <c r="W53" s="17">
        <v>-123</v>
      </c>
      <c r="X53" s="17">
        <v>-99</v>
      </c>
      <c r="Y53" s="17">
        <v>-73</v>
      </c>
      <c r="Z53" s="17">
        <v>-88</v>
      </c>
      <c r="AA53" s="17">
        <v>-101</v>
      </c>
      <c r="AB53" s="17">
        <v>-106</v>
      </c>
      <c r="AC53" s="17">
        <v>-121</v>
      </c>
      <c r="AD53" s="17">
        <v>-101</v>
      </c>
      <c r="AE53" s="17">
        <v>-80</v>
      </c>
      <c r="AF53" s="17">
        <v>-52</v>
      </c>
      <c r="AG53" s="17">
        <v>-107</v>
      </c>
      <c r="AH53" s="17">
        <v>6</v>
      </c>
      <c r="AI53" s="17">
        <v>-1</v>
      </c>
      <c r="AJ53" s="17">
        <v>24</v>
      </c>
      <c r="AK53" s="17">
        <v>-7</v>
      </c>
      <c r="AL53" s="17">
        <v>31</v>
      </c>
      <c r="AM53" s="17">
        <v>68</v>
      </c>
      <c r="AN53" s="17">
        <v>27</v>
      </c>
      <c r="AO53" s="17">
        <v>-7</v>
      </c>
      <c r="AP53" s="17">
        <v>-21</v>
      </c>
      <c r="AQ53" s="17">
        <v>-17</v>
      </c>
      <c r="AR53" s="17">
        <v>-7</v>
      </c>
      <c r="AS53" s="17">
        <v>-31</v>
      </c>
      <c r="AT53" s="17">
        <v>-40</v>
      </c>
      <c r="AU53" s="17">
        <v>-38</v>
      </c>
      <c r="AV53" s="17">
        <v>-32</v>
      </c>
      <c r="AW53" s="17">
        <v>-52</v>
      </c>
      <c r="AX53" s="17">
        <v>-43</v>
      </c>
      <c r="AY53" s="17">
        <v>-21</v>
      </c>
      <c r="AZ53" s="17">
        <v>-31</v>
      </c>
      <c r="BA53" s="17">
        <v>-17</v>
      </c>
      <c r="BB53" s="17">
        <v>-41</v>
      </c>
      <c r="BC53" s="17">
        <v>-44</v>
      </c>
      <c r="BD53" s="17">
        <v>-34</v>
      </c>
      <c r="BE53" s="17">
        <v>-38</v>
      </c>
      <c r="BF53" s="17">
        <v>-80</v>
      </c>
      <c r="BG53" s="17">
        <v>-71</v>
      </c>
      <c r="BH53" s="17">
        <v>-37</v>
      </c>
      <c r="BI53" s="17">
        <v>-58</v>
      </c>
      <c r="BJ53" s="17">
        <v>-50</v>
      </c>
      <c r="BK53" s="17">
        <v>-58</v>
      </c>
      <c r="BL53" s="17">
        <v>-38</v>
      </c>
      <c r="BM53" s="17">
        <v>-79</v>
      </c>
      <c r="BN53" s="17">
        <v>-12</v>
      </c>
      <c r="BO53" s="17">
        <v>-1</v>
      </c>
      <c r="BP53" s="17">
        <v>-27</v>
      </c>
      <c r="BQ53" s="17">
        <v>-29</v>
      </c>
      <c r="BR53" s="17">
        <v>-21</v>
      </c>
      <c r="BS53" s="17">
        <v>-39</v>
      </c>
      <c r="BT53" s="17">
        <v>-15</v>
      </c>
      <c r="BU53" s="17">
        <v>-14</v>
      </c>
      <c r="BV53" s="17">
        <v>80</v>
      </c>
      <c r="BW53" s="17">
        <v>72</v>
      </c>
      <c r="BX53" s="17">
        <v>66</v>
      </c>
      <c r="BY53" s="17">
        <v>111</v>
      </c>
      <c r="BZ53" s="17">
        <v>88</v>
      </c>
      <c r="CA53" s="17">
        <v>58</v>
      </c>
      <c r="CB53" s="17">
        <v>46</v>
      </c>
      <c r="CC53" s="17">
        <v>59</v>
      </c>
      <c r="CD53" s="17">
        <v>23</v>
      </c>
      <c r="CE53" s="17">
        <v>35</v>
      </c>
      <c r="CF53" s="17">
        <v>23</v>
      </c>
      <c r="CG53" s="17">
        <v>3</v>
      </c>
      <c r="CH53" s="17">
        <v>-4</v>
      </c>
      <c r="CI53" s="17">
        <v>30</v>
      </c>
      <c r="CJ53" s="17">
        <v>10</v>
      </c>
      <c r="CK53" s="17">
        <v>4</v>
      </c>
      <c r="CL53" s="17">
        <v>-1</v>
      </c>
      <c r="CM53" s="17">
        <v>-1</v>
      </c>
      <c r="CN53" s="17">
        <v>3</v>
      </c>
      <c r="CO53" s="17">
        <v>11</v>
      </c>
      <c r="CP53" s="17">
        <v>39</v>
      </c>
      <c r="CQ53" s="17">
        <v>5</v>
      </c>
      <c r="CR53" s="17">
        <v>1</v>
      </c>
      <c r="CS53" s="17">
        <v>14</v>
      </c>
      <c r="CT53" s="17">
        <v>-29</v>
      </c>
      <c r="CU53" s="17">
        <v>-4</v>
      </c>
      <c r="CV53" s="17">
        <v>19</v>
      </c>
      <c r="CW53" s="17">
        <v>-6</v>
      </c>
      <c r="CX53" s="17">
        <v>-58</v>
      </c>
      <c r="CY53" s="17">
        <v>-21</v>
      </c>
      <c r="CZ53" s="17">
        <v>-59</v>
      </c>
      <c r="DA53" s="17">
        <v>-56</v>
      </c>
      <c r="DB53" s="17">
        <v>28</v>
      </c>
      <c r="DC53" s="17">
        <v>23</v>
      </c>
      <c r="DD53" s="17">
        <v>0</v>
      </c>
      <c r="DE53" s="17">
        <v>4</v>
      </c>
      <c r="DF53" s="17">
        <v>-12</v>
      </c>
      <c r="DG53" s="17">
        <v>-6</v>
      </c>
      <c r="DH53" s="17">
        <v>-2</v>
      </c>
      <c r="DI53" s="17">
        <v>3</v>
      </c>
      <c r="DJ53" s="17">
        <v>58</v>
      </c>
      <c r="DK53" s="17">
        <v>17</v>
      </c>
      <c r="DL53" s="17">
        <v>33</v>
      </c>
      <c r="DM53" s="17">
        <v>24</v>
      </c>
      <c r="DN53" s="17">
        <v>-3</v>
      </c>
      <c r="DO53" s="17">
        <v>55</v>
      </c>
      <c r="DP53" s="17">
        <v>66</v>
      </c>
      <c r="DQ53" s="17">
        <v>36</v>
      </c>
      <c r="DR53" s="17">
        <v>47</v>
      </c>
      <c r="DS53" s="17">
        <v>23</v>
      </c>
      <c r="DT53" s="17">
        <v>26</v>
      </c>
      <c r="DU53" s="17">
        <v>10</v>
      </c>
      <c r="DV53" s="17">
        <v>29</v>
      </c>
      <c r="DW53" s="17">
        <v>-12</v>
      </c>
      <c r="DX53" s="17">
        <v>-3</v>
      </c>
      <c r="DY53" s="17">
        <v>19</v>
      </c>
      <c r="DZ53" s="17">
        <v>-1</v>
      </c>
      <c r="EA53" s="17">
        <v>-11</v>
      </c>
      <c r="EB53" s="17">
        <v>-19</v>
      </c>
      <c r="EC53" s="17">
        <v>2</v>
      </c>
      <c r="ED53" s="17">
        <v>-19</v>
      </c>
      <c r="EE53" s="17">
        <v>1</v>
      </c>
      <c r="EF53" s="17">
        <v>2</v>
      </c>
      <c r="EG53" s="17">
        <v>0</v>
      </c>
      <c r="EH53" s="17">
        <v>-48</v>
      </c>
      <c r="EI53" s="17">
        <v>-76</v>
      </c>
      <c r="EJ53" s="17">
        <v>-66</v>
      </c>
      <c r="EK53" s="17">
        <v>-82</v>
      </c>
      <c r="EL53" s="17">
        <v>-69</v>
      </c>
      <c r="EM53" s="17">
        <v>-49</v>
      </c>
      <c r="EN53" s="17">
        <v>-68</v>
      </c>
      <c r="EO53" s="17">
        <v>-60</v>
      </c>
      <c r="EP53" s="17">
        <v>41</v>
      </c>
      <c r="EQ53" s="17">
        <v>30</v>
      </c>
      <c r="ER53" s="17">
        <v>7</v>
      </c>
      <c r="ES53" s="17">
        <v>-1</v>
      </c>
      <c r="ET53" s="17">
        <v>17</v>
      </c>
      <c r="EU53" s="17">
        <v>18</v>
      </c>
      <c r="EV53" s="17">
        <v>17</v>
      </c>
      <c r="EW53" s="17">
        <v>49</v>
      </c>
      <c r="EX53" s="17">
        <v>36</v>
      </c>
      <c r="EY53" s="17">
        <v>8</v>
      </c>
      <c r="EZ53" s="17">
        <v>8</v>
      </c>
      <c r="FA53" s="17">
        <v>13</v>
      </c>
      <c r="FB53" s="17">
        <v>22</v>
      </c>
      <c r="FC53" s="17">
        <v>1</v>
      </c>
      <c r="FD53" s="17">
        <v>-5</v>
      </c>
      <c r="FE53" s="17">
        <v>-12</v>
      </c>
      <c r="FF53" s="17">
        <v>1</v>
      </c>
      <c r="FG53" s="17">
        <v>-18</v>
      </c>
      <c r="FH53" s="17">
        <v>-48</v>
      </c>
      <c r="FI53" s="17">
        <v>-12</v>
      </c>
      <c r="FJ53" s="17">
        <v>0</v>
      </c>
      <c r="FK53" s="17">
        <v>6</v>
      </c>
      <c r="FL53" s="17">
        <v>-34</v>
      </c>
      <c r="FM53" s="17">
        <v>-37</v>
      </c>
      <c r="FN53" s="17">
        <v>-11</v>
      </c>
      <c r="FO53" s="17">
        <v>-19</v>
      </c>
      <c r="FP53" s="17">
        <v>-7</v>
      </c>
      <c r="FQ53" s="17">
        <v>-3</v>
      </c>
      <c r="FR53" s="17">
        <v>-17</v>
      </c>
      <c r="FS53" s="17">
        <v>-15</v>
      </c>
      <c r="FT53" s="17">
        <v>-21</v>
      </c>
      <c r="FU53" s="17">
        <v>-18</v>
      </c>
      <c r="FV53" s="17">
        <v>-64</v>
      </c>
      <c r="FW53" s="17">
        <v>-38</v>
      </c>
      <c r="FX53" s="17">
        <v>-22</v>
      </c>
      <c r="FY53" s="17">
        <v>-19</v>
      </c>
      <c r="FZ53" s="17">
        <v>-29</v>
      </c>
      <c r="GA53" s="17">
        <v>-48</v>
      </c>
      <c r="GB53" s="17">
        <v>-43</v>
      </c>
      <c r="GC53" s="17">
        <v>-31</v>
      </c>
      <c r="GD53" s="17">
        <v>25</v>
      </c>
      <c r="GE53" s="17">
        <v>-4</v>
      </c>
      <c r="GF53" s="17">
        <v>23</v>
      </c>
      <c r="GG53" s="17">
        <v>28</v>
      </c>
      <c r="GH53" s="17">
        <v>-11</v>
      </c>
      <c r="GI53" s="17">
        <v>13</v>
      </c>
      <c r="GJ53" s="17">
        <v>-5</v>
      </c>
      <c r="GK53" s="17">
        <v>6</v>
      </c>
      <c r="GL53" s="17">
        <v>-51</v>
      </c>
      <c r="GM53" s="17">
        <v>-25</v>
      </c>
      <c r="GN53" s="17">
        <v>-37</v>
      </c>
      <c r="GO53" s="17">
        <v>-20</v>
      </c>
      <c r="GP53" s="17">
        <v>-63</v>
      </c>
      <c r="GQ53" s="17">
        <v>-20</v>
      </c>
      <c r="GR53" s="17">
        <v>-12</v>
      </c>
      <c r="GS53" s="17">
        <v>-39</v>
      </c>
      <c r="GT53" s="17">
        <v>23</v>
      </c>
      <c r="GU53" s="17">
        <v>1</v>
      </c>
      <c r="GV53" s="17">
        <v>1</v>
      </c>
      <c r="GW53" s="17">
        <v>-1</v>
      </c>
      <c r="GX53" s="17">
        <v>-3</v>
      </c>
      <c r="GY53" s="17">
        <v>-15</v>
      </c>
      <c r="GZ53" s="17">
        <v>-16</v>
      </c>
      <c r="HA53" s="17">
        <v>-6</v>
      </c>
      <c r="HB53" s="17">
        <v>-31</v>
      </c>
      <c r="HC53" s="17">
        <v>-15</v>
      </c>
      <c r="HD53" s="17">
        <v>9</v>
      </c>
      <c r="HE53" s="17">
        <v>-25</v>
      </c>
      <c r="HF53" s="17">
        <v>-21</v>
      </c>
      <c r="HG53" s="17">
        <v>-6</v>
      </c>
      <c r="HH53" s="17">
        <v>0</v>
      </c>
      <c r="HI53" s="17">
        <v>15</v>
      </c>
      <c r="HJ53" s="17">
        <v>-33</v>
      </c>
      <c r="HK53" s="17">
        <v>-44</v>
      </c>
      <c r="HL53" s="17">
        <v>-56</v>
      </c>
      <c r="HM53" s="17">
        <v>-54</v>
      </c>
      <c r="HN53" s="17">
        <v>-59</v>
      </c>
      <c r="HO53" s="17">
        <v>-54</v>
      </c>
      <c r="HP53" s="17">
        <v>-26</v>
      </c>
      <c r="HQ53" s="17">
        <v>-45</v>
      </c>
      <c r="HR53" s="17">
        <v>-2</v>
      </c>
      <c r="HS53" s="17">
        <v>-23</v>
      </c>
      <c r="HT53" s="17">
        <v>-7</v>
      </c>
      <c r="HU53" s="17">
        <v>-13</v>
      </c>
      <c r="HV53" s="17">
        <v>4</v>
      </c>
      <c r="HW53" s="17">
        <v>-14</v>
      </c>
      <c r="HX53" s="17">
        <v>-18</v>
      </c>
      <c r="HY53" s="17">
        <v>-9</v>
      </c>
      <c r="HZ53" s="17">
        <v>142</v>
      </c>
      <c r="IA53" s="17">
        <v>128</v>
      </c>
      <c r="IB53" s="17">
        <v>208</v>
      </c>
      <c r="IC53" s="17">
        <v>196</v>
      </c>
      <c r="ID53" s="17">
        <v>191</v>
      </c>
      <c r="IE53" s="17">
        <v>281</v>
      </c>
      <c r="IF53" s="17">
        <v>202</v>
      </c>
      <c r="IG53" s="17">
        <v>218</v>
      </c>
      <c r="IH53" s="17">
        <v>8</v>
      </c>
      <c r="II53" s="17">
        <v>17</v>
      </c>
      <c r="IJ53" s="17">
        <v>-4</v>
      </c>
      <c r="IK53" s="17">
        <v>18</v>
      </c>
      <c r="IL53" s="17">
        <v>27</v>
      </c>
      <c r="IM53" s="17">
        <v>32</v>
      </c>
      <c r="IN53" s="17">
        <v>-3</v>
      </c>
      <c r="IO53" s="17">
        <v>22</v>
      </c>
      <c r="IP53" s="17">
        <v>-26</v>
      </c>
      <c r="IQ53" s="17">
        <v>-33</v>
      </c>
      <c r="IR53" s="17">
        <v>-33</v>
      </c>
      <c r="IS53" s="17">
        <v>-32</v>
      </c>
      <c r="IT53" s="17">
        <v>-23</v>
      </c>
      <c r="IU53" s="17">
        <v>-23</v>
      </c>
      <c r="IV53" s="17">
        <v>-7</v>
      </c>
      <c r="IW53" s="17">
        <v>-27</v>
      </c>
      <c r="IX53" s="17">
        <v>819</v>
      </c>
      <c r="IY53" s="17">
        <v>805</v>
      </c>
      <c r="IZ53" s="17">
        <v>672</v>
      </c>
      <c r="JA53" s="17">
        <v>706</v>
      </c>
      <c r="JB53" s="17">
        <v>711</v>
      </c>
      <c r="JC53" s="17">
        <v>818</v>
      </c>
      <c r="JD53" s="17">
        <v>772</v>
      </c>
      <c r="JE53" s="17">
        <v>954</v>
      </c>
      <c r="JF53" s="17">
        <v>-138</v>
      </c>
      <c r="JG53" s="17">
        <v>-96</v>
      </c>
      <c r="JH53" s="17">
        <v>-94</v>
      </c>
      <c r="JI53" s="17">
        <v>-103</v>
      </c>
      <c r="JJ53" s="17">
        <v>-100</v>
      </c>
      <c r="JK53" s="17">
        <v>-150</v>
      </c>
      <c r="JL53" s="17">
        <v>-105</v>
      </c>
      <c r="JM53" s="17">
        <v>-134</v>
      </c>
      <c r="JN53" s="17">
        <v>12</v>
      </c>
      <c r="JO53" s="17">
        <v>9</v>
      </c>
      <c r="JP53" s="17">
        <v>-17</v>
      </c>
      <c r="JQ53" s="17">
        <v>9</v>
      </c>
      <c r="JR53" s="17">
        <v>-2</v>
      </c>
      <c r="JS53" s="17">
        <v>-15</v>
      </c>
      <c r="JT53" s="17">
        <v>4</v>
      </c>
      <c r="JU53" s="17">
        <v>-13</v>
      </c>
      <c r="JV53" s="17">
        <v>-26</v>
      </c>
      <c r="JW53" s="17">
        <v>17</v>
      </c>
      <c r="JX53" s="17">
        <v>13</v>
      </c>
      <c r="JY53" s="17">
        <v>-25</v>
      </c>
      <c r="JZ53" s="17">
        <v>-15</v>
      </c>
      <c r="KA53" s="17">
        <v>11</v>
      </c>
      <c r="KB53" s="17">
        <v>55</v>
      </c>
      <c r="KC53" s="17">
        <v>26</v>
      </c>
      <c r="KD53" s="17">
        <v>-29</v>
      </c>
      <c r="KE53" s="17">
        <v>-15</v>
      </c>
      <c r="KF53" s="17">
        <v>-2</v>
      </c>
      <c r="KG53" s="17">
        <v>-24</v>
      </c>
      <c r="KH53" s="17">
        <v>-51</v>
      </c>
      <c r="KI53" s="17">
        <v>-26</v>
      </c>
      <c r="KJ53" s="17">
        <v>-34</v>
      </c>
      <c r="KK53" s="17">
        <v>-32</v>
      </c>
      <c r="KL53" s="17">
        <v>-32</v>
      </c>
      <c r="KM53" s="17">
        <v>-63</v>
      </c>
      <c r="KN53" s="17">
        <v>-88</v>
      </c>
      <c r="KO53" s="17">
        <v>-72</v>
      </c>
      <c r="KP53" s="17">
        <v>-92</v>
      </c>
      <c r="KQ53" s="17">
        <v>-95</v>
      </c>
      <c r="KR53" s="17">
        <v>-45</v>
      </c>
      <c r="KS53" s="17">
        <v>-63</v>
      </c>
      <c r="KT53" s="17">
        <v>-5</v>
      </c>
      <c r="KU53" s="17">
        <v>14</v>
      </c>
      <c r="KV53" s="17">
        <v>0</v>
      </c>
      <c r="KW53" s="17">
        <v>-13</v>
      </c>
      <c r="KX53" s="17">
        <v>22</v>
      </c>
      <c r="KY53" s="17">
        <v>-6</v>
      </c>
      <c r="KZ53" s="17">
        <v>4</v>
      </c>
      <c r="LA53" s="17">
        <v>7</v>
      </c>
      <c r="LB53" s="17">
        <v>1</v>
      </c>
      <c r="LC53" s="17">
        <v>-9</v>
      </c>
      <c r="LD53" s="17">
        <v>6</v>
      </c>
      <c r="LE53" s="17">
        <v>-5</v>
      </c>
      <c r="LF53" s="17">
        <v>-24</v>
      </c>
      <c r="LG53" s="17">
        <v>-11</v>
      </c>
      <c r="LH53" s="17">
        <v>-19</v>
      </c>
      <c r="LI53" s="17">
        <v>6</v>
      </c>
      <c r="LJ53" s="17">
        <v>-22</v>
      </c>
      <c r="LK53" s="17">
        <v>-36</v>
      </c>
      <c r="LL53" s="17">
        <v>-34</v>
      </c>
      <c r="LM53" s="17">
        <v>-20</v>
      </c>
      <c r="LN53" s="17">
        <v>-36</v>
      </c>
      <c r="LO53" s="17">
        <v>-17</v>
      </c>
      <c r="LP53" s="17">
        <v>-35</v>
      </c>
      <c r="LQ53" s="17">
        <v>-52</v>
      </c>
      <c r="LR53" s="17">
        <v>23</v>
      </c>
      <c r="LS53" s="17">
        <v>2</v>
      </c>
      <c r="LT53" s="17">
        <v>-2</v>
      </c>
      <c r="LU53" s="17">
        <v>-14</v>
      </c>
      <c r="LV53" s="17">
        <v>-10</v>
      </c>
      <c r="LW53" s="17">
        <v>-10</v>
      </c>
      <c r="LX53" s="17">
        <v>-14</v>
      </c>
      <c r="LY53" s="17">
        <v>2</v>
      </c>
      <c r="LZ53" s="17">
        <v>-49</v>
      </c>
      <c r="MA53" s="17">
        <v>-52</v>
      </c>
      <c r="MB53" s="17">
        <v>-69</v>
      </c>
      <c r="MC53" s="17">
        <v>-26</v>
      </c>
      <c r="MD53" s="17">
        <v>-58</v>
      </c>
      <c r="ME53" s="17">
        <v>-8</v>
      </c>
      <c r="MF53" s="17">
        <v>-38</v>
      </c>
      <c r="MG53" s="17">
        <v>-11</v>
      </c>
      <c r="MH53" s="17">
        <v>-7</v>
      </c>
      <c r="MI53" s="17">
        <v>-2</v>
      </c>
      <c r="MJ53" s="17">
        <v>-1</v>
      </c>
      <c r="MK53" s="17">
        <v>30</v>
      </c>
      <c r="ML53" s="17">
        <v>26</v>
      </c>
      <c r="MM53" s="17">
        <v>29</v>
      </c>
      <c r="MN53" s="17">
        <v>-1</v>
      </c>
      <c r="MO53" s="17">
        <v>-4</v>
      </c>
      <c r="MP53" s="17">
        <v>-28</v>
      </c>
      <c r="MQ53" s="17">
        <v>-33</v>
      </c>
      <c r="MR53" s="17">
        <v>9</v>
      </c>
      <c r="MS53" s="17">
        <v>-26</v>
      </c>
      <c r="MT53" s="17">
        <v>-33</v>
      </c>
      <c r="MU53" s="17">
        <v>-57</v>
      </c>
      <c r="MV53" s="17">
        <v>-37</v>
      </c>
      <c r="MW53" s="17">
        <v>-23</v>
      </c>
      <c r="MX53" s="17">
        <v>-73</v>
      </c>
      <c r="MY53" s="17">
        <v>-35</v>
      </c>
      <c r="MZ53" s="17">
        <v>-27</v>
      </c>
      <c r="NA53" s="17">
        <v>-48</v>
      </c>
      <c r="NB53" s="17">
        <v>-39</v>
      </c>
      <c r="NC53" s="17">
        <v>-38</v>
      </c>
      <c r="ND53" s="17">
        <v>-34</v>
      </c>
      <c r="NE53" s="17">
        <v>-29</v>
      </c>
      <c r="NF53" s="17">
        <v>-39</v>
      </c>
      <c r="NG53" s="17">
        <v>22</v>
      </c>
      <c r="NH53" s="17">
        <v>2</v>
      </c>
      <c r="NI53" s="17">
        <v>32</v>
      </c>
      <c r="NJ53" s="17">
        <v>-32</v>
      </c>
      <c r="NK53" s="17">
        <v>-13</v>
      </c>
      <c r="NL53" s="17">
        <v>-45</v>
      </c>
      <c r="NM53" s="17">
        <v>-34</v>
      </c>
      <c r="NN53" s="17">
        <v>42</v>
      </c>
      <c r="NO53" s="17">
        <v>-2</v>
      </c>
      <c r="NP53" s="17">
        <v>2</v>
      </c>
      <c r="NQ53" s="17">
        <v>21</v>
      </c>
      <c r="NR53" s="17">
        <v>-3</v>
      </c>
      <c r="NS53" s="17">
        <v>-30</v>
      </c>
      <c r="NT53" s="17">
        <v>-18</v>
      </c>
      <c r="NU53" s="17">
        <v>-31</v>
      </c>
      <c r="NV53" s="17">
        <v>-4</v>
      </c>
      <c r="NW53" s="17">
        <v>3</v>
      </c>
      <c r="NX53" s="17">
        <v>-16</v>
      </c>
      <c r="NY53" s="17">
        <v>-26</v>
      </c>
      <c r="NZ53" s="17">
        <v>-31</v>
      </c>
      <c r="OA53" s="17">
        <v>-3</v>
      </c>
      <c r="OB53" s="17">
        <v>2</v>
      </c>
      <c r="OC53" s="17">
        <v>-16</v>
      </c>
      <c r="OD53" s="17">
        <v>-9</v>
      </c>
      <c r="OE53" s="17">
        <v>-13</v>
      </c>
      <c r="OF53" s="17">
        <v>3</v>
      </c>
      <c r="OG53" s="17">
        <v>-11</v>
      </c>
      <c r="OH53" s="17">
        <v>17</v>
      </c>
      <c r="OI53" s="17">
        <v>10</v>
      </c>
      <c r="OJ53" s="17">
        <v>1</v>
      </c>
      <c r="OK53" s="17">
        <v>-4</v>
      </c>
      <c r="OL53" s="17">
        <v>-7</v>
      </c>
      <c r="OM53" s="17">
        <v>8</v>
      </c>
      <c r="ON53" s="17">
        <v>1</v>
      </c>
      <c r="OO53" s="17">
        <v>9</v>
      </c>
      <c r="OP53" s="17">
        <v>-7</v>
      </c>
      <c r="OQ53" s="17">
        <v>-3</v>
      </c>
      <c r="OR53" s="17">
        <v>6</v>
      </c>
      <c r="OS53" s="17">
        <v>10</v>
      </c>
      <c r="OT53" s="17">
        <v>-5</v>
      </c>
      <c r="OU53" s="17">
        <v>-34</v>
      </c>
      <c r="OV53" s="17">
        <v>-83</v>
      </c>
      <c r="OW53" s="17">
        <v>-43</v>
      </c>
      <c r="OX53" s="17">
        <v>-48</v>
      </c>
      <c r="OY53" s="17">
        <v>-35</v>
      </c>
      <c r="OZ53" s="17">
        <v>-62</v>
      </c>
      <c r="PA53" s="17">
        <v>-57</v>
      </c>
      <c r="PB53" s="17">
        <v>-27</v>
      </c>
      <c r="PC53" s="17">
        <v>-25</v>
      </c>
      <c r="PD53" s="17">
        <v>-27</v>
      </c>
      <c r="PE53" s="17">
        <v>-47</v>
      </c>
      <c r="PF53" s="17">
        <v>-42</v>
      </c>
      <c r="PG53" s="17">
        <v>-35</v>
      </c>
      <c r="PH53" s="17">
        <v>-55</v>
      </c>
      <c r="PI53" s="17">
        <v>-40</v>
      </c>
      <c r="PJ53" s="17">
        <v>-22</v>
      </c>
      <c r="PK53" s="17">
        <v>-37</v>
      </c>
      <c r="PL53" s="17">
        <v>1</v>
      </c>
      <c r="PM53" s="17">
        <v>-6</v>
      </c>
      <c r="PN53" s="17">
        <v>12</v>
      </c>
      <c r="PO53" s="17">
        <v>25</v>
      </c>
      <c r="PP53" s="17">
        <v>-9</v>
      </c>
      <c r="PQ53" s="17">
        <v>0</v>
      </c>
      <c r="PR53" s="17">
        <v>-73</v>
      </c>
      <c r="PS53" s="17">
        <v>-52</v>
      </c>
      <c r="PT53" s="17">
        <v>-53</v>
      </c>
      <c r="PU53" s="17">
        <v>-47</v>
      </c>
      <c r="PV53" s="17">
        <v>-38</v>
      </c>
      <c r="PW53" s="17">
        <v>-56</v>
      </c>
      <c r="PX53" s="17">
        <v>-17</v>
      </c>
      <c r="PY53" s="17">
        <v>-44</v>
      </c>
      <c r="PZ53" s="17">
        <v>-29</v>
      </c>
      <c r="QA53" s="17">
        <v>-6</v>
      </c>
      <c r="QB53" s="17">
        <v>-7</v>
      </c>
      <c r="QC53" s="17">
        <v>-7</v>
      </c>
      <c r="QD53" s="17">
        <v>-1</v>
      </c>
      <c r="QE53" s="17">
        <v>-8</v>
      </c>
      <c r="QF53" s="17">
        <v>-10</v>
      </c>
      <c r="QG53" s="17">
        <v>-12</v>
      </c>
      <c r="QH53" s="17">
        <v>30</v>
      </c>
      <c r="QI53" s="17">
        <v>18</v>
      </c>
      <c r="QJ53" s="17">
        <v>30</v>
      </c>
      <c r="QK53" s="17">
        <v>29</v>
      </c>
      <c r="QL53" s="17">
        <v>9</v>
      </c>
      <c r="QM53" s="17">
        <v>31</v>
      </c>
      <c r="QN53" s="17">
        <v>13</v>
      </c>
      <c r="QO53" s="17">
        <v>-8</v>
      </c>
      <c r="QP53" s="17">
        <v>17</v>
      </c>
      <c r="QQ53" s="17">
        <v>18</v>
      </c>
      <c r="QR53" s="17">
        <v>18</v>
      </c>
      <c r="QS53" s="17">
        <v>31</v>
      </c>
      <c r="QT53" s="17">
        <v>1</v>
      </c>
      <c r="QU53" s="17">
        <v>24</v>
      </c>
      <c r="QV53" s="17">
        <v>16</v>
      </c>
      <c r="QW53" s="17">
        <v>15</v>
      </c>
      <c r="QX53" s="17">
        <v>9</v>
      </c>
      <c r="QY53" s="17">
        <v>35</v>
      </c>
      <c r="QZ53" s="17">
        <v>11</v>
      </c>
      <c r="RA53" s="17">
        <v>19</v>
      </c>
      <c r="RB53" s="17">
        <v>2</v>
      </c>
      <c r="RC53" s="17">
        <v>-7</v>
      </c>
      <c r="RD53" s="17">
        <v>19</v>
      </c>
      <c r="RE53" s="17">
        <v>13</v>
      </c>
      <c r="RF53" s="17">
        <v>-33</v>
      </c>
      <c r="RG53" s="17">
        <v>-34</v>
      </c>
      <c r="RH53" s="17">
        <v>-27</v>
      </c>
      <c r="RI53" s="17">
        <v>-32</v>
      </c>
      <c r="RJ53" s="17">
        <v>-31</v>
      </c>
      <c r="RK53" s="17">
        <v>-17</v>
      </c>
      <c r="RL53" s="17">
        <v>-14</v>
      </c>
      <c r="RM53" s="17">
        <v>-43</v>
      </c>
      <c r="RN53" s="17">
        <v>-11</v>
      </c>
      <c r="RO53" s="17">
        <v>-30</v>
      </c>
      <c r="RP53" s="17">
        <v>-12</v>
      </c>
      <c r="RQ53" s="17">
        <v>-7</v>
      </c>
      <c r="RR53" s="17">
        <v>157</v>
      </c>
      <c r="RS53" s="17">
        <v>-60</v>
      </c>
      <c r="RT53" s="17">
        <v>-20</v>
      </c>
      <c r="RU53" s="17">
        <v>-29</v>
      </c>
      <c r="RV53" s="17">
        <v>-16</v>
      </c>
      <c r="RW53" s="17">
        <v>-32</v>
      </c>
      <c r="RX53" s="17">
        <v>-19</v>
      </c>
      <c r="RY53" s="17">
        <v>-39</v>
      </c>
      <c r="RZ53" s="17">
        <v>-35</v>
      </c>
      <c r="SA53" s="17">
        <v>-26</v>
      </c>
      <c r="SB53" s="17">
        <v>-14</v>
      </c>
      <c r="SC53" s="17">
        <v>-29</v>
      </c>
      <c r="SD53" s="17">
        <v>11</v>
      </c>
      <c r="SE53" s="17">
        <v>-2</v>
      </c>
      <c r="SF53" s="17">
        <v>6</v>
      </c>
      <c r="SG53" s="17">
        <v>4</v>
      </c>
      <c r="SH53" s="17">
        <v>9</v>
      </c>
      <c r="SI53" s="17">
        <v>7</v>
      </c>
      <c r="SJ53" s="17">
        <v>4</v>
      </c>
      <c r="SK53" s="17">
        <v>11</v>
      </c>
      <c r="SL53" s="17">
        <v>-28</v>
      </c>
      <c r="SM53" s="17">
        <v>-27</v>
      </c>
      <c r="SN53" s="17">
        <v>-20</v>
      </c>
      <c r="SO53" s="17">
        <v>-28</v>
      </c>
      <c r="SP53" s="17">
        <v>-52</v>
      </c>
      <c r="SQ53" s="17">
        <v>-31</v>
      </c>
      <c r="SR53" s="17">
        <v>-8</v>
      </c>
      <c r="SS53" s="17">
        <v>-30</v>
      </c>
      <c r="ST53" s="17">
        <v>12</v>
      </c>
      <c r="SU53" s="17">
        <v>-7</v>
      </c>
      <c r="SV53" s="17">
        <v>-5</v>
      </c>
      <c r="SW53" s="17">
        <v>7</v>
      </c>
      <c r="SX53" s="17">
        <v>16</v>
      </c>
      <c r="SY53" s="17">
        <v>0</v>
      </c>
      <c r="SZ53" s="17">
        <v>-2</v>
      </c>
      <c r="TA53" s="17">
        <v>-6</v>
      </c>
      <c r="TB53" s="17">
        <v>-83</v>
      </c>
      <c r="TC53" s="17">
        <v>-68</v>
      </c>
      <c r="TD53" s="17">
        <v>-86</v>
      </c>
      <c r="TE53" s="17">
        <v>-107</v>
      </c>
      <c r="TF53" s="17">
        <v>-92</v>
      </c>
      <c r="TG53" s="17">
        <v>-133</v>
      </c>
      <c r="TH53" s="17">
        <v>-133</v>
      </c>
      <c r="TI53" s="17">
        <v>-104</v>
      </c>
      <c r="TJ53" s="17">
        <v>-12</v>
      </c>
      <c r="TK53" s="17">
        <v>-3</v>
      </c>
      <c r="TL53" s="17">
        <v>17</v>
      </c>
      <c r="TM53" s="17">
        <v>-14</v>
      </c>
      <c r="TN53" s="17">
        <v>-20</v>
      </c>
      <c r="TO53" s="17">
        <v>-7</v>
      </c>
      <c r="TP53" s="17">
        <v>-13</v>
      </c>
      <c r="TQ53" s="17">
        <v>-8</v>
      </c>
      <c r="TR53" s="17">
        <v>-6</v>
      </c>
      <c r="TS53" s="17">
        <v>-1</v>
      </c>
      <c r="TT53" s="17">
        <v>-15</v>
      </c>
      <c r="TU53" s="17">
        <v>-10</v>
      </c>
      <c r="TV53" s="17">
        <v>-14</v>
      </c>
      <c r="TW53" s="17">
        <v>-14</v>
      </c>
      <c r="TX53" s="17">
        <v>-8</v>
      </c>
      <c r="TY53" s="17">
        <v>-26</v>
      </c>
      <c r="TZ53" s="17">
        <v>-44</v>
      </c>
      <c r="UA53" s="17">
        <v>-42</v>
      </c>
      <c r="UB53" s="17">
        <v>-47</v>
      </c>
      <c r="UC53" s="17">
        <v>-31</v>
      </c>
      <c r="UD53" s="17">
        <v>-26</v>
      </c>
      <c r="UE53" s="17">
        <v>-61</v>
      </c>
      <c r="UF53" s="17">
        <v>-40</v>
      </c>
      <c r="UG53" s="17">
        <v>-62</v>
      </c>
      <c r="UH53" s="17">
        <v>-1</v>
      </c>
      <c r="UI53" s="17">
        <v>-25</v>
      </c>
      <c r="UJ53" s="17">
        <v>-31</v>
      </c>
      <c r="UK53" s="17">
        <v>-37</v>
      </c>
      <c r="UL53" s="17">
        <v>-35</v>
      </c>
      <c r="UM53" s="17">
        <v>-40</v>
      </c>
      <c r="UN53" s="17">
        <v>-22</v>
      </c>
      <c r="UO53" s="17">
        <v>-23</v>
      </c>
      <c r="UP53" s="17">
        <v>68</v>
      </c>
      <c r="UQ53" s="17">
        <v>29</v>
      </c>
      <c r="UR53" s="17">
        <v>27</v>
      </c>
      <c r="US53" s="17">
        <v>40</v>
      </c>
      <c r="UT53" s="17">
        <v>76</v>
      </c>
      <c r="UU53" s="17">
        <v>43</v>
      </c>
      <c r="UV53" s="17">
        <v>28</v>
      </c>
      <c r="UW53" s="17">
        <v>55</v>
      </c>
      <c r="UX53" s="17">
        <v>-1</v>
      </c>
      <c r="UY53" s="17">
        <v>-1</v>
      </c>
      <c r="UZ53" s="17">
        <v>-5</v>
      </c>
      <c r="VA53" s="17">
        <v>-11</v>
      </c>
      <c r="VB53" s="17">
        <v>-2</v>
      </c>
      <c r="VC53" s="17">
        <v>-17</v>
      </c>
      <c r="VD53" s="17">
        <v>2</v>
      </c>
      <c r="VE53" s="17">
        <v>3</v>
      </c>
      <c r="VF53" s="17">
        <v>-18</v>
      </c>
      <c r="VG53" s="17">
        <v>-24</v>
      </c>
      <c r="VH53" s="17">
        <v>-37</v>
      </c>
      <c r="VI53" s="17">
        <v>-34</v>
      </c>
      <c r="VJ53" s="17">
        <v>-27</v>
      </c>
      <c r="VK53" s="17">
        <v>-29</v>
      </c>
      <c r="VL53" s="17">
        <v>-16</v>
      </c>
      <c r="VM53" s="17">
        <v>-7</v>
      </c>
      <c r="VN53">
        <v>13</v>
      </c>
      <c r="VO53">
        <v>18</v>
      </c>
      <c r="VP53">
        <v>5</v>
      </c>
      <c r="VQ53">
        <v>4</v>
      </c>
      <c r="VR53">
        <v>0</v>
      </c>
      <c r="VS53">
        <v>0</v>
      </c>
      <c r="VT53">
        <v>7</v>
      </c>
      <c r="VU53">
        <v>-2</v>
      </c>
      <c r="VV53" s="17">
        <v>-7</v>
      </c>
      <c r="VW53" s="17">
        <v>-7</v>
      </c>
      <c r="VX53" s="17">
        <v>11</v>
      </c>
      <c r="VY53" s="17">
        <v>3</v>
      </c>
      <c r="VZ53" s="17">
        <v>-7</v>
      </c>
      <c r="WA53" s="17">
        <v>-3</v>
      </c>
      <c r="WB53" s="17">
        <v>-1</v>
      </c>
      <c r="WC53" s="17">
        <v>-4</v>
      </c>
      <c r="WD53" s="17">
        <v>-1</v>
      </c>
      <c r="WE53" s="17">
        <v>5</v>
      </c>
      <c r="WF53" s="17">
        <v>7</v>
      </c>
      <c r="WG53" s="17">
        <v>24</v>
      </c>
      <c r="WH53" s="17">
        <v>9</v>
      </c>
      <c r="WI53" s="17">
        <v>20</v>
      </c>
      <c r="WJ53" s="17">
        <v>2</v>
      </c>
      <c r="WK53" s="17">
        <v>4</v>
      </c>
      <c r="WL53" s="17">
        <v>-81</v>
      </c>
      <c r="WM53" s="17">
        <v>-46</v>
      </c>
      <c r="WN53" s="17">
        <v>-30</v>
      </c>
      <c r="WO53" s="17">
        <v>-39</v>
      </c>
      <c r="WP53" s="17">
        <v>-47</v>
      </c>
      <c r="WQ53" s="17">
        <v>-78</v>
      </c>
      <c r="WR53" s="17">
        <v>-64</v>
      </c>
      <c r="WS53" s="17">
        <v>-49</v>
      </c>
      <c r="WT53" s="17">
        <v>-1</v>
      </c>
      <c r="WU53" s="17">
        <v>0</v>
      </c>
      <c r="WV53" s="17">
        <v>-14</v>
      </c>
      <c r="WW53" s="17">
        <v>-14</v>
      </c>
      <c r="WX53" s="17">
        <v>-1</v>
      </c>
      <c r="WY53" s="17">
        <v>-3</v>
      </c>
      <c r="WZ53" s="17">
        <v>-6</v>
      </c>
      <c r="XA53" s="17">
        <v>-13</v>
      </c>
    </row>
    <row r="54" spans="1:625">
      <c r="A54" t="s">
        <v>952</v>
      </c>
      <c r="B54" s="17">
        <v>-88</v>
      </c>
      <c r="C54" s="17">
        <v>-44</v>
      </c>
      <c r="D54" s="17">
        <v>-74</v>
      </c>
      <c r="E54" s="17">
        <v>-82</v>
      </c>
      <c r="F54" s="17">
        <v>-70</v>
      </c>
      <c r="G54" s="17">
        <v>-50</v>
      </c>
      <c r="H54" s="17">
        <v>2</v>
      </c>
      <c r="I54" s="17">
        <v>-47</v>
      </c>
      <c r="J54" s="17">
        <v>206</v>
      </c>
      <c r="K54" s="17">
        <v>244</v>
      </c>
      <c r="L54" s="17">
        <v>300</v>
      </c>
      <c r="M54" s="17">
        <v>335</v>
      </c>
      <c r="N54" s="17">
        <v>344</v>
      </c>
      <c r="O54" s="17">
        <v>323</v>
      </c>
      <c r="P54" s="17">
        <v>315</v>
      </c>
      <c r="Q54" s="17">
        <v>355</v>
      </c>
      <c r="R54" s="17">
        <v>-109</v>
      </c>
      <c r="S54" s="17">
        <v>-96</v>
      </c>
      <c r="T54" s="17">
        <v>-134</v>
      </c>
      <c r="U54" s="17">
        <v>-168</v>
      </c>
      <c r="V54" s="17">
        <v>-120</v>
      </c>
      <c r="W54" s="17">
        <v>-151</v>
      </c>
      <c r="X54" s="17">
        <v>-110</v>
      </c>
      <c r="Y54" s="17">
        <v>-115</v>
      </c>
      <c r="Z54" s="17">
        <v>-72</v>
      </c>
      <c r="AA54" s="17">
        <v>-60</v>
      </c>
      <c r="AB54" s="17">
        <v>-87</v>
      </c>
      <c r="AC54" s="17">
        <v>-70</v>
      </c>
      <c r="AD54" s="17">
        <v>-85</v>
      </c>
      <c r="AE54" s="17">
        <v>-94</v>
      </c>
      <c r="AF54" s="17">
        <v>-53</v>
      </c>
      <c r="AG54" s="17">
        <v>-120</v>
      </c>
      <c r="AH54" s="17">
        <v>36</v>
      </c>
      <c r="AI54" s="17">
        <v>21</v>
      </c>
      <c r="AJ54" s="17">
        <v>-2</v>
      </c>
      <c r="AK54" s="17">
        <v>17</v>
      </c>
      <c r="AL54" s="17">
        <v>61</v>
      </c>
      <c r="AM54" s="17">
        <v>13</v>
      </c>
      <c r="AN54" s="17">
        <v>19</v>
      </c>
      <c r="AO54" s="17">
        <v>9</v>
      </c>
      <c r="AP54" s="17">
        <v>-38</v>
      </c>
      <c r="AQ54" s="17">
        <v>-30</v>
      </c>
      <c r="AR54" s="17">
        <v>-15</v>
      </c>
      <c r="AS54" s="17">
        <v>-53</v>
      </c>
      <c r="AT54" s="17">
        <v>-46</v>
      </c>
      <c r="AU54" s="17">
        <v>-28</v>
      </c>
      <c r="AV54" s="17">
        <v>-56</v>
      </c>
      <c r="AW54" s="17">
        <v>-88</v>
      </c>
      <c r="AX54" s="17">
        <v>-11</v>
      </c>
      <c r="AY54" s="17">
        <v>-43</v>
      </c>
      <c r="AZ54" s="17">
        <v>-47</v>
      </c>
      <c r="BA54" s="17">
        <v>-23</v>
      </c>
      <c r="BB54" s="17">
        <v>-47</v>
      </c>
      <c r="BC54" s="17">
        <v>-42</v>
      </c>
      <c r="BD54" s="17">
        <v>-9</v>
      </c>
      <c r="BE54" s="17">
        <v>-55</v>
      </c>
      <c r="BF54" s="17">
        <v>-68</v>
      </c>
      <c r="BG54" s="17">
        <v>-72</v>
      </c>
      <c r="BH54" s="17">
        <v>-73</v>
      </c>
      <c r="BI54" s="17">
        <v>-32</v>
      </c>
      <c r="BJ54" s="17">
        <v>-54</v>
      </c>
      <c r="BK54" s="17">
        <v>-58</v>
      </c>
      <c r="BL54" s="17">
        <v>-73</v>
      </c>
      <c r="BM54" s="17">
        <v>-57</v>
      </c>
      <c r="BN54" s="17">
        <v>-17</v>
      </c>
      <c r="BO54" s="17">
        <v>-30</v>
      </c>
      <c r="BP54" s="17">
        <v>-13</v>
      </c>
      <c r="BQ54" s="17">
        <v>-28</v>
      </c>
      <c r="BR54" s="17">
        <v>-34</v>
      </c>
      <c r="BS54" s="17">
        <v>-17</v>
      </c>
      <c r="BT54" s="17">
        <v>-6</v>
      </c>
      <c r="BU54" s="17">
        <v>-29</v>
      </c>
      <c r="BV54" s="17">
        <v>112</v>
      </c>
      <c r="BW54" s="17">
        <v>105</v>
      </c>
      <c r="BX54" s="17">
        <v>70</v>
      </c>
      <c r="BY54" s="17">
        <v>89</v>
      </c>
      <c r="BZ54" s="17">
        <v>62</v>
      </c>
      <c r="CA54" s="17">
        <v>78</v>
      </c>
      <c r="CB54" s="17">
        <v>72</v>
      </c>
      <c r="CC54" s="17">
        <v>36</v>
      </c>
      <c r="CD54" s="17">
        <v>24</v>
      </c>
      <c r="CE54" s="17">
        <v>13</v>
      </c>
      <c r="CF54" s="17">
        <v>23</v>
      </c>
      <c r="CG54" s="17">
        <v>3</v>
      </c>
      <c r="CH54" s="17">
        <v>-13</v>
      </c>
      <c r="CI54" s="17">
        <v>23</v>
      </c>
      <c r="CJ54" s="17">
        <v>10</v>
      </c>
      <c r="CK54" s="17">
        <v>7</v>
      </c>
      <c r="CL54" s="17">
        <v>13</v>
      </c>
      <c r="CM54" s="17">
        <v>-9</v>
      </c>
      <c r="CN54" s="17">
        <v>7</v>
      </c>
      <c r="CO54" s="17">
        <v>20</v>
      </c>
      <c r="CP54" s="17">
        <v>6</v>
      </c>
      <c r="CQ54" s="17">
        <v>-5</v>
      </c>
      <c r="CR54" s="17">
        <v>-6</v>
      </c>
      <c r="CS54" s="17">
        <v>-21</v>
      </c>
      <c r="CT54" s="17">
        <v>-5</v>
      </c>
      <c r="CU54" s="17">
        <v>7</v>
      </c>
      <c r="CV54" s="17">
        <v>-22</v>
      </c>
      <c r="CW54" s="17">
        <v>-44</v>
      </c>
      <c r="CX54" s="17">
        <v>-41</v>
      </c>
      <c r="CY54" s="17">
        <v>-55</v>
      </c>
      <c r="CZ54" s="17">
        <v>-4</v>
      </c>
      <c r="DA54" s="17">
        <v>-18</v>
      </c>
      <c r="DB54" s="17">
        <v>28</v>
      </c>
      <c r="DC54" s="17">
        <v>11</v>
      </c>
      <c r="DD54" s="17">
        <v>6</v>
      </c>
      <c r="DE54" s="17">
        <v>13</v>
      </c>
      <c r="DF54" s="17">
        <v>16</v>
      </c>
      <c r="DG54" s="17">
        <v>18</v>
      </c>
      <c r="DH54" s="17">
        <v>9</v>
      </c>
      <c r="DI54" s="17">
        <v>5</v>
      </c>
      <c r="DJ54" s="17">
        <v>72</v>
      </c>
      <c r="DK54" s="17">
        <v>28</v>
      </c>
      <c r="DL54" s="17">
        <v>11</v>
      </c>
      <c r="DM54" s="17">
        <v>59</v>
      </c>
      <c r="DN54" s="17">
        <v>49</v>
      </c>
      <c r="DO54" s="17">
        <v>56</v>
      </c>
      <c r="DP54" s="17">
        <v>35</v>
      </c>
      <c r="DQ54" s="17">
        <v>85</v>
      </c>
      <c r="DR54" s="17">
        <v>10</v>
      </c>
      <c r="DS54" s="17">
        <v>45</v>
      </c>
      <c r="DT54" s="17">
        <v>29</v>
      </c>
      <c r="DU54" s="17">
        <v>13</v>
      </c>
      <c r="DV54" s="17">
        <v>12</v>
      </c>
      <c r="DW54" s="17">
        <v>-14</v>
      </c>
      <c r="DX54" s="17">
        <v>-21</v>
      </c>
      <c r="DY54" s="17">
        <v>-5</v>
      </c>
      <c r="DZ54" s="17">
        <v>15</v>
      </c>
      <c r="EA54" s="17">
        <v>16</v>
      </c>
      <c r="EB54" s="17">
        <v>10</v>
      </c>
      <c r="EC54" s="17">
        <v>-16</v>
      </c>
      <c r="ED54" s="17">
        <v>14</v>
      </c>
      <c r="EE54" s="17">
        <v>12</v>
      </c>
      <c r="EF54" s="17">
        <v>6</v>
      </c>
      <c r="EG54" s="17">
        <v>19</v>
      </c>
      <c r="EH54" s="17">
        <v>-64</v>
      </c>
      <c r="EI54" s="17">
        <v>-67</v>
      </c>
      <c r="EJ54" s="17">
        <v>-57</v>
      </c>
      <c r="EK54" s="17">
        <v>-44</v>
      </c>
      <c r="EL54" s="17">
        <v>-76</v>
      </c>
      <c r="EM54" s="17">
        <v>-74</v>
      </c>
      <c r="EN54" s="17">
        <v>-83</v>
      </c>
      <c r="EO54" s="17">
        <v>-107</v>
      </c>
      <c r="EP54" s="17">
        <v>32</v>
      </c>
      <c r="EQ54" s="17">
        <v>9</v>
      </c>
      <c r="ER54" s="17">
        <v>8</v>
      </c>
      <c r="ES54" s="17">
        <v>14</v>
      </c>
      <c r="ET54" s="17">
        <v>11</v>
      </c>
      <c r="EU54" s="17">
        <v>25</v>
      </c>
      <c r="EV54" s="17">
        <v>28</v>
      </c>
      <c r="EW54" s="17">
        <v>43</v>
      </c>
      <c r="EX54" s="17">
        <v>26</v>
      </c>
      <c r="EY54" s="17">
        <v>38</v>
      </c>
      <c r="EZ54" s="17">
        <v>38</v>
      </c>
      <c r="FA54" s="17">
        <v>25</v>
      </c>
      <c r="FB54" s="17">
        <v>27</v>
      </c>
      <c r="FC54" s="17">
        <v>-2</v>
      </c>
      <c r="FD54" s="17">
        <v>-7</v>
      </c>
      <c r="FE54" s="17">
        <v>16</v>
      </c>
      <c r="FF54" s="17">
        <v>17</v>
      </c>
      <c r="FG54" s="17">
        <v>-32</v>
      </c>
      <c r="FH54" s="17">
        <v>0</v>
      </c>
      <c r="FI54" s="17">
        <v>11</v>
      </c>
      <c r="FJ54" s="17">
        <v>-5</v>
      </c>
      <c r="FK54" s="17">
        <v>-29</v>
      </c>
      <c r="FL54" s="17">
        <v>-28</v>
      </c>
      <c r="FM54" s="17">
        <v>-31</v>
      </c>
      <c r="FN54" s="17">
        <v>-2</v>
      </c>
      <c r="FO54" s="17">
        <v>16</v>
      </c>
      <c r="FP54" s="17">
        <v>18</v>
      </c>
      <c r="FQ54" s="17">
        <v>-5</v>
      </c>
      <c r="FR54" s="17">
        <v>4</v>
      </c>
      <c r="FS54" s="17">
        <v>9</v>
      </c>
      <c r="FT54" s="17">
        <v>17</v>
      </c>
      <c r="FU54" s="17">
        <v>-17</v>
      </c>
      <c r="FV54" s="17">
        <v>-53</v>
      </c>
      <c r="FW54" s="17">
        <v>-69</v>
      </c>
      <c r="FX54" s="17">
        <v>-36</v>
      </c>
      <c r="FY54" s="17">
        <v>-43</v>
      </c>
      <c r="FZ54" s="17">
        <v>-62</v>
      </c>
      <c r="GA54" s="17">
        <v>-46</v>
      </c>
      <c r="GB54" s="17">
        <v>-42</v>
      </c>
      <c r="GC54" s="17">
        <v>-56</v>
      </c>
      <c r="GD54" s="17">
        <v>16</v>
      </c>
      <c r="GE54" s="17">
        <v>30</v>
      </c>
      <c r="GF54" s="17">
        <v>16</v>
      </c>
      <c r="GG54" s="17">
        <v>11</v>
      </c>
      <c r="GH54" s="17">
        <v>-10</v>
      </c>
      <c r="GI54" s="17">
        <v>12</v>
      </c>
      <c r="GJ54" s="17">
        <v>12</v>
      </c>
      <c r="GK54" s="17">
        <v>-9</v>
      </c>
      <c r="GL54" s="17">
        <v>5</v>
      </c>
      <c r="GM54" s="17">
        <v>-44</v>
      </c>
      <c r="GN54" s="17">
        <v>-21</v>
      </c>
      <c r="GO54" s="17">
        <v>-27</v>
      </c>
      <c r="GP54" s="17">
        <v>-51</v>
      </c>
      <c r="GQ54" s="17">
        <v>-38</v>
      </c>
      <c r="GR54" s="17">
        <v>-7</v>
      </c>
      <c r="GS54" s="17">
        <v>-11</v>
      </c>
      <c r="GT54" s="17">
        <v>20</v>
      </c>
      <c r="GU54" s="17">
        <v>24</v>
      </c>
      <c r="GV54" s="17">
        <v>8</v>
      </c>
      <c r="GW54" s="17">
        <v>-6</v>
      </c>
      <c r="GX54" s="17">
        <v>19</v>
      </c>
      <c r="GY54" s="17">
        <v>13</v>
      </c>
      <c r="GZ54" s="17">
        <v>4</v>
      </c>
      <c r="HA54" s="17">
        <v>-3</v>
      </c>
      <c r="HB54" s="17">
        <v>6</v>
      </c>
      <c r="HC54" s="17">
        <v>31</v>
      </c>
      <c r="HD54" s="17">
        <v>23</v>
      </c>
      <c r="HE54" s="17">
        <v>-23</v>
      </c>
      <c r="HF54" s="17">
        <v>-21</v>
      </c>
      <c r="HG54" s="17">
        <v>-5</v>
      </c>
      <c r="HH54" s="17">
        <v>-22</v>
      </c>
      <c r="HI54" s="17">
        <v>-32</v>
      </c>
      <c r="HJ54" s="17">
        <v>-13</v>
      </c>
      <c r="HK54" s="17">
        <v>-34</v>
      </c>
      <c r="HL54" s="17">
        <v>-41</v>
      </c>
      <c r="HM54" s="17">
        <v>-39</v>
      </c>
      <c r="HN54" s="17">
        <v>-42</v>
      </c>
      <c r="HO54" s="17">
        <v>-22</v>
      </c>
      <c r="HP54" s="17">
        <v>-21</v>
      </c>
      <c r="HQ54" s="17">
        <v>-26</v>
      </c>
      <c r="HR54" s="17">
        <v>0</v>
      </c>
      <c r="HS54" s="17">
        <v>-4</v>
      </c>
      <c r="HT54" s="17">
        <v>-9</v>
      </c>
      <c r="HU54" s="17">
        <v>-7</v>
      </c>
      <c r="HV54" s="17">
        <v>-11</v>
      </c>
      <c r="HW54" s="17">
        <v>39</v>
      </c>
      <c r="HX54" s="17">
        <v>9</v>
      </c>
      <c r="HY54" s="17">
        <v>-6</v>
      </c>
      <c r="HZ54" s="17">
        <v>86</v>
      </c>
      <c r="IA54" s="17">
        <v>125</v>
      </c>
      <c r="IB54" s="17">
        <v>142</v>
      </c>
      <c r="IC54" s="17">
        <v>155</v>
      </c>
      <c r="ID54" s="17">
        <v>177</v>
      </c>
      <c r="IE54" s="17">
        <v>266</v>
      </c>
      <c r="IF54" s="17">
        <v>235</v>
      </c>
      <c r="IG54" s="17">
        <v>228</v>
      </c>
      <c r="IH54" s="17">
        <v>11</v>
      </c>
      <c r="II54" s="17">
        <v>-11</v>
      </c>
      <c r="IJ54" s="17">
        <v>0</v>
      </c>
      <c r="IK54" s="17">
        <v>13</v>
      </c>
      <c r="IL54" s="17">
        <v>27</v>
      </c>
      <c r="IM54" s="17">
        <v>16</v>
      </c>
      <c r="IN54" s="17">
        <v>12</v>
      </c>
      <c r="IO54" s="17">
        <v>16</v>
      </c>
      <c r="IP54" s="17">
        <v>-37</v>
      </c>
      <c r="IQ54" s="17">
        <v>-73</v>
      </c>
      <c r="IR54" s="17">
        <v>-47</v>
      </c>
      <c r="IS54" s="17">
        <v>-26</v>
      </c>
      <c r="IT54" s="17">
        <v>-29</v>
      </c>
      <c r="IU54" s="17">
        <v>-49</v>
      </c>
      <c r="IV54" s="17">
        <v>-30</v>
      </c>
      <c r="IW54" s="17">
        <v>-38</v>
      </c>
      <c r="IX54" s="17">
        <v>716</v>
      </c>
      <c r="IY54" s="17">
        <v>768</v>
      </c>
      <c r="IZ54" s="17">
        <v>630</v>
      </c>
      <c r="JA54" s="17">
        <v>627</v>
      </c>
      <c r="JB54" s="17">
        <v>668</v>
      </c>
      <c r="JC54" s="17">
        <v>849</v>
      </c>
      <c r="JD54" s="17">
        <v>685</v>
      </c>
      <c r="JE54" s="17">
        <v>925</v>
      </c>
      <c r="JF54" s="17">
        <v>-174</v>
      </c>
      <c r="JG54" s="17">
        <v>-118</v>
      </c>
      <c r="JH54" s="17">
        <v>-97</v>
      </c>
      <c r="JI54" s="17">
        <v>-113</v>
      </c>
      <c r="JJ54" s="17">
        <v>-96</v>
      </c>
      <c r="JK54" s="17">
        <v>-167</v>
      </c>
      <c r="JL54" s="17">
        <v>-142</v>
      </c>
      <c r="JM54" s="17">
        <v>-184</v>
      </c>
      <c r="JN54" s="17">
        <v>15</v>
      </c>
      <c r="JO54" s="17">
        <v>0</v>
      </c>
      <c r="JP54" s="17">
        <v>7</v>
      </c>
      <c r="JQ54" s="17">
        <v>4</v>
      </c>
      <c r="JR54" s="17">
        <v>10</v>
      </c>
      <c r="JS54" s="17">
        <v>12</v>
      </c>
      <c r="JT54" s="17">
        <v>-10</v>
      </c>
      <c r="JU54" s="17">
        <v>11</v>
      </c>
      <c r="JV54" s="17">
        <v>-12</v>
      </c>
      <c r="JW54" s="17">
        <v>-18</v>
      </c>
      <c r="JX54" s="17">
        <v>22</v>
      </c>
      <c r="JY54" s="17">
        <v>-16</v>
      </c>
      <c r="JZ54" s="17">
        <v>-24</v>
      </c>
      <c r="KA54" s="17">
        <v>36</v>
      </c>
      <c r="KB54" s="17">
        <v>22</v>
      </c>
      <c r="KC54" s="17">
        <v>24</v>
      </c>
      <c r="KD54" s="17">
        <v>15</v>
      </c>
      <c r="KE54" s="17">
        <v>-12</v>
      </c>
      <c r="KF54" s="17">
        <v>9</v>
      </c>
      <c r="KG54" s="17">
        <v>-11</v>
      </c>
      <c r="KH54" s="17">
        <v>-38</v>
      </c>
      <c r="KI54" s="17">
        <v>-43</v>
      </c>
      <c r="KJ54" s="17">
        <v>-32</v>
      </c>
      <c r="KK54" s="17">
        <v>-46</v>
      </c>
      <c r="KL54" s="17">
        <v>-60</v>
      </c>
      <c r="KM54" s="17">
        <v>-65</v>
      </c>
      <c r="KN54" s="17">
        <v>-33</v>
      </c>
      <c r="KO54" s="17">
        <v>-68</v>
      </c>
      <c r="KP54" s="17">
        <v>-99</v>
      </c>
      <c r="KQ54" s="17">
        <v>-76</v>
      </c>
      <c r="KR54" s="17">
        <v>-66</v>
      </c>
      <c r="KS54" s="17">
        <v>-39</v>
      </c>
      <c r="KT54" s="17">
        <v>2</v>
      </c>
      <c r="KU54" s="17">
        <v>12</v>
      </c>
      <c r="KV54" s="17">
        <v>6</v>
      </c>
      <c r="KW54" s="17">
        <v>4</v>
      </c>
      <c r="KX54" s="17">
        <v>12</v>
      </c>
      <c r="KY54" s="17">
        <v>-1</v>
      </c>
      <c r="KZ54" s="17">
        <v>-22</v>
      </c>
      <c r="LA54" s="17">
        <v>7</v>
      </c>
      <c r="LB54" s="17">
        <v>-2</v>
      </c>
      <c r="LC54" s="17">
        <v>-3</v>
      </c>
      <c r="LD54" s="17">
        <v>-14</v>
      </c>
      <c r="LE54" s="17">
        <v>-8</v>
      </c>
      <c r="LF54" s="17">
        <v>-22</v>
      </c>
      <c r="LG54" s="17">
        <v>-15</v>
      </c>
      <c r="LH54" s="17">
        <v>-12</v>
      </c>
      <c r="LI54" s="17">
        <v>-2</v>
      </c>
      <c r="LJ54" s="17">
        <v>-39</v>
      </c>
      <c r="LK54" s="17">
        <v>-53</v>
      </c>
      <c r="LL54" s="17">
        <v>-7</v>
      </c>
      <c r="LM54" s="17">
        <v>1</v>
      </c>
      <c r="LN54" s="17">
        <v>-27</v>
      </c>
      <c r="LO54" s="17">
        <v>-34</v>
      </c>
      <c r="LP54" s="17">
        <v>-46</v>
      </c>
      <c r="LQ54" s="17">
        <v>-25</v>
      </c>
      <c r="LR54" s="17">
        <v>21</v>
      </c>
      <c r="LS54" s="17">
        <v>12</v>
      </c>
      <c r="LT54" s="17">
        <v>12</v>
      </c>
      <c r="LU54" s="17">
        <v>-11</v>
      </c>
      <c r="LV54" s="17">
        <v>-1</v>
      </c>
      <c r="LW54" s="17">
        <v>1</v>
      </c>
      <c r="LX54" s="17">
        <v>-7</v>
      </c>
      <c r="LY54" s="17">
        <v>-10</v>
      </c>
      <c r="LZ54" s="17">
        <v>-5</v>
      </c>
      <c r="MA54" s="17">
        <v>-18</v>
      </c>
      <c r="MB54" s="17">
        <v>-37</v>
      </c>
      <c r="MC54" s="17">
        <v>-45</v>
      </c>
      <c r="MD54" s="17">
        <v>-71</v>
      </c>
      <c r="ME54" s="17">
        <v>-45</v>
      </c>
      <c r="MF54" s="17">
        <v>-42</v>
      </c>
      <c r="MG54" s="17">
        <v>-24</v>
      </c>
      <c r="MH54" s="17">
        <v>17</v>
      </c>
      <c r="MI54" s="17">
        <v>39</v>
      </c>
      <c r="MJ54" s="17">
        <v>6</v>
      </c>
      <c r="MK54" s="17">
        <v>37</v>
      </c>
      <c r="ML54" s="17">
        <v>41</v>
      </c>
      <c r="MM54" s="17">
        <v>31</v>
      </c>
      <c r="MN54" s="17">
        <v>15</v>
      </c>
      <c r="MO54" s="17">
        <v>16</v>
      </c>
      <c r="MP54" s="17">
        <v>-19</v>
      </c>
      <c r="MQ54" s="17">
        <v>-20</v>
      </c>
      <c r="MR54" s="17">
        <v>-22</v>
      </c>
      <c r="MS54" s="17">
        <v>-14</v>
      </c>
      <c r="MT54" s="17">
        <v>-38</v>
      </c>
      <c r="MU54" s="17">
        <v>-50</v>
      </c>
      <c r="MV54" s="17">
        <v>-26</v>
      </c>
      <c r="MW54" s="17">
        <v>-31</v>
      </c>
      <c r="MX54" s="17">
        <v>-83</v>
      </c>
      <c r="MY54" s="17">
        <v>-39</v>
      </c>
      <c r="MZ54" s="17">
        <v>-51</v>
      </c>
      <c r="NA54" s="17">
        <v>-32</v>
      </c>
      <c r="NB54" s="17">
        <v>-27</v>
      </c>
      <c r="NC54" s="17">
        <v>-51</v>
      </c>
      <c r="ND54" s="17">
        <v>-43</v>
      </c>
      <c r="NE54" s="17">
        <v>-23</v>
      </c>
      <c r="NF54" s="17">
        <v>-30</v>
      </c>
      <c r="NG54" s="17">
        <v>-36</v>
      </c>
      <c r="NH54" s="17">
        <v>11</v>
      </c>
      <c r="NI54" s="17">
        <v>10</v>
      </c>
      <c r="NJ54" s="17">
        <v>-10</v>
      </c>
      <c r="NK54" s="17">
        <v>-20</v>
      </c>
      <c r="NL54" s="17">
        <v>-25</v>
      </c>
      <c r="NM54" s="17">
        <v>-36</v>
      </c>
      <c r="NN54" s="17">
        <v>21</v>
      </c>
      <c r="NO54" s="17">
        <v>27</v>
      </c>
      <c r="NP54" s="17">
        <v>12</v>
      </c>
      <c r="NQ54" s="17">
        <v>-29</v>
      </c>
      <c r="NR54" s="17">
        <v>-12</v>
      </c>
      <c r="NS54" s="17">
        <v>-10</v>
      </c>
      <c r="NT54" s="17">
        <v>-8</v>
      </c>
      <c r="NU54" s="17">
        <v>-9</v>
      </c>
      <c r="NV54" s="17">
        <v>17</v>
      </c>
      <c r="NW54" s="17">
        <v>-16</v>
      </c>
      <c r="NX54" s="17">
        <v>-14</v>
      </c>
      <c r="NY54" s="17">
        <v>3</v>
      </c>
      <c r="NZ54" s="17">
        <v>-15</v>
      </c>
      <c r="OA54" s="17">
        <v>8</v>
      </c>
      <c r="OB54" s="17">
        <v>3</v>
      </c>
      <c r="OC54" s="17">
        <v>16</v>
      </c>
      <c r="OD54" s="17">
        <v>5</v>
      </c>
      <c r="OE54" s="17">
        <v>-9</v>
      </c>
      <c r="OF54" s="17">
        <v>4</v>
      </c>
      <c r="OG54" s="17">
        <v>2</v>
      </c>
      <c r="OH54" s="17">
        <v>-20</v>
      </c>
      <c r="OI54" s="17">
        <v>3</v>
      </c>
      <c r="OJ54" s="17">
        <v>-14</v>
      </c>
      <c r="OK54" s="17">
        <v>5</v>
      </c>
      <c r="OL54" s="17">
        <v>28</v>
      </c>
      <c r="OM54" s="17">
        <v>8</v>
      </c>
      <c r="ON54" s="17">
        <v>13</v>
      </c>
      <c r="OO54" s="17">
        <v>19</v>
      </c>
      <c r="OP54" s="17">
        <v>14</v>
      </c>
      <c r="OQ54" s="17">
        <v>29</v>
      </c>
      <c r="OR54" s="17">
        <v>24</v>
      </c>
      <c r="OS54" s="17">
        <v>7</v>
      </c>
      <c r="OT54" s="17">
        <v>-102</v>
      </c>
      <c r="OU54" s="17">
        <v>-78</v>
      </c>
      <c r="OV54" s="17">
        <v>-87</v>
      </c>
      <c r="OW54" s="17">
        <v>-54</v>
      </c>
      <c r="OX54" s="17">
        <v>-40</v>
      </c>
      <c r="OY54" s="17">
        <v>-106</v>
      </c>
      <c r="OZ54" s="17">
        <v>-87</v>
      </c>
      <c r="PA54" s="17">
        <v>-100</v>
      </c>
      <c r="PB54" s="17">
        <v>-35</v>
      </c>
      <c r="PC54" s="17">
        <v>-37</v>
      </c>
      <c r="PD54" s="17">
        <v>-43</v>
      </c>
      <c r="PE54" s="17">
        <v>-31</v>
      </c>
      <c r="PF54" s="17">
        <v>-19</v>
      </c>
      <c r="PG54" s="17">
        <v>-40</v>
      </c>
      <c r="PH54" s="17">
        <v>-21</v>
      </c>
      <c r="PI54" s="17">
        <v>-36</v>
      </c>
      <c r="PJ54" s="17">
        <v>-18</v>
      </c>
      <c r="PK54" s="17">
        <v>6</v>
      </c>
      <c r="PL54" s="17">
        <v>-26</v>
      </c>
      <c r="PM54" s="17">
        <v>-16</v>
      </c>
      <c r="PN54" s="17">
        <v>-28</v>
      </c>
      <c r="PO54" s="17">
        <v>12</v>
      </c>
      <c r="PP54" s="17">
        <v>-22</v>
      </c>
      <c r="PQ54" s="17">
        <v>-12</v>
      </c>
      <c r="PR54" s="17">
        <v>-61</v>
      </c>
      <c r="PS54" s="17">
        <v>-50</v>
      </c>
      <c r="PT54" s="17">
        <v>-22</v>
      </c>
      <c r="PU54" s="17">
        <v>-56</v>
      </c>
      <c r="PV54" s="17">
        <v>-44</v>
      </c>
      <c r="PW54" s="17">
        <v>-50</v>
      </c>
      <c r="PX54" s="17">
        <v>-32</v>
      </c>
      <c r="PY54" s="17">
        <v>-40</v>
      </c>
      <c r="PZ54" s="17">
        <v>-44</v>
      </c>
      <c r="QA54" s="17">
        <v>-14</v>
      </c>
      <c r="QB54" s="17">
        <v>-1</v>
      </c>
      <c r="QC54" s="17">
        <v>-6</v>
      </c>
      <c r="QD54" s="17">
        <v>-6</v>
      </c>
      <c r="QE54" s="17">
        <v>-11</v>
      </c>
      <c r="QF54" s="17">
        <v>-18</v>
      </c>
      <c r="QG54" s="17">
        <v>-6</v>
      </c>
      <c r="QH54" s="17">
        <v>15</v>
      </c>
      <c r="QI54" s="17">
        <v>19</v>
      </c>
      <c r="QJ54" s="17">
        <v>34</v>
      </c>
      <c r="QK54" s="17">
        <v>25</v>
      </c>
      <c r="QL54" s="17">
        <v>2</v>
      </c>
      <c r="QM54" s="17">
        <v>30</v>
      </c>
      <c r="QN54" s="17">
        <v>17</v>
      </c>
      <c r="QO54" s="17">
        <v>29</v>
      </c>
      <c r="QP54" s="17">
        <v>15</v>
      </c>
      <c r="QQ54" s="17">
        <v>22</v>
      </c>
      <c r="QR54" s="17">
        <v>22</v>
      </c>
      <c r="QS54" s="17">
        <v>14</v>
      </c>
      <c r="QT54" s="17">
        <v>13</v>
      </c>
      <c r="QU54" s="17">
        <v>-5</v>
      </c>
      <c r="QV54" s="17">
        <v>22</v>
      </c>
      <c r="QW54" s="17">
        <v>7</v>
      </c>
      <c r="QX54" s="17">
        <v>-1</v>
      </c>
      <c r="QY54" s="17">
        <v>2</v>
      </c>
      <c r="QZ54" s="17">
        <v>15</v>
      </c>
      <c r="RA54" s="17">
        <v>18</v>
      </c>
      <c r="RB54" s="17">
        <v>42</v>
      </c>
      <c r="RC54" s="17">
        <v>30</v>
      </c>
      <c r="RD54" s="17">
        <v>46</v>
      </c>
      <c r="RE54" s="17">
        <v>15</v>
      </c>
      <c r="RF54" s="17">
        <v>-18</v>
      </c>
      <c r="RG54" s="17">
        <v>-38</v>
      </c>
      <c r="RH54" s="17">
        <v>-31</v>
      </c>
      <c r="RI54" s="17">
        <v>-36</v>
      </c>
      <c r="RJ54" s="17">
        <v>-27</v>
      </c>
      <c r="RK54" s="17">
        <v>-18</v>
      </c>
      <c r="RL54" s="17">
        <v>-28</v>
      </c>
      <c r="RM54" s="17">
        <v>-20</v>
      </c>
      <c r="RN54" s="17">
        <v>-3</v>
      </c>
      <c r="RO54" s="17">
        <v>-40</v>
      </c>
      <c r="RP54" s="17">
        <v>-16</v>
      </c>
      <c r="RQ54" s="17">
        <v>-13</v>
      </c>
      <c r="RR54" s="17">
        <v>106</v>
      </c>
      <c r="RS54" s="17">
        <v>-35</v>
      </c>
      <c r="RT54" s="17">
        <v>-21</v>
      </c>
      <c r="RU54" s="17">
        <v>-36</v>
      </c>
      <c r="RV54" s="17">
        <v>-20</v>
      </c>
      <c r="RW54" s="17">
        <v>-31</v>
      </c>
      <c r="RX54" s="17">
        <v>-29</v>
      </c>
      <c r="RY54" s="17">
        <v>-42</v>
      </c>
      <c r="RZ54" s="17">
        <v>-40</v>
      </c>
      <c r="SA54" s="17">
        <v>-34</v>
      </c>
      <c r="SB54" s="17">
        <v>-15</v>
      </c>
      <c r="SC54" s="17">
        <v>-24</v>
      </c>
      <c r="SD54" s="17">
        <v>15</v>
      </c>
      <c r="SE54" s="17">
        <v>5</v>
      </c>
      <c r="SF54" s="17">
        <v>0</v>
      </c>
      <c r="SG54" s="17">
        <v>13</v>
      </c>
      <c r="SH54" s="17">
        <v>11</v>
      </c>
      <c r="SI54" s="17">
        <v>15</v>
      </c>
      <c r="SJ54" s="17">
        <v>5</v>
      </c>
      <c r="SK54" s="17">
        <v>20</v>
      </c>
      <c r="SL54" s="17">
        <v>-23</v>
      </c>
      <c r="SM54" s="17">
        <v>-13</v>
      </c>
      <c r="SN54" s="17">
        <v>1</v>
      </c>
      <c r="SO54" s="17">
        <v>-19</v>
      </c>
      <c r="SP54" s="17">
        <v>-34</v>
      </c>
      <c r="SQ54" s="17">
        <v>-32</v>
      </c>
      <c r="SR54" s="17">
        <v>-25</v>
      </c>
      <c r="SS54" s="17">
        <v>-18</v>
      </c>
      <c r="ST54" s="17">
        <v>9</v>
      </c>
      <c r="SU54" s="17">
        <v>-3</v>
      </c>
      <c r="SV54" s="17">
        <v>8</v>
      </c>
      <c r="SW54" s="17">
        <v>15</v>
      </c>
      <c r="SX54" s="17">
        <v>15</v>
      </c>
      <c r="SY54" s="17">
        <v>-7</v>
      </c>
      <c r="SZ54" s="17">
        <v>-4</v>
      </c>
      <c r="TA54" s="17">
        <v>-15</v>
      </c>
      <c r="TB54" s="17">
        <v>-113</v>
      </c>
      <c r="TC54" s="17">
        <v>-98</v>
      </c>
      <c r="TD54" s="17">
        <v>-138</v>
      </c>
      <c r="TE54" s="17">
        <v>-106</v>
      </c>
      <c r="TF54" s="17">
        <v>-91</v>
      </c>
      <c r="TG54" s="17">
        <v>-148</v>
      </c>
      <c r="TH54" s="17">
        <v>-148</v>
      </c>
      <c r="TI54" s="17">
        <v>-125</v>
      </c>
      <c r="TJ54" s="17">
        <v>14</v>
      </c>
      <c r="TK54" s="17">
        <v>-19</v>
      </c>
      <c r="TL54" s="17">
        <v>-11</v>
      </c>
      <c r="TM54" s="17">
        <v>-12</v>
      </c>
      <c r="TN54" s="17">
        <v>-2</v>
      </c>
      <c r="TO54" s="17">
        <v>-7</v>
      </c>
      <c r="TP54" s="17">
        <v>-13</v>
      </c>
      <c r="TQ54" s="17">
        <v>15</v>
      </c>
      <c r="TR54" s="17">
        <v>-16</v>
      </c>
      <c r="TS54" s="17">
        <v>-16</v>
      </c>
      <c r="TT54" s="17">
        <v>-9</v>
      </c>
      <c r="TU54" s="17">
        <v>-13</v>
      </c>
      <c r="TV54" s="17">
        <v>-11</v>
      </c>
      <c r="TW54" s="17">
        <v>-16</v>
      </c>
      <c r="TX54" s="17">
        <v>-22</v>
      </c>
      <c r="TY54" s="17">
        <v>-23</v>
      </c>
      <c r="TZ54" s="17">
        <v>-25</v>
      </c>
      <c r="UA54" s="17">
        <v>-30</v>
      </c>
      <c r="UB54" s="17">
        <v>-36</v>
      </c>
      <c r="UC54" s="17">
        <v>-26</v>
      </c>
      <c r="UD54" s="17">
        <v>-42</v>
      </c>
      <c r="UE54" s="17">
        <v>-48</v>
      </c>
      <c r="UF54" s="17">
        <v>-44</v>
      </c>
      <c r="UG54" s="17">
        <v>-51</v>
      </c>
      <c r="UH54" s="17">
        <v>-18</v>
      </c>
      <c r="UI54" s="17">
        <v>-35</v>
      </c>
      <c r="UJ54" s="17">
        <v>-38</v>
      </c>
      <c r="UK54" s="17">
        <v>-21</v>
      </c>
      <c r="UL54" s="17">
        <v>-20</v>
      </c>
      <c r="UM54" s="17">
        <v>-10</v>
      </c>
      <c r="UN54" s="17">
        <v>-25</v>
      </c>
      <c r="UO54" s="17">
        <v>-33</v>
      </c>
      <c r="UP54" s="17">
        <v>59</v>
      </c>
      <c r="UQ54" s="17">
        <v>81</v>
      </c>
      <c r="UR54" s="17">
        <v>64</v>
      </c>
      <c r="US54" s="17">
        <v>42</v>
      </c>
      <c r="UT54" s="17">
        <v>47</v>
      </c>
      <c r="UU54" s="17">
        <v>87</v>
      </c>
      <c r="UV54" s="17">
        <v>52</v>
      </c>
      <c r="UW54" s="17">
        <v>82</v>
      </c>
      <c r="UX54" s="17">
        <v>-9</v>
      </c>
      <c r="UY54" s="17">
        <v>-7</v>
      </c>
      <c r="UZ54" s="17">
        <v>-8</v>
      </c>
      <c r="VA54" s="17">
        <v>-3</v>
      </c>
      <c r="VB54" s="17">
        <v>-2</v>
      </c>
      <c r="VC54" s="17">
        <v>-12</v>
      </c>
      <c r="VD54" s="17">
        <v>-4</v>
      </c>
      <c r="VE54" s="17">
        <v>-1</v>
      </c>
      <c r="VF54" s="17">
        <v>-5</v>
      </c>
      <c r="VG54" s="17">
        <v>0</v>
      </c>
      <c r="VH54" s="17">
        <v>2</v>
      </c>
      <c r="VI54" s="17">
        <v>-27</v>
      </c>
      <c r="VJ54" s="17">
        <v>-16</v>
      </c>
      <c r="VK54" s="17">
        <v>-23</v>
      </c>
      <c r="VL54" s="17">
        <v>-18</v>
      </c>
      <c r="VM54" s="17">
        <v>-29</v>
      </c>
      <c r="VN54">
        <v>-15</v>
      </c>
      <c r="VO54">
        <v>-7</v>
      </c>
      <c r="VP54">
        <v>4</v>
      </c>
      <c r="VQ54">
        <v>4</v>
      </c>
      <c r="VR54">
        <v>-11</v>
      </c>
      <c r="VS54">
        <v>-3</v>
      </c>
      <c r="VT54">
        <v>1</v>
      </c>
      <c r="VU54">
        <v>5</v>
      </c>
      <c r="VV54" s="17">
        <v>-11</v>
      </c>
      <c r="VW54" s="17">
        <v>-11</v>
      </c>
      <c r="VX54" s="17">
        <v>-7</v>
      </c>
      <c r="VY54" s="17">
        <v>-22</v>
      </c>
      <c r="VZ54" s="17">
        <v>-2</v>
      </c>
      <c r="WA54" s="17">
        <v>11</v>
      </c>
      <c r="WB54" s="17">
        <v>11</v>
      </c>
      <c r="WC54" s="17">
        <v>17</v>
      </c>
      <c r="WD54" s="17">
        <v>3</v>
      </c>
      <c r="WE54" s="17">
        <v>-5</v>
      </c>
      <c r="WF54" s="17">
        <v>4</v>
      </c>
      <c r="WG54" s="17">
        <v>15</v>
      </c>
      <c r="WH54" s="17">
        <v>6</v>
      </c>
      <c r="WI54" s="17">
        <v>10</v>
      </c>
      <c r="WJ54" s="17">
        <v>21</v>
      </c>
      <c r="WK54" s="17">
        <v>3</v>
      </c>
      <c r="WL54" s="17">
        <v>-100</v>
      </c>
      <c r="WM54" s="17">
        <v>-74</v>
      </c>
      <c r="WN54" s="17">
        <v>-94</v>
      </c>
      <c r="WO54" s="17">
        <v>-41</v>
      </c>
      <c r="WP54" s="17">
        <v>-66</v>
      </c>
      <c r="WQ54" s="17">
        <v>-107</v>
      </c>
      <c r="WR54" s="17">
        <v>-100</v>
      </c>
      <c r="WS54" s="17">
        <v>-118</v>
      </c>
      <c r="WT54" s="17">
        <v>4</v>
      </c>
      <c r="WU54" s="17">
        <v>2</v>
      </c>
      <c r="WV54" s="17">
        <v>-21</v>
      </c>
      <c r="WW54" s="17">
        <v>-4</v>
      </c>
      <c r="WX54" s="17">
        <v>2</v>
      </c>
      <c r="WY54" s="17">
        <v>-2</v>
      </c>
      <c r="WZ54" s="17">
        <v>5</v>
      </c>
      <c r="XA54" s="17">
        <v>-7</v>
      </c>
    </row>
    <row r="55" spans="1:625">
      <c r="A55" t="s">
        <v>953</v>
      </c>
      <c r="B55" s="17">
        <v>-8</v>
      </c>
      <c r="C55" s="17">
        <v>-41</v>
      </c>
      <c r="D55" s="17">
        <v>-53</v>
      </c>
      <c r="E55" s="17">
        <v>-53</v>
      </c>
      <c r="F55" s="17">
        <v>-65</v>
      </c>
      <c r="G55" s="17">
        <v>-47</v>
      </c>
      <c r="H55" s="17">
        <v>-31</v>
      </c>
      <c r="I55" s="17">
        <v>-54</v>
      </c>
      <c r="J55" s="17">
        <v>281</v>
      </c>
      <c r="K55" s="17">
        <v>260</v>
      </c>
      <c r="L55" s="17">
        <v>368</v>
      </c>
      <c r="M55" s="17">
        <v>327</v>
      </c>
      <c r="N55" s="17">
        <v>383</v>
      </c>
      <c r="O55" s="17">
        <v>412</v>
      </c>
      <c r="P55" s="17">
        <v>316</v>
      </c>
      <c r="Q55" s="17">
        <v>396</v>
      </c>
      <c r="R55" s="17">
        <v>-207</v>
      </c>
      <c r="S55" s="17">
        <v>-155</v>
      </c>
      <c r="T55" s="17">
        <v>-206</v>
      </c>
      <c r="U55" s="17">
        <v>-217</v>
      </c>
      <c r="V55" s="17">
        <v>-140</v>
      </c>
      <c r="W55" s="17">
        <v>-157</v>
      </c>
      <c r="X55" s="17">
        <v>-173</v>
      </c>
      <c r="Y55" s="17">
        <v>-195</v>
      </c>
      <c r="Z55" s="17">
        <v>-68</v>
      </c>
      <c r="AA55" s="17">
        <v>-61</v>
      </c>
      <c r="AB55" s="17">
        <v>-62</v>
      </c>
      <c r="AC55" s="17">
        <v>-67</v>
      </c>
      <c r="AD55" s="17">
        <v>-86</v>
      </c>
      <c r="AE55" s="17">
        <v>-81</v>
      </c>
      <c r="AF55" s="17">
        <v>-53</v>
      </c>
      <c r="AG55" s="17">
        <v>-109</v>
      </c>
      <c r="AH55" s="17">
        <v>22</v>
      </c>
      <c r="AI55" s="17">
        <v>31</v>
      </c>
      <c r="AJ55" s="17">
        <v>47</v>
      </c>
      <c r="AK55" s="17">
        <v>-2</v>
      </c>
      <c r="AL55" s="17">
        <v>72</v>
      </c>
      <c r="AM55" s="17">
        <v>32</v>
      </c>
      <c r="AN55" s="17">
        <v>63</v>
      </c>
      <c r="AO55" s="17">
        <v>26</v>
      </c>
      <c r="AP55" s="17">
        <v>7</v>
      </c>
      <c r="AQ55" s="17">
        <v>-35</v>
      </c>
      <c r="AR55" s="17">
        <v>-37</v>
      </c>
      <c r="AS55" s="17">
        <v>-39</v>
      </c>
      <c r="AT55" s="17">
        <v>-37</v>
      </c>
      <c r="AU55" s="17">
        <v>-64</v>
      </c>
      <c r="AV55" s="17">
        <v>-57</v>
      </c>
      <c r="AW55" s="17">
        <v>-63</v>
      </c>
      <c r="AX55" s="17">
        <v>-53</v>
      </c>
      <c r="AY55" s="17">
        <v>-22</v>
      </c>
      <c r="AZ55" s="17">
        <v>-27</v>
      </c>
      <c r="BA55" s="17">
        <v>-29</v>
      </c>
      <c r="BB55" s="17">
        <v>-46</v>
      </c>
      <c r="BC55" s="17">
        <v>-42</v>
      </c>
      <c r="BD55" s="17">
        <v>-35</v>
      </c>
      <c r="BE55" s="17">
        <v>-24</v>
      </c>
      <c r="BF55" s="17">
        <v>-103</v>
      </c>
      <c r="BG55" s="17">
        <v>-61</v>
      </c>
      <c r="BH55" s="17">
        <v>-89</v>
      </c>
      <c r="BI55" s="17">
        <v>-78</v>
      </c>
      <c r="BJ55" s="17">
        <v>-57</v>
      </c>
      <c r="BK55" s="17">
        <v>-69</v>
      </c>
      <c r="BL55" s="17">
        <v>-69</v>
      </c>
      <c r="BM55" s="17">
        <v>-97</v>
      </c>
      <c r="BN55" s="17">
        <v>-28</v>
      </c>
      <c r="BO55" s="17">
        <v>-37</v>
      </c>
      <c r="BP55" s="17">
        <v>-23</v>
      </c>
      <c r="BQ55" s="17">
        <v>-40</v>
      </c>
      <c r="BR55" s="17">
        <v>-8</v>
      </c>
      <c r="BS55" s="17">
        <v>-11</v>
      </c>
      <c r="BT55" s="17">
        <v>-19</v>
      </c>
      <c r="BU55" s="17">
        <v>-25</v>
      </c>
      <c r="BV55" s="17">
        <v>178</v>
      </c>
      <c r="BW55" s="17">
        <v>111</v>
      </c>
      <c r="BX55" s="17">
        <v>146</v>
      </c>
      <c r="BY55" s="17">
        <v>111</v>
      </c>
      <c r="BZ55" s="17">
        <v>105</v>
      </c>
      <c r="CA55" s="17">
        <v>116</v>
      </c>
      <c r="CB55" s="17">
        <v>94</v>
      </c>
      <c r="CC55" s="17">
        <v>103</v>
      </c>
      <c r="CD55" s="17">
        <v>13</v>
      </c>
      <c r="CE55" s="17">
        <v>2</v>
      </c>
      <c r="CF55" s="17">
        <v>21</v>
      </c>
      <c r="CG55" s="17">
        <v>26</v>
      </c>
      <c r="CH55" s="17">
        <v>6</v>
      </c>
      <c r="CI55" s="17">
        <v>36</v>
      </c>
      <c r="CJ55" s="17">
        <v>20</v>
      </c>
      <c r="CK55" s="17">
        <v>16</v>
      </c>
      <c r="CL55" s="17">
        <v>37</v>
      </c>
      <c r="CM55" s="17">
        <v>6</v>
      </c>
      <c r="CN55" s="17">
        <v>15</v>
      </c>
      <c r="CO55" s="17">
        <v>34</v>
      </c>
      <c r="CP55" s="17">
        <v>40</v>
      </c>
      <c r="CQ55" s="17">
        <v>25</v>
      </c>
      <c r="CR55" s="17">
        <v>-9</v>
      </c>
      <c r="CS55" s="17">
        <v>45</v>
      </c>
      <c r="CT55" s="17">
        <v>-32</v>
      </c>
      <c r="CU55" s="17">
        <v>9</v>
      </c>
      <c r="CV55" s="17">
        <v>-35</v>
      </c>
      <c r="CW55" s="17">
        <v>18</v>
      </c>
      <c r="CX55" s="17">
        <v>-41</v>
      </c>
      <c r="CY55" s="17">
        <v>-27</v>
      </c>
      <c r="CZ55" s="17">
        <v>4</v>
      </c>
      <c r="DA55" s="17">
        <v>-5</v>
      </c>
      <c r="DB55" s="17">
        <v>-1</v>
      </c>
      <c r="DC55" s="17">
        <v>-12</v>
      </c>
      <c r="DD55" s="17">
        <v>32</v>
      </c>
      <c r="DE55" s="17">
        <v>19</v>
      </c>
      <c r="DF55" s="17">
        <v>18</v>
      </c>
      <c r="DG55" s="17">
        <v>29</v>
      </c>
      <c r="DH55" s="17">
        <v>23</v>
      </c>
      <c r="DI55" s="17">
        <v>29</v>
      </c>
      <c r="DJ55" s="17">
        <v>93</v>
      </c>
      <c r="DK55" s="17">
        <v>65</v>
      </c>
      <c r="DL55" s="17">
        <v>47</v>
      </c>
      <c r="DM55" s="17">
        <v>70</v>
      </c>
      <c r="DN55" s="17">
        <v>30</v>
      </c>
      <c r="DO55" s="17">
        <v>50</v>
      </c>
      <c r="DP55" s="17">
        <v>34</v>
      </c>
      <c r="DQ55" s="17">
        <v>58</v>
      </c>
      <c r="DR55" s="17">
        <v>19</v>
      </c>
      <c r="DS55" s="17">
        <v>63</v>
      </c>
      <c r="DT55" s="17">
        <v>57</v>
      </c>
      <c r="DU55" s="17">
        <v>77</v>
      </c>
      <c r="DV55" s="17">
        <v>16</v>
      </c>
      <c r="DW55" s="17">
        <v>19</v>
      </c>
      <c r="DX55" s="17">
        <v>19</v>
      </c>
      <c r="DY55" s="17">
        <v>12</v>
      </c>
      <c r="DZ55" s="17">
        <v>19</v>
      </c>
      <c r="EA55" s="17">
        <v>9</v>
      </c>
      <c r="EB55" s="17">
        <v>21</v>
      </c>
      <c r="EC55" s="17">
        <v>-10</v>
      </c>
      <c r="ED55" s="17">
        <v>25</v>
      </c>
      <c r="EE55" s="17">
        <v>-3</v>
      </c>
      <c r="EF55" s="17">
        <v>25</v>
      </c>
      <c r="EG55" s="17">
        <v>17</v>
      </c>
      <c r="EH55" s="17">
        <v>-64</v>
      </c>
      <c r="EI55" s="17">
        <v>-79</v>
      </c>
      <c r="EJ55" s="17">
        <v>-76</v>
      </c>
      <c r="EK55" s="17">
        <v>-85</v>
      </c>
      <c r="EL55" s="17">
        <v>-83</v>
      </c>
      <c r="EM55" s="17">
        <v>-117</v>
      </c>
      <c r="EN55" s="17">
        <v>-64</v>
      </c>
      <c r="EO55" s="17">
        <v>-70</v>
      </c>
      <c r="EP55" s="17">
        <v>39</v>
      </c>
      <c r="EQ55" s="17">
        <v>19</v>
      </c>
      <c r="ER55" s="17">
        <v>11</v>
      </c>
      <c r="ES55" s="17">
        <v>5</v>
      </c>
      <c r="ET55" s="17">
        <v>17</v>
      </c>
      <c r="EU55" s="17">
        <v>26</v>
      </c>
      <c r="EV55" s="17">
        <v>15</v>
      </c>
      <c r="EW55" s="17">
        <v>40</v>
      </c>
      <c r="EX55" s="17">
        <v>35</v>
      </c>
      <c r="EY55" s="17">
        <v>-1</v>
      </c>
      <c r="EZ55" s="17">
        <v>-1</v>
      </c>
      <c r="FA55" s="17">
        <v>10</v>
      </c>
      <c r="FB55" s="17">
        <v>33</v>
      </c>
      <c r="FC55" s="17">
        <v>4</v>
      </c>
      <c r="FD55" s="17">
        <v>10</v>
      </c>
      <c r="FE55" s="17">
        <v>13</v>
      </c>
      <c r="FF55" s="17">
        <v>15</v>
      </c>
      <c r="FG55" s="17">
        <v>4</v>
      </c>
      <c r="FH55" s="17">
        <v>15</v>
      </c>
      <c r="FI55" s="17">
        <v>-5</v>
      </c>
      <c r="FJ55" s="17">
        <v>-16</v>
      </c>
      <c r="FK55" s="17">
        <v>-10</v>
      </c>
      <c r="FL55" s="17">
        <v>-21</v>
      </c>
      <c r="FM55" s="17">
        <v>-32</v>
      </c>
      <c r="FN55" s="17">
        <v>-31</v>
      </c>
      <c r="FO55" s="17">
        <v>18</v>
      </c>
      <c r="FP55" s="17">
        <v>8</v>
      </c>
      <c r="FQ55" s="17">
        <v>5</v>
      </c>
      <c r="FR55" s="17">
        <v>-13</v>
      </c>
      <c r="FS55" s="17">
        <v>1</v>
      </c>
      <c r="FT55" s="17">
        <v>-12</v>
      </c>
      <c r="FU55" s="17">
        <v>12</v>
      </c>
      <c r="FV55" s="17">
        <v>-105</v>
      </c>
      <c r="FW55" s="17">
        <v>-66</v>
      </c>
      <c r="FX55" s="17">
        <v>-63</v>
      </c>
      <c r="FY55" s="17">
        <v>-63</v>
      </c>
      <c r="FZ55" s="17">
        <v>-51</v>
      </c>
      <c r="GA55" s="17">
        <v>-51</v>
      </c>
      <c r="GB55" s="17">
        <v>-55</v>
      </c>
      <c r="GC55" s="17">
        <v>-75</v>
      </c>
      <c r="GD55" s="17">
        <v>17</v>
      </c>
      <c r="GE55" s="17">
        <v>15</v>
      </c>
      <c r="GF55" s="17">
        <v>40</v>
      </c>
      <c r="GG55" s="17">
        <v>-1</v>
      </c>
      <c r="GH55" s="17">
        <v>6</v>
      </c>
      <c r="GI55" s="17">
        <v>-3</v>
      </c>
      <c r="GJ55" s="17">
        <v>23</v>
      </c>
      <c r="GK55" s="17">
        <v>35</v>
      </c>
      <c r="GL55" s="17">
        <v>4</v>
      </c>
      <c r="GM55" s="17">
        <v>-4</v>
      </c>
      <c r="GN55" s="17">
        <v>4</v>
      </c>
      <c r="GO55" s="17">
        <v>-11</v>
      </c>
      <c r="GP55" s="17">
        <v>-13</v>
      </c>
      <c r="GQ55" s="17">
        <v>-8</v>
      </c>
      <c r="GR55" s="17">
        <v>0</v>
      </c>
      <c r="GS55" s="17">
        <v>-7</v>
      </c>
      <c r="GT55" s="17">
        <v>32</v>
      </c>
      <c r="GU55" s="17">
        <v>17</v>
      </c>
      <c r="GV55" s="17">
        <v>14</v>
      </c>
      <c r="GW55" s="17">
        <v>14</v>
      </c>
      <c r="GX55" s="17">
        <v>10</v>
      </c>
      <c r="GY55" s="17">
        <v>15</v>
      </c>
      <c r="GZ55" s="17">
        <v>-4</v>
      </c>
      <c r="HA55" s="17">
        <v>5</v>
      </c>
      <c r="HB55" s="17">
        <v>30</v>
      </c>
      <c r="HC55" s="17">
        <v>17</v>
      </c>
      <c r="HD55" s="17">
        <v>41</v>
      </c>
      <c r="HE55" s="17">
        <v>-7</v>
      </c>
      <c r="HF55" s="17">
        <v>-31</v>
      </c>
      <c r="HG55" s="17">
        <v>5</v>
      </c>
      <c r="HH55" s="17">
        <v>6</v>
      </c>
      <c r="HI55" s="17">
        <v>9</v>
      </c>
      <c r="HJ55" s="17">
        <v>-18</v>
      </c>
      <c r="HK55" s="17">
        <v>-26</v>
      </c>
      <c r="HL55" s="17">
        <v>-43</v>
      </c>
      <c r="HM55" s="17">
        <v>-30</v>
      </c>
      <c r="HN55" s="17">
        <v>-26</v>
      </c>
      <c r="HO55" s="17">
        <v>-19</v>
      </c>
      <c r="HP55" s="17">
        <v>-12</v>
      </c>
      <c r="HQ55" s="17">
        <v>-23</v>
      </c>
      <c r="HR55" s="17">
        <v>-4</v>
      </c>
      <c r="HS55" s="17">
        <v>6</v>
      </c>
      <c r="HT55" s="17">
        <v>11</v>
      </c>
      <c r="HU55" s="17">
        <v>11</v>
      </c>
      <c r="HV55" s="17">
        <v>-7</v>
      </c>
      <c r="HW55" s="17">
        <v>13</v>
      </c>
      <c r="HX55" s="17">
        <v>16</v>
      </c>
      <c r="HY55" s="17">
        <v>25</v>
      </c>
      <c r="HZ55" s="17">
        <v>194</v>
      </c>
      <c r="IA55" s="17">
        <v>180</v>
      </c>
      <c r="IB55" s="17">
        <v>158</v>
      </c>
      <c r="IC55" s="17">
        <v>263</v>
      </c>
      <c r="ID55" s="17">
        <v>202</v>
      </c>
      <c r="IE55" s="17">
        <v>283</v>
      </c>
      <c r="IF55" s="17">
        <v>167</v>
      </c>
      <c r="IG55" s="17">
        <v>238</v>
      </c>
      <c r="IH55" s="17">
        <v>25</v>
      </c>
      <c r="II55" s="17">
        <v>15</v>
      </c>
      <c r="IJ55" s="17">
        <v>17</v>
      </c>
      <c r="IK55" s="17">
        <v>24</v>
      </c>
      <c r="IL55" s="17">
        <v>17</v>
      </c>
      <c r="IM55" s="17">
        <v>17</v>
      </c>
      <c r="IN55" s="17">
        <v>11</v>
      </c>
      <c r="IO55" s="17">
        <v>25</v>
      </c>
      <c r="IP55" s="17">
        <v>-97</v>
      </c>
      <c r="IQ55" s="17">
        <v>-105</v>
      </c>
      <c r="IR55" s="17">
        <v>-80</v>
      </c>
      <c r="IS55" s="17">
        <v>-58</v>
      </c>
      <c r="IT55" s="17">
        <v>-43</v>
      </c>
      <c r="IU55" s="17">
        <v>-73</v>
      </c>
      <c r="IV55" s="17">
        <v>-47</v>
      </c>
      <c r="IW55" s="17">
        <v>-34</v>
      </c>
      <c r="IX55" s="17">
        <v>803</v>
      </c>
      <c r="IY55" s="17">
        <v>712</v>
      </c>
      <c r="IZ55" s="17">
        <v>671</v>
      </c>
      <c r="JA55" s="17">
        <v>707</v>
      </c>
      <c r="JB55" s="17">
        <v>628</v>
      </c>
      <c r="JC55" s="17">
        <v>751</v>
      </c>
      <c r="JD55" s="17">
        <v>709</v>
      </c>
      <c r="JE55" s="17">
        <v>890</v>
      </c>
      <c r="JF55" s="17">
        <v>-289</v>
      </c>
      <c r="JG55" s="17">
        <v>-221</v>
      </c>
      <c r="JH55" s="17">
        <v>-221</v>
      </c>
      <c r="JI55" s="17">
        <v>-163</v>
      </c>
      <c r="JJ55" s="17">
        <v>-137</v>
      </c>
      <c r="JK55" s="17">
        <v>-242</v>
      </c>
      <c r="JL55" s="17">
        <v>-182</v>
      </c>
      <c r="JM55" s="17">
        <v>-226</v>
      </c>
      <c r="JN55" s="17">
        <v>33</v>
      </c>
      <c r="JO55" s="17">
        <v>-10</v>
      </c>
      <c r="JP55" s="17">
        <v>16</v>
      </c>
      <c r="JQ55" s="17">
        <v>-1</v>
      </c>
      <c r="JR55" s="17">
        <v>21</v>
      </c>
      <c r="JS55" s="17">
        <v>16</v>
      </c>
      <c r="JT55" s="17">
        <v>8</v>
      </c>
      <c r="JU55" s="17">
        <v>2</v>
      </c>
      <c r="JV55" s="17">
        <v>13</v>
      </c>
      <c r="JW55" s="17">
        <v>3</v>
      </c>
      <c r="JX55" s="17">
        <v>19</v>
      </c>
      <c r="JY55" s="17">
        <v>7</v>
      </c>
      <c r="JZ55" s="17">
        <v>-1</v>
      </c>
      <c r="KA55" s="17">
        <v>26</v>
      </c>
      <c r="KB55" s="17">
        <v>37</v>
      </c>
      <c r="KC55" s="17">
        <v>36</v>
      </c>
      <c r="KD55" s="17">
        <v>14</v>
      </c>
      <c r="KE55" s="17">
        <v>9</v>
      </c>
      <c r="KF55" s="17">
        <v>10</v>
      </c>
      <c r="KG55" s="17">
        <v>4</v>
      </c>
      <c r="KH55" s="17">
        <v>-32</v>
      </c>
      <c r="KI55" s="17">
        <v>-17</v>
      </c>
      <c r="KJ55" s="17">
        <v>-14</v>
      </c>
      <c r="KK55" s="17">
        <v>-19</v>
      </c>
      <c r="KL55" s="17">
        <v>-40</v>
      </c>
      <c r="KM55" s="17">
        <v>-46</v>
      </c>
      <c r="KN55" s="17">
        <v>-33</v>
      </c>
      <c r="KO55" s="17">
        <v>-56</v>
      </c>
      <c r="KP55" s="17">
        <v>-71</v>
      </c>
      <c r="KQ55" s="17">
        <v>-63</v>
      </c>
      <c r="KR55" s="17">
        <v>-70</v>
      </c>
      <c r="KS55" s="17">
        <v>-49</v>
      </c>
      <c r="KT55" s="17">
        <v>4</v>
      </c>
      <c r="KU55" s="17">
        <v>6</v>
      </c>
      <c r="KV55" s="17">
        <v>-3</v>
      </c>
      <c r="KW55" s="17">
        <v>1</v>
      </c>
      <c r="KX55" s="17">
        <v>-2</v>
      </c>
      <c r="KY55" s="17">
        <v>10</v>
      </c>
      <c r="KZ55" s="17">
        <v>5</v>
      </c>
      <c r="LA55" s="17">
        <v>3</v>
      </c>
      <c r="LB55" s="17">
        <v>-11</v>
      </c>
      <c r="LC55" s="17">
        <v>4</v>
      </c>
      <c r="LD55" s="17">
        <v>4</v>
      </c>
      <c r="LE55" s="17">
        <v>-27</v>
      </c>
      <c r="LF55" s="17">
        <v>-3</v>
      </c>
      <c r="LG55" s="17">
        <v>15</v>
      </c>
      <c r="LH55" s="17">
        <v>-6</v>
      </c>
      <c r="LI55" s="17">
        <v>-8</v>
      </c>
      <c r="LJ55" s="17">
        <v>-2</v>
      </c>
      <c r="LK55" s="17">
        <v>-33</v>
      </c>
      <c r="LL55" s="17">
        <v>-8</v>
      </c>
      <c r="LM55" s="17">
        <v>-27</v>
      </c>
      <c r="LN55" s="17">
        <v>-34</v>
      </c>
      <c r="LO55" s="17">
        <v>-30</v>
      </c>
      <c r="LP55" s="17">
        <v>-22</v>
      </c>
      <c r="LQ55" s="17">
        <v>-62</v>
      </c>
      <c r="LR55" s="17">
        <v>31</v>
      </c>
      <c r="LS55" s="17">
        <v>15</v>
      </c>
      <c r="LT55" s="17">
        <v>3</v>
      </c>
      <c r="LU55" s="17">
        <v>-4</v>
      </c>
      <c r="LV55" s="17">
        <v>7</v>
      </c>
      <c r="LW55" s="17">
        <v>9</v>
      </c>
      <c r="LX55" s="17">
        <v>7</v>
      </c>
      <c r="LY55" s="17">
        <v>10</v>
      </c>
      <c r="LZ55" s="17">
        <v>-8</v>
      </c>
      <c r="MA55" s="17">
        <v>-2</v>
      </c>
      <c r="MB55" s="17">
        <v>-11</v>
      </c>
      <c r="MC55" s="17">
        <v>5</v>
      </c>
      <c r="MD55" s="17">
        <v>-14</v>
      </c>
      <c r="ME55" s="17">
        <v>6</v>
      </c>
      <c r="MF55" s="17">
        <v>-19</v>
      </c>
      <c r="MG55" s="17">
        <v>15</v>
      </c>
      <c r="MH55" s="17">
        <v>23</v>
      </c>
      <c r="MI55" s="17">
        <v>5</v>
      </c>
      <c r="MJ55" s="17">
        <v>27</v>
      </c>
      <c r="MK55" s="17">
        <v>39</v>
      </c>
      <c r="ML55" s="17">
        <v>37</v>
      </c>
      <c r="MM55" s="17">
        <v>20</v>
      </c>
      <c r="MN55" s="17">
        <v>30</v>
      </c>
      <c r="MO55" s="17">
        <v>9</v>
      </c>
      <c r="MP55" s="17">
        <v>-15</v>
      </c>
      <c r="MQ55" s="17">
        <v>-8</v>
      </c>
      <c r="MR55" s="17">
        <v>18</v>
      </c>
      <c r="MS55" s="17">
        <v>-9</v>
      </c>
      <c r="MT55" s="17">
        <v>-36</v>
      </c>
      <c r="MU55" s="17">
        <v>-33</v>
      </c>
      <c r="MV55" s="17">
        <v>-35</v>
      </c>
      <c r="MW55" s="17">
        <v>-58</v>
      </c>
      <c r="MX55" s="17">
        <v>-88</v>
      </c>
      <c r="MY55" s="17">
        <v>-57</v>
      </c>
      <c r="MZ55" s="17">
        <v>-67</v>
      </c>
      <c r="NA55" s="17">
        <v>-66</v>
      </c>
      <c r="NB55" s="17">
        <v>-60</v>
      </c>
      <c r="NC55" s="17">
        <v>-50</v>
      </c>
      <c r="ND55" s="17">
        <v>-41</v>
      </c>
      <c r="NE55" s="17">
        <v>-48</v>
      </c>
      <c r="NF55" s="17">
        <v>-9</v>
      </c>
      <c r="NG55" s="17">
        <v>0</v>
      </c>
      <c r="NH55" s="17">
        <v>12</v>
      </c>
      <c r="NI55" s="17">
        <v>16</v>
      </c>
      <c r="NJ55" s="17">
        <v>29</v>
      </c>
      <c r="NK55" s="17">
        <v>37</v>
      </c>
      <c r="NL55" s="17">
        <v>-18</v>
      </c>
      <c r="NM55" s="17">
        <v>-34</v>
      </c>
      <c r="NN55" s="17">
        <v>18</v>
      </c>
      <c r="NO55" s="17">
        <v>13</v>
      </c>
      <c r="NP55" s="17">
        <v>-7</v>
      </c>
      <c r="NQ55" s="17">
        <v>-4</v>
      </c>
      <c r="NR55" s="17">
        <v>-8</v>
      </c>
      <c r="NS55" s="17">
        <v>-12</v>
      </c>
      <c r="NT55" s="17">
        <v>-16</v>
      </c>
      <c r="NU55" s="17">
        <v>-21</v>
      </c>
      <c r="NV55" s="17">
        <v>13</v>
      </c>
      <c r="NW55" s="17">
        <v>-12</v>
      </c>
      <c r="NX55" s="17">
        <v>3</v>
      </c>
      <c r="NY55" s="17">
        <v>7</v>
      </c>
      <c r="NZ55" s="17">
        <v>-25</v>
      </c>
      <c r="OA55" s="17">
        <v>3</v>
      </c>
      <c r="OB55" s="17">
        <v>12</v>
      </c>
      <c r="OC55" s="17">
        <v>16</v>
      </c>
      <c r="OD55" s="17">
        <v>-15</v>
      </c>
      <c r="OE55" s="17">
        <v>-15</v>
      </c>
      <c r="OF55" s="17">
        <v>-14</v>
      </c>
      <c r="OG55" s="17">
        <v>-4</v>
      </c>
      <c r="OH55" s="17">
        <v>-13</v>
      </c>
      <c r="OI55" s="17">
        <v>-24</v>
      </c>
      <c r="OJ55" s="17">
        <v>6</v>
      </c>
      <c r="OK55" s="17">
        <v>-4</v>
      </c>
      <c r="OL55" s="17">
        <v>29</v>
      </c>
      <c r="OM55" s="17">
        <v>23</v>
      </c>
      <c r="ON55" s="17">
        <v>2</v>
      </c>
      <c r="OO55" s="17">
        <v>34</v>
      </c>
      <c r="OP55" s="17">
        <v>17</v>
      </c>
      <c r="OQ55" s="17">
        <v>42</v>
      </c>
      <c r="OR55" s="17">
        <v>29</v>
      </c>
      <c r="OS55" s="17">
        <v>9</v>
      </c>
      <c r="OT55" s="17">
        <v>-181</v>
      </c>
      <c r="OU55" s="17">
        <v>-130</v>
      </c>
      <c r="OV55" s="17">
        <v>-240</v>
      </c>
      <c r="OW55" s="17">
        <v>-235</v>
      </c>
      <c r="OX55" s="17">
        <v>-166</v>
      </c>
      <c r="OY55" s="17">
        <v>-353</v>
      </c>
      <c r="OZ55" s="17">
        <v>-270</v>
      </c>
      <c r="PA55" s="17">
        <v>-268</v>
      </c>
      <c r="PB55" s="17">
        <v>-38</v>
      </c>
      <c r="PC55" s="17">
        <v>-19</v>
      </c>
      <c r="PD55" s="17">
        <v>-21</v>
      </c>
      <c r="PE55" s="17">
        <v>-27</v>
      </c>
      <c r="PF55" s="17">
        <v>-26</v>
      </c>
      <c r="PG55" s="17">
        <v>-35</v>
      </c>
      <c r="PH55" s="17">
        <v>-33</v>
      </c>
      <c r="PI55" s="17">
        <v>-41</v>
      </c>
      <c r="PJ55" s="17">
        <v>-19</v>
      </c>
      <c r="PK55" s="17">
        <v>2</v>
      </c>
      <c r="PL55" s="17">
        <v>7</v>
      </c>
      <c r="PM55" s="17">
        <v>-16</v>
      </c>
      <c r="PN55" s="17">
        <v>-34</v>
      </c>
      <c r="PO55" s="17">
        <v>15</v>
      </c>
      <c r="PP55" s="17">
        <v>37</v>
      </c>
      <c r="PQ55" s="17">
        <v>22</v>
      </c>
      <c r="PR55" s="17">
        <v>-68</v>
      </c>
      <c r="PS55" s="17">
        <v>-21</v>
      </c>
      <c r="PT55" s="17">
        <v>-42</v>
      </c>
      <c r="PU55" s="17">
        <v>-64</v>
      </c>
      <c r="PV55" s="17">
        <v>-36</v>
      </c>
      <c r="PW55" s="17">
        <v>-57</v>
      </c>
      <c r="PX55" s="17">
        <v>-40</v>
      </c>
      <c r="PY55" s="17">
        <v>-52</v>
      </c>
      <c r="PZ55" s="17">
        <v>-74</v>
      </c>
      <c r="QA55" s="17">
        <v>-21</v>
      </c>
      <c r="QB55" s="17">
        <v>-13</v>
      </c>
      <c r="QC55" s="17">
        <v>-12</v>
      </c>
      <c r="QD55" s="17">
        <v>-10</v>
      </c>
      <c r="QE55" s="17">
        <v>-7</v>
      </c>
      <c r="QF55" s="17">
        <v>-18</v>
      </c>
      <c r="QG55" s="17">
        <v>-20</v>
      </c>
      <c r="QH55" s="17">
        <v>39</v>
      </c>
      <c r="QI55" s="17">
        <v>50</v>
      </c>
      <c r="QJ55" s="17">
        <v>34</v>
      </c>
      <c r="QK55" s="17">
        <v>32</v>
      </c>
      <c r="QL55" s="17">
        <v>19</v>
      </c>
      <c r="QM55" s="17">
        <v>46</v>
      </c>
      <c r="QN55" s="17">
        <v>8</v>
      </c>
      <c r="QO55" s="17">
        <v>31</v>
      </c>
      <c r="QP55" s="17">
        <v>19</v>
      </c>
      <c r="QQ55" s="17">
        <v>19</v>
      </c>
      <c r="QR55" s="17">
        <v>19</v>
      </c>
      <c r="QS55" s="17">
        <v>8</v>
      </c>
      <c r="QT55" s="17">
        <v>29</v>
      </c>
      <c r="QU55" s="17">
        <v>30</v>
      </c>
      <c r="QV55" s="17">
        <v>14</v>
      </c>
      <c r="QW55" s="17">
        <v>15</v>
      </c>
      <c r="QX55" s="17">
        <v>32</v>
      </c>
      <c r="QY55" s="17">
        <v>17</v>
      </c>
      <c r="QZ55" s="17">
        <v>31</v>
      </c>
      <c r="RA55" s="17">
        <v>79</v>
      </c>
      <c r="RB55" s="17">
        <v>20</v>
      </c>
      <c r="RC55" s="17">
        <v>58</v>
      </c>
      <c r="RD55" s="17">
        <v>67</v>
      </c>
      <c r="RE55" s="17">
        <v>63</v>
      </c>
      <c r="RF55" s="17">
        <v>-28</v>
      </c>
      <c r="RG55" s="17">
        <v>-48</v>
      </c>
      <c r="RH55" s="17">
        <v>-23</v>
      </c>
      <c r="RI55" s="17">
        <v>-39</v>
      </c>
      <c r="RJ55" s="17">
        <v>-38</v>
      </c>
      <c r="RK55" s="17">
        <v>-17</v>
      </c>
      <c r="RL55" s="17">
        <v>-21</v>
      </c>
      <c r="RM55" s="17">
        <v>-24</v>
      </c>
      <c r="RN55" s="17">
        <v>0</v>
      </c>
      <c r="RO55" s="17">
        <v>-11</v>
      </c>
      <c r="RP55" s="17">
        <v>-40</v>
      </c>
      <c r="RQ55" s="17">
        <v>-40</v>
      </c>
      <c r="RR55" s="17">
        <v>80</v>
      </c>
      <c r="RS55" s="17">
        <v>-9</v>
      </c>
      <c r="RT55" s="17">
        <v>-21</v>
      </c>
      <c r="RU55" s="17">
        <v>-17</v>
      </c>
      <c r="RV55" s="17">
        <v>-22</v>
      </c>
      <c r="RW55" s="17">
        <v>-25</v>
      </c>
      <c r="RX55" s="17">
        <v>-16</v>
      </c>
      <c r="RY55" s="17">
        <v>-30</v>
      </c>
      <c r="RZ55" s="17">
        <v>-18</v>
      </c>
      <c r="SA55" s="17">
        <v>-17</v>
      </c>
      <c r="SB55" s="17">
        <v>-9</v>
      </c>
      <c r="SC55" s="17">
        <v>-31</v>
      </c>
      <c r="SD55" s="17">
        <v>1</v>
      </c>
      <c r="SE55" s="17">
        <v>-4</v>
      </c>
      <c r="SF55" s="17">
        <v>-3</v>
      </c>
      <c r="SG55" s="17">
        <v>2</v>
      </c>
      <c r="SH55" s="17">
        <v>1</v>
      </c>
      <c r="SI55" s="17">
        <v>7</v>
      </c>
      <c r="SJ55" s="17">
        <v>2</v>
      </c>
      <c r="SK55" s="17">
        <v>8</v>
      </c>
      <c r="SL55" s="17">
        <v>-12</v>
      </c>
      <c r="SM55" s="17">
        <v>-23</v>
      </c>
      <c r="SN55" s="17">
        <v>-3</v>
      </c>
      <c r="SO55" s="17">
        <v>-14</v>
      </c>
      <c r="SP55" s="17">
        <v>-19</v>
      </c>
      <c r="SQ55" s="17">
        <v>-18</v>
      </c>
      <c r="SR55" s="17">
        <v>-20</v>
      </c>
      <c r="SS55" s="17">
        <v>-33</v>
      </c>
      <c r="ST55" s="17">
        <v>-11</v>
      </c>
      <c r="SU55" s="17">
        <v>10</v>
      </c>
      <c r="SV55" s="17">
        <v>-2</v>
      </c>
      <c r="SW55" s="17">
        <v>3</v>
      </c>
      <c r="SX55" s="17">
        <v>2</v>
      </c>
      <c r="SY55" s="17">
        <v>-6</v>
      </c>
      <c r="SZ55" s="17">
        <v>-1</v>
      </c>
      <c r="TA55" s="17">
        <v>-9</v>
      </c>
      <c r="TB55" s="17">
        <v>-182</v>
      </c>
      <c r="TC55" s="17">
        <v>-120</v>
      </c>
      <c r="TD55" s="17">
        <v>-200</v>
      </c>
      <c r="TE55" s="17">
        <v>-173</v>
      </c>
      <c r="TF55" s="17">
        <v>-175</v>
      </c>
      <c r="TG55" s="17">
        <v>-161</v>
      </c>
      <c r="TH55" s="17">
        <v>-161</v>
      </c>
      <c r="TI55" s="17">
        <v>-195</v>
      </c>
      <c r="TJ55" s="17">
        <v>3</v>
      </c>
      <c r="TK55" s="17">
        <v>1</v>
      </c>
      <c r="TL55" s="17">
        <v>5</v>
      </c>
      <c r="TM55" s="17">
        <v>-9</v>
      </c>
      <c r="TN55" s="17">
        <v>-11</v>
      </c>
      <c r="TO55" s="17">
        <v>19</v>
      </c>
      <c r="TP55" s="17">
        <v>-3</v>
      </c>
      <c r="TQ55" s="17">
        <v>-12</v>
      </c>
      <c r="TR55" s="17">
        <v>3</v>
      </c>
      <c r="TS55" s="17">
        <v>2</v>
      </c>
      <c r="TT55" s="17">
        <v>-13</v>
      </c>
      <c r="TU55" s="17">
        <v>-25</v>
      </c>
      <c r="TV55" s="17">
        <v>-10</v>
      </c>
      <c r="TW55" s="17">
        <v>6</v>
      </c>
      <c r="TX55" s="17">
        <v>-12</v>
      </c>
      <c r="TY55" s="17">
        <v>-11</v>
      </c>
      <c r="TZ55" s="17">
        <v>-14</v>
      </c>
      <c r="UA55" s="17">
        <v>-45</v>
      </c>
      <c r="UB55" s="17">
        <v>-40</v>
      </c>
      <c r="UC55" s="17">
        <v>-6</v>
      </c>
      <c r="UD55" s="17">
        <v>-28</v>
      </c>
      <c r="UE55" s="17">
        <v>-49</v>
      </c>
      <c r="UF55" s="17">
        <v>-39</v>
      </c>
      <c r="UG55" s="17">
        <v>-38</v>
      </c>
      <c r="UH55" s="17">
        <v>-18</v>
      </c>
      <c r="UI55" s="17">
        <v>-21</v>
      </c>
      <c r="UJ55" s="17">
        <v>-18</v>
      </c>
      <c r="UK55" s="17">
        <v>-30</v>
      </c>
      <c r="UL55" s="17">
        <v>-24</v>
      </c>
      <c r="UM55" s="17">
        <v>-46</v>
      </c>
      <c r="UN55" s="17">
        <v>-6</v>
      </c>
      <c r="UO55" s="17">
        <v>-25</v>
      </c>
      <c r="UP55" s="17">
        <v>60</v>
      </c>
      <c r="UQ55" s="17">
        <v>46</v>
      </c>
      <c r="UR55" s="17">
        <v>38</v>
      </c>
      <c r="US55" s="17">
        <v>75</v>
      </c>
      <c r="UT55" s="17">
        <v>60</v>
      </c>
      <c r="UU55" s="17">
        <v>61</v>
      </c>
      <c r="UV55" s="17">
        <v>33</v>
      </c>
      <c r="UW55" s="17">
        <v>60</v>
      </c>
      <c r="UX55" s="17">
        <v>-10</v>
      </c>
      <c r="UY55" s="17">
        <v>-16</v>
      </c>
      <c r="UZ55" s="17">
        <v>-4</v>
      </c>
      <c r="VA55" s="17">
        <v>-9</v>
      </c>
      <c r="VB55" s="17">
        <v>-22</v>
      </c>
      <c r="VC55" s="17">
        <v>-12</v>
      </c>
      <c r="VD55" s="17">
        <v>-9</v>
      </c>
      <c r="VE55" s="17">
        <v>-4</v>
      </c>
      <c r="VF55" s="17">
        <v>-11</v>
      </c>
      <c r="VG55" s="17">
        <v>-1</v>
      </c>
      <c r="VH55" s="17">
        <v>-15</v>
      </c>
      <c r="VI55" s="17">
        <v>-14</v>
      </c>
      <c r="VJ55" s="17">
        <v>-5</v>
      </c>
      <c r="VK55" s="17">
        <v>-17</v>
      </c>
      <c r="VL55" s="17">
        <v>-12</v>
      </c>
      <c r="VM55" s="17">
        <v>-27</v>
      </c>
      <c r="VN55">
        <v>43</v>
      </c>
      <c r="VO55">
        <v>7</v>
      </c>
      <c r="VP55">
        <v>8</v>
      </c>
      <c r="VQ55">
        <v>-5</v>
      </c>
      <c r="VR55">
        <v>-2</v>
      </c>
      <c r="VS55">
        <v>10</v>
      </c>
      <c r="VT55">
        <v>5</v>
      </c>
      <c r="VU55">
        <v>8</v>
      </c>
      <c r="VV55" s="17">
        <v>-11</v>
      </c>
      <c r="VW55" s="17">
        <v>-11</v>
      </c>
      <c r="VX55" s="17">
        <v>-15</v>
      </c>
      <c r="VY55" s="17">
        <v>0</v>
      </c>
      <c r="VZ55" s="17">
        <v>-13</v>
      </c>
      <c r="WA55" s="17">
        <v>-7</v>
      </c>
      <c r="WB55" s="17">
        <v>12</v>
      </c>
      <c r="WC55" s="17">
        <v>7</v>
      </c>
      <c r="WD55" s="17">
        <v>21</v>
      </c>
      <c r="WE55" s="17">
        <v>-11</v>
      </c>
      <c r="WF55" s="17">
        <v>9</v>
      </c>
      <c r="WG55" s="17">
        <v>-3</v>
      </c>
      <c r="WH55" s="17">
        <v>23</v>
      </c>
      <c r="WI55" s="17">
        <v>17</v>
      </c>
      <c r="WJ55" s="17">
        <v>17</v>
      </c>
      <c r="WK55" s="17">
        <v>14</v>
      </c>
      <c r="WL55" s="17">
        <v>-171</v>
      </c>
      <c r="WM55" s="17">
        <v>-113</v>
      </c>
      <c r="WN55" s="17">
        <v>-142</v>
      </c>
      <c r="WO55" s="17">
        <v>-121</v>
      </c>
      <c r="WP55" s="17">
        <v>-114</v>
      </c>
      <c r="WQ55" s="17">
        <v>-136</v>
      </c>
      <c r="WR55" s="17">
        <v>-156</v>
      </c>
      <c r="WS55" s="17">
        <v>-152</v>
      </c>
      <c r="WT55" s="17">
        <v>-7</v>
      </c>
      <c r="WU55" s="17">
        <v>-2</v>
      </c>
      <c r="WV55" s="17">
        <v>0</v>
      </c>
      <c r="WW55" s="17">
        <v>-5</v>
      </c>
      <c r="WX55" s="17">
        <v>-3</v>
      </c>
      <c r="WY55" s="17">
        <v>0</v>
      </c>
      <c r="WZ55" s="17">
        <v>7</v>
      </c>
      <c r="XA55" s="17">
        <v>-5</v>
      </c>
    </row>
    <row r="56" spans="1:625">
      <c r="A56" t="s">
        <v>954</v>
      </c>
      <c r="B56" s="17">
        <v>20</v>
      </c>
      <c r="C56" s="17">
        <v>-6</v>
      </c>
      <c r="D56" s="17">
        <v>-22</v>
      </c>
      <c r="E56" s="17">
        <v>-52</v>
      </c>
      <c r="F56" s="17">
        <v>-50</v>
      </c>
      <c r="G56" s="17">
        <v>-35</v>
      </c>
      <c r="H56" s="17">
        <v>-20</v>
      </c>
      <c r="I56" s="17">
        <v>-26</v>
      </c>
      <c r="J56" s="17">
        <v>229</v>
      </c>
      <c r="K56" s="17">
        <v>309</v>
      </c>
      <c r="L56" s="17">
        <v>302</v>
      </c>
      <c r="M56" s="17">
        <v>374</v>
      </c>
      <c r="N56" s="17">
        <v>370</v>
      </c>
      <c r="O56" s="17">
        <v>389</v>
      </c>
      <c r="P56" s="17">
        <v>294</v>
      </c>
      <c r="Q56" s="17">
        <v>382</v>
      </c>
      <c r="R56" s="17">
        <v>-117</v>
      </c>
      <c r="S56" s="17">
        <v>-190</v>
      </c>
      <c r="T56" s="17">
        <v>-176</v>
      </c>
      <c r="U56" s="17">
        <v>-201</v>
      </c>
      <c r="V56" s="17">
        <v>-142</v>
      </c>
      <c r="W56" s="17">
        <v>-184</v>
      </c>
      <c r="X56" s="17">
        <v>-167</v>
      </c>
      <c r="Y56" s="17">
        <v>-154</v>
      </c>
      <c r="Z56" s="17">
        <v>-70</v>
      </c>
      <c r="AA56" s="17">
        <v>-76</v>
      </c>
      <c r="AB56" s="17">
        <v>-43</v>
      </c>
      <c r="AC56" s="17">
        <v>-59</v>
      </c>
      <c r="AD56" s="17">
        <v>-94</v>
      </c>
      <c r="AE56" s="17">
        <v>-60</v>
      </c>
      <c r="AF56" s="17">
        <v>-39</v>
      </c>
      <c r="AG56" s="17">
        <v>-88</v>
      </c>
      <c r="AH56" s="17">
        <v>36</v>
      </c>
      <c r="AI56" s="17">
        <v>47</v>
      </c>
      <c r="AJ56" s="17">
        <v>29</v>
      </c>
      <c r="AK56" s="17">
        <v>23</v>
      </c>
      <c r="AL56" s="17">
        <v>56</v>
      </c>
      <c r="AM56" s="17">
        <v>14</v>
      </c>
      <c r="AN56" s="17">
        <v>57</v>
      </c>
      <c r="AO56" s="17">
        <v>44</v>
      </c>
      <c r="AP56" s="17">
        <v>5</v>
      </c>
      <c r="AQ56" s="17">
        <v>-26</v>
      </c>
      <c r="AR56" s="17">
        <v>-63</v>
      </c>
      <c r="AS56" s="17">
        <v>-48</v>
      </c>
      <c r="AT56" s="17">
        <v>-63</v>
      </c>
      <c r="AU56" s="17">
        <v>-66</v>
      </c>
      <c r="AV56" s="17">
        <v>-44</v>
      </c>
      <c r="AW56" s="17">
        <v>-65</v>
      </c>
      <c r="AX56" s="17">
        <v>-45</v>
      </c>
      <c r="AY56" s="17">
        <v>-35</v>
      </c>
      <c r="AZ56" s="17">
        <v>-19</v>
      </c>
      <c r="BA56" s="17">
        <v>-16</v>
      </c>
      <c r="BB56" s="17">
        <v>-36</v>
      </c>
      <c r="BC56" s="17">
        <v>-14</v>
      </c>
      <c r="BD56" s="17">
        <v>-35</v>
      </c>
      <c r="BE56" s="17">
        <v>-38</v>
      </c>
      <c r="BF56" s="17">
        <v>-80</v>
      </c>
      <c r="BG56" s="17">
        <v>-76</v>
      </c>
      <c r="BH56" s="17">
        <v>-80</v>
      </c>
      <c r="BI56" s="17">
        <v>-62</v>
      </c>
      <c r="BJ56" s="17">
        <v>-53</v>
      </c>
      <c r="BK56" s="17">
        <v>-78</v>
      </c>
      <c r="BL56" s="17">
        <v>-57</v>
      </c>
      <c r="BM56" s="17">
        <v>-98</v>
      </c>
      <c r="BN56" s="17">
        <v>-7</v>
      </c>
      <c r="BO56" s="17">
        <v>-29</v>
      </c>
      <c r="BP56" s="17">
        <v>-6</v>
      </c>
      <c r="BQ56" s="17">
        <v>-10</v>
      </c>
      <c r="BR56" s="17">
        <v>-9</v>
      </c>
      <c r="BS56" s="17">
        <v>19</v>
      </c>
      <c r="BT56" s="17">
        <v>-26</v>
      </c>
      <c r="BU56" s="17">
        <v>-4</v>
      </c>
      <c r="BV56" s="17">
        <v>150</v>
      </c>
      <c r="BW56" s="17">
        <v>127</v>
      </c>
      <c r="BX56" s="17">
        <v>112</v>
      </c>
      <c r="BY56" s="17">
        <v>101</v>
      </c>
      <c r="BZ56" s="17">
        <v>101</v>
      </c>
      <c r="CA56" s="17">
        <v>116</v>
      </c>
      <c r="CB56" s="17">
        <v>77</v>
      </c>
      <c r="CC56" s="17">
        <v>86</v>
      </c>
      <c r="CD56" s="17">
        <v>48</v>
      </c>
      <c r="CE56" s="17">
        <v>14</v>
      </c>
      <c r="CF56" s="17">
        <v>31</v>
      </c>
      <c r="CG56" s="17">
        <v>19</v>
      </c>
      <c r="CH56" s="17">
        <v>1</v>
      </c>
      <c r="CI56" s="17">
        <v>27</v>
      </c>
      <c r="CJ56" s="17">
        <v>-4</v>
      </c>
      <c r="CK56" s="17">
        <v>16</v>
      </c>
      <c r="CL56" s="17">
        <v>65</v>
      </c>
      <c r="CM56" s="17">
        <v>-1</v>
      </c>
      <c r="CN56" s="17">
        <v>17</v>
      </c>
      <c r="CO56" s="17">
        <v>34</v>
      </c>
      <c r="CP56" s="17">
        <v>4</v>
      </c>
      <c r="CQ56" s="17">
        <v>25</v>
      </c>
      <c r="CR56" s="17">
        <v>7</v>
      </c>
      <c r="CS56" s="17">
        <v>10</v>
      </c>
      <c r="CT56" s="17">
        <v>20</v>
      </c>
      <c r="CU56" s="17">
        <v>44</v>
      </c>
      <c r="CV56" s="17">
        <v>-12</v>
      </c>
      <c r="CW56" s="17">
        <v>-8</v>
      </c>
      <c r="CX56" s="17">
        <v>-4</v>
      </c>
      <c r="CY56" s="17">
        <v>-41</v>
      </c>
      <c r="CZ56" s="17">
        <v>-30</v>
      </c>
      <c r="DA56" s="17">
        <v>-26</v>
      </c>
      <c r="DB56" s="17">
        <v>20</v>
      </c>
      <c r="DC56" s="17">
        <v>22</v>
      </c>
      <c r="DD56" s="17">
        <v>4</v>
      </c>
      <c r="DE56" s="17">
        <v>19</v>
      </c>
      <c r="DF56" s="17">
        <v>17</v>
      </c>
      <c r="DG56" s="17">
        <v>32</v>
      </c>
      <c r="DH56" s="17">
        <v>14</v>
      </c>
      <c r="DI56" s="17">
        <v>4</v>
      </c>
      <c r="DJ56" s="17">
        <v>131</v>
      </c>
      <c r="DK56" s="17">
        <v>47</v>
      </c>
      <c r="DL56" s="17">
        <v>40</v>
      </c>
      <c r="DM56" s="17">
        <v>58</v>
      </c>
      <c r="DN56" s="17">
        <v>50</v>
      </c>
      <c r="DO56" s="17">
        <v>87</v>
      </c>
      <c r="DP56" s="17">
        <v>54</v>
      </c>
      <c r="DQ56" s="17">
        <v>57</v>
      </c>
      <c r="DR56" s="17">
        <v>27</v>
      </c>
      <c r="DS56" s="17">
        <v>74</v>
      </c>
      <c r="DT56" s="17">
        <v>41</v>
      </c>
      <c r="DU56" s="17">
        <v>39</v>
      </c>
      <c r="DV56" s="17">
        <v>24</v>
      </c>
      <c r="DW56" s="17">
        <v>38</v>
      </c>
      <c r="DX56" s="17">
        <v>17</v>
      </c>
      <c r="DY56" s="17">
        <v>30</v>
      </c>
      <c r="DZ56" s="17">
        <v>21</v>
      </c>
      <c r="EA56" s="17">
        <v>28</v>
      </c>
      <c r="EB56" s="17">
        <v>19</v>
      </c>
      <c r="EC56" s="17">
        <v>27</v>
      </c>
      <c r="ED56" s="17">
        <v>16</v>
      </c>
      <c r="EE56" s="17">
        <v>23</v>
      </c>
      <c r="EF56" s="17">
        <v>32</v>
      </c>
      <c r="EG56" s="17">
        <v>17</v>
      </c>
      <c r="EH56" s="17">
        <v>-77</v>
      </c>
      <c r="EI56" s="17">
        <v>-84</v>
      </c>
      <c r="EJ56" s="17">
        <v>-84</v>
      </c>
      <c r="EK56" s="17">
        <v>-112</v>
      </c>
      <c r="EL56" s="17">
        <v>-71</v>
      </c>
      <c r="EM56" s="17">
        <v>-127</v>
      </c>
      <c r="EN56" s="17">
        <v>-63</v>
      </c>
      <c r="EO56" s="17">
        <v>-110</v>
      </c>
      <c r="EP56" s="17">
        <v>36</v>
      </c>
      <c r="EQ56" s="17">
        <v>9</v>
      </c>
      <c r="ER56" s="17">
        <v>2</v>
      </c>
      <c r="ES56" s="17">
        <v>-2</v>
      </c>
      <c r="ET56" s="17">
        <v>8</v>
      </c>
      <c r="EU56" s="17">
        <v>23</v>
      </c>
      <c r="EV56" s="17">
        <v>22</v>
      </c>
      <c r="EW56" s="17">
        <v>46</v>
      </c>
      <c r="EX56" s="17">
        <v>19</v>
      </c>
      <c r="EY56" s="17">
        <v>32</v>
      </c>
      <c r="EZ56" s="17">
        <v>32</v>
      </c>
      <c r="FA56" s="17">
        <v>30</v>
      </c>
      <c r="FB56" s="17">
        <v>11</v>
      </c>
      <c r="FC56" s="17">
        <v>1</v>
      </c>
      <c r="FD56" s="17">
        <v>-7</v>
      </c>
      <c r="FE56" s="17">
        <v>3</v>
      </c>
      <c r="FF56" s="17">
        <v>29</v>
      </c>
      <c r="FG56" s="17">
        <v>-4</v>
      </c>
      <c r="FH56" s="17">
        <v>14</v>
      </c>
      <c r="FI56" s="17">
        <v>2</v>
      </c>
      <c r="FJ56" s="17">
        <v>-7</v>
      </c>
      <c r="FK56" s="17">
        <v>-4</v>
      </c>
      <c r="FL56" s="17">
        <v>-8</v>
      </c>
      <c r="FM56" s="17">
        <v>-12</v>
      </c>
      <c r="FN56" s="17">
        <v>12</v>
      </c>
      <c r="FO56" s="17">
        <v>12</v>
      </c>
      <c r="FP56" s="17">
        <v>10</v>
      </c>
      <c r="FQ56" s="17">
        <v>33</v>
      </c>
      <c r="FR56" s="17">
        <v>6</v>
      </c>
      <c r="FS56" s="17">
        <v>12</v>
      </c>
      <c r="FT56" s="17">
        <v>6</v>
      </c>
      <c r="FU56" s="17">
        <v>-3</v>
      </c>
      <c r="FV56" s="17">
        <v>-112</v>
      </c>
      <c r="FW56" s="17">
        <v>-67</v>
      </c>
      <c r="FX56" s="17">
        <v>-50</v>
      </c>
      <c r="FY56" s="17">
        <v>-71</v>
      </c>
      <c r="FZ56" s="17">
        <v>-56</v>
      </c>
      <c r="GA56" s="17">
        <v>-72</v>
      </c>
      <c r="GB56" s="17">
        <v>-63</v>
      </c>
      <c r="GC56" s="17">
        <v>-47</v>
      </c>
      <c r="GD56" s="17">
        <v>4</v>
      </c>
      <c r="GE56" s="17">
        <v>51</v>
      </c>
      <c r="GF56" s="17">
        <v>50</v>
      </c>
      <c r="GG56" s="17">
        <v>-15</v>
      </c>
      <c r="GH56" s="17">
        <v>25</v>
      </c>
      <c r="GI56" s="17">
        <v>-2</v>
      </c>
      <c r="GJ56" s="17">
        <v>5</v>
      </c>
      <c r="GK56" s="17">
        <v>7</v>
      </c>
      <c r="GL56" s="17">
        <v>-1</v>
      </c>
      <c r="GM56" s="17">
        <v>-15</v>
      </c>
      <c r="GN56" s="17">
        <v>-16</v>
      </c>
      <c r="GO56" s="17">
        <v>-13</v>
      </c>
      <c r="GP56" s="17">
        <v>-25</v>
      </c>
      <c r="GQ56" s="17">
        <v>-5</v>
      </c>
      <c r="GR56" s="17">
        <v>-3</v>
      </c>
      <c r="GS56" s="17">
        <v>11</v>
      </c>
      <c r="GT56" s="17">
        <v>16</v>
      </c>
      <c r="GU56" s="17">
        <v>19</v>
      </c>
      <c r="GV56" s="17">
        <v>8</v>
      </c>
      <c r="GW56" s="17">
        <v>15</v>
      </c>
      <c r="GX56" s="17">
        <v>12</v>
      </c>
      <c r="GY56" s="17">
        <v>-1</v>
      </c>
      <c r="GZ56" s="17">
        <v>1</v>
      </c>
      <c r="HA56" s="17">
        <v>2</v>
      </c>
      <c r="HB56" s="17">
        <v>20</v>
      </c>
      <c r="HC56" s="17">
        <v>30</v>
      </c>
      <c r="HD56" s="17">
        <v>2</v>
      </c>
      <c r="HE56" s="17">
        <v>-6</v>
      </c>
      <c r="HF56" s="17">
        <v>17</v>
      </c>
      <c r="HG56" s="17">
        <v>4</v>
      </c>
      <c r="HH56" s="17">
        <v>-19</v>
      </c>
      <c r="HI56" s="17">
        <v>3</v>
      </c>
      <c r="HJ56" s="17">
        <v>-20</v>
      </c>
      <c r="HK56" s="17">
        <v>-53</v>
      </c>
      <c r="HL56" s="17">
        <v>-30</v>
      </c>
      <c r="HM56" s="17">
        <v>-21</v>
      </c>
      <c r="HN56" s="17">
        <v>-57</v>
      </c>
      <c r="HO56" s="17">
        <v>-29</v>
      </c>
      <c r="HP56" s="17">
        <v>-6</v>
      </c>
      <c r="HQ56" s="17">
        <v>-21</v>
      </c>
      <c r="HR56" s="17">
        <v>-10</v>
      </c>
      <c r="HS56" s="17">
        <v>12</v>
      </c>
      <c r="HT56" s="17">
        <v>8</v>
      </c>
      <c r="HU56" s="17">
        <v>3</v>
      </c>
      <c r="HV56" s="17">
        <v>12</v>
      </c>
      <c r="HW56" s="17">
        <v>20</v>
      </c>
      <c r="HX56" s="17">
        <v>2</v>
      </c>
      <c r="HY56" s="17">
        <v>8</v>
      </c>
      <c r="HZ56" s="17">
        <v>174</v>
      </c>
      <c r="IA56" s="17">
        <v>151</v>
      </c>
      <c r="IB56" s="17">
        <v>185</v>
      </c>
      <c r="IC56" s="17">
        <v>238</v>
      </c>
      <c r="ID56" s="17">
        <v>199</v>
      </c>
      <c r="IE56" s="17">
        <v>232</v>
      </c>
      <c r="IF56" s="17">
        <v>195</v>
      </c>
      <c r="IG56" s="17">
        <v>262</v>
      </c>
      <c r="IH56" s="17">
        <v>17</v>
      </c>
      <c r="II56" s="17">
        <v>20</v>
      </c>
      <c r="IJ56" s="17">
        <v>21</v>
      </c>
      <c r="IK56" s="17">
        <v>39</v>
      </c>
      <c r="IL56" s="17">
        <v>27</v>
      </c>
      <c r="IM56" s="17">
        <v>14</v>
      </c>
      <c r="IN56" s="17">
        <v>44</v>
      </c>
      <c r="IO56" s="17">
        <v>18</v>
      </c>
      <c r="IP56" s="17">
        <v>-86</v>
      </c>
      <c r="IQ56" s="17">
        <v>-83</v>
      </c>
      <c r="IR56" s="17">
        <v>-74</v>
      </c>
      <c r="IS56" s="17">
        <v>-51</v>
      </c>
      <c r="IT56" s="17">
        <v>-51</v>
      </c>
      <c r="IU56" s="17">
        <v>-55</v>
      </c>
      <c r="IV56" s="17">
        <v>-28</v>
      </c>
      <c r="IW56" s="17">
        <v>-61</v>
      </c>
      <c r="IX56" s="17">
        <v>607</v>
      </c>
      <c r="IY56" s="17">
        <v>707</v>
      </c>
      <c r="IZ56" s="17">
        <v>607</v>
      </c>
      <c r="JA56" s="17">
        <v>599</v>
      </c>
      <c r="JB56" s="17">
        <v>613</v>
      </c>
      <c r="JC56" s="17">
        <v>704</v>
      </c>
      <c r="JD56" s="17">
        <v>690</v>
      </c>
      <c r="JE56" s="17">
        <v>888</v>
      </c>
      <c r="JF56" s="17">
        <v>-257</v>
      </c>
      <c r="JG56" s="17">
        <v>-217</v>
      </c>
      <c r="JH56" s="17">
        <v>-184</v>
      </c>
      <c r="JI56" s="17">
        <v>-185</v>
      </c>
      <c r="JJ56" s="17">
        <v>-161</v>
      </c>
      <c r="JK56" s="17">
        <v>-246</v>
      </c>
      <c r="JL56" s="17">
        <v>-192</v>
      </c>
      <c r="JM56" s="17">
        <v>-221</v>
      </c>
      <c r="JN56" s="17">
        <v>20</v>
      </c>
      <c r="JO56" s="17">
        <v>4</v>
      </c>
      <c r="JP56" s="17">
        <v>9</v>
      </c>
      <c r="JQ56" s="17">
        <v>20</v>
      </c>
      <c r="JR56" s="17">
        <v>6</v>
      </c>
      <c r="JS56" s="17">
        <v>0</v>
      </c>
      <c r="JT56" s="17">
        <v>7</v>
      </c>
      <c r="JU56" s="17">
        <v>-1</v>
      </c>
      <c r="JV56" s="17">
        <v>-16</v>
      </c>
      <c r="JW56" s="17">
        <v>26</v>
      </c>
      <c r="JX56" s="17">
        <v>24</v>
      </c>
      <c r="JY56" s="17">
        <v>14</v>
      </c>
      <c r="JZ56" s="17">
        <v>6</v>
      </c>
      <c r="KA56" s="17">
        <v>32</v>
      </c>
      <c r="KB56" s="17">
        <v>22</v>
      </c>
      <c r="KC56" s="17">
        <v>64</v>
      </c>
      <c r="KD56" s="17">
        <v>-8</v>
      </c>
      <c r="KE56" s="17">
        <v>-1</v>
      </c>
      <c r="KF56" s="17">
        <v>-5</v>
      </c>
      <c r="KG56" s="17">
        <v>18</v>
      </c>
      <c r="KH56" s="17">
        <v>-37</v>
      </c>
      <c r="KI56" s="17">
        <v>-18</v>
      </c>
      <c r="KJ56" s="17">
        <v>-23</v>
      </c>
      <c r="KK56" s="17">
        <v>-25</v>
      </c>
      <c r="KL56" s="17">
        <v>-24</v>
      </c>
      <c r="KM56" s="17">
        <v>-41</v>
      </c>
      <c r="KN56" s="17">
        <v>-7</v>
      </c>
      <c r="KO56" s="17">
        <v>-41</v>
      </c>
      <c r="KP56" s="17">
        <v>-58</v>
      </c>
      <c r="KQ56" s="17">
        <v>-67</v>
      </c>
      <c r="KR56" s="17">
        <v>-46</v>
      </c>
      <c r="KS56" s="17">
        <v>-54</v>
      </c>
      <c r="KT56" s="17">
        <v>17</v>
      </c>
      <c r="KU56" s="17">
        <v>12</v>
      </c>
      <c r="KV56" s="17">
        <v>17</v>
      </c>
      <c r="KW56" s="17">
        <v>16</v>
      </c>
      <c r="KX56" s="17">
        <v>10</v>
      </c>
      <c r="KY56" s="17">
        <v>19</v>
      </c>
      <c r="KZ56" s="17">
        <v>3</v>
      </c>
      <c r="LA56" s="17">
        <v>-11</v>
      </c>
      <c r="LB56" s="17">
        <v>9</v>
      </c>
      <c r="LC56" s="17">
        <v>-15</v>
      </c>
      <c r="LD56" s="17">
        <v>-7</v>
      </c>
      <c r="LE56" s="17">
        <v>-14</v>
      </c>
      <c r="LF56" s="17">
        <v>10</v>
      </c>
      <c r="LG56" s="17">
        <v>-1</v>
      </c>
      <c r="LH56" s="17">
        <v>-13</v>
      </c>
      <c r="LI56" s="17">
        <v>15</v>
      </c>
      <c r="LJ56" s="17">
        <v>-5</v>
      </c>
      <c r="LK56" s="17">
        <v>-14</v>
      </c>
      <c r="LL56" s="17">
        <v>-4</v>
      </c>
      <c r="LM56" s="17">
        <v>0</v>
      </c>
      <c r="LN56" s="17">
        <v>-55</v>
      </c>
      <c r="LO56" s="17">
        <v>-22</v>
      </c>
      <c r="LP56" s="17">
        <v>-28</v>
      </c>
      <c r="LQ56" s="17">
        <v>-28</v>
      </c>
      <c r="LR56" s="17">
        <v>25</v>
      </c>
      <c r="LS56" s="17">
        <v>15</v>
      </c>
      <c r="LT56" s="17">
        <v>-1</v>
      </c>
      <c r="LU56" s="17">
        <v>-7</v>
      </c>
      <c r="LV56" s="17">
        <v>-7</v>
      </c>
      <c r="LW56" s="17">
        <v>11</v>
      </c>
      <c r="LX56" s="17">
        <v>5</v>
      </c>
      <c r="LY56" s="17">
        <v>2</v>
      </c>
      <c r="LZ56" s="17">
        <v>-7</v>
      </c>
      <c r="MA56" s="17">
        <v>3</v>
      </c>
      <c r="MB56" s="17">
        <v>7</v>
      </c>
      <c r="MC56" s="17">
        <v>-14</v>
      </c>
      <c r="MD56" s="17">
        <v>-40</v>
      </c>
      <c r="ME56" s="17">
        <v>21</v>
      </c>
      <c r="MF56" s="17">
        <v>-48</v>
      </c>
      <c r="MG56" s="17">
        <v>-60</v>
      </c>
      <c r="MH56" s="17">
        <v>29</v>
      </c>
      <c r="MI56" s="17">
        <v>10</v>
      </c>
      <c r="MJ56" s="17">
        <v>17</v>
      </c>
      <c r="MK56" s="17">
        <v>41</v>
      </c>
      <c r="ML56" s="17">
        <v>22</v>
      </c>
      <c r="MM56" s="17">
        <v>29</v>
      </c>
      <c r="MN56" s="17">
        <v>16</v>
      </c>
      <c r="MO56" s="17">
        <v>6</v>
      </c>
      <c r="MP56" s="17">
        <v>-4</v>
      </c>
      <c r="MQ56" s="17">
        <v>-19</v>
      </c>
      <c r="MR56" s="17">
        <v>17</v>
      </c>
      <c r="MS56" s="17">
        <v>11</v>
      </c>
      <c r="MT56" s="17">
        <v>-22</v>
      </c>
      <c r="MU56" s="17">
        <v>-4</v>
      </c>
      <c r="MV56" s="17">
        <v>8</v>
      </c>
      <c r="MW56" s="17">
        <v>-15</v>
      </c>
      <c r="MX56" s="17">
        <v>-93</v>
      </c>
      <c r="MY56" s="17">
        <v>-74</v>
      </c>
      <c r="MZ56" s="17">
        <v>-71</v>
      </c>
      <c r="NA56" s="17">
        <v>-78</v>
      </c>
      <c r="NB56" s="17">
        <v>-61</v>
      </c>
      <c r="NC56" s="17">
        <v>-58</v>
      </c>
      <c r="ND56" s="17">
        <v>-68</v>
      </c>
      <c r="NE56" s="17">
        <v>-42</v>
      </c>
      <c r="NF56" s="17">
        <v>-48</v>
      </c>
      <c r="NG56" s="17">
        <v>-2</v>
      </c>
      <c r="NH56" s="17">
        <v>6</v>
      </c>
      <c r="NI56" s="17">
        <v>25</v>
      </c>
      <c r="NJ56" s="17">
        <v>-16</v>
      </c>
      <c r="NK56" s="17">
        <v>44</v>
      </c>
      <c r="NL56" s="17">
        <v>-35</v>
      </c>
      <c r="NM56" s="17">
        <v>-2</v>
      </c>
      <c r="NN56" s="17">
        <v>15</v>
      </c>
      <c r="NO56" s="17">
        <v>-2</v>
      </c>
      <c r="NP56" s="17">
        <v>0</v>
      </c>
      <c r="NQ56" s="17">
        <v>-2</v>
      </c>
      <c r="NR56" s="17">
        <v>-2</v>
      </c>
      <c r="NS56" s="17">
        <v>2</v>
      </c>
      <c r="NT56" s="17">
        <v>7</v>
      </c>
      <c r="NU56" s="17">
        <v>-16</v>
      </c>
      <c r="NV56" s="17">
        <v>6</v>
      </c>
      <c r="NW56" s="17">
        <v>10</v>
      </c>
      <c r="NX56" s="17">
        <v>-35</v>
      </c>
      <c r="NY56" s="17">
        <v>8</v>
      </c>
      <c r="NZ56" s="17">
        <v>-3</v>
      </c>
      <c r="OA56" s="17">
        <v>4</v>
      </c>
      <c r="OB56" s="17">
        <v>8</v>
      </c>
      <c r="OC56" s="17">
        <v>-24</v>
      </c>
      <c r="OD56" s="17">
        <v>-31</v>
      </c>
      <c r="OE56" s="17">
        <v>-19</v>
      </c>
      <c r="OF56" s="17">
        <v>-3</v>
      </c>
      <c r="OG56" s="17">
        <v>-6</v>
      </c>
      <c r="OH56" s="17">
        <v>-9</v>
      </c>
      <c r="OI56" s="17">
        <v>-13</v>
      </c>
      <c r="OJ56" s="17">
        <v>-2</v>
      </c>
      <c r="OK56" s="17">
        <v>5</v>
      </c>
      <c r="OL56" s="17">
        <v>32</v>
      </c>
      <c r="OM56" s="17">
        <v>9</v>
      </c>
      <c r="ON56" s="17">
        <v>-2</v>
      </c>
      <c r="OO56" s="17">
        <v>27</v>
      </c>
      <c r="OP56" s="17">
        <v>4</v>
      </c>
      <c r="OQ56" s="17">
        <v>30</v>
      </c>
      <c r="OR56" s="17">
        <v>3</v>
      </c>
      <c r="OS56" s="17">
        <v>-12</v>
      </c>
      <c r="OT56" s="17">
        <v>-184</v>
      </c>
      <c r="OU56" s="17">
        <v>-219</v>
      </c>
      <c r="OV56" s="17">
        <v>-213</v>
      </c>
      <c r="OW56" s="17">
        <v>-240</v>
      </c>
      <c r="OX56" s="17">
        <v>-125</v>
      </c>
      <c r="OY56" s="17">
        <v>-326</v>
      </c>
      <c r="OZ56" s="17">
        <v>-199</v>
      </c>
      <c r="PA56" s="17">
        <v>-358</v>
      </c>
      <c r="PB56" s="17">
        <v>-14</v>
      </c>
      <c r="PC56" s="17">
        <v>-17</v>
      </c>
      <c r="PD56" s="17">
        <v>-19</v>
      </c>
      <c r="PE56" s="17">
        <v>-21</v>
      </c>
      <c r="PF56" s="17">
        <v>-24</v>
      </c>
      <c r="PG56" s="17">
        <v>-12</v>
      </c>
      <c r="PH56" s="17">
        <v>-20</v>
      </c>
      <c r="PI56" s="17">
        <v>-34</v>
      </c>
      <c r="PJ56" s="17">
        <v>3</v>
      </c>
      <c r="PK56" s="17">
        <v>-24</v>
      </c>
      <c r="PL56" s="17">
        <v>19</v>
      </c>
      <c r="PM56" s="17">
        <v>-29</v>
      </c>
      <c r="PN56" s="17">
        <v>20</v>
      </c>
      <c r="PO56" s="17">
        <v>42</v>
      </c>
      <c r="PP56" s="17">
        <v>16</v>
      </c>
      <c r="PQ56" s="17">
        <v>-17</v>
      </c>
      <c r="PR56" s="17">
        <v>-55</v>
      </c>
      <c r="PS56" s="17">
        <v>-38</v>
      </c>
      <c r="PT56" s="17">
        <v>-45</v>
      </c>
      <c r="PU56" s="17">
        <v>-53</v>
      </c>
      <c r="PV56" s="17">
        <v>-55</v>
      </c>
      <c r="PW56" s="17">
        <v>-69</v>
      </c>
      <c r="PX56" s="17">
        <v>-27</v>
      </c>
      <c r="PY56" s="17">
        <v>-24</v>
      </c>
      <c r="PZ56" s="17">
        <v>-62</v>
      </c>
      <c r="QA56" s="17">
        <v>-24</v>
      </c>
      <c r="QB56" s="17">
        <v>-21</v>
      </c>
      <c r="QC56" s="17">
        <v>-17</v>
      </c>
      <c r="QD56" s="17">
        <v>-3</v>
      </c>
      <c r="QE56" s="17">
        <v>-11</v>
      </c>
      <c r="QF56" s="17">
        <v>-24</v>
      </c>
      <c r="QG56" s="17">
        <v>-15</v>
      </c>
      <c r="QH56" s="17">
        <v>28</v>
      </c>
      <c r="QI56" s="17">
        <v>22</v>
      </c>
      <c r="QJ56" s="17">
        <v>29</v>
      </c>
      <c r="QK56" s="17">
        <v>21</v>
      </c>
      <c r="QL56" s="17">
        <v>6</v>
      </c>
      <c r="QM56" s="17">
        <v>35</v>
      </c>
      <c r="QN56" s="17">
        <v>6</v>
      </c>
      <c r="QO56" s="17">
        <v>16</v>
      </c>
      <c r="QP56" s="17">
        <v>13</v>
      </c>
      <c r="QQ56" s="17">
        <v>21</v>
      </c>
      <c r="QR56" s="17">
        <v>21</v>
      </c>
      <c r="QS56" s="17">
        <v>8</v>
      </c>
      <c r="QT56" s="17">
        <v>24</v>
      </c>
      <c r="QU56" s="17">
        <v>26</v>
      </c>
      <c r="QV56" s="17">
        <v>19</v>
      </c>
      <c r="QW56" s="17">
        <v>19</v>
      </c>
      <c r="QX56" s="17">
        <v>16</v>
      </c>
      <c r="QY56" s="17">
        <v>-15</v>
      </c>
      <c r="QZ56" s="17">
        <v>18</v>
      </c>
      <c r="RA56" s="17">
        <v>44</v>
      </c>
      <c r="RB56" s="17">
        <v>38</v>
      </c>
      <c r="RC56" s="17">
        <v>51</v>
      </c>
      <c r="RD56" s="17">
        <v>59</v>
      </c>
      <c r="RE56" s="17">
        <v>100</v>
      </c>
      <c r="RF56" s="17">
        <v>-33</v>
      </c>
      <c r="RG56" s="17">
        <v>-14</v>
      </c>
      <c r="RH56" s="17">
        <v>-31</v>
      </c>
      <c r="RI56" s="17">
        <v>-40</v>
      </c>
      <c r="RJ56" s="17">
        <v>-38</v>
      </c>
      <c r="RK56" s="17">
        <v>7</v>
      </c>
      <c r="RL56" s="17">
        <v>-5</v>
      </c>
      <c r="RM56" s="17">
        <v>-27</v>
      </c>
      <c r="RN56" s="17">
        <v>-3</v>
      </c>
      <c r="RO56" s="17">
        <v>-23</v>
      </c>
      <c r="RP56" s="17">
        <v>-17</v>
      </c>
      <c r="RQ56" s="17">
        <v>-25</v>
      </c>
      <c r="RR56" s="17">
        <v>93</v>
      </c>
      <c r="RS56" s="17">
        <v>-22</v>
      </c>
      <c r="RT56" s="17">
        <v>-30</v>
      </c>
      <c r="RU56" s="17">
        <v>-33</v>
      </c>
      <c r="RV56" s="17">
        <v>-19</v>
      </c>
      <c r="RW56" s="17">
        <v>-29</v>
      </c>
      <c r="RX56" s="17">
        <v>-18</v>
      </c>
      <c r="RY56" s="17">
        <v>-27</v>
      </c>
      <c r="RZ56" s="17">
        <v>-21</v>
      </c>
      <c r="SA56" s="17">
        <v>-27</v>
      </c>
      <c r="SB56" s="17">
        <v>-21</v>
      </c>
      <c r="SC56" s="17">
        <v>-21</v>
      </c>
      <c r="SD56" s="17">
        <v>-9</v>
      </c>
      <c r="SE56" s="17">
        <v>3</v>
      </c>
      <c r="SF56" s="17">
        <v>-3</v>
      </c>
      <c r="SG56" s="17">
        <v>-3</v>
      </c>
      <c r="SH56" s="17">
        <v>6</v>
      </c>
      <c r="SI56" s="17">
        <v>15</v>
      </c>
      <c r="SJ56" s="17">
        <v>-1</v>
      </c>
      <c r="SK56" s="17">
        <v>2</v>
      </c>
      <c r="SL56" s="17">
        <v>-13</v>
      </c>
      <c r="SM56" s="17">
        <v>-25</v>
      </c>
      <c r="SN56" s="17">
        <v>-16</v>
      </c>
      <c r="SO56" s="17">
        <v>-10</v>
      </c>
      <c r="SP56" s="17">
        <v>-33</v>
      </c>
      <c r="SQ56" s="17">
        <v>-29</v>
      </c>
      <c r="SR56" s="17">
        <v>-17</v>
      </c>
      <c r="SS56" s="17">
        <v>-12</v>
      </c>
      <c r="ST56" s="17">
        <v>-2</v>
      </c>
      <c r="SU56" s="17">
        <v>2</v>
      </c>
      <c r="SV56" s="17">
        <v>-2</v>
      </c>
      <c r="SW56" s="17">
        <v>3</v>
      </c>
      <c r="SX56" s="17">
        <v>9</v>
      </c>
      <c r="SY56" s="17">
        <v>7</v>
      </c>
      <c r="SZ56" s="17">
        <v>-6</v>
      </c>
      <c r="TA56" s="17">
        <v>-3</v>
      </c>
      <c r="TB56" s="17">
        <v>-163</v>
      </c>
      <c r="TC56" s="17">
        <v>-147</v>
      </c>
      <c r="TD56" s="17">
        <v>-179</v>
      </c>
      <c r="TE56" s="17">
        <v>-144</v>
      </c>
      <c r="TF56" s="17">
        <v>-130</v>
      </c>
      <c r="TG56" s="17">
        <v>-172</v>
      </c>
      <c r="TH56" s="17">
        <v>-172</v>
      </c>
      <c r="TI56" s="17">
        <v>-174</v>
      </c>
      <c r="TJ56" s="17">
        <v>16</v>
      </c>
      <c r="TK56" s="17">
        <v>3</v>
      </c>
      <c r="TL56" s="17">
        <v>3</v>
      </c>
      <c r="TM56" s="17">
        <v>7</v>
      </c>
      <c r="TN56" s="17">
        <v>-10</v>
      </c>
      <c r="TO56" s="17">
        <v>7</v>
      </c>
      <c r="TP56" s="17">
        <v>6</v>
      </c>
      <c r="TQ56" s="17">
        <v>3</v>
      </c>
      <c r="TR56" s="17">
        <v>5</v>
      </c>
      <c r="TS56" s="17">
        <v>-14</v>
      </c>
      <c r="TT56" s="17">
        <v>-2</v>
      </c>
      <c r="TU56" s="17">
        <v>-5</v>
      </c>
      <c r="TV56" s="17">
        <v>-8</v>
      </c>
      <c r="TW56" s="17">
        <v>-8</v>
      </c>
      <c r="TX56" s="17">
        <v>-20</v>
      </c>
      <c r="TY56" s="17">
        <v>-12</v>
      </c>
      <c r="TZ56" s="17">
        <v>-9</v>
      </c>
      <c r="UA56" s="17">
        <v>-18</v>
      </c>
      <c r="UB56" s="17">
        <v>-6</v>
      </c>
      <c r="UC56" s="17">
        <v>-28</v>
      </c>
      <c r="UD56" s="17">
        <v>-34</v>
      </c>
      <c r="UE56" s="17">
        <v>-36</v>
      </c>
      <c r="UF56" s="17">
        <v>-26</v>
      </c>
      <c r="UG56" s="17">
        <v>-38</v>
      </c>
      <c r="UH56" s="17">
        <v>-16</v>
      </c>
      <c r="UI56" s="17">
        <v>-21</v>
      </c>
      <c r="UJ56" s="17">
        <v>-25</v>
      </c>
      <c r="UK56" s="17">
        <v>-40</v>
      </c>
      <c r="UL56" s="17">
        <v>-35</v>
      </c>
      <c r="UM56" s="17">
        <v>-18</v>
      </c>
      <c r="UN56" s="17">
        <v>-4</v>
      </c>
      <c r="UO56" s="17">
        <v>-26</v>
      </c>
      <c r="UP56" s="17">
        <v>16</v>
      </c>
      <c r="UQ56" s="17">
        <v>66</v>
      </c>
      <c r="UR56" s="17">
        <v>34</v>
      </c>
      <c r="US56" s="17">
        <v>52</v>
      </c>
      <c r="UT56" s="17">
        <v>53</v>
      </c>
      <c r="UU56" s="17">
        <v>47</v>
      </c>
      <c r="UV56" s="17">
        <v>83</v>
      </c>
      <c r="UW56" s="17">
        <v>92</v>
      </c>
      <c r="UX56" s="17">
        <v>-18</v>
      </c>
      <c r="UY56" s="17">
        <v>-13</v>
      </c>
      <c r="UZ56" s="17">
        <v>-8</v>
      </c>
      <c r="VA56" s="17">
        <v>-3</v>
      </c>
      <c r="VB56" s="17">
        <v>-11</v>
      </c>
      <c r="VC56" s="17">
        <v>-6</v>
      </c>
      <c r="VD56" s="17">
        <v>-2</v>
      </c>
      <c r="VE56" s="17">
        <v>-4</v>
      </c>
      <c r="VF56" s="17">
        <v>-4</v>
      </c>
      <c r="VG56" s="17">
        <v>-17</v>
      </c>
      <c r="VH56" s="17">
        <v>-8</v>
      </c>
      <c r="VI56" s="17">
        <v>-17</v>
      </c>
      <c r="VJ56" s="17">
        <v>-23</v>
      </c>
      <c r="VK56" s="17">
        <v>-29</v>
      </c>
      <c r="VL56" s="17">
        <v>-21</v>
      </c>
      <c r="VM56" s="17">
        <v>-33</v>
      </c>
      <c r="VN56">
        <v>18</v>
      </c>
      <c r="VO56">
        <v>13</v>
      </c>
      <c r="VP56">
        <v>-1</v>
      </c>
      <c r="VQ56">
        <v>-3</v>
      </c>
      <c r="VR56">
        <v>3</v>
      </c>
      <c r="VS56">
        <v>-3</v>
      </c>
      <c r="VT56">
        <v>5</v>
      </c>
      <c r="VU56">
        <v>2</v>
      </c>
      <c r="VV56" s="17">
        <v>-9</v>
      </c>
      <c r="VW56" s="17">
        <v>-9</v>
      </c>
      <c r="VX56" s="17">
        <v>-11</v>
      </c>
      <c r="VY56" s="17">
        <v>-8</v>
      </c>
      <c r="VZ56" s="17">
        <v>-12</v>
      </c>
      <c r="WA56" s="17">
        <v>1</v>
      </c>
      <c r="WB56" s="17">
        <v>13</v>
      </c>
      <c r="WC56" s="17">
        <v>4</v>
      </c>
      <c r="WD56" s="17">
        <v>6</v>
      </c>
      <c r="WE56" s="17">
        <v>5</v>
      </c>
      <c r="WF56" s="17">
        <v>14</v>
      </c>
      <c r="WG56" s="17">
        <v>1</v>
      </c>
      <c r="WH56" s="17">
        <v>9</v>
      </c>
      <c r="WI56" s="17">
        <v>2</v>
      </c>
      <c r="WJ56" s="17">
        <v>0</v>
      </c>
      <c r="WK56" s="17">
        <v>27</v>
      </c>
      <c r="WL56" s="17">
        <v>-184</v>
      </c>
      <c r="WM56" s="17">
        <v>-149</v>
      </c>
      <c r="WN56" s="17">
        <v>-119</v>
      </c>
      <c r="WO56" s="17">
        <v>-153</v>
      </c>
      <c r="WP56" s="17">
        <v>-137</v>
      </c>
      <c r="WQ56" s="17">
        <v>-169</v>
      </c>
      <c r="WR56" s="17">
        <v>-146</v>
      </c>
      <c r="WS56" s="17">
        <v>-150</v>
      </c>
      <c r="WT56" s="17">
        <v>7</v>
      </c>
      <c r="WU56" s="17">
        <v>0</v>
      </c>
      <c r="WV56" s="17">
        <v>-16</v>
      </c>
      <c r="WW56" s="17">
        <v>-8</v>
      </c>
      <c r="WX56" s="17">
        <v>0</v>
      </c>
      <c r="WY56" s="17">
        <v>16</v>
      </c>
      <c r="WZ56" s="17">
        <v>4</v>
      </c>
      <c r="XA56" s="17">
        <v>-2</v>
      </c>
    </row>
    <row r="57" spans="1:625">
      <c r="A57" t="s">
        <v>955</v>
      </c>
      <c r="B57" s="17">
        <v>-3</v>
      </c>
      <c r="C57" s="17">
        <v>-31</v>
      </c>
      <c r="D57" s="17">
        <v>-46</v>
      </c>
      <c r="E57" s="17">
        <v>-63</v>
      </c>
      <c r="F57" s="17">
        <v>-39</v>
      </c>
      <c r="G57" s="17">
        <v>-36</v>
      </c>
      <c r="H57" s="17">
        <v>-6</v>
      </c>
      <c r="I57" s="17">
        <v>-36</v>
      </c>
      <c r="J57" s="17">
        <v>264</v>
      </c>
      <c r="K57" s="17">
        <v>263</v>
      </c>
      <c r="L57" s="17">
        <v>310</v>
      </c>
      <c r="M57" s="17">
        <v>382</v>
      </c>
      <c r="N57" s="17">
        <v>361</v>
      </c>
      <c r="O57" s="17">
        <v>408</v>
      </c>
      <c r="P57" s="17">
        <v>287</v>
      </c>
      <c r="Q57" s="17">
        <v>346</v>
      </c>
      <c r="R57" s="17">
        <v>-152</v>
      </c>
      <c r="S57" s="17">
        <v>-196</v>
      </c>
      <c r="T57" s="17">
        <v>-197</v>
      </c>
      <c r="U57" s="17">
        <v>-192</v>
      </c>
      <c r="V57" s="17">
        <v>-150</v>
      </c>
      <c r="W57" s="17">
        <v>-199</v>
      </c>
      <c r="X57" s="17">
        <v>-137</v>
      </c>
      <c r="Y57" s="17">
        <v>-164</v>
      </c>
      <c r="Z57" s="17">
        <v>-62</v>
      </c>
      <c r="AA57" s="17">
        <v>-90</v>
      </c>
      <c r="AB57" s="17">
        <v>-64</v>
      </c>
      <c r="AC57" s="17">
        <v>-53</v>
      </c>
      <c r="AD57" s="17">
        <v>-76</v>
      </c>
      <c r="AE57" s="17">
        <v>-43</v>
      </c>
      <c r="AF57" s="17">
        <v>-55</v>
      </c>
      <c r="AG57" s="17">
        <v>-66</v>
      </c>
      <c r="AH57" s="17">
        <v>66</v>
      </c>
      <c r="AI57" s="17">
        <v>57</v>
      </c>
      <c r="AJ57" s="17">
        <v>17</v>
      </c>
      <c r="AK57" s="17">
        <v>30</v>
      </c>
      <c r="AL57" s="17">
        <v>96</v>
      </c>
      <c r="AM57" s="17">
        <v>31</v>
      </c>
      <c r="AN57" s="17">
        <v>8</v>
      </c>
      <c r="AO57" s="17">
        <v>50</v>
      </c>
      <c r="AP57" s="17">
        <v>-15</v>
      </c>
      <c r="AQ57" s="17">
        <v>-17</v>
      </c>
      <c r="AR57" s="17">
        <v>-42</v>
      </c>
      <c r="AS57" s="17">
        <v>-36</v>
      </c>
      <c r="AT57" s="17">
        <v>-27</v>
      </c>
      <c r="AU57" s="17">
        <v>-55</v>
      </c>
      <c r="AV57" s="17">
        <v>-36</v>
      </c>
      <c r="AW57" s="17">
        <v>-58</v>
      </c>
      <c r="AX57" s="17">
        <v>-44</v>
      </c>
      <c r="AY57" s="17">
        <v>-20</v>
      </c>
      <c r="AZ57" s="17">
        <v>-18</v>
      </c>
      <c r="BA57" s="17">
        <v>-47</v>
      </c>
      <c r="BB57" s="17">
        <v>-28</v>
      </c>
      <c r="BC57" s="17">
        <v>-43</v>
      </c>
      <c r="BD57" s="17">
        <v>-29</v>
      </c>
      <c r="BE57" s="17">
        <v>-37</v>
      </c>
      <c r="BF57" s="17">
        <v>-73</v>
      </c>
      <c r="BG57" s="17">
        <v>-82</v>
      </c>
      <c r="BH57" s="17">
        <v>-57</v>
      </c>
      <c r="BI57" s="17">
        <v>-61</v>
      </c>
      <c r="BJ57" s="17">
        <v>-45</v>
      </c>
      <c r="BK57" s="17">
        <v>-77</v>
      </c>
      <c r="BL57" s="17">
        <v>-51</v>
      </c>
      <c r="BM57" s="17">
        <v>-97</v>
      </c>
      <c r="BN57" s="17">
        <v>1</v>
      </c>
      <c r="BO57" s="17">
        <v>-9</v>
      </c>
      <c r="BP57" s="17">
        <v>-14</v>
      </c>
      <c r="BQ57" s="17">
        <v>-25</v>
      </c>
      <c r="BR57" s="17">
        <v>-19</v>
      </c>
      <c r="BS57" s="17">
        <v>-10</v>
      </c>
      <c r="BT57" s="17">
        <v>-6</v>
      </c>
      <c r="BU57" s="17">
        <v>-18</v>
      </c>
      <c r="BV57" s="17">
        <v>150</v>
      </c>
      <c r="BW57" s="17">
        <v>124</v>
      </c>
      <c r="BX57" s="17">
        <v>134</v>
      </c>
      <c r="BY57" s="17">
        <v>129</v>
      </c>
      <c r="BZ57" s="17">
        <v>85</v>
      </c>
      <c r="CA57" s="17">
        <v>101</v>
      </c>
      <c r="CB57" s="17">
        <v>83</v>
      </c>
      <c r="CC57" s="17">
        <v>101</v>
      </c>
      <c r="CD57" s="17">
        <v>28</v>
      </c>
      <c r="CE57" s="17">
        <v>10</v>
      </c>
      <c r="CF57" s="17">
        <v>32</v>
      </c>
      <c r="CG57" s="17">
        <v>16</v>
      </c>
      <c r="CH57" s="17">
        <v>-6</v>
      </c>
      <c r="CI57" s="17">
        <v>25</v>
      </c>
      <c r="CJ57" s="17">
        <v>14</v>
      </c>
      <c r="CK57" s="17">
        <v>8</v>
      </c>
      <c r="CL57" s="17">
        <v>33</v>
      </c>
      <c r="CM57" s="17">
        <v>8</v>
      </c>
      <c r="CN57" s="17">
        <v>37</v>
      </c>
      <c r="CO57" s="17">
        <v>26</v>
      </c>
      <c r="CP57" s="17">
        <v>28</v>
      </c>
      <c r="CQ57" s="17">
        <v>30</v>
      </c>
      <c r="CR57" s="17">
        <v>-1</v>
      </c>
      <c r="CS57" s="17">
        <v>-2</v>
      </c>
      <c r="CT57" s="17">
        <v>29</v>
      </c>
      <c r="CU57" s="17">
        <v>1</v>
      </c>
      <c r="CV57" s="17">
        <v>-2</v>
      </c>
      <c r="CW57" s="17">
        <v>-2</v>
      </c>
      <c r="CX57" s="17">
        <v>-6</v>
      </c>
      <c r="CY57" s="17">
        <v>-12</v>
      </c>
      <c r="CZ57" s="17">
        <v>-19</v>
      </c>
      <c r="DA57" s="17">
        <v>-7</v>
      </c>
      <c r="DB57" s="17">
        <v>41</v>
      </c>
      <c r="DC57" s="17">
        <v>29</v>
      </c>
      <c r="DD57" s="17">
        <v>24</v>
      </c>
      <c r="DE57" s="17">
        <v>27</v>
      </c>
      <c r="DF57" s="17">
        <v>-4</v>
      </c>
      <c r="DG57" s="17">
        <v>39</v>
      </c>
      <c r="DH57" s="17">
        <v>26</v>
      </c>
      <c r="DI57" s="17">
        <v>14</v>
      </c>
      <c r="DJ57" s="17">
        <v>77</v>
      </c>
      <c r="DK57" s="17">
        <v>43</v>
      </c>
      <c r="DL57" s="17">
        <v>42</v>
      </c>
      <c r="DM57" s="17">
        <v>90</v>
      </c>
      <c r="DN57" s="17">
        <v>27</v>
      </c>
      <c r="DO57" s="17">
        <v>96</v>
      </c>
      <c r="DP57" s="17">
        <v>67</v>
      </c>
      <c r="DQ57" s="17">
        <v>51</v>
      </c>
      <c r="DR57" s="17">
        <v>43</v>
      </c>
      <c r="DS57" s="17">
        <v>21</v>
      </c>
      <c r="DT57" s="17">
        <v>41</v>
      </c>
      <c r="DU57" s="17">
        <v>45</v>
      </c>
      <c r="DV57" s="17">
        <v>26</v>
      </c>
      <c r="DW57" s="17">
        <v>14</v>
      </c>
      <c r="DX57" s="17">
        <v>10</v>
      </c>
      <c r="DY57" s="17">
        <v>20</v>
      </c>
      <c r="DZ57" s="17">
        <v>21</v>
      </c>
      <c r="EA57" s="17">
        <v>12</v>
      </c>
      <c r="EB57" s="17">
        <v>21</v>
      </c>
      <c r="EC57" s="17">
        <v>-4</v>
      </c>
      <c r="ED57" s="17">
        <v>16</v>
      </c>
      <c r="EE57" s="17">
        <v>13</v>
      </c>
      <c r="EF57" s="17">
        <v>17</v>
      </c>
      <c r="EG57" s="17">
        <v>17</v>
      </c>
      <c r="EH57" s="17">
        <v>-56</v>
      </c>
      <c r="EI57" s="17">
        <v>-77</v>
      </c>
      <c r="EJ57" s="17">
        <v>-89</v>
      </c>
      <c r="EK57" s="17">
        <v>-82</v>
      </c>
      <c r="EL57" s="17">
        <v>-64</v>
      </c>
      <c r="EM57" s="17">
        <v>-75</v>
      </c>
      <c r="EN57" s="17">
        <v>-71</v>
      </c>
      <c r="EO57" s="17">
        <v>-65</v>
      </c>
      <c r="EP57" s="17">
        <v>30</v>
      </c>
      <c r="EQ57" s="17">
        <v>21</v>
      </c>
      <c r="ER57" s="17">
        <v>17</v>
      </c>
      <c r="ES57" s="17">
        <v>5</v>
      </c>
      <c r="ET57" s="17">
        <v>6</v>
      </c>
      <c r="EU57" s="17">
        <v>21</v>
      </c>
      <c r="EV57" s="17">
        <v>6</v>
      </c>
      <c r="EW57" s="17">
        <v>46</v>
      </c>
      <c r="EX57" s="17">
        <v>18</v>
      </c>
      <c r="EY57" s="17">
        <v>18</v>
      </c>
      <c r="EZ57" s="17">
        <v>18</v>
      </c>
      <c r="FA57" s="17">
        <v>18</v>
      </c>
      <c r="FB57" s="17">
        <v>19</v>
      </c>
      <c r="FC57" s="17">
        <v>15</v>
      </c>
      <c r="FD57" s="17">
        <v>5</v>
      </c>
      <c r="FE57" s="17">
        <v>12</v>
      </c>
      <c r="FF57" s="17">
        <v>18</v>
      </c>
      <c r="FG57" s="17">
        <v>8</v>
      </c>
      <c r="FH57" s="17">
        <v>17</v>
      </c>
      <c r="FI57" s="17">
        <v>26</v>
      </c>
      <c r="FJ57" s="17">
        <v>0</v>
      </c>
      <c r="FK57" s="17">
        <v>-6</v>
      </c>
      <c r="FL57" s="17">
        <v>-25</v>
      </c>
      <c r="FM57" s="17">
        <v>-19</v>
      </c>
      <c r="FN57" s="17">
        <v>-11</v>
      </c>
      <c r="FO57" s="17">
        <v>-6</v>
      </c>
      <c r="FP57" s="17">
        <v>23</v>
      </c>
      <c r="FQ57" s="17">
        <v>-8</v>
      </c>
      <c r="FR57" s="17">
        <v>10</v>
      </c>
      <c r="FS57" s="17">
        <v>-15</v>
      </c>
      <c r="FT57" s="17">
        <v>-8</v>
      </c>
      <c r="FU57" s="17">
        <v>-23</v>
      </c>
      <c r="FV57" s="17">
        <v>-72</v>
      </c>
      <c r="FW57" s="17">
        <v>-64</v>
      </c>
      <c r="FX57" s="17">
        <v>-69</v>
      </c>
      <c r="FY57" s="17">
        <v>-51</v>
      </c>
      <c r="FZ57" s="17">
        <v>-59</v>
      </c>
      <c r="GA57" s="17">
        <v>-57</v>
      </c>
      <c r="GB57" s="17">
        <v>-20</v>
      </c>
      <c r="GC57" s="17">
        <v>-51</v>
      </c>
      <c r="GD57" s="17">
        <v>4</v>
      </c>
      <c r="GE57" s="17">
        <v>21</v>
      </c>
      <c r="GF57" s="17">
        <v>31</v>
      </c>
      <c r="GG57" s="17">
        <v>18</v>
      </c>
      <c r="GH57" s="17">
        <v>34</v>
      </c>
      <c r="GI57" s="17">
        <v>13</v>
      </c>
      <c r="GJ57" s="17">
        <v>7</v>
      </c>
      <c r="GK57" s="17">
        <v>-31</v>
      </c>
      <c r="GL57" s="17">
        <v>-14</v>
      </c>
      <c r="GM57" s="17">
        <v>-11</v>
      </c>
      <c r="GN57" s="17">
        <v>6</v>
      </c>
      <c r="GO57" s="17">
        <v>-36</v>
      </c>
      <c r="GP57" s="17">
        <v>-27</v>
      </c>
      <c r="GQ57" s="17">
        <v>-2</v>
      </c>
      <c r="GR57" s="17">
        <v>6</v>
      </c>
      <c r="GS57" s="17">
        <v>2</v>
      </c>
      <c r="GT57" s="17">
        <v>36</v>
      </c>
      <c r="GU57" s="17">
        <v>36</v>
      </c>
      <c r="GV57" s="17">
        <v>0</v>
      </c>
      <c r="GW57" s="17">
        <v>9</v>
      </c>
      <c r="GX57" s="17">
        <v>14</v>
      </c>
      <c r="GY57" s="17">
        <v>20</v>
      </c>
      <c r="GZ57" s="17">
        <v>2</v>
      </c>
      <c r="HA57" s="17">
        <v>-4</v>
      </c>
      <c r="HB57" s="17">
        <v>24</v>
      </c>
      <c r="HC57" s="17">
        <v>18</v>
      </c>
      <c r="HD57" s="17">
        <v>63</v>
      </c>
      <c r="HE57" s="17">
        <v>-1</v>
      </c>
      <c r="HF57" s="17">
        <v>4</v>
      </c>
      <c r="HG57" s="17">
        <v>-1</v>
      </c>
      <c r="HH57" s="17">
        <v>-2</v>
      </c>
      <c r="HI57" s="17">
        <v>19</v>
      </c>
      <c r="HJ57" s="17">
        <v>-27</v>
      </c>
      <c r="HK57" s="17">
        <v>-29</v>
      </c>
      <c r="HL57" s="17">
        <v>-32</v>
      </c>
      <c r="HM57" s="17">
        <v>-14</v>
      </c>
      <c r="HN57" s="17">
        <v>-33</v>
      </c>
      <c r="HO57" s="17">
        <v>-2</v>
      </c>
      <c r="HP57" s="17">
        <v>0</v>
      </c>
      <c r="HQ57" s="17">
        <v>-12</v>
      </c>
      <c r="HR57" s="17">
        <v>-4</v>
      </c>
      <c r="HS57" s="17">
        <v>-23</v>
      </c>
      <c r="HT57" s="17">
        <v>-8</v>
      </c>
      <c r="HU57" s="17">
        <v>10</v>
      </c>
      <c r="HV57" s="17">
        <v>-2</v>
      </c>
      <c r="HW57" s="17">
        <v>11</v>
      </c>
      <c r="HX57" s="17">
        <v>8</v>
      </c>
      <c r="HY57" s="17">
        <v>26</v>
      </c>
      <c r="HZ57" s="17">
        <v>153</v>
      </c>
      <c r="IA57" s="17">
        <v>151</v>
      </c>
      <c r="IB57" s="17">
        <v>169</v>
      </c>
      <c r="IC57" s="17">
        <v>244</v>
      </c>
      <c r="ID57" s="17">
        <v>171</v>
      </c>
      <c r="IE57" s="17">
        <v>218</v>
      </c>
      <c r="IF57" s="17">
        <v>165</v>
      </c>
      <c r="IG57" s="17">
        <v>252</v>
      </c>
      <c r="IH57" s="17">
        <v>24</v>
      </c>
      <c r="II57" s="17">
        <v>23</v>
      </c>
      <c r="IJ57" s="17">
        <v>25</v>
      </c>
      <c r="IK57" s="17">
        <v>17</v>
      </c>
      <c r="IL57" s="17">
        <v>12</v>
      </c>
      <c r="IM57" s="17">
        <v>35</v>
      </c>
      <c r="IN57" s="17">
        <v>11</v>
      </c>
      <c r="IO57" s="17">
        <v>9</v>
      </c>
      <c r="IP57" s="17">
        <v>-90</v>
      </c>
      <c r="IQ57" s="17">
        <v>-89</v>
      </c>
      <c r="IR57" s="17">
        <v>-98</v>
      </c>
      <c r="IS57" s="17">
        <v>-73</v>
      </c>
      <c r="IT57" s="17">
        <v>-56</v>
      </c>
      <c r="IU57" s="17">
        <v>-50</v>
      </c>
      <c r="IV57" s="17">
        <v>-43</v>
      </c>
      <c r="IW57" s="17">
        <v>-51</v>
      </c>
      <c r="IX57" s="17">
        <v>698</v>
      </c>
      <c r="IY57" s="17">
        <v>663</v>
      </c>
      <c r="IZ57" s="17">
        <v>607</v>
      </c>
      <c r="JA57" s="17">
        <v>522</v>
      </c>
      <c r="JB57" s="17">
        <v>612</v>
      </c>
      <c r="JC57" s="17">
        <v>570</v>
      </c>
      <c r="JD57" s="17">
        <v>636</v>
      </c>
      <c r="JE57" s="17">
        <v>827</v>
      </c>
      <c r="JF57" s="17">
        <v>-213</v>
      </c>
      <c r="JG57" s="17">
        <v>-162</v>
      </c>
      <c r="JH57" s="17">
        <v>-181</v>
      </c>
      <c r="JI57" s="17">
        <v>-170</v>
      </c>
      <c r="JJ57" s="17">
        <v>-110</v>
      </c>
      <c r="JK57" s="17">
        <v>-207</v>
      </c>
      <c r="JL57" s="17">
        <v>-172</v>
      </c>
      <c r="JM57" s="17">
        <v>-214</v>
      </c>
      <c r="JN57" s="17">
        <v>8</v>
      </c>
      <c r="JO57" s="17">
        <v>15</v>
      </c>
      <c r="JP57" s="17">
        <v>11</v>
      </c>
      <c r="JQ57" s="17">
        <v>18</v>
      </c>
      <c r="JR57" s="17">
        <v>9</v>
      </c>
      <c r="JS57" s="17">
        <v>3</v>
      </c>
      <c r="JT57" s="17">
        <v>5</v>
      </c>
      <c r="JU57" s="17">
        <v>10</v>
      </c>
      <c r="JV57" s="17">
        <v>-14</v>
      </c>
      <c r="JW57" s="17">
        <v>3</v>
      </c>
      <c r="JX57" s="17">
        <v>7</v>
      </c>
      <c r="JY57" s="17">
        <v>15</v>
      </c>
      <c r="JZ57" s="17">
        <v>-37</v>
      </c>
      <c r="KA57" s="17">
        <v>50</v>
      </c>
      <c r="KB57" s="17">
        <v>41</v>
      </c>
      <c r="KC57" s="17">
        <v>57</v>
      </c>
      <c r="KD57" s="17">
        <v>-3</v>
      </c>
      <c r="KE57" s="17">
        <v>-15</v>
      </c>
      <c r="KF57" s="17">
        <v>4</v>
      </c>
      <c r="KG57" s="17">
        <v>-17</v>
      </c>
      <c r="KH57" s="17">
        <v>-38</v>
      </c>
      <c r="KI57" s="17">
        <v>0</v>
      </c>
      <c r="KJ57" s="17">
        <v>-7</v>
      </c>
      <c r="KK57" s="17">
        <v>-31</v>
      </c>
      <c r="KL57" s="17">
        <v>-40</v>
      </c>
      <c r="KM57" s="17">
        <v>-23</v>
      </c>
      <c r="KN57" s="17">
        <v>-44</v>
      </c>
      <c r="KO57" s="17">
        <v>-33</v>
      </c>
      <c r="KP57" s="17">
        <v>-43</v>
      </c>
      <c r="KQ57" s="17">
        <v>-38</v>
      </c>
      <c r="KR57" s="17">
        <v>-58</v>
      </c>
      <c r="KS57" s="17">
        <v>-42</v>
      </c>
      <c r="KT57" s="17">
        <v>20</v>
      </c>
      <c r="KU57" s="17">
        <v>18</v>
      </c>
      <c r="KV57" s="17">
        <v>-3</v>
      </c>
      <c r="KW57" s="17">
        <v>23</v>
      </c>
      <c r="KX57" s="17">
        <v>0</v>
      </c>
      <c r="KY57" s="17">
        <v>5</v>
      </c>
      <c r="KZ57" s="17">
        <v>11</v>
      </c>
      <c r="LA57" s="17">
        <v>-12</v>
      </c>
      <c r="LB57" s="17">
        <v>9</v>
      </c>
      <c r="LC57" s="17">
        <v>-9</v>
      </c>
      <c r="LD57" s="17">
        <v>3</v>
      </c>
      <c r="LE57" s="17">
        <v>9</v>
      </c>
      <c r="LF57" s="17">
        <v>-11</v>
      </c>
      <c r="LG57" s="17">
        <v>-11</v>
      </c>
      <c r="LH57" s="17">
        <v>-2</v>
      </c>
      <c r="LI57" s="17">
        <v>-3</v>
      </c>
      <c r="LJ57" s="17">
        <v>-19</v>
      </c>
      <c r="LK57" s="17">
        <v>-16</v>
      </c>
      <c r="LL57" s="17">
        <v>-21</v>
      </c>
      <c r="LM57" s="17">
        <v>-20</v>
      </c>
      <c r="LN57" s="17">
        <v>-33</v>
      </c>
      <c r="LO57" s="17">
        <v>-32</v>
      </c>
      <c r="LP57" s="17">
        <v>-34</v>
      </c>
      <c r="LQ57" s="17">
        <v>-32</v>
      </c>
      <c r="LR57" s="17">
        <v>35</v>
      </c>
      <c r="LS57" s="17">
        <v>6</v>
      </c>
      <c r="LT57" s="17">
        <v>14</v>
      </c>
      <c r="LU57" s="17">
        <v>4</v>
      </c>
      <c r="LV57" s="17">
        <v>0</v>
      </c>
      <c r="LW57" s="17">
        <v>13</v>
      </c>
      <c r="LX57" s="17">
        <v>0</v>
      </c>
      <c r="LY57" s="17">
        <v>18</v>
      </c>
      <c r="LZ57" s="17">
        <v>12</v>
      </c>
      <c r="MA57" s="17">
        <v>-7</v>
      </c>
      <c r="MB57" s="17">
        <v>3</v>
      </c>
      <c r="MC57" s="17">
        <v>-25</v>
      </c>
      <c r="MD57" s="17">
        <v>-24</v>
      </c>
      <c r="ME57" s="17">
        <v>10</v>
      </c>
      <c r="MF57" s="17">
        <v>-25</v>
      </c>
      <c r="MG57" s="17">
        <v>-8</v>
      </c>
      <c r="MH57" s="17">
        <v>17</v>
      </c>
      <c r="MI57" s="17">
        <v>26</v>
      </c>
      <c r="MJ57" s="17">
        <v>21</v>
      </c>
      <c r="MK57" s="17">
        <v>23</v>
      </c>
      <c r="ML57" s="17">
        <v>30</v>
      </c>
      <c r="MM57" s="17">
        <v>24</v>
      </c>
      <c r="MN57" s="17">
        <v>2</v>
      </c>
      <c r="MO57" s="17">
        <v>14</v>
      </c>
      <c r="MP57" s="17">
        <v>8</v>
      </c>
      <c r="MQ57" s="17">
        <v>14</v>
      </c>
      <c r="MR57" s="17">
        <v>22</v>
      </c>
      <c r="MS57" s="17">
        <v>8</v>
      </c>
      <c r="MT57" s="17">
        <v>-18</v>
      </c>
      <c r="MU57" s="17">
        <v>-22</v>
      </c>
      <c r="MV57" s="17">
        <v>-20</v>
      </c>
      <c r="MW57" s="17">
        <v>-24</v>
      </c>
      <c r="MX57" s="17">
        <v>-109</v>
      </c>
      <c r="MY57" s="17">
        <v>-66</v>
      </c>
      <c r="MZ57" s="17">
        <v>-79</v>
      </c>
      <c r="NA57" s="17">
        <v>-73</v>
      </c>
      <c r="NB57" s="17">
        <v>-65</v>
      </c>
      <c r="NC57" s="17">
        <v>-89</v>
      </c>
      <c r="ND57" s="17">
        <v>-45</v>
      </c>
      <c r="NE57" s="17">
        <v>-52</v>
      </c>
      <c r="NF57" s="17">
        <v>1</v>
      </c>
      <c r="NG57" s="17">
        <v>28</v>
      </c>
      <c r="NH57" s="17">
        <v>40</v>
      </c>
      <c r="NI57" s="17">
        <v>46</v>
      </c>
      <c r="NJ57" s="17">
        <v>-2</v>
      </c>
      <c r="NK57" s="17">
        <v>0</v>
      </c>
      <c r="NL57" s="17">
        <v>-17</v>
      </c>
      <c r="NM57" s="17">
        <v>-19</v>
      </c>
      <c r="NN57" s="17">
        <v>13</v>
      </c>
      <c r="NO57" s="17">
        <v>-19</v>
      </c>
      <c r="NP57" s="17">
        <v>6</v>
      </c>
      <c r="NQ57" s="17">
        <v>-3</v>
      </c>
      <c r="NR57" s="17">
        <v>-13</v>
      </c>
      <c r="NS57" s="17">
        <v>22</v>
      </c>
      <c r="NT57" s="17">
        <v>-21</v>
      </c>
      <c r="NU57" s="17">
        <v>-13</v>
      </c>
      <c r="NV57" s="17">
        <v>0</v>
      </c>
      <c r="NW57" s="17">
        <v>21</v>
      </c>
      <c r="NX57" s="17">
        <v>-11</v>
      </c>
      <c r="NY57" s="17">
        <v>-1</v>
      </c>
      <c r="NZ57" s="17">
        <v>17</v>
      </c>
      <c r="OA57" s="17">
        <v>31</v>
      </c>
      <c r="OB57" s="17">
        <v>12</v>
      </c>
      <c r="OC57" s="17">
        <v>28</v>
      </c>
      <c r="OD57" s="17">
        <v>-34</v>
      </c>
      <c r="OE57" s="17">
        <v>-5</v>
      </c>
      <c r="OF57" s="17">
        <v>-11</v>
      </c>
      <c r="OG57" s="17">
        <v>0</v>
      </c>
      <c r="OH57" s="17">
        <v>-17</v>
      </c>
      <c r="OI57" s="17">
        <v>-17</v>
      </c>
      <c r="OJ57" s="17">
        <v>-6</v>
      </c>
      <c r="OK57" s="17">
        <v>10</v>
      </c>
      <c r="OL57" s="17">
        <v>20</v>
      </c>
      <c r="OM57" s="17">
        <v>13</v>
      </c>
      <c r="ON57" s="17">
        <v>-4</v>
      </c>
      <c r="OO57" s="17">
        <v>1</v>
      </c>
      <c r="OP57" s="17">
        <v>18</v>
      </c>
      <c r="OQ57" s="17">
        <v>26</v>
      </c>
      <c r="OR57" s="17">
        <v>7</v>
      </c>
      <c r="OS57" s="17">
        <v>1</v>
      </c>
      <c r="OT57" s="17">
        <v>-255</v>
      </c>
      <c r="OU57" s="17">
        <v>-220</v>
      </c>
      <c r="OV57" s="17">
        <v>-283</v>
      </c>
      <c r="OW57" s="17">
        <v>-269</v>
      </c>
      <c r="OX57" s="17">
        <v>-206</v>
      </c>
      <c r="OY57" s="17">
        <v>-391</v>
      </c>
      <c r="OZ57" s="17">
        <v>-252</v>
      </c>
      <c r="PA57" s="17">
        <v>-342</v>
      </c>
      <c r="PB57" s="17">
        <v>-11</v>
      </c>
      <c r="PC57" s="17">
        <v>-12</v>
      </c>
      <c r="PD57" s="17">
        <v>-10</v>
      </c>
      <c r="PE57" s="17">
        <v>-6</v>
      </c>
      <c r="PF57" s="17">
        <v>-39</v>
      </c>
      <c r="PG57" s="17">
        <v>-25</v>
      </c>
      <c r="PH57" s="17">
        <v>-13</v>
      </c>
      <c r="PI57" s="17">
        <v>-21</v>
      </c>
      <c r="PJ57" s="17">
        <v>-24</v>
      </c>
      <c r="PK57" s="17">
        <v>26</v>
      </c>
      <c r="PL57" s="17">
        <v>-18</v>
      </c>
      <c r="PM57" s="17">
        <v>9</v>
      </c>
      <c r="PN57" s="17">
        <v>-4</v>
      </c>
      <c r="PO57" s="17">
        <v>19</v>
      </c>
      <c r="PP57" s="17">
        <v>1</v>
      </c>
      <c r="PQ57" s="17">
        <v>11</v>
      </c>
      <c r="PR57" s="17">
        <v>-47</v>
      </c>
      <c r="PS57" s="17">
        <v>-47</v>
      </c>
      <c r="PT57" s="17">
        <v>-42</v>
      </c>
      <c r="PU57" s="17">
        <v>-51</v>
      </c>
      <c r="PV57" s="17">
        <v>-32</v>
      </c>
      <c r="PW57" s="17">
        <v>-39</v>
      </c>
      <c r="PX57" s="17">
        <v>-27</v>
      </c>
      <c r="PY57" s="17">
        <v>-31</v>
      </c>
      <c r="PZ57" s="17">
        <v>-78</v>
      </c>
      <c r="QA57" s="17">
        <v>-44</v>
      </c>
      <c r="QB57" s="17">
        <v>-14</v>
      </c>
      <c r="QC57" s="17">
        <v>-16</v>
      </c>
      <c r="QD57" s="17">
        <v>-13</v>
      </c>
      <c r="QE57" s="17">
        <v>-19</v>
      </c>
      <c r="QF57" s="17">
        <v>-14</v>
      </c>
      <c r="QG57" s="17">
        <v>-29</v>
      </c>
      <c r="QH57" s="17">
        <v>22</v>
      </c>
      <c r="QI57" s="17">
        <v>35</v>
      </c>
      <c r="QJ57" s="17">
        <v>14</v>
      </c>
      <c r="QK57" s="17">
        <v>25</v>
      </c>
      <c r="QL57" s="17">
        <v>14</v>
      </c>
      <c r="QM57" s="17">
        <v>16</v>
      </c>
      <c r="QN57" s="17">
        <v>4</v>
      </c>
      <c r="QO57" s="17">
        <v>29</v>
      </c>
      <c r="QP57" s="17">
        <v>7</v>
      </c>
      <c r="QQ57" s="17">
        <v>15</v>
      </c>
      <c r="QR57" s="17">
        <v>15</v>
      </c>
      <c r="QS57" s="17">
        <v>4</v>
      </c>
      <c r="QT57" s="17">
        <v>15</v>
      </c>
      <c r="QU57" s="17">
        <v>19</v>
      </c>
      <c r="QV57" s="17">
        <v>19</v>
      </c>
      <c r="QW57" s="17">
        <v>9</v>
      </c>
      <c r="QX57" s="17">
        <v>15</v>
      </c>
      <c r="QY57" s="17">
        <v>19</v>
      </c>
      <c r="QZ57" s="17">
        <v>29</v>
      </c>
      <c r="RA57" s="17">
        <v>27</v>
      </c>
      <c r="RB57" s="17">
        <v>56</v>
      </c>
      <c r="RC57" s="17">
        <v>66</v>
      </c>
      <c r="RD57" s="17">
        <v>90</v>
      </c>
      <c r="RE57" s="17">
        <v>68</v>
      </c>
      <c r="RF57" s="17">
        <v>-25</v>
      </c>
      <c r="RG57" s="17">
        <v>-40</v>
      </c>
      <c r="RH57" s="17">
        <v>-16</v>
      </c>
      <c r="RI57" s="17">
        <v>-33</v>
      </c>
      <c r="RJ57" s="17">
        <v>-56</v>
      </c>
      <c r="RK57" s="17">
        <v>2</v>
      </c>
      <c r="RL57" s="17">
        <v>-10</v>
      </c>
      <c r="RM57" s="17">
        <v>-18</v>
      </c>
      <c r="RN57" s="17">
        <v>-2</v>
      </c>
      <c r="RO57" s="17">
        <v>-26</v>
      </c>
      <c r="RP57" s="17">
        <v>-36</v>
      </c>
      <c r="RQ57" s="17">
        <v>-19</v>
      </c>
      <c r="RR57" s="17">
        <v>82</v>
      </c>
      <c r="RS57" s="17">
        <v>-25</v>
      </c>
      <c r="RT57" s="17">
        <v>-13</v>
      </c>
      <c r="RU57" s="17">
        <v>-53</v>
      </c>
      <c r="RV57" s="17">
        <v>-11</v>
      </c>
      <c r="RW57" s="17">
        <v>-20</v>
      </c>
      <c r="RX57" s="17">
        <v>-15</v>
      </c>
      <c r="RY57" s="17">
        <v>-35</v>
      </c>
      <c r="RZ57" s="17">
        <v>-16</v>
      </c>
      <c r="SA57" s="17">
        <v>-16</v>
      </c>
      <c r="SB57" s="17">
        <v>-20</v>
      </c>
      <c r="SC57" s="17">
        <v>-28</v>
      </c>
      <c r="SD57" s="17">
        <v>12</v>
      </c>
      <c r="SE57" s="17">
        <v>18</v>
      </c>
      <c r="SF57" s="17">
        <v>2</v>
      </c>
      <c r="SG57" s="17">
        <v>2</v>
      </c>
      <c r="SH57" s="17">
        <v>-8</v>
      </c>
      <c r="SI57" s="17">
        <v>0</v>
      </c>
      <c r="SJ57" s="17">
        <v>-2</v>
      </c>
      <c r="SK57" s="17">
        <v>7</v>
      </c>
      <c r="SL57" s="17">
        <v>-23</v>
      </c>
      <c r="SM57" s="17">
        <v>-15</v>
      </c>
      <c r="SN57" s="17">
        <v>-10</v>
      </c>
      <c r="SO57" s="17">
        <v>-27</v>
      </c>
      <c r="SP57" s="17">
        <v>-50</v>
      </c>
      <c r="SQ57" s="17">
        <v>-21</v>
      </c>
      <c r="SR57" s="17">
        <v>-6</v>
      </c>
      <c r="SS57" s="17">
        <v>-16</v>
      </c>
      <c r="ST57" s="17">
        <v>-7</v>
      </c>
      <c r="SU57" s="17">
        <v>11</v>
      </c>
      <c r="SV57" s="17">
        <v>11</v>
      </c>
      <c r="SW57" s="17">
        <v>2</v>
      </c>
      <c r="SX57" s="17">
        <v>5</v>
      </c>
      <c r="SY57" s="17">
        <v>4</v>
      </c>
      <c r="SZ57" s="17">
        <v>1</v>
      </c>
      <c r="TA57" s="17">
        <v>-5</v>
      </c>
      <c r="TB57" s="17">
        <v>-185</v>
      </c>
      <c r="TC57" s="17">
        <v>-138</v>
      </c>
      <c r="TD57" s="17">
        <v>-179</v>
      </c>
      <c r="TE57" s="17">
        <v>-156</v>
      </c>
      <c r="TF57" s="17">
        <v>-131</v>
      </c>
      <c r="TG57" s="17">
        <v>-181</v>
      </c>
      <c r="TH57" s="17">
        <v>-181</v>
      </c>
      <c r="TI57" s="17">
        <v>-183</v>
      </c>
      <c r="TJ57" s="17">
        <v>6</v>
      </c>
      <c r="TK57" s="17">
        <v>8</v>
      </c>
      <c r="TL57" s="17">
        <v>3</v>
      </c>
      <c r="TM57" s="17">
        <v>5</v>
      </c>
      <c r="TN57" s="17">
        <v>12</v>
      </c>
      <c r="TO57" s="17">
        <v>19</v>
      </c>
      <c r="TP57" s="17">
        <v>-2</v>
      </c>
      <c r="TQ57" s="17">
        <v>1</v>
      </c>
      <c r="TR57" s="17">
        <v>-8</v>
      </c>
      <c r="TS57" s="17">
        <v>-18</v>
      </c>
      <c r="TT57" s="17">
        <v>-6</v>
      </c>
      <c r="TU57" s="17">
        <v>0</v>
      </c>
      <c r="TV57" s="17">
        <v>-18</v>
      </c>
      <c r="TW57" s="17">
        <v>8</v>
      </c>
      <c r="TX57" s="17">
        <v>-1</v>
      </c>
      <c r="TY57" s="17">
        <v>-1</v>
      </c>
      <c r="TZ57" s="17">
        <v>-25</v>
      </c>
      <c r="UA57" s="17">
        <v>-16</v>
      </c>
      <c r="UB57" s="17">
        <v>-37</v>
      </c>
      <c r="UC57" s="17">
        <v>-23</v>
      </c>
      <c r="UD57" s="17">
        <v>-38</v>
      </c>
      <c r="UE57" s="17">
        <v>-31</v>
      </c>
      <c r="UF57" s="17">
        <v>-31</v>
      </c>
      <c r="UG57" s="17">
        <v>-30</v>
      </c>
      <c r="UH57" s="17">
        <v>-3</v>
      </c>
      <c r="UI57" s="17">
        <v>-10</v>
      </c>
      <c r="UJ57" s="17">
        <v>-30</v>
      </c>
      <c r="UK57" s="17">
        <v>-11</v>
      </c>
      <c r="UL57" s="17">
        <v>-19</v>
      </c>
      <c r="UM57" s="17">
        <v>-20</v>
      </c>
      <c r="UN57" s="17">
        <v>-4</v>
      </c>
      <c r="UO57" s="17">
        <v>-16</v>
      </c>
      <c r="UP57" s="17">
        <v>41</v>
      </c>
      <c r="UQ57" s="17">
        <v>27</v>
      </c>
      <c r="UR57" s="17">
        <v>44</v>
      </c>
      <c r="US57" s="17">
        <v>74</v>
      </c>
      <c r="UT57" s="17">
        <v>72</v>
      </c>
      <c r="UU57" s="17">
        <v>69</v>
      </c>
      <c r="UV57" s="17">
        <v>58</v>
      </c>
      <c r="UW57" s="17">
        <v>77</v>
      </c>
      <c r="UX57" s="17">
        <v>-13</v>
      </c>
      <c r="UY57" s="17">
        <v>-12</v>
      </c>
      <c r="UZ57" s="17">
        <v>-13</v>
      </c>
      <c r="VA57" s="17">
        <v>-6</v>
      </c>
      <c r="VB57" s="17">
        <v>-22</v>
      </c>
      <c r="VC57" s="17">
        <v>-17</v>
      </c>
      <c r="VD57" s="17">
        <v>1</v>
      </c>
      <c r="VE57" s="17">
        <v>-14</v>
      </c>
      <c r="VF57" s="17">
        <v>3</v>
      </c>
      <c r="VG57" s="17">
        <v>-8</v>
      </c>
      <c r="VH57" s="17">
        <v>4</v>
      </c>
      <c r="VI57" s="17">
        <v>-26</v>
      </c>
      <c r="VJ57" s="17">
        <v>-44</v>
      </c>
      <c r="VK57" s="17">
        <v>0</v>
      </c>
      <c r="VL57" s="17">
        <v>-17</v>
      </c>
      <c r="VM57" s="17">
        <v>-19</v>
      </c>
      <c r="VN57">
        <v>23</v>
      </c>
      <c r="VO57">
        <v>13</v>
      </c>
      <c r="VP57">
        <v>-1</v>
      </c>
      <c r="VQ57">
        <v>-3</v>
      </c>
      <c r="VR57">
        <v>-1</v>
      </c>
      <c r="VS57">
        <v>1</v>
      </c>
      <c r="VT57">
        <v>12</v>
      </c>
      <c r="VU57">
        <v>7</v>
      </c>
      <c r="VV57" s="17">
        <v>-25</v>
      </c>
      <c r="VW57" s="17">
        <v>-25</v>
      </c>
      <c r="VX57" s="17">
        <v>8</v>
      </c>
      <c r="VY57" s="17">
        <v>-6</v>
      </c>
      <c r="VZ57" s="17">
        <v>4</v>
      </c>
      <c r="WA57" s="17">
        <v>-7</v>
      </c>
      <c r="WB57" s="17">
        <v>0</v>
      </c>
      <c r="WC57" s="17">
        <v>8</v>
      </c>
      <c r="WD57" s="17">
        <v>5</v>
      </c>
      <c r="WE57" s="17">
        <v>-2</v>
      </c>
      <c r="WF57" s="17">
        <v>11</v>
      </c>
      <c r="WG57" s="17">
        <v>4</v>
      </c>
      <c r="WH57" s="17">
        <v>7</v>
      </c>
      <c r="WI57" s="17">
        <v>18</v>
      </c>
      <c r="WJ57" s="17">
        <v>7</v>
      </c>
      <c r="WK57" s="17">
        <v>-3</v>
      </c>
      <c r="WL57" s="17">
        <v>-183</v>
      </c>
      <c r="WM57" s="17">
        <v>-120</v>
      </c>
      <c r="WN57" s="17">
        <v>-119</v>
      </c>
      <c r="WO57" s="17">
        <v>-131</v>
      </c>
      <c r="WP57" s="17">
        <v>-116</v>
      </c>
      <c r="WQ57" s="17">
        <v>-176</v>
      </c>
      <c r="WR57" s="17">
        <v>-142</v>
      </c>
      <c r="WS57" s="17">
        <v>-154</v>
      </c>
      <c r="WT57" s="17">
        <v>10</v>
      </c>
      <c r="WU57" s="17">
        <v>9</v>
      </c>
      <c r="WV57" s="17">
        <v>-1</v>
      </c>
      <c r="WW57" s="17">
        <v>-6</v>
      </c>
      <c r="WX57" s="17">
        <v>4</v>
      </c>
      <c r="WY57" s="17">
        <v>4</v>
      </c>
      <c r="WZ57" s="17">
        <v>7</v>
      </c>
      <c r="XA57" s="17">
        <v>-3</v>
      </c>
    </row>
    <row r="58" spans="1:625">
      <c r="A58" t="s">
        <v>956</v>
      </c>
      <c r="B58" s="17">
        <v>-16</v>
      </c>
      <c r="C58" s="17">
        <v>-4</v>
      </c>
      <c r="D58" s="17">
        <v>-58</v>
      </c>
      <c r="E58" s="17">
        <v>-20</v>
      </c>
      <c r="F58" s="17">
        <v>-47</v>
      </c>
      <c r="G58" s="17">
        <v>-42</v>
      </c>
      <c r="H58" s="17">
        <v>-11</v>
      </c>
      <c r="I58" s="17">
        <v>-29</v>
      </c>
      <c r="J58" s="17">
        <v>244</v>
      </c>
      <c r="K58" s="17">
        <v>221</v>
      </c>
      <c r="L58" s="17">
        <v>383</v>
      </c>
      <c r="M58" s="17">
        <v>347</v>
      </c>
      <c r="N58" s="17">
        <v>355</v>
      </c>
      <c r="O58" s="17">
        <v>388</v>
      </c>
      <c r="P58" s="17">
        <v>347</v>
      </c>
      <c r="Q58" s="17">
        <v>333</v>
      </c>
      <c r="R58" s="17">
        <v>-121</v>
      </c>
      <c r="S58" s="17">
        <v>-153</v>
      </c>
      <c r="T58" s="17">
        <v>-164</v>
      </c>
      <c r="U58" s="17">
        <v>-210</v>
      </c>
      <c r="V58" s="17">
        <v>-145</v>
      </c>
      <c r="W58" s="17">
        <v>-189</v>
      </c>
      <c r="X58" s="17">
        <v>-146</v>
      </c>
      <c r="Y58" s="17">
        <v>-140</v>
      </c>
      <c r="Z58" s="17">
        <v>-63</v>
      </c>
      <c r="AA58" s="17">
        <v>-35</v>
      </c>
      <c r="AB58" s="17">
        <v>-41</v>
      </c>
      <c r="AC58" s="17">
        <v>-67</v>
      </c>
      <c r="AD58" s="17">
        <v>-30</v>
      </c>
      <c r="AE58" s="17">
        <v>-27</v>
      </c>
      <c r="AF58" s="17">
        <v>-20</v>
      </c>
      <c r="AG58" s="17">
        <v>-94</v>
      </c>
      <c r="AH58" s="17">
        <v>54</v>
      </c>
      <c r="AI58" s="17">
        <v>50</v>
      </c>
      <c r="AJ58" s="17">
        <v>-7</v>
      </c>
      <c r="AK58" s="17">
        <v>50</v>
      </c>
      <c r="AL58" s="17">
        <v>50</v>
      </c>
      <c r="AM58" s="17">
        <v>26</v>
      </c>
      <c r="AN58" s="17">
        <v>27</v>
      </c>
      <c r="AO58" s="17">
        <v>34</v>
      </c>
      <c r="AP58" s="17">
        <v>-29</v>
      </c>
      <c r="AQ58" s="17">
        <v>-32</v>
      </c>
      <c r="AR58" s="17">
        <v>-39</v>
      </c>
      <c r="AS58" s="17">
        <v>-37</v>
      </c>
      <c r="AT58" s="17">
        <v>-42</v>
      </c>
      <c r="AU58" s="17">
        <v>-63</v>
      </c>
      <c r="AV58" s="17">
        <v>-44</v>
      </c>
      <c r="AW58" s="17">
        <v>-65</v>
      </c>
      <c r="AX58" s="17">
        <v>-43</v>
      </c>
      <c r="AY58" s="17">
        <v>-48</v>
      </c>
      <c r="AZ58" s="17">
        <v>-19</v>
      </c>
      <c r="BA58" s="17">
        <v>-15</v>
      </c>
      <c r="BB58" s="17">
        <v>-39</v>
      </c>
      <c r="BC58" s="17">
        <v>-39</v>
      </c>
      <c r="BD58" s="17">
        <v>-23</v>
      </c>
      <c r="BE58" s="17">
        <v>-34</v>
      </c>
      <c r="BF58" s="17">
        <v>-80</v>
      </c>
      <c r="BG58" s="17">
        <v>-65</v>
      </c>
      <c r="BH58" s="17">
        <v>-51</v>
      </c>
      <c r="BI58" s="17">
        <v>-40</v>
      </c>
      <c r="BJ58" s="17">
        <v>-59</v>
      </c>
      <c r="BK58" s="17">
        <v>-77</v>
      </c>
      <c r="BL58" s="17">
        <v>-49</v>
      </c>
      <c r="BM58" s="17">
        <v>-70</v>
      </c>
      <c r="BN58" s="17">
        <v>7</v>
      </c>
      <c r="BO58" s="17">
        <v>-11</v>
      </c>
      <c r="BP58" s="17">
        <v>-1</v>
      </c>
      <c r="BQ58" s="17">
        <v>-14</v>
      </c>
      <c r="BR58" s="17">
        <v>-17</v>
      </c>
      <c r="BS58" s="17">
        <v>-9</v>
      </c>
      <c r="BT58" s="17">
        <v>-7</v>
      </c>
      <c r="BU58" s="17">
        <v>-16</v>
      </c>
      <c r="BV58" s="17">
        <v>176</v>
      </c>
      <c r="BW58" s="17">
        <v>117</v>
      </c>
      <c r="BX58" s="17">
        <v>130</v>
      </c>
      <c r="BY58" s="17">
        <v>114</v>
      </c>
      <c r="BZ58" s="17">
        <v>60</v>
      </c>
      <c r="CA58" s="17">
        <v>126</v>
      </c>
      <c r="CB58" s="17">
        <v>68</v>
      </c>
      <c r="CC58" s="17">
        <v>76</v>
      </c>
      <c r="CD58" s="17">
        <v>19</v>
      </c>
      <c r="CE58" s="17">
        <v>7</v>
      </c>
      <c r="CF58" s="17">
        <v>0</v>
      </c>
      <c r="CG58" s="17">
        <v>10</v>
      </c>
      <c r="CH58" s="17">
        <v>1</v>
      </c>
      <c r="CI58" s="17">
        <v>20</v>
      </c>
      <c r="CJ58" s="17">
        <v>2</v>
      </c>
      <c r="CK58" s="17">
        <v>7</v>
      </c>
      <c r="CL58" s="17">
        <v>34</v>
      </c>
      <c r="CM58" s="17">
        <v>12</v>
      </c>
      <c r="CN58" s="17">
        <v>8</v>
      </c>
      <c r="CO58" s="17">
        <v>45</v>
      </c>
      <c r="CP58" s="17">
        <v>-11</v>
      </c>
      <c r="CQ58" s="17">
        <v>42</v>
      </c>
      <c r="CR58" s="17">
        <v>4</v>
      </c>
      <c r="CS58" s="17">
        <v>5</v>
      </c>
      <c r="CT58" s="17">
        <v>16</v>
      </c>
      <c r="CU58" s="17">
        <v>-4</v>
      </c>
      <c r="CV58" s="17">
        <v>0</v>
      </c>
      <c r="CW58" s="17">
        <v>-18</v>
      </c>
      <c r="CX58" s="17">
        <v>-42</v>
      </c>
      <c r="CY58" s="17">
        <v>1</v>
      </c>
      <c r="CZ58" s="17">
        <v>-8</v>
      </c>
      <c r="DA58" s="17">
        <v>-39</v>
      </c>
      <c r="DB58" s="17">
        <v>28</v>
      </c>
      <c r="DC58" s="17">
        <v>27</v>
      </c>
      <c r="DD58" s="17">
        <v>8</v>
      </c>
      <c r="DE58" s="17">
        <v>20</v>
      </c>
      <c r="DF58" s="17">
        <v>8</v>
      </c>
      <c r="DG58" s="17">
        <v>24</v>
      </c>
      <c r="DH58" s="17">
        <v>22</v>
      </c>
      <c r="DI58" s="17">
        <v>24</v>
      </c>
      <c r="DJ58" s="17">
        <v>82</v>
      </c>
      <c r="DK58" s="17">
        <v>45</v>
      </c>
      <c r="DL58" s="17">
        <v>38</v>
      </c>
      <c r="DM58" s="17">
        <v>44</v>
      </c>
      <c r="DN58" s="17">
        <v>32</v>
      </c>
      <c r="DO58" s="17">
        <v>92</v>
      </c>
      <c r="DP58" s="17">
        <v>44</v>
      </c>
      <c r="DQ58" s="17">
        <v>40</v>
      </c>
      <c r="DR58" s="17">
        <v>38</v>
      </c>
      <c r="DS58" s="17">
        <v>35</v>
      </c>
      <c r="DT58" s="17">
        <v>69</v>
      </c>
      <c r="DU58" s="17">
        <v>47</v>
      </c>
      <c r="DV58" s="17">
        <v>25</v>
      </c>
      <c r="DW58" s="17">
        <v>25</v>
      </c>
      <c r="DX58" s="17">
        <v>10</v>
      </c>
      <c r="DY58" s="17">
        <v>4</v>
      </c>
      <c r="DZ58" s="17">
        <v>37</v>
      </c>
      <c r="EA58" s="17">
        <v>8</v>
      </c>
      <c r="EB58" s="17">
        <v>11</v>
      </c>
      <c r="EC58" s="17">
        <v>10</v>
      </c>
      <c r="ED58" s="17">
        <v>6</v>
      </c>
      <c r="EE58" s="17">
        <v>42</v>
      </c>
      <c r="EF58" s="17">
        <v>4</v>
      </c>
      <c r="EG58" s="17">
        <v>16</v>
      </c>
      <c r="EH58" s="17">
        <v>-79</v>
      </c>
      <c r="EI58" s="17">
        <v>-56</v>
      </c>
      <c r="EJ58" s="17">
        <v>-76</v>
      </c>
      <c r="EK58" s="17">
        <v>-55</v>
      </c>
      <c r="EL58" s="17">
        <v>-49</v>
      </c>
      <c r="EM58" s="17">
        <v>-78</v>
      </c>
      <c r="EN58" s="17">
        <v>-98</v>
      </c>
      <c r="EO58" s="17">
        <v>-50</v>
      </c>
      <c r="EP58" s="17">
        <v>20</v>
      </c>
      <c r="EQ58" s="17">
        <v>16</v>
      </c>
      <c r="ER58" s="17">
        <v>10</v>
      </c>
      <c r="ES58" s="17">
        <v>9</v>
      </c>
      <c r="ET58" s="17">
        <v>2</v>
      </c>
      <c r="EU58" s="17">
        <v>26</v>
      </c>
      <c r="EV58" s="17">
        <v>23</v>
      </c>
      <c r="EW58" s="17">
        <v>25</v>
      </c>
      <c r="EX58" s="17">
        <v>34</v>
      </c>
      <c r="EY58" s="17">
        <v>13</v>
      </c>
      <c r="EZ58" s="17">
        <v>13</v>
      </c>
      <c r="FA58" s="17">
        <v>18</v>
      </c>
      <c r="FB58" s="17">
        <v>21</v>
      </c>
      <c r="FC58" s="17">
        <v>12</v>
      </c>
      <c r="FD58" s="17">
        <v>-1</v>
      </c>
      <c r="FE58" s="17">
        <v>16</v>
      </c>
      <c r="FF58" s="17">
        <v>22</v>
      </c>
      <c r="FG58" s="17">
        <v>16</v>
      </c>
      <c r="FH58" s="17">
        <v>14</v>
      </c>
      <c r="FI58" s="17">
        <v>5</v>
      </c>
      <c r="FJ58" s="17">
        <v>3</v>
      </c>
      <c r="FK58" s="17">
        <v>13</v>
      </c>
      <c r="FL58" s="17">
        <v>7</v>
      </c>
      <c r="FM58" s="17">
        <v>-36</v>
      </c>
      <c r="FN58" s="17">
        <v>-6</v>
      </c>
      <c r="FO58" s="17">
        <v>-11</v>
      </c>
      <c r="FP58" s="17">
        <v>16</v>
      </c>
      <c r="FQ58" s="17">
        <v>-8</v>
      </c>
      <c r="FR58" s="17">
        <v>-1</v>
      </c>
      <c r="FS58" s="17">
        <v>-21</v>
      </c>
      <c r="FT58" s="17">
        <v>-21</v>
      </c>
      <c r="FU58" s="17">
        <v>-31</v>
      </c>
      <c r="FV58" s="17">
        <v>-98</v>
      </c>
      <c r="FW58" s="17">
        <v>-55</v>
      </c>
      <c r="FX58" s="17">
        <v>-44</v>
      </c>
      <c r="FY58" s="17">
        <v>-40</v>
      </c>
      <c r="FZ58" s="17">
        <v>-46</v>
      </c>
      <c r="GA58" s="17">
        <v>-71</v>
      </c>
      <c r="GB58" s="17">
        <v>-51</v>
      </c>
      <c r="GC58" s="17">
        <v>-51</v>
      </c>
      <c r="GD58" s="17">
        <v>10</v>
      </c>
      <c r="GE58" s="17">
        <v>24</v>
      </c>
      <c r="GF58" s="17">
        <v>30</v>
      </c>
      <c r="GG58" s="17">
        <v>4</v>
      </c>
      <c r="GH58" s="17">
        <v>10</v>
      </c>
      <c r="GI58" s="17">
        <v>13</v>
      </c>
      <c r="GJ58" s="17">
        <v>9</v>
      </c>
      <c r="GK58" s="17">
        <v>4</v>
      </c>
      <c r="GL58" s="17">
        <v>3</v>
      </c>
      <c r="GM58" s="17">
        <v>-7</v>
      </c>
      <c r="GN58" s="17">
        <v>4</v>
      </c>
      <c r="GO58" s="17">
        <v>-4</v>
      </c>
      <c r="GP58" s="17">
        <v>-6</v>
      </c>
      <c r="GQ58" s="17">
        <v>0</v>
      </c>
      <c r="GR58" s="17">
        <v>-2</v>
      </c>
      <c r="GS58" s="17">
        <v>-2</v>
      </c>
      <c r="GT58" s="17">
        <v>5</v>
      </c>
      <c r="GU58" s="17">
        <v>1</v>
      </c>
      <c r="GV58" s="17">
        <v>17</v>
      </c>
      <c r="GW58" s="17">
        <v>10</v>
      </c>
      <c r="GX58" s="17">
        <v>1</v>
      </c>
      <c r="GY58" s="17">
        <v>9</v>
      </c>
      <c r="GZ58" s="17">
        <v>0</v>
      </c>
      <c r="HA58" s="17">
        <v>6</v>
      </c>
      <c r="HB58" s="17">
        <v>15</v>
      </c>
      <c r="HC58" s="17">
        <v>43</v>
      </c>
      <c r="HD58" s="17">
        <v>18</v>
      </c>
      <c r="HE58" s="17">
        <v>-12</v>
      </c>
      <c r="HF58" s="17">
        <v>5</v>
      </c>
      <c r="HG58" s="17">
        <v>15</v>
      </c>
      <c r="HH58" s="17">
        <v>6</v>
      </c>
      <c r="HI58" s="17">
        <v>-10</v>
      </c>
      <c r="HJ58" s="17">
        <v>-19</v>
      </c>
      <c r="HK58" s="17">
        <v>-13</v>
      </c>
      <c r="HL58" s="17">
        <v>-30</v>
      </c>
      <c r="HM58" s="17">
        <v>-10</v>
      </c>
      <c r="HN58" s="17">
        <v>-35</v>
      </c>
      <c r="HO58" s="17">
        <v>-28</v>
      </c>
      <c r="HP58" s="17">
        <v>3</v>
      </c>
      <c r="HQ58" s="17">
        <v>-3</v>
      </c>
      <c r="HR58" s="17">
        <v>4</v>
      </c>
      <c r="HS58" s="17">
        <v>1</v>
      </c>
      <c r="HT58" s="17">
        <v>-1</v>
      </c>
      <c r="HU58" s="17">
        <v>-2</v>
      </c>
      <c r="HV58" s="17">
        <v>5</v>
      </c>
      <c r="HW58" s="17">
        <v>21</v>
      </c>
      <c r="HX58" s="17">
        <v>11</v>
      </c>
      <c r="HY58" s="17">
        <v>19</v>
      </c>
      <c r="HZ58" s="17">
        <v>127</v>
      </c>
      <c r="IA58" s="17">
        <v>168</v>
      </c>
      <c r="IB58" s="17">
        <v>139</v>
      </c>
      <c r="IC58" s="17">
        <v>162</v>
      </c>
      <c r="ID58" s="17">
        <v>146</v>
      </c>
      <c r="IE58" s="17">
        <v>221</v>
      </c>
      <c r="IF58" s="17">
        <v>114</v>
      </c>
      <c r="IG58" s="17">
        <v>193</v>
      </c>
      <c r="IH58" s="17">
        <v>33</v>
      </c>
      <c r="II58" s="17">
        <v>4</v>
      </c>
      <c r="IJ58" s="17">
        <v>10</v>
      </c>
      <c r="IK58" s="17">
        <v>24</v>
      </c>
      <c r="IL58" s="17">
        <v>15</v>
      </c>
      <c r="IM58" s="17">
        <v>27</v>
      </c>
      <c r="IN58" s="17">
        <v>1</v>
      </c>
      <c r="IO58" s="17">
        <v>13</v>
      </c>
      <c r="IP58" s="17">
        <v>-90</v>
      </c>
      <c r="IQ58" s="17">
        <v>-96</v>
      </c>
      <c r="IR58" s="17">
        <v>-97</v>
      </c>
      <c r="IS58" s="17">
        <v>-72</v>
      </c>
      <c r="IT58" s="17">
        <v>-73</v>
      </c>
      <c r="IU58" s="17">
        <v>-74</v>
      </c>
      <c r="IV58" s="17">
        <v>-38</v>
      </c>
      <c r="IW58" s="17">
        <v>-41</v>
      </c>
      <c r="IX58" s="17">
        <v>680</v>
      </c>
      <c r="IY58" s="17">
        <v>546</v>
      </c>
      <c r="IZ58" s="17">
        <v>537</v>
      </c>
      <c r="JA58" s="17">
        <v>548</v>
      </c>
      <c r="JB58" s="17">
        <v>491</v>
      </c>
      <c r="JC58" s="17">
        <v>586</v>
      </c>
      <c r="JD58" s="17">
        <v>681</v>
      </c>
      <c r="JE58" s="17">
        <v>848</v>
      </c>
      <c r="JF58" s="17">
        <v>-205</v>
      </c>
      <c r="JG58" s="17">
        <v>-169</v>
      </c>
      <c r="JH58" s="17">
        <v>-188</v>
      </c>
      <c r="JI58" s="17">
        <v>-177</v>
      </c>
      <c r="JJ58" s="17">
        <v>-109</v>
      </c>
      <c r="JK58" s="17">
        <v>-242</v>
      </c>
      <c r="JL58" s="17">
        <v>-187</v>
      </c>
      <c r="JM58" s="17">
        <v>-170</v>
      </c>
      <c r="JN58" s="17">
        <v>28</v>
      </c>
      <c r="JO58" s="17">
        <v>8</v>
      </c>
      <c r="JP58" s="17">
        <v>5</v>
      </c>
      <c r="JQ58" s="17">
        <v>15</v>
      </c>
      <c r="JR58" s="17">
        <v>4</v>
      </c>
      <c r="JS58" s="17">
        <v>26</v>
      </c>
      <c r="JT58" s="17">
        <v>1</v>
      </c>
      <c r="JU58" s="17">
        <v>0</v>
      </c>
      <c r="JV58" s="17">
        <v>-3</v>
      </c>
      <c r="JW58" s="17">
        <v>15</v>
      </c>
      <c r="JX58" s="17">
        <v>20</v>
      </c>
      <c r="JY58" s="17">
        <v>-1</v>
      </c>
      <c r="JZ58" s="17">
        <v>9</v>
      </c>
      <c r="KA58" s="17">
        <v>22</v>
      </c>
      <c r="KB58" s="17">
        <v>18</v>
      </c>
      <c r="KC58" s="17">
        <v>44</v>
      </c>
      <c r="KD58" s="17">
        <v>5</v>
      </c>
      <c r="KE58" s="17">
        <v>-43</v>
      </c>
      <c r="KF58" s="17">
        <v>9</v>
      </c>
      <c r="KG58" s="17">
        <v>6</v>
      </c>
      <c r="KH58" s="17">
        <v>-15</v>
      </c>
      <c r="KI58" s="17">
        <v>4</v>
      </c>
      <c r="KJ58" s="17">
        <v>7</v>
      </c>
      <c r="KK58" s="17">
        <v>-32</v>
      </c>
      <c r="KL58" s="17">
        <v>-32</v>
      </c>
      <c r="KM58" s="17">
        <v>-53</v>
      </c>
      <c r="KN58" s="17">
        <v>-42</v>
      </c>
      <c r="KO58" s="17">
        <v>-40</v>
      </c>
      <c r="KP58" s="17">
        <v>-53</v>
      </c>
      <c r="KQ58" s="17">
        <v>-25</v>
      </c>
      <c r="KR58" s="17">
        <v>-26</v>
      </c>
      <c r="KS58" s="17">
        <v>-26</v>
      </c>
      <c r="KT58" s="17">
        <v>-1</v>
      </c>
      <c r="KU58" s="17">
        <v>2</v>
      </c>
      <c r="KV58" s="17">
        <v>25</v>
      </c>
      <c r="KW58" s="17">
        <v>29</v>
      </c>
      <c r="KX58" s="17">
        <v>10</v>
      </c>
      <c r="KY58" s="17">
        <v>16</v>
      </c>
      <c r="KZ58" s="17">
        <v>-6</v>
      </c>
      <c r="LA58" s="17">
        <v>-3</v>
      </c>
      <c r="LB58" s="17">
        <v>10</v>
      </c>
      <c r="LC58" s="17">
        <v>-5</v>
      </c>
      <c r="LD58" s="17">
        <v>-19</v>
      </c>
      <c r="LE58" s="17">
        <v>9</v>
      </c>
      <c r="LF58" s="17">
        <v>-3</v>
      </c>
      <c r="LG58" s="17">
        <v>9</v>
      </c>
      <c r="LH58" s="17">
        <v>-4</v>
      </c>
      <c r="LI58" s="17">
        <v>-9</v>
      </c>
      <c r="LJ58" s="17">
        <v>-6</v>
      </c>
      <c r="LK58" s="17">
        <v>-4</v>
      </c>
      <c r="LL58" s="17">
        <v>-5</v>
      </c>
      <c r="LM58" s="17">
        <v>-34</v>
      </c>
      <c r="LN58" s="17">
        <v>-24</v>
      </c>
      <c r="LO58" s="17">
        <v>-57</v>
      </c>
      <c r="LP58" s="17">
        <v>-6</v>
      </c>
      <c r="LQ58" s="17">
        <v>-9</v>
      </c>
      <c r="LR58" s="17">
        <v>38</v>
      </c>
      <c r="LS58" s="17">
        <v>26</v>
      </c>
      <c r="LT58" s="17">
        <v>33</v>
      </c>
      <c r="LU58" s="17">
        <v>12</v>
      </c>
      <c r="LV58" s="17">
        <v>6</v>
      </c>
      <c r="LW58" s="17">
        <v>5</v>
      </c>
      <c r="LX58" s="17">
        <v>9</v>
      </c>
      <c r="LY58" s="17">
        <v>-1</v>
      </c>
      <c r="LZ58" s="17">
        <v>4</v>
      </c>
      <c r="MA58" s="17">
        <v>-30</v>
      </c>
      <c r="MB58" s="17">
        <v>-34</v>
      </c>
      <c r="MC58" s="17">
        <v>-6</v>
      </c>
      <c r="MD58" s="17">
        <v>-17</v>
      </c>
      <c r="ME58" s="17">
        <v>16</v>
      </c>
      <c r="MF58" s="17">
        <v>-36</v>
      </c>
      <c r="MG58" s="17">
        <v>-18</v>
      </c>
      <c r="MH58" s="17">
        <v>13</v>
      </c>
      <c r="MI58" s="17">
        <v>4</v>
      </c>
      <c r="MJ58" s="17">
        <v>19</v>
      </c>
      <c r="MK58" s="17">
        <v>17</v>
      </c>
      <c r="ML58" s="17">
        <v>34</v>
      </c>
      <c r="MM58" s="17">
        <v>22</v>
      </c>
      <c r="MN58" s="17">
        <v>-2</v>
      </c>
      <c r="MO58" s="17">
        <v>27</v>
      </c>
      <c r="MP58" s="17">
        <v>7</v>
      </c>
      <c r="MQ58" s="17">
        <v>-3</v>
      </c>
      <c r="MR58" s="17">
        <v>21</v>
      </c>
      <c r="MS58" s="17">
        <v>-7</v>
      </c>
      <c r="MT58" s="17">
        <v>-6</v>
      </c>
      <c r="MU58" s="17">
        <v>-28</v>
      </c>
      <c r="MV58" s="17">
        <v>-30</v>
      </c>
      <c r="MW58" s="17">
        <v>-22</v>
      </c>
      <c r="MX58" s="17">
        <v>-111</v>
      </c>
      <c r="MY58" s="17">
        <v>-66</v>
      </c>
      <c r="MZ58" s="17">
        <v>-68</v>
      </c>
      <c r="NA58" s="17">
        <v>-72</v>
      </c>
      <c r="NB58" s="17">
        <v>-35</v>
      </c>
      <c r="NC58" s="17">
        <v>-81</v>
      </c>
      <c r="ND58" s="17">
        <v>-56</v>
      </c>
      <c r="NE58" s="17">
        <v>-51</v>
      </c>
      <c r="NF58" s="17">
        <v>-56</v>
      </c>
      <c r="NG58" s="17">
        <v>9</v>
      </c>
      <c r="NH58" s="17">
        <v>38</v>
      </c>
      <c r="NI58" s="17">
        <v>-1</v>
      </c>
      <c r="NJ58" s="17">
        <v>32</v>
      </c>
      <c r="NK58" s="17">
        <v>54</v>
      </c>
      <c r="NL58" s="17">
        <v>-36</v>
      </c>
      <c r="NM58" s="17">
        <v>-7</v>
      </c>
      <c r="NN58" s="17">
        <v>19</v>
      </c>
      <c r="NO58" s="17">
        <v>10</v>
      </c>
      <c r="NP58" s="17">
        <v>10</v>
      </c>
      <c r="NQ58" s="17">
        <v>4</v>
      </c>
      <c r="NR58" s="17">
        <v>-1</v>
      </c>
      <c r="NS58" s="17">
        <v>-3</v>
      </c>
      <c r="NT58" s="17">
        <v>12</v>
      </c>
      <c r="NU58" s="17">
        <v>-7</v>
      </c>
      <c r="NV58" s="17">
        <v>18</v>
      </c>
      <c r="NW58" s="17">
        <v>17</v>
      </c>
      <c r="NX58" s="17">
        <v>-14</v>
      </c>
      <c r="NY58" s="17">
        <v>1</v>
      </c>
      <c r="NZ58" s="17">
        <v>9</v>
      </c>
      <c r="OA58" s="17">
        <v>21</v>
      </c>
      <c r="OB58" s="17">
        <v>18</v>
      </c>
      <c r="OC58" s="17">
        <v>16</v>
      </c>
      <c r="OD58" s="17">
        <v>-42</v>
      </c>
      <c r="OE58" s="17">
        <v>0</v>
      </c>
      <c r="OF58" s="17">
        <v>-18</v>
      </c>
      <c r="OG58" s="17">
        <v>-15</v>
      </c>
      <c r="OH58" s="17">
        <v>-12</v>
      </c>
      <c r="OI58" s="17">
        <v>-1</v>
      </c>
      <c r="OJ58" s="17">
        <v>-34</v>
      </c>
      <c r="OK58" s="17">
        <v>1</v>
      </c>
      <c r="OL58" s="17">
        <v>52</v>
      </c>
      <c r="OM58" s="17">
        <v>19</v>
      </c>
      <c r="ON58" s="17">
        <v>11</v>
      </c>
      <c r="OO58" s="17">
        <v>-1</v>
      </c>
      <c r="OP58" s="17">
        <v>20</v>
      </c>
      <c r="OQ58" s="17">
        <v>27</v>
      </c>
      <c r="OR58" s="17">
        <v>18</v>
      </c>
      <c r="OS58" s="17">
        <v>7</v>
      </c>
      <c r="OT58" s="17">
        <v>-199</v>
      </c>
      <c r="OU58" s="17">
        <v>-181</v>
      </c>
      <c r="OV58" s="17">
        <v>-226</v>
      </c>
      <c r="OW58" s="17">
        <v>-268</v>
      </c>
      <c r="OX58" s="17">
        <v>-144</v>
      </c>
      <c r="OY58" s="17">
        <v>-365</v>
      </c>
      <c r="OZ58" s="17">
        <v>-195</v>
      </c>
      <c r="PA58" s="17">
        <v>-302</v>
      </c>
      <c r="PB58" s="17">
        <v>-18</v>
      </c>
      <c r="PC58" s="17">
        <v>-4</v>
      </c>
      <c r="PD58" s="17">
        <v>-20</v>
      </c>
      <c r="PE58" s="17">
        <v>-12</v>
      </c>
      <c r="PF58" s="17">
        <v>-39</v>
      </c>
      <c r="PG58" s="17">
        <v>-9</v>
      </c>
      <c r="PH58" s="17">
        <v>10</v>
      </c>
      <c r="PI58" s="17">
        <v>-9</v>
      </c>
      <c r="PJ58" s="17">
        <v>-34</v>
      </c>
      <c r="PK58" s="17">
        <v>23</v>
      </c>
      <c r="PL58" s="17">
        <v>-3</v>
      </c>
      <c r="PM58" s="17">
        <v>-10</v>
      </c>
      <c r="PN58" s="17">
        <v>10</v>
      </c>
      <c r="PO58" s="17">
        <v>21</v>
      </c>
      <c r="PP58" s="17">
        <v>15</v>
      </c>
      <c r="PQ58" s="17">
        <v>23</v>
      </c>
      <c r="PR58" s="17">
        <v>-20</v>
      </c>
      <c r="PS58" s="17">
        <v>-47</v>
      </c>
      <c r="PT58" s="17">
        <v>-40</v>
      </c>
      <c r="PU58" s="17">
        <v>-33</v>
      </c>
      <c r="PV58" s="17">
        <v>-31</v>
      </c>
      <c r="PW58" s="17">
        <v>-30</v>
      </c>
      <c r="PX58" s="17">
        <v>-18</v>
      </c>
      <c r="PY58" s="17">
        <v>-22</v>
      </c>
      <c r="PZ58" s="17">
        <v>-76</v>
      </c>
      <c r="QA58" s="17">
        <v>-39</v>
      </c>
      <c r="QB58" s="17">
        <v>-24</v>
      </c>
      <c r="QC58" s="17">
        <v>-15</v>
      </c>
      <c r="QD58" s="17">
        <v>-19</v>
      </c>
      <c r="QE58" s="17">
        <v>-29</v>
      </c>
      <c r="QF58" s="17">
        <v>-22</v>
      </c>
      <c r="QG58" s="17">
        <v>-18</v>
      </c>
      <c r="QH58" s="17">
        <v>23</v>
      </c>
      <c r="QI58" s="17">
        <v>16</v>
      </c>
      <c r="QJ58" s="17">
        <v>44</v>
      </c>
      <c r="QK58" s="17">
        <v>36</v>
      </c>
      <c r="QL58" s="17">
        <v>22</v>
      </c>
      <c r="QM58" s="17">
        <v>39</v>
      </c>
      <c r="QN58" s="17">
        <v>21</v>
      </c>
      <c r="QO58" s="17">
        <v>29</v>
      </c>
      <c r="QP58" s="17">
        <v>8</v>
      </c>
      <c r="QQ58" s="17">
        <v>25</v>
      </c>
      <c r="QR58" s="17">
        <v>25</v>
      </c>
      <c r="QS58" s="17">
        <v>22</v>
      </c>
      <c r="QT58" s="17">
        <v>18</v>
      </c>
      <c r="QU58" s="17">
        <v>38</v>
      </c>
      <c r="QV58" s="17">
        <v>-12</v>
      </c>
      <c r="QW58" s="17">
        <v>5</v>
      </c>
      <c r="QX58" s="17">
        <v>26</v>
      </c>
      <c r="QY58" s="17">
        <v>18</v>
      </c>
      <c r="QZ58" s="17">
        <v>5</v>
      </c>
      <c r="RA58" s="17">
        <v>42</v>
      </c>
      <c r="RB58" s="17">
        <v>52</v>
      </c>
      <c r="RC58" s="17">
        <v>81</v>
      </c>
      <c r="RD58" s="17">
        <v>74</v>
      </c>
      <c r="RE58" s="17">
        <v>45</v>
      </c>
      <c r="RF58" s="17">
        <v>-26</v>
      </c>
      <c r="RG58" s="17">
        <v>-31</v>
      </c>
      <c r="RH58" s="17">
        <v>-31</v>
      </c>
      <c r="RI58" s="17">
        <v>-11</v>
      </c>
      <c r="RJ58" s="17">
        <v>-32</v>
      </c>
      <c r="RK58" s="17">
        <v>-37</v>
      </c>
      <c r="RL58" s="17">
        <v>-10</v>
      </c>
      <c r="RM58" s="17">
        <v>-25</v>
      </c>
      <c r="RN58" s="17">
        <v>-16</v>
      </c>
      <c r="RO58" s="17">
        <v>-22</v>
      </c>
      <c r="RP58" s="17">
        <v>-4</v>
      </c>
      <c r="RQ58" s="17">
        <v>-10</v>
      </c>
      <c r="RR58" s="17">
        <v>49</v>
      </c>
      <c r="RS58" s="17">
        <v>-32</v>
      </c>
      <c r="RT58" s="17">
        <v>-31</v>
      </c>
      <c r="RU58" s="17">
        <v>-28</v>
      </c>
      <c r="RV58" s="17">
        <v>-23</v>
      </c>
      <c r="RW58" s="17">
        <v>-11</v>
      </c>
      <c r="RX58" s="17">
        <v>-20</v>
      </c>
      <c r="RY58" s="17">
        <v>-27</v>
      </c>
      <c r="RZ58" s="17">
        <v>-18</v>
      </c>
      <c r="SA58" s="17">
        <v>-15</v>
      </c>
      <c r="SB58" s="17">
        <v>-7</v>
      </c>
      <c r="SC58" s="17">
        <v>-23</v>
      </c>
      <c r="SD58" s="17">
        <v>-12</v>
      </c>
      <c r="SE58" s="17">
        <v>-13</v>
      </c>
      <c r="SF58" s="17">
        <v>1</v>
      </c>
      <c r="SG58" s="17">
        <v>-1</v>
      </c>
      <c r="SH58" s="17">
        <v>14</v>
      </c>
      <c r="SI58" s="17">
        <v>14</v>
      </c>
      <c r="SJ58" s="17">
        <v>5</v>
      </c>
      <c r="SK58" s="17">
        <v>12</v>
      </c>
      <c r="SL58" s="17">
        <v>-9</v>
      </c>
      <c r="SM58" s="17">
        <v>2</v>
      </c>
      <c r="SN58" s="17">
        <v>-18</v>
      </c>
      <c r="SO58" s="17">
        <v>-18</v>
      </c>
      <c r="SP58" s="17">
        <v>-23</v>
      </c>
      <c r="SQ58" s="17">
        <v>-8</v>
      </c>
      <c r="SR58" s="17">
        <v>-16</v>
      </c>
      <c r="SS58" s="17">
        <v>-16</v>
      </c>
      <c r="ST58" s="17">
        <v>-4</v>
      </c>
      <c r="SU58" s="17">
        <v>-3</v>
      </c>
      <c r="SV58" s="17">
        <v>-5</v>
      </c>
      <c r="SW58" s="17">
        <v>9</v>
      </c>
      <c r="SX58" s="17">
        <v>1</v>
      </c>
      <c r="SY58" s="17">
        <v>13</v>
      </c>
      <c r="SZ58" s="17">
        <v>7</v>
      </c>
      <c r="TA58" s="17">
        <v>-5</v>
      </c>
      <c r="TB58" s="17">
        <v>-190</v>
      </c>
      <c r="TC58" s="17">
        <v>-108</v>
      </c>
      <c r="TD58" s="17">
        <v>-181</v>
      </c>
      <c r="TE58" s="17">
        <v>-152</v>
      </c>
      <c r="TF58" s="17">
        <v>-122</v>
      </c>
      <c r="TG58" s="17">
        <v>-157</v>
      </c>
      <c r="TH58" s="17">
        <v>-157</v>
      </c>
      <c r="TI58" s="17">
        <v>-200</v>
      </c>
      <c r="TJ58" s="17">
        <v>15</v>
      </c>
      <c r="TK58" s="17">
        <v>-9</v>
      </c>
      <c r="TL58" s="17">
        <v>-4</v>
      </c>
      <c r="TM58" s="17">
        <v>-2</v>
      </c>
      <c r="TN58" s="17">
        <v>7</v>
      </c>
      <c r="TO58" s="17">
        <v>-2</v>
      </c>
      <c r="TP58" s="17">
        <v>-1</v>
      </c>
      <c r="TQ58" s="17">
        <v>-9</v>
      </c>
      <c r="TR58" s="17">
        <v>2</v>
      </c>
      <c r="TS58" s="17">
        <v>2</v>
      </c>
      <c r="TT58" s="17">
        <v>6</v>
      </c>
      <c r="TU58" s="17">
        <v>-1</v>
      </c>
      <c r="TV58" s="17">
        <v>-9</v>
      </c>
      <c r="TW58" s="17">
        <v>-18</v>
      </c>
      <c r="TX58" s="17">
        <v>-18</v>
      </c>
      <c r="TY58" s="17">
        <v>-17</v>
      </c>
      <c r="TZ58" s="17">
        <v>-10</v>
      </c>
      <c r="UA58" s="17">
        <v>-23</v>
      </c>
      <c r="UB58" s="17">
        <v>-11</v>
      </c>
      <c r="UC58" s="17">
        <v>-19</v>
      </c>
      <c r="UD58" s="17">
        <v>-25</v>
      </c>
      <c r="UE58" s="17">
        <v>-37</v>
      </c>
      <c r="UF58" s="17">
        <v>-52</v>
      </c>
      <c r="UG58" s="17">
        <v>-40</v>
      </c>
      <c r="UH58" s="17">
        <v>-9</v>
      </c>
      <c r="UI58" s="17">
        <v>-28</v>
      </c>
      <c r="UJ58" s="17">
        <v>-24</v>
      </c>
      <c r="UK58" s="17">
        <v>-23</v>
      </c>
      <c r="UL58" s="17">
        <v>-17</v>
      </c>
      <c r="UM58" s="17">
        <v>-21</v>
      </c>
      <c r="UN58" s="17">
        <v>-6</v>
      </c>
      <c r="UO58" s="17">
        <v>-28</v>
      </c>
      <c r="UP58" s="17">
        <v>28</v>
      </c>
      <c r="UQ58" s="17">
        <v>15</v>
      </c>
      <c r="UR58" s="17">
        <v>64</v>
      </c>
      <c r="US58" s="17">
        <v>67</v>
      </c>
      <c r="UT58" s="17">
        <v>38</v>
      </c>
      <c r="UU58" s="17">
        <v>53</v>
      </c>
      <c r="UV58" s="17">
        <v>54</v>
      </c>
      <c r="UW58" s="17">
        <v>80</v>
      </c>
      <c r="UX58" s="17">
        <v>-10</v>
      </c>
      <c r="UY58" s="17">
        <v>-4</v>
      </c>
      <c r="UZ58" s="17">
        <v>-11</v>
      </c>
      <c r="VA58" s="17">
        <v>-19</v>
      </c>
      <c r="VB58" s="17">
        <v>-24</v>
      </c>
      <c r="VC58" s="17">
        <v>-15</v>
      </c>
      <c r="VD58" s="17">
        <v>-8</v>
      </c>
      <c r="VE58" s="17">
        <v>-10</v>
      </c>
      <c r="VF58" s="17">
        <v>-22</v>
      </c>
      <c r="VG58" s="17">
        <v>-9</v>
      </c>
      <c r="VH58" s="17">
        <v>5</v>
      </c>
      <c r="VI58" s="17">
        <v>-15</v>
      </c>
      <c r="VJ58" s="17">
        <v>-25</v>
      </c>
      <c r="VK58" s="17">
        <v>2</v>
      </c>
      <c r="VL58" s="17">
        <v>-39</v>
      </c>
      <c r="VM58" s="17">
        <v>-29</v>
      </c>
      <c r="VN58">
        <v>14</v>
      </c>
      <c r="VO58">
        <v>25</v>
      </c>
      <c r="VP58">
        <v>20</v>
      </c>
      <c r="VQ58">
        <v>5</v>
      </c>
      <c r="VR58">
        <v>1</v>
      </c>
      <c r="VS58">
        <v>2</v>
      </c>
      <c r="VT58">
        <v>8</v>
      </c>
      <c r="VU58">
        <v>4</v>
      </c>
      <c r="VV58" s="17">
        <v>8</v>
      </c>
      <c r="VW58" s="17">
        <v>8</v>
      </c>
      <c r="VX58" s="17">
        <v>1</v>
      </c>
      <c r="VY58" s="17">
        <v>-3</v>
      </c>
      <c r="VZ58" s="17">
        <v>-4</v>
      </c>
      <c r="WA58" s="17">
        <v>-9</v>
      </c>
      <c r="WB58" s="17">
        <v>5</v>
      </c>
      <c r="WC58" s="17">
        <v>9</v>
      </c>
      <c r="WD58" s="17">
        <v>23</v>
      </c>
      <c r="WE58" s="17">
        <v>26</v>
      </c>
      <c r="WF58" s="17">
        <v>8</v>
      </c>
      <c r="WG58" s="17">
        <v>-1</v>
      </c>
      <c r="WH58" s="17">
        <v>10</v>
      </c>
      <c r="WI58" s="17">
        <v>-4</v>
      </c>
      <c r="WJ58" s="17">
        <v>13</v>
      </c>
      <c r="WK58" s="17">
        <v>20</v>
      </c>
      <c r="WL58" s="17">
        <v>-174</v>
      </c>
      <c r="WM58" s="17">
        <v>-106</v>
      </c>
      <c r="WN58" s="17">
        <v>-149</v>
      </c>
      <c r="WO58" s="17">
        <v>-107</v>
      </c>
      <c r="WP58" s="17">
        <v>-135</v>
      </c>
      <c r="WQ58" s="17">
        <v>-183</v>
      </c>
      <c r="WR58" s="17">
        <v>-146</v>
      </c>
      <c r="WS58" s="17">
        <v>-148</v>
      </c>
      <c r="WT58" s="17">
        <v>9</v>
      </c>
      <c r="WU58" s="17">
        <v>5</v>
      </c>
      <c r="WV58" s="17">
        <v>-7</v>
      </c>
      <c r="WW58" s="17">
        <v>-16</v>
      </c>
      <c r="WX58" s="17">
        <v>2</v>
      </c>
      <c r="WY58" s="17">
        <v>-1</v>
      </c>
      <c r="WZ58" s="17">
        <v>0</v>
      </c>
      <c r="XA58" s="17">
        <v>6</v>
      </c>
    </row>
    <row r="59" spans="1:625">
      <c r="A59" t="s">
        <v>957</v>
      </c>
      <c r="B59" s="17">
        <v>3</v>
      </c>
      <c r="C59" s="17">
        <v>-43</v>
      </c>
      <c r="D59" s="17">
        <v>-36</v>
      </c>
      <c r="E59" s="17">
        <v>-40</v>
      </c>
      <c r="F59" s="17">
        <v>-78</v>
      </c>
      <c r="G59" s="17">
        <v>-24</v>
      </c>
      <c r="H59" s="17">
        <v>6</v>
      </c>
      <c r="I59" s="17">
        <v>-8</v>
      </c>
      <c r="J59" s="17">
        <v>250</v>
      </c>
      <c r="K59" s="17">
        <v>324</v>
      </c>
      <c r="L59" s="17">
        <v>393</v>
      </c>
      <c r="M59" s="17">
        <v>385</v>
      </c>
      <c r="N59" s="17">
        <v>468</v>
      </c>
      <c r="O59" s="17">
        <v>411</v>
      </c>
      <c r="P59" s="17">
        <v>353</v>
      </c>
      <c r="Q59" s="17">
        <v>381</v>
      </c>
      <c r="R59" s="17">
        <v>-143</v>
      </c>
      <c r="S59" s="17">
        <v>-258</v>
      </c>
      <c r="T59" s="17">
        <v>-266</v>
      </c>
      <c r="U59" s="17">
        <v>-227</v>
      </c>
      <c r="V59" s="17">
        <v>-159</v>
      </c>
      <c r="W59" s="17">
        <v>-222</v>
      </c>
      <c r="X59" s="17">
        <v>-231</v>
      </c>
      <c r="Y59" s="17">
        <v>-263</v>
      </c>
      <c r="Z59" s="17">
        <v>-71</v>
      </c>
      <c r="AA59" s="17">
        <v>-70</v>
      </c>
      <c r="AB59" s="17">
        <v>-49</v>
      </c>
      <c r="AC59" s="17">
        <v>-61</v>
      </c>
      <c r="AD59" s="17">
        <v>-44</v>
      </c>
      <c r="AE59" s="17">
        <v>-24</v>
      </c>
      <c r="AF59" s="17">
        <v>-48</v>
      </c>
      <c r="AG59" s="17">
        <v>-83</v>
      </c>
      <c r="AH59" s="17">
        <v>66</v>
      </c>
      <c r="AI59" s="17">
        <v>58</v>
      </c>
      <c r="AJ59" s="17">
        <v>66</v>
      </c>
      <c r="AK59" s="17">
        <v>55</v>
      </c>
      <c r="AL59" s="17">
        <v>90</v>
      </c>
      <c r="AM59" s="17">
        <v>72</v>
      </c>
      <c r="AN59" s="17">
        <v>85</v>
      </c>
      <c r="AO59" s="17">
        <v>39</v>
      </c>
      <c r="AP59" s="17">
        <v>-25</v>
      </c>
      <c r="AQ59" s="17">
        <v>-26</v>
      </c>
      <c r="AR59" s="17">
        <v>-35</v>
      </c>
      <c r="AS59" s="17">
        <v>-27</v>
      </c>
      <c r="AT59" s="17">
        <v>-87</v>
      </c>
      <c r="AU59" s="17">
        <v>-74</v>
      </c>
      <c r="AV59" s="17">
        <v>-52</v>
      </c>
      <c r="AW59" s="17">
        <v>-92</v>
      </c>
      <c r="AX59" s="17">
        <v>-15</v>
      </c>
      <c r="AY59" s="17">
        <v>-35</v>
      </c>
      <c r="AZ59" s="17">
        <v>-20</v>
      </c>
      <c r="BA59" s="17">
        <v>-36</v>
      </c>
      <c r="BB59" s="17">
        <v>-26</v>
      </c>
      <c r="BC59" s="17">
        <v>-25</v>
      </c>
      <c r="BD59" s="17">
        <v>-34</v>
      </c>
      <c r="BE59" s="17">
        <v>-47</v>
      </c>
      <c r="BF59" s="17">
        <v>-56</v>
      </c>
      <c r="BG59" s="17">
        <v>-69</v>
      </c>
      <c r="BH59" s="17">
        <v>-56</v>
      </c>
      <c r="BI59" s="17">
        <v>-70</v>
      </c>
      <c r="BJ59" s="17">
        <v>-54</v>
      </c>
      <c r="BK59" s="17">
        <v>-87</v>
      </c>
      <c r="BL59" s="17">
        <v>-60</v>
      </c>
      <c r="BM59" s="17">
        <v>-100</v>
      </c>
      <c r="BN59" s="17">
        <v>7</v>
      </c>
      <c r="BO59" s="17">
        <v>-3</v>
      </c>
      <c r="BP59" s="17">
        <v>-13</v>
      </c>
      <c r="BQ59" s="17">
        <v>-14</v>
      </c>
      <c r="BR59" s="17">
        <v>-34</v>
      </c>
      <c r="BS59" s="17">
        <v>-21</v>
      </c>
      <c r="BT59" s="17">
        <v>-13</v>
      </c>
      <c r="BU59" s="17">
        <v>-10</v>
      </c>
      <c r="BV59" s="17">
        <v>143</v>
      </c>
      <c r="BW59" s="17">
        <v>122</v>
      </c>
      <c r="BX59" s="17">
        <v>171</v>
      </c>
      <c r="BY59" s="17">
        <v>144</v>
      </c>
      <c r="BZ59" s="17">
        <v>125</v>
      </c>
      <c r="CA59" s="17">
        <v>134</v>
      </c>
      <c r="CB59" s="17">
        <v>96</v>
      </c>
      <c r="CC59" s="17">
        <v>108</v>
      </c>
      <c r="CD59" s="17">
        <v>37</v>
      </c>
      <c r="CE59" s="17">
        <v>21</v>
      </c>
      <c r="CF59" s="17">
        <v>6</v>
      </c>
      <c r="CG59" s="17">
        <v>12</v>
      </c>
      <c r="CH59" s="17">
        <v>19</v>
      </c>
      <c r="CI59" s="17">
        <v>32</v>
      </c>
      <c r="CJ59" s="17">
        <v>19</v>
      </c>
      <c r="CK59" s="17">
        <v>27</v>
      </c>
      <c r="CL59" s="17">
        <v>0</v>
      </c>
      <c r="CM59" s="17">
        <v>12</v>
      </c>
      <c r="CN59" s="17">
        <v>38</v>
      </c>
      <c r="CO59" s="17">
        <v>44</v>
      </c>
      <c r="CP59" s="17">
        <v>48</v>
      </c>
      <c r="CQ59" s="17">
        <v>20</v>
      </c>
      <c r="CR59" s="17">
        <v>7</v>
      </c>
      <c r="CS59" s="17">
        <v>24</v>
      </c>
      <c r="CT59" s="17">
        <v>2</v>
      </c>
      <c r="CU59" s="17">
        <v>9</v>
      </c>
      <c r="CV59" s="17">
        <v>0</v>
      </c>
      <c r="CW59" s="17">
        <v>22</v>
      </c>
      <c r="CX59" s="17">
        <v>-25</v>
      </c>
      <c r="CY59" s="17">
        <v>-12</v>
      </c>
      <c r="CZ59" s="17">
        <v>-35</v>
      </c>
      <c r="DA59" s="17">
        <v>-20</v>
      </c>
      <c r="DB59" s="17">
        <v>14</v>
      </c>
      <c r="DC59" s="17">
        <v>33</v>
      </c>
      <c r="DD59" s="17">
        <v>16</v>
      </c>
      <c r="DE59" s="17">
        <v>19</v>
      </c>
      <c r="DF59" s="17">
        <v>27</v>
      </c>
      <c r="DG59" s="17">
        <v>37</v>
      </c>
      <c r="DH59" s="17">
        <v>20</v>
      </c>
      <c r="DI59" s="17">
        <v>31</v>
      </c>
      <c r="DJ59" s="17">
        <v>91</v>
      </c>
      <c r="DK59" s="17">
        <v>75</v>
      </c>
      <c r="DL59" s="17">
        <v>49</v>
      </c>
      <c r="DM59" s="17">
        <v>55</v>
      </c>
      <c r="DN59" s="17">
        <v>66</v>
      </c>
      <c r="DO59" s="17">
        <v>74</v>
      </c>
      <c r="DP59" s="17">
        <v>55</v>
      </c>
      <c r="DQ59" s="17">
        <v>40</v>
      </c>
      <c r="DR59" s="17">
        <v>52</v>
      </c>
      <c r="DS59" s="17">
        <v>43</v>
      </c>
      <c r="DT59" s="17">
        <v>40</v>
      </c>
      <c r="DU59" s="17">
        <v>54</v>
      </c>
      <c r="DV59" s="17">
        <v>23</v>
      </c>
      <c r="DW59" s="17">
        <v>66</v>
      </c>
      <c r="DX59" s="17">
        <v>31</v>
      </c>
      <c r="DY59" s="17">
        <v>23</v>
      </c>
      <c r="DZ59" s="17">
        <v>39</v>
      </c>
      <c r="EA59" s="17">
        <v>22</v>
      </c>
      <c r="EB59" s="17">
        <v>-1</v>
      </c>
      <c r="EC59" s="17">
        <v>22</v>
      </c>
      <c r="ED59" s="17">
        <v>18</v>
      </c>
      <c r="EE59" s="17">
        <v>29</v>
      </c>
      <c r="EF59" s="17">
        <v>8</v>
      </c>
      <c r="EG59" s="17">
        <v>19</v>
      </c>
      <c r="EH59" s="17">
        <v>-24</v>
      </c>
      <c r="EI59" s="17">
        <v>-87</v>
      </c>
      <c r="EJ59" s="17">
        <v>-80</v>
      </c>
      <c r="EK59" s="17">
        <v>-66</v>
      </c>
      <c r="EL59" s="17">
        <v>-79</v>
      </c>
      <c r="EM59" s="17">
        <v>-108</v>
      </c>
      <c r="EN59" s="17">
        <v>-96</v>
      </c>
      <c r="EO59" s="17">
        <v>-100</v>
      </c>
      <c r="EP59" s="17">
        <v>19</v>
      </c>
      <c r="EQ59" s="17">
        <v>5</v>
      </c>
      <c r="ER59" s="17">
        <v>-1</v>
      </c>
      <c r="ES59" s="17">
        <v>5</v>
      </c>
      <c r="ET59" s="17">
        <v>17</v>
      </c>
      <c r="EU59" s="17">
        <v>9</v>
      </c>
      <c r="EV59" s="17">
        <v>5</v>
      </c>
      <c r="EW59" s="17">
        <v>43</v>
      </c>
      <c r="EX59" s="17">
        <v>22</v>
      </c>
      <c r="EY59" s="17">
        <v>29</v>
      </c>
      <c r="EZ59" s="17">
        <v>29</v>
      </c>
      <c r="FA59" s="17">
        <v>17</v>
      </c>
      <c r="FB59" s="17">
        <v>11</v>
      </c>
      <c r="FC59" s="17">
        <v>-6</v>
      </c>
      <c r="FD59" s="17">
        <v>7</v>
      </c>
      <c r="FE59" s="17">
        <v>21</v>
      </c>
      <c r="FF59" s="17">
        <v>8</v>
      </c>
      <c r="FG59" s="17">
        <v>4</v>
      </c>
      <c r="FH59" s="17">
        <v>2</v>
      </c>
      <c r="FI59" s="17">
        <v>3</v>
      </c>
      <c r="FJ59" s="17">
        <v>14</v>
      </c>
      <c r="FK59" s="17">
        <v>-26</v>
      </c>
      <c r="FL59" s="17">
        <v>9</v>
      </c>
      <c r="FM59" s="17">
        <v>-20</v>
      </c>
      <c r="FN59" s="17">
        <v>27</v>
      </c>
      <c r="FO59" s="17">
        <v>18</v>
      </c>
      <c r="FP59" s="17">
        <v>13</v>
      </c>
      <c r="FQ59" s="17">
        <v>-6</v>
      </c>
      <c r="FR59" s="17">
        <v>12</v>
      </c>
      <c r="FS59" s="17">
        <v>3</v>
      </c>
      <c r="FT59" s="17">
        <v>3</v>
      </c>
      <c r="FU59" s="17">
        <v>-5</v>
      </c>
      <c r="FV59" s="17">
        <v>-95</v>
      </c>
      <c r="FW59" s="17">
        <v>-55</v>
      </c>
      <c r="FX59" s="17">
        <v>-65</v>
      </c>
      <c r="FY59" s="17">
        <v>-56</v>
      </c>
      <c r="FZ59" s="17">
        <v>-62</v>
      </c>
      <c r="GA59" s="17">
        <v>-84</v>
      </c>
      <c r="GB59" s="17">
        <v>-54</v>
      </c>
      <c r="GC59" s="17">
        <v>-60</v>
      </c>
      <c r="GD59" s="17">
        <v>11</v>
      </c>
      <c r="GE59" s="17">
        <v>21</v>
      </c>
      <c r="GF59" s="17">
        <v>22</v>
      </c>
      <c r="GG59" s="17">
        <v>4</v>
      </c>
      <c r="GH59" s="17">
        <v>-4</v>
      </c>
      <c r="GI59" s="17">
        <v>5</v>
      </c>
      <c r="GJ59" s="17">
        <v>-8</v>
      </c>
      <c r="GK59" s="17">
        <v>0</v>
      </c>
      <c r="GL59" s="17">
        <v>4</v>
      </c>
      <c r="GM59" s="17">
        <v>4</v>
      </c>
      <c r="GN59" s="17">
        <v>7</v>
      </c>
      <c r="GO59" s="17">
        <v>-16</v>
      </c>
      <c r="GP59" s="17">
        <v>-25</v>
      </c>
      <c r="GQ59" s="17">
        <v>13</v>
      </c>
      <c r="GR59" s="17">
        <v>-3</v>
      </c>
      <c r="GS59" s="17">
        <v>16</v>
      </c>
      <c r="GT59" s="17">
        <v>17</v>
      </c>
      <c r="GU59" s="17">
        <v>5</v>
      </c>
      <c r="GV59" s="17">
        <v>24</v>
      </c>
      <c r="GW59" s="17">
        <v>24</v>
      </c>
      <c r="GX59" s="17">
        <v>14</v>
      </c>
      <c r="GY59" s="17">
        <v>27</v>
      </c>
      <c r="GZ59" s="17">
        <v>20</v>
      </c>
      <c r="HA59" s="17">
        <v>5</v>
      </c>
      <c r="HB59" s="17">
        <v>17</v>
      </c>
      <c r="HC59" s="17">
        <v>34</v>
      </c>
      <c r="HD59" s="17">
        <v>27</v>
      </c>
      <c r="HE59" s="17">
        <v>7</v>
      </c>
      <c r="HF59" s="17">
        <v>0</v>
      </c>
      <c r="HG59" s="17">
        <v>5</v>
      </c>
      <c r="HH59" s="17">
        <v>7</v>
      </c>
      <c r="HI59" s="17">
        <v>28</v>
      </c>
      <c r="HJ59" s="17">
        <v>-14</v>
      </c>
      <c r="HK59" s="17">
        <v>-28</v>
      </c>
      <c r="HL59" s="17">
        <v>-3</v>
      </c>
      <c r="HM59" s="17">
        <v>-17</v>
      </c>
      <c r="HN59" s="17">
        <v>-28</v>
      </c>
      <c r="HO59" s="17">
        <v>-15</v>
      </c>
      <c r="HP59" s="17">
        <v>-9</v>
      </c>
      <c r="HQ59" s="17">
        <v>-25</v>
      </c>
      <c r="HR59" s="17">
        <v>4</v>
      </c>
      <c r="HS59" s="17">
        <v>-6</v>
      </c>
      <c r="HT59" s="17">
        <v>18</v>
      </c>
      <c r="HU59" s="17">
        <v>10</v>
      </c>
      <c r="HV59" s="17">
        <v>11</v>
      </c>
      <c r="HW59" s="17">
        <v>66</v>
      </c>
      <c r="HX59" s="17">
        <v>11</v>
      </c>
      <c r="HY59" s="17">
        <v>30</v>
      </c>
      <c r="HZ59" s="17">
        <v>113</v>
      </c>
      <c r="IA59" s="17">
        <v>138</v>
      </c>
      <c r="IB59" s="17">
        <v>172</v>
      </c>
      <c r="IC59" s="17">
        <v>188</v>
      </c>
      <c r="ID59" s="17">
        <v>93</v>
      </c>
      <c r="IE59" s="17">
        <v>186</v>
      </c>
      <c r="IF59" s="17">
        <v>196</v>
      </c>
      <c r="IG59" s="17">
        <v>235</v>
      </c>
      <c r="IH59" s="17">
        <v>22</v>
      </c>
      <c r="II59" s="17">
        <v>-4</v>
      </c>
      <c r="IJ59" s="17">
        <v>34</v>
      </c>
      <c r="IK59" s="17">
        <v>11</v>
      </c>
      <c r="IL59" s="17">
        <v>12</v>
      </c>
      <c r="IM59" s="17">
        <v>44</v>
      </c>
      <c r="IN59" s="17">
        <v>22</v>
      </c>
      <c r="IO59" s="17">
        <v>14</v>
      </c>
      <c r="IP59" s="17">
        <v>-92</v>
      </c>
      <c r="IQ59" s="17">
        <v>-77</v>
      </c>
      <c r="IR59" s="17">
        <v>-101</v>
      </c>
      <c r="IS59" s="17">
        <v>-85</v>
      </c>
      <c r="IT59" s="17">
        <v>-46</v>
      </c>
      <c r="IU59" s="17">
        <v>-59</v>
      </c>
      <c r="IV59" s="17">
        <v>-75</v>
      </c>
      <c r="IW59" s="17">
        <v>-68</v>
      </c>
      <c r="IX59" s="17">
        <v>580</v>
      </c>
      <c r="IY59" s="17">
        <v>618</v>
      </c>
      <c r="IZ59" s="17">
        <v>589</v>
      </c>
      <c r="JA59" s="17">
        <v>529</v>
      </c>
      <c r="JB59" s="17">
        <v>529</v>
      </c>
      <c r="JC59" s="17">
        <v>631</v>
      </c>
      <c r="JD59" s="17">
        <v>727</v>
      </c>
      <c r="JE59" s="17">
        <v>934</v>
      </c>
      <c r="JF59" s="17">
        <v>-214</v>
      </c>
      <c r="JG59" s="17">
        <v>-186</v>
      </c>
      <c r="JH59" s="17">
        <v>-187</v>
      </c>
      <c r="JI59" s="17">
        <v>-132</v>
      </c>
      <c r="JJ59" s="17">
        <v>-137</v>
      </c>
      <c r="JK59" s="17">
        <v>-251</v>
      </c>
      <c r="JL59" s="17">
        <v>-180</v>
      </c>
      <c r="JM59" s="17">
        <v>-237</v>
      </c>
      <c r="JN59" s="17">
        <v>21</v>
      </c>
      <c r="JO59" s="17">
        <v>26</v>
      </c>
      <c r="JP59" s="17">
        <v>20</v>
      </c>
      <c r="JQ59" s="17">
        <v>8</v>
      </c>
      <c r="JR59" s="17">
        <v>11</v>
      </c>
      <c r="JS59" s="17">
        <v>18</v>
      </c>
      <c r="JT59" s="17">
        <v>-9</v>
      </c>
      <c r="JU59" s="17">
        <v>14</v>
      </c>
      <c r="JV59" s="17">
        <v>-18</v>
      </c>
      <c r="JW59" s="17">
        <v>4</v>
      </c>
      <c r="JX59" s="17">
        <v>-19</v>
      </c>
      <c r="JY59" s="17">
        <v>24</v>
      </c>
      <c r="JZ59" s="17">
        <v>15</v>
      </c>
      <c r="KA59" s="17">
        <v>40</v>
      </c>
      <c r="KB59" s="17">
        <v>32</v>
      </c>
      <c r="KC59" s="17">
        <v>36</v>
      </c>
      <c r="KD59" s="17">
        <v>-8</v>
      </c>
      <c r="KE59" s="17">
        <v>-11</v>
      </c>
      <c r="KF59" s="17">
        <v>19</v>
      </c>
      <c r="KG59" s="17">
        <v>-3</v>
      </c>
      <c r="KH59" s="17">
        <v>-33</v>
      </c>
      <c r="KI59" s="17">
        <v>-11</v>
      </c>
      <c r="KJ59" s="17">
        <v>-3</v>
      </c>
      <c r="KK59" s="17">
        <v>-14</v>
      </c>
      <c r="KL59" s="17">
        <v>-22</v>
      </c>
      <c r="KM59" s="17">
        <v>-21</v>
      </c>
      <c r="KN59" s="17">
        <v>-11</v>
      </c>
      <c r="KO59" s="17">
        <v>-31</v>
      </c>
      <c r="KP59" s="17">
        <v>-48</v>
      </c>
      <c r="KQ59" s="17">
        <v>-33</v>
      </c>
      <c r="KR59" s="17">
        <v>-34</v>
      </c>
      <c r="KS59" s="17">
        <v>-54</v>
      </c>
      <c r="KT59" s="17">
        <v>14</v>
      </c>
      <c r="KU59" s="17">
        <v>30</v>
      </c>
      <c r="KV59" s="17">
        <v>12</v>
      </c>
      <c r="KW59" s="17">
        <v>8</v>
      </c>
      <c r="KX59" s="17">
        <v>8</v>
      </c>
      <c r="KY59" s="17">
        <v>3</v>
      </c>
      <c r="KZ59" s="17">
        <v>-3</v>
      </c>
      <c r="LA59" s="17">
        <v>7</v>
      </c>
      <c r="LB59" s="17">
        <v>3</v>
      </c>
      <c r="LC59" s="17">
        <v>10</v>
      </c>
      <c r="LD59" s="17">
        <v>-12</v>
      </c>
      <c r="LE59" s="17">
        <v>40</v>
      </c>
      <c r="LF59" s="17">
        <v>-12</v>
      </c>
      <c r="LG59" s="17">
        <v>5</v>
      </c>
      <c r="LH59" s="17">
        <v>-4</v>
      </c>
      <c r="LI59" s="17">
        <v>2</v>
      </c>
      <c r="LJ59" s="17">
        <v>9</v>
      </c>
      <c r="LK59" s="17">
        <v>-31</v>
      </c>
      <c r="LL59" s="17">
        <v>-3</v>
      </c>
      <c r="LM59" s="17">
        <v>-13</v>
      </c>
      <c r="LN59" s="17">
        <v>-15</v>
      </c>
      <c r="LO59" s="17">
        <v>-12</v>
      </c>
      <c r="LP59" s="17">
        <v>-11</v>
      </c>
      <c r="LQ59" s="17">
        <v>-17</v>
      </c>
      <c r="LR59" s="17">
        <v>32</v>
      </c>
      <c r="LS59" s="17">
        <v>26</v>
      </c>
      <c r="LT59" s="17">
        <v>26</v>
      </c>
      <c r="LU59" s="17">
        <v>27</v>
      </c>
      <c r="LV59" s="17">
        <v>3</v>
      </c>
      <c r="LW59" s="17">
        <v>-7</v>
      </c>
      <c r="LX59" s="17">
        <v>11</v>
      </c>
      <c r="LY59" s="17">
        <v>11</v>
      </c>
      <c r="LZ59" s="17">
        <v>5</v>
      </c>
      <c r="MA59" s="17">
        <v>-18</v>
      </c>
      <c r="MB59" s="17">
        <v>40</v>
      </c>
      <c r="MC59" s="17">
        <v>3</v>
      </c>
      <c r="MD59" s="17">
        <v>-1</v>
      </c>
      <c r="ME59" s="17">
        <v>57</v>
      </c>
      <c r="MF59" s="17">
        <v>29</v>
      </c>
      <c r="MG59" s="17">
        <v>11</v>
      </c>
      <c r="MH59" s="17">
        <v>-5</v>
      </c>
      <c r="MI59" s="17">
        <v>55</v>
      </c>
      <c r="MJ59" s="17">
        <v>19</v>
      </c>
      <c r="MK59" s="17">
        <v>24</v>
      </c>
      <c r="ML59" s="17">
        <v>23</v>
      </c>
      <c r="MM59" s="17">
        <v>26</v>
      </c>
      <c r="MN59" s="17">
        <v>14</v>
      </c>
      <c r="MO59" s="17">
        <v>11</v>
      </c>
      <c r="MP59" s="17">
        <v>4</v>
      </c>
      <c r="MQ59" s="17">
        <v>15</v>
      </c>
      <c r="MR59" s="17">
        <v>26</v>
      </c>
      <c r="MS59" s="17">
        <v>-5</v>
      </c>
      <c r="MT59" s="17">
        <v>-8</v>
      </c>
      <c r="MU59" s="17">
        <v>-14</v>
      </c>
      <c r="MV59" s="17">
        <v>-5</v>
      </c>
      <c r="MW59" s="17">
        <v>-19</v>
      </c>
      <c r="MX59" s="17">
        <v>-99</v>
      </c>
      <c r="MY59" s="17">
        <v>-79</v>
      </c>
      <c r="MZ59" s="17">
        <v>-70</v>
      </c>
      <c r="NA59" s="17">
        <v>-95</v>
      </c>
      <c r="NB59" s="17">
        <v>-57</v>
      </c>
      <c r="NC59" s="17">
        <v>-108</v>
      </c>
      <c r="ND59" s="17">
        <v>-71</v>
      </c>
      <c r="NE59" s="17">
        <v>-54</v>
      </c>
      <c r="NF59" s="17">
        <v>-21</v>
      </c>
      <c r="NG59" s="17">
        <v>-17</v>
      </c>
      <c r="NH59" s="17">
        <v>-3</v>
      </c>
      <c r="NI59" s="17">
        <v>-13</v>
      </c>
      <c r="NJ59" s="17">
        <v>-15</v>
      </c>
      <c r="NK59" s="17">
        <v>0</v>
      </c>
      <c r="NL59" s="17">
        <v>-22</v>
      </c>
      <c r="NM59" s="17">
        <v>-6</v>
      </c>
      <c r="NN59" s="17">
        <v>20</v>
      </c>
      <c r="NO59" s="17">
        <v>8</v>
      </c>
      <c r="NP59" s="17">
        <v>26</v>
      </c>
      <c r="NQ59" s="17">
        <v>-1</v>
      </c>
      <c r="NR59" s="17">
        <v>13</v>
      </c>
      <c r="NS59" s="17">
        <v>11</v>
      </c>
      <c r="NT59" s="17">
        <v>-10</v>
      </c>
      <c r="NU59" s="17">
        <v>-21</v>
      </c>
      <c r="NV59" s="17">
        <v>18</v>
      </c>
      <c r="NW59" s="17">
        <v>-9</v>
      </c>
      <c r="NX59" s="17">
        <v>9</v>
      </c>
      <c r="NY59" s="17">
        <v>-12</v>
      </c>
      <c r="NZ59" s="17">
        <v>10</v>
      </c>
      <c r="OA59" s="17">
        <v>31</v>
      </c>
      <c r="OB59" s="17">
        <v>27</v>
      </c>
      <c r="OC59" s="17">
        <v>35</v>
      </c>
      <c r="OD59" s="17">
        <v>-24</v>
      </c>
      <c r="OE59" s="17">
        <v>-11</v>
      </c>
      <c r="OF59" s="17">
        <v>-12</v>
      </c>
      <c r="OG59" s="17">
        <v>-9</v>
      </c>
      <c r="OH59" s="17">
        <v>-33</v>
      </c>
      <c r="OI59" s="17">
        <v>1</v>
      </c>
      <c r="OJ59" s="17">
        <v>-9</v>
      </c>
      <c r="OK59" s="17">
        <v>-17</v>
      </c>
      <c r="OL59" s="17">
        <v>18</v>
      </c>
      <c r="OM59" s="17">
        <v>20</v>
      </c>
      <c r="ON59" s="17">
        <v>-8</v>
      </c>
      <c r="OO59" s="17">
        <v>19</v>
      </c>
      <c r="OP59" s="17">
        <v>30</v>
      </c>
      <c r="OQ59" s="17">
        <v>30</v>
      </c>
      <c r="OR59" s="17">
        <v>5</v>
      </c>
      <c r="OS59" s="17">
        <v>-8</v>
      </c>
      <c r="OT59" s="17">
        <v>-195</v>
      </c>
      <c r="OU59" s="17">
        <v>-272</v>
      </c>
      <c r="OV59" s="17">
        <v>-392</v>
      </c>
      <c r="OW59" s="17">
        <v>-326</v>
      </c>
      <c r="OX59" s="17">
        <v>-296</v>
      </c>
      <c r="OY59" s="17">
        <v>-459</v>
      </c>
      <c r="OZ59" s="17">
        <v>-369</v>
      </c>
      <c r="PA59" s="17">
        <v>-421</v>
      </c>
      <c r="PB59" s="17">
        <v>-17</v>
      </c>
      <c r="PC59" s="17">
        <v>-7</v>
      </c>
      <c r="PD59" s="17">
        <v>-16</v>
      </c>
      <c r="PE59" s="17">
        <v>2</v>
      </c>
      <c r="PF59" s="17">
        <v>-5</v>
      </c>
      <c r="PG59" s="17">
        <v>8</v>
      </c>
      <c r="PH59" s="17">
        <v>-29</v>
      </c>
      <c r="PI59" s="17">
        <v>-19</v>
      </c>
      <c r="PJ59" s="17">
        <v>-15</v>
      </c>
      <c r="PK59" s="17">
        <v>-8</v>
      </c>
      <c r="PL59" s="17">
        <v>11</v>
      </c>
      <c r="PM59" s="17">
        <v>19</v>
      </c>
      <c r="PN59" s="17">
        <v>13</v>
      </c>
      <c r="PO59" s="17">
        <v>46</v>
      </c>
      <c r="PP59" s="17">
        <v>17</v>
      </c>
      <c r="PQ59" s="17">
        <v>49</v>
      </c>
      <c r="PR59" s="17">
        <v>-36</v>
      </c>
      <c r="PS59" s="17">
        <v>-41</v>
      </c>
      <c r="PT59" s="17">
        <v>-49</v>
      </c>
      <c r="PU59" s="17">
        <v>-30</v>
      </c>
      <c r="PV59" s="17">
        <v>-40</v>
      </c>
      <c r="PW59" s="17">
        <v>-32</v>
      </c>
      <c r="PX59" s="17">
        <v>-25</v>
      </c>
      <c r="PY59" s="17">
        <v>-41</v>
      </c>
      <c r="PZ59" s="17">
        <v>-81</v>
      </c>
      <c r="QA59" s="17">
        <v>-47</v>
      </c>
      <c r="QB59" s="17">
        <v>-27</v>
      </c>
      <c r="QC59" s="17">
        <v>-21</v>
      </c>
      <c r="QD59" s="17">
        <v>-10</v>
      </c>
      <c r="QE59" s="17">
        <v>-18</v>
      </c>
      <c r="QF59" s="17">
        <v>-30</v>
      </c>
      <c r="QG59" s="17">
        <v>-20</v>
      </c>
      <c r="QH59" s="17">
        <v>34</v>
      </c>
      <c r="QI59" s="17">
        <v>39</v>
      </c>
      <c r="QJ59" s="17">
        <v>16</v>
      </c>
      <c r="QK59" s="17">
        <v>33</v>
      </c>
      <c r="QL59" s="17">
        <v>13</v>
      </c>
      <c r="QM59" s="17">
        <v>35</v>
      </c>
      <c r="QN59" s="17">
        <v>16</v>
      </c>
      <c r="QO59" s="17">
        <v>16</v>
      </c>
      <c r="QP59" s="17">
        <v>17</v>
      </c>
      <c r="QQ59" s="17">
        <v>22</v>
      </c>
      <c r="QR59" s="17">
        <v>22</v>
      </c>
      <c r="QS59" s="17">
        <v>24</v>
      </c>
      <c r="QT59" s="17">
        <v>32</v>
      </c>
      <c r="QU59" s="17">
        <v>20</v>
      </c>
      <c r="QV59" s="17">
        <v>6</v>
      </c>
      <c r="QW59" s="17">
        <v>3</v>
      </c>
      <c r="QX59" s="17">
        <v>33</v>
      </c>
      <c r="QY59" s="17">
        <v>45</v>
      </c>
      <c r="QZ59" s="17">
        <v>47</v>
      </c>
      <c r="RA59" s="17">
        <v>51</v>
      </c>
      <c r="RB59" s="17">
        <v>42</v>
      </c>
      <c r="RC59" s="17">
        <v>80</v>
      </c>
      <c r="RD59" s="17">
        <v>46</v>
      </c>
      <c r="RE59" s="17">
        <v>121</v>
      </c>
      <c r="RF59" s="17">
        <v>-31</v>
      </c>
      <c r="RG59" s="17">
        <v>-9</v>
      </c>
      <c r="RH59" s="17">
        <v>-34</v>
      </c>
      <c r="RI59" s="17">
        <v>-42</v>
      </c>
      <c r="RJ59" s="17">
        <v>-35</v>
      </c>
      <c r="RK59" s="17">
        <v>-25</v>
      </c>
      <c r="RL59" s="17">
        <v>-10</v>
      </c>
      <c r="RM59" s="17">
        <v>-21</v>
      </c>
      <c r="RN59" s="17">
        <v>-15</v>
      </c>
      <c r="RO59" s="17">
        <v>-33</v>
      </c>
      <c r="RP59" s="17">
        <v>-24</v>
      </c>
      <c r="RQ59" s="17">
        <v>-34</v>
      </c>
      <c r="RR59" s="17">
        <v>53</v>
      </c>
      <c r="RS59" s="17">
        <v>-28</v>
      </c>
      <c r="RT59" s="17">
        <v>-17</v>
      </c>
      <c r="RU59" s="17">
        <v>-23</v>
      </c>
      <c r="RV59" s="17">
        <v>-23</v>
      </c>
      <c r="RW59" s="17">
        <v>-22</v>
      </c>
      <c r="RX59" s="17">
        <v>-24</v>
      </c>
      <c r="RY59" s="17">
        <v>-22</v>
      </c>
      <c r="RZ59" s="17">
        <v>-37</v>
      </c>
      <c r="SA59" s="17">
        <v>-30</v>
      </c>
      <c r="SB59" s="17">
        <v>-15</v>
      </c>
      <c r="SC59" s="17">
        <v>-4</v>
      </c>
      <c r="SD59" s="17">
        <v>-4</v>
      </c>
      <c r="SE59" s="17">
        <v>11</v>
      </c>
      <c r="SF59" s="17">
        <v>9</v>
      </c>
      <c r="SG59" s="17">
        <v>-5</v>
      </c>
      <c r="SH59" s="17">
        <v>0</v>
      </c>
      <c r="SI59" s="17">
        <v>10</v>
      </c>
      <c r="SJ59" s="17">
        <v>-5</v>
      </c>
      <c r="SK59" s="17">
        <v>10</v>
      </c>
      <c r="SL59" s="17">
        <v>-22</v>
      </c>
      <c r="SM59" s="17">
        <v>-18</v>
      </c>
      <c r="SN59" s="17">
        <v>-22</v>
      </c>
      <c r="SO59" s="17">
        <v>-10</v>
      </c>
      <c r="SP59" s="17">
        <v>-25</v>
      </c>
      <c r="SQ59" s="17">
        <v>-26</v>
      </c>
      <c r="SR59" s="17">
        <v>-23</v>
      </c>
      <c r="SS59" s="17">
        <v>-28</v>
      </c>
      <c r="ST59" s="17">
        <v>3</v>
      </c>
      <c r="SU59" s="17">
        <v>5</v>
      </c>
      <c r="SV59" s="17">
        <v>-3</v>
      </c>
      <c r="SW59" s="17">
        <v>2</v>
      </c>
      <c r="SX59" s="17">
        <v>3</v>
      </c>
      <c r="SY59" s="17">
        <v>15</v>
      </c>
      <c r="SZ59" s="17">
        <v>-3</v>
      </c>
      <c r="TA59" s="17">
        <v>-3</v>
      </c>
      <c r="TB59" s="17">
        <v>-195</v>
      </c>
      <c r="TC59" s="17">
        <v>-164</v>
      </c>
      <c r="TD59" s="17">
        <v>-182</v>
      </c>
      <c r="TE59" s="17">
        <v>-189</v>
      </c>
      <c r="TF59" s="17">
        <v>-130</v>
      </c>
      <c r="TG59" s="17">
        <v>-183</v>
      </c>
      <c r="TH59" s="17">
        <v>-183</v>
      </c>
      <c r="TI59" s="17">
        <v>-247</v>
      </c>
      <c r="TJ59" s="17">
        <v>4</v>
      </c>
      <c r="TK59" s="17">
        <v>-5</v>
      </c>
      <c r="TL59" s="17">
        <v>8</v>
      </c>
      <c r="TM59" s="17">
        <v>4</v>
      </c>
      <c r="TN59" s="17">
        <v>3</v>
      </c>
      <c r="TO59" s="17">
        <v>5</v>
      </c>
      <c r="TP59" s="17">
        <v>11</v>
      </c>
      <c r="TQ59" s="17">
        <v>9</v>
      </c>
      <c r="TR59" s="17">
        <v>7</v>
      </c>
      <c r="TS59" s="17">
        <v>11</v>
      </c>
      <c r="TT59" s="17">
        <v>-5</v>
      </c>
      <c r="TU59" s="17">
        <v>-1</v>
      </c>
      <c r="TV59" s="17">
        <v>-2</v>
      </c>
      <c r="TW59" s="17">
        <v>-17</v>
      </c>
      <c r="TX59" s="17">
        <v>-9</v>
      </c>
      <c r="TY59" s="17">
        <v>-10</v>
      </c>
      <c r="TZ59" s="17">
        <v>-17</v>
      </c>
      <c r="UA59" s="17">
        <v>-11</v>
      </c>
      <c r="UB59" s="17">
        <v>-26</v>
      </c>
      <c r="UC59" s="17">
        <v>-22</v>
      </c>
      <c r="UD59" s="17">
        <v>-25</v>
      </c>
      <c r="UE59" s="17">
        <v>-43</v>
      </c>
      <c r="UF59" s="17">
        <v>-29</v>
      </c>
      <c r="UG59" s="17">
        <v>-43</v>
      </c>
      <c r="UH59" s="17">
        <v>-11</v>
      </c>
      <c r="UI59" s="17">
        <v>-20</v>
      </c>
      <c r="UJ59" s="17">
        <v>-20</v>
      </c>
      <c r="UK59" s="17">
        <v>-24</v>
      </c>
      <c r="UL59" s="17">
        <v>-4</v>
      </c>
      <c r="UM59" s="17">
        <v>-7</v>
      </c>
      <c r="UN59" s="17">
        <v>-13</v>
      </c>
      <c r="UO59" s="17">
        <v>-8</v>
      </c>
      <c r="UP59" s="17">
        <v>27</v>
      </c>
      <c r="UQ59" s="17">
        <v>22</v>
      </c>
      <c r="UR59" s="17">
        <v>25</v>
      </c>
      <c r="US59" s="17">
        <v>66</v>
      </c>
      <c r="UT59" s="17">
        <v>36</v>
      </c>
      <c r="UU59" s="17">
        <v>71</v>
      </c>
      <c r="UV59" s="17">
        <v>82</v>
      </c>
      <c r="UW59" s="17">
        <v>91</v>
      </c>
      <c r="UX59" s="17">
        <v>-14</v>
      </c>
      <c r="UY59" s="17">
        <v>-10</v>
      </c>
      <c r="UZ59" s="17">
        <v>-7</v>
      </c>
      <c r="VA59" s="17">
        <v>-15</v>
      </c>
      <c r="VB59" s="17">
        <v>-19</v>
      </c>
      <c r="VC59" s="17">
        <v>-25</v>
      </c>
      <c r="VD59" s="17">
        <v>-12</v>
      </c>
      <c r="VE59" s="17">
        <v>-9</v>
      </c>
      <c r="VF59" s="17">
        <v>-8</v>
      </c>
      <c r="VG59" s="17">
        <v>-11</v>
      </c>
      <c r="VH59" s="17">
        <v>-12</v>
      </c>
      <c r="VI59" s="17">
        <v>-17</v>
      </c>
      <c r="VJ59" s="17">
        <v>-1</v>
      </c>
      <c r="VK59" s="17">
        <v>-31</v>
      </c>
      <c r="VL59" s="17">
        <v>-8</v>
      </c>
      <c r="VM59" s="17">
        <v>-12</v>
      </c>
      <c r="VN59">
        <v>21</v>
      </c>
      <c r="VO59">
        <v>12</v>
      </c>
      <c r="VP59">
        <v>15</v>
      </c>
      <c r="VQ59">
        <v>-7</v>
      </c>
      <c r="VR59">
        <v>3</v>
      </c>
      <c r="VS59">
        <v>-8</v>
      </c>
      <c r="VT59">
        <v>17</v>
      </c>
      <c r="VU59">
        <v>10</v>
      </c>
      <c r="VV59" s="17">
        <v>-10</v>
      </c>
      <c r="VW59" s="17">
        <v>-10</v>
      </c>
      <c r="VX59" s="17">
        <v>3</v>
      </c>
      <c r="VY59" s="17">
        <v>-12</v>
      </c>
      <c r="VZ59" s="17">
        <v>-13</v>
      </c>
      <c r="WA59" s="17">
        <v>6</v>
      </c>
      <c r="WB59" s="17">
        <v>-3</v>
      </c>
      <c r="WC59" s="17">
        <v>-7</v>
      </c>
      <c r="WD59" s="17">
        <v>13</v>
      </c>
      <c r="WE59" s="17">
        <v>26</v>
      </c>
      <c r="WF59" s="17">
        <v>2</v>
      </c>
      <c r="WG59" s="17">
        <v>9</v>
      </c>
      <c r="WH59" s="17">
        <v>17</v>
      </c>
      <c r="WI59" s="17">
        <v>12</v>
      </c>
      <c r="WJ59" s="17">
        <v>22</v>
      </c>
      <c r="WK59" s="17">
        <v>8</v>
      </c>
      <c r="WL59" s="17">
        <v>-168</v>
      </c>
      <c r="WM59" s="17">
        <v>-146</v>
      </c>
      <c r="WN59" s="17">
        <v>-168</v>
      </c>
      <c r="WO59" s="17">
        <v>-145</v>
      </c>
      <c r="WP59" s="17">
        <v>-180</v>
      </c>
      <c r="WQ59" s="17">
        <v>-194</v>
      </c>
      <c r="WR59" s="17">
        <v>-179</v>
      </c>
      <c r="WS59" s="17">
        <v>-194</v>
      </c>
      <c r="WT59" s="17">
        <v>11</v>
      </c>
      <c r="WU59" s="17">
        <v>3</v>
      </c>
      <c r="WV59" s="17">
        <v>0</v>
      </c>
      <c r="WW59" s="17">
        <v>-15</v>
      </c>
      <c r="WX59" s="17">
        <v>7</v>
      </c>
      <c r="WY59" s="17">
        <v>9</v>
      </c>
      <c r="WZ59" s="17">
        <v>-8</v>
      </c>
      <c r="XA59" s="17">
        <v>1</v>
      </c>
    </row>
    <row r="60" spans="1:625">
      <c r="A60" t="s">
        <v>958</v>
      </c>
      <c r="B60" s="17">
        <v>-10</v>
      </c>
      <c r="C60" s="17">
        <v>-18</v>
      </c>
      <c r="D60" s="17">
        <v>-18</v>
      </c>
      <c r="E60" s="17">
        <v>-14</v>
      </c>
      <c r="F60" s="17">
        <v>-43</v>
      </c>
      <c r="G60" s="17">
        <v>-27</v>
      </c>
      <c r="H60" s="17">
        <v>16</v>
      </c>
      <c r="I60" s="17">
        <v>-2</v>
      </c>
      <c r="J60" s="17">
        <v>297</v>
      </c>
      <c r="K60" s="17">
        <v>334</v>
      </c>
      <c r="L60" s="17">
        <v>474</v>
      </c>
      <c r="M60" s="17">
        <v>450</v>
      </c>
      <c r="N60" s="17">
        <v>475</v>
      </c>
      <c r="O60" s="17">
        <v>450</v>
      </c>
      <c r="P60" s="17">
        <v>280</v>
      </c>
      <c r="Q60" s="17">
        <v>473</v>
      </c>
      <c r="R60" s="17">
        <v>-215</v>
      </c>
      <c r="S60" s="17">
        <v>-220</v>
      </c>
      <c r="T60" s="17">
        <v>-270</v>
      </c>
      <c r="U60" s="17">
        <v>-276</v>
      </c>
      <c r="V60" s="17">
        <v>-182</v>
      </c>
      <c r="W60" s="17">
        <v>-222</v>
      </c>
      <c r="X60" s="17">
        <v>-189</v>
      </c>
      <c r="Y60" s="17">
        <v>-264</v>
      </c>
      <c r="Z60" s="17">
        <v>-66</v>
      </c>
      <c r="AA60" s="17">
        <v>-63</v>
      </c>
      <c r="AB60" s="17">
        <v>-49</v>
      </c>
      <c r="AC60" s="17">
        <v>-49</v>
      </c>
      <c r="AD60" s="17">
        <v>-66</v>
      </c>
      <c r="AE60" s="17">
        <v>-42</v>
      </c>
      <c r="AF60" s="17">
        <v>-48</v>
      </c>
      <c r="AG60" s="17">
        <v>-84</v>
      </c>
      <c r="AH60" s="17">
        <v>81</v>
      </c>
      <c r="AI60" s="17">
        <v>78</v>
      </c>
      <c r="AJ60" s="17">
        <v>62</v>
      </c>
      <c r="AK60" s="17">
        <v>69</v>
      </c>
      <c r="AL60" s="17">
        <v>111</v>
      </c>
      <c r="AM60" s="17">
        <v>86</v>
      </c>
      <c r="AN60" s="17">
        <v>65</v>
      </c>
      <c r="AO60" s="17">
        <v>62</v>
      </c>
      <c r="AP60" s="17">
        <v>-29</v>
      </c>
      <c r="AQ60" s="17">
        <v>-20</v>
      </c>
      <c r="AR60" s="17">
        <v>-54</v>
      </c>
      <c r="AS60" s="17">
        <v>-77</v>
      </c>
      <c r="AT60" s="17">
        <v>-82</v>
      </c>
      <c r="AU60" s="17">
        <v>-79</v>
      </c>
      <c r="AV60" s="17">
        <v>-48</v>
      </c>
      <c r="AW60" s="17">
        <v>-104</v>
      </c>
      <c r="AX60" s="17">
        <v>-48</v>
      </c>
      <c r="AY60" s="17">
        <v>-32</v>
      </c>
      <c r="AZ60" s="17">
        <v>-49</v>
      </c>
      <c r="BA60" s="17">
        <v>-50</v>
      </c>
      <c r="BB60" s="17">
        <v>-31</v>
      </c>
      <c r="BC60" s="17">
        <v>-53</v>
      </c>
      <c r="BD60" s="17">
        <v>-26</v>
      </c>
      <c r="BE60" s="17">
        <v>-60</v>
      </c>
      <c r="BF60" s="17">
        <v>-91</v>
      </c>
      <c r="BG60" s="17">
        <v>-71</v>
      </c>
      <c r="BH60" s="17">
        <v>-56</v>
      </c>
      <c r="BI60" s="17">
        <v>-62</v>
      </c>
      <c r="BJ60" s="17">
        <v>-48</v>
      </c>
      <c r="BK60" s="17">
        <v>-90</v>
      </c>
      <c r="BL60" s="17">
        <v>-67</v>
      </c>
      <c r="BM60" s="17">
        <v>-89</v>
      </c>
      <c r="BN60" s="17">
        <v>-14</v>
      </c>
      <c r="BO60" s="17">
        <v>3</v>
      </c>
      <c r="BP60" s="17">
        <v>-20</v>
      </c>
      <c r="BQ60" s="17">
        <v>-16</v>
      </c>
      <c r="BR60" s="17">
        <v>-19</v>
      </c>
      <c r="BS60" s="17">
        <v>-9</v>
      </c>
      <c r="BT60" s="17">
        <v>6</v>
      </c>
      <c r="BU60" s="17">
        <v>3</v>
      </c>
      <c r="BV60" s="17">
        <v>170</v>
      </c>
      <c r="BW60" s="17">
        <v>166</v>
      </c>
      <c r="BX60" s="17">
        <v>191</v>
      </c>
      <c r="BY60" s="17">
        <v>151</v>
      </c>
      <c r="BZ60" s="17">
        <v>124</v>
      </c>
      <c r="CA60" s="17">
        <v>168</v>
      </c>
      <c r="CB60" s="17">
        <v>106</v>
      </c>
      <c r="CC60" s="17">
        <v>132</v>
      </c>
      <c r="CD60" s="17">
        <v>44</v>
      </c>
      <c r="CE60" s="17">
        <v>10</v>
      </c>
      <c r="CF60" s="17">
        <v>48</v>
      </c>
      <c r="CG60" s="17">
        <v>47</v>
      </c>
      <c r="CH60" s="17">
        <v>12</v>
      </c>
      <c r="CI60" s="17">
        <v>23</v>
      </c>
      <c r="CJ60" s="17">
        <v>16</v>
      </c>
      <c r="CK60" s="17">
        <v>33</v>
      </c>
      <c r="CL60" s="17">
        <v>31</v>
      </c>
      <c r="CM60" s="17">
        <v>45</v>
      </c>
      <c r="CN60" s="17">
        <v>59</v>
      </c>
      <c r="CO60" s="17">
        <v>34</v>
      </c>
      <c r="CP60" s="17">
        <v>33</v>
      </c>
      <c r="CQ60" s="17">
        <v>22</v>
      </c>
      <c r="CR60" s="17">
        <v>38</v>
      </c>
      <c r="CS60" s="17">
        <v>25</v>
      </c>
      <c r="CT60" s="17">
        <v>7</v>
      </c>
      <c r="CU60" s="17">
        <v>-8</v>
      </c>
      <c r="CV60" s="17">
        <v>59</v>
      </c>
      <c r="CW60" s="17">
        <v>27</v>
      </c>
      <c r="CX60" s="17">
        <v>28</v>
      </c>
      <c r="CY60" s="17">
        <v>-26</v>
      </c>
      <c r="CZ60" s="17">
        <v>24</v>
      </c>
      <c r="DA60" s="17">
        <v>-4</v>
      </c>
      <c r="DB60" s="17">
        <v>40</v>
      </c>
      <c r="DC60" s="17">
        <v>20</v>
      </c>
      <c r="DD60" s="17">
        <v>37</v>
      </c>
      <c r="DE60" s="17">
        <v>44</v>
      </c>
      <c r="DF60" s="17">
        <v>10</v>
      </c>
      <c r="DG60" s="17">
        <v>31</v>
      </c>
      <c r="DH60" s="17">
        <v>21</v>
      </c>
      <c r="DI60" s="17">
        <v>30</v>
      </c>
      <c r="DJ60" s="17">
        <v>66</v>
      </c>
      <c r="DK60" s="17">
        <v>109</v>
      </c>
      <c r="DL60" s="17">
        <v>84</v>
      </c>
      <c r="DM60" s="17">
        <v>50</v>
      </c>
      <c r="DN60" s="17">
        <v>36</v>
      </c>
      <c r="DO60" s="17">
        <v>125</v>
      </c>
      <c r="DP60" s="17">
        <v>44</v>
      </c>
      <c r="DQ60" s="17">
        <v>97</v>
      </c>
      <c r="DR60" s="17">
        <v>58</v>
      </c>
      <c r="DS60" s="17">
        <v>46</v>
      </c>
      <c r="DT60" s="17">
        <v>93</v>
      </c>
      <c r="DU60" s="17">
        <v>88</v>
      </c>
      <c r="DV60" s="17">
        <v>55</v>
      </c>
      <c r="DW60" s="17">
        <v>58</v>
      </c>
      <c r="DX60" s="17">
        <v>30</v>
      </c>
      <c r="DY60" s="17">
        <v>55</v>
      </c>
      <c r="DZ60" s="17">
        <v>40</v>
      </c>
      <c r="EA60" s="17">
        <v>12</v>
      </c>
      <c r="EB60" s="17">
        <v>18</v>
      </c>
      <c r="EC60" s="17">
        <v>30</v>
      </c>
      <c r="ED60" s="17">
        <v>42</v>
      </c>
      <c r="EE60" s="17">
        <v>22</v>
      </c>
      <c r="EF60" s="17">
        <v>23</v>
      </c>
      <c r="EG60" s="17">
        <v>33</v>
      </c>
      <c r="EH60" s="17">
        <v>-80</v>
      </c>
      <c r="EI60" s="17">
        <v>-64</v>
      </c>
      <c r="EJ60" s="17">
        <v>-78</v>
      </c>
      <c r="EK60" s="17">
        <v>-80</v>
      </c>
      <c r="EL60" s="17">
        <v>-97</v>
      </c>
      <c r="EM60" s="17">
        <v>-114</v>
      </c>
      <c r="EN60" s="17">
        <v>-81</v>
      </c>
      <c r="EO60" s="17">
        <v>-81</v>
      </c>
      <c r="EP60" s="17">
        <v>17</v>
      </c>
      <c r="EQ60" s="17">
        <v>3</v>
      </c>
      <c r="ER60" s="17">
        <v>6</v>
      </c>
      <c r="ES60" s="17">
        <v>7</v>
      </c>
      <c r="ET60" s="17">
        <v>7</v>
      </c>
      <c r="EU60" s="17">
        <v>11</v>
      </c>
      <c r="EV60" s="17">
        <v>18</v>
      </c>
      <c r="EW60" s="17">
        <v>19</v>
      </c>
      <c r="EX60" s="17">
        <v>7</v>
      </c>
      <c r="EY60" s="17">
        <v>22</v>
      </c>
      <c r="EZ60" s="17">
        <v>22</v>
      </c>
      <c r="FA60" s="17">
        <v>16</v>
      </c>
      <c r="FB60" s="17">
        <v>41</v>
      </c>
      <c r="FC60" s="17">
        <v>8</v>
      </c>
      <c r="FD60" s="17">
        <v>13</v>
      </c>
      <c r="FE60" s="17">
        <v>19</v>
      </c>
      <c r="FF60" s="17">
        <v>29</v>
      </c>
      <c r="FG60" s="17">
        <v>14</v>
      </c>
      <c r="FH60" s="17">
        <v>26</v>
      </c>
      <c r="FI60" s="17">
        <v>12</v>
      </c>
      <c r="FJ60" s="17">
        <v>14</v>
      </c>
      <c r="FK60" s="17">
        <v>17</v>
      </c>
      <c r="FL60" s="17">
        <v>-11</v>
      </c>
      <c r="FM60" s="17">
        <v>-10</v>
      </c>
      <c r="FN60" s="17">
        <v>4</v>
      </c>
      <c r="FO60" s="17">
        <v>21</v>
      </c>
      <c r="FP60" s="17">
        <v>8</v>
      </c>
      <c r="FQ60" s="17">
        <v>26</v>
      </c>
      <c r="FR60" s="17">
        <v>9</v>
      </c>
      <c r="FS60" s="17">
        <v>-10</v>
      </c>
      <c r="FT60" s="17">
        <v>2</v>
      </c>
      <c r="FU60" s="17">
        <v>6</v>
      </c>
      <c r="FV60" s="17">
        <v>-104</v>
      </c>
      <c r="FW60" s="17">
        <v>-86</v>
      </c>
      <c r="FX60" s="17">
        <v>-89</v>
      </c>
      <c r="FY60" s="17">
        <v>-85</v>
      </c>
      <c r="FZ60" s="17">
        <v>-54</v>
      </c>
      <c r="GA60" s="17">
        <v>-82</v>
      </c>
      <c r="GB60" s="17">
        <v>-56</v>
      </c>
      <c r="GC60" s="17">
        <v>-65</v>
      </c>
      <c r="GD60" s="17">
        <v>-10</v>
      </c>
      <c r="GE60" s="17">
        <v>15</v>
      </c>
      <c r="GF60" s="17">
        <v>29</v>
      </c>
      <c r="GG60" s="17">
        <v>10</v>
      </c>
      <c r="GH60" s="17">
        <v>23</v>
      </c>
      <c r="GI60" s="17">
        <v>15</v>
      </c>
      <c r="GJ60" s="17">
        <v>-13</v>
      </c>
      <c r="GK60" s="17">
        <v>1</v>
      </c>
      <c r="GL60" s="17">
        <v>18</v>
      </c>
      <c r="GM60" s="17">
        <v>17</v>
      </c>
      <c r="GN60" s="17">
        <v>15</v>
      </c>
      <c r="GO60" s="17">
        <v>2</v>
      </c>
      <c r="GP60" s="17">
        <v>-8</v>
      </c>
      <c r="GQ60" s="17">
        <v>33</v>
      </c>
      <c r="GR60" s="17">
        <v>-3</v>
      </c>
      <c r="GS60" s="17">
        <v>1</v>
      </c>
      <c r="GT60" s="17">
        <v>46</v>
      </c>
      <c r="GU60" s="17">
        <v>17</v>
      </c>
      <c r="GV60" s="17">
        <v>30</v>
      </c>
      <c r="GW60" s="17">
        <v>3</v>
      </c>
      <c r="GX60" s="17">
        <v>18</v>
      </c>
      <c r="GY60" s="17">
        <v>25</v>
      </c>
      <c r="GZ60" s="17">
        <v>1</v>
      </c>
      <c r="HA60" s="17">
        <v>-2</v>
      </c>
      <c r="HB60" s="17">
        <v>23</v>
      </c>
      <c r="HC60" s="17">
        <v>30</v>
      </c>
      <c r="HD60" s="17">
        <v>38</v>
      </c>
      <c r="HE60" s="17">
        <v>27</v>
      </c>
      <c r="HF60" s="17">
        <v>-28</v>
      </c>
      <c r="HG60" s="17">
        <v>22</v>
      </c>
      <c r="HH60" s="17">
        <v>1</v>
      </c>
      <c r="HI60" s="17">
        <v>2</v>
      </c>
      <c r="HJ60" s="17">
        <v>-17</v>
      </c>
      <c r="HK60" s="17">
        <v>-19</v>
      </c>
      <c r="HL60" s="17">
        <v>-24</v>
      </c>
      <c r="HM60" s="17">
        <v>-11</v>
      </c>
      <c r="HN60" s="17">
        <v>-17</v>
      </c>
      <c r="HO60" s="17">
        <v>-14</v>
      </c>
      <c r="HP60" s="17">
        <v>-10</v>
      </c>
      <c r="HQ60" s="17">
        <v>-15</v>
      </c>
      <c r="HR60" s="17">
        <v>12</v>
      </c>
      <c r="HS60" s="17">
        <v>16</v>
      </c>
      <c r="HT60" s="17">
        <v>9</v>
      </c>
      <c r="HU60" s="17">
        <v>10</v>
      </c>
      <c r="HV60" s="17">
        <v>25</v>
      </c>
      <c r="HW60" s="17">
        <v>59</v>
      </c>
      <c r="HX60" s="17">
        <v>7</v>
      </c>
      <c r="HY60" s="17">
        <v>28</v>
      </c>
      <c r="HZ60" s="17">
        <v>121</v>
      </c>
      <c r="IA60" s="17">
        <v>127</v>
      </c>
      <c r="IB60" s="17">
        <v>122</v>
      </c>
      <c r="IC60" s="17">
        <v>190</v>
      </c>
      <c r="ID60" s="17">
        <v>124</v>
      </c>
      <c r="IE60" s="17">
        <v>229</v>
      </c>
      <c r="IF60" s="17">
        <v>155</v>
      </c>
      <c r="IG60" s="17">
        <v>219</v>
      </c>
      <c r="IH60" s="17">
        <v>43</v>
      </c>
      <c r="II60" s="17">
        <v>16</v>
      </c>
      <c r="IJ60" s="17">
        <v>30</v>
      </c>
      <c r="IK60" s="17">
        <v>23</v>
      </c>
      <c r="IL60" s="17">
        <v>43</v>
      </c>
      <c r="IM60" s="17">
        <v>40</v>
      </c>
      <c r="IN60" s="17">
        <v>25</v>
      </c>
      <c r="IO60" s="17">
        <v>39</v>
      </c>
      <c r="IP60" s="17">
        <v>-98</v>
      </c>
      <c r="IQ60" s="17">
        <v>-97</v>
      </c>
      <c r="IR60" s="17">
        <v>-108</v>
      </c>
      <c r="IS60" s="17">
        <v>-89</v>
      </c>
      <c r="IT60" s="17">
        <v>-67</v>
      </c>
      <c r="IU60" s="17">
        <v>-98</v>
      </c>
      <c r="IV60" s="17">
        <v>-51</v>
      </c>
      <c r="IW60" s="17">
        <v>-72</v>
      </c>
      <c r="IX60" s="17">
        <v>620</v>
      </c>
      <c r="IY60" s="17">
        <v>564</v>
      </c>
      <c r="IZ60" s="17">
        <v>579</v>
      </c>
      <c r="JA60" s="17">
        <v>528</v>
      </c>
      <c r="JB60" s="17">
        <v>560</v>
      </c>
      <c r="JC60" s="17">
        <v>686</v>
      </c>
      <c r="JD60" s="17">
        <v>578</v>
      </c>
      <c r="JE60" s="17">
        <v>840</v>
      </c>
      <c r="JF60" s="17">
        <v>-246</v>
      </c>
      <c r="JG60" s="17">
        <v>-205</v>
      </c>
      <c r="JH60" s="17">
        <v>-195</v>
      </c>
      <c r="JI60" s="17">
        <v>-173</v>
      </c>
      <c r="JJ60" s="17">
        <v>-141</v>
      </c>
      <c r="JK60" s="17">
        <v>-292</v>
      </c>
      <c r="JL60" s="17">
        <v>-184</v>
      </c>
      <c r="JM60" s="17">
        <v>-219</v>
      </c>
      <c r="JN60" s="17">
        <v>18</v>
      </c>
      <c r="JO60" s="17">
        <v>35</v>
      </c>
      <c r="JP60" s="17">
        <v>37</v>
      </c>
      <c r="JQ60" s="17">
        <v>25</v>
      </c>
      <c r="JR60" s="17">
        <v>21</v>
      </c>
      <c r="JS60" s="17">
        <v>23</v>
      </c>
      <c r="JT60" s="17">
        <v>19</v>
      </c>
      <c r="JU60" s="17">
        <v>10</v>
      </c>
      <c r="JV60" s="17">
        <v>22</v>
      </c>
      <c r="JW60" s="17">
        <v>22</v>
      </c>
      <c r="JX60" s="17">
        <v>17</v>
      </c>
      <c r="JY60" s="17">
        <v>9</v>
      </c>
      <c r="JZ60" s="17">
        <v>42</v>
      </c>
      <c r="KA60" s="17">
        <v>29</v>
      </c>
      <c r="KB60" s="17">
        <v>57</v>
      </c>
      <c r="KC60" s="17">
        <v>60</v>
      </c>
      <c r="KD60" s="17">
        <v>12</v>
      </c>
      <c r="KE60" s="17">
        <v>-22</v>
      </c>
      <c r="KF60" s="17">
        <v>-1</v>
      </c>
      <c r="KG60" s="17">
        <v>40</v>
      </c>
      <c r="KH60" s="17">
        <v>-6</v>
      </c>
      <c r="KI60" s="17">
        <v>25</v>
      </c>
      <c r="KJ60" s="17">
        <v>-8</v>
      </c>
      <c r="KK60" s="17">
        <v>7</v>
      </c>
      <c r="KL60" s="17">
        <v>-21</v>
      </c>
      <c r="KM60" s="17">
        <v>-18</v>
      </c>
      <c r="KN60" s="17">
        <v>-55</v>
      </c>
      <c r="KO60" s="17">
        <v>-39</v>
      </c>
      <c r="KP60" s="17">
        <v>-13</v>
      </c>
      <c r="KQ60" s="17">
        <v>-44</v>
      </c>
      <c r="KR60" s="17">
        <v>-28</v>
      </c>
      <c r="KS60" s="17">
        <v>-29</v>
      </c>
      <c r="KT60" s="17">
        <v>9</v>
      </c>
      <c r="KU60" s="17">
        <v>22</v>
      </c>
      <c r="KV60" s="17">
        <v>5</v>
      </c>
      <c r="KW60" s="17">
        <v>30</v>
      </c>
      <c r="KX60" s="17">
        <v>13</v>
      </c>
      <c r="KY60" s="17">
        <v>22</v>
      </c>
      <c r="KZ60" s="17">
        <v>9</v>
      </c>
      <c r="LA60" s="17">
        <v>0</v>
      </c>
      <c r="LB60" s="17">
        <v>4</v>
      </c>
      <c r="LC60" s="17">
        <v>-4</v>
      </c>
      <c r="LD60" s="17">
        <v>-4</v>
      </c>
      <c r="LE60" s="17">
        <v>13</v>
      </c>
      <c r="LF60" s="17">
        <v>9</v>
      </c>
      <c r="LG60" s="17">
        <v>25</v>
      </c>
      <c r="LH60" s="17">
        <v>-19</v>
      </c>
      <c r="LI60" s="17">
        <v>13</v>
      </c>
      <c r="LJ60" s="17">
        <v>-4</v>
      </c>
      <c r="LK60" s="17">
        <v>-37</v>
      </c>
      <c r="LL60" s="17">
        <v>-6</v>
      </c>
      <c r="LM60" s="17">
        <v>-8</v>
      </c>
      <c r="LN60" s="17">
        <v>-58</v>
      </c>
      <c r="LO60" s="17">
        <v>-23</v>
      </c>
      <c r="LP60" s="17">
        <v>-24</v>
      </c>
      <c r="LQ60" s="17">
        <v>-30</v>
      </c>
      <c r="LR60" s="17">
        <v>42</v>
      </c>
      <c r="LS60" s="17">
        <v>25</v>
      </c>
      <c r="LT60" s="17">
        <v>21</v>
      </c>
      <c r="LU60" s="17">
        <v>13</v>
      </c>
      <c r="LV60" s="17">
        <v>9</v>
      </c>
      <c r="LW60" s="17">
        <v>26</v>
      </c>
      <c r="LX60" s="17">
        <v>16</v>
      </c>
      <c r="LY60" s="17">
        <v>23</v>
      </c>
      <c r="LZ60" s="17">
        <v>49</v>
      </c>
      <c r="MA60" s="17">
        <v>1</v>
      </c>
      <c r="MB60" s="17">
        <v>34</v>
      </c>
      <c r="MC60" s="17">
        <v>11</v>
      </c>
      <c r="MD60" s="17">
        <v>21</v>
      </c>
      <c r="ME60" s="17">
        <v>15</v>
      </c>
      <c r="MF60" s="17">
        <v>1</v>
      </c>
      <c r="MG60" s="17">
        <v>18</v>
      </c>
      <c r="MH60" s="17">
        <v>28</v>
      </c>
      <c r="MI60" s="17">
        <v>22</v>
      </c>
      <c r="MJ60" s="17">
        <v>34</v>
      </c>
      <c r="MK60" s="17">
        <v>34</v>
      </c>
      <c r="ML60" s="17">
        <v>19</v>
      </c>
      <c r="MM60" s="17">
        <v>39</v>
      </c>
      <c r="MN60" s="17">
        <v>19</v>
      </c>
      <c r="MO60" s="17">
        <v>17</v>
      </c>
      <c r="MP60" s="17">
        <v>20</v>
      </c>
      <c r="MQ60" s="17">
        <v>-1</v>
      </c>
      <c r="MR60" s="17">
        <v>45</v>
      </c>
      <c r="MS60" s="17">
        <v>24</v>
      </c>
      <c r="MT60" s="17">
        <v>6</v>
      </c>
      <c r="MU60" s="17">
        <v>17</v>
      </c>
      <c r="MV60" s="17">
        <v>0</v>
      </c>
      <c r="MW60" s="17">
        <v>-17</v>
      </c>
      <c r="MX60" s="17">
        <v>-97</v>
      </c>
      <c r="MY60" s="17">
        <v>-72</v>
      </c>
      <c r="MZ60" s="17">
        <v>-86</v>
      </c>
      <c r="NA60" s="17">
        <v>-88</v>
      </c>
      <c r="NB60" s="17">
        <v>-78</v>
      </c>
      <c r="NC60" s="17">
        <v>-114</v>
      </c>
      <c r="ND60" s="17">
        <v>-73</v>
      </c>
      <c r="NE60" s="17">
        <v>-72</v>
      </c>
      <c r="NF60" s="17">
        <v>-38</v>
      </c>
      <c r="NG60" s="17">
        <v>28</v>
      </c>
      <c r="NH60" s="17">
        <v>29</v>
      </c>
      <c r="NI60" s="17">
        <v>0</v>
      </c>
      <c r="NJ60" s="17">
        <v>-38</v>
      </c>
      <c r="NK60" s="17">
        <v>26</v>
      </c>
      <c r="NL60" s="17">
        <v>7</v>
      </c>
      <c r="NM60" s="17">
        <v>30</v>
      </c>
      <c r="NN60" s="17">
        <v>21</v>
      </c>
      <c r="NO60" s="17">
        <v>14</v>
      </c>
      <c r="NP60" s="17">
        <v>13</v>
      </c>
      <c r="NQ60" s="17">
        <v>-2</v>
      </c>
      <c r="NR60" s="17">
        <v>-9</v>
      </c>
      <c r="NS60" s="17">
        <v>6</v>
      </c>
      <c r="NT60" s="17">
        <v>11</v>
      </c>
      <c r="NU60" s="17">
        <v>-15</v>
      </c>
      <c r="NV60" s="17">
        <v>3</v>
      </c>
      <c r="NW60" s="17">
        <v>19</v>
      </c>
      <c r="NX60" s="17">
        <v>13</v>
      </c>
      <c r="NY60" s="17">
        <v>28</v>
      </c>
      <c r="NZ60" s="17">
        <v>4</v>
      </c>
      <c r="OA60" s="17">
        <v>42</v>
      </c>
      <c r="OB60" s="17">
        <v>19</v>
      </c>
      <c r="OC60" s="17">
        <v>33</v>
      </c>
      <c r="OD60" s="17">
        <v>-46</v>
      </c>
      <c r="OE60" s="17">
        <v>-31</v>
      </c>
      <c r="OF60" s="17">
        <v>-3</v>
      </c>
      <c r="OG60" s="17">
        <v>2</v>
      </c>
      <c r="OH60" s="17">
        <v>-31</v>
      </c>
      <c r="OI60" s="17">
        <v>-22</v>
      </c>
      <c r="OJ60" s="17">
        <v>-19</v>
      </c>
      <c r="OK60" s="17">
        <v>-14</v>
      </c>
      <c r="OL60" s="17">
        <v>24</v>
      </c>
      <c r="OM60" s="17">
        <v>21</v>
      </c>
      <c r="ON60" s="17">
        <v>18</v>
      </c>
      <c r="OO60" s="17">
        <v>46</v>
      </c>
      <c r="OP60" s="17">
        <v>30</v>
      </c>
      <c r="OQ60" s="17">
        <v>4</v>
      </c>
      <c r="OR60" s="17">
        <v>-15</v>
      </c>
      <c r="OS60" s="17">
        <v>15</v>
      </c>
      <c r="OT60" s="17">
        <v>-371</v>
      </c>
      <c r="OU60" s="17">
        <v>-353</v>
      </c>
      <c r="OV60" s="17">
        <v>-568</v>
      </c>
      <c r="OW60" s="17">
        <v>-548</v>
      </c>
      <c r="OX60" s="17">
        <v>-465</v>
      </c>
      <c r="OY60" s="17">
        <v>-700</v>
      </c>
      <c r="OZ60" s="17">
        <v>-434</v>
      </c>
      <c r="PA60" s="17">
        <v>-674</v>
      </c>
      <c r="PB60" s="17">
        <v>-7</v>
      </c>
      <c r="PC60" s="17">
        <v>-24</v>
      </c>
      <c r="PD60" s="17">
        <v>-9</v>
      </c>
      <c r="PE60" s="17">
        <v>-6</v>
      </c>
      <c r="PF60" s="17">
        <v>-9</v>
      </c>
      <c r="PG60" s="17">
        <v>-7</v>
      </c>
      <c r="PH60" s="17">
        <v>17</v>
      </c>
      <c r="PI60" s="17">
        <v>-3</v>
      </c>
      <c r="PJ60" s="17">
        <v>-5</v>
      </c>
      <c r="PK60" s="17">
        <v>-11</v>
      </c>
      <c r="PL60" s="17">
        <v>30</v>
      </c>
      <c r="PM60" s="17">
        <v>21</v>
      </c>
      <c r="PN60" s="17">
        <v>17</v>
      </c>
      <c r="PO60" s="17">
        <v>77</v>
      </c>
      <c r="PP60" s="17">
        <v>28</v>
      </c>
      <c r="PQ60" s="17">
        <v>36</v>
      </c>
      <c r="PR60" s="17">
        <v>-53</v>
      </c>
      <c r="PS60" s="17">
        <v>-39</v>
      </c>
      <c r="PT60" s="17">
        <v>-68</v>
      </c>
      <c r="PU60" s="17">
        <v>-63</v>
      </c>
      <c r="PV60" s="17">
        <v>-50</v>
      </c>
      <c r="PW60" s="17">
        <v>-37</v>
      </c>
      <c r="PX60" s="17">
        <v>-24</v>
      </c>
      <c r="PY60" s="17">
        <v>-52</v>
      </c>
      <c r="PZ60" s="17">
        <v>-50</v>
      </c>
      <c r="QA60" s="17">
        <v>-51</v>
      </c>
      <c r="QB60" s="17">
        <v>-31</v>
      </c>
      <c r="QC60" s="17">
        <v>-24</v>
      </c>
      <c r="QD60" s="17">
        <v>-17</v>
      </c>
      <c r="QE60" s="17">
        <v>-27</v>
      </c>
      <c r="QF60" s="17">
        <v>-25</v>
      </c>
      <c r="QG60" s="17">
        <v>-40</v>
      </c>
      <c r="QH60" s="17">
        <v>38</v>
      </c>
      <c r="QI60" s="17">
        <v>37</v>
      </c>
      <c r="QJ60" s="17">
        <v>30</v>
      </c>
      <c r="QK60" s="17">
        <v>22</v>
      </c>
      <c r="QL60" s="17">
        <v>22</v>
      </c>
      <c r="QM60" s="17">
        <v>30</v>
      </c>
      <c r="QN60" s="17">
        <v>25</v>
      </c>
      <c r="QO60" s="17">
        <v>15</v>
      </c>
      <c r="QP60" s="17">
        <v>19</v>
      </c>
      <c r="QQ60" s="17">
        <v>22</v>
      </c>
      <c r="QR60" s="17">
        <v>22</v>
      </c>
      <c r="QS60" s="17">
        <v>21</v>
      </c>
      <c r="QT60" s="17">
        <v>13</v>
      </c>
      <c r="QU60" s="17">
        <v>13</v>
      </c>
      <c r="QV60" s="17">
        <v>17</v>
      </c>
      <c r="QW60" s="17">
        <v>16</v>
      </c>
      <c r="QX60" s="17">
        <v>36</v>
      </c>
      <c r="QY60" s="17">
        <v>38</v>
      </c>
      <c r="QZ60" s="17">
        <v>90</v>
      </c>
      <c r="RA60" s="17">
        <v>37</v>
      </c>
      <c r="RB60" s="17">
        <v>69</v>
      </c>
      <c r="RC60" s="17">
        <v>124</v>
      </c>
      <c r="RD60" s="17">
        <v>92</v>
      </c>
      <c r="RE60" s="17">
        <v>93</v>
      </c>
      <c r="RF60" s="17">
        <v>-19</v>
      </c>
      <c r="RG60" s="17">
        <v>-20</v>
      </c>
      <c r="RH60" s="17">
        <v>-27</v>
      </c>
      <c r="RI60" s="17">
        <v>-25</v>
      </c>
      <c r="RJ60" s="17">
        <v>-44</v>
      </c>
      <c r="RK60" s="17">
        <v>-18</v>
      </c>
      <c r="RL60" s="17">
        <v>-3</v>
      </c>
      <c r="RM60" s="17">
        <v>-30</v>
      </c>
      <c r="RN60" s="17">
        <v>-13</v>
      </c>
      <c r="RO60" s="17">
        <v>-10</v>
      </c>
      <c r="RP60" s="17">
        <v>-33</v>
      </c>
      <c r="RQ60" s="17">
        <v>-11</v>
      </c>
      <c r="RR60" s="17">
        <v>60</v>
      </c>
      <c r="RS60" s="17">
        <v>-3</v>
      </c>
      <c r="RT60" s="17">
        <v>-13</v>
      </c>
      <c r="RU60" s="17">
        <v>-15</v>
      </c>
      <c r="RV60" s="17">
        <v>-7</v>
      </c>
      <c r="RW60" s="17">
        <v>-24</v>
      </c>
      <c r="RX60" s="17">
        <v>-23</v>
      </c>
      <c r="RY60" s="17">
        <v>-12</v>
      </c>
      <c r="RZ60" s="17">
        <v>-18</v>
      </c>
      <c r="SA60" s="17">
        <v>-23</v>
      </c>
      <c r="SB60" s="17">
        <v>-5</v>
      </c>
      <c r="SC60" s="17">
        <v>-25</v>
      </c>
      <c r="SD60" s="17">
        <v>2</v>
      </c>
      <c r="SE60" s="17">
        <v>1</v>
      </c>
      <c r="SF60" s="17">
        <v>0</v>
      </c>
      <c r="SG60" s="17">
        <v>2</v>
      </c>
      <c r="SH60" s="17">
        <v>-1</v>
      </c>
      <c r="SI60" s="17">
        <v>7</v>
      </c>
      <c r="SJ60" s="17">
        <v>6</v>
      </c>
      <c r="SK60" s="17">
        <v>11</v>
      </c>
      <c r="SL60" s="17">
        <v>-27</v>
      </c>
      <c r="SM60" s="17">
        <v>-18</v>
      </c>
      <c r="SN60" s="17">
        <v>-20</v>
      </c>
      <c r="SO60" s="17">
        <v>-27</v>
      </c>
      <c r="SP60" s="17">
        <v>-39</v>
      </c>
      <c r="SQ60" s="17">
        <v>-40</v>
      </c>
      <c r="SR60" s="17">
        <v>-21</v>
      </c>
      <c r="SS60" s="17">
        <v>-13</v>
      </c>
      <c r="ST60" s="17">
        <v>3</v>
      </c>
      <c r="SU60" s="17">
        <v>-2</v>
      </c>
      <c r="SV60" s="17">
        <v>3</v>
      </c>
      <c r="SW60" s="17">
        <v>-14</v>
      </c>
      <c r="SX60" s="17">
        <v>-11</v>
      </c>
      <c r="SY60" s="17">
        <v>-12</v>
      </c>
      <c r="SZ60" s="17">
        <v>-1</v>
      </c>
      <c r="TA60" s="17">
        <v>-7</v>
      </c>
      <c r="TB60" s="17">
        <v>-192</v>
      </c>
      <c r="TC60" s="17">
        <v>-172</v>
      </c>
      <c r="TD60" s="17">
        <v>-264</v>
      </c>
      <c r="TE60" s="17">
        <v>-232</v>
      </c>
      <c r="TF60" s="17">
        <v>-168</v>
      </c>
      <c r="TG60" s="17">
        <v>-179</v>
      </c>
      <c r="TH60" s="17">
        <v>-179</v>
      </c>
      <c r="TI60" s="17">
        <v>-263</v>
      </c>
      <c r="TJ60" s="17">
        <v>13</v>
      </c>
      <c r="TK60" s="17">
        <v>13</v>
      </c>
      <c r="TL60" s="17">
        <v>4</v>
      </c>
      <c r="TM60" s="17">
        <v>26</v>
      </c>
      <c r="TN60" s="17">
        <v>8</v>
      </c>
      <c r="TO60" s="17">
        <v>-6</v>
      </c>
      <c r="TP60" s="17">
        <v>0</v>
      </c>
      <c r="TQ60" s="17">
        <v>10</v>
      </c>
      <c r="TR60" s="17">
        <v>10</v>
      </c>
      <c r="TS60" s="17">
        <v>1</v>
      </c>
      <c r="TT60" s="17">
        <v>-7</v>
      </c>
      <c r="TU60" s="17">
        <v>2</v>
      </c>
      <c r="TV60" s="17">
        <v>-10</v>
      </c>
      <c r="TW60" s="17">
        <v>-10</v>
      </c>
      <c r="TX60" s="17">
        <v>-7</v>
      </c>
      <c r="TY60" s="17">
        <v>-8</v>
      </c>
      <c r="TZ60" s="17">
        <v>-22</v>
      </c>
      <c r="UA60" s="17">
        <v>-25</v>
      </c>
      <c r="UB60" s="17">
        <v>-21</v>
      </c>
      <c r="UC60" s="17">
        <v>-29</v>
      </c>
      <c r="UD60" s="17">
        <v>-24</v>
      </c>
      <c r="UE60" s="17">
        <v>-15</v>
      </c>
      <c r="UF60" s="17">
        <v>-20</v>
      </c>
      <c r="UG60" s="17">
        <v>-30</v>
      </c>
      <c r="UH60" s="17">
        <v>-16</v>
      </c>
      <c r="UI60" s="17">
        <v>-32</v>
      </c>
      <c r="UJ60" s="17">
        <v>-21</v>
      </c>
      <c r="UK60" s="17">
        <v>-16</v>
      </c>
      <c r="UL60" s="17">
        <v>-24</v>
      </c>
      <c r="UM60" s="17">
        <v>-1</v>
      </c>
      <c r="UN60" s="17">
        <v>-16</v>
      </c>
      <c r="UO60" s="17">
        <v>-10</v>
      </c>
      <c r="UP60" s="17">
        <v>33</v>
      </c>
      <c r="UQ60" s="17">
        <v>42</v>
      </c>
      <c r="UR60" s="17">
        <v>44</v>
      </c>
      <c r="US60" s="17">
        <v>36</v>
      </c>
      <c r="UT60" s="17">
        <v>38</v>
      </c>
      <c r="UU60" s="17">
        <v>86</v>
      </c>
      <c r="UV60" s="17">
        <v>78</v>
      </c>
      <c r="UW60" s="17">
        <v>78</v>
      </c>
      <c r="UX60" s="17">
        <v>-14</v>
      </c>
      <c r="UY60" s="17">
        <v>-11</v>
      </c>
      <c r="UZ60" s="17">
        <v>-20</v>
      </c>
      <c r="VA60" s="17">
        <v>-14</v>
      </c>
      <c r="VB60" s="17">
        <v>-14</v>
      </c>
      <c r="VC60" s="17">
        <v>-15</v>
      </c>
      <c r="VD60" s="17">
        <v>-13</v>
      </c>
      <c r="VE60" s="17">
        <v>-16</v>
      </c>
      <c r="VF60" s="17">
        <v>-2</v>
      </c>
      <c r="VG60" s="17">
        <v>-21</v>
      </c>
      <c r="VH60" s="17">
        <v>-12</v>
      </c>
      <c r="VI60" s="17">
        <v>13</v>
      </c>
      <c r="VJ60" s="17">
        <v>-20</v>
      </c>
      <c r="VK60" s="17">
        <v>-8</v>
      </c>
      <c r="VL60" s="17">
        <v>-2</v>
      </c>
      <c r="VM60" s="17">
        <v>-19</v>
      </c>
      <c r="VN60">
        <v>39</v>
      </c>
      <c r="VO60">
        <v>17</v>
      </c>
      <c r="VP60">
        <v>17</v>
      </c>
      <c r="VQ60">
        <v>9</v>
      </c>
      <c r="VR60">
        <v>-14</v>
      </c>
      <c r="VS60">
        <v>-5</v>
      </c>
      <c r="VT60">
        <v>6</v>
      </c>
      <c r="VU60">
        <v>17</v>
      </c>
      <c r="VV60" s="17">
        <v>-15</v>
      </c>
      <c r="VW60" s="17">
        <v>-15</v>
      </c>
      <c r="VX60" s="17">
        <v>-29</v>
      </c>
      <c r="VY60" s="17">
        <v>-22</v>
      </c>
      <c r="VZ60" s="17">
        <v>3</v>
      </c>
      <c r="WA60" s="17">
        <v>8</v>
      </c>
      <c r="WB60" s="17">
        <v>-2</v>
      </c>
      <c r="WC60" s="17">
        <v>6</v>
      </c>
      <c r="WD60" s="17">
        <v>20</v>
      </c>
      <c r="WE60" s="17">
        <v>8</v>
      </c>
      <c r="WF60" s="17">
        <v>13</v>
      </c>
      <c r="WG60" s="17">
        <v>11</v>
      </c>
      <c r="WH60" s="17">
        <v>27</v>
      </c>
      <c r="WI60" s="17">
        <v>14</v>
      </c>
      <c r="WJ60" s="17">
        <v>4</v>
      </c>
      <c r="WK60" s="17">
        <v>29</v>
      </c>
      <c r="WL60" s="17">
        <v>-166</v>
      </c>
      <c r="WM60" s="17">
        <v>-142</v>
      </c>
      <c r="WN60" s="17">
        <v>-245</v>
      </c>
      <c r="WO60" s="17">
        <v>-159</v>
      </c>
      <c r="WP60" s="17">
        <v>-185</v>
      </c>
      <c r="WQ60" s="17">
        <v>-213</v>
      </c>
      <c r="WR60" s="17">
        <v>-167</v>
      </c>
      <c r="WS60" s="17">
        <v>-206</v>
      </c>
      <c r="WT60" s="17">
        <v>15</v>
      </c>
      <c r="WU60" s="17">
        <v>-1</v>
      </c>
      <c r="WV60" s="17">
        <v>-7</v>
      </c>
      <c r="WW60" s="17">
        <v>2</v>
      </c>
      <c r="WX60" s="17">
        <v>8</v>
      </c>
      <c r="WY60" s="17">
        <v>18</v>
      </c>
      <c r="WZ60" s="17">
        <v>4</v>
      </c>
      <c r="XA60" s="17">
        <v>-4</v>
      </c>
    </row>
    <row r="61" spans="1:625">
      <c r="A61" t="s">
        <v>959</v>
      </c>
      <c r="B61" s="17">
        <v>3</v>
      </c>
      <c r="C61" s="17">
        <v>-25</v>
      </c>
      <c r="D61" s="17">
        <v>-28</v>
      </c>
      <c r="E61" s="17">
        <v>-13</v>
      </c>
      <c r="F61" s="17">
        <v>-23</v>
      </c>
      <c r="G61" s="17">
        <v>-2</v>
      </c>
      <c r="H61" s="17">
        <v>22</v>
      </c>
      <c r="I61" s="17">
        <v>2</v>
      </c>
      <c r="J61" s="17">
        <v>213</v>
      </c>
      <c r="K61" s="17">
        <v>237</v>
      </c>
      <c r="L61" s="17">
        <v>323</v>
      </c>
      <c r="M61" s="17">
        <v>434</v>
      </c>
      <c r="N61" s="17">
        <v>381</v>
      </c>
      <c r="O61" s="17">
        <v>455</v>
      </c>
      <c r="P61" s="17">
        <v>300</v>
      </c>
      <c r="Q61" s="17">
        <v>406</v>
      </c>
      <c r="R61" s="17">
        <v>-154</v>
      </c>
      <c r="S61" s="17">
        <v>-145</v>
      </c>
      <c r="T61" s="17">
        <v>-187</v>
      </c>
      <c r="U61" s="17">
        <v>-198</v>
      </c>
      <c r="V61" s="17">
        <v>-159</v>
      </c>
      <c r="W61" s="17">
        <v>-196</v>
      </c>
      <c r="X61" s="17">
        <v>-141</v>
      </c>
      <c r="Y61" s="17">
        <v>-189</v>
      </c>
      <c r="Z61" s="17">
        <v>-61</v>
      </c>
      <c r="AA61" s="17">
        <v>-46</v>
      </c>
      <c r="AB61" s="17">
        <v>-48</v>
      </c>
      <c r="AC61" s="17">
        <v>-72</v>
      </c>
      <c r="AD61" s="17">
        <v>-56</v>
      </c>
      <c r="AE61" s="17">
        <v>-56</v>
      </c>
      <c r="AF61" s="17">
        <v>-46</v>
      </c>
      <c r="AG61" s="17">
        <v>-76</v>
      </c>
      <c r="AH61" s="17">
        <v>68</v>
      </c>
      <c r="AI61" s="17">
        <v>74</v>
      </c>
      <c r="AJ61" s="17">
        <v>19</v>
      </c>
      <c r="AK61" s="17">
        <v>43</v>
      </c>
      <c r="AL61" s="17">
        <v>59</v>
      </c>
      <c r="AM61" s="17">
        <v>80</v>
      </c>
      <c r="AN61" s="17">
        <v>81</v>
      </c>
      <c r="AO61" s="17">
        <v>58</v>
      </c>
      <c r="AP61" s="17">
        <v>-14</v>
      </c>
      <c r="AQ61" s="17">
        <v>-52</v>
      </c>
      <c r="AR61" s="17">
        <v>-26</v>
      </c>
      <c r="AS61" s="17">
        <v>-35</v>
      </c>
      <c r="AT61" s="17">
        <v>-32</v>
      </c>
      <c r="AU61" s="17">
        <v>-42</v>
      </c>
      <c r="AV61" s="17">
        <v>-51</v>
      </c>
      <c r="AW61" s="17">
        <v>-64</v>
      </c>
      <c r="AX61" s="17">
        <v>2</v>
      </c>
      <c r="AY61" s="17">
        <v>-14</v>
      </c>
      <c r="AZ61" s="17">
        <v>-15</v>
      </c>
      <c r="BA61" s="17">
        <v>-47</v>
      </c>
      <c r="BB61" s="17">
        <v>-44</v>
      </c>
      <c r="BC61" s="17">
        <v>-25</v>
      </c>
      <c r="BD61" s="17">
        <v>-19</v>
      </c>
      <c r="BE61" s="17">
        <v>-37</v>
      </c>
      <c r="BF61" s="17">
        <v>-44</v>
      </c>
      <c r="BG61" s="17">
        <v>-51</v>
      </c>
      <c r="BH61" s="17">
        <v>-59</v>
      </c>
      <c r="BI61" s="17">
        <v>-57</v>
      </c>
      <c r="BJ61" s="17">
        <v>-41</v>
      </c>
      <c r="BK61" s="17">
        <v>-90</v>
      </c>
      <c r="BL61" s="17">
        <v>-48</v>
      </c>
      <c r="BM61" s="17">
        <v>-92</v>
      </c>
      <c r="BN61" s="17">
        <v>4</v>
      </c>
      <c r="BO61" s="17">
        <v>1</v>
      </c>
      <c r="BP61" s="17">
        <v>0</v>
      </c>
      <c r="BQ61" s="17">
        <v>-11</v>
      </c>
      <c r="BR61" s="17">
        <v>-16</v>
      </c>
      <c r="BS61" s="17">
        <v>-7</v>
      </c>
      <c r="BT61" s="17">
        <v>-7</v>
      </c>
      <c r="BU61" s="17">
        <v>-23</v>
      </c>
      <c r="BV61" s="17">
        <v>157</v>
      </c>
      <c r="BW61" s="17">
        <v>98</v>
      </c>
      <c r="BX61" s="17">
        <v>143</v>
      </c>
      <c r="BY61" s="17">
        <v>166</v>
      </c>
      <c r="BZ61" s="17">
        <v>116</v>
      </c>
      <c r="CA61" s="17">
        <v>166</v>
      </c>
      <c r="CB61" s="17">
        <v>103</v>
      </c>
      <c r="CC61" s="17">
        <v>97</v>
      </c>
      <c r="CD61" s="17">
        <v>24</v>
      </c>
      <c r="CE61" s="17">
        <v>8</v>
      </c>
      <c r="CF61" s="17">
        <v>18</v>
      </c>
      <c r="CG61" s="17">
        <v>22</v>
      </c>
      <c r="CH61" s="17">
        <v>18</v>
      </c>
      <c r="CI61" s="17">
        <v>48</v>
      </c>
      <c r="CJ61" s="17">
        <v>28</v>
      </c>
      <c r="CK61" s="17">
        <v>22</v>
      </c>
      <c r="CL61" s="17">
        <v>23</v>
      </c>
      <c r="CM61" s="17">
        <v>16</v>
      </c>
      <c r="CN61" s="17">
        <v>40</v>
      </c>
      <c r="CO61" s="17">
        <v>52</v>
      </c>
      <c r="CP61" s="17">
        <v>37</v>
      </c>
      <c r="CQ61" s="17">
        <v>33</v>
      </c>
      <c r="CR61" s="17">
        <v>-7</v>
      </c>
      <c r="CS61" s="17">
        <v>3</v>
      </c>
      <c r="CT61" s="17">
        <v>13</v>
      </c>
      <c r="CU61" s="17">
        <v>-15</v>
      </c>
      <c r="CV61" s="17">
        <v>6</v>
      </c>
      <c r="CW61" s="17">
        <v>33</v>
      </c>
      <c r="CX61" s="17">
        <v>3</v>
      </c>
      <c r="CY61" s="17">
        <v>-22</v>
      </c>
      <c r="CZ61" s="17">
        <v>-16</v>
      </c>
      <c r="DA61" s="17">
        <v>-6</v>
      </c>
      <c r="DB61" s="17">
        <v>14</v>
      </c>
      <c r="DC61" s="17">
        <v>18</v>
      </c>
      <c r="DD61" s="17">
        <v>10</v>
      </c>
      <c r="DE61" s="17">
        <v>28</v>
      </c>
      <c r="DF61" s="17">
        <v>29</v>
      </c>
      <c r="DG61" s="17">
        <v>33</v>
      </c>
      <c r="DH61" s="17">
        <v>23</v>
      </c>
      <c r="DI61" s="17">
        <v>22</v>
      </c>
      <c r="DJ61" s="17">
        <v>68</v>
      </c>
      <c r="DK61" s="17">
        <v>59</v>
      </c>
      <c r="DL61" s="17">
        <v>68</v>
      </c>
      <c r="DM61" s="17">
        <v>82</v>
      </c>
      <c r="DN61" s="17">
        <v>34</v>
      </c>
      <c r="DO61" s="17">
        <v>106</v>
      </c>
      <c r="DP61" s="17">
        <v>60</v>
      </c>
      <c r="DQ61" s="17">
        <v>62</v>
      </c>
      <c r="DR61" s="17">
        <v>47</v>
      </c>
      <c r="DS61" s="17">
        <v>60</v>
      </c>
      <c r="DT61" s="17">
        <v>53</v>
      </c>
      <c r="DU61" s="17">
        <v>72</v>
      </c>
      <c r="DV61" s="17">
        <v>36</v>
      </c>
      <c r="DW61" s="17">
        <v>45</v>
      </c>
      <c r="DX61" s="17">
        <v>41</v>
      </c>
      <c r="DY61" s="17">
        <v>29</v>
      </c>
      <c r="DZ61" s="17">
        <v>29</v>
      </c>
      <c r="EA61" s="17">
        <v>26</v>
      </c>
      <c r="EB61" s="17">
        <v>18</v>
      </c>
      <c r="EC61" s="17">
        <v>29</v>
      </c>
      <c r="ED61" s="17">
        <v>30</v>
      </c>
      <c r="EE61" s="17">
        <v>37</v>
      </c>
      <c r="EF61" s="17">
        <v>24</v>
      </c>
      <c r="EG61" s="17">
        <v>28</v>
      </c>
      <c r="EH61" s="17">
        <v>-61</v>
      </c>
      <c r="EI61" s="17">
        <v>-55</v>
      </c>
      <c r="EJ61" s="17">
        <v>-49</v>
      </c>
      <c r="EK61" s="17">
        <v>-93</v>
      </c>
      <c r="EL61" s="17">
        <v>-79</v>
      </c>
      <c r="EM61" s="17">
        <v>-74</v>
      </c>
      <c r="EN61" s="17">
        <v>-94</v>
      </c>
      <c r="EO61" s="17">
        <v>-129</v>
      </c>
      <c r="EP61" s="17">
        <v>12</v>
      </c>
      <c r="EQ61" s="17">
        <v>1</v>
      </c>
      <c r="ER61" s="17">
        <v>8</v>
      </c>
      <c r="ES61" s="17">
        <v>8</v>
      </c>
      <c r="ET61" s="17">
        <v>2</v>
      </c>
      <c r="EU61" s="17">
        <v>8</v>
      </c>
      <c r="EV61" s="17">
        <v>12</v>
      </c>
      <c r="EW61" s="17">
        <v>25</v>
      </c>
      <c r="EX61" s="17">
        <v>18</v>
      </c>
      <c r="EY61" s="17">
        <v>27</v>
      </c>
      <c r="EZ61" s="17">
        <v>27</v>
      </c>
      <c r="FA61" s="17">
        <v>31</v>
      </c>
      <c r="FB61" s="17">
        <v>26</v>
      </c>
      <c r="FC61" s="17">
        <v>26</v>
      </c>
      <c r="FD61" s="17">
        <v>-3</v>
      </c>
      <c r="FE61" s="17">
        <v>22</v>
      </c>
      <c r="FF61" s="17">
        <v>35</v>
      </c>
      <c r="FG61" s="17">
        <v>22</v>
      </c>
      <c r="FH61" s="17">
        <v>36</v>
      </c>
      <c r="FI61" s="17">
        <v>17</v>
      </c>
      <c r="FJ61" s="17">
        <v>-4</v>
      </c>
      <c r="FK61" s="17">
        <v>-2</v>
      </c>
      <c r="FL61" s="17">
        <v>9</v>
      </c>
      <c r="FM61" s="17">
        <v>7</v>
      </c>
      <c r="FN61" s="17">
        <v>3</v>
      </c>
      <c r="FO61" s="17">
        <v>-10</v>
      </c>
      <c r="FP61" s="17">
        <v>11</v>
      </c>
      <c r="FQ61" s="17">
        <v>3</v>
      </c>
      <c r="FR61" s="17">
        <v>5</v>
      </c>
      <c r="FS61" s="17">
        <v>4</v>
      </c>
      <c r="FT61" s="17">
        <v>-9</v>
      </c>
      <c r="FU61" s="17">
        <v>-6</v>
      </c>
      <c r="FV61" s="17">
        <v>-66</v>
      </c>
      <c r="FW61" s="17">
        <v>-65</v>
      </c>
      <c r="FX61" s="17">
        <v>-77</v>
      </c>
      <c r="FY61" s="17">
        <v>-73</v>
      </c>
      <c r="FZ61" s="17">
        <v>-63</v>
      </c>
      <c r="GA61" s="17">
        <v>-72</v>
      </c>
      <c r="GB61" s="17">
        <v>-63</v>
      </c>
      <c r="GC61" s="17">
        <v>-67</v>
      </c>
      <c r="GD61" s="17">
        <v>31</v>
      </c>
      <c r="GE61" s="17">
        <v>0</v>
      </c>
      <c r="GF61" s="17">
        <v>15</v>
      </c>
      <c r="GG61" s="17">
        <v>-25</v>
      </c>
      <c r="GH61" s="17">
        <v>-5</v>
      </c>
      <c r="GI61" s="17">
        <v>-15</v>
      </c>
      <c r="GJ61" s="17">
        <v>16</v>
      </c>
      <c r="GK61" s="17">
        <v>-13</v>
      </c>
      <c r="GL61" s="17">
        <v>13</v>
      </c>
      <c r="GM61" s="17">
        <v>-3</v>
      </c>
      <c r="GN61" s="17">
        <v>20</v>
      </c>
      <c r="GO61" s="17">
        <v>4</v>
      </c>
      <c r="GP61" s="17">
        <v>-11</v>
      </c>
      <c r="GQ61" s="17">
        <v>26</v>
      </c>
      <c r="GR61" s="17">
        <v>12</v>
      </c>
      <c r="GS61" s="17">
        <v>2</v>
      </c>
      <c r="GT61" s="17">
        <v>19</v>
      </c>
      <c r="GU61" s="17">
        <v>13</v>
      </c>
      <c r="GV61" s="17">
        <v>22</v>
      </c>
      <c r="GW61" s="17">
        <v>16</v>
      </c>
      <c r="GX61" s="17">
        <v>26</v>
      </c>
      <c r="GY61" s="17">
        <v>27</v>
      </c>
      <c r="GZ61" s="17">
        <v>15</v>
      </c>
      <c r="HA61" s="17">
        <v>17</v>
      </c>
      <c r="HB61" s="17">
        <v>3</v>
      </c>
      <c r="HC61" s="17">
        <v>14</v>
      </c>
      <c r="HD61" s="17">
        <v>20</v>
      </c>
      <c r="HE61" s="17">
        <v>31</v>
      </c>
      <c r="HF61" s="17">
        <v>-15</v>
      </c>
      <c r="HG61" s="17">
        <v>27</v>
      </c>
      <c r="HH61" s="17">
        <v>1</v>
      </c>
      <c r="HI61" s="17">
        <v>17</v>
      </c>
      <c r="HJ61" s="17">
        <v>-21</v>
      </c>
      <c r="HK61" s="17">
        <v>-27</v>
      </c>
      <c r="HL61" s="17">
        <v>-21</v>
      </c>
      <c r="HM61" s="17">
        <v>-14</v>
      </c>
      <c r="HN61" s="17">
        <v>-16</v>
      </c>
      <c r="HO61" s="17">
        <v>-5</v>
      </c>
      <c r="HP61" s="17">
        <v>-1</v>
      </c>
      <c r="HQ61" s="17">
        <v>7</v>
      </c>
      <c r="HR61" s="17">
        <v>-2</v>
      </c>
      <c r="HS61" s="17">
        <v>-10</v>
      </c>
      <c r="HT61" s="17">
        <v>3</v>
      </c>
      <c r="HU61" s="17">
        <v>17</v>
      </c>
      <c r="HV61" s="17">
        <v>10</v>
      </c>
      <c r="HW61" s="17">
        <v>41</v>
      </c>
      <c r="HX61" s="17">
        <v>13</v>
      </c>
      <c r="HY61" s="17">
        <v>30</v>
      </c>
      <c r="HZ61" s="17">
        <v>125</v>
      </c>
      <c r="IA61" s="17">
        <v>140</v>
      </c>
      <c r="IB61" s="17">
        <v>117</v>
      </c>
      <c r="IC61" s="17">
        <v>182</v>
      </c>
      <c r="ID61" s="17">
        <v>165</v>
      </c>
      <c r="IE61" s="17">
        <v>155</v>
      </c>
      <c r="IF61" s="17">
        <v>106</v>
      </c>
      <c r="IG61" s="17">
        <v>202</v>
      </c>
      <c r="IH61" s="17">
        <v>30</v>
      </c>
      <c r="II61" s="17">
        <v>19</v>
      </c>
      <c r="IJ61" s="17">
        <v>25</v>
      </c>
      <c r="IK61" s="17">
        <v>52</v>
      </c>
      <c r="IL61" s="17">
        <v>25</v>
      </c>
      <c r="IM61" s="17">
        <v>52</v>
      </c>
      <c r="IN61" s="17">
        <v>17</v>
      </c>
      <c r="IO61" s="17">
        <v>32</v>
      </c>
      <c r="IP61" s="17">
        <v>-74</v>
      </c>
      <c r="IQ61" s="17">
        <v>-92</v>
      </c>
      <c r="IR61" s="17">
        <v>-86</v>
      </c>
      <c r="IS61" s="17">
        <v>-70</v>
      </c>
      <c r="IT61" s="17">
        <v>-61</v>
      </c>
      <c r="IU61" s="17">
        <v>-69</v>
      </c>
      <c r="IV61" s="17">
        <v>-65</v>
      </c>
      <c r="IW61" s="17">
        <v>-57</v>
      </c>
      <c r="IX61" s="17">
        <v>542</v>
      </c>
      <c r="IY61" s="17">
        <v>548</v>
      </c>
      <c r="IZ61" s="17">
        <v>486</v>
      </c>
      <c r="JA61" s="17">
        <v>503</v>
      </c>
      <c r="JB61" s="17">
        <v>506</v>
      </c>
      <c r="JC61" s="17">
        <v>591</v>
      </c>
      <c r="JD61" s="17">
        <v>526</v>
      </c>
      <c r="JE61" s="17">
        <v>649</v>
      </c>
      <c r="JF61" s="17">
        <v>-202</v>
      </c>
      <c r="JG61" s="17">
        <v>-134</v>
      </c>
      <c r="JH61" s="17">
        <v>-164</v>
      </c>
      <c r="JI61" s="17">
        <v>-211</v>
      </c>
      <c r="JJ61" s="17">
        <v>-126</v>
      </c>
      <c r="JK61" s="17">
        <v>-283</v>
      </c>
      <c r="JL61" s="17">
        <v>-202</v>
      </c>
      <c r="JM61" s="17">
        <v>-203</v>
      </c>
      <c r="JN61" s="17">
        <v>22</v>
      </c>
      <c r="JO61" s="17">
        <v>24</v>
      </c>
      <c r="JP61" s="17">
        <v>22</v>
      </c>
      <c r="JQ61" s="17">
        <v>34</v>
      </c>
      <c r="JR61" s="17">
        <v>27</v>
      </c>
      <c r="JS61" s="17">
        <v>18</v>
      </c>
      <c r="JT61" s="17">
        <v>19</v>
      </c>
      <c r="JU61" s="17">
        <v>29</v>
      </c>
      <c r="JV61" s="17">
        <v>-6</v>
      </c>
      <c r="JW61" s="17">
        <v>21</v>
      </c>
      <c r="JX61" s="17">
        <v>21</v>
      </c>
      <c r="JY61" s="17">
        <v>20</v>
      </c>
      <c r="JZ61" s="17">
        <v>-20</v>
      </c>
      <c r="KA61" s="17">
        <v>20</v>
      </c>
      <c r="KB61" s="17">
        <v>43</v>
      </c>
      <c r="KC61" s="17">
        <v>67</v>
      </c>
      <c r="KD61" s="17">
        <v>0</v>
      </c>
      <c r="KE61" s="17">
        <v>8</v>
      </c>
      <c r="KF61" s="17">
        <v>21</v>
      </c>
      <c r="KG61" s="17">
        <v>-27</v>
      </c>
      <c r="KH61" s="17">
        <v>4</v>
      </c>
      <c r="KI61" s="17">
        <v>7</v>
      </c>
      <c r="KJ61" s="17">
        <v>18</v>
      </c>
      <c r="KK61" s="17">
        <v>3</v>
      </c>
      <c r="KL61" s="17">
        <v>-36</v>
      </c>
      <c r="KM61" s="17">
        <v>-13</v>
      </c>
      <c r="KN61" s="17">
        <v>-19</v>
      </c>
      <c r="KO61" s="17">
        <v>-45</v>
      </c>
      <c r="KP61" s="17">
        <v>-42</v>
      </c>
      <c r="KQ61" s="17">
        <v>-33</v>
      </c>
      <c r="KR61" s="17">
        <v>-12</v>
      </c>
      <c r="KS61" s="17">
        <v>-19</v>
      </c>
      <c r="KT61" s="17">
        <v>15</v>
      </c>
      <c r="KU61" s="17">
        <v>19</v>
      </c>
      <c r="KV61" s="17">
        <v>1</v>
      </c>
      <c r="KW61" s="17">
        <v>10</v>
      </c>
      <c r="KX61" s="17">
        <v>19</v>
      </c>
      <c r="KY61" s="17">
        <v>10</v>
      </c>
      <c r="KZ61" s="17">
        <v>15</v>
      </c>
      <c r="LA61" s="17">
        <v>1</v>
      </c>
      <c r="LB61" s="17">
        <v>19</v>
      </c>
      <c r="LC61" s="17">
        <v>-15</v>
      </c>
      <c r="LD61" s="17">
        <v>-5</v>
      </c>
      <c r="LE61" s="17">
        <v>5</v>
      </c>
      <c r="LF61" s="17">
        <v>-7</v>
      </c>
      <c r="LG61" s="17">
        <v>17</v>
      </c>
      <c r="LH61" s="17">
        <v>-5</v>
      </c>
      <c r="LI61" s="17">
        <v>19</v>
      </c>
      <c r="LJ61" s="17">
        <v>-13</v>
      </c>
      <c r="LK61" s="17">
        <v>-9</v>
      </c>
      <c r="LL61" s="17">
        <v>6</v>
      </c>
      <c r="LM61" s="17">
        <v>-7</v>
      </c>
      <c r="LN61" s="17">
        <v>-21</v>
      </c>
      <c r="LO61" s="17">
        <v>-23</v>
      </c>
      <c r="LP61" s="17">
        <v>-16</v>
      </c>
      <c r="LQ61" s="17">
        <v>-16</v>
      </c>
      <c r="LR61" s="17">
        <v>20</v>
      </c>
      <c r="LS61" s="17">
        <v>24</v>
      </c>
      <c r="LT61" s="17">
        <v>16</v>
      </c>
      <c r="LU61" s="17">
        <v>15</v>
      </c>
      <c r="LV61" s="17">
        <v>2</v>
      </c>
      <c r="LW61" s="17">
        <v>28</v>
      </c>
      <c r="LX61" s="17">
        <v>6</v>
      </c>
      <c r="LY61" s="17">
        <v>15</v>
      </c>
      <c r="LZ61" s="17">
        <v>25</v>
      </c>
      <c r="MA61" s="17">
        <v>10</v>
      </c>
      <c r="MB61" s="17">
        <v>7</v>
      </c>
      <c r="MC61" s="17">
        <v>20</v>
      </c>
      <c r="MD61" s="17">
        <v>14</v>
      </c>
      <c r="ME61" s="17">
        <v>42</v>
      </c>
      <c r="MF61" s="17">
        <v>25</v>
      </c>
      <c r="MG61" s="17">
        <v>41</v>
      </c>
      <c r="MH61" s="17">
        <v>28</v>
      </c>
      <c r="MI61" s="17">
        <v>31</v>
      </c>
      <c r="MJ61" s="17">
        <v>2</v>
      </c>
      <c r="MK61" s="17">
        <v>30</v>
      </c>
      <c r="ML61" s="17">
        <v>20</v>
      </c>
      <c r="MM61" s="17">
        <v>34</v>
      </c>
      <c r="MN61" s="17">
        <v>28</v>
      </c>
      <c r="MO61" s="17">
        <v>10</v>
      </c>
      <c r="MP61" s="17">
        <v>31</v>
      </c>
      <c r="MQ61" s="17">
        <v>31</v>
      </c>
      <c r="MR61" s="17">
        <v>30</v>
      </c>
      <c r="MS61" s="17">
        <v>21</v>
      </c>
      <c r="MT61" s="17">
        <v>13</v>
      </c>
      <c r="MU61" s="17">
        <v>-2</v>
      </c>
      <c r="MV61" s="17">
        <v>5</v>
      </c>
      <c r="MW61" s="17">
        <v>17</v>
      </c>
      <c r="MX61" s="17">
        <v>-84</v>
      </c>
      <c r="MY61" s="17">
        <v>-57</v>
      </c>
      <c r="MZ61" s="17">
        <v>-80</v>
      </c>
      <c r="NA61" s="17">
        <v>-91</v>
      </c>
      <c r="NB61" s="17">
        <v>-64</v>
      </c>
      <c r="NC61" s="17">
        <v>-89</v>
      </c>
      <c r="ND61" s="17">
        <v>-60</v>
      </c>
      <c r="NE61" s="17">
        <v>-85</v>
      </c>
      <c r="NF61" s="17">
        <v>-60</v>
      </c>
      <c r="NG61" s="17">
        <v>-8</v>
      </c>
      <c r="NH61" s="17">
        <v>3</v>
      </c>
      <c r="NI61" s="17">
        <v>49</v>
      </c>
      <c r="NJ61" s="17">
        <v>-16</v>
      </c>
      <c r="NK61" s="17">
        <v>25</v>
      </c>
      <c r="NL61" s="17">
        <v>10</v>
      </c>
      <c r="NM61" s="17">
        <v>20</v>
      </c>
      <c r="NN61" s="17">
        <v>26</v>
      </c>
      <c r="NO61" s="17">
        <v>6</v>
      </c>
      <c r="NP61" s="17">
        <v>19</v>
      </c>
      <c r="NQ61" s="17">
        <v>0</v>
      </c>
      <c r="NR61" s="17">
        <v>-2</v>
      </c>
      <c r="NS61" s="17">
        <v>11</v>
      </c>
      <c r="NT61" s="17">
        <v>17</v>
      </c>
      <c r="NU61" s="17">
        <v>10</v>
      </c>
      <c r="NV61" s="17">
        <v>17</v>
      </c>
      <c r="NW61" s="17">
        <v>4</v>
      </c>
      <c r="NX61" s="17">
        <v>-5</v>
      </c>
      <c r="NY61" s="17">
        <v>3</v>
      </c>
      <c r="NZ61" s="17">
        <v>-10</v>
      </c>
      <c r="OA61" s="17">
        <v>32</v>
      </c>
      <c r="OB61" s="17">
        <v>27</v>
      </c>
      <c r="OC61" s="17">
        <v>40</v>
      </c>
      <c r="OD61" s="17">
        <v>-14</v>
      </c>
      <c r="OE61" s="17">
        <v>-18</v>
      </c>
      <c r="OF61" s="17">
        <v>-17</v>
      </c>
      <c r="OG61" s="17">
        <v>-18</v>
      </c>
      <c r="OH61" s="17">
        <v>-25</v>
      </c>
      <c r="OI61" s="17">
        <v>-4</v>
      </c>
      <c r="OJ61" s="17">
        <v>-10</v>
      </c>
      <c r="OK61" s="17">
        <v>-20</v>
      </c>
      <c r="OL61" s="17">
        <v>4</v>
      </c>
      <c r="OM61" s="17">
        <v>35</v>
      </c>
      <c r="ON61" s="17">
        <v>19</v>
      </c>
      <c r="OO61" s="17">
        <v>29</v>
      </c>
      <c r="OP61" s="17">
        <v>2</v>
      </c>
      <c r="OQ61" s="17">
        <v>15</v>
      </c>
      <c r="OR61" s="17">
        <v>3</v>
      </c>
      <c r="OS61" s="17">
        <v>-4</v>
      </c>
      <c r="OT61" s="17">
        <v>-308</v>
      </c>
      <c r="OU61" s="17">
        <v>-299</v>
      </c>
      <c r="OV61" s="17">
        <v>-391</v>
      </c>
      <c r="OW61" s="17">
        <v>-491</v>
      </c>
      <c r="OX61" s="17">
        <v>-377</v>
      </c>
      <c r="OY61" s="17">
        <v>-751</v>
      </c>
      <c r="OZ61" s="17">
        <v>-424</v>
      </c>
      <c r="PA61" s="17">
        <v>-600</v>
      </c>
      <c r="PB61" s="17">
        <v>-5</v>
      </c>
      <c r="PC61" s="17">
        <v>-16</v>
      </c>
      <c r="PD61" s="17">
        <v>11</v>
      </c>
      <c r="PE61" s="17">
        <v>-1</v>
      </c>
      <c r="PF61" s="17">
        <v>-7</v>
      </c>
      <c r="PG61" s="17">
        <v>-9</v>
      </c>
      <c r="PH61" s="17">
        <v>6</v>
      </c>
      <c r="PI61" s="17">
        <v>-3</v>
      </c>
      <c r="PJ61" s="17">
        <v>1</v>
      </c>
      <c r="PK61" s="17">
        <v>3</v>
      </c>
      <c r="PL61" s="17">
        <v>11</v>
      </c>
      <c r="PM61" s="17">
        <v>3</v>
      </c>
      <c r="PN61" s="17">
        <v>2</v>
      </c>
      <c r="PO61" s="17">
        <v>49</v>
      </c>
      <c r="PP61" s="17">
        <v>17</v>
      </c>
      <c r="PQ61" s="17">
        <v>32</v>
      </c>
      <c r="PR61" s="17">
        <v>-35</v>
      </c>
      <c r="PS61" s="17">
        <v>-32</v>
      </c>
      <c r="PT61" s="17">
        <v>-43</v>
      </c>
      <c r="PU61" s="17">
        <v>-39</v>
      </c>
      <c r="PV61" s="17">
        <v>-33</v>
      </c>
      <c r="PW61" s="17">
        <v>-41</v>
      </c>
      <c r="PX61" s="17">
        <v>-29</v>
      </c>
      <c r="PY61" s="17">
        <v>-46</v>
      </c>
      <c r="PZ61" s="17">
        <v>-60</v>
      </c>
      <c r="QA61" s="17">
        <v>-56</v>
      </c>
      <c r="QB61" s="17">
        <v>-12</v>
      </c>
      <c r="QC61" s="17">
        <v>-23</v>
      </c>
      <c r="QD61" s="17">
        <v>-22</v>
      </c>
      <c r="QE61" s="17">
        <v>-40</v>
      </c>
      <c r="QF61" s="17">
        <v>-28</v>
      </c>
      <c r="QG61" s="17">
        <v>-39</v>
      </c>
      <c r="QH61" s="17">
        <v>18</v>
      </c>
      <c r="QI61" s="17">
        <v>41</v>
      </c>
      <c r="QJ61" s="17">
        <v>42</v>
      </c>
      <c r="QK61" s="17">
        <v>33</v>
      </c>
      <c r="QL61" s="17">
        <v>25</v>
      </c>
      <c r="QM61" s="17">
        <v>28</v>
      </c>
      <c r="QN61" s="17">
        <v>29</v>
      </c>
      <c r="QO61" s="17">
        <v>34</v>
      </c>
      <c r="QP61" s="17">
        <v>17</v>
      </c>
      <c r="QQ61" s="17">
        <v>15</v>
      </c>
      <c r="QR61" s="17">
        <v>15</v>
      </c>
      <c r="QS61" s="17">
        <v>25</v>
      </c>
      <c r="QT61" s="17">
        <v>13</v>
      </c>
      <c r="QU61" s="17">
        <v>33</v>
      </c>
      <c r="QV61" s="17">
        <v>8</v>
      </c>
      <c r="QW61" s="17">
        <v>7</v>
      </c>
      <c r="QX61" s="17">
        <v>34</v>
      </c>
      <c r="QY61" s="17">
        <v>3</v>
      </c>
      <c r="QZ61" s="17">
        <v>33</v>
      </c>
      <c r="RA61" s="17">
        <v>48</v>
      </c>
      <c r="RB61" s="17">
        <v>46</v>
      </c>
      <c r="RC61" s="17">
        <v>131</v>
      </c>
      <c r="RD61" s="17">
        <v>80</v>
      </c>
      <c r="RE61" s="17">
        <v>77</v>
      </c>
      <c r="RF61" s="17">
        <v>-25</v>
      </c>
      <c r="RG61" s="17">
        <v>-22</v>
      </c>
      <c r="RH61" s="17">
        <v>-22</v>
      </c>
      <c r="RI61" s="17">
        <v>-35</v>
      </c>
      <c r="RJ61" s="17">
        <v>-8</v>
      </c>
      <c r="RK61" s="17">
        <v>-18</v>
      </c>
      <c r="RL61" s="17">
        <v>-9</v>
      </c>
      <c r="RM61" s="17">
        <v>-5</v>
      </c>
      <c r="RN61" s="17">
        <v>-18</v>
      </c>
      <c r="RO61" s="17">
        <v>-13</v>
      </c>
      <c r="RP61" s="17">
        <v>-12</v>
      </c>
      <c r="RQ61" s="17">
        <v>-23</v>
      </c>
      <c r="RR61" s="17">
        <v>41</v>
      </c>
      <c r="RS61" s="17">
        <v>-22</v>
      </c>
      <c r="RT61" s="17">
        <v>-16</v>
      </c>
      <c r="RU61" s="17">
        <v>-18</v>
      </c>
      <c r="RV61" s="17">
        <v>-1</v>
      </c>
      <c r="RW61" s="17">
        <v>-10</v>
      </c>
      <c r="RX61" s="17">
        <v>-11</v>
      </c>
      <c r="RY61" s="17">
        <v>-31</v>
      </c>
      <c r="RZ61" s="17">
        <v>-11</v>
      </c>
      <c r="SA61" s="17">
        <v>-23</v>
      </c>
      <c r="SB61" s="17">
        <v>-14</v>
      </c>
      <c r="SC61" s="17">
        <v>-3</v>
      </c>
      <c r="SD61" s="17">
        <v>-4</v>
      </c>
      <c r="SE61" s="17">
        <v>1</v>
      </c>
      <c r="SF61" s="17">
        <v>-4</v>
      </c>
      <c r="SG61" s="17">
        <v>1</v>
      </c>
      <c r="SH61" s="17">
        <v>0</v>
      </c>
      <c r="SI61" s="17">
        <v>4</v>
      </c>
      <c r="SJ61" s="17">
        <v>-12</v>
      </c>
      <c r="SK61" s="17">
        <v>-1</v>
      </c>
      <c r="SL61" s="17">
        <v>-11</v>
      </c>
      <c r="SM61" s="17">
        <v>-7</v>
      </c>
      <c r="SN61" s="17">
        <v>-9</v>
      </c>
      <c r="SO61" s="17">
        <v>-23</v>
      </c>
      <c r="SP61" s="17">
        <v>-12</v>
      </c>
      <c r="SQ61" s="17">
        <v>-11</v>
      </c>
      <c r="SR61" s="17">
        <v>-19</v>
      </c>
      <c r="SS61" s="17">
        <v>-29</v>
      </c>
      <c r="ST61" s="17">
        <v>4</v>
      </c>
      <c r="SU61" s="17">
        <v>4</v>
      </c>
      <c r="SV61" s="17">
        <v>4</v>
      </c>
      <c r="SW61" s="17">
        <v>4</v>
      </c>
      <c r="SX61" s="17">
        <v>2</v>
      </c>
      <c r="SY61" s="17">
        <v>4</v>
      </c>
      <c r="SZ61" s="17">
        <v>0</v>
      </c>
      <c r="TA61" s="17">
        <v>-9</v>
      </c>
      <c r="TB61" s="17">
        <v>-166</v>
      </c>
      <c r="TC61" s="17">
        <v>-110</v>
      </c>
      <c r="TD61" s="17">
        <v>-178</v>
      </c>
      <c r="TE61" s="17">
        <v>-198</v>
      </c>
      <c r="TF61" s="17">
        <v>-154</v>
      </c>
      <c r="TG61" s="17">
        <v>-170</v>
      </c>
      <c r="TH61" s="17">
        <v>-170</v>
      </c>
      <c r="TI61" s="17">
        <v>-195</v>
      </c>
      <c r="TJ61" s="17">
        <v>11</v>
      </c>
      <c r="TK61" s="17">
        <v>7</v>
      </c>
      <c r="TL61" s="17">
        <v>12</v>
      </c>
      <c r="TM61" s="17">
        <v>-12</v>
      </c>
      <c r="TN61" s="17">
        <v>2</v>
      </c>
      <c r="TO61" s="17">
        <v>-2</v>
      </c>
      <c r="TP61" s="17">
        <v>18</v>
      </c>
      <c r="TQ61" s="17">
        <v>7</v>
      </c>
      <c r="TR61" s="17">
        <v>-4</v>
      </c>
      <c r="TS61" s="17">
        <v>-9</v>
      </c>
      <c r="TT61" s="17">
        <v>-11</v>
      </c>
      <c r="TU61" s="17">
        <v>-10</v>
      </c>
      <c r="TV61" s="17">
        <v>-5</v>
      </c>
      <c r="TW61" s="17">
        <v>-8</v>
      </c>
      <c r="TX61" s="17">
        <v>-1</v>
      </c>
      <c r="TY61" s="17">
        <v>-8</v>
      </c>
      <c r="TZ61" s="17">
        <v>-27</v>
      </c>
      <c r="UA61" s="17">
        <v>-28</v>
      </c>
      <c r="UB61" s="17">
        <v>-26</v>
      </c>
      <c r="UC61" s="17">
        <v>-17</v>
      </c>
      <c r="UD61" s="17">
        <v>-27</v>
      </c>
      <c r="UE61" s="17">
        <v>-24</v>
      </c>
      <c r="UF61" s="17">
        <v>-26</v>
      </c>
      <c r="UG61" s="17">
        <v>-18</v>
      </c>
      <c r="UH61" s="17">
        <v>-16</v>
      </c>
      <c r="UI61" s="17">
        <v>-7</v>
      </c>
      <c r="UJ61" s="17">
        <v>-7</v>
      </c>
      <c r="UK61" s="17">
        <v>-30</v>
      </c>
      <c r="UL61" s="17">
        <v>-17</v>
      </c>
      <c r="UM61" s="17">
        <v>-3</v>
      </c>
      <c r="UN61" s="17">
        <v>-11</v>
      </c>
      <c r="UO61" s="17">
        <v>-1</v>
      </c>
      <c r="UP61" s="17">
        <v>13</v>
      </c>
      <c r="UQ61" s="17">
        <v>33</v>
      </c>
      <c r="UR61" s="17">
        <v>24</v>
      </c>
      <c r="US61" s="17">
        <v>65</v>
      </c>
      <c r="UT61" s="17">
        <v>31</v>
      </c>
      <c r="UU61" s="17">
        <v>81</v>
      </c>
      <c r="UV61" s="17">
        <v>54</v>
      </c>
      <c r="UW61" s="17">
        <v>87</v>
      </c>
      <c r="UX61" s="17">
        <v>-6</v>
      </c>
      <c r="UY61" s="17">
        <v>-10</v>
      </c>
      <c r="UZ61" s="17">
        <v>-13</v>
      </c>
      <c r="VA61" s="17">
        <v>-18</v>
      </c>
      <c r="VB61" s="17">
        <v>-18</v>
      </c>
      <c r="VC61" s="17">
        <v>-24</v>
      </c>
      <c r="VD61" s="17">
        <v>0</v>
      </c>
      <c r="VE61" s="17">
        <v>-18</v>
      </c>
      <c r="VF61" s="17">
        <v>-6</v>
      </c>
      <c r="VG61" s="17">
        <v>-19</v>
      </c>
      <c r="VH61" s="17">
        <v>-5</v>
      </c>
      <c r="VI61" s="17">
        <v>-19</v>
      </c>
      <c r="VJ61" s="17">
        <v>-15</v>
      </c>
      <c r="VK61" s="17">
        <v>-20</v>
      </c>
      <c r="VL61" s="17">
        <v>-19</v>
      </c>
      <c r="VM61" s="17">
        <v>-11</v>
      </c>
      <c r="VN61">
        <v>1</v>
      </c>
      <c r="VO61">
        <v>-12</v>
      </c>
      <c r="VP61">
        <v>4</v>
      </c>
      <c r="VQ61">
        <v>-5</v>
      </c>
      <c r="VR61">
        <v>0</v>
      </c>
      <c r="VS61">
        <v>1</v>
      </c>
      <c r="VT61">
        <v>5</v>
      </c>
      <c r="VU61">
        <v>11</v>
      </c>
      <c r="VV61" s="17">
        <v>-24</v>
      </c>
      <c r="VW61" s="17">
        <v>-24</v>
      </c>
      <c r="VX61" s="17">
        <v>-10</v>
      </c>
      <c r="VY61" s="17">
        <v>-10</v>
      </c>
      <c r="VZ61" s="17">
        <v>-2</v>
      </c>
      <c r="WA61" s="17">
        <v>-11</v>
      </c>
      <c r="WB61" s="17">
        <v>3</v>
      </c>
      <c r="WC61" s="17">
        <v>-13</v>
      </c>
      <c r="WD61" s="17">
        <v>-7</v>
      </c>
      <c r="WE61" s="17">
        <v>6</v>
      </c>
      <c r="WF61" s="17">
        <v>8</v>
      </c>
      <c r="WG61" s="17">
        <v>19</v>
      </c>
      <c r="WH61" s="17">
        <v>22</v>
      </c>
      <c r="WI61" s="17">
        <v>17</v>
      </c>
      <c r="WJ61" s="17">
        <v>8</v>
      </c>
      <c r="WK61" s="17">
        <v>19</v>
      </c>
      <c r="WL61" s="17">
        <v>-141</v>
      </c>
      <c r="WM61" s="17">
        <v>-156</v>
      </c>
      <c r="WN61" s="17">
        <v>-170</v>
      </c>
      <c r="WO61" s="17">
        <v>-172</v>
      </c>
      <c r="WP61" s="17">
        <v>-135</v>
      </c>
      <c r="WQ61" s="17">
        <v>-206</v>
      </c>
      <c r="WR61" s="17">
        <v>-208</v>
      </c>
      <c r="WS61" s="17">
        <v>-185</v>
      </c>
      <c r="WT61" s="17">
        <v>-2</v>
      </c>
      <c r="WU61" s="17">
        <v>0</v>
      </c>
      <c r="WV61" s="17">
        <v>-10</v>
      </c>
      <c r="WW61" s="17">
        <v>4</v>
      </c>
      <c r="WX61" s="17">
        <v>8</v>
      </c>
      <c r="WY61" s="17">
        <v>-5</v>
      </c>
      <c r="WZ61" s="17">
        <v>2</v>
      </c>
      <c r="XA61" s="17">
        <v>4</v>
      </c>
    </row>
    <row r="62" spans="1:625">
      <c r="A62" t="s">
        <v>960</v>
      </c>
      <c r="B62" s="17">
        <v>-12</v>
      </c>
      <c r="C62" s="17">
        <v>-2</v>
      </c>
      <c r="D62" s="17">
        <v>-15</v>
      </c>
      <c r="E62" s="17">
        <v>-16</v>
      </c>
      <c r="F62" s="17">
        <v>-40</v>
      </c>
      <c r="G62" s="17">
        <v>-9</v>
      </c>
      <c r="H62" s="17">
        <v>0</v>
      </c>
      <c r="I62" s="17">
        <v>0</v>
      </c>
      <c r="J62" s="17">
        <v>96</v>
      </c>
      <c r="K62" s="17">
        <v>220</v>
      </c>
      <c r="L62" s="17">
        <v>369</v>
      </c>
      <c r="M62" s="17">
        <v>313</v>
      </c>
      <c r="N62" s="17">
        <v>468</v>
      </c>
      <c r="O62" s="17">
        <v>365</v>
      </c>
      <c r="P62" s="17">
        <v>269</v>
      </c>
      <c r="Q62" s="17">
        <v>383</v>
      </c>
      <c r="R62" s="17">
        <v>-51</v>
      </c>
      <c r="S62" s="17">
        <v>-146</v>
      </c>
      <c r="T62" s="17">
        <v>-172</v>
      </c>
      <c r="U62" s="17">
        <v>-107</v>
      </c>
      <c r="V62" s="17">
        <v>-86</v>
      </c>
      <c r="W62" s="17">
        <v>-119</v>
      </c>
      <c r="X62" s="17">
        <v>-79</v>
      </c>
      <c r="Y62" s="17">
        <v>-176</v>
      </c>
      <c r="Z62" s="17">
        <v>-38</v>
      </c>
      <c r="AA62" s="17">
        <v>-77</v>
      </c>
      <c r="AB62" s="17">
        <v>-43</v>
      </c>
      <c r="AC62" s="17">
        <v>-37</v>
      </c>
      <c r="AD62" s="17">
        <v>-66</v>
      </c>
      <c r="AE62" s="17">
        <v>-40</v>
      </c>
      <c r="AF62" s="17">
        <v>-42</v>
      </c>
      <c r="AG62" s="17">
        <v>-62</v>
      </c>
      <c r="AH62" s="17">
        <v>26</v>
      </c>
      <c r="AI62" s="17">
        <v>36</v>
      </c>
      <c r="AJ62" s="17">
        <v>22</v>
      </c>
      <c r="AK62" s="17">
        <v>52</v>
      </c>
      <c r="AL62" s="17">
        <v>120</v>
      </c>
      <c r="AM62" s="17">
        <v>59</v>
      </c>
      <c r="AN62" s="17">
        <v>52</v>
      </c>
      <c r="AO62" s="17">
        <v>76</v>
      </c>
      <c r="AP62" s="17">
        <v>-8</v>
      </c>
      <c r="AQ62" s="17">
        <v>-42</v>
      </c>
      <c r="AR62" s="17">
        <v>-16</v>
      </c>
      <c r="AS62" s="17">
        <v>-51</v>
      </c>
      <c r="AT62" s="17">
        <v>-53</v>
      </c>
      <c r="AU62" s="17">
        <v>-44</v>
      </c>
      <c r="AV62" s="17">
        <v>-37</v>
      </c>
      <c r="AW62" s="17">
        <v>-54</v>
      </c>
      <c r="AX62" s="17">
        <v>-7</v>
      </c>
      <c r="AY62" s="17">
        <v>-22</v>
      </c>
      <c r="AZ62" s="17">
        <v>-23</v>
      </c>
      <c r="BA62" s="17">
        <v>-19</v>
      </c>
      <c r="BB62" s="17">
        <v>-51</v>
      </c>
      <c r="BC62" s="17">
        <v>-29</v>
      </c>
      <c r="BD62" s="17">
        <v>-42</v>
      </c>
      <c r="BE62" s="17">
        <v>-38</v>
      </c>
      <c r="BF62" s="17">
        <v>-43</v>
      </c>
      <c r="BG62" s="17">
        <v>-30</v>
      </c>
      <c r="BH62" s="17">
        <v>-39</v>
      </c>
      <c r="BI62" s="17">
        <v>-44</v>
      </c>
      <c r="BJ62" s="17">
        <v>-44</v>
      </c>
      <c r="BK62" s="17">
        <v>-78</v>
      </c>
      <c r="BL62" s="17">
        <v>-52</v>
      </c>
      <c r="BM62" s="17">
        <v>-85</v>
      </c>
      <c r="BN62" s="17">
        <v>0</v>
      </c>
      <c r="BO62" s="17">
        <v>-3</v>
      </c>
      <c r="BP62" s="17">
        <v>-9</v>
      </c>
      <c r="BQ62" s="17">
        <v>-18</v>
      </c>
      <c r="BR62" s="17">
        <v>-21</v>
      </c>
      <c r="BS62" s="17">
        <v>5</v>
      </c>
      <c r="BT62" s="17">
        <v>-2</v>
      </c>
      <c r="BU62" s="17">
        <v>-2</v>
      </c>
      <c r="BV62" s="17">
        <v>78</v>
      </c>
      <c r="BW62" s="17">
        <v>114</v>
      </c>
      <c r="BX62" s="17">
        <v>117</v>
      </c>
      <c r="BY62" s="17">
        <v>104</v>
      </c>
      <c r="BZ62" s="17">
        <v>96</v>
      </c>
      <c r="CA62" s="17">
        <v>159</v>
      </c>
      <c r="CB62" s="17">
        <v>111</v>
      </c>
      <c r="CC62" s="17">
        <v>108</v>
      </c>
      <c r="CD62" s="17">
        <v>17</v>
      </c>
      <c r="CE62" s="17">
        <v>0</v>
      </c>
      <c r="CF62" s="17">
        <v>10</v>
      </c>
      <c r="CG62" s="17">
        <v>26</v>
      </c>
      <c r="CH62" s="17">
        <v>27</v>
      </c>
      <c r="CI62" s="17">
        <v>14</v>
      </c>
      <c r="CJ62" s="17">
        <v>34</v>
      </c>
      <c r="CK62" s="17">
        <v>17</v>
      </c>
      <c r="CL62" s="17">
        <v>9</v>
      </c>
      <c r="CM62" s="17">
        <v>35</v>
      </c>
      <c r="CN62" s="17">
        <v>29</v>
      </c>
      <c r="CO62" s="17">
        <v>43</v>
      </c>
      <c r="CP62" s="17">
        <v>27</v>
      </c>
      <c r="CQ62" s="17">
        <v>16</v>
      </c>
      <c r="CR62" s="17">
        <v>3</v>
      </c>
      <c r="CS62" s="17">
        <v>19</v>
      </c>
      <c r="CT62" s="17">
        <v>4</v>
      </c>
      <c r="CU62" s="17">
        <v>7</v>
      </c>
      <c r="CV62" s="17">
        <v>-10</v>
      </c>
      <c r="CW62" s="17">
        <v>4</v>
      </c>
      <c r="CX62" s="17">
        <v>-29</v>
      </c>
      <c r="CY62" s="17">
        <v>-3</v>
      </c>
      <c r="CZ62" s="17">
        <v>7</v>
      </c>
      <c r="DA62" s="17">
        <v>-7</v>
      </c>
      <c r="DB62" s="17">
        <v>15</v>
      </c>
      <c r="DC62" s="17">
        <v>14</v>
      </c>
      <c r="DD62" s="17">
        <v>18</v>
      </c>
      <c r="DE62" s="17">
        <v>20</v>
      </c>
      <c r="DF62" s="17">
        <v>0</v>
      </c>
      <c r="DG62" s="17">
        <v>42</v>
      </c>
      <c r="DH62" s="17">
        <v>16</v>
      </c>
      <c r="DI62" s="17">
        <v>30</v>
      </c>
      <c r="DJ62" s="17">
        <v>32</v>
      </c>
      <c r="DK62" s="17">
        <v>56</v>
      </c>
      <c r="DL62" s="17">
        <v>50</v>
      </c>
      <c r="DM62" s="17">
        <v>39</v>
      </c>
      <c r="DN62" s="17">
        <v>38</v>
      </c>
      <c r="DO62" s="17">
        <v>79</v>
      </c>
      <c r="DP62" s="17">
        <v>67</v>
      </c>
      <c r="DQ62" s="17">
        <v>68</v>
      </c>
      <c r="DR62" s="17">
        <v>19</v>
      </c>
      <c r="DS62" s="17">
        <v>22</v>
      </c>
      <c r="DT62" s="17">
        <v>39</v>
      </c>
      <c r="DU62" s="17">
        <v>73</v>
      </c>
      <c r="DV62" s="17">
        <v>30</v>
      </c>
      <c r="DW62" s="17">
        <v>36</v>
      </c>
      <c r="DX62" s="17">
        <v>9</v>
      </c>
      <c r="DY62" s="17">
        <v>31</v>
      </c>
      <c r="DZ62" s="17">
        <v>12</v>
      </c>
      <c r="EA62" s="17">
        <v>18</v>
      </c>
      <c r="EB62" s="17">
        <v>18</v>
      </c>
      <c r="EC62" s="17">
        <v>3</v>
      </c>
      <c r="ED62" s="17">
        <v>22</v>
      </c>
      <c r="EE62" s="17">
        <v>41</v>
      </c>
      <c r="EF62" s="17">
        <v>9</v>
      </c>
      <c r="EG62" s="17">
        <v>27</v>
      </c>
      <c r="EH62" s="17">
        <v>-18</v>
      </c>
      <c r="EI62" s="17">
        <v>-33</v>
      </c>
      <c r="EJ62" s="17">
        <v>-37</v>
      </c>
      <c r="EK62" s="17">
        <v>-43</v>
      </c>
      <c r="EL62" s="17">
        <v>-84</v>
      </c>
      <c r="EM62" s="17">
        <v>-88</v>
      </c>
      <c r="EN62" s="17">
        <v>-78</v>
      </c>
      <c r="EO62" s="17">
        <v>-98</v>
      </c>
      <c r="EP62" s="17">
        <v>5</v>
      </c>
      <c r="EQ62" s="17">
        <v>9</v>
      </c>
      <c r="ER62" s="17">
        <v>3</v>
      </c>
      <c r="ES62" s="17">
        <v>5</v>
      </c>
      <c r="ET62" s="17">
        <v>-2</v>
      </c>
      <c r="EU62" s="17">
        <v>9</v>
      </c>
      <c r="EV62" s="17">
        <v>4</v>
      </c>
      <c r="EW62" s="17">
        <v>13</v>
      </c>
      <c r="EX62" s="17">
        <v>24</v>
      </c>
      <c r="EY62" s="17">
        <v>35</v>
      </c>
      <c r="EZ62" s="17">
        <v>35</v>
      </c>
      <c r="FA62" s="17">
        <v>38</v>
      </c>
      <c r="FB62" s="17">
        <v>12</v>
      </c>
      <c r="FC62" s="17">
        <v>27</v>
      </c>
      <c r="FD62" s="17">
        <v>17</v>
      </c>
      <c r="FE62" s="17">
        <v>15</v>
      </c>
      <c r="FF62" s="17">
        <v>20</v>
      </c>
      <c r="FG62" s="17">
        <v>34</v>
      </c>
      <c r="FH62" s="17">
        <v>35</v>
      </c>
      <c r="FI62" s="17">
        <v>20</v>
      </c>
      <c r="FJ62" s="17">
        <v>8</v>
      </c>
      <c r="FK62" s="17">
        <v>7</v>
      </c>
      <c r="FL62" s="17">
        <v>10</v>
      </c>
      <c r="FM62" s="17">
        <v>-23</v>
      </c>
      <c r="FN62" s="17">
        <v>11</v>
      </c>
      <c r="FO62" s="17">
        <v>0</v>
      </c>
      <c r="FP62" s="17">
        <v>26</v>
      </c>
      <c r="FQ62" s="17">
        <v>2</v>
      </c>
      <c r="FR62" s="17">
        <v>12</v>
      </c>
      <c r="FS62" s="17">
        <v>-14</v>
      </c>
      <c r="FT62" s="17">
        <v>-10</v>
      </c>
      <c r="FU62" s="17">
        <v>9</v>
      </c>
      <c r="FV62" s="17">
        <v>-45</v>
      </c>
      <c r="FW62" s="17">
        <v>-33</v>
      </c>
      <c r="FX62" s="17">
        <v>-72</v>
      </c>
      <c r="FY62" s="17">
        <v>-57</v>
      </c>
      <c r="FZ62" s="17">
        <v>-41</v>
      </c>
      <c r="GA62" s="17">
        <v>-88</v>
      </c>
      <c r="GB62" s="17">
        <v>-65</v>
      </c>
      <c r="GC62" s="17">
        <v>-51</v>
      </c>
      <c r="GD62" s="17">
        <v>-23</v>
      </c>
      <c r="GE62" s="17">
        <v>-32</v>
      </c>
      <c r="GF62" s="17">
        <v>-39</v>
      </c>
      <c r="GG62" s="17">
        <v>-52</v>
      </c>
      <c r="GH62" s="17">
        <v>-6</v>
      </c>
      <c r="GI62" s="17">
        <v>4</v>
      </c>
      <c r="GJ62" s="17">
        <v>-10</v>
      </c>
      <c r="GK62" s="17">
        <v>-4</v>
      </c>
      <c r="GL62" s="17">
        <v>4</v>
      </c>
      <c r="GM62" s="17">
        <v>5</v>
      </c>
      <c r="GN62" s="17">
        <v>8</v>
      </c>
      <c r="GO62" s="17">
        <v>10</v>
      </c>
      <c r="GP62" s="17">
        <v>-26</v>
      </c>
      <c r="GQ62" s="17">
        <v>15</v>
      </c>
      <c r="GR62" s="17">
        <v>-4</v>
      </c>
      <c r="GS62" s="17">
        <v>-12</v>
      </c>
      <c r="GT62" s="17">
        <v>17</v>
      </c>
      <c r="GU62" s="17">
        <v>7</v>
      </c>
      <c r="GV62" s="17">
        <v>14</v>
      </c>
      <c r="GW62" s="17">
        <v>8</v>
      </c>
      <c r="GX62" s="17">
        <v>14</v>
      </c>
      <c r="GY62" s="17">
        <v>21</v>
      </c>
      <c r="GZ62" s="17">
        <v>20</v>
      </c>
      <c r="HA62" s="17">
        <v>10</v>
      </c>
      <c r="HB62" s="17">
        <v>12</v>
      </c>
      <c r="HC62" s="17">
        <v>10</v>
      </c>
      <c r="HD62" s="17">
        <v>24</v>
      </c>
      <c r="HE62" s="17">
        <v>-4</v>
      </c>
      <c r="HF62" s="17">
        <v>-3</v>
      </c>
      <c r="HG62" s="17">
        <v>-9</v>
      </c>
      <c r="HH62" s="17">
        <v>10</v>
      </c>
      <c r="HI62" s="17">
        <v>3</v>
      </c>
      <c r="HJ62" s="17">
        <v>-7</v>
      </c>
      <c r="HK62" s="17">
        <v>-27</v>
      </c>
      <c r="HL62" s="17">
        <v>-25</v>
      </c>
      <c r="HM62" s="17">
        <v>-20</v>
      </c>
      <c r="HN62" s="17">
        <v>-17</v>
      </c>
      <c r="HO62" s="17">
        <v>-15</v>
      </c>
      <c r="HP62" s="17">
        <v>-6</v>
      </c>
      <c r="HQ62" s="17">
        <v>-9</v>
      </c>
      <c r="HR62" s="17">
        <v>1</v>
      </c>
      <c r="HS62" s="17">
        <v>11</v>
      </c>
      <c r="HT62" s="17">
        <v>7</v>
      </c>
      <c r="HU62" s="17">
        <v>20</v>
      </c>
      <c r="HV62" s="17">
        <v>15</v>
      </c>
      <c r="HW62" s="17">
        <v>38</v>
      </c>
      <c r="HX62" s="17">
        <v>5</v>
      </c>
      <c r="HY62" s="17">
        <v>49</v>
      </c>
      <c r="HZ62" s="17">
        <v>92</v>
      </c>
      <c r="IA62" s="17">
        <v>115</v>
      </c>
      <c r="IB62" s="17">
        <v>129</v>
      </c>
      <c r="IC62" s="17">
        <v>161</v>
      </c>
      <c r="ID62" s="17">
        <v>89</v>
      </c>
      <c r="IE62" s="17">
        <v>175</v>
      </c>
      <c r="IF62" s="17">
        <v>134</v>
      </c>
      <c r="IG62" s="17">
        <v>184</v>
      </c>
      <c r="IH62" s="17">
        <v>-14</v>
      </c>
      <c r="II62" s="17">
        <v>27</v>
      </c>
      <c r="IJ62" s="17">
        <v>9</v>
      </c>
      <c r="IK62" s="17">
        <v>19</v>
      </c>
      <c r="IL62" s="17">
        <v>39</v>
      </c>
      <c r="IM62" s="17">
        <v>47</v>
      </c>
      <c r="IN62" s="17">
        <v>21</v>
      </c>
      <c r="IO62" s="17">
        <v>21</v>
      </c>
      <c r="IP62" s="17">
        <v>-40</v>
      </c>
      <c r="IQ62" s="17">
        <v>-65</v>
      </c>
      <c r="IR62" s="17">
        <v>-67</v>
      </c>
      <c r="IS62" s="17">
        <v>-97</v>
      </c>
      <c r="IT62" s="17">
        <v>-75</v>
      </c>
      <c r="IU62" s="17">
        <v>-88</v>
      </c>
      <c r="IV62" s="17">
        <v>-58</v>
      </c>
      <c r="IW62" s="17">
        <v>-66</v>
      </c>
      <c r="IX62" s="17">
        <v>325</v>
      </c>
      <c r="IY62" s="17">
        <v>471</v>
      </c>
      <c r="IZ62" s="17">
        <v>463</v>
      </c>
      <c r="JA62" s="17">
        <v>482</v>
      </c>
      <c r="JB62" s="17">
        <v>435</v>
      </c>
      <c r="JC62" s="17">
        <v>530</v>
      </c>
      <c r="JD62" s="17">
        <v>506</v>
      </c>
      <c r="JE62" s="17">
        <v>691</v>
      </c>
      <c r="JF62" s="17">
        <v>-125</v>
      </c>
      <c r="JG62" s="17">
        <v>-150</v>
      </c>
      <c r="JH62" s="17">
        <v>-136</v>
      </c>
      <c r="JI62" s="17">
        <v>-143</v>
      </c>
      <c r="JJ62" s="17">
        <v>-125</v>
      </c>
      <c r="JK62" s="17">
        <v>-240</v>
      </c>
      <c r="JL62" s="17">
        <v>-191</v>
      </c>
      <c r="JM62" s="17">
        <v>-227</v>
      </c>
      <c r="JN62" s="17">
        <v>18</v>
      </c>
      <c r="JO62" s="17">
        <v>16</v>
      </c>
      <c r="JP62" s="17">
        <v>27</v>
      </c>
      <c r="JQ62" s="17">
        <v>12</v>
      </c>
      <c r="JR62" s="17">
        <v>13</v>
      </c>
      <c r="JS62" s="17">
        <v>7</v>
      </c>
      <c r="JT62" s="17">
        <v>5</v>
      </c>
      <c r="JU62" s="17">
        <v>24</v>
      </c>
      <c r="JV62" s="17">
        <v>2</v>
      </c>
      <c r="JW62" s="17">
        <v>-8</v>
      </c>
      <c r="JX62" s="17">
        <v>7</v>
      </c>
      <c r="JY62" s="17">
        <v>29</v>
      </c>
      <c r="JZ62" s="17">
        <v>4</v>
      </c>
      <c r="KA62" s="17">
        <v>36</v>
      </c>
      <c r="KB62" s="17">
        <v>49</v>
      </c>
      <c r="KC62" s="17">
        <v>67</v>
      </c>
      <c r="KD62" s="17">
        <v>6</v>
      </c>
      <c r="KE62" s="17">
        <v>6</v>
      </c>
      <c r="KF62" s="17">
        <v>37</v>
      </c>
      <c r="KG62" s="17">
        <v>15</v>
      </c>
      <c r="KH62" s="17">
        <v>-8</v>
      </c>
      <c r="KI62" s="17">
        <v>-1</v>
      </c>
      <c r="KJ62" s="17">
        <v>6</v>
      </c>
      <c r="KK62" s="17">
        <v>-5</v>
      </c>
      <c r="KL62" s="17">
        <v>-19</v>
      </c>
      <c r="KM62" s="17">
        <v>-37</v>
      </c>
      <c r="KN62" s="17">
        <v>-19</v>
      </c>
      <c r="KO62" s="17">
        <v>-32</v>
      </c>
      <c r="KP62" s="17">
        <v>-28</v>
      </c>
      <c r="KQ62" s="17">
        <v>-21</v>
      </c>
      <c r="KR62" s="17">
        <v>-15</v>
      </c>
      <c r="KS62" s="17">
        <v>-31</v>
      </c>
      <c r="KT62" s="17">
        <v>10</v>
      </c>
      <c r="KU62" s="17">
        <v>17</v>
      </c>
      <c r="KV62" s="17">
        <v>9</v>
      </c>
      <c r="KW62" s="17">
        <v>13</v>
      </c>
      <c r="KX62" s="17">
        <v>14</v>
      </c>
      <c r="KY62" s="17">
        <v>17</v>
      </c>
      <c r="KZ62" s="17">
        <v>24</v>
      </c>
      <c r="LA62" s="17">
        <v>1</v>
      </c>
      <c r="LB62" s="17">
        <v>3</v>
      </c>
      <c r="LC62" s="17">
        <v>10</v>
      </c>
      <c r="LD62" s="17">
        <v>13</v>
      </c>
      <c r="LE62" s="17">
        <v>1</v>
      </c>
      <c r="LF62" s="17">
        <v>-1</v>
      </c>
      <c r="LG62" s="17">
        <v>7</v>
      </c>
      <c r="LH62" s="17">
        <v>12</v>
      </c>
      <c r="LI62" s="17">
        <v>-2</v>
      </c>
      <c r="LJ62" s="17">
        <v>-4</v>
      </c>
      <c r="LK62" s="17">
        <v>-10</v>
      </c>
      <c r="LL62" s="17">
        <v>-17</v>
      </c>
      <c r="LM62" s="17">
        <v>-22</v>
      </c>
      <c r="LN62" s="17">
        <v>-7</v>
      </c>
      <c r="LO62" s="17">
        <v>-11</v>
      </c>
      <c r="LP62" s="17">
        <v>-14</v>
      </c>
      <c r="LQ62" s="17">
        <v>-15</v>
      </c>
      <c r="LR62" s="17">
        <v>9</v>
      </c>
      <c r="LS62" s="17">
        <v>31</v>
      </c>
      <c r="LT62" s="17">
        <v>11</v>
      </c>
      <c r="LU62" s="17">
        <v>10</v>
      </c>
      <c r="LV62" s="17">
        <v>22</v>
      </c>
      <c r="LW62" s="17">
        <v>20</v>
      </c>
      <c r="LX62" s="17">
        <v>18</v>
      </c>
      <c r="LY62" s="17">
        <v>2</v>
      </c>
      <c r="LZ62" s="17">
        <v>7</v>
      </c>
      <c r="MA62" s="17">
        <v>-12</v>
      </c>
      <c r="MB62" s="17">
        <v>1</v>
      </c>
      <c r="MC62" s="17">
        <v>6</v>
      </c>
      <c r="MD62" s="17">
        <v>-3</v>
      </c>
      <c r="ME62" s="17">
        <v>23</v>
      </c>
      <c r="MF62" s="17">
        <v>3</v>
      </c>
      <c r="MG62" s="17">
        <v>43</v>
      </c>
      <c r="MH62" s="17">
        <v>12</v>
      </c>
      <c r="MI62" s="17">
        <v>19</v>
      </c>
      <c r="MJ62" s="17">
        <v>11</v>
      </c>
      <c r="MK62" s="17">
        <v>22</v>
      </c>
      <c r="ML62" s="17">
        <v>22</v>
      </c>
      <c r="MM62" s="17">
        <v>34</v>
      </c>
      <c r="MN62" s="17">
        <v>14</v>
      </c>
      <c r="MO62" s="17">
        <v>16</v>
      </c>
      <c r="MP62" s="17">
        <v>23</v>
      </c>
      <c r="MQ62" s="17">
        <v>8</v>
      </c>
      <c r="MR62" s="17">
        <v>1</v>
      </c>
      <c r="MS62" s="17">
        <v>41</v>
      </c>
      <c r="MT62" s="17">
        <v>11</v>
      </c>
      <c r="MU62" s="17">
        <v>18</v>
      </c>
      <c r="MV62" s="17">
        <v>-16</v>
      </c>
      <c r="MW62" s="17">
        <v>4</v>
      </c>
      <c r="MX62" s="17">
        <v>-51</v>
      </c>
      <c r="MY62" s="17">
        <v>-57</v>
      </c>
      <c r="MZ62" s="17">
        <v>-59</v>
      </c>
      <c r="NA62" s="17">
        <v>-91</v>
      </c>
      <c r="NB62" s="17">
        <v>-55</v>
      </c>
      <c r="NC62" s="17">
        <v>-113</v>
      </c>
      <c r="ND62" s="17">
        <v>-63</v>
      </c>
      <c r="NE62" s="17">
        <v>-83</v>
      </c>
      <c r="NF62" s="17">
        <v>4</v>
      </c>
      <c r="NG62" s="17">
        <v>-6</v>
      </c>
      <c r="NH62" s="17">
        <v>33</v>
      </c>
      <c r="NI62" s="17">
        <v>8</v>
      </c>
      <c r="NJ62" s="17">
        <v>6</v>
      </c>
      <c r="NK62" s="17">
        <v>0</v>
      </c>
      <c r="NL62" s="17">
        <v>-9</v>
      </c>
      <c r="NM62" s="17">
        <v>7</v>
      </c>
      <c r="NN62" s="17">
        <v>14</v>
      </c>
      <c r="NO62" s="17">
        <v>18</v>
      </c>
      <c r="NP62" s="17">
        <v>18</v>
      </c>
      <c r="NQ62" s="17">
        <v>3</v>
      </c>
      <c r="NR62" s="17">
        <v>25</v>
      </c>
      <c r="NS62" s="17">
        <v>20</v>
      </c>
      <c r="NT62" s="17">
        <v>7</v>
      </c>
      <c r="NU62" s="17">
        <v>-5</v>
      </c>
      <c r="NV62" s="17">
        <v>10</v>
      </c>
      <c r="NW62" s="17">
        <v>-2</v>
      </c>
      <c r="NX62" s="17">
        <v>-2</v>
      </c>
      <c r="NY62" s="17">
        <v>-15</v>
      </c>
      <c r="NZ62" s="17">
        <v>6</v>
      </c>
      <c r="OA62" s="17">
        <v>28</v>
      </c>
      <c r="OB62" s="17">
        <v>47</v>
      </c>
      <c r="OC62" s="17">
        <v>22</v>
      </c>
      <c r="OD62" s="17">
        <v>-12</v>
      </c>
      <c r="OE62" s="17">
        <v>-30</v>
      </c>
      <c r="OF62" s="17">
        <v>-11</v>
      </c>
      <c r="OG62" s="17">
        <v>-18</v>
      </c>
      <c r="OH62" s="17">
        <v>-18</v>
      </c>
      <c r="OI62" s="17">
        <v>-20</v>
      </c>
      <c r="OJ62" s="17">
        <v>-7</v>
      </c>
      <c r="OK62" s="17">
        <v>4</v>
      </c>
      <c r="OL62" s="17">
        <v>6</v>
      </c>
      <c r="OM62" s="17">
        <v>32</v>
      </c>
      <c r="ON62" s="17">
        <v>19</v>
      </c>
      <c r="OO62" s="17">
        <v>30</v>
      </c>
      <c r="OP62" s="17">
        <v>34</v>
      </c>
      <c r="OQ62" s="17">
        <v>5</v>
      </c>
      <c r="OR62" s="17">
        <v>-7</v>
      </c>
      <c r="OS62" s="17">
        <v>-5</v>
      </c>
      <c r="OT62" s="17">
        <v>-129</v>
      </c>
      <c r="OU62" s="17">
        <v>-233</v>
      </c>
      <c r="OV62" s="17">
        <v>-362</v>
      </c>
      <c r="OW62" s="17">
        <v>-408</v>
      </c>
      <c r="OX62" s="17">
        <v>-406</v>
      </c>
      <c r="OY62" s="17">
        <v>-598</v>
      </c>
      <c r="OZ62" s="17">
        <v>-423</v>
      </c>
      <c r="PA62" s="17">
        <v>-565</v>
      </c>
      <c r="PB62" s="17">
        <v>-5</v>
      </c>
      <c r="PC62" s="17">
        <v>3</v>
      </c>
      <c r="PD62" s="17">
        <v>2</v>
      </c>
      <c r="PE62" s="17">
        <v>-14</v>
      </c>
      <c r="PF62" s="17">
        <v>-7</v>
      </c>
      <c r="PG62" s="17">
        <v>10</v>
      </c>
      <c r="PH62" s="17">
        <v>11</v>
      </c>
      <c r="PI62" s="17">
        <v>-4</v>
      </c>
      <c r="PJ62" s="17">
        <v>4</v>
      </c>
      <c r="PK62" s="17">
        <v>-28</v>
      </c>
      <c r="PL62" s="17">
        <v>-2</v>
      </c>
      <c r="PM62" s="17">
        <v>17</v>
      </c>
      <c r="PN62" s="17">
        <v>16</v>
      </c>
      <c r="PO62" s="17">
        <v>61</v>
      </c>
      <c r="PP62" s="17">
        <v>6</v>
      </c>
      <c r="PQ62" s="17">
        <v>49</v>
      </c>
      <c r="PR62" s="17">
        <v>-18</v>
      </c>
      <c r="PS62" s="17">
        <v>-34</v>
      </c>
      <c r="PT62" s="17">
        <v>-52</v>
      </c>
      <c r="PU62" s="17">
        <v>-44</v>
      </c>
      <c r="PV62" s="17">
        <v>-39</v>
      </c>
      <c r="PW62" s="17">
        <v>-26</v>
      </c>
      <c r="PX62" s="17">
        <v>-19</v>
      </c>
      <c r="PY62" s="17">
        <v>-25</v>
      </c>
      <c r="PZ62" s="17">
        <v>-38</v>
      </c>
      <c r="QA62" s="17">
        <v>-47</v>
      </c>
      <c r="QB62" s="17">
        <v>-19</v>
      </c>
      <c r="QC62" s="17">
        <v>-20</v>
      </c>
      <c r="QD62" s="17">
        <v>-25</v>
      </c>
      <c r="QE62" s="17">
        <v>-31</v>
      </c>
      <c r="QF62" s="17">
        <v>-20</v>
      </c>
      <c r="QG62" s="17">
        <v>-24</v>
      </c>
      <c r="QH62" s="17">
        <v>15</v>
      </c>
      <c r="QI62" s="17">
        <v>28</v>
      </c>
      <c r="QJ62" s="17">
        <v>15</v>
      </c>
      <c r="QK62" s="17">
        <v>46</v>
      </c>
      <c r="QL62" s="17">
        <v>18</v>
      </c>
      <c r="QM62" s="17">
        <v>18</v>
      </c>
      <c r="QN62" s="17">
        <v>10</v>
      </c>
      <c r="QO62" s="17">
        <v>25</v>
      </c>
      <c r="QP62" s="17">
        <v>11</v>
      </c>
      <c r="QQ62" s="17">
        <v>16</v>
      </c>
      <c r="QR62" s="17">
        <v>16</v>
      </c>
      <c r="QS62" s="17">
        <v>13</v>
      </c>
      <c r="QT62" s="17">
        <v>19</v>
      </c>
      <c r="QU62" s="17">
        <v>39</v>
      </c>
      <c r="QV62" s="17">
        <v>32</v>
      </c>
      <c r="QW62" s="17">
        <v>12</v>
      </c>
      <c r="QX62" s="17">
        <v>6</v>
      </c>
      <c r="QY62" s="17">
        <v>43</v>
      </c>
      <c r="QZ62" s="17">
        <v>14</v>
      </c>
      <c r="RA62" s="17">
        <v>27</v>
      </c>
      <c r="RB62" s="17">
        <v>55</v>
      </c>
      <c r="RC62" s="17">
        <v>94</v>
      </c>
      <c r="RD62" s="17">
        <v>89</v>
      </c>
      <c r="RE62" s="17">
        <v>64</v>
      </c>
      <c r="RF62" s="17">
        <v>-17</v>
      </c>
      <c r="RG62" s="17">
        <v>-11</v>
      </c>
      <c r="RH62" s="17">
        <v>-30</v>
      </c>
      <c r="RI62" s="17">
        <v>-22</v>
      </c>
      <c r="RJ62" s="17">
        <v>-6</v>
      </c>
      <c r="RK62" s="17">
        <v>-23</v>
      </c>
      <c r="RL62" s="17">
        <v>4</v>
      </c>
      <c r="RM62" s="17">
        <v>-15</v>
      </c>
      <c r="RN62" s="17">
        <v>-3</v>
      </c>
      <c r="RO62" s="17">
        <v>-13</v>
      </c>
      <c r="RP62" s="17">
        <v>-13</v>
      </c>
      <c r="RQ62" s="17">
        <v>-8</v>
      </c>
      <c r="RR62" s="17">
        <v>38</v>
      </c>
      <c r="RS62" s="17">
        <v>-15</v>
      </c>
      <c r="RT62" s="17">
        <v>-28</v>
      </c>
      <c r="RU62" s="17">
        <v>-29</v>
      </c>
      <c r="RV62" s="17">
        <v>-8</v>
      </c>
      <c r="RW62" s="17">
        <v>-11</v>
      </c>
      <c r="RX62" s="17">
        <v>-7</v>
      </c>
      <c r="RY62" s="17">
        <v>-23</v>
      </c>
      <c r="RZ62" s="17">
        <v>-25</v>
      </c>
      <c r="SA62" s="17">
        <v>-22</v>
      </c>
      <c r="SB62" s="17">
        <v>-13</v>
      </c>
      <c r="SC62" s="17">
        <v>-6</v>
      </c>
      <c r="SD62" s="17">
        <v>-1</v>
      </c>
      <c r="SE62" s="17">
        <v>-8</v>
      </c>
      <c r="SF62" s="17">
        <v>2</v>
      </c>
      <c r="SG62" s="17">
        <v>-6</v>
      </c>
      <c r="SH62" s="17">
        <v>-2</v>
      </c>
      <c r="SI62" s="17">
        <v>3</v>
      </c>
      <c r="SJ62" s="17">
        <v>1</v>
      </c>
      <c r="SK62" s="17">
        <v>5</v>
      </c>
      <c r="SL62" s="17">
        <v>-10</v>
      </c>
      <c r="SM62" s="17">
        <v>-16</v>
      </c>
      <c r="SN62" s="17">
        <v>-15</v>
      </c>
      <c r="SO62" s="17">
        <v>-12</v>
      </c>
      <c r="SP62" s="17">
        <v>-21</v>
      </c>
      <c r="SQ62" s="17">
        <v>-26</v>
      </c>
      <c r="SR62" s="17">
        <v>-20</v>
      </c>
      <c r="SS62" s="17">
        <v>-13</v>
      </c>
      <c r="ST62" s="17">
        <v>1</v>
      </c>
      <c r="SU62" s="17">
        <v>-3</v>
      </c>
      <c r="SV62" s="17">
        <v>4</v>
      </c>
      <c r="SW62" s="17">
        <v>1</v>
      </c>
      <c r="SX62" s="17">
        <v>-3</v>
      </c>
      <c r="SY62" s="17">
        <v>2</v>
      </c>
      <c r="SZ62" s="17">
        <v>-6</v>
      </c>
      <c r="TA62" s="17">
        <v>-14</v>
      </c>
      <c r="TB62" s="17">
        <v>-103</v>
      </c>
      <c r="TC62" s="17">
        <v>-126</v>
      </c>
      <c r="TD62" s="17">
        <v>-141</v>
      </c>
      <c r="TE62" s="17">
        <v>-145</v>
      </c>
      <c r="TF62" s="17">
        <v>-135</v>
      </c>
      <c r="TG62" s="17">
        <v>-177</v>
      </c>
      <c r="TH62" s="17">
        <v>-177</v>
      </c>
      <c r="TI62" s="17">
        <v>-194</v>
      </c>
      <c r="TJ62" s="17">
        <v>7</v>
      </c>
      <c r="TK62" s="17">
        <v>14</v>
      </c>
      <c r="TL62" s="17">
        <v>8</v>
      </c>
      <c r="TM62" s="17">
        <v>-8</v>
      </c>
      <c r="TN62" s="17">
        <v>6</v>
      </c>
      <c r="TO62" s="17">
        <v>-1</v>
      </c>
      <c r="TP62" s="17">
        <v>15</v>
      </c>
      <c r="TQ62" s="17">
        <v>-7</v>
      </c>
      <c r="TR62" s="17">
        <v>-6</v>
      </c>
      <c r="TS62" s="17">
        <v>-2</v>
      </c>
      <c r="TT62" s="17">
        <v>-4</v>
      </c>
      <c r="TU62" s="17">
        <v>-2</v>
      </c>
      <c r="TV62" s="17">
        <v>4</v>
      </c>
      <c r="TW62" s="17">
        <v>7</v>
      </c>
      <c r="TX62" s="17">
        <v>-4</v>
      </c>
      <c r="TY62" s="17">
        <v>-3</v>
      </c>
      <c r="TZ62" s="17">
        <v>-7</v>
      </c>
      <c r="UA62" s="17">
        <v>-15</v>
      </c>
      <c r="UB62" s="17">
        <v>-26</v>
      </c>
      <c r="UC62" s="17">
        <v>-22</v>
      </c>
      <c r="UD62" s="17">
        <v>-11</v>
      </c>
      <c r="UE62" s="17">
        <v>-20</v>
      </c>
      <c r="UF62" s="17">
        <v>-17</v>
      </c>
      <c r="UG62" s="17">
        <v>-22</v>
      </c>
      <c r="UH62" s="17">
        <v>-5</v>
      </c>
      <c r="UI62" s="17">
        <v>-5</v>
      </c>
      <c r="UJ62" s="17">
        <v>-12</v>
      </c>
      <c r="UK62" s="17">
        <v>-22</v>
      </c>
      <c r="UL62" s="17">
        <v>-11</v>
      </c>
      <c r="UM62" s="17">
        <v>4</v>
      </c>
      <c r="UN62" s="17">
        <v>-2</v>
      </c>
      <c r="UO62" s="17">
        <v>-5</v>
      </c>
      <c r="UP62" s="17">
        <v>1</v>
      </c>
      <c r="UQ62" s="17">
        <v>-2</v>
      </c>
      <c r="UR62" s="17">
        <v>23</v>
      </c>
      <c r="US62" s="17">
        <v>32</v>
      </c>
      <c r="UT62" s="17">
        <v>37</v>
      </c>
      <c r="UU62" s="17">
        <v>51</v>
      </c>
      <c r="UV62" s="17">
        <v>48</v>
      </c>
      <c r="UW62" s="17">
        <v>76</v>
      </c>
      <c r="UX62" s="17">
        <v>-6</v>
      </c>
      <c r="UY62" s="17">
        <v>-3</v>
      </c>
      <c r="UZ62" s="17">
        <v>-9</v>
      </c>
      <c r="VA62" s="17">
        <v>-12</v>
      </c>
      <c r="VB62" s="17">
        <v>-16</v>
      </c>
      <c r="VC62" s="17">
        <v>-22</v>
      </c>
      <c r="VD62" s="17">
        <v>-7</v>
      </c>
      <c r="VE62" s="17">
        <v>-19</v>
      </c>
      <c r="VF62" s="17">
        <v>-12</v>
      </c>
      <c r="VG62" s="17">
        <v>-15</v>
      </c>
      <c r="VH62" s="17">
        <v>3</v>
      </c>
      <c r="VI62" s="17">
        <v>-19</v>
      </c>
      <c r="VJ62" s="17">
        <v>-12</v>
      </c>
      <c r="VK62" s="17">
        <v>-19</v>
      </c>
      <c r="VL62" s="17">
        <v>-13</v>
      </c>
      <c r="VM62" s="17">
        <v>-10</v>
      </c>
      <c r="VN62">
        <v>5</v>
      </c>
      <c r="VO62">
        <v>13</v>
      </c>
      <c r="VP62">
        <v>5</v>
      </c>
      <c r="VQ62">
        <v>-4</v>
      </c>
      <c r="VR62">
        <v>-9</v>
      </c>
      <c r="VS62">
        <v>-1</v>
      </c>
      <c r="VT62">
        <v>2</v>
      </c>
      <c r="VU62">
        <v>10</v>
      </c>
      <c r="VV62" s="17">
        <v>-12</v>
      </c>
      <c r="VW62" s="17">
        <v>-12</v>
      </c>
      <c r="VX62" s="17">
        <v>-7</v>
      </c>
      <c r="VY62" s="17">
        <v>-8</v>
      </c>
      <c r="VZ62" s="17">
        <v>-5</v>
      </c>
      <c r="WA62" s="17">
        <v>11</v>
      </c>
      <c r="WB62" s="17">
        <v>-9</v>
      </c>
      <c r="WC62" s="17">
        <v>9</v>
      </c>
      <c r="WD62" s="17">
        <v>7</v>
      </c>
      <c r="WE62" s="17">
        <v>9</v>
      </c>
      <c r="WF62" s="17">
        <v>3</v>
      </c>
      <c r="WG62" s="17">
        <v>23</v>
      </c>
      <c r="WH62" s="17">
        <v>2</v>
      </c>
      <c r="WI62" s="17">
        <v>12</v>
      </c>
      <c r="WJ62" s="17">
        <v>10</v>
      </c>
      <c r="WK62" s="17">
        <v>13</v>
      </c>
      <c r="WL62" s="17">
        <v>-105</v>
      </c>
      <c r="WM62" s="17">
        <v>-126</v>
      </c>
      <c r="WN62" s="17">
        <v>-148</v>
      </c>
      <c r="WO62" s="17">
        <v>-109</v>
      </c>
      <c r="WP62" s="17">
        <v>-175</v>
      </c>
      <c r="WQ62" s="17">
        <v>-172</v>
      </c>
      <c r="WR62" s="17">
        <v>-169</v>
      </c>
      <c r="WS62" s="17">
        <v>-202</v>
      </c>
      <c r="WT62" s="17">
        <v>5</v>
      </c>
      <c r="WU62" s="17">
        <v>9</v>
      </c>
      <c r="WV62" s="17">
        <v>-2</v>
      </c>
      <c r="WW62" s="17">
        <v>3</v>
      </c>
      <c r="WX62" s="17">
        <v>-7</v>
      </c>
      <c r="WY62" s="17">
        <v>10</v>
      </c>
      <c r="WZ62" s="17">
        <v>3</v>
      </c>
      <c r="XA62" s="17">
        <v>2</v>
      </c>
    </row>
    <row r="63" spans="1:625">
      <c r="A63" t="s">
        <v>961</v>
      </c>
      <c r="B63" s="17">
        <v>12</v>
      </c>
      <c r="C63" s="17">
        <v>-13</v>
      </c>
      <c r="D63" s="17">
        <v>-16</v>
      </c>
      <c r="E63" s="17">
        <v>-41</v>
      </c>
      <c r="F63" s="17">
        <v>-35</v>
      </c>
      <c r="G63" s="17">
        <v>3</v>
      </c>
      <c r="H63" s="17">
        <v>8</v>
      </c>
      <c r="I63" s="17">
        <v>0</v>
      </c>
      <c r="J63" s="17">
        <v>115</v>
      </c>
      <c r="K63" s="17">
        <v>145</v>
      </c>
      <c r="L63" s="17">
        <v>258</v>
      </c>
      <c r="M63" s="17">
        <v>311</v>
      </c>
      <c r="N63" s="17">
        <v>302</v>
      </c>
      <c r="O63" s="17">
        <v>394</v>
      </c>
      <c r="P63" s="17">
        <v>256</v>
      </c>
      <c r="Q63" s="17">
        <v>391</v>
      </c>
      <c r="R63" s="17">
        <v>-56</v>
      </c>
      <c r="S63" s="17">
        <v>-77</v>
      </c>
      <c r="T63" s="17">
        <v>-115</v>
      </c>
      <c r="U63" s="17">
        <v>-105</v>
      </c>
      <c r="V63" s="17">
        <v>-91</v>
      </c>
      <c r="W63" s="17">
        <v>-131</v>
      </c>
      <c r="X63" s="17">
        <v>-119</v>
      </c>
      <c r="Y63" s="17">
        <v>-125</v>
      </c>
      <c r="Z63" s="17">
        <v>-30</v>
      </c>
      <c r="AA63" s="17">
        <v>-34</v>
      </c>
      <c r="AB63" s="17">
        <v>-38</v>
      </c>
      <c r="AC63" s="17">
        <v>-44</v>
      </c>
      <c r="AD63" s="17">
        <v>-31</v>
      </c>
      <c r="AE63" s="17">
        <v>-12</v>
      </c>
      <c r="AF63" s="17">
        <v>-47</v>
      </c>
      <c r="AG63" s="17">
        <v>-58</v>
      </c>
      <c r="AH63" s="17">
        <v>15</v>
      </c>
      <c r="AI63" s="17">
        <v>29</v>
      </c>
      <c r="AJ63" s="17">
        <v>29</v>
      </c>
      <c r="AK63" s="17">
        <v>59</v>
      </c>
      <c r="AL63" s="17">
        <v>63</v>
      </c>
      <c r="AM63" s="17">
        <v>31</v>
      </c>
      <c r="AN63" s="17">
        <v>46</v>
      </c>
      <c r="AO63" s="17">
        <v>55</v>
      </c>
      <c r="AP63" s="17">
        <v>-7</v>
      </c>
      <c r="AQ63" s="17">
        <v>11</v>
      </c>
      <c r="AR63" s="17">
        <v>-27</v>
      </c>
      <c r="AS63" s="17">
        <v>-39</v>
      </c>
      <c r="AT63" s="17">
        <v>-61</v>
      </c>
      <c r="AU63" s="17">
        <v>-42</v>
      </c>
      <c r="AV63" s="17">
        <v>-40</v>
      </c>
      <c r="AW63" s="17">
        <v>-63</v>
      </c>
      <c r="AX63" s="17">
        <v>-8</v>
      </c>
      <c r="AY63" s="17">
        <v>-19</v>
      </c>
      <c r="AZ63" s="17">
        <v>-13</v>
      </c>
      <c r="BA63" s="17">
        <v>-32</v>
      </c>
      <c r="BB63" s="17">
        <v>-23</v>
      </c>
      <c r="BC63" s="17">
        <v>-10</v>
      </c>
      <c r="BD63" s="17">
        <v>-18</v>
      </c>
      <c r="BE63" s="17">
        <v>-36</v>
      </c>
      <c r="BF63" s="17">
        <v>-28</v>
      </c>
      <c r="BG63" s="17">
        <v>-35</v>
      </c>
      <c r="BH63" s="17">
        <v>-40</v>
      </c>
      <c r="BI63" s="17">
        <v>-39</v>
      </c>
      <c r="BJ63" s="17">
        <v>-49</v>
      </c>
      <c r="BK63" s="17">
        <v>-68</v>
      </c>
      <c r="BL63" s="17">
        <v>-45</v>
      </c>
      <c r="BM63" s="17">
        <v>-100</v>
      </c>
      <c r="BN63" s="17">
        <v>-4</v>
      </c>
      <c r="BO63" s="17">
        <v>-16</v>
      </c>
      <c r="BP63" s="17">
        <v>4</v>
      </c>
      <c r="BQ63" s="17">
        <v>-10</v>
      </c>
      <c r="BR63" s="17">
        <v>-15</v>
      </c>
      <c r="BS63" s="17">
        <v>-2</v>
      </c>
      <c r="BT63" s="17">
        <v>-9</v>
      </c>
      <c r="BU63" s="17">
        <v>-11</v>
      </c>
      <c r="BV63" s="17">
        <v>69</v>
      </c>
      <c r="BW63" s="17">
        <v>48</v>
      </c>
      <c r="BX63" s="17">
        <v>97</v>
      </c>
      <c r="BY63" s="17">
        <v>118</v>
      </c>
      <c r="BZ63" s="17">
        <v>77</v>
      </c>
      <c r="CA63" s="17">
        <v>142</v>
      </c>
      <c r="CB63" s="17">
        <v>80</v>
      </c>
      <c r="CC63" s="17">
        <v>109</v>
      </c>
      <c r="CD63" s="17">
        <v>22</v>
      </c>
      <c r="CE63" s="17">
        <v>0</v>
      </c>
      <c r="CF63" s="17">
        <v>17</v>
      </c>
      <c r="CG63" s="17">
        <v>12</v>
      </c>
      <c r="CH63" s="17">
        <v>-7</v>
      </c>
      <c r="CI63" s="17">
        <v>22</v>
      </c>
      <c r="CJ63" s="17">
        <v>30</v>
      </c>
      <c r="CK63" s="17">
        <v>13</v>
      </c>
      <c r="CL63" s="17">
        <v>9</v>
      </c>
      <c r="CM63" s="17">
        <v>21</v>
      </c>
      <c r="CN63" s="17">
        <v>12</v>
      </c>
      <c r="CO63" s="17">
        <v>29</v>
      </c>
      <c r="CP63" s="17">
        <v>13</v>
      </c>
      <c r="CQ63" s="17">
        <v>36</v>
      </c>
      <c r="CR63" s="17">
        <v>8</v>
      </c>
      <c r="CS63" s="17">
        <v>6</v>
      </c>
      <c r="CT63" s="17">
        <v>-5</v>
      </c>
      <c r="CU63" s="17">
        <v>-6</v>
      </c>
      <c r="CV63" s="17">
        <v>-9</v>
      </c>
      <c r="CW63" s="17">
        <v>-17</v>
      </c>
      <c r="CX63" s="17">
        <v>-20</v>
      </c>
      <c r="CY63" s="17">
        <v>-11</v>
      </c>
      <c r="CZ63" s="17">
        <v>-19</v>
      </c>
      <c r="DA63" s="17">
        <v>-25</v>
      </c>
      <c r="DB63" s="17">
        <v>15</v>
      </c>
      <c r="DC63" s="17">
        <v>17</v>
      </c>
      <c r="DD63" s="17">
        <v>26</v>
      </c>
      <c r="DE63" s="17">
        <v>22</v>
      </c>
      <c r="DF63" s="17">
        <v>14</v>
      </c>
      <c r="DG63" s="17">
        <v>28</v>
      </c>
      <c r="DH63" s="17">
        <v>31</v>
      </c>
      <c r="DI63" s="17">
        <v>22</v>
      </c>
      <c r="DJ63" s="17">
        <v>25</v>
      </c>
      <c r="DK63" s="17">
        <v>20</v>
      </c>
      <c r="DL63" s="17">
        <v>60</v>
      </c>
      <c r="DM63" s="17">
        <v>64</v>
      </c>
      <c r="DN63" s="17">
        <v>36</v>
      </c>
      <c r="DO63" s="17">
        <v>56</v>
      </c>
      <c r="DP63" s="17">
        <v>44</v>
      </c>
      <c r="DQ63" s="17">
        <v>88</v>
      </c>
      <c r="DR63" s="17">
        <v>18</v>
      </c>
      <c r="DS63" s="17">
        <v>13</v>
      </c>
      <c r="DT63" s="17">
        <v>32</v>
      </c>
      <c r="DU63" s="17">
        <v>49</v>
      </c>
      <c r="DV63" s="17">
        <v>23</v>
      </c>
      <c r="DW63" s="17">
        <v>51</v>
      </c>
      <c r="DX63" s="17">
        <v>20</v>
      </c>
      <c r="DY63" s="17">
        <v>46</v>
      </c>
      <c r="DZ63" s="17">
        <v>9</v>
      </c>
      <c r="EA63" s="17">
        <v>15</v>
      </c>
      <c r="EB63" s="17">
        <v>10</v>
      </c>
      <c r="EC63" s="17">
        <v>19</v>
      </c>
      <c r="ED63" s="17">
        <v>-1</v>
      </c>
      <c r="EE63" s="17">
        <v>53</v>
      </c>
      <c r="EF63" s="17">
        <v>24</v>
      </c>
      <c r="EG63" s="17">
        <v>13</v>
      </c>
      <c r="EH63" s="17">
        <v>-31</v>
      </c>
      <c r="EI63" s="17">
        <v>-29</v>
      </c>
      <c r="EJ63" s="17">
        <v>-68</v>
      </c>
      <c r="EK63" s="17">
        <v>-66</v>
      </c>
      <c r="EL63" s="17">
        <v>-42</v>
      </c>
      <c r="EM63" s="17">
        <v>-59</v>
      </c>
      <c r="EN63" s="17">
        <v>-53</v>
      </c>
      <c r="EO63" s="17">
        <v>-99</v>
      </c>
      <c r="EP63" s="17">
        <v>17</v>
      </c>
      <c r="EQ63" s="17">
        <v>6</v>
      </c>
      <c r="ER63" s="17">
        <v>8</v>
      </c>
      <c r="ES63" s="17">
        <v>1</v>
      </c>
      <c r="ET63" s="17">
        <v>7</v>
      </c>
      <c r="EU63" s="17">
        <v>12</v>
      </c>
      <c r="EV63" s="17">
        <v>5</v>
      </c>
      <c r="EW63" s="17">
        <v>37</v>
      </c>
      <c r="EX63" s="17">
        <v>12</v>
      </c>
      <c r="EY63" s="17">
        <v>17</v>
      </c>
      <c r="EZ63" s="17">
        <v>17</v>
      </c>
      <c r="FA63" s="17">
        <v>10</v>
      </c>
      <c r="FB63" s="17">
        <v>21</v>
      </c>
      <c r="FC63" s="17">
        <v>26</v>
      </c>
      <c r="FD63" s="17">
        <v>5</v>
      </c>
      <c r="FE63" s="17">
        <v>12</v>
      </c>
      <c r="FF63" s="17">
        <v>2</v>
      </c>
      <c r="FG63" s="17">
        <v>22</v>
      </c>
      <c r="FH63" s="17">
        <v>21</v>
      </c>
      <c r="FI63" s="17">
        <v>22</v>
      </c>
      <c r="FJ63" s="17">
        <v>20</v>
      </c>
      <c r="FK63" s="17">
        <v>14</v>
      </c>
      <c r="FL63" s="17">
        <v>7</v>
      </c>
      <c r="FM63" s="17">
        <v>-8</v>
      </c>
      <c r="FN63" s="17">
        <v>11</v>
      </c>
      <c r="FO63" s="17">
        <v>-4</v>
      </c>
      <c r="FP63" s="17">
        <v>0</v>
      </c>
      <c r="FQ63" s="17">
        <v>13</v>
      </c>
      <c r="FR63" s="17">
        <v>12</v>
      </c>
      <c r="FS63" s="17">
        <v>-15</v>
      </c>
      <c r="FT63" s="17">
        <v>7</v>
      </c>
      <c r="FU63" s="17">
        <v>-15</v>
      </c>
      <c r="FV63" s="17">
        <v>-46</v>
      </c>
      <c r="FW63" s="17">
        <v>-17</v>
      </c>
      <c r="FX63" s="17">
        <v>-54</v>
      </c>
      <c r="FY63" s="17">
        <v>-67</v>
      </c>
      <c r="FZ63" s="17">
        <v>-51</v>
      </c>
      <c r="GA63" s="17">
        <v>-89</v>
      </c>
      <c r="GB63" s="17">
        <v>-48</v>
      </c>
      <c r="GC63" s="17">
        <v>-72</v>
      </c>
      <c r="GD63" s="17">
        <v>1</v>
      </c>
      <c r="GE63" s="17">
        <v>1</v>
      </c>
      <c r="GF63" s="17">
        <v>2</v>
      </c>
      <c r="GG63" s="17">
        <v>-29</v>
      </c>
      <c r="GH63" s="17">
        <v>-21</v>
      </c>
      <c r="GI63" s="17">
        <v>0</v>
      </c>
      <c r="GJ63" s="17">
        <v>7</v>
      </c>
      <c r="GK63" s="17">
        <v>-28</v>
      </c>
      <c r="GL63" s="17">
        <v>-8</v>
      </c>
      <c r="GM63" s="17">
        <v>4</v>
      </c>
      <c r="GN63" s="17">
        <v>-11</v>
      </c>
      <c r="GO63" s="17">
        <v>-2</v>
      </c>
      <c r="GP63" s="17">
        <v>-17</v>
      </c>
      <c r="GQ63" s="17">
        <v>8</v>
      </c>
      <c r="GR63" s="17">
        <v>19</v>
      </c>
      <c r="GS63" s="17">
        <v>5</v>
      </c>
      <c r="GT63" s="17">
        <v>13</v>
      </c>
      <c r="GU63" s="17">
        <v>9</v>
      </c>
      <c r="GV63" s="17">
        <v>10</v>
      </c>
      <c r="GW63" s="17">
        <v>20</v>
      </c>
      <c r="GX63" s="17">
        <v>5</v>
      </c>
      <c r="GY63" s="17">
        <v>2</v>
      </c>
      <c r="GZ63" s="17">
        <v>8</v>
      </c>
      <c r="HA63" s="17">
        <v>0</v>
      </c>
      <c r="HB63" s="17">
        <v>18</v>
      </c>
      <c r="HC63" s="17">
        <v>9</v>
      </c>
      <c r="HD63" s="17">
        <v>7</v>
      </c>
      <c r="HE63" s="17">
        <v>1</v>
      </c>
      <c r="HF63" s="17">
        <v>6</v>
      </c>
      <c r="HG63" s="17">
        <v>-15</v>
      </c>
      <c r="HH63" s="17">
        <v>15</v>
      </c>
      <c r="HI63" s="17">
        <v>22</v>
      </c>
      <c r="HJ63" s="17">
        <v>-6</v>
      </c>
      <c r="HK63" s="17">
        <v>-1</v>
      </c>
      <c r="HL63" s="17">
        <v>-11</v>
      </c>
      <c r="HM63" s="17">
        <v>2</v>
      </c>
      <c r="HN63" s="17">
        <v>-7</v>
      </c>
      <c r="HO63" s="17">
        <v>-5</v>
      </c>
      <c r="HP63" s="17">
        <v>-8</v>
      </c>
      <c r="HQ63" s="17">
        <v>-7</v>
      </c>
      <c r="HR63" s="17">
        <v>6</v>
      </c>
      <c r="HS63" s="17">
        <v>-7</v>
      </c>
      <c r="HT63" s="17">
        <v>7</v>
      </c>
      <c r="HU63" s="17">
        <v>19</v>
      </c>
      <c r="HV63" s="17">
        <v>6</v>
      </c>
      <c r="HW63" s="17">
        <v>16</v>
      </c>
      <c r="HX63" s="17">
        <v>18</v>
      </c>
      <c r="HY63" s="17">
        <v>8</v>
      </c>
      <c r="HZ63" s="17">
        <v>65</v>
      </c>
      <c r="IA63" s="17">
        <v>76</v>
      </c>
      <c r="IB63" s="17">
        <v>106</v>
      </c>
      <c r="IC63" s="17">
        <v>129</v>
      </c>
      <c r="ID63" s="17">
        <v>94</v>
      </c>
      <c r="IE63" s="17">
        <v>154</v>
      </c>
      <c r="IF63" s="17">
        <v>133</v>
      </c>
      <c r="IG63" s="17">
        <v>171</v>
      </c>
      <c r="IH63" s="17">
        <v>9</v>
      </c>
      <c r="II63" s="17">
        <v>20</v>
      </c>
      <c r="IJ63" s="17">
        <v>21</v>
      </c>
      <c r="IK63" s="17">
        <v>6</v>
      </c>
      <c r="IL63" s="17">
        <v>27</v>
      </c>
      <c r="IM63" s="17">
        <v>27</v>
      </c>
      <c r="IN63" s="17">
        <v>28</v>
      </c>
      <c r="IO63" s="17">
        <v>10</v>
      </c>
      <c r="IP63" s="17">
        <v>-40</v>
      </c>
      <c r="IQ63" s="17">
        <v>-48</v>
      </c>
      <c r="IR63" s="17">
        <v>-51</v>
      </c>
      <c r="IS63" s="17">
        <v>-70</v>
      </c>
      <c r="IT63" s="17">
        <v>-63</v>
      </c>
      <c r="IU63" s="17">
        <v>-81</v>
      </c>
      <c r="IV63" s="17">
        <v>-57</v>
      </c>
      <c r="IW63" s="17">
        <v>-63</v>
      </c>
      <c r="IX63" s="17">
        <v>268</v>
      </c>
      <c r="IY63" s="17">
        <v>243</v>
      </c>
      <c r="IZ63" s="17">
        <v>424</v>
      </c>
      <c r="JA63" s="17">
        <v>454</v>
      </c>
      <c r="JB63" s="17">
        <v>397</v>
      </c>
      <c r="JC63" s="17">
        <v>548</v>
      </c>
      <c r="JD63" s="17">
        <v>491</v>
      </c>
      <c r="JE63" s="17">
        <v>671</v>
      </c>
      <c r="JF63" s="17">
        <v>-111</v>
      </c>
      <c r="JG63" s="17">
        <v>-74</v>
      </c>
      <c r="JH63" s="17">
        <v>-141</v>
      </c>
      <c r="JI63" s="17">
        <v>-139</v>
      </c>
      <c r="JJ63" s="17">
        <v>-87</v>
      </c>
      <c r="JK63" s="17">
        <v>-270</v>
      </c>
      <c r="JL63" s="17">
        <v>-176</v>
      </c>
      <c r="JM63" s="17">
        <v>-193</v>
      </c>
      <c r="JN63" s="17">
        <v>19</v>
      </c>
      <c r="JO63" s="17">
        <v>23</v>
      </c>
      <c r="JP63" s="17">
        <v>23</v>
      </c>
      <c r="JQ63" s="17">
        <v>14</v>
      </c>
      <c r="JR63" s="17">
        <v>17</v>
      </c>
      <c r="JS63" s="17">
        <v>8</v>
      </c>
      <c r="JT63" s="17">
        <v>17</v>
      </c>
      <c r="JU63" s="17">
        <v>16</v>
      </c>
      <c r="JV63" s="17">
        <v>1</v>
      </c>
      <c r="JW63" s="17">
        <v>30</v>
      </c>
      <c r="JX63" s="17">
        <v>-10</v>
      </c>
      <c r="JY63" s="17">
        <v>5</v>
      </c>
      <c r="JZ63" s="17">
        <v>32</v>
      </c>
      <c r="KA63" s="17">
        <v>43</v>
      </c>
      <c r="KB63" s="17">
        <v>24</v>
      </c>
      <c r="KC63" s="17">
        <v>59</v>
      </c>
      <c r="KD63" s="17">
        <v>-7</v>
      </c>
      <c r="KE63" s="17">
        <v>-6</v>
      </c>
      <c r="KF63" s="17">
        <v>4</v>
      </c>
      <c r="KG63" s="17">
        <v>-11</v>
      </c>
      <c r="KH63" s="17">
        <v>-4</v>
      </c>
      <c r="KI63" s="17">
        <v>10</v>
      </c>
      <c r="KJ63" s="17">
        <v>7</v>
      </c>
      <c r="KK63" s="17">
        <v>4</v>
      </c>
      <c r="KL63" s="17">
        <v>-5</v>
      </c>
      <c r="KM63" s="17">
        <v>-7</v>
      </c>
      <c r="KN63" s="17">
        <v>-13</v>
      </c>
      <c r="KO63" s="17">
        <v>-26</v>
      </c>
      <c r="KP63" s="17">
        <v>-4</v>
      </c>
      <c r="KQ63" s="17">
        <v>-36</v>
      </c>
      <c r="KR63" s="17">
        <v>-20</v>
      </c>
      <c r="KS63" s="17">
        <v>-19</v>
      </c>
      <c r="KT63" s="17">
        <v>1</v>
      </c>
      <c r="KU63" s="17">
        <v>3</v>
      </c>
      <c r="KV63" s="17">
        <v>21</v>
      </c>
      <c r="KW63" s="17">
        <v>15</v>
      </c>
      <c r="KX63" s="17">
        <v>10</v>
      </c>
      <c r="KY63" s="17">
        <v>7</v>
      </c>
      <c r="KZ63" s="17">
        <v>9</v>
      </c>
      <c r="LA63" s="17">
        <v>11</v>
      </c>
      <c r="LB63" s="17">
        <v>8</v>
      </c>
      <c r="LC63" s="17">
        <v>-11</v>
      </c>
      <c r="LD63" s="17">
        <v>-1</v>
      </c>
      <c r="LE63" s="17">
        <v>0</v>
      </c>
      <c r="LF63" s="17">
        <v>8</v>
      </c>
      <c r="LG63" s="17">
        <v>10</v>
      </c>
      <c r="LH63" s="17">
        <v>-3</v>
      </c>
      <c r="LI63" s="17">
        <v>-4</v>
      </c>
      <c r="LJ63" s="17">
        <v>-8</v>
      </c>
      <c r="LK63" s="17">
        <v>-7</v>
      </c>
      <c r="LL63" s="17">
        <v>-6</v>
      </c>
      <c r="LM63" s="17">
        <v>-10</v>
      </c>
      <c r="LN63" s="17">
        <v>-2</v>
      </c>
      <c r="LO63" s="17">
        <v>-17</v>
      </c>
      <c r="LP63" s="17">
        <v>-19</v>
      </c>
      <c r="LQ63" s="17">
        <v>-25</v>
      </c>
      <c r="LR63" s="17">
        <v>21</v>
      </c>
      <c r="LS63" s="17">
        <v>6</v>
      </c>
      <c r="LT63" s="17">
        <v>10</v>
      </c>
      <c r="LU63" s="17">
        <v>3</v>
      </c>
      <c r="LV63" s="17">
        <v>17</v>
      </c>
      <c r="LW63" s="17">
        <v>28</v>
      </c>
      <c r="LX63" s="17">
        <v>6</v>
      </c>
      <c r="LY63" s="17">
        <v>13</v>
      </c>
      <c r="LZ63" s="17">
        <v>-3</v>
      </c>
      <c r="MA63" s="17">
        <v>10</v>
      </c>
      <c r="MB63" s="17">
        <v>-4</v>
      </c>
      <c r="MC63" s="17">
        <v>12</v>
      </c>
      <c r="MD63" s="17">
        <v>14</v>
      </c>
      <c r="ME63" s="17">
        <v>61</v>
      </c>
      <c r="MF63" s="17">
        <v>19</v>
      </c>
      <c r="MG63" s="17">
        <v>33</v>
      </c>
      <c r="MH63" s="17">
        <v>6</v>
      </c>
      <c r="MI63" s="17">
        <v>9</v>
      </c>
      <c r="MJ63" s="17">
        <v>21</v>
      </c>
      <c r="MK63" s="17">
        <v>17</v>
      </c>
      <c r="ML63" s="17">
        <v>27</v>
      </c>
      <c r="MM63" s="17">
        <v>25</v>
      </c>
      <c r="MN63" s="17">
        <v>11</v>
      </c>
      <c r="MO63" s="17">
        <v>15</v>
      </c>
      <c r="MP63" s="17">
        <v>5</v>
      </c>
      <c r="MQ63" s="17">
        <v>11</v>
      </c>
      <c r="MR63" s="17">
        <v>28</v>
      </c>
      <c r="MS63" s="17">
        <v>11</v>
      </c>
      <c r="MT63" s="17">
        <v>16</v>
      </c>
      <c r="MU63" s="17">
        <v>3</v>
      </c>
      <c r="MV63" s="17">
        <v>5</v>
      </c>
      <c r="MW63" s="17">
        <v>-2</v>
      </c>
      <c r="MX63" s="17">
        <v>-45</v>
      </c>
      <c r="MY63" s="17">
        <v>-44</v>
      </c>
      <c r="MZ63" s="17">
        <v>-57</v>
      </c>
      <c r="NA63" s="17">
        <v>-63</v>
      </c>
      <c r="NB63" s="17">
        <v>-50</v>
      </c>
      <c r="NC63" s="17">
        <v>-98</v>
      </c>
      <c r="ND63" s="17">
        <v>-75</v>
      </c>
      <c r="NE63" s="17">
        <v>-90</v>
      </c>
      <c r="NF63" s="17">
        <v>-19</v>
      </c>
      <c r="NG63" s="17">
        <v>-15</v>
      </c>
      <c r="NH63" s="17">
        <v>2</v>
      </c>
      <c r="NI63" s="17">
        <v>-6</v>
      </c>
      <c r="NJ63" s="17">
        <v>-45</v>
      </c>
      <c r="NK63" s="17">
        <v>23</v>
      </c>
      <c r="NL63" s="17">
        <v>-2</v>
      </c>
      <c r="NM63" s="17">
        <v>-20</v>
      </c>
      <c r="NN63" s="17">
        <v>24</v>
      </c>
      <c r="NO63" s="17">
        <v>5</v>
      </c>
      <c r="NP63" s="17">
        <v>20</v>
      </c>
      <c r="NQ63" s="17">
        <v>10</v>
      </c>
      <c r="NR63" s="17">
        <v>3</v>
      </c>
      <c r="NS63" s="17">
        <v>22</v>
      </c>
      <c r="NT63" s="17">
        <v>-8</v>
      </c>
      <c r="NU63" s="17">
        <v>-16</v>
      </c>
      <c r="NV63" s="17">
        <v>-5</v>
      </c>
      <c r="NW63" s="17">
        <v>17</v>
      </c>
      <c r="NX63" s="17">
        <v>-6</v>
      </c>
      <c r="NY63" s="17">
        <v>2</v>
      </c>
      <c r="NZ63" s="17">
        <v>-3</v>
      </c>
      <c r="OA63" s="17">
        <v>46</v>
      </c>
      <c r="OB63" s="17">
        <v>21</v>
      </c>
      <c r="OC63" s="17">
        <v>39</v>
      </c>
      <c r="OD63" s="17">
        <v>-10</v>
      </c>
      <c r="OE63" s="17">
        <v>3</v>
      </c>
      <c r="OF63" s="17">
        <v>-7</v>
      </c>
      <c r="OG63" s="17">
        <v>-8</v>
      </c>
      <c r="OH63" s="17">
        <v>-12</v>
      </c>
      <c r="OI63" s="17">
        <v>-11</v>
      </c>
      <c r="OJ63" s="17">
        <v>-12</v>
      </c>
      <c r="OK63" s="17">
        <v>7</v>
      </c>
      <c r="OL63" s="17">
        <v>9</v>
      </c>
      <c r="OM63" s="17">
        <v>-6</v>
      </c>
      <c r="ON63" s="17">
        <v>10</v>
      </c>
      <c r="OO63" s="17">
        <v>11</v>
      </c>
      <c r="OP63" s="17">
        <v>-7</v>
      </c>
      <c r="OQ63" s="17">
        <v>12</v>
      </c>
      <c r="OR63" s="17">
        <v>9</v>
      </c>
      <c r="OS63" s="17">
        <v>12</v>
      </c>
      <c r="OT63" s="17">
        <v>-136</v>
      </c>
      <c r="OU63" s="17">
        <v>-138</v>
      </c>
      <c r="OV63" s="17">
        <v>-330</v>
      </c>
      <c r="OW63" s="17">
        <v>-312</v>
      </c>
      <c r="OX63" s="17">
        <v>-249</v>
      </c>
      <c r="OY63" s="17">
        <v>-597</v>
      </c>
      <c r="OZ63" s="17">
        <v>-384</v>
      </c>
      <c r="PA63" s="17">
        <v>-486</v>
      </c>
      <c r="PB63" s="17">
        <v>-9</v>
      </c>
      <c r="PC63" s="17">
        <v>-10</v>
      </c>
      <c r="PD63" s="17">
        <v>-8</v>
      </c>
      <c r="PE63" s="17">
        <v>0</v>
      </c>
      <c r="PF63" s="17">
        <v>-10</v>
      </c>
      <c r="PG63" s="17">
        <v>12</v>
      </c>
      <c r="PH63" s="17">
        <v>-21</v>
      </c>
      <c r="PI63" s="17">
        <v>0</v>
      </c>
      <c r="PJ63" s="17">
        <v>-7</v>
      </c>
      <c r="PK63" s="17">
        <v>-10</v>
      </c>
      <c r="PL63" s="17">
        <v>-2</v>
      </c>
      <c r="PM63" s="17">
        <v>-20</v>
      </c>
      <c r="PN63" s="17">
        <v>29</v>
      </c>
      <c r="PO63" s="17">
        <v>31</v>
      </c>
      <c r="PP63" s="17">
        <v>30</v>
      </c>
      <c r="PQ63" s="17">
        <v>42</v>
      </c>
      <c r="PR63" s="17">
        <v>-25</v>
      </c>
      <c r="PS63" s="17">
        <v>-12</v>
      </c>
      <c r="PT63" s="17">
        <v>-29</v>
      </c>
      <c r="PU63" s="17">
        <v>-22</v>
      </c>
      <c r="PV63" s="17">
        <v>-36</v>
      </c>
      <c r="PW63" s="17">
        <v>-32</v>
      </c>
      <c r="PX63" s="17">
        <v>0</v>
      </c>
      <c r="PY63" s="17">
        <v>-29</v>
      </c>
      <c r="PZ63" s="17">
        <v>-16</v>
      </c>
      <c r="QA63" s="17">
        <v>-21</v>
      </c>
      <c r="QB63" s="17">
        <v>-19</v>
      </c>
      <c r="QC63" s="17">
        <v>-13</v>
      </c>
      <c r="QD63" s="17">
        <v>-16</v>
      </c>
      <c r="QE63" s="17">
        <v>-42</v>
      </c>
      <c r="QF63" s="17">
        <v>-26</v>
      </c>
      <c r="QG63" s="17">
        <v>-23</v>
      </c>
      <c r="QH63" s="17">
        <v>25</v>
      </c>
      <c r="QI63" s="17">
        <v>18</v>
      </c>
      <c r="QJ63" s="17">
        <v>42</v>
      </c>
      <c r="QK63" s="17">
        <v>19</v>
      </c>
      <c r="QL63" s="17">
        <v>8</v>
      </c>
      <c r="QM63" s="17">
        <v>9</v>
      </c>
      <c r="QN63" s="17">
        <v>8</v>
      </c>
      <c r="QO63" s="17">
        <v>43</v>
      </c>
      <c r="QP63" s="17">
        <v>4</v>
      </c>
      <c r="QQ63" s="17">
        <v>9</v>
      </c>
      <c r="QR63" s="17">
        <v>9</v>
      </c>
      <c r="QS63" s="17">
        <v>9</v>
      </c>
      <c r="QT63" s="17">
        <v>22</v>
      </c>
      <c r="QU63" s="17">
        <v>23</v>
      </c>
      <c r="QV63" s="17">
        <v>2</v>
      </c>
      <c r="QW63" s="17">
        <v>-4</v>
      </c>
      <c r="QX63" s="17">
        <v>11</v>
      </c>
      <c r="QY63" s="17">
        <v>-2</v>
      </c>
      <c r="QZ63" s="17">
        <v>33</v>
      </c>
      <c r="RA63" s="17">
        <v>36</v>
      </c>
      <c r="RB63" s="17">
        <v>9</v>
      </c>
      <c r="RC63" s="17">
        <v>107</v>
      </c>
      <c r="RD63" s="17">
        <v>74</v>
      </c>
      <c r="RE63" s="17">
        <v>57</v>
      </c>
      <c r="RF63" s="17">
        <v>-16</v>
      </c>
      <c r="RG63" s="17">
        <v>-15</v>
      </c>
      <c r="RH63" s="17">
        <v>-15</v>
      </c>
      <c r="RI63" s="17">
        <v>-24</v>
      </c>
      <c r="RJ63" s="17">
        <v>-26</v>
      </c>
      <c r="RK63" s="17">
        <v>-31</v>
      </c>
      <c r="RL63" s="17">
        <v>-10</v>
      </c>
      <c r="RM63" s="17">
        <v>-16</v>
      </c>
      <c r="RN63" s="17">
        <v>-18</v>
      </c>
      <c r="RO63" s="17">
        <v>-15</v>
      </c>
      <c r="RP63" s="17">
        <v>-9</v>
      </c>
      <c r="RQ63" s="17">
        <v>-13</v>
      </c>
      <c r="RR63" s="17">
        <v>33</v>
      </c>
      <c r="RS63" s="17">
        <v>-17</v>
      </c>
      <c r="RT63" s="17">
        <v>-9</v>
      </c>
      <c r="RU63" s="17">
        <v>-15</v>
      </c>
      <c r="RV63" s="17">
        <v>0</v>
      </c>
      <c r="RW63" s="17">
        <v>-10</v>
      </c>
      <c r="RX63" s="17">
        <v>-9</v>
      </c>
      <c r="RY63" s="17">
        <v>-16</v>
      </c>
      <c r="RZ63" s="17">
        <v>-18</v>
      </c>
      <c r="SA63" s="17">
        <v>-7</v>
      </c>
      <c r="SB63" s="17">
        <v>-8</v>
      </c>
      <c r="SC63" s="17">
        <v>-17</v>
      </c>
      <c r="SD63" s="17">
        <v>-4</v>
      </c>
      <c r="SE63" s="17">
        <v>-4</v>
      </c>
      <c r="SF63" s="17">
        <v>-3</v>
      </c>
      <c r="SG63" s="17">
        <v>-3</v>
      </c>
      <c r="SH63" s="17">
        <v>0</v>
      </c>
      <c r="SI63" s="17">
        <v>1</v>
      </c>
      <c r="SJ63" s="17">
        <v>0</v>
      </c>
      <c r="SK63" s="17">
        <v>5</v>
      </c>
      <c r="SL63" s="17">
        <v>-7</v>
      </c>
      <c r="SM63" s="17">
        <v>-7</v>
      </c>
      <c r="SN63" s="17">
        <v>-12</v>
      </c>
      <c r="SO63" s="17">
        <v>-7</v>
      </c>
      <c r="SP63" s="17">
        <v>-21</v>
      </c>
      <c r="SQ63" s="17">
        <v>-14</v>
      </c>
      <c r="SR63" s="17">
        <v>-8</v>
      </c>
      <c r="SS63" s="17">
        <v>-14</v>
      </c>
      <c r="ST63" s="17">
        <v>0</v>
      </c>
      <c r="SU63" s="17">
        <v>-2</v>
      </c>
      <c r="SV63" s="17">
        <v>6</v>
      </c>
      <c r="SW63" s="17">
        <v>2</v>
      </c>
      <c r="SX63" s="17">
        <v>4</v>
      </c>
      <c r="SY63" s="17">
        <v>-10</v>
      </c>
      <c r="SZ63" s="17">
        <v>-5</v>
      </c>
      <c r="TA63" s="17">
        <v>-16</v>
      </c>
      <c r="TB63" s="17">
        <v>-47</v>
      </c>
      <c r="TC63" s="17">
        <v>-73</v>
      </c>
      <c r="TD63" s="17">
        <v>-149</v>
      </c>
      <c r="TE63" s="17">
        <v>-147</v>
      </c>
      <c r="TF63" s="17">
        <v>-114</v>
      </c>
      <c r="TG63" s="17">
        <v>-154</v>
      </c>
      <c r="TH63" s="17">
        <v>-154</v>
      </c>
      <c r="TI63" s="17">
        <v>-174</v>
      </c>
      <c r="TJ63" s="17">
        <v>-1</v>
      </c>
      <c r="TK63" s="17">
        <v>4</v>
      </c>
      <c r="TL63" s="17">
        <v>9</v>
      </c>
      <c r="TM63" s="17">
        <v>-1</v>
      </c>
      <c r="TN63" s="17">
        <v>3</v>
      </c>
      <c r="TO63" s="17">
        <v>5</v>
      </c>
      <c r="TP63" s="17">
        <v>5</v>
      </c>
      <c r="TQ63" s="17">
        <v>1</v>
      </c>
      <c r="TR63" s="17">
        <v>-6</v>
      </c>
      <c r="TS63" s="17">
        <v>-1</v>
      </c>
      <c r="TT63" s="17">
        <v>-6</v>
      </c>
      <c r="TU63" s="17">
        <v>12</v>
      </c>
      <c r="TV63" s="17">
        <v>-15</v>
      </c>
      <c r="TW63" s="17">
        <v>-6</v>
      </c>
      <c r="TX63" s="17">
        <v>-8</v>
      </c>
      <c r="TY63" s="17">
        <v>-12</v>
      </c>
      <c r="TZ63" s="17">
        <v>-14</v>
      </c>
      <c r="UA63" s="17">
        <v>-6</v>
      </c>
      <c r="UB63" s="17">
        <v>-18</v>
      </c>
      <c r="UC63" s="17">
        <v>-19</v>
      </c>
      <c r="UD63" s="17">
        <v>-25</v>
      </c>
      <c r="UE63" s="17">
        <v>-24</v>
      </c>
      <c r="UF63" s="17">
        <v>-17</v>
      </c>
      <c r="UG63" s="17">
        <v>-32</v>
      </c>
      <c r="UH63" s="17">
        <v>-4</v>
      </c>
      <c r="UI63" s="17">
        <v>-8</v>
      </c>
      <c r="UJ63" s="17">
        <v>-14</v>
      </c>
      <c r="UK63" s="17">
        <v>-19</v>
      </c>
      <c r="UL63" s="17">
        <v>-3</v>
      </c>
      <c r="UM63" s="17">
        <v>6</v>
      </c>
      <c r="UN63" s="17">
        <v>-11</v>
      </c>
      <c r="UO63" s="17">
        <v>-14</v>
      </c>
      <c r="UP63" s="17">
        <v>7</v>
      </c>
      <c r="UQ63" s="17">
        <v>12</v>
      </c>
      <c r="UR63" s="17">
        <v>44</v>
      </c>
      <c r="US63" s="17">
        <v>13</v>
      </c>
      <c r="UT63" s="17">
        <v>32</v>
      </c>
      <c r="UU63" s="17">
        <v>46</v>
      </c>
      <c r="UV63" s="17">
        <v>15</v>
      </c>
      <c r="UW63" s="17">
        <v>52</v>
      </c>
      <c r="UX63" s="17">
        <v>-6</v>
      </c>
      <c r="UY63" s="17">
        <v>-2</v>
      </c>
      <c r="UZ63" s="17">
        <v>-1</v>
      </c>
      <c r="VA63" s="17">
        <v>-18</v>
      </c>
      <c r="VB63" s="17">
        <v>-23</v>
      </c>
      <c r="VC63" s="17">
        <v>-21</v>
      </c>
      <c r="VD63" s="17">
        <v>-7</v>
      </c>
      <c r="VE63" s="17">
        <v>-1</v>
      </c>
      <c r="VF63" s="17">
        <v>5</v>
      </c>
      <c r="VG63" s="17">
        <v>4</v>
      </c>
      <c r="VH63" s="17">
        <v>-14</v>
      </c>
      <c r="VI63" s="17">
        <v>-25</v>
      </c>
      <c r="VJ63" s="17">
        <v>-17</v>
      </c>
      <c r="VK63" s="17">
        <v>-8</v>
      </c>
      <c r="VL63" s="17">
        <v>-6</v>
      </c>
      <c r="VM63" s="17">
        <v>-10</v>
      </c>
      <c r="VN63">
        <v>8</v>
      </c>
      <c r="VO63">
        <v>7</v>
      </c>
      <c r="VP63">
        <v>-4</v>
      </c>
      <c r="VQ63">
        <v>12</v>
      </c>
      <c r="VR63">
        <v>3</v>
      </c>
      <c r="VS63">
        <v>-5</v>
      </c>
      <c r="VT63">
        <v>-3</v>
      </c>
      <c r="VU63">
        <v>8</v>
      </c>
      <c r="VV63" s="17">
        <v>-10</v>
      </c>
      <c r="VW63" s="17">
        <v>-10</v>
      </c>
      <c r="VX63" s="17">
        <v>-13</v>
      </c>
      <c r="VY63" s="17">
        <v>-1</v>
      </c>
      <c r="VZ63" s="17">
        <v>-10</v>
      </c>
      <c r="WA63" s="17">
        <v>-8</v>
      </c>
      <c r="WB63" s="17">
        <v>7</v>
      </c>
      <c r="WC63" s="17">
        <v>-15</v>
      </c>
      <c r="WD63" s="17">
        <v>11</v>
      </c>
      <c r="WE63" s="17">
        <v>7</v>
      </c>
      <c r="WF63" s="17">
        <v>12</v>
      </c>
      <c r="WG63" s="17">
        <v>13</v>
      </c>
      <c r="WH63" s="17">
        <v>19</v>
      </c>
      <c r="WI63" s="17">
        <v>23</v>
      </c>
      <c r="WJ63" s="17">
        <v>27</v>
      </c>
      <c r="WK63" s="17">
        <v>11</v>
      </c>
      <c r="WL63" s="17">
        <v>-75</v>
      </c>
      <c r="WM63" s="17">
        <v>-73</v>
      </c>
      <c r="WN63" s="17">
        <v>-111</v>
      </c>
      <c r="WO63" s="17">
        <v>-102</v>
      </c>
      <c r="WP63" s="17">
        <v>-110</v>
      </c>
      <c r="WQ63" s="17">
        <v>-177</v>
      </c>
      <c r="WR63" s="17">
        <v>-132</v>
      </c>
      <c r="WS63" s="17">
        <v>-183</v>
      </c>
      <c r="WT63" s="17">
        <v>3</v>
      </c>
      <c r="WU63" s="17">
        <v>-4</v>
      </c>
      <c r="WV63" s="17">
        <v>-4</v>
      </c>
      <c r="WW63" s="17">
        <v>10</v>
      </c>
      <c r="WX63" s="17">
        <v>11</v>
      </c>
      <c r="WY63" s="17">
        <v>8</v>
      </c>
      <c r="WZ63" s="17">
        <v>1</v>
      </c>
      <c r="XA63" s="17">
        <v>5</v>
      </c>
    </row>
    <row r="64" spans="1:625">
      <c r="A64" t="s">
        <v>962</v>
      </c>
      <c r="B64" s="17">
        <v>0</v>
      </c>
      <c r="C64" s="17">
        <v>-2</v>
      </c>
      <c r="D64" s="17">
        <v>4</v>
      </c>
      <c r="E64" s="17">
        <v>-11</v>
      </c>
      <c r="F64" s="17">
        <v>-42</v>
      </c>
      <c r="G64" s="17">
        <v>-12</v>
      </c>
      <c r="H64" s="17">
        <v>22</v>
      </c>
      <c r="I64" s="17">
        <v>-4</v>
      </c>
      <c r="J64" s="17">
        <v>104</v>
      </c>
      <c r="K64" s="17">
        <v>90</v>
      </c>
      <c r="L64" s="17">
        <v>161</v>
      </c>
      <c r="M64" s="17">
        <v>299</v>
      </c>
      <c r="N64" s="17">
        <v>306</v>
      </c>
      <c r="O64" s="17">
        <v>287</v>
      </c>
      <c r="P64" s="17">
        <v>251</v>
      </c>
      <c r="Q64" s="17">
        <v>381</v>
      </c>
      <c r="R64" s="17">
        <v>-61</v>
      </c>
      <c r="S64" s="17">
        <v>-71</v>
      </c>
      <c r="T64" s="17">
        <v>-73</v>
      </c>
      <c r="U64" s="17">
        <v>-99</v>
      </c>
      <c r="V64" s="17">
        <v>-58</v>
      </c>
      <c r="W64" s="17">
        <v>-111</v>
      </c>
      <c r="X64" s="17">
        <v>-96</v>
      </c>
      <c r="Y64" s="17">
        <v>-100</v>
      </c>
      <c r="Z64" s="17">
        <v>-25</v>
      </c>
      <c r="AA64" s="17">
        <v>-37</v>
      </c>
      <c r="AB64" s="17">
        <v>-19</v>
      </c>
      <c r="AC64" s="17">
        <v>-39</v>
      </c>
      <c r="AD64" s="17">
        <v>-62</v>
      </c>
      <c r="AE64" s="17">
        <v>-43</v>
      </c>
      <c r="AF64" s="17">
        <v>-42</v>
      </c>
      <c r="AG64" s="17">
        <v>-38</v>
      </c>
      <c r="AH64" s="17">
        <v>25</v>
      </c>
      <c r="AI64" s="17">
        <v>12</v>
      </c>
      <c r="AJ64" s="17">
        <v>5</v>
      </c>
      <c r="AK64" s="17">
        <v>41</v>
      </c>
      <c r="AL64" s="17">
        <v>72</v>
      </c>
      <c r="AM64" s="17">
        <v>61</v>
      </c>
      <c r="AN64" s="17">
        <v>52</v>
      </c>
      <c r="AO64" s="17">
        <v>47</v>
      </c>
      <c r="AP64" s="17">
        <v>-22</v>
      </c>
      <c r="AQ64" s="17">
        <v>5</v>
      </c>
      <c r="AR64" s="17">
        <v>-6</v>
      </c>
      <c r="AS64" s="17">
        <v>-46</v>
      </c>
      <c r="AT64" s="17">
        <v>-51</v>
      </c>
      <c r="AU64" s="17">
        <v>-47</v>
      </c>
      <c r="AV64" s="17">
        <v>-56</v>
      </c>
      <c r="AW64" s="17">
        <v>-55</v>
      </c>
      <c r="AX64" s="17">
        <v>-13</v>
      </c>
      <c r="AY64" s="17">
        <v>-8</v>
      </c>
      <c r="AZ64" s="17">
        <v>-17</v>
      </c>
      <c r="BA64" s="17">
        <v>-28</v>
      </c>
      <c r="BB64" s="17">
        <v>-30</v>
      </c>
      <c r="BC64" s="17">
        <v>-27</v>
      </c>
      <c r="BD64" s="17">
        <v>-20</v>
      </c>
      <c r="BE64" s="17">
        <v>-34</v>
      </c>
      <c r="BF64" s="17">
        <v>-13</v>
      </c>
      <c r="BG64" s="17">
        <v>-25</v>
      </c>
      <c r="BH64" s="17">
        <v>-19</v>
      </c>
      <c r="BI64" s="17">
        <v>-34</v>
      </c>
      <c r="BJ64" s="17">
        <v>-38</v>
      </c>
      <c r="BK64" s="17">
        <v>-53</v>
      </c>
      <c r="BL64" s="17">
        <v>-63</v>
      </c>
      <c r="BM64" s="17">
        <v>-77</v>
      </c>
      <c r="BN64" s="17">
        <v>5</v>
      </c>
      <c r="BO64" s="17">
        <v>-7</v>
      </c>
      <c r="BP64" s="17">
        <v>-3</v>
      </c>
      <c r="BQ64" s="17">
        <v>-9</v>
      </c>
      <c r="BR64" s="17">
        <v>-21</v>
      </c>
      <c r="BS64" s="17">
        <v>-21</v>
      </c>
      <c r="BT64" s="17">
        <v>1</v>
      </c>
      <c r="BU64" s="17">
        <v>-8</v>
      </c>
      <c r="BV64" s="17">
        <v>80</v>
      </c>
      <c r="BW64" s="17">
        <v>63</v>
      </c>
      <c r="BX64" s="17">
        <v>49</v>
      </c>
      <c r="BY64" s="17">
        <v>97</v>
      </c>
      <c r="BZ64" s="17">
        <v>84</v>
      </c>
      <c r="CA64" s="17">
        <v>100</v>
      </c>
      <c r="CB64" s="17">
        <v>95</v>
      </c>
      <c r="CC64" s="17">
        <v>111</v>
      </c>
      <c r="CD64" s="17">
        <v>10</v>
      </c>
      <c r="CE64" s="17">
        <v>1</v>
      </c>
      <c r="CF64" s="17">
        <v>-3</v>
      </c>
      <c r="CG64" s="17">
        <v>17</v>
      </c>
      <c r="CH64" s="17">
        <v>6</v>
      </c>
      <c r="CI64" s="17">
        <v>31</v>
      </c>
      <c r="CJ64" s="17">
        <v>15</v>
      </c>
      <c r="CK64" s="17">
        <v>16</v>
      </c>
      <c r="CL64" s="17">
        <v>4</v>
      </c>
      <c r="CM64" s="17">
        <v>14</v>
      </c>
      <c r="CN64" s="17">
        <v>28</v>
      </c>
      <c r="CO64" s="17">
        <v>31</v>
      </c>
      <c r="CP64" s="17">
        <v>18</v>
      </c>
      <c r="CQ64" s="17">
        <v>15</v>
      </c>
      <c r="CR64" s="17">
        <v>-5</v>
      </c>
      <c r="CS64" s="17">
        <v>-6</v>
      </c>
      <c r="CT64" s="17">
        <v>0</v>
      </c>
      <c r="CU64" s="17">
        <v>-4</v>
      </c>
      <c r="CV64" s="17">
        <v>-14</v>
      </c>
      <c r="CW64" s="17">
        <v>7</v>
      </c>
      <c r="CX64" s="17">
        <v>-4</v>
      </c>
      <c r="CY64" s="17">
        <v>-12</v>
      </c>
      <c r="CZ64" s="17">
        <v>8</v>
      </c>
      <c r="DA64" s="17">
        <v>-1</v>
      </c>
      <c r="DB64" s="17">
        <v>-6</v>
      </c>
      <c r="DC64" s="17">
        <v>15</v>
      </c>
      <c r="DD64" s="17">
        <v>1</v>
      </c>
      <c r="DE64" s="17">
        <v>1</v>
      </c>
      <c r="DF64" s="17">
        <v>8</v>
      </c>
      <c r="DG64" s="17">
        <v>28</v>
      </c>
      <c r="DH64" s="17">
        <v>37</v>
      </c>
      <c r="DI64" s="17">
        <v>15</v>
      </c>
      <c r="DJ64" s="17">
        <v>25</v>
      </c>
      <c r="DK64" s="17">
        <v>35</v>
      </c>
      <c r="DL64" s="17">
        <v>31</v>
      </c>
      <c r="DM64" s="17">
        <v>32</v>
      </c>
      <c r="DN64" s="17">
        <v>35</v>
      </c>
      <c r="DO64" s="17">
        <v>44</v>
      </c>
      <c r="DP64" s="17">
        <v>72</v>
      </c>
      <c r="DQ64" s="17">
        <v>69</v>
      </c>
      <c r="DR64" s="17">
        <v>2</v>
      </c>
      <c r="DS64" s="17">
        <v>-3</v>
      </c>
      <c r="DT64" s="17">
        <v>-7</v>
      </c>
      <c r="DU64" s="17">
        <v>52</v>
      </c>
      <c r="DV64" s="17">
        <v>34</v>
      </c>
      <c r="DW64" s="17">
        <v>69</v>
      </c>
      <c r="DX64" s="17">
        <v>15</v>
      </c>
      <c r="DY64" s="17">
        <v>12</v>
      </c>
      <c r="DZ64" s="17">
        <v>23</v>
      </c>
      <c r="EA64" s="17">
        <v>12</v>
      </c>
      <c r="EB64" s="17">
        <v>12</v>
      </c>
      <c r="EC64" s="17">
        <v>20</v>
      </c>
      <c r="ED64" s="17">
        <v>23</v>
      </c>
      <c r="EE64" s="17">
        <v>20</v>
      </c>
      <c r="EF64" s="17">
        <v>0</v>
      </c>
      <c r="EG64" s="17">
        <v>30</v>
      </c>
      <c r="EH64" s="17">
        <v>-3</v>
      </c>
      <c r="EI64" s="17">
        <v>-19</v>
      </c>
      <c r="EJ64" s="17">
        <v>-39</v>
      </c>
      <c r="EK64" s="17">
        <v>-49</v>
      </c>
      <c r="EL64" s="17">
        <v>-71</v>
      </c>
      <c r="EM64" s="17">
        <v>-50</v>
      </c>
      <c r="EN64" s="17">
        <v>-67</v>
      </c>
      <c r="EO64" s="17">
        <v>-78</v>
      </c>
      <c r="EP64" s="17">
        <v>14</v>
      </c>
      <c r="EQ64" s="17">
        <v>7</v>
      </c>
      <c r="ER64" s="17">
        <v>-2</v>
      </c>
      <c r="ES64" s="17">
        <v>2</v>
      </c>
      <c r="ET64" s="17">
        <v>10</v>
      </c>
      <c r="EU64" s="17">
        <v>5</v>
      </c>
      <c r="EV64" s="17">
        <v>7</v>
      </c>
      <c r="EW64" s="17">
        <v>16</v>
      </c>
      <c r="EX64" s="17">
        <v>10</v>
      </c>
      <c r="EY64" s="17">
        <v>9</v>
      </c>
      <c r="EZ64" s="17">
        <v>9</v>
      </c>
      <c r="FA64" s="17">
        <v>33</v>
      </c>
      <c r="FB64" s="17">
        <v>16</v>
      </c>
      <c r="FC64" s="17">
        <v>5</v>
      </c>
      <c r="FD64" s="17">
        <v>6</v>
      </c>
      <c r="FE64" s="17">
        <v>-1</v>
      </c>
      <c r="FF64" s="17">
        <v>3</v>
      </c>
      <c r="FG64" s="17">
        <v>14</v>
      </c>
      <c r="FH64" s="17">
        <v>6</v>
      </c>
      <c r="FI64" s="17">
        <v>-9</v>
      </c>
      <c r="FJ64" s="17">
        <v>17</v>
      </c>
      <c r="FK64" s="17">
        <v>22</v>
      </c>
      <c r="FL64" s="17">
        <v>-6</v>
      </c>
      <c r="FM64" s="17">
        <v>-17</v>
      </c>
      <c r="FN64" s="17">
        <v>10</v>
      </c>
      <c r="FO64" s="17">
        <v>-1</v>
      </c>
      <c r="FP64" s="17">
        <v>23</v>
      </c>
      <c r="FQ64" s="17">
        <v>4</v>
      </c>
      <c r="FR64" s="17">
        <v>-1</v>
      </c>
      <c r="FS64" s="17">
        <v>13</v>
      </c>
      <c r="FT64" s="17">
        <v>-10</v>
      </c>
      <c r="FU64" s="17">
        <v>-18</v>
      </c>
      <c r="FV64" s="17">
        <v>-30</v>
      </c>
      <c r="FW64" s="17">
        <v>-27</v>
      </c>
      <c r="FX64" s="17">
        <v>-27</v>
      </c>
      <c r="FY64" s="17">
        <v>-64</v>
      </c>
      <c r="FZ64" s="17">
        <v>-49</v>
      </c>
      <c r="GA64" s="17">
        <v>-66</v>
      </c>
      <c r="GB64" s="17">
        <v>-74</v>
      </c>
      <c r="GC64" s="17">
        <v>-71</v>
      </c>
      <c r="GD64" s="17">
        <v>-5</v>
      </c>
      <c r="GE64" s="17">
        <v>13</v>
      </c>
      <c r="GF64" s="17">
        <v>16</v>
      </c>
      <c r="GG64" s="17">
        <v>-19</v>
      </c>
      <c r="GH64" s="17">
        <v>-42</v>
      </c>
      <c r="GI64" s="17">
        <v>-7</v>
      </c>
      <c r="GJ64" s="17">
        <v>-25</v>
      </c>
      <c r="GK64" s="17">
        <v>-17</v>
      </c>
      <c r="GL64" s="17">
        <v>4</v>
      </c>
      <c r="GM64" s="17">
        <v>0</v>
      </c>
      <c r="GN64" s="17">
        <v>4</v>
      </c>
      <c r="GO64" s="17">
        <v>1</v>
      </c>
      <c r="GP64" s="17">
        <v>-16</v>
      </c>
      <c r="GQ64" s="17">
        <v>-3</v>
      </c>
      <c r="GR64" s="17">
        <v>6</v>
      </c>
      <c r="GS64" s="17">
        <v>-1</v>
      </c>
      <c r="GT64" s="17">
        <v>12</v>
      </c>
      <c r="GU64" s="17">
        <v>6</v>
      </c>
      <c r="GV64" s="17">
        <v>-4</v>
      </c>
      <c r="GW64" s="17">
        <v>5</v>
      </c>
      <c r="GX64" s="17">
        <v>5</v>
      </c>
      <c r="GY64" s="17">
        <v>5</v>
      </c>
      <c r="GZ64" s="17">
        <v>15</v>
      </c>
      <c r="HA64" s="17">
        <v>9</v>
      </c>
      <c r="HB64" s="17">
        <v>-10</v>
      </c>
      <c r="HC64" s="17">
        <v>-9</v>
      </c>
      <c r="HD64" s="17">
        <v>3</v>
      </c>
      <c r="HE64" s="17">
        <v>-17</v>
      </c>
      <c r="HF64" s="17">
        <v>-45</v>
      </c>
      <c r="HG64" s="17">
        <v>13</v>
      </c>
      <c r="HH64" s="17">
        <v>-9</v>
      </c>
      <c r="HI64" s="17">
        <v>28</v>
      </c>
      <c r="HJ64" s="17">
        <v>-23</v>
      </c>
      <c r="HK64" s="17">
        <v>-14</v>
      </c>
      <c r="HL64" s="17">
        <v>-5</v>
      </c>
      <c r="HM64" s="17">
        <v>-18</v>
      </c>
      <c r="HN64" s="17">
        <v>-8</v>
      </c>
      <c r="HO64" s="17">
        <v>-8</v>
      </c>
      <c r="HP64" s="17">
        <v>-13</v>
      </c>
      <c r="HQ64" s="17">
        <v>-18</v>
      </c>
      <c r="HR64" s="17">
        <v>-3</v>
      </c>
      <c r="HS64" s="17">
        <v>-2</v>
      </c>
      <c r="HT64" s="17">
        <v>3</v>
      </c>
      <c r="HU64" s="17">
        <v>23</v>
      </c>
      <c r="HV64" s="17">
        <v>13</v>
      </c>
      <c r="HW64" s="17">
        <v>24</v>
      </c>
      <c r="HX64" s="17">
        <v>29</v>
      </c>
      <c r="HY64" s="17">
        <v>16</v>
      </c>
      <c r="HZ64" s="17">
        <v>43</v>
      </c>
      <c r="IA64" s="17">
        <v>22</v>
      </c>
      <c r="IB64" s="17">
        <v>48</v>
      </c>
      <c r="IC64" s="17">
        <v>161</v>
      </c>
      <c r="ID64" s="17">
        <v>99</v>
      </c>
      <c r="IE64" s="17">
        <v>124</v>
      </c>
      <c r="IF64" s="17">
        <v>119</v>
      </c>
      <c r="IG64" s="17">
        <v>172</v>
      </c>
      <c r="IH64" s="17">
        <v>12</v>
      </c>
      <c r="II64" s="17">
        <v>18</v>
      </c>
      <c r="IJ64" s="17">
        <v>4</v>
      </c>
      <c r="IK64" s="17">
        <v>21</v>
      </c>
      <c r="IL64" s="17">
        <v>18</v>
      </c>
      <c r="IM64" s="17">
        <v>26</v>
      </c>
      <c r="IN64" s="17">
        <v>11</v>
      </c>
      <c r="IO64" s="17">
        <v>43</v>
      </c>
      <c r="IP64" s="17">
        <v>-24</v>
      </c>
      <c r="IQ64" s="17">
        <v>-19</v>
      </c>
      <c r="IR64" s="17">
        <v>-33</v>
      </c>
      <c r="IS64" s="17">
        <v>-46</v>
      </c>
      <c r="IT64" s="17">
        <v>-47</v>
      </c>
      <c r="IU64" s="17">
        <v>-49</v>
      </c>
      <c r="IV64" s="17">
        <v>-56</v>
      </c>
      <c r="IW64" s="17">
        <v>-52</v>
      </c>
      <c r="IX64" s="17">
        <v>187</v>
      </c>
      <c r="IY64" s="17">
        <v>269</v>
      </c>
      <c r="IZ64" s="17">
        <v>302</v>
      </c>
      <c r="JA64" s="17">
        <v>387</v>
      </c>
      <c r="JB64" s="17">
        <v>433</v>
      </c>
      <c r="JC64" s="17">
        <v>484</v>
      </c>
      <c r="JD64" s="17">
        <v>529</v>
      </c>
      <c r="JE64" s="17">
        <v>668</v>
      </c>
      <c r="JF64" s="17">
        <v>-60</v>
      </c>
      <c r="JG64" s="17">
        <v>-56</v>
      </c>
      <c r="JH64" s="17">
        <v>-71</v>
      </c>
      <c r="JI64" s="17">
        <v>-138</v>
      </c>
      <c r="JJ64" s="17">
        <v>-98</v>
      </c>
      <c r="JK64" s="17">
        <v>-216</v>
      </c>
      <c r="JL64" s="17">
        <v>-192</v>
      </c>
      <c r="JM64" s="17">
        <v>-187</v>
      </c>
      <c r="JN64" s="17">
        <v>8</v>
      </c>
      <c r="JO64" s="17">
        <v>25</v>
      </c>
      <c r="JP64" s="17">
        <v>5</v>
      </c>
      <c r="JQ64" s="17">
        <v>20</v>
      </c>
      <c r="JR64" s="17">
        <v>21</v>
      </c>
      <c r="JS64" s="17">
        <v>21</v>
      </c>
      <c r="JT64" s="17">
        <v>31</v>
      </c>
      <c r="JU64" s="17">
        <v>21</v>
      </c>
      <c r="JV64" s="17">
        <v>7</v>
      </c>
      <c r="JW64" s="17">
        <v>6</v>
      </c>
      <c r="JX64" s="17">
        <v>9</v>
      </c>
      <c r="JY64" s="17">
        <v>-6</v>
      </c>
      <c r="JZ64" s="17">
        <v>20</v>
      </c>
      <c r="KA64" s="17">
        <v>9</v>
      </c>
      <c r="KB64" s="17">
        <v>25</v>
      </c>
      <c r="KC64" s="17">
        <v>52</v>
      </c>
      <c r="KD64" s="17">
        <v>-2</v>
      </c>
      <c r="KE64" s="17">
        <v>4</v>
      </c>
      <c r="KF64" s="17">
        <v>3</v>
      </c>
      <c r="KG64" s="17">
        <v>-11</v>
      </c>
      <c r="KH64" s="17">
        <v>-13</v>
      </c>
      <c r="KI64" s="17">
        <v>12</v>
      </c>
      <c r="KJ64" s="17">
        <v>12</v>
      </c>
      <c r="KK64" s="17">
        <v>13</v>
      </c>
      <c r="KL64" s="17">
        <v>-9</v>
      </c>
      <c r="KM64" s="17">
        <v>-16</v>
      </c>
      <c r="KN64" s="17">
        <v>-11</v>
      </c>
      <c r="KO64" s="17">
        <v>-33</v>
      </c>
      <c r="KP64" s="17">
        <v>-37</v>
      </c>
      <c r="KQ64" s="17">
        <v>-34</v>
      </c>
      <c r="KR64" s="17">
        <v>-39</v>
      </c>
      <c r="KS64" s="17">
        <v>-29</v>
      </c>
      <c r="KT64" s="17">
        <v>3</v>
      </c>
      <c r="KU64" s="17">
        <v>2</v>
      </c>
      <c r="KV64" s="17">
        <v>7</v>
      </c>
      <c r="KW64" s="17">
        <v>3</v>
      </c>
      <c r="KX64" s="17">
        <v>16</v>
      </c>
      <c r="KY64" s="17">
        <v>14</v>
      </c>
      <c r="KZ64" s="17">
        <v>5</v>
      </c>
      <c r="LA64" s="17">
        <v>2</v>
      </c>
      <c r="LB64" s="17">
        <v>-4</v>
      </c>
      <c r="LC64" s="17">
        <v>-1</v>
      </c>
      <c r="LD64" s="17">
        <v>-2</v>
      </c>
      <c r="LE64" s="17">
        <v>9</v>
      </c>
      <c r="LF64" s="17">
        <v>-3</v>
      </c>
      <c r="LG64" s="17">
        <v>4</v>
      </c>
      <c r="LH64" s="17">
        <v>0</v>
      </c>
      <c r="LI64" s="17">
        <v>-6</v>
      </c>
      <c r="LJ64" s="17">
        <v>7</v>
      </c>
      <c r="LK64" s="17">
        <v>-12</v>
      </c>
      <c r="LL64" s="17">
        <v>7</v>
      </c>
      <c r="LM64" s="17">
        <v>-7</v>
      </c>
      <c r="LN64" s="17">
        <v>-27</v>
      </c>
      <c r="LO64" s="17">
        <v>-16</v>
      </c>
      <c r="LP64" s="17">
        <v>-12</v>
      </c>
      <c r="LQ64" s="17">
        <v>-14</v>
      </c>
      <c r="LR64" s="17">
        <v>12</v>
      </c>
      <c r="LS64" s="17">
        <v>20</v>
      </c>
      <c r="LT64" s="17">
        <v>8</v>
      </c>
      <c r="LU64" s="17">
        <v>9</v>
      </c>
      <c r="LV64" s="17">
        <v>24</v>
      </c>
      <c r="LW64" s="17">
        <v>35</v>
      </c>
      <c r="LX64" s="17">
        <v>6</v>
      </c>
      <c r="LY64" s="17">
        <v>-2</v>
      </c>
      <c r="LZ64" s="17">
        <v>13</v>
      </c>
      <c r="MA64" s="17">
        <v>-11</v>
      </c>
      <c r="MB64" s="17">
        <v>15</v>
      </c>
      <c r="MC64" s="17">
        <v>19</v>
      </c>
      <c r="MD64" s="17">
        <v>3</v>
      </c>
      <c r="ME64" s="17">
        <v>34</v>
      </c>
      <c r="MF64" s="17">
        <v>19</v>
      </c>
      <c r="MG64" s="17">
        <v>26</v>
      </c>
      <c r="MH64" s="17">
        <v>5</v>
      </c>
      <c r="MI64" s="17">
        <v>4</v>
      </c>
      <c r="MJ64" s="17">
        <v>5</v>
      </c>
      <c r="MK64" s="17">
        <v>21</v>
      </c>
      <c r="ML64" s="17">
        <v>15</v>
      </c>
      <c r="MM64" s="17">
        <v>9</v>
      </c>
      <c r="MN64" s="17">
        <v>10</v>
      </c>
      <c r="MO64" s="17">
        <v>12</v>
      </c>
      <c r="MP64" s="17">
        <v>7</v>
      </c>
      <c r="MQ64" s="17">
        <v>-8</v>
      </c>
      <c r="MR64" s="17">
        <v>6</v>
      </c>
      <c r="MS64" s="17">
        <v>26</v>
      </c>
      <c r="MT64" s="17">
        <v>0</v>
      </c>
      <c r="MU64" s="17">
        <v>-3</v>
      </c>
      <c r="MV64" s="17">
        <v>-8</v>
      </c>
      <c r="MW64" s="17">
        <v>-13</v>
      </c>
      <c r="MX64" s="17">
        <v>-26</v>
      </c>
      <c r="MY64" s="17">
        <v>-37</v>
      </c>
      <c r="MZ64" s="17">
        <v>-42</v>
      </c>
      <c r="NA64" s="17">
        <v>-78</v>
      </c>
      <c r="NB64" s="17">
        <v>-33</v>
      </c>
      <c r="NC64" s="17">
        <v>-77</v>
      </c>
      <c r="ND64" s="17">
        <v>-66</v>
      </c>
      <c r="NE64" s="17">
        <v>-68</v>
      </c>
      <c r="NF64" s="17">
        <v>7</v>
      </c>
      <c r="NG64" s="17">
        <v>8</v>
      </c>
      <c r="NH64" s="17">
        <v>-27</v>
      </c>
      <c r="NI64" s="17">
        <v>0</v>
      </c>
      <c r="NJ64" s="17">
        <v>-29</v>
      </c>
      <c r="NK64" s="17">
        <v>36</v>
      </c>
      <c r="NL64" s="17">
        <v>-9</v>
      </c>
      <c r="NM64" s="17">
        <v>-4</v>
      </c>
      <c r="NN64" s="17">
        <v>14</v>
      </c>
      <c r="NO64" s="17">
        <v>16</v>
      </c>
      <c r="NP64" s="17">
        <v>18</v>
      </c>
      <c r="NQ64" s="17">
        <v>17</v>
      </c>
      <c r="NR64" s="17">
        <v>5</v>
      </c>
      <c r="NS64" s="17">
        <v>15</v>
      </c>
      <c r="NT64" s="17">
        <v>2</v>
      </c>
      <c r="NU64" s="17">
        <v>-3</v>
      </c>
      <c r="NV64" s="17">
        <v>7</v>
      </c>
      <c r="NW64" s="17">
        <v>0</v>
      </c>
      <c r="NX64" s="17">
        <v>-3</v>
      </c>
      <c r="NY64" s="17">
        <v>15</v>
      </c>
      <c r="NZ64" s="17">
        <v>1</v>
      </c>
      <c r="OA64" s="17">
        <v>22</v>
      </c>
      <c r="OB64" s="17">
        <v>50</v>
      </c>
      <c r="OC64" s="17">
        <v>44</v>
      </c>
      <c r="OD64" s="17">
        <v>-3</v>
      </c>
      <c r="OE64" s="17">
        <v>-5</v>
      </c>
      <c r="OF64" s="17">
        <v>-3</v>
      </c>
      <c r="OG64" s="17">
        <v>-3</v>
      </c>
      <c r="OH64" s="17">
        <v>-5</v>
      </c>
      <c r="OI64" s="17">
        <v>-8</v>
      </c>
      <c r="OJ64" s="17">
        <v>-10</v>
      </c>
      <c r="OK64" s="17">
        <v>-23</v>
      </c>
      <c r="OL64" s="17">
        <v>20</v>
      </c>
      <c r="OM64" s="17">
        <v>8</v>
      </c>
      <c r="ON64" s="17">
        <v>-8</v>
      </c>
      <c r="OO64" s="17">
        <v>2</v>
      </c>
      <c r="OP64" s="17">
        <v>-8</v>
      </c>
      <c r="OQ64" s="17">
        <v>-3</v>
      </c>
      <c r="OR64" s="17">
        <v>-12</v>
      </c>
      <c r="OS64" s="17">
        <v>-12</v>
      </c>
      <c r="OT64" s="17">
        <v>-126</v>
      </c>
      <c r="OU64" s="17">
        <v>-114</v>
      </c>
      <c r="OV64" s="17">
        <v>-181</v>
      </c>
      <c r="OW64" s="17">
        <v>-316</v>
      </c>
      <c r="OX64" s="17">
        <v>-267</v>
      </c>
      <c r="OY64" s="17">
        <v>-492</v>
      </c>
      <c r="OZ64" s="17">
        <v>-348</v>
      </c>
      <c r="PA64" s="17">
        <v>-434</v>
      </c>
      <c r="PB64" s="17">
        <v>-9</v>
      </c>
      <c r="PC64" s="17">
        <v>-15</v>
      </c>
      <c r="PD64" s="17">
        <v>-19</v>
      </c>
      <c r="PE64" s="17">
        <v>-13</v>
      </c>
      <c r="PF64" s="17">
        <v>-19</v>
      </c>
      <c r="PG64" s="17">
        <v>16</v>
      </c>
      <c r="PH64" s="17">
        <v>0</v>
      </c>
      <c r="PI64" s="17">
        <v>-12</v>
      </c>
      <c r="PJ64" s="17">
        <v>-1</v>
      </c>
      <c r="PK64" s="17">
        <v>-7</v>
      </c>
      <c r="PL64" s="17">
        <v>-4</v>
      </c>
      <c r="PM64" s="17">
        <v>-3</v>
      </c>
      <c r="PN64" s="17">
        <v>17</v>
      </c>
      <c r="PO64" s="17">
        <v>23</v>
      </c>
      <c r="PP64" s="17">
        <v>10</v>
      </c>
      <c r="PQ64" s="17">
        <v>27</v>
      </c>
      <c r="PR64" s="17">
        <v>-23</v>
      </c>
      <c r="PS64" s="17">
        <v>-14</v>
      </c>
      <c r="PT64" s="17">
        <v>-12</v>
      </c>
      <c r="PU64" s="17">
        <v>-30</v>
      </c>
      <c r="PV64" s="17">
        <v>-39</v>
      </c>
      <c r="PW64" s="17">
        <v>-29</v>
      </c>
      <c r="PX64" s="17">
        <v>-1</v>
      </c>
      <c r="PY64" s="17">
        <v>-35</v>
      </c>
      <c r="PZ64" s="17">
        <v>-34</v>
      </c>
      <c r="QA64" s="17">
        <v>-18</v>
      </c>
      <c r="QB64" s="17">
        <v>-15</v>
      </c>
      <c r="QC64" s="17">
        <v>-19</v>
      </c>
      <c r="QD64" s="17">
        <v>-15</v>
      </c>
      <c r="QE64" s="17">
        <v>-16</v>
      </c>
      <c r="QF64" s="17">
        <v>-21</v>
      </c>
      <c r="QG64" s="17">
        <v>-14</v>
      </c>
      <c r="QH64" s="17">
        <v>3</v>
      </c>
      <c r="QI64" s="17">
        <v>8</v>
      </c>
      <c r="QJ64" s="17">
        <v>9</v>
      </c>
      <c r="QK64" s="17">
        <v>29</v>
      </c>
      <c r="QL64" s="17">
        <v>12</v>
      </c>
      <c r="QM64" s="17">
        <v>23</v>
      </c>
      <c r="QN64" s="17">
        <v>25</v>
      </c>
      <c r="QO64" s="17">
        <v>12</v>
      </c>
      <c r="QP64" s="17">
        <v>3</v>
      </c>
      <c r="QQ64" s="17">
        <v>9</v>
      </c>
      <c r="QR64" s="17">
        <v>9</v>
      </c>
      <c r="QS64" s="17">
        <v>10</v>
      </c>
      <c r="QT64" s="17">
        <v>19</v>
      </c>
      <c r="QU64" s="17">
        <v>4</v>
      </c>
      <c r="QV64" s="17">
        <v>10</v>
      </c>
      <c r="QW64" s="17">
        <v>9</v>
      </c>
      <c r="QX64" s="17">
        <v>13</v>
      </c>
      <c r="QY64" s="17">
        <v>3</v>
      </c>
      <c r="QZ64" s="17">
        <v>23</v>
      </c>
      <c r="RA64" s="17">
        <v>39</v>
      </c>
      <c r="RB64" s="17">
        <v>60</v>
      </c>
      <c r="RC64" s="17">
        <v>69</v>
      </c>
      <c r="RD64" s="17">
        <v>59</v>
      </c>
      <c r="RE64" s="17">
        <v>50</v>
      </c>
      <c r="RF64" s="17">
        <v>-11</v>
      </c>
      <c r="RG64" s="17">
        <v>-1</v>
      </c>
      <c r="RH64" s="17">
        <v>-13</v>
      </c>
      <c r="RI64" s="17">
        <v>-7</v>
      </c>
      <c r="RJ64" s="17">
        <v>-2</v>
      </c>
      <c r="RK64" s="17">
        <v>-15</v>
      </c>
      <c r="RL64" s="17">
        <v>-7</v>
      </c>
      <c r="RM64" s="17">
        <v>-34</v>
      </c>
      <c r="RN64" s="17">
        <v>-7</v>
      </c>
      <c r="RO64" s="17">
        <v>-3</v>
      </c>
      <c r="RP64" s="17">
        <v>-13</v>
      </c>
      <c r="RQ64" s="17">
        <v>-24</v>
      </c>
      <c r="RR64" s="17">
        <v>20</v>
      </c>
      <c r="RS64" s="17">
        <v>-7</v>
      </c>
      <c r="RT64" s="17">
        <v>-5</v>
      </c>
      <c r="RU64" s="17">
        <v>-25</v>
      </c>
      <c r="RV64" s="17">
        <v>-8</v>
      </c>
      <c r="RW64" s="17">
        <v>-10</v>
      </c>
      <c r="RX64" s="17">
        <v>-5</v>
      </c>
      <c r="RY64" s="17">
        <v>-23</v>
      </c>
      <c r="RZ64" s="17">
        <v>-18</v>
      </c>
      <c r="SA64" s="17">
        <v>-2</v>
      </c>
      <c r="SB64" s="17">
        <v>-11</v>
      </c>
      <c r="SC64" s="17">
        <v>-12</v>
      </c>
      <c r="SD64" s="17">
        <v>0</v>
      </c>
      <c r="SE64" s="17">
        <v>4</v>
      </c>
      <c r="SF64" s="17">
        <v>-1</v>
      </c>
      <c r="SG64" s="17">
        <v>-3</v>
      </c>
      <c r="SH64" s="17">
        <v>10</v>
      </c>
      <c r="SI64" s="17">
        <v>4</v>
      </c>
      <c r="SJ64" s="17">
        <v>8</v>
      </c>
      <c r="SK64" s="17">
        <v>2</v>
      </c>
      <c r="SL64" s="17">
        <v>-5</v>
      </c>
      <c r="SM64" s="17">
        <v>-5</v>
      </c>
      <c r="SN64" s="17">
        <v>0</v>
      </c>
      <c r="SO64" s="17">
        <v>-22</v>
      </c>
      <c r="SP64" s="17">
        <v>-10</v>
      </c>
      <c r="SQ64" s="17">
        <v>-14</v>
      </c>
      <c r="SR64" s="17">
        <v>-16</v>
      </c>
      <c r="SS64" s="17">
        <v>-21</v>
      </c>
      <c r="ST64" s="17">
        <v>5</v>
      </c>
      <c r="SU64" s="17">
        <v>1</v>
      </c>
      <c r="SV64" s="17">
        <v>3</v>
      </c>
      <c r="SW64" s="17">
        <v>7</v>
      </c>
      <c r="SX64" s="17">
        <v>6</v>
      </c>
      <c r="SY64" s="17">
        <v>-5</v>
      </c>
      <c r="SZ64" s="17">
        <v>-6</v>
      </c>
      <c r="TA64" s="17">
        <v>-11</v>
      </c>
      <c r="TB64" s="17">
        <v>-68</v>
      </c>
      <c r="TC64" s="17">
        <v>-54</v>
      </c>
      <c r="TD64" s="17">
        <v>-83</v>
      </c>
      <c r="TE64" s="17">
        <v>-121</v>
      </c>
      <c r="TF64" s="17">
        <v>-68</v>
      </c>
      <c r="TG64" s="17">
        <v>-139</v>
      </c>
      <c r="TH64" s="17">
        <v>-139</v>
      </c>
      <c r="TI64" s="17">
        <v>-175</v>
      </c>
      <c r="TJ64" s="17">
        <v>4</v>
      </c>
      <c r="TK64" s="17">
        <v>3</v>
      </c>
      <c r="TL64" s="17">
        <v>12</v>
      </c>
      <c r="TM64" s="17">
        <v>-7</v>
      </c>
      <c r="TN64" s="17">
        <v>-15</v>
      </c>
      <c r="TO64" s="17">
        <v>9</v>
      </c>
      <c r="TP64" s="17">
        <v>0</v>
      </c>
      <c r="TQ64" s="17">
        <v>-5</v>
      </c>
      <c r="TR64" s="17">
        <v>-4</v>
      </c>
      <c r="TS64" s="17">
        <v>-12</v>
      </c>
      <c r="TT64" s="17">
        <v>2</v>
      </c>
      <c r="TU64" s="17">
        <v>-7</v>
      </c>
      <c r="TV64" s="17">
        <v>-5</v>
      </c>
      <c r="TW64" s="17">
        <v>-16</v>
      </c>
      <c r="TX64" s="17">
        <v>5</v>
      </c>
      <c r="TY64" s="17">
        <v>-4</v>
      </c>
      <c r="TZ64" s="17">
        <v>-3</v>
      </c>
      <c r="UA64" s="17">
        <v>-5</v>
      </c>
      <c r="UB64" s="17">
        <v>-12</v>
      </c>
      <c r="UC64" s="17">
        <v>-4</v>
      </c>
      <c r="UD64" s="17">
        <v>-14</v>
      </c>
      <c r="UE64" s="17">
        <v>-9</v>
      </c>
      <c r="UF64" s="17">
        <v>-18</v>
      </c>
      <c r="UG64" s="17">
        <v>-34</v>
      </c>
      <c r="UH64" s="17">
        <v>-6</v>
      </c>
      <c r="UI64" s="17">
        <v>-4</v>
      </c>
      <c r="UJ64" s="17">
        <v>-13</v>
      </c>
      <c r="UK64" s="17">
        <v>-12</v>
      </c>
      <c r="UL64" s="17">
        <v>-13</v>
      </c>
      <c r="UM64" s="17">
        <v>-10</v>
      </c>
      <c r="UN64" s="17">
        <v>-3</v>
      </c>
      <c r="UO64" s="17">
        <v>-8</v>
      </c>
      <c r="UP64" s="17">
        <v>20</v>
      </c>
      <c r="UQ64" s="17">
        <v>-3</v>
      </c>
      <c r="UR64" s="17">
        <v>8</v>
      </c>
      <c r="US64" s="17">
        <v>24</v>
      </c>
      <c r="UT64" s="17">
        <v>20</v>
      </c>
      <c r="UU64" s="17">
        <v>51</v>
      </c>
      <c r="UV64" s="17">
        <v>46</v>
      </c>
      <c r="UW64" s="17">
        <v>55</v>
      </c>
      <c r="UX64" s="17">
        <v>-6</v>
      </c>
      <c r="UY64" s="17">
        <v>-4</v>
      </c>
      <c r="UZ64" s="17">
        <v>-1</v>
      </c>
      <c r="VA64" s="17">
        <v>-9</v>
      </c>
      <c r="VB64" s="17">
        <v>-16</v>
      </c>
      <c r="VC64" s="17">
        <v>-17</v>
      </c>
      <c r="VD64" s="17">
        <v>-11</v>
      </c>
      <c r="VE64" s="17">
        <v>-10</v>
      </c>
      <c r="VF64" s="17">
        <v>-5</v>
      </c>
      <c r="VG64" s="17">
        <v>1</v>
      </c>
      <c r="VH64" s="17">
        <v>-8</v>
      </c>
      <c r="VI64" s="17">
        <v>-6</v>
      </c>
      <c r="VJ64" s="17">
        <v>-11</v>
      </c>
      <c r="VK64" s="17">
        <v>-3</v>
      </c>
      <c r="VL64" s="17">
        <v>-19</v>
      </c>
      <c r="VM64" s="17">
        <v>-27</v>
      </c>
      <c r="VN64">
        <v>8</v>
      </c>
      <c r="VO64">
        <v>7</v>
      </c>
      <c r="VP64">
        <v>15</v>
      </c>
      <c r="VQ64">
        <v>5</v>
      </c>
      <c r="VR64">
        <v>10</v>
      </c>
      <c r="VS64">
        <v>6</v>
      </c>
      <c r="VT64">
        <v>-2</v>
      </c>
      <c r="VU64">
        <v>11</v>
      </c>
      <c r="VV64" s="17">
        <v>-8</v>
      </c>
      <c r="VW64" s="17">
        <v>-8</v>
      </c>
      <c r="VX64" s="17">
        <v>-6</v>
      </c>
      <c r="VY64" s="17">
        <v>0</v>
      </c>
      <c r="VZ64" s="17">
        <v>-18</v>
      </c>
      <c r="WA64" s="17">
        <v>-3</v>
      </c>
      <c r="WB64" s="17">
        <v>4</v>
      </c>
      <c r="WC64" s="17">
        <v>-8</v>
      </c>
      <c r="WD64" s="17">
        <v>4</v>
      </c>
      <c r="WE64" s="17">
        <v>-11</v>
      </c>
      <c r="WF64" s="17">
        <v>15</v>
      </c>
      <c r="WG64" s="17">
        <v>-1</v>
      </c>
      <c r="WH64" s="17">
        <v>8</v>
      </c>
      <c r="WI64" s="17">
        <v>12</v>
      </c>
      <c r="WJ64" s="17">
        <v>20</v>
      </c>
      <c r="WK64" s="17">
        <v>21</v>
      </c>
      <c r="WL64" s="17">
        <v>-57</v>
      </c>
      <c r="WM64" s="17">
        <v>-50</v>
      </c>
      <c r="WN64" s="17">
        <v>-69</v>
      </c>
      <c r="WO64" s="17">
        <v>-104</v>
      </c>
      <c r="WP64" s="17">
        <v>-117</v>
      </c>
      <c r="WQ64" s="17">
        <v>-144</v>
      </c>
      <c r="WR64" s="17">
        <v>-153</v>
      </c>
      <c r="WS64" s="17">
        <v>-170</v>
      </c>
      <c r="WT64" s="17">
        <v>2</v>
      </c>
      <c r="WU64" s="17">
        <v>0</v>
      </c>
      <c r="WV64" s="17">
        <v>3</v>
      </c>
      <c r="WW64" s="17">
        <v>7</v>
      </c>
      <c r="WX64" s="17">
        <v>1</v>
      </c>
      <c r="WY64" s="17">
        <v>9</v>
      </c>
      <c r="WZ64" s="17">
        <v>3</v>
      </c>
      <c r="XA64" s="17">
        <v>3</v>
      </c>
    </row>
    <row r="65" spans="1:625">
      <c r="A65" t="s">
        <v>963</v>
      </c>
      <c r="B65" s="17">
        <v>9</v>
      </c>
      <c r="C65" s="17">
        <v>-14</v>
      </c>
      <c r="D65" s="17">
        <v>1</v>
      </c>
      <c r="E65" s="17">
        <v>-1</v>
      </c>
      <c r="F65" s="17">
        <v>-31</v>
      </c>
      <c r="G65" s="17">
        <v>-22</v>
      </c>
      <c r="H65" s="17">
        <v>-1</v>
      </c>
      <c r="I65" s="17">
        <v>-34</v>
      </c>
      <c r="J65" s="17">
        <v>132</v>
      </c>
      <c r="K65" s="17">
        <v>115</v>
      </c>
      <c r="L65" s="17">
        <v>126</v>
      </c>
      <c r="M65" s="17">
        <v>179</v>
      </c>
      <c r="N65" s="17">
        <v>295</v>
      </c>
      <c r="O65" s="17">
        <v>279</v>
      </c>
      <c r="P65" s="17">
        <v>198</v>
      </c>
      <c r="Q65" s="17">
        <v>392</v>
      </c>
      <c r="R65" s="17">
        <v>-58</v>
      </c>
      <c r="S65" s="17">
        <v>-19</v>
      </c>
      <c r="T65" s="17">
        <v>-47</v>
      </c>
      <c r="U65" s="17">
        <v>-23</v>
      </c>
      <c r="V65" s="17">
        <v>-53</v>
      </c>
      <c r="W65" s="17">
        <v>-94</v>
      </c>
      <c r="X65" s="17">
        <v>-67</v>
      </c>
      <c r="Y65" s="17">
        <v>-110</v>
      </c>
      <c r="Z65" s="17">
        <v>-30</v>
      </c>
      <c r="AA65" s="17">
        <v>-27</v>
      </c>
      <c r="AB65" s="17">
        <v>-10</v>
      </c>
      <c r="AC65" s="17">
        <v>-22</v>
      </c>
      <c r="AD65" s="17">
        <v>-32</v>
      </c>
      <c r="AE65" s="17">
        <v>-23</v>
      </c>
      <c r="AF65" s="17">
        <v>-38</v>
      </c>
      <c r="AG65" s="17">
        <v>-68</v>
      </c>
      <c r="AH65" s="17">
        <v>36</v>
      </c>
      <c r="AI65" s="17">
        <v>27</v>
      </c>
      <c r="AJ65" s="17">
        <v>17</v>
      </c>
      <c r="AK65" s="17">
        <v>32</v>
      </c>
      <c r="AL65" s="17">
        <v>71</v>
      </c>
      <c r="AM65" s="17">
        <v>72</v>
      </c>
      <c r="AN65" s="17">
        <v>53</v>
      </c>
      <c r="AO65" s="17">
        <v>61</v>
      </c>
      <c r="AP65" s="17">
        <v>-9</v>
      </c>
      <c r="AQ65" s="17">
        <v>-18</v>
      </c>
      <c r="AR65" s="17">
        <v>-16</v>
      </c>
      <c r="AS65" s="17">
        <v>-31</v>
      </c>
      <c r="AT65" s="17">
        <v>-36</v>
      </c>
      <c r="AU65" s="17">
        <v>-47</v>
      </c>
      <c r="AV65" s="17">
        <v>-43</v>
      </c>
      <c r="AW65" s="17">
        <v>-53</v>
      </c>
      <c r="AX65" s="17">
        <v>4</v>
      </c>
      <c r="AY65" s="17">
        <v>-1</v>
      </c>
      <c r="AZ65" s="17">
        <v>-19</v>
      </c>
      <c r="BA65" s="17">
        <v>-9</v>
      </c>
      <c r="BB65" s="17">
        <v>-24</v>
      </c>
      <c r="BC65" s="17">
        <v>-5</v>
      </c>
      <c r="BD65" s="17">
        <v>-20</v>
      </c>
      <c r="BE65" s="17">
        <v>-34</v>
      </c>
      <c r="BF65" s="17">
        <v>-44</v>
      </c>
      <c r="BG65" s="17">
        <v>-15</v>
      </c>
      <c r="BH65" s="17">
        <v>-18</v>
      </c>
      <c r="BI65" s="17">
        <v>-13</v>
      </c>
      <c r="BJ65" s="17">
        <v>-26</v>
      </c>
      <c r="BK65" s="17">
        <v>-57</v>
      </c>
      <c r="BL65" s="17">
        <v>-32</v>
      </c>
      <c r="BM65" s="17">
        <v>-69</v>
      </c>
      <c r="BN65" s="17">
        <v>-3</v>
      </c>
      <c r="BO65" s="17">
        <v>2</v>
      </c>
      <c r="BP65" s="17">
        <v>2</v>
      </c>
      <c r="BQ65" s="17">
        <v>-6</v>
      </c>
      <c r="BR65" s="17">
        <v>-2</v>
      </c>
      <c r="BS65" s="17">
        <v>-10</v>
      </c>
      <c r="BT65" s="17">
        <v>-12</v>
      </c>
      <c r="BU65" s="17">
        <v>-9</v>
      </c>
      <c r="BV65" s="17">
        <v>79</v>
      </c>
      <c r="BW65" s="17">
        <v>54</v>
      </c>
      <c r="BX65" s="17">
        <v>47</v>
      </c>
      <c r="BY65" s="17">
        <v>55</v>
      </c>
      <c r="BZ65" s="17">
        <v>56</v>
      </c>
      <c r="CA65" s="17">
        <v>84</v>
      </c>
      <c r="CB65" s="17">
        <v>41</v>
      </c>
      <c r="CC65" s="17">
        <v>100</v>
      </c>
      <c r="CD65" s="17">
        <v>27</v>
      </c>
      <c r="CE65" s="17">
        <v>12</v>
      </c>
      <c r="CF65" s="17">
        <v>4</v>
      </c>
      <c r="CG65" s="17">
        <v>8</v>
      </c>
      <c r="CH65" s="17">
        <v>-10</v>
      </c>
      <c r="CI65" s="17">
        <v>24</v>
      </c>
      <c r="CJ65" s="17">
        <v>0</v>
      </c>
      <c r="CK65" s="17">
        <v>17</v>
      </c>
      <c r="CL65" s="17">
        <v>25</v>
      </c>
      <c r="CM65" s="17">
        <v>7</v>
      </c>
      <c r="CN65" s="17">
        <v>5</v>
      </c>
      <c r="CO65" s="17">
        <v>19</v>
      </c>
      <c r="CP65" s="17">
        <v>33</v>
      </c>
      <c r="CQ65" s="17">
        <v>31</v>
      </c>
      <c r="CR65" s="17">
        <v>11</v>
      </c>
      <c r="CS65" s="17">
        <v>7</v>
      </c>
      <c r="CT65" s="17">
        <v>-3</v>
      </c>
      <c r="CU65" s="17">
        <v>5</v>
      </c>
      <c r="CV65" s="17">
        <v>-5</v>
      </c>
      <c r="CW65" s="17">
        <v>21</v>
      </c>
      <c r="CX65" s="17">
        <v>-16</v>
      </c>
      <c r="CY65" s="17">
        <v>0</v>
      </c>
      <c r="CZ65" s="17">
        <v>-1</v>
      </c>
      <c r="DA65" s="17">
        <v>-23</v>
      </c>
      <c r="DB65" s="17">
        <v>21</v>
      </c>
      <c r="DC65" s="17">
        <v>12</v>
      </c>
      <c r="DD65" s="17">
        <v>13</v>
      </c>
      <c r="DE65" s="17">
        <v>14</v>
      </c>
      <c r="DF65" s="17">
        <v>7</v>
      </c>
      <c r="DG65" s="17">
        <v>25</v>
      </c>
      <c r="DH65" s="17">
        <v>14</v>
      </c>
      <c r="DI65" s="17">
        <v>29</v>
      </c>
      <c r="DJ65" s="17">
        <v>28</v>
      </c>
      <c r="DK65" s="17">
        <v>8</v>
      </c>
      <c r="DL65" s="17">
        <v>10</v>
      </c>
      <c r="DM65" s="17">
        <v>4</v>
      </c>
      <c r="DN65" s="17">
        <v>43</v>
      </c>
      <c r="DO65" s="17">
        <v>61</v>
      </c>
      <c r="DP65" s="17">
        <v>44</v>
      </c>
      <c r="DQ65" s="17">
        <v>52</v>
      </c>
      <c r="DR65" s="17">
        <v>30</v>
      </c>
      <c r="DS65" s="17">
        <v>14</v>
      </c>
      <c r="DT65" s="17">
        <v>17</v>
      </c>
      <c r="DU65" s="17">
        <v>17</v>
      </c>
      <c r="DV65" s="17">
        <v>23</v>
      </c>
      <c r="DW65" s="17">
        <v>45</v>
      </c>
      <c r="DX65" s="17">
        <v>6</v>
      </c>
      <c r="DY65" s="17">
        <v>37</v>
      </c>
      <c r="DZ65" s="17">
        <v>8</v>
      </c>
      <c r="EA65" s="17">
        <v>4</v>
      </c>
      <c r="EB65" s="17">
        <v>-5</v>
      </c>
      <c r="EC65" s="17">
        <v>17</v>
      </c>
      <c r="ED65" s="17">
        <v>1</v>
      </c>
      <c r="EE65" s="17">
        <v>22</v>
      </c>
      <c r="EF65" s="17">
        <v>3</v>
      </c>
      <c r="EG65" s="17">
        <v>13</v>
      </c>
      <c r="EH65" s="17">
        <v>-27</v>
      </c>
      <c r="EI65" s="17">
        <v>-43</v>
      </c>
      <c r="EJ65" s="17">
        <v>-22</v>
      </c>
      <c r="EK65" s="17">
        <v>-48</v>
      </c>
      <c r="EL65" s="17">
        <v>-61</v>
      </c>
      <c r="EM65" s="17">
        <v>-73</v>
      </c>
      <c r="EN65" s="17">
        <v>-34</v>
      </c>
      <c r="EO65" s="17">
        <v>-115</v>
      </c>
      <c r="EP65" s="17">
        <v>18</v>
      </c>
      <c r="EQ65" s="17">
        <v>11</v>
      </c>
      <c r="ER65" s="17">
        <v>4</v>
      </c>
      <c r="ES65" s="17">
        <v>0</v>
      </c>
      <c r="ET65" s="17">
        <v>12</v>
      </c>
      <c r="EU65" s="17">
        <v>5</v>
      </c>
      <c r="EV65" s="17">
        <v>-3</v>
      </c>
      <c r="EW65" s="17">
        <v>14</v>
      </c>
      <c r="EX65" s="17">
        <v>19</v>
      </c>
      <c r="EY65" s="17">
        <v>8</v>
      </c>
      <c r="EZ65" s="17">
        <v>8</v>
      </c>
      <c r="FA65" s="17">
        <v>2</v>
      </c>
      <c r="FB65" s="17">
        <v>11</v>
      </c>
      <c r="FC65" s="17">
        <v>29</v>
      </c>
      <c r="FD65" s="17">
        <v>10</v>
      </c>
      <c r="FE65" s="17">
        <v>11</v>
      </c>
      <c r="FF65" s="17">
        <v>33</v>
      </c>
      <c r="FG65" s="17">
        <v>0</v>
      </c>
      <c r="FH65" s="17">
        <v>15</v>
      </c>
      <c r="FI65" s="17">
        <v>7</v>
      </c>
      <c r="FJ65" s="17">
        <v>12</v>
      </c>
      <c r="FK65" s="17">
        <v>9</v>
      </c>
      <c r="FL65" s="17">
        <v>21</v>
      </c>
      <c r="FM65" s="17">
        <v>6</v>
      </c>
      <c r="FN65" s="17">
        <v>6</v>
      </c>
      <c r="FO65" s="17">
        <v>4</v>
      </c>
      <c r="FP65" s="17">
        <v>7</v>
      </c>
      <c r="FQ65" s="17">
        <v>-4</v>
      </c>
      <c r="FR65" s="17">
        <v>-7</v>
      </c>
      <c r="FS65" s="17">
        <v>4</v>
      </c>
      <c r="FT65" s="17">
        <v>3</v>
      </c>
      <c r="FU65" s="17">
        <v>-7</v>
      </c>
      <c r="FV65" s="17">
        <v>-50</v>
      </c>
      <c r="FW65" s="17">
        <v>-17</v>
      </c>
      <c r="FX65" s="17">
        <v>-26</v>
      </c>
      <c r="FY65" s="17">
        <v>-23</v>
      </c>
      <c r="FZ65" s="17">
        <v>-43</v>
      </c>
      <c r="GA65" s="17">
        <v>-67</v>
      </c>
      <c r="GB65" s="17">
        <v>-33</v>
      </c>
      <c r="GC65" s="17">
        <v>-63</v>
      </c>
      <c r="GD65" s="17">
        <v>-13</v>
      </c>
      <c r="GE65" s="17">
        <v>4</v>
      </c>
      <c r="GF65" s="17">
        <v>-17</v>
      </c>
      <c r="GG65" s="17">
        <v>-23</v>
      </c>
      <c r="GH65" s="17">
        <v>-20</v>
      </c>
      <c r="GI65" s="17">
        <v>-16</v>
      </c>
      <c r="GJ65" s="17">
        <v>2</v>
      </c>
      <c r="GK65" s="17">
        <v>-39</v>
      </c>
      <c r="GL65" s="17">
        <v>7</v>
      </c>
      <c r="GM65" s="17">
        <v>-2</v>
      </c>
      <c r="GN65" s="17">
        <v>8</v>
      </c>
      <c r="GO65" s="17">
        <v>5</v>
      </c>
      <c r="GP65" s="17">
        <v>-4</v>
      </c>
      <c r="GQ65" s="17">
        <v>-2</v>
      </c>
      <c r="GR65" s="17">
        <v>-14</v>
      </c>
      <c r="GS65" s="17">
        <v>0</v>
      </c>
      <c r="GT65" s="17">
        <v>9</v>
      </c>
      <c r="GU65" s="17">
        <v>0</v>
      </c>
      <c r="GV65" s="17">
        <v>13</v>
      </c>
      <c r="GW65" s="17">
        <v>2</v>
      </c>
      <c r="GX65" s="17">
        <v>4</v>
      </c>
      <c r="GY65" s="17">
        <v>9</v>
      </c>
      <c r="GZ65" s="17">
        <v>-1</v>
      </c>
      <c r="HA65" s="17">
        <v>10</v>
      </c>
      <c r="HB65" s="17">
        <v>-7</v>
      </c>
      <c r="HC65" s="17">
        <v>-11</v>
      </c>
      <c r="HD65" s="17">
        <v>-4</v>
      </c>
      <c r="HE65" s="17">
        <v>-12</v>
      </c>
      <c r="HF65" s="17">
        <v>-22</v>
      </c>
      <c r="HG65" s="17">
        <v>-10</v>
      </c>
      <c r="HH65" s="17">
        <v>18</v>
      </c>
      <c r="HI65" s="17">
        <v>10</v>
      </c>
      <c r="HJ65" s="17">
        <v>-12</v>
      </c>
      <c r="HK65" s="17">
        <v>-7</v>
      </c>
      <c r="HL65" s="17">
        <v>-18</v>
      </c>
      <c r="HM65" s="17">
        <v>-16</v>
      </c>
      <c r="HN65" s="17">
        <v>-1</v>
      </c>
      <c r="HO65" s="17">
        <v>-4</v>
      </c>
      <c r="HP65" s="17">
        <v>8</v>
      </c>
      <c r="HQ65" s="17">
        <v>6</v>
      </c>
      <c r="HR65" s="17">
        <v>1</v>
      </c>
      <c r="HS65" s="17">
        <v>1</v>
      </c>
      <c r="HT65" s="17">
        <v>-1</v>
      </c>
      <c r="HU65" s="17">
        <v>10</v>
      </c>
      <c r="HV65" s="17">
        <v>9</v>
      </c>
      <c r="HW65" s="17">
        <v>23</v>
      </c>
      <c r="HX65" s="17">
        <v>12</v>
      </c>
      <c r="HY65" s="17">
        <v>24</v>
      </c>
      <c r="HZ65" s="17">
        <v>65</v>
      </c>
      <c r="IA65" s="17">
        <v>21</v>
      </c>
      <c r="IB65" s="17">
        <v>35</v>
      </c>
      <c r="IC65" s="17">
        <v>57</v>
      </c>
      <c r="ID65" s="17">
        <v>91</v>
      </c>
      <c r="IE65" s="17">
        <v>142</v>
      </c>
      <c r="IF65" s="17">
        <v>78</v>
      </c>
      <c r="IG65" s="17">
        <v>186</v>
      </c>
      <c r="IH65" s="17">
        <v>6</v>
      </c>
      <c r="II65" s="17">
        <v>6</v>
      </c>
      <c r="IJ65" s="17">
        <v>10</v>
      </c>
      <c r="IK65" s="17">
        <v>7</v>
      </c>
      <c r="IL65" s="17">
        <v>12</v>
      </c>
      <c r="IM65" s="17">
        <v>23</v>
      </c>
      <c r="IN65" s="17">
        <v>21</v>
      </c>
      <c r="IO65" s="17">
        <v>59</v>
      </c>
      <c r="IP65" s="17">
        <v>-37</v>
      </c>
      <c r="IQ65" s="17">
        <v>-30</v>
      </c>
      <c r="IR65" s="17">
        <v>-26</v>
      </c>
      <c r="IS65" s="17">
        <v>-18</v>
      </c>
      <c r="IT65" s="17">
        <v>-58</v>
      </c>
      <c r="IU65" s="17">
        <v>-58</v>
      </c>
      <c r="IV65" s="17">
        <v>-34</v>
      </c>
      <c r="IW65" s="17">
        <v>-70</v>
      </c>
      <c r="IX65" s="17">
        <v>333</v>
      </c>
      <c r="IY65" s="17">
        <v>183</v>
      </c>
      <c r="IZ65" s="17">
        <v>211</v>
      </c>
      <c r="JA65" s="17">
        <v>240</v>
      </c>
      <c r="JB65" s="17">
        <v>351</v>
      </c>
      <c r="JC65" s="17">
        <v>474</v>
      </c>
      <c r="JD65" s="17">
        <v>424</v>
      </c>
      <c r="JE65" s="17">
        <v>642</v>
      </c>
      <c r="JF65" s="17">
        <v>-93</v>
      </c>
      <c r="JG65" s="17">
        <v>-47</v>
      </c>
      <c r="JH65" s="17">
        <v>-48</v>
      </c>
      <c r="JI65" s="17">
        <v>-68</v>
      </c>
      <c r="JJ65" s="17">
        <v>-103</v>
      </c>
      <c r="JK65" s="17">
        <v>-208</v>
      </c>
      <c r="JL65" s="17">
        <v>-164</v>
      </c>
      <c r="JM65" s="17">
        <v>-231</v>
      </c>
      <c r="JN65" s="17">
        <v>10</v>
      </c>
      <c r="JO65" s="17">
        <v>21</v>
      </c>
      <c r="JP65" s="17">
        <v>12</v>
      </c>
      <c r="JQ65" s="17">
        <v>10</v>
      </c>
      <c r="JR65" s="17">
        <v>24</v>
      </c>
      <c r="JS65" s="17">
        <v>34</v>
      </c>
      <c r="JT65" s="17">
        <v>7</v>
      </c>
      <c r="JU65" s="17">
        <v>21</v>
      </c>
      <c r="JV65" s="17">
        <v>-15</v>
      </c>
      <c r="JW65" s="17">
        <v>1</v>
      </c>
      <c r="JX65" s="17">
        <v>10</v>
      </c>
      <c r="JY65" s="17">
        <v>30</v>
      </c>
      <c r="JZ65" s="17">
        <v>12</v>
      </c>
      <c r="KA65" s="17">
        <v>32</v>
      </c>
      <c r="KB65" s="17">
        <v>15</v>
      </c>
      <c r="KC65" s="17">
        <v>81</v>
      </c>
      <c r="KD65" s="17">
        <v>1</v>
      </c>
      <c r="KE65" s="17">
        <v>10</v>
      </c>
      <c r="KF65" s="17">
        <v>-3</v>
      </c>
      <c r="KG65" s="17">
        <v>-4</v>
      </c>
      <c r="KH65" s="17">
        <v>-5</v>
      </c>
      <c r="KI65" s="17">
        <v>-12</v>
      </c>
      <c r="KJ65" s="17">
        <v>8</v>
      </c>
      <c r="KK65" s="17">
        <v>-4</v>
      </c>
      <c r="KL65" s="17">
        <v>-8</v>
      </c>
      <c r="KM65" s="17">
        <v>-15</v>
      </c>
      <c r="KN65" s="17">
        <v>-8</v>
      </c>
      <c r="KO65" s="17">
        <v>-16</v>
      </c>
      <c r="KP65" s="17">
        <v>-33</v>
      </c>
      <c r="KQ65" s="17">
        <v>-20</v>
      </c>
      <c r="KR65" s="17">
        <v>-20</v>
      </c>
      <c r="KS65" s="17">
        <v>-40</v>
      </c>
      <c r="KT65" s="17">
        <v>2</v>
      </c>
      <c r="KU65" s="17">
        <v>10</v>
      </c>
      <c r="KV65" s="17">
        <v>3</v>
      </c>
      <c r="KW65" s="17">
        <v>10</v>
      </c>
      <c r="KX65" s="17">
        <v>9</v>
      </c>
      <c r="KY65" s="17">
        <v>19</v>
      </c>
      <c r="KZ65" s="17">
        <v>2</v>
      </c>
      <c r="LA65" s="17">
        <v>-17</v>
      </c>
      <c r="LB65" s="17">
        <v>-3</v>
      </c>
      <c r="LC65" s="17">
        <v>-2</v>
      </c>
      <c r="LD65" s="17">
        <v>6</v>
      </c>
      <c r="LE65" s="17">
        <v>-3</v>
      </c>
      <c r="LF65" s="17">
        <v>8</v>
      </c>
      <c r="LG65" s="17">
        <v>-12</v>
      </c>
      <c r="LH65" s="17">
        <v>-4</v>
      </c>
      <c r="LI65" s="17">
        <v>-2</v>
      </c>
      <c r="LJ65" s="17">
        <v>-1</v>
      </c>
      <c r="LK65" s="17">
        <v>0</v>
      </c>
      <c r="LL65" s="17">
        <v>-19</v>
      </c>
      <c r="LM65" s="17">
        <v>-5</v>
      </c>
      <c r="LN65" s="17">
        <v>-11</v>
      </c>
      <c r="LO65" s="17">
        <v>-18</v>
      </c>
      <c r="LP65" s="17">
        <v>-18</v>
      </c>
      <c r="LQ65" s="17">
        <v>4</v>
      </c>
      <c r="LR65" s="17">
        <v>23</v>
      </c>
      <c r="LS65" s="17">
        <v>15</v>
      </c>
      <c r="LT65" s="17">
        <v>9</v>
      </c>
      <c r="LU65" s="17">
        <v>9</v>
      </c>
      <c r="LV65" s="17">
        <v>16</v>
      </c>
      <c r="LW65" s="17">
        <v>10</v>
      </c>
      <c r="LX65" s="17">
        <v>26</v>
      </c>
      <c r="LY65" s="17">
        <v>19</v>
      </c>
      <c r="LZ65" s="17">
        <v>-27</v>
      </c>
      <c r="MA65" s="17">
        <v>-7</v>
      </c>
      <c r="MB65" s="17">
        <v>-23</v>
      </c>
      <c r="MC65" s="17">
        <v>8</v>
      </c>
      <c r="MD65" s="17">
        <v>-32</v>
      </c>
      <c r="ME65" s="17">
        <v>20</v>
      </c>
      <c r="MF65" s="17">
        <v>10</v>
      </c>
      <c r="MG65" s="17">
        <v>33</v>
      </c>
      <c r="MH65" s="17">
        <v>15</v>
      </c>
      <c r="MI65" s="17">
        <v>16</v>
      </c>
      <c r="MJ65" s="17">
        <v>10</v>
      </c>
      <c r="MK65" s="17">
        <v>16</v>
      </c>
      <c r="ML65" s="17">
        <v>16</v>
      </c>
      <c r="MM65" s="17">
        <v>13</v>
      </c>
      <c r="MN65" s="17">
        <v>9</v>
      </c>
      <c r="MO65" s="17">
        <v>5</v>
      </c>
      <c r="MP65" s="17">
        <v>16</v>
      </c>
      <c r="MQ65" s="17">
        <v>-2</v>
      </c>
      <c r="MR65" s="17">
        <v>18</v>
      </c>
      <c r="MS65" s="17">
        <v>0</v>
      </c>
      <c r="MT65" s="17">
        <v>-4</v>
      </c>
      <c r="MU65" s="17">
        <v>-12</v>
      </c>
      <c r="MV65" s="17">
        <v>-1</v>
      </c>
      <c r="MW65" s="17">
        <v>8</v>
      </c>
      <c r="MX65" s="17">
        <v>-47</v>
      </c>
      <c r="MY65" s="17">
        <v>-22</v>
      </c>
      <c r="MZ65" s="17">
        <v>-30</v>
      </c>
      <c r="NA65" s="17">
        <v>-38</v>
      </c>
      <c r="NB65" s="17">
        <v>-48</v>
      </c>
      <c r="NC65" s="17">
        <v>-82</v>
      </c>
      <c r="ND65" s="17">
        <v>-51</v>
      </c>
      <c r="NE65" s="17">
        <v>-78</v>
      </c>
      <c r="NF65" s="17">
        <v>-15</v>
      </c>
      <c r="NG65" s="17">
        <v>6</v>
      </c>
      <c r="NH65" s="17">
        <v>-11</v>
      </c>
      <c r="NI65" s="17">
        <v>-20</v>
      </c>
      <c r="NJ65" s="17">
        <v>-25</v>
      </c>
      <c r="NK65" s="17">
        <v>-5</v>
      </c>
      <c r="NL65" s="17">
        <v>-1</v>
      </c>
      <c r="NM65" s="17">
        <v>-14</v>
      </c>
      <c r="NN65" s="17">
        <v>22</v>
      </c>
      <c r="NO65" s="17">
        <v>0</v>
      </c>
      <c r="NP65" s="17">
        <v>-2</v>
      </c>
      <c r="NQ65" s="17">
        <v>18</v>
      </c>
      <c r="NR65" s="17">
        <v>13</v>
      </c>
      <c r="NS65" s="17">
        <v>14</v>
      </c>
      <c r="NT65" s="17">
        <v>6</v>
      </c>
      <c r="NU65" s="17">
        <v>-2</v>
      </c>
      <c r="NV65" s="17">
        <v>12</v>
      </c>
      <c r="NW65" s="17">
        <v>-1</v>
      </c>
      <c r="NX65" s="17">
        <v>5</v>
      </c>
      <c r="NY65" s="17">
        <v>0</v>
      </c>
      <c r="NZ65" s="17">
        <v>-4</v>
      </c>
      <c r="OA65" s="17">
        <v>18</v>
      </c>
      <c r="OB65" s="17">
        <v>41</v>
      </c>
      <c r="OC65" s="17">
        <v>41</v>
      </c>
      <c r="OD65" s="17">
        <v>-22</v>
      </c>
      <c r="OE65" s="17">
        <v>-11</v>
      </c>
      <c r="OF65" s="17">
        <v>-7</v>
      </c>
      <c r="OG65" s="17">
        <v>2</v>
      </c>
      <c r="OH65" s="17">
        <v>-19</v>
      </c>
      <c r="OI65" s="17">
        <v>-7</v>
      </c>
      <c r="OJ65" s="17">
        <v>-11</v>
      </c>
      <c r="OK65" s="17">
        <v>-9</v>
      </c>
      <c r="OL65" s="17">
        <v>9</v>
      </c>
      <c r="OM65" s="17">
        <v>1</v>
      </c>
      <c r="ON65" s="17">
        <v>-2</v>
      </c>
      <c r="OO65" s="17">
        <v>25</v>
      </c>
      <c r="OP65" s="17">
        <v>-13</v>
      </c>
      <c r="OQ65" s="17">
        <v>15</v>
      </c>
      <c r="OR65" s="17">
        <v>13</v>
      </c>
      <c r="OS65" s="17">
        <v>5</v>
      </c>
      <c r="OT65" s="17">
        <v>-162</v>
      </c>
      <c r="OU65" s="17">
        <v>-102</v>
      </c>
      <c r="OV65" s="17">
        <v>-154</v>
      </c>
      <c r="OW65" s="17">
        <v>-192</v>
      </c>
      <c r="OX65" s="17">
        <v>-240</v>
      </c>
      <c r="OY65" s="17">
        <v>-414</v>
      </c>
      <c r="OZ65" s="17">
        <v>-260</v>
      </c>
      <c r="PA65" s="17">
        <v>-486</v>
      </c>
      <c r="PB65" s="17">
        <v>1</v>
      </c>
      <c r="PC65" s="17">
        <v>6</v>
      </c>
      <c r="PD65" s="17">
        <v>8</v>
      </c>
      <c r="PE65" s="17">
        <v>-9</v>
      </c>
      <c r="PF65" s="17">
        <v>-13</v>
      </c>
      <c r="PG65" s="17">
        <v>5</v>
      </c>
      <c r="PH65" s="17">
        <v>-9</v>
      </c>
      <c r="PI65" s="17">
        <v>2</v>
      </c>
      <c r="PJ65" s="17">
        <v>-23</v>
      </c>
      <c r="PK65" s="17">
        <v>-1</v>
      </c>
      <c r="PL65" s="17">
        <v>3</v>
      </c>
      <c r="PM65" s="17">
        <v>-13</v>
      </c>
      <c r="PN65" s="17">
        <v>3</v>
      </c>
      <c r="PO65" s="17">
        <v>17</v>
      </c>
      <c r="PP65" s="17">
        <v>3</v>
      </c>
      <c r="PQ65" s="17">
        <v>27</v>
      </c>
      <c r="PR65" s="17">
        <v>-23</v>
      </c>
      <c r="PS65" s="17">
        <v>-22</v>
      </c>
      <c r="PT65" s="17">
        <v>-14</v>
      </c>
      <c r="PU65" s="17">
        <v>-13</v>
      </c>
      <c r="PV65" s="17">
        <v>-38</v>
      </c>
      <c r="PW65" s="17">
        <v>-35</v>
      </c>
      <c r="PX65" s="17">
        <v>-16</v>
      </c>
      <c r="PY65" s="17">
        <v>-49</v>
      </c>
      <c r="PZ65" s="17">
        <v>-28</v>
      </c>
      <c r="QA65" s="17">
        <v>-17</v>
      </c>
      <c r="QB65" s="17">
        <v>-6</v>
      </c>
      <c r="QC65" s="17">
        <v>-11</v>
      </c>
      <c r="QD65" s="17">
        <v>-7</v>
      </c>
      <c r="QE65" s="17">
        <v>-19</v>
      </c>
      <c r="QF65" s="17">
        <v>-16</v>
      </c>
      <c r="QG65" s="17">
        <v>-28</v>
      </c>
      <c r="QH65" s="17">
        <v>13</v>
      </c>
      <c r="QI65" s="17">
        <v>4</v>
      </c>
      <c r="QJ65" s="17">
        <v>20</v>
      </c>
      <c r="QK65" s="17">
        <v>7</v>
      </c>
      <c r="QL65" s="17">
        <v>23</v>
      </c>
      <c r="QM65" s="17">
        <v>11</v>
      </c>
      <c r="QN65" s="17">
        <v>9</v>
      </c>
      <c r="QO65" s="17">
        <v>26</v>
      </c>
      <c r="QP65" s="17">
        <v>4</v>
      </c>
      <c r="QQ65" s="17">
        <v>6</v>
      </c>
      <c r="QR65" s="17">
        <v>6</v>
      </c>
      <c r="QS65" s="17">
        <v>9</v>
      </c>
      <c r="QT65" s="17">
        <v>20</v>
      </c>
      <c r="QU65" s="17">
        <v>17</v>
      </c>
      <c r="QV65" s="17">
        <v>12</v>
      </c>
      <c r="QW65" s="17">
        <v>-8</v>
      </c>
      <c r="QX65" s="17">
        <v>-5</v>
      </c>
      <c r="QY65" s="17">
        <v>9</v>
      </c>
      <c r="QZ65" s="17">
        <v>14</v>
      </c>
      <c r="RA65" s="17">
        <v>16</v>
      </c>
      <c r="RB65" s="17">
        <v>48</v>
      </c>
      <c r="RC65" s="17">
        <v>79</v>
      </c>
      <c r="RD65" s="17">
        <v>23</v>
      </c>
      <c r="RE65" s="17">
        <v>76</v>
      </c>
      <c r="RF65" s="17">
        <v>-18</v>
      </c>
      <c r="RG65" s="17">
        <v>-6</v>
      </c>
      <c r="RH65" s="17">
        <v>-1</v>
      </c>
      <c r="RI65" s="17">
        <v>4</v>
      </c>
      <c r="RJ65" s="17">
        <v>-13</v>
      </c>
      <c r="RK65" s="17">
        <v>-9</v>
      </c>
      <c r="RL65" s="17">
        <v>-6</v>
      </c>
      <c r="RM65" s="17">
        <v>4</v>
      </c>
      <c r="RN65" s="17">
        <v>-3</v>
      </c>
      <c r="RO65" s="17">
        <v>-8</v>
      </c>
      <c r="RP65" s="17">
        <v>-4</v>
      </c>
      <c r="RQ65" s="17">
        <v>-12</v>
      </c>
      <c r="RR65" s="17">
        <v>13</v>
      </c>
      <c r="RS65" s="17">
        <v>-5</v>
      </c>
      <c r="RT65" s="17">
        <v>1</v>
      </c>
      <c r="RU65" s="17">
        <v>-34</v>
      </c>
      <c r="RV65" s="17">
        <v>-6</v>
      </c>
      <c r="RW65" s="17">
        <v>-6</v>
      </c>
      <c r="RX65" s="17">
        <v>-11</v>
      </c>
      <c r="RY65" s="17">
        <v>-19</v>
      </c>
      <c r="RZ65" s="17">
        <v>-19</v>
      </c>
      <c r="SA65" s="17">
        <v>-15</v>
      </c>
      <c r="SB65" s="17">
        <v>-8</v>
      </c>
      <c r="SC65" s="17">
        <v>-13</v>
      </c>
      <c r="SD65" s="17">
        <v>1</v>
      </c>
      <c r="SE65" s="17">
        <v>-1</v>
      </c>
      <c r="SF65" s="17">
        <v>2</v>
      </c>
      <c r="SG65" s="17">
        <v>-8</v>
      </c>
      <c r="SH65" s="17">
        <v>-2</v>
      </c>
      <c r="SI65" s="17">
        <v>6</v>
      </c>
      <c r="SJ65" s="17">
        <v>-2</v>
      </c>
      <c r="SK65" s="17">
        <v>-4</v>
      </c>
      <c r="SL65" s="17">
        <v>-14</v>
      </c>
      <c r="SM65" s="17">
        <v>-6</v>
      </c>
      <c r="SN65" s="17">
        <v>-6</v>
      </c>
      <c r="SO65" s="17">
        <v>-12</v>
      </c>
      <c r="SP65" s="17">
        <v>-15</v>
      </c>
      <c r="SQ65" s="17">
        <v>-13</v>
      </c>
      <c r="SR65" s="17">
        <v>-1</v>
      </c>
      <c r="SS65" s="17">
        <v>-22</v>
      </c>
      <c r="ST65" s="17">
        <v>3</v>
      </c>
      <c r="SU65" s="17">
        <v>2</v>
      </c>
      <c r="SV65" s="17">
        <v>-3</v>
      </c>
      <c r="SW65" s="17">
        <v>-2</v>
      </c>
      <c r="SX65" s="17">
        <v>9</v>
      </c>
      <c r="SY65" s="17">
        <v>1</v>
      </c>
      <c r="SZ65" s="17">
        <v>-9</v>
      </c>
      <c r="TA65" s="17">
        <v>-8</v>
      </c>
      <c r="TB65" s="17">
        <v>-95</v>
      </c>
      <c r="TC65" s="17">
        <v>-62</v>
      </c>
      <c r="TD65" s="17">
        <v>-53</v>
      </c>
      <c r="TE65" s="17">
        <v>-66</v>
      </c>
      <c r="TF65" s="17">
        <v>-69</v>
      </c>
      <c r="TG65" s="17">
        <v>-114</v>
      </c>
      <c r="TH65" s="17">
        <v>-114</v>
      </c>
      <c r="TI65" s="17">
        <v>-157</v>
      </c>
      <c r="TJ65" s="17">
        <v>4</v>
      </c>
      <c r="TK65" s="17">
        <v>-4</v>
      </c>
      <c r="TL65" s="17">
        <v>2</v>
      </c>
      <c r="TM65" s="17">
        <v>-7</v>
      </c>
      <c r="TN65" s="17">
        <v>8</v>
      </c>
      <c r="TO65" s="17">
        <v>10</v>
      </c>
      <c r="TP65" s="17">
        <v>-2</v>
      </c>
      <c r="TQ65" s="17">
        <v>8</v>
      </c>
      <c r="TR65" s="17">
        <v>-4</v>
      </c>
      <c r="TS65" s="17">
        <v>4</v>
      </c>
      <c r="TT65" s="17">
        <v>-5</v>
      </c>
      <c r="TU65" s="17">
        <v>0</v>
      </c>
      <c r="TV65" s="17">
        <v>5</v>
      </c>
      <c r="TW65" s="17">
        <v>-3</v>
      </c>
      <c r="TX65" s="17">
        <v>-4</v>
      </c>
      <c r="TY65" s="17">
        <v>9</v>
      </c>
      <c r="TZ65" s="17">
        <v>-11</v>
      </c>
      <c r="UA65" s="17">
        <v>0</v>
      </c>
      <c r="UB65" s="17">
        <v>-3</v>
      </c>
      <c r="UC65" s="17">
        <v>-7</v>
      </c>
      <c r="UD65" s="17">
        <v>-3</v>
      </c>
      <c r="UE65" s="17">
        <v>-10</v>
      </c>
      <c r="UF65" s="17">
        <v>-9</v>
      </c>
      <c r="UG65" s="17">
        <v>-18</v>
      </c>
      <c r="UH65" s="17">
        <v>-8</v>
      </c>
      <c r="UI65" s="17">
        <v>-12</v>
      </c>
      <c r="UJ65" s="17">
        <v>-7</v>
      </c>
      <c r="UK65" s="17">
        <v>-10</v>
      </c>
      <c r="UL65" s="17">
        <v>-6</v>
      </c>
      <c r="UM65" s="17">
        <v>-3</v>
      </c>
      <c r="UN65" s="17">
        <v>-18</v>
      </c>
      <c r="UO65" s="17">
        <v>-5</v>
      </c>
      <c r="UP65" s="17">
        <v>-6</v>
      </c>
      <c r="UQ65" s="17">
        <v>14</v>
      </c>
      <c r="UR65" s="17">
        <v>6</v>
      </c>
      <c r="US65" s="17">
        <v>-4</v>
      </c>
      <c r="UT65" s="17">
        <v>17</v>
      </c>
      <c r="UU65" s="17">
        <v>36</v>
      </c>
      <c r="UV65" s="17">
        <v>29</v>
      </c>
      <c r="UW65" s="17">
        <v>45</v>
      </c>
      <c r="UX65" s="17">
        <v>-11</v>
      </c>
      <c r="UY65" s="17">
        <v>0</v>
      </c>
      <c r="UZ65" s="17">
        <v>-5</v>
      </c>
      <c r="VA65" s="17">
        <v>-8</v>
      </c>
      <c r="VB65" s="17">
        <v>-14</v>
      </c>
      <c r="VC65" s="17">
        <v>-13</v>
      </c>
      <c r="VD65" s="17">
        <v>-16</v>
      </c>
      <c r="VE65" s="17">
        <v>-15</v>
      </c>
      <c r="VF65" s="17">
        <v>1</v>
      </c>
      <c r="VG65" s="17">
        <v>-2</v>
      </c>
      <c r="VH65" s="17">
        <v>-2</v>
      </c>
      <c r="VI65" s="17">
        <v>-2</v>
      </c>
      <c r="VJ65" s="17">
        <v>-14</v>
      </c>
      <c r="VK65" s="17">
        <v>-19</v>
      </c>
      <c r="VL65" s="17">
        <v>-8</v>
      </c>
      <c r="VM65" s="17">
        <v>-3</v>
      </c>
      <c r="VN65">
        <v>20</v>
      </c>
      <c r="VO65">
        <v>-2</v>
      </c>
      <c r="VP65">
        <v>-2</v>
      </c>
      <c r="VQ65">
        <v>1</v>
      </c>
      <c r="VR65">
        <v>12</v>
      </c>
      <c r="VS65">
        <v>2</v>
      </c>
      <c r="VT65">
        <v>-1</v>
      </c>
      <c r="VU65">
        <v>16</v>
      </c>
      <c r="VV65" s="17">
        <v>-16</v>
      </c>
      <c r="VW65" s="17">
        <v>-16</v>
      </c>
      <c r="VX65" s="17">
        <v>0</v>
      </c>
      <c r="VY65" s="17">
        <v>-10</v>
      </c>
      <c r="VZ65" s="17">
        <v>-11</v>
      </c>
      <c r="WA65" s="17">
        <v>-11</v>
      </c>
      <c r="WB65" s="17">
        <v>-5</v>
      </c>
      <c r="WC65" s="17">
        <v>8</v>
      </c>
      <c r="WD65" s="17">
        <v>-2</v>
      </c>
      <c r="WE65" s="17">
        <v>-5</v>
      </c>
      <c r="WF65" s="17">
        <v>3</v>
      </c>
      <c r="WG65" s="17">
        <v>-3</v>
      </c>
      <c r="WH65" s="17">
        <v>-2</v>
      </c>
      <c r="WI65" s="17">
        <v>9</v>
      </c>
      <c r="WJ65" s="17">
        <v>3</v>
      </c>
      <c r="WK65" s="17">
        <v>5</v>
      </c>
      <c r="WL65" s="17">
        <v>-71</v>
      </c>
      <c r="WM65" s="17">
        <v>-43</v>
      </c>
      <c r="WN65" s="17">
        <v>-46</v>
      </c>
      <c r="WO65" s="17">
        <v>-53</v>
      </c>
      <c r="WP65" s="17">
        <v>-77</v>
      </c>
      <c r="WQ65" s="17">
        <v>-139</v>
      </c>
      <c r="WR65" s="17">
        <v>-99</v>
      </c>
      <c r="WS65" s="17">
        <v>-181</v>
      </c>
      <c r="WT65" s="17">
        <v>2</v>
      </c>
      <c r="WU65" s="17">
        <v>6</v>
      </c>
      <c r="WV65" s="17">
        <v>5</v>
      </c>
      <c r="WW65" s="17">
        <v>3</v>
      </c>
      <c r="WX65" s="17">
        <v>-1</v>
      </c>
      <c r="WY65" s="17">
        <v>1</v>
      </c>
      <c r="WZ65" s="17">
        <v>12</v>
      </c>
      <c r="XA65" s="17">
        <v>-3</v>
      </c>
    </row>
    <row r="66" spans="1:625">
      <c r="A66" t="s">
        <v>964</v>
      </c>
      <c r="B66" s="17">
        <v>-20</v>
      </c>
      <c r="C66" s="17">
        <v>-16</v>
      </c>
      <c r="D66" s="17">
        <v>-1</v>
      </c>
      <c r="E66" s="17">
        <v>-5</v>
      </c>
      <c r="F66" s="17">
        <v>-14</v>
      </c>
      <c r="G66" s="17">
        <v>-20</v>
      </c>
      <c r="H66" s="17">
        <v>3</v>
      </c>
      <c r="I66" s="17">
        <v>-14</v>
      </c>
      <c r="J66" s="17">
        <v>172</v>
      </c>
      <c r="K66" s="17">
        <v>119</v>
      </c>
      <c r="L66" s="17">
        <v>123</v>
      </c>
      <c r="M66" s="17">
        <v>143</v>
      </c>
      <c r="N66" s="17">
        <v>171</v>
      </c>
      <c r="O66" s="17">
        <v>236</v>
      </c>
      <c r="P66" s="17">
        <v>201</v>
      </c>
      <c r="Q66" s="17">
        <v>249</v>
      </c>
      <c r="R66" s="17">
        <v>-78</v>
      </c>
      <c r="S66" s="17">
        <v>-53</v>
      </c>
      <c r="T66" s="17">
        <v>-47</v>
      </c>
      <c r="U66" s="17">
        <v>-45</v>
      </c>
      <c r="V66" s="17">
        <v>-41</v>
      </c>
      <c r="W66" s="17">
        <v>-65</v>
      </c>
      <c r="X66" s="17">
        <v>-66</v>
      </c>
      <c r="Y66" s="17">
        <v>-59</v>
      </c>
      <c r="Z66" s="17">
        <v>-42</v>
      </c>
      <c r="AA66" s="17">
        <v>-31</v>
      </c>
      <c r="AB66" s="17">
        <v>-18</v>
      </c>
      <c r="AC66" s="17">
        <v>-26</v>
      </c>
      <c r="AD66" s="17">
        <v>-27</v>
      </c>
      <c r="AE66" s="17">
        <v>-19</v>
      </c>
      <c r="AF66" s="17">
        <v>-41</v>
      </c>
      <c r="AG66" s="17">
        <v>-34</v>
      </c>
      <c r="AH66" s="17">
        <v>45</v>
      </c>
      <c r="AI66" s="17">
        <v>20</v>
      </c>
      <c r="AJ66" s="17">
        <v>11</v>
      </c>
      <c r="AK66" s="17">
        <v>8</v>
      </c>
      <c r="AL66" s="17">
        <v>46</v>
      </c>
      <c r="AM66" s="17">
        <v>24</v>
      </c>
      <c r="AN66" s="17">
        <v>54</v>
      </c>
      <c r="AO66" s="17">
        <v>57</v>
      </c>
      <c r="AP66" s="17">
        <v>-37</v>
      </c>
      <c r="AQ66" s="17">
        <v>-8</v>
      </c>
      <c r="AR66" s="17">
        <v>-3</v>
      </c>
      <c r="AS66" s="17">
        <v>-31</v>
      </c>
      <c r="AT66" s="17">
        <v>-23</v>
      </c>
      <c r="AU66" s="17">
        <v>-59</v>
      </c>
      <c r="AV66" s="17">
        <v>-12</v>
      </c>
      <c r="AW66" s="17">
        <v>-39</v>
      </c>
      <c r="AX66" s="17">
        <v>6</v>
      </c>
      <c r="AY66" s="17">
        <v>-8</v>
      </c>
      <c r="AZ66" s="17">
        <v>-7</v>
      </c>
      <c r="BA66" s="17">
        <v>-7</v>
      </c>
      <c r="BB66" s="17">
        <v>-5</v>
      </c>
      <c r="BC66" s="17">
        <v>-20</v>
      </c>
      <c r="BD66" s="17">
        <v>-19</v>
      </c>
      <c r="BE66" s="17">
        <v>-36</v>
      </c>
      <c r="BF66" s="17">
        <v>-36</v>
      </c>
      <c r="BG66" s="17">
        <v>-23</v>
      </c>
      <c r="BH66" s="17">
        <v>-13</v>
      </c>
      <c r="BI66" s="17">
        <v>-9</v>
      </c>
      <c r="BJ66" s="17">
        <v>-10</v>
      </c>
      <c r="BK66" s="17">
        <v>-35</v>
      </c>
      <c r="BL66" s="17">
        <v>-39</v>
      </c>
      <c r="BM66" s="17">
        <v>-54</v>
      </c>
      <c r="BN66" s="17">
        <v>-14</v>
      </c>
      <c r="BO66" s="17">
        <v>-6</v>
      </c>
      <c r="BP66" s="17">
        <v>-7</v>
      </c>
      <c r="BQ66" s="17">
        <v>-6</v>
      </c>
      <c r="BR66" s="17">
        <v>-13</v>
      </c>
      <c r="BS66" s="17">
        <v>-10</v>
      </c>
      <c r="BT66" s="17">
        <v>-11</v>
      </c>
      <c r="BU66" s="17">
        <v>-15</v>
      </c>
      <c r="BV66" s="17">
        <v>102</v>
      </c>
      <c r="BW66" s="17">
        <v>62</v>
      </c>
      <c r="BX66" s="17">
        <v>37</v>
      </c>
      <c r="BY66" s="17">
        <v>52</v>
      </c>
      <c r="BZ66" s="17">
        <v>49</v>
      </c>
      <c r="CA66" s="17">
        <v>72</v>
      </c>
      <c r="CB66" s="17">
        <v>44</v>
      </c>
      <c r="CC66" s="17">
        <v>68</v>
      </c>
      <c r="CD66" s="17">
        <v>26</v>
      </c>
      <c r="CE66" s="17">
        <v>-6</v>
      </c>
      <c r="CF66" s="17">
        <v>12</v>
      </c>
      <c r="CG66" s="17">
        <v>-1</v>
      </c>
      <c r="CH66" s="17">
        <v>-1</v>
      </c>
      <c r="CI66" s="17">
        <v>10</v>
      </c>
      <c r="CJ66" s="17">
        <v>5</v>
      </c>
      <c r="CK66" s="17">
        <v>14</v>
      </c>
      <c r="CL66" s="17">
        <v>34</v>
      </c>
      <c r="CM66" s="17">
        <v>12</v>
      </c>
      <c r="CN66" s="17">
        <v>5</v>
      </c>
      <c r="CO66" s="17">
        <v>11</v>
      </c>
      <c r="CP66" s="17">
        <v>12</v>
      </c>
      <c r="CQ66" s="17">
        <v>22</v>
      </c>
      <c r="CR66" s="17">
        <v>8</v>
      </c>
      <c r="CS66" s="17">
        <v>7</v>
      </c>
      <c r="CT66" s="17">
        <v>10</v>
      </c>
      <c r="CU66" s="17">
        <v>-3</v>
      </c>
      <c r="CV66" s="17">
        <v>-11</v>
      </c>
      <c r="CW66" s="17">
        <v>-5</v>
      </c>
      <c r="CX66" s="17">
        <v>-6</v>
      </c>
      <c r="CY66" s="17">
        <v>-16</v>
      </c>
      <c r="CZ66" s="17">
        <v>22</v>
      </c>
      <c r="DA66" s="17">
        <v>13</v>
      </c>
      <c r="DB66" s="17">
        <v>27</v>
      </c>
      <c r="DC66" s="17">
        <v>-7</v>
      </c>
      <c r="DD66" s="17">
        <v>-3</v>
      </c>
      <c r="DE66" s="17">
        <v>7</v>
      </c>
      <c r="DF66" s="17">
        <v>8</v>
      </c>
      <c r="DG66" s="17">
        <v>13</v>
      </c>
      <c r="DH66" s="17">
        <v>25</v>
      </c>
      <c r="DI66" s="17">
        <v>3</v>
      </c>
      <c r="DJ66" s="17">
        <v>25</v>
      </c>
      <c r="DK66" s="17">
        <v>22</v>
      </c>
      <c r="DL66" s="17">
        <v>17</v>
      </c>
      <c r="DM66" s="17">
        <v>31</v>
      </c>
      <c r="DN66" s="17">
        <v>11</v>
      </c>
      <c r="DO66" s="17">
        <v>46</v>
      </c>
      <c r="DP66" s="17">
        <v>31</v>
      </c>
      <c r="DQ66" s="17">
        <v>36</v>
      </c>
      <c r="DR66" s="17">
        <v>24</v>
      </c>
      <c r="DS66" s="17">
        <v>8</v>
      </c>
      <c r="DT66" s="17">
        <v>21</v>
      </c>
      <c r="DU66" s="17">
        <v>16</v>
      </c>
      <c r="DV66" s="17">
        <v>6</v>
      </c>
      <c r="DW66" s="17">
        <v>20</v>
      </c>
      <c r="DX66" s="17">
        <v>7</v>
      </c>
      <c r="DY66" s="17">
        <v>38</v>
      </c>
      <c r="DZ66" s="17">
        <v>22</v>
      </c>
      <c r="EA66" s="17">
        <v>13</v>
      </c>
      <c r="EB66" s="17">
        <v>-2</v>
      </c>
      <c r="EC66" s="17">
        <v>13</v>
      </c>
      <c r="ED66" s="17">
        <v>4</v>
      </c>
      <c r="EE66" s="17">
        <v>25</v>
      </c>
      <c r="EF66" s="17">
        <v>9</v>
      </c>
      <c r="EG66" s="17">
        <v>4</v>
      </c>
      <c r="EH66" s="17">
        <v>-19</v>
      </c>
      <c r="EI66" s="17">
        <v>-39</v>
      </c>
      <c r="EJ66" s="17">
        <v>-20</v>
      </c>
      <c r="EK66" s="17">
        <v>-19</v>
      </c>
      <c r="EL66" s="17">
        <v>-40</v>
      </c>
      <c r="EM66" s="17">
        <v>-48</v>
      </c>
      <c r="EN66" s="17">
        <v>-40</v>
      </c>
      <c r="EO66" s="17">
        <v>-66</v>
      </c>
      <c r="EP66" s="17">
        <v>8</v>
      </c>
      <c r="EQ66" s="17">
        <v>3</v>
      </c>
      <c r="ER66" s="17">
        <v>3</v>
      </c>
      <c r="ES66" s="17">
        <v>4</v>
      </c>
      <c r="ET66" s="17">
        <v>-1</v>
      </c>
      <c r="EU66" s="17">
        <v>5</v>
      </c>
      <c r="EV66" s="17">
        <v>6</v>
      </c>
      <c r="EW66" s="17">
        <v>9</v>
      </c>
      <c r="EX66" s="17">
        <v>24</v>
      </c>
      <c r="EY66" s="17">
        <v>-1</v>
      </c>
      <c r="EZ66" s="17">
        <v>-1</v>
      </c>
      <c r="FA66" s="17">
        <v>7</v>
      </c>
      <c r="FB66" s="17">
        <v>2</v>
      </c>
      <c r="FC66" s="17">
        <v>18</v>
      </c>
      <c r="FD66" s="17">
        <v>-5</v>
      </c>
      <c r="FE66" s="17">
        <v>11</v>
      </c>
      <c r="FF66" s="17">
        <v>50</v>
      </c>
      <c r="FG66" s="17">
        <v>21</v>
      </c>
      <c r="FH66" s="17">
        <v>4</v>
      </c>
      <c r="FI66" s="17">
        <v>1</v>
      </c>
      <c r="FJ66" s="17">
        <v>13</v>
      </c>
      <c r="FK66" s="17">
        <v>5</v>
      </c>
      <c r="FL66" s="17">
        <v>-3</v>
      </c>
      <c r="FM66" s="17">
        <v>-3</v>
      </c>
      <c r="FN66" s="17">
        <v>20</v>
      </c>
      <c r="FO66" s="17">
        <v>7</v>
      </c>
      <c r="FP66" s="17">
        <v>2</v>
      </c>
      <c r="FQ66" s="17">
        <v>11</v>
      </c>
      <c r="FR66" s="17">
        <v>-4</v>
      </c>
      <c r="FS66" s="17">
        <v>-4</v>
      </c>
      <c r="FT66" s="17">
        <v>1</v>
      </c>
      <c r="FU66" s="17">
        <v>-19</v>
      </c>
      <c r="FV66" s="17">
        <v>-50</v>
      </c>
      <c r="FW66" s="17">
        <v>-16</v>
      </c>
      <c r="FX66" s="17">
        <v>-19</v>
      </c>
      <c r="FY66" s="17">
        <v>-11</v>
      </c>
      <c r="FZ66" s="17">
        <v>-34</v>
      </c>
      <c r="GA66" s="17">
        <v>-55</v>
      </c>
      <c r="GB66" s="17">
        <v>-48</v>
      </c>
      <c r="GC66" s="17">
        <v>-57</v>
      </c>
      <c r="GD66" s="17">
        <v>-13</v>
      </c>
      <c r="GE66" s="17">
        <v>2</v>
      </c>
      <c r="GF66" s="17">
        <v>-6</v>
      </c>
      <c r="GG66" s="17">
        <v>-19</v>
      </c>
      <c r="GH66" s="17">
        <v>1</v>
      </c>
      <c r="GI66" s="17">
        <v>-6</v>
      </c>
      <c r="GJ66" s="17">
        <v>3</v>
      </c>
      <c r="GK66" s="17">
        <v>12</v>
      </c>
      <c r="GL66" s="17">
        <v>2</v>
      </c>
      <c r="GM66" s="17">
        <v>1</v>
      </c>
      <c r="GN66" s="17">
        <v>-1</v>
      </c>
      <c r="GO66" s="17">
        <v>-5</v>
      </c>
      <c r="GP66" s="17">
        <v>-5</v>
      </c>
      <c r="GQ66" s="17">
        <v>-12</v>
      </c>
      <c r="GR66" s="17">
        <v>-7</v>
      </c>
      <c r="GS66" s="17">
        <v>-2</v>
      </c>
      <c r="GT66" s="17">
        <v>18</v>
      </c>
      <c r="GU66" s="17">
        <v>11</v>
      </c>
      <c r="GV66" s="17">
        <v>7</v>
      </c>
      <c r="GW66" s="17">
        <v>11</v>
      </c>
      <c r="GX66" s="17">
        <v>7</v>
      </c>
      <c r="GY66" s="17">
        <v>0</v>
      </c>
      <c r="GZ66" s="17">
        <v>0</v>
      </c>
      <c r="HA66" s="17">
        <v>7</v>
      </c>
      <c r="HB66" s="17">
        <v>-15</v>
      </c>
      <c r="HC66" s="17">
        <v>7</v>
      </c>
      <c r="HD66" s="17">
        <v>6</v>
      </c>
      <c r="HE66" s="17">
        <v>1</v>
      </c>
      <c r="HF66" s="17">
        <v>-6</v>
      </c>
      <c r="HG66" s="17">
        <v>25</v>
      </c>
      <c r="HH66" s="17">
        <v>7</v>
      </c>
      <c r="HI66" s="17">
        <v>0</v>
      </c>
      <c r="HJ66" s="17">
        <v>-15</v>
      </c>
      <c r="HK66" s="17">
        <v>-7</v>
      </c>
      <c r="HL66" s="17">
        <v>-10</v>
      </c>
      <c r="HM66" s="17">
        <v>-3</v>
      </c>
      <c r="HN66" s="17">
        <v>-9</v>
      </c>
      <c r="HO66" s="17">
        <v>-7</v>
      </c>
      <c r="HP66" s="17">
        <v>-5</v>
      </c>
      <c r="HQ66" s="17">
        <v>-29</v>
      </c>
      <c r="HR66" s="17">
        <v>-9</v>
      </c>
      <c r="HS66" s="17">
        <v>-6</v>
      </c>
      <c r="HT66" s="17">
        <v>1</v>
      </c>
      <c r="HU66" s="17">
        <v>5</v>
      </c>
      <c r="HV66" s="17">
        <v>-3</v>
      </c>
      <c r="HW66" s="17">
        <v>22</v>
      </c>
      <c r="HX66" s="17">
        <v>7</v>
      </c>
      <c r="HY66" s="17">
        <v>13</v>
      </c>
      <c r="HZ66" s="17">
        <v>100</v>
      </c>
      <c r="IA66" s="17">
        <v>67</v>
      </c>
      <c r="IB66" s="17">
        <v>26</v>
      </c>
      <c r="IC66" s="17">
        <v>78</v>
      </c>
      <c r="ID66" s="17">
        <v>55</v>
      </c>
      <c r="IE66" s="17">
        <v>121</v>
      </c>
      <c r="IF66" s="17">
        <v>110</v>
      </c>
      <c r="IG66" s="17">
        <v>149</v>
      </c>
      <c r="IH66" s="17">
        <v>6</v>
      </c>
      <c r="II66" s="17">
        <v>-12</v>
      </c>
      <c r="IJ66" s="17">
        <v>9</v>
      </c>
      <c r="IK66" s="17">
        <v>7</v>
      </c>
      <c r="IL66" s="17">
        <v>13</v>
      </c>
      <c r="IM66" s="17">
        <v>10</v>
      </c>
      <c r="IN66" s="17">
        <v>4</v>
      </c>
      <c r="IO66" s="17">
        <v>19</v>
      </c>
      <c r="IP66" s="17">
        <v>-58</v>
      </c>
      <c r="IQ66" s="17">
        <v>-32</v>
      </c>
      <c r="IR66" s="17">
        <v>-22</v>
      </c>
      <c r="IS66" s="17">
        <v>-15</v>
      </c>
      <c r="IT66" s="17">
        <v>-21</v>
      </c>
      <c r="IU66" s="17">
        <v>-44</v>
      </c>
      <c r="IV66" s="17">
        <v>-52</v>
      </c>
      <c r="IW66" s="17">
        <v>-38</v>
      </c>
      <c r="IX66" s="17">
        <v>446</v>
      </c>
      <c r="IY66" s="17">
        <v>255</v>
      </c>
      <c r="IZ66" s="17">
        <v>165</v>
      </c>
      <c r="JA66" s="17">
        <v>167</v>
      </c>
      <c r="JB66" s="17">
        <v>210</v>
      </c>
      <c r="JC66" s="17">
        <v>401</v>
      </c>
      <c r="JD66" s="17">
        <v>386</v>
      </c>
      <c r="JE66" s="17">
        <v>514</v>
      </c>
      <c r="JF66" s="17">
        <v>-163</v>
      </c>
      <c r="JG66" s="17">
        <v>-68</v>
      </c>
      <c r="JH66" s="17">
        <v>-46</v>
      </c>
      <c r="JI66" s="17">
        <v>-50</v>
      </c>
      <c r="JJ66" s="17">
        <v>-34</v>
      </c>
      <c r="JK66" s="17">
        <v>-163</v>
      </c>
      <c r="JL66" s="17">
        <v>-137</v>
      </c>
      <c r="JM66" s="17">
        <v>-146</v>
      </c>
      <c r="JN66" s="17">
        <v>25</v>
      </c>
      <c r="JO66" s="17">
        <v>9</v>
      </c>
      <c r="JP66" s="17">
        <v>16</v>
      </c>
      <c r="JQ66" s="17">
        <v>6</v>
      </c>
      <c r="JR66" s="17">
        <v>11</v>
      </c>
      <c r="JS66" s="17">
        <v>25</v>
      </c>
      <c r="JT66" s="17">
        <v>21</v>
      </c>
      <c r="JU66" s="17">
        <v>14</v>
      </c>
      <c r="JV66" s="17">
        <v>6</v>
      </c>
      <c r="JW66" s="17">
        <v>14</v>
      </c>
      <c r="JX66" s="17">
        <v>-1</v>
      </c>
      <c r="JY66" s="17">
        <v>-1</v>
      </c>
      <c r="JZ66" s="17">
        <v>-22</v>
      </c>
      <c r="KA66" s="17">
        <v>27</v>
      </c>
      <c r="KB66" s="17">
        <v>20</v>
      </c>
      <c r="KC66" s="17">
        <v>21</v>
      </c>
      <c r="KD66" s="17">
        <v>9</v>
      </c>
      <c r="KE66" s="17">
        <v>5</v>
      </c>
      <c r="KF66" s="17">
        <v>8</v>
      </c>
      <c r="KG66" s="17">
        <v>7</v>
      </c>
      <c r="KH66" s="17">
        <v>17</v>
      </c>
      <c r="KI66" s="17">
        <v>-4</v>
      </c>
      <c r="KJ66" s="17">
        <v>-4</v>
      </c>
      <c r="KK66" s="17">
        <v>1</v>
      </c>
      <c r="KL66" s="17">
        <v>-10</v>
      </c>
      <c r="KM66" s="17">
        <v>-9</v>
      </c>
      <c r="KN66" s="17">
        <v>-25</v>
      </c>
      <c r="KO66" s="17">
        <v>-16</v>
      </c>
      <c r="KP66" s="17">
        <v>-15</v>
      </c>
      <c r="KQ66" s="17">
        <v>-22</v>
      </c>
      <c r="KR66" s="17">
        <v>-15</v>
      </c>
      <c r="KS66" s="17">
        <v>-21</v>
      </c>
      <c r="KT66" s="17">
        <v>13</v>
      </c>
      <c r="KU66" s="17">
        <v>9</v>
      </c>
      <c r="KV66" s="17">
        <v>2</v>
      </c>
      <c r="KW66" s="17">
        <v>-11</v>
      </c>
      <c r="KX66" s="17">
        <v>5</v>
      </c>
      <c r="KY66" s="17">
        <v>15</v>
      </c>
      <c r="KZ66" s="17">
        <v>-1</v>
      </c>
      <c r="LA66" s="17">
        <v>-13</v>
      </c>
      <c r="LB66" s="17">
        <v>7</v>
      </c>
      <c r="LC66" s="17">
        <v>0</v>
      </c>
      <c r="LD66" s="17">
        <v>9</v>
      </c>
      <c r="LE66" s="17">
        <v>3</v>
      </c>
      <c r="LF66" s="17">
        <v>1</v>
      </c>
      <c r="LG66" s="17">
        <v>1</v>
      </c>
      <c r="LH66" s="17">
        <v>-7</v>
      </c>
      <c r="LI66" s="17">
        <v>-8</v>
      </c>
      <c r="LJ66" s="17">
        <v>-17</v>
      </c>
      <c r="LK66" s="17">
        <v>-19</v>
      </c>
      <c r="LL66" s="17">
        <v>1</v>
      </c>
      <c r="LM66" s="17">
        <v>-3</v>
      </c>
      <c r="LN66" s="17">
        <v>3</v>
      </c>
      <c r="LO66" s="17">
        <v>-15</v>
      </c>
      <c r="LP66" s="17">
        <v>-22</v>
      </c>
      <c r="LQ66" s="17">
        <v>1</v>
      </c>
      <c r="LR66" s="17">
        <v>40</v>
      </c>
      <c r="LS66" s="17">
        <v>9</v>
      </c>
      <c r="LT66" s="17">
        <v>9</v>
      </c>
      <c r="LU66" s="17">
        <v>7</v>
      </c>
      <c r="LV66" s="17">
        <v>-1</v>
      </c>
      <c r="LW66" s="17">
        <v>17</v>
      </c>
      <c r="LX66" s="17">
        <v>15</v>
      </c>
      <c r="LY66" s="17">
        <v>-7</v>
      </c>
      <c r="LZ66" s="17">
        <v>6</v>
      </c>
      <c r="MA66" s="17">
        <v>0</v>
      </c>
      <c r="MB66" s="17">
        <v>-14</v>
      </c>
      <c r="MC66" s="17">
        <v>7</v>
      </c>
      <c r="MD66" s="17">
        <v>-8</v>
      </c>
      <c r="ME66" s="17">
        <v>34</v>
      </c>
      <c r="MF66" s="17">
        <v>-23</v>
      </c>
      <c r="MG66" s="17">
        <v>12</v>
      </c>
      <c r="MH66" s="17">
        <v>17</v>
      </c>
      <c r="MI66" s="17">
        <v>17</v>
      </c>
      <c r="MJ66" s="17">
        <v>6</v>
      </c>
      <c r="MK66" s="17">
        <v>13</v>
      </c>
      <c r="ML66" s="17">
        <v>10</v>
      </c>
      <c r="MM66" s="17">
        <v>16</v>
      </c>
      <c r="MN66" s="17">
        <v>10</v>
      </c>
      <c r="MO66" s="17">
        <v>15</v>
      </c>
      <c r="MP66" s="17">
        <v>-1</v>
      </c>
      <c r="MQ66" s="17">
        <v>-6</v>
      </c>
      <c r="MR66" s="17">
        <v>3</v>
      </c>
      <c r="MS66" s="17">
        <v>-5</v>
      </c>
      <c r="MT66" s="17">
        <v>-10</v>
      </c>
      <c r="MU66" s="17">
        <v>10</v>
      </c>
      <c r="MV66" s="17">
        <v>-10</v>
      </c>
      <c r="MW66" s="17">
        <v>18</v>
      </c>
      <c r="MX66" s="17">
        <v>-80</v>
      </c>
      <c r="MY66" s="17">
        <v>-47</v>
      </c>
      <c r="MZ66" s="17">
        <v>-32</v>
      </c>
      <c r="NA66" s="17">
        <v>-29</v>
      </c>
      <c r="NB66" s="17">
        <v>-32</v>
      </c>
      <c r="NC66" s="17">
        <v>-61</v>
      </c>
      <c r="ND66" s="17">
        <v>-54</v>
      </c>
      <c r="NE66" s="17">
        <v>-53</v>
      </c>
      <c r="NF66" s="17">
        <v>-33</v>
      </c>
      <c r="NG66" s="17">
        <v>21</v>
      </c>
      <c r="NH66" s="17">
        <v>-15</v>
      </c>
      <c r="NI66" s="17">
        <v>-22</v>
      </c>
      <c r="NJ66" s="17">
        <v>-16</v>
      </c>
      <c r="NK66" s="17">
        <v>10</v>
      </c>
      <c r="NL66" s="17">
        <v>8</v>
      </c>
      <c r="NM66" s="17">
        <v>-6</v>
      </c>
      <c r="NN66" s="17">
        <v>13</v>
      </c>
      <c r="NO66" s="17">
        <v>11</v>
      </c>
      <c r="NP66" s="17">
        <v>4</v>
      </c>
      <c r="NQ66" s="17">
        <v>4</v>
      </c>
      <c r="NR66" s="17">
        <v>1</v>
      </c>
      <c r="NS66" s="17">
        <v>4</v>
      </c>
      <c r="NT66" s="17">
        <v>21</v>
      </c>
      <c r="NU66" s="17">
        <v>9</v>
      </c>
      <c r="NV66" s="17">
        <v>8</v>
      </c>
      <c r="NW66" s="17">
        <v>-4</v>
      </c>
      <c r="NX66" s="17">
        <v>4</v>
      </c>
      <c r="NY66" s="17">
        <v>-11</v>
      </c>
      <c r="NZ66" s="17">
        <v>10</v>
      </c>
      <c r="OA66" s="17">
        <v>28</v>
      </c>
      <c r="OB66" s="17">
        <v>20</v>
      </c>
      <c r="OC66" s="17">
        <v>28</v>
      </c>
      <c r="OD66" s="17">
        <v>-20</v>
      </c>
      <c r="OE66" s="17">
        <v>-13</v>
      </c>
      <c r="OF66" s="17">
        <v>-3</v>
      </c>
      <c r="OG66" s="17">
        <v>-1</v>
      </c>
      <c r="OH66" s="17">
        <v>-7</v>
      </c>
      <c r="OI66" s="17">
        <v>-12</v>
      </c>
      <c r="OJ66" s="17">
        <v>-1</v>
      </c>
      <c r="OK66" s="17">
        <v>-6</v>
      </c>
      <c r="OL66" s="17">
        <v>12</v>
      </c>
      <c r="OM66" s="17">
        <v>22</v>
      </c>
      <c r="ON66" s="17">
        <v>5</v>
      </c>
      <c r="OO66" s="17">
        <v>6</v>
      </c>
      <c r="OP66" s="17">
        <v>-8</v>
      </c>
      <c r="OQ66" s="17">
        <v>4</v>
      </c>
      <c r="OR66" s="17">
        <v>-1</v>
      </c>
      <c r="OS66" s="17">
        <v>-6</v>
      </c>
      <c r="OT66" s="17">
        <v>-187</v>
      </c>
      <c r="OU66" s="17">
        <v>-81</v>
      </c>
      <c r="OV66" s="17">
        <v>-96</v>
      </c>
      <c r="OW66" s="17">
        <v>-113</v>
      </c>
      <c r="OX66" s="17">
        <v>-104</v>
      </c>
      <c r="OY66" s="17">
        <v>-380</v>
      </c>
      <c r="OZ66" s="17">
        <v>-251</v>
      </c>
      <c r="PA66" s="17">
        <v>-329</v>
      </c>
      <c r="PB66" s="17">
        <v>-19</v>
      </c>
      <c r="PC66" s="17">
        <v>-10</v>
      </c>
      <c r="PD66" s="17">
        <v>-6</v>
      </c>
      <c r="PE66" s="17">
        <v>-4</v>
      </c>
      <c r="PF66" s="17">
        <v>-5</v>
      </c>
      <c r="PG66" s="17">
        <v>-2</v>
      </c>
      <c r="PH66" s="17">
        <v>9</v>
      </c>
      <c r="PI66" s="17">
        <v>-13</v>
      </c>
      <c r="PJ66" s="17">
        <v>-11</v>
      </c>
      <c r="PK66" s="17">
        <v>-23</v>
      </c>
      <c r="PL66" s="17">
        <v>-8</v>
      </c>
      <c r="PM66" s="17">
        <v>-4</v>
      </c>
      <c r="PN66" s="17">
        <v>-9</v>
      </c>
      <c r="PO66" s="17">
        <v>14</v>
      </c>
      <c r="PP66" s="17">
        <v>-10</v>
      </c>
      <c r="PQ66" s="17">
        <v>2</v>
      </c>
      <c r="PR66" s="17">
        <v>-28</v>
      </c>
      <c r="PS66" s="17">
        <v>-19</v>
      </c>
      <c r="PT66" s="17">
        <v>-9</v>
      </c>
      <c r="PU66" s="17">
        <v>-9</v>
      </c>
      <c r="PV66" s="17">
        <v>-12</v>
      </c>
      <c r="PW66" s="17">
        <v>-31</v>
      </c>
      <c r="PX66" s="17">
        <v>-21</v>
      </c>
      <c r="PY66" s="17">
        <v>-34</v>
      </c>
      <c r="PZ66" s="17">
        <v>-33</v>
      </c>
      <c r="QA66" s="17">
        <v>-27</v>
      </c>
      <c r="QB66" s="17">
        <v>0</v>
      </c>
      <c r="QC66" s="17">
        <v>-11</v>
      </c>
      <c r="QD66" s="17">
        <v>-6</v>
      </c>
      <c r="QE66" s="17">
        <v>-20</v>
      </c>
      <c r="QF66" s="17">
        <v>-16</v>
      </c>
      <c r="QG66" s="17">
        <v>-16</v>
      </c>
      <c r="QH66" s="17">
        <v>29</v>
      </c>
      <c r="QI66" s="17">
        <v>11</v>
      </c>
      <c r="QJ66" s="17">
        <v>20</v>
      </c>
      <c r="QK66" s="17">
        <v>6</v>
      </c>
      <c r="QL66" s="17">
        <v>9</v>
      </c>
      <c r="QM66" s="17">
        <v>0</v>
      </c>
      <c r="QN66" s="17">
        <v>13</v>
      </c>
      <c r="QO66" s="17">
        <v>15</v>
      </c>
      <c r="QP66" s="17">
        <v>9</v>
      </c>
      <c r="QQ66" s="17">
        <v>7</v>
      </c>
      <c r="QR66" s="17">
        <v>7</v>
      </c>
      <c r="QS66" s="17">
        <v>1</v>
      </c>
      <c r="QT66" s="17">
        <v>5</v>
      </c>
      <c r="QU66" s="17">
        <v>25</v>
      </c>
      <c r="QV66" s="17">
        <v>8</v>
      </c>
      <c r="QW66" s="17">
        <v>4</v>
      </c>
      <c r="QX66" s="17">
        <v>-5</v>
      </c>
      <c r="QY66" s="17">
        <v>5</v>
      </c>
      <c r="QZ66" s="17">
        <v>22</v>
      </c>
      <c r="RA66" s="17">
        <v>6</v>
      </c>
      <c r="RB66" s="17">
        <v>4</v>
      </c>
      <c r="RC66" s="17">
        <v>46</v>
      </c>
      <c r="RD66" s="17">
        <v>30</v>
      </c>
      <c r="RE66" s="17">
        <v>38</v>
      </c>
      <c r="RF66" s="17">
        <v>-28</v>
      </c>
      <c r="RG66" s="17">
        <v>-2</v>
      </c>
      <c r="RH66" s="17">
        <v>-2</v>
      </c>
      <c r="RI66" s="17">
        <v>-9</v>
      </c>
      <c r="RJ66" s="17">
        <v>-11</v>
      </c>
      <c r="RK66" s="17">
        <v>-10</v>
      </c>
      <c r="RL66" s="17">
        <v>-8</v>
      </c>
      <c r="RM66" s="17">
        <v>-12</v>
      </c>
      <c r="RN66" s="17">
        <v>-11</v>
      </c>
      <c r="RO66" s="17">
        <v>-15</v>
      </c>
      <c r="RP66" s="17">
        <v>-2</v>
      </c>
      <c r="RQ66" s="17">
        <v>2</v>
      </c>
      <c r="RR66" s="17">
        <v>-11</v>
      </c>
      <c r="RS66" s="17">
        <v>-21</v>
      </c>
      <c r="RT66" s="17">
        <v>-14</v>
      </c>
      <c r="RU66" s="17">
        <v>-3</v>
      </c>
      <c r="RV66" s="17">
        <v>-16</v>
      </c>
      <c r="RW66" s="17">
        <v>3</v>
      </c>
      <c r="RX66" s="17">
        <v>-11</v>
      </c>
      <c r="RY66" s="17">
        <v>0</v>
      </c>
      <c r="RZ66" s="17">
        <v>-8</v>
      </c>
      <c r="SA66" s="17">
        <v>-5</v>
      </c>
      <c r="SB66" s="17">
        <v>-1</v>
      </c>
      <c r="SC66" s="17">
        <v>-12</v>
      </c>
      <c r="SD66" s="17">
        <v>-1</v>
      </c>
      <c r="SE66" s="17">
        <v>2</v>
      </c>
      <c r="SF66" s="17">
        <v>-1</v>
      </c>
      <c r="SG66" s="17">
        <v>1</v>
      </c>
      <c r="SH66" s="17">
        <v>0</v>
      </c>
      <c r="SI66" s="17">
        <v>-2</v>
      </c>
      <c r="SJ66" s="17">
        <v>-2</v>
      </c>
      <c r="SK66" s="17">
        <v>3</v>
      </c>
      <c r="SL66" s="17">
        <v>-17</v>
      </c>
      <c r="SM66" s="17">
        <v>-5</v>
      </c>
      <c r="SN66" s="17">
        <v>-9</v>
      </c>
      <c r="SO66" s="17">
        <v>-10</v>
      </c>
      <c r="SP66" s="17">
        <v>-2</v>
      </c>
      <c r="SQ66" s="17">
        <v>-5</v>
      </c>
      <c r="SR66" s="17">
        <v>-11</v>
      </c>
      <c r="SS66" s="17">
        <v>-17</v>
      </c>
      <c r="ST66" s="17">
        <v>7</v>
      </c>
      <c r="SU66" s="17">
        <v>9</v>
      </c>
      <c r="SV66" s="17">
        <v>-3</v>
      </c>
      <c r="SW66" s="17">
        <v>1</v>
      </c>
      <c r="SX66" s="17">
        <v>-3</v>
      </c>
      <c r="SY66" s="17">
        <v>11</v>
      </c>
      <c r="SZ66" s="17">
        <v>0</v>
      </c>
      <c r="TA66" s="17">
        <v>9</v>
      </c>
      <c r="TB66" s="17">
        <v>-115</v>
      </c>
      <c r="TC66" s="17">
        <v>-58</v>
      </c>
      <c r="TD66" s="17">
        <v>-54</v>
      </c>
      <c r="TE66" s="17">
        <v>-57</v>
      </c>
      <c r="TF66" s="17">
        <v>-58</v>
      </c>
      <c r="TG66" s="17">
        <v>-81</v>
      </c>
      <c r="TH66" s="17">
        <v>-81</v>
      </c>
      <c r="TI66" s="17">
        <v>-135</v>
      </c>
      <c r="TJ66" s="17">
        <v>4</v>
      </c>
      <c r="TK66" s="17">
        <v>6</v>
      </c>
      <c r="TL66" s="17">
        <v>-6</v>
      </c>
      <c r="TM66" s="17">
        <v>5</v>
      </c>
      <c r="TN66" s="17">
        <v>-4</v>
      </c>
      <c r="TO66" s="17">
        <v>5</v>
      </c>
      <c r="TP66" s="17">
        <v>4</v>
      </c>
      <c r="TQ66" s="17">
        <v>3</v>
      </c>
      <c r="TR66" s="17">
        <v>-10</v>
      </c>
      <c r="TS66" s="17">
        <v>-4</v>
      </c>
      <c r="TT66" s="17">
        <v>-5</v>
      </c>
      <c r="TU66" s="17">
        <v>-8</v>
      </c>
      <c r="TV66" s="17">
        <v>3</v>
      </c>
      <c r="TW66" s="17">
        <v>-10</v>
      </c>
      <c r="TX66" s="17">
        <v>-11</v>
      </c>
      <c r="TY66" s="17">
        <v>-1</v>
      </c>
      <c r="TZ66" s="17">
        <v>-12</v>
      </c>
      <c r="UA66" s="17">
        <v>-10</v>
      </c>
      <c r="UB66" s="17">
        <v>-2</v>
      </c>
      <c r="UC66" s="17">
        <v>-10</v>
      </c>
      <c r="UD66" s="17">
        <v>-5</v>
      </c>
      <c r="UE66" s="17">
        <v>-15</v>
      </c>
      <c r="UF66" s="17">
        <v>-6</v>
      </c>
      <c r="UG66" s="17">
        <v>-14</v>
      </c>
      <c r="UH66" s="17">
        <v>-12</v>
      </c>
      <c r="UI66" s="17">
        <v>-13</v>
      </c>
      <c r="UJ66" s="17">
        <v>-7</v>
      </c>
      <c r="UK66" s="17">
        <v>-8</v>
      </c>
      <c r="UL66" s="17">
        <v>-1</v>
      </c>
      <c r="UM66" s="17">
        <v>-1</v>
      </c>
      <c r="UN66" s="17">
        <v>-4</v>
      </c>
      <c r="UO66" s="17">
        <v>-10</v>
      </c>
      <c r="UP66" s="17">
        <v>13</v>
      </c>
      <c r="UQ66" s="17">
        <v>8</v>
      </c>
      <c r="UR66" s="17">
        <v>12</v>
      </c>
      <c r="US66" s="17">
        <v>0</v>
      </c>
      <c r="UT66" s="17">
        <v>23</v>
      </c>
      <c r="UU66" s="17">
        <v>57</v>
      </c>
      <c r="UV66" s="17">
        <v>46</v>
      </c>
      <c r="UW66" s="17">
        <v>35</v>
      </c>
      <c r="UX66" s="17">
        <v>-12</v>
      </c>
      <c r="UY66" s="17">
        <v>-6</v>
      </c>
      <c r="UZ66" s="17">
        <v>1</v>
      </c>
      <c r="VA66" s="17">
        <v>-6</v>
      </c>
      <c r="VB66" s="17">
        <v>-8</v>
      </c>
      <c r="VC66" s="17">
        <v>-11</v>
      </c>
      <c r="VD66" s="17">
        <v>-9</v>
      </c>
      <c r="VE66" s="17">
        <v>-8</v>
      </c>
      <c r="VF66" s="17">
        <v>-8</v>
      </c>
      <c r="VG66" s="17">
        <v>-5</v>
      </c>
      <c r="VH66" s="17">
        <v>-1</v>
      </c>
      <c r="VI66" s="17">
        <v>-6</v>
      </c>
      <c r="VJ66" s="17">
        <v>-12</v>
      </c>
      <c r="VK66" s="17">
        <v>-7</v>
      </c>
      <c r="VL66" s="17">
        <v>-12</v>
      </c>
      <c r="VM66" s="17">
        <v>-12</v>
      </c>
      <c r="VN66">
        <v>16</v>
      </c>
      <c r="VO66">
        <v>-6</v>
      </c>
      <c r="VP66">
        <v>3</v>
      </c>
      <c r="VQ66">
        <v>10</v>
      </c>
      <c r="VR66">
        <v>-1</v>
      </c>
      <c r="VS66">
        <v>-2</v>
      </c>
      <c r="VT66">
        <v>6</v>
      </c>
      <c r="VU66">
        <v>-3</v>
      </c>
      <c r="VV66" s="17">
        <v>4</v>
      </c>
      <c r="VW66" s="17">
        <v>4</v>
      </c>
      <c r="VX66" s="17">
        <v>-7</v>
      </c>
      <c r="VY66" s="17">
        <v>-9</v>
      </c>
      <c r="VZ66" s="17">
        <v>-4</v>
      </c>
      <c r="WA66" s="17">
        <v>-6</v>
      </c>
      <c r="WB66" s="17">
        <v>-7</v>
      </c>
      <c r="WC66" s="17">
        <v>-10</v>
      </c>
      <c r="WD66" s="17">
        <v>10</v>
      </c>
      <c r="WE66" s="17">
        <v>1</v>
      </c>
      <c r="WF66" s="17">
        <v>10</v>
      </c>
      <c r="WG66" s="17">
        <v>4</v>
      </c>
      <c r="WH66" s="17">
        <v>5</v>
      </c>
      <c r="WI66" s="17">
        <v>2</v>
      </c>
      <c r="WJ66" s="17">
        <v>5</v>
      </c>
      <c r="WK66" s="17">
        <v>10</v>
      </c>
      <c r="WL66" s="17">
        <v>-99</v>
      </c>
      <c r="WM66" s="17">
        <v>-73</v>
      </c>
      <c r="WN66" s="17">
        <v>-34</v>
      </c>
      <c r="WO66" s="17">
        <v>-49</v>
      </c>
      <c r="WP66" s="17">
        <v>-32</v>
      </c>
      <c r="WQ66" s="17">
        <v>-116</v>
      </c>
      <c r="WR66" s="17">
        <v>-98</v>
      </c>
      <c r="WS66" s="17">
        <v>-104</v>
      </c>
      <c r="WT66" s="17">
        <v>1</v>
      </c>
      <c r="WU66" s="17">
        <v>3</v>
      </c>
      <c r="WV66" s="17">
        <v>-10</v>
      </c>
      <c r="WW66" s="17">
        <v>7</v>
      </c>
      <c r="WX66" s="17">
        <v>-3</v>
      </c>
      <c r="WY66" s="17">
        <v>9</v>
      </c>
      <c r="WZ66" s="17">
        <v>1</v>
      </c>
      <c r="XA66" s="17">
        <v>-1</v>
      </c>
    </row>
    <row r="67" spans="1:625">
      <c r="A67" t="s">
        <v>965</v>
      </c>
      <c r="B67" s="17">
        <v>-8</v>
      </c>
      <c r="C67" s="17">
        <v>-23</v>
      </c>
      <c r="D67" s="17">
        <v>-21</v>
      </c>
      <c r="E67" s="17">
        <v>-11</v>
      </c>
      <c r="F67" s="17">
        <v>-16</v>
      </c>
      <c r="G67" s="17">
        <v>-3</v>
      </c>
      <c r="H67" s="17">
        <v>3</v>
      </c>
      <c r="I67" s="17">
        <v>-15</v>
      </c>
      <c r="J67" s="17">
        <v>159</v>
      </c>
      <c r="K67" s="17">
        <v>136</v>
      </c>
      <c r="L67" s="17">
        <v>169</v>
      </c>
      <c r="M67" s="17">
        <v>97</v>
      </c>
      <c r="N67" s="17">
        <v>108</v>
      </c>
      <c r="O67" s="17">
        <v>140</v>
      </c>
      <c r="P67" s="17">
        <v>160</v>
      </c>
      <c r="Q67" s="17">
        <v>234</v>
      </c>
      <c r="R67" s="17">
        <v>-60</v>
      </c>
      <c r="S67" s="17">
        <v>-27</v>
      </c>
      <c r="T67" s="17">
        <v>-35</v>
      </c>
      <c r="U67" s="17">
        <v>-40</v>
      </c>
      <c r="V67" s="17">
        <v>-21</v>
      </c>
      <c r="W67" s="17">
        <v>-49</v>
      </c>
      <c r="X67" s="17">
        <v>-41</v>
      </c>
      <c r="Y67" s="17">
        <v>-52</v>
      </c>
      <c r="Z67" s="17">
        <v>-32</v>
      </c>
      <c r="AA67" s="17">
        <v>-57</v>
      </c>
      <c r="AB67" s="17">
        <v>-20</v>
      </c>
      <c r="AC67" s="17">
        <v>-18</v>
      </c>
      <c r="AD67" s="17">
        <v>-20</v>
      </c>
      <c r="AE67" s="17">
        <v>-13</v>
      </c>
      <c r="AF67" s="17">
        <v>-20</v>
      </c>
      <c r="AG67" s="17">
        <v>-53</v>
      </c>
      <c r="AH67" s="17">
        <v>46</v>
      </c>
      <c r="AI67" s="17">
        <v>29</v>
      </c>
      <c r="AJ67" s="17">
        <v>13</v>
      </c>
      <c r="AK67" s="17">
        <v>20</v>
      </c>
      <c r="AL67" s="17">
        <v>15</v>
      </c>
      <c r="AM67" s="17">
        <v>32</v>
      </c>
      <c r="AN67" s="17">
        <v>37</v>
      </c>
      <c r="AO67" s="17">
        <v>69</v>
      </c>
      <c r="AP67" s="17">
        <v>-36</v>
      </c>
      <c r="AQ67" s="17">
        <v>-16</v>
      </c>
      <c r="AR67" s="17">
        <v>-17</v>
      </c>
      <c r="AS67" s="17">
        <v>-24</v>
      </c>
      <c r="AT67" s="17">
        <v>-21</v>
      </c>
      <c r="AU67" s="17">
        <v>-6</v>
      </c>
      <c r="AV67" s="17">
        <v>-23</v>
      </c>
      <c r="AW67" s="17">
        <v>-51</v>
      </c>
      <c r="AX67" s="17">
        <v>-10</v>
      </c>
      <c r="AY67" s="17">
        <v>-15</v>
      </c>
      <c r="AZ67" s="17">
        <v>-3</v>
      </c>
      <c r="BA67" s="17">
        <v>-2</v>
      </c>
      <c r="BB67" s="17">
        <v>-4</v>
      </c>
      <c r="BC67" s="17">
        <v>-7</v>
      </c>
      <c r="BD67" s="17">
        <v>-12</v>
      </c>
      <c r="BE67" s="17">
        <v>-30</v>
      </c>
      <c r="BF67" s="17">
        <v>-27</v>
      </c>
      <c r="BG67" s="17">
        <v>-31</v>
      </c>
      <c r="BH67" s="17">
        <v>-20</v>
      </c>
      <c r="BI67" s="17">
        <v>-7</v>
      </c>
      <c r="BJ67" s="17">
        <v>-14</v>
      </c>
      <c r="BK67" s="17">
        <v>-34</v>
      </c>
      <c r="BL67" s="17">
        <v>-40</v>
      </c>
      <c r="BM67" s="17">
        <v>-58</v>
      </c>
      <c r="BN67" s="17">
        <v>2</v>
      </c>
      <c r="BO67" s="17">
        <v>-5</v>
      </c>
      <c r="BP67" s="17">
        <v>-4</v>
      </c>
      <c r="BQ67" s="17">
        <v>1</v>
      </c>
      <c r="BR67" s="17">
        <v>-5</v>
      </c>
      <c r="BS67" s="17">
        <v>2</v>
      </c>
      <c r="BT67" s="17">
        <v>-6</v>
      </c>
      <c r="BU67" s="17">
        <v>1</v>
      </c>
      <c r="BV67" s="17">
        <v>120</v>
      </c>
      <c r="BW67" s="17">
        <v>99</v>
      </c>
      <c r="BX67" s="17">
        <v>52</v>
      </c>
      <c r="BY67" s="17">
        <v>43</v>
      </c>
      <c r="BZ67" s="17">
        <v>26</v>
      </c>
      <c r="CA67" s="17">
        <v>41</v>
      </c>
      <c r="CB67" s="17">
        <v>49</v>
      </c>
      <c r="CC67" s="17">
        <v>42</v>
      </c>
      <c r="CD67" s="17">
        <v>12</v>
      </c>
      <c r="CE67" s="17">
        <v>3</v>
      </c>
      <c r="CF67" s="17">
        <v>8</v>
      </c>
      <c r="CG67" s="17">
        <v>-1</v>
      </c>
      <c r="CH67" s="17">
        <v>0</v>
      </c>
      <c r="CI67" s="17">
        <v>4</v>
      </c>
      <c r="CJ67" s="17">
        <v>12</v>
      </c>
      <c r="CK67" s="17">
        <v>4</v>
      </c>
      <c r="CL67" s="17">
        <v>32</v>
      </c>
      <c r="CM67" s="17">
        <v>16</v>
      </c>
      <c r="CN67" s="17">
        <v>11</v>
      </c>
      <c r="CO67" s="17">
        <v>13</v>
      </c>
      <c r="CP67" s="17">
        <v>4</v>
      </c>
      <c r="CQ67" s="17">
        <v>18</v>
      </c>
      <c r="CR67" s="17">
        <v>1</v>
      </c>
      <c r="CS67" s="17">
        <v>14</v>
      </c>
      <c r="CT67" s="17">
        <v>5</v>
      </c>
      <c r="CU67" s="17">
        <v>-23</v>
      </c>
      <c r="CV67" s="17">
        <v>-22</v>
      </c>
      <c r="CW67" s="17">
        <v>-8</v>
      </c>
      <c r="CX67" s="17">
        <v>9</v>
      </c>
      <c r="CY67" s="17">
        <v>-12</v>
      </c>
      <c r="CZ67" s="17">
        <v>-11</v>
      </c>
      <c r="DA67" s="17">
        <v>4</v>
      </c>
      <c r="DB67" s="17">
        <v>16</v>
      </c>
      <c r="DC67" s="17">
        <v>27</v>
      </c>
      <c r="DD67" s="17">
        <v>5</v>
      </c>
      <c r="DE67" s="17">
        <v>4</v>
      </c>
      <c r="DF67" s="17">
        <v>5</v>
      </c>
      <c r="DG67" s="17">
        <v>17</v>
      </c>
      <c r="DH67" s="17">
        <v>22</v>
      </c>
      <c r="DI67" s="17">
        <v>8</v>
      </c>
      <c r="DJ67" s="17">
        <v>20</v>
      </c>
      <c r="DK67" s="17">
        <v>23</v>
      </c>
      <c r="DL67" s="17">
        <v>25</v>
      </c>
      <c r="DM67" s="17">
        <v>9</v>
      </c>
      <c r="DN67" s="17">
        <v>9</v>
      </c>
      <c r="DO67" s="17">
        <v>27</v>
      </c>
      <c r="DP67" s="17">
        <v>27</v>
      </c>
      <c r="DQ67" s="17">
        <v>24</v>
      </c>
      <c r="DR67" s="17">
        <v>22</v>
      </c>
      <c r="DS67" s="17">
        <v>48</v>
      </c>
      <c r="DT67" s="17">
        <v>0</v>
      </c>
      <c r="DU67" s="17">
        <v>25</v>
      </c>
      <c r="DV67" s="17">
        <v>-9</v>
      </c>
      <c r="DW67" s="17">
        <v>8</v>
      </c>
      <c r="DX67" s="17">
        <v>-13</v>
      </c>
      <c r="DY67" s="17">
        <v>25</v>
      </c>
      <c r="DZ67" s="17">
        <v>15</v>
      </c>
      <c r="EA67" s="17">
        <v>-1</v>
      </c>
      <c r="EB67" s="17">
        <v>15</v>
      </c>
      <c r="EC67" s="17">
        <v>10</v>
      </c>
      <c r="ED67" s="17">
        <v>12</v>
      </c>
      <c r="EE67" s="17">
        <v>16</v>
      </c>
      <c r="EF67" s="17">
        <v>10</v>
      </c>
      <c r="EG67" s="17">
        <v>-3</v>
      </c>
      <c r="EH67" s="17">
        <v>-36</v>
      </c>
      <c r="EI67" s="17">
        <v>-27</v>
      </c>
      <c r="EJ67" s="17">
        <v>-34</v>
      </c>
      <c r="EK67" s="17">
        <v>-22</v>
      </c>
      <c r="EL67" s="17">
        <v>-26</v>
      </c>
      <c r="EM67" s="17">
        <v>-22</v>
      </c>
      <c r="EN67" s="17">
        <v>-28</v>
      </c>
      <c r="EO67" s="17">
        <v>-64</v>
      </c>
      <c r="EP67" s="17">
        <v>11</v>
      </c>
      <c r="EQ67" s="17">
        <v>1</v>
      </c>
      <c r="ER67" s="17">
        <v>5</v>
      </c>
      <c r="ES67" s="17">
        <v>-1</v>
      </c>
      <c r="ET67" s="17">
        <v>3</v>
      </c>
      <c r="EU67" s="17">
        <v>6</v>
      </c>
      <c r="EV67" s="17">
        <v>3</v>
      </c>
      <c r="EW67" s="17">
        <v>7</v>
      </c>
      <c r="EX67" s="17">
        <v>15</v>
      </c>
      <c r="EY67" s="17">
        <v>21</v>
      </c>
      <c r="EZ67" s="17">
        <v>21</v>
      </c>
      <c r="FA67" s="17">
        <v>2</v>
      </c>
      <c r="FB67" s="17">
        <v>-8</v>
      </c>
      <c r="FC67" s="17">
        <v>2</v>
      </c>
      <c r="FD67" s="17">
        <v>4</v>
      </c>
      <c r="FE67" s="17">
        <v>12</v>
      </c>
      <c r="FF67" s="17">
        <v>40</v>
      </c>
      <c r="FG67" s="17">
        <v>28</v>
      </c>
      <c r="FH67" s="17">
        <v>1</v>
      </c>
      <c r="FI67" s="17">
        <v>5</v>
      </c>
      <c r="FJ67" s="17">
        <v>9</v>
      </c>
      <c r="FK67" s="17">
        <v>17</v>
      </c>
      <c r="FL67" s="17">
        <v>-8</v>
      </c>
      <c r="FM67" s="17">
        <v>-13</v>
      </c>
      <c r="FN67" s="17">
        <v>1</v>
      </c>
      <c r="FO67" s="17">
        <v>8</v>
      </c>
      <c r="FP67" s="17">
        <v>7</v>
      </c>
      <c r="FQ67" s="17">
        <v>-7</v>
      </c>
      <c r="FR67" s="17">
        <v>-5</v>
      </c>
      <c r="FS67" s="17">
        <v>-1</v>
      </c>
      <c r="FT67" s="17">
        <v>5</v>
      </c>
      <c r="FU67" s="17">
        <v>-17</v>
      </c>
      <c r="FV67" s="17">
        <v>-61</v>
      </c>
      <c r="FW67" s="17">
        <v>-34</v>
      </c>
      <c r="FX67" s="17">
        <v>-26</v>
      </c>
      <c r="FY67" s="17">
        <v>-14</v>
      </c>
      <c r="FZ67" s="17">
        <v>-9</v>
      </c>
      <c r="GA67" s="17">
        <v>-33</v>
      </c>
      <c r="GB67" s="17">
        <v>-45</v>
      </c>
      <c r="GC67" s="17">
        <v>-52</v>
      </c>
      <c r="GD67" s="17">
        <v>-17</v>
      </c>
      <c r="GE67" s="17">
        <v>8</v>
      </c>
      <c r="GF67" s="17">
        <v>-4</v>
      </c>
      <c r="GG67" s="17">
        <v>-11</v>
      </c>
      <c r="GH67" s="17">
        <v>-11</v>
      </c>
      <c r="GI67" s="17">
        <v>-10</v>
      </c>
      <c r="GJ67" s="17">
        <v>-9</v>
      </c>
      <c r="GK67" s="17">
        <v>-16</v>
      </c>
      <c r="GL67" s="17">
        <v>1</v>
      </c>
      <c r="GM67" s="17">
        <v>-10</v>
      </c>
      <c r="GN67" s="17">
        <v>2</v>
      </c>
      <c r="GO67" s="17">
        <v>-9</v>
      </c>
      <c r="GP67" s="17">
        <v>-5</v>
      </c>
      <c r="GQ67" s="17">
        <v>1</v>
      </c>
      <c r="GR67" s="17">
        <v>4</v>
      </c>
      <c r="GS67" s="17">
        <v>0</v>
      </c>
      <c r="GT67" s="17">
        <v>16</v>
      </c>
      <c r="GU67" s="17">
        <v>4</v>
      </c>
      <c r="GV67" s="17">
        <v>15</v>
      </c>
      <c r="GW67" s="17">
        <v>3</v>
      </c>
      <c r="GX67" s="17">
        <v>1</v>
      </c>
      <c r="GY67" s="17">
        <v>0</v>
      </c>
      <c r="GZ67" s="17">
        <v>6</v>
      </c>
      <c r="HA67" s="17">
        <v>12</v>
      </c>
      <c r="HB67" s="17">
        <v>3</v>
      </c>
      <c r="HC67" s="17">
        <v>-12</v>
      </c>
      <c r="HD67" s="17">
        <v>1</v>
      </c>
      <c r="HE67" s="17">
        <v>-12</v>
      </c>
      <c r="HF67" s="17">
        <v>-6</v>
      </c>
      <c r="HG67" s="17">
        <v>16</v>
      </c>
      <c r="HH67" s="17">
        <v>-2</v>
      </c>
      <c r="HI67" s="17">
        <v>-17</v>
      </c>
      <c r="HJ67" s="17">
        <v>-22</v>
      </c>
      <c r="HK67" s="17">
        <v>-29</v>
      </c>
      <c r="HL67" s="17">
        <v>-17</v>
      </c>
      <c r="HM67" s="17">
        <v>-6</v>
      </c>
      <c r="HN67" s="17">
        <v>1</v>
      </c>
      <c r="HO67" s="17">
        <v>-6</v>
      </c>
      <c r="HP67" s="17">
        <v>2</v>
      </c>
      <c r="HQ67" s="17">
        <v>-13</v>
      </c>
      <c r="HR67" s="17">
        <v>-18</v>
      </c>
      <c r="HS67" s="17">
        <v>-9</v>
      </c>
      <c r="HT67" s="17">
        <v>-10</v>
      </c>
      <c r="HU67" s="17">
        <v>3</v>
      </c>
      <c r="HV67" s="17">
        <v>3</v>
      </c>
      <c r="HW67" s="17">
        <v>17</v>
      </c>
      <c r="HX67" s="17">
        <v>-4</v>
      </c>
      <c r="HY67" s="17">
        <v>23</v>
      </c>
      <c r="HZ67" s="17">
        <v>112</v>
      </c>
      <c r="IA67" s="17">
        <v>82</v>
      </c>
      <c r="IB67" s="17">
        <v>44</v>
      </c>
      <c r="IC67" s="17">
        <v>56</v>
      </c>
      <c r="ID67" s="17">
        <v>48</v>
      </c>
      <c r="IE67" s="17">
        <v>51</v>
      </c>
      <c r="IF67" s="17">
        <v>76</v>
      </c>
      <c r="IG67" s="17">
        <v>97</v>
      </c>
      <c r="IH67" s="17">
        <v>28</v>
      </c>
      <c r="II67" s="17">
        <v>15</v>
      </c>
      <c r="IJ67" s="17">
        <v>4</v>
      </c>
      <c r="IK67" s="17">
        <v>6</v>
      </c>
      <c r="IL67" s="17">
        <v>9</v>
      </c>
      <c r="IM67" s="17">
        <v>22</v>
      </c>
      <c r="IN67" s="17">
        <v>24</v>
      </c>
      <c r="IO67" s="17">
        <v>44</v>
      </c>
      <c r="IP67" s="17">
        <v>-71</v>
      </c>
      <c r="IQ67" s="17">
        <v>-46</v>
      </c>
      <c r="IR67" s="17">
        <v>-28</v>
      </c>
      <c r="IS67" s="17">
        <v>-21</v>
      </c>
      <c r="IT67" s="17">
        <v>-14</v>
      </c>
      <c r="IU67" s="17">
        <v>-26</v>
      </c>
      <c r="IV67" s="17">
        <v>-11</v>
      </c>
      <c r="IW67" s="17">
        <v>-34</v>
      </c>
      <c r="IX67" s="17">
        <v>495</v>
      </c>
      <c r="IY67" s="17">
        <v>435</v>
      </c>
      <c r="IZ67" s="17">
        <v>217</v>
      </c>
      <c r="JA67" s="17">
        <v>169</v>
      </c>
      <c r="JB67" s="17">
        <v>161</v>
      </c>
      <c r="JC67" s="17">
        <v>205</v>
      </c>
      <c r="JD67" s="17">
        <v>298</v>
      </c>
      <c r="JE67" s="17">
        <v>508</v>
      </c>
      <c r="JF67" s="17">
        <v>-130</v>
      </c>
      <c r="JG67" s="17">
        <v>-107</v>
      </c>
      <c r="JH67" s="17">
        <v>-45</v>
      </c>
      <c r="JI67" s="17">
        <v>-33</v>
      </c>
      <c r="JJ67" s="17">
        <v>-22</v>
      </c>
      <c r="JK67" s="17">
        <v>-108</v>
      </c>
      <c r="JL67" s="17">
        <v>-106</v>
      </c>
      <c r="JM67" s="17">
        <v>-126</v>
      </c>
      <c r="JN67" s="17">
        <v>21</v>
      </c>
      <c r="JO67" s="17">
        <v>13</v>
      </c>
      <c r="JP67" s="17">
        <v>1</v>
      </c>
      <c r="JQ67" s="17">
        <v>4</v>
      </c>
      <c r="JR67" s="17">
        <v>10</v>
      </c>
      <c r="JS67" s="17">
        <v>16</v>
      </c>
      <c r="JT67" s="17">
        <v>17</v>
      </c>
      <c r="JU67" s="17">
        <v>10</v>
      </c>
      <c r="JV67" s="17">
        <v>-22</v>
      </c>
      <c r="JW67" s="17">
        <v>-10</v>
      </c>
      <c r="JX67" s="17">
        <v>6</v>
      </c>
      <c r="JY67" s="17">
        <v>-5</v>
      </c>
      <c r="JZ67" s="17">
        <v>-3</v>
      </c>
      <c r="KA67" s="17">
        <v>4</v>
      </c>
      <c r="KB67" s="17">
        <v>18</v>
      </c>
      <c r="KC67" s="17">
        <v>46</v>
      </c>
      <c r="KD67" s="17">
        <v>-4</v>
      </c>
      <c r="KE67" s="17">
        <v>-14</v>
      </c>
      <c r="KF67" s="17">
        <v>-8</v>
      </c>
      <c r="KG67" s="17">
        <v>0</v>
      </c>
      <c r="KH67" s="17">
        <v>9</v>
      </c>
      <c r="KI67" s="17">
        <v>0</v>
      </c>
      <c r="KJ67" s="17">
        <v>-13</v>
      </c>
      <c r="KK67" s="17">
        <v>-4</v>
      </c>
      <c r="KL67" s="17">
        <v>-20</v>
      </c>
      <c r="KM67" s="17">
        <v>-27</v>
      </c>
      <c r="KN67" s="17">
        <v>-15</v>
      </c>
      <c r="KO67" s="17">
        <v>-13</v>
      </c>
      <c r="KP67" s="17">
        <v>-6</v>
      </c>
      <c r="KQ67" s="17">
        <v>-21</v>
      </c>
      <c r="KR67" s="17">
        <v>-1</v>
      </c>
      <c r="KS67" s="17">
        <v>-6</v>
      </c>
      <c r="KT67" s="17">
        <v>3</v>
      </c>
      <c r="KU67" s="17">
        <v>17</v>
      </c>
      <c r="KV67" s="17">
        <v>9</v>
      </c>
      <c r="KW67" s="17">
        <v>-5</v>
      </c>
      <c r="KX67" s="17">
        <v>2</v>
      </c>
      <c r="KY67" s="17">
        <v>10</v>
      </c>
      <c r="KZ67" s="17">
        <v>3</v>
      </c>
      <c r="LA67" s="17">
        <v>4</v>
      </c>
      <c r="LB67" s="17">
        <v>7</v>
      </c>
      <c r="LC67" s="17">
        <v>-15</v>
      </c>
      <c r="LD67" s="17">
        <v>4</v>
      </c>
      <c r="LE67" s="17">
        <v>9</v>
      </c>
      <c r="LF67" s="17">
        <v>-4</v>
      </c>
      <c r="LG67" s="17">
        <v>10</v>
      </c>
      <c r="LH67" s="17">
        <v>7</v>
      </c>
      <c r="LI67" s="17">
        <v>-19</v>
      </c>
      <c r="LJ67" s="17">
        <v>-19</v>
      </c>
      <c r="LK67" s="17">
        <v>2</v>
      </c>
      <c r="LL67" s="17">
        <v>-1</v>
      </c>
      <c r="LM67" s="17">
        <v>3</v>
      </c>
      <c r="LN67" s="17">
        <v>-18</v>
      </c>
      <c r="LO67" s="17">
        <v>-19</v>
      </c>
      <c r="LP67" s="17">
        <v>-28</v>
      </c>
      <c r="LQ67" s="17">
        <v>-25</v>
      </c>
      <c r="LR67" s="17">
        <v>31</v>
      </c>
      <c r="LS67" s="17">
        <v>0</v>
      </c>
      <c r="LT67" s="17">
        <v>5</v>
      </c>
      <c r="LU67" s="17">
        <v>6</v>
      </c>
      <c r="LV67" s="17">
        <v>-4</v>
      </c>
      <c r="LW67" s="17">
        <v>23</v>
      </c>
      <c r="LX67" s="17">
        <v>0</v>
      </c>
      <c r="LY67" s="17">
        <v>12</v>
      </c>
      <c r="LZ67" s="17">
        <v>-7</v>
      </c>
      <c r="MA67" s="17">
        <v>-5</v>
      </c>
      <c r="MB67" s="17">
        <v>-10</v>
      </c>
      <c r="MC67" s="17">
        <v>-23</v>
      </c>
      <c r="MD67" s="17">
        <v>-6</v>
      </c>
      <c r="ME67" s="17">
        <v>10</v>
      </c>
      <c r="MF67" s="17">
        <v>9</v>
      </c>
      <c r="MG67" s="17">
        <v>34</v>
      </c>
      <c r="MH67" s="17">
        <v>17</v>
      </c>
      <c r="MI67" s="17">
        <v>-7</v>
      </c>
      <c r="MJ67" s="17">
        <v>1</v>
      </c>
      <c r="MK67" s="17">
        <v>6</v>
      </c>
      <c r="ML67" s="17">
        <v>-1</v>
      </c>
      <c r="MM67" s="17">
        <v>11</v>
      </c>
      <c r="MN67" s="17">
        <v>3</v>
      </c>
      <c r="MO67" s="17">
        <v>-8</v>
      </c>
      <c r="MP67" s="17">
        <v>5</v>
      </c>
      <c r="MQ67" s="17">
        <v>-12</v>
      </c>
      <c r="MR67" s="17">
        <v>21</v>
      </c>
      <c r="MS67" s="17">
        <v>24</v>
      </c>
      <c r="MT67" s="17">
        <v>0</v>
      </c>
      <c r="MU67" s="17">
        <v>-1</v>
      </c>
      <c r="MV67" s="17">
        <v>6</v>
      </c>
      <c r="MW67" s="17">
        <v>-12</v>
      </c>
      <c r="MX67" s="17">
        <v>-56</v>
      </c>
      <c r="MY67" s="17">
        <v>-59</v>
      </c>
      <c r="MZ67" s="17">
        <v>-36</v>
      </c>
      <c r="NA67" s="17">
        <v>-30</v>
      </c>
      <c r="NB67" s="17">
        <v>-20</v>
      </c>
      <c r="NC67" s="17">
        <v>-50</v>
      </c>
      <c r="ND67" s="17">
        <v>-47</v>
      </c>
      <c r="NE67" s="17">
        <v>-55</v>
      </c>
      <c r="NF67" s="17">
        <v>-54</v>
      </c>
      <c r="NG67" s="17">
        <v>-21</v>
      </c>
      <c r="NH67" s="17">
        <v>-18</v>
      </c>
      <c r="NI67" s="17">
        <v>0</v>
      </c>
      <c r="NJ67" s="17">
        <v>-5</v>
      </c>
      <c r="NK67" s="17">
        <v>5</v>
      </c>
      <c r="NL67" s="17">
        <v>-18</v>
      </c>
      <c r="NM67" s="17">
        <v>-41</v>
      </c>
      <c r="NN67" s="17">
        <v>18</v>
      </c>
      <c r="NO67" s="17">
        <v>24</v>
      </c>
      <c r="NP67" s="17">
        <v>-6</v>
      </c>
      <c r="NQ67" s="17">
        <v>9</v>
      </c>
      <c r="NR67" s="17">
        <v>0</v>
      </c>
      <c r="NS67" s="17">
        <v>9</v>
      </c>
      <c r="NT67" s="17">
        <v>-2</v>
      </c>
      <c r="NU67" s="17">
        <v>2</v>
      </c>
      <c r="NV67" s="17">
        <v>-3</v>
      </c>
      <c r="NW67" s="17">
        <v>-14</v>
      </c>
      <c r="NX67" s="17">
        <v>3</v>
      </c>
      <c r="NY67" s="17">
        <v>-4</v>
      </c>
      <c r="NZ67" s="17">
        <v>-6</v>
      </c>
      <c r="OA67" s="17">
        <v>27</v>
      </c>
      <c r="OB67" s="17">
        <v>17</v>
      </c>
      <c r="OC67" s="17">
        <v>12</v>
      </c>
      <c r="OD67" s="17">
        <v>-1</v>
      </c>
      <c r="OE67" s="17">
        <v>-22</v>
      </c>
      <c r="OF67" s="17">
        <v>-5</v>
      </c>
      <c r="OG67" s="17">
        <v>-6</v>
      </c>
      <c r="OH67" s="17">
        <v>-7</v>
      </c>
      <c r="OI67" s="17">
        <v>4</v>
      </c>
      <c r="OJ67" s="17">
        <v>-2</v>
      </c>
      <c r="OK67" s="17">
        <v>-16</v>
      </c>
      <c r="OL67" s="17">
        <v>4</v>
      </c>
      <c r="OM67" s="17">
        <v>-11</v>
      </c>
      <c r="ON67" s="17">
        <v>-7</v>
      </c>
      <c r="OO67" s="17">
        <v>1</v>
      </c>
      <c r="OP67" s="17">
        <v>-2</v>
      </c>
      <c r="OQ67" s="17">
        <v>8</v>
      </c>
      <c r="OR67" s="17">
        <v>11</v>
      </c>
      <c r="OS67" s="17">
        <v>-15</v>
      </c>
      <c r="OT67" s="17">
        <v>-186</v>
      </c>
      <c r="OU67" s="17">
        <v>-88</v>
      </c>
      <c r="OV67" s="17">
        <v>-114</v>
      </c>
      <c r="OW67" s="17">
        <v>-85</v>
      </c>
      <c r="OX67" s="17">
        <v>-78</v>
      </c>
      <c r="OY67" s="17">
        <v>-201</v>
      </c>
      <c r="OZ67" s="17">
        <v>-177</v>
      </c>
      <c r="PA67" s="17">
        <v>-256</v>
      </c>
      <c r="PB67" s="17">
        <v>-5</v>
      </c>
      <c r="PC67" s="17">
        <v>-11</v>
      </c>
      <c r="PD67" s="17">
        <v>-1</v>
      </c>
      <c r="PE67" s="17">
        <v>-8</v>
      </c>
      <c r="PF67" s="17">
        <v>3</v>
      </c>
      <c r="PG67" s="17">
        <v>-5</v>
      </c>
      <c r="PH67" s="17">
        <v>-5</v>
      </c>
      <c r="PI67" s="17">
        <v>-8</v>
      </c>
      <c r="PJ67" s="17">
        <v>-19</v>
      </c>
      <c r="PK67" s="17">
        <v>-7</v>
      </c>
      <c r="PL67" s="17">
        <v>3</v>
      </c>
      <c r="PM67" s="17">
        <v>7</v>
      </c>
      <c r="PN67" s="17">
        <v>-9</v>
      </c>
      <c r="PO67" s="17">
        <v>-1</v>
      </c>
      <c r="PP67" s="17">
        <v>-3</v>
      </c>
      <c r="PQ67" s="17">
        <v>29</v>
      </c>
      <c r="PR67" s="17">
        <v>-47</v>
      </c>
      <c r="PS67" s="17">
        <v>-20</v>
      </c>
      <c r="PT67" s="17">
        <v>-14</v>
      </c>
      <c r="PU67" s="17">
        <v>-10</v>
      </c>
      <c r="PV67" s="17">
        <v>-5</v>
      </c>
      <c r="PW67" s="17">
        <v>-20</v>
      </c>
      <c r="PX67" s="17">
        <v>-11</v>
      </c>
      <c r="PY67" s="17">
        <v>-38</v>
      </c>
      <c r="PZ67" s="17">
        <v>-44</v>
      </c>
      <c r="QA67" s="17">
        <v>-21</v>
      </c>
      <c r="QB67" s="17">
        <v>-8</v>
      </c>
      <c r="QC67" s="17">
        <v>-6</v>
      </c>
      <c r="QD67" s="17">
        <v>-7</v>
      </c>
      <c r="QE67" s="17">
        <v>-9</v>
      </c>
      <c r="QF67" s="17">
        <v>-14</v>
      </c>
      <c r="QG67" s="17">
        <v>-11</v>
      </c>
      <c r="QH67" s="17">
        <v>29</v>
      </c>
      <c r="QI67" s="17">
        <v>38</v>
      </c>
      <c r="QJ67" s="17">
        <v>18</v>
      </c>
      <c r="QK67" s="17">
        <v>8</v>
      </c>
      <c r="QL67" s="17">
        <v>13</v>
      </c>
      <c r="QM67" s="17">
        <v>7</v>
      </c>
      <c r="QN67" s="17">
        <v>13</v>
      </c>
      <c r="QO67" s="17">
        <v>21</v>
      </c>
      <c r="QP67" s="17">
        <v>25</v>
      </c>
      <c r="QQ67" s="17">
        <v>8</v>
      </c>
      <c r="QR67" s="17">
        <v>8</v>
      </c>
      <c r="QS67" s="17">
        <v>0</v>
      </c>
      <c r="QT67" s="17">
        <v>9</v>
      </c>
      <c r="QU67" s="17">
        <v>14</v>
      </c>
      <c r="QV67" s="17">
        <v>8</v>
      </c>
      <c r="QW67" s="17">
        <v>2</v>
      </c>
      <c r="QX67" s="17">
        <v>12</v>
      </c>
      <c r="QY67" s="17">
        <v>7</v>
      </c>
      <c r="QZ67" s="17">
        <v>10</v>
      </c>
      <c r="RA67" s="17">
        <v>10</v>
      </c>
      <c r="RB67" s="17">
        <v>16</v>
      </c>
      <c r="RC67" s="17">
        <v>25</v>
      </c>
      <c r="RD67" s="17">
        <v>23</v>
      </c>
      <c r="RE67" s="17">
        <v>50</v>
      </c>
      <c r="RF67" s="17">
        <v>-35</v>
      </c>
      <c r="RG67" s="17">
        <v>-32</v>
      </c>
      <c r="RH67" s="17">
        <v>-7</v>
      </c>
      <c r="RI67" s="17">
        <v>-6</v>
      </c>
      <c r="RJ67" s="17">
        <v>-13</v>
      </c>
      <c r="RK67" s="17">
        <v>-10</v>
      </c>
      <c r="RL67" s="17">
        <v>-9</v>
      </c>
      <c r="RM67" s="17">
        <v>3</v>
      </c>
      <c r="RN67" s="17">
        <v>-28</v>
      </c>
      <c r="RO67" s="17">
        <v>-17</v>
      </c>
      <c r="RP67" s="17">
        <v>-5</v>
      </c>
      <c r="RQ67" s="17">
        <v>-1</v>
      </c>
      <c r="RR67" s="17">
        <v>1</v>
      </c>
      <c r="RS67" s="17">
        <v>-3</v>
      </c>
      <c r="RT67" s="17">
        <v>-11</v>
      </c>
      <c r="RU67" s="17">
        <v>-19</v>
      </c>
      <c r="RV67" s="17">
        <v>-12</v>
      </c>
      <c r="RW67" s="17">
        <v>-31</v>
      </c>
      <c r="RX67" s="17">
        <v>-10</v>
      </c>
      <c r="RY67" s="17">
        <v>-8</v>
      </c>
      <c r="RZ67" s="17">
        <v>-12</v>
      </c>
      <c r="SA67" s="17">
        <v>6</v>
      </c>
      <c r="SB67" s="17">
        <v>-5</v>
      </c>
      <c r="SC67" s="17">
        <v>-7</v>
      </c>
      <c r="SD67" s="17">
        <v>1</v>
      </c>
      <c r="SE67" s="17">
        <v>-3</v>
      </c>
      <c r="SF67" s="17">
        <v>-2</v>
      </c>
      <c r="SG67" s="17">
        <v>1</v>
      </c>
      <c r="SH67" s="17">
        <v>2</v>
      </c>
      <c r="SI67" s="17">
        <v>-2</v>
      </c>
      <c r="SJ67" s="17">
        <v>6</v>
      </c>
      <c r="SK67" s="17">
        <v>6</v>
      </c>
      <c r="SL67" s="17">
        <v>-17</v>
      </c>
      <c r="SM67" s="17">
        <v>-11</v>
      </c>
      <c r="SN67" s="17">
        <v>-1</v>
      </c>
      <c r="SO67" s="17">
        <v>-4</v>
      </c>
      <c r="SP67" s="17">
        <v>-8</v>
      </c>
      <c r="SQ67" s="17">
        <v>-14</v>
      </c>
      <c r="SR67" s="17">
        <v>-5</v>
      </c>
      <c r="SS67" s="17">
        <v>-18</v>
      </c>
      <c r="ST67" s="17">
        <v>2</v>
      </c>
      <c r="SU67" s="17">
        <v>5</v>
      </c>
      <c r="SV67" s="17">
        <v>0</v>
      </c>
      <c r="SW67" s="17">
        <v>3</v>
      </c>
      <c r="SX67" s="17">
        <v>-1</v>
      </c>
      <c r="SY67" s="17">
        <v>-4</v>
      </c>
      <c r="SZ67" s="17">
        <v>0</v>
      </c>
      <c r="TA67" s="17">
        <v>-6</v>
      </c>
      <c r="TB67" s="17">
        <v>-126</v>
      </c>
      <c r="TC67" s="17">
        <v>-89</v>
      </c>
      <c r="TD67" s="17">
        <v>-52</v>
      </c>
      <c r="TE67" s="17">
        <v>-32</v>
      </c>
      <c r="TF67" s="17">
        <v>-24</v>
      </c>
      <c r="TG67" s="17">
        <v>-65</v>
      </c>
      <c r="TH67" s="17">
        <v>-65</v>
      </c>
      <c r="TI67" s="17">
        <v>-106</v>
      </c>
      <c r="TJ67" s="17">
        <v>12</v>
      </c>
      <c r="TK67" s="17">
        <v>1</v>
      </c>
      <c r="TL67" s="17">
        <v>1</v>
      </c>
      <c r="TM67" s="17">
        <v>5</v>
      </c>
      <c r="TN67" s="17">
        <v>-2</v>
      </c>
      <c r="TO67" s="17">
        <v>4</v>
      </c>
      <c r="TP67" s="17">
        <v>-4</v>
      </c>
      <c r="TQ67" s="17">
        <v>2</v>
      </c>
      <c r="TR67" s="17">
        <v>-8</v>
      </c>
      <c r="TS67" s="17">
        <v>-8</v>
      </c>
      <c r="TT67" s="17">
        <v>-4</v>
      </c>
      <c r="TU67" s="17">
        <v>-6</v>
      </c>
      <c r="TV67" s="17">
        <v>-3</v>
      </c>
      <c r="TW67" s="17">
        <v>-9</v>
      </c>
      <c r="TX67" s="17">
        <v>-12</v>
      </c>
      <c r="TY67" s="17">
        <v>-4</v>
      </c>
      <c r="TZ67" s="17">
        <v>-14</v>
      </c>
      <c r="UA67" s="17">
        <v>-13</v>
      </c>
      <c r="UB67" s="17">
        <v>-10</v>
      </c>
      <c r="UC67" s="17">
        <v>-12</v>
      </c>
      <c r="UD67" s="17">
        <v>-2</v>
      </c>
      <c r="UE67" s="17">
        <v>-13</v>
      </c>
      <c r="UF67" s="17">
        <v>-9</v>
      </c>
      <c r="UG67" s="17">
        <v>-11</v>
      </c>
      <c r="UH67" s="17">
        <v>4</v>
      </c>
      <c r="UI67" s="17">
        <v>-4</v>
      </c>
      <c r="UJ67" s="17">
        <v>-15</v>
      </c>
      <c r="UK67" s="17">
        <v>0</v>
      </c>
      <c r="UL67" s="17">
        <v>-3</v>
      </c>
      <c r="UM67" s="17">
        <v>-2</v>
      </c>
      <c r="UN67" s="17">
        <v>-8</v>
      </c>
      <c r="UO67" s="17">
        <v>-21</v>
      </c>
      <c r="UP67" s="17">
        <v>3</v>
      </c>
      <c r="UQ67" s="17">
        <v>18</v>
      </c>
      <c r="UR67" s="17">
        <v>7</v>
      </c>
      <c r="US67" s="17">
        <v>-4</v>
      </c>
      <c r="UT67" s="17">
        <v>14</v>
      </c>
      <c r="UU67" s="17">
        <v>11</v>
      </c>
      <c r="UV67" s="17">
        <v>21</v>
      </c>
      <c r="UW67" s="17">
        <v>36</v>
      </c>
      <c r="UX67" s="17">
        <v>-11</v>
      </c>
      <c r="UY67" s="17">
        <v>-8</v>
      </c>
      <c r="UZ67" s="17">
        <v>-3</v>
      </c>
      <c r="VA67" s="17">
        <v>-4</v>
      </c>
      <c r="VB67" s="17">
        <v>-5</v>
      </c>
      <c r="VC67" s="17">
        <v>-5</v>
      </c>
      <c r="VD67" s="17">
        <v>-5</v>
      </c>
      <c r="VE67" s="17">
        <v>-15</v>
      </c>
      <c r="VF67" s="17">
        <v>1</v>
      </c>
      <c r="VG67" s="17">
        <v>6</v>
      </c>
      <c r="VH67" s="17">
        <v>4</v>
      </c>
      <c r="VI67" s="17">
        <v>-1</v>
      </c>
      <c r="VJ67" s="17">
        <v>-1</v>
      </c>
      <c r="VK67" s="17">
        <v>-9</v>
      </c>
      <c r="VL67" s="17">
        <v>-10</v>
      </c>
      <c r="VM67" s="17">
        <v>8</v>
      </c>
      <c r="VN67">
        <v>12</v>
      </c>
      <c r="VO67">
        <v>14</v>
      </c>
      <c r="VP67">
        <v>3</v>
      </c>
      <c r="VQ67">
        <v>-4</v>
      </c>
      <c r="VR67">
        <v>6</v>
      </c>
      <c r="VS67">
        <v>-1</v>
      </c>
      <c r="VT67">
        <v>3</v>
      </c>
      <c r="VU67">
        <v>1</v>
      </c>
      <c r="VV67" s="17">
        <v>-8</v>
      </c>
      <c r="VW67" s="17">
        <v>-8</v>
      </c>
      <c r="VX67" s="17">
        <v>-6</v>
      </c>
      <c r="VY67" s="17">
        <v>-3</v>
      </c>
      <c r="VZ67" s="17">
        <v>0</v>
      </c>
      <c r="WA67" s="17">
        <v>-1</v>
      </c>
      <c r="WB67" s="17">
        <v>-5</v>
      </c>
      <c r="WC67" s="17">
        <v>-6</v>
      </c>
      <c r="WD67" s="17">
        <v>5</v>
      </c>
      <c r="WE67" s="17">
        <v>6</v>
      </c>
      <c r="WF67" s="17">
        <v>7</v>
      </c>
      <c r="WG67" s="17">
        <v>1</v>
      </c>
      <c r="WH67" s="17">
        <v>-2</v>
      </c>
      <c r="WI67" s="17">
        <v>8</v>
      </c>
      <c r="WJ67" s="17">
        <v>12</v>
      </c>
      <c r="WK67" s="17">
        <v>12</v>
      </c>
      <c r="WL67" s="17">
        <v>-77</v>
      </c>
      <c r="WM67" s="17">
        <v>-79</v>
      </c>
      <c r="WN67" s="17">
        <v>-51</v>
      </c>
      <c r="WO67" s="17">
        <v>-35</v>
      </c>
      <c r="WP67" s="17">
        <v>-31</v>
      </c>
      <c r="WQ67" s="17">
        <v>-48</v>
      </c>
      <c r="WR67" s="17">
        <v>-74</v>
      </c>
      <c r="WS67" s="17">
        <v>-84</v>
      </c>
      <c r="WT67" s="17">
        <v>4</v>
      </c>
      <c r="WU67" s="17">
        <v>2</v>
      </c>
      <c r="WV67" s="17">
        <v>4</v>
      </c>
      <c r="WW67" s="17">
        <v>-1</v>
      </c>
      <c r="WX67" s="17">
        <v>-4</v>
      </c>
      <c r="WY67" s="17">
        <v>-3</v>
      </c>
      <c r="WZ67" s="17">
        <v>-1</v>
      </c>
      <c r="XA67" s="17">
        <v>-3</v>
      </c>
    </row>
    <row r="68" spans="1:625">
      <c r="A68" t="s">
        <v>966</v>
      </c>
      <c r="B68" s="17">
        <v>-30</v>
      </c>
      <c r="C68" s="17">
        <v>-47</v>
      </c>
      <c r="D68" s="17">
        <v>-24</v>
      </c>
      <c r="E68" s="17">
        <v>-6</v>
      </c>
      <c r="F68" s="17">
        <v>-17</v>
      </c>
      <c r="G68" s="17">
        <v>-8</v>
      </c>
      <c r="H68" s="17">
        <v>-7</v>
      </c>
      <c r="I68" s="17">
        <v>-7</v>
      </c>
      <c r="J68" s="17">
        <v>155</v>
      </c>
      <c r="K68" s="17">
        <v>184</v>
      </c>
      <c r="L68" s="17">
        <v>138</v>
      </c>
      <c r="M68" s="17">
        <v>146</v>
      </c>
      <c r="N68" s="17">
        <v>95</v>
      </c>
      <c r="O68" s="17">
        <v>96</v>
      </c>
      <c r="P68" s="17">
        <v>78</v>
      </c>
      <c r="Q68" s="17">
        <v>191</v>
      </c>
      <c r="R68" s="17">
        <v>-49</v>
      </c>
      <c r="S68" s="17">
        <v>-50</v>
      </c>
      <c r="T68" s="17">
        <v>-53</v>
      </c>
      <c r="U68" s="17">
        <v>-22</v>
      </c>
      <c r="V68" s="17">
        <v>-26</v>
      </c>
      <c r="W68" s="17">
        <v>-18</v>
      </c>
      <c r="X68" s="17">
        <v>-27</v>
      </c>
      <c r="Y68" s="17">
        <v>-31</v>
      </c>
      <c r="Z68" s="17">
        <v>-51</v>
      </c>
      <c r="AA68" s="17">
        <v>-28</v>
      </c>
      <c r="AB68" s="17">
        <v>-37</v>
      </c>
      <c r="AC68" s="17">
        <v>-6</v>
      </c>
      <c r="AD68" s="17">
        <v>-27</v>
      </c>
      <c r="AE68" s="17">
        <v>9</v>
      </c>
      <c r="AF68" s="17">
        <v>-11</v>
      </c>
      <c r="AG68" s="17">
        <v>-46</v>
      </c>
      <c r="AH68" s="17">
        <v>71</v>
      </c>
      <c r="AI68" s="17">
        <v>61</v>
      </c>
      <c r="AJ68" s="17">
        <v>19</v>
      </c>
      <c r="AK68" s="17">
        <v>-10</v>
      </c>
      <c r="AL68" s="17">
        <v>32</v>
      </c>
      <c r="AM68" s="17">
        <v>8</v>
      </c>
      <c r="AN68" s="17">
        <v>11</v>
      </c>
      <c r="AO68" s="17">
        <v>29</v>
      </c>
      <c r="AP68" s="17">
        <v>10</v>
      </c>
      <c r="AQ68" s="17">
        <v>-31</v>
      </c>
      <c r="AR68" s="17">
        <v>-25</v>
      </c>
      <c r="AS68" s="17">
        <v>-39</v>
      </c>
      <c r="AT68" s="17">
        <v>-18</v>
      </c>
      <c r="AU68" s="17">
        <v>-16</v>
      </c>
      <c r="AV68" s="17">
        <v>-24</v>
      </c>
      <c r="AW68" s="17">
        <v>-54</v>
      </c>
      <c r="AX68" s="17">
        <v>-20</v>
      </c>
      <c r="AY68" s="17">
        <v>-3</v>
      </c>
      <c r="AZ68" s="17">
        <v>-9</v>
      </c>
      <c r="BA68" s="17">
        <v>-20</v>
      </c>
      <c r="BB68" s="17">
        <v>-3</v>
      </c>
      <c r="BC68" s="17">
        <v>-12</v>
      </c>
      <c r="BD68" s="17">
        <v>-2</v>
      </c>
      <c r="BE68" s="17">
        <v>-21</v>
      </c>
      <c r="BF68" s="17">
        <v>-42</v>
      </c>
      <c r="BG68" s="17">
        <v>-52</v>
      </c>
      <c r="BH68" s="17">
        <v>-16</v>
      </c>
      <c r="BI68" s="17">
        <v>-19</v>
      </c>
      <c r="BJ68" s="17">
        <v>-15</v>
      </c>
      <c r="BK68" s="17">
        <v>-19</v>
      </c>
      <c r="BL68" s="17">
        <v>-17</v>
      </c>
      <c r="BM68" s="17">
        <v>-56</v>
      </c>
      <c r="BN68" s="17">
        <v>-3</v>
      </c>
      <c r="BO68" s="17">
        <v>15</v>
      </c>
      <c r="BP68" s="17">
        <v>-5</v>
      </c>
      <c r="BQ68" s="17">
        <v>6</v>
      </c>
      <c r="BR68" s="17">
        <v>-1</v>
      </c>
      <c r="BS68" s="17">
        <v>7</v>
      </c>
      <c r="BT68" s="17">
        <v>-8</v>
      </c>
      <c r="BU68" s="17">
        <v>-7</v>
      </c>
      <c r="BV68" s="17">
        <v>153</v>
      </c>
      <c r="BW68" s="17">
        <v>71</v>
      </c>
      <c r="BX68" s="17">
        <v>68</v>
      </c>
      <c r="BY68" s="17">
        <v>51</v>
      </c>
      <c r="BZ68" s="17">
        <v>24</v>
      </c>
      <c r="CA68" s="17">
        <v>50</v>
      </c>
      <c r="CB68" s="17">
        <v>28</v>
      </c>
      <c r="CC68" s="17">
        <v>62</v>
      </c>
      <c r="CD68" s="17">
        <v>2</v>
      </c>
      <c r="CE68" s="17">
        <v>10</v>
      </c>
      <c r="CF68" s="17">
        <v>11</v>
      </c>
      <c r="CG68" s="17">
        <v>18</v>
      </c>
      <c r="CH68" s="17">
        <v>0</v>
      </c>
      <c r="CI68" s="17">
        <v>0</v>
      </c>
      <c r="CJ68" s="17">
        <v>7</v>
      </c>
      <c r="CK68" s="17">
        <v>1</v>
      </c>
      <c r="CL68" s="17">
        <v>10</v>
      </c>
      <c r="CM68" s="17">
        <v>31</v>
      </c>
      <c r="CN68" s="17">
        <v>28</v>
      </c>
      <c r="CO68" s="17">
        <v>-2</v>
      </c>
      <c r="CP68" s="17">
        <v>18</v>
      </c>
      <c r="CQ68" s="17">
        <v>-9</v>
      </c>
      <c r="CR68" s="17">
        <v>-1</v>
      </c>
      <c r="CS68" s="17">
        <v>6</v>
      </c>
      <c r="CT68" s="17">
        <v>-17</v>
      </c>
      <c r="CU68" s="17">
        <v>-17</v>
      </c>
      <c r="CV68" s="17">
        <v>1</v>
      </c>
      <c r="CW68" s="17">
        <v>-8</v>
      </c>
      <c r="CX68" s="17">
        <v>-20</v>
      </c>
      <c r="CY68" s="17">
        <v>-4</v>
      </c>
      <c r="CZ68" s="17">
        <v>-8</v>
      </c>
      <c r="DA68" s="17">
        <v>-8</v>
      </c>
      <c r="DB68" s="17">
        <v>33</v>
      </c>
      <c r="DC68" s="17">
        <v>35</v>
      </c>
      <c r="DD68" s="17">
        <v>13</v>
      </c>
      <c r="DE68" s="17">
        <v>14</v>
      </c>
      <c r="DF68" s="17">
        <v>10</v>
      </c>
      <c r="DG68" s="17">
        <v>7</v>
      </c>
      <c r="DH68" s="17">
        <v>7</v>
      </c>
      <c r="DI68" s="17">
        <v>16</v>
      </c>
      <c r="DJ68" s="17">
        <v>28</v>
      </c>
      <c r="DK68" s="17">
        <v>16</v>
      </c>
      <c r="DL68" s="17">
        <v>43</v>
      </c>
      <c r="DM68" s="17">
        <v>7</v>
      </c>
      <c r="DN68" s="17">
        <v>19</v>
      </c>
      <c r="DO68" s="17">
        <v>19</v>
      </c>
      <c r="DP68" s="17">
        <v>19</v>
      </c>
      <c r="DQ68" s="17">
        <v>32</v>
      </c>
      <c r="DR68" s="17">
        <v>66</v>
      </c>
      <c r="DS68" s="17">
        <v>45</v>
      </c>
      <c r="DT68" s="17">
        <v>6</v>
      </c>
      <c r="DU68" s="17">
        <v>0</v>
      </c>
      <c r="DV68" s="17">
        <v>-6</v>
      </c>
      <c r="DW68" s="17">
        <v>4</v>
      </c>
      <c r="DX68" s="17">
        <v>-8</v>
      </c>
      <c r="DY68" s="17">
        <v>21</v>
      </c>
      <c r="DZ68" s="17">
        <v>19</v>
      </c>
      <c r="EA68" s="17">
        <v>-2</v>
      </c>
      <c r="EB68" s="17">
        <v>-4</v>
      </c>
      <c r="EC68" s="17">
        <v>14</v>
      </c>
      <c r="ED68" s="17">
        <v>10</v>
      </c>
      <c r="EE68" s="17">
        <v>4</v>
      </c>
      <c r="EF68" s="17">
        <v>11</v>
      </c>
      <c r="EG68" s="17">
        <v>12</v>
      </c>
      <c r="EH68" s="17">
        <v>-71</v>
      </c>
      <c r="EI68" s="17">
        <v>-16</v>
      </c>
      <c r="EJ68" s="17">
        <v>-33</v>
      </c>
      <c r="EK68" s="17">
        <v>-13</v>
      </c>
      <c r="EL68" s="17">
        <v>-20</v>
      </c>
      <c r="EM68" s="17">
        <v>-24</v>
      </c>
      <c r="EN68" s="17">
        <v>-24</v>
      </c>
      <c r="EO68" s="17">
        <v>-57</v>
      </c>
      <c r="EP68" s="17">
        <v>13</v>
      </c>
      <c r="EQ68" s="17">
        <v>5</v>
      </c>
      <c r="ER68" s="17">
        <v>4</v>
      </c>
      <c r="ES68" s="17">
        <v>0</v>
      </c>
      <c r="ET68" s="17">
        <v>5</v>
      </c>
      <c r="EU68" s="17">
        <v>3</v>
      </c>
      <c r="EV68" s="17">
        <v>4</v>
      </c>
      <c r="EW68" s="17">
        <v>5</v>
      </c>
      <c r="EX68" s="17">
        <v>16</v>
      </c>
      <c r="EY68" s="17">
        <v>5</v>
      </c>
      <c r="EZ68" s="17">
        <v>5</v>
      </c>
      <c r="FA68" s="17">
        <v>13</v>
      </c>
      <c r="FB68" s="17">
        <v>10</v>
      </c>
      <c r="FC68" s="17">
        <v>-1</v>
      </c>
      <c r="FD68" s="17">
        <v>-3</v>
      </c>
      <c r="FE68" s="17">
        <v>20</v>
      </c>
      <c r="FF68" s="17">
        <v>25</v>
      </c>
      <c r="FG68" s="17">
        <v>22</v>
      </c>
      <c r="FH68" s="17">
        <v>23</v>
      </c>
      <c r="FI68" s="17">
        <v>6</v>
      </c>
      <c r="FJ68" s="17">
        <v>4</v>
      </c>
      <c r="FK68" s="17">
        <v>10</v>
      </c>
      <c r="FL68" s="17">
        <v>15</v>
      </c>
      <c r="FM68" s="17">
        <v>-2</v>
      </c>
      <c r="FN68" s="17">
        <v>15</v>
      </c>
      <c r="FO68" s="17">
        <v>16</v>
      </c>
      <c r="FP68" s="17">
        <v>-18</v>
      </c>
      <c r="FQ68" s="17">
        <v>12</v>
      </c>
      <c r="FR68" s="17">
        <v>12</v>
      </c>
      <c r="FS68" s="17">
        <v>-2</v>
      </c>
      <c r="FT68" s="17">
        <v>0</v>
      </c>
      <c r="FU68" s="17">
        <v>6</v>
      </c>
      <c r="FV68" s="17">
        <v>-64</v>
      </c>
      <c r="FW68" s="17">
        <v>-40</v>
      </c>
      <c r="FX68" s="17">
        <v>-26</v>
      </c>
      <c r="FY68" s="17">
        <v>-18</v>
      </c>
      <c r="FZ68" s="17">
        <v>-18</v>
      </c>
      <c r="GA68" s="17">
        <v>-37</v>
      </c>
      <c r="GB68" s="17">
        <v>-21</v>
      </c>
      <c r="GC68" s="17">
        <v>-39</v>
      </c>
      <c r="GD68" s="17">
        <v>-16</v>
      </c>
      <c r="GE68" s="17">
        <v>16</v>
      </c>
      <c r="GF68" s="17">
        <v>-11</v>
      </c>
      <c r="GG68" s="17">
        <v>-6</v>
      </c>
      <c r="GH68" s="17">
        <v>-12</v>
      </c>
      <c r="GI68" s="17">
        <v>-12</v>
      </c>
      <c r="GJ68" s="17">
        <v>-4</v>
      </c>
      <c r="GK68" s="17">
        <v>-7</v>
      </c>
      <c r="GL68" s="17">
        <v>-4</v>
      </c>
      <c r="GM68" s="17">
        <v>1</v>
      </c>
      <c r="GN68" s="17">
        <v>0</v>
      </c>
      <c r="GO68" s="17">
        <v>-6</v>
      </c>
      <c r="GP68" s="17">
        <v>1</v>
      </c>
      <c r="GQ68" s="17">
        <v>1</v>
      </c>
      <c r="GR68" s="17">
        <v>6</v>
      </c>
      <c r="GS68" s="17">
        <v>-3</v>
      </c>
      <c r="GT68" s="17">
        <v>6</v>
      </c>
      <c r="GU68" s="17">
        <v>16</v>
      </c>
      <c r="GV68" s="17">
        <v>-4</v>
      </c>
      <c r="GW68" s="17">
        <v>-5</v>
      </c>
      <c r="GX68" s="17">
        <v>4</v>
      </c>
      <c r="GY68" s="17">
        <v>4</v>
      </c>
      <c r="GZ68" s="17">
        <v>2</v>
      </c>
      <c r="HA68" s="17">
        <v>3</v>
      </c>
      <c r="HB68" s="17">
        <v>14</v>
      </c>
      <c r="HC68" s="17">
        <v>13</v>
      </c>
      <c r="HD68" s="17">
        <v>12</v>
      </c>
      <c r="HE68" s="17">
        <v>-2</v>
      </c>
      <c r="HF68" s="17">
        <v>1</v>
      </c>
      <c r="HG68" s="17">
        <v>16</v>
      </c>
      <c r="HH68" s="17">
        <v>-4</v>
      </c>
      <c r="HI68" s="17">
        <v>25</v>
      </c>
      <c r="HJ68" s="17">
        <v>-35</v>
      </c>
      <c r="HK68" s="17">
        <v>-17</v>
      </c>
      <c r="HL68" s="17">
        <v>-17</v>
      </c>
      <c r="HM68" s="17">
        <v>-2</v>
      </c>
      <c r="HN68" s="17">
        <v>-2</v>
      </c>
      <c r="HO68" s="17">
        <v>-2</v>
      </c>
      <c r="HP68" s="17">
        <v>-2</v>
      </c>
      <c r="HQ68" s="17">
        <v>-3</v>
      </c>
      <c r="HR68" s="17">
        <v>-14</v>
      </c>
      <c r="HS68" s="17">
        <v>12</v>
      </c>
      <c r="HT68" s="17">
        <v>-15</v>
      </c>
      <c r="HU68" s="17">
        <v>6</v>
      </c>
      <c r="HV68" s="17">
        <v>-9</v>
      </c>
      <c r="HW68" s="17">
        <v>4</v>
      </c>
      <c r="HX68" s="17">
        <v>1</v>
      </c>
      <c r="HY68" s="17">
        <v>-2</v>
      </c>
      <c r="HZ68" s="17">
        <v>108</v>
      </c>
      <c r="IA68" s="17">
        <v>54</v>
      </c>
      <c r="IB68" s="17">
        <v>98</v>
      </c>
      <c r="IC68" s="17">
        <v>89</v>
      </c>
      <c r="ID68" s="17">
        <v>42</v>
      </c>
      <c r="IE68" s="17">
        <v>48</v>
      </c>
      <c r="IF68" s="17">
        <v>70</v>
      </c>
      <c r="IG68" s="17">
        <v>124</v>
      </c>
      <c r="IH68" s="17">
        <v>15</v>
      </c>
      <c r="II68" s="17">
        <v>-13</v>
      </c>
      <c r="IJ68" s="17">
        <v>-2</v>
      </c>
      <c r="IK68" s="17">
        <v>4</v>
      </c>
      <c r="IL68" s="17">
        <v>-1</v>
      </c>
      <c r="IM68" s="17">
        <v>7</v>
      </c>
      <c r="IN68" s="17">
        <v>1</v>
      </c>
      <c r="IO68" s="17">
        <v>16</v>
      </c>
      <c r="IP68" s="17">
        <v>-45</v>
      </c>
      <c r="IQ68" s="17">
        <v>-28</v>
      </c>
      <c r="IR68" s="17">
        <v>-31</v>
      </c>
      <c r="IS68" s="17">
        <v>-36</v>
      </c>
      <c r="IT68" s="17">
        <v>-10</v>
      </c>
      <c r="IU68" s="17">
        <v>-30</v>
      </c>
      <c r="IV68" s="17">
        <v>-14</v>
      </c>
      <c r="IW68" s="17">
        <v>-46</v>
      </c>
      <c r="IX68" s="17">
        <v>497</v>
      </c>
      <c r="IY68" s="17">
        <v>403</v>
      </c>
      <c r="IZ68" s="17">
        <v>321</v>
      </c>
      <c r="JA68" s="17">
        <v>208</v>
      </c>
      <c r="JB68" s="17">
        <v>124</v>
      </c>
      <c r="JC68" s="17">
        <v>143</v>
      </c>
      <c r="JD68" s="17">
        <v>199</v>
      </c>
      <c r="JE68" s="17">
        <v>408</v>
      </c>
      <c r="JF68" s="17">
        <v>-159</v>
      </c>
      <c r="JG68" s="17">
        <v>-109</v>
      </c>
      <c r="JH68" s="17">
        <v>-63</v>
      </c>
      <c r="JI68" s="17">
        <v>-74</v>
      </c>
      <c r="JJ68" s="17">
        <v>-32</v>
      </c>
      <c r="JK68" s="17">
        <v>-80</v>
      </c>
      <c r="JL68" s="17">
        <v>-76</v>
      </c>
      <c r="JM68" s="17">
        <v>-149</v>
      </c>
      <c r="JN68" s="17">
        <v>37</v>
      </c>
      <c r="JO68" s="17">
        <v>15</v>
      </c>
      <c r="JP68" s="17">
        <v>20</v>
      </c>
      <c r="JQ68" s="17">
        <v>17</v>
      </c>
      <c r="JR68" s="17">
        <v>3</v>
      </c>
      <c r="JS68" s="17">
        <v>10</v>
      </c>
      <c r="JT68" s="17">
        <v>0</v>
      </c>
      <c r="JU68" s="17">
        <v>8</v>
      </c>
      <c r="JV68" s="17">
        <v>1</v>
      </c>
      <c r="JW68" s="17">
        <v>-21</v>
      </c>
      <c r="JX68" s="17">
        <v>3</v>
      </c>
      <c r="JY68" s="17">
        <v>-18</v>
      </c>
      <c r="JZ68" s="17">
        <v>4</v>
      </c>
      <c r="KA68" s="17">
        <v>6</v>
      </c>
      <c r="KB68" s="17">
        <v>6</v>
      </c>
      <c r="KC68" s="17">
        <v>39</v>
      </c>
      <c r="KD68" s="17">
        <v>-15</v>
      </c>
      <c r="KE68" s="17">
        <v>-12</v>
      </c>
      <c r="KF68" s="17">
        <v>-2</v>
      </c>
      <c r="KG68" s="17">
        <v>-6</v>
      </c>
      <c r="KH68" s="17">
        <v>6</v>
      </c>
      <c r="KI68" s="17">
        <v>2</v>
      </c>
      <c r="KJ68" s="17">
        <v>12</v>
      </c>
      <c r="KK68" s="17">
        <v>-4</v>
      </c>
      <c r="KL68" s="17">
        <v>-39</v>
      </c>
      <c r="KM68" s="17">
        <v>-18</v>
      </c>
      <c r="KN68" s="17">
        <v>-34</v>
      </c>
      <c r="KO68" s="17">
        <v>-21</v>
      </c>
      <c r="KP68" s="17">
        <v>-9</v>
      </c>
      <c r="KQ68" s="17">
        <v>-8</v>
      </c>
      <c r="KR68" s="17">
        <v>1</v>
      </c>
      <c r="KS68" s="17">
        <v>-18</v>
      </c>
      <c r="KT68" s="17">
        <v>1</v>
      </c>
      <c r="KU68" s="17">
        <v>14</v>
      </c>
      <c r="KV68" s="17">
        <v>14</v>
      </c>
      <c r="KW68" s="17">
        <v>6</v>
      </c>
      <c r="KX68" s="17">
        <v>6</v>
      </c>
      <c r="KY68" s="17">
        <v>11</v>
      </c>
      <c r="KZ68" s="17">
        <v>-1</v>
      </c>
      <c r="LA68" s="17">
        <v>15</v>
      </c>
      <c r="LB68" s="17">
        <v>-4</v>
      </c>
      <c r="LC68" s="17">
        <v>5</v>
      </c>
      <c r="LD68" s="17">
        <v>-7</v>
      </c>
      <c r="LE68" s="17">
        <v>4</v>
      </c>
      <c r="LF68" s="17">
        <v>-5</v>
      </c>
      <c r="LG68" s="17">
        <v>-12</v>
      </c>
      <c r="LH68" s="17">
        <v>9</v>
      </c>
      <c r="LI68" s="17">
        <v>-9</v>
      </c>
      <c r="LJ68" s="17">
        <v>-6</v>
      </c>
      <c r="LK68" s="17">
        <v>-17</v>
      </c>
      <c r="LL68" s="17">
        <v>-8</v>
      </c>
      <c r="LM68" s="17">
        <v>-11</v>
      </c>
      <c r="LN68" s="17">
        <v>-7</v>
      </c>
      <c r="LO68" s="17">
        <v>-7</v>
      </c>
      <c r="LP68" s="17">
        <v>-13</v>
      </c>
      <c r="LQ68" s="17">
        <v>-16</v>
      </c>
      <c r="LR68" s="17">
        <v>22</v>
      </c>
      <c r="LS68" s="17">
        <v>15</v>
      </c>
      <c r="LT68" s="17">
        <v>12</v>
      </c>
      <c r="LU68" s="17">
        <v>12</v>
      </c>
      <c r="LV68" s="17">
        <v>8</v>
      </c>
      <c r="LW68" s="17">
        <v>12</v>
      </c>
      <c r="LX68" s="17">
        <v>11</v>
      </c>
      <c r="LY68" s="17">
        <v>8</v>
      </c>
      <c r="LZ68" s="17">
        <v>-13</v>
      </c>
      <c r="MA68" s="17">
        <v>-13</v>
      </c>
      <c r="MB68" s="17">
        <v>-1</v>
      </c>
      <c r="MC68" s="17">
        <v>-5</v>
      </c>
      <c r="MD68" s="17">
        <v>-10</v>
      </c>
      <c r="ME68" s="17">
        <v>-1</v>
      </c>
      <c r="MF68" s="17">
        <v>-5</v>
      </c>
      <c r="MG68" s="17">
        <v>7</v>
      </c>
      <c r="MH68" s="17">
        <v>1</v>
      </c>
      <c r="MI68" s="17">
        <v>3</v>
      </c>
      <c r="MJ68" s="17">
        <v>19</v>
      </c>
      <c r="MK68" s="17">
        <v>21</v>
      </c>
      <c r="ML68" s="17">
        <v>5</v>
      </c>
      <c r="MM68" s="17">
        <v>-2</v>
      </c>
      <c r="MN68" s="17">
        <v>4</v>
      </c>
      <c r="MO68" s="17">
        <v>-2</v>
      </c>
      <c r="MP68" s="17">
        <v>15</v>
      </c>
      <c r="MQ68" s="17">
        <v>-7</v>
      </c>
      <c r="MR68" s="17">
        <v>26</v>
      </c>
      <c r="MS68" s="17">
        <v>6</v>
      </c>
      <c r="MT68" s="17">
        <v>-10</v>
      </c>
      <c r="MU68" s="17">
        <v>6</v>
      </c>
      <c r="MV68" s="17">
        <v>-4</v>
      </c>
      <c r="MW68" s="17">
        <v>8</v>
      </c>
      <c r="MX68" s="17">
        <v>-45</v>
      </c>
      <c r="MY68" s="17">
        <v>-68</v>
      </c>
      <c r="MZ68" s="17">
        <v>-40</v>
      </c>
      <c r="NA68" s="17">
        <v>-36</v>
      </c>
      <c r="NB68" s="17">
        <v>-13</v>
      </c>
      <c r="NC68" s="17">
        <v>-12</v>
      </c>
      <c r="ND68" s="17">
        <v>-26</v>
      </c>
      <c r="NE68" s="17">
        <v>-32</v>
      </c>
      <c r="NF68" s="17">
        <v>-65</v>
      </c>
      <c r="NG68" s="17">
        <v>5</v>
      </c>
      <c r="NH68" s="17">
        <v>-3</v>
      </c>
      <c r="NI68" s="17">
        <v>-16</v>
      </c>
      <c r="NJ68" s="17">
        <v>-21</v>
      </c>
      <c r="NK68" s="17">
        <v>10</v>
      </c>
      <c r="NL68" s="17">
        <v>-7</v>
      </c>
      <c r="NM68" s="17">
        <v>9</v>
      </c>
      <c r="NN68" s="17">
        <v>19</v>
      </c>
      <c r="NO68" s="17">
        <v>-6</v>
      </c>
      <c r="NP68" s="17">
        <v>17</v>
      </c>
      <c r="NQ68" s="17">
        <v>3</v>
      </c>
      <c r="NR68" s="17">
        <v>3</v>
      </c>
      <c r="NS68" s="17">
        <v>3</v>
      </c>
      <c r="NT68" s="17">
        <v>-2</v>
      </c>
      <c r="NU68" s="17">
        <v>1</v>
      </c>
      <c r="NV68" s="17">
        <v>-17</v>
      </c>
      <c r="NW68" s="17">
        <v>-13</v>
      </c>
      <c r="NX68" s="17">
        <v>8</v>
      </c>
      <c r="NY68" s="17">
        <v>5</v>
      </c>
      <c r="NZ68" s="17">
        <v>0</v>
      </c>
      <c r="OA68" s="17">
        <v>1</v>
      </c>
      <c r="OB68" s="17">
        <v>12</v>
      </c>
      <c r="OC68" s="17">
        <v>18</v>
      </c>
      <c r="OD68" s="17">
        <v>10</v>
      </c>
      <c r="OE68" s="17">
        <v>2</v>
      </c>
      <c r="OF68" s="17">
        <v>-16</v>
      </c>
      <c r="OG68" s="17">
        <v>0</v>
      </c>
      <c r="OH68" s="17">
        <v>-7</v>
      </c>
      <c r="OI68" s="17">
        <v>3</v>
      </c>
      <c r="OJ68" s="17">
        <v>-3</v>
      </c>
      <c r="OK68" s="17">
        <v>-8</v>
      </c>
      <c r="OL68" s="17">
        <v>7</v>
      </c>
      <c r="OM68" s="17">
        <v>-10</v>
      </c>
      <c r="ON68" s="17">
        <v>18</v>
      </c>
      <c r="OO68" s="17">
        <v>-6</v>
      </c>
      <c r="OP68" s="17">
        <v>0</v>
      </c>
      <c r="OQ68" s="17">
        <v>0</v>
      </c>
      <c r="OR68" s="17">
        <v>2</v>
      </c>
      <c r="OS68" s="17">
        <v>-16</v>
      </c>
      <c r="OT68" s="17">
        <v>-158</v>
      </c>
      <c r="OU68" s="17">
        <v>-136</v>
      </c>
      <c r="OV68" s="17">
        <v>-179</v>
      </c>
      <c r="OW68" s="17">
        <v>-104</v>
      </c>
      <c r="OX68" s="17">
        <v>-56</v>
      </c>
      <c r="OY68" s="17">
        <v>-123</v>
      </c>
      <c r="OZ68" s="17">
        <v>-92</v>
      </c>
      <c r="PA68" s="17">
        <v>-241</v>
      </c>
      <c r="PB68" s="17">
        <v>-11</v>
      </c>
      <c r="PC68" s="17">
        <v>-18</v>
      </c>
      <c r="PD68" s="17">
        <v>-12</v>
      </c>
      <c r="PE68" s="17">
        <v>-12</v>
      </c>
      <c r="PF68" s="17">
        <v>-15</v>
      </c>
      <c r="PG68" s="17">
        <v>-1</v>
      </c>
      <c r="PH68" s="17">
        <v>1</v>
      </c>
      <c r="PI68" s="17">
        <v>-13</v>
      </c>
      <c r="PJ68" s="17">
        <v>-28</v>
      </c>
      <c r="PK68" s="17">
        <v>-5</v>
      </c>
      <c r="PL68" s="17">
        <v>-14</v>
      </c>
      <c r="PM68" s="17">
        <v>-27</v>
      </c>
      <c r="PN68" s="17">
        <v>-14</v>
      </c>
      <c r="PO68" s="17">
        <v>5</v>
      </c>
      <c r="PP68" s="17">
        <v>11</v>
      </c>
      <c r="PQ68" s="17">
        <v>-11</v>
      </c>
      <c r="PR68" s="17">
        <v>-39</v>
      </c>
      <c r="PS68" s="17">
        <v>-38</v>
      </c>
      <c r="PT68" s="17">
        <v>-35</v>
      </c>
      <c r="PU68" s="17">
        <v>-13</v>
      </c>
      <c r="PV68" s="17">
        <v>-14</v>
      </c>
      <c r="PW68" s="17">
        <v>-3</v>
      </c>
      <c r="PX68" s="17">
        <v>-17</v>
      </c>
      <c r="PY68" s="17">
        <v>-24</v>
      </c>
      <c r="PZ68" s="17">
        <v>-26</v>
      </c>
      <c r="QA68" s="17">
        <v>-19</v>
      </c>
      <c r="QB68" s="17">
        <v>-11</v>
      </c>
      <c r="QC68" s="17">
        <v>-7</v>
      </c>
      <c r="QD68" s="17">
        <v>-3</v>
      </c>
      <c r="QE68" s="17">
        <v>-10</v>
      </c>
      <c r="QF68" s="17">
        <v>-8</v>
      </c>
      <c r="QG68" s="17">
        <v>-16</v>
      </c>
      <c r="QH68" s="17">
        <v>27</v>
      </c>
      <c r="QI68" s="17">
        <v>19</v>
      </c>
      <c r="QJ68" s="17">
        <v>25</v>
      </c>
      <c r="QK68" s="17">
        <v>16</v>
      </c>
      <c r="QL68" s="17">
        <v>18</v>
      </c>
      <c r="QM68" s="17">
        <v>3</v>
      </c>
      <c r="QN68" s="17">
        <v>6</v>
      </c>
      <c r="QO68" s="17">
        <v>11</v>
      </c>
      <c r="QP68" s="17">
        <v>15</v>
      </c>
      <c r="QQ68" s="17">
        <v>-2</v>
      </c>
      <c r="QR68" s="17">
        <v>-2</v>
      </c>
      <c r="QS68" s="17">
        <v>4</v>
      </c>
      <c r="QT68" s="17">
        <v>14</v>
      </c>
      <c r="QU68" s="17">
        <v>5</v>
      </c>
      <c r="QV68" s="17">
        <v>4</v>
      </c>
      <c r="QW68" s="17">
        <v>12</v>
      </c>
      <c r="QX68" s="17">
        <v>30</v>
      </c>
      <c r="QY68" s="17">
        <v>13</v>
      </c>
      <c r="QZ68" s="17">
        <v>36</v>
      </c>
      <c r="RA68" s="17">
        <v>23</v>
      </c>
      <c r="RB68" s="17">
        <v>12</v>
      </c>
      <c r="RC68" s="17">
        <v>13</v>
      </c>
      <c r="RD68" s="17">
        <v>4</v>
      </c>
      <c r="RE68" s="17">
        <v>27</v>
      </c>
      <c r="RF68" s="17">
        <v>-10</v>
      </c>
      <c r="RG68" s="17">
        <v>-10</v>
      </c>
      <c r="RH68" s="17">
        <v>3</v>
      </c>
      <c r="RI68" s="17">
        <v>-13</v>
      </c>
      <c r="RJ68" s="17">
        <v>-2</v>
      </c>
      <c r="RK68" s="17">
        <v>-6</v>
      </c>
      <c r="RL68" s="17">
        <v>-2</v>
      </c>
      <c r="RM68" s="17">
        <v>-4</v>
      </c>
      <c r="RN68" s="17">
        <v>-10</v>
      </c>
      <c r="RO68" s="17">
        <v>-9</v>
      </c>
      <c r="RP68" s="17">
        <v>-12</v>
      </c>
      <c r="RQ68" s="17">
        <v>3</v>
      </c>
      <c r="RR68" s="17">
        <v>4</v>
      </c>
      <c r="RS68" s="17">
        <v>-12</v>
      </c>
      <c r="RT68" s="17">
        <v>1</v>
      </c>
      <c r="RU68" s="17">
        <v>-5</v>
      </c>
      <c r="RV68" s="17">
        <v>-11</v>
      </c>
      <c r="RW68" s="17">
        <v>-14</v>
      </c>
      <c r="RX68" s="17">
        <v>-10</v>
      </c>
      <c r="RY68" s="17">
        <v>-15</v>
      </c>
      <c r="RZ68" s="17">
        <v>-13</v>
      </c>
      <c r="SA68" s="17">
        <v>1</v>
      </c>
      <c r="SB68" s="17">
        <v>-3</v>
      </c>
      <c r="SC68" s="17">
        <v>-14</v>
      </c>
      <c r="SD68" s="17">
        <v>-2</v>
      </c>
      <c r="SE68" s="17">
        <v>3</v>
      </c>
      <c r="SF68" s="17">
        <v>0</v>
      </c>
      <c r="SG68" s="17">
        <v>-2</v>
      </c>
      <c r="SH68" s="17">
        <v>7</v>
      </c>
      <c r="SI68" s="17">
        <v>3</v>
      </c>
      <c r="SJ68" s="17">
        <v>1</v>
      </c>
      <c r="SK68" s="17">
        <v>-3</v>
      </c>
      <c r="SL68" s="17">
        <v>-23</v>
      </c>
      <c r="SM68" s="17">
        <v>-18</v>
      </c>
      <c r="SN68" s="17">
        <v>-16</v>
      </c>
      <c r="SO68" s="17">
        <v>-7</v>
      </c>
      <c r="SP68" s="17">
        <v>-1</v>
      </c>
      <c r="SQ68" s="17">
        <v>-7</v>
      </c>
      <c r="SR68" s="17">
        <v>-10</v>
      </c>
      <c r="SS68" s="17">
        <v>-8</v>
      </c>
      <c r="ST68" s="17">
        <v>6</v>
      </c>
      <c r="SU68" s="17">
        <v>5</v>
      </c>
      <c r="SV68" s="17">
        <v>5</v>
      </c>
      <c r="SW68" s="17">
        <v>1</v>
      </c>
      <c r="SX68" s="17">
        <v>2</v>
      </c>
      <c r="SY68" s="17">
        <v>6</v>
      </c>
      <c r="SZ68" s="17">
        <v>5</v>
      </c>
      <c r="TA68" s="17">
        <v>-4</v>
      </c>
      <c r="TB68" s="17">
        <v>-129</v>
      </c>
      <c r="TC68" s="17">
        <v>-99</v>
      </c>
      <c r="TD68" s="17">
        <v>-100</v>
      </c>
      <c r="TE68" s="17">
        <v>-50</v>
      </c>
      <c r="TF68" s="17">
        <v>-34</v>
      </c>
      <c r="TG68" s="17">
        <v>-33</v>
      </c>
      <c r="TH68" s="17">
        <v>-33</v>
      </c>
      <c r="TI68" s="17">
        <v>-101</v>
      </c>
      <c r="TJ68" s="17">
        <v>11</v>
      </c>
      <c r="TK68" s="17">
        <v>7</v>
      </c>
      <c r="TL68" s="17">
        <v>4</v>
      </c>
      <c r="TM68" s="17">
        <v>0</v>
      </c>
      <c r="TN68" s="17">
        <v>3</v>
      </c>
      <c r="TO68" s="17">
        <v>-1</v>
      </c>
      <c r="TP68" s="17">
        <v>2</v>
      </c>
      <c r="TQ68" s="17">
        <v>-2</v>
      </c>
      <c r="TR68" s="17">
        <v>-14</v>
      </c>
      <c r="TS68" s="17">
        <v>-11</v>
      </c>
      <c r="TT68" s="17">
        <v>-18</v>
      </c>
      <c r="TU68" s="17">
        <v>-9</v>
      </c>
      <c r="TV68" s="17">
        <v>-1</v>
      </c>
      <c r="TW68" s="17">
        <v>-1</v>
      </c>
      <c r="TX68" s="17">
        <v>-10</v>
      </c>
      <c r="TY68" s="17">
        <v>-11</v>
      </c>
      <c r="TZ68" s="17">
        <v>-17</v>
      </c>
      <c r="UA68" s="17">
        <v>-15</v>
      </c>
      <c r="UB68" s="17">
        <v>-15</v>
      </c>
      <c r="UC68" s="17">
        <v>-3</v>
      </c>
      <c r="UD68" s="17">
        <v>-7</v>
      </c>
      <c r="UE68" s="17">
        <v>-6</v>
      </c>
      <c r="UF68" s="17">
        <v>-8</v>
      </c>
      <c r="UG68" s="17">
        <v>-6</v>
      </c>
      <c r="UH68" s="17">
        <v>-18</v>
      </c>
      <c r="UI68" s="17">
        <v>-14</v>
      </c>
      <c r="UJ68" s="17">
        <v>-17</v>
      </c>
      <c r="UK68" s="17">
        <v>-11</v>
      </c>
      <c r="UL68" s="17">
        <v>-6</v>
      </c>
      <c r="UM68" s="17">
        <v>-2</v>
      </c>
      <c r="UN68" s="17">
        <v>-5</v>
      </c>
      <c r="UO68" s="17">
        <v>-11</v>
      </c>
      <c r="UP68" s="17">
        <v>7</v>
      </c>
      <c r="UQ68" s="17">
        <v>29</v>
      </c>
      <c r="UR68" s="17">
        <v>34</v>
      </c>
      <c r="US68" s="17">
        <v>17</v>
      </c>
      <c r="UT68" s="17">
        <v>6</v>
      </c>
      <c r="UU68" s="17">
        <v>24</v>
      </c>
      <c r="UV68" s="17">
        <v>18</v>
      </c>
      <c r="UW68" s="17">
        <v>31</v>
      </c>
      <c r="UX68" s="17">
        <v>-16</v>
      </c>
      <c r="UY68" s="17">
        <v>-17</v>
      </c>
      <c r="UZ68" s="17">
        <v>-14</v>
      </c>
      <c r="VA68" s="17">
        <v>-9</v>
      </c>
      <c r="VB68" s="17">
        <v>-1</v>
      </c>
      <c r="VC68" s="17">
        <v>-1</v>
      </c>
      <c r="VD68" s="17">
        <v>-3</v>
      </c>
      <c r="VE68" s="17">
        <v>-6</v>
      </c>
      <c r="VF68" s="17">
        <v>-13</v>
      </c>
      <c r="VG68" s="17">
        <v>-17</v>
      </c>
      <c r="VH68" s="17">
        <v>-22</v>
      </c>
      <c r="VI68" s="17">
        <v>0</v>
      </c>
      <c r="VJ68" s="17">
        <v>0</v>
      </c>
      <c r="VK68" s="17">
        <v>4</v>
      </c>
      <c r="VL68" s="17">
        <v>-10</v>
      </c>
      <c r="VM68" s="17">
        <v>-1</v>
      </c>
      <c r="VN68">
        <v>22</v>
      </c>
      <c r="VO68">
        <v>6</v>
      </c>
      <c r="VP68">
        <v>10</v>
      </c>
      <c r="VQ68">
        <v>-9</v>
      </c>
      <c r="VR68">
        <v>1</v>
      </c>
      <c r="VS68">
        <v>0</v>
      </c>
      <c r="VT68">
        <v>0</v>
      </c>
      <c r="VU68">
        <v>2</v>
      </c>
      <c r="VV68" s="17">
        <v>-5</v>
      </c>
      <c r="VW68" s="17">
        <v>-5</v>
      </c>
      <c r="VX68" s="17">
        <v>-6</v>
      </c>
      <c r="VY68" s="17">
        <v>2</v>
      </c>
      <c r="VZ68" s="17">
        <v>-2</v>
      </c>
      <c r="WA68" s="17">
        <v>3</v>
      </c>
      <c r="WB68" s="17">
        <v>-9</v>
      </c>
      <c r="WC68" s="17">
        <v>0</v>
      </c>
      <c r="WD68" s="17">
        <v>12</v>
      </c>
      <c r="WE68" s="17">
        <v>-2</v>
      </c>
      <c r="WF68" s="17">
        <v>1</v>
      </c>
      <c r="WG68" s="17">
        <v>3</v>
      </c>
      <c r="WH68" s="17">
        <v>-2</v>
      </c>
      <c r="WI68" s="17">
        <v>2</v>
      </c>
      <c r="WJ68" s="17">
        <v>7</v>
      </c>
      <c r="WK68" s="17">
        <v>14</v>
      </c>
      <c r="WL68" s="17">
        <v>-83</v>
      </c>
      <c r="WM68" s="17">
        <v>-88</v>
      </c>
      <c r="WN68" s="17">
        <v>-62</v>
      </c>
      <c r="WO68" s="17">
        <v>-33</v>
      </c>
      <c r="WP68" s="17">
        <v>-24</v>
      </c>
      <c r="WQ68" s="17">
        <v>-39</v>
      </c>
      <c r="WR68" s="17">
        <v>-39</v>
      </c>
      <c r="WS68" s="17">
        <v>-69</v>
      </c>
      <c r="WT68" s="17">
        <v>-6</v>
      </c>
      <c r="WU68" s="17">
        <v>11</v>
      </c>
      <c r="WV68" s="17">
        <v>-7</v>
      </c>
      <c r="WW68" s="17">
        <v>1</v>
      </c>
      <c r="WX68" s="17">
        <v>1</v>
      </c>
      <c r="WY68" s="17">
        <v>2</v>
      </c>
      <c r="WZ68" s="17">
        <v>-3</v>
      </c>
      <c r="XA68" s="17">
        <v>-4</v>
      </c>
    </row>
    <row r="69" spans="1:625">
      <c r="A69" t="s">
        <v>967</v>
      </c>
      <c r="B69" s="17">
        <v>0</v>
      </c>
      <c r="C69" s="17">
        <v>-25</v>
      </c>
      <c r="D69" s="17">
        <v>-24</v>
      </c>
      <c r="E69" s="17">
        <v>-8</v>
      </c>
      <c r="F69" s="17">
        <v>-24</v>
      </c>
      <c r="G69" s="17">
        <v>-2</v>
      </c>
      <c r="H69" s="17">
        <v>-7</v>
      </c>
      <c r="I69" s="17">
        <v>-1</v>
      </c>
      <c r="J69" s="17">
        <v>108</v>
      </c>
      <c r="K69" s="17">
        <v>160</v>
      </c>
      <c r="L69" s="17">
        <v>234</v>
      </c>
      <c r="M69" s="17">
        <v>230</v>
      </c>
      <c r="N69" s="17">
        <v>167</v>
      </c>
      <c r="O69" s="17">
        <v>67</v>
      </c>
      <c r="P69" s="17">
        <v>60</v>
      </c>
      <c r="Q69" s="17">
        <v>122</v>
      </c>
      <c r="R69" s="17">
        <v>-54</v>
      </c>
      <c r="S69" s="17">
        <v>-48</v>
      </c>
      <c r="T69" s="17">
        <v>-56</v>
      </c>
      <c r="U69" s="17">
        <v>-48</v>
      </c>
      <c r="V69" s="17">
        <v>-22</v>
      </c>
      <c r="W69" s="17">
        <v>-21</v>
      </c>
      <c r="X69" s="17">
        <v>-22</v>
      </c>
      <c r="Y69" s="17">
        <v>-29</v>
      </c>
      <c r="Z69" s="17">
        <v>-25</v>
      </c>
      <c r="AA69" s="17">
        <v>-31</v>
      </c>
      <c r="AB69" s="17">
        <v>-47</v>
      </c>
      <c r="AC69" s="17">
        <v>-45</v>
      </c>
      <c r="AD69" s="17">
        <v>-25</v>
      </c>
      <c r="AE69" s="17">
        <v>-16</v>
      </c>
      <c r="AF69" s="17">
        <v>-19</v>
      </c>
      <c r="AG69" s="17">
        <v>-40</v>
      </c>
      <c r="AH69" s="17">
        <v>56</v>
      </c>
      <c r="AI69" s="17">
        <v>40</v>
      </c>
      <c r="AJ69" s="17">
        <v>51</v>
      </c>
      <c r="AK69" s="17">
        <v>16</v>
      </c>
      <c r="AL69" s="17">
        <v>6</v>
      </c>
      <c r="AM69" s="17">
        <v>33</v>
      </c>
      <c r="AN69" s="17">
        <v>-2</v>
      </c>
      <c r="AO69" s="17">
        <v>15</v>
      </c>
      <c r="AP69" s="17">
        <v>-2</v>
      </c>
      <c r="AQ69" s="17">
        <v>-24</v>
      </c>
      <c r="AR69" s="17">
        <v>-12</v>
      </c>
      <c r="AS69" s="17">
        <v>-14</v>
      </c>
      <c r="AT69" s="17">
        <v>-39</v>
      </c>
      <c r="AU69" s="17">
        <v>-16</v>
      </c>
      <c r="AV69" s="17">
        <v>-8</v>
      </c>
      <c r="AW69" s="17">
        <v>-17</v>
      </c>
      <c r="AX69" s="17">
        <v>-36</v>
      </c>
      <c r="AY69" s="17">
        <v>-14</v>
      </c>
      <c r="AZ69" s="17">
        <v>-31</v>
      </c>
      <c r="BA69" s="17">
        <v>-32</v>
      </c>
      <c r="BB69" s="17">
        <v>-9</v>
      </c>
      <c r="BC69" s="17">
        <v>-11</v>
      </c>
      <c r="BD69" s="17">
        <v>-10</v>
      </c>
      <c r="BE69" s="17">
        <v>-11</v>
      </c>
      <c r="BF69" s="17">
        <v>-47</v>
      </c>
      <c r="BG69" s="17">
        <v>-37</v>
      </c>
      <c r="BH69" s="17">
        <v>-22</v>
      </c>
      <c r="BI69" s="17">
        <v>-42</v>
      </c>
      <c r="BJ69" s="17">
        <v>-15</v>
      </c>
      <c r="BK69" s="17">
        <v>-14</v>
      </c>
      <c r="BL69" s="17">
        <v>-24</v>
      </c>
      <c r="BM69" s="17">
        <v>-28</v>
      </c>
      <c r="BN69" s="17">
        <v>0</v>
      </c>
      <c r="BO69" s="17">
        <v>0</v>
      </c>
      <c r="BP69" s="17">
        <v>-6</v>
      </c>
      <c r="BQ69" s="17">
        <v>-8</v>
      </c>
      <c r="BR69" s="17">
        <v>-1</v>
      </c>
      <c r="BS69" s="17">
        <v>1</v>
      </c>
      <c r="BT69" s="17">
        <v>-1</v>
      </c>
      <c r="BU69" s="17">
        <v>-5</v>
      </c>
      <c r="BV69" s="17">
        <v>81</v>
      </c>
      <c r="BW69" s="17">
        <v>128</v>
      </c>
      <c r="BX69" s="17">
        <v>70</v>
      </c>
      <c r="BY69" s="17">
        <v>57</v>
      </c>
      <c r="BZ69" s="17">
        <v>56</v>
      </c>
      <c r="CA69" s="17">
        <v>30</v>
      </c>
      <c r="CB69" s="17">
        <v>22</v>
      </c>
      <c r="CC69" s="17">
        <v>39</v>
      </c>
      <c r="CD69" s="17">
        <v>9</v>
      </c>
      <c r="CE69" s="17">
        <v>13</v>
      </c>
      <c r="CF69" s="17">
        <v>12</v>
      </c>
      <c r="CG69" s="17">
        <v>-1</v>
      </c>
      <c r="CH69" s="17">
        <v>5</v>
      </c>
      <c r="CI69" s="17">
        <v>1</v>
      </c>
      <c r="CJ69" s="17">
        <v>8</v>
      </c>
      <c r="CK69" s="17">
        <v>11</v>
      </c>
      <c r="CL69" s="17">
        <v>35</v>
      </c>
      <c r="CM69" s="17">
        <v>12</v>
      </c>
      <c r="CN69" s="17">
        <v>19</v>
      </c>
      <c r="CO69" s="17">
        <v>19</v>
      </c>
      <c r="CP69" s="17">
        <v>5</v>
      </c>
      <c r="CQ69" s="17">
        <v>1</v>
      </c>
      <c r="CR69" s="17">
        <v>12</v>
      </c>
      <c r="CS69" s="17">
        <v>-1</v>
      </c>
      <c r="CT69" s="17">
        <v>-25</v>
      </c>
      <c r="CU69" s="17">
        <v>1</v>
      </c>
      <c r="CV69" s="17">
        <v>-25</v>
      </c>
      <c r="CW69" s="17">
        <v>-9</v>
      </c>
      <c r="CX69" s="17">
        <v>-4</v>
      </c>
      <c r="CY69" s="17">
        <v>3</v>
      </c>
      <c r="CZ69" s="17">
        <v>-16</v>
      </c>
      <c r="DA69" s="17">
        <v>-5</v>
      </c>
      <c r="DB69" s="17">
        <v>15</v>
      </c>
      <c r="DC69" s="17">
        <v>23</v>
      </c>
      <c r="DD69" s="17">
        <v>16</v>
      </c>
      <c r="DE69" s="17">
        <v>12</v>
      </c>
      <c r="DF69" s="17">
        <v>-7</v>
      </c>
      <c r="DG69" s="17">
        <v>6</v>
      </c>
      <c r="DH69" s="17">
        <v>4</v>
      </c>
      <c r="DI69" s="17">
        <v>7</v>
      </c>
      <c r="DJ69" s="17">
        <v>39</v>
      </c>
      <c r="DK69" s="17">
        <v>8</v>
      </c>
      <c r="DL69" s="17">
        <v>33</v>
      </c>
      <c r="DM69" s="17">
        <v>38</v>
      </c>
      <c r="DN69" s="17">
        <v>9</v>
      </c>
      <c r="DO69" s="17">
        <v>2</v>
      </c>
      <c r="DP69" s="17">
        <v>16</v>
      </c>
      <c r="DQ69" s="17">
        <v>6</v>
      </c>
      <c r="DR69" s="17">
        <v>13</v>
      </c>
      <c r="DS69" s="17">
        <v>27</v>
      </c>
      <c r="DT69" s="17">
        <v>-5</v>
      </c>
      <c r="DU69" s="17">
        <v>10</v>
      </c>
      <c r="DV69" s="17">
        <v>12</v>
      </c>
      <c r="DW69" s="17">
        <v>14</v>
      </c>
      <c r="DX69" s="17">
        <v>7</v>
      </c>
      <c r="DY69" s="17">
        <v>3</v>
      </c>
      <c r="DZ69" s="17">
        <v>4</v>
      </c>
      <c r="EA69" s="17">
        <v>12</v>
      </c>
      <c r="EB69" s="17">
        <v>3</v>
      </c>
      <c r="EC69" s="17">
        <v>20</v>
      </c>
      <c r="ED69" s="17">
        <v>18</v>
      </c>
      <c r="EE69" s="17">
        <v>7</v>
      </c>
      <c r="EF69" s="17">
        <v>3</v>
      </c>
      <c r="EG69" s="17">
        <v>8</v>
      </c>
      <c r="EH69" s="17">
        <v>-40</v>
      </c>
      <c r="EI69" s="17">
        <v>-51</v>
      </c>
      <c r="EJ69" s="17">
        <v>-48</v>
      </c>
      <c r="EK69" s="17">
        <v>-30</v>
      </c>
      <c r="EL69" s="17">
        <v>-9</v>
      </c>
      <c r="EM69" s="17">
        <v>-22</v>
      </c>
      <c r="EN69" s="17">
        <v>-13</v>
      </c>
      <c r="EO69" s="17">
        <v>-38</v>
      </c>
      <c r="EP69" s="17">
        <v>18</v>
      </c>
      <c r="EQ69" s="17">
        <v>19</v>
      </c>
      <c r="ER69" s="17">
        <v>3</v>
      </c>
      <c r="ES69" s="17">
        <v>0</v>
      </c>
      <c r="ET69" s="17">
        <v>8</v>
      </c>
      <c r="EU69" s="17">
        <v>11</v>
      </c>
      <c r="EV69" s="17">
        <v>10</v>
      </c>
      <c r="EW69" s="17">
        <v>3</v>
      </c>
      <c r="EX69" s="17">
        <v>17</v>
      </c>
      <c r="EY69" s="17">
        <v>11</v>
      </c>
      <c r="EZ69" s="17">
        <v>11</v>
      </c>
      <c r="FA69" s="17">
        <v>17</v>
      </c>
      <c r="FB69" s="17">
        <v>4</v>
      </c>
      <c r="FC69" s="17">
        <v>12</v>
      </c>
      <c r="FD69" s="17">
        <v>-2</v>
      </c>
      <c r="FE69" s="17">
        <v>6</v>
      </c>
      <c r="FF69" s="17">
        <v>38</v>
      </c>
      <c r="FG69" s="17">
        <v>8</v>
      </c>
      <c r="FH69" s="17">
        <v>4</v>
      </c>
      <c r="FI69" s="17">
        <v>-3</v>
      </c>
      <c r="FJ69" s="17">
        <v>-5</v>
      </c>
      <c r="FK69" s="17">
        <v>2</v>
      </c>
      <c r="FL69" s="17">
        <v>3</v>
      </c>
      <c r="FM69" s="17">
        <v>-7</v>
      </c>
      <c r="FN69" s="17">
        <v>22</v>
      </c>
      <c r="FO69" s="17">
        <v>18</v>
      </c>
      <c r="FP69" s="17">
        <v>23</v>
      </c>
      <c r="FQ69" s="17">
        <v>3</v>
      </c>
      <c r="FR69" s="17">
        <v>8</v>
      </c>
      <c r="FS69" s="17">
        <v>-6</v>
      </c>
      <c r="FT69" s="17">
        <v>10</v>
      </c>
      <c r="FU69" s="17">
        <v>-2</v>
      </c>
      <c r="FV69" s="17">
        <v>-40</v>
      </c>
      <c r="FW69" s="17">
        <v>-23</v>
      </c>
      <c r="FX69" s="17">
        <v>-41</v>
      </c>
      <c r="FY69" s="17">
        <v>-26</v>
      </c>
      <c r="FZ69" s="17">
        <v>-22</v>
      </c>
      <c r="GA69" s="17">
        <v>-18</v>
      </c>
      <c r="GB69" s="17">
        <v>-27</v>
      </c>
      <c r="GC69" s="17">
        <v>-20</v>
      </c>
      <c r="GD69" s="17">
        <v>-17</v>
      </c>
      <c r="GE69" s="17">
        <v>-14</v>
      </c>
      <c r="GF69" s="17">
        <v>-9</v>
      </c>
      <c r="GG69" s="17">
        <v>-14</v>
      </c>
      <c r="GH69" s="17">
        <v>-23</v>
      </c>
      <c r="GI69" s="17">
        <v>-13</v>
      </c>
      <c r="GJ69" s="17">
        <v>1</v>
      </c>
      <c r="GK69" s="17">
        <v>2</v>
      </c>
      <c r="GL69" s="17">
        <v>-10</v>
      </c>
      <c r="GM69" s="17">
        <v>-23</v>
      </c>
      <c r="GN69" s="17">
        <v>-8</v>
      </c>
      <c r="GO69" s="17">
        <v>-8</v>
      </c>
      <c r="GP69" s="17">
        <v>-2</v>
      </c>
      <c r="GQ69" s="17">
        <v>8</v>
      </c>
      <c r="GR69" s="17">
        <v>5</v>
      </c>
      <c r="GS69" s="17">
        <v>-2</v>
      </c>
      <c r="GT69" s="17">
        <v>23</v>
      </c>
      <c r="GU69" s="17">
        <v>-12</v>
      </c>
      <c r="GV69" s="17">
        <v>6</v>
      </c>
      <c r="GW69" s="17">
        <v>17</v>
      </c>
      <c r="GX69" s="17">
        <v>-4</v>
      </c>
      <c r="GY69" s="17">
        <v>0</v>
      </c>
      <c r="GZ69" s="17">
        <v>-1</v>
      </c>
      <c r="HA69" s="17">
        <v>4</v>
      </c>
      <c r="HB69" s="17">
        <v>9</v>
      </c>
      <c r="HC69" s="17">
        <v>-3</v>
      </c>
      <c r="HD69" s="17">
        <v>-9</v>
      </c>
      <c r="HE69" s="17">
        <v>-21</v>
      </c>
      <c r="HF69" s="17">
        <v>-7</v>
      </c>
      <c r="HG69" s="17">
        <v>-6</v>
      </c>
      <c r="HH69" s="17">
        <v>6</v>
      </c>
      <c r="HI69" s="17">
        <v>4</v>
      </c>
      <c r="HJ69" s="17">
        <v>-13</v>
      </c>
      <c r="HK69" s="17">
        <v>-12</v>
      </c>
      <c r="HL69" s="17">
        <v>-15</v>
      </c>
      <c r="HM69" s="17">
        <v>-24</v>
      </c>
      <c r="HN69" s="17">
        <v>-4</v>
      </c>
      <c r="HO69" s="17">
        <v>-4</v>
      </c>
      <c r="HP69" s="17">
        <v>-6</v>
      </c>
      <c r="HQ69" s="17">
        <v>-5</v>
      </c>
      <c r="HR69" s="17">
        <v>-37</v>
      </c>
      <c r="HS69" s="17">
        <v>-23</v>
      </c>
      <c r="HT69" s="17">
        <v>-3</v>
      </c>
      <c r="HU69" s="17">
        <v>-14</v>
      </c>
      <c r="HV69" s="17">
        <v>-4</v>
      </c>
      <c r="HW69" s="17">
        <v>12</v>
      </c>
      <c r="HX69" s="17">
        <v>-1</v>
      </c>
      <c r="HY69" s="17">
        <v>18</v>
      </c>
      <c r="HZ69" s="17">
        <v>114</v>
      </c>
      <c r="IA69" s="17">
        <v>95</v>
      </c>
      <c r="IB69" s="17">
        <v>61</v>
      </c>
      <c r="IC69" s="17">
        <v>62</v>
      </c>
      <c r="ID69" s="17">
        <v>56</v>
      </c>
      <c r="IE69" s="17">
        <v>55</v>
      </c>
      <c r="IF69" s="17">
        <v>55</v>
      </c>
      <c r="IG69" s="17">
        <v>61</v>
      </c>
      <c r="IH69" s="17">
        <v>4</v>
      </c>
      <c r="II69" s="17">
        <v>1</v>
      </c>
      <c r="IJ69" s="17">
        <v>3</v>
      </c>
      <c r="IK69" s="17">
        <v>8</v>
      </c>
      <c r="IL69" s="17">
        <v>4</v>
      </c>
      <c r="IM69" s="17">
        <v>4</v>
      </c>
      <c r="IN69" s="17">
        <v>11</v>
      </c>
      <c r="IO69" s="17">
        <v>14</v>
      </c>
      <c r="IP69" s="17">
        <v>-50</v>
      </c>
      <c r="IQ69" s="17">
        <v>-35</v>
      </c>
      <c r="IR69" s="17">
        <v>-17</v>
      </c>
      <c r="IS69" s="17">
        <v>-35</v>
      </c>
      <c r="IT69" s="17">
        <v>-19</v>
      </c>
      <c r="IU69" s="17">
        <v>-15</v>
      </c>
      <c r="IV69" s="17">
        <v>-14</v>
      </c>
      <c r="IW69" s="17">
        <v>-21</v>
      </c>
      <c r="IX69" s="17">
        <v>489</v>
      </c>
      <c r="IY69" s="17">
        <v>443</v>
      </c>
      <c r="IZ69" s="17">
        <v>396</v>
      </c>
      <c r="JA69" s="17">
        <v>293</v>
      </c>
      <c r="JB69" s="17">
        <v>191</v>
      </c>
      <c r="JC69" s="17">
        <v>142</v>
      </c>
      <c r="JD69" s="17">
        <v>119</v>
      </c>
      <c r="JE69" s="17">
        <v>244</v>
      </c>
      <c r="JF69" s="17">
        <v>-133</v>
      </c>
      <c r="JG69" s="17">
        <v>-72</v>
      </c>
      <c r="JH69" s="17">
        <v>-93</v>
      </c>
      <c r="JI69" s="17">
        <v>-50</v>
      </c>
      <c r="JJ69" s="17">
        <v>-68</v>
      </c>
      <c r="JK69" s="17">
        <v>-50</v>
      </c>
      <c r="JL69" s="17">
        <v>-60</v>
      </c>
      <c r="JM69" s="17">
        <v>-59</v>
      </c>
      <c r="JN69" s="17">
        <v>37</v>
      </c>
      <c r="JO69" s="17">
        <v>14</v>
      </c>
      <c r="JP69" s="17">
        <v>17</v>
      </c>
      <c r="JQ69" s="17">
        <v>19</v>
      </c>
      <c r="JR69" s="17">
        <v>11</v>
      </c>
      <c r="JS69" s="17">
        <v>5</v>
      </c>
      <c r="JT69" s="17">
        <v>11</v>
      </c>
      <c r="JU69" s="17">
        <v>13</v>
      </c>
      <c r="JV69" s="17">
        <v>-14</v>
      </c>
      <c r="JW69" s="17">
        <v>-16</v>
      </c>
      <c r="JX69" s="17">
        <v>10</v>
      </c>
      <c r="JY69" s="17">
        <v>-3</v>
      </c>
      <c r="JZ69" s="17">
        <v>-8</v>
      </c>
      <c r="KA69" s="17">
        <v>6</v>
      </c>
      <c r="KB69" s="17">
        <v>15</v>
      </c>
      <c r="KC69" s="17">
        <v>10</v>
      </c>
      <c r="KD69" s="17">
        <v>-2</v>
      </c>
      <c r="KE69" s="17">
        <v>16</v>
      </c>
      <c r="KF69" s="17">
        <v>16</v>
      </c>
      <c r="KG69" s="17">
        <v>3</v>
      </c>
      <c r="KH69" s="17">
        <v>-5</v>
      </c>
      <c r="KI69" s="17">
        <v>-1</v>
      </c>
      <c r="KJ69" s="17">
        <v>14</v>
      </c>
      <c r="KK69" s="17">
        <v>-4</v>
      </c>
      <c r="KL69" s="17">
        <v>-17</v>
      </c>
      <c r="KM69" s="17">
        <v>-29</v>
      </c>
      <c r="KN69" s="17">
        <v>-7</v>
      </c>
      <c r="KO69" s="17">
        <v>-22</v>
      </c>
      <c r="KP69" s="17">
        <v>-24</v>
      </c>
      <c r="KQ69" s="17">
        <v>-19</v>
      </c>
      <c r="KR69" s="17">
        <v>-3</v>
      </c>
      <c r="KS69" s="17">
        <v>-11</v>
      </c>
      <c r="KT69" s="17">
        <v>1</v>
      </c>
      <c r="KU69" s="17">
        <v>-1</v>
      </c>
      <c r="KV69" s="17">
        <v>5</v>
      </c>
      <c r="KW69" s="17">
        <v>10</v>
      </c>
      <c r="KX69" s="17">
        <v>11</v>
      </c>
      <c r="KY69" s="17">
        <v>3</v>
      </c>
      <c r="KZ69" s="17">
        <v>0</v>
      </c>
      <c r="LA69" s="17">
        <v>0</v>
      </c>
      <c r="LB69" s="17">
        <v>2</v>
      </c>
      <c r="LC69" s="17">
        <v>5</v>
      </c>
      <c r="LD69" s="17">
        <v>-3</v>
      </c>
      <c r="LE69" s="17">
        <v>-1</v>
      </c>
      <c r="LF69" s="17">
        <v>-3</v>
      </c>
      <c r="LG69" s="17">
        <v>4</v>
      </c>
      <c r="LH69" s="17">
        <v>-1</v>
      </c>
      <c r="LI69" s="17">
        <v>1</v>
      </c>
      <c r="LJ69" s="17">
        <v>-13</v>
      </c>
      <c r="LK69" s="17">
        <v>-25</v>
      </c>
      <c r="LL69" s="17">
        <v>-27</v>
      </c>
      <c r="LM69" s="17">
        <v>-14</v>
      </c>
      <c r="LN69" s="17">
        <v>-10</v>
      </c>
      <c r="LO69" s="17">
        <v>-7</v>
      </c>
      <c r="LP69" s="17">
        <v>-9</v>
      </c>
      <c r="LQ69" s="17">
        <v>-21</v>
      </c>
      <c r="LR69" s="17">
        <v>44</v>
      </c>
      <c r="LS69" s="17">
        <v>22</v>
      </c>
      <c r="LT69" s="17">
        <v>7</v>
      </c>
      <c r="LU69" s="17">
        <v>-8</v>
      </c>
      <c r="LV69" s="17">
        <v>9</v>
      </c>
      <c r="LW69" s="17">
        <v>5</v>
      </c>
      <c r="LX69" s="17">
        <v>3</v>
      </c>
      <c r="LY69" s="17">
        <v>2</v>
      </c>
      <c r="LZ69" s="17">
        <v>-30</v>
      </c>
      <c r="MA69" s="17">
        <v>-36</v>
      </c>
      <c r="MB69" s="17">
        <v>-32</v>
      </c>
      <c r="MC69" s="17">
        <v>-5</v>
      </c>
      <c r="MD69" s="17">
        <v>-5</v>
      </c>
      <c r="ME69" s="17">
        <v>3</v>
      </c>
      <c r="MF69" s="17">
        <v>-2</v>
      </c>
      <c r="MG69" s="17">
        <v>-8</v>
      </c>
      <c r="MH69" s="17">
        <v>-9</v>
      </c>
      <c r="MI69" s="17">
        <v>1</v>
      </c>
      <c r="MJ69" s="17">
        <v>17</v>
      </c>
      <c r="MK69" s="17">
        <v>12</v>
      </c>
      <c r="ML69" s="17">
        <v>-3</v>
      </c>
      <c r="MM69" s="17">
        <v>9</v>
      </c>
      <c r="MN69" s="17">
        <v>4</v>
      </c>
      <c r="MO69" s="17">
        <v>12</v>
      </c>
      <c r="MP69" s="17">
        <v>24</v>
      </c>
      <c r="MQ69" s="17">
        <v>-19</v>
      </c>
      <c r="MR69" s="17">
        <v>0</v>
      </c>
      <c r="MS69" s="17">
        <v>12</v>
      </c>
      <c r="MT69" s="17">
        <v>-2</v>
      </c>
      <c r="MU69" s="17">
        <v>1</v>
      </c>
      <c r="MV69" s="17">
        <v>10</v>
      </c>
      <c r="MW69" s="17">
        <v>-3</v>
      </c>
      <c r="MX69" s="17">
        <v>-40</v>
      </c>
      <c r="MY69" s="17">
        <v>-35</v>
      </c>
      <c r="MZ69" s="17">
        <v>-50</v>
      </c>
      <c r="NA69" s="17">
        <v>-50</v>
      </c>
      <c r="NB69" s="17">
        <v>-7</v>
      </c>
      <c r="NC69" s="17">
        <v>-21</v>
      </c>
      <c r="ND69" s="17">
        <v>-20</v>
      </c>
      <c r="NE69" s="17">
        <v>-33</v>
      </c>
      <c r="NF69" s="17">
        <v>-17</v>
      </c>
      <c r="NG69" s="17">
        <v>-57</v>
      </c>
      <c r="NH69" s="17">
        <v>6</v>
      </c>
      <c r="NI69" s="17">
        <v>10</v>
      </c>
      <c r="NJ69" s="17">
        <v>-7</v>
      </c>
      <c r="NK69" s="17">
        <v>6</v>
      </c>
      <c r="NL69" s="17">
        <v>-5</v>
      </c>
      <c r="NM69" s="17">
        <v>-13</v>
      </c>
      <c r="NN69" s="17">
        <v>0</v>
      </c>
      <c r="NO69" s="17">
        <v>16</v>
      </c>
      <c r="NP69" s="17">
        <v>-4</v>
      </c>
      <c r="NQ69" s="17">
        <v>-7</v>
      </c>
      <c r="NR69" s="17">
        <v>9</v>
      </c>
      <c r="NS69" s="17">
        <v>6</v>
      </c>
      <c r="NT69" s="17">
        <v>-5</v>
      </c>
      <c r="NU69" s="17">
        <v>-5</v>
      </c>
      <c r="NV69" s="17">
        <v>19</v>
      </c>
      <c r="NW69" s="17">
        <v>-19</v>
      </c>
      <c r="NX69" s="17">
        <v>2</v>
      </c>
      <c r="NY69" s="17">
        <v>-15</v>
      </c>
      <c r="NZ69" s="17">
        <v>-2</v>
      </c>
      <c r="OA69" s="17">
        <v>5</v>
      </c>
      <c r="OB69" s="17">
        <v>7</v>
      </c>
      <c r="OC69" s="17">
        <v>7</v>
      </c>
      <c r="OD69" s="17">
        <v>-1</v>
      </c>
      <c r="OE69" s="17">
        <v>-8</v>
      </c>
      <c r="OF69" s="17">
        <v>-1</v>
      </c>
      <c r="OG69" s="17">
        <v>-10</v>
      </c>
      <c r="OH69" s="17">
        <v>-2</v>
      </c>
      <c r="OI69" s="17">
        <v>-20</v>
      </c>
      <c r="OJ69" s="17">
        <v>3</v>
      </c>
      <c r="OK69" s="17">
        <v>1</v>
      </c>
      <c r="OL69" s="17">
        <v>-21</v>
      </c>
      <c r="OM69" s="17">
        <v>2</v>
      </c>
      <c r="ON69" s="17">
        <v>-10</v>
      </c>
      <c r="OO69" s="17">
        <v>-5</v>
      </c>
      <c r="OP69" s="17">
        <v>-1</v>
      </c>
      <c r="OQ69" s="17">
        <v>0</v>
      </c>
      <c r="OR69" s="17">
        <v>0</v>
      </c>
      <c r="OS69" s="17">
        <v>-3</v>
      </c>
      <c r="OT69" s="17">
        <v>-116</v>
      </c>
      <c r="OU69" s="17">
        <v>-94</v>
      </c>
      <c r="OV69" s="17">
        <v>-153</v>
      </c>
      <c r="OW69" s="17">
        <v>-144</v>
      </c>
      <c r="OX69" s="17">
        <v>-53</v>
      </c>
      <c r="OY69" s="17">
        <v>-103</v>
      </c>
      <c r="OZ69" s="17">
        <v>-55</v>
      </c>
      <c r="PA69" s="17">
        <v>-114</v>
      </c>
      <c r="PB69" s="17">
        <v>-16</v>
      </c>
      <c r="PC69" s="17">
        <v>-18</v>
      </c>
      <c r="PD69" s="17">
        <v>2</v>
      </c>
      <c r="PE69" s="17">
        <v>-2</v>
      </c>
      <c r="PF69" s="17">
        <v>-12</v>
      </c>
      <c r="PG69" s="17">
        <v>-5</v>
      </c>
      <c r="PH69" s="17">
        <v>-9</v>
      </c>
      <c r="PI69" s="17">
        <v>4</v>
      </c>
      <c r="PJ69" s="17">
        <v>-11</v>
      </c>
      <c r="PK69" s="17">
        <v>-9</v>
      </c>
      <c r="PL69" s="17">
        <v>-5</v>
      </c>
      <c r="PM69" s="17">
        <v>-4</v>
      </c>
      <c r="PN69" s="17">
        <v>-22</v>
      </c>
      <c r="PO69" s="17">
        <v>-3</v>
      </c>
      <c r="PP69" s="17">
        <v>11</v>
      </c>
      <c r="PQ69" s="17">
        <v>-9</v>
      </c>
      <c r="PR69" s="17">
        <v>-43</v>
      </c>
      <c r="PS69" s="17">
        <v>-33</v>
      </c>
      <c r="PT69" s="17">
        <v>-22</v>
      </c>
      <c r="PU69" s="17">
        <v>-42</v>
      </c>
      <c r="PV69" s="17">
        <v>-17</v>
      </c>
      <c r="PW69" s="17">
        <v>-3</v>
      </c>
      <c r="PX69" s="17">
        <v>-11</v>
      </c>
      <c r="PY69" s="17">
        <v>-8</v>
      </c>
      <c r="PZ69" s="17">
        <v>-26</v>
      </c>
      <c r="QA69" s="17">
        <v>-19</v>
      </c>
      <c r="QB69" s="17">
        <v>-11</v>
      </c>
      <c r="QC69" s="17">
        <v>-7</v>
      </c>
      <c r="QD69" s="17">
        <v>-6</v>
      </c>
      <c r="QE69" s="17">
        <v>-8</v>
      </c>
      <c r="QF69" s="17">
        <v>-7</v>
      </c>
      <c r="QG69" s="17">
        <v>-2</v>
      </c>
      <c r="QH69" s="17">
        <v>29</v>
      </c>
      <c r="QI69" s="17">
        <v>20</v>
      </c>
      <c r="QJ69" s="17">
        <v>6</v>
      </c>
      <c r="QK69" s="17">
        <v>7</v>
      </c>
      <c r="QL69" s="17">
        <v>9</v>
      </c>
      <c r="QM69" s="17">
        <v>6</v>
      </c>
      <c r="QN69" s="17">
        <v>18</v>
      </c>
      <c r="QO69" s="17">
        <v>7</v>
      </c>
      <c r="QP69" s="17">
        <v>2</v>
      </c>
      <c r="QQ69" s="17">
        <v>16</v>
      </c>
      <c r="QR69" s="17">
        <v>16</v>
      </c>
      <c r="QS69" s="17">
        <v>3</v>
      </c>
      <c r="QT69" s="17">
        <v>3</v>
      </c>
      <c r="QU69" s="17">
        <v>2</v>
      </c>
      <c r="QV69" s="17">
        <v>0</v>
      </c>
      <c r="QW69" s="17">
        <v>1</v>
      </c>
      <c r="QX69" s="17">
        <v>-8</v>
      </c>
      <c r="QY69" s="17">
        <v>-15</v>
      </c>
      <c r="QZ69" s="17">
        <v>-5</v>
      </c>
      <c r="RA69" s="17">
        <v>19</v>
      </c>
      <c r="RB69" s="17">
        <v>10</v>
      </c>
      <c r="RC69" s="17">
        <v>6</v>
      </c>
      <c r="RD69" s="17">
        <v>-7</v>
      </c>
      <c r="RE69" s="17">
        <v>16</v>
      </c>
      <c r="RF69" s="17">
        <v>-29</v>
      </c>
      <c r="RG69" s="17">
        <v>-16</v>
      </c>
      <c r="RH69" s="17">
        <v>-24</v>
      </c>
      <c r="RI69" s="17">
        <v>-7</v>
      </c>
      <c r="RJ69" s="17">
        <v>-7</v>
      </c>
      <c r="RK69" s="17">
        <v>-11</v>
      </c>
      <c r="RL69" s="17">
        <v>0</v>
      </c>
      <c r="RM69" s="17">
        <v>-7</v>
      </c>
      <c r="RN69" s="17">
        <v>-24</v>
      </c>
      <c r="RO69" s="17">
        <v>-24</v>
      </c>
      <c r="RP69" s="17">
        <v>-1</v>
      </c>
      <c r="RQ69" s="17">
        <v>-9</v>
      </c>
      <c r="RR69" s="17">
        <v>12</v>
      </c>
      <c r="RS69" s="17">
        <v>2</v>
      </c>
      <c r="RT69" s="17">
        <v>-4</v>
      </c>
      <c r="RU69" s="17">
        <v>-1</v>
      </c>
      <c r="RV69" s="17">
        <v>-12</v>
      </c>
      <c r="RW69" s="17">
        <v>-4</v>
      </c>
      <c r="RX69" s="17">
        <v>-22</v>
      </c>
      <c r="RY69" s="17">
        <v>-11</v>
      </c>
      <c r="RZ69" s="17">
        <v>-1</v>
      </c>
      <c r="SA69" s="17">
        <v>-6</v>
      </c>
      <c r="SB69" s="17">
        <v>0</v>
      </c>
      <c r="SC69" s="17">
        <v>-9</v>
      </c>
      <c r="SD69" s="17">
        <v>-5</v>
      </c>
      <c r="SE69" s="17">
        <v>-4</v>
      </c>
      <c r="SF69" s="17">
        <v>-4</v>
      </c>
      <c r="SG69" s="17">
        <v>-1</v>
      </c>
      <c r="SH69" s="17">
        <v>-2</v>
      </c>
      <c r="SI69" s="17">
        <v>5</v>
      </c>
      <c r="SJ69" s="17">
        <v>-4</v>
      </c>
      <c r="SK69" s="17">
        <v>-1</v>
      </c>
      <c r="SL69" s="17">
        <v>-22</v>
      </c>
      <c r="SM69" s="17">
        <v>-13</v>
      </c>
      <c r="SN69" s="17">
        <v>-12</v>
      </c>
      <c r="SO69" s="17">
        <v>-12</v>
      </c>
      <c r="SP69" s="17">
        <v>-5</v>
      </c>
      <c r="SQ69" s="17">
        <v>-7</v>
      </c>
      <c r="SR69" s="17">
        <v>-6</v>
      </c>
      <c r="SS69" s="17">
        <v>-7</v>
      </c>
      <c r="ST69" s="17">
        <v>12</v>
      </c>
      <c r="SU69" s="17">
        <v>3</v>
      </c>
      <c r="SV69" s="17">
        <v>5</v>
      </c>
      <c r="SW69" s="17">
        <v>4</v>
      </c>
      <c r="SX69" s="17">
        <v>-2</v>
      </c>
      <c r="SY69" s="17">
        <v>4</v>
      </c>
      <c r="SZ69" s="17">
        <v>7</v>
      </c>
      <c r="TA69" s="17">
        <v>-6</v>
      </c>
      <c r="TB69" s="17">
        <v>-132</v>
      </c>
      <c r="TC69" s="17">
        <v>-69</v>
      </c>
      <c r="TD69" s="17">
        <v>-87</v>
      </c>
      <c r="TE69" s="17">
        <v>-69</v>
      </c>
      <c r="TF69" s="17">
        <v>-34</v>
      </c>
      <c r="TG69" s="17">
        <v>-37</v>
      </c>
      <c r="TH69" s="17">
        <v>-37</v>
      </c>
      <c r="TI69" s="17">
        <v>-40</v>
      </c>
      <c r="TJ69" s="17">
        <v>-2</v>
      </c>
      <c r="TK69" s="17">
        <v>2</v>
      </c>
      <c r="TL69" s="17">
        <v>0</v>
      </c>
      <c r="TM69" s="17">
        <v>-10</v>
      </c>
      <c r="TN69" s="17">
        <v>-7</v>
      </c>
      <c r="TO69" s="17">
        <v>3</v>
      </c>
      <c r="TP69" s="17">
        <v>-2</v>
      </c>
      <c r="TQ69" s="17">
        <v>-6</v>
      </c>
      <c r="TR69" s="17">
        <v>-8</v>
      </c>
      <c r="TS69" s="17">
        <v>-10</v>
      </c>
      <c r="TT69" s="17">
        <v>-8</v>
      </c>
      <c r="TU69" s="17">
        <v>3</v>
      </c>
      <c r="TV69" s="17">
        <v>-4</v>
      </c>
      <c r="TW69" s="17">
        <v>9</v>
      </c>
      <c r="TX69" s="17">
        <v>-2</v>
      </c>
      <c r="TY69" s="17">
        <v>1</v>
      </c>
      <c r="TZ69" s="17">
        <v>2</v>
      </c>
      <c r="UA69" s="17">
        <v>-11</v>
      </c>
      <c r="UB69" s="17">
        <v>-3</v>
      </c>
      <c r="UC69" s="17">
        <v>3</v>
      </c>
      <c r="UD69" s="17">
        <v>-15</v>
      </c>
      <c r="UE69" s="17">
        <v>-8</v>
      </c>
      <c r="UF69" s="17">
        <v>-9</v>
      </c>
      <c r="UG69" s="17">
        <v>-9</v>
      </c>
      <c r="UH69" s="17">
        <v>-13</v>
      </c>
      <c r="UI69" s="17">
        <v>-29</v>
      </c>
      <c r="UJ69" s="17">
        <v>-14</v>
      </c>
      <c r="UK69" s="17">
        <v>-10</v>
      </c>
      <c r="UL69" s="17">
        <v>-1</v>
      </c>
      <c r="UM69" s="17">
        <v>-4</v>
      </c>
      <c r="UN69" s="17">
        <v>0</v>
      </c>
      <c r="UO69" s="17">
        <v>-12</v>
      </c>
      <c r="UP69" s="17">
        <v>31</v>
      </c>
      <c r="UQ69" s="17">
        <v>16</v>
      </c>
      <c r="UR69" s="17">
        <v>15</v>
      </c>
      <c r="US69" s="17">
        <v>54</v>
      </c>
      <c r="UT69" s="17">
        <v>-5</v>
      </c>
      <c r="UU69" s="17">
        <v>24</v>
      </c>
      <c r="UV69" s="17">
        <v>7</v>
      </c>
      <c r="UW69" s="17">
        <v>17</v>
      </c>
      <c r="UX69" s="17">
        <v>-17</v>
      </c>
      <c r="UY69" s="17">
        <v>-10</v>
      </c>
      <c r="UZ69" s="17">
        <v>-8</v>
      </c>
      <c r="VA69" s="17">
        <v>-7</v>
      </c>
      <c r="VB69" s="17">
        <v>-6</v>
      </c>
      <c r="VC69" s="17">
        <v>-6</v>
      </c>
      <c r="VD69" s="17">
        <v>-1</v>
      </c>
      <c r="VE69" s="17">
        <v>-3</v>
      </c>
      <c r="VF69" s="17">
        <v>-16</v>
      </c>
      <c r="VG69" s="17">
        <v>-15</v>
      </c>
      <c r="VH69" s="17">
        <v>3</v>
      </c>
      <c r="VI69" s="17">
        <v>-7</v>
      </c>
      <c r="VJ69" s="17">
        <v>-5</v>
      </c>
      <c r="VK69" s="17">
        <v>-2</v>
      </c>
      <c r="VL69" s="17">
        <v>-6</v>
      </c>
      <c r="VM69" s="17">
        <v>-9</v>
      </c>
      <c r="VN69">
        <v>33</v>
      </c>
      <c r="VO69">
        <v>-1</v>
      </c>
      <c r="VP69">
        <v>4</v>
      </c>
      <c r="VQ69">
        <v>-5</v>
      </c>
      <c r="VR69">
        <v>-5</v>
      </c>
      <c r="VS69">
        <v>-3</v>
      </c>
      <c r="VT69">
        <v>-3</v>
      </c>
      <c r="VU69">
        <v>1</v>
      </c>
      <c r="VV69" s="17">
        <v>-14</v>
      </c>
      <c r="VW69" s="17">
        <v>-14</v>
      </c>
      <c r="VX69" s="17">
        <v>-6</v>
      </c>
      <c r="VY69" s="17">
        <v>-6</v>
      </c>
      <c r="VZ69" s="17">
        <v>-13</v>
      </c>
      <c r="WA69" s="17">
        <v>-11</v>
      </c>
      <c r="WB69" s="17">
        <v>-3</v>
      </c>
      <c r="WC69" s="17">
        <v>2</v>
      </c>
      <c r="WD69" s="17">
        <v>3</v>
      </c>
      <c r="WE69" s="17">
        <v>10</v>
      </c>
      <c r="WF69" s="17">
        <v>3</v>
      </c>
      <c r="WG69" s="17">
        <v>11</v>
      </c>
      <c r="WH69" s="17">
        <v>7</v>
      </c>
      <c r="WI69" s="17">
        <v>2</v>
      </c>
      <c r="WJ69" s="17">
        <v>0</v>
      </c>
      <c r="WK69" s="17">
        <v>-2</v>
      </c>
      <c r="WL69" s="17">
        <v>-79</v>
      </c>
      <c r="WM69" s="17">
        <v>-58</v>
      </c>
      <c r="WN69" s="17">
        <v>-67</v>
      </c>
      <c r="WO69" s="17">
        <v>-56</v>
      </c>
      <c r="WP69" s="17">
        <v>-22</v>
      </c>
      <c r="WQ69" s="17">
        <v>-24</v>
      </c>
      <c r="WR69" s="17">
        <v>-31</v>
      </c>
      <c r="WS69" s="17">
        <v>-24</v>
      </c>
      <c r="WT69" s="17">
        <v>-4</v>
      </c>
      <c r="WU69" s="17">
        <v>4</v>
      </c>
      <c r="WV69" s="17">
        <v>-4</v>
      </c>
      <c r="WW69" s="17">
        <v>9</v>
      </c>
      <c r="WX69" s="17">
        <v>6</v>
      </c>
      <c r="WY69" s="17">
        <v>3</v>
      </c>
      <c r="WZ69" s="17">
        <v>5</v>
      </c>
      <c r="XA69" s="17">
        <v>-4</v>
      </c>
    </row>
    <row r="70" spans="1:625">
      <c r="A70" t="s">
        <v>968</v>
      </c>
      <c r="B70" s="17">
        <v>-21</v>
      </c>
      <c r="C70" s="17">
        <v>-22</v>
      </c>
      <c r="D70" s="17">
        <v>-48</v>
      </c>
      <c r="E70" s="17">
        <v>-40</v>
      </c>
      <c r="F70" s="17">
        <v>-1</v>
      </c>
      <c r="G70" s="17">
        <v>-3</v>
      </c>
      <c r="H70" s="17">
        <v>4</v>
      </c>
      <c r="I70" s="17">
        <v>1</v>
      </c>
      <c r="J70" s="17">
        <v>139</v>
      </c>
      <c r="K70" s="17">
        <v>147</v>
      </c>
      <c r="L70" s="17">
        <v>229</v>
      </c>
      <c r="M70" s="17">
        <v>189</v>
      </c>
      <c r="N70" s="17">
        <v>176</v>
      </c>
      <c r="O70" s="17">
        <v>105</v>
      </c>
      <c r="P70" s="17">
        <v>54</v>
      </c>
      <c r="Q70" s="17">
        <v>59</v>
      </c>
      <c r="R70" s="17">
        <v>-45</v>
      </c>
      <c r="S70" s="17">
        <v>-52</v>
      </c>
      <c r="T70" s="17">
        <v>-62</v>
      </c>
      <c r="U70" s="17">
        <v>-45</v>
      </c>
      <c r="V70" s="17">
        <v>-39</v>
      </c>
      <c r="W70" s="17">
        <v>-15</v>
      </c>
      <c r="X70" s="17">
        <v>-19</v>
      </c>
      <c r="Y70" s="17">
        <v>-20</v>
      </c>
      <c r="Z70" s="17">
        <v>-41</v>
      </c>
      <c r="AA70" s="17">
        <v>-28</v>
      </c>
      <c r="AB70" s="17">
        <v>-36</v>
      </c>
      <c r="AC70" s="17">
        <v>-37</v>
      </c>
      <c r="AD70" s="17">
        <v>-25</v>
      </c>
      <c r="AE70" s="17">
        <v>-17</v>
      </c>
      <c r="AF70" s="17">
        <v>-5</v>
      </c>
      <c r="AG70" s="17">
        <v>-22</v>
      </c>
      <c r="AH70" s="17">
        <v>53</v>
      </c>
      <c r="AI70" s="17">
        <v>21</v>
      </c>
      <c r="AJ70" s="17">
        <v>27</v>
      </c>
      <c r="AK70" s="17">
        <v>18</v>
      </c>
      <c r="AL70" s="17">
        <v>84</v>
      </c>
      <c r="AM70" s="17">
        <v>22</v>
      </c>
      <c r="AN70" s="17">
        <v>-2</v>
      </c>
      <c r="AO70" s="17">
        <v>15</v>
      </c>
      <c r="AP70" s="17">
        <v>-18</v>
      </c>
      <c r="AQ70" s="17">
        <v>-15</v>
      </c>
      <c r="AR70" s="17">
        <v>-15</v>
      </c>
      <c r="AS70" s="17">
        <v>-28</v>
      </c>
      <c r="AT70" s="17">
        <v>-26</v>
      </c>
      <c r="AU70" s="17">
        <v>-28</v>
      </c>
      <c r="AV70" s="17">
        <v>-11</v>
      </c>
      <c r="AW70" s="17">
        <v>-7</v>
      </c>
      <c r="AX70" s="17">
        <v>-15</v>
      </c>
      <c r="AY70" s="17">
        <v>-29</v>
      </c>
      <c r="AZ70" s="17">
        <v>-4</v>
      </c>
      <c r="BA70" s="17">
        <v>-19</v>
      </c>
      <c r="BB70" s="17">
        <v>-24</v>
      </c>
      <c r="BC70" s="17">
        <v>-5</v>
      </c>
      <c r="BD70" s="17">
        <v>-4</v>
      </c>
      <c r="BE70" s="17">
        <v>-10</v>
      </c>
      <c r="BF70" s="17">
        <v>-33</v>
      </c>
      <c r="BG70" s="17">
        <v>-29</v>
      </c>
      <c r="BH70" s="17">
        <v>-8</v>
      </c>
      <c r="BI70" s="17">
        <v>-30</v>
      </c>
      <c r="BJ70" s="17">
        <v>-32</v>
      </c>
      <c r="BK70" s="17">
        <v>-22</v>
      </c>
      <c r="BL70" s="17">
        <v>-15</v>
      </c>
      <c r="BM70" s="17">
        <v>-20</v>
      </c>
      <c r="BN70" s="17">
        <v>-15</v>
      </c>
      <c r="BO70" s="17">
        <v>-8</v>
      </c>
      <c r="BP70" s="17">
        <v>-3</v>
      </c>
      <c r="BQ70" s="17">
        <v>-5</v>
      </c>
      <c r="BR70" s="17">
        <v>-5</v>
      </c>
      <c r="BS70" s="17">
        <v>-5</v>
      </c>
      <c r="BT70" s="17">
        <v>-5</v>
      </c>
      <c r="BU70" s="17">
        <v>-4</v>
      </c>
      <c r="BV70" s="17">
        <v>122</v>
      </c>
      <c r="BW70" s="17">
        <v>89</v>
      </c>
      <c r="BX70" s="17">
        <v>64</v>
      </c>
      <c r="BY70" s="17">
        <v>78</v>
      </c>
      <c r="BZ70" s="17">
        <v>30</v>
      </c>
      <c r="CA70" s="17">
        <v>42</v>
      </c>
      <c r="CB70" s="17">
        <v>15</v>
      </c>
      <c r="CC70" s="17">
        <v>25</v>
      </c>
      <c r="CD70" s="17">
        <v>9</v>
      </c>
      <c r="CE70" s="17">
        <v>-7</v>
      </c>
      <c r="CF70" s="17">
        <v>-1</v>
      </c>
      <c r="CG70" s="17">
        <v>2</v>
      </c>
      <c r="CH70" s="17">
        <v>14</v>
      </c>
      <c r="CI70" s="17">
        <v>4</v>
      </c>
      <c r="CJ70" s="17">
        <v>0</v>
      </c>
      <c r="CK70" s="17">
        <v>-2</v>
      </c>
      <c r="CL70" s="17">
        <v>11</v>
      </c>
      <c r="CM70" s="17">
        <v>-19</v>
      </c>
      <c r="CN70" s="17">
        <v>13</v>
      </c>
      <c r="CO70" s="17">
        <v>6</v>
      </c>
      <c r="CP70" s="17">
        <v>30</v>
      </c>
      <c r="CQ70" s="17">
        <v>3</v>
      </c>
      <c r="CR70" s="17">
        <v>-6</v>
      </c>
      <c r="CS70" s="17">
        <v>7</v>
      </c>
      <c r="CT70" s="17">
        <v>14</v>
      </c>
      <c r="CU70" s="17">
        <v>-13</v>
      </c>
      <c r="CV70" s="17">
        <v>1</v>
      </c>
      <c r="CW70" s="17">
        <v>3</v>
      </c>
      <c r="CX70" s="17">
        <v>-27</v>
      </c>
      <c r="CY70" s="17">
        <v>-15</v>
      </c>
      <c r="CZ70" s="17">
        <v>-11</v>
      </c>
      <c r="DA70" s="17">
        <v>-16</v>
      </c>
      <c r="DB70" s="17">
        <v>31</v>
      </c>
      <c r="DC70" s="17">
        <v>25</v>
      </c>
      <c r="DD70" s="17">
        <v>16</v>
      </c>
      <c r="DE70" s="17">
        <v>12</v>
      </c>
      <c r="DF70" s="17">
        <v>1</v>
      </c>
      <c r="DG70" s="17">
        <v>26</v>
      </c>
      <c r="DH70" s="17">
        <v>-4</v>
      </c>
      <c r="DI70" s="17">
        <v>6</v>
      </c>
      <c r="DJ70" s="17">
        <v>-1</v>
      </c>
      <c r="DK70" s="17">
        <v>46</v>
      </c>
      <c r="DL70" s="17">
        <v>4</v>
      </c>
      <c r="DM70" s="17">
        <v>28</v>
      </c>
      <c r="DN70" s="17">
        <v>30</v>
      </c>
      <c r="DO70" s="17">
        <v>20</v>
      </c>
      <c r="DP70" s="17">
        <v>0</v>
      </c>
      <c r="DQ70" s="17">
        <v>6</v>
      </c>
      <c r="DR70" s="17">
        <v>19</v>
      </c>
      <c r="DS70" s="17">
        <v>34</v>
      </c>
      <c r="DT70" s="17">
        <v>23</v>
      </c>
      <c r="DU70" s="17">
        <v>21</v>
      </c>
      <c r="DV70" s="17">
        <v>14</v>
      </c>
      <c r="DW70" s="17">
        <v>11</v>
      </c>
      <c r="DX70" s="17">
        <v>7</v>
      </c>
      <c r="DY70" s="17">
        <v>23</v>
      </c>
      <c r="DZ70" s="17">
        <v>11</v>
      </c>
      <c r="EA70" s="17">
        <v>14</v>
      </c>
      <c r="EB70" s="17">
        <v>0</v>
      </c>
      <c r="EC70" s="17">
        <v>8</v>
      </c>
      <c r="ED70" s="17">
        <v>17</v>
      </c>
      <c r="EE70" s="17">
        <v>11</v>
      </c>
      <c r="EF70" s="17">
        <v>0</v>
      </c>
      <c r="EG70" s="17">
        <v>10</v>
      </c>
      <c r="EH70" s="17">
        <v>-50</v>
      </c>
      <c r="EI70" s="17">
        <v>-37</v>
      </c>
      <c r="EJ70" s="17">
        <v>-24</v>
      </c>
      <c r="EK70" s="17">
        <v>-24</v>
      </c>
      <c r="EL70" s="17">
        <v>-34</v>
      </c>
      <c r="EM70" s="17">
        <v>-23</v>
      </c>
      <c r="EN70" s="17">
        <v>-11</v>
      </c>
      <c r="EO70" s="17">
        <v>-38</v>
      </c>
      <c r="EP70" s="17">
        <v>15</v>
      </c>
      <c r="EQ70" s="17">
        <v>13</v>
      </c>
      <c r="ER70" s="17">
        <v>-2</v>
      </c>
      <c r="ES70" s="17">
        <v>-1</v>
      </c>
      <c r="ET70" s="17">
        <v>-2</v>
      </c>
      <c r="EU70" s="17">
        <v>6</v>
      </c>
      <c r="EV70" s="17">
        <v>4</v>
      </c>
      <c r="EW70" s="17">
        <v>14</v>
      </c>
      <c r="EX70" s="17">
        <v>13</v>
      </c>
      <c r="EY70" s="17">
        <v>2</v>
      </c>
      <c r="EZ70" s="17">
        <v>2</v>
      </c>
      <c r="FA70" s="17">
        <v>16</v>
      </c>
      <c r="FB70" s="17">
        <v>10</v>
      </c>
      <c r="FC70" s="17">
        <v>1</v>
      </c>
      <c r="FD70" s="17">
        <v>4</v>
      </c>
      <c r="FE70" s="17">
        <v>7</v>
      </c>
      <c r="FF70" s="17">
        <v>50</v>
      </c>
      <c r="FG70" s="17">
        <v>21</v>
      </c>
      <c r="FH70" s="17">
        <v>10</v>
      </c>
      <c r="FI70" s="17">
        <v>-7</v>
      </c>
      <c r="FJ70" s="17">
        <v>17</v>
      </c>
      <c r="FK70" s="17">
        <v>-1</v>
      </c>
      <c r="FL70" s="17">
        <v>5</v>
      </c>
      <c r="FM70" s="17">
        <v>-7</v>
      </c>
      <c r="FN70" s="17">
        <v>15</v>
      </c>
      <c r="FO70" s="17">
        <v>12</v>
      </c>
      <c r="FP70" s="17">
        <v>7</v>
      </c>
      <c r="FQ70" s="17">
        <v>2</v>
      </c>
      <c r="FR70" s="17">
        <v>0</v>
      </c>
      <c r="FS70" s="17">
        <v>-4</v>
      </c>
      <c r="FT70" s="17">
        <v>1</v>
      </c>
      <c r="FU70" s="17">
        <v>-12</v>
      </c>
      <c r="FV70" s="17">
        <v>-38</v>
      </c>
      <c r="FW70" s="17">
        <v>-28</v>
      </c>
      <c r="FX70" s="17">
        <v>-43</v>
      </c>
      <c r="FY70" s="17">
        <v>-20</v>
      </c>
      <c r="FZ70" s="17">
        <v>-24</v>
      </c>
      <c r="GA70" s="17">
        <v>-21</v>
      </c>
      <c r="GB70" s="17">
        <v>-13</v>
      </c>
      <c r="GC70" s="17">
        <v>-20</v>
      </c>
      <c r="GD70" s="17">
        <v>-5</v>
      </c>
      <c r="GE70" s="17">
        <v>-17</v>
      </c>
      <c r="GF70" s="17">
        <v>1</v>
      </c>
      <c r="GG70" s="17">
        <v>-21</v>
      </c>
      <c r="GH70" s="17">
        <v>-18</v>
      </c>
      <c r="GI70" s="17">
        <v>0</v>
      </c>
      <c r="GJ70" s="17">
        <v>2</v>
      </c>
      <c r="GK70" s="17">
        <v>-1</v>
      </c>
      <c r="GL70" s="17">
        <v>-4</v>
      </c>
      <c r="GM70" s="17">
        <v>6</v>
      </c>
      <c r="GN70" s="17">
        <v>8</v>
      </c>
      <c r="GO70" s="17">
        <v>-13</v>
      </c>
      <c r="GP70" s="17">
        <v>-21</v>
      </c>
      <c r="GQ70" s="17">
        <v>6</v>
      </c>
      <c r="GR70" s="17">
        <v>-3</v>
      </c>
      <c r="GS70" s="17">
        <v>0</v>
      </c>
      <c r="GT70" s="17">
        <v>3</v>
      </c>
      <c r="GU70" s="17">
        <v>5</v>
      </c>
      <c r="GV70" s="17">
        <v>-2</v>
      </c>
      <c r="GW70" s="17">
        <v>17</v>
      </c>
      <c r="GX70" s="17">
        <v>3</v>
      </c>
      <c r="GY70" s="17">
        <v>4</v>
      </c>
      <c r="GZ70" s="17">
        <v>-1</v>
      </c>
      <c r="HA70" s="17">
        <v>0</v>
      </c>
      <c r="HB70" s="17">
        <v>-2</v>
      </c>
      <c r="HC70" s="17">
        <v>-23</v>
      </c>
      <c r="HD70" s="17">
        <v>14</v>
      </c>
      <c r="HE70" s="17">
        <v>-23</v>
      </c>
      <c r="HF70" s="17">
        <v>-30</v>
      </c>
      <c r="HG70" s="17">
        <v>-1</v>
      </c>
      <c r="HH70" s="17">
        <v>1</v>
      </c>
      <c r="HI70" s="17">
        <v>2</v>
      </c>
      <c r="HJ70" s="17">
        <v>-28</v>
      </c>
      <c r="HK70" s="17">
        <v>-22</v>
      </c>
      <c r="HL70" s="17">
        <v>-19</v>
      </c>
      <c r="HM70" s="17">
        <v>3</v>
      </c>
      <c r="HN70" s="17">
        <v>-7</v>
      </c>
      <c r="HO70" s="17">
        <v>5</v>
      </c>
      <c r="HP70" s="17">
        <v>-4</v>
      </c>
      <c r="HQ70" s="17">
        <v>-8</v>
      </c>
      <c r="HR70" s="17">
        <v>-24</v>
      </c>
      <c r="HS70" s="17">
        <v>-20</v>
      </c>
      <c r="HT70" s="17">
        <v>-16</v>
      </c>
      <c r="HU70" s="17">
        <v>-8</v>
      </c>
      <c r="HV70" s="17">
        <v>-5</v>
      </c>
      <c r="HW70" s="17">
        <v>11</v>
      </c>
      <c r="HX70" s="17">
        <v>2</v>
      </c>
      <c r="HY70" s="17">
        <v>9</v>
      </c>
      <c r="HZ70" s="17">
        <v>114</v>
      </c>
      <c r="IA70" s="17">
        <v>101</v>
      </c>
      <c r="IB70" s="17">
        <v>64</v>
      </c>
      <c r="IC70" s="17">
        <v>118</v>
      </c>
      <c r="ID70" s="17">
        <v>56</v>
      </c>
      <c r="IE70" s="17">
        <v>67</v>
      </c>
      <c r="IF70" s="17">
        <v>46</v>
      </c>
      <c r="IG70" s="17">
        <v>21</v>
      </c>
      <c r="IH70" s="17">
        <v>18</v>
      </c>
      <c r="II70" s="17">
        <v>2</v>
      </c>
      <c r="IJ70" s="17">
        <v>11</v>
      </c>
      <c r="IK70" s="17">
        <v>7</v>
      </c>
      <c r="IL70" s="17">
        <v>6</v>
      </c>
      <c r="IM70" s="17">
        <v>14</v>
      </c>
      <c r="IN70" s="17">
        <v>1</v>
      </c>
      <c r="IO70" s="17">
        <v>5</v>
      </c>
      <c r="IP70" s="17">
        <v>-40</v>
      </c>
      <c r="IQ70" s="17">
        <v>-34</v>
      </c>
      <c r="IR70" s="17">
        <v>-28</v>
      </c>
      <c r="IS70" s="17">
        <v>-26</v>
      </c>
      <c r="IT70" s="17">
        <v>-18</v>
      </c>
      <c r="IU70" s="17">
        <v>-25</v>
      </c>
      <c r="IV70" s="17">
        <v>-9</v>
      </c>
      <c r="IW70" s="17">
        <v>-20</v>
      </c>
      <c r="IX70" s="17">
        <v>420</v>
      </c>
      <c r="IY70" s="17">
        <v>468</v>
      </c>
      <c r="IZ70" s="17">
        <v>364</v>
      </c>
      <c r="JA70" s="17">
        <v>310</v>
      </c>
      <c r="JB70" s="17">
        <v>201</v>
      </c>
      <c r="JC70" s="17">
        <v>199</v>
      </c>
      <c r="JD70" s="17">
        <v>129</v>
      </c>
      <c r="JE70" s="17">
        <v>188</v>
      </c>
      <c r="JF70" s="17">
        <v>-134</v>
      </c>
      <c r="JG70" s="17">
        <v>-66</v>
      </c>
      <c r="JH70" s="17">
        <v>-81</v>
      </c>
      <c r="JI70" s="17">
        <v>-76</v>
      </c>
      <c r="JJ70" s="17">
        <v>-60</v>
      </c>
      <c r="JK70" s="17">
        <v>-62</v>
      </c>
      <c r="JL70" s="17">
        <v>-38</v>
      </c>
      <c r="JM70" s="17">
        <v>-53</v>
      </c>
      <c r="JN70" s="17">
        <v>25</v>
      </c>
      <c r="JO70" s="17">
        <v>14</v>
      </c>
      <c r="JP70" s="17">
        <v>13</v>
      </c>
      <c r="JQ70" s="17">
        <v>8</v>
      </c>
      <c r="JR70" s="17">
        <v>11</v>
      </c>
      <c r="JS70" s="17">
        <v>4</v>
      </c>
      <c r="JT70" s="17">
        <v>-2</v>
      </c>
      <c r="JU70" s="17">
        <v>2</v>
      </c>
      <c r="JV70" s="17">
        <v>-16</v>
      </c>
      <c r="JW70" s="17">
        <v>7</v>
      </c>
      <c r="JX70" s="17">
        <v>-3</v>
      </c>
      <c r="JY70" s="17">
        <v>-3</v>
      </c>
      <c r="JZ70" s="17">
        <v>-4</v>
      </c>
      <c r="KA70" s="17">
        <v>-4</v>
      </c>
      <c r="KB70" s="17">
        <v>6</v>
      </c>
      <c r="KC70" s="17">
        <v>-1</v>
      </c>
      <c r="KD70" s="17">
        <v>-16</v>
      </c>
      <c r="KE70" s="17">
        <v>-9</v>
      </c>
      <c r="KF70" s="17">
        <v>10</v>
      </c>
      <c r="KG70" s="17">
        <v>-9</v>
      </c>
      <c r="KH70" s="17">
        <v>5</v>
      </c>
      <c r="KI70" s="17">
        <v>-17</v>
      </c>
      <c r="KJ70" s="17">
        <v>-3</v>
      </c>
      <c r="KK70" s="17">
        <v>3</v>
      </c>
      <c r="KL70" s="17">
        <v>1</v>
      </c>
      <c r="KM70" s="17">
        <v>-24</v>
      </c>
      <c r="KN70" s="17">
        <v>-55</v>
      </c>
      <c r="KO70" s="17">
        <v>-41</v>
      </c>
      <c r="KP70" s="17">
        <v>-20</v>
      </c>
      <c r="KQ70" s="17">
        <v>-9</v>
      </c>
      <c r="KR70" s="17">
        <v>-12</v>
      </c>
      <c r="KS70" s="17">
        <v>-11</v>
      </c>
      <c r="KT70" s="17">
        <v>14</v>
      </c>
      <c r="KU70" s="17">
        <v>-12</v>
      </c>
      <c r="KV70" s="17">
        <v>5</v>
      </c>
      <c r="KW70" s="17">
        <v>9</v>
      </c>
      <c r="KX70" s="17">
        <v>-3</v>
      </c>
      <c r="KY70" s="17">
        <v>-1</v>
      </c>
      <c r="KZ70" s="17">
        <v>0</v>
      </c>
      <c r="LA70" s="17">
        <v>0</v>
      </c>
      <c r="LB70" s="17">
        <v>1</v>
      </c>
      <c r="LC70" s="17">
        <v>10</v>
      </c>
      <c r="LD70" s="17">
        <v>-6</v>
      </c>
      <c r="LE70" s="17">
        <v>-1</v>
      </c>
      <c r="LF70" s="17">
        <v>-5</v>
      </c>
      <c r="LG70" s="17">
        <v>1</v>
      </c>
      <c r="LH70" s="17">
        <v>-9</v>
      </c>
      <c r="LI70" s="17">
        <v>-5</v>
      </c>
      <c r="LJ70" s="17">
        <v>-9</v>
      </c>
      <c r="LK70" s="17">
        <v>-45</v>
      </c>
      <c r="LL70" s="17">
        <v>-11</v>
      </c>
      <c r="LM70" s="17">
        <v>-1</v>
      </c>
      <c r="LN70" s="17">
        <v>-26</v>
      </c>
      <c r="LO70" s="17">
        <v>-23</v>
      </c>
      <c r="LP70" s="17">
        <v>-8</v>
      </c>
      <c r="LQ70" s="17">
        <v>-4</v>
      </c>
      <c r="LR70" s="17">
        <v>38</v>
      </c>
      <c r="LS70" s="17">
        <v>32</v>
      </c>
      <c r="LT70" s="17">
        <v>11</v>
      </c>
      <c r="LU70" s="17">
        <v>9</v>
      </c>
      <c r="LV70" s="17">
        <v>9</v>
      </c>
      <c r="LW70" s="17">
        <v>-4</v>
      </c>
      <c r="LX70" s="17">
        <v>4</v>
      </c>
      <c r="LY70" s="17">
        <v>7</v>
      </c>
      <c r="LZ70" s="17">
        <v>-2</v>
      </c>
      <c r="MA70" s="17">
        <v>-53</v>
      </c>
      <c r="MB70" s="17">
        <v>-58</v>
      </c>
      <c r="MC70" s="17">
        <v>-36</v>
      </c>
      <c r="MD70" s="17">
        <v>-14</v>
      </c>
      <c r="ME70" s="17">
        <v>-17</v>
      </c>
      <c r="MF70" s="17">
        <v>5</v>
      </c>
      <c r="MG70" s="17">
        <v>1</v>
      </c>
      <c r="MH70" s="17">
        <v>-5</v>
      </c>
      <c r="MI70" s="17">
        <v>-4</v>
      </c>
      <c r="MJ70" s="17">
        <v>18</v>
      </c>
      <c r="MK70" s="17">
        <v>6</v>
      </c>
      <c r="ML70" s="17">
        <v>19</v>
      </c>
      <c r="MM70" s="17">
        <v>18</v>
      </c>
      <c r="MN70" s="17">
        <v>1</v>
      </c>
      <c r="MO70" s="17">
        <v>7</v>
      </c>
      <c r="MP70" s="17">
        <v>0</v>
      </c>
      <c r="MQ70" s="17">
        <v>-15</v>
      </c>
      <c r="MR70" s="17">
        <v>3</v>
      </c>
      <c r="MS70" s="17">
        <v>18</v>
      </c>
      <c r="MT70" s="17">
        <v>-6</v>
      </c>
      <c r="MU70" s="17">
        <v>-12</v>
      </c>
      <c r="MV70" s="17">
        <v>-13</v>
      </c>
      <c r="MW70" s="17">
        <v>1</v>
      </c>
      <c r="MX70" s="17">
        <v>-46</v>
      </c>
      <c r="MY70" s="17">
        <v>-45</v>
      </c>
      <c r="MZ70" s="17">
        <v>-41</v>
      </c>
      <c r="NA70" s="17">
        <v>-47</v>
      </c>
      <c r="NB70" s="17">
        <v>-27</v>
      </c>
      <c r="NC70" s="17">
        <v>-40</v>
      </c>
      <c r="ND70" s="17">
        <v>-7</v>
      </c>
      <c r="NE70" s="17">
        <v>-19</v>
      </c>
      <c r="NF70" s="17">
        <v>-16</v>
      </c>
      <c r="NG70" s="17">
        <v>-54</v>
      </c>
      <c r="NH70" s="17">
        <v>-2</v>
      </c>
      <c r="NI70" s="17">
        <v>-42</v>
      </c>
      <c r="NJ70" s="17">
        <v>-5</v>
      </c>
      <c r="NK70" s="17">
        <v>-7</v>
      </c>
      <c r="NL70" s="17">
        <v>-13</v>
      </c>
      <c r="NM70" s="17">
        <v>5</v>
      </c>
      <c r="NN70" s="17">
        <v>20</v>
      </c>
      <c r="NO70" s="17">
        <v>3</v>
      </c>
      <c r="NP70" s="17">
        <v>-1</v>
      </c>
      <c r="NQ70" s="17">
        <v>10</v>
      </c>
      <c r="NR70" s="17">
        <v>-3</v>
      </c>
      <c r="NS70" s="17">
        <v>3</v>
      </c>
      <c r="NT70" s="17">
        <v>2</v>
      </c>
      <c r="NU70" s="17">
        <v>3</v>
      </c>
      <c r="NV70" s="17">
        <v>-11</v>
      </c>
      <c r="NW70" s="17">
        <v>-10</v>
      </c>
      <c r="NX70" s="17">
        <v>3</v>
      </c>
      <c r="NY70" s="17">
        <v>9</v>
      </c>
      <c r="NZ70" s="17">
        <v>10</v>
      </c>
      <c r="OA70" s="17">
        <v>21</v>
      </c>
      <c r="OB70" s="17">
        <v>21</v>
      </c>
      <c r="OC70" s="17">
        <v>7</v>
      </c>
      <c r="OD70" s="17">
        <v>-7</v>
      </c>
      <c r="OE70" s="17">
        <v>-6</v>
      </c>
      <c r="OF70" s="17">
        <v>12</v>
      </c>
      <c r="OG70" s="17">
        <v>0</v>
      </c>
      <c r="OH70" s="17">
        <v>-1</v>
      </c>
      <c r="OI70" s="17">
        <v>2</v>
      </c>
      <c r="OJ70" s="17">
        <v>1</v>
      </c>
      <c r="OK70" s="17">
        <v>8</v>
      </c>
      <c r="OL70" s="17">
        <v>-27</v>
      </c>
      <c r="OM70" s="17">
        <v>-23</v>
      </c>
      <c r="ON70" s="17">
        <v>-14</v>
      </c>
      <c r="OO70" s="17">
        <v>-16</v>
      </c>
      <c r="OP70" s="17">
        <v>1</v>
      </c>
      <c r="OQ70" s="17">
        <v>-10</v>
      </c>
      <c r="OR70" s="17">
        <v>7</v>
      </c>
      <c r="OS70" s="17">
        <v>-1</v>
      </c>
      <c r="OT70" s="17">
        <v>-110</v>
      </c>
      <c r="OU70" s="17">
        <v>-95</v>
      </c>
      <c r="OV70" s="17">
        <v>-161</v>
      </c>
      <c r="OW70" s="17">
        <v>-113</v>
      </c>
      <c r="OX70" s="17">
        <v>-115</v>
      </c>
      <c r="OY70" s="17">
        <v>-101</v>
      </c>
      <c r="OZ70" s="17">
        <v>-36</v>
      </c>
      <c r="PA70" s="17">
        <v>-68</v>
      </c>
      <c r="PB70" s="17">
        <v>-4</v>
      </c>
      <c r="PC70" s="17">
        <v>26</v>
      </c>
      <c r="PD70" s="17">
        <v>-10</v>
      </c>
      <c r="PE70" s="17">
        <v>-3</v>
      </c>
      <c r="PF70" s="17">
        <v>-6</v>
      </c>
      <c r="PG70" s="17">
        <v>-10</v>
      </c>
      <c r="PH70" s="17">
        <v>2</v>
      </c>
      <c r="PI70" s="17">
        <v>6</v>
      </c>
      <c r="PJ70" s="17">
        <v>-39</v>
      </c>
      <c r="PK70" s="17">
        <v>-15</v>
      </c>
      <c r="PL70" s="17">
        <v>-6</v>
      </c>
      <c r="PM70" s="17">
        <v>-11</v>
      </c>
      <c r="PN70" s="17">
        <v>1</v>
      </c>
      <c r="PO70" s="17">
        <v>16</v>
      </c>
      <c r="PP70" s="17">
        <v>-2</v>
      </c>
      <c r="PQ70" s="17">
        <v>13</v>
      </c>
      <c r="PR70" s="17">
        <v>-24</v>
      </c>
      <c r="PS70" s="17">
        <v>-32</v>
      </c>
      <c r="PT70" s="17">
        <v>-39</v>
      </c>
      <c r="PU70" s="17">
        <v>-31</v>
      </c>
      <c r="PV70" s="17">
        <v>-33</v>
      </c>
      <c r="PW70" s="17">
        <v>-14</v>
      </c>
      <c r="PX70" s="17">
        <v>-9</v>
      </c>
      <c r="PY70" s="17">
        <v>-9</v>
      </c>
      <c r="PZ70" s="17">
        <v>-18</v>
      </c>
      <c r="QA70" s="17">
        <v>-13</v>
      </c>
      <c r="QB70" s="17">
        <v>-8</v>
      </c>
      <c r="QC70" s="17">
        <v>-6</v>
      </c>
      <c r="QD70" s="17">
        <v>-7</v>
      </c>
      <c r="QE70" s="17">
        <v>-12</v>
      </c>
      <c r="QF70" s="17">
        <v>-1</v>
      </c>
      <c r="QG70" s="17">
        <v>-3</v>
      </c>
      <c r="QH70" s="17">
        <v>15</v>
      </c>
      <c r="QI70" s="17">
        <v>1</v>
      </c>
      <c r="QJ70" s="17">
        <v>22</v>
      </c>
      <c r="QK70" s="17">
        <v>19</v>
      </c>
      <c r="QL70" s="17">
        <v>19</v>
      </c>
      <c r="QM70" s="17">
        <v>-2</v>
      </c>
      <c r="QN70" s="17">
        <v>6</v>
      </c>
      <c r="QO70" s="17">
        <v>3</v>
      </c>
      <c r="QP70" s="17">
        <v>1</v>
      </c>
      <c r="QQ70" s="17">
        <v>11</v>
      </c>
      <c r="QR70" s="17">
        <v>11</v>
      </c>
      <c r="QS70" s="17">
        <v>20</v>
      </c>
      <c r="QT70" s="17">
        <v>6</v>
      </c>
      <c r="QU70" s="17">
        <v>15</v>
      </c>
      <c r="QV70" s="17">
        <v>3</v>
      </c>
      <c r="QW70" s="17">
        <v>7</v>
      </c>
      <c r="QX70" s="17">
        <v>-8</v>
      </c>
      <c r="QY70" s="17">
        <v>1</v>
      </c>
      <c r="QZ70" s="17">
        <v>7</v>
      </c>
      <c r="RA70" s="17">
        <v>6</v>
      </c>
      <c r="RB70" s="17">
        <v>12</v>
      </c>
      <c r="RC70" s="17">
        <v>6</v>
      </c>
      <c r="RD70" s="17">
        <v>12</v>
      </c>
      <c r="RE70" s="17">
        <v>0</v>
      </c>
      <c r="RF70" s="17">
        <v>-34</v>
      </c>
      <c r="RG70" s="17">
        <v>-30</v>
      </c>
      <c r="RH70" s="17">
        <v>-14</v>
      </c>
      <c r="RI70" s="17">
        <v>-16</v>
      </c>
      <c r="RJ70" s="17">
        <v>-26</v>
      </c>
      <c r="RK70" s="17">
        <v>-3</v>
      </c>
      <c r="RL70" s="17">
        <v>-6</v>
      </c>
      <c r="RM70" s="17">
        <v>-5</v>
      </c>
      <c r="RN70" s="17">
        <v>5</v>
      </c>
      <c r="RO70" s="17">
        <v>-15</v>
      </c>
      <c r="RP70" s="17">
        <v>-7</v>
      </c>
      <c r="RQ70" s="17">
        <v>-12</v>
      </c>
      <c r="RR70" s="17">
        <v>-3</v>
      </c>
      <c r="RS70" s="17">
        <v>-9</v>
      </c>
      <c r="RT70" s="17">
        <v>-2</v>
      </c>
      <c r="RU70" s="17">
        <v>-8</v>
      </c>
      <c r="RV70" s="17">
        <v>-12</v>
      </c>
      <c r="RW70" s="17">
        <v>-16</v>
      </c>
      <c r="RX70" s="17">
        <v>-4</v>
      </c>
      <c r="RY70" s="17">
        <v>-39</v>
      </c>
      <c r="RZ70" s="17">
        <v>-12</v>
      </c>
      <c r="SA70" s="17">
        <v>-1</v>
      </c>
      <c r="SB70" s="17">
        <v>-6</v>
      </c>
      <c r="SC70" s="17">
        <v>0</v>
      </c>
      <c r="SD70" s="17">
        <v>-1</v>
      </c>
      <c r="SE70" s="17">
        <v>-3</v>
      </c>
      <c r="SF70" s="17">
        <v>3</v>
      </c>
      <c r="SG70" s="17">
        <v>1</v>
      </c>
      <c r="SH70" s="17">
        <v>-1</v>
      </c>
      <c r="SI70" s="17">
        <v>1</v>
      </c>
      <c r="SJ70" s="17">
        <v>-2</v>
      </c>
      <c r="SK70" s="17">
        <v>-2</v>
      </c>
      <c r="SL70" s="17">
        <v>-21</v>
      </c>
      <c r="SM70" s="17">
        <v>-13</v>
      </c>
      <c r="SN70" s="17">
        <v>-13</v>
      </c>
      <c r="SO70" s="17">
        <v>-7</v>
      </c>
      <c r="SP70" s="17">
        <v>-16</v>
      </c>
      <c r="SQ70" s="17">
        <v>-7</v>
      </c>
      <c r="SR70" s="17">
        <v>-6</v>
      </c>
      <c r="SS70" s="17">
        <v>-6</v>
      </c>
      <c r="ST70" s="17">
        <v>11</v>
      </c>
      <c r="SU70" s="17">
        <v>13</v>
      </c>
      <c r="SV70" s="17">
        <v>-2</v>
      </c>
      <c r="SW70" s="17">
        <v>4</v>
      </c>
      <c r="SX70" s="17">
        <v>5</v>
      </c>
      <c r="SY70" s="17">
        <v>-2</v>
      </c>
      <c r="SZ70" s="17">
        <v>1</v>
      </c>
      <c r="TA70" s="17">
        <v>2</v>
      </c>
      <c r="TB70" s="17">
        <v>-116</v>
      </c>
      <c r="TC70" s="17">
        <v>-73</v>
      </c>
      <c r="TD70" s="17">
        <v>-102</v>
      </c>
      <c r="TE70" s="17">
        <v>-62</v>
      </c>
      <c r="TF70" s="17">
        <v>-29</v>
      </c>
      <c r="TG70" s="17">
        <v>-19</v>
      </c>
      <c r="TH70" s="17">
        <v>-19</v>
      </c>
      <c r="TI70" s="17">
        <v>-32</v>
      </c>
      <c r="TJ70" s="17">
        <v>-6</v>
      </c>
      <c r="TK70" s="17">
        <v>8</v>
      </c>
      <c r="TL70" s="17">
        <v>1</v>
      </c>
      <c r="TM70" s="17">
        <v>4</v>
      </c>
      <c r="TN70" s="17">
        <v>1</v>
      </c>
      <c r="TO70" s="17">
        <v>1</v>
      </c>
      <c r="TP70" s="17">
        <v>3</v>
      </c>
      <c r="TQ70" s="17">
        <v>0</v>
      </c>
      <c r="TR70" s="17">
        <v>-3</v>
      </c>
      <c r="TS70" s="17">
        <v>-12</v>
      </c>
      <c r="TT70" s="17">
        <v>-11</v>
      </c>
      <c r="TU70" s="17">
        <v>-10</v>
      </c>
      <c r="TV70" s="17">
        <v>3</v>
      </c>
      <c r="TW70" s="17">
        <v>-6</v>
      </c>
      <c r="TX70" s="17">
        <v>-5</v>
      </c>
      <c r="TY70" s="17">
        <v>-1</v>
      </c>
      <c r="TZ70" s="17">
        <v>-10</v>
      </c>
      <c r="UA70" s="17">
        <v>-8</v>
      </c>
      <c r="UB70" s="17">
        <v>-1</v>
      </c>
      <c r="UC70" s="17">
        <v>-17</v>
      </c>
      <c r="UD70" s="17">
        <v>4</v>
      </c>
      <c r="UE70" s="17">
        <v>-9</v>
      </c>
      <c r="UF70" s="17">
        <v>-4</v>
      </c>
      <c r="UG70" s="17">
        <v>-11</v>
      </c>
      <c r="UH70" s="17">
        <v>-22</v>
      </c>
      <c r="UI70" s="17">
        <v>-18</v>
      </c>
      <c r="UJ70" s="17">
        <v>-9</v>
      </c>
      <c r="UK70" s="17">
        <v>-12</v>
      </c>
      <c r="UL70" s="17">
        <v>-7</v>
      </c>
      <c r="UM70" s="17">
        <v>-6</v>
      </c>
      <c r="UN70" s="17">
        <v>0</v>
      </c>
      <c r="UO70" s="17">
        <v>-4</v>
      </c>
      <c r="UP70" s="17">
        <v>21</v>
      </c>
      <c r="UQ70" s="17">
        <v>56</v>
      </c>
      <c r="UR70" s="17">
        <v>43</v>
      </c>
      <c r="US70" s="17">
        <v>27</v>
      </c>
      <c r="UT70" s="17">
        <v>30</v>
      </c>
      <c r="UU70" s="17">
        <v>18</v>
      </c>
      <c r="UV70" s="17">
        <v>8</v>
      </c>
      <c r="UW70" s="17">
        <v>15</v>
      </c>
      <c r="UX70" s="17">
        <v>-6</v>
      </c>
      <c r="UY70" s="17">
        <v>-15</v>
      </c>
      <c r="UZ70" s="17">
        <v>-5</v>
      </c>
      <c r="VA70" s="17">
        <v>-12</v>
      </c>
      <c r="VB70" s="17">
        <v>-7</v>
      </c>
      <c r="VC70" s="17">
        <v>-13</v>
      </c>
      <c r="VD70" s="17">
        <v>-3</v>
      </c>
      <c r="VE70" s="17">
        <v>-3</v>
      </c>
      <c r="VF70" s="17">
        <v>-5</v>
      </c>
      <c r="VG70" s="17">
        <v>-7</v>
      </c>
      <c r="VH70" s="17">
        <v>-2</v>
      </c>
      <c r="VI70" s="17">
        <v>-7</v>
      </c>
      <c r="VJ70" s="17">
        <v>1</v>
      </c>
      <c r="VK70" s="17">
        <v>-7</v>
      </c>
      <c r="VL70" s="17">
        <v>-5</v>
      </c>
      <c r="VM70" s="17">
        <v>-10</v>
      </c>
      <c r="VN70">
        <v>13</v>
      </c>
      <c r="VO70">
        <v>10</v>
      </c>
      <c r="VP70">
        <v>6</v>
      </c>
      <c r="VQ70">
        <v>2</v>
      </c>
      <c r="VR70">
        <v>-6</v>
      </c>
      <c r="VS70">
        <v>6</v>
      </c>
      <c r="VT70">
        <v>-3</v>
      </c>
      <c r="VU70">
        <v>2</v>
      </c>
      <c r="VV70" s="17">
        <v>-17</v>
      </c>
      <c r="VW70" s="17">
        <v>-17</v>
      </c>
      <c r="VX70" s="17">
        <v>-12</v>
      </c>
      <c r="VY70" s="17">
        <v>-3</v>
      </c>
      <c r="VZ70" s="17">
        <v>-5</v>
      </c>
      <c r="WA70" s="17">
        <v>1</v>
      </c>
      <c r="WB70" s="17">
        <v>-2</v>
      </c>
      <c r="WC70" s="17">
        <v>-2</v>
      </c>
      <c r="WD70" s="17">
        <v>2</v>
      </c>
      <c r="WE70" s="17">
        <v>3</v>
      </c>
      <c r="WF70" s="17">
        <v>19</v>
      </c>
      <c r="WG70" s="17">
        <v>27</v>
      </c>
      <c r="WH70" s="17">
        <v>-5</v>
      </c>
      <c r="WI70" s="17">
        <v>12</v>
      </c>
      <c r="WJ70" s="17">
        <v>-1</v>
      </c>
      <c r="WK70" s="17">
        <v>-1</v>
      </c>
      <c r="WL70" s="17">
        <v>-64</v>
      </c>
      <c r="WM70" s="17">
        <v>-47</v>
      </c>
      <c r="WN70" s="17">
        <v>-56</v>
      </c>
      <c r="WO70" s="17">
        <v>-43</v>
      </c>
      <c r="WP70" s="17">
        <v>-35</v>
      </c>
      <c r="WQ70" s="17">
        <v>-42</v>
      </c>
      <c r="WR70" s="17">
        <v>-18</v>
      </c>
      <c r="WS70" s="17">
        <v>-23</v>
      </c>
      <c r="WT70" s="17">
        <v>8</v>
      </c>
      <c r="WU70" s="17">
        <v>7</v>
      </c>
      <c r="WV70" s="17">
        <v>-3</v>
      </c>
      <c r="WW70" s="17">
        <v>6</v>
      </c>
      <c r="WX70" s="17">
        <v>-1</v>
      </c>
      <c r="WY70" s="17">
        <v>5</v>
      </c>
      <c r="WZ70" s="17">
        <v>-1</v>
      </c>
      <c r="XA70" s="17">
        <v>-8</v>
      </c>
    </row>
    <row r="71" spans="1:625">
      <c r="A71" t="s">
        <v>969</v>
      </c>
      <c r="B71" s="17">
        <v>-22</v>
      </c>
      <c r="C71" s="17">
        <v>-34</v>
      </c>
      <c r="D71" s="17">
        <v>-30</v>
      </c>
      <c r="E71" s="17">
        <v>-37</v>
      </c>
      <c r="F71" s="17">
        <v>-34</v>
      </c>
      <c r="G71" s="17">
        <v>-17</v>
      </c>
      <c r="H71" s="17">
        <v>-9</v>
      </c>
      <c r="I71" s="17">
        <v>-5</v>
      </c>
      <c r="J71" s="17">
        <v>36</v>
      </c>
      <c r="K71" s="17">
        <v>118</v>
      </c>
      <c r="L71" s="17">
        <v>210</v>
      </c>
      <c r="M71" s="17">
        <v>176</v>
      </c>
      <c r="N71" s="17">
        <v>164</v>
      </c>
      <c r="O71" s="17">
        <v>160</v>
      </c>
      <c r="P71" s="17">
        <v>55</v>
      </c>
      <c r="Q71" s="17">
        <v>64</v>
      </c>
      <c r="R71" s="17">
        <v>-54</v>
      </c>
      <c r="S71" s="17">
        <v>-34</v>
      </c>
      <c r="T71" s="17">
        <v>-24</v>
      </c>
      <c r="U71" s="17">
        <v>-30</v>
      </c>
      <c r="V71" s="17">
        <v>-18</v>
      </c>
      <c r="W71" s="17">
        <v>-30</v>
      </c>
      <c r="X71" s="17">
        <v>-20</v>
      </c>
      <c r="Y71" s="17">
        <v>-13</v>
      </c>
      <c r="Z71" s="17">
        <v>-26</v>
      </c>
      <c r="AA71" s="17">
        <v>-31</v>
      </c>
      <c r="AB71" s="17">
        <v>-36</v>
      </c>
      <c r="AC71" s="17">
        <v>-35</v>
      </c>
      <c r="AD71" s="17">
        <v>-40</v>
      </c>
      <c r="AE71" s="17">
        <v>-19</v>
      </c>
      <c r="AF71" s="17">
        <v>-19</v>
      </c>
      <c r="AG71" s="17">
        <v>-23</v>
      </c>
      <c r="AH71" s="17">
        <v>67</v>
      </c>
      <c r="AI71" s="17">
        <v>32</v>
      </c>
      <c r="AJ71" s="17">
        <v>26</v>
      </c>
      <c r="AK71" s="17">
        <v>31</v>
      </c>
      <c r="AL71" s="17">
        <v>49</v>
      </c>
      <c r="AM71" s="17">
        <v>32</v>
      </c>
      <c r="AN71" s="17">
        <v>2</v>
      </c>
      <c r="AO71" s="17">
        <v>15</v>
      </c>
      <c r="AP71" s="17">
        <v>15</v>
      </c>
      <c r="AQ71" s="17">
        <v>-1</v>
      </c>
      <c r="AR71" s="17">
        <v>-24</v>
      </c>
      <c r="AS71" s="17">
        <v>-22</v>
      </c>
      <c r="AT71" s="17">
        <v>-37</v>
      </c>
      <c r="AU71" s="17">
        <v>-42</v>
      </c>
      <c r="AV71" s="17">
        <v>-9</v>
      </c>
      <c r="AW71" s="17">
        <v>-13</v>
      </c>
      <c r="AX71" s="17">
        <v>-6</v>
      </c>
      <c r="AY71" s="17">
        <v>-27</v>
      </c>
      <c r="AZ71" s="17">
        <v>-12</v>
      </c>
      <c r="BA71" s="17">
        <v>-12</v>
      </c>
      <c r="BB71" s="17">
        <v>-14</v>
      </c>
      <c r="BC71" s="17">
        <v>-3</v>
      </c>
      <c r="BD71" s="17">
        <v>0</v>
      </c>
      <c r="BE71" s="17">
        <v>-8</v>
      </c>
      <c r="BF71" s="17">
        <v>-27</v>
      </c>
      <c r="BG71" s="17">
        <v>-32</v>
      </c>
      <c r="BH71" s="17">
        <v>-28</v>
      </c>
      <c r="BI71" s="17">
        <v>-32</v>
      </c>
      <c r="BJ71" s="17">
        <v>-15</v>
      </c>
      <c r="BK71" s="17">
        <v>-36</v>
      </c>
      <c r="BL71" s="17">
        <v>-16</v>
      </c>
      <c r="BM71" s="17">
        <v>-12</v>
      </c>
      <c r="BN71" s="17">
        <v>-8</v>
      </c>
      <c r="BO71" s="17">
        <v>7</v>
      </c>
      <c r="BP71" s="17">
        <v>-2</v>
      </c>
      <c r="BQ71" s="17">
        <v>-16</v>
      </c>
      <c r="BR71" s="17">
        <v>-2</v>
      </c>
      <c r="BS71" s="17">
        <v>4</v>
      </c>
      <c r="BT71" s="17">
        <v>-8</v>
      </c>
      <c r="BU71" s="17">
        <v>1</v>
      </c>
      <c r="BV71" s="17">
        <v>67</v>
      </c>
      <c r="BW71" s="17">
        <v>69</v>
      </c>
      <c r="BX71" s="17">
        <v>71</v>
      </c>
      <c r="BY71" s="17">
        <v>99</v>
      </c>
      <c r="BZ71" s="17">
        <v>35</v>
      </c>
      <c r="CA71" s="17">
        <v>27</v>
      </c>
      <c r="CB71" s="17">
        <v>9</v>
      </c>
      <c r="CC71" s="17">
        <v>24</v>
      </c>
      <c r="CD71" s="17">
        <v>-5</v>
      </c>
      <c r="CE71" s="17">
        <v>6</v>
      </c>
      <c r="CF71" s="17">
        <v>-11</v>
      </c>
      <c r="CG71" s="17">
        <v>-1</v>
      </c>
      <c r="CH71" s="17">
        <v>19</v>
      </c>
      <c r="CI71" s="17">
        <v>-2</v>
      </c>
      <c r="CJ71" s="17">
        <v>2</v>
      </c>
      <c r="CK71" s="17">
        <v>2</v>
      </c>
      <c r="CL71" s="17">
        <v>19</v>
      </c>
      <c r="CM71" s="17">
        <v>2</v>
      </c>
      <c r="CN71" s="17">
        <v>-4</v>
      </c>
      <c r="CO71" s="17">
        <v>7</v>
      </c>
      <c r="CP71" s="17">
        <v>14</v>
      </c>
      <c r="CQ71" s="17">
        <v>3</v>
      </c>
      <c r="CR71" s="17">
        <v>7</v>
      </c>
      <c r="CS71" s="17">
        <v>1</v>
      </c>
      <c r="CT71" s="17">
        <v>-18</v>
      </c>
      <c r="CU71" s="17">
        <v>-34</v>
      </c>
      <c r="CV71" s="17">
        <v>-28</v>
      </c>
      <c r="CW71" s="17">
        <v>-35</v>
      </c>
      <c r="CX71" s="17">
        <v>-15</v>
      </c>
      <c r="CY71" s="17">
        <v>-24</v>
      </c>
      <c r="CZ71" s="17">
        <v>1</v>
      </c>
      <c r="DA71" s="17">
        <v>8</v>
      </c>
      <c r="DB71" s="17">
        <v>30</v>
      </c>
      <c r="DC71" s="17">
        <v>38</v>
      </c>
      <c r="DD71" s="17">
        <v>17</v>
      </c>
      <c r="DE71" s="17">
        <v>8</v>
      </c>
      <c r="DF71" s="17">
        <v>1</v>
      </c>
      <c r="DG71" s="17">
        <v>12</v>
      </c>
      <c r="DH71" s="17">
        <v>5</v>
      </c>
      <c r="DI71" s="17">
        <v>5</v>
      </c>
      <c r="DJ71" s="17">
        <v>7</v>
      </c>
      <c r="DK71" s="17">
        <v>33</v>
      </c>
      <c r="DL71" s="17">
        <v>2</v>
      </c>
      <c r="DM71" s="17">
        <v>8</v>
      </c>
      <c r="DN71" s="17">
        <v>23</v>
      </c>
      <c r="DO71" s="17">
        <v>19</v>
      </c>
      <c r="DP71" s="17">
        <v>14</v>
      </c>
      <c r="DQ71" s="17">
        <v>6</v>
      </c>
      <c r="DR71" s="17">
        <v>17</v>
      </c>
      <c r="DS71" s="17">
        <v>9</v>
      </c>
      <c r="DT71" s="17">
        <v>41</v>
      </c>
      <c r="DU71" s="17">
        <v>15</v>
      </c>
      <c r="DV71" s="17">
        <v>17</v>
      </c>
      <c r="DW71" s="17">
        <v>0</v>
      </c>
      <c r="DX71" s="17">
        <v>8</v>
      </c>
      <c r="DY71" s="17">
        <v>1</v>
      </c>
      <c r="DZ71" s="17">
        <v>19</v>
      </c>
      <c r="EA71" s="17">
        <v>9</v>
      </c>
      <c r="EB71" s="17">
        <v>11</v>
      </c>
      <c r="EC71" s="17">
        <v>17</v>
      </c>
      <c r="ED71" s="17">
        <v>11</v>
      </c>
      <c r="EE71" s="17">
        <v>11</v>
      </c>
      <c r="EF71" s="17">
        <v>1</v>
      </c>
      <c r="EG71" s="17">
        <v>-1</v>
      </c>
      <c r="EH71" s="17">
        <v>-23</v>
      </c>
      <c r="EI71" s="17">
        <v>-31</v>
      </c>
      <c r="EJ71" s="17">
        <v>-57</v>
      </c>
      <c r="EK71" s="17">
        <v>-43</v>
      </c>
      <c r="EL71" s="17">
        <v>-62</v>
      </c>
      <c r="EM71" s="17">
        <v>-38</v>
      </c>
      <c r="EN71" s="17">
        <v>-26</v>
      </c>
      <c r="EO71" s="17">
        <v>-12</v>
      </c>
      <c r="EP71" s="17">
        <v>15</v>
      </c>
      <c r="EQ71" s="17">
        <v>-1</v>
      </c>
      <c r="ER71" s="17">
        <v>2</v>
      </c>
      <c r="ES71" s="17">
        <v>-1</v>
      </c>
      <c r="ET71" s="17">
        <v>1</v>
      </c>
      <c r="EU71" s="17">
        <v>3</v>
      </c>
      <c r="EV71" s="17">
        <v>-1</v>
      </c>
      <c r="EW71" s="17">
        <v>14</v>
      </c>
      <c r="EX71" s="17">
        <v>1</v>
      </c>
      <c r="EY71" s="17">
        <v>21</v>
      </c>
      <c r="EZ71" s="17">
        <v>21</v>
      </c>
      <c r="FA71" s="17">
        <v>24</v>
      </c>
      <c r="FB71" s="17">
        <v>12</v>
      </c>
      <c r="FC71" s="17">
        <v>9</v>
      </c>
      <c r="FD71" s="17">
        <v>16</v>
      </c>
      <c r="FE71" s="17">
        <v>2</v>
      </c>
      <c r="FF71" s="17">
        <v>33</v>
      </c>
      <c r="FG71" s="17">
        <v>11</v>
      </c>
      <c r="FH71" s="17">
        <v>26</v>
      </c>
      <c r="FI71" s="17">
        <v>32</v>
      </c>
      <c r="FJ71" s="17">
        <v>-4</v>
      </c>
      <c r="FK71" s="17">
        <v>8</v>
      </c>
      <c r="FL71" s="17">
        <v>-5</v>
      </c>
      <c r="FM71" s="17">
        <v>-8</v>
      </c>
      <c r="FN71" s="17">
        <v>11</v>
      </c>
      <c r="FO71" s="17">
        <v>-11</v>
      </c>
      <c r="FP71" s="17">
        <v>12</v>
      </c>
      <c r="FQ71" s="17">
        <v>4</v>
      </c>
      <c r="FR71" s="17">
        <v>-1</v>
      </c>
      <c r="FS71" s="17">
        <v>3</v>
      </c>
      <c r="FT71" s="17">
        <v>2</v>
      </c>
      <c r="FU71" s="17">
        <v>-4</v>
      </c>
      <c r="FV71" s="17">
        <v>-26</v>
      </c>
      <c r="FW71" s="17">
        <v>-30</v>
      </c>
      <c r="FX71" s="17">
        <v>-19</v>
      </c>
      <c r="FY71" s="17">
        <v>-24</v>
      </c>
      <c r="FZ71" s="17">
        <v>-34</v>
      </c>
      <c r="GA71" s="17">
        <v>-28</v>
      </c>
      <c r="GB71" s="17">
        <v>-9</v>
      </c>
      <c r="GC71" s="17">
        <v>-10</v>
      </c>
      <c r="GD71" s="17">
        <v>20</v>
      </c>
      <c r="GE71" s="17">
        <v>0</v>
      </c>
      <c r="GF71" s="17">
        <v>-35</v>
      </c>
      <c r="GG71" s="17">
        <v>-11</v>
      </c>
      <c r="GH71" s="17">
        <v>7</v>
      </c>
      <c r="GI71" s="17">
        <v>-7</v>
      </c>
      <c r="GJ71" s="17">
        <v>-1</v>
      </c>
      <c r="GK71" s="17">
        <v>-5</v>
      </c>
      <c r="GL71" s="17">
        <v>-17</v>
      </c>
      <c r="GM71" s="17">
        <v>-4</v>
      </c>
      <c r="GN71" s="17">
        <v>1</v>
      </c>
      <c r="GO71" s="17">
        <v>3</v>
      </c>
      <c r="GP71" s="17">
        <v>-11</v>
      </c>
      <c r="GQ71" s="17">
        <v>-8</v>
      </c>
      <c r="GR71" s="17">
        <v>3</v>
      </c>
      <c r="GS71" s="17">
        <v>-8</v>
      </c>
      <c r="GT71" s="17">
        <v>5</v>
      </c>
      <c r="GU71" s="17">
        <v>0</v>
      </c>
      <c r="GV71" s="17">
        <v>3</v>
      </c>
      <c r="GW71" s="17">
        <v>7</v>
      </c>
      <c r="GX71" s="17">
        <v>-7</v>
      </c>
      <c r="GY71" s="17">
        <v>1</v>
      </c>
      <c r="GZ71" s="17">
        <v>1</v>
      </c>
      <c r="HA71" s="17">
        <v>-2</v>
      </c>
      <c r="HB71" s="17">
        <v>2</v>
      </c>
      <c r="HC71" s="17">
        <v>-20</v>
      </c>
      <c r="HD71" s="17">
        <v>-6</v>
      </c>
      <c r="HE71" s="17">
        <v>-6</v>
      </c>
      <c r="HF71" s="17">
        <v>-16</v>
      </c>
      <c r="HG71" s="17">
        <v>-17</v>
      </c>
      <c r="HH71" s="17">
        <v>5</v>
      </c>
      <c r="HI71" s="17">
        <v>0</v>
      </c>
      <c r="HJ71" s="17">
        <v>-17</v>
      </c>
      <c r="HK71" s="17">
        <v>-29</v>
      </c>
      <c r="HL71" s="17">
        <v>-23</v>
      </c>
      <c r="HM71" s="17">
        <v>-13</v>
      </c>
      <c r="HN71" s="17">
        <v>-24</v>
      </c>
      <c r="HO71" s="17">
        <v>-8</v>
      </c>
      <c r="HP71" s="17">
        <v>-11</v>
      </c>
      <c r="HQ71" s="17">
        <v>-11</v>
      </c>
      <c r="HR71" s="17">
        <v>-21</v>
      </c>
      <c r="HS71" s="17">
        <v>-15</v>
      </c>
      <c r="HT71" s="17">
        <v>-18</v>
      </c>
      <c r="HU71" s="17">
        <v>-10</v>
      </c>
      <c r="HV71" s="17">
        <v>-4</v>
      </c>
      <c r="HW71" s="17">
        <v>14</v>
      </c>
      <c r="HX71" s="17">
        <v>-1</v>
      </c>
      <c r="HY71" s="17">
        <v>1</v>
      </c>
      <c r="HZ71" s="17">
        <v>95</v>
      </c>
      <c r="IA71" s="17">
        <v>82</v>
      </c>
      <c r="IB71" s="17">
        <v>67</v>
      </c>
      <c r="IC71" s="17">
        <v>78</v>
      </c>
      <c r="ID71" s="17">
        <v>90</v>
      </c>
      <c r="IE71" s="17">
        <v>93</v>
      </c>
      <c r="IF71" s="17">
        <v>73</v>
      </c>
      <c r="IG71" s="17">
        <v>32</v>
      </c>
      <c r="IH71" s="17">
        <v>-5</v>
      </c>
      <c r="II71" s="17">
        <v>-16</v>
      </c>
      <c r="IJ71" s="17">
        <v>22</v>
      </c>
      <c r="IK71" s="17">
        <v>19</v>
      </c>
      <c r="IL71" s="17">
        <v>2</v>
      </c>
      <c r="IM71" s="17">
        <v>2</v>
      </c>
      <c r="IN71" s="17">
        <v>-7</v>
      </c>
      <c r="IO71" s="17">
        <v>9</v>
      </c>
      <c r="IP71" s="17">
        <v>-27</v>
      </c>
      <c r="IQ71" s="17">
        <v>-20</v>
      </c>
      <c r="IR71" s="17">
        <v>-33</v>
      </c>
      <c r="IS71" s="17">
        <v>-16</v>
      </c>
      <c r="IT71" s="17">
        <v>-13</v>
      </c>
      <c r="IU71" s="17">
        <v>-19</v>
      </c>
      <c r="IV71" s="17">
        <v>-8</v>
      </c>
      <c r="IW71" s="17">
        <v>-13</v>
      </c>
      <c r="IX71" s="17">
        <v>387</v>
      </c>
      <c r="IY71" s="17">
        <v>437</v>
      </c>
      <c r="IZ71" s="17">
        <v>363</v>
      </c>
      <c r="JA71" s="17">
        <v>319</v>
      </c>
      <c r="JB71" s="17">
        <v>258</v>
      </c>
      <c r="JC71" s="17">
        <v>290</v>
      </c>
      <c r="JD71" s="17">
        <v>146</v>
      </c>
      <c r="JE71" s="17">
        <v>123</v>
      </c>
      <c r="JF71" s="17">
        <v>-94</v>
      </c>
      <c r="JG71" s="17">
        <v>-66</v>
      </c>
      <c r="JH71" s="17">
        <v>-74</v>
      </c>
      <c r="JI71" s="17">
        <v>-68</v>
      </c>
      <c r="JJ71" s="17">
        <v>-61</v>
      </c>
      <c r="JK71" s="17">
        <v>-109</v>
      </c>
      <c r="JL71" s="17">
        <v>-48</v>
      </c>
      <c r="JM71" s="17">
        <v>-33</v>
      </c>
      <c r="JN71" s="17">
        <v>12</v>
      </c>
      <c r="JO71" s="17">
        <v>14</v>
      </c>
      <c r="JP71" s="17">
        <v>19</v>
      </c>
      <c r="JQ71" s="17">
        <v>14</v>
      </c>
      <c r="JR71" s="17">
        <v>7</v>
      </c>
      <c r="JS71" s="17">
        <v>8</v>
      </c>
      <c r="JT71" s="17">
        <v>6</v>
      </c>
      <c r="JU71" s="17">
        <v>10</v>
      </c>
      <c r="JV71" s="17">
        <v>-5</v>
      </c>
      <c r="JW71" s="17">
        <v>-21</v>
      </c>
      <c r="JX71" s="17">
        <v>-4</v>
      </c>
      <c r="JY71" s="17">
        <v>-29</v>
      </c>
      <c r="JZ71" s="17">
        <v>-22</v>
      </c>
      <c r="KA71" s="17">
        <v>3</v>
      </c>
      <c r="KB71" s="17">
        <v>17</v>
      </c>
      <c r="KC71" s="17">
        <v>16</v>
      </c>
      <c r="KD71" s="17">
        <v>-3</v>
      </c>
      <c r="KE71" s="17">
        <v>13</v>
      </c>
      <c r="KF71" s="17">
        <v>-12</v>
      </c>
      <c r="KG71" s="17">
        <v>-2</v>
      </c>
      <c r="KH71" s="17">
        <v>-18</v>
      </c>
      <c r="KI71" s="17">
        <v>0</v>
      </c>
      <c r="KJ71" s="17">
        <v>0</v>
      </c>
      <c r="KK71" s="17">
        <v>3</v>
      </c>
      <c r="KL71" s="17">
        <v>-46</v>
      </c>
      <c r="KM71" s="17">
        <v>-25</v>
      </c>
      <c r="KN71" s="17">
        <v>-12</v>
      </c>
      <c r="KO71" s="17">
        <v>-18</v>
      </c>
      <c r="KP71" s="17">
        <v>-35</v>
      </c>
      <c r="KQ71" s="17">
        <v>-30</v>
      </c>
      <c r="KR71" s="17">
        <v>-3</v>
      </c>
      <c r="KS71" s="17">
        <v>0</v>
      </c>
      <c r="KT71" s="17">
        <v>-1</v>
      </c>
      <c r="KU71" s="17">
        <v>4</v>
      </c>
      <c r="KV71" s="17">
        <v>14</v>
      </c>
      <c r="KW71" s="17">
        <v>-5</v>
      </c>
      <c r="KX71" s="17">
        <v>3</v>
      </c>
      <c r="KY71" s="17">
        <v>1</v>
      </c>
      <c r="KZ71" s="17">
        <v>-1</v>
      </c>
      <c r="LA71" s="17">
        <v>-4</v>
      </c>
      <c r="LB71" s="17">
        <v>-5</v>
      </c>
      <c r="LC71" s="17">
        <v>10</v>
      </c>
      <c r="LD71" s="17">
        <v>-5</v>
      </c>
      <c r="LE71" s="17">
        <v>3</v>
      </c>
      <c r="LF71" s="17">
        <v>-7</v>
      </c>
      <c r="LG71" s="17">
        <v>10</v>
      </c>
      <c r="LH71" s="17">
        <v>-9</v>
      </c>
      <c r="LI71" s="17">
        <v>-7</v>
      </c>
      <c r="LJ71" s="17">
        <v>-23</v>
      </c>
      <c r="LK71" s="17">
        <v>-51</v>
      </c>
      <c r="LL71" s="17">
        <v>-14</v>
      </c>
      <c r="LM71" s="17">
        <v>-2</v>
      </c>
      <c r="LN71" s="17">
        <v>3</v>
      </c>
      <c r="LO71" s="17">
        <v>-32</v>
      </c>
      <c r="LP71" s="17">
        <v>-3</v>
      </c>
      <c r="LQ71" s="17">
        <v>-9</v>
      </c>
      <c r="LR71" s="17">
        <v>14</v>
      </c>
      <c r="LS71" s="17">
        <v>22</v>
      </c>
      <c r="LT71" s="17">
        <v>18</v>
      </c>
      <c r="LU71" s="17">
        <v>9</v>
      </c>
      <c r="LV71" s="17">
        <v>0</v>
      </c>
      <c r="LW71" s="17">
        <v>8</v>
      </c>
      <c r="LX71" s="17">
        <v>9</v>
      </c>
      <c r="LY71" s="17">
        <v>2</v>
      </c>
      <c r="LZ71" s="17">
        <v>24</v>
      </c>
      <c r="MA71" s="17">
        <v>-1</v>
      </c>
      <c r="MB71" s="17">
        <v>-54</v>
      </c>
      <c r="MC71" s="17">
        <v>-18</v>
      </c>
      <c r="MD71" s="17">
        <v>-39</v>
      </c>
      <c r="ME71" s="17">
        <v>-11</v>
      </c>
      <c r="MF71" s="17">
        <v>-9</v>
      </c>
      <c r="MG71" s="17">
        <v>-12</v>
      </c>
      <c r="MH71" s="17">
        <v>-2</v>
      </c>
      <c r="MI71" s="17">
        <v>-8</v>
      </c>
      <c r="MJ71" s="17">
        <v>-1</v>
      </c>
      <c r="MK71" s="17">
        <v>2</v>
      </c>
      <c r="ML71" s="17">
        <v>11</v>
      </c>
      <c r="MM71" s="17">
        <v>6</v>
      </c>
      <c r="MN71" s="17">
        <v>5</v>
      </c>
      <c r="MO71" s="17">
        <v>0</v>
      </c>
      <c r="MP71" s="17">
        <v>22</v>
      </c>
      <c r="MQ71" s="17">
        <v>-3</v>
      </c>
      <c r="MR71" s="17">
        <v>19</v>
      </c>
      <c r="MS71" s="17">
        <v>4</v>
      </c>
      <c r="MT71" s="17">
        <v>16</v>
      </c>
      <c r="MU71" s="17">
        <v>23</v>
      </c>
      <c r="MV71" s="17">
        <v>0</v>
      </c>
      <c r="MW71" s="17">
        <v>4</v>
      </c>
      <c r="MX71" s="17">
        <v>-50</v>
      </c>
      <c r="MY71" s="17">
        <v>-26</v>
      </c>
      <c r="MZ71" s="17">
        <v>-39</v>
      </c>
      <c r="NA71" s="17">
        <v>-47</v>
      </c>
      <c r="NB71" s="17">
        <v>-18</v>
      </c>
      <c r="NC71" s="17">
        <v>-30</v>
      </c>
      <c r="ND71" s="17">
        <v>-14</v>
      </c>
      <c r="NE71" s="17">
        <v>-7</v>
      </c>
      <c r="NF71" s="17">
        <v>-28</v>
      </c>
      <c r="NG71" s="17">
        <v>5</v>
      </c>
      <c r="NH71" s="17">
        <v>20</v>
      </c>
      <c r="NI71" s="17">
        <v>-22</v>
      </c>
      <c r="NJ71" s="17">
        <v>-28</v>
      </c>
      <c r="NK71" s="17">
        <v>19</v>
      </c>
      <c r="NL71" s="17">
        <v>-3</v>
      </c>
      <c r="NM71" s="17">
        <v>3</v>
      </c>
      <c r="NN71" s="17">
        <v>6</v>
      </c>
      <c r="NO71" s="17">
        <v>5</v>
      </c>
      <c r="NP71" s="17">
        <v>-6</v>
      </c>
      <c r="NQ71" s="17">
        <v>-17</v>
      </c>
      <c r="NR71" s="17">
        <v>0</v>
      </c>
      <c r="NS71" s="17">
        <v>8</v>
      </c>
      <c r="NT71" s="17">
        <v>-5</v>
      </c>
      <c r="NU71" s="17">
        <v>6</v>
      </c>
      <c r="NV71" s="17">
        <v>-2</v>
      </c>
      <c r="NW71" s="17">
        <v>-24</v>
      </c>
      <c r="NX71" s="17">
        <v>-6</v>
      </c>
      <c r="NY71" s="17">
        <v>3</v>
      </c>
      <c r="NZ71" s="17">
        <v>4</v>
      </c>
      <c r="OA71" s="17">
        <v>17</v>
      </c>
      <c r="OB71" s="17">
        <v>15</v>
      </c>
      <c r="OC71" s="17">
        <v>2</v>
      </c>
      <c r="OD71" s="17">
        <v>-5</v>
      </c>
      <c r="OE71" s="17">
        <v>-6</v>
      </c>
      <c r="OF71" s="17">
        <v>-4</v>
      </c>
      <c r="OG71" s="17">
        <v>-1</v>
      </c>
      <c r="OH71" s="17">
        <v>-3</v>
      </c>
      <c r="OI71" s="17">
        <v>2</v>
      </c>
      <c r="OJ71" s="17">
        <v>-4</v>
      </c>
      <c r="OK71" s="17">
        <v>-1</v>
      </c>
      <c r="OL71" s="17">
        <v>-7</v>
      </c>
      <c r="OM71" s="17">
        <v>-11</v>
      </c>
      <c r="ON71" s="17">
        <v>-19</v>
      </c>
      <c r="OO71" s="17">
        <v>1</v>
      </c>
      <c r="OP71" s="17">
        <v>-6</v>
      </c>
      <c r="OQ71" s="17">
        <v>1</v>
      </c>
      <c r="OR71" s="17">
        <v>-16</v>
      </c>
      <c r="OS71" s="17">
        <v>-9</v>
      </c>
      <c r="OT71" s="17">
        <v>-45</v>
      </c>
      <c r="OU71" s="17">
        <v>-56</v>
      </c>
      <c r="OV71" s="17">
        <v>-101</v>
      </c>
      <c r="OW71" s="17">
        <v>-106</v>
      </c>
      <c r="OX71" s="17">
        <v>-93</v>
      </c>
      <c r="OY71" s="17">
        <v>-130</v>
      </c>
      <c r="OZ71" s="17">
        <v>-72</v>
      </c>
      <c r="PA71" s="17">
        <v>-56</v>
      </c>
      <c r="PB71" s="17">
        <v>-1</v>
      </c>
      <c r="PC71" s="17">
        <v>-19</v>
      </c>
      <c r="PD71" s="17">
        <v>-20</v>
      </c>
      <c r="PE71" s="17">
        <v>-9</v>
      </c>
      <c r="PF71" s="17">
        <v>-9</v>
      </c>
      <c r="PG71" s="17">
        <v>7</v>
      </c>
      <c r="PH71" s="17">
        <v>-1</v>
      </c>
      <c r="PI71" s="17">
        <v>5</v>
      </c>
      <c r="PJ71" s="17">
        <v>-28</v>
      </c>
      <c r="PK71" s="17">
        <v>-19</v>
      </c>
      <c r="PL71" s="17">
        <v>-33</v>
      </c>
      <c r="PM71" s="17">
        <v>-2</v>
      </c>
      <c r="PN71" s="17">
        <v>19</v>
      </c>
      <c r="PO71" s="17">
        <v>-5</v>
      </c>
      <c r="PP71" s="17">
        <v>12</v>
      </c>
      <c r="PQ71" s="17">
        <v>22</v>
      </c>
      <c r="PR71" s="17">
        <v>-56</v>
      </c>
      <c r="PS71" s="17">
        <v>-39</v>
      </c>
      <c r="PT71" s="17">
        <v>-19</v>
      </c>
      <c r="PU71" s="17">
        <v>-35</v>
      </c>
      <c r="PV71" s="17">
        <v>-30</v>
      </c>
      <c r="PW71" s="17">
        <v>-13</v>
      </c>
      <c r="PX71" s="17">
        <v>-12</v>
      </c>
      <c r="PY71" s="17">
        <v>-7</v>
      </c>
      <c r="PZ71" s="17">
        <v>-15</v>
      </c>
      <c r="QA71" s="17">
        <v>-10</v>
      </c>
      <c r="QB71" s="17">
        <v>-2</v>
      </c>
      <c r="QC71" s="17">
        <v>-13</v>
      </c>
      <c r="QD71" s="17">
        <v>-1</v>
      </c>
      <c r="QE71" s="17">
        <v>-8</v>
      </c>
      <c r="QF71" s="17">
        <v>-6</v>
      </c>
      <c r="QG71" s="17">
        <v>-2</v>
      </c>
      <c r="QH71" s="17">
        <v>12</v>
      </c>
      <c r="QI71" s="17">
        <v>34</v>
      </c>
      <c r="QJ71" s="17">
        <v>22</v>
      </c>
      <c r="QK71" s="17">
        <v>31</v>
      </c>
      <c r="QL71" s="17">
        <v>20</v>
      </c>
      <c r="QM71" s="17">
        <v>17</v>
      </c>
      <c r="QN71" s="17">
        <v>4</v>
      </c>
      <c r="QO71" s="17">
        <v>1</v>
      </c>
      <c r="QP71" s="17">
        <v>37</v>
      </c>
      <c r="QQ71" s="17">
        <v>-2</v>
      </c>
      <c r="QR71" s="17">
        <v>-2</v>
      </c>
      <c r="QS71" s="17">
        <v>2</v>
      </c>
      <c r="QT71" s="17">
        <v>-6</v>
      </c>
      <c r="QU71" s="17">
        <v>6</v>
      </c>
      <c r="QV71" s="17">
        <v>14</v>
      </c>
      <c r="QW71" s="17">
        <v>-1</v>
      </c>
      <c r="QX71" s="17">
        <v>8</v>
      </c>
      <c r="QY71" s="17">
        <v>-21</v>
      </c>
      <c r="QZ71" s="17">
        <v>-7</v>
      </c>
      <c r="RA71" s="17">
        <v>6</v>
      </c>
      <c r="RB71" s="17">
        <v>16</v>
      </c>
      <c r="RC71" s="17">
        <v>13</v>
      </c>
      <c r="RD71" s="17">
        <v>4</v>
      </c>
      <c r="RE71" s="17">
        <v>5</v>
      </c>
      <c r="RF71" s="17">
        <v>-31</v>
      </c>
      <c r="RG71" s="17">
        <v>-26</v>
      </c>
      <c r="RH71" s="17">
        <v>-1</v>
      </c>
      <c r="RI71" s="17">
        <v>-22</v>
      </c>
      <c r="RJ71" s="17">
        <v>-4</v>
      </c>
      <c r="RK71" s="17">
        <v>0</v>
      </c>
      <c r="RL71" s="17">
        <v>-2</v>
      </c>
      <c r="RM71" s="17">
        <v>-8</v>
      </c>
      <c r="RN71" s="17">
        <v>-10</v>
      </c>
      <c r="RO71" s="17">
        <v>-16</v>
      </c>
      <c r="RP71" s="17">
        <v>-5</v>
      </c>
      <c r="RQ71" s="17">
        <v>-4</v>
      </c>
      <c r="RR71" s="17">
        <v>5</v>
      </c>
      <c r="RS71" s="17">
        <v>-17</v>
      </c>
      <c r="RT71" s="17">
        <v>-7</v>
      </c>
      <c r="RU71" s="17">
        <v>-7</v>
      </c>
      <c r="RV71" s="17">
        <v>-6</v>
      </c>
      <c r="RW71" s="17">
        <v>-15</v>
      </c>
      <c r="RX71" s="17">
        <v>-8</v>
      </c>
      <c r="RY71" s="17">
        <v>-24</v>
      </c>
      <c r="RZ71" s="17">
        <v>-5</v>
      </c>
      <c r="SA71" s="17">
        <v>-9</v>
      </c>
      <c r="SB71" s="17">
        <v>-7</v>
      </c>
      <c r="SC71" s="17">
        <v>-5</v>
      </c>
      <c r="SD71" s="17">
        <v>-5</v>
      </c>
      <c r="SE71" s="17">
        <v>-3</v>
      </c>
      <c r="SF71" s="17">
        <v>-7</v>
      </c>
      <c r="SG71" s="17">
        <v>-5</v>
      </c>
      <c r="SH71" s="17">
        <v>1</v>
      </c>
      <c r="SI71" s="17">
        <v>3</v>
      </c>
      <c r="SJ71" s="17">
        <v>-1</v>
      </c>
      <c r="SK71" s="17">
        <v>-1</v>
      </c>
      <c r="SL71" s="17">
        <v>-8</v>
      </c>
      <c r="SM71" s="17">
        <v>-8</v>
      </c>
      <c r="SN71" s="17">
        <v>-18</v>
      </c>
      <c r="SO71" s="17">
        <v>-16</v>
      </c>
      <c r="SP71" s="17">
        <v>-18</v>
      </c>
      <c r="SQ71" s="17">
        <v>-21</v>
      </c>
      <c r="SR71" s="17">
        <v>-4</v>
      </c>
      <c r="SS71" s="17">
        <v>-6</v>
      </c>
      <c r="ST71" s="17">
        <v>4</v>
      </c>
      <c r="SU71" s="17">
        <v>5</v>
      </c>
      <c r="SV71" s="17">
        <v>2</v>
      </c>
      <c r="SW71" s="17">
        <v>6</v>
      </c>
      <c r="SX71" s="17">
        <v>0</v>
      </c>
      <c r="SY71" s="17">
        <v>-2</v>
      </c>
      <c r="SZ71" s="17">
        <v>0</v>
      </c>
      <c r="TA71" s="17">
        <v>-4</v>
      </c>
      <c r="TB71" s="17">
        <v>-97</v>
      </c>
      <c r="TC71" s="17">
        <v>-63</v>
      </c>
      <c r="TD71" s="17">
        <v>-85</v>
      </c>
      <c r="TE71" s="17">
        <v>-70</v>
      </c>
      <c r="TF71" s="17">
        <v>-34</v>
      </c>
      <c r="TG71" s="17">
        <v>-29</v>
      </c>
      <c r="TH71" s="17">
        <v>-29</v>
      </c>
      <c r="TI71" s="17">
        <v>-30</v>
      </c>
      <c r="TJ71" s="17">
        <v>0</v>
      </c>
      <c r="TK71" s="17">
        <v>-6</v>
      </c>
      <c r="TL71" s="17">
        <v>14</v>
      </c>
      <c r="TM71" s="17">
        <v>5</v>
      </c>
      <c r="TN71" s="17">
        <v>-1</v>
      </c>
      <c r="TO71" s="17">
        <v>-1</v>
      </c>
      <c r="TP71" s="17">
        <v>-1</v>
      </c>
      <c r="TQ71" s="17">
        <v>-1</v>
      </c>
      <c r="TR71" s="17">
        <v>-1</v>
      </c>
      <c r="TS71" s="17">
        <v>-12</v>
      </c>
      <c r="TT71" s="17">
        <v>-8</v>
      </c>
      <c r="TU71" s="17">
        <v>-7</v>
      </c>
      <c r="TV71" s="17">
        <v>-5</v>
      </c>
      <c r="TW71" s="17">
        <v>-6</v>
      </c>
      <c r="TX71" s="17">
        <v>0</v>
      </c>
      <c r="TY71" s="17">
        <v>-2</v>
      </c>
      <c r="TZ71" s="17">
        <v>-16</v>
      </c>
      <c r="UA71" s="17">
        <v>-16</v>
      </c>
      <c r="UB71" s="17">
        <v>-24</v>
      </c>
      <c r="UC71" s="17">
        <v>1</v>
      </c>
      <c r="UD71" s="17">
        <v>3</v>
      </c>
      <c r="UE71" s="17">
        <v>-11</v>
      </c>
      <c r="UF71" s="17">
        <v>-9</v>
      </c>
      <c r="UG71" s="17">
        <v>-11</v>
      </c>
      <c r="UH71" s="17">
        <v>-6</v>
      </c>
      <c r="UI71" s="17">
        <v>-11</v>
      </c>
      <c r="UJ71" s="17">
        <v>-9</v>
      </c>
      <c r="UK71" s="17">
        <v>-8</v>
      </c>
      <c r="UL71" s="17">
        <v>-8</v>
      </c>
      <c r="UM71" s="17">
        <v>-10</v>
      </c>
      <c r="UN71" s="17">
        <v>-2</v>
      </c>
      <c r="UO71" s="17">
        <v>2</v>
      </c>
      <c r="UP71" s="17">
        <v>5</v>
      </c>
      <c r="UQ71" s="17">
        <v>31</v>
      </c>
      <c r="UR71" s="17">
        <v>29</v>
      </c>
      <c r="US71" s="17">
        <v>19</v>
      </c>
      <c r="UT71" s="17">
        <v>33</v>
      </c>
      <c r="UU71" s="17">
        <v>14</v>
      </c>
      <c r="UV71" s="17">
        <v>7</v>
      </c>
      <c r="UW71" s="17">
        <v>16</v>
      </c>
      <c r="UX71" s="17">
        <v>-2</v>
      </c>
      <c r="UY71" s="17">
        <v>-3</v>
      </c>
      <c r="UZ71" s="17">
        <v>-3</v>
      </c>
      <c r="VA71" s="17">
        <v>-6</v>
      </c>
      <c r="VB71" s="17">
        <v>-8</v>
      </c>
      <c r="VC71" s="17">
        <v>-9</v>
      </c>
      <c r="VD71" s="17">
        <v>-1</v>
      </c>
      <c r="VE71" s="17">
        <v>-3</v>
      </c>
      <c r="VF71" s="17">
        <v>-10</v>
      </c>
      <c r="VG71" s="17">
        <v>-11</v>
      </c>
      <c r="VH71" s="17">
        <v>-7</v>
      </c>
      <c r="VI71" s="17">
        <v>-17</v>
      </c>
      <c r="VJ71" s="17">
        <v>-20</v>
      </c>
      <c r="VK71" s="17">
        <v>-2</v>
      </c>
      <c r="VL71" s="17">
        <v>-4</v>
      </c>
      <c r="VM71" s="17">
        <v>-3</v>
      </c>
      <c r="VN71">
        <v>4</v>
      </c>
      <c r="VO71">
        <v>10</v>
      </c>
      <c r="VP71">
        <v>0</v>
      </c>
      <c r="VQ71">
        <v>0</v>
      </c>
      <c r="VR71">
        <v>-1</v>
      </c>
      <c r="VS71">
        <v>-3</v>
      </c>
      <c r="VT71">
        <v>3</v>
      </c>
      <c r="VU71">
        <v>0</v>
      </c>
      <c r="VV71" s="17">
        <v>5</v>
      </c>
      <c r="VW71" s="17">
        <v>5</v>
      </c>
      <c r="VX71" s="17">
        <v>-10</v>
      </c>
      <c r="VY71" s="17">
        <v>-10</v>
      </c>
      <c r="VZ71" s="17">
        <v>0</v>
      </c>
      <c r="WA71" s="17">
        <v>-4</v>
      </c>
      <c r="WB71" s="17">
        <v>0</v>
      </c>
      <c r="WC71" s="17">
        <v>2</v>
      </c>
      <c r="WD71" s="17">
        <v>14</v>
      </c>
      <c r="WE71" s="17">
        <v>3</v>
      </c>
      <c r="WF71" s="17">
        <v>-1</v>
      </c>
      <c r="WG71" s="17">
        <v>13</v>
      </c>
      <c r="WH71" s="17">
        <v>8</v>
      </c>
      <c r="WI71" s="17">
        <v>10</v>
      </c>
      <c r="WJ71" s="17">
        <v>0</v>
      </c>
      <c r="WK71" s="17">
        <v>-1</v>
      </c>
      <c r="WL71" s="17">
        <v>-50</v>
      </c>
      <c r="WM71" s="17">
        <v>-59</v>
      </c>
      <c r="WN71" s="17">
        <v>-41</v>
      </c>
      <c r="WO71" s="17">
        <v>-40</v>
      </c>
      <c r="WP71" s="17">
        <v>-30</v>
      </c>
      <c r="WQ71" s="17">
        <v>-50</v>
      </c>
      <c r="WR71" s="17">
        <v>-24</v>
      </c>
      <c r="WS71" s="17">
        <v>-21</v>
      </c>
      <c r="WT71" s="17">
        <v>0</v>
      </c>
      <c r="WU71" s="17">
        <v>7</v>
      </c>
      <c r="WV71" s="17">
        <v>1</v>
      </c>
      <c r="WW71" s="17">
        <v>1</v>
      </c>
      <c r="WX71" s="17">
        <v>9</v>
      </c>
      <c r="WY71" s="17">
        <v>13</v>
      </c>
      <c r="WZ71" s="17">
        <v>0</v>
      </c>
      <c r="XA71" s="17">
        <v>-4</v>
      </c>
    </row>
    <row r="72" spans="1:625">
      <c r="A72" t="s">
        <v>970</v>
      </c>
      <c r="B72" s="17">
        <v>-32</v>
      </c>
      <c r="C72" s="17">
        <v>-38</v>
      </c>
      <c r="D72" s="17">
        <v>-37</v>
      </c>
      <c r="E72" s="17">
        <v>-18</v>
      </c>
      <c r="F72" s="17">
        <v>-42</v>
      </c>
      <c r="G72" s="17">
        <v>-4</v>
      </c>
      <c r="H72" s="17">
        <v>-8</v>
      </c>
      <c r="I72" s="17">
        <v>-13</v>
      </c>
      <c r="J72" s="17">
        <v>57</v>
      </c>
      <c r="K72" s="17">
        <v>93</v>
      </c>
      <c r="L72" s="17">
        <v>148</v>
      </c>
      <c r="M72" s="17">
        <v>180</v>
      </c>
      <c r="N72" s="17">
        <v>178</v>
      </c>
      <c r="O72" s="17">
        <v>134</v>
      </c>
      <c r="P72" s="17">
        <v>89</v>
      </c>
      <c r="Q72" s="17">
        <v>114</v>
      </c>
      <c r="R72" s="17">
        <v>-28</v>
      </c>
      <c r="S72" s="17">
        <v>13</v>
      </c>
      <c r="T72" s="17">
        <v>-21</v>
      </c>
      <c r="U72" s="17">
        <v>-5</v>
      </c>
      <c r="V72" s="17">
        <v>-8</v>
      </c>
      <c r="W72" s="17">
        <v>-29</v>
      </c>
      <c r="X72" s="17">
        <v>-17</v>
      </c>
      <c r="Y72" s="17">
        <v>-12</v>
      </c>
      <c r="Z72" s="17">
        <v>-24</v>
      </c>
      <c r="AA72" s="17">
        <v>-31</v>
      </c>
      <c r="AB72" s="17">
        <v>-29</v>
      </c>
      <c r="AC72" s="17">
        <v>-17</v>
      </c>
      <c r="AD72" s="17">
        <v>-19</v>
      </c>
      <c r="AE72" s="17">
        <v>-17</v>
      </c>
      <c r="AF72" s="17">
        <v>-29</v>
      </c>
      <c r="AG72" s="17">
        <v>-24</v>
      </c>
      <c r="AH72" s="17">
        <v>12</v>
      </c>
      <c r="AI72" s="17">
        <v>13</v>
      </c>
      <c r="AJ72" s="17">
        <v>20</v>
      </c>
      <c r="AK72" s="17">
        <v>39</v>
      </c>
      <c r="AL72" s="17">
        <v>69</v>
      </c>
      <c r="AM72" s="17">
        <v>53</v>
      </c>
      <c r="AN72" s="17">
        <v>2</v>
      </c>
      <c r="AO72" s="17">
        <v>8</v>
      </c>
      <c r="AP72" s="17">
        <v>3</v>
      </c>
      <c r="AQ72" s="17">
        <v>2</v>
      </c>
      <c r="AR72" s="17">
        <v>-14</v>
      </c>
      <c r="AS72" s="17">
        <v>-13</v>
      </c>
      <c r="AT72" s="17">
        <v>-27</v>
      </c>
      <c r="AU72" s="17">
        <v>-3</v>
      </c>
      <c r="AV72" s="17">
        <v>0</v>
      </c>
      <c r="AW72" s="17">
        <v>-20</v>
      </c>
      <c r="AX72" s="17">
        <v>-17</v>
      </c>
      <c r="AY72" s="17">
        <v>-15</v>
      </c>
      <c r="AZ72" s="17">
        <v>-11</v>
      </c>
      <c r="BA72" s="17">
        <v>-18</v>
      </c>
      <c r="BB72" s="17">
        <v>-11</v>
      </c>
      <c r="BC72" s="17">
        <v>-20</v>
      </c>
      <c r="BD72" s="17">
        <v>-7</v>
      </c>
      <c r="BE72" s="17">
        <v>-12</v>
      </c>
      <c r="BF72" s="17">
        <v>-5</v>
      </c>
      <c r="BG72" s="17">
        <v>-24</v>
      </c>
      <c r="BH72" s="17">
        <v>-41</v>
      </c>
      <c r="BI72" s="17">
        <v>-21</v>
      </c>
      <c r="BJ72" s="17">
        <v>-31</v>
      </c>
      <c r="BK72" s="17">
        <v>-36</v>
      </c>
      <c r="BL72" s="17">
        <v>-19</v>
      </c>
      <c r="BM72" s="17">
        <v>-32</v>
      </c>
      <c r="BN72" s="17">
        <v>-6</v>
      </c>
      <c r="BO72" s="17">
        <v>4</v>
      </c>
      <c r="BP72" s="17">
        <v>-9</v>
      </c>
      <c r="BQ72" s="17">
        <v>-19</v>
      </c>
      <c r="BR72" s="17">
        <v>-5</v>
      </c>
      <c r="BS72" s="17">
        <v>-11</v>
      </c>
      <c r="BT72" s="17">
        <v>-5</v>
      </c>
      <c r="BU72" s="17">
        <v>-7</v>
      </c>
      <c r="BV72" s="17">
        <v>59</v>
      </c>
      <c r="BW72" s="17">
        <v>63</v>
      </c>
      <c r="BX72" s="17">
        <v>79</v>
      </c>
      <c r="BY72" s="17">
        <v>74</v>
      </c>
      <c r="BZ72" s="17">
        <v>22</v>
      </c>
      <c r="CA72" s="17">
        <v>38</v>
      </c>
      <c r="CB72" s="17">
        <v>15</v>
      </c>
      <c r="CC72" s="17">
        <v>26</v>
      </c>
      <c r="CD72" s="17">
        <v>4</v>
      </c>
      <c r="CE72" s="17">
        <v>8</v>
      </c>
      <c r="CF72" s="17">
        <v>-12</v>
      </c>
      <c r="CG72" s="17">
        <v>-13</v>
      </c>
      <c r="CH72" s="17">
        <v>2</v>
      </c>
      <c r="CI72" s="17">
        <v>-2</v>
      </c>
      <c r="CJ72" s="17">
        <v>-6</v>
      </c>
      <c r="CK72" s="17">
        <v>-6</v>
      </c>
      <c r="CL72" s="17">
        <v>1</v>
      </c>
      <c r="CM72" s="17">
        <v>3</v>
      </c>
      <c r="CN72" s="17">
        <v>12</v>
      </c>
      <c r="CO72" s="17">
        <v>13</v>
      </c>
      <c r="CP72" s="17">
        <v>12</v>
      </c>
      <c r="CQ72" s="17">
        <v>-2</v>
      </c>
      <c r="CR72" s="17">
        <v>-2</v>
      </c>
      <c r="CS72" s="17">
        <v>6</v>
      </c>
      <c r="CT72" s="17">
        <v>-2</v>
      </c>
      <c r="CU72" s="17">
        <v>-28</v>
      </c>
      <c r="CV72" s="17">
        <v>-6</v>
      </c>
      <c r="CW72" s="17">
        <v>-39</v>
      </c>
      <c r="CX72" s="17">
        <v>-3</v>
      </c>
      <c r="CY72" s="17">
        <v>-12</v>
      </c>
      <c r="CZ72" s="17">
        <v>-24</v>
      </c>
      <c r="DA72" s="17">
        <v>-20</v>
      </c>
      <c r="DB72" s="17">
        <v>28</v>
      </c>
      <c r="DC72" s="17">
        <v>4</v>
      </c>
      <c r="DD72" s="17">
        <v>17</v>
      </c>
      <c r="DE72" s="17">
        <v>3</v>
      </c>
      <c r="DF72" s="17">
        <v>17</v>
      </c>
      <c r="DG72" s="17">
        <v>37</v>
      </c>
      <c r="DH72" s="17">
        <v>21</v>
      </c>
      <c r="DI72" s="17">
        <v>6</v>
      </c>
      <c r="DJ72" s="17">
        <v>-5</v>
      </c>
      <c r="DK72" s="17">
        <v>-2</v>
      </c>
      <c r="DL72" s="17">
        <v>7</v>
      </c>
      <c r="DM72" s="17">
        <v>-6</v>
      </c>
      <c r="DN72" s="17">
        <v>0</v>
      </c>
      <c r="DO72" s="17">
        <v>50</v>
      </c>
      <c r="DP72" s="17">
        <v>15</v>
      </c>
      <c r="DQ72" s="17">
        <v>24</v>
      </c>
      <c r="DR72" s="17">
        <v>25</v>
      </c>
      <c r="DS72" s="17">
        <v>8</v>
      </c>
      <c r="DT72" s="17">
        <v>1</v>
      </c>
      <c r="DU72" s="17">
        <v>11</v>
      </c>
      <c r="DV72" s="17">
        <v>-12</v>
      </c>
      <c r="DW72" s="17">
        <v>7</v>
      </c>
      <c r="DX72" s="17">
        <v>11</v>
      </c>
      <c r="DY72" s="17">
        <v>-3</v>
      </c>
      <c r="DZ72" s="17">
        <v>0</v>
      </c>
      <c r="EA72" s="17">
        <v>7</v>
      </c>
      <c r="EB72" s="17">
        <v>-5</v>
      </c>
      <c r="EC72" s="17">
        <v>8</v>
      </c>
      <c r="ED72" s="17">
        <v>-12</v>
      </c>
      <c r="EE72" s="17">
        <v>7</v>
      </c>
      <c r="EF72" s="17">
        <v>-8</v>
      </c>
      <c r="EG72" s="17">
        <v>0</v>
      </c>
      <c r="EH72" s="17">
        <v>-24</v>
      </c>
      <c r="EI72" s="17">
        <v>-60</v>
      </c>
      <c r="EJ72" s="17">
        <v>-46</v>
      </c>
      <c r="EK72" s="17">
        <v>-38</v>
      </c>
      <c r="EL72" s="17">
        <v>-72</v>
      </c>
      <c r="EM72" s="17">
        <v>-61</v>
      </c>
      <c r="EN72" s="17">
        <v>-42</v>
      </c>
      <c r="EO72" s="17">
        <v>-25</v>
      </c>
      <c r="EP72" s="17">
        <v>16</v>
      </c>
      <c r="EQ72" s="17">
        <v>3</v>
      </c>
      <c r="ER72" s="17">
        <v>2</v>
      </c>
      <c r="ES72" s="17">
        <v>1</v>
      </c>
      <c r="ET72" s="17">
        <v>0</v>
      </c>
      <c r="EU72" s="17">
        <v>2</v>
      </c>
      <c r="EV72" s="17">
        <v>-1</v>
      </c>
      <c r="EW72" s="17">
        <v>11</v>
      </c>
      <c r="EX72" s="17">
        <v>16</v>
      </c>
      <c r="EY72" s="17">
        <v>12</v>
      </c>
      <c r="EZ72" s="17">
        <v>12</v>
      </c>
      <c r="FA72" s="17">
        <v>19</v>
      </c>
      <c r="FB72" s="17">
        <v>-2</v>
      </c>
      <c r="FC72" s="17">
        <v>17</v>
      </c>
      <c r="FD72" s="17">
        <v>-11</v>
      </c>
      <c r="FE72" s="17">
        <v>6</v>
      </c>
      <c r="FF72" s="17">
        <v>21</v>
      </c>
      <c r="FG72" s="17">
        <v>34</v>
      </c>
      <c r="FH72" s="17">
        <v>3</v>
      </c>
      <c r="FI72" s="17">
        <v>3</v>
      </c>
      <c r="FJ72" s="17">
        <v>30</v>
      </c>
      <c r="FK72" s="17">
        <v>6</v>
      </c>
      <c r="FL72" s="17">
        <v>0</v>
      </c>
      <c r="FM72" s="17">
        <v>6</v>
      </c>
      <c r="FN72" s="17">
        <v>9</v>
      </c>
      <c r="FO72" s="17">
        <v>-11</v>
      </c>
      <c r="FP72" s="17">
        <v>0</v>
      </c>
      <c r="FQ72" s="17">
        <v>13</v>
      </c>
      <c r="FR72" s="17">
        <v>8</v>
      </c>
      <c r="FS72" s="17">
        <v>2</v>
      </c>
      <c r="FT72" s="17">
        <v>-9</v>
      </c>
      <c r="FU72" s="17">
        <v>-4</v>
      </c>
      <c r="FV72" s="17">
        <v>-34</v>
      </c>
      <c r="FW72" s="17">
        <v>-25</v>
      </c>
      <c r="FX72" s="17">
        <v>-25</v>
      </c>
      <c r="FY72" s="17">
        <v>-13</v>
      </c>
      <c r="FZ72" s="17">
        <v>-7</v>
      </c>
      <c r="GA72" s="17">
        <v>-26</v>
      </c>
      <c r="GB72" s="17">
        <v>-9</v>
      </c>
      <c r="GC72" s="17">
        <v>-21</v>
      </c>
      <c r="GD72" s="17">
        <v>-30</v>
      </c>
      <c r="GE72" s="17">
        <v>10</v>
      </c>
      <c r="GF72" s="17">
        <v>-8</v>
      </c>
      <c r="GG72" s="17">
        <v>-34</v>
      </c>
      <c r="GH72" s="17">
        <v>-16</v>
      </c>
      <c r="GI72" s="17">
        <v>16</v>
      </c>
      <c r="GJ72" s="17">
        <v>4</v>
      </c>
      <c r="GK72" s="17">
        <v>-4</v>
      </c>
      <c r="GL72" s="17">
        <v>-8</v>
      </c>
      <c r="GM72" s="17">
        <v>-4</v>
      </c>
      <c r="GN72" s="17">
        <v>-1</v>
      </c>
      <c r="GO72" s="17">
        <v>-23</v>
      </c>
      <c r="GP72" s="17">
        <v>-15</v>
      </c>
      <c r="GQ72" s="17">
        <v>-6</v>
      </c>
      <c r="GR72" s="17">
        <v>-10</v>
      </c>
      <c r="GS72" s="17">
        <v>6</v>
      </c>
      <c r="GT72" s="17">
        <v>9</v>
      </c>
      <c r="GU72" s="17">
        <v>-8</v>
      </c>
      <c r="GV72" s="17">
        <v>-5</v>
      </c>
      <c r="GW72" s="17">
        <v>3</v>
      </c>
      <c r="GX72" s="17">
        <v>-4</v>
      </c>
      <c r="GY72" s="17">
        <v>11</v>
      </c>
      <c r="GZ72" s="17">
        <v>9</v>
      </c>
      <c r="HA72" s="17">
        <v>6</v>
      </c>
      <c r="HB72" s="17">
        <v>11</v>
      </c>
      <c r="HC72" s="17">
        <v>-22</v>
      </c>
      <c r="HD72" s="17">
        <v>-6</v>
      </c>
      <c r="HE72" s="17">
        <v>-20</v>
      </c>
      <c r="HF72" s="17">
        <v>-50</v>
      </c>
      <c r="HG72" s="17">
        <v>-2</v>
      </c>
      <c r="HH72" s="17">
        <v>-4</v>
      </c>
      <c r="HI72" s="17">
        <v>-6</v>
      </c>
      <c r="HJ72" s="17">
        <v>-25</v>
      </c>
      <c r="HK72" s="17">
        <v>-36</v>
      </c>
      <c r="HL72" s="17">
        <v>-14</v>
      </c>
      <c r="HM72" s="17">
        <v>-32</v>
      </c>
      <c r="HN72" s="17">
        <v>-7</v>
      </c>
      <c r="HO72" s="17">
        <v>-6</v>
      </c>
      <c r="HP72" s="17">
        <v>-20</v>
      </c>
      <c r="HQ72" s="17">
        <v>-13</v>
      </c>
      <c r="HR72" s="17">
        <v>-28</v>
      </c>
      <c r="HS72" s="17">
        <v>-20</v>
      </c>
      <c r="HT72" s="17">
        <v>-7</v>
      </c>
      <c r="HU72" s="17">
        <v>-9</v>
      </c>
      <c r="HV72" s="17">
        <v>-8</v>
      </c>
      <c r="HW72" s="17">
        <v>-7</v>
      </c>
      <c r="HX72" s="17">
        <v>-11</v>
      </c>
      <c r="HY72" s="17">
        <v>3</v>
      </c>
      <c r="HZ72" s="17">
        <v>46</v>
      </c>
      <c r="IA72" s="17">
        <v>66</v>
      </c>
      <c r="IB72" s="17">
        <v>56</v>
      </c>
      <c r="IC72" s="17">
        <v>122</v>
      </c>
      <c r="ID72" s="17">
        <v>88</v>
      </c>
      <c r="IE72" s="17">
        <v>98</v>
      </c>
      <c r="IF72" s="17">
        <v>74</v>
      </c>
      <c r="IG72" s="17">
        <v>67</v>
      </c>
      <c r="IH72" s="17">
        <v>3</v>
      </c>
      <c r="II72" s="17">
        <v>4</v>
      </c>
      <c r="IJ72" s="17">
        <v>23</v>
      </c>
      <c r="IK72" s="17">
        <v>-6</v>
      </c>
      <c r="IL72" s="17">
        <v>6</v>
      </c>
      <c r="IM72" s="17">
        <v>13</v>
      </c>
      <c r="IN72" s="17">
        <v>11</v>
      </c>
      <c r="IO72" s="17">
        <v>3</v>
      </c>
      <c r="IP72" s="17">
        <v>-22</v>
      </c>
      <c r="IQ72" s="17">
        <v>-18</v>
      </c>
      <c r="IR72" s="17">
        <v>-1</v>
      </c>
      <c r="IS72" s="17">
        <v>-29</v>
      </c>
      <c r="IT72" s="17">
        <v>-18</v>
      </c>
      <c r="IU72" s="17">
        <v>-16</v>
      </c>
      <c r="IV72" s="17">
        <v>-23</v>
      </c>
      <c r="IW72" s="17">
        <v>-10</v>
      </c>
      <c r="IX72" s="17">
        <v>347</v>
      </c>
      <c r="IY72" s="17">
        <v>336</v>
      </c>
      <c r="IZ72" s="17">
        <v>387</v>
      </c>
      <c r="JA72" s="17">
        <v>296</v>
      </c>
      <c r="JB72" s="17">
        <v>268</v>
      </c>
      <c r="JC72" s="17">
        <v>202</v>
      </c>
      <c r="JD72" s="17">
        <v>252</v>
      </c>
      <c r="JE72" s="17">
        <v>237</v>
      </c>
      <c r="JF72" s="17">
        <v>-76</v>
      </c>
      <c r="JG72" s="17">
        <v>-39</v>
      </c>
      <c r="JH72" s="17">
        <v>-69</v>
      </c>
      <c r="JI72" s="17">
        <v>-68</v>
      </c>
      <c r="JJ72" s="17">
        <v>-58</v>
      </c>
      <c r="JK72" s="17">
        <v>-112</v>
      </c>
      <c r="JL72" s="17">
        <v>-66</v>
      </c>
      <c r="JM72" s="17">
        <v>-46</v>
      </c>
      <c r="JN72" s="17">
        <v>26</v>
      </c>
      <c r="JO72" s="17">
        <v>9</v>
      </c>
      <c r="JP72" s="17">
        <v>32</v>
      </c>
      <c r="JQ72" s="17">
        <v>14</v>
      </c>
      <c r="JR72" s="17">
        <v>28</v>
      </c>
      <c r="JS72" s="17">
        <v>14</v>
      </c>
      <c r="JT72" s="17">
        <v>8</v>
      </c>
      <c r="JU72" s="17">
        <v>0</v>
      </c>
      <c r="JV72" s="17">
        <v>-8</v>
      </c>
      <c r="JW72" s="17">
        <v>-9</v>
      </c>
      <c r="JX72" s="17">
        <v>-10</v>
      </c>
      <c r="JY72" s="17">
        <v>-40</v>
      </c>
      <c r="JZ72" s="17">
        <v>-4</v>
      </c>
      <c r="KA72" s="17">
        <v>-7</v>
      </c>
      <c r="KB72" s="17">
        <v>-7</v>
      </c>
      <c r="KC72" s="17">
        <v>23</v>
      </c>
      <c r="KD72" s="17">
        <v>-12</v>
      </c>
      <c r="KE72" s="17">
        <v>-2</v>
      </c>
      <c r="KF72" s="17">
        <v>-2</v>
      </c>
      <c r="KG72" s="17">
        <v>-2</v>
      </c>
      <c r="KH72" s="17">
        <v>-7</v>
      </c>
      <c r="KI72" s="17">
        <v>12</v>
      </c>
      <c r="KJ72" s="17">
        <v>3</v>
      </c>
      <c r="KK72" s="17">
        <v>10</v>
      </c>
      <c r="KL72" s="17">
        <v>-33</v>
      </c>
      <c r="KM72" s="17">
        <v>-15</v>
      </c>
      <c r="KN72" s="17">
        <v>-41</v>
      </c>
      <c r="KO72" s="17">
        <v>-33</v>
      </c>
      <c r="KP72" s="17">
        <v>-34</v>
      </c>
      <c r="KQ72" s="17">
        <v>-33</v>
      </c>
      <c r="KR72" s="17">
        <v>-9</v>
      </c>
      <c r="KS72" s="17">
        <v>-16</v>
      </c>
      <c r="KT72" s="17">
        <v>4</v>
      </c>
      <c r="KU72" s="17">
        <v>-9</v>
      </c>
      <c r="KV72" s="17">
        <v>1</v>
      </c>
      <c r="KW72" s="17">
        <v>13</v>
      </c>
      <c r="KX72" s="17">
        <v>4</v>
      </c>
      <c r="KY72" s="17">
        <v>3</v>
      </c>
      <c r="KZ72" s="17">
        <v>-5</v>
      </c>
      <c r="LA72" s="17">
        <v>3</v>
      </c>
      <c r="LB72" s="17">
        <v>0</v>
      </c>
      <c r="LC72" s="17">
        <v>-2</v>
      </c>
      <c r="LD72" s="17">
        <v>0</v>
      </c>
      <c r="LE72" s="17">
        <v>-2</v>
      </c>
      <c r="LF72" s="17">
        <v>6</v>
      </c>
      <c r="LG72" s="17">
        <v>-16</v>
      </c>
      <c r="LH72" s="17">
        <v>-1</v>
      </c>
      <c r="LI72" s="17">
        <v>-2</v>
      </c>
      <c r="LJ72" s="17">
        <v>-10</v>
      </c>
      <c r="LK72" s="17">
        <v>-23</v>
      </c>
      <c r="LL72" s="17">
        <v>-14</v>
      </c>
      <c r="LM72" s="17">
        <v>-3</v>
      </c>
      <c r="LN72" s="17">
        <v>-3</v>
      </c>
      <c r="LO72" s="17">
        <v>-17</v>
      </c>
      <c r="LP72" s="17">
        <v>-6</v>
      </c>
      <c r="LQ72" s="17">
        <v>-14</v>
      </c>
      <c r="LR72" s="17">
        <v>32</v>
      </c>
      <c r="LS72" s="17">
        <v>7</v>
      </c>
      <c r="LT72" s="17">
        <v>5</v>
      </c>
      <c r="LU72" s="17">
        <v>15</v>
      </c>
      <c r="LV72" s="17">
        <v>0</v>
      </c>
      <c r="LW72" s="17">
        <v>12</v>
      </c>
      <c r="LX72" s="17">
        <v>8</v>
      </c>
      <c r="LY72" s="17">
        <v>1</v>
      </c>
      <c r="LZ72" s="17">
        <v>12</v>
      </c>
      <c r="MA72" s="17">
        <v>-13</v>
      </c>
      <c r="MB72" s="17">
        <v>-16</v>
      </c>
      <c r="MC72" s="17">
        <v>-25</v>
      </c>
      <c r="MD72" s="17">
        <v>-13</v>
      </c>
      <c r="ME72" s="17">
        <v>2</v>
      </c>
      <c r="MF72" s="17">
        <v>-29</v>
      </c>
      <c r="MG72" s="17">
        <v>11</v>
      </c>
      <c r="MH72" s="17">
        <v>-2</v>
      </c>
      <c r="MI72" s="17">
        <v>1</v>
      </c>
      <c r="MJ72" s="17">
        <v>-13</v>
      </c>
      <c r="MK72" s="17">
        <v>6</v>
      </c>
      <c r="ML72" s="17">
        <v>17</v>
      </c>
      <c r="MM72" s="17">
        <v>28</v>
      </c>
      <c r="MN72" s="17">
        <v>-7</v>
      </c>
      <c r="MO72" s="17">
        <v>-8</v>
      </c>
      <c r="MP72" s="17">
        <v>-2</v>
      </c>
      <c r="MQ72" s="17">
        <v>17</v>
      </c>
      <c r="MR72" s="17">
        <v>-15</v>
      </c>
      <c r="MS72" s="17">
        <v>40</v>
      </c>
      <c r="MT72" s="17">
        <v>9</v>
      </c>
      <c r="MU72" s="17">
        <v>0</v>
      </c>
      <c r="MV72" s="17">
        <v>-8</v>
      </c>
      <c r="MW72" s="17">
        <v>-9</v>
      </c>
      <c r="MX72" s="17">
        <v>-21</v>
      </c>
      <c r="MY72" s="17">
        <v>-38</v>
      </c>
      <c r="MZ72" s="17">
        <v>-38</v>
      </c>
      <c r="NA72" s="17">
        <v>-45</v>
      </c>
      <c r="NB72" s="17">
        <v>-23</v>
      </c>
      <c r="NC72" s="17">
        <v>-35</v>
      </c>
      <c r="ND72" s="17">
        <v>-20</v>
      </c>
      <c r="NE72" s="17">
        <v>-14</v>
      </c>
      <c r="NF72" s="17">
        <v>-33</v>
      </c>
      <c r="NG72" s="17">
        <v>-15</v>
      </c>
      <c r="NH72" s="17">
        <v>-36</v>
      </c>
      <c r="NI72" s="17">
        <v>4</v>
      </c>
      <c r="NJ72" s="17">
        <v>-29</v>
      </c>
      <c r="NK72" s="17">
        <v>2</v>
      </c>
      <c r="NL72" s="17">
        <v>2</v>
      </c>
      <c r="NM72" s="17">
        <v>-4</v>
      </c>
      <c r="NN72" s="17">
        <v>17</v>
      </c>
      <c r="NO72" s="17">
        <v>17</v>
      </c>
      <c r="NP72" s="17">
        <v>-1</v>
      </c>
      <c r="NQ72" s="17">
        <v>-1</v>
      </c>
      <c r="NR72" s="17">
        <v>4</v>
      </c>
      <c r="NS72" s="17">
        <v>-1</v>
      </c>
      <c r="NT72" s="17">
        <v>-5</v>
      </c>
      <c r="NU72" s="17">
        <v>4</v>
      </c>
      <c r="NV72" s="17">
        <v>-11</v>
      </c>
      <c r="NW72" s="17">
        <v>-19</v>
      </c>
      <c r="NX72" s="17">
        <v>-8</v>
      </c>
      <c r="NY72" s="17">
        <v>-5</v>
      </c>
      <c r="NZ72" s="17">
        <v>-19</v>
      </c>
      <c r="OA72" s="17">
        <v>20</v>
      </c>
      <c r="OB72" s="17">
        <v>27</v>
      </c>
      <c r="OC72" s="17">
        <v>-3</v>
      </c>
      <c r="OD72" s="17">
        <v>8</v>
      </c>
      <c r="OE72" s="17">
        <v>2</v>
      </c>
      <c r="OF72" s="17">
        <v>-6</v>
      </c>
      <c r="OG72" s="17">
        <v>12</v>
      </c>
      <c r="OH72" s="17">
        <v>16</v>
      </c>
      <c r="OI72" s="17">
        <v>3</v>
      </c>
      <c r="OJ72" s="17">
        <v>-1</v>
      </c>
      <c r="OK72" s="17">
        <v>1</v>
      </c>
      <c r="OL72" s="17">
        <v>-7</v>
      </c>
      <c r="OM72" s="17">
        <v>-19</v>
      </c>
      <c r="ON72" s="17">
        <v>-13</v>
      </c>
      <c r="OO72" s="17">
        <v>3</v>
      </c>
      <c r="OP72" s="17">
        <v>-17</v>
      </c>
      <c r="OQ72" s="17">
        <v>-22</v>
      </c>
      <c r="OR72" s="17">
        <v>-7</v>
      </c>
      <c r="OS72" s="17">
        <v>-18</v>
      </c>
      <c r="OT72" s="17">
        <v>-27</v>
      </c>
      <c r="OU72" s="17">
        <v>-31</v>
      </c>
      <c r="OV72" s="17">
        <v>-73</v>
      </c>
      <c r="OW72" s="17">
        <v>-102</v>
      </c>
      <c r="OX72" s="17">
        <v>-73</v>
      </c>
      <c r="OY72" s="17">
        <v>-154</v>
      </c>
      <c r="OZ72" s="17">
        <v>-80</v>
      </c>
      <c r="PA72" s="17">
        <v>-77</v>
      </c>
      <c r="PB72" s="17">
        <v>10</v>
      </c>
      <c r="PC72" s="17">
        <v>4</v>
      </c>
      <c r="PD72" s="17">
        <v>-12</v>
      </c>
      <c r="PE72" s="17">
        <v>1</v>
      </c>
      <c r="PF72" s="17">
        <v>-13</v>
      </c>
      <c r="PG72" s="17">
        <v>-3</v>
      </c>
      <c r="PH72" s="17">
        <v>5</v>
      </c>
      <c r="PI72" s="17">
        <v>2</v>
      </c>
      <c r="PJ72" s="17">
        <v>-17</v>
      </c>
      <c r="PK72" s="17">
        <v>-18</v>
      </c>
      <c r="PL72" s="17">
        <v>-44</v>
      </c>
      <c r="PM72" s="17">
        <v>-22</v>
      </c>
      <c r="PN72" s="17">
        <v>-31</v>
      </c>
      <c r="PO72" s="17">
        <v>1</v>
      </c>
      <c r="PP72" s="17">
        <v>5</v>
      </c>
      <c r="PQ72" s="17">
        <v>-11</v>
      </c>
      <c r="PR72" s="17">
        <v>-7</v>
      </c>
      <c r="PS72" s="17">
        <v>-45</v>
      </c>
      <c r="PT72" s="17">
        <v>-25</v>
      </c>
      <c r="PU72" s="17">
        <v>-18</v>
      </c>
      <c r="PV72" s="17">
        <v>-21</v>
      </c>
      <c r="PW72" s="17">
        <v>-20</v>
      </c>
      <c r="PX72" s="17">
        <v>-7</v>
      </c>
      <c r="PY72" s="17">
        <v>-4</v>
      </c>
      <c r="PZ72" s="17">
        <v>-8</v>
      </c>
      <c r="QA72" s="17">
        <v>-6</v>
      </c>
      <c r="QB72" s="17">
        <v>-5</v>
      </c>
      <c r="QC72" s="17">
        <v>-5</v>
      </c>
      <c r="QD72" s="17">
        <v>-4</v>
      </c>
      <c r="QE72" s="17">
        <v>-11</v>
      </c>
      <c r="QF72" s="17">
        <v>-4</v>
      </c>
      <c r="QG72" s="17">
        <v>-9</v>
      </c>
      <c r="QH72" s="17">
        <v>4</v>
      </c>
      <c r="QI72" s="17">
        <v>14</v>
      </c>
      <c r="QJ72" s="17">
        <v>22</v>
      </c>
      <c r="QK72" s="17">
        <v>17</v>
      </c>
      <c r="QL72" s="17">
        <v>18</v>
      </c>
      <c r="QM72" s="17">
        <v>9</v>
      </c>
      <c r="QN72" s="17">
        <v>8</v>
      </c>
      <c r="QO72" s="17">
        <v>-1</v>
      </c>
      <c r="QP72" s="17">
        <v>-4</v>
      </c>
      <c r="QQ72" s="17">
        <v>11</v>
      </c>
      <c r="QR72" s="17">
        <v>11</v>
      </c>
      <c r="QS72" s="17">
        <v>8</v>
      </c>
      <c r="QT72" s="17">
        <v>7</v>
      </c>
      <c r="QU72" s="17">
        <v>2</v>
      </c>
      <c r="QV72" s="17">
        <v>11</v>
      </c>
      <c r="QW72" s="17">
        <v>-2</v>
      </c>
      <c r="QX72" s="17">
        <v>1</v>
      </c>
      <c r="QY72" s="17">
        <v>-25</v>
      </c>
      <c r="QZ72" s="17">
        <v>22</v>
      </c>
      <c r="RA72" s="17">
        <v>22</v>
      </c>
      <c r="RB72" s="17">
        <v>15</v>
      </c>
      <c r="RC72" s="17">
        <v>1</v>
      </c>
      <c r="RD72" s="17">
        <v>31</v>
      </c>
      <c r="RE72" s="17">
        <v>5</v>
      </c>
      <c r="RF72" s="17">
        <v>-21</v>
      </c>
      <c r="RG72" s="17">
        <v>-4</v>
      </c>
      <c r="RH72" s="17">
        <v>-3</v>
      </c>
      <c r="RI72" s="17">
        <v>-3</v>
      </c>
      <c r="RJ72" s="17">
        <v>-4</v>
      </c>
      <c r="RK72" s="17">
        <v>1</v>
      </c>
      <c r="RL72" s="17">
        <v>1</v>
      </c>
      <c r="RM72" s="17">
        <v>-8</v>
      </c>
      <c r="RN72" s="17">
        <v>-19</v>
      </c>
      <c r="RO72" s="17">
        <v>-3</v>
      </c>
      <c r="RP72" s="17">
        <v>-1</v>
      </c>
      <c r="RQ72" s="17">
        <v>-11</v>
      </c>
      <c r="RR72" s="17">
        <v>3</v>
      </c>
      <c r="RS72" s="17">
        <v>-6</v>
      </c>
      <c r="RT72" s="17">
        <v>-12</v>
      </c>
      <c r="RU72" s="17">
        <v>-4</v>
      </c>
      <c r="RV72" s="17">
        <v>-5</v>
      </c>
      <c r="RW72" s="17">
        <v>-7</v>
      </c>
      <c r="RX72" s="17">
        <v>-9</v>
      </c>
      <c r="RY72" s="17">
        <v>-20</v>
      </c>
      <c r="RZ72" s="17">
        <v>-19</v>
      </c>
      <c r="SA72" s="17">
        <v>-4</v>
      </c>
      <c r="SB72" s="17">
        <v>-9</v>
      </c>
      <c r="SC72" s="17">
        <v>-1</v>
      </c>
      <c r="SD72" s="17">
        <v>-1</v>
      </c>
      <c r="SE72" s="17">
        <v>5</v>
      </c>
      <c r="SF72" s="17">
        <v>-2</v>
      </c>
      <c r="SG72" s="17">
        <v>-6</v>
      </c>
      <c r="SH72" s="17">
        <v>-3</v>
      </c>
      <c r="SI72" s="17">
        <v>-6</v>
      </c>
      <c r="SJ72" s="17">
        <v>-1</v>
      </c>
      <c r="SK72" s="17">
        <v>-4</v>
      </c>
      <c r="SL72" s="17">
        <v>-9</v>
      </c>
      <c r="SM72" s="17">
        <v>-10</v>
      </c>
      <c r="SN72" s="17">
        <v>-8</v>
      </c>
      <c r="SO72" s="17">
        <v>-9</v>
      </c>
      <c r="SP72" s="17">
        <v>-7</v>
      </c>
      <c r="SQ72" s="17">
        <v>-17</v>
      </c>
      <c r="SR72" s="17">
        <v>-9</v>
      </c>
      <c r="SS72" s="17">
        <v>-4</v>
      </c>
      <c r="ST72" s="17">
        <v>-4</v>
      </c>
      <c r="SU72" s="17">
        <v>2</v>
      </c>
      <c r="SV72" s="17">
        <v>14</v>
      </c>
      <c r="SW72" s="17">
        <v>1</v>
      </c>
      <c r="SX72" s="17">
        <v>14</v>
      </c>
      <c r="SY72" s="17">
        <v>2</v>
      </c>
      <c r="SZ72" s="17">
        <v>0</v>
      </c>
      <c r="TA72" s="17">
        <v>1</v>
      </c>
      <c r="TB72" s="17">
        <v>-67</v>
      </c>
      <c r="TC72" s="17">
        <v>-31</v>
      </c>
      <c r="TD72" s="17">
        <v>-57</v>
      </c>
      <c r="TE72" s="17">
        <v>-59</v>
      </c>
      <c r="TF72" s="17">
        <v>-29</v>
      </c>
      <c r="TG72" s="17">
        <v>-46</v>
      </c>
      <c r="TH72" s="17">
        <v>-46</v>
      </c>
      <c r="TI72" s="17">
        <v>-30</v>
      </c>
      <c r="TJ72" s="17">
        <v>9</v>
      </c>
      <c r="TK72" s="17">
        <v>1</v>
      </c>
      <c r="TL72" s="17">
        <v>6</v>
      </c>
      <c r="TM72" s="17">
        <v>-2</v>
      </c>
      <c r="TN72" s="17">
        <v>-7</v>
      </c>
      <c r="TO72" s="17">
        <v>4</v>
      </c>
      <c r="TP72" s="17">
        <v>3</v>
      </c>
      <c r="TQ72" s="17">
        <v>-3</v>
      </c>
      <c r="TR72" s="17">
        <v>-12</v>
      </c>
      <c r="TS72" s="17">
        <v>-7</v>
      </c>
      <c r="TT72" s="17">
        <v>-9</v>
      </c>
      <c r="TU72" s="17">
        <v>2</v>
      </c>
      <c r="TV72" s="17">
        <v>0</v>
      </c>
      <c r="TW72" s="17">
        <v>-4</v>
      </c>
      <c r="TX72" s="17">
        <v>-4</v>
      </c>
      <c r="TY72" s="17">
        <v>-5</v>
      </c>
      <c r="TZ72" s="17">
        <v>-14</v>
      </c>
      <c r="UA72" s="17">
        <v>1</v>
      </c>
      <c r="UB72" s="17">
        <v>-8</v>
      </c>
      <c r="UC72" s="17">
        <v>-15</v>
      </c>
      <c r="UD72" s="17">
        <v>-20</v>
      </c>
      <c r="UE72" s="17">
        <v>-12</v>
      </c>
      <c r="UF72" s="17">
        <v>-10</v>
      </c>
      <c r="UG72" s="17">
        <v>-17</v>
      </c>
      <c r="UH72" s="17">
        <v>-2</v>
      </c>
      <c r="UI72" s="17">
        <v>-9</v>
      </c>
      <c r="UJ72" s="17">
        <v>-27</v>
      </c>
      <c r="UK72" s="17">
        <v>-13</v>
      </c>
      <c r="UL72" s="17">
        <v>-14</v>
      </c>
      <c r="UM72" s="17">
        <v>-7</v>
      </c>
      <c r="UN72" s="17">
        <v>-6</v>
      </c>
      <c r="UO72" s="17">
        <v>-8</v>
      </c>
      <c r="UP72" s="17">
        <v>11</v>
      </c>
      <c r="UQ72" s="17">
        <v>35</v>
      </c>
      <c r="UR72" s="17">
        <v>26</v>
      </c>
      <c r="US72" s="17">
        <v>-4</v>
      </c>
      <c r="UT72" s="17">
        <v>20</v>
      </c>
      <c r="UU72" s="17">
        <v>49</v>
      </c>
      <c r="UV72" s="17">
        <v>30</v>
      </c>
      <c r="UW72" s="17">
        <v>6</v>
      </c>
      <c r="UX72" s="17">
        <v>-8</v>
      </c>
      <c r="UY72" s="17">
        <v>-7</v>
      </c>
      <c r="UZ72" s="17">
        <v>-6</v>
      </c>
      <c r="VA72" s="17">
        <v>-11</v>
      </c>
      <c r="VB72" s="17">
        <v>-8</v>
      </c>
      <c r="VC72" s="17">
        <v>-13</v>
      </c>
      <c r="VD72" s="17">
        <v>-8</v>
      </c>
      <c r="VE72" s="17">
        <v>-3</v>
      </c>
      <c r="VF72" s="17">
        <v>5</v>
      </c>
      <c r="VG72" s="17">
        <v>-9</v>
      </c>
      <c r="VH72" s="17">
        <v>8</v>
      </c>
      <c r="VI72" s="17">
        <v>-26</v>
      </c>
      <c r="VJ72" s="17">
        <v>-12</v>
      </c>
      <c r="VK72" s="17">
        <v>-8</v>
      </c>
      <c r="VL72" s="17">
        <v>-9</v>
      </c>
      <c r="VM72" s="17">
        <v>-10</v>
      </c>
      <c r="VN72">
        <v>3</v>
      </c>
      <c r="VO72">
        <v>0</v>
      </c>
      <c r="VP72">
        <v>13</v>
      </c>
      <c r="VQ72">
        <v>-3</v>
      </c>
      <c r="VR72">
        <v>11</v>
      </c>
      <c r="VS72">
        <v>3</v>
      </c>
      <c r="VT72">
        <v>3</v>
      </c>
      <c r="VU72">
        <v>-1</v>
      </c>
      <c r="VV72" s="17">
        <v>3</v>
      </c>
      <c r="VW72" s="17">
        <v>3</v>
      </c>
      <c r="VX72" s="17">
        <v>0</v>
      </c>
      <c r="VY72" s="17">
        <v>1</v>
      </c>
      <c r="VZ72" s="17">
        <v>4</v>
      </c>
      <c r="WA72" s="17">
        <v>-12</v>
      </c>
      <c r="WB72" s="17">
        <v>2</v>
      </c>
      <c r="WC72" s="17">
        <v>2</v>
      </c>
      <c r="WD72" s="17">
        <v>8</v>
      </c>
      <c r="WE72" s="17">
        <v>-4</v>
      </c>
      <c r="WF72" s="17">
        <v>1</v>
      </c>
      <c r="WG72" s="17">
        <v>16</v>
      </c>
      <c r="WH72" s="17">
        <v>9</v>
      </c>
      <c r="WI72" s="17">
        <v>5</v>
      </c>
      <c r="WJ72" s="17">
        <v>12</v>
      </c>
      <c r="WK72" s="17">
        <v>-1</v>
      </c>
      <c r="WL72" s="17">
        <v>-44</v>
      </c>
      <c r="WM72" s="17">
        <v>-38</v>
      </c>
      <c r="WN72" s="17">
        <v>-38</v>
      </c>
      <c r="WO72" s="17">
        <v>-38</v>
      </c>
      <c r="WP72" s="17">
        <v>-43</v>
      </c>
      <c r="WQ72" s="17">
        <v>-30</v>
      </c>
      <c r="WR72" s="17">
        <v>-26</v>
      </c>
      <c r="WS72" s="17">
        <v>-20</v>
      </c>
      <c r="WT72" s="17">
        <v>0</v>
      </c>
      <c r="WU72" s="17">
        <v>3</v>
      </c>
      <c r="WV72" s="17">
        <v>-4</v>
      </c>
      <c r="WW72" s="17">
        <v>3</v>
      </c>
      <c r="WX72" s="17">
        <v>-1</v>
      </c>
      <c r="WY72" s="17">
        <v>5</v>
      </c>
      <c r="WZ72" s="17">
        <v>2</v>
      </c>
      <c r="XA72" s="17">
        <v>-7</v>
      </c>
    </row>
    <row r="73" spans="1:625">
      <c r="A73" t="s">
        <v>971</v>
      </c>
      <c r="B73" s="17">
        <v>-21</v>
      </c>
      <c r="C73" s="17">
        <v>-23</v>
      </c>
      <c r="D73" s="17">
        <v>-22</v>
      </c>
      <c r="E73" s="17">
        <v>-11</v>
      </c>
      <c r="F73" s="17">
        <v>-17</v>
      </c>
      <c r="G73" s="17">
        <v>-28</v>
      </c>
      <c r="H73" s="17">
        <v>-18</v>
      </c>
      <c r="I73" s="17">
        <v>-34</v>
      </c>
      <c r="J73" s="17">
        <v>50</v>
      </c>
      <c r="K73" s="17">
        <v>66</v>
      </c>
      <c r="L73" s="17">
        <v>158</v>
      </c>
      <c r="M73" s="17">
        <v>179</v>
      </c>
      <c r="N73" s="17">
        <v>144</v>
      </c>
      <c r="O73" s="17">
        <v>109</v>
      </c>
      <c r="P73" s="17">
        <v>89</v>
      </c>
      <c r="Q73" s="17">
        <v>110</v>
      </c>
      <c r="R73" s="17">
        <v>-3</v>
      </c>
      <c r="S73" s="17">
        <v>-2</v>
      </c>
      <c r="T73" s="17">
        <v>-23</v>
      </c>
      <c r="U73" s="17">
        <v>-16</v>
      </c>
      <c r="V73" s="17">
        <v>0</v>
      </c>
      <c r="W73" s="17">
        <v>-18</v>
      </c>
      <c r="X73" s="17">
        <v>-27</v>
      </c>
      <c r="Y73" s="17">
        <v>-22</v>
      </c>
      <c r="Z73" s="17">
        <v>-12</v>
      </c>
      <c r="AA73" s="17">
        <v>-30</v>
      </c>
      <c r="AB73" s="17">
        <v>-28</v>
      </c>
      <c r="AC73" s="17">
        <v>-30</v>
      </c>
      <c r="AD73" s="17">
        <v>-33</v>
      </c>
      <c r="AE73" s="17">
        <v>-11</v>
      </c>
      <c r="AF73" s="17">
        <v>-29</v>
      </c>
      <c r="AG73" s="17">
        <v>-10</v>
      </c>
      <c r="AH73" s="17">
        <v>6</v>
      </c>
      <c r="AI73" s="17">
        <v>9</v>
      </c>
      <c r="AJ73" s="17">
        <v>5</v>
      </c>
      <c r="AK73" s="17">
        <v>-8</v>
      </c>
      <c r="AL73" s="17">
        <v>35</v>
      </c>
      <c r="AM73" s="17">
        <v>31</v>
      </c>
      <c r="AN73" s="17">
        <v>12</v>
      </c>
      <c r="AO73" s="17">
        <v>15</v>
      </c>
      <c r="AP73" s="17">
        <v>-6</v>
      </c>
      <c r="AQ73" s="17">
        <v>-2</v>
      </c>
      <c r="AR73" s="17">
        <v>-6</v>
      </c>
      <c r="AS73" s="17">
        <v>-1</v>
      </c>
      <c r="AT73" s="17">
        <v>-41</v>
      </c>
      <c r="AU73" s="17">
        <v>-2</v>
      </c>
      <c r="AV73" s="17">
        <v>-12</v>
      </c>
      <c r="AW73" s="17">
        <v>-23</v>
      </c>
      <c r="AX73" s="17">
        <v>-7</v>
      </c>
      <c r="AY73" s="17">
        <v>-11</v>
      </c>
      <c r="AZ73" s="17">
        <v>-23</v>
      </c>
      <c r="BA73" s="17">
        <v>-24</v>
      </c>
      <c r="BB73" s="17">
        <v>-29</v>
      </c>
      <c r="BC73" s="17">
        <v>-6</v>
      </c>
      <c r="BD73" s="17">
        <v>-12</v>
      </c>
      <c r="BE73" s="17">
        <v>-26</v>
      </c>
      <c r="BF73" s="17">
        <v>-15</v>
      </c>
      <c r="BG73" s="17">
        <v>-23</v>
      </c>
      <c r="BH73" s="17">
        <v>-9</v>
      </c>
      <c r="BI73" s="17">
        <v>-25</v>
      </c>
      <c r="BJ73" s="17">
        <v>-15</v>
      </c>
      <c r="BK73" s="17">
        <v>-30</v>
      </c>
      <c r="BL73" s="17">
        <v>-18</v>
      </c>
      <c r="BM73" s="17">
        <v>-40</v>
      </c>
      <c r="BN73" s="17">
        <v>3</v>
      </c>
      <c r="BO73" s="17">
        <v>-12</v>
      </c>
      <c r="BP73" s="17">
        <v>-3</v>
      </c>
      <c r="BQ73" s="17">
        <v>-15</v>
      </c>
      <c r="BR73" s="17">
        <v>-4</v>
      </c>
      <c r="BS73" s="17">
        <v>-5</v>
      </c>
      <c r="BT73" s="17">
        <v>-4</v>
      </c>
      <c r="BU73" s="17">
        <v>-5</v>
      </c>
      <c r="BV73" s="17">
        <v>37</v>
      </c>
      <c r="BW73" s="17">
        <v>36</v>
      </c>
      <c r="BX73" s="17">
        <v>61</v>
      </c>
      <c r="BY73" s="17">
        <v>56</v>
      </c>
      <c r="BZ73" s="17">
        <v>31</v>
      </c>
      <c r="CA73" s="17">
        <v>40</v>
      </c>
      <c r="CB73" s="17">
        <v>20</v>
      </c>
      <c r="CC73" s="17">
        <v>24</v>
      </c>
      <c r="CD73" s="17">
        <v>-9</v>
      </c>
      <c r="CE73" s="17">
        <v>-11</v>
      </c>
      <c r="CF73" s="17">
        <v>-6</v>
      </c>
      <c r="CG73" s="17">
        <v>-13</v>
      </c>
      <c r="CH73" s="17">
        <v>3</v>
      </c>
      <c r="CI73" s="17">
        <v>3</v>
      </c>
      <c r="CJ73" s="17">
        <v>-4</v>
      </c>
      <c r="CK73" s="17">
        <v>6</v>
      </c>
      <c r="CL73" s="17">
        <v>17</v>
      </c>
      <c r="CM73" s="17">
        <v>16</v>
      </c>
      <c r="CN73" s="17">
        <v>-3</v>
      </c>
      <c r="CO73" s="17">
        <v>12</v>
      </c>
      <c r="CP73" s="17">
        <v>21</v>
      </c>
      <c r="CQ73" s="17">
        <v>2</v>
      </c>
      <c r="CR73" s="17">
        <v>-1</v>
      </c>
      <c r="CS73" s="17">
        <v>4</v>
      </c>
      <c r="CT73" s="17">
        <v>-8</v>
      </c>
      <c r="CU73" s="17">
        <v>-23</v>
      </c>
      <c r="CV73" s="17">
        <v>-17</v>
      </c>
      <c r="CW73" s="17">
        <v>-29</v>
      </c>
      <c r="CX73" s="17">
        <v>-35</v>
      </c>
      <c r="CY73" s="17">
        <v>-60</v>
      </c>
      <c r="CZ73" s="17">
        <v>-21</v>
      </c>
      <c r="DA73" s="17">
        <v>-18</v>
      </c>
      <c r="DB73" s="17">
        <v>12</v>
      </c>
      <c r="DC73" s="17">
        <v>9</v>
      </c>
      <c r="DD73" s="17">
        <v>3</v>
      </c>
      <c r="DE73" s="17">
        <v>11</v>
      </c>
      <c r="DF73" s="17">
        <v>9</v>
      </c>
      <c r="DG73" s="17">
        <v>21</v>
      </c>
      <c r="DH73" s="17">
        <v>9</v>
      </c>
      <c r="DI73" s="17">
        <v>9</v>
      </c>
      <c r="DJ73" s="17">
        <v>-10</v>
      </c>
      <c r="DK73" s="17">
        <v>16</v>
      </c>
      <c r="DL73" s="17">
        <v>17</v>
      </c>
      <c r="DM73" s="17">
        <v>21</v>
      </c>
      <c r="DN73" s="17">
        <v>4</v>
      </c>
      <c r="DO73" s="17">
        <v>20</v>
      </c>
      <c r="DP73" s="17">
        <v>7</v>
      </c>
      <c r="DQ73" s="17">
        <v>2</v>
      </c>
      <c r="DR73" s="17">
        <v>-8</v>
      </c>
      <c r="DS73" s="17">
        <v>11</v>
      </c>
      <c r="DT73" s="17">
        <v>-10</v>
      </c>
      <c r="DU73" s="17">
        <v>6</v>
      </c>
      <c r="DV73" s="17">
        <v>-12</v>
      </c>
      <c r="DW73" s="17">
        <v>12</v>
      </c>
      <c r="DX73" s="17">
        <v>2</v>
      </c>
      <c r="DY73" s="17">
        <v>-1</v>
      </c>
      <c r="DZ73" s="17">
        <v>-1</v>
      </c>
      <c r="EA73" s="17">
        <v>-10</v>
      </c>
      <c r="EB73" s="17">
        <v>0</v>
      </c>
      <c r="EC73" s="17">
        <v>4</v>
      </c>
      <c r="ED73" s="17">
        <v>-4</v>
      </c>
      <c r="EE73" s="17">
        <v>5</v>
      </c>
      <c r="EF73" s="17">
        <v>-5</v>
      </c>
      <c r="EG73" s="17">
        <v>11</v>
      </c>
      <c r="EH73" s="17">
        <v>-10</v>
      </c>
      <c r="EI73" s="17">
        <v>-32</v>
      </c>
      <c r="EJ73" s="17">
        <v>-7</v>
      </c>
      <c r="EK73" s="17">
        <v>-30</v>
      </c>
      <c r="EL73" s="17">
        <v>-36</v>
      </c>
      <c r="EM73" s="17">
        <v>-38</v>
      </c>
      <c r="EN73" s="17">
        <v>-48</v>
      </c>
      <c r="EO73" s="17">
        <v>-41</v>
      </c>
      <c r="EP73" s="17">
        <v>14</v>
      </c>
      <c r="EQ73" s="17">
        <v>6</v>
      </c>
      <c r="ER73" s="17">
        <v>0</v>
      </c>
      <c r="ES73" s="17">
        <v>1</v>
      </c>
      <c r="ET73" s="17">
        <v>0</v>
      </c>
      <c r="EU73" s="17">
        <v>4</v>
      </c>
      <c r="EV73" s="17">
        <v>9</v>
      </c>
      <c r="EW73" s="17">
        <v>13</v>
      </c>
      <c r="EX73" s="17">
        <v>-5</v>
      </c>
      <c r="EY73" s="17">
        <v>2</v>
      </c>
      <c r="EZ73" s="17">
        <v>2</v>
      </c>
      <c r="FA73" s="17">
        <v>21</v>
      </c>
      <c r="FB73" s="17">
        <v>13</v>
      </c>
      <c r="FC73" s="17">
        <v>0</v>
      </c>
      <c r="FD73" s="17">
        <v>13</v>
      </c>
      <c r="FE73" s="17">
        <v>-6</v>
      </c>
      <c r="FF73" s="17">
        <v>21</v>
      </c>
      <c r="FG73" s="17">
        <v>11</v>
      </c>
      <c r="FH73" s="17">
        <v>-4</v>
      </c>
      <c r="FI73" s="17">
        <v>8</v>
      </c>
      <c r="FJ73" s="17">
        <v>6</v>
      </c>
      <c r="FK73" s="17">
        <v>8</v>
      </c>
      <c r="FL73" s="17">
        <v>-10</v>
      </c>
      <c r="FM73" s="17">
        <v>5</v>
      </c>
      <c r="FN73" s="17">
        <v>16</v>
      </c>
      <c r="FO73" s="17">
        <v>5</v>
      </c>
      <c r="FP73" s="17">
        <v>18</v>
      </c>
      <c r="FQ73" s="17">
        <v>-10</v>
      </c>
      <c r="FR73" s="17">
        <v>8</v>
      </c>
      <c r="FS73" s="17">
        <v>17</v>
      </c>
      <c r="FT73" s="17">
        <v>6</v>
      </c>
      <c r="FU73" s="17">
        <v>-1</v>
      </c>
      <c r="FV73" s="17">
        <v>-14</v>
      </c>
      <c r="FW73" s="17">
        <v>-7</v>
      </c>
      <c r="FX73" s="17">
        <v>-16</v>
      </c>
      <c r="FY73" s="17">
        <v>-22</v>
      </c>
      <c r="FZ73" s="17">
        <v>-6</v>
      </c>
      <c r="GA73" s="17">
        <v>-19</v>
      </c>
      <c r="GB73" s="17">
        <v>-17</v>
      </c>
      <c r="GC73" s="17">
        <v>-19</v>
      </c>
      <c r="GD73" s="17">
        <v>-19</v>
      </c>
      <c r="GE73" s="17">
        <v>-11</v>
      </c>
      <c r="GF73" s="17">
        <v>-10</v>
      </c>
      <c r="GG73" s="17">
        <v>-22</v>
      </c>
      <c r="GH73" s="17">
        <v>-24</v>
      </c>
      <c r="GI73" s="17">
        <v>-24</v>
      </c>
      <c r="GJ73" s="17">
        <v>-5</v>
      </c>
      <c r="GK73" s="17">
        <v>6</v>
      </c>
      <c r="GL73" s="17">
        <v>-3</v>
      </c>
      <c r="GM73" s="17">
        <v>-27</v>
      </c>
      <c r="GN73" s="17">
        <v>-16</v>
      </c>
      <c r="GO73" s="17">
        <v>-15</v>
      </c>
      <c r="GP73" s="17">
        <v>-8</v>
      </c>
      <c r="GQ73" s="17">
        <v>-15</v>
      </c>
      <c r="GR73" s="17">
        <v>9</v>
      </c>
      <c r="GS73" s="17">
        <v>5</v>
      </c>
      <c r="GT73" s="17">
        <v>9</v>
      </c>
      <c r="GU73" s="17">
        <v>-8</v>
      </c>
      <c r="GV73" s="17">
        <v>0</v>
      </c>
      <c r="GW73" s="17">
        <v>2</v>
      </c>
      <c r="GX73" s="17">
        <v>5</v>
      </c>
      <c r="GY73" s="17">
        <v>1</v>
      </c>
      <c r="GZ73" s="17">
        <v>8</v>
      </c>
      <c r="HA73" s="17">
        <v>-2</v>
      </c>
      <c r="HB73" s="17">
        <v>4</v>
      </c>
      <c r="HC73" s="17">
        <v>15</v>
      </c>
      <c r="HD73" s="17">
        <v>3</v>
      </c>
      <c r="HE73" s="17">
        <v>-27</v>
      </c>
      <c r="HF73" s="17">
        <v>-13</v>
      </c>
      <c r="HG73" s="17">
        <v>0</v>
      </c>
      <c r="HH73" s="17">
        <v>1</v>
      </c>
      <c r="HI73" s="17">
        <v>9</v>
      </c>
      <c r="HJ73" s="17">
        <v>-20</v>
      </c>
      <c r="HK73" s="17">
        <v>-14</v>
      </c>
      <c r="HL73" s="17">
        <v>-25</v>
      </c>
      <c r="HM73" s="17">
        <v>-7</v>
      </c>
      <c r="HN73" s="17">
        <v>-25</v>
      </c>
      <c r="HO73" s="17">
        <v>-27</v>
      </c>
      <c r="HP73" s="17">
        <v>-12</v>
      </c>
      <c r="HQ73" s="17">
        <v>-18</v>
      </c>
      <c r="HR73" s="17">
        <v>-23</v>
      </c>
      <c r="HS73" s="17">
        <v>-13</v>
      </c>
      <c r="HT73" s="17">
        <v>-18</v>
      </c>
      <c r="HU73" s="17">
        <v>-21</v>
      </c>
      <c r="HV73" s="17">
        <v>-9</v>
      </c>
      <c r="HW73" s="17">
        <v>1</v>
      </c>
      <c r="HX73" s="17">
        <v>-5</v>
      </c>
      <c r="HY73" s="17">
        <v>5</v>
      </c>
      <c r="HZ73" s="17">
        <v>46</v>
      </c>
      <c r="IA73" s="17">
        <v>72</v>
      </c>
      <c r="IB73" s="17">
        <v>61</v>
      </c>
      <c r="IC73" s="17">
        <v>159</v>
      </c>
      <c r="ID73" s="17">
        <v>78</v>
      </c>
      <c r="IE73" s="17">
        <v>114</v>
      </c>
      <c r="IF73" s="17">
        <v>64</v>
      </c>
      <c r="IG73" s="17">
        <v>80</v>
      </c>
      <c r="IH73" s="17">
        <v>7</v>
      </c>
      <c r="II73" s="17">
        <v>3</v>
      </c>
      <c r="IJ73" s="17">
        <v>24</v>
      </c>
      <c r="IK73" s="17">
        <v>4</v>
      </c>
      <c r="IL73" s="17">
        <v>17</v>
      </c>
      <c r="IM73" s="17">
        <v>-16</v>
      </c>
      <c r="IN73" s="17">
        <v>7</v>
      </c>
      <c r="IO73" s="17">
        <v>16</v>
      </c>
      <c r="IP73" s="17">
        <v>-4</v>
      </c>
      <c r="IQ73" s="17">
        <v>-9</v>
      </c>
      <c r="IR73" s="17">
        <v>-2</v>
      </c>
      <c r="IS73" s="17">
        <v>-16</v>
      </c>
      <c r="IT73" s="17">
        <v>-6</v>
      </c>
      <c r="IU73" s="17">
        <v>-8</v>
      </c>
      <c r="IV73" s="17">
        <v>-12</v>
      </c>
      <c r="IW73" s="17">
        <v>-24</v>
      </c>
      <c r="IX73" s="17">
        <v>238</v>
      </c>
      <c r="IY73" s="17">
        <v>268</v>
      </c>
      <c r="IZ73" s="17">
        <v>284</v>
      </c>
      <c r="JA73" s="17">
        <v>276</v>
      </c>
      <c r="JB73" s="17">
        <v>237</v>
      </c>
      <c r="JC73" s="17">
        <v>216</v>
      </c>
      <c r="JD73" s="17">
        <v>276</v>
      </c>
      <c r="JE73" s="17">
        <v>346</v>
      </c>
      <c r="JF73" s="17">
        <v>-71</v>
      </c>
      <c r="JG73" s="17">
        <v>-39</v>
      </c>
      <c r="JH73" s="17">
        <v>-52</v>
      </c>
      <c r="JI73" s="17">
        <v>-69</v>
      </c>
      <c r="JJ73" s="17">
        <v>-39</v>
      </c>
      <c r="JK73" s="17">
        <v>-82</v>
      </c>
      <c r="JL73" s="17">
        <v>-74</v>
      </c>
      <c r="JM73" s="17">
        <v>-77</v>
      </c>
      <c r="JN73" s="17">
        <v>18</v>
      </c>
      <c r="JO73" s="17">
        <v>15</v>
      </c>
      <c r="JP73" s="17">
        <v>11</v>
      </c>
      <c r="JQ73" s="17">
        <v>10</v>
      </c>
      <c r="JR73" s="17">
        <v>10</v>
      </c>
      <c r="JS73" s="17">
        <v>8</v>
      </c>
      <c r="JT73" s="17">
        <v>6</v>
      </c>
      <c r="JU73" s="17">
        <v>-2</v>
      </c>
      <c r="JV73" s="17">
        <v>-9</v>
      </c>
      <c r="JW73" s="17">
        <v>-20</v>
      </c>
      <c r="JX73" s="17">
        <v>-15</v>
      </c>
      <c r="JY73" s="17">
        <v>-7</v>
      </c>
      <c r="JZ73" s="17">
        <v>-10</v>
      </c>
      <c r="KA73" s="17">
        <v>-3</v>
      </c>
      <c r="KB73" s="17">
        <v>10</v>
      </c>
      <c r="KC73" s="17">
        <v>32</v>
      </c>
      <c r="KD73" s="17">
        <v>-8</v>
      </c>
      <c r="KE73" s="17">
        <v>-13</v>
      </c>
      <c r="KF73" s="17">
        <v>-6</v>
      </c>
      <c r="KG73" s="17">
        <v>-13</v>
      </c>
      <c r="KH73" s="17">
        <v>-6</v>
      </c>
      <c r="KI73" s="17">
        <v>3</v>
      </c>
      <c r="KJ73" s="17">
        <v>2</v>
      </c>
      <c r="KK73" s="17">
        <v>-4</v>
      </c>
      <c r="KL73" s="17">
        <v>-20</v>
      </c>
      <c r="KM73" s="17">
        <v>-13</v>
      </c>
      <c r="KN73" s="17">
        <v>-17</v>
      </c>
      <c r="KO73" s="17">
        <v>-41</v>
      </c>
      <c r="KP73" s="17">
        <v>-17</v>
      </c>
      <c r="KQ73" s="17">
        <v>-29</v>
      </c>
      <c r="KR73" s="17">
        <v>-20</v>
      </c>
      <c r="KS73" s="17">
        <v>-31</v>
      </c>
      <c r="KT73" s="17">
        <v>2</v>
      </c>
      <c r="KU73" s="17">
        <v>-5</v>
      </c>
      <c r="KV73" s="17">
        <v>-15</v>
      </c>
      <c r="KW73" s="17">
        <v>-2</v>
      </c>
      <c r="KX73" s="17">
        <v>-7</v>
      </c>
      <c r="KY73" s="17">
        <v>2</v>
      </c>
      <c r="KZ73" s="17">
        <v>2</v>
      </c>
      <c r="LA73" s="17">
        <v>-1</v>
      </c>
      <c r="LB73" s="17">
        <v>9</v>
      </c>
      <c r="LC73" s="17">
        <v>-12</v>
      </c>
      <c r="LD73" s="17">
        <v>-16</v>
      </c>
      <c r="LE73" s="17">
        <v>-9</v>
      </c>
      <c r="LF73" s="17">
        <v>-1</v>
      </c>
      <c r="LG73" s="17">
        <v>-3</v>
      </c>
      <c r="LH73" s="17">
        <v>5</v>
      </c>
      <c r="LI73" s="17">
        <v>-11</v>
      </c>
      <c r="LJ73" s="17">
        <v>-11</v>
      </c>
      <c r="LK73" s="17">
        <v>-6</v>
      </c>
      <c r="LL73" s="17">
        <v>-15</v>
      </c>
      <c r="LM73" s="17">
        <v>-1</v>
      </c>
      <c r="LN73" s="17">
        <v>-22</v>
      </c>
      <c r="LO73" s="17">
        <v>-15</v>
      </c>
      <c r="LP73" s="17">
        <v>-10</v>
      </c>
      <c r="LQ73" s="17">
        <v>-23</v>
      </c>
      <c r="LR73" s="17">
        <v>24</v>
      </c>
      <c r="LS73" s="17">
        <v>6</v>
      </c>
      <c r="LT73" s="17">
        <v>7</v>
      </c>
      <c r="LU73" s="17">
        <v>29</v>
      </c>
      <c r="LV73" s="17">
        <v>9</v>
      </c>
      <c r="LW73" s="17">
        <v>11</v>
      </c>
      <c r="LX73" s="17">
        <v>19</v>
      </c>
      <c r="LY73" s="17">
        <v>-2</v>
      </c>
      <c r="LZ73" s="17">
        <v>12</v>
      </c>
      <c r="MA73" s="17">
        <v>-15</v>
      </c>
      <c r="MB73" s="17">
        <v>-23</v>
      </c>
      <c r="MC73" s="17">
        <v>-34</v>
      </c>
      <c r="MD73" s="17">
        <v>-37</v>
      </c>
      <c r="ME73" s="17">
        <v>-6</v>
      </c>
      <c r="MF73" s="17">
        <v>-2</v>
      </c>
      <c r="MG73" s="17">
        <v>16</v>
      </c>
      <c r="MH73" s="17">
        <v>2</v>
      </c>
      <c r="MI73" s="17">
        <v>6</v>
      </c>
      <c r="MJ73" s="17">
        <v>1</v>
      </c>
      <c r="MK73" s="17">
        <v>7</v>
      </c>
      <c r="ML73" s="17">
        <v>5</v>
      </c>
      <c r="MM73" s="17">
        <v>5</v>
      </c>
      <c r="MN73" s="17">
        <v>14</v>
      </c>
      <c r="MO73" s="17">
        <v>-1</v>
      </c>
      <c r="MP73" s="17">
        <v>-7</v>
      </c>
      <c r="MQ73" s="17">
        <v>-1</v>
      </c>
      <c r="MR73" s="17">
        <v>9</v>
      </c>
      <c r="MS73" s="17">
        <v>21</v>
      </c>
      <c r="MT73" s="17">
        <v>27</v>
      </c>
      <c r="MU73" s="17">
        <v>13</v>
      </c>
      <c r="MV73" s="17">
        <v>0</v>
      </c>
      <c r="MW73" s="17">
        <v>-12</v>
      </c>
      <c r="MX73" s="17">
        <v>-26</v>
      </c>
      <c r="MY73" s="17">
        <v>-8</v>
      </c>
      <c r="MZ73" s="17">
        <v>-15</v>
      </c>
      <c r="NA73" s="17">
        <v>-36</v>
      </c>
      <c r="NB73" s="17">
        <v>-14</v>
      </c>
      <c r="NC73" s="17">
        <v>-26</v>
      </c>
      <c r="ND73" s="17">
        <v>-31</v>
      </c>
      <c r="NE73" s="17">
        <v>-35</v>
      </c>
      <c r="NF73" s="17">
        <v>-10</v>
      </c>
      <c r="NG73" s="17">
        <v>-18</v>
      </c>
      <c r="NH73" s="17">
        <v>-12</v>
      </c>
      <c r="NI73" s="17">
        <v>-25</v>
      </c>
      <c r="NJ73" s="17">
        <v>-22</v>
      </c>
      <c r="NK73" s="17">
        <v>2</v>
      </c>
      <c r="NL73" s="17">
        <v>-24</v>
      </c>
      <c r="NM73" s="17">
        <v>2</v>
      </c>
      <c r="NN73" s="17">
        <v>10</v>
      </c>
      <c r="NO73" s="17">
        <v>18</v>
      </c>
      <c r="NP73" s="17">
        <v>-7</v>
      </c>
      <c r="NQ73" s="17">
        <v>6</v>
      </c>
      <c r="NR73" s="17">
        <v>0</v>
      </c>
      <c r="NS73" s="17">
        <v>5</v>
      </c>
      <c r="NT73" s="17">
        <v>10</v>
      </c>
      <c r="NU73" s="17">
        <v>3</v>
      </c>
      <c r="NV73" s="17">
        <v>-14</v>
      </c>
      <c r="NW73" s="17">
        <v>-16</v>
      </c>
      <c r="NX73" s="17">
        <v>-39</v>
      </c>
      <c r="NY73" s="17">
        <v>0</v>
      </c>
      <c r="NZ73" s="17">
        <v>-9</v>
      </c>
      <c r="OA73" s="17">
        <v>16</v>
      </c>
      <c r="OB73" s="17">
        <v>16</v>
      </c>
      <c r="OC73" s="17">
        <v>15</v>
      </c>
      <c r="OD73" s="17">
        <v>1</v>
      </c>
      <c r="OE73" s="17">
        <v>0</v>
      </c>
      <c r="OF73" s="17">
        <v>-5</v>
      </c>
      <c r="OG73" s="17">
        <v>-3</v>
      </c>
      <c r="OH73" s="17">
        <v>17</v>
      </c>
      <c r="OI73" s="17">
        <v>2</v>
      </c>
      <c r="OJ73" s="17">
        <v>0</v>
      </c>
      <c r="OK73" s="17">
        <v>-14</v>
      </c>
      <c r="OL73" s="17">
        <v>-14</v>
      </c>
      <c r="OM73" s="17">
        <v>-8</v>
      </c>
      <c r="ON73" s="17">
        <v>-5</v>
      </c>
      <c r="OO73" s="17">
        <v>-20</v>
      </c>
      <c r="OP73" s="17">
        <v>-9</v>
      </c>
      <c r="OQ73" s="17">
        <v>-12</v>
      </c>
      <c r="OR73" s="17">
        <v>-8</v>
      </c>
      <c r="OS73" s="17">
        <v>-5</v>
      </c>
      <c r="OT73" s="17">
        <v>-1</v>
      </c>
      <c r="OU73" s="17">
        <v>-16</v>
      </c>
      <c r="OV73" s="17">
        <v>-37</v>
      </c>
      <c r="OW73" s="17">
        <v>-72</v>
      </c>
      <c r="OX73" s="17">
        <v>-43</v>
      </c>
      <c r="OY73" s="17">
        <v>-135</v>
      </c>
      <c r="OZ73" s="17">
        <v>-81</v>
      </c>
      <c r="PA73" s="17">
        <v>-79</v>
      </c>
      <c r="PB73" s="17">
        <v>-4</v>
      </c>
      <c r="PC73" s="17">
        <v>6</v>
      </c>
      <c r="PD73" s="17">
        <v>3</v>
      </c>
      <c r="PE73" s="17">
        <v>-17</v>
      </c>
      <c r="PF73" s="17">
        <v>-17</v>
      </c>
      <c r="PG73" s="17">
        <v>-8</v>
      </c>
      <c r="PH73" s="17">
        <v>-11</v>
      </c>
      <c r="PI73" s="17">
        <v>-8</v>
      </c>
      <c r="PJ73" s="17">
        <v>-29</v>
      </c>
      <c r="PK73" s="17">
        <v>-23</v>
      </c>
      <c r="PL73" s="17">
        <v>-14</v>
      </c>
      <c r="PM73" s="17">
        <v>-7</v>
      </c>
      <c r="PN73" s="17">
        <v>-2</v>
      </c>
      <c r="PO73" s="17">
        <v>12</v>
      </c>
      <c r="PP73" s="17">
        <v>2</v>
      </c>
      <c r="PQ73" s="17">
        <v>-5</v>
      </c>
      <c r="PR73" s="17">
        <v>-19</v>
      </c>
      <c r="PS73" s="17">
        <v>-38</v>
      </c>
      <c r="PT73" s="17">
        <v>-29</v>
      </c>
      <c r="PU73" s="17">
        <v>-14</v>
      </c>
      <c r="PV73" s="17">
        <v>-25</v>
      </c>
      <c r="PW73" s="17">
        <v>-21</v>
      </c>
      <c r="PX73" s="17">
        <v>-4</v>
      </c>
      <c r="PY73" s="17">
        <v>-21</v>
      </c>
      <c r="PZ73" s="17">
        <v>-7</v>
      </c>
      <c r="QA73" s="17">
        <v>-5</v>
      </c>
      <c r="QB73" s="17">
        <v>-4</v>
      </c>
      <c r="QC73" s="17">
        <v>-4</v>
      </c>
      <c r="QD73" s="17">
        <v>0</v>
      </c>
      <c r="QE73" s="17">
        <v>-3</v>
      </c>
      <c r="QF73" s="17">
        <v>-3</v>
      </c>
      <c r="QG73" s="17">
        <v>-7</v>
      </c>
      <c r="QH73" s="17">
        <v>3</v>
      </c>
      <c r="QI73" s="17">
        <v>22</v>
      </c>
      <c r="QJ73" s="17">
        <v>18</v>
      </c>
      <c r="QK73" s="17">
        <v>22</v>
      </c>
      <c r="QL73" s="17">
        <v>19</v>
      </c>
      <c r="QM73" s="17">
        <v>9</v>
      </c>
      <c r="QN73" s="17">
        <v>10</v>
      </c>
      <c r="QO73" s="17">
        <v>11</v>
      </c>
      <c r="QP73" s="17">
        <v>-1</v>
      </c>
      <c r="QQ73" s="17">
        <v>6</v>
      </c>
      <c r="QR73" s="17">
        <v>6</v>
      </c>
      <c r="QS73" s="17">
        <v>7</v>
      </c>
      <c r="QT73" s="17">
        <v>7</v>
      </c>
      <c r="QU73" s="17">
        <v>23</v>
      </c>
      <c r="QV73" s="17">
        <v>5</v>
      </c>
      <c r="QW73" s="17">
        <v>6</v>
      </c>
      <c r="QX73" s="17">
        <v>-23</v>
      </c>
      <c r="QY73" s="17">
        <v>-4</v>
      </c>
      <c r="QZ73" s="17">
        <v>1</v>
      </c>
      <c r="RA73" s="17">
        <v>-7</v>
      </c>
      <c r="RB73" s="17">
        <v>-7</v>
      </c>
      <c r="RC73" s="17">
        <v>4</v>
      </c>
      <c r="RD73" s="17">
        <v>18</v>
      </c>
      <c r="RE73" s="17">
        <v>2</v>
      </c>
      <c r="RF73" s="17">
        <v>-14</v>
      </c>
      <c r="RG73" s="17">
        <v>-4</v>
      </c>
      <c r="RH73" s="17">
        <v>-18</v>
      </c>
      <c r="RI73" s="17">
        <v>-22</v>
      </c>
      <c r="RJ73" s="17">
        <v>-15</v>
      </c>
      <c r="RK73" s="17">
        <v>-3</v>
      </c>
      <c r="RL73" s="17">
        <v>-15</v>
      </c>
      <c r="RM73" s="17">
        <v>0</v>
      </c>
      <c r="RN73" s="17">
        <v>-16</v>
      </c>
      <c r="RO73" s="17">
        <v>-14</v>
      </c>
      <c r="RP73" s="17">
        <v>-4</v>
      </c>
      <c r="RQ73" s="17">
        <v>2</v>
      </c>
      <c r="RR73" s="17">
        <v>-6</v>
      </c>
      <c r="RS73" s="17">
        <v>-8</v>
      </c>
      <c r="RT73" s="17">
        <v>-15</v>
      </c>
      <c r="RU73" s="17">
        <v>-15</v>
      </c>
      <c r="RV73" s="17">
        <v>-6</v>
      </c>
      <c r="RW73" s="17">
        <v>0</v>
      </c>
      <c r="RX73" s="17">
        <v>-11</v>
      </c>
      <c r="RY73" s="17">
        <v>-20</v>
      </c>
      <c r="RZ73" s="17">
        <v>-11</v>
      </c>
      <c r="SA73" s="17">
        <v>-18</v>
      </c>
      <c r="SB73" s="17">
        <v>2</v>
      </c>
      <c r="SC73" s="17">
        <v>-12</v>
      </c>
      <c r="SD73" s="17">
        <v>0</v>
      </c>
      <c r="SE73" s="17">
        <v>-1</v>
      </c>
      <c r="SF73" s="17">
        <v>-1</v>
      </c>
      <c r="SG73" s="17">
        <v>-1</v>
      </c>
      <c r="SH73" s="17">
        <v>-4</v>
      </c>
      <c r="SI73" s="17">
        <v>-3</v>
      </c>
      <c r="SJ73" s="17">
        <v>1</v>
      </c>
      <c r="SK73" s="17">
        <v>-4</v>
      </c>
      <c r="SL73" s="17">
        <v>-6</v>
      </c>
      <c r="SM73" s="17">
        <v>-7</v>
      </c>
      <c r="SN73" s="17">
        <v>-15</v>
      </c>
      <c r="SO73" s="17">
        <v>-9</v>
      </c>
      <c r="SP73" s="17">
        <v>-18</v>
      </c>
      <c r="SQ73" s="17">
        <v>-11</v>
      </c>
      <c r="SR73" s="17">
        <v>-9</v>
      </c>
      <c r="SS73" s="17">
        <v>-12</v>
      </c>
      <c r="ST73" s="17">
        <v>1</v>
      </c>
      <c r="SU73" s="17">
        <v>10</v>
      </c>
      <c r="SV73" s="17">
        <v>-12</v>
      </c>
      <c r="SW73" s="17">
        <v>6</v>
      </c>
      <c r="SX73" s="17">
        <v>7</v>
      </c>
      <c r="SY73" s="17">
        <v>-9</v>
      </c>
      <c r="SZ73" s="17">
        <v>-1</v>
      </c>
      <c r="TA73" s="17">
        <v>0</v>
      </c>
      <c r="TB73" s="17">
        <v>-32</v>
      </c>
      <c r="TC73" s="17">
        <v>-28</v>
      </c>
      <c r="TD73" s="17">
        <v>-58</v>
      </c>
      <c r="TE73" s="17">
        <v>-55</v>
      </c>
      <c r="TF73" s="17">
        <v>-25</v>
      </c>
      <c r="TG73" s="17">
        <v>-48</v>
      </c>
      <c r="TH73" s="17">
        <v>-48</v>
      </c>
      <c r="TI73" s="17">
        <v>-46</v>
      </c>
      <c r="TJ73" s="17">
        <v>-4</v>
      </c>
      <c r="TK73" s="17">
        <v>9</v>
      </c>
      <c r="TL73" s="17">
        <v>1</v>
      </c>
      <c r="TM73" s="17">
        <v>4</v>
      </c>
      <c r="TN73" s="17">
        <v>0</v>
      </c>
      <c r="TO73" s="17">
        <v>13</v>
      </c>
      <c r="TP73" s="17">
        <v>-6</v>
      </c>
      <c r="TQ73" s="17">
        <v>-1</v>
      </c>
      <c r="TR73" s="17">
        <v>-5</v>
      </c>
      <c r="TS73" s="17">
        <v>-8</v>
      </c>
      <c r="TT73" s="17">
        <v>-4</v>
      </c>
      <c r="TU73" s="17">
        <v>-14</v>
      </c>
      <c r="TV73" s="17">
        <v>-3</v>
      </c>
      <c r="TW73" s="17">
        <v>-2</v>
      </c>
      <c r="TX73" s="17">
        <v>-11</v>
      </c>
      <c r="TY73" s="17">
        <v>-8</v>
      </c>
      <c r="TZ73" s="17">
        <v>-9</v>
      </c>
      <c r="UA73" s="17">
        <v>-6</v>
      </c>
      <c r="UB73" s="17">
        <v>-11</v>
      </c>
      <c r="UC73" s="17">
        <v>-6</v>
      </c>
      <c r="UD73" s="17">
        <v>-13</v>
      </c>
      <c r="UE73" s="17">
        <v>-23</v>
      </c>
      <c r="UF73" s="17">
        <v>-23</v>
      </c>
      <c r="UG73" s="17">
        <v>-15</v>
      </c>
      <c r="UH73" s="17">
        <v>-5</v>
      </c>
      <c r="UI73" s="17">
        <v>-16</v>
      </c>
      <c r="UJ73" s="17">
        <v>-13</v>
      </c>
      <c r="UK73" s="17">
        <v>-10</v>
      </c>
      <c r="UL73" s="17">
        <v>-9</v>
      </c>
      <c r="UM73" s="17">
        <v>-1</v>
      </c>
      <c r="UN73" s="17">
        <v>3</v>
      </c>
      <c r="UO73" s="17">
        <v>-17</v>
      </c>
      <c r="UP73" s="17">
        <v>38</v>
      </c>
      <c r="UQ73" s="17">
        <v>4</v>
      </c>
      <c r="UR73" s="17">
        <v>14</v>
      </c>
      <c r="US73" s="17">
        <v>28</v>
      </c>
      <c r="UT73" s="17">
        <v>17</v>
      </c>
      <c r="UU73" s="17">
        <v>54</v>
      </c>
      <c r="UV73" s="17">
        <v>19</v>
      </c>
      <c r="UW73" s="17">
        <v>40</v>
      </c>
      <c r="UX73" s="17">
        <v>-7</v>
      </c>
      <c r="UY73" s="17">
        <v>-5</v>
      </c>
      <c r="UZ73" s="17">
        <v>-6</v>
      </c>
      <c r="VA73" s="17">
        <v>-5</v>
      </c>
      <c r="VB73" s="17">
        <v>-2</v>
      </c>
      <c r="VC73" s="17">
        <v>-11</v>
      </c>
      <c r="VD73" s="17">
        <v>-4</v>
      </c>
      <c r="VE73" s="17">
        <v>-4</v>
      </c>
      <c r="VF73" s="17">
        <v>-5</v>
      </c>
      <c r="VG73" s="17">
        <v>-14</v>
      </c>
      <c r="VH73" s="17">
        <v>1</v>
      </c>
      <c r="VI73" s="17">
        <v>-11</v>
      </c>
      <c r="VJ73" s="17">
        <v>1</v>
      </c>
      <c r="VK73" s="17">
        <v>2</v>
      </c>
      <c r="VL73" s="17">
        <v>3</v>
      </c>
      <c r="VM73" s="17">
        <v>-1</v>
      </c>
      <c r="VN73">
        <v>22</v>
      </c>
      <c r="VO73">
        <v>-1</v>
      </c>
      <c r="VP73">
        <v>15</v>
      </c>
      <c r="VQ73">
        <v>0</v>
      </c>
      <c r="VR73">
        <v>-2</v>
      </c>
      <c r="VS73">
        <v>-2</v>
      </c>
      <c r="VT73">
        <v>3</v>
      </c>
      <c r="VU73">
        <v>0</v>
      </c>
      <c r="VV73" s="17">
        <v>-2</v>
      </c>
      <c r="VW73" s="17">
        <v>-2</v>
      </c>
      <c r="VX73" s="17">
        <v>6</v>
      </c>
      <c r="VY73" s="17">
        <v>-2</v>
      </c>
      <c r="VZ73" s="17">
        <v>4</v>
      </c>
      <c r="WA73" s="17">
        <v>10</v>
      </c>
      <c r="WB73" s="17">
        <v>-10</v>
      </c>
      <c r="WC73" s="17">
        <v>-9</v>
      </c>
      <c r="WD73" s="17">
        <v>12</v>
      </c>
      <c r="WE73" s="17">
        <v>3</v>
      </c>
      <c r="WF73" s="17">
        <v>6</v>
      </c>
      <c r="WG73" s="17">
        <v>11</v>
      </c>
      <c r="WH73" s="17">
        <v>9</v>
      </c>
      <c r="WI73" s="17">
        <v>5</v>
      </c>
      <c r="WJ73" s="17">
        <v>12</v>
      </c>
      <c r="WK73" s="17">
        <v>6</v>
      </c>
      <c r="WL73" s="17">
        <v>-15</v>
      </c>
      <c r="WM73" s="17">
        <v>-11</v>
      </c>
      <c r="WN73" s="17">
        <v>-21</v>
      </c>
      <c r="WO73" s="17">
        <v>-30</v>
      </c>
      <c r="WP73" s="17">
        <v>-30</v>
      </c>
      <c r="WQ73" s="17">
        <v>-20</v>
      </c>
      <c r="WR73" s="17">
        <v>-38</v>
      </c>
      <c r="WS73" s="17">
        <v>-32</v>
      </c>
      <c r="WT73" s="17">
        <v>-3</v>
      </c>
      <c r="WU73" s="17">
        <v>2</v>
      </c>
      <c r="WV73" s="17">
        <v>2</v>
      </c>
      <c r="WW73" s="17">
        <v>-5</v>
      </c>
      <c r="WX73" s="17">
        <v>-1</v>
      </c>
      <c r="WY73" s="17">
        <v>-7</v>
      </c>
      <c r="WZ73" s="17">
        <v>4</v>
      </c>
      <c r="XA73" s="17">
        <v>4</v>
      </c>
    </row>
    <row r="74" spans="1:625">
      <c r="A74" t="s">
        <v>972</v>
      </c>
      <c r="B74" s="17">
        <v>-23</v>
      </c>
      <c r="C74" s="17">
        <v>-25</v>
      </c>
      <c r="D74" s="17">
        <v>-7</v>
      </c>
      <c r="E74" s="17">
        <v>-35</v>
      </c>
      <c r="F74" s="17">
        <v>-16</v>
      </c>
      <c r="G74" s="17">
        <v>-23</v>
      </c>
      <c r="H74" s="17">
        <v>-28</v>
      </c>
      <c r="I74" s="17">
        <v>-31</v>
      </c>
      <c r="J74" s="17">
        <v>24</v>
      </c>
      <c r="K74" s="17">
        <v>57</v>
      </c>
      <c r="L74" s="17">
        <v>67</v>
      </c>
      <c r="M74" s="17">
        <v>121</v>
      </c>
      <c r="N74" s="17">
        <v>133</v>
      </c>
      <c r="O74" s="17">
        <v>170</v>
      </c>
      <c r="P74" s="17">
        <v>74</v>
      </c>
      <c r="Q74" s="17">
        <v>112</v>
      </c>
      <c r="R74" s="17">
        <v>-18</v>
      </c>
      <c r="S74" s="17">
        <v>-10</v>
      </c>
      <c r="T74" s="17">
        <v>-23</v>
      </c>
      <c r="U74" s="17">
        <v>-1</v>
      </c>
      <c r="V74" s="17">
        <v>-16</v>
      </c>
      <c r="W74" s="17">
        <v>-15</v>
      </c>
      <c r="X74" s="17">
        <v>-12</v>
      </c>
      <c r="Y74" s="17">
        <v>-28</v>
      </c>
      <c r="Z74" s="17">
        <v>-5</v>
      </c>
      <c r="AA74" s="17">
        <v>-3</v>
      </c>
      <c r="AB74" s="17">
        <v>-22</v>
      </c>
      <c r="AC74" s="17">
        <v>-17</v>
      </c>
      <c r="AD74" s="17">
        <v>-21</v>
      </c>
      <c r="AE74" s="17">
        <v>-19</v>
      </c>
      <c r="AF74" s="17">
        <v>-15</v>
      </c>
      <c r="AG74" s="17">
        <v>-51</v>
      </c>
      <c r="AH74" s="17">
        <v>0</v>
      </c>
      <c r="AI74" s="17">
        <v>32</v>
      </c>
      <c r="AJ74" s="17">
        <v>6</v>
      </c>
      <c r="AK74" s="17">
        <v>-7</v>
      </c>
      <c r="AL74" s="17">
        <v>57</v>
      </c>
      <c r="AM74" s="17">
        <v>14</v>
      </c>
      <c r="AN74" s="17">
        <v>17</v>
      </c>
      <c r="AO74" s="17">
        <v>20</v>
      </c>
      <c r="AP74" s="17">
        <v>11</v>
      </c>
      <c r="AQ74" s="17">
        <v>5</v>
      </c>
      <c r="AR74" s="17">
        <v>1</v>
      </c>
      <c r="AS74" s="17">
        <v>-16</v>
      </c>
      <c r="AT74" s="17">
        <v>-34</v>
      </c>
      <c r="AU74" s="17">
        <v>-20</v>
      </c>
      <c r="AV74" s="17">
        <v>-10</v>
      </c>
      <c r="AW74" s="17">
        <v>-26</v>
      </c>
      <c r="AX74" s="17">
        <v>-10</v>
      </c>
      <c r="AY74" s="17">
        <v>-13</v>
      </c>
      <c r="AZ74" s="17">
        <v>-19</v>
      </c>
      <c r="BA74" s="17">
        <v>-18</v>
      </c>
      <c r="BB74" s="17">
        <v>-14</v>
      </c>
      <c r="BC74" s="17">
        <v>-27</v>
      </c>
      <c r="BD74" s="17">
        <v>-10</v>
      </c>
      <c r="BE74" s="17">
        <v>-6</v>
      </c>
      <c r="BF74" s="17">
        <v>-35</v>
      </c>
      <c r="BG74" s="17">
        <v>-18</v>
      </c>
      <c r="BH74" s="17">
        <v>-20</v>
      </c>
      <c r="BI74" s="17">
        <v>-25</v>
      </c>
      <c r="BJ74" s="17">
        <v>-25</v>
      </c>
      <c r="BK74" s="17">
        <v>-35</v>
      </c>
      <c r="BL74" s="17">
        <v>-23</v>
      </c>
      <c r="BM74" s="17">
        <v>-35</v>
      </c>
      <c r="BN74" s="17">
        <v>-7</v>
      </c>
      <c r="BO74" s="17">
        <v>3</v>
      </c>
      <c r="BP74" s="17">
        <v>-17</v>
      </c>
      <c r="BQ74" s="17">
        <v>-2</v>
      </c>
      <c r="BR74" s="17">
        <v>-4</v>
      </c>
      <c r="BS74" s="17">
        <v>-7</v>
      </c>
      <c r="BT74" s="17">
        <v>-6</v>
      </c>
      <c r="BU74" s="17">
        <v>-1</v>
      </c>
      <c r="BV74" s="17">
        <v>36</v>
      </c>
      <c r="BW74" s="17">
        <v>24</v>
      </c>
      <c r="BX74" s="17">
        <v>35</v>
      </c>
      <c r="BY74" s="17">
        <v>61</v>
      </c>
      <c r="BZ74" s="17">
        <v>30</v>
      </c>
      <c r="CA74" s="17">
        <v>43</v>
      </c>
      <c r="CB74" s="17">
        <v>18</v>
      </c>
      <c r="CC74" s="17">
        <v>32</v>
      </c>
      <c r="CD74" s="17">
        <v>0</v>
      </c>
      <c r="CE74" s="17">
        <v>2</v>
      </c>
      <c r="CF74" s="17">
        <v>-8</v>
      </c>
      <c r="CG74" s="17">
        <v>-5</v>
      </c>
      <c r="CH74" s="17">
        <v>-7</v>
      </c>
      <c r="CI74" s="17">
        <v>9</v>
      </c>
      <c r="CJ74" s="17">
        <v>-5</v>
      </c>
      <c r="CK74" s="17">
        <v>7</v>
      </c>
      <c r="CL74" s="17">
        <v>2</v>
      </c>
      <c r="CM74" s="17">
        <v>-8</v>
      </c>
      <c r="CN74" s="17">
        <v>2</v>
      </c>
      <c r="CO74" s="17">
        <v>9</v>
      </c>
      <c r="CP74" s="17">
        <v>7</v>
      </c>
      <c r="CQ74" s="17">
        <v>-9</v>
      </c>
      <c r="CR74" s="17">
        <v>-13</v>
      </c>
      <c r="CS74" s="17">
        <v>2</v>
      </c>
      <c r="CT74" s="17">
        <v>-13</v>
      </c>
      <c r="CU74" s="17">
        <v>5</v>
      </c>
      <c r="CV74" s="17">
        <v>-12</v>
      </c>
      <c r="CW74" s="17">
        <v>-13</v>
      </c>
      <c r="CX74" s="17">
        <v>-28</v>
      </c>
      <c r="CY74" s="17">
        <v>-11</v>
      </c>
      <c r="CZ74" s="17">
        <v>-14</v>
      </c>
      <c r="DA74" s="17">
        <v>-2</v>
      </c>
      <c r="DB74" s="17">
        <v>21</v>
      </c>
      <c r="DC74" s="17">
        <v>15</v>
      </c>
      <c r="DD74" s="17">
        <v>7</v>
      </c>
      <c r="DE74" s="17">
        <v>11</v>
      </c>
      <c r="DF74" s="17">
        <v>18</v>
      </c>
      <c r="DG74" s="17">
        <v>12</v>
      </c>
      <c r="DH74" s="17">
        <v>19</v>
      </c>
      <c r="DI74" s="17">
        <v>-4</v>
      </c>
      <c r="DJ74" s="17">
        <v>-19</v>
      </c>
      <c r="DK74" s="17">
        <v>-16</v>
      </c>
      <c r="DL74" s="17">
        <v>-3</v>
      </c>
      <c r="DM74" s="17">
        <v>20</v>
      </c>
      <c r="DN74" s="17">
        <v>9</v>
      </c>
      <c r="DO74" s="17">
        <v>25</v>
      </c>
      <c r="DP74" s="17">
        <v>5</v>
      </c>
      <c r="DQ74" s="17">
        <v>15</v>
      </c>
      <c r="DR74" s="17">
        <v>-5</v>
      </c>
      <c r="DS74" s="17">
        <v>-19</v>
      </c>
      <c r="DT74" s="17">
        <v>-1</v>
      </c>
      <c r="DU74" s="17">
        <v>16</v>
      </c>
      <c r="DV74" s="17">
        <v>-11</v>
      </c>
      <c r="DW74" s="17">
        <v>20</v>
      </c>
      <c r="DX74" s="17">
        <v>1</v>
      </c>
      <c r="DY74" s="17">
        <v>14</v>
      </c>
      <c r="DZ74" s="17">
        <v>-4</v>
      </c>
      <c r="EA74" s="17">
        <v>-8</v>
      </c>
      <c r="EB74" s="17">
        <v>19</v>
      </c>
      <c r="EC74" s="17">
        <v>6</v>
      </c>
      <c r="ED74" s="17">
        <v>-4</v>
      </c>
      <c r="EE74" s="17">
        <v>23</v>
      </c>
      <c r="EF74" s="17">
        <v>7</v>
      </c>
      <c r="EG74" s="17">
        <v>0</v>
      </c>
      <c r="EH74" s="17">
        <v>-10</v>
      </c>
      <c r="EI74" s="17">
        <v>-2</v>
      </c>
      <c r="EJ74" s="17">
        <v>-25</v>
      </c>
      <c r="EK74" s="17">
        <v>-22</v>
      </c>
      <c r="EL74" s="17">
        <v>-23</v>
      </c>
      <c r="EM74" s="17">
        <v>-47</v>
      </c>
      <c r="EN74" s="17">
        <v>-32</v>
      </c>
      <c r="EO74" s="17">
        <v>-34</v>
      </c>
      <c r="EP74" s="17">
        <v>4</v>
      </c>
      <c r="EQ74" s="17">
        <v>9</v>
      </c>
      <c r="ER74" s="17">
        <v>-3</v>
      </c>
      <c r="ES74" s="17">
        <v>4</v>
      </c>
      <c r="ET74" s="17">
        <v>4</v>
      </c>
      <c r="EU74" s="17">
        <v>3</v>
      </c>
      <c r="EV74" s="17">
        <v>2</v>
      </c>
      <c r="EW74" s="17">
        <v>15</v>
      </c>
      <c r="EX74" s="17">
        <v>1</v>
      </c>
      <c r="EY74" s="17">
        <v>6</v>
      </c>
      <c r="EZ74" s="17">
        <v>6</v>
      </c>
      <c r="FA74" s="17">
        <v>19</v>
      </c>
      <c r="FB74" s="17">
        <v>15</v>
      </c>
      <c r="FC74" s="17">
        <v>-4</v>
      </c>
      <c r="FD74" s="17">
        <v>-2</v>
      </c>
      <c r="FE74" s="17">
        <v>13</v>
      </c>
      <c r="FF74" s="17">
        <v>31</v>
      </c>
      <c r="FG74" s="17">
        <v>-9</v>
      </c>
      <c r="FH74" s="17">
        <v>22</v>
      </c>
      <c r="FI74" s="17">
        <v>-6</v>
      </c>
      <c r="FJ74" s="17">
        <v>25</v>
      </c>
      <c r="FK74" s="17">
        <v>7</v>
      </c>
      <c r="FL74" s="17">
        <v>-8</v>
      </c>
      <c r="FM74" s="17">
        <v>2</v>
      </c>
      <c r="FN74" s="17">
        <v>15</v>
      </c>
      <c r="FO74" s="17">
        <v>7</v>
      </c>
      <c r="FP74" s="17">
        <v>3</v>
      </c>
      <c r="FQ74" s="17">
        <v>-4</v>
      </c>
      <c r="FR74" s="17">
        <v>-10</v>
      </c>
      <c r="FS74" s="17">
        <v>0</v>
      </c>
      <c r="FT74" s="17">
        <v>0</v>
      </c>
      <c r="FU74" s="17">
        <v>-6</v>
      </c>
      <c r="FV74" s="17">
        <v>-11</v>
      </c>
      <c r="FW74" s="17">
        <v>-11</v>
      </c>
      <c r="FX74" s="17">
        <v>-17</v>
      </c>
      <c r="FY74" s="17">
        <v>-14</v>
      </c>
      <c r="FZ74" s="17">
        <v>-18</v>
      </c>
      <c r="GA74" s="17">
        <v>-21</v>
      </c>
      <c r="GB74" s="17">
        <v>-23</v>
      </c>
      <c r="GC74" s="17">
        <v>-13</v>
      </c>
      <c r="GD74" s="17">
        <v>-10</v>
      </c>
      <c r="GE74" s="17">
        <v>-25</v>
      </c>
      <c r="GF74" s="17">
        <v>-17</v>
      </c>
      <c r="GG74" s="17">
        <v>-24</v>
      </c>
      <c r="GH74" s="17">
        <v>-28</v>
      </c>
      <c r="GI74" s="17">
        <v>-19</v>
      </c>
      <c r="GJ74" s="17">
        <v>-5</v>
      </c>
      <c r="GK74" s="17">
        <v>-8</v>
      </c>
      <c r="GL74" s="17">
        <v>-4</v>
      </c>
      <c r="GM74" s="17">
        <v>-21</v>
      </c>
      <c r="GN74" s="17">
        <v>-8</v>
      </c>
      <c r="GO74" s="17">
        <v>-4</v>
      </c>
      <c r="GP74" s="17">
        <v>-9</v>
      </c>
      <c r="GQ74" s="17">
        <v>-4</v>
      </c>
      <c r="GR74" s="17">
        <v>4</v>
      </c>
      <c r="GS74" s="17">
        <v>-10</v>
      </c>
      <c r="GT74" s="17">
        <v>-3</v>
      </c>
      <c r="GU74" s="17">
        <v>5</v>
      </c>
      <c r="GV74" s="17">
        <v>-4</v>
      </c>
      <c r="GW74" s="17">
        <v>2</v>
      </c>
      <c r="GX74" s="17">
        <v>0</v>
      </c>
      <c r="GY74" s="17">
        <v>9</v>
      </c>
      <c r="GZ74" s="17">
        <v>-2</v>
      </c>
      <c r="HA74" s="17">
        <v>0</v>
      </c>
      <c r="HB74" s="17">
        <v>14</v>
      </c>
      <c r="HC74" s="17">
        <v>-9</v>
      </c>
      <c r="HD74" s="17">
        <v>-8</v>
      </c>
      <c r="HE74" s="17">
        <v>-6</v>
      </c>
      <c r="HF74" s="17">
        <v>-12</v>
      </c>
      <c r="HG74" s="17">
        <v>-4</v>
      </c>
      <c r="HH74" s="17">
        <v>7</v>
      </c>
      <c r="HI74" s="17">
        <v>4</v>
      </c>
      <c r="HJ74" s="17">
        <v>-12</v>
      </c>
      <c r="HK74" s="17">
        <v>-17</v>
      </c>
      <c r="HL74" s="17">
        <v>-23</v>
      </c>
      <c r="HM74" s="17">
        <v>-2</v>
      </c>
      <c r="HN74" s="17">
        <v>-6</v>
      </c>
      <c r="HO74" s="17">
        <v>-9</v>
      </c>
      <c r="HP74" s="17">
        <v>-12</v>
      </c>
      <c r="HQ74" s="17">
        <v>-13</v>
      </c>
      <c r="HR74" s="17">
        <v>-13</v>
      </c>
      <c r="HS74" s="17">
        <v>-26</v>
      </c>
      <c r="HT74" s="17">
        <v>-19</v>
      </c>
      <c r="HU74" s="17">
        <v>-20</v>
      </c>
      <c r="HV74" s="17">
        <v>-12</v>
      </c>
      <c r="HW74" s="17">
        <v>-4</v>
      </c>
      <c r="HX74" s="17">
        <v>10</v>
      </c>
      <c r="HY74" s="17">
        <v>8</v>
      </c>
      <c r="HZ74" s="17">
        <v>52</v>
      </c>
      <c r="IA74" s="17">
        <v>76</v>
      </c>
      <c r="IB74" s="17">
        <v>55</v>
      </c>
      <c r="IC74" s="17">
        <v>75</v>
      </c>
      <c r="ID74" s="17">
        <v>78</v>
      </c>
      <c r="IE74" s="17">
        <v>64</v>
      </c>
      <c r="IF74" s="17">
        <v>44</v>
      </c>
      <c r="IG74" s="17">
        <v>98</v>
      </c>
      <c r="IH74" s="17">
        <v>-2</v>
      </c>
      <c r="II74" s="17">
        <v>-1</v>
      </c>
      <c r="IJ74" s="17">
        <v>2</v>
      </c>
      <c r="IK74" s="17">
        <v>1</v>
      </c>
      <c r="IL74" s="17">
        <v>-14</v>
      </c>
      <c r="IM74" s="17">
        <v>19</v>
      </c>
      <c r="IN74" s="17">
        <v>-7</v>
      </c>
      <c r="IO74" s="17">
        <v>14</v>
      </c>
      <c r="IP74" s="17">
        <v>1</v>
      </c>
      <c r="IQ74" s="17">
        <v>-17</v>
      </c>
      <c r="IR74" s="17">
        <v>-11</v>
      </c>
      <c r="IS74" s="17">
        <v>-12</v>
      </c>
      <c r="IT74" s="17">
        <v>-16</v>
      </c>
      <c r="IU74" s="17">
        <v>-16</v>
      </c>
      <c r="IV74" s="17">
        <v>-4</v>
      </c>
      <c r="IW74" s="17">
        <v>-24</v>
      </c>
      <c r="IX74" s="17">
        <v>269</v>
      </c>
      <c r="IY74" s="17">
        <v>240</v>
      </c>
      <c r="IZ74" s="17">
        <v>252</v>
      </c>
      <c r="JA74" s="17">
        <v>280</v>
      </c>
      <c r="JB74" s="17">
        <v>260</v>
      </c>
      <c r="JC74" s="17">
        <v>245</v>
      </c>
      <c r="JD74" s="17">
        <v>286</v>
      </c>
      <c r="JE74" s="17">
        <v>308</v>
      </c>
      <c r="JF74" s="17">
        <v>-47</v>
      </c>
      <c r="JG74" s="17">
        <v>-30</v>
      </c>
      <c r="JH74" s="17">
        <v>-26</v>
      </c>
      <c r="JI74" s="17">
        <v>-43</v>
      </c>
      <c r="JJ74" s="17">
        <v>-38</v>
      </c>
      <c r="JK74" s="17">
        <v>-78</v>
      </c>
      <c r="JL74" s="17">
        <v>-57</v>
      </c>
      <c r="JM74" s="17">
        <v>-66</v>
      </c>
      <c r="JN74" s="17">
        <v>2</v>
      </c>
      <c r="JO74" s="17">
        <v>7</v>
      </c>
      <c r="JP74" s="17">
        <v>14</v>
      </c>
      <c r="JQ74" s="17">
        <v>12</v>
      </c>
      <c r="JR74" s="17">
        <v>11</v>
      </c>
      <c r="JS74" s="17">
        <v>14</v>
      </c>
      <c r="JT74" s="17">
        <v>0</v>
      </c>
      <c r="JU74" s="17">
        <v>1</v>
      </c>
      <c r="JV74" s="17">
        <v>-13</v>
      </c>
      <c r="JW74" s="17">
        <v>-14</v>
      </c>
      <c r="JX74" s="17">
        <v>6</v>
      </c>
      <c r="JY74" s="17">
        <v>-28</v>
      </c>
      <c r="JZ74" s="17">
        <v>-3</v>
      </c>
      <c r="KA74" s="17">
        <v>18</v>
      </c>
      <c r="KB74" s="17">
        <v>22</v>
      </c>
      <c r="KC74" s="17">
        <v>42</v>
      </c>
      <c r="KD74" s="17">
        <v>19</v>
      </c>
      <c r="KE74" s="17">
        <v>-7</v>
      </c>
      <c r="KF74" s="17">
        <v>-27</v>
      </c>
      <c r="KG74" s="17">
        <v>-1</v>
      </c>
      <c r="KH74" s="17">
        <v>-13</v>
      </c>
      <c r="KI74" s="17">
        <v>12</v>
      </c>
      <c r="KJ74" s="17">
        <v>-5</v>
      </c>
      <c r="KK74" s="17">
        <v>-3</v>
      </c>
      <c r="KL74" s="17">
        <v>-25</v>
      </c>
      <c r="KM74" s="17">
        <v>-5</v>
      </c>
      <c r="KN74" s="17">
        <v>-4</v>
      </c>
      <c r="KO74" s="17">
        <v>-46</v>
      </c>
      <c r="KP74" s="17">
        <v>-18</v>
      </c>
      <c r="KQ74" s="17">
        <v>-24</v>
      </c>
      <c r="KR74" s="17">
        <v>-7</v>
      </c>
      <c r="KS74" s="17">
        <v>-14</v>
      </c>
      <c r="KT74" s="17">
        <v>-7</v>
      </c>
      <c r="KU74" s="17">
        <v>10</v>
      </c>
      <c r="KV74" s="17">
        <v>-7</v>
      </c>
      <c r="KW74" s="17">
        <v>1</v>
      </c>
      <c r="KX74" s="17">
        <v>-3</v>
      </c>
      <c r="KY74" s="17">
        <v>0</v>
      </c>
      <c r="KZ74" s="17">
        <v>9</v>
      </c>
      <c r="LA74" s="17">
        <v>-18</v>
      </c>
      <c r="LB74" s="17">
        <v>-5</v>
      </c>
      <c r="LC74" s="17">
        <v>-13</v>
      </c>
      <c r="LD74" s="17">
        <v>-2</v>
      </c>
      <c r="LE74" s="17">
        <v>10</v>
      </c>
      <c r="LF74" s="17">
        <v>0</v>
      </c>
      <c r="LG74" s="17">
        <v>-8</v>
      </c>
      <c r="LH74" s="17">
        <v>-2</v>
      </c>
      <c r="LI74" s="17">
        <v>1</v>
      </c>
      <c r="LJ74" s="17">
        <v>-24</v>
      </c>
      <c r="LK74" s="17">
        <v>-13</v>
      </c>
      <c r="LL74" s="17">
        <v>-26</v>
      </c>
      <c r="LM74" s="17">
        <v>-7</v>
      </c>
      <c r="LN74" s="17">
        <v>-25</v>
      </c>
      <c r="LO74" s="17">
        <v>-10</v>
      </c>
      <c r="LP74" s="17">
        <v>-13</v>
      </c>
      <c r="LQ74" s="17">
        <v>-10</v>
      </c>
      <c r="LR74" s="17">
        <v>10</v>
      </c>
      <c r="LS74" s="17">
        <v>15</v>
      </c>
      <c r="LT74" s="17">
        <v>2</v>
      </c>
      <c r="LU74" s="17">
        <v>2</v>
      </c>
      <c r="LV74" s="17">
        <v>10</v>
      </c>
      <c r="LW74" s="17">
        <v>11</v>
      </c>
      <c r="LX74" s="17">
        <v>12</v>
      </c>
      <c r="LY74" s="17">
        <v>-2</v>
      </c>
      <c r="LZ74" s="17">
        <v>4</v>
      </c>
      <c r="MA74" s="17">
        <v>-14</v>
      </c>
      <c r="MB74" s="17">
        <v>-11</v>
      </c>
      <c r="MC74" s="17">
        <v>-44</v>
      </c>
      <c r="MD74" s="17">
        <v>-41</v>
      </c>
      <c r="ME74" s="17">
        <v>-8</v>
      </c>
      <c r="MF74" s="17">
        <v>-11</v>
      </c>
      <c r="MG74" s="17">
        <v>2</v>
      </c>
      <c r="MH74" s="17">
        <v>-3</v>
      </c>
      <c r="MI74" s="17">
        <v>-10</v>
      </c>
      <c r="MJ74" s="17">
        <v>18</v>
      </c>
      <c r="MK74" s="17">
        <v>4</v>
      </c>
      <c r="ML74" s="17">
        <v>11</v>
      </c>
      <c r="MM74" s="17">
        <v>16</v>
      </c>
      <c r="MN74" s="17">
        <v>-8</v>
      </c>
      <c r="MO74" s="17">
        <v>-10</v>
      </c>
      <c r="MP74" s="17">
        <v>5</v>
      </c>
      <c r="MQ74" s="17">
        <v>-19</v>
      </c>
      <c r="MR74" s="17">
        <v>-8</v>
      </c>
      <c r="MS74" s="17">
        <v>16</v>
      </c>
      <c r="MT74" s="17">
        <v>2</v>
      </c>
      <c r="MU74" s="17">
        <v>-8</v>
      </c>
      <c r="MV74" s="17">
        <v>-7</v>
      </c>
      <c r="MW74" s="17">
        <v>-6</v>
      </c>
      <c r="MX74" s="17">
        <v>-28</v>
      </c>
      <c r="MY74" s="17">
        <v>-9</v>
      </c>
      <c r="MZ74" s="17">
        <v>-15</v>
      </c>
      <c r="NA74" s="17">
        <v>-22</v>
      </c>
      <c r="NB74" s="17">
        <v>-15</v>
      </c>
      <c r="NC74" s="17">
        <v>-40</v>
      </c>
      <c r="ND74" s="17">
        <v>-21</v>
      </c>
      <c r="NE74" s="17">
        <v>-24</v>
      </c>
      <c r="NF74" s="17">
        <v>-22</v>
      </c>
      <c r="NG74" s="17">
        <v>0</v>
      </c>
      <c r="NH74" s="17">
        <v>16</v>
      </c>
      <c r="NI74" s="17">
        <v>-36</v>
      </c>
      <c r="NJ74" s="17">
        <v>-8</v>
      </c>
      <c r="NK74" s="17">
        <v>2</v>
      </c>
      <c r="NL74" s="17">
        <v>-17</v>
      </c>
      <c r="NM74" s="17">
        <v>-12</v>
      </c>
      <c r="NN74" s="17">
        <v>6</v>
      </c>
      <c r="NO74" s="17">
        <v>14</v>
      </c>
      <c r="NP74" s="17">
        <v>-2</v>
      </c>
      <c r="NQ74" s="17">
        <v>0</v>
      </c>
      <c r="NR74" s="17">
        <v>14</v>
      </c>
      <c r="NS74" s="17">
        <v>7</v>
      </c>
      <c r="NT74" s="17">
        <v>6</v>
      </c>
      <c r="NU74" s="17">
        <v>-4</v>
      </c>
      <c r="NV74" s="17">
        <v>0</v>
      </c>
      <c r="NW74" s="17">
        <v>-19</v>
      </c>
      <c r="NX74" s="17">
        <v>6</v>
      </c>
      <c r="NY74" s="17">
        <v>-10</v>
      </c>
      <c r="NZ74" s="17">
        <v>-8</v>
      </c>
      <c r="OA74" s="17">
        <v>10</v>
      </c>
      <c r="OB74" s="17">
        <v>7</v>
      </c>
      <c r="OC74" s="17">
        <v>2</v>
      </c>
      <c r="OD74" s="17">
        <v>9</v>
      </c>
      <c r="OE74" s="17">
        <v>7</v>
      </c>
      <c r="OF74" s="17">
        <v>2</v>
      </c>
      <c r="OG74" s="17">
        <v>4</v>
      </c>
      <c r="OH74" s="17">
        <v>8</v>
      </c>
      <c r="OI74" s="17">
        <v>10</v>
      </c>
      <c r="OJ74" s="17">
        <v>-2</v>
      </c>
      <c r="OK74" s="17">
        <v>-10</v>
      </c>
      <c r="OL74" s="17">
        <v>-31</v>
      </c>
      <c r="OM74" s="17">
        <v>-9</v>
      </c>
      <c r="ON74" s="17">
        <v>-18</v>
      </c>
      <c r="OO74" s="17">
        <v>-8</v>
      </c>
      <c r="OP74" s="17">
        <v>-19</v>
      </c>
      <c r="OQ74" s="17">
        <v>-36</v>
      </c>
      <c r="OR74" s="17">
        <v>0</v>
      </c>
      <c r="OS74" s="17">
        <v>-14</v>
      </c>
      <c r="OT74" s="17">
        <v>5</v>
      </c>
      <c r="OU74" s="17">
        <v>-22</v>
      </c>
      <c r="OV74" s="17">
        <v>-10</v>
      </c>
      <c r="OW74" s="17">
        <v>-33</v>
      </c>
      <c r="OX74" s="17">
        <v>-26</v>
      </c>
      <c r="OY74" s="17">
        <v>-100</v>
      </c>
      <c r="OZ74" s="17">
        <v>-37</v>
      </c>
      <c r="PA74" s="17">
        <v>-84</v>
      </c>
      <c r="PB74" s="17">
        <v>1</v>
      </c>
      <c r="PC74" s="17">
        <v>19</v>
      </c>
      <c r="PD74" s="17">
        <v>-9</v>
      </c>
      <c r="PE74" s="17">
        <v>-12</v>
      </c>
      <c r="PF74" s="17">
        <v>-19</v>
      </c>
      <c r="PG74" s="17">
        <v>-12</v>
      </c>
      <c r="PH74" s="17">
        <v>-12</v>
      </c>
      <c r="PI74" s="17">
        <v>8</v>
      </c>
      <c r="PJ74" s="17">
        <v>-16</v>
      </c>
      <c r="PK74" s="17">
        <v>-6</v>
      </c>
      <c r="PL74" s="17">
        <v>0</v>
      </c>
      <c r="PM74" s="17">
        <v>-28</v>
      </c>
      <c r="PN74" s="17">
        <v>-19</v>
      </c>
      <c r="PO74" s="17">
        <v>-5</v>
      </c>
      <c r="PP74" s="17">
        <v>-6</v>
      </c>
      <c r="PQ74" s="17">
        <v>-5</v>
      </c>
      <c r="PR74" s="17">
        <v>-19</v>
      </c>
      <c r="PS74" s="17">
        <v>-18</v>
      </c>
      <c r="PT74" s="17">
        <v>-19</v>
      </c>
      <c r="PU74" s="17">
        <v>-27</v>
      </c>
      <c r="PV74" s="17">
        <v>-17</v>
      </c>
      <c r="PW74" s="17">
        <v>-22</v>
      </c>
      <c r="PX74" s="17">
        <v>-10</v>
      </c>
      <c r="PY74" s="17">
        <v>-13</v>
      </c>
      <c r="PZ74" s="17">
        <v>-4</v>
      </c>
      <c r="QA74" s="17">
        <v>-6</v>
      </c>
      <c r="QB74" s="17">
        <v>2</v>
      </c>
      <c r="QC74" s="17">
        <v>-7</v>
      </c>
      <c r="QD74" s="17">
        <v>-4</v>
      </c>
      <c r="QE74" s="17">
        <v>-6</v>
      </c>
      <c r="QF74" s="17">
        <v>-6</v>
      </c>
      <c r="QG74" s="17">
        <v>-2</v>
      </c>
      <c r="QH74" s="17">
        <v>10</v>
      </c>
      <c r="QI74" s="17">
        <v>3</v>
      </c>
      <c r="QJ74" s="17">
        <v>20</v>
      </c>
      <c r="QK74" s="17">
        <v>3</v>
      </c>
      <c r="QL74" s="17">
        <v>15</v>
      </c>
      <c r="QM74" s="17">
        <v>15</v>
      </c>
      <c r="QN74" s="17">
        <v>2</v>
      </c>
      <c r="QO74" s="17">
        <v>16</v>
      </c>
      <c r="QP74" s="17">
        <v>2</v>
      </c>
      <c r="QQ74" s="17">
        <v>1</v>
      </c>
      <c r="QR74" s="17">
        <v>1</v>
      </c>
      <c r="QS74" s="17">
        <v>0</v>
      </c>
      <c r="QT74" s="17">
        <v>6</v>
      </c>
      <c r="QU74" s="17">
        <v>8</v>
      </c>
      <c r="QV74" s="17">
        <v>10</v>
      </c>
      <c r="QW74" s="17">
        <v>0</v>
      </c>
      <c r="QX74" s="17">
        <v>4</v>
      </c>
      <c r="QY74" s="17">
        <v>0</v>
      </c>
      <c r="QZ74" s="17">
        <v>-6</v>
      </c>
      <c r="RA74" s="17">
        <v>8</v>
      </c>
      <c r="RB74" s="17">
        <v>-1</v>
      </c>
      <c r="RC74" s="17">
        <v>15</v>
      </c>
      <c r="RD74" s="17">
        <v>11</v>
      </c>
      <c r="RE74" s="17">
        <v>7</v>
      </c>
      <c r="RF74" s="17">
        <v>-5</v>
      </c>
      <c r="RG74" s="17">
        <v>-6</v>
      </c>
      <c r="RH74" s="17">
        <v>-9</v>
      </c>
      <c r="RI74" s="17">
        <v>-23</v>
      </c>
      <c r="RJ74" s="17">
        <v>-10</v>
      </c>
      <c r="RK74" s="17">
        <v>-3</v>
      </c>
      <c r="RL74" s="17">
        <v>3</v>
      </c>
      <c r="RM74" s="17">
        <v>-17</v>
      </c>
      <c r="RN74" s="17">
        <v>-8</v>
      </c>
      <c r="RO74" s="17">
        <v>-14</v>
      </c>
      <c r="RP74" s="17">
        <v>-14</v>
      </c>
      <c r="RQ74" s="17">
        <v>-14</v>
      </c>
      <c r="RR74" s="17">
        <v>-17</v>
      </c>
      <c r="RS74" s="17">
        <v>-12</v>
      </c>
      <c r="RT74" s="17">
        <v>-6</v>
      </c>
      <c r="RU74" s="17">
        <v>-8</v>
      </c>
      <c r="RV74" s="17">
        <v>-3</v>
      </c>
      <c r="RW74" s="17">
        <v>-14</v>
      </c>
      <c r="RX74" s="17">
        <v>-10</v>
      </c>
      <c r="RY74" s="17">
        <v>-5</v>
      </c>
      <c r="RZ74" s="17">
        <v>-11</v>
      </c>
      <c r="SA74" s="17">
        <v>-16</v>
      </c>
      <c r="SB74" s="17">
        <v>-11</v>
      </c>
      <c r="SC74" s="17">
        <v>-11</v>
      </c>
      <c r="SD74" s="17">
        <v>-5</v>
      </c>
      <c r="SE74" s="17">
        <v>-6</v>
      </c>
      <c r="SF74" s="17">
        <v>-6</v>
      </c>
      <c r="SG74" s="17">
        <v>-2</v>
      </c>
      <c r="SH74" s="17">
        <v>-3</v>
      </c>
      <c r="SI74" s="17">
        <v>0</v>
      </c>
      <c r="SJ74" s="17">
        <v>0</v>
      </c>
      <c r="SK74" s="17">
        <v>6</v>
      </c>
      <c r="SL74" s="17">
        <v>-8</v>
      </c>
      <c r="SM74" s="17">
        <v>-2</v>
      </c>
      <c r="SN74" s="17">
        <v>-13</v>
      </c>
      <c r="SO74" s="17">
        <v>-11</v>
      </c>
      <c r="SP74" s="17">
        <v>-3</v>
      </c>
      <c r="SQ74" s="17">
        <v>-10</v>
      </c>
      <c r="SR74" s="17">
        <v>-3</v>
      </c>
      <c r="SS74" s="17">
        <v>-10</v>
      </c>
      <c r="ST74" s="17">
        <v>0</v>
      </c>
      <c r="SU74" s="17">
        <v>3</v>
      </c>
      <c r="SV74" s="17">
        <v>-1</v>
      </c>
      <c r="SW74" s="17">
        <v>0</v>
      </c>
      <c r="SX74" s="17">
        <v>15</v>
      </c>
      <c r="SY74" s="17">
        <v>6</v>
      </c>
      <c r="SZ74" s="17">
        <v>-9</v>
      </c>
      <c r="TA74" s="17">
        <v>-4</v>
      </c>
      <c r="TB74" s="17">
        <v>-36</v>
      </c>
      <c r="TC74" s="17">
        <v>-16</v>
      </c>
      <c r="TD74" s="17">
        <v>-40</v>
      </c>
      <c r="TE74" s="17">
        <v>-32</v>
      </c>
      <c r="TF74" s="17">
        <v>-22</v>
      </c>
      <c r="TG74" s="17">
        <v>-48</v>
      </c>
      <c r="TH74" s="17">
        <v>-48</v>
      </c>
      <c r="TI74" s="17">
        <v>-39</v>
      </c>
      <c r="TJ74" s="17">
        <v>-6</v>
      </c>
      <c r="TK74" s="17">
        <v>-1</v>
      </c>
      <c r="TL74" s="17">
        <v>10</v>
      </c>
      <c r="TM74" s="17">
        <v>-7</v>
      </c>
      <c r="TN74" s="17">
        <v>3</v>
      </c>
      <c r="TO74" s="17">
        <v>-3</v>
      </c>
      <c r="TP74" s="17">
        <v>5</v>
      </c>
      <c r="TQ74" s="17">
        <v>2</v>
      </c>
      <c r="TR74" s="17">
        <v>0</v>
      </c>
      <c r="TS74" s="17">
        <v>-1</v>
      </c>
      <c r="TT74" s="17">
        <v>-4</v>
      </c>
      <c r="TU74" s="17">
        <v>-7</v>
      </c>
      <c r="TV74" s="17">
        <v>-9</v>
      </c>
      <c r="TW74" s="17">
        <v>-11</v>
      </c>
      <c r="TX74" s="17">
        <v>-1</v>
      </c>
      <c r="TY74" s="17">
        <v>-6</v>
      </c>
      <c r="TZ74" s="17">
        <v>-10</v>
      </c>
      <c r="UA74" s="17">
        <v>-8</v>
      </c>
      <c r="UB74" s="17">
        <v>-11</v>
      </c>
      <c r="UC74" s="17">
        <v>-1</v>
      </c>
      <c r="UD74" s="17">
        <v>-7</v>
      </c>
      <c r="UE74" s="17">
        <v>-6</v>
      </c>
      <c r="UF74" s="17">
        <v>-14</v>
      </c>
      <c r="UG74" s="17">
        <v>-20</v>
      </c>
      <c r="UH74" s="17">
        <v>-1</v>
      </c>
      <c r="UI74" s="17">
        <v>-6</v>
      </c>
      <c r="UJ74" s="17">
        <v>-12</v>
      </c>
      <c r="UK74" s="17">
        <v>-11</v>
      </c>
      <c r="UL74" s="17">
        <v>-12</v>
      </c>
      <c r="UM74" s="17">
        <v>-6</v>
      </c>
      <c r="UN74" s="17">
        <v>-13</v>
      </c>
      <c r="UO74" s="17">
        <v>-6</v>
      </c>
      <c r="UP74" s="17">
        <v>12</v>
      </c>
      <c r="UQ74" s="17">
        <v>15</v>
      </c>
      <c r="UR74" s="17">
        <v>20</v>
      </c>
      <c r="US74" s="17">
        <v>31</v>
      </c>
      <c r="UT74" s="17">
        <v>9</v>
      </c>
      <c r="UU74" s="17">
        <v>10</v>
      </c>
      <c r="UV74" s="17">
        <v>13</v>
      </c>
      <c r="UW74" s="17">
        <v>32</v>
      </c>
      <c r="UX74" s="17">
        <v>-10</v>
      </c>
      <c r="UY74" s="17">
        <v>-1</v>
      </c>
      <c r="UZ74" s="17">
        <v>0</v>
      </c>
      <c r="VA74" s="17">
        <v>-3</v>
      </c>
      <c r="VB74" s="17">
        <v>-10</v>
      </c>
      <c r="VC74" s="17">
        <v>-10</v>
      </c>
      <c r="VD74" s="17">
        <v>-4</v>
      </c>
      <c r="VE74" s="17">
        <v>-4</v>
      </c>
      <c r="VF74" s="17">
        <v>1</v>
      </c>
      <c r="VG74" s="17">
        <v>0</v>
      </c>
      <c r="VH74" s="17">
        <v>0</v>
      </c>
      <c r="VI74" s="17">
        <v>-1</v>
      </c>
      <c r="VJ74" s="17">
        <v>2</v>
      </c>
      <c r="VK74" s="17">
        <v>-15</v>
      </c>
      <c r="VL74" s="17">
        <v>-18</v>
      </c>
      <c r="VM74" s="17">
        <v>-14</v>
      </c>
      <c r="VN74">
        <v>14</v>
      </c>
      <c r="VO74">
        <v>-3</v>
      </c>
      <c r="VP74">
        <v>0</v>
      </c>
      <c r="VQ74">
        <v>-9</v>
      </c>
      <c r="VR74">
        <v>2</v>
      </c>
      <c r="VS74">
        <v>0</v>
      </c>
      <c r="VT74">
        <v>4</v>
      </c>
      <c r="VU74">
        <v>4</v>
      </c>
      <c r="VV74" s="17">
        <v>-7</v>
      </c>
      <c r="VW74" s="17">
        <v>-7</v>
      </c>
      <c r="VX74" s="17">
        <v>0</v>
      </c>
      <c r="VY74" s="17">
        <v>7</v>
      </c>
      <c r="VZ74" s="17">
        <v>-14</v>
      </c>
      <c r="WA74" s="17">
        <v>7</v>
      </c>
      <c r="WB74" s="17">
        <v>0</v>
      </c>
      <c r="WC74" s="17">
        <v>-11</v>
      </c>
      <c r="WD74" s="17">
        <v>-5</v>
      </c>
      <c r="WE74" s="17">
        <v>1</v>
      </c>
      <c r="WF74" s="17">
        <v>-4</v>
      </c>
      <c r="WG74" s="17">
        <v>3</v>
      </c>
      <c r="WH74" s="17">
        <v>3</v>
      </c>
      <c r="WI74" s="17">
        <v>6</v>
      </c>
      <c r="WJ74" s="17">
        <v>-7</v>
      </c>
      <c r="WK74" s="17">
        <v>-7</v>
      </c>
      <c r="WL74" s="17">
        <v>-10</v>
      </c>
      <c r="WM74" s="17">
        <v>-14</v>
      </c>
      <c r="WN74" s="17">
        <v>-15</v>
      </c>
      <c r="WO74" s="17">
        <v>-1</v>
      </c>
      <c r="WP74" s="17">
        <v>-27</v>
      </c>
      <c r="WQ74" s="17">
        <v>-20</v>
      </c>
      <c r="WR74" s="17">
        <v>-16</v>
      </c>
      <c r="WS74" s="17">
        <v>-32</v>
      </c>
      <c r="WT74" s="17">
        <v>-3</v>
      </c>
      <c r="WU74" s="17">
        <v>0</v>
      </c>
      <c r="WV74" s="17">
        <v>1</v>
      </c>
      <c r="WW74" s="17">
        <v>7</v>
      </c>
      <c r="WX74" s="17">
        <v>3</v>
      </c>
      <c r="WY74" s="17">
        <v>-1</v>
      </c>
      <c r="WZ74" s="17">
        <v>2</v>
      </c>
      <c r="XA74" s="17">
        <v>-7</v>
      </c>
    </row>
    <row r="75" spans="1:625">
      <c r="A75" t="s">
        <v>973</v>
      </c>
      <c r="B75" s="17">
        <v>-47</v>
      </c>
      <c r="C75" s="17">
        <v>-31</v>
      </c>
      <c r="D75" s="17">
        <v>-24</v>
      </c>
      <c r="E75" s="17">
        <v>1</v>
      </c>
      <c r="F75" s="17">
        <v>-34</v>
      </c>
      <c r="G75" s="17">
        <v>-33</v>
      </c>
      <c r="H75" s="17">
        <v>-14</v>
      </c>
      <c r="I75" s="17">
        <v>-15</v>
      </c>
      <c r="J75" s="17">
        <v>31</v>
      </c>
      <c r="K75" s="17">
        <v>61</v>
      </c>
      <c r="L75" s="17">
        <v>52</v>
      </c>
      <c r="M75" s="17">
        <v>114</v>
      </c>
      <c r="N75" s="17">
        <v>83</v>
      </c>
      <c r="O75" s="17">
        <v>86</v>
      </c>
      <c r="P75" s="17">
        <v>63</v>
      </c>
      <c r="Q75" s="17">
        <v>106</v>
      </c>
      <c r="R75" s="17">
        <v>-11</v>
      </c>
      <c r="S75" s="17">
        <v>-21</v>
      </c>
      <c r="T75" s="17">
        <v>2</v>
      </c>
      <c r="U75" s="17">
        <v>-32</v>
      </c>
      <c r="V75" s="17">
        <v>-9</v>
      </c>
      <c r="W75" s="17">
        <v>-6</v>
      </c>
      <c r="X75" s="17">
        <v>-24</v>
      </c>
      <c r="Y75" s="17">
        <v>-25</v>
      </c>
      <c r="Z75" s="17">
        <v>-17</v>
      </c>
      <c r="AA75" s="17">
        <v>-4</v>
      </c>
      <c r="AB75" s="17">
        <v>-4</v>
      </c>
      <c r="AC75" s="17">
        <v>-14</v>
      </c>
      <c r="AD75" s="17">
        <v>-36</v>
      </c>
      <c r="AE75" s="17">
        <v>-32</v>
      </c>
      <c r="AF75" s="17">
        <v>-17</v>
      </c>
      <c r="AG75" s="17">
        <v>-39</v>
      </c>
      <c r="AH75" s="17">
        <v>17</v>
      </c>
      <c r="AI75" s="17">
        <v>7</v>
      </c>
      <c r="AJ75" s="17">
        <v>5</v>
      </c>
      <c r="AK75" s="17">
        <v>1</v>
      </c>
      <c r="AL75" s="17">
        <v>51</v>
      </c>
      <c r="AM75" s="17">
        <v>36</v>
      </c>
      <c r="AN75" s="17">
        <v>37</v>
      </c>
      <c r="AO75" s="17">
        <v>15</v>
      </c>
      <c r="AP75" s="17">
        <v>12</v>
      </c>
      <c r="AQ75" s="17">
        <v>-2</v>
      </c>
      <c r="AR75" s="17">
        <v>1</v>
      </c>
      <c r="AS75" s="17">
        <v>-13</v>
      </c>
      <c r="AT75" s="17">
        <v>-14</v>
      </c>
      <c r="AU75" s="17">
        <v>-23</v>
      </c>
      <c r="AV75" s="17">
        <v>0</v>
      </c>
      <c r="AW75" s="17">
        <v>-25</v>
      </c>
      <c r="AX75" s="17">
        <v>-4</v>
      </c>
      <c r="AY75" s="17">
        <v>-4</v>
      </c>
      <c r="AZ75" s="17">
        <v>-5</v>
      </c>
      <c r="BA75" s="17">
        <v>-18</v>
      </c>
      <c r="BB75" s="17">
        <v>-7</v>
      </c>
      <c r="BC75" s="17">
        <v>3</v>
      </c>
      <c r="BD75" s="17">
        <v>-4</v>
      </c>
      <c r="BE75" s="17">
        <v>-2</v>
      </c>
      <c r="BF75" s="17">
        <v>-20</v>
      </c>
      <c r="BG75" s="17">
        <v>-6</v>
      </c>
      <c r="BH75" s="17">
        <v>-11</v>
      </c>
      <c r="BI75" s="17">
        <v>-17</v>
      </c>
      <c r="BJ75" s="17">
        <v>-20</v>
      </c>
      <c r="BK75" s="17">
        <v>-26</v>
      </c>
      <c r="BL75" s="17">
        <v>-17</v>
      </c>
      <c r="BM75" s="17">
        <v>-37</v>
      </c>
      <c r="BN75" s="17">
        <v>2</v>
      </c>
      <c r="BO75" s="17">
        <v>-8</v>
      </c>
      <c r="BP75" s="17">
        <v>3</v>
      </c>
      <c r="BQ75" s="17">
        <v>6</v>
      </c>
      <c r="BR75" s="17">
        <v>-7</v>
      </c>
      <c r="BS75" s="17">
        <v>-9</v>
      </c>
      <c r="BT75" s="17">
        <v>-1</v>
      </c>
      <c r="BU75" s="17">
        <v>-6</v>
      </c>
      <c r="BV75" s="17">
        <v>62</v>
      </c>
      <c r="BW75" s="17">
        <v>45</v>
      </c>
      <c r="BX75" s="17">
        <v>32</v>
      </c>
      <c r="BY75" s="17">
        <v>43</v>
      </c>
      <c r="BZ75" s="17">
        <v>11</v>
      </c>
      <c r="CA75" s="17">
        <v>43</v>
      </c>
      <c r="CB75" s="17">
        <v>33</v>
      </c>
      <c r="CC75" s="17">
        <v>44</v>
      </c>
      <c r="CD75" s="17">
        <v>-9</v>
      </c>
      <c r="CE75" s="17">
        <v>-18</v>
      </c>
      <c r="CF75" s="17">
        <v>7</v>
      </c>
      <c r="CG75" s="17">
        <v>-5</v>
      </c>
      <c r="CH75" s="17">
        <v>-7</v>
      </c>
      <c r="CI75" s="17">
        <v>-3</v>
      </c>
      <c r="CJ75" s="17">
        <v>-10</v>
      </c>
      <c r="CK75" s="17">
        <v>-16</v>
      </c>
      <c r="CL75" s="17">
        <v>7</v>
      </c>
      <c r="CM75" s="17">
        <v>8</v>
      </c>
      <c r="CN75" s="17">
        <v>-11</v>
      </c>
      <c r="CO75" s="17">
        <v>-15</v>
      </c>
      <c r="CP75" s="17">
        <v>7</v>
      </c>
      <c r="CQ75" s="17">
        <v>-3</v>
      </c>
      <c r="CR75" s="17">
        <v>0</v>
      </c>
      <c r="CS75" s="17">
        <v>2</v>
      </c>
      <c r="CT75" s="17">
        <v>-9</v>
      </c>
      <c r="CU75" s="17">
        <v>-7</v>
      </c>
      <c r="CV75" s="17">
        <v>-18</v>
      </c>
      <c r="CW75" s="17">
        <v>4</v>
      </c>
      <c r="CX75" s="17">
        <v>-17</v>
      </c>
      <c r="CY75" s="17">
        <v>-25</v>
      </c>
      <c r="CZ75" s="17">
        <v>-36</v>
      </c>
      <c r="DA75" s="17">
        <v>-20</v>
      </c>
      <c r="DB75" s="17">
        <v>6</v>
      </c>
      <c r="DC75" s="17">
        <v>10</v>
      </c>
      <c r="DD75" s="17">
        <v>-1</v>
      </c>
      <c r="DE75" s="17">
        <v>14</v>
      </c>
      <c r="DF75" s="17">
        <v>-6</v>
      </c>
      <c r="DG75" s="17">
        <v>19</v>
      </c>
      <c r="DH75" s="17">
        <v>8</v>
      </c>
      <c r="DI75" s="17">
        <v>-10</v>
      </c>
      <c r="DJ75" s="17">
        <v>-10</v>
      </c>
      <c r="DK75" s="17">
        <v>5</v>
      </c>
      <c r="DL75" s="17">
        <v>-12</v>
      </c>
      <c r="DM75" s="17">
        <v>-16</v>
      </c>
      <c r="DN75" s="17">
        <v>6</v>
      </c>
      <c r="DO75" s="17">
        <v>2</v>
      </c>
      <c r="DP75" s="17">
        <v>-2</v>
      </c>
      <c r="DQ75" s="17">
        <v>-1</v>
      </c>
      <c r="DR75" s="17">
        <v>24</v>
      </c>
      <c r="DS75" s="17">
        <v>19</v>
      </c>
      <c r="DT75" s="17">
        <v>-27</v>
      </c>
      <c r="DU75" s="17">
        <v>6</v>
      </c>
      <c r="DV75" s="17">
        <v>21</v>
      </c>
      <c r="DW75" s="17">
        <v>-1</v>
      </c>
      <c r="DX75" s="17">
        <v>8</v>
      </c>
      <c r="DY75" s="17">
        <v>-3</v>
      </c>
      <c r="DZ75" s="17">
        <v>1</v>
      </c>
      <c r="EA75" s="17">
        <v>-17</v>
      </c>
      <c r="EB75" s="17">
        <v>-3</v>
      </c>
      <c r="EC75" s="17">
        <v>11</v>
      </c>
      <c r="ED75" s="17">
        <v>-4</v>
      </c>
      <c r="EE75" s="17">
        <v>-14</v>
      </c>
      <c r="EF75" s="17">
        <v>14</v>
      </c>
      <c r="EG75" s="17">
        <v>-4</v>
      </c>
      <c r="EH75" s="17">
        <v>-37</v>
      </c>
      <c r="EI75" s="17">
        <v>-6</v>
      </c>
      <c r="EJ75" s="17">
        <v>0</v>
      </c>
      <c r="EK75" s="17">
        <v>-37</v>
      </c>
      <c r="EL75" s="17">
        <v>-21</v>
      </c>
      <c r="EM75" s="17">
        <v>-34</v>
      </c>
      <c r="EN75" s="17">
        <v>-17</v>
      </c>
      <c r="EO75" s="17">
        <v>-23</v>
      </c>
      <c r="EP75" s="17">
        <v>9</v>
      </c>
      <c r="EQ75" s="17">
        <v>2</v>
      </c>
      <c r="ER75" s="17">
        <v>0</v>
      </c>
      <c r="ES75" s="17">
        <v>0</v>
      </c>
      <c r="ET75" s="17">
        <v>-1</v>
      </c>
      <c r="EU75" s="17">
        <v>-2</v>
      </c>
      <c r="EV75" s="17">
        <v>0</v>
      </c>
      <c r="EW75" s="17">
        <v>12</v>
      </c>
      <c r="EX75" s="17">
        <v>14</v>
      </c>
      <c r="EY75" s="17">
        <v>10</v>
      </c>
      <c r="EZ75" s="17">
        <v>10</v>
      </c>
      <c r="FA75" s="17">
        <v>5</v>
      </c>
      <c r="FB75" s="17">
        <v>17</v>
      </c>
      <c r="FC75" s="17">
        <v>5</v>
      </c>
      <c r="FD75" s="17">
        <v>9</v>
      </c>
      <c r="FE75" s="17">
        <v>21</v>
      </c>
      <c r="FF75" s="17">
        <v>14</v>
      </c>
      <c r="FG75" s="17">
        <v>-5</v>
      </c>
      <c r="FH75" s="17">
        <v>1</v>
      </c>
      <c r="FI75" s="17">
        <v>7</v>
      </c>
      <c r="FJ75" s="17">
        <v>12</v>
      </c>
      <c r="FK75" s="17">
        <v>14</v>
      </c>
      <c r="FL75" s="17">
        <v>-16</v>
      </c>
      <c r="FM75" s="17">
        <v>-4</v>
      </c>
      <c r="FN75" s="17">
        <v>-2</v>
      </c>
      <c r="FO75" s="17">
        <v>2</v>
      </c>
      <c r="FP75" s="17">
        <v>-12</v>
      </c>
      <c r="FQ75" s="17">
        <v>10</v>
      </c>
      <c r="FR75" s="17">
        <v>-3</v>
      </c>
      <c r="FS75" s="17">
        <v>0</v>
      </c>
      <c r="FT75" s="17">
        <v>22</v>
      </c>
      <c r="FU75" s="17">
        <v>-15</v>
      </c>
      <c r="FV75" s="17">
        <v>-6</v>
      </c>
      <c r="FW75" s="17">
        <v>-5</v>
      </c>
      <c r="FX75" s="17">
        <v>-4</v>
      </c>
      <c r="FY75" s="17">
        <v>-1</v>
      </c>
      <c r="FZ75" s="17">
        <v>1</v>
      </c>
      <c r="GA75" s="17">
        <v>-1</v>
      </c>
      <c r="GB75" s="17">
        <v>-16</v>
      </c>
      <c r="GC75" s="17">
        <v>-13</v>
      </c>
      <c r="GD75" s="17">
        <v>20</v>
      </c>
      <c r="GE75" s="17">
        <v>-12</v>
      </c>
      <c r="GF75" s="17">
        <v>-25</v>
      </c>
      <c r="GG75" s="17">
        <v>-3</v>
      </c>
      <c r="GH75" s="17">
        <v>1</v>
      </c>
      <c r="GI75" s="17">
        <v>-11</v>
      </c>
      <c r="GJ75" s="17">
        <v>-12</v>
      </c>
      <c r="GK75" s="17">
        <v>-5</v>
      </c>
      <c r="GL75" s="17">
        <v>-10</v>
      </c>
      <c r="GM75" s="17">
        <v>-27</v>
      </c>
      <c r="GN75" s="17">
        <v>-8</v>
      </c>
      <c r="GO75" s="17">
        <v>-9</v>
      </c>
      <c r="GP75" s="17">
        <v>-17</v>
      </c>
      <c r="GQ75" s="17">
        <v>3</v>
      </c>
      <c r="GR75" s="17">
        <v>-12</v>
      </c>
      <c r="GS75" s="17">
        <v>-21</v>
      </c>
      <c r="GT75" s="17">
        <v>-5</v>
      </c>
      <c r="GU75" s="17">
        <v>1</v>
      </c>
      <c r="GV75" s="17">
        <v>-4</v>
      </c>
      <c r="GW75" s="17">
        <v>-14</v>
      </c>
      <c r="GX75" s="17">
        <v>-2</v>
      </c>
      <c r="GY75" s="17">
        <v>-3</v>
      </c>
      <c r="GZ75" s="17">
        <v>-2</v>
      </c>
      <c r="HA75" s="17">
        <v>-2</v>
      </c>
      <c r="HB75" s="17">
        <v>0</v>
      </c>
      <c r="HC75" s="17">
        <v>1</v>
      </c>
      <c r="HD75" s="17">
        <v>5</v>
      </c>
      <c r="HE75" s="17">
        <v>-12</v>
      </c>
      <c r="HF75" s="17">
        <v>-17</v>
      </c>
      <c r="HG75" s="17">
        <v>-3</v>
      </c>
      <c r="HH75" s="17">
        <v>-30</v>
      </c>
      <c r="HI75" s="17">
        <v>10</v>
      </c>
      <c r="HJ75" s="17">
        <v>-12</v>
      </c>
      <c r="HK75" s="17">
        <v>-3</v>
      </c>
      <c r="HL75" s="17">
        <v>-20</v>
      </c>
      <c r="HM75" s="17">
        <v>-10</v>
      </c>
      <c r="HN75" s="17">
        <v>-4</v>
      </c>
      <c r="HO75" s="17">
        <v>-26</v>
      </c>
      <c r="HP75" s="17">
        <v>-15</v>
      </c>
      <c r="HQ75" s="17">
        <v>-18</v>
      </c>
      <c r="HR75" s="17">
        <v>-25</v>
      </c>
      <c r="HS75" s="17">
        <v>-21</v>
      </c>
      <c r="HT75" s="17">
        <v>-6</v>
      </c>
      <c r="HU75" s="17">
        <v>-7</v>
      </c>
      <c r="HV75" s="17">
        <v>-6</v>
      </c>
      <c r="HW75" s="17">
        <v>-5</v>
      </c>
      <c r="HX75" s="17">
        <v>-9</v>
      </c>
      <c r="HY75" s="17">
        <v>3</v>
      </c>
      <c r="HZ75" s="17">
        <v>38</v>
      </c>
      <c r="IA75" s="17">
        <v>62</v>
      </c>
      <c r="IB75" s="17">
        <v>62</v>
      </c>
      <c r="IC75" s="17">
        <v>71</v>
      </c>
      <c r="ID75" s="17">
        <v>72</v>
      </c>
      <c r="IE75" s="17">
        <v>86</v>
      </c>
      <c r="IF75" s="17">
        <v>72</v>
      </c>
      <c r="IG75" s="17">
        <v>118</v>
      </c>
      <c r="IH75" s="17">
        <v>8</v>
      </c>
      <c r="II75" s="17">
        <v>-4</v>
      </c>
      <c r="IJ75" s="17">
        <v>-7</v>
      </c>
      <c r="IK75" s="17">
        <v>-2</v>
      </c>
      <c r="IL75" s="17">
        <v>-2</v>
      </c>
      <c r="IM75" s="17">
        <v>12</v>
      </c>
      <c r="IN75" s="17">
        <v>2</v>
      </c>
      <c r="IO75" s="17">
        <v>-12</v>
      </c>
      <c r="IP75" s="17">
        <v>-9</v>
      </c>
      <c r="IQ75" s="17">
        <v>-6</v>
      </c>
      <c r="IR75" s="17">
        <v>-9</v>
      </c>
      <c r="IS75" s="17">
        <v>-1</v>
      </c>
      <c r="IT75" s="17">
        <v>-10</v>
      </c>
      <c r="IU75" s="17">
        <v>-9</v>
      </c>
      <c r="IV75" s="17">
        <v>-13</v>
      </c>
      <c r="IW75" s="17">
        <v>-21</v>
      </c>
      <c r="IX75" s="17">
        <v>267</v>
      </c>
      <c r="IY75" s="17">
        <v>219</v>
      </c>
      <c r="IZ75" s="17">
        <v>185</v>
      </c>
      <c r="JA75" s="17">
        <v>181</v>
      </c>
      <c r="JB75" s="17">
        <v>202</v>
      </c>
      <c r="JC75" s="17">
        <v>316</v>
      </c>
      <c r="JD75" s="17">
        <v>225</v>
      </c>
      <c r="JE75" s="17">
        <v>355</v>
      </c>
      <c r="JF75" s="17">
        <v>-30</v>
      </c>
      <c r="JG75" s="17">
        <v>-23</v>
      </c>
      <c r="JH75" s="17">
        <v>-21</v>
      </c>
      <c r="JI75" s="17">
        <v>-44</v>
      </c>
      <c r="JJ75" s="17">
        <v>-26</v>
      </c>
      <c r="JK75" s="17">
        <v>-71</v>
      </c>
      <c r="JL75" s="17">
        <v>-64</v>
      </c>
      <c r="JM75" s="17">
        <v>-87</v>
      </c>
      <c r="JN75" s="17">
        <v>13</v>
      </c>
      <c r="JO75" s="17">
        <v>8</v>
      </c>
      <c r="JP75" s="17">
        <v>7</v>
      </c>
      <c r="JQ75" s="17">
        <v>14</v>
      </c>
      <c r="JR75" s="17">
        <v>13</v>
      </c>
      <c r="JS75" s="17">
        <v>1</v>
      </c>
      <c r="JT75" s="17">
        <v>5</v>
      </c>
      <c r="JU75" s="17">
        <v>11</v>
      </c>
      <c r="JV75" s="17">
        <v>-30</v>
      </c>
      <c r="JW75" s="17">
        <v>-10</v>
      </c>
      <c r="JX75" s="17">
        <v>-22</v>
      </c>
      <c r="JY75" s="17">
        <v>-1</v>
      </c>
      <c r="JZ75" s="17">
        <v>-6</v>
      </c>
      <c r="KA75" s="17">
        <v>1</v>
      </c>
      <c r="KB75" s="17">
        <v>21</v>
      </c>
      <c r="KC75" s="17">
        <v>26</v>
      </c>
      <c r="KD75" s="17">
        <v>-10</v>
      </c>
      <c r="KE75" s="17">
        <v>5</v>
      </c>
      <c r="KF75" s="17">
        <v>4</v>
      </c>
      <c r="KG75" s="17">
        <v>-7</v>
      </c>
      <c r="KH75" s="17">
        <v>-14</v>
      </c>
      <c r="KI75" s="17">
        <v>-8</v>
      </c>
      <c r="KJ75" s="17">
        <v>-7</v>
      </c>
      <c r="KK75" s="17">
        <v>4</v>
      </c>
      <c r="KL75" s="17">
        <v>12</v>
      </c>
      <c r="KM75" s="17">
        <v>-19</v>
      </c>
      <c r="KN75" s="17">
        <v>-20</v>
      </c>
      <c r="KO75" s="17">
        <v>-22</v>
      </c>
      <c r="KP75" s="17">
        <v>-39</v>
      </c>
      <c r="KQ75" s="17">
        <v>-25</v>
      </c>
      <c r="KR75" s="17">
        <v>-19</v>
      </c>
      <c r="KS75" s="17">
        <v>-17</v>
      </c>
      <c r="KT75" s="17">
        <v>4</v>
      </c>
      <c r="KU75" s="17">
        <v>4</v>
      </c>
      <c r="KV75" s="17">
        <v>-9</v>
      </c>
      <c r="KW75" s="17">
        <v>-3</v>
      </c>
      <c r="KX75" s="17">
        <v>-4</v>
      </c>
      <c r="KY75" s="17">
        <v>0</v>
      </c>
      <c r="KZ75" s="17">
        <v>0</v>
      </c>
      <c r="LA75" s="17">
        <v>-1</v>
      </c>
      <c r="LB75" s="17">
        <v>-8</v>
      </c>
      <c r="LC75" s="17">
        <v>-15</v>
      </c>
      <c r="LD75" s="17">
        <v>-8</v>
      </c>
      <c r="LE75" s="17">
        <v>-26</v>
      </c>
      <c r="LF75" s="17">
        <v>-8</v>
      </c>
      <c r="LG75" s="17">
        <v>5</v>
      </c>
      <c r="LH75" s="17">
        <v>10</v>
      </c>
      <c r="LI75" s="17">
        <v>-3</v>
      </c>
      <c r="LJ75" s="17">
        <v>-12</v>
      </c>
      <c r="LK75" s="17">
        <v>-17</v>
      </c>
      <c r="LL75" s="17">
        <v>-10</v>
      </c>
      <c r="LM75" s="17">
        <v>-17</v>
      </c>
      <c r="LN75" s="17">
        <v>-21</v>
      </c>
      <c r="LO75" s="17">
        <v>-35</v>
      </c>
      <c r="LP75" s="17">
        <v>-12</v>
      </c>
      <c r="LQ75" s="17">
        <v>-20</v>
      </c>
      <c r="LR75" s="17">
        <v>20</v>
      </c>
      <c r="LS75" s="17">
        <v>9</v>
      </c>
      <c r="LT75" s="17">
        <v>11</v>
      </c>
      <c r="LU75" s="17">
        <v>9</v>
      </c>
      <c r="LV75" s="17">
        <v>9</v>
      </c>
      <c r="LW75" s="17">
        <v>17</v>
      </c>
      <c r="LX75" s="17">
        <v>18</v>
      </c>
      <c r="LY75" s="17">
        <v>6</v>
      </c>
      <c r="LZ75" s="17">
        <v>-3</v>
      </c>
      <c r="MA75" s="17">
        <v>-3</v>
      </c>
      <c r="MB75" s="17">
        <v>5</v>
      </c>
      <c r="MC75" s="17">
        <v>3</v>
      </c>
      <c r="MD75" s="17">
        <v>-26</v>
      </c>
      <c r="ME75" s="17">
        <v>-36</v>
      </c>
      <c r="MF75" s="17">
        <v>-8</v>
      </c>
      <c r="MG75" s="17">
        <v>-5</v>
      </c>
      <c r="MH75" s="17">
        <v>3</v>
      </c>
      <c r="MI75" s="17">
        <v>0</v>
      </c>
      <c r="MJ75" s="17">
        <v>15</v>
      </c>
      <c r="MK75" s="17">
        <v>16</v>
      </c>
      <c r="ML75" s="17">
        <v>10</v>
      </c>
      <c r="MM75" s="17">
        <v>6</v>
      </c>
      <c r="MN75" s="17">
        <v>-9</v>
      </c>
      <c r="MO75" s="17">
        <v>-10</v>
      </c>
      <c r="MP75" s="17">
        <v>5</v>
      </c>
      <c r="MQ75" s="17">
        <v>1</v>
      </c>
      <c r="MR75" s="17">
        <v>22</v>
      </c>
      <c r="MS75" s="17">
        <v>18</v>
      </c>
      <c r="MT75" s="17">
        <v>22</v>
      </c>
      <c r="MU75" s="17">
        <v>-8</v>
      </c>
      <c r="MV75" s="17">
        <v>5</v>
      </c>
      <c r="MW75" s="17">
        <v>6</v>
      </c>
      <c r="MX75" s="17">
        <v>-28</v>
      </c>
      <c r="MY75" s="17">
        <v>-3</v>
      </c>
      <c r="MZ75" s="17">
        <v>-22</v>
      </c>
      <c r="NA75" s="17">
        <v>-22</v>
      </c>
      <c r="NB75" s="17">
        <v>-8</v>
      </c>
      <c r="NC75" s="17">
        <v>-27</v>
      </c>
      <c r="ND75" s="17">
        <v>-25</v>
      </c>
      <c r="NE75" s="17">
        <v>-27</v>
      </c>
      <c r="NF75" s="17">
        <v>-25</v>
      </c>
      <c r="NG75" s="17">
        <v>-17</v>
      </c>
      <c r="NH75" s="17">
        <v>-12</v>
      </c>
      <c r="NI75" s="17">
        <v>-14</v>
      </c>
      <c r="NJ75" s="17">
        <v>-9</v>
      </c>
      <c r="NK75" s="17">
        <v>30</v>
      </c>
      <c r="NL75" s="17">
        <v>-8</v>
      </c>
      <c r="NM75" s="17">
        <v>-7</v>
      </c>
      <c r="NN75" s="17">
        <v>2</v>
      </c>
      <c r="NO75" s="17">
        <v>-10</v>
      </c>
      <c r="NP75" s="17">
        <v>-1</v>
      </c>
      <c r="NQ75" s="17">
        <v>1</v>
      </c>
      <c r="NR75" s="17">
        <v>4</v>
      </c>
      <c r="NS75" s="17">
        <v>8</v>
      </c>
      <c r="NT75" s="17">
        <v>-7</v>
      </c>
      <c r="NU75" s="17">
        <v>6</v>
      </c>
      <c r="NV75" s="17">
        <v>-22</v>
      </c>
      <c r="NW75" s="17">
        <v>-34</v>
      </c>
      <c r="NX75" s="17">
        <v>-9</v>
      </c>
      <c r="NY75" s="17">
        <v>-6</v>
      </c>
      <c r="NZ75" s="17">
        <v>-9</v>
      </c>
      <c r="OA75" s="17">
        <v>-15</v>
      </c>
      <c r="OB75" s="17">
        <v>0</v>
      </c>
      <c r="OC75" s="17">
        <v>-1</v>
      </c>
      <c r="OD75" s="17">
        <v>9</v>
      </c>
      <c r="OE75" s="17">
        <v>-4</v>
      </c>
      <c r="OF75" s="17">
        <v>16</v>
      </c>
      <c r="OG75" s="17">
        <v>1</v>
      </c>
      <c r="OH75" s="17">
        <v>0</v>
      </c>
      <c r="OI75" s="17">
        <v>-11</v>
      </c>
      <c r="OJ75" s="17">
        <v>7</v>
      </c>
      <c r="OK75" s="17">
        <v>12</v>
      </c>
      <c r="OL75" s="17">
        <v>-37</v>
      </c>
      <c r="OM75" s="17">
        <v>-29</v>
      </c>
      <c r="ON75" s="17">
        <v>-11</v>
      </c>
      <c r="OO75" s="17">
        <v>-1</v>
      </c>
      <c r="OP75" s="17">
        <v>0</v>
      </c>
      <c r="OQ75" s="17">
        <v>-5</v>
      </c>
      <c r="OR75" s="17">
        <v>-14</v>
      </c>
      <c r="OS75" s="17">
        <v>-5</v>
      </c>
      <c r="OT75" s="17">
        <v>7</v>
      </c>
      <c r="OU75" s="17">
        <v>-2</v>
      </c>
      <c r="OV75" s="17">
        <v>1</v>
      </c>
      <c r="OW75" s="17">
        <v>-20</v>
      </c>
      <c r="OX75" s="17">
        <v>-25</v>
      </c>
      <c r="OY75" s="17">
        <v>-75</v>
      </c>
      <c r="OZ75" s="17">
        <v>-37</v>
      </c>
      <c r="PA75" s="17">
        <v>-44</v>
      </c>
      <c r="PB75" s="17">
        <v>14</v>
      </c>
      <c r="PC75" s="17">
        <v>1</v>
      </c>
      <c r="PD75" s="17">
        <v>-10</v>
      </c>
      <c r="PE75" s="17">
        <v>17</v>
      </c>
      <c r="PF75" s="17">
        <v>-3</v>
      </c>
      <c r="PG75" s="17">
        <v>-6</v>
      </c>
      <c r="PH75" s="17">
        <v>6</v>
      </c>
      <c r="PI75" s="17">
        <v>1</v>
      </c>
      <c r="PJ75" s="17">
        <v>-22</v>
      </c>
      <c r="PK75" s="17">
        <v>-31</v>
      </c>
      <c r="PL75" s="17">
        <v>-14</v>
      </c>
      <c r="PM75" s="17">
        <v>-15</v>
      </c>
      <c r="PN75" s="17">
        <v>-32</v>
      </c>
      <c r="PO75" s="17">
        <v>11</v>
      </c>
      <c r="PP75" s="17">
        <v>-10</v>
      </c>
      <c r="PQ75" s="17">
        <v>-21</v>
      </c>
      <c r="PR75" s="17">
        <v>-26</v>
      </c>
      <c r="PS75" s="17">
        <v>-21</v>
      </c>
      <c r="PT75" s="17">
        <v>-12</v>
      </c>
      <c r="PU75" s="17">
        <v>-23</v>
      </c>
      <c r="PV75" s="17">
        <v>-18</v>
      </c>
      <c r="PW75" s="17">
        <v>-13</v>
      </c>
      <c r="PX75" s="17">
        <v>-5</v>
      </c>
      <c r="PY75" s="17">
        <v>-27</v>
      </c>
      <c r="PZ75" s="17">
        <v>-5</v>
      </c>
      <c r="QA75" s="17">
        <v>-1</v>
      </c>
      <c r="QB75" s="17">
        <v>-1</v>
      </c>
      <c r="QC75" s="17">
        <v>1</v>
      </c>
      <c r="QD75" s="17">
        <v>0</v>
      </c>
      <c r="QE75" s="17">
        <v>3</v>
      </c>
      <c r="QF75" s="17">
        <v>-5</v>
      </c>
      <c r="QG75" s="17">
        <v>-3</v>
      </c>
      <c r="QH75" s="17">
        <v>22</v>
      </c>
      <c r="QI75" s="17">
        <v>21</v>
      </c>
      <c r="QJ75" s="17">
        <v>6</v>
      </c>
      <c r="QK75" s="17">
        <v>12</v>
      </c>
      <c r="QL75" s="17">
        <v>11</v>
      </c>
      <c r="QM75" s="17">
        <v>20</v>
      </c>
      <c r="QN75" s="17">
        <v>13</v>
      </c>
      <c r="QO75" s="17">
        <v>21</v>
      </c>
      <c r="QP75" s="17">
        <v>-11</v>
      </c>
      <c r="QQ75" s="17">
        <v>4</v>
      </c>
      <c r="QR75" s="17">
        <v>4</v>
      </c>
      <c r="QS75" s="17">
        <v>0</v>
      </c>
      <c r="QT75" s="17">
        <v>-13</v>
      </c>
      <c r="QU75" s="17">
        <v>3</v>
      </c>
      <c r="QV75" s="17">
        <v>-3</v>
      </c>
      <c r="QW75" s="17">
        <v>1</v>
      </c>
      <c r="QX75" s="17">
        <v>-7</v>
      </c>
      <c r="QY75" s="17">
        <v>1</v>
      </c>
      <c r="QZ75" s="17">
        <v>-4</v>
      </c>
      <c r="RA75" s="17">
        <v>-25</v>
      </c>
      <c r="RB75" s="17">
        <v>-7</v>
      </c>
      <c r="RC75" s="17">
        <v>11</v>
      </c>
      <c r="RD75" s="17">
        <v>9</v>
      </c>
      <c r="RE75" s="17">
        <v>7</v>
      </c>
      <c r="RF75" s="17">
        <v>-7</v>
      </c>
      <c r="RG75" s="17">
        <v>-17</v>
      </c>
      <c r="RH75" s="17">
        <v>-10</v>
      </c>
      <c r="RI75" s="17">
        <v>-3</v>
      </c>
      <c r="RJ75" s="17">
        <v>2</v>
      </c>
      <c r="RK75" s="17">
        <v>-7</v>
      </c>
      <c r="RL75" s="17">
        <v>-10</v>
      </c>
      <c r="RM75" s="17">
        <v>-13</v>
      </c>
      <c r="RN75" s="17">
        <v>-6</v>
      </c>
      <c r="RO75" s="17">
        <v>-13</v>
      </c>
      <c r="RP75" s="17">
        <v>-20</v>
      </c>
      <c r="RQ75" s="17">
        <v>-2</v>
      </c>
      <c r="RR75" s="17">
        <v>12</v>
      </c>
      <c r="RS75" s="17">
        <v>-7</v>
      </c>
      <c r="RT75" s="17">
        <v>-11</v>
      </c>
      <c r="RU75" s="17">
        <v>-10</v>
      </c>
      <c r="RV75" s="17">
        <v>-8</v>
      </c>
      <c r="RW75" s="17">
        <v>-1</v>
      </c>
      <c r="RX75" s="17">
        <v>0</v>
      </c>
      <c r="RY75" s="17">
        <v>-13</v>
      </c>
      <c r="RZ75" s="17">
        <v>-24</v>
      </c>
      <c r="SA75" s="17">
        <v>-13</v>
      </c>
      <c r="SB75" s="17">
        <v>-2</v>
      </c>
      <c r="SC75" s="17">
        <v>-8</v>
      </c>
      <c r="SD75" s="17">
        <v>-1</v>
      </c>
      <c r="SE75" s="17">
        <v>-3</v>
      </c>
      <c r="SF75" s="17">
        <v>2</v>
      </c>
      <c r="SG75" s="17">
        <v>-5</v>
      </c>
      <c r="SH75" s="17">
        <v>-1</v>
      </c>
      <c r="SI75" s="17">
        <v>1</v>
      </c>
      <c r="SJ75" s="17">
        <v>0</v>
      </c>
      <c r="SK75" s="17">
        <v>-4</v>
      </c>
      <c r="SL75" s="17">
        <v>-3</v>
      </c>
      <c r="SM75" s="17">
        <v>-8</v>
      </c>
      <c r="SN75" s="17">
        <v>-6</v>
      </c>
      <c r="SO75" s="17">
        <v>-11</v>
      </c>
      <c r="SP75" s="17">
        <v>-11</v>
      </c>
      <c r="SQ75" s="17">
        <v>-8</v>
      </c>
      <c r="SR75" s="17">
        <v>-2</v>
      </c>
      <c r="SS75" s="17">
        <v>-17</v>
      </c>
      <c r="ST75" s="17">
        <v>10</v>
      </c>
      <c r="SU75" s="17">
        <v>-4</v>
      </c>
      <c r="SV75" s="17">
        <v>6</v>
      </c>
      <c r="SW75" s="17">
        <v>4</v>
      </c>
      <c r="SX75" s="17">
        <v>6</v>
      </c>
      <c r="SY75" s="17">
        <v>-1</v>
      </c>
      <c r="SZ75" s="17">
        <v>1</v>
      </c>
      <c r="TA75" s="17">
        <v>8</v>
      </c>
      <c r="TB75" s="17">
        <v>-21</v>
      </c>
      <c r="TC75" s="17">
        <v>-15</v>
      </c>
      <c r="TD75" s="17">
        <v>-27</v>
      </c>
      <c r="TE75" s="17">
        <v>-46</v>
      </c>
      <c r="TF75" s="17">
        <v>-18</v>
      </c>
      <c r="TG75" s="17">
        <v>-33</v>
      </c>
      <c r="TH75" s="17">
        <v>-33</v>
      </c>
      <c r="TI75" s="17">
        <v>-52</v>
      </c>
      <c r="TJ75" s="17">
        <v>-3</v>
      </c>
      <c r="TK75" s="17">
        <v>-3</v>
      </c>
      <c r="TL75" s="17">
        <v>-11</v>
      </c>
      <c r="TM75" s="17">
        <v>7</v>
      </c>
      <c r="TN75" s="17">
        <v>-4</v>
      </c>
      <c r="TO75" s="17">
        <v>-2</v>
      </c>
      <c r="TP75" s="17">
        <v>-9</v>
      </c>
      <c r="TQ75" s="17">
        <v>-5</v>
      </c>
      <c r="TR75" s="17">
        <v>-15</v>
      </c>
      <c r="TS75" s="17">
        <v>-9</v>
      </c>
      <c r="TT75" s="17">
        <v>-8</v>
      </c>
      <c r="TU75" s="17">
        <v>2</v>
      </c>
      <c r="TV75" s="17">
        <v>-6</v>
      </c>
      <c r="TW75" s="17">
        <v>-8</v>
      </c>
      <c r="TX75" s="17">
        <v>1</v>
      </c>
      <c r="TY75" s="17">
        <v>0</v>
      </c>
      <c r="TZ75" s="17">
        <v>-8</v>
      </c>
      <c r="UA75" s="17">
        <v>-6</v>
      </c>
      <c r="UB75" s="17">
        <v>-3</v>
      </c>
      <c r="UC75" s="17">
        <v>-5</v>
      </c>
      <c r="UD75" s="17">
        <v>-7</v>
      </c>
      <c r="UE75" s="17">
        <v>-3</v>
      </c>
      <c r="UF75" s="17">
        <v>-15</v>
      </c>
      <c r="UG75" s="17">
        <v>-4</v>
      </c>
      <c r="UH75" s="17">
        <v>-9</v>
      </c>
      <c r="UI75" s="17">
        <v>-3</v>
      </c>
      <c r="UJ75" s="17">
        <v>-3</v>
      </c>
      <c r="UK75" s="17">
        <v>-13</v>
      </c>
      <c r="UL75" s="17">
        <v>-11</v>
      </c>
      <c r="UM75" s="17">
        <v>-18</v>
      </c>
      <c r="UN75" s="17">
        <v>1</v>
      </c>
      <c r="UO75" s="17">
        <v>-11</v>
      </c>
      <c r="UP75" s="17">
        <v>12</v>
      </c>
      <c r="UQ75" s="17">
        <v>31</v>
      </c>
      <c r="UR75" s="17">
        <v>24</v>
      </c>
      <c r="US75" s="17">
        <v>11</v>
      </c>
      <c r="UT75" s="17">
        <v>22</v>
      </c>
      <c r="UU75" s="17">
        <v>9</v>
      </c>
      <c r="UV75" s="17">
        <v>30</v>
      </c>
      <c r="UW75" s="17">
        <v>10</v>
      </c>
      <c r="UX75" s="17">
        <v>-10</v>
      </c>
      <c r="UY75" s="17">
        <v>-2</v>
      </c>
      <c r="UZ75" s="17">
        <v>-3</v>
      </c>
      <c r="VA75" s="17">
        <v>-4</v>
      </c>
      <c r="VB75" s="17">
        <v>-5</v>
      </c>
      <c r="VC75" s="17">
        <v>-8</v>
      </c>
      <c r="VD75" s="17">
        <v>-9</v>
      </c>
      <c r="VE75" s="17">
        <v>-4</v>
      </c>
      <c r="VF75" s="17">
        <v>-10</v>
      </c>
      <c r="VG75" s="17">
        <v>-9</v>
      </c>
      <c r="VH75" s="17">
        <v>-5</v>
      </c>
      <c r="VI75" s="17">
        <v>-3</v>
      </c>
      <c r="VJ75" s="17">
        <v>-15</v>
      </c>
      <c r="VK75" s="17">
        <v>-22</v>
      </c>
      <c r="VL75" s="17">
        <v>-7</v>
      </c>
      <c r="VM75" s="17">
        <v>-10</v>
      </c>
      <c r="VN75">
        <v>13</v>
      </c>
      <c r="VO75">
        <v>4</v>
      </c>
      <c r="VP75">
        <v>7</v>
      </c>
      <c r="VQ75">
        <v>14</v>
      </c>
      <c r="VR75">
        <v>16</v>
      </c>
      <c r="VS75">
        <v>3</v>
      </c>
      <c r="VT75">
        <v>0</v>
      </c>
      <c r="VU75">
        <v>7</v>
      </c>
      <c r="VV75" s="17">
        <v>6</v>
      </c>
      <c r="VW75" s="17">
        <v>6</v>
      </c>
      <c r="VX75" s="17">
        <v>7</v>
      </c>
      <c r="VY75" s="17">
        <v>-8</v>
      </c>
      <c r="VZ75" s="17">
        <v>1</v>
      </c>
      <c r="WA75" s="17">
        <v>8</v>
      </c>
      <c r="WB75" s="17">
        <v>7</v>
      </c>
      <c r="WC75" s="17">
        <v>-10</v>
      </c>
      <c r="WD75" s="17">
        <v>-3</v>
      </c>
      <c r="WE75" s="17">
        <v>8</v>
      </c>
      <c r="WF75" s="17">
        <v>5</v>
      </c>
      <c r="WG75" s="17">
        <v>-6</v>
      </c>
      <c r="WH75" s="17">
        <v>7</v>
      </c>
      <c r="WI75" s="17">
        <v>9</v>
      </c>
      <c r="WJ75" s="17">
        <v>4</v>
      </c>
      <c r="WK75" s="17">
        <v>1</v>
      </c>
      <c r="WL75" s="17">
        <v>-22</v>
      </c>
      <c r="WM75" s="17">
        <v>-13</v>
      </c>
      <c r="WN75" s="17">
        <v>0</v>
      </c>
      <c r="WO75" s="17">
        <v>-10</v>
      </c>
      <c r="WP75" s="17">
        <v>-5</v>
      </c>
      <c r="WQ75" s="17">
        <v>-27</v>
      </c>
      <c r="WR75" s="17">
        <v>-30</v>
      </c>
      <c r="WS75" s="17">
        <v>-26</v>
      </c>
      <c r="WT75" s="17">
        <v>0</v>
      </c>
      <c r="WU75" s="17">
        <v>3</v>
      </c>
      <c r="WV75" s="17">
        <v>-9</v>
      </c>
      <c r="WW75" s="17">
        <v>-3</v>
      </c>
      <c r="WX75" s="17">
        <v>0</v>
      </c>
      <c r="WY75" s="17">
        <v>2</v>
      </c>
      <c r="WZ75" s="17">
        <v>-5</v>
      </c>
      <c r="XA75" s="17">
        <v>-7</v>
      </c>
    </row>
    <row r="76" spans="1:625">
      <c r="A76" t="s">
        <v>974</v>
      </c>
      <c r="B76" s="17">
        <v>-6</v>
      </c>
      <c r="C76" s="17">
        <v>-14</v>
      </c>
      <c r="D76" s="17">
        <v>-35</v>
      </c>
      <c r="E76" s="17">
        <v>-26</v>
      </c>
      <c r="F76" s="17">
        <v>-10</v>
      </c>
      <c r="G76" s="17">
        <v>-17</v>
      </c>
      <c r="H76" s="17">
        <v>-8</v>
      </c>
      <c r="I76" s="17">
        <v>-42</v>
      </c>
      <c r="J76" s="17">
        <v>8</v>
      </c>
      <c r="K76" s="17">
        <v>45</v>
      </c>
      <c r="L76" s="17">
        <v>43</v>
      </c>
      <c r="M76" s="17">
        <v>73</v>
      </c>
      <c r="N76" s="17">
        <v>52</v>
      </c>
      <c r="O76" s="17">
        <v>116</v>
      </c>
      <c r="P76" s="17">
        <v>106</v>
      </c>
      <c r="Q76" s="17">
        <v>69</v>
      </c>
      <c r="R76" s="17">
        <v>-1</v>
      </c>
      <c r="S76" s="17">
        <v>25</v>
      </c>
      <c r="T76" s="17">
        <v>1</v>
      </c>
      <c r="U76" s="17">
        <v>8</v>
      </c>
      <c r="V76" s="17">
        <v>-18</v>
      </c>
      <c r="W76" s="17">
        <v>-24</v>
      </c>
      <c r="X76" s="17">
        <v>-18</v>
      </c>
      <c r="Y76" s="17">
        <v>-18</v>
      </c>
      <c r="Z76" s="17">
        <v>-13</v>
      </c>
      <c r="AA76" s="17">
        <v>-6</v>
      </c>
      <c r="AB76" s="17">
        <v>-11</v>
      </c>
      <c r="AC76" s="17">
        <v>-10</v>
      </c>
      <c r="AD76" s="17">
        <v>-17</v>
      </c>
      <c r="AE76" s="17">
        <v>-9</v>
      </c>
      <c r="AF76" s="17">
        <v>-23</v>
      </c>
      <c r="AG76" s="17">
        <v>-16</v>
      </c>
      <c r="AH76" s="17">
        <v>34</v>
      </c>
      <c r="AI76" s="17">
        <v>13</v>
      </c>
      <c r="AJ76" s="17">
        <v>-11</v>
      </c>
      <c r="AK76" s="17">
        <v>8</v>
      </c>
      <c r="AL76" s="17">
        <v>38</v>
      </c>
      <c r="AM76" s="17">
        <v>14</v>
      </c>
      <c r="AN76" s="17">
        <v>6</v>
      </c>
      <c r="AO76" s="17">
        <v>18</v>
      </c>
      <c r="AP76" s="17">
        <v>11</v>
      </c>
      <c r="AQ76" s="17">
        <v>6</v>
      </c>
      <c r="AR76" s="17">
        <v>-5</v>
      </c>
      <c r="AS76" s="17">
        <v>10</v>
      </c>
      <c r="AT76" s="17">
        <v>-6</v>
      </c>
      <c r="AU76" s="17">
        <v>-5</v>
      </c>
      <c r="AV76" s="17">
        <v>-19</v>
      </c>
      <c r="AW76" s="17">
        <v>-31</v>
      </c>
      <c r="AX76" s="17">
        <v>4</v>
      </c>
      <c r="AY76" s="17">
        <v>-7</v>
      </c>
      <c r="AZ76" s="17">
        <v>-7</v>
      </c>
      <c r="BA76" s="17">
        <v>-19</v>
      </c>
      <c r="BB76" s="17">
        <v>-10</v>
      </c>
      <c r="BC76" s="17">
        <v>-1</v>
      </c>
      <c r="BD76" s="17">
        <v>-4</v>
      </c>
      <c r="BE76" s="17">
        <v>-14</v>
      </c>
      <c r="BF76" s="17">
        <v>-21</v>
      </c>
      <c r="BG76" s="17">
        <v>-14</v>
      </c>
      <c r="BH76" s="17">
        <v>-11</v>
      </c>
      <c r="BI76" s="17">
        <v>-8</v>
      </c>
      <c r="BJ76" s="17">
        <v>-18</v>
      </c>
      <c r="BK76" s="17">
        <v>-16</v>
      </c>
      <c r="BL76" s="17">
        <v>-20</v>
      </c>
      <c r="BM76" s="17">
        <v>-43</v>
      </c>
      <c r="BN76" s="17">
        <v>4</v>
      </c>
      <c r="BO76" s="17">
        <v>-7</v>
      </c>
      <c r="BP76" s="17">
        <v>-7</v>
      </c>
      <c r="BQ76" s="17">
        <v>0</v>
      </c>
      <c r="BR76" s="17">
        <v>-6</v>
      </c>
      <c r="BS76" s="17">
        <v>-7</v>
      </c>
      <c r="BT76" s="17">
        <v>-4</v>
      </c>
      <c r="BU76" s="17">
        <v>-4</v>
      </c>
      <c r="BV76" s="17">
        <v>46</v>
      </c>
      <c r="BW76" s="17">
        <v>25</v>
      </c>
      <c r="BX76" s="17">
        <v>30</v>
      </c>
      <c r="BY76" s="17">
        <v>31</v>
      </c>
      <c r="BZ76" s="17">
        <v>24</v>
      </c>
      <c r="CA76" s="17">
        <v>48</v>
      </c>
      <c r="CB76" s="17">
        <v>23</v>
      </c>
      <c r="CC76" s="17">
        <v>12</v>
      </c>
      <c r="CD76" s="17">
        <v>-21</v>
      </c>
      <c r="CE76" s="17">
        <v>-10</v>
      </c>
      <c r="CF76" s="17">
        <v>-10</v>
      </c>
      <c r="CG76" s="17">
        <v>-7</v>
      </c>
      <c r="CH76" s="17">
        <v>-12</v>
      </c>
      <c r="CI76" s="17">
        <v>-4</v>
      </c>
      <c r="CJ76" s="17">
        <v>-8</v>
      </c>
      <c r="CK76" s="17">
        <v>-3</v>
      </c>
      <c r="CL76" s="17">
        <v>9</v>
      </c>
      <c r="CM76" s="17">
        <v>-1</v>
      </c>
      <c r="CN76" s="17">
        <v>4</v>
      </c>
      <c r="CO76" s="17">
        <v>0</v>
      </c>
      <c r="CP76" s="17">
        <v>-4</v>
      </c>
      <c r="CQ76" s="17">
        <v>-15</v>
      </c>
      <c r="CR76" s="17">
        <v>-9</v>
      </c>
      <c r="CS76" s="17">
        <v>-14</v>
      </c>
      <c r="CT76" s="17">
        <v>-17</v>
      </c>
      <c r="CU76" s="17">
        <v>-28</v>
      </c>
      <c r="CV76" s="17">
        <v>-11</v>
      </c>
      <c r="CW76" s="17">
        <v>-10</v>
      </c>
      <c r="CX76" s="17">
        <v>-10</v>
      </c>
      <c r="CY76" s="17">
        <v>-23</v>
      </c>
      <c r="CZ76" s="17">
        <v>-9</v>
      </c>
      <c r="DA76" s="17">
        <v>-25</v>
      </c>
      <c r="DB76" s="17">
        <v>6</v>
      </c>
      <c r="DC76" s="17">
        <v>11</v>
      </c>
      <c r="DD76" s="17">
        <v>2</v>
      </c>
      <c r="DE76" s="17">
        <v>12</v>
      </c>
      <c r="DF76" s="17">
        <v>8</v>
      </c>
      <c r="DG76" s="17">
        <v>7</v>
      </c>
      <c r="DH76" s="17">
        <v>7</v>
      </c>
      <c r="DI76" s="17">
        <v>12</v>
      </c>
      <c r="DJ76" s="17">
        <v>13</v>
      </c>
      <c r="DK76" s="17">
        <v>6</v>
      </c>
      <c r="DL76" s="17">
        <v>-25</v>
      </c>
      <c r="DM76" s="17">
        <v>-3</v>
      </c>
      <c r="DN76" s="17">
        <v>11</v>
      </c>
      <c r="DO76" s="17">
        <v>-6</v>
      </c>
      <c r="DP76" s="17">
        <v>2</v>
      </c>
      <c r="DQ76" s="17">
        <v>4</v>
      </c>
      <c r="DR76" s="17">
        <v>-11</v>
      </c>
      <c r="DS76" s="17">
        <v>-16</v>
      </c>
      <c r="DT76" s="17">
        <v>-4</v>
      </c>
      <c r="DU76" s="17">
        <v>0</v>
      </c>
      <c r="DV76" s="17">
        <v>-6</v>
      </c>
      <c r="DW76" s="17">
        <v>-4</v>
      </c>
      <c r="DX76" s="17">
        <v>-13</v>
      </c>
      <c r="DY76" s="17">
        <v>10</v>
      </c>
      <c r="DZ76" s="17">
        <v>-7</v>
      </c>
      <c r="EA76" s="17">
        <v>2</v>
      </c>
      <c r="EB76" s="17">
        <v>3</v>
      </c>
      <c r="EC76" s="17">
        <v>10</v>
      </c>
      <c r="ED76" s="17">
        <v>-3</v>
      </c>
      <c r="EE76" s="17">
        <v>5</v>
      </c>
      <c r="EF76" s="17">
        <v>-6</v>
      </c>
      <c r="EG76" s="17">
        <v>-2</v>
      </c>
      <c r="EH76" s="17">
        <v>-9</v>
      </c>
      <c r="EI76" s="17">
        <v>-9</v>
      </c>
      <c r="EJ76" s="17">
        <v>-17</v>
      </c>
      <c r="EK76" s="17">
        <v>-11</v>
      </c>
      <c r="EL76" s="17">
        <v>-13</v>
      </c>
      <c r="EM76" s="17">
        <v>-20</v>
      </c>
      <c r="EN76" s="17">
        <v>-24</v>
      </c>
      <c r="EO76" s="17">
        <v>-41</v>
      </c>
      <c r="EP76" s="17">
        <v>7</v>
      </c>
      <c r="EQ76" s="17">
        <v>4</v>
      </c>
      <c r="ER76" s="17">
        <v>1</v>
      </c>
      <c r="ES76" s="17">
        <v>3</v>
      </c>
      <c r="ET76" s="17">
        <v>1</v>
      </c>
      <c r="EU76" s="17">
        <v>4</v>
      </c>
      <c r="EV76" s="17">
        <v>0</v>
      </c>
      <c r="EW76" s="17">
        <v>10</v>
      </c>
      <c r="EX76" s="17">
        <v>8</v>
      </c>
      <c r="EY76" s="17">
        <v>6</v>
      </c>
      <c r="EZ76" s="17">
        <v>6</v>
      </c>
      <c r="FA76" s="17">
        <v>4</v>
      </c>
      <c r="FB76" s="17">
        <v>9</v>
      </c>
      <c r="FC76" s="17">
        <v>10</v>
      </c>
      <c r="FD76" s="17">
        <v>10</v>
      </c>
      <c r="FE76" s="17">
        <v>6</v>
      </c>
      <c r="FF76" s="17">
        <v>-2</v>
      </c>
      <c r="FG76" s="17">
        <v>-6</v>
      </c>
      <c r="FH76" s="17">
        <v>-7</v>
      </c>
      <c r="FI76" s="17">
        <v>11</v>
      </c>
      <c r="FJ76" s="17">
        <v>8</v>
      </c>
      <c r="FK76" s="17">
        <v>-1</v>
      </c>
      <c r="FL76" s="17">
        <v>-2</v>
      </c>
      <c r="FM76" s="17">
        <v>-1</v>
      </c>
      <c r="FN76" s="17">
        <v>10</v>
      </c>
      <c r="FO76" s="17">
        <v>-1</v>
      </c>
      <c r="FP76" s="17">
        <v>0</v>
      </c>
      <c r="FQ76" s="17">
        <v>-2</v>
      </c>
      <c r="FR76" s="17">
        <v>3</v>
      </c>
      <c r="FS76" s="17">
        <v>9</v>
      </c>
      <c r="FT76" s="17">
        <v>-14</v>
      </c>
      <c r="FU76" s="17">
        <v>-17</v>
      </c>
      <c r="FV76" s="17">
        <v>-2</v>
      </c>
      <c r="FW76" s="17">
        <v>-2</v>
      </c>
      <c r="FX76" s="17">
        <v>-2</v>
      </c>
      <c r="FY76" s="17">
        <v>-9</v>
      </c>
      <c r="FZ76" s="17">
        <v>-2</v>
      </c>
      <c r="GA76" s="17">
        <v>-7</v>
      </c>
      <c r="GB76" s="17">
        <v>-6</v>
      </c>
      <c r="GC76" s="17">
        <v>-4</v>
      </c>
      <c r="GD76" s="17">
        <v>22</v>
      </c>
      <c r="GE76" s="17">
        <v>-16</v>
      </c>
      <c r="GF76" s="17">
        <v>12</v>
      </c>
      <c r="GG76" s="17">
        <v>-18</v>
      </c>
      <c r="GH76" s="17">
        <v>-23</v>
      </c>
      <c r="GI76" s="17">
        <v>-12</v>
      </c>
      <c r="GJ76" s="17">
        <v>-3</v>
      </c>
      <c r="GK76" s="17">
        <v>-12</v>
      </c>
      <c r="GL76" s="17">
        <v>-17</v>
      </c>
      <c r="GM76" s="17">
        <v>-31</v>
      </c>
      <c r="GN76" s="17">
        <v>-14</v>
      </c>
      <c r="GO76" s="17">
        <v>-15</v>
      </c>
      <c r="GP76" s="17">
        <v>-14</v>
      </c>
      <c r="GQ76" s="17">
        <v>-3</v>
      </c>
      <c r="GR76" s="17">
        <v>-1</v>
      </c>
      <c r="GS76" s="17">
        <v>-6</v>
      </c>
      <c r="GT76" s="17">
        <v>1</v>
      </c>
      <c r="GU76" s="17">
        <v>-3</v>
      </c>
      <c r="GV76" s="17">
        <v>-6</v>
      </c>
      <c r="GW76" s="17">
        <v>-10</v>
      </c>
      <c r="GX76" s="17">
        <v>7</v>
      </c>
      <c r="GY76" s="17">
        <v>1</v>
      </c>
      <c r="GZ76" s="17">
        <v>7</v>
      </c>
      <c r="HA76" s="17">
        <v>-8</v>
      </c>
      <c r="HB76" s="17">
        <v>-4</v>
      </c>
      <c r="HC76" s="17">
        <v>0</v>
      </c>
      <c r="HD76" s="17">
        <v>3</v>
      </c>
      <c r="HE76" s="17">
        <v>-24</v>
      </c>
      <c r="HF76" s="17">
        <v>-12</v>
      </c>
      <c r="HG76" s="17">
        <v>-11</v>
      </c>
      <c r="HH76" s="17">
        <v>-19</v>
      </c>
      <c r="HI76" s="17">
        <v>6</v>
      </c>
      <c r="HJ76" s="17">
        <v>-17</v>
      </c>
      <c r="HK76" s="17">
        <v>-13</v>
      </c>
      <c r="HL76" s="17">
        <v>-7</v>
      </c>
      <c r="HM76" s="17">
        <v>-5</v>
      </c>
      <c r="HN76" s="17">
        <v>-2</v>
      </c>
      <c r="HO76" s="17">
        <v>-10</v>
      </c>
      <c r="HP76" s="17">
        <v>-20</v>
      </c>
      <c r="HQ76" s="17">
        <v>-13</v>
      </c>
      <c r="HR76" s="17">
        <v>-23</v>
      </c>
      <c r="HS76" s="17">
        <v>-20</v>
      </c>
      <c r="HT76" s="17">
        <v>-10</v>
      </c>
      <c r="HU76" s="17">
        <v>-15</v>
      </c>
      <c r="HV76" s="17">
        <v>-2</v>
      </c>
      <c r="HW76" s="17">
        <v>-2</v>
      </c>
      <c r="HX76" s="17">
        <v>-2</v>
      </c>
      <c r="HY76" s="17">
        <v>-1</v>
      </c>
      <c r="HZ76" s="17">
        <v>34</v>
      </c>
      <c r="IA76" s="17">
        <v>103</v>
      </c>
      <c r="IB76" s="17">
        <v>42</v>
      </c>
      <c r="IC76" s="17">
        <v>73</v>
      </c>
      <c r="ID76" s="17">
        <v>59</v>
      </c>
      <c r="IE76" s="17">
        <v>81</v>
      </c>
      <c r="IF76" s="17">
        <v>55</v>
      </c>
      <c r="IG76" s="17">
        <v>125</v>
      </c>
      <c r="IH76" s="17">
        <v>11</v>
      </c>
      <c r="II76" s="17">
        <v>6</v>
      </c>
      <c r="IJ76" s="17">
        <v>4</v>
      </c>
      <c r="IK76" s="17">
        <v>-5</v>
      </c>
      <c r="IL76" s="17">
        <v>-7</v>
      </c>
      <c r="IM76" s="17">
        <v>10</v>
      </c>
      <c r="IN76" s="17">
        <v>-4</v>
      </c>
      <c r="IO76" s="17">
        <v>-14</v>
      </c>
      <c r="IP76" s="17">
        <v>-4</v>
      </c>
      <c r="IQ76" s="17">
        <v>-2</v>
      </c>
      <c r="IR76" s="17">
        <v>-6</v>
      </c>
      <c r="IS76" s="17">
        <v>-4</v>
      </c>
      <c r="IT76" s="17">
        <v>-3</v>
      </c>
      <c r="IU76" s="17">
        <v>-10</v>
      </c>
      <c r="IV76" s="17">
        <v>0</v>
      </c>
      <c r="IW76" s="17">
        <v>-7</v>
      </c>
      <c r="IX76" s="17">
        <v>286</v>
      </c>
      <c r="IY76" s="17">
        <v>267</v>
      </c>
      <c r="IZ76" s="17">
        <v>177</v>
      </c>
      <c r="JA76" s="17">
        <v>167</v>
      </c>
      <c r="JB76" s="17">
        <v>230</v>
      </c>
      <c r="JC76" s="17">
        <v>205</v>
      </c>
      <c r="JD76" s="17">
        <v>213</v>
      </c>
      <c r="JE76" s="17">
        <v>347</v>
      </c>
      <c r="JF76" s="17">
        <v>-32</v>
      </c>
      <c r="JG76" s="17">
        <v>-16</v>
      </c>
      <c r="JH76" s="17">
        <v>3</v>
      </c>
      <c r="JI76" s="17">
        <v>-20</v>
      </c>
      <c r="JJ76" s="17">
        <v>-17</v>
      </c>
      <c r="JK76" s="17">
        <v>-55</v>
      </c>
      <c r="JL76" s="17">
        <v>-63</v>
      </c>
      <c r="JM76" s="17">
        <v>-51</v>
      </c>
      <c r="JN76" s="17">
        <v>2</v>
      </c>
      <c r="JO76" s="17">
        <v>5</v>
      </c>
      <c r="JP76" s="17">
        <v>-1</v>
      </c>
      <c r="JQ76" s="17">
        <v>12</v>
      </c>
      <c r="JR76" s="17">
        <v>13</v>
      </c>
      <c r="JS76" s="17">
        <v>10</v>
      </c>
      <c r="JT76" s="17">
        <v>12</v>
      </c>
      <c r="JU76" s="17">
        <v>10</v>
      </c>
      <c r="JV76" s="17">
        <v>-16</v>
      </c>
      <c r="JW76" s="17">
        <v>-7</v>
      </c>
      <c r="JX76" s="17">
        <v>1</v>
      </c>
      <c r="JY76" s="17">
        <v>-10</v>
      </c>
      <c r="JZ76" s="17">
        <v>-17</v>
      </c>
      <c r="KA76" s="17">
        <v>9</v>
      </c>
      <c r="KB76" s="17">
        <v>13</v>
      </c>
      <c r="KC76" s="17">
        <v>7</v>
      </c>
      <c r="KD76" s="17">
        <v>-15</v>
      </c>
      <c r="KE76" s="17">
        <v>3</v>
      </c>
      <c r="KF76" s="17">
        <v>-6</v>
      </c>
      <c r="KG76" s="17">
        <v>17</v>
      </c>
      <c r="KH76" s="17">
        <v>-5</v>
      </c>
      <c r="KI76" s="17">
        <v>-7</v>
      </c>
      <c r="KJ76" s="17">
        <v>8</v>
      </c>
      <c r="KK76" s="17">
        <v>23</v>
      </c>
      <c r="KL76" s="17">
        <v>-15</v>
      </c>
      <c r="KM76" s="17">
        <v>-9</v>
      </c>
      <c r="KN76" s="17">
        <v>-9</v>
      </c>
      <c r="KO76" s="17">
        <v>-18</v>
      </c>
      <c r="KP76" s="17">
        <v>-25</v>
      </c>
      <c r="KQ76" s="17">
        <v>-9</v>
      </c>
      <c r="KR76" s="17">
        <v>-24</v>
      </c>
      <c r="KS76" s="17">
        <v>-49</v>
      </c>
      <c r="KT76" s="17">
        <v>-14</v>
      </c>
      <c r="KU76" s="17">
        <v>-12</v>
      </c>
      <c r="KV76" s="17">
        <v>-7</v>
      </c>
      <c r="KW76" s="17">
        <v>5</v>
      </c>
      <c r="KX76" s="17">
        <v>-2</v>
      </c>
      <c r="KY76" s="17">
        <v>-3</v>
      </c>
      <c r="KZ76" s="17">
        <v>3</v>
      </c>
      <c r="LA76" s="17">
        <v>5</v>
      </c>
      <c r="LB76" s="17">
        <v>-6</v>
      </c>
      <c r="LC76" s="17">
        <v>-17</v>
      </c>
      <c r="LD76" s="17">
        <v>-10</v>
      </c>
      <c r="LE76" s="17">
        <v>-11</v>
      </c>
      <c r="LF76" s="17">
        <v>-16</v>
      </c>
      <c r="LG76" s="17">
        <v>-13</v>
      </c>
      <c r="LH76" s="17">
        <v>-2</v>
      </c>
      <c r="LI76" s="17">
        <v>-15</v>
      </c>
      <c r="LJ76" s="17">
        <v>-14</v>
      </c>
      <c r="LK76" s="17">
        <v>-22</v>
      </c>
      <c r="LL76" s="17">
        <v>-20</v>
      </c>
      <c r="LM76" s="17">
        <v>-21</v>
      </c>
      <c r="LN76" s="17">
        <v>-15</v>
      </c>
      <c r="LO76" s="17">
        <v>-37</v>
      </c>
      <c r="LP76" s="17">
        <v>-1</v>
      </c>
      <c r="LQ76" s="17">
        <v>-21</v>
      </c>
      <c r="LR76" s="17">
        <v>33</v>
      </c>
      <c r="LS76" s="17">
        <v>2</v>
      </c>
      <c r="LT76" s="17">
        <v>8</v>
      </c>
      <c r="LU76" s="17">
        <v>-1</v>
      </c>
      <c r="LV76" s="17">
        <v>-8</v>
      </c>
      <c r="LW76" s="17">
        <v>6</v>
      </c>
      <c r="LX76" s="17">
        <v>16</v>
      </c>
      <c r="LY76" s="17">
        <v>-5</v>
      </c>
      <c r="LZ76" s="17">
        <v>-28</v>
      </c>
      <c r="MA76" s="17">
        <v>-30</v>
      </c>
      <c r="MB76" s="17">
        <v>3</v>
      </c>
      <c r="MC76" s="17">
        <v>-19</v>
      </c>
      <c r="MD76" s="17">
        <v>-6</v>
      </c>
      <c r="ME76" s="17">
        <v>3</v>
      </c>
      <c r="MF76" s="17">
        <v>-24</v>
      </c>
      <c r="MG76" s="17">
        <v>18</v>
      </c>
      <c r="MH76" s="17">
        <v>0</v>
      </c>
      <c r="MI76" s="17">
        <v>-4</v>
      </c>
      <c r="MJ76" s="17">
        <v>2</v>
      </c>
      <c r="MK76" s="17">
        <v>-1</v>
      </c>
      <c r="ML76" s="17">
        <v>-6</v>
      </c>
      <c r="MM76" s="17">
        <v>-9</v>
      </c>
      <c r="MN76" s="17">
        <v>-8</v>
      </c>
      <c r="MO76" s="17">
        <v>-31</v>
      </c>
      <c r="MP76" s="17">
        <v>-4</v>
      </c>
      <c r="MQ76" s="17">
        <v>2</v>
      </c>
      <c r="MR76" s="17">
        <v>4</v>
      </c>
      <c r="MS76" s="17">
        <v>5</v>
      </c>
      <c r="MT76" s="17">
        <v>-13</v>
      </c>
      <c r="MU76" s="17">
        <v>-8</v>
      </c>
      <c r="MV76" s="17">
        <v>3</v>
      </c>
      <c r="MW76" s="17">
        <v>22</v>
      </c>
      <c r="MX76" s="17">
        <v>-18</v>
      </c>
      <c r="MY76" s="17">
        <v>-11</v>
      </c>
      <c r="MZ76" s="17">
        <v>-8</v>
      </c>
      <c r="NA76" s="17">
        <v>-13</v>
      </c>
      <c r="NB76" s="17">
        <v>-5</v>
      </c>
      <c r="NC76" s="17">
        <v>-20</v>
      </c>
      <c r="ND76" s="17">
        <v>-18</v>
      </c>
      <c r="NE76" s="17">
        <v>-16</v>
      </c>
      <c r="NF76" s="17">
        <v>-22</v>
      </c>
      <c r="NG76" s="17">
        <v>-12</v>
      </c>
      <c r="NH76" s="17">
        <v>10</v>
      </c>
      <c r="NI76" s="17">
        <v>-5</v>
      </c>
      <c r="NJ76" s="17">
        <v>-20</v>
      </c>
      <c r="NK76" s="17">
        <v>4</v>
      </c>
      <c r="NL76" s="17">
        <v>-6</v>
      </c>
      <c r="NM76" s="17">
        <v>0</v>
      </c>
      <c r="NN76" s="17">
        <v>9</v>
      </c>
      <c r="NO76" s="17">
        <v>2</v>
      </c>
      <c r="NP76" s="17">
        <v>2</v>
      </c>
      <c r="NQ76" s="17">
        <v>0</v>
      </c>
      <c r="NR76" s="17">
        <v>8</v>
      </c>
      <c r="NS76" s="17">
        <v>10</v>
      </c>
      <c r="NT76" s="17">
        <v>2</v>
      </c>
      <c r="NU76" s="17">
        <v>8</v>
      </c>
      <c r="NV76" s="17">
        <v>-15</v>
      </c>
      <c r="NW76" s="17">
        <v>-16</v>
      </c>
      <c r="NX76" s="17">
        <v>-25</v>
      </c>
      <c r="NY76" s="17">
        <v>-10</v>
      </c>
      <c r="NZ76" s="17">
        <v>-6</v>
      </c>
      <c r="OA76" s="17">
        <v>-6</v>
      </c>
      <c r="OB76" s="17">
        <v>12</v>
      </c>
      <c r="OC76" s="17">
        <v>-4</v>
      </c>
      <c r="OD76" s="17">
        <v>7</v>
      </c>
      <c r="OE76" s="17">
        <v>-8</v>
      </c>
      <c r="OF76" s="17">
        <v>0</v>
      </c>
      <c r="OG76" s="17">
        <v>1</v>
      </c>
      <c r="OH76" s="17">
        <v>0</v>
      </c>
      <c r="OI76" s="17">
        <v>3</v>
      </c>
      <c r="OJ76" s="17">
        <v>7</v>
      </c>
      <c r="OK76" s="17">
        <v>15</v>
      </c>
      <c r="OL76" s="17">
        <v>-25</v>
      </c>
      <c r="OM76" s="17">
        <v>-14</v>
      </c>
      <c r="ON76" s="17">
        <v>-33</v>
      </c>
      <c r="OO76" s="17">
        <v>-28</v>
      </c>
      <c r="OP76" s="17">
        <v>-6</v>
      </c>
      <c r="OQ76" s="17">
        <v>-25</v>
      </c>
      <c r="OR76" s="17">
        <v>-5</v>
      </c>
      <c r="OS76" s="17">
        <v>-18</v>
      </c>
      <c r="OT76" s="17">
        <v>29</v>
      </c>
      <c r="OU76" s="17">
        <v>3</v>
      </c>
      <c r="OV76" s="17">
        <v>9</v>
      </c>
      <c r="OW76" s="17">
        <v>-5</v>
      </c>
      <c r="OX76" s="17">
        <v>-8</v>
      </c>
      <c r="OY76" s="17">
        <v>-33</v>
      </c>
      <c r="OZ76" s="17">
        <v>-46</v>
      </c>
      <c r="PA76" s="17">
        <v>-30</v>
      </c>
      <c r="PB76" s="17">
        <v>-7</v>
      </c>
      <c r="PC76" s="17">
        <v>-2</v>
      </c>
      <c r="PD76" s="17">
        <v>-2</v>
      </c>
      <c r="PE76" s="17">
        <v>-2</v>
      </c>
      <c r="PF76" s="17">
        <v>-4</v>
      </c>
      <c r="PG76" s="17">
        <v>-11</v>
      </c>
      <c r="PH76" s="17">
        <v>-12</v>
      </c>
      <c r="PI76" s="17">
        <v>2</v>
      </c>
      <c r="PJ76" s="17">
        <v>-28</v>
      </c>
      <c r="PK76" s="17">
        <v>-20</v>
      </c>
      <c r="PL76" s="17">
        <v>-20</v>
      </c>
      <c r="PM76" s="17">
        <v>-17</v>
      </c>
      <c r="PN76" s="17">
        <v>-24</v>
      </c>
      <c r="PO76" s="17">
        <v>14</v>
      </c>
      <c r="PP76" s="17">
        <v>-14</v>
      </c>
      <c r="PQ76" s="17">
        <v>2</v>
      </c>
      <c r="PR76" s="17">
        <v>-24</v>
      </c>
      <c r="PS76" s="17">
        <v>-23</v>
      </c>
      <c r="PT76" s="17">
        <v>-12</v>
      </c>
      <c r="PU76" s="17">
        <v>-10</v>
      </c>
      <c r="PV76" s="17">
        <v>-14</v>
      </c>
      <c r="PW76" s="17">
        <v>-20</v>
      </c>
      <c r="PX76" s="17">
        <v>-11</v>
      </c>
      <c r="PY76" s="17">
        <v>-3</v>
      </c>
      <c r="PZ76" s="17">
        <v>0</v>
      </c>
      <c r="QA76" s="17">
        <v>-3</v>
      </c>
      <c r="QB76" s="17">
        <v>0</v>
      </c>
      <c r="QC76" s="17">
        <v>-3</v>
      </c>
      <c r="QD76" s="17">
        <v>-4</v>
      </c>
      <c r="QE76" s="17">
        <v>-2</v>
      </c>
      <c r="QF76" s="17">
        <v>-5</v>
      </c>
      <c r="QG76" s="17">
        <v>-4</v>
      </c>
      <c r="QH76" s="17">
        <v>5</v>
      </c>
      <c r="QI76" s="17">
        <v>-3</v>
      </c>
      <c r="QJ76" s="17">
        <v>17</v>
      </c>
      <c r="QK76" s="17">
        <v>4</v>
      </c>
      <c r="QL76" s="17">
        <v>11</v>
      </c>
      <c r="QM76" s="17">
        <v>11</v>
      </c>
      <c r="QN76" s="17">
        <v>26</v>
      </c>
      <c r="QO76" s="17">
        <v>16</v>
      </c>
      <c r="QP76" s="17">
        <v>-2</v>
      </c>
      <c r="QQ76" s="17">
        <v>-8</v>
      </c>
      <c r="QR76" s="17">
        <v>-8</v>
      </c>
      <c r="QS76" s="17">
        <v>8</v>
      </c>
      <c r="QT76" s="17">
        <v>1</v>
      </c>
      <c r="QU76" s="17">
        <v>-3</v>
      </c>
      <c r="QV76" s="17">
        <v>0</v>
      </c>
      <c r="QW76" s="17">
        <v>4</v>
      </c>
      <c r="QX76" s="17">
        <v>-11</v>
      </c>
      <c r="QY76" s="17">
        <v>-25</v>
      </c>
      <c r="QZ76" s="17">
        <v>-9</v>
      </c>
      <c r="RA76" s="17">
        <v>-14</v>
      </c>
      <c r="RB76" s="17">
        <v>4</v>
      </c>
      <c r="RC76" s="17">
        <v>6</v>
      </c>
      <c r="RD76" s="17">
        <v>19</v>
      </c>
      <c r="RE76" s="17">
        <v>-26</v>
      </c>
      <c r="RF76" s="17">
        <v>-16</v>
      </c>
      <c r="RG76" s="17">
        <v>-21</v>
      </c>
      <c r="RH76" s="17">
        <v>-3</v>
      </c>
      <c r="RI76" s="17">
        <v>-9</v>
      </c>
      <c r="RJ76" s="17">
        <v>-5</v>
      </c>
      <c r="RK76" s="17">
        <v>-8</v>
      </c>
      <c r="RL76" s="17">
        <v>-16</v>
      </c>
      <c r="RM76" s="17">
        <v>-14</v>
      </c>
      <c r="RN76" s="17">
        <v>-7</v>
      </c>
      <c r="RO76" s="17">
        <v>-11</v>
      </c>
      <c r="RP76" s="17">
        <v>-4</v>
      </c>
      <c r="RQ76" s="17">
        <v>-9</v>
      </c>
      <c r="RR76" s="17">
        <v>5</v>
      </c>
      <c r="RS76" s="17">
        <v>-11</v>
      </c>
      <c r="RT76" s="17">
        <v>0</v>
      </c>
      <c r="RU76" s="17">
        <v>-8</v>
      </c>
      <c r="RV76" s="17">
        <v>-9</v>
      </c>
      <c r="RW76" s="17">
        <v>-4</v>
      </c>
      <c r="RX76" s="17">
        <v>5</v>
      </c>
      <c r="RY76" s="17">
        <v>-10</v>
      </c>
      <c r="RZ76" s="17">
        <v>-12</v>
      </c>
      <c r="SA76" s="17">
        <v>-9</v>
      </c>
      <c r="SB76" s="17">
        <v>-5</v>
      </c>
      <c r="SC76" s="17">
        <v>-17</v>
      </c>
      <c r="SD76" s="17">
        <v>-7</v>
      </c>
      <c r="SE76" s="17">
        <v>-7</v>
      </c>
      <c r="SF76" s="17">
        <v>0</v>
      </c>
      <c r="SG76" s="17">
        <v>-2</v>
      </c>
      <c r="SH76" s="17">
        <v>0</v>
      </c>
      <c r="SI76" s="17">
        <v>0</v>
      </c>
      <c r="SJ76" s="17">
        <v>0</v>
      </c>
      <c r="SK76" s="17">
        <v>3</v>
      </c>
      <c r="SL76" s="17">
        <v>-9</v>
      </c>
      <c r="SM76" s="17">
        <v>-6</v>
      </c>
      <c r="SN76" s="17">
        <v>-3</v>
      </c>
      <c r="SO76" s="17">
        <v>-6</v>
      </c>
      <c r="SP76" s="17">
        <v>-14</v>
      </c>
      <c r="SQ76" s="17">
        <v>-5</v>
      </c>
      <c r="SR76" s="17">
        <v>-12</v>
      </c>
      <c r="SS76" s="17">
        <v>-10</v>
      </c>
      <c r="ST76" s="17">
        <v>8</v>
      </c>
      <c r="SU76" s="17">
        <v>8</v>
      </c>
      <c r="SV76" s="17">
        <v>6</v>
      </c>
      <c r="SW76" s="17">
        <v>7</v>
      </c>
      <c r="SX76" s="17">
        <v>1</v>
      </c>
      <c r="SY76" s="17">
        <v>11</v>
      </c>
      <c r="SZ76" s="17">
        <v>5</v>
      </c>
      <c r="TA76" s="17">
        <v>0</v>
      </c>
      <c r="TB76" s="17">
        <v>-19</v>
      </c>
      <c r="TC76" s="17">
        <v>-11</v>
      </c>
      <c r="TD76" s="17">
        <v>-7</v>
      </c>
      <c r="TE76" s="17">
        <v>-9</v>
      </c>
      <c r="TF76" s="17">
        <v>-20</v>
      </c>
      <c r="TG76" s="17">
        <v>-29</v>
      </c>
      <c r="TH76" s="17">
        <v>-29</v>
      </c>
      <c r="TI76" s="17">
        <v>-35</v>
      </c>
      <c r="TJ76" s="17">
        <v>1</v>
      </c>
      <c r="TK76" s="17">
        <v>1</v>
      </c>
      <c r="TL76" s="17">
        <v>4</v>
      </c>
      <c r="TM76" s="17">
        <v>13</v>
      </c>
      <c r="TN76" s="17">
        <v>-3</v>
      </c>
      <c r="TO76" s="17">
        <v>-3</v>
      </c>
      <c r="TP76" s="17">
        <v>0</v>
      </c>
      <c r="TQ76" s="17">
        <v>-8</v>
      </c>
      <c r="TR76" s="17">
        <v>-10</v>
      </c>
      <c r="TS76" s="17">
        <v>-4</v>
      </c>
      <c r="TT76" s="17">
        <v>1</v>
      </c>
      <c r="TU76" s="17">
        <v>-5</v>
      </c>
      <c r="TV76" s="17">
        <v>-4</v>
      </c>
      <c r="TW76" s="17">
        <v>2</v>
      </c>
      <c r="TX76" s="17">
        <v>-5</v>
      </c>
      <c r="TY76" s="17">
        <v>-7</v>
      </c>
      <c r="TZ76" s="17">
        <v>-4</v>
      </c>
      <c r="UA76" s="17">
        <v>-4</v>
      </c>
      <c r="UB76" s="17">
        <v>1</v>
      </c>
      <c r="UC76" s="17">
        <v>-6</v>
      </c>
      <c r="UD76" s="17">
        <v>-6</v>
      </c>
      <c r="UE76" s="17">
        <v>-13</v>
      </c>
      <c r="UF76" s="17">
        <v>-2</v>
      </c>
      <c r="UG76" s="17">
        <v>-8</v>
      </c>
      <c r="UH76" s="17">
        <v>-16</v>
      </c>
      <c r="UI76" s="17">
        <v>-7</v>
      </c>
      <c r="UJ76" s="17">
        <v>-2</v>
      </c>
      <c r="UK76" s="17">
        <v>-7</v>
      </c>
      <c r="UL76" s="17">
        <v>-8</v>
      </c>
      <c r="UM76" s="17">
        <v>-6</v>
      </c>
      <c r="UN76" s="17">
        <v>-3</v>
      </c>
      <c r="UO76" s="17">
        <v>-9</v>
      </c>
      <c r="UP76" s="17">
        <v>33</v>
      </c>
      <c r="UQ76" s="17">
        <v>30</v>
      </c>
      <c r="UR76" s="17">
        <v>4</v>
      </c>
      <c r="US76" s="17">
        <v>12</v>
      </c>
      <c r="UT76" s="17">
        <v>9</v>
      </c>
      <c r="UU76" s="17">
        <v>5</v>
      </c>
      <c r="UV76" s="17">
        <v>19</v>
      </c>
      <c r="UW76" s="17">
        <v>14</v>
      </c>
      <c r="UX76" s="17">
        <v>1</v>
      </c>
      <c r="UY76" s="17">
        <v>-3</v>
      </c>
      <c r="UZ76" s="17">
        <v>-2</v>
      </c>
      <c r="VA76" s="17">
        <v>-5</v>
      </c>
      <c r="VB76" s="17">
        <v>-1</v>
      </c>
      <c r="VC76" s="17">
        <v>-5</v>
      </c>
      <c r="VD76" s="17">
        <v>-6</v>
      </c>
      <c r="VE76" s="17">
        <v>-5</v>
      </c>
      <c r="VF76" s="17">
        <v>-12</v>
      </c>
      <c r="VG76" s="17">
        <v>-15</v>
      </c>
      <c r="VH76" s="17">
        <v>6</v>
      </c>
      <c r="VI76" s="17">
        <v>-10</v>
      </c>
      <c r="VJ76" s="17">
        <v>-9</v>
      </c>
      <c r="VK76" s="17">
        <v>0</v>
      </c>
      <c r="VL76" s="17">
        <v>-15</v>
      </c>
      <c r="VM76" s="17">
        <v>0</v>
      </c>
      <c r="VN76">
        <v>1</v>
      </c>
      <c r="VO76">
        <v>-8</v>
      </c>
      <c r="VP76">
        <v>-6</v>
      </c>
      <c r="VQ76">
        <v>-3</v>
      </c>
      <c r="VR76">
        <v>-2</v>
      </c>
      <c r="VS76">
        <v>2</v>
      </c>
      <c r="VT76">
        <v>-5</v>
      </c>
      <c r="VU76">
        <v>4</v>
      </c>
      <c r="VV76" s="17">
        <v>5</v>
      </c>
      <c r="VW76" s="17">
        <v>5</v>
      </c>
      <c r="VX76" s="17">
        <v>-1</v>
      </c>
      <c r="VY76" s="17">
        <v>3</v>
      </c>
      <c r="VZ76" s="17">
        <v>1</v>
      </c>
      <c r="WA76" s="17">
        <v>-4</v>
      </c>
      <c r="WB76" s="17">
        <v>3</v>
      </c>
      <c r="WC76" s="17">
        <v>-9</v>
      </c>
      <c r="WD76" s="17">
        <v>-16</v>
      </c>
      <c r="WE76" s="17">
        <v>2</v>
      </c>
      <c r="WF76" s="17">
        <v>-2</v>
      </c>
      <c r="WG76" s="17">
        <v>4</v>
      </c>
      <c r="WH76" s="17">
        <v>-5</v>
      </c>
      <c r="WI76" s="17">
        <v>-13</v>
      </c>
      <c r="WJ76" s="17">
        <v>12</v>
      </c>
      <c r="WK76" s="17">
        <v>-3</v>
      </c>
      <c r="WL76" s="17">
        <v>-20</v>
      </c>
      <c r="WM76" s="17">
        <v>-3</v>
      </c>
      <c r="WN76" s="17">
        <v>-3</v>
      </c>
      <c r="WO76" s="17">
        <v>-11</v>
      </c>
      <c r="WP76" s="17">
        <v>2</v>
      </c>
      <c r="WQ76" s="17">
        <v>-14</v>
      </c>
      <c r="WR76" s="17">
        <v>-19</v>
      </c>
      <c r="WS76" s="17">
        <v>-25</v>
      </c>
      <c r="WT76" s="17">
        <v>-2</v>
      </c>
      <c r="WU76" s="17">
        <v>4</v>
      </c>
      <c r="WV76" s="17">
        <v>0</v>
      </c>
      <c r="WW76" s="17">
        <v>0</v>
      </c>
      <c r="WX76" s="17">
        <v>3</v>
      </c>
      <c r="WY76" s="17">
        <v>-1</v>
      </c>
      <c r="WZ76" s="17">
        <v>0</v>
      </c>
      <c r="XA76" s="17">
        <v>3</v>
      </c>
    </row>
    <row r="77" spans="1:625">
      <c r="A77" t="s">
        <v>975</v>
      </c>
      <c r="B77" s="17">
        <v>-16</v>
      </c>
      <c r="C77" s="17">
        <v>-36</v>
      </c>
      <c r="D77" s="17">
        <v>-19</v>
      </c>
      <c r="E77" s="17">
        <v>-38</v>
      </c>
      <c r="F77" s="17">
        <v>-33</v>
      </c>
      <c r="G77" s="17">
        <v>-18</v>
      </c>
      <c r="H77" s="17">
        <v>-36</v>
      </c>
      <c r="I77" s="17">
        <v>-37</v>
      </c>
      <c r="J77" s="17">
        <v>13</v>
      </c>
      <c r="K77" s="17">
        <v>28</v>
      </c>
      <c r="L77" s="17">
        <v>58</v>
      </c>
      <c r="M77" s="17">
        <v>40</v>
      </c>
      <c r="N77" s="17">
        <v>25</v>
      </c>
      <c r="O77" s="17">
        <v>73</v>
      </c>
      <c r="P77" s="17">
        <v>31</v>
      </c>
      <c r="Q77" s="17">
        <v>114</v>
      </c>
      <c r="R77" s="17">
        <v>-5</v>
      </c>
      <c r="S77" s="17">
        <v>-18</v>
      </c>
      <c r="T77" s="17">
        <v>-7</v>
      </c>
      <c r="U77" s="17">
        <v>21</v>
      </c>
      <c r="V77" s="17">
        <v>17</v>
      </c>
      <c r="W77" s="17">
        <v>14</v>
      </c>
      <c r="X77" s="17">
        <v>-7</v>
      </c>
      <c r="Y77" s="17">
        <v>-2</v>
      </c>
      <c r="Z77" s="17">
        <v>-1</v>
      </c>
      <c r="AA77" s="17">
        <v>-7</v>
      </c>
      <c r="AB77" s="17">
        <v>-6</v>
      </c>
      <c r="AC77" s="17">
        <v>-3</v>
      </c>
      <c r="AD77" s="17">
        <v>-14</v>
      </c>
      <c r="AE77" s="17">
        <v>-1</v>
      </c>
      <c r="AF77" s="17">
        <v>-19</v>
      </c>
      <c r="AG77" s="17">
        <v>-30</v>
      </c>
      <c r="AH77" s="17">
        <v>29</v>
      </c>
      <c r="AI77" s="17">
        <v>39</v>
      </c>
      <c r="AJ77" s="17">
        <v>7</v>
      </c>
      <c r="AK77" s="17">
        <v>-14</v>
      </c>
      <c r="AL77" s="17">
        <v>14</v>
      </c>
      <c r="AM77" s="17">
        <v>11</v>
      </c>
      <c r="AN77" s="17">
        <v>18</v>
      </c>
      <c r="AO77" s="17">
        <v>35</v>
      </c>
      <c r="AP77" s="17">
        <v>15</v>
      </c>
      <c r="AQ77" s="17">
        <v>5</v>
      </c>
      <c r="AR77" s="17">
        <v>-5</v>
      </c>
      <c r="AS77" s="17">
        <v>8</v>
      </c>
      <c r="AT77" s="17">
        <v>-10</v>
      </c>
      <c r="AU77" s="17">
        <v>-21</v>
      </c>
      <c r="AV77" s="17">
        <v>-11</v>
      </c>
      <c r="AW77" s="17">
        <v>-15</v>
      </c>
      <c r="AX77" s="17">
        <v>-1</v>
      </c>
      <c r="AY77" s="17">
        <v>-3</v>
      </c>
      <c r="AZ77" s="17">
        <v>-6</v>
      </c>
      <c r="BA77" s="17">
        <v>-7</v>
      </c>
      <c r="BB77" s="17">
        <v>-4</v>
      </c>
      <c r="BC77" s="17">
        <v>-2</v>
      </c>
      <c r="BD77" s="17">
        <v>-13</v>
      </c>
      <c r="BE77" s="17">
        <v>-13</v>
      </c>
      <c r="BF77" s="17">
        <v>-29</v>
      </c>
      <c r="BG77" s="17">
        <v>-12</v>
      </c>
      <c r="BH77" s="17">
        <v>-24</v>
      </c>
      <c r="BI77" s="17">
        <v>-5</v>
      </c>
      <c r="BJ77" s="17">
        <v>-14</v>
      </c>
      <c r="BK77" s="17">
        <v>-18</v>
      </c>
      <c r="BL77" s="17">
        <v>-17</v>
      </c>
      <c r="BM77" s="17">
        <v>-29</v>
      </c>
      <c r="BN77" s="17">
        <v>-12</v>
      </c>
      <c r="BO77" s="17">
        <v>0</v>
      </c>
      <c r="BP77" s="17">
        <v>-12</v>
      </c>
      <c r="BQ77" s="17">
        <v>-3</v>
      </c>
      <c r="BR77" s="17">
        <v>-5</v>
      </c>
      <c r="BS77" s="17">
        <v>-2</v>
      </c>
      <c r="BT77" s="17">
        <v>-19</v>
      </c>
      <c r="BU77" s="17">
        <v>6</v>
      </c>
      <c r="BV77" s="17">
        <v>53</v>
      </c>
      <c r="BW77" s="17">
        <v>23</v>
      </c>
      <c r="BX77" s="17">
        <v>28</v>
      </c>
      <c r="BY77" s="17">
        <v>6</v>
      </c>
      <c r="BZ77" s="17">
        <v>9</v>
      </c>
      <c r="CA77" s="17">
        <v>13</v>
      </c>
      <c r="CB77" s="17">
        <v>6</v>
      </c>
      <c r="CC77" s="17">
        <v>31</v>
      </c>
      <c r="CD77" s="17">
        <v>-12</v>
      </c>
      <c r="CE77" s="17">
        <v>-23</v>
      </c>
      <c r="CF77" s="17">
        <v>-25</v>
      </c>
      <c r="CG77" s="17">
        <v>-10</v>
      </c>
      <c r="CH77" s="17">
        <v>-6</v>
      </c>
      <c r="CI77" s="17">
        <v>-15</v>
      </c>
      <c r="CJ77" s="17">
        <v>5</v>
      </c>
      <c r="CK77" s="17">
        <v>-8</v>
      </c>
      <c r="CL77" s="17">
        <v>27</v>
      </c>
      <c r="CM77" s="17">
        <v>9</v>
      </c>
      <c r="CN77" s="17">
        <v>-6</v>
      </c>
      <c r="CO77" s="17">
        <v>14</v>
      </c>
      <c r="CP77" s="17">
        <v>5</v>
      </c>
      <c r="CQ77" s="17">
        <v>-9</v>
      </c>
      <c r="CR77" s="17">
        <v>-16</v>
      </c>
      <c r="CS77" s="17">
        <v>-4</v>
      </c>
      <c r="CT77" s="17">
        <v>-13</v>
      </c>
      <c r="CU77" s="17">
        <v>-19</v>
      </c>
      <c r="CV77" s="17">
        <v>-23</v>
      </c>
      <c r="CW77" s="17">
        <v>-2</v>
      </c>
      <c r="CX77" s="17">
        <v>-4</v>
      </c>
      <c r="CY77" s="17">
        <v>-31</v>
      </c>
      <c r="CZ77" s="17">
        <v>-14</v>
      </c>
      <c r="DA77" s="17">
        <v>-24</v>
      </c>
      <c r="DB77" s="17">
        <v>6</v>
      </c>
      <c r="DC77" s="17">
        <v>4</v>
      </c>
      <c r="DD77" s="17">
        <v>2</v>
      </c>
      <c r="DE77" s="17">
        <v>3</v>
      </c>
      <c r="DF77" s="17">
        <v>4</v>
      </c>
      <c r="DG77" s="17">
        <v>12</v>
      </c>
      <c r="DH77" s="17">
        <v>5</v>
      </c>
      <c r="DI77" s="17">
        <v>-2</v>
      </c>
      <c r="DJ77" s="17">
        <v>-24</v>
      </c>
      <c r="DK77" s="17">
        <v>-21</v>
      </c>
      <c r="DL77" s="17">
        <v>-34</v>
      </c>
      <c r="DM77" s="17">
        <v>-18</v>
      </c>
      <c r="DN77" s="17">
        <v>-5</v>
      </c>
      <c r="DO77" s="17">
        <v>-4</v>
      </c>
      <c r="DP77" s="17">
        <v>-8</v>
      </c>
      <c r="DQ77" s="17">
        <v>-2</v>
      </c>
      <c r="DR77" s="17">
        <v>3</v>
      </c>
      <c r="DS77" s="17">
        <v>-2</v>
      </c>
      <c r="DT77" s="17">
        <v>-2</v>
      </c>
      <c r="DU77" s="17">
        <v>-2</v>
      </c>
      <c r="DV77" s="17">
        <v>-5</v>
      </c>
      <c r="DW77" s="17">
        <v>-23</v>
      </c>
      <c r="DX77" s="17">
        <v>-4</v>
      </c>
      <c r="DY77" s="17">
        <v>7</v>
      </c>
      <c r="DZ77" s="17">
        <v>-4</v>
      </c>
      <c r="EA77" s="17">
        <v>1</v>
      </c>
      <c r="EB77" s="17">
        <v>1</v>
      </c>
      <c r="EC77" s="17">
        <v>-2</v>
      </c>
      <c r="ED77" s="17">
        <v>-8</v>
      </c>
      <c r="EE77" s="17">
        <v>2</v>
      </c>
      <c r="EF77" s="17">
        <v>-5</v>
      </c>
      <c r="EG77" s="17">
        <v>-10</v>
      </c>
      <c r="EH77" s="17">
        <v>-13</v>
      </c>
      <c r="EI77" s="17">
        <v>0</v>
      </c>
      <c r="EJ77" s="17">
        <v>-10</v>
      </c>
      <c r="EK77" s="17">
        <v>-17</v>
      </c>
      <c r="EL77" s="17">
        <v>-28</v>
      </c>
      <c r="EM77" s="17">
        <v>-28</v>
      </c>
      <c r="EN77" s="17">
        <v>-6</v>
      </c>
      <c r="EO77" s="17">
        <v>-41</v>
      </c>
      <c r="EP77" s="17">
        <v>2</v>
      </c>
      <c r="EQ77" s="17">
        <v>-1</v>
      </c>
      <c r="ER77" s="17">
        <v>3</v>
      </c>
      <c r="ES77" s="17">
        <v>1</v>
      </c>
      <c r="ET77" s="17">
        <v>4</v>
      </c>
      <c r="EU77" s="17">
        <v>-1</v>
      </c>
      <c r="EV77" s="17">
        <v>2</v>
      </c>
      <c r="EW77" s="17">
        <v>10</v>
      </c>
      <c r="EX77" s="17">
        <v>-4</v>
      </c>
      <c r="EY77" s="17">
        <v>-5</v>
      </c>
      <c r="EZ77" s="17">
        <v>-5</v>
      </c>
      <c r="FA77" s="17">
        <v>8</v>
      </c>
      <c r="FB77" s="17">
        <v>2</v>
      </c>
      <c r="FC77" s="17">
        <v>8</v>
      </c>
      <c r="FD77" s="17">
        <v>0</v>
      </c>
      <c r="FE77" s="17">
        <v>5</v>
      </c>
      <c r="FF77" s="17">
        <v>2</v>
      </c>
      <c r="FG77" s="17">
        <v>7</v>
      </c>
      <c r="FH77" s="17">
        <v>4</v>
      </c>
      <c r="FI77" s="17">
        <v>2</v>
      </c>
      <c r="FJ77" s="17">
        <v>0</v>
      </c>
      <c r="FK77" s="17">
        <v>13</v>
      </c>
      <c r="FL77" s="17">
        <v>-5</v>
      </c>
      <c r="FM77" s="17">
        <v>-1</v>
      </c>
      <c r="FN77" s="17">
        <v>0</v>
      </c>
      <c r="FO77" s="17">
        <v>6</v>
      </c>
      <c r="FP77" s="17">
        <v>4</v>
      </c>
      <c r="FQ77" s="17">
        <v>8</v>
      </c>
      <c r="FR77" s="17">
        <v>-2</v>
      </c>
      <c r="FS77" s="17">
        <v>11</v>
      </c>
      <c r="FT77" s="17">
        <v>-7</v>
      </c>
      <c r="FU77" s="17">
        <v>2</v>
      </c>
      <c r="FV77" s="17">
        <v>-4</v>
      </c>
      <c r="FW77" s="17">
        <v>4</v>
      </c>
      <c r="FX77" s="17">
        <v>-4</v>
      </c>
      <c r="FY77" s="17">
        <v>-2</v>
      </c>
      <c r="FZ77" s="17">
        <v>-4</v>
      </c>
      <c r="GA77" s="17">
        <v>-7</v>
      </c>
      <c r="GB77" s="17">
        <v>-5</v>
      </c>
      <c r="GC77" s="17">
        <v>-19</v>
      </c>
      <c r="GD77" s="17">
        <v>-6</v>
      </c>
      <c r="GE77" s="17">
        <v>-29</v>
      </c>
      <c r="GF77" s="17">
        <v>-3</v>
      </c>
      <c r="GG77" s="17">
        <v>-22</v>
      </c>
      <c r="GH77" s="17">
        <v>-9</v>
      </c>
      <c r="GI77" s="17">
        <v>-6</v>
      </c>
      <c r="GJ77" s="17">
        <v>-1</v>
      </c>
      <c r="GK77" s="17">
        <v>-9</v>
      </c>
      <c r="GL77" s="17">
        <v>-28</v>
      </c>
      <c r="GM77" s="17">
        <v>-16</v>
      </c>
      <c r="GN77" s="17">
        <v>-15</v>
      </c>
      <c r="GO77" s="17">
        <v>-8</v>
      </c>
      <c r="GP77" s="17">
        <v>-12</v>
      </c>
      <c r="GQ77" s="17">
        <v>2</v>
      </c>
      <c r="GR77" s="17">
        <v>11</v>
      </c>
      <c r="GS77" s="17">
        <v>-10</v>
      </c>
      <c r="GT77" s="17">
        <v>4</v>
      </c>
      <c r="GU77" s="17">
        <v>-1</v>
      </c>
      <c r="GV77" s="17">
        <v>-2</v>
      </c>
      <c r="GW77" s="17">
        <v>-3</v>
      </c>
      <c r="GX77" s="17">
        <v>-7</v>
      </c>
      <c r="GY77" s="17">
        <v>2</v>
      </c>
      <c r="GZ77" s="17">
        <v>-13</v>
      </c>
      <c r="HA77" s="17">
        <v>-3</v>
      </c>
      <c r="HB77" s="17">
        <v>20</v>
      </c>
      <c r="HC77" s="17">
        <v>2</v>
      </c>
      <c r="HD77" s="17">
        <v>4</v>
      </c>
      <c r="HE77" s="17">
        <v>-4</v>
      </c>
      <c r="HF77" s="17">
        <v>-3</v>
      </c>
      <c r="HG77" s="17">
        <v>-18</v>
      </c>
      <c r="HH77" s="17">
        <v>11</v>
      </c>
      <c r="HI77" s="17">
        <v>-12</v>
      </c>
      <c r="HJ77" s="17">
        <v>-19</v>
      </c>
      <c r="HK77" s="17">
        <v>-17</v>
      </c>
      <c r="HL77" s="17">
        <v>-12</v>
      </c>
      <c r="HM77" s="17">
        <v>-21</v>
      </c>
      <c r="HN77" s="17">
        <v>-17</v>
      </c>
      <c r="HO77" s="17">
        <v>-9</v>
      </c>
      <c r="HP77" s="17">
        <v>-6</v>
      </c>
      <c r="HQ77" s="17">
        <v>-8</v>
      </c>
      <c r="HR77" s="17">
        <v>-53</v>
      </c>
      <c r="HS77" s="17">
        <v>-26</v>
      </c>
      <c r="HT77" s="17">
        <v>-23</v>
      </c>
      <c r="HU77" s="17">
        <v>-19</v>
      </c>
      <c r="HV77" s="17">
        <v>2</v>
      </c>
      <c r="HW77" s="17">
        <v>11</v>
      </c>
      <c r="HX77" s="17">
        <v>0</v>
      </c>
      <c r="HY77" s="17">
        <v>-5</v>
      </c>
      <c r="HZ77" s="17">
        <v>101</v>
      </c>
      <c r="IA77" s="17">
        <v>99</v>
      </c>
      <c r="IB77" s="17">
        <v>86</v>
      </c>
      <c r="IC77" s="17">
        <v>71</v>
      </c>
      <c r="ID77" s="17">
        <v>42</v>
      </c>
      <c r="IE77" s="17">
        <v>73</v>
      </c>
      <c r="IF77" s="17">
        <v>47</v>
      </c>
      <c r="IG77" s="17">
        <v>139</v>
      </c>
      <c r="IH77" s="17">
        <v>-2</v>
      </c>
      <c r="II77" s="17">
        <v>6</v>
      </c>
      <c r="IJ77" s="17">
        <v>0</v>
      </c>
      <c r="IK77" s="17">
        <v>-3</v>
      </c>
      <c r="IL77" s="17">
        <v>2</v>
      </c>
      <c r="IM77" s="17">
        <v>-9</v>
      </c>
      <c r="IN77" s="17">
        <v>-10</v>
      </c>
      <c r="IO77" s="17">
        <v>9</v>
      </c>
      <c r="IP77" s="17">
        <v>0</v>
      </c>
      <c r="IQ77" s="17">
        <v>-5</v>
      </c>
      <c r="IR77" s="17">
        <v>0</v>
      </c>
      <c r="IS77" s="17">
        <v>2</v>
      </c>
      <c r="IT77" s="17">
        <v>-4</v>
      </c>
      <c r="IU77" s="17">
        <v>-2</v>
      </c>
      <c r="IV77" s="17">
        <v>-3</v>
      </c>
      <c r="IW77" s="17">
        <v>-3</v>
      </c>
      <c r="IX77" s="17">
        <v>299</v>
      </c>
      <c r="IY77" s="17">
        <v>244</v>
      </c>
      <c r="IZ77" s="17">
        <v>228</v>
      </c>
      <c r="JA77" s="17">
        <v>170</v>
      </c>
      <c r="JB77" s="17">
        <v>157</v>
      </c>
      <c r="JC77" s="17">
        <v>164</v>
      </c>
      <c r="JD77" s="17">
        <v>196</v>
      </c>
      <c r="JE77" s="17">
        <v>285</v>
      </c>
      <c r="JF77" s="17">
        <v>-46</v>
      </c>
      <c r="JG77" s="17">
        <v>-19</v>
      </c>
      <c r="JH77" s="17">
        <v>-16</v>
      </c>
      <c r="JI77" s="17">
        <v>-21</v>
      </c>
      <c r="JJ77" s="17">
        <v>-16</v>
      </c>
      <c r="JK77" s="17">
        <v>-44</v>
      </c>
      <c r="JL77" s="17">
        <v>-31</v>
      </c>
      <c r="JM77" s="17">
        <v>-61</v>
      </c>
      <c r="JN77" s="17">
        <v>10</v>
      </c>
      <c r="JO77" s="17">
        <v>10</v>
      </c>
      <c r="JP77" s="17">
        <v>11</v>
      </c>
      <c r="JQ77" s="17">
        <v>12</v>
      </c>
      <c r="JR77" s="17">
        <v>14</v>
      </c>
      <c r="JS77" s="17">
        <v>6</v>
      </c>
      <c r="JT77" s="17">
        <v>14</v>
      </c>
      <c r="JU77" s="17">
        <v>3</v>
      </c>
      <c r="JV77" s="17">
        <v>-30</v>
      </c>
      <c r="JW77" s="17">
        <v>15</v>
      </c>
      <c r="JX77" s="17">
        <v>-13</v>
      </c>
      <c r="JY77" s="17">
        <v>-6</v>
      </c>
      <c r="JZ77" s="17">
        <v>-10</v>
      </c>
      <c r="KA77" s="17">
        <v>1</v>
      </c>
      <c r="KB77" s="17">
        <v>9</v>
      </c>
      <c r="KC77" s="17">
        <v>25</v>
      </c>
      <c r="KD77" s="17">
        <v>-24</v>
      </c>
      <c r="KE77" s="17">
        <v>5</v>
      </c>
      <c r="KF77" s="17">
        <v>-8</v>
      </c>
      <c r="KG77" s="17">
        <v>2</v>
      </c>
      <c r="KH77" s="17">
        <v>-12</v>
      </c>
      <c r="KI77" s="17">
        <v>0</v>
      </c>
      <c r="KJ77" s="17">
        <v>0</v>
      </c>
      <c r="KK77" s="17">
        <v>-19</v>
      </c>
      <c r="KL77" s="17">
        <v>-16</v>
      </c>
      <c r="KM77" s="17">
        <v>-24</v>
      </c>
      <c r="KN77" s="17">
        <v>-41</v>
      </c>
      <c r="KO77" s="17">
        <v>-8</v>
      </c>
      <c r="KP77" s="17">
        <v>-19</v>
      </c>
      <c r="KQ77" s="17">
        <v>-6</v>
      </c>
      <c r="KR77" s="17">
        <v>-9</v>
      </c>
      <c r="KS77" s="17">
        <v>-27</v>
      </c>
      <c r="KT77" s="17">
        <v>-4</v>
      </c>
      <c r="KU77" s="17">
        <v>7</v>
      </c>
      <c r="KV77" s="17">
        <v>1</v>
      </c>
      <c r="KW77" s="17">
        <v>-1</v>
      </c>
      <c r="KX77" s="17">
        <v>-2</v>
      </c>
      <c r="KY77" s="17">
        <v>4</v>
      </c>
      <c r="KZ77" s="17">
        <v>5</v>
      </c>
      <c r="LA77" s="17">
        <v>-5</v>
      </c>
      <c r="LB77" s="17">
        <v>-11</v>
      </c>
      <c r="LC77" s="17">
        <v>-4</v>
      </c>
      <c r="LD77" s="17">
        <v>3</v>
      </c>
      <c r="LE77" s="17">
        <v>-9</v>
      </c>
      <c r="LF77" s="17">
        <v>-6</v>
      </c>
      <c r="LG77" s="17">
        <v>-20</v>
      </c>
      <c r="LH77" s="17">
        <v>-7</v>
      </c>
      <c r="LI77" s="17">
        <v>1</v>
      </c>
      <c r="LJ77" s="17">
        <v>2</v>
      </c>
      <c r="LK77" s="17">
        <v>-34</v>
      </c>
      <c r="LL77" s="17">
        <v>-12</v>
      </c>
      <c r="LM77" s="17">
        <v>-13</v>
      </c>
      <c r="LN77" s="17">
        <v>-10</v>
      </c>
      <c r="LO77" s="17">
        <v>-31</v>
      </c>
      <c r="LP77" s="17">
        <v>-7</v>
      </c>
      <c r="LQ77" s="17">
        <v>-14</v>
      </c>
      <c r="LR77" s="17">
        <v>20</v>
      </c>
      <c r="LS77" s="17">
        <v>22</v>
      </c>
      <c r="LT77" s="17">
        <v>12</v>
      </c>
      <c r="LU77" s="17">
        <v>-1</v>
      </c>
      <c r="LV77" s="17">
        <v>2</v>
      </c>
      <c r="LW77" s="17">
        <v>0</v>
      </c>
      <c r="LX77" s="17">
        <v>8</v>
      </c>
      <c r="LY77" s="17">
        <v>-8</v>
      </c>
      <c r="LZ77" s="17">
        <v>-20</v>
      </c>
      <c r="MA77" s="17">
        <v>6</v>
      </c>
      <c r="MB77" s="17">
        <v>-8</v>
      </c>
      <c r="MC77" s="17">
        <v>-10</v>
      </c>
      <c r="MD77" s="17">
        <v>9</v>
      </c>
      <c r="ME77" s="17">
        <v>-2</v>
      </c>
      <c r="MF77" s="17">
        <v>-3</v>
      </c>
      <c r="MG77" s="17">
        <v>-16</v>
      </c>
      <c r="MH77" s="17">
        <v>-4</v>
      </c>
      <c r="MI77" s="17">
        <v>-10</v>
      </c>
      <c r="MJ77" s="17">
        <v>-3</v>
      </c>
      <c r="MK77" s="17">
        <v>3</v>
      </c>
      <c r="ML77" s="17">
        <v>8</v>
      </c>
      <c r="MM77" s="17">
        <v>11</v>
      </c>
      <c r="MN77" s="17">
        <v>1</v>
      </c>
      <c r="MO77" s="17">
        <v>-8</v>
      </c>
      <c r="MP77" s="17">
        <v>21</v>
      </c>
      <c r="MQ77" s="17">
        <v>-5</v>
      </c>
      <c r="MR77" s="17">
        <v>3</v>
      </c>
      <c r="MS77" s="17">
        <v>1</v>
      </c>
      <c r="MT77" s="17">
        <v>9</v>
      </c>
      <c r="MU77" s="17">
        <v>-20</v>
      </c>
      <c r="MV77" s="17">
        <v>-13</v>
      </c>
      <c r="MW77" s="17">
        <v>-16</v>
      </c>
      <c r="MX77" s="17">
        <v>-24</v>
      </c>
      <c r="MY77" s="17">
        <v>-2</v>
      </c>
      <c r="MZ77" s="17">
        <v>-9</v>
      </c>
      <c r="NA77" s="17">
        <v>-11</v>
      </c>
      <c r="NB77" s="17">
        <v>-11</v>
      </c>
      <c r="NC77" s="17">
        <v>-25</v>
      </c>
      <c r="ND77" s="17">
        <v>-9</v>
      </c>
      <c r="NE77" s="17">
        <v>-25</v>
      </c>
      <c r="NF77" s="17">
        <v>-17</v>
      </c>
      <c r="NG77" s="17">
        <v>2</v>
      </c>
      <c r="NH77" s="17">
        <v>-3</v>
      </c>
      <c r="NI77" s="17">
        <v>-6</v>
      </c>
      <c r="NJ77" s="17">
        <v>-16</v>
      </c>
      <c r="NK77" s="17">
        <v>-21</v>
      </c>
      <c r="NL77" s="17">
        <v>-15</v>
      </c>
      <c r="NM77" s="17">
        <v>-6</v>
      </c>
      <c r="NN77" s="17">
        <v>5</v>
      </c>
      <c r="NO77" s="17">
        <v>-3</v>
      </c>
      <c r="NP77" s="17">
        <v>-3</v>
      </c>
      <c r="NQ77" s="17">
        <v>2</v>
      </c>
      <c r="NR77" s="17">
        <v>6</v>
      </c>
      <c r="NS77" s="17">
        <v>14</v>
      </c>
      <c r="NT77" s="17">
        <v>-3</v>
      </c>
      <c r="NU77" s="17">
        <v>6</v>
      </c>
      <c r="NV77" s="17">
        <v>-28</v>
      </c>
      <c r="NW77" s="17">
        <v>-25</v>
      </c>
      <c r="NX77" s="17">
        <v>-20</v>
      </c>
      <c r="NY77" s="17">
        <v>-14</v>
      </c>
      <c r="NZ77" s="17">
        <v>-14</v>
      </c>
      <c r="OA77" s="17">
        <v>11</v>
      </c>
      <c r="OB77" s="17">
        <v>15</v>
      </c>
      <c r="OC77" s="17">
        <v>0</v>
      </c>
      <c r="OD77" s="17">
        <v>-3</v>
      </c>
      <c r="OE77" s="17">
        <v>10</v>
      </c>
      <c r="OF77" s="17">
        <v>17</v>
      </c>
      <c r="OG77" s="17">
        <v>9</v>
      </c>
      <c r="OH77" s="17">
        <v>7</v>
      </c>
      <c r="OI77" s="17">
        <v>-2</v>
      </c>
      <c r="OJ77" s="17">
        <v>17</v>
      </c>
      <c r="OK77" s="17">
        <v>5</v>
      </c>
      <c r="OL77" s="17">
        <v>-23</v>
      </c>
      <c r="OM77" s="17">
        <v>-47</v>
      </c>
      <c r="ON77" s="17">
        <v>-29</v>
      </c>
      <c r="OO77" s="17">
        <v>-27</v>
      </c>
      <c r="OP77" s="17">
        <v>3</v>
      </c>
      <c r="OQ77" s="17">
        <v>-4</v>
      </c>
      <c r="OR77" s="17">
        <v>-5</v>
      </c>
      <c r="OS77" s="17">
        <v>-19</v>
      </c>
      <c r="OT77" s="17">
        <v>17</v>
      </c>
      <c r="OU77" s="17">
        <v>21</v>
      </c>
      <c r="OV77" s="17">
        <v>9</v>
      </c>
      <c r="OW77" s="17">
        <v>21</v>
      </c>
      <c r="OX77" s="17">
        <v>19</v>
      </c>
      <c r="OY77" s="17">
        <v>-2</v>
      </c>
      <c r="OZ77" s="17">
        <v>0</v>
      </c>
      <c r="PA77" s="17">
        <v>-22</v>
      </c>
      <c r="PB77" s="17">
        <v>-2</v>
      </c>
      <c r="PC77" s="17">
        <v>-13</v>
      </c>
      <c r="PD77" s="17">
        <v>-14</v>
      </c>
      <c r="PE77" s="17">
        <v>-3</v>
      </c>
      <c r="PF77" s="17">
        <v>-1</v>
      </c>
      <c r="PG77" s="17">
        <v>9</v>
      </c>
      <c r="PH77" s="17">
        <v>-2</v>
      </c>
      <c r="PI77" s="17">
        <v>17</v>
      </c>
      <c r="PJ77" s="17">
        <v>-6</v>
      </c>
      <c r="PK77" s="17">
        <v>-15</v>
      </c>
      <c r="PL77" s="17">
        <v>12</v>
      </c>
      <c r="PM77" s="17">
        <v>-6</v>
      </c>
      <c r="PN77" s="17">
        <v>-12</v>
      </c>
      <c r="PO77" s="17">
        <v>-11</v>
      </c>
      <c r="PP77" s="17">
        <v>-3</v>
      </c>
      <c r="PQ77" s="17">
        <v>6</v>
      </c>
      <c r="PR77" s="17">
        <v>-26</v>
      </c>
      <c r="PS77" s="17">
        <v>-24</v>
      </c>
      <c r="PT77" s="17">
        <v>-18</v>
      </c>
      <c r="PU77" s="17">
        <v>-18</v>
      </c>
      <c r="PV77" s="17">
        <v>-11</v>
      </c>
      <c r="PW77" s="17">
        <v>-5</v>
      </c>
      <c r="PX77" s="17">
        <v>-9</v>
      </c>
      <c r="PY77" s="17">
        <v>-25</v>
      </c>
      <c r="PZ77" s="17">
        <v>-3</v>
      </c>
      <c r="QA77" s="17">
        <v>-3</v>
      </c>
      <c r="QB77" s="17">
        <v>-1</v>
      </c>
      <c r="QC77" s="17">
        <v>-1</v>
      </c>
      <c r="QD77" s="17">
        <v>0</v>
      </c>
      <c r="QE77" s="17">
        <v>0</v>
      </c>
      <c r="QF77" s="17">
        <v>-1</v>
      </c>
      <c r="QG77" s="17">
        <v>-1</v>
      </c>
      <c r="QH77" s="17">
        <v>14</v>
      </c>
      <c r="QI77" s="17">
        <v>-9</v>
      </c>
      <c r="QJ77" s="17">
        <v>17</v>
      </c>
      <c r="QK77" s="17">
        <v>7</v>
      </c>
      <c r="QL77" s="17">
        <v>12</v>
      </c>
      <c r="QM77" s="17">
        <v>16</v>
      </c>
      <c r="QN77" s="17">
        <v>13</v>
      </c>
      <c r="QO77" s="17">
        <v>1</v>
      </c>
      <c r="QP77" s="17">
        <v>1</v>
      </c>
      <c r="QQ77" s="17">
        <v>-6</v>
      </c>
      <c r="QR77" s="17">
        <v>-6</v>
      </c>
      <c r="QS77" s="17">
        <v>-2</v>
      </c>
      <c r="QT77" s="17">
        <v>-3</v>
      </c>
      <c r="QU77" s="17">
        <v>1</v>
      </c>
      <c r="QV77" s="17">
        <v>1</v>
      </c>
      <c r="QW77" s="17">
        <v>-13</v>
      </c>
      <c r="QX77" s="17">
        <v>-14</v>
      </c>
      <c r="QY77" s="17">
        <v>-34</v>
      </c>
      <c r="QZ77" s="17">
        <v>-11</v>
      </c>
      <c r="RA77" s="17">
        <v>8</v>
      </c>
      <c r="RB77" s="17">
        <v>-12</v>
      </c>
      <c r="RC77" s="17">
        <v>31</v>
      </c>
      <c r="RD77" s="17">
        <v>3</v>
      </c>
      <c r="RE77" s="17">
        <v>-16</v>
      </c>
      <c r="RF77" s="17">
        <v>-6</v>
      </c>
      <c r="RG77" s="17">
        <v>-7</v>
      </c>
      <c r="RH77" s="17">
        <v>-9</v>
      </c>
      <c r="RI77" s="17">
        <v>-15</v>
      </c>
      <c r="RJ77" s="17">
        <v>-3</v>
      </c>
      <c r="RK77" s="17">
        <v>-1</v>
      </c>
      <c r="RL77" s="17">
        <v>-7</v>
      </c>
      <c r="RM77" s="17">
        <v>-19</v>
      </c>
      <c r="RN77" s="17">
        <v>-10</v>
      </c>
      <c r="RO77" s="17">
        <v>-14</v>
      </c>
      <c r="RP77" s="17">
        <v>-8</v>
      </c>
      <c r="RQ77" s="17">
        <v>-7</v>
      </c>
      <c r="RR77" s="17">
        <v>-7</v>
      </c>
      <c r="RS77" s="17">
        <v>-11</v>
      </c>
      <c r="RT77" s="17">
        <v>-10</v>
      </c>
      <c r="RU77" s="17">
        <v>-22</v>
      </c>
      <c r="RV77" s="17">
        <v>-19</v>
      </c>
      <c r="RW77" s="17">
        <v>-10</v>
      </c>
      <c r="RX77" s="17">
        <v>-9</v>
      </c>
      <c r="RY77" s="17">
        <v>-6</v>
      </c>
      <c r="RZ77" s="17">
        <v>-4</v>
      </c>
      <c r="SA77" s="17">
        <v>-16</v>
      </c>
      <c r="SB77" s="17">
        <v>-1</v>
      </c>
      <c r="SC77" s="17">
        <v>-4</v>
      </c>
      <c r="SD77" s="17">
        <v>-6</v>
      </c>
      <c r="SE77" s="17">
        <v>0</v>
      </c>
      <c r="SF77" s="17">
        <v>-1</v>
      </c>
      <c r="SG77" s="17">
        <v>2</v>
      </c>
      <c r="SH77" s="17">
        <v>-2</v>
      </c>
      <c r="SI77" s="17">
        <v>0</v>
      </c>
      <c r="SJ77" s="17">
        <v>0</v>
      </c>
      <c r="SK77" s="17">
        <v>10</v>
      </c>
      <c r="SL77" s="17">
        <v>-9</v>
      </c>
      <c r="SM77" s="17">
        <v>-7</v>
      </c>
      <c r="SN77" s="17">
        <v>-6</v>
      </c>
      <c r="SO77" s="17">
        <v>-2</v>
      </c>
      <c r="SP77" s="17">
        <v>-2</v>
      </c>
      <c r="SQ77" s="17">
        <v>-7</v>
      </c>
      <c r="SR77" s="17">
        <v>-2</v>
      </c>
      <c r="SS77" s="17">
        <v>-6</v>
      </c>
      <c r="ST77" s="17">
        <v>-4</v>
      </c>
      <c r="SU77" s="17">
        <v>11</v>
      </c>
      <c r="SV77" s="17">
        <v>-5</v>
      </c>
      <c r="SW77" s="17">
        <v>6</v>
      </c>
      <c r="SX77" s="17">
        <v>0</v>
      </c>
      <c r="SY77" s="17">
        <v>-5</v>
      </c>
      <c r="SZ77" s="17">
        <v>1</v>
      </c>
      <c r="TA77" s="17">
        <v>2</v>
      </c>
      <c r="TB77" s="17">
        <v>-13</v>
      </c>
      <c r="TC77" s="17">
        <v>-18</v>
      </c>
      <c r="TD77" s="17">
        <v>-18</v>
      </c>
      <c r="TE77" s="17">
        <v>-9</v>
      </c>
      <c r="TF77" s="17">
        <v>-16</v>
      </c>
      <c r="TG77" s="17">
        <v>-30</v>
      </c>
      <c r="TH77" s="17">
        <v>-30</v>
      </c>
      <c r="TI77" s="17">
        <v>-43</v>
      </c>
      <c r="TJ77" s="17">
        <v>1</v>
      </c>
      <c r="TK77" s="17">
        <v>13</v>
      </c>
      <c r="TL77" s="17">
        <v>0</v>
      </c>
      <c r="TM77" s="17">
        <v>1</v>
      </c>
      <c r="TN77" s="17">
        <v>-2</v>
      </c>
      <c r="TO77" s="17">
        <v>0</v>
      </c>
      <c r="TP77" s="17">
        <v>7</v>
      </c>
      <c r="TQ77" s="17">
        <v>-6</v>
      </c>
      <c r="TR77" s="17">
        <v>-11</v>
      </c>
      <c r="TS77" s="17">
        <v>-18</v>
      </c>
      <c r="TT77" s="17">
        <v>-1</v>
      </c>
      <c r="TU77" s="17">
        <v>-12</v>
      </c>
      <c r="TV77" s="17">
        <v>-9</v>
      </c>
      <c r="TW77" s="17">
        <v>-7</v>
      </c>
      <c r="TX77" s="17">
        <v>-4</v>
      </c>
      <c r="TY77" s="17">
        <v>-3</v>
      </c>
      <c r="TZ77" s="17">
        <v>-14</v>
      </c>
      <c r="UA77" s="17">
        <v>-10</v>
      </c>
      <c r="UB77" s="17">
        <v>-7</v>
      </c>
      <c r="UC77" s="17">
        <v>-6</v>
      </c>
      <c r="UD77" s="17">
        <v>3</v>
      </c>
      <c r="UE77" s="17">
        <v>-3</v>
      </c>
      <c r="UF77" s="17">
        <v>-11</v>
      </c>
      <c r="UG77" s="17">
        <v>-11</v>
      </c>
      <c r="UH77" s="17">
        <v>-2</v>
      </c>
      <c r="UI77" s="17">
        <v>-4</v>
      </c>
      <c r="UJ77" s="17">
        <v>-7</v>
      </c>
      <c r="UK77" s="17">
        <v>-10</v>
      </c>
      <c r="UL77" s="17">
        <v>-9</v>
      </c>
      <c r="UM77" s="17">
        <v>-1</v>
      </c>
      <c r="UN77" s="17">
        <v>-7</v>
      </c>
      <c r="UO77" s="17">
        <v>-7</v>
      </c>
      <c r="UP77" s="17">
        <v>4</v>
      </c>
      <c r="UQ77" s="17">
        <v>21</v>
      </c>
      <c r="UR77" s="17">
        <v>26</v>
      </c>
      <c r="US77" s="17">
        <v>22</v>
      </c>
      <c r="UT77" s="17">
        <v>21</v>
      </c>
      <c r="UU77" s="17">
        <v>18</v>
      </c>
      <c r="UV77" s="17">
        <v>10</v>
      </c>
      <c r="UW77" s="17">
        <v>31</v>
      </c>
      <c r="UX77" s="17">
        <v>-8</v>
      </c>
      <c r="UY77" s="17">
        <v>-10</v>
      </c>
      <c r="UZ77" s="17">
        <v>-5</v>
      </c>
      <c r="VA77" s="17">
        <v>-4</v>
      </c>
      <c r="VB77" s="17">
        <v>-3</v>
      </c>
      <c r="VC77" s="17">
        <v>-1</v>
      </c>
      <c r="VD77" s="17">
        <v>-3</v>
      </c>
      <c r="VE77" s="17">
        <v>-4</v>
      </c>
      <c r="VF77" s="17">
        <v>-2</v>
      </c>
      <c r="VG77" s="17">
        <v>-5</v>
      </c>
      <c r="VH77" s="17">
        <v>-4</v>
      </c>
      <c r="VI77" s="17">
        <v>-15</v>
      </c>
      <c r="VJ77" s="17">
        <v>0</v>
      </c>
      <c r="VK77" s="17">
        <v>-10</v>
      </c>
      <c r="VL77" s="17">
        <v>3</v>
      </c>
      <c r="VM77" s="17">
        <v>-14</v>
      </c>
      <c r="VN77">
        <v>13</v>
      </c>
      <c r="VO77">
        <v>10</v>
      </c>
      <c r="VP77">
        <v>8</v>
      </c>
      <c r="VQ77">
        <v>5</v>
      </c>
      <c r="VR77">
        <v>3</v>
      </c>
      <c r="VS77">
        <v>-3</v>
      </c>
      <c r="VT77">
        <v>-2</v>
      </c>
      <c r="VU77">
        <v>-4</v>
      </c>
      <c r="VV77" s="17">
        <v>2</v>
      </c>
      <c r="VW77" s="17">
        <v>2</v>
      </c>
      <c r="VX77" s="17">
        <v>-2</v>
      </c>
      <c r="VY77" s="17">
        <v>2</v>
      </c>
      <c r="VZ77" s="17">
        <v>-3</v>
      </c>
      <c r="WA77" s="17">
        <v>5</v>
      </c>
      <c r="WB77" s="17">
        <v>4</v>
      </c>
      <c r="WC77" s="17">
        <v>1</v>
      </c>
      <c r="WD77" s="17">
        <v>10</v>
      </c>
      <c r="WE77" s="17">
        <v>0</v>
      </c>
      <c r="WF77" s="17">
        <v>-6</v>
      </c>
      <c r="WG77" s="17">
        <v>0</v>
      </c>
      <c r="WH77" s="17">
        <v>4</v>
      </c>
      <c r="WI77" s="17">
        <v>-2</v>
      </c>
      <c r="WJ77" s="17">
        <v>-9</v>
      </c>
      <c r="WK77" s="17">
        <v>-2</v>
      </c>
      <c r="WL77" s="17">
        <v>-8</v>
      </c>
      <c r="WM77" s="17">
        <v>1</v>
      </c>
      <c r="WN77" s="17">
        <v>-3</v>
      </c>
      <c r="WO77" s="17">
        <v>-7</v>
      </c>
      <c r="WP77" s="17">
        <v>1</v>
      </c>
      <c r="WQ77" s="17">
        <v>-14</v>
      </c>
      <c r="WR77" s="17">
        <v>-17</v>
      </c>
      <c r="WS77" s="17">
        <v>-21</v>
      </c>
      <c r="WT77" s="17">
        <v>1</v>
      </c>
      <c r="WU77" s="17">
        <v>-3</v>
      </c>
      <c r="WV77" s="17">
        <v>-1</v>
      </c>
      <c r="WW77" s="17">
        <v>-4</v>
      </c>
      <c r="WX77" s="17">
        <v>5</v>
      </c>
      <c r="WY77" s="17">
        <v>3</v>
      </c>
      <c r="WZ77" s="17">
        <v>-1</v>
      </c>
      <c r="XA77" s="17">
        <v>2</v>
      </c>
    </row>
    <row r="78" spans="1:625">
      <c r="A78" t="s">
        <v>976</v>
      </c>
      <c r="B78" s="17">
        <v>-38</v>
      </c>
      <c r="C78" s="17">
        <v>-51</v>
      </c>
      <c r="D78" s="17">
        <v>-16</v>
      </c>
      <c r="E78" s="17">
        <v>-7</v>
      </c>
      <c r="F78" s="17">
        <v>-16</v>
      </c>
      <c r="G78" s="17">
        <v>-9</v>
      </c>
      <c r="H78" s="17">
        <v>-9</v>
      </c>
      <c r="I78" s="17">
        <v>3</v>
      </c>
      <c r="J78" s="17">
        <v>-34</v>
      </c>
      <c r="K78" s="17">
        <v>81</v>
      </c>
      <c r="L78" s="17">
        <v>43</v>
      </c>
      <c r="M78" s="17">
        <v>93</v>
      </c>
      <c r="N78" s="17">
        <v>18</v>
      </c>
      <c r="O78" s="17">
        <v>31</v>
      </c>
      <c r="P78" s="17">
        <v>14</v>
      </c>
      <c r="Q78" s="17">
        <v>77</v>
      </c>
      <c r="R78" s="17">
        <v>20</v>
      </c>
      <c r="S78" s="17">
        <v>3</v>
      </c>
      <c r="T78" s="17">
        <v>1</v>
      </c>
      <c r="U78" s="17">
        <v>-16</v>
      </c>
      <c r="V78" s="17">
        <v>3</v>
      </c>
      <c r="W78" s="17">
        <v>-6</v>
      </c>
      <c r="X78" s="17">
        <v>-11</v>
      </c>
      <c r="Y78" s="17">
        <v>-3</v>
      </c>
      <c r="Z78" s="17">
        <v>-2</v>
      </c>
      <c r="AA78" s="17">
        <v>3</v>
      </c>
      <c r="AB78" s="17">
        <v>-18</v>
      </c>
      <c r="AC78" s="17">
        <v>-16</v>
      </c>
      <c r="AD78" s="17">
        <v>-9</v>
      </c>
      <c r="AE78" s="17">
        <v>-2</v>
      </c>
      <c r="AF78" s="17">
        <v>-2</v>
      </c>
      <c r="AG78" s="17">
        <v>-11</v>
      </c>
      <c r="AH78" s="17">
        <v>6</v>
      </c>
      <c r="AI78" s="17">
        <v>13</v>
      </c>
      <c r="AJ78" s="17">
        <v>-18</v>
      </c>
      <c r="AK78" s="17">
        <v>-5</v>
      </c>
      <c r="AL78" s="17">
        <v>16</v>
      </c>
      <c r="AM78" s="17">
        <v>14</v>
      </c>
      <c r="AN78" s="17">
        <v>21</v>
      </c>
      <c r="AO78" s="17">
        <v>2</v>
      </c>
      <c r="AP78" s="17">
        <v>23</v>
      </c>
      <c r="AQ78" s="17">
        <v>0</v>
      </c>
      <c r="AR78" s="17">
        <v>-3</v>
      </c>
      <c r="AS78" s="17">
        <v>1</v>
      </c>
      <c r="AT78" s="17">
        <v>-8</v>
      </c>
      <c r="AU78" s="17">
        <v>4</v>
      </c>
      <c r="AV78" s="17">
        <v>-14</v>
      </c>
      <c r="AW78" s="17">
        <v>-23</v>
      </c>
      <c r="AX78" s="17">
        <v>-25</v>
      </c>
      <c r="AY78" s="17">
        <v>-19</v>
      </c>
      <c r="AZ78" s="17">
        <v>-13</v>
      </c>
      <c r="BA78" s="17">
        <v>-4</v>
      </c>
      <c r="BB78" s="17">
        <v>-2</v>
      </c>
      <c r="BC78" s="17">
        <v>-5</v>
      </c>
      <c r="BD78" s="17">
        <v>-4</v>
      </c>
      <c r="BE78" s="17">
        <v>-1</v>
      </c>
      <c r="BF78" s="17">
        <v>-19</v>
      </c>
      <c r="BG78" s="17">
        <v>-14</v>
      </c>
      <c r="BH78" s="17">
        <v>-11</v>
      </c>
      <c r="BI78" s="17">
        <v>0</v>
      </c>
      <c r="BJ78" s="17">
        <v>-12</v>
      </c>
      <c r="BK78" s="17">
        <v>-12</v>
      </c>
      <c r="BL78" s="17">
        <v>-16</v>
      </c>
      <c r="BM78" s="17">
        <v>-14</v>
      </c>
      <c r="BN78" s="17">
        <v>-7</v>
      </c>
      <c r="BO78" s="17">
        <v>-6</v>
      </c>
      <c r="BP78" s="17">
        <v>-1</v>
      </c>
      <c r="BQ78" s="17">
        <v>-1</v>
      </c>
      <c r="BR78" s="17">
        <v>-11</v>
      </c>
      <c r="BS78" s="17">
        <v>-2</v>
      </c>
      <c r="BT78" s="17">
        <v>-8</v>
      </c>
      <c r="BU78" s="17">
        <v>-2</v>
      </c>
      <c r="BV78" s="17">
        <v>50</v>
      </c>
      <c r="BW78" s="17">
        <v>24</v>
      </c>
      <c r="BX78" s="17">
        <v>30</v>
      </c>
      <c r="BY78" s="17">
        <v>31</v>
      </c>
      <c r="BZ78" s="17">
        <v>22</v>
      </c>
      <c r="CA78" s="17">
        <v>6</v>
      </c>
      <c r="CB78" s="17">
        <v>13</v>
      </c>
      <c r="CC78" s="17">
        <v>12</v>
      </c>
      <c r="CD78" s="17">
        <v>-33</v>
      </c>
      <c r="CE78" s="17">
        <v>-11</v>
      </c>
      <c r="CF78" s="17">
        <v>-33</v>
      </c>
      <c r="CG78" s="17">
        <v>-23</v>
      </c>
      <c r="CH78" s="17">
        <v>-7</v>
      </c>
      <c r="CI78" s="17">
        <v>-5</v>
      </c>
      <c r="CJ78" s="17">
        <v>-8</v>
      </c>
      <c r="CK78" s="17">
        <v>-18</v>
      </c>
      <c r="CL78" s="17">
        <v>-5</v>
      </c>
      <c r="CM78" s="17">
        <v>-13</v>
      </c>
      <c r="CN78" s="17">
        <v>5</v>
      </c>
      <c r="CO78" s="17">
        <v>11</v>
      </c>
      <c r="CP78" s="17">
        <v>1</v>
      </c>
      <c r="CQ78" s="17">
        <v>-3</v>
      </c>
      <c r="CR78" s="17">
        <v>-13</v>
      </c>
      <c r="CS78" s="17">
        <v>-16</v>
      </c>
      <c r="CT78" s="17">
        <v>11</v>
      </c>
      <c r="CU78" s="17">
        <v>-8</v>
      </c>
      <c r="CV78" s="17">
        <v>-11</v>
      </c>
      <c r="CW78" s="17">
        <v>-15</v>
      </c>
      <c r="CX78" s="17">
        <v>1</v>
      </c>
      <c r="CY78" s="17">
        <v>-13</v>
      </c>
      <c r="CZ78" s="17">
        <v>-8</v>
      </c>
      <c r="DA78" s="17">
        <v>-19</v>
      </c>
      <c r="DB78" s="17">
        <v>10</v>
      </c>
      <c r="DC78" s="17">
        <v>6</v>
      </c>
      <c r="DD78" s="17">
        <v>2</v>
      </c>
      <c r="DE78" s="17">
        <v>2</v>
      </c>
      <c r="DF78" s="17">
        <v>-2</v>
      </c>
      <c r="DG78" s="17">
        <v>4</v>
      </c>
      <c r="DH78" s="17">
        <v>6</v>
      </c>
      <c r="DI78" s="17">
        <v>3</v>
      </c>
      <c r="DJ78" s="17">
        <v>2</v>
      </c>
      <c r="DK78" s="17">
        <v>-16</v>
      </c>
      <c r="DL78" s="17">
        <v>-13</v>
      </c>
      <c r="DM78" s="17">
        <v>-12</v>
      </c>
      <c r="DN78" s="17">
        <v>1</v>
      </c>
      <c r="DO78" s="17">
        <v>3</v>
      </c>
      <c r="DP78" s="17">
        <v>-9</v>
      </c>
      <c r="DQ78" s="17">
        <v>2</v>
      </c>
      <c r="DR78" s="17">
        <v>-17</v>
      </c>
      <c r="DS78" s="17">
        <v>2</v>
      </c>
      <c r="DT78" s="17">
        <v>12</v>
      </c>
      <c r="DU78" s="17">
        <v>-6</v>
      </c>
      <c r="DV78" s="17">
        <v>-18</v>
      </c>
      <c r="DW78" s="17">
        <v>-7</v>
      </c>
      <c r="DX78" s="17">
        <v>2</v>
      </c>
      <c r="DY78" s="17">
        <v>-11</v>
      </c>
      <c r="DZ78" s="17">
        <v>-3</v>
      </c>
      <c r="EA78" s="17">
        <v>-8</v>
      </c>
      <c r="EB78" s="17">
        <v>-7</v>
      </c>
      <c r="EC78" s="17">
        <v>-8</v>
      </c>
      <c r="ED78" s="17">
        <v>-6</v>
      </c>
      <c r="EE78" s="17">
        <v>5</v>
      </c>
      <c r="EF78" s="17">
        <v>-7</v>
      </c>
      <c r="EG78" s="17">
        <v>3</v>
      </c>
      <c r="EH78" s="17">
        <v>-23</v>
      </c>
      <c r="EI78" s="17">
        <v>-15</v>
      </c>
      <c r="EJ78" s="17">
        <v>-16</v>
      </c>
      <c r="EK78" s="17">
        <v>-24</v>
      </c>
      <c r="EL78" s="17">
        <v>-26</v>
      </c>
      <c r="EM78" s="17">
        <v>-16</v>
      </c>
      <c r="EN78" s="17">
        <v>-12</v>
      </c>
      <c r="EO78" s="17">
        <v>-17</v>
      </c>
      <c r="EP78" s="17">
        <v>4</v>
      </c>
      <c r="EQ78" s="17">
        <v>6</v>
      </c>
      <c r="ER78" s="17">
        <v>0</v>
      </c>
      <c r="ES78" s="17">
        <v>-2</v>
      </c>
      <c r="ET78" s="17">
        <v>2</v>
      </c>
      <c r="EU78" s="17">
        <v>5</v>
      </c>
      <c r="EV78" s="17">
        <v>-2</v>
      </c>
      <c r="EW78" s="17">
        <v>10</v>
      </c>
      <c r="EX78" s="17">
        <v>8</v>
      </c>
      <c r="EY78" s="17">
        <v>19</v>
      </c>
      <c r="EZ78" s="17">
        <v>19</v>
      </c>
      <c r="FA78" s="17">
        <v>9</v>
      </c>
      <c r="FB78" s="17">
        <v>4</v>
      </c>
      <c r="FC78" s="17">
        <v>1</v>
      </c>
      <c r="FD78" s="17">
        <v>3</v>
      </c>
      <c r="FE78" s="17">
        <v>9</v>
      </c>
      <c r="FF78" s="17">
        <v>12</v>
      </c>
      <c r="FG78" s="17">
        <v>-9</v>
      </c>
      <c r="FH78" s="17">
        <v>-3</v>
      </c>
      <c r="FI78" s="17">
        <v>11</v>
      </c>
      <c r="FJ78" s="17">
        <v>19</v>
      </c>
      <c r="FK78" s="17">
        <v>-13</v>
      </c>
      <c r="FL78" s="17">
        <v>-2</v>
      </c>
      <c r="FM78" s="17">
        <v>-15</v>
      </c>
      <c r="FN78" s="17">
        <v>-8</v>
      </c>
      <c r="FO78" s="17">
        <v>4</v>
      </c>
      <c r="FP78" s="17">
        <v>-2</v>
      </c>
      <c r="FQ78" s="17">
        <v>-11</v>
      </c>
      <c r="FR78" s="17">
        <v>5</v>
      </c>
      <c r="FS78" s="17">
        <v>1</v>
      </c>
      <c r="FT78" s="17">
        <v>2</v>
      </c>
      <c r="FU78" s="17">
        <v>-2</v>
      </c>
      <c r="FV78" s="17">
        <v>-5</v>
      </c>
      <c r="FW78" s="17">
        <v>-4</v>
      </c>
      <c r="FX78" s="17">
        <v>-8</v>
      </c>
      <c r="FY78" s="17">
        <v>1</v>
      </c>
      <c r="FZ78" s="17">
        <v>2</v>
      </c>
      <c r="GA78" s="17">
        <v>-12</v>
      </c>
      <c r="GB78" s="17">
        <v>-9</v>
      </c>
      <c r="GC78" s="17">
        <v>2</v>
      </c>
      <c r="GD78" s="17">
        <v>0</v>
      </c>
      <c r="GE78" s="17">
        <v>-17</v>
      </c>
      <c r="GF78" s="17">
        <v>6</v>
      </c>
      <c r="GG78" s="17">
        <v>-19</v>
      </c>
      <c r="GH78" s="17">
        <v>-4</v>
      </c>
      <c r="GI78" s="17">
        <v>-17</v>
      </c>
      <c r="GJ78" s="17">
        <v>1</v>
      </c>
      <c r="GK78" s="17">
        <v>2</v>
      </c>
      <c r="GL78" s="17">
        <v>-24</v>
      </c>
      <c r="GM78" s="17">
        <v>-28</v>
      </c>
      <c r="GN78" s="17">
        <v>-10</v>
      </c>
      <c r="GO78" s="17">
        <v>-13</v>
      </c>
      <c r="GP78" s="17">
        <v>0</v>
      </c>
      <c r="GQ78" s="17">
        <v>-12</v>
      </c>
      <c r="GR78" s="17">
        <v>-8</v>
      </c>
      <c r="GS78" s="17">
        <v>2</v>
      </c>
      <c r="GT78" s="17">
        <v>12</v>
      </c>
      <c r="GU78" s="17">
        <v>-3</v>
      </c>
      <c r="GV78" s="17">
        <v>-9</v>
      </c>
      <c r="GW78" s="17">
        <v>-9</v>
      </c>
      <c r="GX78" s="17">
        <v>6</v>
      </c>
      <c r="GY78" s="17">
        <v>-6</v>
      </c>
      <c r="GZ78" s="17">
        <v>2</v>
      </c>
      <c r="HA78" s="17">
        <v>5</v>
      </c>
      <c r="HB78" s="17">
        <v>-4</v>
      </c>
      <c r="HC78" s="17">
        <v>5</v>
      </c>
      <c r="HD78" s="17">
        <v>-13</v>
      </c>
      <c r="HE78" s="17">
        <v>0</v>
      </c>
      <c r="HF78" s="17">
        <v>-4</v>
      </c>
      <c r="HG78" s="17">
        <v>-14</v>
      </c>
      <c r="HH78" s="17">
        <v>2</v>
      </c>
      <c r="HI78" s="17">
        <v>6</v>
      </c>
      <c r="HJ78" s="17">
        <v>-23</v>
      </c>
      <c r="HK78" s="17">
        <v>-32</v>
      </c>
      <c r="HL78" s="17">
        <v>-14</v>
      </c>
      <c r="HM78" s="17">
        <v>-13</v>
      </c>
      <c r="HN78" s="17">
        <v>-10</v>
      </c>
      <c r="HO78" s="17">
        <v>-10</v>
      </c>
      <c r="HP78" s="17">
        <v>-16</v>
      </c>
      <c r="HQ78" s="17">
        <v>-21</v>
      </c>
      <c r="HR78" s="17">
        <v>-18</v>
      </c>
      <c r="HS78" s="17">
        <v>-26</v>
      </c>
      <c r="HT78" s="17">
        <v>-25</v>
      </c>
      <c r="HU78" s="17">
        <v>-25</v>
      </c>
      <c r="HV78" s="17">
        <v>-2</v>
      </c>
      <c r="HW78" s="17">
        <v>-9</v>
      </c>
      <c r="HX78" s="17">
        <v>-10</v>
      </c>
      <c r="HY78" s="17">
        <v>-11</v>
      </c>
      <c r="HZ78" s="17">
        <v>91</v>
      </c>
      <c r="IA78" s="17">
        <v>77</v>
      </c>
      <c r="IB78" s="17">
        <v>51</v>
      </c>
      <c r="IC78" s="17">
        <v>70</v>
      </c>
      <c r="ID78" s="17">
        <v>39</v>
      </c>
      <c r="IE78" s="17">
        <v>48</v>
      </c>
      <c r="IF78" s="17">
        <v>58</v>
      </c>
      <c r="IG78" s="17">
        <v>102</v>
      </c>
      <c r="IH78" s="17">
        <v>0</v>
      </c>
      <c r="II78" s="17">
        <v>-17</v>
      </c>
      <c r="IJ78" s="17">
        <v>5</v>
      </c>
      <c r="IK78" s="17">
        <v>-9</v>
      </c>
      <c r="IL78" s="17">
        <v>2</v>
      </c>
      <c r="IM78" s="17">
        <v>4</v>
      </c>
      <c r="IN78" s="17">
        <v>7</v>
      </c>
      <c r="IO78" s="17">
        <v>8</v>
      </c>
      <c r="IP78" s="17">
        <v>-11</v>
      </c>
      <c r="IQ78" s="17">
        <v>1</v>
      </c>
      <c r="IR78" s="17">
        <v>-5</v>
      </c>
      <c r="IS78" s="17">
        <v>-3</v>
      </c>
      <c r="IT78" s="17">
        <v>-2</v>
      </c>
      <c r="IU78" s="17">
        <v>-2</v>
      </c>
      <c r="IV78" s="17">
        <v>-1</v>
      </c>
      <c r="IW78" s="17">
        <v>-9</v>
      </c>
      <c r="IX78" s="17">
        <v>371</v>
      </c>
      <c r="IY78" s="17">
        <v>311</v>
      </c>
      <c r="IZ78" s="17">
        <v>271</v>
      </c>
      <c r="JA78" s="17">
        <v>176</v>
      </c>
      <c r="JB78" s="17">
        <v>99</v>
      </c>
      <c r="JC78" s="17">
        <v>136</v>
      </c>
      <c r="JD78" s="17">
        <v>181</v>
      </c>
      <c r="JE78" s="17">
        <v>248</v>
      </c>
      <c r="JF78" s="17">
        <v>-36</v>
      </c>
      <c r="JG78" s="17">
        <v>-15</v>
      </c>
      <c r="JH78" s="17">
        <v>3</v>
      </c>
      <c r="JI78" s="17">
        <v>-12</v>
      </c>
      <c r="JJ78" s="17">
        <v>-14</v>
      </c>
      <c r="JK78" s="17">
        <v>-30</v>
      </c>
      <c r="JL78" s="17">
        <v>-23</v>
      </c>
      <c r="JM78" s="17">
        <v>-53</v>
      </c>
      <c r="JN78" s="17">
        <v>-8</v>
      </c>
      <c r="JO78" s="17">
        <v>4</v>
      </c>
      <c r="JP78" s="17">
        <v>7</v>
      </c>
      <c r="JQ78" s="17">
        <v>2</v>
      </c>
      <c r="JR78" s="17">
        <v>6</v>
      </c>
      <c r="JS78" s="17">
        <v>8</v>
      </c>
      <c r="JT78" s="17">
        <v>3</v>
      </c>
      <c r="JU78" s="17">
        <v>-5</v>
      </c>
      <c r="JV78" s="17">
        <v>-7</v>
      </c>
      <c r="JW78" s="17">
        <v>-19</v>
      </c>
      <c r="JX78" s="17">
        <v>-13</v>
      </c>
      <c r="JY78" s="17">
        <v>-11</v>
      </c>
      <c r="JZ78" s="17">
        <v>-2</v>
      </c>
      <c r="KA78" s="17">
        <v>-7</v>
      </c>
      <c r="KB78" s="17">
        <v>16</v>
      </c>
      <c r="KC78" s="17">
        <v>-13</v>
      </c>
      <c r="KD78" s="17">
        <v>15</v>
      </c>
      <c r="KE78" s="17">
        <v>-9</v>
      </c>
      <c r="KF78" s="17">
        <v>10</v>
      </c>
      <c r="KG78" s="17">
        <v>-5</v>
      </c>
      <c r="KH78" s="17">
        <v>-5</v>
      </c>
      <c r="KI78" s="17">
        <v>-3</v>
      </c>
      <c r="KJ78" s="17">
        <v>-10</v>
      </c>
      <c r="KK78" s="17">
        <v>2</v>
      </c>
      <c r="KL78" s="17">
        <v>-15</v>
      </c>
      <c r="KM78" s="17">
        <v>-18</v>
      </c>
      <c r="KN78" s="17">
        <v>-17</v>
      </c>
      <c r="KO78" s="17">
        <v>-21</v>
      </c>
      <c r="KP78" s="17">
        <v>-10</v>
      </c>
      <c r="KQ78" s="17">
        <v>-16</v>
      </c>
      <c r="KR78" s="17">
        <v>-22</v>
      </c>
      <c r="KS78" s="17">
        <v>-11</v>
      </c>
      <c r="KT78" s="17">
        <v>-2</v>
      </c>
      <c r="KU78" s="17">
        <v>-10</v>
      </c>
      <c r="KV78" s="17">
        <v>-13</v>
      </c>
      <c r="KW78" s="17">
        <v>-5</v>
      </c>
      <c r="KX78" s="17">
        <v>-1</v>
      </c>
      <c r="KY78" s="17">
        <v>6</v>
      </c>
      <c r="KZ78" s="17">
        <v>-1</v>
      </c>
      <c r="LA78" s="17">
        <v>-8</v>
      </c>
      <c r="LB78" s="17">
        <v>-10</v>
      </c>
      <c r="LC78" s="17">
        <v>-20</v>
      </c>
      <c r="LD78" s="17">
        <v>-1</v>
      </c>
      <c r="LE78" s="17">
        <v>0</v>
      </c>
      <c r="LF78" s="17">
        <v>2</v>
      </c>
      <c r="LG78" s="17">
        <v>-13</v>
      </c>
      <c r="LH78" s="17">
        <v>-15</v>
      </c>
      <c r="LI78" s="17">
        <v>-24</v>
      </c>
      <c r="LJ78" s="17">
        <v>-22</v>
      </c>
      <c r="LK78" s="17">
        <v>-20</v>
      </c>
      <c r="LL78" s="17">
        <v>-5</v>
      </c>
      <c r="LM78" s="17">
        <v>-13</v>
      </c>
      <c r="LN78" s="17">
        <v>-6</v>
      </c>
      <c r="LO78" s="17">
        <v>-8</v>
      </c>
      <c r="LP78" s="17">
        <v>-2</v>
      </c>
      <c r="LQ78" s="17">
        <v>-13</v>
      </c>
      <c r="LR78" s="17">
        <v>9</v>
      </c>
      <c r="LS78" s="17">
        <v>11</v>
      </c>
      <c r="LT78" s="17">
        <v>6</v>
      </c>
      <c r="LU78" s="17">
        <v>9</v>
      </c>
      <c r="LV78" s="17">
        <v>1</v>
      </c>
      <c r="LW78" s="17">
        <v>9</v>
      </c>
      <c r="LX78" s="17">
        <v>8</v>
      </c>
      <c r="LY78" s="17">
        <v>6</v>
      </c>
      <c r="LZ78" s="17">
        <v>5</v>
      </c>
      <c r="MA78" s="17">
        <v>-18</v>
      </c>
      <c r="MB78" s="17">
        <v>-5</v>
      </c>
      <c r="MC78" s="17">
        <v>-22</v>
      </c>
      <c r="MD78" s="17">
        <v>-12</v>
      </c>
      <c r="ME78" s="17">
        <v>14</v>
      </c>
      <c r="MF78" s="17">
        <v>0</v>
      </c>
      <c r="MG78" s="17">
        <v>-6</v>
      </c>
      <c r="MH78" s="17">
        <v>4</v>
      </c>
      <c r="MI78" s="17">
        <v>-13</v>
      </c>
      <c r="MJ78" s="17">
        <v>-1</v>
      </c>
      <c r="MK78" s="17">
        <v>4</v>
      </c>
      <c r="ML78" s="17">
        <v>-1</v>
      </c>
      <c r="MM78" s="17">
        <v>-3</v>
      </c>
      <c r="MN78" s="17">
        <v>-3</v>
      </c>
      <c r="MO78" s="17">
        <v>-11</v>
      </c>
      <c r="MP78" s="17">
        <v>18</v>
      </c>
      <c r="MQ78" s="17">
        <v>3</v>
      </c>
      <c r="MR78" s="17">
        <v>15</v>
      </c>
      <c r="MS78" s="17">
        <v>13</v>
      </c>
      <c r="MT78" s="17">
        <v>21</v>
      </c>
      <c r="MU78" s="17">
        <v>6</v>
      </c>
      <c r="MV78" s="17">
        <v>2</v>
      </c>
      <c r="MW78" s="17">
        <v>17</v>
      </c>
      <c r="MX78" s="17">
        <v>-17</v>
      </c>
      <c r="MY78" s="17">
        <v>-14</v>
      </c>
      <c r="MZ78" s="17">
        <v>-3</v>
      </c>
      <c r="NA78" s="17">
        <v>-9</v>
      </c>
      <c r="NB78" s="17">
        <v>-2</v>
      </c>
      <c r="NC78" s="17">
        <v>-4</v>
      </c>
      <c r="ND78" s="17">
        <v>-9</v>
      </c>
      <c r="NE78" s="17">
        <v>-18</v>
      </c>
      <c r="NF78" s="17">
        <v>-5</v>
      </c>
      <c r="NG78" s="17">
        <v>8</v>
      </c>
      <c r="NH78" s="17">
        <v>-5</v>
      </c>
      <c r="NI78" s="17">
        <v>0</v>
      </c>
      <c r="NJ78" s="17">
        <v>5</v>
      </c>
      <c r="NK78" s="17">
        <v>7</v>
      </c>
      <c r="NL78" s="17">
        <v>2</v>
      </c>
      <c r="NM78" s="17">
        <v>-13</v>
      </c>
      <c r="NN78" s="17">
        <v>-9</v>
      </c>
      <c r="NO78" s="17">
        <v>3</v>
      </c>
      <c r="NP78" s="17">
        <v>6</v>
      </c>
      <c r="NQ78" s="17">
        <v>0</v>
      </c>
      <c r="NR78" s="17">
        <v>2</v>
      </c>
      <c r="NS78" s="17">
        <v>12</v>
      </c>
      <c r="NT78" s="17">
        <v>-3</v>
      </c>
      <c r="NU78" s="17">
        <v>4</v>
      </c>
      <c r="NV78" s="17">
        <v>-32</v>
      </c>
      <c r="NW78" s="17">
        <v>-42</v>
      </c>
      <c r="NX78" s="17">
        <v>-31</v>
      </c>
      <c r="NY78" s="17">
        <v>-10</v>
      </c>
      <c r="NZ78" s="17">
        <v>-2</v>
      </c>
      <c r="OA78" s="17">
        <v>-10</v>
      </c>
      <c r="OB78" s="17">
        <v>10</v>
      </c>
      <c r="OC78" s="17">
        <v>-2</v>
      </c>
      <c r="OD78" s="17">
        <v>-3</v>
      </c>
      <c r="OE78" s="17">
        <v>7</v>
      </c>
      <c r="OF78" s="17">
        <v>8</v>
      </c>
      <c r="OG78" s="17">
        <v>17</v>
      </c>
      <c r="OH78" s="17">
        <v>4</v>
      </c>
      <c r="OI78" s="17">
        <v>8</v>
      </c>
      <c r="OJ78" s="17">
        <v>-2</v>
      </c>
      <c r="OK78" s="17">
        <v>8</v>
      </c>
      <c r="OL78" s="17">
        <v>-37</v>
      </c>
      <c r="OM78" s="17">
        <v>-31</v>
      </c>
      <c r="ON78" s="17">
        <v>-20</v>
      </c>
      <c r="OO78" s="17">
        <v>-22</v>
      </c>
      <c r="OP78" s="17">
        <v>-20</v>
      </c>
      <c r="OQ78" s="17">
        <v>-8</v>
      </c>
      <c r="OR78" s="17">
        <v>-16</v>
      </c>
      <c r="OS78" s="17">
        <v>-21</v>
      </c>
      <c r="OT78" s="17">
        <v>23</v>
      </c>
      <c r="OU78" s="17">
        <v>11</v>
      </c>
      <c r="OV78" s="17">
        <v>11</v>
      </c>
      <c r="OW78" s="17">
        <v>13</v>
      </c>
      <c r="OX78" s="17">
        <v>1</v>
      </c>
      <c r="OY78" s="17">
        <v>-12</v>
      </c>
      <c r="OZ78" s="17">
        <v>-5</v>
      </c>
      <c r="PA78" s="17">
        <v>13</v>
      </c>
      <c r="PB78" s="17">
        <v>3</v>
      </c>
      <c r="PC78" s="17">
        <v>-5</v>
      </c>
      <c r="PD78" s="17">
        <v>-16</v>
      </c>
      <c r="PE78" s="17">
        <v>3</v>
      </c>
      <c r="PF78" s="17">
        <v>-1</v>
      </c>
      <c r="PG78" s="17">
        <v>9</v>
      </c>
      <c r="PH78" s="17">
        <v>-3</v>
      </c>
      <c r="PI78" s="17">
        <v>-3</v>
      </c>
      <c r="PJ78" s="17">
        <v>-34</v>
      </c>
      <c r="PK78" s="17">
        <v>6</v>
      </c>
      <c r="PL78" s="17">
        <v>-20</v>
      </c>
      <c r="PM78" s="17">
        <v>7</v>
      </c>
      <c r="PN78" s="17">
        <v>-19</v>
      </c>
      <c r="PO78" s="17">
        <v>8</v>
      </c>
      <c r="PP78" s="17">
        <v>3</v>
      </c>
      <c r="PQ78" s="17">
        <v>-5</v>
      </c>
      <c r="PR78" s="17">
        <v>-27</v>
      </c>
      <c r="PS78" s="17">
        <v>-25</v>
      </c>
      <c r="PT78" s="17">
        <v>-20</v>
      </c>
      <c r="PU78" s="17">
        <v>-30</v>
      </c>
      <c r="PV78" s="17">
        <v>-13</v>
      </c>
      <c r="PW78" s="17">
        <v>-6</v>
      </c>
      <c r="PX78" s="17">
        <v>-13</v>
      </c>
      <c r="PY78" s="17">
        <v>-31</v>
      </c>
      <c r="PZ78" s="17">
        <v>-1</v>
      </c>
      <c r="QA78" s="17">
        <v>-1</v>
      </c>
      <c r="QB78" s="17">
        <v>-1</v>
      </c>
      <c r="QC78" s="17">
        <v>0</v>
      </c>
      <c r="QD78" s="17">
        <v>0</v>
      </c>
      <c r="QE78" s="17">
        <v>0</v>
      </c>
      <c r="QF78" s="17">
        <v>-1</v>
      </c>
      <c r="QG78" s="17">
        <v>-2</v>
      </c>
      <c r="QH78" s="17">
        <v>7</v>
      </c>
      <c r="QI78" s="17">
        <v>15</v>
      </c>
      <c r="QJ78" s="17">
        <v>9</v>
      </c>
      <c r="QK78" s="17">
        <v>9</v>
      </c>
      <c r="QL78" s="17">
        <v>9</v>
      </c>
      <c r="QM78" s="17">
        <v>10</v>
      </c>
      <c r="QN78" s="17">
        <v>17</v>
      </c>
      <c r="QO78" s="17">
        <v>11</v>
      </c>
      <c r="QP78" s="17">
        <v>-10</v>
      </c>
      <c r="QQ78" s="17">
        <v>2</v>
      </c>
      <c r="QR78" s="17">
        <v>2</v>
      </c>
      <c r="QS78" s="17">
        <v>-3</v>
      </c>
      <c r="QT78" s="17">
        <v>7</v>
      </c>
      <c r="QU78" s="17">
        <v>-2</v>
      </c>
      <c r="QV78" s="17">
        <v>1</v>
      </c>
      <c r="QW78" s="17">
        <v>-3</v>
      </c>
      <c r="QX78" s="17">
        <v>-6</v>
      </c>
      <c r="QY78" s="17">
        <v>-9</v>
      </c>
      <c r="QZ78" s="17">
        <v>0</v>
      </c>
      <c r="RA78" s="17">
        <v>-22</v>
      </c>
      <c r="RB78" s="17">
        <v>-23</v>
      </c>
      <c r="RC78" s="17">
        <v>-2</v>
      </c>
      <c r="RD78" s="17">
        <v>-11</v>
      </c>
      <c r="RE78" s="17">
        <v>-13</v>
      </c>
      <c r="RF78" s="17">
        <v>-11</v>
      </c>
      <c r="RG78" s="17">
        <v>-4</v>
      </c>
      <c r="RH78" s="17">
        <v>6</v>
      </c>
      <c r="RI78" s="17">
        <v>-12</v>
      </c>
      <c r="RJ78" s="17">
        <v>11</v>
      </c>
      <c r="RK78" s="17">
        <v>-4</v>
      </c>
      <c r="RL78" s="17">
        <v>-5</v>
      </c>
      <c r="RM78" s="17">
        <v>-4</v>
      </c>
      <c r="RN78" s="17">
        <v>-17</v>
      </c>
      <c r="RO78" s="17">
        <v>-5</v>
      </c>
      <c r="RP78" s="17">
        <v>-6</v>
      </c>
      <c r="RQ78" s="17">
        <v>-4</v>
      </c>
      <c r="RR78" s="17">
        <v>-7</v>
      </c>
      <c r="RS78" s="17">
        <v>-13</v>
      </c>
      <c r="RT78" s="17">
        <v>-18</v>
      </c>
      <c r="RU78" s="17">
        <v>-13</v>
      </c>
      <c r="RV78" s="17">
        <v>-9</v>
      </c>
      <c r="RW78" s="17">
        <v>-4</v>
      </c>
      <c r="RX78" s="17">
        <v>-4</v>
      </c>
      <c r="RY78" s="17">
        <v>-7</v>
      </c>
      <c r="RZ78" s="17">
        <v>-10</v>
      </c>
      <c r="SA78" s="17">
        <v>-1</v>
      </c>
      <c r="SB78" s="17">
        <v>-7</v>
      </c>
      <c r="SC78" s="17">
        <v>-11</v>
      </c>
      <c r="SD78" s="17">
        <v>-2</v>
      </c>
      <c r="SE78" s="17">
        <v>1</v>
      </c>
      <c r="SF78" s="17">
        <v>-6</v>
      </c>
      <c r="SG78" s="17">
        <v>0</v>
      </c>
      <c r="SH78" s="17">
        <v>1</v>
      </c>
      <c r="SI78" s="17">
        <v>0</v>
      </c>
      <c r="SJ78" s="17">
        <v>-3</v>
      </c>
      <c r="SK78" s="17">
        <v>2</v>
      </c>
      <c r="SL78" s="17">
        <v>-8</v>
      </c>
      <c r="SM78" s="17">
        <v>-7</v>
      </c>
      <c r="SN78" s="17">
        <v>-11</v>
      </c>
      <c r="SO78" s="17">
        <v>-2</v>
      </c>
      <c r="SP78" s="17">
        <v>-4</v>
      </c>
      <c r="SQ78" s="17">
        <v>-8</v>
      </c>
      <c r="SR78" s="17">
        <v>-2</v>
      </c>
      <c r="SS78" s="17">
        <v>-5</v>
      </c>
      <c r="ST78" s="17">
        <v>3</v>
      </c>
      <c r="SU78" s="17">
        <v>0</v>
      </c>
      <c r="SV78" s="17">
        <v>-6</v>
      </c>
      <c r="SW78" s="17">
        <v>5</v>
      </c>
      <c r="SX78" s="17">
        <v>8</v>
      </c>
      <c r="SY78" s="17">
        <v>-3</v>
      </c>
      <c r="SZ78" s="17">
        <v>-3</v>
      </c>
      <c r="TA78" s="17">
        <v>-5</v>
      </c>
      <c r="TB78" s="17">
        <v>-24</v>
      </c>
      <c r="TC78" s="17">
        <v>-7</v>
      </c>
      <c r="TD78" s="17">
        <v>-11</v>
      </c>
      <c r="TE78" s="17">
        <v>-13</v>
      </c>
      <c r="TF78" s="17">
        <v>-1</v>
      </c>
      <c r="TG78" s="17">
        <v>-17</v>
      </c>
      <c r="TH78" s="17">
        <v>-17</v>
      </c>
      <c r="TI78" s="17">
        <v>-33</v>
      </c>
      <c r="TJ78" s="17">
        <v>4</v>
      </c>
      <c r="TK78" s="17">
        <v>8</v>
      </c>
      <c r="TL78" s="17">
        <v>0</v>
      </c>
      <c r="TM78" s="17">
        <v>-11</v>
      </c>
      <c r="TN78" s="17">
        <v>2</v>
      </c>
      <c r="TO78" s="17">
        <v>-6</v>
      </c>
      <c r="TP78" s="17">
        <v>-3</v>
      </c>
      <c r="TQ78" s="17">
        <v>2</v>
      </c>
      <c r="TR78" s="17">
        <v>-25</v>
      </c>
      <c r="TS78" s="17">
        <v>-7</v>
      </c>
      <c r="TT78" s="17">
        <v>-4</v>
      </c>
      <c r="TU78" s="17">
        <v>-15</v>
      </c>
      <c r="TV78" s="17">
        <v>-4</v>
      </c>
      <c r="TW78" s="17">
        <v>-3</v>
      </c>
      <c r="TX78" s="17">
        <v>-1</v>
      </c>
      <c r="TY78" s="17">
        <v>-10</v>
      </c>
      <c r="TZ78" s="17">
        <v>-5</v>
      </c>
      <c r="UA78" s="17">
        <v>-7</v>
      </c>
      <c r="UB78" s="17">
        <v>-14</v>
      </c>
      <c r="UC78" s="17">
        <v>0</v>
      </c>
      <c r="UD78" s="17">
        <v>-8</v>
      </c>
      <c r="UE78" s="17">
        <v>-5</v>
      </c>
      <c r="UF78" s="17">
        <v>-3</v>
      </c>
      <c r="UG78" s="17">
        <v>-16</v>
      </c>
      <c r="UH78" s="17">
        <v>3</v>
      </c>
      <c r="UI78" s="17">
        <v>-15</v>
      </c>
      <c r="UJ78" s="17">
        <v>-3</v>
      </c>
      <c r="UK78" s="17">
        <v>-2</v>
      </c>
      <c r="UL78" s="17">
        <v>-8</v>
      </c>
      <c r="UM78" s="17">
        <v>-2</v>
      </c>
      <c r="UN78" s="17">
        <v>-6</v>
      </c>
      <c r="UO78" s="17">
        <v>-3</v>
      </c>
      <c r="UP78" s="17">
        <v>28</v>
      </c>
      <c r="UQ78" s="17">
        <v>23</v>
      </c>
      <c r="UR78" s="17">
        <v>6</v>
      </c>
      <c r="US78" s="17">
        <v>6</v>
      </c>
      <c r="UT78" s="17">
        <v>18</v>
      </c>
      <c r="UU78" s="17">
        <v>21</v>
      </c>
      <c r="UV78" s="17">
        <v>5</v>
      </c>
      <c r="UW78" s="17">
        <v>2</v>
      </c>
      <c r="UX78" s="17">
        <v>0</v>
      </c>
      <c r="UY78" s="17">
        <v>-5</v>
      </c>
      <c r="UZ78" s="17">
        <v>-9</v>
      </c>
      <c r="VA78" s="17">
        <v>-3</v>
      </c>
      <c r="VB78" s="17">
        <v>-7</v>
      </c>
      <c r="VC78" s="17">
        <v>-5</v>
      </c>
      <c r="VD78" s="17">
        <v>0</v>
      </c>
      <c r="VE78" s="17">
        <v>-4</v>
      </c>
      <c r="VF78" s="17">
        <v>-3</v>
      </c>
      <c r="VG78" s="17">
        <v>-17</v>
      </c>
      <c r="VH78" s="17">
        <v>-17</v>
      </c>
      <c r="VI78" s="17">
        <v>5</v>
      </c>
      <c r="VJ78" s="17">
        <v>5</v>
      </c>
      <c r="VK78" s="17">
        <v>-11</v>
      </c>
      <c r="VL78" s="17">
        <v>-5</v>
      </c>
      <c r="VM78" s="17">
        <v>-3</v>
      </c>
      <c r="VN78">
        <v>-17</v>
      </c>
      <c r="VO78">
        <v>-1</v>
      </c>
      <c r="VP78">
        <v>-5</v>
      </c>
      <c r="VQ78">
        <v>-2</v>
      </c>
      <c r="VR78">
        <v>0</v>
      </c>
      <c r="VS78">
        <v>0</v>
      </c>
      <c r="VT78">
        <v>3</v>
      </c>
      <c r="VU78">
        <v>3</v>
      </c>
      <c r="VV78" s="17">
        <v>-12</v>
      </c>
      <c r="VW78" s="17">
        <v>-12</v>
      </c>
      <c r="VX78" s="17">
        <v>1</v>
      </c>
      <c r="VY78" s="17">
        <v>4</v>
      </c>
      <c r="VZ78" s="17">
        <v>-2</v>
      </c>
      <c r="WA78" s="17">
        <v>-3</v>
      </c>
      <c r="WB78" s="17">
        <v>5</v>
      </c>
      <c r="WC78" s="17">
        <v>0</v>
      </c>
      <c r="WD78" s="17">
        <v>6</v>
      </c>
      <c r="WE78" s="17">
        <v>-3</v>
      </c>
      <c r="WF78" s="17">
        <v>3</v>
      </c>
      <c r="WG78" s="17">
        <v>2</v>
      </c>
      <c r="WH78" s="17">
        <v>-12</v>
      </c>
      <c r="WI78" s="17">
        <v>-9</v>
      </c>
      <c r="WJ78" s="17">
        <v>2</v>
      </c>
      <c r="WK78" s="17">
        <v>-1</v>
      </c>
      <c r="WL78" s="17">
        <v>-9</v>
      </c>
      <c r="WM78" s="17">
        <v>7</v>
      </c>
      <c r="WN78" s="17">
        <v>-3</v>
      </c>
      <c r="WO78" s="17">
        <v>-4</v>
      </c>
      <c r="WP78" s="17">
        <v>-12</v>
      </c>
      <c r="WQ78" s="17">
        <v>2</v>
      </c>
      <c r="WR78" s="17">
        <v>-15</v>
      </c>
      <c r="WS78" s="17">
        <v>-12</v>
      </c>
      <c r="WT78" s="17">
        <v>-5</v>
      </c>
      <c r="WU78" s="17">
        <v>-1</v>
      </c>
      <c r="WV78" s="17">
        <v>-2</v>
      </c>
      <c r="WW78" s="17">
        <v>-4</v>
      </c>
      <c r="WX78" s="17">
        <v>2</v>
      </c>
      <c r="WY78" s="17">
        <v>2</v>
      </c>
      <c r="WZ78" s="17">
        <v>2</v>
      </c>
      <c r="XA78" s="17">
        <v>-2</v>
      </c>
    </row>
    <row r="79" spans="1:625">
      <c r="A79" t="s">
        <v>977</v>
      </c>
      <c r="B79" s="17">
        <v>-36</v>
      </c>
      <c r="C79" s="17">
        <v>-72</v>
      </c>
      <c r="D79" s="17">
        <v>-43</v>
      </c>
      <c r="E79" s="17">
        <v>-23</v>
      </c>
      <c r="F79" s="17">
        <v>-35</v>
      </c>
      <c r="G79" s="17">
        <v>-15</v>
      </c>
      <c r="H79" s="17">
        <v>-21</v>
      </c>
      <c r="I79" s="17">
        <v>-35</v>
      </c>
      <c r="J79" s="17">
        <v>29</v>
      </c>
      <c r="K79" s="17">
        <v>33</v>
      </c>
      <c r="L79" s="17">
        <v>73</v>
      </c>
      <c r="M79" s="17">
        <v>47</v>
      </c>
      <c r="N79" s="17">
        <v>29</v>
      </c>
      <c r="O79" s="17">
        <v>42</v>
      </c>
      <c r="P79" s="17">
        <v>29</v>
      </c>
      <c r="Q79" s="17">
        <v>46</v>
      </c>
      <c r="R79" s="17">
        <v>3</v>
      </c>
      <c r="S79" s="17">
        <v>11</v>
      </c>
      <c r="T79" s="17">
        <v>4</v>
      </c>
      <c r="U79" s="17">
        <v>16</v>
      </c>
      <c r="V79" s="17">
        <v>7</v>
      </c>
      <c r="W79" s="17">
        <v>9</v>
      </c>
      <c r="X79" s="17">
        <v>14</v>
      </c>
      <c r="Y79" s="17">
        <v>8</v>
      </c>
      <c r="Z79" s="17">
        <v>-15</v>
      </c>
      <c r="AA79" s="17">
        <v>-5</v>
      </c>
      <c r="AB79" s="17">
        <v>-6</v>
      </c>
      <c r="AC79" s="17">
        <v>0</v>
      </c>
      <c r="AD79" s="17">
        <v>1</v>
      </c>
      <c r="AE79" s="17">
        <v>-1</v>
      </c>
      <c r="AF79" s="17">
        <v>0</v>
      </c>
      <c r="AG79" s="17">
        <v>-6</v>
      </c>
      <c r="AH79" s="17">
        <v>22</v>
      </c>
      <c r="AI79" s="17">
        <v>25</v>
      </c>
      <c r="AJ79" s="17">
        <v>9</v>
      </c>
      <c r="AK79" s="17">
        <v>7</v>
      </c>
      <c r="AL79" s="17">
        <v>25</v>
      </c>
      <c r="AM79" s="17">
        <v>11</v>
      </c>
      <c r="AN79" s="17">
        <v>4</v>
      </c>
      <c r="AO79" s="17">
        <v>10</v>
      </c>
      <c r="AP79" s="17">
        <v>12</v>
      </c>
      <c r="AQ79" s="17">
        <v>1</v>
      </c>
      <c r="AR79" s="17">
        <v>9</v>
      </c>
      <c r="AS79" s="17">
        <v>-5</v>
      </c>
      <c r="AT79" s="17">
        <v>-5</v>
      </c>
      <c r="AU79" s="17">
        <v>6</v>
      </c>
      <c r="AV79" s="17">
        <v>-11</v>
      </c>
      <c r="AW79" s="17">
        <v>-18</v>
      </c>
      <c r="AX79" s="17">
        <v>-14</v>
      </c>
      <c r="AY79" s="17">
        <v>-11</v>
      </c>
      <c r="AZ79" s="17">
        <v>-29</v>
      </c>
      <c r="BA79" s="17">
        <v>-9</v>
      </c>
      <c r="BB79" s="17">
        <v>-10</v>
      </c>
      <c r="BC79" s="17">
        <v>-4</v>
      </c>
      <c r="BD79" s="17">
        <v>-2</v>
      </c>
      <c r="BE79" s="17">
        <v>-6</v>
      </c>
      <c r="BF79" s="17">
        <v>-24</v>
      </c>
      <c r="BG79" s="17">
        <v>-23</v>
      </c>
      <c r="BH79" s="17">
        <v>-16</v>
      </c>
      <c r="BI79" s="17">
        <v>-9</v>
      </c>
      <c r="BJ79" s="17">
        <v>-1</v>
      </c>
      <c r="BK79" s="17">
        <v>-19</v>
      </c>
      <c r="BL79" s="17">
        <v>-10</v>
      </c>
      <c r="BM79" s="17">
        <v>-24</v>
      </c>
      <c r="BN79" s="17">
        <v>-17</v>
      </c>
      <c r="BO79" s="17">
        <v>3</v>
      </c>
      <c r="BP79" s="17">
        <v>-8</v>
      </c>
      <c r="BQ79" s="17">
        <v>-3</v>
      </c>
      <c r="BR79" s="17">
        <v>-10</v>
      </c>
      <c r="BS79" s="17">
        <v>-7</v>
      </c>
      <c r="BT79" s="17">
        <v>-1</v>
      </c>
      <c r="BU79" s="17">
        <v>-3</v>
      </c>
      <c r="BV79" s="17">
        <v>53</v>
      </c>
      <c r="BW79" s="17">
        <v>36</v>
      </c>
      <c r="BX79" s="17">
        <v>29</v>
      </c>
      <c r="BY79" s="17">
        <v>20</v>
      </c>
      <c r="BZ79" s="17">
        <v>24</v>
      </c>
      <c r="CA79" s="17">
        <v>9</v>
      </c>
      <c r="CB79" s="17">
        <v>9</v>
      </c>
      <c r="CC79" s="17">
        <v>18</v>
      </c>
      <c r="CD79" s="17">
        <v>-13</v>
      </c>
      <c r="CE79" s="17">
        <v>-17</v>
      </c>
      <c r="CF79" s="17">
        <v>-14</v>
      </c>
      <c r="CG79" s="17">
        <v>-17</v>
      </c>
      <c r="CH79" s="17">
        <v>-14</v>
      </c>
      <c r="CI79" s="17">
        <v>-9</v>
      </c>
      <c r="CJ79" s="17">
        <v>-6</v>
      </c>
      <c r="CK79" s="17">
        <v>-8</v>
      </c>
      <c r="CL79" s="17">
        <v>-10</v>
      </c>
      <c r="CM79" s="17">
        <v>16</v>
      </c>
      <c r="CN79" s="17">
        <v>-10</v>
      </c>
      <c r="CO79" s="17">
        <v>5</v>
      </c>
      <c r="CP79" s="17">
        <v>-7</v>
      </c>
      <c r="CQ79" s="17">
        <v>6</v>
      </c>
      <c r="CR79" s="17">
        <v>3</v>
      </c>
      <c r="CS79" s="17">
        <v>4</v>
      </c>
      <c r="CT79" s="17">
        <v>-3</v>
      </c>
      <c r="CU79" s="17">
        <v>-17</v>
      </c>
      <c r="CV79" s="17">
        <v>-3</v>
      </c>
      <c r="CW79" s="17">
        <v>-13</v>
      </c>
      <c r="CX79" s="17">
        <v>-7</v>
      </c>
      <c r="CY79" s="17">
        <v>-11</v>
      </c>
      <c r="CZ79" s="17">
        <v>-4</v>
      </c>
      <c r="DA79" s="17">
        <v>-20</v>
      </c>
      <c r="DB79" s="17">
        <v>1</v>
      </c>
      <c r="DC79" s="17">
        <v>0</v>
      </c>
      <c r="DD79" s="17">
        <v>-4</v>
      </c>
      <c r="DE79" s="17">
        <v>13</v>
      </c>
      <c r="DF79" s="17">
        <v>11</v>
      </c>
      <c r="DG79" s="17">
        <v>1</v>
      </c>
      <c r="DH79" s="17">
        <v>2</v>
      </c>
      <c r="DI79" s="17">
        <v>5</v>
      </c>
      <c r="DJ79" s="17">
        <v>-9</v>
      </c>
      <c r="DK79" s="17">
        <v>-14</v>
      </c>
      <c r="DL79" s="17">
        <v>-33</v>
      </c>
      <c r="DM79" s="17">
        <v>-6</v>
      </c>
      <c r="DN79" s="17">
        <v>-29</v>
      </c>
      <c r="DO79" s="17">
        <v>-3</v>
      </c>
      <c r="DP79" s="17">
        <v>6</v>
      </c>
      <c r="DQ79" s="17">
        <v>-1</v>
      </c>
      <c r="DR79" s="17">
        <v>20</v>
      </c>
      <c r="DS79" s="17">
        <v>-18</v>
      </c>
      <c r="DT79" s="17">
        <v>-5</v>
      </c>
      <c r="DU79" s="17">
        <v>0</v>
      </c>
      <c r="DV79" s="17">
        <v>-20</v>
      </c>
      <c r="DW79" s="17">
        <v>-9</v>
      </c>
      <c r="DX79" s="17">
        <v>2</v>
      </c>
      <c r="DY79" s="17">
        <v>4</v>
      </c>
      <c r="DZ79" s="17">
        <v>-3</v>
      </c>
      <c r="EA79" s="17">
        <v>-29</v>
      </c>
      <c r="EB79" s="17">
        <v>10</v>
      </c>
      <c r="EC79" s="17">
        <v>0</v>
      </c>
      <c r="ED79" s="17">
        <v>-2</v>
      </c>
      <c r="EE79" s="17">
        <v>0</v>
      </c>
      <c r="EF79" s="17">
        <v>-2</v>
      </c>
      <c r="EG79" s="17">
        <v>-12</v>
      </c>
      <c r="EH79" s="17">
        <v>-4</v>
      </c>
      <c r="EI79" s="17">
        <v>-11</v>
      </c>
      <c r="EJ79" s="17">
        <v>-11</v>
      </c>
      <c r="EK79" s="17">
        <v>-22</v>
      </c>
      <c r="EL79" s="17">
        <v>-10</v>
      </c>
      <c r="EM79" s="17">
        <v>-2</v>
      </c>
      <c r="EN79" s="17">
        <v>-5</v>
      </c>
      <c r="EO79" s="17">
        <v>-21</v>
      </c>
      <c r="EP79" s="17">
        <v>5</v>
      </c>
      <c r="EQ79" s="17">
        <v>1</v>
      </c>
      <c r="ER79" s="17">
        <v>-1</v>
      </c>
      <c r="ES79" s="17">
        <v>3</v>
      </c>
      <c r="ET79" s="17">
        <v>0</v>
      </c>
      <c r="EU79" s="17">
        <v>-2</v>
      </c>
      <c r="EV79" s="17">
        <v>3</v>
      </c>
      <c r="EW79" s="17">
        <v>12</v>
      </c>
      <c r="EX79" s="17">
        <v>18</v>
      </c>
      <c r="EY79" s="17">
        <v>3</v>
      </c>
      <c r="EZ79" s="17">
        <v>3</v>
      </c>
      <c r="FA79" s="17">
        <v>5</v>
      </c>
      <c r="FB79" s="17">
        <v>5</v>
      </c>
      <c r="FC79" s="17">
        <v>7</v>
      </c>
      <c r="FD79" s="17">
        <v>4</v>
      </c>
      <c r="FE79" s="17">
        <v>6</v>
      </c>
      <c r="FF79" s="17">
        <v>-5</v>
      </c>
      <c r="FG79" s="17">
        <v>-2</v>
      </c>
      <c r="FH79" s="17">
        <v>-9</v>
      </c>
      <c r="FI79" s="17">
        <v>17</v>
      </c>
      <c r="FJ79" s="17">
        <v>-22</v>
      </c>
      <c r="FK79" s="17">
        <v>-2</v>
      </c>
      <c r="FL79" s="17">
        <v>-6</v>
      </c>
      <c r="FM79" s="17">
        <v>-3</v>
      </c>
      <c r="FN79" s="17">
        <v>0</v>
      </c>
      <c r="FO79" s="17">
        <v>-10</v>
      </c>
      <c r="FP79" s="17">
        <v>-4</v>
      </c>
      <c r="FQ79" s="17">
        <v>18</v>
      </c>
      <c r="FR79" s="17">
        <v>5</v>
      </c>
      <c r="FS79" s="17">
        <v>8</v>
      </c>
      <c r="FT79" s="17">
        <v>-4</v>
      </c>
      <c r="FU79" s="17">
        <v>3</v>
      </c>
      <c r="FV79" s="17">
        <v>-3</v>
      </c>
      <c r="FW79" s="17">
        <v>-8</v>
      </c>
      <c r="FX79" s="17">
        <v>-4</v>
      </c>
      <c r="FY79" s="17">
        <v>0</v>
      </c>
      <c r="FZ79" s="17">
        <v>7</v>
      </c>
      <c r="GA79" s="17">
        <v>2</v>
      </c>
      <c r="GB79" s="17">
        <v>-4</v>
      </c>
      <c r="GC79" s="17">
        <v>-9</v>
      </c>
      <c r="GD79" s="17">
        <v>-18</v>
      </c>
      <c r="GE79" s="17">
        <v>4</v>
      </c>
      <c r="GF79" s="17">
        <v>6</v>
      </c>
      <c r="GG79" s="17">
        <v>-16</v>
      </c>
      <c r="GH79" s="17">
        <v>-3</v>
      </c>
      <c r="GI79" s="17">
        <v>-9</v>
      </c>
      <c r="GJ79" s="17">
        <v>-16</v>
      </c>
      <c r="GK79" s="17">
        <v>6</v>
      </c>
      <c r="GL79" s="17">
        <v>-32</v>
      </c>
      <c r="GM79" s="17">
        <v>-24</v>
      </c>
      <c r="GN79" s="17">
        <v>-28</v>
      </c>
      <c r="GO79" s="17">
        <v>-21</v>
      </c>
      <c r="GP79" s="17">
        <v>-19</v>
      </c>
      <c r="GQ79" s="17">
        <v>-9</v>
      </c>
      <c r="GR79" s="17">
        <v>-12</v>
      </c>
      <c r="GS79" s="17">
        <v>-17</v>
      </c>
      <c r="GT79" s="17">
        <v>-18</v>
      </c>
      <c r="GU79" s="17">
        <v>0</v>
      </c>
      <c r="GV79" s="17">
        <v>-18</v>
      </c>
      <c r="GW79" s="17">
        <v>-10</v>
      </c>
      <c r="GX79" s="17">
        <v>1</v>
      </c>
      <c r="GY79" s="17">
        <v>-9</v>
      </c>
      <c r="GZ79" s="17">
        <v>-9</v>
      </c>
      <c r="HA79" s="17">
        <v>1</v>
      </c>
      <c r="HB79" s="17">
        <v>10</v>
      </c>
      <c r="HC79" s="17">
        <v>10</v>
      </c>
      <c r="HD79" s="17">
        <v>-4</v>
      </c>
      <c r="HE79" s="17">
        <v>-5</v>
      </c>
      <c r="HF79" s="17">
        <v>14</v>
      </c>
      <c r="HG79" s="17">
        <v>11</v>
      </c>
      <c r="HH79" s="17">
        <v>2</v>
      </c>
      <c r="HI79" s="17">
        <v>5</v>
      </c>
      <c r="HJ79" s="17">
        <v>-31</v>
      </c>
      <c r="HK79" s="17">
        <v>-32</v>
      </c>
      <c r="HL79" s="17">
        <v>-19</v>
      </c>
      <c r="HM79" s="17">
        <v>-17</v>
      </c>
      <c r="HN79" s="17">
        <v>-18</v>
      </c>
      <c r="HO79" s="17">
        <v>-6</v>
      </c>
      <c r="HP79" s="17">
        <v>-12</v>
      </c>
      <c r="HQ79" s="17">
        <v>-18</v>
      </c>
      <c r="HR79" s="17">
        <v>-44</v>
      </c>
      <c r="HS79" s="17">
        <v>-36</v>
      </c>
      <c r="HT79" s="17">
        <v>-36</v>
      </c>
      <c r="HU79" s="17">
        <v>-9</v>
      </c>
      <c r="HV79" s="17">
        <v>-12</v>
      </c>
      <c r="HW79" s="17">
        <v>-4</v>
      </c>
      <c r="HX79" s="17">
        <v>-4</v>
      </c>
      <c r="HY79" s="17">
        <v>-11</v>
      </c>
      <c r="HZ79" s="17">
        <v>74</v>
      </c>
      <c r="IA79" s="17">
        <v>129</v>
      </c>
      <c r="IB79" s="17">
        <v>81</v>
      </c>
      <c r="IC79" s="17">
        <v>80</v>
      </c>
      <c r="ID79" s="17">
        <v>63</v>
      </c>
      <c r="IE79" s="17">
        <v>62</v>
      </c>
      <c r="IF79" s="17">
        <v>55</v>
      </c>
      <c r="IG79" s="17">
        <v>56</v>
      </c>
      <c r="IH79" s="17">
        <v>-5</v>
      </c>
      <c r="II79" s="17">
        <v>0</v>
      </c>
      <c r="IJ79" s="17">
        <v>7</v>
      </c>
      <c r="IK79" s="17">
        <v>0</v>
      </c>
      <c r="IL79" s="17">
        <v>2</v>
      </c>
      <c r="IM79" s="17">
        <v>-3</v>
      </c>
      <c r="IN79" s="17">
        <v>0</v>
      </c>
      <c r="IO79" s="17">
        <v>1</v>
      </c>
      <c r="IP79" s="17">
        <v>-9</v>
      </c>
      <c r="IQ79" s="17">
        <v>-9</v>
      </c>
      <c r="IR79" s="17">
        <v>-2</v>
      </c>
      <c r="IS79" s="17">
        <v>3</v>
      </c>
      <c r="IT79" s="17">
        <v>-5</v>
      </c>
      <c r="IU79" s="17">
        <v>-3</v>
      </c>
      <c r="IV79" s="17">
        <v>1</v>
      </c>
      <c r="IW79" s="17">
        <v>-9</v>
      </c>
      <c r="IX79" s="17">
        <v>363</v>
      </c>
      <c r="IY79" s="17">
        <v>354</v>
      </c>
      <c r="IZ79" s="17">
        <v>288</v>
      </c>
      <c r="JA79" s="17">
        <v>151</v>
      </c>
      <c r="JB79" s="17">
        <v>143</v>
      </c>
      <c r="JC79" s="17">
        <v>148</v>
      </c>
      <c r="JD79" s="17">
        <v>126</v>
      </c>
      <c r="JE79" s="17">
        <v>235</v>
      </c>
      <c r="JF79" s="17">
        <v>-34</v>
      </c>
      <c r="JG79" s="17">
        <v>-9</v>
      </c>
      <c r="JH79" s="17">
        <v>-2</v>
      </c>
      <c r="JI79" s="17">
        <v>-17</v>
      </c>
      <c r="JJ79" s="17">
        <v>2</v>
      </c>
      <c r="JK79" s="17">
        <v>-19</v>
      </c>
      <c r="JL79" s="17">
        <v>-25</v>
      </c>
      <c r="JM79" s="17">
        <v>-23</v>
      </c>
      <c r="JN79" s="17">
        <v>8</v>
      </c>
      <c r="JO79" s="17">
        <v>8</v>
      </c>
      <c r="JP79" s="17">
        <v>-3</v>
      </c>
      <c r="JQ79" s="17">
        <v>1</v>
      </c>
      <c r="JR79" s="17">
        <v>5</v>
      </c>
      <c r="JS79" s="17">
        <v>-3</v>
      </c>
      <c r="JT79" s="17">
        <v>-4</v>
      </c>
      <c r="JU79" s="17">
        <v>-3</v>
      </c>
      <c r="JV79" s="17">
        <v>11</v>
      </c>
      <c r="JW79" s="17">
        <v>7</v>
      </c>
      <c r="JX79" s="17">
        <v>-3</v>
      </c>
      <c r="JY79" s="17">
        <v>-5</v>
      </c>
      <c r="JZ79" s="17">
        <v>15</v>
      </c>
      <c r="KA79" s="17">
        <v>-2</v>
      </c>
      <c r="KB79" s="17">
        <v>6</v>
      </c>
      <c r="KC79" s="17">
        <v>19</v>
      </c>
      <c r="KD79" s="17">
        <v>-20</v>
      </c>
      <c r="KE79" s="17">
        <v>-9</v>
      </c>
      <c r="KF79" s="17">
        <v>6</v>
      </c>
      <c r="KG79" s="17">
        <v>1</v>
      </c>
      <c r="KH79" s="17">
        <v>2</v>
      </c>
      <c r="KI79" s="17">
        <v>-6</v>
      </c>
      <c r="KJ79" s="17">
        <v>7</v>
      </c>
      <c r="KK79" s="17">
        <v>-17</v>
      </c>
      <c r="KL79" s="17">
        <v>-17</v>
      </c>
      <c r="KM79" s="17">
        <v>-8</v>
      </c>
      <c r="KN79" s="17">
        <v>-19</v>
      </c>
      <c r="KO79" s="17">
        <v>-21</v>
      </c>
      <c r="KP79" s="17">
        <v>2</v>
      </c>
      <c r="KQ79" s="17">
        <v>-11</v>
      </c>
      <c r="KR79" s="17">
        <v>-2</v>
      </c>
      <c r="KS79" s="17">
        <v>-23</v>
      </c>
      <c r="KT79" s="17">
        <v>-18</v>
      </c>
      <c r="KU79" s="17">
        <v>-4</v>
      </c>
      <c r="KV79" s="17">
        <v>-16</v>
      </c>
      <c r="KW79" s="17">
        <v>-3</v>
      </c>
      <c r="KX79" s="17">
        <v>-6</v>
      </c>
      <c r="KY79" s="17">
        <v>-13</v>
      </c>
      <c r="KZ79" s="17">
        <v>-4</v>
      </c>
      <c r="LA79" s="17">
        <v>-4</v>
      </c>
      <c r="LB79" s="17">
        <v>-7</v>
      </c>
      <c r="LC79" s="17">
        <v>-1</v>
      </c>
      <c r="LD79" s="17">
        <v>-3</v>
      </c>
      <c r="LE79" s="17">
        <v>-4</v>
      </c>
      <c r="LF79" s="17">
        <v>-12</v>
      </c>
      <c r="LG79" s="17">
        <v>-9</v>
      </c>
      <c r="LH79" s="17">
        <v>1</v>
      </c>
      <c r="LI79" s="17">
        <v>-5</v>
      </c>
      <c r="LJ79" s="17">
        <v>-7</v>
      </c>
      <c r="LK79" s="17">
        <v>-31</v>
      </c>
      <c r="LL79" s="17">
        <v>-18</v>
      </c>
      <c r="LM79" s="17">
        <v>-24</v>
      </c>
      <c r="LN79" s="17">
        <v>-29</v>
      </c>
      <c r="LO79" s="17">
        <v>-9</v>
      </c>
      <c r="LP79" s="17">
        <v>-6</v>
      </c>
      <c r="LQ79" s="17">
        <v>-19</v>
      </c>
      <c r="LR79" s="17">
        <v>17</v>
      </c>
      <c r="LS79" s="17">
        <v>-6</v>
      </c>
      <c r="LT79" s="17">
        <v>-7</v>
      </c>
      <c r="LU79" s="17">
        <v>-2</v>
      </c>
      <c r="LV79" s="17">
        <v>3</v>
      </c>
      <c r="LW79" s="17">
        <v>3</v>
      </c>
      <c r="LX79" s="17">
        <v>8</v>
      </c>
      <c r="LY79" s="17">
        <v>1</v>
      </c>
      <c r="LZ79" s="17">
        <v>6</v>
      </c>
      <c r="MA79" s="17">
        <v>-34</v>
      </c>
      <c r="MB79" s="17">
        <v>-6</v>
      </c>
      <c r="MC79" s="17">
        <v>-18</v>
      </c>
      <c r="MD79" s="17">
        <v>1</v>
      </c>
      <c r="ME79" s="17">
        <v>3</v>
      </c>
      <c r="MF79" s="17">
        <v>-16</v>
      </c>
      <c r="MG79" s="17">
        <v>1</v>
      </c>
      <c r="MH79" s="17">
        <v>5</v>
      </c>
      <c r="MI79" s="17">
        <v>-7</v>
      </c>
      <c r="MJ79" s="17">
        <v>-13</v>
      </c>
      <c r="MK79" s="17">
        <v>12</v>
      </c>
      <c r="ML79" s="17">
        <v>9</v>
      </c>
      <c r="MM79" s="17">
        <v>-8</v>
      </c>
      <c r="MN79" s="17">
        <v>-7</v>
      </c>
      <c r="MO79" s="17">
        <v>-6</v>
      </c>
      <c r="MP79" s="17">
        <v>0</v>
      </c>
      <c r="MQ79" s="17">
        <v>4</v>
      </c>
      <c r="MR79" s="17">
        <v>-7</v>
      </c>
      <c r="MS79" s="17">
        <v>23</v>
      </c>
      <c r="MT79" s="17">
        <v>-12</v>
      </c>
      <c r="MU79" s="17">
        <v>-13</v>
      </c>
      <c r="MV79" s="17">
        <v>8</v>
      </c>
      <c r="MW79" s="17">
        <v>4</v>
      </c>
      <c r="MX79" s="17">
        <v>-12</v>
      </c>
      <c r="MY79" s="17">
        <v>-14</v>
      </c>
      <c r="MZ79" s="17">
        <v>-11</v>
      </c>
      <c r="NA79" s="17">
        <v>-8</v>
      </c>
      <c r="NB79" s="17">
        <v>-8</v>
      </c>
      <c r="NC79" s="17">
        <v>-12</v>
      </c>
      <c r="ND79" s="17">
        <v>-10</v>
      </c>
      <c r="NE79" s="17">
        <v>-9</v>
      </c>
      <c r="NF79" s="17">
        <v>-11</v>
      </c>
      <c r="NG79" s="17">
        <v>-7</v>
      </c>
      <c r="NH79" s="17">
        <v>-15</v>
      </c>
      <c r="NI79" s="17">
        <v>8</v>
      </c>
      <c r="NJ79" s="17">
        <v>2</v>
      </c>
      <c r="NK79" s="17">
        <v>-29</v>
      </c>
      <c r="NL79" s="17">
        <v>3</v>
      </c>
      <c r="NM79" s="17">
        <v>-6</v>
      </c>
      <c r="NN79" s="17">
        <v>7</v>
      </c>
      <c r="NO79" s="17">
        <v>-18</v>
      </c>
      <c r="NP79" s="17">
        <v>6</v>
      </c>
      <c r="NQ79" s="17">
        <v>6</v>
      </c>
      <c r="NR79" s="17">
        <v>7</v>
      </c>
      <c r="NS79" s="17">
        <v>6</v>
      </c>
      <c r="NT79" s="17">
        <v>0</v>
      </c>
      <c r="NU79" s="17">
        <v>2</v>
      </c>
      <c r="NV79" s="17">
        <v>-33</v>
      </c>
      <c r="NW79" s="17">
        <v>-42</v>
      </c>
      <c r="NX79" s="17">
        <v>-15</v>
      </c>
      <c r="NY79" s="17">
        <v>-14</v>
      </c>
      <c r="NZ79" s="17">
        <v>-25</v>
      </c>
      <c r="OA79" s="17">
        <v>-11</v>
      </c>
      <c r="OB79" s="17">
        <v>4</v>
      </c>
      <c r="OC79" s="17">
        <v>5</v>
      </c>
      <c r="OD79" s="17">
        <v>-17</v>
      </c>
      <c r="OE79" s="17">
        <v>1</v>
      </c>
      <c r="OF79" s="17">
        <v>6</v>
      </c>
      <c r="OG79" s="17">
        <v>4</v>
      </c>
      <c r="OH79" s="17">
        <v>-5</v>
      </c>
      <c r="OI79" s="17">
        <v>11</v>
      </c>
      <c r="OJ79" s="17">
        <v>4</v>
      </c>
      <c r="OK79" s="17">
        <v>15</v>
      </c>
      <c r="OL79" s="17">
        <v>-19</v>
      </c>
      <c r="OM79" s="17">
        <v>-41</v>
      </c>
      <c r="ON79" s="17">
        <v>-37</v>
      </c>
      <c r="OO79" s="17">
        <v>-21</v>
      </c>
      <c r="OP79" s="17">
        <v>-9</v>
      </c>
      <c r="OQ79" s="17">
        <v>1</v>
      </c>
      <c r="OR79" s="17">
        <v>-21</v>
      </c>
      <c r="OS79" s="17">
        <v>-23</v>
      </c>
      <c r="OT79" s="17">
        <v>26</v>
      </c>
      <c r="OU79" s="17">
        <v>47</v>
      </c>
      <c r="OV79" s="17">
        <v>20</v>
      </c>
      <c r="OW79" s="17">
        <v>20</v>
      </c>
      <c r="OX79" s="17">
        <v>17</v>
      </c>
      <c r="OY79" s="17">
        <v>-7</v>
      </c>
      <c r="OZ79" s="17">
        <v>2</v>
      </c>
      <c r="PA79" s="17">
        <v>0</v>
      </c>
      <c r="PB79" s="17">
        <v>-20</v>
      </c>
      <c r="PC79" s="17">
        <v>0</v>
      </c>
      <c r="PD79" s="17">
        <v>3</v>
      </c>
      <c r="PE79" s="17">
        <v>-11</v>
      </c>
      <c r="PF79" s="17">
        <v>4</v>
      </c>
      <c r="PG79" s="17">
        <v>-11</v>
      </c>
      <c r="PH79" s="17">
        <v>-10</v>
      </c>
      <c r="PI79" s="17">
        <v>-9</v>
      </c>
      <c r="PJ79" s="17">
        <v>-24</v>
      </c>
      <c r="PK79" s="17">
        <v>-18</v>
      </c>
      <c r="PL79" s="17">
        <v>-27</v>
      </c>
      <c r="PM79" s="17">
        <v>-19</v>
      </c>
      <c r="PN79" s="17">
        <v>-12</v>
      </c>
      <c r="PO79" s="17">
        <v>-11</v>
      </c>
      <c r="PP79" s="17">
        <v>1</v>
      </c>
      <c r="PQ79" s="17">
        <v>-5</v>
      </c>
      <c r="PR79" s="17">
        <v>-8</v>
      </c>
      <c r="PS79" s="17">
        <v>-16</v>
      </c>
      <c r="PT79" s="17">
        <v>-13</v>
      </c>
      <c r="PU79" s="17">
        <v>-22</v>
      </c>
      <c r="PV79" s="17">
        <v>-22</v>
      </c>
      <c r="PW79" s="17">
        <v>-9</v>
      </c>
      <c r="PX79" s="17">
        <v>-12</v>
      </c>
      <c r="PY79" s="17">
        <v>-9</v>
      </c>
      <c r="PZ79" s="17">
        <v>0</v>
      </c>
      <c r="QA79" s="17">
        <v>-2</v>
      </c>
      <c r="QB79" s="17">
        <v>0</v>
      </c>
      <c r="QC79" s="17">
        <v>0</v>
      </c>
      <c r="QD79" s="17">
        <v>-1</v>
      </c>
      <c r="QE79" s="17">
        <v>-1</v>
      </c>
      <c r="QF79" s="17">
        <v>-5</v>
      </c>
      <c r="QG79" s="17">
        <v>-3</v>
      </c>
      <c r="QH79" s="17">
        <v>9</v>
      </c>
      <c r="QI79" s="17">
        <v>7</v>
      </c>
      <c r="QJ79" s="17">
        <v>9</v>
      </c>
      <c r="QK79" s="17">
        <v>12</v>
      </c>
      <c r="QL79" s="17">
        <v>15</v>
      </c>
      <c r="QM79" s="17">
        <v>6</v>
      </c>
      <c r="QN79" s="17">
        <v>-15</v>
      </c>
      <c r="QO79" s="17">
        <v>-7</v>
      </c>
      <c r="QP79" s="17">
        <v>-23</v>
      </c>
      <c r="QQ79" s="17">
        <v>6</v>
      </c>
      <c r="QR79" s="17">
        <v>6</v>
      </c>
      <c r="QS79" s="17">
        <v>-14</v>
      </c>
      <c r="QT79" s="17">
        <v>0</v>
      </c>
      <c r="QU79" s="17">
        <v>1</v>
      </c>
      <c r="QV79" s="17">
        <v>4</v>
      </c>
      <c r="QW79" s="17">
        <v>-1</v>
      </c>
      <c r="QX79" s="17">
        <v>0</v>
      </c>
      <c r="QY79" s="17">
        <v>-16</v>
      </c>
      <c r="QZ79" s="17">
        <v>-9</v>
      </c>
      <c r="RA79" s="17">
        <v>-23</v>
      </c>
      <c r="RB79" s="17">
        <v>-10</v>
      </c>
      <c r="RC79" s="17">
        <v>8</v>
      </c>
      <c r="RD79" s="17">
        <v>-5</v>
      </c>
      <c r="RE79" s="17">
        <v>-10</v>
      </c>
      <c r="RF79" s="17">
        <v>1</v>
      </c>
      <c r="RG79" s="17">
        <v>-8</v>
      </c>
      <c r="RH79" s="17">
        <v>-13</v>
      </c>
      <c r="RI79" s="17">
        <v>-7</v>
      </c>
      <c r="RJ79" s="17">
        <v>-2</v>
      </c>
      <c r="RK79" s="17">
        <v>-9</v>
      </c>
      <c r="RL79" s="17">
        <v>-7</v>
      </c>
      <c r="RM79" s="17">
        <v>-8</v>
      </c>
      <c r="RN79" s="17">
        <v>-4</v>
      </c>
      <c r="RO79" s="17">
        <v>-17</v>
      </c>
      <c r="RP79" s="17">
        <v>-4</v>
      </c>
      <c r="RQ79" s="17">
        <v>-15</v>
      </c>
      <c r="RR79" s="17">
        <v>-7</v>
      </c>
      <c r="RS79" s="17">
        <v>-5</v>
      </c>
      <c r="RT79" s="17">
        <v>-11</v>
      </c>
      <c r="RU79" s="17">
        <v>-12</v>
      </c>
      <c r="RV79" s="17">
        <v>-10</v>
      </c>
      <c r="RW79" s="17">
        <v>-8</v>
      </c>
      <c r="RX79" s="17">
        <v>-12</v>
      </c>
      <c r="RY79" s="17">
        <v>-3</v>
      </c>
      <c r="RZ79" s="17">
        <v>-12</v>
      </c>
      <c r="SA79" s="17">
        <v>-4</v>
      </c>
      <c r="SB79" s="17">
        <v>2</v>
      </c>
      <c r="SC79" s="17">
        <v>-4</v>
      </c>
      <c r="SD79" s="17">
        <v>-3</v>
      </c>
      <c r="SE79" s="17">
        <v>4</v>
      </c>
      <c r="SF79" s="17">
        <v>-8</v>
      </c>
      <c r="SG79" s="17">
        <v>0</v>
      </c>
      <c r="SH79" s="17">
        <v>-1</v>
      </c>
      <c r="SI79" s="17">
        <v>1</v>
      </c>
      <c r="SJ79" s="17">
        <v>-1</v>
      </c>
      <c r="SK79" s="17">
        <v>-1</v>
      </c>
      <c r="SL79" s="17">
        <v>-6</v>
      </c>
      <c r="SM79" s="17">
        <v>0</v>
      </c>
      <c r="SN79" s="17">
        <v>-4</v>
      </c>
      <c r="SO79" s="17">
        <v>-4</v>
      </c>
      <c r="SP79" s="17">
        <v>-5</v>
      </c>
      <c r="SQ79" s="17">
        <v>-2</v>
      </c>
      <c r="SR79" s="17">
        <v>2</v>
      </c>
      <c r="SS79" s="17">
        <v>-3</v>
      </c>
      <c r="ST79" s="17">
        <v>1</v>
      </c>
      <c r="SU79" s="17">
        <v>7</v>
      </c>
      <c r="SV79" s="17">
        <v>5</v>
      </c>
      <c r="SW79" s="17">
        <v>3</v>
      </c>
      <c r="SX79" s="17">
        <v>-3</v>
      </c>
      <c r="SY79" s="17">
        <v>-4</v>
      </c>
      <c r="SZ79" s="17">
        <v>-2</v>
      </c>
      <c r="TA79" s="17">
        <v>2</v>
      </c>
      <c r="TB79" s="17">
        <v>-14</v>
      </c>
      <c r="TC79" s="17">
        <v>-12</v>
      </c>
      <c r="TD79" s="17">
        <v>-8</v>
      </c>
      <c r="TE79" s="17">
        <v>-12</v>
      </c>
      <c r="TF79" s="17">
        <v>-6</v>
      </c>
      <c r="TG79" s="17">
        <v>-9</v>
      </c>
      <c r="TH79" s="17">
        <v>-9</v>
      </c>
      <c r="TI79" s="17">
        <v>-15</v>
      </c>
      <c r="TJ79" s="17">
        <v>17</v>
      </c>
      <c r="TK79" s="17">
        <v>0</v>
      </c>
      <c r="TL79" s="17">
        <v>11</v>
      </c>
      <c r="TM79" s="17">
        <v>5</v>
      </c>
      <c r="TN79" s="17">
        <v>8</v>
      </c>
      <c r="TO79" s="17">
        <v>-3</v>
      </c>
      <c r="TP79" s="17">
        <v>1</v>
      </c>
      <c r="TQ79" s="17">
        <v>-9</v>
      </c>
      <c r="TR79" s="17">
        <v>-20</v>
      </c>
      <c r="TS79" s="17">
        <v>-1</v>
      </c>
      <c r="TT79" s="17">
        <v>-16</v>
      </c>
      <c r="TU79" s="17">
        <v>-8</v>
      </c>
      <c r="TV79" s="17">
        <v>-7</v>
      </c>
      <c r="TW79" s="17">
        <v>-7</v>
      </c>
      <c r="TX79" s="17">
        <v>-5</v>
      </c>
      <c r="TY79" s="17">
        <v>-5</v>
      </c>
      <c r="TZ79" s="17">
        <v>-9</v>
      </c>
      <c r="UA79" s="17">
        <v>-11</v>
      </c>
      <c r="UB79" s="17">
        <v>-11</v>
      </c>
      <c r="UC79" s="17">
        <v>0</v>
      </c>
      <c r="UD79" s="17">
        <v>-7</v>
      </c>
      <c r="UE79" s="17">
        <v>-5</v>
      </c>
      <c r="UF79" s="17">
        <v>-5</v>
      </c>
      <c r="UG79" s="17">
        <v>-11</v>
      </c>
      <c r="UH79" s="17">
        <v>-10</v>
      </c>
      <c r="UI79" s="17">
        <v>-14</v>
      </c>
      <c r="UJ79" s="17">
        <v>-11</v>
      </c>
      <c r="UK79" s="17">
        <v>-9</v>
      </c>
      <c r="UL79" s="17">
        <v>0</v>
      </c>
      <c r="UM79" s="17">
        <v>0</v>
      </c>
      <c r="UN79" s="17">
        <v>-2</v>
      </c>
      <c r="UO79" s="17">
        <v>-3</v>
      </c>
      <c r="UP79" s="17">
        <v>3</v>
      </c>
      <c r="UQ79" s="17">
        <v>19</v>
      </c>
      <c r="UR79" s="17">
        <v>18</v>
      </c>
      <c r="US79" s="17">
        <v>13</v>
      </c>
      <c r="UT79" s="17">
        <v>29</v>
      </c>
      <c r="UU79" s="17">
        <v>30</v>
      </c>
      <c r="UV79" s="17">
        <v>16</v>
      </c>
      <c r="UW79" s="17">
        <v>16</v>
      </c>
      <c r="UX79" s="17">
        <v>-4</v>
      </c>
      <c r="UY79" s="17">
        <v>-4</v>
      </c>
      <c r="UZ79" s="17">
        <v>-4</v>
      </c>
      <c r="VA79" s="17">
        <v>-3</v>
      </c>
      <c r="VB79" s="17">
        <v>-5</v>
      </c>
      <c r="VC79" s="17">
        <v>-6</v>
      </c>
      <c r="VD79" s="17">
        <v>-5</v>
      </c>
      <c r="VE79" s="17">
        <v>-5</v>
      </c>
      <c r="VF79" s="17">
        <v>3</v>
      </c>
      <c r="VG79" s="17">
        <v>-21</v>
      </c>
      <c r="VH79" s="17">
        <v>0</v>
      </c>
      <c r="VI79" s="17">
        <v>3</v>
      </c>
      <c r="VJ79" s="17">
        <v>-13</v>
      </c>
      <c r="VK79" s="17">
        <v>-12</v>
      </c>
      <c r="VL79" s="17">
        <v>-1</v>
      </c>
      <c r="VM79" s="17">
        <v>3</v>
      </c>
      <c r="VN79">
        <v>0</v>
      </c>
      <c r="VO79">
        <v>2</v>
      </c>
      <c r="VP79">
        <v>8</v>
      </c>
      <c r="VQ79">
        <v>-4</v>
      </c>
      <c r="VR79">
        <v>-1</v>
      </c>
      <c r="VS79">
        <v>-5</v>
      </c>
      <c r="VT79">
        <v>2</v>
      </c>
      <c r="VU79">
        <v>6</v>
      </c>
      <c r="VV79" s="17">
        <v>-14</v>
      </c>
      <c r="VW79" s="17">
        <v>-14</v>
      </c>
      <c r="VX79" s="17">
        <v>5</v>
      </c>
      <c r="VY79" s="17">
        <v>-5</v>
      </c>
      <c r="VZ79" s="17">
        <v>0</v>
      </c>
      <c r="WA79" s="17">
        <v>9</v>
      </c>
      <c r="WB79" s="17">
        <v>-1</v>
      </c>
      <c r="WC79" s="17">
        <v>-8</v>
      </c>
      <c r="WD79" s="17">
        <v>-12</v>
      </c>
      <c r="WE79" s="17">
        <v>1</v>
      </c>
      <c r="WF79" s="17">
        <v>2</v>
      </c>
      <c r="WG79" s="17">
        <v>-10</v>
      </c>
      <c r="WH79" s="17">
        <v>-7</v>
      </c>
      <c r="WI79" s="17">
        <v>3</v>
      </c>
      <c r="WJ79" s="17">
        <v>-4</v>
      </c>
      <c r="WK79" s="17">
        <v>4</v>
      </c>
      <c r="WL79" s="17">
        <v>-9</v>
      </c>
      <c r="WM79" s="17">
        <v>-1</v>
      </c>
      <c r="WN79" s="17">
        <v>-7</v>
      </c>
      <c r="WO79" s="17">
        <v>-7</v>
      </c>
      <c r="WP79" s="17">
        <v>-7</v>
      </c>
      <c r="WQ79" s="17">
        <v>-7</v>
      </c>
      <c r="WR79" s="17">
        <v>-6</v>
      </c>
      <c r="WS79" s="17">
        <v>-17</v>
      </c>
      <c r="WT79" s="17">
        <v>2</v>
      </c>
      <c r="WU79" s="17">
        <v>-1</v>
      </c>
      <c r="WV79" s="17">
        <v>-3</v>
      </c>
      <c r="WW79" s="17">
        <v>2</v>
      </c>
      <c r="WX79" s="17">
        <v>5</v>
      </c>
      <c r="WY79" s="17">
        <v>-2</v>
      </c>
      <c r="WZ79" s="17">
        <v>2</v>
      </c>
      <c r="XA79" s="17">
        <v>0</v>
      </c>
    </row>
    <row r="80" spans="1:625">
      <c r="A80" t="s">
        <v>978</v>
      </c>
      <c r="B80" s="17">
        <v>-39</v>
      </c>
      <c r="C80" s="17">
        <v>-60</v>
      </c>
      <c r="D80" s="17">
        <v>-35</v>
      </c>
      <c r="E80" s="17">
        <v>-38</v>
      </c>
      <c r="F80" s="17">
        <v>-28</v>
      </c>
      <c r="G80" s="17">
        <v>5</v>
      </c>
      <c r="H80" s="17">
        <v>-5</v>
      </c>
      <c r="I80" s="17">
        <v>-25</v>
      </c>
      <c r="J80" s="17">
        <v>-35</v>
      </c>
      <c r="K80" s="17">
        <v>13</v>
      </c>
      <c r="L80" s="17">
        <v>50</v>
      </c>
      <c r="M80" s="17">
        <v>23</v>
      </c>
      <c r="N80" s="17">
        <v>36</v>
      </c>
      <c r="O80" s="17">
        <v>38</v>
      </c>
      <c r="P80" s="17">
        <v>25</v>
      </c>
      <c r="Q80" s="17">
        <v>36</v>
      </c>
      <c r="R80" s="17">
        <v>-5</v>
      </c>
      <c r="S80" s="17">
        <v>-17</v>
      </c>
      <c r="T80" s="17">
        <v>-13</v>
      </c>
      <c r="U80" s="17">
        <v>-18</v>
      </c>
      <c r="V80" s="17">
        <v>10</v>
      </c>
      <c r="W80" s="17">
        <v>-11</v>
      </c>
      <c r="X80" s="17">
        <v>4</v>
      </c>
      <c r="Y80" s="17">
        <v>2</v>
      </c>
      <c r="Z80" s="17">
        <v>0</v>
      </c>
      <c r="AA80" s="17">
        <v>-5</v>
      </c>
      <c r="AB80" s="17">
        <v>-17</v>
      </c>
      <c r="AC80" s="17">
        <v>-20</v>
      </c>
      <c r="AD80" s="17">
        <v>-5</v>
      </c>
      <c r="AE80" s="17">
        <v>-5</v>
      </c>
      <c r="AF80" s="17">
        <v>-4</v>
      </c>
      <c r="AG80" s="17">
        <v>-11</v>
      </c>
      <c r="AH80" s="17">
        <v>22</v>
      </c>
      <c r="AI80" s="17">
        <v>0</v>
      </c>
      <c r="AJ80" s="17">
        <v>1</v>
      </c>
      <c r="AK80" s="17">
        <v>7</v>
      </c>
      <c r="AL80" s="17">
        <v>-4</v>
      </c>
      <c r="AM80" s="17">
        <v>13</v>
      </c>
      <c r="AN80" s="17">
        <v>8</v>
      </c>
      <c r="AO80" s="17">
        <v>8</v>
      </c>
      <c r="AP80" s="17">
        <v>14</v>
      </c>
      <c r="AQ80" s="17">
        <v>25</v>
      </c>
      <c r="AR80" s="17">
        <v>-2</v>
      </c>
      <c r="AS80" s="17">
        <v>-1</v>
      </c>
      <c r="AT80" s="17">
        <v>11</v>
      </c>
      <c r="AU80" s="17">
        <v>5</v>
      </c>
      <c r="AV80" s="17">
        <v>-1</v>
      </c>
      <c r="AW80" s="17">
        <v>-6</v>
      </c>
      <c r="AX80" s="17">
        <v>-7</v>
      </c>
      <c r="AY80" s="17">
        <v>-8</v>
      </c>
      <c r="AZ80" s="17">
        <v>4</v>
      </c>
      <c r="BA80" s="17">
        <v>-14</v>
      </c>
      <c r="BB80" s="17">
        <v>-9</v>
      </c>
      <c r="BC80" s="17">
        <v>-13</v>
      </c>
      <c r="BD80" s="17">
        <v>2</v>
      </c>
      <c r="BE80" s="17">
        <v>-5</v>
      </c>
      <c r="BF80" s="17">
        <v>-21</v>
      </c>
      <c r="BG80" s="17">
        <v>-17</v>
      </c>
      <c r="BH80" s="17">
        <v>-6</v>
      </c>
      <c r="BI80" s="17">
        <v>-15</v>
      </c>
      <c r="BJ80" s="17">
        <v>-8</v>
      </c>
      <c r="BK80" s="17">
        <v>-9</v>
      </c>
      <c r="BL80" s="17">
        <v>-9</v>
      </c>
      <c r="BM80" s="17">
        <v>-11</v>
      </c>
      <c r="BN80" s="17">
        <v>-1</v>
      </c>
      <c r="BO80" s="17">
        <v>11</v>
      </c>
      <c r="BP80" s="17">
        <v>-8</v>
      </c>
      <c r="BQ80" s="17">
        <v>-2</v>
      </c>
      <c r="BR80" s="17">
        <v>-2</v>
      </c>
      <c r="BS80" s="17">
        <v>-5</v>
      </c>
      <c r="BT80" s="17">
        <v>-3</v>
      </c>
      <c r="BU80" s="17">
        <v>-10</v>
      </c>
      <c r="BV80" s="17">
        <v>37</v>
      </c>
      <c r="BW80" s="17">
        <v>46</v>
      </c>
      <c r="BX80" s="17">
        <v>31</v>
      </c>
      <c r="BY80" s="17">
        <v>44</v>
      </c>
      <c r="BZ80" s="17">
        <v>16</v>
      </c>
      <c r="CA80" s="17">
        <v>13</v>
      </c>
      <c r="CB80" s="17">
        <v>3</v>
      </c>
      <c r="CC80" s="17">
        <v>18</v>
      </c>
      <c r="CD80" s="17">
        <v>-31</v>
      </c>
      <c r="CE80" s="17">
        <v>-31</v>
      </c>
      <c r="CF80" s="17">
        <v>-23</v>
      </c>
      <c r="CG80" s="17">
        <v>-28</v>
      </c>
      <c r="CH80" s="17">
        <v>-15</v>
      </c>
      <c r="CI80" s="17">
        <v>-4</v>
      </c>
      <c r="CJ80" s="17">
        <v>-12</v>
      </c>
      <c r="CK80" s="17">
        <v>-10</v>
      </c>
      <c r="CL80" s="17">
        <v>-27</v>
      </c>
      <c r="CM80" s="17">
        <v>-5</v>
      </c>
      <c r="CN80" s="17">
        <v>5</v>
      </c>
      <c r="CO80" s="17">
        <v>23</v>
      </c>
      <c r="CP80" s="17">
        <v>4</v>
      </c>
      <c r="CQ80" s="17">
        <v>-5</v>
      </c>
      <c r="CR80" s="17">
        <v>-6</v>
      </c>
      <c r="CS80" s="17">
        <v>-6</v>
      </c>
      <c r="CT80" s="17">
        <v>-8</v>
      </c>
      <c r="CU80" s="17">
        <v>-33</v>
      </c>
      <c r="CV80" s="17">
        <v>-13</v>
      </c>
      <c r="CW80" s="17">
        <v>-10</v>
      </c>
      <c r="CX80" s="17">
        <v>-19</v>
      </c>
      <c r="CY80" s="17">
        <v>-20</v>
      </c>
      <c r="CZ80" s="17">
        <v>-4</v>
      </c>
      <c r="DA80" s="17">
        <v>-11</v>
      </c>
      <c r="DB80" s="17">
        <v>1</v>
      </c>
      <c r="DC80" s="17">
        <v>-7</v>
      </c>
      <c r="DD80" s="17">
        <v>2</v>
      </c>
      <c r="DE80" s="17">
        <v>-3</v>
      </c>
      <c r="DF80" s="17">
        <v>3</v>
      </c>
      <c r="DG80" s="17">
        <v>2</v>
      </c>
      <c r="DH80" s="17">
        <v>3</v>
      </c>
      <c r="DI80" s="17">
        <v>13</v>
      </c>
      <c r="DJ80" s="17">
        <v>-25</v>
      </c>
      <c r="DK80" s="17">
        <v>-30</v>
      </c>
      <c r="DL80" s="17">
        <v>-22</v>
      </c>
      <c r="DM80" s="17">
        <v>-2</v>
      </c>
      <c r="DN80" s="17">
        <v>-4</v>
      </c>
      <c r="DO80" s="17">
        <v>8</v>
      </c>
      <c r="DP80" s="17">
        <v>2</v>
      </c>
      <c r="DQ80" s="17">
        <v>-10</v>
      </c>
      <c r="DR80" s="17">
        <v>-13</v>
      </c>
      <c r="DS80" s="17">
        <v>-19</v>
      </c>
      <c r="DT80" s="17">
        <v>-15</v>
      </c>
      <c r="DU80" s="17">
        <v>-25</v>
      </c>
      <c r="DV80" s="17">
        <v>1</v>
      </c>
      <c r="DW80" s="17">
        <v>-23</v>
      </c>
      <c r="DX80" s="17">
        <v>-4</v>
      </c>
      <c r="DY80" s="17">
        <v>-8</v>
      </c>
      <c r="DZ80" s="17">
        <v>-21</v>
      </c>
      <c r="EA80" s="17">
        <v>-7</v>
      </c>
      <c r="EB80" s="17">
        <v>4</v>
      </c>
      <c r="EC80" s="17">
        <v>-8</v>
      </c>
      <c r="ED80" s="17">
        <v>4</v>
      </c>
      <c r="EE80" s="17">
        <v>-5</v>
      </c>
      <c r="EF80" s="17">
        <v>-1</v>
      </c>
      <c r="EG80" s="17">
        <v>-2</v>
      </c>
      <c r="EH80" s="17">
        <v>-17</v>
      </c>
      <c r="EI80" s="17">
        <v>11</v>
      </c>
      <c r="EJ80" s="17">
        <v>-15</v>
      </c>
      <c r="EK80" s="17">
        <v>-14</v>
      </c>
      <c r="EL80" s="17">
        <v>-5</v>
      </c>
      <c r="EM80" s="17">
        <v>-14</v>
      </c>
      <c r="EN80" s="17">
        <v>-19</v>
      </c>
      <c r="EO80" s="17">
        <v>-11</v>
      </c>
      <c r="EP80" s="17">
        <v>2</v>
      </c>
      <c r="EQ80" s="17">
        <v>1</v>
      </c>
      <c r="ER80" s="17">
        <v>1</v>
      </c>
      <c r="ES80" s="17">
        <v>-1</v>
      </c>
      <c r="ET80" s="17">
        <v>0</v>
      </c>
      <c r="EU80" s="17">
        <v>1</v>
      </c>
      <c r="EV80" s="17">
        <v>4</v>
      </c>
      <c r="EW80" s="17">
        <v>4</v>
      </c>
      <c r="EX80" s="17">
        <v>18</v>
      </c>
      <c r="EY80" s="17">
        <v>-5</v>
      </c>
      <c r="EZ80" s="17">
        <v>-5</v>
      </c>
      <c r="FA80" s="17">
        <v>5</v>
      </c>
      <c r="FB80" s="17">
        <v>2</v>
      </c>
      <c r="FC80" s="17">
        <v>6</v>
      </c>
      <c r="FD80" s="17">
        <v>3</v>
      </c>
      <c r="FE80" s="17">
        <v>4</v>
      </c>
      <c r="FF80" s="17">
        <v>-13</v>
      </c>
      <c r="FG80" s="17">
        <v>-12</v>
      </c>
      <c r="FH80" s="17">
        <v>-17</v>
      </c>
      <c r="FI80" s="17">
        <v>-5</v>
      </c>
      <c r="FJ80" s="17">
        <v>-3</v>
      </c>
      <c r="FK80" s="17">
        <v>-14</v>
      </c>
      <c r="FL80" s="17">
        <v>-3</v>
      </c>
      <c r="FM80" s="17">
        <v>-7</v>
      </c>
      <c r="FN80" s="17">
        <v>-12</v>
      </c>
      <c r="FO80" s="17">
        <v>-10</v>
      </c>
      <c r="FP80" s="17">
        <v>7</v>
      </c>
      <c r="FQ80" s="17">
        <v>12</v>
      </c>
      <c r="FR80" s="17">
        <v>-5</v>
      </c>
      <c r="FS80" s="17">
        <v>9</v>
      </c>
      <c r="FT80" s="17">
        <v>-4</v>
      </c>
      <c r="FU80" s="17">
        <v>10</v>
      </c>
      <c r="FV80" s="17">
        <v>-3</v>
      </c>
      <c r="FW80" s="17">
        <v>-3</v>
      </c>
      <c r="FX80" s="17">
        <v>-7</v>
      </c>
      <c r="FY80" s="17">
        <v>0</v>
      </c>
      <c r="FZ80" s="17">
        <v>-9</v>
      </c>
      <c r="GA80" s="17">
        <v>2</v>
      </c>
      <c r="GB80" s="17">
        <v>0</v>
      </c>
      <c r="GC80" s="17">
        <v>-6</v>
      </c>
      <c r="GD80" s="17">
        <v>1</v>
      </c>
      <c r="GE80" s="17">
        <v>7</v>
      </c>
      <c r="GF80" s="17">
        <v>-6</v>
      </c>
      <c r="GG80" s="17">
        <v>20</v>
      </c>
      <c r="GH80" s="17">
        <v>-8</v>
      </c>
      <c r="GI80" s="17">
        <v>5</v>
      </c>
      <c r="GJ80" s="17">
        <v>-3</v>
      </c>
      <c r="GK80" s="17">
        <v>14</v>
      </c>
      <c r="GL80" s="17">
        <v>-33</v>
      </c>
      <c r="GM80" s="17">
        <v>-14</v>
      </c>
      <c r="GN80" s="17">
        <v>-16</v>
      </c>
      <c r="GO80" s="17">
        <v>-13</v>
      </c>
      <c r="GP80" s="17">
        <v>-23</v>
      </c>
      <c r="GQ80" s="17">
        <v>-3</v>
      </c>
      <c r="GR80" s="17">
        <v>-17</v>
      </c>
      <c r="GS80" s="17">
        <v>-9</v>
      </c>
      <c r="GT80" s="17">
        <v>2</v>
      </c>
      <c r="GU80" s="17">
        <v>-15</v>
      </c>
      <c r="GV80" s="17">
        <v>-9</v>
      </c>
      <c r="GW80" s="17">
        <v>5</v>
      </c>
      <c r="GX80" s="17">
        <v>-11</v>
      </c>
      <c r="GY80" s="17">
        <v>-3</v>
      </c>
      <c r="GZ80" s="17">
        <v>-2</v>
      </c>
      <c r="HA80" s="17">
        <v>-3</v>
      </c>
      <c r="HB80" s="17">
        <v>2</v>
      </c>
      <c r="HC80" s="17">
        <v>-5</v>
      </c>
      <c r="HD80" s="17">
        <v>-1</v>
      </c>
      <c r="HE80" s="17">
        <v>4</v>
      </c>
      <c r="HF80" s="17">
        <v>-5</v>
      </c>
      <c r="HG80" s="17">
        <v>5</v>
      </c>
      <c r="HH80" s="17">
        <v>-5</v>
      </c>
      <c r="HI80" s="17">
        <v>18</v>
      </c>
      <c r="HJ80" s="17">
        <v>-31</v>
      </c>
      <c r="HK80" s="17">
        <v>-32</v>
      </c>
      <c r="HL80" s="17">
        <v>-14</v>
      </c>
      <c r="HM80" s="17">
        <v>-12</v>
      </c>
      <c r="HN80" s="17">
        <v>-12</v>
      </c>
      <c r="HO80" s="17">
        <v>-2</v>
      </c>
      <c r="HP80" s="17">
        <v>2</v>
      </c>
      <c r="HQ80" s="17">
        <v>-26</v>
      </c>
      <c r="HR80" s="17">
        <v>-39</v>
      </c>
      <c r="HS80" s="17">
        <v>-29</v>
      </c>
      <c r="HT80" s="17">
        <v>-47</v>
      </c>
      <c r="HU80" s="17">
        <v>-25</v>
      </c>
      <c r="HV80" s="17">
        <v>-22</v>
      </c>
      <c r="HW80" s="17">
        <v>-18</v>
      </c>
      <c r="HX80" s="17">
        <v>-5</v>
      </c>
      <c r="HY80" s="17">
        <v>0</v>
      </c>
      <c r="HZ80" s="17">
        <v>92</v>
      </c>
      <c r="IA80" s="17">
        <v>96</v>
      </c>
      <c r="IB80" s="17">
        <v>54</v>
      </c>
      <c r="IC80" s="17">
        <v>54</v>
      </c>
      <c r="ID80" s="17">
        <v>53</v>
      </c>
      <c r="IE80" s="17">
        <v>73</v>
      </c>
      <c r="IF80" s="17">
        <v>24</v>
      </c>
      <c r="IG80" s="17">
        <v>76</v>
      </c>
      <c r="IH80" s="17">
        <v>0</v>
      </c>
      <c r="II80" s="17">
        <v>-7</v>
      </c>
      <c r="IJ80" s="17">
        <v>6</v>
      </c>
      <c r="IK80" s="17">
        <v>7</v>
      </c>
      <c r="IL80" s="17">
        <v>-4</v>
      </c>
      <c r="IM80" s="17">
        <v>-3</v>
      </c>
      <c r="IN80" s="17">
        <v>5</v>
      </c>
      <c r="IO80" s="17">
        <v>4</v>
      </c>
      <c r="IP80" s="17">
        <v>-3</v>
      </c>
      <c r="IQ80" s="17">
        <v>0</v>
      </c>
      <c r="IR80" s="17">
        <v>2</v>
      </c>
      <c r="IS80" s="17">
        <v>3</v>
      </c>
      <c r="IT80" s="17">
        <v>4</v>
      </c>
      <c r="IU80" s="17">
        <v>-2</v>
      </c>
      <c r="IV80" s="17">
        <v>-7</v>
      </c>
      <c r="IW80" s="17">
        <v>-1</v>
      </c>
      <c r="IX80" s="17">
        <v>376</v>
      </c>
      <c r="IY80" s="17">
        <v>435</v>
      </c>
      <c r="IZ80" s="17">
        <v>267</v>
      </c>
      <c r="JA80" s="17">
        <v>242</v>
      </c>
      <c r="JB80" s="17">
        <v>207</v>
      </c>
      <c r="JC80" s="17">
        <v>167</v>
      </c>
      <c r="JD80" s="17">
        <v>111</v>
      </c>
      <c r="JE80" s="17">
        <v>174</v>
      </c>
      <c r="JF80" s="17">
        <v>-9</v>
      </c>
      <c r="JG80" s="17">
        <v>9</v>
      </c>
      <c r="JH80" s="17">
        <v>8</v>
      </c>
      <c r="JI80" s="17">
        <v>-5</v>
      </c>
      <c r="JJ80" s="17">
        <v>-3</v>
      </c>
      <c r="JK80" s="17">
        <v>-34</v>
      </c>
      <c r="JL80" s="17">
        <v>-25</v>
      </c>
      <c r="JM80" s="17">
        <v>-40</v>
      </c>
      <c r="JN80" s="17">
        <v>-10</v>
      </c>
      <c r="JO80" s="17">
        <v>12</v>
      </c>
      <c r="JP80" s="17">
        <v>8</v>
      </c>
      <c r="JQ80" s="17">
        <v>12</v>
      </c>
      <c r="JR80" s="17">
        <v>7</v>
      </c>
      <c r="JS80" s="17">
        <v>14</v>
      </c>
      <c r="JT80" s="17">
        <v>-4</v>
      </c>
      <c r="JU80" s="17">
        <v>10</v>
      </c>
      <c r="JV80" s="17">
        <v>-35</v>
      </c>
      <c r="JW80" s="17">
        <v>-1</v>
      </c>
      <c r="JX80" s="17">
        <v>-4</v>
      </c>
      <c r="JY80" s="17">
        <v>-14</v>
      </c>
      <c r="JZ80" s="17">
        <v>-7</v>
      </c>
      <c r="KA80" s="17">
        <v>2</v>
      </c>
      <c r="KB80" s="17">
        <v>7</v>
      </c>
      <c r="KC80" s="17">
        <v>-2</v>
      </c>
      <c r="KD80" s="17">
        <v>6</v>
      </c>
      <c r="KE80" s="17">
        <v>3</v>
      </c>
      <c r="KF80" s="17">
        <v>11</v>
      </c>
      <c r="KG80" s="17">
        <v>-2</v>
      </c>
      <c r="KH80" s="17">
        <v>-10</v>
      </c>
      <c r="KI80" s="17">
        <v>-1</v>
      </c>
      <c r="KJ80" s="17">
        <v>0</v>
      </c>
      <c r="KK80" s="17">
        <v>1</v>
      </c>
      <c r="KL80" s="17">
        <v>-28</v>
      </c>
      <c r="KM80" s="17">
        <v>-31</v>
      </c>
      <c r="KN80" s="17">
        <v>-17</v>
      </c>
      <c r="KO80" s="17">
        <v>-27</v>
      </c>
      <c r="KP80" s="17">
        <v>-19</v>
      </c>
      <c r="KQ80" s="17">
        <v>-21</v>
      </c>
      <c r="KR80" s="17">
        <v>-5</v>
      </c>
      <c r="KS80" s="17">
        <v>-28</v>
      </c>
      <c r="KT80" s="17">
        <v>-9</v>
      </c>
      <c r="KU80" s="17">
        <v>-11</v>
      </c>
      <c r="KV80" s="17">
        <v>-7</v>
      </c>
      <c r="KW80" s="17">
        <v>-25</v>
      </c>
      <c r="KX80" s="17">
        <v>-3</v>
      </c>
      <c r="KY80" s="17">
        <v>-2</v>
      </c>
      <c r="KZ80" s="17">
        <v>5</v>
      </c>
      <c r="LA80" s="17">
        <v>-7</v>
      </c>
      <c r="LB80" s="17">
        <v>-15</v>
      </c>
      <c r="LC80" s="17">
        <v>-5</v>
      </c>
      <c r="LD80" s="17">
        <v>-13</v>
      </c>
      <c r="LE80" s="17">
        <v>-2</v>
      </c>
      <c r="LF80" s="17">
        <v>-5</v>
      </c>
      <c r="LG80" s="17">
        <v>-8</v>
      </c>
      <c r="LH80" s="17">
        <v>4</v>
      </c>
      <c r="LI80" s="17">
        <v>-5</v>
      </c>
      <c r="LJ80" s="17">
        <v>-25</v>
      </c>
      <c r="LK80" s="17">
        <v>-15</v>
      </c>
      <c r="LL80" s="17">
        <v>-26</v>
      </c>
      <c r="LM80" s="17">
        <v>5</v>
      </c>
      <c r="LN80" s="17">
        <v>-35</v>
      </c>
      <c r="LO80" s="17">
        <v>-2</v>
      </c>
      <c r="LP80" s="17">
        <v>-13</v>
      </c>
      <c r="LQ80" s="17">
        <v>-6</v>
      </c>
      <c r="LR80" s="17">
        <v>1</v>
      </c>
      <c r="LS80" s="17">
        <v>11</v>
      </c>
      <c r="LT80" s="17">
        <v>6</v>
      </c>
      <c r="LU80" s="17">
        <v>16</v>
      </c>
      <c r="LV80" s="17">
        <v>2</v>
      </c>
      <c r="LW80" s="17">
        <v>-4</v>
      </c>
      <c r="LX80" s="17">
        <v>8</v>
      </c>
      <c r="LY80" s="17">
        <v>-2</v>
      </c>
      <c r="LZ80" s="17">
        <v>9</v>
      </c>
      <c r="MA80" s="17">
        <v>14</v>
      </c>
      <c r="MB80" s="17">
        <v>-31</v>
      </c>
      <c r="MC80" s="17">
        <v>-22</v>
      </c>
      <c r="MD80" s="17">
        <v>-40</v>
      </c>
      <c r="ME80" s="17">
        <v>0</v>
      </c>
      <c r="MF80" s="17">
        <v>-5</v>
      </c>
      <c r="MG80" s="17">
        <v>5</v>
      </c>
      <c r="MH80" s="17">
        <v>-12</v>
      </c>
      <c r="MI80" s="17">
        <v>-25</v>
      </c>
      <c r="MJ80" s="17">
        <v>-13</v>
      </c>
      <c r="MK80" s="17">
        <v>-4</v>
      </c>
      <c r="ML80" s="17">
        <v>9</v>
      </c>
      <c r="MM80" s="17">
        <v>3</v>
      </c>
      <c r="MN80" s="17">
        <v>-13</v>
      </c>
      <c r="MO80" s="17">
        <v>-12</v>
      </c>
      <c r="MP80" s="17">
        <v>-1</v>
      </c>
      <c r="MQ80" s="17">
        <v>-9</v>
      </c>
      <c r="MR80" s="17">
        <v>-3</v>
      </c>
      <c r="MS80" s="17">
        <v>8</v>
      </c>
      <c r="MT80" s="17">
        <v>19</v>
      </c>
      <c r="MU80" s="17">
        <v>8</v>
      </c>
      <c r="MV80" s="17">
        <v>-4</v>
      </c>
      <c r="MW80" s="17">
        <v>-11</v>
      </c>
      <c r="MX80" s="17">
        <v>-26</v>
      </c>
      <c r="MY80" s="17">
        <v>-22</v>
      </c>
      <c r="MZ80" s="17">
        <v>-12</v>
      </c>
      <c r="NA80" s="17">
        <v>-14</v>
      </c>
      <c r="NB80" s="17">
        <v>-3</v>
      </c>
      <c r="NC80" s="17">
        <v>-10</v>
      </c>
      <c r="ND80" s="17">
        <v>-8</v>
      </c>
      <c r="NE80" s="17">
        <v>-6</v>
      </c>
      <c r="NF80" s="17">
        <v>-21</v>
      </c>
      <c r="NG80" s="17">
        <v>-3</v>
      </c>
      <c r="NH80" s="17">
        <v>3</v>
      </c>
      <c r="NI80" s="17">
        <v>-16</v>
      </c>
      <c r="NJ80" s="17">
        <v>0</v>
      </c>
      <c r="NK80" s="17">
        <v>-9</v>
      </c>
      <c r="NL80" s="17">
        <v>-25</v>
      </c>
      <c r="NM80" s="17">
        <v>-9</v>
      </c>
      <c r="NN80" s="17">
        <v>35</v>
      </c>
      <c r="NO80" s="17">
        <v>-23</v>
      </c>
      <c r="NP80" s="17">
        <v>-3</v>
      </c>
      <c r="NQ80" s="17">
        <v>20</v>
      </c>
      <c r="NR80" s="17">
        <v>-5</v>
      </c>
      <c r="NS80" s="17">
        <v>-7</v>
      </c>
      <c r="NT80" s="17">
        <v>0</v>
      </c>
      <c r="NU80" s="17">
        <v>0</v>
      </c>
      <c r="NV80" s="17">
        <v>-26</v>
      </c>
      <c r="NW80" s="17">
        <v>-34</v>
      </c>
      <c r="NX80" s="17">
        <v>-38</v>
      </c>
      <c r="NY80" s="17">
        <v>-36</v>
      </c>
      <c r="NZ80" s="17">
        <v>-17</v>
      </c>
      <c r="OA80" s="17">
        <v>0</v>
      </c>
      <c r="OB80" s="17">
        <v>5</v>
      </c>
      <c r="OC80" s="17">
        <v>-3</v>
      </c>
      <c r="OD80" s="17">
        <v>-3</v>
      </c>
      <c r="OE80" s="17">
        <v>-5</v>
      </c>
      <c r="OF80" s="17">
        <v>18</v>
      </c>
      <c r="OG80" s="17">
        <v>17</v>
      </c>
      <c r="OH80" s="17">
        <v>10</v>
      </c>
      <c r="OI80" s="17">
        <v>-2</v>
      </c>
      <c r="OJ80" s="17">
        <v>4</v>
      </c>
      <c r="OK80" s="17">
        <v>-1</v>
      </c>
      <c r="OL80" s="17">
        <v>-22</v>
      </c>
      <c r="OM80" s="17">
        <v>-26</v>
      </c>
      <c r="ON80" s="17">
        <v>-25</v>
      </c>
      <c r="OO80" s="17">
        <v>-38</v>
      </c>
      <c r="OP80" s="17">
        <v>-29</v>
      </c>
      <c r="OQ80" s="17">
        <v>-27</v>
      </c>
      <c r="OR80" s="17">
        <v>-5</v>
      </c>
      <c r="OS80" s="17">
        <v>-29</v>
      </c>
      <c r="OT80" s="17">
        <v>13</v>
      </c>
      <c r="OU80" s="17">
        <v>25</v>
      </c>
      <c r="OV80" s="17">
        <v>26</v>
      </c>
      <c r="OW80" s="17">
        <v>32</v>
      </c>
      <c r="OX80" s="17">
        <v>34</v>
      </c>
      <c r="OY80" s="17">
        <v>-1</v>
      </c>
      <c r="OZ80" s="17">
        <v>16</v>
      </c>
      <c r="PA80" s="17">
        <v>-2</v>
      </c>
      <c r="PB80" s="17">
        <v>9</v>
      </c>
      <c r="PC80" s="17">
        <v>-5</v>
      </c>
      <c r="PD80" s="17">
        <v>5</v>
      </c>
      <c r="PE80" s="17">
        <v>-7</v>
      </c>
      <c r="PF80" s="17">
        <v>-12</v>
      </c>
      <c r="PG80" s="17">
        <v>-1</v>
      </c>
      <c r="PH80" s="17">
        <v>8</v>
      </c>
      <c r="PI80" s="17">
        <v>0</v>
      </c>
      <c r="PJ80" s="17">
        <v>4</v>
      </c>
      <c r="PK80" s="17">
        <v>-21</v>
      </c>
      <c r="PL80" s="17">
        <v>10</v>
      </c>
      <c r="PM80" s="17">
        <v>-13</v>
      </c>
      <c r="PN80" s="17">
        <v>-32</v>
      </c>
      <c r="PO80" s="17">
        <v>6</v>
      </c>
      <c r="PP80" s="17">
        <v>2</v>
      </c>
      <c r="PQ80" s="17">
        <v>9</v>
      </c>
      <c r="PR80" s="17">
        <v>-15</v>
      </c>
      <c r="PS80" s="17">
        <v>-6</v>
      </c>
      <c r="PT80" s="17">
        <v>-14</v>
      </c>
      <c r="PU80" s="17">
        <v>-7</v>
      </c>
      <c r="PV80" s="17">
        <v>-24</v>
      </c>
      <c r="PW80" s="17">
        <v>-17</v>
      </c>
      <c r="PX80" s="17">
        <v>-11</v>
      </c>
      <c r="PY80" s="17">
        <v>-9</v>
      </c>
      <c r="PZ80" s="17">
        <v>-1</v>
      </c>
      <c r="QA80" s="17">
        <v>-1</v>
      </c>
      <c r="QB80" s="17">
        <v>0</v>
      </c>
      <c r="QC80" s="17">
        <v>-1</v>
      </c>
      <c r="QD80" s="17">
        <v>1</v>
      </c>
      <c r="QE80" s="17">
        <v>1</v>
      </c>
      <c r="QF80" s="17">
        <v>2</v>
      </c>
      <c r="QG80" s="17">
        <v>0</v>
      </c>
      <c r="QH80" s="17">
        <v>16</v>
      </c>
      <c r="QI80" s="17">
        <v>15</v>
      </c>
      <c r="QJ80" s="17">
        <v>11</v>
      </c>
      <c r="QK80" s="17">
        <v>3</v>
      </c>
      <c r="QL80" s="17">
        <v>14</v>
      </c>
      <c r="QM80" s="17">
        <v>12</v>
      </c>
      <c r="QN80" s="17">
        <v>-4</v>
      </c>
      <c r="QO80" s="17">
        <v>-2</v>
      </c>
      <c r="QP80" s="17">
        <v>-8</v>
      </c>
      <c r="QQ80" s="17">
        <v>3</v>
      </c>
      <c r="QR80" s="17">
        <v>3</v>
      </c>
      <c r="QS80" s="17">
        <v>1</v>
      </c>
      <c r="QT80" s="17">
        <v>5</v>
      </c>
      <c r="QU80" s="17">
        <v>-2</v>
      </c>
      <c r="QV80" s="17">
        <v>4</v>
      </c>
      <c r="QW80" s="17">
        <v>7</v>
      </c>
      <c r="QX80" s="17">
        <v>-25</v>
      </c>
      <c r="QY80" s="17">
        <v>-28</v>
      </c>
      <c r="QZ80" s="17">
        <v>-6</v>
      </c>
      <c r="RA80" s="17">
        <v>-11</v>
      </c>
      <c r="RB80" s="17">
        <v>-1</v>
      </c>
      <c r="RC80" s="17">
        <v>-5</v>
      </c>
      <c r="RD80" s="17">
        <v>2</v>
      </c>
      <c r="RE80" s="17">
        <v>5</v>
      </c>
      <c r="RF80" s="17">
        <v>2</v>
      </c>
      <c r="RG80" s="17">
        <v>-11</v>
      </c>
      <c r="RH80" s="17">
        <v>-17</v>
      </c>
      <c r="RI80" s="17">
        <v>-13</v>
      </c>
      <c r="RJ80" s="17">
        <v>-17</v>
      </c>
      <c r="RK80" s="17">
        <v>-8</v>
      </c>
      <c r="RL80" s="17">
        <v>-6</v>
      </c>
      <c r="RM80" s="17">
        <v>-7</v>
      </c>
      <c r="RN80" s="17">
        <v>-12</v>
      </c>
      <c r="RO80" s="17">
        <v>-8</v>
      </c>
      <c r="RP80" s="17">
        <v>-15</v>
      </c>
      <c r="RQ80" s="17">
        <v>-11</v>
      </c>
      <c r="RR80" s="17">
        <v>4</v>
      </c>
      <c r="RS80" s="17">
        <v>-6</v>
      </c>
      <c r="RT80" s="17">
        <v>-10</v>
      </c>
      <c r="RU80" s="17">
        <v>-6</v>
      </c>
      <c r="RV80" s="17">
        <v>-3</v>
      </c>
      <c r="RW80" s="17">
        <v>-14</v>
      </c>
      <c r="RX80" s="17">
        <v>-9</v>
      </c>
      <c r="RY80" s="17">
        <v>-17</v>
      </c>
      <c r="RZ80" s="17">
        <v>-5</v>
      </c>
      <c r="SA80" s="17">
        <v>-3</v>
      </c>
      <c r="SB80" s="17">
        <v>-1</v>
      </c>
      <c r="SC80" s="17">
        <v>-11</v>
      </c>
      <c r="SD80" s="17">
        <v>-3</v>
      </c>
      <c r="SE80" s="17">
        <v>-7</v>
      </c>
      <c r="SF80" s="17">
        <v>-3</v>
      </c>
      <c r="SG80" s="17">
        <v>0</v>
      </c>
      <c r="SH80" s="17">
        <v>3</v>
      </c>
      <c r="SI80" s="17">
        <v>-6</v>
      </c>
      <c r="SJ80" s="17">
        <v>-1</v>
      </c>
      <c r="SK80" s="17">
        <v>1</v>
      </c>
      <c r="SL80" s="17">
        <v>0</v>
      </c>
      <c r="SM80" s="17">
        <v>-6</v>
      </c>
      <c r="SN80" s="17">
        <v>0</v>
      </c>
      <c r="SO80" s="17">
        <v>-5</v>
      </c>
      <c r="SP80" s="17">
        <v>5</v>
      </c>
      <c r="SQ80" s="17">
        <v>-2</v>
      </c>
      <c r="SR80" s="17">
        <v>2</v>
      </c>
      <c r="SS80" s="17">
        <v>-1</v>
      </c>
      <c r="ST80" s="17">
        <v>13</v>
      </c>
      <c r="SU80" s="17">
        <v>8</v>
      </c>
      <c r="SV80" s="17">
        <v>2</v>
      </c>
      <c r="SW80" s="17">
        <v>12</v>
      </c>
      <c r="SX80" s="17">
        <v>5</v>
      </c>
      <c r="SY80" s="17">
        <v>2</v>
      </c>
      <c r="SZ80" s="17">
        <v>3</v>
      </c>
      <c r="TA80" s="17">
        <v>-1</v>
      </c>
      <c r="TB80" s="17">
        <v>-2</v>
      </c>
      <c r="TC80" s="17">
        <v>-8</v>
      </c>
      <c r="TD80" s="17">
        <v>-3</v>
      </c>
      <c r="TE80" s="17">
        <v>-11</v>
      </c>
      <c r="TF80" s="17">
        <v>-3</v>
      </c>
      <c r="TG80" s="17">
        <v>-2</v>
      </c>
      <c r="TH80" s="17">
        <v>-2</v>
      </c>
      <c r="TI80" s="17">
        <v>-11</v>
      </c>
      <c r="TJ80" s="17">
        <v>16</v>
      </c>
      <c r="TK80" s="17">
        <v>5</v>
      </c>
      <c r="TL80" s="17">
        <v>1</v>
      </c>
      <c r="TM80" s="17">
        <v>-7</v>
      </c>
      <c r="TN80" s="17">
        <v>0</v>
      </c>
      <c r="TO80" s="17">
        <v>-4</v>
      </c>
      <c r="TP80" s="17">
        <v>-4</v>
      </c>
      <c r="TQ80" s="17">
        <v>1</v>
      </c>
      <c r="TR80" s="17">
        <v>-8</v>
      </c>
      <c r="TS80" s="17">
        <v>-18</v>
      </c>
      <c r="TT80" s="17">
        <v>-6</v>
      </c>
      <c r="TU80" s="17">
        <v>-3</v>
      </c>
      <c r="TV80" s="17">
        <v>4</v>
      </c>
      <c r="TW80" s="17">
        <v>-11</v>
      </c>
      <c r="TX80" s="17">
        <v>-14</v>
      </c>
      <c r="TY80" s="17">
        <v>-4</v>
      </c>
      <c r="TZ80" s="17">
        <v>-7</v>
      </c>
      <c r="UA80" s="17">
        <v>-9</v>
      </c>
      <c r="UB80" s="17">
        <v>-3</v>
      </c>
      <c r="UC80" s="17">
        <v>-4</v>
      </c>
      <c r="UD80" s="17">
        <v>2</v>
      </c>
      <c r="UE80" s="17">
        <v>-7</v>
      </c>
      <c r="UF80" s="17">
        <v>-3</v>
      </c>
      <c r="UG80" s="17">
        <v>-9</v>
      </c>
      <c r="UH80" s="17">
        <v>-14</v>
      </c>
      <c r="UI80" s="17">
        <v>-11</v>
      </c>
      <c r="UJ80" s="17">
        <v>-1</v>
      </c>
      <c r="UK80" s="17">
        <v>-13</v>
      </c>
      <c r="UL80" s="17">
        <v>-1</v>
      </c>
      <c r="UM80" s="17">
        <v>-3</v>
      </c>
      <c r="UN80" s="17">
        <v>0</v>
      </c>
      <c r="UO80" s="17">
        <v>-3</v>
      </c>
      <c r="UP80" s="17">
        <v>26</v>
      </c>
      <c r="UQ80" s="17">
        <v>18</v>
      </c>
      <c r="UR80" s="17">
        <v>16</v>
      </c>
      <c r="US80" s="17">
        <v>1</v>
      </c>
      <c r="UT80" s="17">
        <v>25</v>
      </c>
      <c r="UU80" s="17">
        <v>-2</v>
      </c>
      <c r="UV80" s="17">
        <v>18</v>
      </c>
      <c r="UW80" s="17">
        <v>-8</v>
      </c>
      <c r="UX80" s="17">
        <v>-1</v>
      </c>
      <c r="UY80" s="17">
        <v>-12</v>
      </c>
      <c r="UZ80" s="17">
        <v>-1</v>
      </c>
      <c r="VA80" s="17">
        <v>-4</v>
      </c>
      <c r="VB80" s="17">
        <v>-8</v>
      </c>
      <c r="VC80" s="17">
        <v>-4</v>
      </c>
      <c r="VD80" s="17">
        <v>3</v>
      </c>
      <c r="VE80" s="17">
        <v>-2</v>
      </c>
      <c r="VF80" s="17">
        <v>3</v>
      </c>
      <c r="VG80" s="17">
        <v>-4</v>
      </c>
      <c r="VH80" s="17">
        <v>5</v>
      </c>
      <c r="VI80" s="17">
        <v>-13</v>
      </c>
      <c r="VJ80" s="17">
        <v>-11</v>
      </c>
      <c r="VK80" s="17">
        <v>-6</v>
      </c>
      <c r="VL80" s="17">
        <v>-2</v>
      </c>
      <c r="VM80" s="17">
        <v>-2</v>
      </c>
      <c r="VN80">
        <v>22</v>
      </c>
      <c r="VO80">
        <v>14</v>
      </c>
      <c r="VP80">
        <v>16</v>
      </c>
      <c r="VQ80">
        <v>8</v>
      </c>
      <c r="VR80">
        <v>2</v>
      </c>
      <c r="VS80">
        <v>1</v>
      </c>
      <c r="VT80">
        <v>-4</v>
      </c>
      <c r="VU80">
        <v>5</v>
      </c>
      <c r="VV80" s="17">
        <v>-15</v>
      </c>
      <c r="VW80" s="17">
        <v>-15</v>
      </c>
      <c r="VX80" s="17">
        <v>-3</v>
      </c>
      <c r="VY80" s="17">
        <v>0</v>
      </c>
      <c r="VZ80" s="17">
        <v>-5</v>
      </c>
      <c r="WA80" s="17">
        <v>-5</v>
      </c>
      <c r="WB80" s="17">
        <v>3</v>
      </c>
      <c r="WC80" s="17">
        <v>-5</v>
      </c>
      <c r="WD80" s="17">
        <v>-1</v>
      </c>
      <c r="WE80" s="17">
        <v>-5</v>
      </c>
      <c r="WF80" s="17">
        <v>0</v>
      </c>
      <c r="WG80" s="17">
        <v>2</v>
      </c>
      <c r="WH80" s="17">
        <v>-2</v>
      </c>
      <c r="WI80" s="17">
        <v>-2</v>
      </c>
      <c r="WJ80" s="17">
        <v>4</v>
      </c>
      <c r="WK80" s="17">
        <v>6</v>
      </c>
      <c r="WL80" s="17">
        <v>19</v>
      </c>
      <c r="WM80" s="17">
        <v>-7</v>
      </c>
      <c r="WN80" s="17">
        <v>1</v>
      </c>
      <c r="WO80" s="17">
        <v>4</v>
      </c>
      <c r="WP80" s="17">
        <v>-1</v>
      </c>
      <c r="WQ80" s="17">
        <v>-6</v>
      </c>
      <c r="WR80" s="17">
        <v>-2</v>
      </c>
      <c r="WS80" s="17">
        <v>-8</v>
      </c>
      <c r="WT80" s="17">
        <v>-7</v>
      </c>
      <c r="WU80" s="17">
        <v>-3</v>
      </c>
      <c r="WV80" s="17">
        <v>-9</v>
      </c>
      <c r="WW80" s="17">
        <v>8</v>
      </c>
      <c r="WX80" s="17">
        <v>-3</v>
      </c>
      <c r="WY80" s="17">
        <v>-6</v>
      </c>
      <c r="WZ80" s="17">
        <v>-1</v>
      </c>
      <c r="XA80" s="17">
        <v>-4</v>
      </c>
    </row>
    <row r="81" spans="1:625">
      <c r="A81" t="s">
        <v>979</v>
      </c>
      <c r="B81" s="17">
        <v>-31</v>
      </c>
      <c r="C81" s="17">
        <v>-29</v>
      </c>
      <c r="D81" s="17">
        <v>-51</v>
      </c>
      <c r="E81" s="17">
        <v>-40</v>
      </c>
      <c r="F81" s="17">
        <v>-24</v>
      </c>
      <c r="G81" s="17">
        <v>-17</v>
      </c>
      <c r="H81" s="17">
        <v>-19</v>
      </c>
      <c r="I81" s="17">
        <v>-15</v>
      </c>
      <c r="J81" s="17">
        <v>10</v>
      </c>
      <c r="K81" s="17">
        <v>1</v>
      </c>
      <c r="L81" s="17">
        <v>37</v>
      </c>
      <c r="M81" s="17">
        <v>38</v>
      </c>
      <c r="N81" s="17">
        <v>57</v>
      </c>
      <c r="O81" s="17">
        <v>31</v>
      </c>
      <c r="P81" s="17">
        <v>38</v>
      </c>
      <c r="Q81" s="17">
        <v>51</v>
      </c>
      <c r="R81" s="17">
        <v>-14</v>
      </c>
      <c r="S81" s="17">
        <v>9</v>
      </c>
      <c r="T81" s="17">
        <v>8</v>
      </c>
      <c r="U81" s="17">
        <v>15</v>
      </c>
      <c r="V81" s="17">
        <v>-5</v>
      </c>
      <c r="W81" s="17">
        <v>1</v>
      </c>
      <c r="X81" s="17">
        <v>5</v>
      </c>
      <c r="Y81" s="17">
        <v>5</v>
      </c>
      <c r="Z81" s="17">
        <v>-13</v>
      </c>
      <c r="AA81" s="17">
        <v>-4</v>
      </c>
      <c r="AB81" s="17">
        <v>-12</v>
      </c>
      <c r="AC81" s="17">
        <v>-8</v>
      </c>
      <c r="AD81" s="17">
        <v>4</v>
      </c>
      <c r="AE81" s="17">
        <v>-13</v>
      </c>
      <c r="AF81" s="17">
        <v>-4</v>
      </c>
      <c r="AG81" s="17">
        <v>4</v>
      </c>
      <c r="AH81" s="17">
        <v>9</v>
      </c>
      <c r="AI81" s="17">
        <v>-10</v>
      </c>
      <c r="AJ81" s="17">
        <v>9</v>
      </c>
      <c r="AK81" s="17">
        <v>-15</v>
      </c>
      <c r="AL81" s="17">
        <v>20</v>
      </c>
      <c r="AM81" s="17">
        <v>0</v>
      </c>
      <c r="AN81" s="17">
        <v>-17</v>
      </c>
      <c r="AO81" s="17">
        <v>18</v>
      </c>
      <c r="AP81" s="17">
        <v>6</v>
      </c>
      <c r="AQ81" s="17">
        <v>5</v>
      </c>
      <c r="AR81" s="17">
        <v>13</v>
      </c>
      <c r="AS81" s="17">
        <v>-19</v>
      </c>
      <c r="AT81" s="17">
        <v>4</v>
      </c>
      <c r="AU81" s="17">
        <v>14</v>
      </c>
      <c r="AV81" s="17">
        <v>14</v>
      </c>
      <c r="AW81" s="17">
        <v>3</v>
      </c>
      <c r="AX81" s="17">
        <v>0</v>
      </c>
      <c r="AY81" s="17">
        <v>-8</v>
      </c>
      <c r="AZ81" s="17">
        <v>-13</v>
      </c>
      <c r="BA81" s="17">
        <v>-8</v>
      </c>
      <c r="BB81" s="17">
        <v>-7</v>
      </c>
      <c r="BC81" s="17">
        <v>-10</v>
      </c>
      <c r="BD81" s="17">
        <v>-4</v>
      </c>
      <c r="BE81" s="17">
        <v>-16</v>
      </c>
      <c r="BF81" s="17">
        <v>-4</v>
      </c>
      <c r="BG81" s="17">
        <v>-10</v>
      </c>
      <c r="BH81" s="17">
        <v>-12</v>
      </c>
      <c r="BI81" s="17">
        <v>-15</v>
      </c>
      <c r="BJ81" s="17">
        <v>-9</v>
      </c>
      <c r="BK81" s="17">
        <v>-12</v>
      </c>
      <c r="BL81" s="17">
        <v>-14</v>
      </c>
      <c r="BM81" s="17">
        <v>-15</v>
      </c>
      <c r="BN81" s="17">
        <v>-5</v>
      </c>
      <c r="BO81" s="17">
        <v>8</v>
      </c>
      <c r="BP81" s="17">
        <v>-14</v>
      </c>
      <c r="BQ81" s="17">
        <v>-17</v>
      </c>
      <c r="BR81" s="17">
        <v>-6</v>
      </c>
      <c r="BS81" s="17">
        <v>2</v>
      </c>
      <c r="BT81" s="17">
        <v>0</v>
      </c>
      <c r="BU81" s="17">
        <v>-3</v>
      </c>
      <c r="BV81" s="17">
        <v>33</v>
      </c>
      <c r="BW81" s="17">
        <v>36</v>
      </c>
      <c r="BX81" s="17">
        <v>39</v>
      </c>
      <c r="BY81" s="17">
        <v>32</v>
      </c>
      <c r="BZ81" s="17">
        <v>25</v>
      </c>
      <c r="CA81" s="17">
        <v>10</v>
      </c>
      <c r="CB81" s="17">
        <v>15</v>
      </c>
      <c r="CC81" s="17">
        <v>23</v>
      </c>
      <c r="CD81" s="17">
        <v>-14</v>
      </c>
      <c r="CE81" s="17">
        <v>-31</v>
      </c>
      <c r="CF81" s="17">
        <v>-32</v>
      </c>
      <c r="CG81" s="17">
        <v>-14</v>
      </c>
      <c r="CH81" s="17">
        <v>-13</v>
      </c>
      <c r="CI81" s="17">
        <v>-12</v>
      </c>
      <c r="CJ81" s="17">
        <v>-15</v>
      </c>
      <c r="CK81" s="17">
        <v>4</v>
      </c>
      <c r="CL81" s="17">
        <v>-18</v>
      </c>
      <c r="CM81" s="17">
        <v>-6</v>
      </c>
      <c r="CN81" s="17">
        <v>-11</v>
      </c>
      <c r="CO81" s="17">
        <v>0</v>
      </c>
      <c r="CP81" s="17">
        <v>10</v>
      </c>
      <c r="CQ81" s="17">
        <v>-3</v>
      </c>
      <c r="CR81" s="17">
        <v>-17</v>
      </c>
      <c r="CS81" s="17">
        <v>5</v>
      </c>
      <c r="CT81" s="17">
        <v>-16</v>
      </c>
      <c r="CU81" s="17">
        <v>-8</v>
      </c>
      <c r="CV81" s="17">
        <v>2</v>
      </c>
      <c r="CW81" s="17">
        <v>-20</v>
      </c>
      <c r="CX81" s="17">
        <v>0</v>
      </c>
      <c r="CY81" s="17">
        <v>-4</v>
      </c>
      <c r="CZ81" s="17">
        <v>-12</v>
      </c>
      <c r="DA81" s="17">
        <v>-5</v>
      </c>
      <c r="DB81" s="17">
        <v>-3</v>
      </c>
      <c r="DC81" s="17">
        <v>5</v>
      </c>
      <c r="DD81" s="17">
        <v>4</v>
      </c>
      <c r="DE81" s="17">
        <v>5</v>
      </c>
      <c r="DF81" s="17">
        <v>4</v>
      </c>
      <c r="DG81" s="17">
        <v>-6</v>
      </c>
      <c r="DH81" s="17">
        <v>15</v>
      </c>
      <c r="DI81" s="17">
        <v>-3</v>
      </c>
      <c r="DJ81" s="17">
        <v>-17</v>
      </c>
      <c r="DK81" s="17">
        <v>-28</v>
      </c>
      <c r="DL81" s="17">
        <v>-12</v>
      </c>
      <c r="DM81" s="17">
        <v>-16</v>
      </c>
      <c r="DN81" s="17">
        <v>-17</v>
      </c>
      <c r="DO81" s="17">
        <v>-21</v>
      </c>
      <c r="DP81" s="17">
        <v>-10</v>
      </c>
      <c r="DQ81" s="17">
        <v>4</v>
      </c>
      <c r="DR81" s="17">
        <v>-13</v>
      </c>
      <c r="DS81" s="17">
        <v>-4</v>
      </c>
      <c r="DT81" s="17">
        <v>-15</v>
      </c>
      <c r="DU81" s="17">
        <v>-12</v>
      </c>
      <c r="DV81" s="17">
        <v>-4</v>
      </c>
      <c r="DW81" s="17">
        <v>11</v>
      </c>
      <c r="DX81" s="17">
        <v>-18</v>
      </c>
      <c r="DY81" s="17">
        <v>-9</v>
      </c>
      <c r="DZ81" s="17">
        <v>-19</v>
      </c>
      <c r="EA81" s="17">
        <v>-2</v>
      </c>
      <c r="EB81" s="17">
        <v>-6</v>
      </c>
      <c r="EC81" s="17">
        <v>-6</v>
      </c>
      <c r="ED81" s="17">
        <v>11</v>
      </c>
      <c r="EE81" s="17">
        <v>-11</v>
      </c>
      <c r="EF81" s="17">
        <v>2</v>
      </c>
      <c r="EG81" s="17">
        <v>-6</v>
      </c>
      <c r="EH81" s="17">
        <v>0</v>
      </c>
      <c r="EI81" s="17">
        <v>16</v>
      </c>
      <c r="EJ81" s="17">
        <v>-32</v>
      </c>
      <c r="EK81" s="17">
        <v>-9</v>
      </c>
      <c r="EL81" s="17">
        <v>-23</v>
      </c>
      <c r="EM81" s="17">
        <v>-26</v>
      </c>
      <c r="EN81" s="17">
        <v>-24</v>
      </c>
      <c r="EO81" s="17">
        <v>-30</v>
      </c>
      <c r="EP81" s="17">
        <v>6</v>
      </c>
      <c r="EQ81" s="17">
        <v>-2</v>
      </c>
      <c r="ER81" s="17">
        <v>-1</v>
      </c>
      <c r="ES81" s="17">
        <v>-1</v>
      </c>
      <c r="ET81" s="17">
        <v>2</v>
      </c>
      <c r="EU81" s="17">
        <v>0</v>
      </c>
      <c r="EV81" s="17">
        <v>3</v>
      </c>
      <c r="EW81" s="17">
        <v>2</v>
      </c>
      <c r="EX81" s="17">
        <v>8</v>
      </c>
      <c r="EY81" s="17">
        <v>13</v>
      </c>
      <c r="EZ81" s="17">
        <v>13</v>
      </c>
      <c r="FA81" s="17">
        <v>0</v>
      </c>
      <c r="FB81" s="17">
        <v>2</v>
      </c>
      <c r="FC81" s="17">
        <v>-3</v>
      </c>
      <c r="FD81" s="17">
        <v>2</v>
      </c>
      <c r="FE81" s="17">
        <v>3</v>
      </c>
      <c r="FF81" s="17">
        <v>-32</v>
      </c>
      <c r="FG81" s="17">
        <v>-12</v>
      </c>
      <c r="FH81" s="17">
        <v>-18</v>
      </c>
      <c r="FI81" s="17">
        <v>-5</v>
      </c>
      <c r="FJ81" s="17">
        <v>-3</v>
      </c>
      <c r="FK81" s="17">
        <v>-24</v>
      </c>
      <c r="FL81" s="17">
        <v>0</v>
      </c>
      <c r="FM81" s="17">
        <v>-8</v>
      </c>
      <c r="FN81" s="17">
        <v>-5</v>
      </c>
      <c r="FO81" s="17">
        <v>7</v>
      </c>
      <c r="FP81" s="17">
        <v>-7</v>
      </c>
      <c r="FQ81" s="17">
        <v>9</v>
      </c>
      <c r="FR81" s="17">
        <v>4</v>
      </c>
      <c r="FS81" s="17">
        <v>-3</v>
      </c>
      <c r="FT81" s="17">
        <v>4</v>
      </c>
      <c r="FU81" s="17">
        <v>2</v>
      </c>
      <c r="FV81" s="17">
        <v>-6</v>
      </c>
      <c r="FW81" s="17">
        <v>-1</v>
      </c>
      <c r="FX81" s="17">
        <v>-2</v>
      </c>
      <c r="FY81" s="17">
        <v>-6</v>
      </c>
      <c r="FZ81" s="17">
        <v>-3</v>
      </c>
      <c r="GA81" s="17">
        <v>-4</v>
      </c>
      <c r="GB81" s="17">
        <v>-1</v>
      </c>
      <c r="GC81" s="17">
        <v>-7</v>
      </c>
      <c r="GD81" s="17">
        <v>10</v>
      </c>
      <c r="GE81" s="17">
        <v>-35</v>
      </c>
      <c r="GF81" s="17">
        <v>6</v>
      </c>
      <c r="GG81" s="17">
        <v>-13</v>
      </c>
      <c r="GH81" s="17">
        <v>-18</v>
      </c>
      <c r="GI81" s="17">
        <v>4</v>
      </c>
      <c r="GJ81" s="17">
        <v>5</v>
      </c>
      <c r="GK81" s="17">
        <v>-8</v>
      </c>
      <c r="GL81" s="17">
        <v>-32</v>
      </c>
      <c r="GM81" s="17">
        <v>-33</v>
      </c>
      <c r="GN81" s="17">
        <v>-31</v>
      </c>
      <c r="GO81" s="17">
        <v>-23</v>
      </c>
      <c r="GP81" s="17">
        <v>-24</v>
      </c>
      <c r="GQ81" s="17">
        <v>-26</v>
      </c>
      <c r="GR81" s="17">
        <v>-8</v>
      </c>
      <c r="GS81" s="17">
        <v>-8</v>
      </c>
      <c r="GT81" s="17">
        <v>-10</v>
      </c>
      <c r="GU81" s="17">
        <v>-4</v>
      </c>
      <c r="GV81" s="17">
        <v>3</v>
      </c>
      <c r="GW81" s="17">
        <v>-7</v>
      </c>
      <c r="GX81" s="17">
        <v>-14</v>
      </c>
      <c r="GY81" s="17">
        <v>-4</v>
      </c>
      <c r="GZ81" s="17">
        <v>-13</v>
      </c>
      <c r="HA81" s="17">
        <v>-4</v>
      </c>
      <c r="HB81" s="17">
        <v>9</v>
      </c>
      <c r="HC81" s="17">
        <v>23</v>
      </c>
      <c r="HD81" s="17">
        <v>8</v>
      </c>
      <c r="HE81" s="17">
        <v>-1</v>
      </c>
      <c r="HF81" s="17">
        <v>3</v>
      </c>
      <c r="HG81" s="17">
        <v>-2</v>
      </c>
      <c r="HH81" s="17">
        <v>-3</v>
      </c>
      <c r="HI81" s="17">
        <v>-3</v>
      </c>
      <c r="HJ81" s="17">
        <v>-14</v>
      </c>
      <c r="HK81" s="17">
        <v>-18</v>
      </c>
      <c r="HL81" s="17">
        <v>-15</v>
      </c>
      <c r="HM81" s="17">
        <v>-22</v>
      </c>
      <c r="HN81" s="17">
        <v>-17</v>
      </c>
      <c r="HO81" s="17">
        <v>-14</v>
      </c>
      <c r="HP81" s="17">
        <v>-11</v>
      </c>
      <c r="HQ81" s="17">
        <v>-11</v>
      </c>
      <c r="HR81" s="17">
        <v>-23</v>
      </c>
      <c r="HS81" s="17">
        <v>-22</v>
      </c>
      <c r="HT81" s="17">
        <v>-26</v>
      </c>
      <c r="HU81" s="17">
        <v>-37</v>
      </c>
      <c r="HV81" s="17">
        <v>-13</v>
      </c>
      <c r="HW81" s="17">
        <v>-9</v>
      </c>
      <c r="HX81" s="17">
        <v>-16</v>
      </c>
      <c r="HY81" s="17">
        <v>-6</v>
      </c>
      <c r="HZ81" s="17">
        <v>117</v>
      </c>
      <c r="IA81" s="17">
        <v>113</v>
      </c>
      <c r="IB81" s="17">
        <v>83</v>
      </c>
      <c r="IC81" s="17">
        <v>130</v>
      </c>
      <c r="ID81" s="17">
        <v>65</v>
      </c>
      <c r="IE81" s="17">
        <v>68</v>
      </c>
      <c r="IF81" s="17">
        <v>44</v>
      </c>
      <c r="IG81" s="17">
        <v>46</v>
      </c>
      <c r="IH81" s="17">
        <v>-2</v>
      </c>
      <c r="II81" s="17">
        <v>-16</v>
      </c>
      <c r="IJ81" s="17">
        <v>8</v>
      </c>
      <c r="IK81" s="17">
        <v>-2</v>
      </c>
      <c r="IL81" s="17">
        <v>3</v>
      </c>
      <c r="IM81" s="17">
        <v>3</v>
      </c>
      <c r="IN81" s="17">
        <v>-8</v>
      </c>
      <c r="IO81" s="17">
        <v>3</v>
      </c>
      <c r="IP81" s="17">
        <v>5</v>
      </c>
      <c r="IQ81" s="17">
        <v>-4</v>
      </c>
      <c r="IR81" s="17">
        <v>-5</v>
      </c>
      <c r="IS81" s="17">
        <v>-3</v>
      </c>
      <c r="IT81" s="17">
        <v>-2</v>
      </c>
      <c r="IU81" s="17">
        <v>-6</v>
      </c>
      <c r="IV81" s="17">
        <v>-1</v>
      </c>
      <c r="IW81" s="17">
        <v>-3</v>
      </c>
      <c r="IX81" s="17">
        <v>338</v>
      </c>
      <c r="IY81" s="17">
        <v>344</v>
      </c>
      <c r="IZ81" s="17">
        <v>280</v>
      </c>
      <c r="JA81" s="17">
        <v>230</v>
      </c>
      <c r="JB81" s="17">
        <v>175</v>
      </c>
      <c r="JC81" s="17">
        <v>195</v>
      </c>
      <c r="JD81" s="17">
        <v>153</v>
      </c>
      <c r="JE81" s="17">
        <v>162</v>
      </c>
      <c r="JF81" s="17">
        <v>-11</v>
      </c>
      <c r="JG81" s="17">
        <v>-1</v>
      </c>
      <c r="JH81" s="17">
        <v>0</v>
      </c>
      <c r="JI81" s="17">
        <v>2</v>
      </c>
      <c r="JJ81" s="17">
        <v>-3</v>
      </c>
      <c r="JK81" s="17">
        <v>-11</v>
      </c>
      <c r="JL81" s="17">
        <v>-21</v>
      </c>
      <c r="JM81" s="17">
        <v>-18</v>
      </c>
      <c r="JN81" s="17">
        <v>6</v>
      </c>
      <c r="JO81" s="17">
        <v>5</v>
      </c>
      <c r="JP81" s="17">
        <v>6</v>
      </c>
      <c r="JQ81" s="17">
        <v>9</v>
      </c>
      <c r="JR81" s="17">
        <v>6</v>
      </c>
      <c r="JS81" s="17">
        <v>8</v>
      </c>
      <c r="JT81" s="17">
        <v>8</v>
      </c>
      <c r="JU81" s="17">
        <v>-3</v>
      </c>
      <c r="JV81" s="17">
        <v>-25</v>
      </c>
      <c r="JW81" s="17">
        <v>-11</v>
      </c>
      <c r="JX81" s="17">
        <v>-7</v>
      </c>
      <c r="JY81" s="17">
        <v>3</v>
      </c>
      <c r="JZ81" s="17">
        <v>19</v>
      </c>
      <c r="KA81" s="17">
        <v>-11</v>
      </c>
      <c r="KB81" s="17">
        <v>3</v>
      </c>
      <c r="KC81" s="17">
        <v>18</v>
      </c>
      <c r="KD81" s="17">
        <v>3</v>
      </c>
      <c r="KE81" s="17">
        <v>-8</v>
      </c>
      <c r="KF81" s="17">
        <v>-7</v>
      </c>
      <c r="KG81" s="17">
        <v>-7</v>
      </c>
      <c r="KH81" s="17">
        <v>-22</v>
      </c>
      <c r="KI81" s="17">
        <v>10</v>
      </c>
      <c r="KJ81" s="17">
        <v>8</v>
      </c>
      <c r="KK81" s="17">
        <v>2</v>
      </c>
      <c r="KL81" s="17">
        <v>-21</v>
      </c>
      <c r="KM81" s="17">
        <v>-31</v>
      </c>
      <c r="KN81" s="17">
        <v>-20</v>
      </c>
      <c r="KO81" s="17">
        <v>-26</v>
      </c>
      <c r="KP81" s="17">
        <v>-20</v>
      </c>
      <c r="KQ81" s="17">
        <v>-19</v>
      </c>
      <c r="KR81" s="17">
        <v>-9</v>
      </c>
      <c r="KS81" s="17">
        <v>-17</v>
      </c>
      <c r="KT81" s="17">
        <v>1</v>
      </c>
      <c r="KU81" s="17">
        <v>-11</v>
      </c>
      <c r="KV81" s="17">
        <v>-10</v>
      </c>
      <c r="KW81" s="17">
        <v>-4</v>
      </c>
      <c r="KX81" s="17">
        <v>-9</v>
      </c>
      <c r="KY81" s="17">
        <v>-3</v>
      </c>
      <c r="KZ81" s="17">
        <v>-1</v>
      </c>
      <c r="LA81" s="17">
        <v>-13</v>
      </c>
      <c r="LB81" s="17">
        <v>-18</v>
      </c>
      <c r="LC81" s="17">
        <v>-27</v>
      </c>
      <c r="LD81" s="17">
        <v>-18</v>
      </c>
      <c r="LE81" s="17">
        <v>-21</v>
      </c>
      <c r="LF81" s="17">
        <v>-13</v>
      </c>
      <c r="LG81" s="17">
        <v>-7</v>
      </c>
      <c r="LH81" s="17">
        <v>-3</v>
      </c>
      <c r="LI81" s="17">
        <v>-13</v>
      </c>
      <c r="LJ81" s="17">
        <v>-27</v>
      </c>
      <c r="LK81" s="17">
        <v>-30</v>
      </c>
      <c r="LL81" s="17">
        <v>-17</v>
      </c>
      <c r="LM81" s="17">
        <v>-28</v>
      </c>
      <c r="LN81" s="17">
        <v>-39</v>
      </c>
      <c r="LO81" s="17">
        <v>-19</v>
      </c>
      <c r="LP81" s="17">
        <v>-9</v>
      </c>
      <c r="LQ81" s="17">
        <v>0</v>
      </c>
      <c r="LR81" s="17">
        <v>17</v>
      </c>
      <c r="LS81" s="17">
        <v>5</v>
      </c>
      <c r="LT81" s="17">
        <v>-6</v>
      </c>
      <c r="LU81" s="17">
        <v>1</v>
      </c>
      <c r="LV81" s="17">
        <v>0</v>
      </c>
      <c r="LW81" s="17">
        <v>-4</v>
      </c>
      <c r="LX81" s="17">
        <v>10</v>
      </c>
      <c r="LY81" s="17">
        <v>-5</v>
      </c>
      <c r="LZ81" s="17">
        <v>18</v>
      </c>
      <c r="MA81" s="17">
        <v>6</v>
      </c>
      <c r="MB81" s="17">
        <v>-6</v>
      </c>
      <c r="MC81" s="17">
        <v>-49</v>
      </c>
      <c r="MD81" s="17">
        <v>-21</v>
      </c>
      <c r="ME81" s="17">
        <v>-8</v>
      </c>
      <c r="MF81" s="17">
        <v>-1</v>
      </c>
      <c r="MG81" s="17">
        <v>-18</v>
      </c>
      <c r="MH81" s="17">
        <v>-23</v>
      </c>
      <c r="MI81" s="17">
        <v>-22</v>
      </c>
      <c r="MJ81" s="17">
        <v>-19</v>
      </c>
      <c r="MK81" s="17">
        <v>0</v>
      </c>
      <c r="ML81" s="17">
        <v>3</v>
      </c>
      <c r="MM81" s="17">
        <v>0</v>
      </c>
      <c r="MN81" s="17">
        <v>-3</v>
      </c>
      <c r="MO81" s="17">
        <v>3</v>
      </c>
      <c r="MP81" s="17">
        <v>-18</v>
      </c>
      <c r="MQ81" s="17">
        <v>6</v>
      </c>
      <c r="MR81" s="17">
        <v>12</v>
      </c>
      <c r="MS81" s="17">
        <v>19</v>
      </c>
      <c r="MT81" s="17">
        <v>5</v>
      </c>
      <c r="MU81" s="17">
        <v>-3</v>
      </c>
      <c r="MV81" s="17">
        <v>3</v>
      </c>
      <c r="MW81" s="17">
        <v>1</v>
      </c>
      <c r="MX81" s="17">
        <v>-8</v>
      </c>
      <c r="MY81" s="17">
        <v>0</v>
      </c>
      <c r="MZ81" s="17">
        <v>-5</v>
      </c>
      <c r="NA81" s="17">
        <v>-10</v>
      </c>
      <c r="NB81" s="17">
        <v>-3</v>
      </c>
      <c r="NC81" s="17">
        <v>-6</v>
      </c>
      <c r="ND81" s="17">
        <v>-5</v>
      </c>
      <c r="NE81" s="17">
        <v>-8</v>
      </c>
      <c r="NF81" s="17">
        <v>-8</v>
      </c>
      <c r="NG81" s="17">
        <v>-9</v>
      </c>
      <c r="NH81" s="17">
        <v>-16</v>
      </c>
      <c r="NI81" s="17">
        <v>23</v>
      </c>
      <c r="NJ81" s="17">
        <v>7</v>
      </c>
      <c r="NK81" s="17">
        <v>4</v>
      </c>
      <c r="NL81" s="17">
        <v>1</v>
      </c>
      <c r="NM81" s="17">
        <v>-6</v>
      </c>
      <c r="NN81" s="17">
        <v>-19</v>
      </c>
      <c r="NO81" s="17">
        <v>5</v>
      </c>
      <c r="NP81" s="17">
        <v>-8</v>
      </c>
      <c r="NQ81" s="17">
        <v>9</v>
      </c>
      <c r="NR81" s="17">
        <v>-8</v>
      </c>
      <c r="NS81" s="17">
        <v>-1</v>
      </c>
      <c r="NT81" s="17">
        <v>-10</v>
      </c>
      <c r="NU81" s="17">
        <v>-10</v>
      </c>
      <c r="NV81" s="17">
        <v>-33</v>
      </c>
      <c r="NW81" s="17">
        <v>-43</v>
      </c>
      <c r="NX81" s="17">
        <v>-25</v>
      </c>
      <c r="NY81" s="17">
        <v>-21</v>
      </c>
      <c r="NZ81" s="17">
        <v>-20</v>
      </c>
      <c r="OA81" s="17">
        <v>-16</v>
      </c>
      <c r="OB81" s="17">
        <v>-1</v>
      </c>
      <c r="OC81" s="17">
        <v>-9</v>
      </c>
      <c r="OD81" s="17">
        <v>7</v>
      </c>
      <c r="OE81" s="17">
        <v>11</v>
      </c>
      <c r="OF81" s="17">
        <v>13</v>
      </c>
      <c r="OG81" s="17">
        <v>10</v>
      </c>
      <c r="OH81" s="17">
        <v>12</v>
      </c>
      <c r="OI81" s="17">
        <v>10</v>
      </c>
      <c r="OJ81" s="17">
        <v>7</v>
      </c>
      <c r="OK81" s="17">
        <v>11</v>
      </c>
      <c r="OL81" s="17">
        <v>-39</v>
      </c>
      <c r="OM81" s="17">
        <v>-39</v>
      </c>
      <c r="ON81" s="17">
        <v>-43</v>
      </c>
      <c r="OO81" s="17">
        <v>-39</v>
      </c>
      <c r="OP81" s="17">
        <v>-12</v>
      </c>
      <c r="OQ81" s="17">
        <v>-8</v>
      </c>
      <c r="OR81" s="17">
        <v>-3</v>
      </c>
      <c r="OS81" s="17">
        <v>-13</v>
      </c>
      <c r="OT81" s="17">
        <v>33</v>
      </c>
      <c r="OU81" s="17">
        <v>36</v>
      </c>
      <c r="OV81" s="17">
        <v>46</v>
      </c>
      <c r="OW81" s="17">
        <v>41</v>
      </c>
      <c r="OX81" s="17">
        <v>39</v>
      </c>
      <c r="OY81" s="17">
        <v>18</v>
      </c>
      <c r="OZ81" s="17">
        <v>-9</v>
      </c>
      <c r="PA81" s="17">
        <v>-5</v>
      </c>
      <c r="PB81" s="17">
        <v>3</v>
      </c>
      <c r="PC81" s="17">
        <v>-12</v>
      </c>
      <c r="PD81" s="17">
        <v>-8</v>
      </c>
      <c r="PE81" s="17">
        <v>-2</v>
      </c>
      <c r="PF81" s="17">
        <v>-6</v>
      </c>
      <c r="PG81" s="17">
        <v>-4</v>
      </c>
      <c r="PH81" s="17">
        <v>-5</v>
      </c>
      <c r="PI81" s="17">
        <v>3</v>
      </c>
      <c r="PJ81" s="17">
        <v>-14</v>
      </c>
      <c r="PK81" s="17">
        <v>-21</v>
      </c>
      <c r="PL81" s="17">
        <v>-4</v>
      </c>
      <c r="PM81" s="17">
        <v>4</v>
      </c>
      <c r="PN81" s="17">
        <v>-18</v>
      </c>
      <c r="PO81" s="17">
        <v>24</v>
      </c>
      <c r="PP81" s="17">
        <v>0</v>
      </c>
      <c r="PQ81" s="17">
        <v>4</v>
      </c>
      <c r="PR81" s="17">
        <v>-31</v>
      </c>
      <c r="PS81" s="17">
        <v>-29</v>
      </c>
      <c r="PT81" s="17">
        <v>-12</v>
      </c>
      <c r="PU81" s="17">
        <v>-7</v>
      </c>
      <c r="PV81" s="17">
        <v>-7</v>
      </c>
      <c r="PW81" s="17">
        <v>-8</v>
      </c>
      <c r="PX81" s="17">
        <v>-13</v>
      </c>
      <c r="PY81" s="17">
        <v>-22</v>
      </c>
      <c r="PZ81" s="17">
        <v>-2</v>
      </c>
      <c r="QA81" s="17">
        <v>-2</v>
      </c>
      <c r="QB81" s="17">
        <v>0</v>
      </c>
      <c r="QC81" s="17">
        <v>1</v>
      </c>
      <c r="QD81" s="17">
        <v>2</v>
      </c>
      <c r="QE81" s="17">
        <v>-2</v>
      </c>
      <c r="QF81" s="17">
        <v>0</v>
      </c>
      <c r="QG81" s="17">
        <v>0</v>
      </c>
      <c r="QH81" s="17">
        <v>3</v>
      </c>
      <c r="QI81" s="17">
        <v>-3</v>
      </c>
      <c r="QJ81" s="17">
        <v>30</v>
      </c>
      <c r="QK81" s="17">
        <v>5</v>
      </c>
      <c r="QL81" s="17">
        <v>2</v>
      </c>
      <c r="QM81" s="17">
        <v>13</v>
      </c>
      <c r="QN81" s="17">
        <v>1</v>
      </c>
      <c r="QO81" s="17">
        <v>3</v>
      </c>
      <c r="QP81" s="17">
        <v>-2</v>
      </c>
      <c r="QQ81" s="17">
        <v>4</v>
      </c>
      <c r="QR81" s="17">
        <v>4</v>
      </c>
      <c r="QS81" s="17">
        <v>5</v>
      </c>
      <c r="QT81" s="17">
        <v>-6</v>
      </c>
      <c r="QU81" s="17">
        <v>-3</v>
      </c>
      <c r="QV81" s="17">
        <v>5</v>
      </c>
      <c r="QW81" s="17">
        <v>1</v>
      </c>
      <c r="QX81" s="17">
        <v>-17</v>
      </c>
      <c r="QY81" s="17">
        <v>-26</v>
      </c>
      <c r="QZ81" s="17">
        <v>-28</v>
      </c>
      <c r="RA81" s="17">
        <v>-15</v>
      </c>
      <c r="RB81" s="17">
        <v>-31</v>
      </c>
      <c r="RC81" s="17">
        <v>-14</v>
      </c>
      <c r="RD81" s="17">
        <v>-12</v>
      </c>
      <c r="RE81" s="17">
        <v>-7</v>
      </c>
      <c r="RF81" s="17">
        <v>-1</v>
      </c>
      <c r="RG81" s="17">
        <v>-11</v>
      </c>
      <c r="RH81" s="17">
        <v>-6</v>
      </c>
      <c r="RI81" s="17">
        <v>-6</v>
      </c>
      <c r="RJ81" s="17">
        <v>0</v>
      </c>
      <c r="RK81" s="17">
        <v>-6</v>
      </c>
      <c r="RL81" s="17">
        <v>0</v>
      </c>
      <c r="RM81" s="17">
        <v>0</v>
      </c>
      <c r="RN81" s="17">
        <v>-13</v>
      </c>
      <c r="RO81" s="17">
        <v>-4</v>
      </c>
      <c r="RP81" s="17">
        <v>1</v>
      </c>
      <c r="RQ81" s="17">
        <v>-6</v>
      </c>
      <c r="RR81" s="17">
        <v>1</v>
      </c>
      <c r="RS81" s="17">
        <v>-1</v>
      </c>
      <c r="RT81" s="17">
        <v>-2</v>
      </c>
      <c r="RU81" s="17">
        <v>-12</v>
      </c>
      <c r="RV81" s="17">
        <v>-2</v>
      </c>
      <c r="RW81" s="17">
        <v>-12</v>
      </c>
      <c r="RX81" s="17">
        <v>-1</v>
      </c>
      <c r="RY81" s="17">
        <v>-20</v>
      </c>
      <c r="RZ81" s="17">
        <v>-11</v>
      </c>
      <c r="SA81" s="17">
        <v>-9</v>
      </c>
      <c r="SB81" s="17">
        <v>-7</v>
      </c>
      <c r="SC81" s="17">
        <v>-5</v>
      </c>
      <c r="SD81" s="17">
        <v>5</v>
      </c>
      <c r="SE81" s="17">
        <v>-2</v>
      </c>
      <c r="SF81" s="17">
        <v>5</v>
      </c>
      <c r="SG81" s="17">
        <v>-1</v>
      </c>
      <c r="SH81" s="17">
        <v>1</v>
      </c>
      <c r="SI81" s="17">
        <v>0</v>
      </c>
      <c r="SJ81" s="17">
        <v>2</v>
      </c>
      <c r="SK81" s="17">
        <v>-2</v>
      </c>
      <c r="SL81" s="17">
        <v>0</v>
      </c>
      <c r="SM81" s="17">
        <v>-1</v>
      </c>
      <c r="SN81" s="17">
        <v>-12</v>
      </c>
      <c r="SO81" s="17">
        <v>-2</v>
      </c>
      <c r="SP81" s="17">
        <v>-8</v>
      </c>
      <c r="SQ81" s="17">
        <v>-2</v>
      </c>
      <c r="SR81" s="17">
        <v>-9</v>
      </c>
      <c r="SS81" s="17">
        <v>-2</v>
      </c>
      <c r="ST81" s="17">
        <v>11</v>
      </c>
      <c r="SU81" s="17">
        <v>10</v>
      </c>
      <c r="SV81" s="17">
        <v>4</v>
      </c>
      <c r="SW81" s="17">
        <v>12</v>
      </c>
      <c r="SX81" s="17">
        <v>4</v>
      </c>
      <c r="SY81" s="17">
        <v>4</v>
      </c>
      <c r="SZ81" s="17">
        <v>-2</v>
      </c>
      <c r="TA81" s="17">
        <v>3</v>
      </c>
      <c r="TB81" s="17">
        <v>4</v>
      </c>
      <c r="TC81" s="17">
        <v>-6</v>
      </c>
      <c r="TD81" s="17">
        <v>1</v>
      </c>
      <c r="TE81" s="17">
        <v>-10</v>
      </c>
      <c r="TF81" s="17">
        <v>-12</v>
      </c>
      <c r="TG81" s="17">
        <v>-12</v>
      </c>
      <c r="TH81" s="17">
        <v>-12</v>
      </c>
      <c r="TI81" s="17">
        <v>-13</v>
      </c>
      <c r="TJ81" s="17">
        <v>2</v>
      </c>
      <c r="TK81" s="17">
        <v>7</v>
      </c>
      <c r="TL81" s="17">
        <v>-3</v>
      </c>
      <c r="TM81" s="17">
        <v>3</v>
      </c>
      <c r="TN81" s="17">
        <v>-2</v>
      </c>
      <c r="TO81" s="17">
        <v>-3</v>
      </c>
      <c r="TP81" s="17">
        <v>4</v>
      </c>
      <c r="TQ81" s="17">
        <v>6</v>
      </c>
      <c r="TR81" s="17">
        <v>-17</v>
      </c>
      <c r="TS81" s="17">
        <v>-12</v>
      </c>
      <c r="TT81" s="17">
        <v>-11</v>
      </c>
      <c r="TU81" s="17">
        <v>-13</v>
      </c>
      <c r="TV81" s="17">
        <v>-5</v>
      </c>
      <c r="TW81" s="17">
        <v>-16</v>
      </c>
      <c r="TX81" s="17">
        <v>2</v>
      </c>
      <c r="TY81" s="17">
        <v>-5</v>
      </c>
      <c r="TZ81" s="17">
        <v>-3</v>
      </c>
      <c r="UA81" s="17">
        <v>1</v>
      </c>
      <c r="UB81" s="17">
        <v>-17</v>
      </c>
      <c r="UC81" s="17">
        <v>-1</v>
      </c>
      <c r="UD81" s="17">
        <v>3</v>
      </c>
      <c r="UE81" s="17">
        <v>-3</v>
      </c>
      <c r="UF81" s="17">
        <v>-7</v>
      </c>
      <c r="UG81" s="17">
        <v>-11</v>
      </c>
      <c r="UH81" s="17">
        <v>-5</v>
      </c>
      <c r="UI81" s="17">
        <v>-11</v>
      </c>
      <c r="UJ81" s="17">
        <v>-16</v>
      </c>
      <c r="UK81" s="17">
        <v>3</v>
      </c>
      <c r="UL81" s="17">
        <v>-13</v>
      </c>
      <c r="UM81" s="17">
        <v>-8</v>
      </c>
      <c r="UN81" s="17">
        <v>-2</v>
      </c>
      <c r="UO81" s="17">
        <v>-9</v>
      </c>
      <c r="UP81" s="17">
        <v>5</v>
      </c>
      <c r="UQ81" s="17">
        <v>8</v>
      </c>
      <c r="UR81" s="17">
        <v>26</v>
      </c>
      <c r="US81" s="17">
        <v>16</v>
      </c>
      <c r="UT81" s="17">
        <v>23</v>
      </c>
      <c r="UU81" s="17">
        <v>11</v>
      </c>
      <c r="UV81" s="17">
        <v>22</v>
      </c>
      <c r="UW81" s="17">
        <v>3</v>
      </c>
      <c r="UX81" s="17">
        <v>-7</v>
      </c>
      <c r="UY81" s="17">
        <v>-5</v>
      </c>
      <c r="UZ81" s="17">
        <v>1</v>
      </c>
      <c r="VA81" s="17">
        <v>-10</v>
      </c>
      <c r="VB81" s="17">
        <v>-8</v>
      </c>
      <c r="VC81" s="17">
        <v>-1</v>
      </c>
      <c r="VD81" s="17">
        <v>-3</v>
      </c>
      <c r="VE81" s="17">
        <v>-2</v>
      </c>
      <c r="VF81" s="17">
        <v>7</v>
      </c>
      <c r="VG81" s="17">
        <v>9</v>
      </c>
      <c r="VH81" s="17">
        <v>-9</v>
      </c>
      <c r="VI81" s="17">
        <v>-10</v>
      </c>
      <c r="VJ81" s="17">
        <v>2</v>
      </c>
      <c r="VK81" s="17">
        <v>-3</v>
      </c>
      <c r="VL81" s="17">
        <v>-3</v>
      </c>
      <c r="VM81" s="17">
        <v>-9</v>
      </c>
      <c r="VN81">
        <v>12</v>
      </c>
      <c r="VO81">
        <v>5</v>
      </c>
      <c r="VP81">
        <v>-9</v>
      </c>
      <c r="VQ81">
        <v>-7</v>
      </c>
      <c r="VR81">
        <v>7</v>
      </c>
      <c r="VS81">
        <v>-4</v>
      </c>
      <c r="VT81">
        <v>4</v>
      </c>
      <c r="VU81">
        <v>1</v>
      </c>
      <c r="VV81" s="17">
        <v>-1</v>
      </c>
      <c r="VW81" s="17">
        <v>-1</v>
      </c>
      <c r="VX81" s="17">
        <v>1</v>
      </c>
      <c r="VY81" s="17">
        <v>-2</v>
      </c>
      <c r="VZ81" s="17">
        <v>-6</v>
      </c>
      <c r="WA81" s="17">
        <v>-1</v>
      </c>
      <c r="WB81" s="17">
        <v>-1</v>
      </c>
      <c r="WC81" s="17">
        <v>5</v>
      </c>
      <c r="WD81" s="17">
        <v>-3</v>
      </c>
      <c r="WE81" s="17">
        <v>-5</v>
      </c>
      <c r="WF81" s="17">
        <v>-2</v>
      </c>
      <c r="WG81" s="17">
        <v>2</v>
      </c>
      <c r="WH81" s="17">
        <v>-8</v>
      </c>
      <c r="WI81" s="17">
        <v>-3</v>
      </c>
      <c r="WJ81" s="17">
        <v>-2</v>
      </c>
      <c r="WK81" s="17">
        <v>5</v>
      </c>
      <c r="WL81" s="17">
        <v>2</v>
      </c>
      <c r="WM81" s="17">
        <v>-3</v>
      </c>
      <c r="WN81" s="17">
        <v>12</v>
      </c>
      <c r="WO81" s="17">
        <v>8</v>
      </c>
      <c r="WP81" s="17">
        <v>-4</v>
      </c>
      <c r="WQ81" s="17">
        <v>-1</v>
      </c>
      <c r="WR81" s="17">
        <v>-6</v>
      </c>
      <c r="WS81" s="17">
        <v>-2</v>
      </c>
      <c r="WT81" s="17">
        <v>4</v>
      </c>
      <c r="WU81" s="17">
        <v>-8</v>
      </c>
      <c r="WV81" s="17">
        <v>-10</v>
      </c>
      <c r="WW81" s="17">
        <v>0</v>
      </c>
      <c r="WX81" s="17">
        <v>-8</v>
      </c>
      <c r="WY81" s="17">
        <v>-3</v>
      </c>
      <c r="WZ81" s="17">
        <v>-4</v>
      </c>
      <c r="XA81" s="17">
        <v>-4</v>
      </c>
    </row>
    <row r="82" spans="1:625">
      <c r="A82" t="s">
        <v>980</v>
      </c>
      <c r="B82" s="17">
        <v>-27</v>
      </c>
      <c r="C82" s="17">
        <v>-21</v>
      </c>
      <c r="D82" s="17">
        <v>-25</v>
      </c>
      <c r="E82" s="17">
        <v>-43</v>
      </c>
      <c r="F82" s="17">
        <v>-26</v>
      </c>
      <c r="G82" s="17">
        <v>-40</v>
      </c>
      <c r="H82" s="17">
        <v>-14</v>
      </c>
      <c r="I82" s="17">
        <v>-16</v>
      </c>
      <c r="J82" s="17">
        <v>33</v>
      </c>
      <c r="K82" s="17">
        <v>15</v>
      </c>
      <c r="L82" s="17">
        <v>61</v>
      </c>
      <c r="M82" s="17">
        <v>58</v>
      </c>
      <c r="N82" s="17">
        <v>42</v>
      </c>
      <c r="O82" s="17">
        <v>51</v>
      </c>
      <c r="P82" s="17">
        <v>27</v>
      </c>
      <c r="Q82" s="17">
        <v>36</v>
      </c>
      <c r="R82" s="17">
        <v>-2</v>
      </c>
      <c r="S82" s="17">
        <v>-21</v>
      </c>
      <c r="T82" s="17">
        <v>-12</v>
      </c>
      <c r="U82" s="17">
        <v>4</v>
      </c>
      <c r="V82" s="17">
        <v>-1</v>
      </c>
      <c r="W82" s="17">
        <v>10</v>
      </c>
      <c r="X82" s="17">
        <v>-3</v>
      </c>
      <c r="Y82" s="17">
        <v>-1</v>
      </c>
      <c r="Z82" s="17">
        <v>-4</v>
      </c>
      <c r="AA82" s="17">
        <v>-2</v>
      </c>
      <c r="AB82" s="17">
        <v>-7</v>
      </c>
      <c r="AC82" s="17">
        <v>12</v>
      </c>
      <c r="AD82" s="17">
        <v>-17</v>
      </c>
      <c r="AE82" s="17">
        <v>-16</v>
      </c>
      <c r="AF82" s="17">
        <v>2</v>
      </c>
      <c r="AG82" s="17">
        <v>8</v>
      </c>
      <c r="AH82" s="17">
        <v>-6</v>
      </c>
      <c r="AI82" s="17">
        <v>14</v>
      </c>
      <c r="AJ82" s="17">
        <v>4</v>
      </c>
      <c r="AK82" s="17">
        <v>13</v>
      </c>
      <c r="AL82" s="17">
        <v>13</v>
      </c>
      <c r="AM82" s="17">
        <v>10</v>
      </c>
      <c r="AN82" s="17">
        <v>6</v>
      </c>
      <c r="AO82" s="17">
        <v>17</v>
      </c>
      <c r="AP82" s="17">
        <v>-8</v>
      </c>
      <c r="AQ82" s="17">
        <v>16</v>
      </c>
      <c r="AR82" s="17">
        <v>11</v>
      </c>
      <c r="AS82" s="17">
        <v>-1</v>
      </c>
      <c r="AT82" s="17">
        <v>16</v>
      </c>
      <c r="AU82" s="17">
        <v>3</v>
      </c>
      <c r="AV82" s="17">
        <v>-4</v>
      </c>
      <c r="AW82" s="17">
        <v>0</v>
      </c>
      <c r="AX82" s="17">
        <v>-17</v>
      </c>
      <c r="AY82" s="17">
        <v>-6</v>
      </c>
      <c r="AZ82" s="17">
        <v>-4</v>
      </c>
      <c r="BA82" s="17">
        <v>-10</v>
      </c>
      <c r="BB82" s="17">
        <v>-8</v>
      </c>
      <c r="BC82" s="17">
        <v>2</v>
      </c>
      <c r="BD82" s="17">
        <v>-7</v>
      </c>
      <c r="BE82" s="17">
        <v>-8</v>
      </c>
      <c r="BF82" s="17">
        <v>-17</v>
      </c>
      <c r="BG82" s="17">
        <v>-10</v>
      </c>
      <c r="BH82" s="17">
        <v>-10</v>
      </c>
      <c r="BI82" s="17">
        <v>-11</v>
      </c>
      <c r="BJ82" s="17">
        <v>-8</v>
      </c>
      <c r="BK82" s="17">
        <v>-11</v>
      </c>
      <c r="BL82" s="17">
        <v>2</v>
      </c>
      <c r="BM82" s="17">
        <v>-13</v>
      </c>
      <c r="BN82" s="17">
        <v>11</v>
      </c>
      <c r="BO82" s="17">
        <v>-15</v>
      </c>
      <c r="BP82" s="17">
        <v>-9</v>
      </c>
      <c r="BQ82" s="17">
        <v>-13</v>
      </c>
      <c r="BR82" s="17">
        <v>2</v>
      </c>
      <c r="BS82" s="17">
        <v>11</v>
      </c>
      <c r="BT82" s="17">
        <v>-15</v>
      </c>
      <c r="BU82" s="17">
        <v>2</v>
      </c>
      <c r="BV82" s="17">
        <v>30</v>
      </c>
      <c r="BW82" s="17">
        <v>42</v>
      </c>
      <c r="BX82" s="17">
        <v>31</v>
      </c>
      <c r="BY82" s="17">
        <v>34</v>
      </c>
      <c r="BZ82" s="17">
        <v>3</v>
      </c>
      <c r="CA82" s="17">
        <v>11</v>
      </c>
      <c r="CB82" s="17">
        <v>10</v>
      </c>
      <c r="CC82" s="17">
        <v>-1</v>
      </c>
      <c r="CD82" s="17">
        <v>-36</v>
      </c>
      <c r="CE82" s="17">
        <v>-37</v>
      </c>
      <c r="CF82" s="17">
        <v>-40</v>
      </c>
      <c r="CG82" s="17">
        <v>-29</v>
      </c>
      <c r="CH82" s="17">
        <v>-6</v>
      </c>
      <c r="CI82" s="17">
        <v>-23</v>
      </c>
      <c r="CJ82" s="17">
        <v>-10</v>
      </c>
      <c r="CK82" s="17">
        <v>-20</v>
      </c>
      <c r="CL82" s="17">
        <v>-3</v>
      </c>
      <c r="CM82" s="17">
        <v>-5</v>
      </c>
      <c r="CN82" s="17">
        <v>15</v>
      </c>
      <c r="CO82" s="17">
        <v>6</v>
      </c>
      <c r="CP82" s="17">
        <v>12</v>
      </c>
      <c r="CQ82" s="17">
        <v>3</v>
      </c>
      <c r="CR82" s="17">
        <v>-7</v>
      </c>
      <c r="CS82" s="17">
        <v>-1</v>
      </c>
      <c r="CT82" s="17">
        <v>-3</v>
      </c>
      <c r="CU82" s="17">
        <v>-9</v>
      </c>
      <c r="CV82" s="17">
        <v>-8</v>
      </c>
      <c r="CW82" s="17">
        <v>-8</v>
      </c>
      <c r="CX82" s="17">
        <v>-25</v>
      </c>
      <c r="CY82" s="17">
        <v>-12</v>
      </c>
      <c r="CZ82" s="17">
        <v>-3</v>
      </c>
      <c r="DA82" s="17">
        <v>-4</v>
      </c>
      <c r="DB82" s="17">
        <v>-6</v>
      </c>
      <c r="DC82" s="17">
        <v>4</v>
      </c>
      <c r="DD82" s="17">
        <v>-16</v>
      </c>
      <c r="DE82" s="17">
        <v>3</v>
      </c>
      <c r="DF82" s="17">
        <v>9</v>
      </c>
      <c r="DG82" s="17">
        <v>-3</v>
      </c>
      <c r="DH82" s="17">
        <v>-7</v>
      </c>
      <c r="DI82" s="17">
        <v>2</v>
      </c>
      <c r="DJ82" s="17">
        <v>-33</v>
      </c>
      <c r="DK82" s="17">
        <v>-21</v>
      </c>
      <c r="DL82" s="17">
        <v>-28</v>
      </c>
      <c r="DM82" s="17">
        <v>-35</v>
      </c>
      <c r="DN82" s="17">
        <v>-17</v>
      </c>
      <c r="DO82" s="17">
        <v>-8</v>
      </c>
      <c r="DP82" s="17">
        <v>1</v>
      </c>
      <c r="DQ82" s="17">
        <v>5</v>
      </c>
      <c r="DR82" s="17">
        <v>-3</v>
      </c>
      <c r="DS82" s="17">
        <v>-15</v>
      </c>
      <c r="DT82" s="17">
        <v>-6</v>
      </c>
      <c r="DU82" s="17">
        <v>3</v>
      </c>
      <c r="DV82" s="17">
        <v>7</v>
      </c>
      <c r="DW82" s="17">
        <v>-12</v>
      </c>
      <c r="DX82" s="17">
        <v>-15</v>
      </c>
      <c r="DY82" s="17">
        <v>-9</v>
      </c>
      <c r="DZ82" s="17">
        <v>-1</v>
      </c>
      <c r="EA82" s="17">
        <v>-28</v>
      </c>
      <c r="EB82" s="17">
        <v>-15</v>
      </c>
      <c r="EC82" s="17">
        <v>-6</v>
      </c>
      <c r="ED82" s="17">
        <v>-18</v>
      </c>
      <c r="EE82" s="17">
        <v>-4</v>
      </c>
      <c r="EF82" s="17">
        <v>-3</v>
      </c>
      <c r="EG82" s="17">
        <v>-12</v>
      </c>
      <c r="EH82" s="17">
        <v>-9</v>
      </c>
      <c r="EI82" s="17">
        <v>6</v>
      </c>
      <c r="EJ82" s="17">
        <v>-3</v>
      </c>
      <c r="EK82" s="17">
        <v>-9</v>
      </c>
      <c r="EL82" s="17">
        <v>-25</v>
      </c>
      <c r="EM82" s="17">
        <v>-16</v>
      </c>
      <c r="EN82" s="17">
        <v>-17</v>
      </c>
      <c r="EO82" s="17">
        <v>-23</v>
      </c>
      <c r="EP82" s="17">
        <v>2</v>
      </c>
      <c r="EQ82" s="17">
        <v>2</v>
      </c>
      <c r="ER82" s="17">
        <v>0</v>
      </c>
      <c r="ES82" s="17">
        <v>0</v>
      </c>
      <c r="ET82" s="17">
        <v>0</v>
      </c>
      <c r="EU82" s="17">
        <v>-1</v>
      </c>
      <c r="EV82" s="17">
        <v>-2</v>
      </c>
      <c r="EW82" s="17">
        <v>9</v>
      </c>
      <c r="EX82" s="17">
        <v>7</v>
      </c>
      <c r="EY82" s="17">
        <v>13</v>
      </c>
      <c r="EZ82" s="17">
        <v>13</v>
      </c>
      <c r="FA82" s="17">
        <v>9</v>
      </c>
      <c r="FB82" s="17">
        <v>10</v>
      </c>
      <c r="FC82" s="17">
        <v>4</v>
      </c>
      <c r="FD82" s="17">
        <v>3</v>
      </c>
      <c r="FE82" s="17">
        <v>6</v>
      </c>
      <c r="FF82" s="17">
        <v>-11</v>
      </c>
      <c r="FG82" s="17">
        <v>-9</v>
      </c>
      <c r="FH82" s="17">
        <v>-7</v>
      </c>
      <c r="FI82" s="17">
        <v>-11</v>
      </c>
      <c r="FJ82" s="17">
        <v>-4</v>
      </c>
      <c r="FK82" s="17">
        <v>-7</v>
      </c>
      <c r="FL82" s="17">
        <v>4</v>
      </c>
      <c r="FM82" s="17">
        <v>-22</v>
      </c>
      <c r="FN82" s="17">
        <v>0</v>
      </c>
      <c r="FO82" s="17">
        <v>2</v>
      </c>
      <c r="FP82" s="17">
        <v>-7</v>
      </c>
      <c r="FQ82" s="17">
        <v>8</v>
      </c>
      <c r="FR82" s="17">
        <v>1</v>
      </c>
      <c r="FS82" s="17">
        <v>0</v>
      </c>
      <c r="FT82" s="17">
        <v>-5</v>
      </c>
      <c r="FU82" s="17">
        <v>-8</v>
      </c>
      <c r="FV82" s="17">
        <v>-5</v>
      </c>
      <c r="FW82" s="17">
        <v>-2</v>
      </c>
      <c r="FX82" s="17">
        <v>3</v>
      </c>
      <c r="FY82" s="17">
        <v>0</v>
      </c>
      <c r="FZ82" s="17">
        <v>3</v>
      </c>
      <c r="GA82" s="17">
        <v>0</v>
      </c>
      <c r="GB82" s="17">
        <v>-7</v>
      </c>
      <c r="GC82" s="17">
        <v>2</v>
      </c>
      <c r="GD82" s="17">
        <v>14</v>
      </c>
      <c r="GE82" s="17">
        <v>12</v>
      </c>
      <c r="GF82" s="17">
        <v>-4</v>
      </c>
      <c r="GG82" s="17">
        <v>-18</v>
      </c>
      <c r="GH82" s="17">
        <v>4</v>
      </c>
      <c r="GI82" s="17">
        <v>6</v>
      </c>
      <c r="GJ82" s="17">
        <v>7</v>
      </c>
      <c r="GK82" s="17">
        <v>-10</v>
      </c>
      <c r="GL82" s="17">
        <v>-25</v>
      </c>
      <c r="GM82" s="17">
        <v>-23</v>
      </c>
      <c r="GN82" s="17">
        <v>-13</v>
      </c>
      <c r="GO82" s="17">
        <v>-14</v>
      </c>
      <c r="GP82" s="17">
        <v>-21</v>
      </c>
      <c r="GQ82" s="17">
        <v>-10</v>
      </c>
      <c r="GR82" s="17">
        <v>-20</v>
      </c>
      <c r="GS82" s="17">
        <v>-11</v>
      </c>
      <c r="GT82" s="17">
        <v>-19</v>
      </c>
      <c r="GU82" s="17">
        <v>3</v>
      </c>
      <c r="GV82" s="17">
        <v>-13</v>
      </c>
      <c r="GW82" s="17">
        <v>-9</v>
      </c>
      <c r="GX82" s="17">
        <v>-19</v>
      </c>
      <c r="GY82" s="17">
        <v>-9</v>
      </c>
      <c r="GZ82" s="17">
        <v>-5</v>
      </c>
      <c r="HA82" s="17">
        <v>-2</v>
      </c>
      <c r="HB82" s="17">
        <v>8</v>
      </c>
      <c r="HC82" s="17">
        <v>9</v>
      </c>
      <c r="HD82" s="17">
        <v>-4</v>
      </c>
      <c r="HE82" s="17">
        <v>6</v>
      </c>
      <c r="HF82" s="17">
        <v>-6</v>
      </c>
      <c r="HG82" s="17">
        <v>-2</v>
      </c>
      <c r="HH82" s="17">
        <v>-5</v>
      </c>
      <c r="HI82" s="17">
        <v>17</v>
      </c>
      <c r="HJ82" s="17">
        <v>-20</v>
      </c>
      <c r="HK82" s="17">
        <v>-23</v>
      </c>
      <c r="HL82" s="17">
        <v>-18</v>
      </c>
      <c r="HM82" s="17">
        <v>-26</v>
      </c>
      <c r="HN82" s="17">
        <v>-28</v>
      </c>
      <c r="HO82" s="17">
        <v>-11</v>
      </c>
      <c r="HP82" s="17">
        <v>-7</v>
      </c>
      <c r="HQ82" s="17">
        <v>-4</v>
      </c>
      <c r="HR82" s="17">
        <v>-25</v>
      </c>
      <c r="HS82" s="17">
        <v>-45</v>
      </c>
      <c r="HT82" s="17">
        <v>-37</v>
      </c>
      <c r="HU82" s="17">
        <v>-20</v>
      </c>
      <c r="HV82" s="17">
        <v>-13</v>
      </c>
      <c r="HW82" s="17">
        <v>-15</v>
      </c>
      <c r="HX82" s="17">
        <v>-9</v>
      </c>
      <c r="HY82" s="17">
        <v>-25</v>
      </c>
      <c r="HZ82" s="17">
        <v>98</v>
      </c>
      <c r="IA82" s="17">
        <v>75</v>
      </c>
      <c r="IB82" s="17">
        <v>104</v>
      </c>
      <c r="IC82" s="17">
        <v>99</v>
      </c>
      <c r="ID82" s="17">
        <v>84</v>
      </c>
      <c r="IE82" s="17">
        <v>89</v>
      </c>
      <c r="IF82" s="17">
        <v>24</v>
      </c>
      <c r="IG82" s="17">
        <v>72</v>
      </c>
      <c r="IH82" s="17">
        <v>-11</v>
      </c>
      <c r="II82" s="17">
        <v>0</v>
      </c>
      <c r="IJ82" s="17">
        <v>-8</v>
      </c>
      <c r="IK82" s="17">
        <v>10</v>
      </c>
      <c r="IL82" s="17">
        <v>9</v>
      </c>
      <c r="IM82" s="17">
        <v>-4</v>
      </c>
      <c r="IN82" s="17">
        <v>0</v>
      </c>
      <c r="IO82" s="17">
        <v>-2</v>
      </c>
      <c r="IP82" s="17">
        <v>1</v>
      </c>
      <c r="IQ82" s="17">
        <v>-3</v>
      </c>
      <c r="IR82" s="17">
        <v>-5</v>
      </c>
      <c r="IS82" s="17">
        <v>1</v>
      </c>
      <c r="IT82" s="17">
        <v>1</v>
      </c>
      <c r="IU82" s="17">
        <v>-3</v>
      </c>
      <c r="IV82" s="17">
        <v>1</v>
      </c>
      <c r="IW82" s="17">
        <v>-2</v>
      </c>
      <c r="IX82" s="17">
        <v>327</v>
      </c>
      <c r="IY82" s="17">
        <v>333</v>
      </c>
      <c r="IZ82" s="17">
        <v>297</v>
      </c>
      <c r="JA82" s="17">
        <v>225</v>
      </c>
      <c r="JB82" s="17">
        <v>202</v>
      </c>
      <c r="JC82" s="17">
        <v>205</v>
      </c>
      <c r="JD82" s="17">
        <v>145</v>
      </c>
      <c r="JE82" s="17">
        <v>216</v>
      </c>
      <c r="JF82" s="17">
        <v>2</v>
      </c>
      <c r="JG82" s="17">
        <v>4</v>
      </c>
      <c r="JH82" s="17">
        <v>-10</v>
      </c>
      <c r="JI82" s="17">
        <v>4</v>
      </c>
      <c r="JJ82" s="17">
        <v>-5</v>
      </c>
      <c r="JK82" s="17">
        <v>-18</v>
      </c>
      <c r="JL82" s="17">
        <v>-6</v>
      </c>
      <c r="JM82" s="17">
        <v>-27</v>
      </c>
      <c r="JN82" s="17">
        <v>2</v>
      </c>
      <c r="JO82" s="17">
        <v>9</v>
      </c>
      <c r="JP82" s="17">
        <v>1</v>
      </c>
      <c r="JQ82" s="17">
        <v>6</v>
      </c>
      <c r="JR82" s="17">
        <v>10</v>
      </c>
      <c r="JS82" s="17">
        <v>7</v>
      </c>
      <c r="JT82" s="17">
        <v>8</v>
      </c>
      <c r="JU82" s="17">
        <v>5</v>
      </c>
      <c r="JV82" s="17">
        <v>-11</v>
      </c>
      <c r="JW82" s="17">
        <v>3</v>
      </c>
      <c r="JX82" s="17">
        <v>10</v>
      </c>
      <c r="JY82" s="17">
        <v>-28</v>
      </c>
      <c r="JZ82" s="17">
        <v>-12</v>
      </c>
      <c r="KA82" s="17">
        <v>-2</v>
      </c>
      <c r="KB82" s="17">
        <v>-7</v>
      </c>
      <c r="KC82" s="17">
        <v>6</v>
      </c>
      <c r="KD82" s="17">
        <v>-2</v>
      </c>
      <c r="KE82" s="17">
        <v>-8</v>
      </c>
      <c r="KF82" s="17">
        <v>24</v>
      </c>
      <c r="KG82" s="17">
        <v>-12</v>
      </c>
      <c r="KH82" s="17">
        <v>-7</v>
      </c>
      <c r="KI82" s="17">
        <v>-8</v>
      </c>
      <c r="KJ82" s="17">
        <v>7</v>
      </c>
      <c r="KK82" s="17">
        <v>1</v>
      </c>
      <c r="KL82" s="17">
        <v>-21</v>
      </c>
      <c r="KM82" s="17">
        <v>-17</v>
      </c>
      <c r="KN82" s="17">
        <v>-28</v>
      </c>
      <c r="KO82" s="17">
        <v>-20</v>
      </c>
      <c r="KP82" s="17">
        <v>-30</v>
      </c>
      <c r="KQ82" s="17">
        <v>-26</v>
      </c>
      <c r="KR82" s="17">
        <v>-4</v>
      </c>
      <c r="KS82" s="17">
        <v>-23</v>
      </c>
      <c r="KT82" s="17">
        <v>-8</v>
      </c>
      <c r="KU82" s="17">
        <v>-2</v>
      </c>
      <c r="KV82" s="17">
        <v>-20</v>
      </c>
      <c r="KW82" s="17">
        <v>-13</v>
      </c>
      <c r="KX82" s="17">
        <v>-10</v>
      </c>
      <c r="KY82" s="17">
        <v>-4</v>
      </c>
      <c r="KZ82" s="17">
        <v>-8</v>
      </c>
      <c r="LA82" s="17">
        <v>-4</v>
      </c>
      <c r="LB82" s="17">
        <v>-9</v>
      </c>
      <c r="LC82" s="17">
        <v>-21</v>
      </c>
      <c r="LD82" s="17">
        <v>-6</v>
      </c>
      <c r="LE82" s="17">
        <v>-24</v>
      </c>
      <c r="LF82" s="17">
        <v>-5</v>
      </c>
      <c r="LG82" s="17">
        <v>-14</v>
      </c>
      <c r="LH82" s="17">
        <v>0</v>
      </c>
      <c r="LI82" s="17">
        <v>-18</v>
      </c>
      <c r="LJ82" s="17">
        <v>-13</v>
      </c>
      <c r="LK82" s="17">
        <v>-11</v>
      </c>
      <c r="LL82" s="17">
        <v>-5</v>
      </c>
      <c r="LM82" s="17">
        <v>-23</v>
      </c>
      <c r="LN82" s="17">
        <v>-7</v>
      </c>
      <c r="LO82" s="17">
        <v>-15</v>
      </c>
      <c r="LP82" s="17">
        <v>-22</v>
      </c>
      <c r="LQ82" s="17">
        <v>-22</v>
      </c>
      <c r="LR82" s="17">
        <v>7</v>
      </c>
      <c r="LS82" s="17">
        <v>-2</v>
      </c>
      <c r="LT82" s="17">
        <v>-8</v>
      </c>
      <c r="LU82" s="17">
        <v>3</v>
      </c>
      <c r="LV82" s="17">
        <v>-2</v>
      </c>
      <c r="LW82" s="17">
        <v>-7</v>
      </c>
      <c r="LX82" s="17">
        <v>0</v>
      </c>
      <c r="LY82" s="17">
        <v>12</v>
      </c>
      <c r="LZ82" s="17">
        <v>-32</v>
      </c>
      <c r="MA82" s="17">
        <v>-15</v>
      </c>
      <c r="MB82" s="17">
        <v>-17</v>
      </c>
      <c r="MC82" s="17">
        <v>-40</v>
      </c>
      <c r="MD82" s="17">
        <v>-7</v>
      </c>
      <c r="ME82" s="17">
        <v>-16</v>
      </c>
      <c r="MF82" s="17">
        <v>-11</v>
      </c>
      <c r="MG82" s="17">
        <v>-16</v>
      </c>
      <c r="MH82" s="17">
        <v>-15</v>
      </c>
      <c r="MI82" s="17">
        <v>-11</v>
      </c>
      <c r="MJ82" s="17">
        <v>-17</v>
      </c>
      <c r="MK82" s="17">
        <v>-1</v>
      </c>
      <c r="ML82" s="17">
        <v>12</v>
      </c>
      <c r="MM82" s="17">
        <v>0</v>
      </c>
      <c r="MN82" s="17">
        <v>-4</v>
      </c>
      <c r="MO82" s="17">
        <v>-10</v>
      </c>
      <c r="MP82" s="17">
        <v>-21</v>
      </c>
      <c r="MQ82" s="17">
        <v>4</v>
      </c>
      <c r="MR82" s="17">
        <v>-8</v>
      </c>
      <c r="MS82" s="17">
        <v>5</v>
      </c>
      <c r="MT82" s="17">
        <v>-10</v>
      </c>
      <c r="MU82" s="17">
        <v>-3</v>
      </c>
      <c r="MV82" s="17">
        <v>8</v>
      </c>
      <c r="MW82" s="17">
        <v>15</v>
      </c>
      <c r="MX82" s="17">
        <v>-12</v>
      </c>
      <c r="MY82" s="17">
        <v>-9</v>
      </c>
      <c r="MZ82" s="17">
        <v>-9</v>
      </c>
      <c r="NA82" s="17">
        <v>-1</v>
      </c>
      <c r="NB82" s="17">
        <v>1</v>
      </c>
      <c r="NC82" s="17">
        <v>-1</v>
      </c>
      <c r="ND82" s="17">
        <v>-5</v>
      </c>
      <c r="NE82" s="17">
        <v>-8</v>
      </c>
      <c r="NF82" s="17">
        <v>0</v>
      </c>
      <c r="NG82" s="17">
        <v>-5</v>
      </c>
      <c r="NH82" s="17">
        <v>11</v>
      </c>
      <c r="NI82" s="17">
        <v>-30</v>
      </c>
      <c r="NJ82" s="17">
        <v>-17</v>
      </c>
      <c r="NK82" s="17">
        <v>3</v>
      </c>
      <c r="NL82" s="17">
        <v>-9</v>
      </c>
      <c r="NM82" s="17">
        <v>-5</v>
      </c>
      <c r="NN82" s="17">
        <v>-3</v>
      </c>
      <c r="NO82" s="17">
        <v>8</v>
      </c>
      <c r="NP82" s="17">
        <v>-3</v>
      </c>
      <c r="NQ82" s="17">
        <v>1</v>
      </c>
      <c r="NR82" s="17">
        <v>-1</v>
      </c>
      <c r="NS82" s="17">
        <v>8</v>
      </c>
      <c r="NT82" s="17">
        <v>2</v>
      </c>
      <c r="NU82" s="17">
        <v>-9</v>
      </c>
      <c r="NV82" s="17">
        <v>-20</v>
      </c>
      <c r="NW82" s="17">
        <v>-40</v>
      </c>
      <c r="NX82" s="17">
        <v>-20</v>
      </c>
      <c r="NY82" s="17">
        <v>-27</v>
      </c>
      <c r="NZ82" s="17">
        <v>-37</v>
      </c>
      <c r="OA82" s="17">
        <v>-11</v>
      </c>
      <c r="OB82" s="17">
        <v>5</v>
      </c>
      <c r="OC82" s="17">
        <v>-13</v>
      </c>
      <c r="OD82" s="17">
        <v>12</v>
      </c>
      <c r="OE82" s="17">
        <v>6</v>
      </c>
      <c r="OF82" s="17">
        <v>4</v>
      </c>
      <c r="OG82" s="17">
        <v>17</v>
      </c>
      <c r="OH82" s="17">
        <v>25</v>
      </c>
      <c r="OI82" s="17">
        <v>4</v>
      </c>
      <c r="OJ82" s="17">
        <v>9</v>
      </c>
      <c r="OK82" s="17">
        <v>1</v>
      </c>
      <c r="OL82" s="17">
        <v>-14</v>
      </c>
      <c r="OM82" s="17">
        <v>-46</v>
      </c>
      <c r="ON82" s="17">
        <v>-31</v>
      </c>
      <c r="OO82" s="17">
        <v>-14</v>
      </c>
      <c r="OP82" s="17">
        <v>-2</v>
      </c>
      <c r="OQ82" s="17">
        <v>-20</v>
      </c>
      <c r="OR82" s="17">
        <v>-12</v>
      </c>
      <c r="OS82" s="17">
        <v>-16</v>
      </c>
      <c r="OT82" s="17">
        <v>25</v>
      </c>
      <c r="OU82" s="17">
        <v>24</v>
      </c>
      <c r="OV82" s="17">
        <v>35</v>
      </c>
      <c r="OW82" s="17">
        <v>36</v>
      </c>
      <c r="OX82" s="17">
        <v>51</v>
      </c>
      <c r="OY82" s="17">
        <v>49</v>
      </c>
      <c r="OZ82" s="17">
        <v>31</v>
      </c>
      <c r="PA82" s="17">
        <v>14</v>
      </c>
      <c r="PB82" s="17">
        <v>-1</v>
      </c>
      <c r="PC82" s="17">
        <v>-1</v>
      </c>
      <c r="PD82" s="17">
        <v>6</v>
      </c>
      <c r="PE82" s="17">
        <v>-13</v>
      </c>
      <c r="PF82" s="17">
        <v>-11</v>
      </c>
      <c r="PG82" s="17">
        <v>-3</v>
      </c>
      <c r="PH82" s="17">
        <v>-3</v>
      </c>
      <c r="PI82" s="17">
        <v>-11</v>
      </c>
      <c r="PJ82" s="17">
        <v>-11</v>
      </c>
      <c r="PK82" s="17">
        <v>-24</v>
      </c>
      <c r="PL82" s="17">
        <v>-15</v>
      </c>
      <c r="PM82" s="17">
        <v>-14</v>
      </c>
      <c r="PN82" s="17">
        <v>-26</v>
      </c>
      <c r="PO82" s="17">
        <v>-10</v>
      </c>
      <c r="PP82" s="17">
        <v>-7</v>
      </c>
      <c r="PQ82" s="17">
        <v>0</v>
      </c>
      <c r="PR82" s="17">
        <v>-7</v>
      </c>
      <c r="PS82" s="17">
        <v>-6</v>
      </c>
      <c r="PT82" s="17">
        <v>-12</v>
      </c>
      <c r="PU82" s="17">
        <v>-7</v>
      </c>
      <c r="PV82" s="17">
        <v>-27</v>
      </c>
      <c r="PW82" s="17">
        <v>-19</v>
      </c>
      <c r="PX82" s="17">
        <v>-15</v>
      </c>
      <c r="PY82" s="17">
        <v>-8</v>
      </c>
      <c r="PZ82" s="17">
        <v>0</v>
      </c>
      <c r="QA82" s="17">
        <v>0</v>
      </c>
      <c r="QB82" s="17">
        <v>-1</v>
      </c>
      <c r="QC82" s="17">
        <v>-1</v>
      </c>
      <c r="QD82" s="17">
        <v>0</v>
      </c>
      <c r="QE82" s="17">
        <v>-2</v>
      </c>
      <c r="QF82" s="17">
        <v>0</v>
      </c>
      <c r="QG82" s="17">
        <v>-2</v>
      </c>
      <c r="QH82" s="17">
        <v>-3</v>
      </c>
      <c r="QI82" s="17">
        <v>5</v>
      </c>
      <c r="QJ82" s="17">
        <v>-2</v>
      </c>
      <c r="QK82" s="17">
        <v>11</v>
      </c>
      <c r="QL82" s="17">
        <v>-2</v>
      </c>
      <c r="QM82" s="17">
        <v>-8</v>
      </c>
      <c r="QN82" s="17">
        <v>11</v>
      </c>
      <c r="QO82" s="17">
        <v>-2</v>
      </c>
      <c r="QP82" s="17">
        <v>-9</v>
      </c>
      <c r="QQ82" s="17">
        <v>8</v>
      </c>
      <c r="QR82" s="17">
        <v>8</v>
      </c>
      <c r="QS82" s="17">
        <v>-6</v>
      </c>
      <c r="QT82" s="17">
        <v>-8</v>
      </c>
      <c r="QU82" s="17">
        <v>2</v>
      </c>
      <c r="QV82" s="17">
        <v>6</v>
      </c>
      <c r="QW82" s="17">
        <v>0</v>
      </c>
      <c r="QX82" s="17">
        <v>-23</v>
      </c>
      <c r="QY82" s="17">
        <v>-20</v>
      </c>
      <c r="QZ82" s="17">
        <v>-25</v>
      </c>
      <c r="RA82" s="17">
        <v>-23</v>
      </c>
      <c r="RB82" s="17">
        <v>-7</v>
      </c>
      <c r="RC82" s="17">
        <v>-13</v>
      </c>
      <c r="RD82" s="17">
        <v>-7</v>
      </c>
      <c r="RE82" s="17">
        <v>-6</v>
      </c>
      <c r="RF82" s="17">
        <v>-6</v>
      </c>
      <c r="RG82" s="17">
        <v>-13</v>
      </c>
      <c r="RH82" s="17">
        <v>-10</v>
      </c>
      <c r="RI82" s="17">
        <v>-3</v>
      </c>
      <c r="RJ82" s="17">
        <v>0</v>
      </c>
      <c r="RK82" s="17">
        <v>-7</v>
      </c>
      <c r="RL82" s="17">
        <v>1</v>
      </c>
      <c r="RM82" s="17">
        <v>6</v>
      </c>
      <c r="RN82" s="17">
        <v>-1</v>
      </c>
      <c r="RO82" s="17">
        <v>-11</v>
      </c>
      <c r="RP82" s="17">
        <v>-14</v>
      </c>
      <c r="RQ82" s="17">
        <v>-4</v>
      </c>
      <c r="RR82" s="17">
        <v>-11</v>
      </c>
      <c r="RS82" s="17">
        <v>-14</v>
      </c>
      <c r="RT82" s="17">
        <v>-10</v>
      </c>
      <c r="RU82" s="17">
        <v>-7</v>
      </c>
      <c r="RV82" s="17">
        <v>-1</v>
      </c>
      <c r="RW82" s="17">
        <v>-4</v>
      </c>
      <c r="RX82" s="17">
        <v>-16</v>
      </c>
      <c r="RY82" s="17">
        <v>-16</v>
      </c>
      <c r="RZ82" s="17">
        <v>-7</v>
      </c>
      <c r="SA82" s="17">
        <v>-2</v>
      </c>
      <c r="SB82" s="17">
        <v>3</v>
      </c>
      <c r="SC82" s="17">
        <v>-8</v>
      </c>
      <c r="SD82" s="17">
        <v>-2</v>
      </c>
      <c r="SE82" s="17">
        <v>-3</v>
      </c>
      <c r="SF82" s="17">
        <v>0</v>
      </c>
      <c r="SG82" s="17">
        <v>-2</v>
      </c>
      <c r="SH82" s="17">
        <v>-4</v>
      </c>
      <c r="SI82" s="17">
        <v>1</v>
      </c>
      <c r="SJ82" s="17">
        <v>3</v>
      </c>
      <c r="SK82" s="17">
        <v>-3</v>
      </c>
      <c r="SL82" s="17">
        <v>-5</v>
      </c>
      <c r="SM82" s="17">
        <v>2</v>
      </c>
      <c r="SN82" s="17">
        <v>-9</v>
      </c>
      <c r="SO82" s="17">
        <v>2</v>
      </c>
      <c r="SP82" s="17">
        <v>-3</v>
      </c>
      <c r="SQ82" s="17">
        <v>-4</v>
      </c>
      <c r="SR82" s="17">
        <v>-3</v>
      </c>
      <c r="SS82" s="17">
        <v>-5</v>
      </c>
      <c r="ST82" s="17">
        <v>6</v>
      </c>
      <c r="SU82" s="17">
        <v>6</v>
      </c>
      <c r="SV82" s="17">
        <v>8</v>
      </c>
      <c r="SW82" s="17">
        <v>0</v>
      </c>
      <c r="SX82" s="17">
        <v>6</v>
      </c>
      <c r="SY82" s="17">
        <v>2</v>
      </c>
      <c r="SZ82" s="17">
        <v>3</v>
      </c>
      <c r="TA82" s="17">
        <v>-4</v>
      </c>
      <c r="TB82" s="17">
        <v>7</v>
      </c>
      <c r="TC82" s="17">
        <v>-5</v>
      </c>
      <c r="TD82" s="17">
        <v>-9</v>
      </c>
      <c r="TE82" s="17">
        <v>-9</v>
      </c>
      <c r="TF82" s="17">
        <v>-7</v>
      </c>
      <c r="TG82" s="17">
        <v>-11</v>
      </c>
      <c r="TH82" s="17">
        <v>-11</v>
      </c>
      <c r="TI82" s="17">
        <v>-4</v>
      </c>
      <c r="TJ82" s="17">
        <v>10</v>
      </c>
      <c r="TK82" s="17">
        <v>-8</v>
      </c>
      <c r="TL82" s="17">
        <v>6</v>
      </c>
      <c r="TM82" s="17">
        <v>4</v>
      </c>
      <c r="TN82" s="17">
        <v>5</v>
      </c>
      <c r="TO82" s="17">
        <v>3</v>
      </c>
      <c r="TP82" s="17">
        <v>-4</v>
      </c>
      <c r="TQ82" s="17">
        <v>-2</v>
      </c>
      <c r="TR82" s="17">
        <v>-12</v>
      </c>
      <c r="TS82" s="17">
        <v>-18</v>
      </c>
      <c r="TT82" s="17">
        <v>-16</v>
      </c>
      <c r="TU82" s="17">
        <v>0</v>
      </c>
      <c r="TV82" s="17">
        <v>-14</v>
      </c>
      <c r="TW82" s="17">
        <v>-2</v>
      </c>
      <c r="TX82" s="17">
        <v>-8</v>
      </c>
      <c r="TY82" s="17">
        <v>-13</v>
      </c>
      <c r="TZ82" s="17">
        <v>-11</v>
      </c>
      <c r="UA82" s="17">
        <v>-4</v>
      </c>
      <c r="UB82" s="17">
        <v>-2</v>
      </c>
      <c r="UC82" s="17">
        <v>-3</v>
      </c>
      <c r="UD82" s="17">
        <v>-3</v>
      </c>
      <c r="UE82" s="17">
        <v>-8</v>
      </c>
      <c r="UF82" s="17">
        <v>-3</v>
      </c>
      <c r="UG82" s="17">
        <v>-14</v>
      </c>
      <c r="UH82" s="17">
        <v>-4</v>
      </c>
      <c r="UI82" s="17">
        <v>-4</v>
      </c>
      <c r="UJ82" s="17">
        <v>-9</v>
      </c>
      <c r="UK82" s="17">
        <v>-5</v>
      </c>
      <c r="UL82" s="17">
        <v>-10</v>
      </c>
      <c r="UM82" s="17">
        <v>-8</v>
      </c>
      <c r="UN82" s="17">
        <v>-5</v>
      </c>
      <c r="UO82" s="17">
        <v>-2</v>
      </c>
      <c r="UP82" s="17">
        <v>-5</v>
      </c>
      <c r="UQ82" s="17">
        <v>4</v>
      </c>
      <c r="UR82" s="17">
        <v>10</v>
      </c>
      <c r="US82" s="17">
        <v>15</v>
      </c>
      <c r="UT82" s="17">
        <v>4</v>
      </c>
      <c r="UU82" s="17">
        <v>22</v>
      </c>
      <c r="UV82" s="17">
        <v>1</v>
      </c>
      <c r="UW82" s="17">
        <v>2</v>
      </c>
      <c r="UX82" s="17">
        <v>0</v>
      </c>
      <c r="UY82" s="17">
        <v>-4</v>
      </c>
      <c r="UZ82" s="17">
        <v>-6</v>
      </c>
      <c r="VA82" s="17">
        <v>-1</v>
      </c>
      <c r="VB82" s="17">
        <v>-10</v>
      </c>
      <c r="VC82" s="17">
        <v>-9</v>
      </c>
      <c r="VD82" s="17">
        <v>1</v>
      </c>
      <c r="VE82" s="17">
        <v>-3</v>
      </c>
      <c r="VF82" s="17">
        <v>-1</v>
      </c>
      <c r="VG82" s="17">
        <v>4</v>
      </c>
      <c r="VH82" s="17">
        <v>-1</v>
      </c>
      <c r="VI82" s="17">
        <v>4</v>
      </c>
      <c r="VJ82" s="17">
        <v>-5</v>
      </c>
      <c r="VK82" s="17">
        <v>-10</v>
      </c>
      <c r="VL82" s="17">
        <v>-3</v>
      </c>
      <c r="VM82" s="17">
        <v>-2</v>
      </c>
      <c r="VN82">
        <v>1</v>
      </c>
      <c r="VO82">
        <v>-1</v>
      </c>
      <c r="VP82">
        <v>3</v>
      </c>
      <c r="VQ82">
        <v>6</v>
      </c>
      <c r="VR82">
        <v>19</v>
      </c>
      <c r="VS82">
        <v>-2</v>
      </c>
      <c r="VT82">
        <v>-1</v>
      </c>
      <c r="VU82">
        <v>2</v>
      </c>
      <c r="VV82" s="17">
        <v>-8</v>
      </c>
      <c r="VW82" s="17">
        <v>-8</v>
      </c>
      <c r="VX82" s="17">
        <v>-2</v>
      </c>
      <c r="VY82" s="17">
        <v>-4</v>
      </c>
      <c r="VZ82" s="17">
        <v>2</v>
      </c>
      <c r="WA82" s="17">
        <v>4</v>
      </c>
      <c r="WB82" s="17">
        <v>-1</v>
      </c>
      <c r="WC82" s="17">
        <v>2</v>
      </c>
      <c r="WD82" s="17">
        <v>3</v>
      </c>
      <c r="WE82" s="17">
        <v>-6</v>
      </c>
      <c r="WF82" s="17">
        <v>0</v>
      </c>
      <c r="WG82" s="17">
        <v>3</v>
      </c>
      <c r="WH82" s="17">
        <v>-4</v>
      </c>
      <c r="WI82" s="17">
        <v>-7</v>
      </c>
      <c r="WJ82" s="17">
        <v>-4</v>
      </c>
      <c r="WK82" s="17">
        <v>11</v>
      </c>
      <c r="WL82" s="17">
        <v>-3</v>
      </c>
      <c r="WM82" s="17">
        <v>-4</v>
      </c>
      <c r="WN82" s="17">
        <v>-6</v>
      </c>
      <c r="WO82" s="17">
        <v>1</v>
      </c>
      <c r="WP82" s="17">
        <v>0</v>
      </c>
      <c r="WQ82" s="17">
        <v>-1</v>
      </c>
      <c r="WR82" s="17">
        <v>2</v>
      </c>
      <c r="WS82" s="17">
        <v>-5</v>
      </c>
      <c r="WT82" s="17">
        <v>0</v>
      </c>
      <c r="WU82" s="17">
        <v>-4</v>
      </c>
      <c r="WV82" s="17">
        <v>-7</v>
      </c>
      <c r="WW82" s="17">
        <v>-2</v>
      </c>
      <c r="WX82" s="17">
        <v>0</v>
      </c>
      <c r="WY82" s="17">
        <v>-3</v>
      </c>
      <c r="WZ82" s="17">
        <v>-1</v>
      </c>
      <c r="XA82" s="17">
        <v>0</v>
      </c>
    </row>
    <row r="83" spans="1:625">
      <c r="A83" t="s">
        <v>981</v>
      </c>
      <c r="B83" s="17">
        <v>-36</v>
      </c>
      <c r="C83" s="17">
        <v>-28</v>
      </c>
      <c r="D83" s="17">
        <v>-50</v>
      </c>
      <c r="E83" s="17">
        <v>-42</v>
      </c>
      <c r="F83" s="17">
        <v>-33</v>
      </c>
      <c r="G83" s="17">
        <v>-54</v>
      </c>
      <c r="H83" s="17">
        <v>-16</v>
      </c>
      <c r="I83" s="17">
        <v>-19</v>
      </c>
      <c r="J83" s="17">
        <v>1</v>
      </c>
      <c r="K83" s="17">
        <v>29</v>
      </c>
      <c r="L83" s="17">
        <v>50</v>
      </c>
      <c r="M83" s="17">
        <v>30</v>
      </c>
      <c r="N83" s="17">
        <v>29</v>
      </c>
      <c r="O83" s="17">
        <v>27</v>
      </c>
      <c r="P83" s="17">
        <v>13</v>
      </c>
      <c r="Q83" s="17">
        <v>49</v>
      </c>
      <c r="R83" s="17">
        <v>1</v>
      </c>
      <c r="S83" s="17">
        <v>2</v>
      </c>
      <c r="T83" s="17">
        <v>9</v>
      </c>
      <c r="U83" s="17">
        <v>-4</v>
      </c>
      <c r="V83" s="17">
        <v>4</v>
      </c>
      <c r="W83" s="17">
        <v>24</v>
      </c>
      <c r="X83" s="17">
        <v>6</v>
      </c>
      <c r="Y83" s="17">
        <v>-6</v>
      </c>
      <c r="Z83" s="17">
        <v>6</v>
      </c>
      <c r="AA83" s="17">
        <v>-6</v>
      </c>
      <c r="AB83" s="17">
        <v>-12</v>
      </c>
      <c r="AC83" s="17">
        <v>-10</v>
      </c>
      <c r="AD83" s="17">
        <v>-14</v>
      </c>
      <c r="AE83" s="17">
        <v>-2</v>
      </c>
      <c r="AF83" s="17">
        <v>-5</v>
      </c>
      <c r="AG83" s="17">
        <v>-6</v>
      </c>
      <c r="AH83" s="17">
        <v>32</v>
      </c>
      <c r="AI83" s="17">
        <v>17</v>
      </c>
      <c r="AJ83" s="17">
        <v>3</v>
      </c>
      <c r="AK83" s="17">
        <v>15</v>
      </c>
      <c r="AL83" s="17">
        <v>24</v>
      </c>
      <c r="AM83" s="17">
        <v>5</v>
      </c>
      <c r="AN83" s="17">
        <v>22</v>
      </c>
      <c r="AO83" s="17">
        <v>-2</v>
      </c>
      <c r="AP83" s="17">
        <v>-6</v>
      </c>
      <c r="AQ83" s="17">
        <v>4</v>
      </c>
      <c r="AR83" s="17">
        <v>-7</v>
      </c>
      <c r="AS83" s="17">
        <v>1</v>
      </c>
      <c r="AT83" s="17">
        <v>9</v>
      </c>
      <c r="AU83" s="17">
        <v>-1</v>
      </c>
      <c r="AV83" s="17">
        <v>-9</v>
      </c>
      <c r="AW83" s="17">
        <v>-14</v>
      </c>
      <c r="AX83" s="17">
        <v>-3</v>
      </c>
      <c r="AY83" s="17">
        <v>-2</v>
      </c>
      <c r="AZ83" s="17">
        <v>-5</v>
      </c>
      <c r="BA83" s="17">
        <v>-9</v>
      </c>
      <c r="BB83" s="17">
        <v>-3</v>
      </c>
      <c r="BC83" s="17">
        <v>-16</v>
      </c>
      <c r="BD83" s="17">
        <v>-3</v>
      </c>
      <c r="BE83" s="17">
        <v>-3</v>
      </c>
      <c r="BF83" s="17">
        <v>-11</v>
      </c>
      <c r="BG83" s="17">
        <v>-6</v>
      </c>
      <c r="BH83" s="17">
        <v>-4</v>
      </c>
      <c r="BI83" s="17">
        <v>-6</v>
      </c>
      <c r="BJ83" s="17">
        <v>-5</v>
      </c>
      <c r="BK83" s="17">
        <v>-24</v>
      </c>
      <c r="BL83" s="17">
        <v>-11</v>
      </c>
      <c r="BM83" s="17">
        <v>-6</v>
      </c>
      <c r="BN83" s="17">
        <v>-6</v>
      </c>
      <c r="BO83" s="17">
        <v>5</v>
      </c>
      <c r="BP83" s="17">
        <v>-6</v>
      </c>
      <c r="BQ83" s="17">
        <v>-19</v>
      </c>
      <c r="BR83" s="17">
        <v>-3</v>
      </c>
      <c r="BS83" s="17">
        <v>-3</v>
      </c>
      <c r="BT83" s="17">
        <v>4</v>
      </c>
      <c r="BU83" s="17">
        <v>-5</v>
      </c>
      <c r="BV83" s="17">
        <v>20</v>
      </c>
      <c r="BW83" s="17">
        <v>24</v>
      </c>
      <c r="BX83" s="17">
        <v>19</v>
      </c>
      <c r="BY83" s="17">
        <v>22</v>
      </c>
      <c r="BZ83" s="17">
        <v>6</v>
      </c>
      <c r="CA83" s="17">
        <v>7</v>
      </c>
      <c r="CB83" s="17">
        <v>4</v>
      </c>
      <c r="CC83" s="17">
        <v>10</v>
      </c>
      <c r="CD83" s="17">
        <v>-27</v>
      </c>
      <c r="CE83" s="17">
        <v>-24</v>
      </c>
      <c r="CF83" s="17">
        <v>-28</v>
      </c>
      <c r="CG83" s="17">
        <v>-5</v>
      </c>
      <c r="CH83" s="17">
        <v>-17</v>
      </c>
      <c r="CI83" s="17">
        <v>-7</v>
      </c>
      <c r="CJ83" s="17">
        <v>-28</v>
      </c>
      <c r="CK83" s="17">
        <v>-13</v>
      </c>
      <c r="CL83" s="17">
        <v>8</v>
      </c>
      <c r="CM83" s="17">
        <v>-5</v>
      </c>
      <c r="CN83" s="17">
        <v>-9</v>
      </c>
      <c r="CO83" s="17">
        <v>11</v>
      </c>
      <c r="CP83" s="17">
        <v>-3</v>
      </c>
      <c r="CQ83" s="17">
        <v>-3</v>
      </c>
      <c r="CR83" s="17">
        <v>-2</v>
      </c>
      <c r="CS83" s="17">
        <v>10</v>
      </c>
      <c r="CT83" s="17">
        <v>5</v>
      </c>
      <c r="CU83" s="17">
        <v>-24</v>
      </c>
      <c r="CV83" s="17">
        <v>-12</v>
      </c>
      <c r="CW83" s="17">
        <v>-5</v>
      </c>
      <c r="CX83" s="17">
        <v>-4</v>
      </c>
      <c r="CY83" s="17">
        <v>-15</v>
      </c>
      <c r="CZ83" s="17">
        <v>-6</v>
      </c>
      <c r="DA83" s="17">
        <v>-7</v>
      </c>
      <c r="DB83" s="17">
        <v>-6</v>
      </c>
      <c r="DC83" s="17">
        <v>9</v>
      </c>
      <c r="DD83" s="17">
        <v>0</v>
      </c>
      <c r="DE83" s="17">
        <v>-7</v>
      </c>
      <c r="DF83" s="17">
        <v>-17</v>
      </c>
      <c r="DG83" s="17">
        <v>2</v>
      </c>
      <c r="DH83" s="17">
        <v>17</v>
      </c>
      <c r="DI83" s="17">
        <v>-3</v>
      </c>
      <c r="DJ83" s="17">
        <v>-46</v>
      </c>
      <c r="DK83" s="17">
        <v>-31</v>
      </c>
      <c r="DL83" s="17">
        <v>-24</v>
      </c>
      <c r="DM83" s="17">
        <v>-21</v>
      </c>
      <c r="DN83" s="17">
        <v>-18</v>
      </c>
      <c r="DO83" s="17">
        <v>-9</v>
      </c>
      <c r="DP83" s="17">
        <v>-12</v>
      </c>
      <c r="DQ83" s="17">
        <v>-17</v>
      </c>
      <c r="DR83" s="17">
        <v>-14</v>
      </c>
      <c r="DS83" s="17">
        <v>-8</v>
      </c>
      <c r="DT83" s="17">
        <v>-7</v>
      </c>
      <c r="DU83" s="17">
        <v>-2</v>
      </c>
      <c r="DV83" s="17">
        <v>11</v>
      </c>
      <c r="DW83" s="17">
        <v>5</v>
      </c>
      <c r="DX83" s="17">
        <v>-2</v>
      </c>
      <c r="DY83" s="17">
        <v>-4</v>
      </c>
      <c r="DZ83" s="17">
        <v>-12</v>
      </c>
      <c r="EA83" s="17">
        <v>-22</v>
      </c>
      <c r="EB83" s="17">
        <v>-9</v>
      </c>
      <c r="EC83" s="17">
        <v>-11</v>
      </c>
      <c r="ED83" s="17">
        <v>1</v>
      </c>
      <c r="EE83" s="17">
        <v>-1</v>
      </c>
      <c r="EF83" s="17">
        <v>-3</v>
      </c>
      <c r="EG83" s="17">
        <v>-5</v>
      </c>
      <c r="EH83" s="17">
        <v>-16</v>
      </c>
      <c r="EI83" s="17">
        <v>9</v>
      </c>
      <c r="EJ83" s="17">
        <v>0</v>
      </c>
      <c r="EK83" s="17">
        <v>-4</v>
      </c>
      <c r="EL83" s="17">
        <v>-2</v>
      </c>
      <c r="EM83" s="17">
        <v>-10</v>
      </c>
      <c r="EN83" s="17">
        <v>-10</v>
      </c>
      <c r="EO83" s="17">
        <v>4</v>
      </c>
      <c r="EP83" s="17">
        <v>1</v>
      </c>
      <c r="EQ83" s="17">
        <v>-4</v>
      </c>
      <c r="ER83" s="17">
        <v>-1</v>
      </c>
      <c r="ES83" s="17">
        <v>-2</v>
      </c>
      <c r="ET83" s="17">
        <v>-1</v>
      </c>
      <c r="EU83" s="17">
        <v>0</v>
      </c>
      <c r="EV83" s="17">
        <v>3</v>
      </c>
      <c r="EW83" s="17">
        <v>4</v>
      </c>
      <c r="EX83" s="17">
        <v>14</v>
      </c>
      <c r="EY83" s="17">
        <v>14</v>
      </c>
      <c r="EZ83" s="17">
        <v>14</v>
      </c>
      <c r="FA83" s="17">
        <v>-9</v>
      </c>
      <c r="FB83" s="17">
        <v>-7</v>
      </c>
      <c r="FC83" s="17">
        <v>9</v>
      </c>
      <c r="FD83" s="17">
        <v>4</v>
      </c>
      <c r="FE83" s="17">
        <v>2</v>
      </c>
      <c r="FF83" s="17">
        <v>-31</v>
      </c>
      <c r="FG83" s="17">
        <v>-8</v>
      </c>
      <c r="FH83" s="17">
        <v>7</v>
      </c>
      <c r="FI83" s="17">
        <v>-3</v>
      </c>
      <c r="FJ83" s="17">
        <v>0</v>
      </c>
      <c r="FK83" s="17">
        <v>-4</v>
      </c>
      <c r="FL83" s="17">
        <v>-3</v>
      </c>
      <c r="FM83" s="17">
        <v>-18</v>
      </c>
      <c r="FN83" s="17">
        <v>8</v>
      </c>
      <c r="FO83" s="17">
        <v>7</v>
      </c>
      <c r="FP83" s="17">
        <v>0</v>
      </c>
      <c r="FQ83" s="17">
        <v>-1</v>
      </c>
      <c r="FR83" s="17">
        <v>-1</v>
      </c>
      <c r="FS83" s="17">
        <v>4</v>
      </c>
      <c r="FT83" s="17">
        <v>-6</v>
      </c>
      <c r="FU83" s="17">
        <v>-8</v>
      </c>
      <c r="FV83" s="17">
        <v>-5</v>
      </c>
      <c r="FW83" s="17">
        <v>-1</v>
      </c>
      <c r="FX83" s="17">
        <v>-1</v>
      </c>
      <c r="FY83" s="17">
        <v>-2</v>
      </c>
      <c r="FZ83" s="17">
        <v>2</v>
      </c>
      <c r="GA83" s="17">
        <v>0</v>
      </c>
      <c r="GB83" s="17">
        <v>1</v>
      </c>
      <c r="GC83" s="17">
        <v>-4</v>
      </c>
      <c r="GD83" s="17">
        <v>4</v>
      </c>
      <c r="GE83" s="17">
        <v>-19</v>
      </c>
      <c r="GF83" s="17">
        <v>-13</v>
      </c>
      <c r="GG83" s="17">
        <v>-16</v>
      </c>
      <c r="GH83" s="17">
        <v>-11</v>
      </c>
      <c r="GI83" s="17">
        <v>-10</v>
      </c>
      <c r="GJ83" s="17">
        <v>2</v>
      </c>
      <c r="GK83" s="17">
        <v>5</v>
      </c>
      <c r="GL83" s="17">
        <v>-32</v>
      </c>
      <c r="GM83" s="17">
        <v>-37</v>
      </c>
      <c r="GN83" s="17">
        <v>-34</v>
      </c>
      <c r="GO83" s="17">
        <v>-12</v>
      </c>
      <c r="GP83" s="17">
        <v>-20</v>
      </c>
      <c r="GQ83" s="17">
        <v>-17</v>
      </c>
      <c r="GR83" s="17">
        <v>-18</v>
      </c>
      <c r="GS83" s="17">
        <v>-11</v>
      </c>
      <c r="GT83" s="17">
        <v>-5</v>
      </c>
      <c r="GU83" s="17">
        <v>-5</v>
      </c>
      <c r="GV83" s="17">
        <v>-9</v>
      </c>
      <c r="GW83" s="17">
        <v>-11</v>
      </c>
      <c r="GX83" s="17">
        <v>-18</v>
      </c>
      <c r="GY83" s="17">
        <v>-9</v>
      </c>
      <c r="GZ83" s="17">
        <v>-6</v>
      </c>
      <c r="HA83" s="17">
        <v>2</v>
      </c>
      <c r="HB83" s="17">
        <v>3</v>
      </c>
      <c r="HC83" s="17">
        <v>37</v>
      </c>
      <c r="HD83" s="17">
        <v>25</v>
      </c>
      <c r="HE83" s="17">
        <v>17</v>
      </c>
      <c r="HF83" s="17">
        <v>4</v>
      </c>
      <c r="HG83" s="17">
        <v>7</v>
      </c>
      <c r="HH83" s="17">
        <v>0</v>
      </c>
      <c r="HI83" s="17">
        <v>6</v>
      </c>
      <c r="HJ83" s="17">
        <v>-25</v>
      </c>
      <c r="HK83" s="17">
        <v>-21</v>
      </c>
      <c r="HL83" s="17">
        <v>-14</v>
      </c>
      <c r="HM83" s="17">
        <v>-16</v>
      </c>
      <c r="HN83" s="17">
        <v>-20</v>
      </c>
      <c r="HO83" s="17">
        <v>-19</v>
      </c>
      <c r="HP83" s="17">
        <v>-7</v>
      </c>
      <c r="HQ83" s="17">
        <v>-10</v>
      </c>
      <c r="HR83" s="17">
        <v>-22</v>
      </c>
      <c r="HS83" s="17">
        <v>-22</v>
      </c>
      <c r="HT83" s="17">
        <v>-15</v>
      </c>
      <c r="HU83" s="17">
        <v>-24</v>
      </c>
      <c r="HV83" s="17">
        <v>-18</v>
      </c>
      <c r="HW83" s="17">
        <v>-6</v>
      </c>
      <c r="HX83" s="17">
        <v>-5</v>
      </c>
      <c r="HY83" s="17">
        <v>-17</v>
      </c>
      <c r="HZ83" s="17">
        <v>119</v>
      </c>
      <c r="IA83" s="17">
        <v>97</v>
      </c>
      <c r="IB83" s="17">
        <v>89</v>
      </c>
      <c r="IC83" s="17">
        <v>88</v>
      </c>
      <c r="ID83" s="17">
        <v>87</v>
      </c>
      <c r="IE83" s="17">
        <v>70</v>
      </c>
      <c r="IF83" s="17">
        <v>52</v>
      </c>
      <c r="IG83" s="17">
        <v>79</v>
      </c>
      <c r="IH83" s="17">
        <v>13</v>
      </c>
      <c r="II83" s="17">
        <v>-3</v>
      </c>
      <c r="IJ83" s="17">
        <v>-11</v>
      </c>
      <c r="IK83" s="17">
        <v>6</v>
      </c>
      <c r="IL83" s="17">
        <v>0</v>
      </c>
      <c r="IM83" s="17">
        <v>0</v>
      </c>
      <c r="IN83" s="17">
        <v>-11</v>
      </c>
      <c r="IO83" s="17">
        <v>-10</v>
      </c>
      <c r="IP83" s="17">
        <v>-2</v>
      </c>
      <c r="IQ83" s="17">
        <v>-7</v>
      </c>
      <c r="IR83" s="17">
        <v>3</v>
      </c>
      <c r="IS83" s="17">
        <v>1</v>
      </c>
      <c r="IT83" s="17">
        <v>-3</v>
      </c>
      <c r="IU83" s="17">
        <v>1</v>
      </c>
      <c r="IV83" s="17">
        <v>-1</v>
      </c>
      <c r="IW83" s="17">
        <v>3</v>
      </c>
      <c r="IX83" s="17">
        <v>296</v>
      </c>
      <c r="IY83" s="17">
        <v>266</v>
      </c>
      <c r="IZ83" s="17">
        <v>270</v>
      </c>
      <c r="JA83" s="17">
        <v>271</v>
      </c>
      <c r="JB83" s="17">
        <v>201</v>
      </c>
      <c r="JC83" s="17">
        <v>216</v>
      </c>
      <c r="JD83" s="17">
        <v>173</v>
      </c>
      <c r="JE83" s="17">
        <v>231</v>
      </c>
      <c r="JF83" s="17">
        <v>-6</v>
      </c>
      <c r="JG83" s="17">
        <v>-5</v>
      </c>
      <c r="JH83" s="17">
        <v>6</v>
      </c>
      <c r="JI83" s="17">
        <v>-19</v>
      </c>
      <c r="JJ83" s="17">
        <v>5</v>
      </c>
      <c r="JK83" s="17">
        <v>-5</v>
      </c>
      <c r="JL83" s="17">
        <v>-13</v>
      </c>
      <c r="JM83" s="17">
        <v>-24</v>
      </c>
      <c r="JN83" s="17">
        <v>-4</v>
      </c>
      <c r="JO83" s="17">
        <v>-5</v>
      </c>
      <c r="JP83" s="17">
        <v>-3</v>
      </c>
      <c r="JQ83" s="17">
        <v>0</v>
      </c>
      <c r="JR83" s="17">
        <v>-5</v>
      </c>
      <c r="JS83" s="17">
        <v>1</v>
      </c>
      <c r="JT83" s="17">
        <v>2</v>
      </c>
      <c r="JU83" s="17">
        <v>4</v>
      </c>
      <c r="JV83" s="17">
        <v>3</v>
      </c>
      <c r="JW83" s="17">
        <v>9</v>
      </c>
      <c r="JX83" s="17">
        <v>1</v>
      </c>
      <c r="JY83" s="17">
        <v>-12</v>
      </c>
      <c r="JZ83" s="17">
        <v>-11</v>
      </c>
      <c r="KA83" s="17">
        <v>-7</v>
      </c>
      <c r="KB83" s="17">
        <v>-4</v>
      </c>
      <c r="KC83" s="17">
        <v>-17</v>
      </c>
      <c r="KD83" s="17">
        <v>-2</v>
      </c>
      <c r="KE83" s="17">
        <v>6</v>
      </c>
      <c r="KF83" s="17">
        <v>2</v>
      </c>
      <c r="KG83" s="17">
        <v>9</v>
      </c>
      <c r="KH83" s="17">
        <v>-18</v>
      </c>
      <c r="KI83" s="17">
        <v>8</v>
      </c>
      <c r="KJ83" s="17">
        <v>10</v>
      </c>
      <c r="KK83" s="17">
        <v>-2</v>
      </c>
      <c r="KL83" s="17">
        <v>-14</v>
      </c>
      <c r="KM83" s="17">
        <v>-15</v>
      </c>
      <c r="KN83" s="17">
        <v>-12</v>
      </c>
      <c r="KO83" s="17">
        <v>-35</v>
      </c>
      <c r="KP83" s="17">
        <v>-32</v>
      </c>
      <c r="KQ83" s="17">
        <v>-24</v>
      </c>
      <c r="KR83" s="17">
        <v>-11</v>
      </c>
      <c r="KS83" s="17">
        <v>-11</v>
      </c>
      <c r="KT83" s="17">
        <v>2</v>
      </c>
      <c r="KU83" s="17">
        <v>-7</v>
      </c>
      <c r="KV83" s="17">
        <v>5</v>
      </c>
      <c r="KW83" s="17">
        <v>-13</v>
      </c>
      <c r="KX83" s="17">
        <v>0</v>
      </c>
      <c r="KY83" s="17">
        <v>-1</v>
      </c>
      <c r="KZ83" s="17">
        <v>-2</v>
      </c>
      <c r="LA83" s="17">
        <v>3</v>
      </c>
      <c r="LB83" s="17">
        <v>-9</v>
      </c>
      <c r="LC83" s="17">
        <v>-10</v>
      </c>
      <c r="LD83" s="17">
        <v>-2</v>
      </c>
      <c r="LE83" s="17">
        <v>-11</v>
      </c>
      <c r="LF83" s="17">
        <v>-1</v>
      </c>
      <c r="LG83" s="17">
        <v>-13</v>
      </c>
      <c r="LH83" s="17">
        <v>-13</v>
      </c>
      <c r="LI83" s="17">
        <v>-7</v>
      </c>
      <c r="LJ83" s="17">
        <v>-10</v>
      </c>
      <c r="LK83" s="17">
        <v>-10</v>
      </c>
      <c r="LL83" s="17">
        <v>-22</v>
      </c>
      <c r="LM83" s="17">
        <v>-20</v>
      </c>
      <c r="LN83" s="17">
        <v>-23</v>
      </c>
      <c r="LO83" s="17">
        <v>-47</v>
      </c>
      <c r="LP83" s="17">
        <v>-20</v>
      </c>
      <c r="LQ83" s="17">
        <v>-15</v>
      </c>
      <c r="LR83" s="17">
        <v>13</v>
      </c>
      <c r="LS83" s="17">
        <v>3</v>
      </c>
      <c r="LT83" s="17">
        <v>0</v>
      </c>
      <c r="LU83" s="17">
        <v>-3</v>
      </c>
      <c r="LV83" s="17">
        <v>-1</v>
      </c>
      <c r="LW83" s="17">
        <v>1</v>
      </c>
      <c r="LX83" s="17">
        <v>1</v>
      </c>
      <c r="LY83" s="17">
        <v>-4</v>
      </c>
      <c r="LZ83" s="17">
        <v>4</v>
      </c>
      <c r="MA83" s="17">
        <v>-12</v>
      </c>
      <c r="MB83" s="17">
        <v>-1</v>
      </c>
      <c r="MC83" s="17">
        <v>-28</v>
      </c>
      <c r="MD83" s="17">
        <v>-18</v>
      </c>
      <c r="ME83" s="17">
        <v>2</v>
      </c>
      <c r="MF83" s="17">
        <v>3</v>
      </c>
      <c r="MG83" s="17">
        <v>-14</v>
      </c>
      <c r="MH83" s="17">
        <v>-24</v>
      </c>
      <c r="MI83" s="17">
        <v>-16</v>
      </c>
      <c r="MJ83" s="17">
        <v>5</v>
      </c>
      <c r="MK83" s="17">
        <v>-13</v>
      </c>
      <c r="ML83" s="17">
        <v>-2</v>
      </c>
      <c r="MM83" s="17">
        <v>0</v>
      </c>
      <c r="MN83" s="17">
        <v>-20</v>
      </c>
      <c r="MO83" s="17">
        <v>-7</v>
      </c>
      <c r="MP83" s="17">
        <v>15</v>
      </c>
      <c r="MQ83" s="17">
        <v>-10</v>
      </c>
      <c r="MR83" s="17">
        <v>-23</v>
      </c>
      <c r="MS83" s="17">
        <v>26</v>
      </c>
      <c r="MT83" s="17">
        <v>0</v>
      </c>
      <c r="MU83" s="17">
        <v>-17</v>
      </c>
      <c r="MV83" s="17">
        <v>-6</v>
      </c>
      <c r="MW83" s="17">
        <v>-8</v>
      </c>
      <c r="MX83" s="17">
        <v>-11</v>
      </c>
      <c r="MY83" s="17">
        <v>-5</v>
      </c>
      <c r="MZ83" s="17">
        <v>1</v>
      </c>
      <c r="NA83" s="17">
        <v>-7</v>
      </c>
      <c r="NB83" s="17">
        <v>0</v>
      </c>
      <c r="NC83" s="17">
        <v>-6</v>
      </c>
      <c r="ND83" s="17">
        <v>-1</v>
      </c>
      <c r="NE83" s="17">
        <v>-12</v>
      </c>
      <c r="NF83" s="17">
        <v>-19</v>
      </c>
      <c r="NG83" s="17">
        <v>1</v>
      </c>
      <c r="NH83" s="17">
        <v>-10</v>
      </c>
      <c r="NI83" s="17">
        <v>13</v>
      </c>
      <c r="NJ83" s="17">
        <v>-19</v>
      </c>
      <c r="NK83" s="17">
        <v>2</v>
      </c>
      <c r="NL83" s="17">
        <v>-6</v>
      </c>
      <c r="NM83" s="17">
        <v>-15</v>
      </c>
      <c r="NN83" s="17">
        <v>-9</v>
      </c>
      <c r="NO83" s="17">
        <v>-18</v>
      </c>
      <c r="NP83" s="17">
        <v>-4</v>
      </c>
      <c r="NQ83" s="17">
        <v>-12</v>
      </c>
      <c r="NR83" s="17">
        <v>0</v>
      </c>
      <c r="NS83" s="17">
        <v>-11</v>
      </c>
      <c r="NT83" s="17">
        <v>3</v>
      </c>
      <c r="NU83" s="17">
        <v>4</v>
      </c>
      <c r="NV83" s="17">
        <v>-23</v>
      </c>
      <c r="NW83" s="17">
        <v>-34</v>
      </c>
      <c r="NX83" s="17">
        <v>-24</v>
      </c>
      <c r="NY83" s="17">
        <v>-29</v>
      </c>
      <c r="NZ83" s="17">
        <v>-12</v>
      </c>
      <c r="OA83" s="17">
        <v>-12</v>
      </c>
      <c r="OB83" s="17">
        <v>-3</v>
      </c>
      <c r="OC83" s="17">
        <v>-13</v>
      </c>
      <c r="OD83" s="17">
        <v>-8</v>
      </c>
      <c r="OE83" s="17">
        <v>2</v>
      </c>
      <c r="OF83" s="17">
        <v>4</v>
      </c>
      <c r="OG83" s="17">
        <v>13</v>
      </c>
      <c r="OH83" s="17">
        <v>14</v>
      </c>
      <c r="OI83" s="17">
        <v>8</v>
      </c>
      <c r="OJ83" s="17">
        <v>-7</v>
      </c>
      <c r="OK83" s="17">
        <v>3</v>
      </c>
      <c r="OL83" s="17">
        <v>-26</v>
      </c>
      <c r="OM83" s="17">
        <v>-31</v>
      </c>
      <c r="ON83" s="17">
        <v>-41</v>
      </c>
      <c r="OO83" s="17">
        <v>-12</v>
      </c>
      <c r="OP83" s="17">
        <v>-16</v>
      </c>
      <c r="OQ83" s="17">
        <v>-19</v>
      </c>
      <c r="OR83" s="17">
        <v>-25</v>
      </c>
      <c r="OS83" s="17">
        <v>-38</v>
      </c>
      <c r="OT83" s="17">
        <v>34</v>
      </c>
      <c r="OU83" s="17">
        <v>18</v>
      </c>
      <c r="OV83" s="17">
        <v>29</v>
      </c>
      <c r="OW83" s="17">
        <v>6</v>
      </c>
      <c r="OX83" s="17">
        <v>17</v>
      </c>
      <c r="OY83" s="17">
        <v>34</v>
      </c>
      <c r="OZ83" s="17">
        <v>16</v>
      </c>
      <c r="PA83" s="17">
        <v>41</v>
      </c>
      <c r="PB83" s="17">
        <v>-20</v>
      </c>
      <c r="PC83" s="17">
        <v>-10</v>
      </c>
      <c r="PD83" s="17">
        <v>-18</v>
      </c>
      <c r="PE83" s="17">
        <v>6</v>
      </c>
      <c r="PF83" s="17">
        <v>-16</v>
      </c>
      <c r="PG83" s="17">
        <v>0</v>
      </c>
      <c r="PH83" s="17">
        <v>1</v>
      </c>
      <c r="PI83" s="17">
        <v>-4</v>
      </c>
      <c r="PJ83" s="17">
        <v>-5</v>
      </c>
      <c r="PK83" s="17">
        <v>-18</v>
      </c>
      <c r="PL83" s="17">
        <v>5</v>
      </c>
      <c r="PM83" s="17">
        <v>-7</v>
      </c>
      <c r="PN83" s="17">
        <v>2</v>
      </c>
      <c r="PO83" s="17">
        <v>7</v>
      </c>
      <c r="PP83" s="17">
        <v>-12</v>
      </c>
      <c r="PQ83" s="17">
        <v>-17</v>
      </c>
      <c r="PR83" s="17">
        <v>-11</v>
      </c>
      <c r="PS83" s="17">
        <v>-19</v>
      </c>
      <c r="PT83" s="17">
        <v>-13</v>
      </c>
      <c r="PU83" s="17">
        <v>-6</v>
      </c>
      <c r="PV83" s="17">
        <v>-15</v>
      </c>
      <c r="PW83" s="17">
        <v>-13</v>
      </c>
      <c r="PX83" s="17">
        <v>-3</v>
      </c>
      <c r="PY83" s="17">
        <v>-7</v>
      </c>
      <c r="PZ83" s="17">
        <v>-3</v>
      </c>
      <c r="QA83" s="17">
        <v>1</v>
      </c>
      <c r="QB83" s="17">
        <v>0</v>
      </c>
      <c r="QC83" s="17">
        <v>1</v>
      </c>
      <c r="QD83" s="17">
        <v>0</v>
      </c>
      <c r="QE83" s="17">
        <v>0</v>
      </c>
      <c r="QF83" s="17">
        <v>0</v>
      </c>
      <c r="QG83" s="17">
        <v>0</v>
      </c>
      <c r="QH83" s="17">
        <v>9</v>
      </c>
      <c r="QI83" s="17">
        <v>-8</v>
      </c>
      <c r="QJ83" s="17">
        <v>0</v>
      </c>
      <c r="QK83" s="17">
        <v>20</v>
      </c>
      <c r="QL83" s="17">
        <v>-2</v>
      </c>
      <c r="QM83" s="17">
        <v>12</v>
      </c>
      <c r="QN83" s="17">
        <v>2</v>
      </c>
      <c r="QO83" s="17">
        <v>4</v>
      </c>
      <c r="QP83" s="17">
        <v>-6</v>
      </c>
      <c r="QQ83" s="17">
        <v>-7</v>
      </c>
      <c r="QR83" s="17">
        <v>-7</v>
      </c>
      <c r="QS83" s="17">
        <v>-9</v>
      </c>
      <c r="QT83" s="17">
        <v>7</v>
      </c>
      <c r="QU83" s="17">
        <v>0</v>
      </c>
      <c r="QV83" s="17">
        <v>8</v>
      </c>
      <c r="QW83" s="17">
        <v>-11</v>
      </c>
      <c r="QX83" s="17">
        <v>-4</v>
      </c>
      <c r="QY83" s="17">
        <v>-6</v>
      </c>
      <c r="QZ83" s="17">
        <v>-13</v>
      </c>
      <c r="RA83" s="17">
        <v>-19</v>
      </c>
      <c r="RB83" s="17">
        <v>-5</v>
      </c>
      <c r="RC83" s="17">
        <v>-18</v>
      </c>
      <c r="RD83" s="17">
        <v>-3</v>
      </c>
      <c r="RE83" s="17">
        <v>-13</v>
      </c>
      <c r="RF83" s="17">
        <v>-11</v>
      </c>
      <c r="RG83" s="17">
        <v>-9</v>
      </c>
      <c r="RH83" s="17">
        <v>-16</v>
      </c>
      <c r="RI83" s="17">
        <v>-2</v>
      </c>
      <c r="RJ83" s="17">
        <v>3</v>
      </c>
      <c r="RK83" s="17">
        <v>-4</v>
      </c>
      <c r="RL83" s="17">
        <v>-2</v>
      </c>
      <c r="RM83" s="17">
        <v>-1</v>
      </c>
      <c r="RN83" s="17">
        <v>-5</v>
      </c>
      <c r="RO83" s="17">
        <v>-12</v>
      </c>
      <c r="RP83" s="17">
        <v>-8</v>
      </c>
      <c r="RQ83" s="17">
        <v>-11</v>
      </c>
      <c r="RR83" s="17">
        <v>0</v>
      </c>
      <c r="RS83" s="17">
        <v>-4</v>
      </c>
      <c r="RT83" s="17">
        <v>-9</v>
      </c>
      <c r="RU83" s="17">
        <v>-4</v>
      </c>
      <c r="RV83" s="17">
        <v>-13</v>
      </c>
      <c r="RW83" s="17">
        <v>-11</v>
      </c>
      <c r="RX83" s="17">
        <v>-7</v>
      </c>
      <c r="RY83" s="17">
        <v>-14</v>
      </c>
      <c r="RZ83" s="17">
        <v>-20</v>
      </c>
      <c r="SA83" s="17">
        <v>-12</v>
      </c>
      <c r="SB83" s="17">
        <v>-5</v>
      </c>
      <c r="SC83" s="17">
        <v>-1</v>
      </c>
      <c r="SD83" s="17">
        <v>2</v>
      </c>
      <c r="SE83" s="17">
        <v>-2</v>
      </c>
      <c r="SF83" s="17">
        <v>-2</v>
      </c>
      <c r="SG83" s="17">
        <v>1</v>
      </c>
      <c r="SH83" s="17">
        <v>1</v>
      </c>
      <c r="SI83" s="17">
        <v>-2</v>
      </c>
      <c r="SJ83" s="17">
        <v>-2</v>
      </c>
      <c r="SK83" s="17">
        <v>0</v>
      </c>
      <c r="SL83" s="17">
        <v>-3</v>
      </c>
      <c r="SM83" s="17">
        <v>0</v>
      </c>
      <c r="SN83" s="17">
        <v>-7</v>
      </c>
      <c r="SO83" s="17">
        <v>-3</v>
      </c>
      <c r="SP83" s="17">
        <v>-3</v>
      </c>
      <c r="SQ83" s="17">
        <v>-3</v>
      </c>
      <c r="SR83" s="17">
        <v>-6</v>
      </c>
      <c r="SS83" s="17">
        <v>-7</v>
      </c>
      <c r="ST83" s="17">
        <v>3</v>
      </c>
      <c r="SU83" s="17">
        <v>11</v>
      </c>
      <c r="SV83" s="17">
        <v>-1</v>
      </c>
      <c r="SW83" s="17">
        <v>7</v>
      </c>
      <c r="SX83" s="17">
        <v>13</v>
      </c>
      <c r="SY83" s="17">
        <v>4</v>
      </c>
      <c r="SZ83" s="17">
        <v>1</v>
      </c>
      <c r="TA83" s="17">
        <v>2</v>
      </c>
      <c r="TB83" s="17">
        <v>-15</v>
      </c>
      <c r="TC83" s="17">
        <v>7</v>
      </c>
      <c r="TD83" s="17">
        <v>2</v>
      </c>
      <c r="TE83" s="17">
        <v>-4</v>
      </c>
      <c r="TF83" s="17">
        <v>10</v>
      </c>
      <c r="TG83" s="17">
        <v>-4</v>
      </c>
      <c r="TH83" s="17">
        <v>-4</v>
      </c>
      <c r="TI83" s="17">
        <v>-4</v>
      </c>
      <c r="TJ83" s="17">
        <v>2</v>
      </c>
      <c r="TK83" s="17">
        <v>-3</v>
      </c>
      <c r="TL83" s="17">
        <v>-4</v>
      </c>
      <c r="TM83" s="17">
        <v>-5</v>
      </c>
      <c r="TN83" s="17">
        <v>1</v>
      </c>
      <c r="TO83" s="17">
        <v>0</v>
      </c>
      <c r="TP83" s="17">
        <v>4</v>
      </c>
      <c r="TQ83" s="17">
        <v>4</v>
      </c>
      <c r="TR83" s="17">
        <v>-16</v>
      </c>
      <c r="TS83" s="17">
        <v>-11</v>
      </c>
      <c r="TT83" s="17">
        <v>-9</v>
      </c>
      <c r="TU83" s="17">
        <v>-17</v>
      </c>
      <c r="TV83" s="17">
        <v>-5</v>
      </c>
      <c r="TW83" s="17">
        <v>-17</v>
      </c>
      <c r="TX83" s="17">
        <v>1</v>
      </c>
      <c r="TY83" s="17">
        <v>-2</v>
      </c>
      <c r="TZ83" s="17">
        <v>-7</v>
      </c>
      <c r="UA83" s="17">
        <v>-1</v>
      </c>
      <c r="UB83" s="17">
        <v>-10</v>
      </c>
      <c r="UC83" s="17">
        <v>-9</v>
      </c>
      <c r="UD83" s="17">
        <v>-8</v>
      </c>
      <c r="UE83" s="17">
        <v>-12</v>
      </c>
      <c r="UF83" s="17">
        <v>-8</v>
      </c>
      <c r="UG83" s="17">
        <v>-10</v>
      </c>
      <c r="UH83" s="17">
        <v>-9</v>
      </c>
      <c r="UI83" s="17">
        <v>-3</v>
      </c>
      <c r="UJ83" s="17">
        <v>-5</v>
      </c>
      <c r="UK83" s="17">
        <v>-17</v>
      </c>
      <c r="UL83" s="17">
        <v>-15</v>
      </c>
      <c r="UM83" s="17">
        <v>-4</v>
      </c>
      <c r="UN83" s="17">
        <v>2</v>
      </c>
      <c r="UO83" s="17">
        <v>1</v>
      </c>
      <c r="UP83" s="17">
        <v>-2</v>
      </c>
      <c r="UQ83" s="17">
        <v>19</v>
      </c>
      <c r="UR83" s="17">
        <v>24</v>
      </c>
      <c r="US83" s="17">
        <v>16</v>
      </c>
      <c r="UT83" s="17">
        <v>18</v>
      </c>
      <c r="UU83" s="17">
        <v>35</v>
      </c>
      <c r="UV83" s="17">
        <v>1</v>
      </c>
      <c r="UW83" s="17">
        <v>6</v>
      </c>
      <c r="UX83" s="17">
        <v>0</v>
      </c>
      <c r="UY83" s="17">
        <v>-5</v>
      </c>
      <c r="UZ83" s="17">
        <v>-1</v>
      </c>
      <c r="VA83" s="17">
        <v>1</v>
      </c>
      <c r="VB83" s="17">
        <v>-6</v>
      </c>
      <c r="VC83" s="17">
        <v>-8</v>
      </c>
      <c r="VD83" s="17">
        <v>1</v>
      </c>
      <c r="VE83" s="17">
        <v>-2</v>
      </c>
      <c r="VF83" s="17">
        <v>3</v>
      </c>
      <c r="VG83" s="17">
        <v>1</v>
      </c>
      <c r="VH83" s="17">
        <v>-14</v>
      </c>
      <c r="VI83" s="17">
        <v>8</v>
      </c>
      <c r="VJ83" s="17">
        <v>8</v>
      </c>
      <c r="VK83" s="17">
        <v>-5</v>
      </c>
      <c r="VL83" s="17">
        <v>-1</v>
      </c>
      <c r="VM83" s="17">
        <v>-6</v>
      </c>
      <c r="VN83">
        <v>4</v>
      </c>
      <c r="VO83">
        <v>-9</v>
      </c>
      <c r="VP83">
        <v>-8</v>
      </c>
      <c r="VQ83">
        <v>-6</v>
      </c>
      <c r="VR83">
        <v>8</v>
      </c>
      <c r="VS83">
        <v>1</v>
      </c>
      <c r="VT83">
        <v>3</v>
      </c>
      <c r="VU83">
        <v>2</v>
      </c>
      <c r="VV83" s="17">
        <v>-6</v>
      </c>
      <c r="VW83" s="17">
        <v>-6</v>
      </c>
      <c r="VX83" s="17">
        <v>-8</v>
      </c>
      <c r="VY83" s="17">
        <v>-2</v>
      </c>
      <c r="VZ83" s="17">
        <v>-6</v>
      </c>
      <c r="WA83" s="17">
        <v>2</v>
      </c>
      <c r="WB83" s="17">
        <v>2</v>
      </c>
      <c r="WC83" s="17">
        <v>-6</v>
      </c>
      <c r="WD83" s="17">
        <v>-3</v>
      </c>
      <c r="WE83" s="17">
        <v>-1</v>
      </c>
      <c r="WF83" s="17">
        <v>1</v>
      </c>
      <c r="WG83" s="17">
        <v>-4</v>
      </c>
      <c r="WH83" s="17">
        <v>-10</v>
      </c>
      <c r="WI83" s="17">
        <v>-5</v>
      </c>
      <c r="WJ83" s="17">
        <v>-3</v>
      </c>
      <c r="WK83" s="17">
        <v>-4</v>
      </c>
      <c r="WL83" s="17">
        <v>0</v>
      </c>
      <c r="WM83" s="17">
        <v>7</v>
      </c>
      <c r="WN83" s="17">
        <v>-1</v>
      </c>
      <c r="WO83" s="17">
        <v>6</v>
      </c>
      <c r="WP83" s="17">
        <v>-1</v>
      </c>
      <c r="WQ83" s="17">
        <v>-10</v>
      </c>
      <c r="WR83" s="17">
        <v>-5</v>
      </c>
      <c r="WS83" s="17">
        <v>-5</v>
      </c>
      <c r="WT83" s="17">
        <v>-1</v>
      </c>
      <c r="WU83" s="17">
        <v>-1</v>
      </c>
      <c r="WV83" s="17">
        <v>-4</v>
      </c>
      <c r="WW83" s="17">
        <v>-5</v>
      </c>
      <c r="WX83" s="17">
        <v>3</v>
      </c>
      <c r="WY83" s="17">
        <v>1</v>
      </c>
      <c r="WZ83" s="17">
        <v>0</v>
      </c>
      <c r="XA83" s="17">
        <v>1</v>
      </c>
    </row>
    <row r="84" spans="1:625">
      <c r="A84" t="s">
        <v>982</v>
      </c>
      <c r="B84" s="17">
        <v>-24</v>
      </c>
      <c r="C84" s="17">
        <v>-11</v>
      </c>
      <c r="D84" s="17">
        <v>-20</v>
      </c>
      <c r="E84" s="17">
        <v>-45</v>
      </c>
      <c r="F84" s="17">
        <v>-30</v>
      </c>
      <c r="G84" s="17">
        <v>-19</v>
      </c>
      <c r="H84" s="17">
        <v>3</v>
      </c>
      <c r="I84" s="17">
        <v>-9</v>
      </c>
      <c r="J84" s="17">
        <v>1</v>
      </c>
      <c r="K84" s="17">
        <v>-4</v>
      </c>
      <c r="L84" s="17">
        <v>70</v>
      </c>
      <c r="M84" s="17">
        <v>32</v>
      </c>
      <c r="N84" s="17">
        <v>59</v>
      </c>
      <c r="O84" s="17">
        <v>38</v>
      </c>
      <c r="P84" s="17">
        <v>3</v>
      </c>
      <c r="Q84" s="17">
        <v>29</v>
      </c>
      <c r="R84" s="17">
        <v>-25</v>
      </c>
      <c r="S84" s="17">
        <v>5</v>
      </c>
      <c r="T84" s="17">
        <v>4</v>
      </c>
      <c r="U84" s="17">
        <v>14</v>
      </c>
      <c r="V84" s="17">
        <v>13</v>
      </c>
      <c r="W84" s="17">
        <v>6</v>
      </c>
      <c r="X84" s="17">
        <v>-10</v>
      </c>
      <c r="Y84" s="17">
        <v>-10</v>
      </c>
      <c r="Z84" s="17">
        <v>1</v>
      </c>
      <c r="AA84" s="17">
        <v>-9</v>
      </c>
      <c r="AB84" s="17">
        <v>1</v>
      </c>
      <c r="AC84" s="17">
        <v>-1</v>
      </c>
      <c r="AD84" s="17">
        <v>-10</v>
      </c>
      <c r="AE84" s="17">
        <v>-11</v>
      </c>
      <c r="AF84" s="17">
        <v>6</v>
      </c>
      <c r="AG84" s="17">
        <v>-7</v>
      </c>
      <c r="AH84" s="17">
        <v>14</v>
      </c>
      <c r="AI84" s="17">
        <v>14</v>
      </c>
      <c r="AJ84" s="17">
        <v>-13</v>
      </c>
      <c r="AK84" s="17">
        <v>18</v>
      </c>
      <c r="AL84" s="17">
        <v>1</v>
      </c>
      <c r="AM84" s="17">
        <v>-5</v>
      </c>
      <c r="AN84" s="17">
        <v>9</v>
      </c>
      <c r="AO84" s="17">
        <v>12</v>
      </c>
      <c r="AP84" s="17">
        <v>0</v>
      </c>
      <c r="AQ84" s="17">
        <v>5</v>
      </c>
      <c r="AR84" s="17">
        <v>-2</v>
      </c>
      <c r="AS84" s="17">
        <v>-11</v>
      </c>
      <c r="AT84" s="17">
        <v>3</v>
      </c>
      <c r="AU84" s="17">
        <v>8</v>
      </c>
      <c r="AV84" s="17">
        <v>-5</v>
      </c>
      <c r="AW84" s="17">
        <v>6</v>
      </c>
      <c r="AX84" s="17">
        <v>-7</v>
      </c>
      <c r="AY84" s="17">
        <v>-7</v>
      </c>
      <c r="AZ84" s="17">
        <v>-6</v>
      </c>
      <c r="BA84" s="17">
        <v>-8</v>
      </c>
      <c r="BB84" s="17">
        <v>-16</v>
      </c>
      <c r="BC84" s="17">
        <v>-7</v>
      </c>
      <c r="BD84" s="17">
        <v>-7</v>
      </c>
      <c r="BE84" s="17">
        <v>-2</v>
      </c>
      <c r="BF84" s="17">
        <v>-4</v>
      </c>
      <c r="BG84" s="17">
        <v>-1</v>
      </c>
      <c r="BH84" s="17">
        <v>-7</v>
      </c>
      <c r="BI84" s="17">
        <v>7</v>
      </c>
      <c r="BJ84" s="17">
        <v>-7</v>
      </c>
      <c r="BK84" s="17">
        <v>-15</v>
      </c>
      <c r="BL84" s="17">
        <v>-13</v>
      </c>
      <c r="BM84" s="17">
        <v>-9</v>
      </c>
      <c r="BN84" s="17">
        <v>-11</v>
      </c>
      <c r="BO84" s="17">
        <v>-6</v>
      </c>
      <c r="BP84" s="17">
        <v>0</v>
      </c>
      <c r="BQ84" s="17">
        <v>-23</v>
      </c>
      <c r="BR84" s="17">
        <v>-2</v>
      </c>
      <c r="BS84" s="17">
        <v>3</v>
      </c>
      <c r="BT84" s="17">
        <v>-1</v>
      </c>
      <c r="BU84" s="17">
        <v>4</v>
      </c>
      <c r="BV84" s="17">
        <v>29</v>
      </c>
      <c r="BW84" s="17">
        <v>11</v>
      </c>
      <c r="BX84" s="17">
        <v>29</v>
      </c>
      <c r="BY84" s="17">
        <v>21</v>
      </c>
      <c r="BZ84" s="17">
        <v>9</v>
      </c>
      <c r="CA84" s="17">
        <v>-5</v>
      </c>
      <c r="CB84" s="17">
        <v>12</v>
      </c>
      <c r="CC84" s="17">
        <v>28</v>
      </c>
      <c r="CD84" s="17">
        <v>-21</v>
      </c>
      <c r="CE84" s="17">
        <v>-33</v>
      </c>
      <c r="CF84" s="17">
        <v>-3</v>
      </c>
      <c r="CG84" s="17">
        <v>-29</v>
      </c>
      <c r="CH84" s="17">
        <v>-7</v>
      </c>
      <c r="CI84" s="17">
        <v>-14</v>
      </c>
      <c r="CJ84" s="17">
        <v>-6</v>
      </c>
      <c r="CK84" s="17">
        <v>-23</v>
      </c>
      <c r="CL84" s="17">
        <v>5</v>
      </c>
      <c r="CM84" s="17">
        <v>-2</v>
      </c>
      <c r="CN84" s="17">
        <v>-9</v>
      </c>
      <c r="CO84" s="17">
        <v>4</v>
      </c>
      <c r="CP84" s="17">
        <v>-7</v>
      </c>
      <c r="CQ84" s="17">
        <v>-9</v>
      </c>
      <c r="CR84" s="17">
        <v>-2</v>
      </c>
      <c r="CS84" s="17">
        <v>7</v>
      </c>
      <c r="CT84" s="17">
        <v>-19</v>
      </c>
      <c r="CU84" s="17">
        <v>-3</v>
      </c>
      <c r="CV84" s="17">
        <v>9</v>
      </c>
      <c r="CW84" s="17">
        <v>3</v>
      </c>
      <c r="CX84" s="17">
        <v>-10</v>
      </c>
      <c r="CY84" s="17">
        <v>-7</v>
      </c>
      <c r="CZ84" s="17">
        <v>-13</v>
      </c>
      <c r="DA84" s="17">
        <v>-11</v>
      </c>
      <c r="DB84" s="17">
        <v>-9</v>
      </c>
      <c r="DC84" s="17">
        <v>-6</v>
      </c>
      <c r="DD84" s="17">
        <v>-4</v>
      </c>
      <c r="DE84" s="17">
        <v>-14</v>
      </c>
      <c r="DF84" s="17">
        <v>-3</v>
      </c>
      <c r="DG84" s="17">
        <v>6</v>
      </c>
      <c r="DH84" s="17">
        <v>-1</v>
      </c>
      <c r="DI84" s="17">
        <v>5</v>
      </c>
      <c r="DJ84" s="17">
        <v>-17</v>
      </c>
      <c r="DK84" s="17">
        <v>-6</v>
      </c>
      <c r="DL84" s="17">
        <v>-24</v>
      </c>
      <c r="DM84" s="17">
        <v>-25</v>
      </c>
      <c r="DN84" s="17">
        <v>-2</v>
      </c>
      <c r="DO84" s="17">
        <v>-25</v>
      </c>
      <c r="DP84" s="17">
        <v>-16</v>
      </c>
      <c r="DQ84" s="17">
        <v>-10</v>
      </c>
      <c r="DR84" s="17">
        <v>-19</v>
      </c>
      <c r="DS84" s="17">
        <v>-27</v>
      </c>
      <c r="DT84" s="17">
        <v>-10</v>
      </c>
      <c r="DU84" s="17">
        <v>-18</v>
      </c>
      <c r="DV84" s="17">
        <v>-22</v>
      </c>
      <c r="DW84" s="17">
        <v>-7</v>
      </c>
      <c r="DX84" s="17">
        <v>-18</v>
      </c>
      <c r="DY84" s="17">
        <v>-25</v>
      </c>
      <c r="DZ84" s="17">
        <v>-10</v>
      </c>
      <c r="EA84" s="17">
        <v>-6</v>
      </c>
      <c r="EB84" s="17">
        <v>-20</v>
      </c>
      <c r="EC84" s="17">
        <v>-10</v>
      </c>
      <c r="ED84" s="17">
        <v>-2</v>
      </c>
      <c r="EE84" s="17">
        <v>-14</v>
      </c>
      <c r="EF84" s="17">
        <v>-12</v>
      </c>
      <c r="EG84" s="17">
        <v>-9</v>
      </c>
      <c r="EH84" s="17">
        <v>7</v>
      </c>
      <c r="EI84" s="17">
        <v>9</v>
      </c>
      <c r="EJ84" s="17">
        <v>-20</v>
      </c>
      <c r="EK84" s="17">
        <v>-10</v>
      </c>
      <c r="EL84" s="17">
        <v>-10</v>
      </c>
      <c r="EM84" s="17">
        <v>-12</v>
      </c>
      <c r="EN84" s="17">
        <v>-8</v>
      </c>
      <c r="EO84" s="17">
        <v>-4</v>
      </c>
      <c r="EP84" s="17">
        <v>2</v>
      </c>
      <c r="EQ84" s="17">
        <v>3</v>
      </c>
      <c r="ER84" s="17">
        <v>0</v>
      </c>
      <c r="ES84" s="17">
        <v>-1</v>
      </c>
      <c r="ET84" s="17">
        <v>-2</v>
      </c>
      <c r="EU84" s="17">
        <v>0</v>
      </c>
      <c r="EV84" s="17">
        <v>0</v>
      </c>
      <c r="EW84" s="17">
        <v>6</v>
      </c>
      <c r="EX84" s="17">
        <v>7</v>
      </c>
      <c r="EY84" s="17">
        <v>7</v>
      </c>
      <c r="EZ84" s="17">
        <v>7</v>
      </c>
      <c r="FA84" s="17">
        <v>5</v>
      </c>
      <c r="FB84" s="17">
        <v>10</v>
      </c>
      <c r="FC84" s="17">
        <v>7</v>
      </c>
      <c r="FD84" s="17">
        <v>5</v>
      </c>
      <c r="FE84" s="17">
        <v>8</v>
      </c>
      <c r="FF84" s="17">
        <v>-31</v>
      </c>
      <c r="FG84" s="17">
        <v>-25</v>
      </c>
      <c r="FH84" s="17">
        <v>-22</v>
      </c>
      <c r="FI84" s="17">
        <v>-10</v>
      </c>
      <c r="FJ84" s="17">
        <v>-29</v>
      </c>
      <c r="FK84" s="17">
        <v>-4</v>
      </c>
      <c r="FL84" s="17">
        <v>-1</v>
      </c>
      <c r="FM84" s="17">
        <v>-6</v>
      </c>
      <c r="FN84" s="17">
        <v>-5</v>
      </c>
      <c r="FO84" s="17">
        <v>-10</v>
      </c>
      <c r="FP84" s="17">
        <v>-7</v>
      </c>
      <c r="FQ84" s="17">
        <v>1</v>
      </c>
      <c r="FR84" s="17">
        <v>-9</v>
      </c>
      <c r="FS84" s="17">
        <v>0</v>
      </c>
      <c r="FT84" s="17">
        <v>2</v>
      </c>
      <c r="FU84" s="17">
        <v>-3</v>
      </c>
      <c r="FV84" s="17">
        <v>0</v>
      </c>
      <c r="FW84" s="17">
        <v>7</v>
      </c>
      <c r="FX84" s="17">
        <v>3</v>
      </c>
      <c r="FY84" s="17">
        <v>-1</v>
      </c>
      <c r="FZ84" s="17">
        <v>8</v>
      </c>
      <c r="GA84" s="17">
        <v>3</v>
      </c>
      <c r="GB84" s="17">
        <v>-4</v>
      </c>
      <c r="GC84" s="17">
        <v>0</v>
      </c>
      <c r="GD84" s="17">
        <v>-4</v>
      </c>
      <c r="GE84" s="17">
        <v>-16</v>
      </c>
      <c r="GF84" s="17">
        <v>-17</v>
      </c>
      <c r="GG84" s="17">
        <v>-6</v>
      </c>
      <c r="GH84" s="17">
        <v>-3</v>
      </c>
      <c r="GI84" s="17">
        <v>-18</v>
      </c>
      <c r="GJ84" s="17">
        <v>-3</v>
      </c>
      <c r="GK84" s="17">
        <v>-7</v>
      </c>
      <c r="GL84" s="17">
        <v>-18</v>
      </c>
      <c r="GM84" s="17">
        <v>-13</v>
      </c>
      <c r="GN84" s="17">
        <v>-38</v>
      </c>
      <c r="GO84" s="17">
        <v>-24</v>
      </c>
      <c r="GP84" s="17">
        <v>-25</v>
      </c>
      <c r="GQ84" s="17">
        <v>-14</v>
      </c>
      <c r="GR84" s="17">
        <v>-12</v>
      </c>
      <c r="GS84" s="17">
        <v>-4</v>
      </c>
      <c r="GT84" s="17">
        <v>-12</v>
      </c>
      <c r="GU84" s="17">
        <v>-11</v>
      </c>
      <c r="GV84" s="17">
        <v>-5</v>
      </c>
      <c r="GW84" s="17">
        <v>-13</v>
      </c>
      <c r="GX84" s="17">
        <v>-23</v>
      </c>
      <c r="GY84" s="17">
        <v>-6</v>
      </c>
      <c r="GZ84" s="17">
        <v>-5</v>
      </c>
      <c r="HA84" s="17">
        <v>-2</v>
      </c>
      <c r="HB84" s="17">
        <v>7</v>
      </c>
      <c r="HC84" s="17">
        <v>14</v>
      </c>
      <c r="HD84" s="17">
        <v>-9</v>
      </c>
      <c r="HE84" s="17">
        <v>0</v>
      </c>
      <c r="HF84" s="17">
        <v>1</v>
      </c>
      <c r="HG84" s="17">
        <v>-1</v>
      </c>
      <c r="HH84" s="17">
        <v>4</v>
      </c>
      <c r="HI84" s="17">
        <v>-1</v>
      </c>
      <c r="HJ84" s="17">
        <v>-12</v>
      </c>
      <c r="HK84" s="17">
        <v>-22</v>
      </c>
      <c r="HL84" s="17">
        <v>-16</v>
      </c>
      <c r="HM84" s="17">
        <v>-14</v>
      </c>
      <c r="HN84" s="17">
        <v>-11</v>
      </c>
      <c r="HO84" s="17">
        <v>-27</v>
      </c>
      <c r="HP84" s="17">
        <v>-9</v>
      </c>
      <c r="HQ84" s="17">
        <v>-22</v>
      </c>
      <c r="HR84" s="17">
        <v>-31</v>
      </c>
      <c r="HS84" s="17">
        <v>-33</v>
      </c>
      <c r="HT84" s="17">
        <v>-36</v>
      </c>
      <c r="HU84" s="17">
        <v>-19</v>
      </c>
      <c r="HV84" s="17">
        <v>-21</v>
      </c>
      <c r="HW84" s="17">
        <v>-22</v>
      </c>
      <c r="HX84" s="17">
        <v>-16</v>
      </c>
      <c r="HY84" s="17">
        <v>-18</v>
      </c>
      <c r="HZ84" s="17">
        <v>113</v>
      </c>
      <c r="IA84" s="17">
        <v>72</v>
      </c>
      <c r="IB84" s="17">
        <v>113</v>
      </c>
      <c r="IC84" s="17">
        <v>104</v>
      </c>
      <c r="ID84" s="17">
        <v>105</v>
      </c>
      <c r="IE84" s="17">
        <v>81</v>
      </c>
      <c r="IF84" s="17">
        <v>38</v>
      </c>
      <c r="IG84" s="17">
        <v>53</v>
      </c>
      <c r="IH84" s="17">
        <v>-17</v>
      </c>
      <c r="II84" s="17">
        <v>-5</v>
      </c>
      <c r="IJ84" s="17">
        <v>-5</v>
      </c>
      <c r="IK84" s="17">
        <v>5</v>
      </c>
      <c r="IL84" s="17">
        <v>-2</v>
      </c>
      <c r="IM84" s="17">
        <v>15</v>
      </c>
      <c r="IN84" s="17">
        <v>0</v>
      </c>
      <c r="IO84" s="17">
        <v>5</v>
      </c>
      <c r="IP84" s="17">
        <v>0</v>
      </c>
      <c r="IQ84" s="17">
        <v>1</v>
      </c>
      <c r="IR84" s="17">
        <v>1</v>
      </c>
      <c r="IS84" s="17">
        <v>-1</v>
      </c>
      <c r="IT84" s="17">
        <v>-2</v>
      </c>
      <c r="IU84" s="17">
        <v>-1</v>
      </c>
      <c r="IV84" s="17">
        <v>-2</v>
      </c>
      <c r="IW84" s="17">
        <v>-5</v>
      </c>
      <c r="IX84" s="17">
        <v>265</v>
      </c>
      <c r="IY84" s="17">
        <v>269</v>
      </c>
      <c r="IZ84" s="17">
        <v>256</v>
      </c>
      <c r="JA84" s="17">
        <v>248</v>
      </c>
      <c r="JB84" s="17">
        <v>188</v>
      </c>
      <c r="JC84" s="17">
        <v>190</v>
      </c>
      <c r="JD84" s="17">
        <v>163</v>
      </c>
      <c r="JE84" s="17">
        <v>219</v>
      </c>
      <c r="JF84" s="17">
        <v>-1</v>
      </c>
      <c r="JG84" s="17">
        <v>-7</v>
      </c>
      <c r="JH84" s="17">
        <v>-5</v>
      </c>
      <c r="JI84" s="17">
        <v>8</v>
      </c>
      <c r="JJ84" s="17">
        <v>6</v>
      </c>
      <c r="JK84" s="17">
        <v>-6</v>
      </c>
      <c r="JL84" s="17">
        <v>0</v>
      </c>
      <c r="JM84" s="17">
        <v>-16</v>
      </c>
      <c r="JN84" s="17">
        <v>-17</v>
      </c>
      <c r="JO84" s="17">
        <v>0</v>
      </c>
      <c r="JP84" s="17">
        <v>3</v>
      </c>
      <c r="JQ84" s="17">
        <v>11</v>
      </c>
      <c r="JR84" s="17">
        <v>10</v>
      </c>
      <c r="JS84" s="17">
        <v>-4</v>
      </c>
      <c r="JT84" s="17">
        <v>3</v>
      </c>
      <c r="JU84" s="17">
        <v>2</v>
      </c>
      <c r="JV84" s="17">
        <v>-2</v>
      </c>
      <c r="JW84" s="17">
        <v>-6</v>
      </c>
      <c r="JX84" s="17">
        <v>-18</v>
      </c>
      <c r="JY84" s="17">
        <v>-13</v>
      </c>
      <c r="JZ84" s="17">
        <v>-26</v>
      </c>
      <c r="KA84" s="17">
        <v>-4</v>
      </c>
      <c r="KB84" s="17">
        <v>-2</v>
      </c>
      <c r="KC84" s="17">
        <v>-11</v>
      </c>
      <c r="KD84" s="17">
        <v>-2</v>
      </c>
      <c r="KE84" s="17">
        <v>-2</v>
      </c>
      <c r="KF84" s="17">
        <v>34</v>
      </c>
      <c r="KG84" s="17">
        <v>9</v>
      </c>
      <c r="KH84" s="17">
        <v>11</v>
      </c>
      <c r="KI84" s="17">
        <v>3</v>
      </c>
      <c r="KJ84" s="17">
        <v>2</v>
      </c>
      <c r="KK84" s="17">
        <v>-9</v>
      </c>
      <c r="KL84" s="17">
        <v>-13</v>
      </c>
      <c r="KM84" s="17">
        <v>-17</v>
      </c>
      <c r="KN84" s="17">
        <v>-19</v>
      </c>
      <c r="KO84" s="17">
        <v>-25</v>
      </c>
      <c r="KP84" s="17">
        <v>-33</v>
      </c>
      <c r="KQ84" s="17">
        <v>-27</v>
      </c>
      <c r="KR84" s="17">
        <v>-10</v>
      </c>
      <c r="KS84" s="17">
        <v>-26</v>
      </c>
      <c r="KT84" s="17">
        <v>-1</v>
      </c>
      <c r="KU84" s="17">
        <v>-8</v>
      </c>
      <c r="KV84" s="17">
        <v>-6</v>
      </c>
      <c r="KW84" s="17">
        <v>-18</v>
      </c>
      <c r="KX84" s="17">
        <v>-14</v>
      </c>
      <c r="KY84" s="17">
        <v>-7</v>
      </c>
      <c r="KZ84" s="17">
        <v>-5</v>
      </c>
      <c r="LA84" s="17">
        <v>-8</v>
      </c>
      <c r="LB84" s="17">
        <v>-6</v>
      </c>
      <c r="LC84" s="17">
        <v>-13</v>
      </c>
      <c r="LD84" s="17">
        <v>-15</v>
      </c>
      <c r="LE84" s="17">
        <v>-24</v>
      </c>
      <c r="LF84" s="17">
        <v>-4</v>
      </c>
      <c r="LG84" s="17">
        <v>-23</v>
      </c>
      <c r="LH84" s="17">
        <v>1</v>
      </c>
      <c r="LI84" s="17">
        <v>-9</v>
      </c>
      <c r="LJ84" s="17">
        <v>-30</v>
      </c>
      <c r="LK84" s="17">
        <v>-1</v>
      </c>
      <c r="LL84" s="17">
        <v>-17</v>
      </c>
      <c r="LM84" s="17">
        <v>-13</v>
      </c>
      <c r="LN84" s="17">
        <v>-22</v>
      </c>
      <c r="LO84" s="17">
        <v>-26</v>
      </c>
      <c r="LP84" s="17">
        <v>-8</v>
      </c>
      <c r="LQ84" s="17">
        <v>-40</v>
      </c>
      <c r="LR84" s="17">
        <v>0</v>
      </c>
      <c r="LS84" s="17">
        <v>3</v>
      </c>
      <c r="LT84" s="17">
        <v>-19</v>
      </c>
      <c r="LU84" s="17">
        <v>2</v>
      </c>
      <c r="LV84" s="17">
        <v>-10</v>
      </c>
      <c r="LW84" s="17">
        <v>2</v>
      </c>
      <c r="LX84" s="17">
        <v>2</v>
      </c>
      <c r="LY84" s="17">
        <v>-4</v>
      </c>
      <c r="LZ84" s="17">
        <v>-12</v>
      </c>
      <c r="MA84" s="17">
        <v>-13</v>
      </c>
      <c r="MB84" s="17">
        <v>-23</v>
      </c>
      <c r="MC84" s="17">
        <v>-10</v>
      </c>
      <c r="MD84" s="17">
        <v>-10</v>
      </c>
      <c r="ME84" s="17">
        <v>9</v>
      </c>
      <c r="MF84" s="17">
        <v>3</v>
      </c>
      <c r="MG84" s="17">
        <v>-10</v>
      </c>
      <c r="MH84" s="17">
        <v>-4</v>
      </c>
      <c r="MI84" s="17">
        <v>-25</v>
      </c>
      <c r="MJ84" s="17">
        <v>-9</v>
      </c>
      <c r="MK84" s="17">
        <v>9</v>
      </c>
      <c r="ML84" s="17">
        <v>-4</v>
      </c>
      <c r="MM84" s="17">
        <v>7</v>
      </c>
      <c r="MN84" s="17">
        <v>-6</v>
      </c>
      <c r="MO84" s="17">
        <v>-14</v>
      </c>
      <c r="MP84" s="17">
        <v>14</v>
      </c>
      <c r="MQ84" s="17">
        <v>1</v>
      </c>
      <c r="MR84" s="17">
        <v>9</v>
      </c>
      <c r="MS84" s="17">
        <v>5</v>
      </c>
      <c r="MT84" s="17">
        <v>23</v>
      </c>
      <c r="MU84" s="17">
        <v>-1</v>
      </c>
      <c r="MV84" s="17">
        <v>8</v>
      </c>
      <c r="MW84" s="17">
        <v>3</v>
      </c>
      <c r="MX84" s="17">
        <v>-2</v>
      </c>
      <c r="MY84" s="17">
        <v>-6</v>
      </c>
      <c r="MZ84" s="17">
        <v>-2</v>
      </c>
      <c r="NA84" s="17">
        <v>-9</v>
      </c>
      <c r="NB84" s="17">
        <v>-1</v>
      </c>
      <c r="NC84" s="17">
        <v>-3</v>
      </c>
      <c r="ND84" s="17">
        <v>-11</v>
      </c>
      <c r="NE84" s="17">
        <v>-1</v>
      </c>
      <c r="NF84" s="17">
        <v>-7</v>
      </c>
      <c r="NG84" s="17">
        <v>16</v>
      </c>
      <c r="NH84" s="17">
        <v>-17</v>
      </c>
      <c r="NI84" s="17">
        <v>3</v>
      </c>
      <c r="NJ84" s="17">
        <v>-3</v>
      </c>
      <c r="NK84" s="17">
        <v>-8</v>
      </c>
      <c r="NL84" s="17">
        <v>3</v>
      </c>
      <c r="NM84" s="17">
        <v>6</v>
      </c>
      <c r="NN84" s="17">
        <v>2</v>
      </c>
      <c r="NO84" s="17">
        <v>7</v>
      </c>
      <c r="NP84" s="17">
        <v>-9</v>
      </c>
      <c r="NQ84" s="17">
        <v>3</v>
      </c>
      <c r="NR84" s="17">
        <v>-21</v>
      </c>
      <c r="NS84" s="17">
        <v>-5</v>
      </c>
      <c r="NT84" s="17">
        <v>9</v>
      </c>
      <c r="NU84" s="17">
        <v>-1</v>
      </c>
      <c r="NV84" s="17">
        <v>-32</v>
      </c>
      <c r="NW84" s="17">
        <v>-28</v>
      </c>
      <c r="NX84" s="17">
        <v>-18</v>
      </c>
      <c r="NY84" s="17">
        <v>-31</v>
      </c>
      <c r="NZ84" s="17">
        <v>-20</v>
      </c>
      <c r="OA84" s="17">
        <v>-18</v>
      </c>
      <c r="OB84" s="17">
        <v>-7</v>
      </c>
      <c r="OC84" s="17">
        <v>3</v>
      </c>
      <c r="OD84" s="17">
        <v>5</v>
      </c>
      <c r="OE84" s="17">
        <v>2</v>
      </c>
      <c r="OF84" s="17">
        <v>10</v>
      </c>
      <c r="OG84" s="17">
        <v>9</v>
      </c>
      <c r="OH84" s="17">
        <v>13</v>
      </c>
      <c r="OI84" s="17">
        <v>2</v>
      </c>
      <c r="OJ84" s="17">
        <v>-4</v>
      </c>
      <c r="OK84" s="17">
        <v>7</v>
      </c>
      <c r="OL84" s="17">
        <v>-43</v>
      </c>
      <c r="OM84" s="17">
        <v>-24</v>
      </c>
      <c r="ON84" s="17">
        <v>-44</v>
      </c>
      <c r="OO84" s="17">
        <v>-21</v>
      </c>
      <c r="OP84" s="17">
        <v>-25</v>
      </c>
      <c r="OQ84" s="17">
        <v>-7</v>
      </c>
      <c r="OR84" s="17">
        <v>-24</v>
      </c>
      <c r="OS84" s="17">
        <v>-22</v>
      </c>
      <c r="OT84" s="17">
        <v>31</v>
      </c>
      <c r="OU84" s="17">
        <v>11</v>
      </c>
      <c r="OV84" s="17">
        <v>46</v>
      </c>
      <c r="OW84" s="17">
        <v>10</v>
      </c>
      <c r="OX84" s="17">
        <v>22</v>
      </c>
      <c r="OY84" s="17">
        <v>22</v>
      </c>
      <c r="OZ84" s="17">
        <v>21</v>
      </c>
      <c r="PA84" s="17">
        <v>15</v>
      </c>
      <c r="PB84" s="17">
        <v>-9</v>
      </c>
      <c r="PC84" s="17">
        <v>-8</v>
      </c>
      <c r="PD84" s="17">
        <v>1</v>
      </c>
      <c r="PE84" s="17">
        <v>-9</v>
      </c>
      <c r="PF84" s="17">
        <v>-4</v>
      </c>
      <c r="PG84" s="17">
        <v>3</v>
      </c>
      <c r="PH84" s="17">
        <v>-7</v>
      </c>
      <c r="PI84" s="17">
        <v>2</v>
      </c>
      <c r="PJ84" s="17">
        <v>-5</v>
      </c>
      <c r="PK84" s="17">
        <v>-2</v>
      </c>
      <c r="PL84" s="17">
        <v>2</v>
      </c>
      <c r="PM84" s="17">
        <v>-11</v>
      </c>
      <c r="PN84" s="17">
        <v>10</v>
      </c>
      <c r="PO84" s="17">
        <v>9</v>
      </c>
      <c r="PP84" s="17">
        <v>7</v>
      </c>
      <c r="PQ84" s="17">
        <v>9</v>
      </c>
      <c r="PR84" s="17">
        <v>-6</v>
      </c>
      <c r="PS84" s="17">
        <v>-9</v>
      </c>
      <c r="PT84" s="17">
        <v>-9</v>
      </c>
      <c r="PU84" s="17">
        <v>-15</v>
      </c>
      <c r="PV84" s="17">
        <v>-9</v>
      </c>
      <c r="PW84" s="17">
        <v>-24</v>
      </c>
      <c r="PX84" s="17">
        <v>-12</v>
      </c>
      <c r="PY84" s="17">
        <v>-16</v>
      </c>
      <c r="PZ84" s="17">
        <v>0</v>
      </c>
      <c r="QA84" s="17">
        <v>-3</v>
      </c>
      <c r="QB84" s="17">
        <v>-1</v>
      </c>
      <c r="QC84" s="17">
        <v>0</v>
      </c>
      <c r="QD84" s="17">
        <v>0</v>
      </c>
      <c r="QE84" s="17">
        <v>0</v>
      </c>
      <c r="QF84" s="17">
        <v>0</v>
      </c>
      <c r="QG84" s="17">
        <v>0</v>
      </c>
      <c r="QH84" s="17">
        <v>6</v>
      </c>
      <c r="QI84" s="17">
        <v>3</v>
      </c>
      <c r="QJ84" s="17">
        <v>9</v>
      </c>
      <c r="QK84" s="17">
        <v>5</v>
      </c>
      <c r="QL84" s="17">
        <v>12</v>
      </c>
      <c r="QM84" s="17">
        <v>7</v>
      </c>
      <c r="QN84" s="17">
        <v>3</v>
      </c>
      <c r="QO84" s="17">
        <v>7</v>
      </c>
      <c r="QP84" s="17">
        <v>-1</v>
      </c>
      <c r="QQ84" s="17">
        <v>1</v>
      </c>
      <c r="QR84" s="17">
        <v>1</v>
      </c>
      <c r="QS84" s="17">
        <v>1</v>
      </c>
      <c r="QT84" s="17">
        <v>-3</v>
      </c>
      <c r="QU84" s="17">
        <v>3</v>
      </c>
      <c r="QV84" s="17">
        <v>2</v>
      </c>
      <c r="QW84" s="17">
        <v>6</v>
      </c>
      <c r="QX84" s="17">
        <v>-12</v>
      </c>
      <c r="QY84" s="17">
        <v>-2</v>
      </c>
      <c r="QZ84" s="17">
        <v>-21</v>
      </c>
      <c r="RA84" s="17">
        <v>-10</v>
      </c>
      <c r="RB84" s="17">
        <v>-11</v>
      </c>
      <c r="RC84" s="17">
        <v>-12</v>
      </c>
      <c r="RD84" s="17">
        <v>-9</v>
      </c>
      <c r="RE84" s="17">
        <v>-6</v>
      </c>
      <c r="RF84" s="17">
        <v>-3</v>
      </c>
      <c r="RG84" s="17">
        <v>-3</v>
      </c>
      <c r="RH84" s="17">
        <v>-10</v>
      </c>
      <c r="RI84" s="17">
        <v>1</v>
      </c>
      <c r="RJ84" s="17">
        <v>-9</v>
      </c>
      <c r="RK84" s="17">
        <v>-4</v>
      </c>
      <c r="RL84" s="17">
        <v>-9</v>
      </c>
      <c r="RM84" s="17">
        <v>-5</v>
      </c>
      <c r="RN84" s="17">
        <v>-2</v>
      </c>
      <c r="RO84" s="17">
        <v>-6</v>
      </c>
      <c r="RP84" s="17">
        <v>-10</v>
      </c>
      <c r="RQ84" s="17">
        <v>-7</v>
      </c>
      <c r="RR84" s="17">
        <v>-4</v>
      </c>
      <c r="RS84" s="17">
        <v>0</v>
      </c>
      <c r="RT84" s="17">
        <v>-5</v>
      </c>
      <c r="RU84" s="17">
        <v>-7</v>
      </c>
      <c r="RV84" s="17">
        <v>-10</v>
      </c>
      <c r="RW84" s="17">
        <v>-3</v>
      </c>
      <c r="RX84" s="17">
        <v>-5</v>
      </c>
      <c r="RY84" s="17">
        <v>-10</v>
      </c>
      <c r="RZ84" s="17">
        <v>-5</v>
      </c>
      <c r="SA84" s="17">
        <v>-3</v>
      </c>
      <c r="SB84" s="17">
        <v>1</v>
      </c>
      <c r="SC84" s="17">
        <v>-11</v>
      </c>
      <c r="SD84" s="17">
        <v>1</v>
      </c>
      <c r="SE84" s="17">
        <v>3</v>
      </c>
      <c r="SF84" s="17">
        <v>-2</v>
      </c>
      <c r="SG84" s="17">
        <v>0</v>
      </c>
      <c r="SH84" s="17">
        <v>0</v>
      </c>
      <c r="SI84" s="17">
        <v>1</v>
      </c>
      <c r="SJ84" s="17">
        <v>-3</v>
      </c>
      <c r="SK84" s="17">
        <v>10</v>
      </c>
      <c r="SL84" s="17">
        <v>0</v>
      </c>
      <c r="SM84" s="17">
        <v>6</v>
      </c>
      <c r="SN84" s="17">
        <v>-6</v>
      </c>
      <c r="SO84" s="17">
        <v>-3</v>
      </c>
      <c r="SP84" s="17">
        <v>1</v>
      </c>
      <c r="SQ84" s="17">
        <v>-4</v>
      </c>
      <c r="SR84" s="17">
        <v>1</v>
      </c>
      <c r="SS84" s="17">
        <v>-2</v>
      </c>
      <c r="ST84" s="17">
        <v>6</v>
      </c>
      <c r="SU84" s="17">
        <v>7</v>
      </c>
      <c r="SV84" s="17">
        <v>8</v>
      </c>
      <c r="SW84" s="17">
        <v>-1</v>
      </c>
      <c r="SX84" s="17">
        <v>5</v>
      </c>
      <c r="SY84" s="17">
        <v>4</v>
      </c>
      <c r="SZ84" s="17">
        <v>-1</v>
      </c>
      <c r="TA84" s="17">
        <v>6</v>
      </c>
      <c r="TB84" s="17">
        <v>-5</v>
      </c>
      <c r="TC84" s="17">
        <v>-1</v>
      </c>
      <c r="TD84" s="17">
        <v>-9</v>
      </c>
      <c r="TE84" s="17">
        <v>-1</v>
      </c>
      <c r="TF84" s="17">
        <v>-2</v>
      </c>
      <c r="TG84" s="17">
        <v>1</v>
      </c>
      <c r="TH84" s="17">
        <v>1</v>
      </c>
      <c r="TI84" s="17">
        <v>-12</v>
      </c>
      <c r="TJ84" s="17">
        <v>10</v>
      </c>
      <c r="TK84" s="17">
        <v>-8</v>
      </c>
      <c r="TL84" s="17">
        <v>-1</v>
      </c>
      <c r="TM84" s="17">
        <v>-2</v>
      </c>
      <c r="TN84" s="17">
        <v>-6</v>
      </c>
      <c r="TO84" s="17">
        <v>13</v>
      </c>
      <c r="TP84" s="17">
        <v>-4</v>
      </c>
      <c r="TQ84" s="17">
        <v>-8</v>
      </c>
      <c r="TR84" s="17">
        <v>-9</v>
      </c>
      <c r="TS84" s="17">
        <v>-9</v>
      </c>
      <c r="TT84" s="17">
        <v>-15</v>
      </c>
      <c r="TU84" s="17">
        <v>7</v>
      </c>
      <c r="TV84" s="17">
        <v>-15</v>
      </c>
      <c r="TW84" s="17">
        <v>-9</v>
      </c>
      <c r="TX84" s="17">
        <v>-6</v>
      </c>
      <c r="TY84" s="17">
        <v>-15</v>
      </c>
      <c r="TZ84" s="17">
        <v>-1</v>
      </c>
      <c r="UA84" s="17">
        <v>-13</v>
      </c>
      <c r="UB84" s="17">
        <v>-10</v>
      </c>
      <c r="UC84" s="17">
        <v>-10</v>
      </c>
      <c r="UD84" s="17">
        <v>-12</v>
      </c>
      <c r="UE84" s="17">
        <v>-6</v>
      </c>
      <c r="UF84" s="17">
        <v>-6</v>
      </c>
      <c r="UG84" s="17">
        <v>-10</v>
      </c>
      <c r="UH84" s="17">
        <v>8</v>
      </c>
      <c r="UI84" s="17">
        <v>3</v>
      </c>
      <c r="UJ84" s="17">
        <v>-10</v>
      </c>
      <c r="UK84" s="17">
        <v>-4</v>
      </c>
      <c r="UL84" s="17">
        <v>-3</v>
      </c>
      <c r="UM84" s="17">
        <v>2</v>
      </c>
      <c r="UN84" s="17">
        <v>2</v>
      </c>
      <c r="UO84" s="17">
        <v>-9</v>
      </c>
      <c r="UP84" s="17">
        <v>18</v>
      </c>
      <c r="UQ84" s="17">
        <v>7</v>
      </c>
      <c r="UR84" s="17">
        <v>4</v>
      </c>
      <c r="US84" s="17">
        <v>15</v>
      </c>
      <c r="UT84" s="17">
        <v>8</v>
      </c>
      <c r="UU84" s="17">
        <v>18</v>
      </c>
      <c r="UV84" s="17">
        <v>18</v>
      </c>
      <c r="UW84" s="17">
        <v>5</v>
      </c>
      <c r="UX84" s="17">
        <v>-2</v>
      </c>
      <c r="UY84" s="17">
        <v>-5</v>
      </c>
      <c r="UZ84" s="17">
        <v>2</v>
      </c>
      <c r="VA84" s="17">
        <v>-2</v>
      </c>
      <c r="VB84" s="17">
        <v>-1</v>
      </c>
      <c r="VC84" s="17">
        <v>-5</v>
      </c>
      <c r="VD84" s="17">
        <v>-6</v>
      </c>
      <c r="VE84" s="17">
        <v>-9</v>
      </c>
      <c r="VF84" s="17">
        <v>8</v>
      </c>
      <c r="VG84" s="17">
        <v>-3</v>
      </c>
      <c r="VH84" s="17">
        <v>-9</v>
      </c>
      <c r="VI84" s="17">
        <v>-5</v>
      </c>
      <c r="VJ84" s="17">
        <v>0</v>
      </c>
      <c r="VK84" s="17">
        <v>-6</v>
      </c>
      <c r="VL84" s="17">
        <v>-15</v>
      </c>
      <c r="VM84" s="17">
        <v>10</v>
      </c>
      <c r="VN84">
        <v>-1</v>
      </c>
      <c r="VO84">
        <v>3</v>
      </c>
      <c r="VP84">
        <v>7</v>
      </c>
      <c r="VQ84">
        <v>-18</v>
      </c>
      <c r="VR84">
        <v>0</v>
      </c>
      <c r="VS84">
        <v>-1</v>
      </c>
      <c r="VT84">
        <v>-1</v>
      </c>
      <c r="VU84">
        <v>-5</v>
      </c>
      <c r="VV84" s="17">
        <v>-2</v>
      </c>
      <c r="VW84" s="17">
        <v>-2</v>
      </c>
      <c r="VX84" s="17">
        <v>0</v>
      </c>
      <c r="VY84" s="17">
        <v>-4</v>
      </c>
      <c r="VZ84" s="17">
        <v>1</v>
      </c>
      <c r="WA84" s="17">
        <v>-5</v>
      </c>
      <c r="WB84" s="17">
        <v>-7</v>
      </c>
      <c r="WC84" s="17">
        <v>1</v>
      </c>
      <c r="WD84" s="17">
        <v>-4</v>
      </c>
      <c r="WE84" s="17">
        <v>-3</v>
      </c>
      <c r="WF84" s="17">
        <v>3</v>
      </c>
      <c r="WG84" s="17">
        <v>-1</v>
      </c>
      <c r="WH84" s="17">
        <v>3</v>
      </c>
      <c r="WI84" s="17">
        <v>1</v>
      </c>
      <c r="WJ84" s="17">
        <v>-7</v>
      </c>
      <c r="WK84" s="17">
        <v>5</v>
      </c>
      <c r="WL84" s="17">
        <v>2</v>
      </c>
      <c r="WM84" s="17">
        <v>4</v>
      </c>
      <c r="WN84" s="17">
        <v>6</v>
      </c>
      <c r="WO84" s="17">
        <v>0</v>
      </c>
      <c r="WP84" s="17">
        <v>10</v>
      </c>
      <c r="WQ84" s="17">
        <v>-2</v>
      </c>
      <c r="WR84" s="17">
        <v>-3</v>
      </c>
      <c r="WS84" s="17">
        <v>-6</v>
      </c>
      <c r="WT84" s="17">
        <v>-3</v>
      </c>
      <c r="WU84" s="17">
        <v>-1</v>
      </c>
      <c r="WV84" s="17">
        <v>-2</v>
      </c>
      <c r="WW84" s="17">
        <v>0</v>
      </c>
      <c r="WX84" s="17">
        <v>0</v>
      </c>
      <c r="WY84" s="17">
        <v>0</v>
      </c>
      <c r="WZ84" s="17">
        <v>7</v>
      </c>
      <c r="XA84" s="17">
        <v>2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84"/>
  <sheetViews>
    <sheetView workbookViewId="0">
      <selection activeCell="E6" sqref="E6"/>
    </sheetView>
  </sheetViews>
  <sheetFormatPr defaultColWidth="9" defaultRowHeight="15"/>
  <sheetData>
    <row r="1" spans="1:625" s="48" customFormat="1">
      <c r="A1" s="48" t="s">
        <v>157</v>
      </c>
      <c r="B1" s="48" t="str">
        <f>RIGHT(LEFT(B3,3),2)</f>
        <v>01</v>
      </c>
      <c r="C1" s="48" t="str">
        <f t="shared" ref="C1:BN1" si="0">RIGHT(LEFT(C3,3),2)</f>
        <v>01</v>
      </c>
      <c r="D1" s="48" t="str">
        <f t="shared" si="0"/>
        <v>01</v>
      </c>
      <c r="E1" s="48" t="str">
        <f t="shared" si="0"/>
        <v>01</v>
      </c>
      <c r="F1" s="48" t="str">
        <f t="shared" si="0"/>
        <v>01</v>
      </c>
      <c r="G1" s="48" t="str">
        <f t="shared" si="0"/>
        <v>01</v>
      </c>
      <c r="H1" s="48" t="str">
        <f t="shared" si="0"/>
        <v>01</v>
      </c>
      <c r="I1" s="48" t="str">
        <f t="shared" si="0"/>
        <v>01</v>
      </c>
      <c r="J1" s="48" t="str">
        <f t="shared" si="0"/>
        <v>03</v>
      </c>
      <c r="K1" s="48" t="str">
        <f t="shared" si="0"/>
        <v>03</v>
      </c>
      <c r="L1" s="48" t="str">
        <f t="shared" si="0"/>
        <v>03</v>
      </c>
      <c r="M1" s="48" t="str">
        <f t="shared" si="0"/>
        <v>03</v>
      </c>
      <c r="N1" s="48" t="str">
        <f t="shared" si="0"/>
        <v>03</v>
      </c>
      <c r="O1" s="48" t="str">
        <f t="shared" si="0"/>
        <v>03</v>
      </c>
      <c r="P1" s="48" t="str">
        <f t="shared" si="0"/>
        <v>03</v>
      </c>
      <c r="Q1" s="48" t="str">
        <f t="shared" si="0"/>
        <v>03</v>
      </c>
      <c r="R1" s="48" t="str">
        <f t="shared" si="0"/>
        <v>04</v>
      </c>
      <c r="S1" s="48" t="str">
        <f t="shared" si="0"/>
        <v>04</v>
      </c>
      <c r="T1" s="48" t="str">
        <f t="shared" si="0"/>
        <v>04</v>
      </c>
      <c r="U1" s="48" t="str">
        <f t="shared" si="0"/>
        <v>04</v>
      </c>
      <c r="V1" s="48" t="str">
        <f t="shared" si="0"/>
        <v>04</v>
      </c>
      <c r="W1" s="48" t="str">
        <f t="shared" si="0"/>
        <v>04</v>
      </c>
      <c r="X1" s="48" t="str">
        <f t="shared" si="0"/>
        <v>04</v>
      </c>
      <c r="Y1" s="48" t="str">
        <f t="shared" si="0"/>
        <v>04</v>
      </c>
      <c r="Z1" s="48" t="str">
        <f t="shared" si="0"/>
        <v>05</v>
      </c>
      <c r="AA1" s="48" t="str">
        <f t="shared" si="0"/>
        <v>05</v>
      </c>
      <c r="AB1" s="48" t="str">
        <f t="shared" si="0"/>
        <v>05</v>
      </c>
      <c r="AC1" s="48" t="str">
        <f t="shared" si="0"/>
        <v>05</v>
      </c>
      <c r="AD1" s="48" t="str">
        <f t="shared" si="0"/>
        <v>05</v>
      </c>
      <c r="AE1" s="48" t="str">
        <f t="shared" si="0"/>
        <v>05</v>
      </c>
      <c r="AF1" s="48" t="str">
        <f t="shared" si="0"/>
        <v>05</v>
      </c>
      <c r="AG1" s="48" t="str">
        <f t="shared" si="0"/>
        <v>05</v>
      </c>
      <c r="AH1" s="48" t="str">
        <f t="shared" si="0"/>
        <v>07</v>
      </c>
      <c r="AI1" s="48" t="str">
        <f t="shared" si="0"/>
        <v>07</v>
      </c>
      <c r="AJ1" s="48" t="str">
        <f t="shared" si="0"/>
        <v>07</v>
      </c>
      <c r="AK1" s="48" t="str">
        <f t="shared" si="0"/>
        <v>07</v>
      </c>
      <c r="AL1" s="48" t="str">
        <f t="shared" si="0"/>
        <v>07</v>
      </c>
      <c r="AM1" s="48" t="str">
        <f t="shared" si="0"/>
        <v>07</v>
      </c>
      <c r="AN1" s="48" t="str">
        <f t="shared" si="0"/>
        <v>07</v>
      </c>
      <c r="AO1" s="48" t="str">
        <f t="shared" si="0"/>
        <v>07</v>
      </c>
      <c r="AP1" s="48" t="str">
        <f t="shared" si="0"/>
        <v>08</v>
      </c>
      <c r="AQ1" s="48" t="str">
        <f t="shared" si="0"/>
        <v>08</v>
      </c>
      <c r="AR1" s="48" t="str">
        <f t="shared" si="0"/>
        <v>08</v>
      </c>
      <c r="AS1" s="48" t="str">
        <f t="shared" si="0"/>
        <v>08</v>
      </c>
      <c r="AT1" s="48" t="str">
        <f t="shared" si="0"/>
        <v>08</v>
      </c>
      <c r="AU1" s="48" t="str">
        <f t="shared" si="0"/>
        <v>08</v>
      </c>
      <c r="AV1" s="48" t="str">
        <f t="shared" si="0"/>
        <v>08</v>
      </c>
      <c r="AW1" s="48" t="str">
        <f t="shared" si="0"/>
        <v>08</v>
      </c>
      <c r="AX1" s="48" t="str">
        <f t="shared" si="0"/>
        <v>10</v>
      </c>
      <c r="AY1" s="48" t="str">
        <f t="shared" si="0"/>
        <v>10</v>
      </c>
      <c r="AZ1" s="48" t="str">
        <f t="shared" si="0"/>
        <v>10</v>
      </c>
      <c r="BA1" s="48" t="str">
        <f t="shared" si="0"/>
        <v>10</v>
      </c>
      <c r="BB1" s="48" t="str">
        <f t="shared" si="0"/>
        <v>10</v>
      </c>
      <c r="BC1" s="48" t="str">
        <f t="shared" si="0"/>
        <v>10</v>
      </c>
      <c r="BD1" s="48" t="str">
        <f t="shared" si="0"/>
        <v>10</v>
      </c>
      <c r="BE1" s="48" t="str">
        <f t="shared" si="0"/>
        <v>10</v>
      </c>
      <c r="BF1" s="48" t="str">
        <f t="shared" si="0"/>
        <v>11</v>
      </c>
      <c r="BG1" s="48" t="str">
        <f t="shared" si="0"/>
        <v>11</v>
      </c>
      <c r="BH1" s="48" t="str">
        <f t="shared" si="0"/>
        <v>11</v>
      </c>
      <c r="BI1" s="48" t="str">
        <f t="shared" si="0"/>
        <v>11</v>
      </c>
      <c r="BJ1" s="48" t="str">
        <f t="shared" si="0"/>
        <v>11</v>
      </c>
      <c r="BK1" s="48" t="str">
        <f t="shared" si="0"/>
        <v>11</v>
      </c>
      <c r="BL1" s="48" t="str">
        <f t="shared" si="0"/>
        <v>11</v>
      </c>
      <c r="BM1" s="48" t="str">
        <f t="shared" si="0"/>
        <v>11</v>
      </c>
      <c r="BN1" s="48" t="str">
        <f t="shared" si="0"/>
        <v>12</v>
      </c>
      <c r="BO1" s="48" t="str">
        <f t="shared" ref="BO1:DZ1" si="1">RIGHT(LEFT(BO3,3),2)</f>
        <v>12</v>
      </c>
      <c r="BP1" s="48" t="str">
        <f t="shared" si="1"/>
        <v>12</v>
      </c>
      <c r="BQ1" s="48" t="str">
        <f t="shared" si="1"/>
        <v>12</v>
      </c>
      <c r="BR1" s="48" t="str">
        <f t="shared" si="1"/>
        <v>12</v>
      </c>
      <c r="BS1" s="48" t="str">
        <f t="shared" si="1"/>
        <v>12</v>
      </c>
      <c r="BT1" s="48" t="str">
        <f t="shared" si="1"/>
        <v>12</v>
      </c>
      <c r="BU1" s="48" t="str">
        <f t="shared" si="1"/>
        <v>12</v>
      </c>
      <c r="BV1" s="48" t="str">
        <f t="shared" si="1"/>
        <v>14</v>
      </c>
      <c r="BW1" s="48" t="str">
        <f t="shared" si="1"/>
        <v>14</v>
      </c>
      <c r="BX1" s="48" t="str">
        <f t="shared" si="1"/>
        <v>14</v>
      </c>
      <c r="BY1" s="48" t="str">
        <f t="shared" si="1"/>
        <v>14</v>
      </c>
      <c r="BZ1" s="48" t="str">
        <f t="shared" si="1"/>
        <v>14</v>
      </c>
      <c r="CA1" s="48" t="str">
        <f t="shared" si="1"/>
        <v>14</v>
      </c>
      <c r="CB1" s="48" t="str">
        <f t="shared" si="1"/>
        <v>14</v>
      </c>
      <c r="CC1" s="48" t="str">
        <f t="shared" si="1"/>
        <v>14</v>
      </c>
      <c r="CD1" s="48" t="str">
        <f t="shared" si="1"/>
        <v>15</v>
      </c>
      <c r="CE1" s="48" t="str">
        <f t="shared" si="1"/>
        <v>15</v>
      </c>
      <c r="CF1" s="48" t="str">
        <f t="shared" si="1"/>
        <v>15</v>
      </c>
      <c r="CG1" s="48" t="str">
        <f t="shared" si="1"/>
        <v>15</v>
      </c>
      <c r="CH1" s="48" t="str">
        <f t="shared" si="1"/>
        <v>15</v>
      </c>
      <c r="CI1" s="48" t="str">
        <f t="shared" si="1"/>
        <v>15</v>
      </c>
      <c r="CJ1" s="48" t="str">
        <f t="shared" si="1"/>
        <v>15</v>
      </c>
      <c r="CK1" s="48" t="str">
        <f t="shared" si="1"/>
        <v>15</v>
      </c>
      <c r="CL1" s="48" t="str">
        <f t="shared" si="1"/>
        <v>17</v>
      </c>
      <c r="CM1" s="48" t="str">
        <f t="shared" si="1"/>
        <v>17</v>
      </c>
      <c r="CN1" s="48" t="str">
        <f t="shared" si="1"/>
        <v>17</v>
      </c>
      <c r="CO1" s="48" t="str">
        <f t="shared" si="1"/>
        <v>17</v>
      </c>
      <c r="CP1" s="48" t="str">
        <f t="shared" si="1"/>
        <v>17</v>
      </c>
      <c r="CQ1" s="48" t="str">
        <f t="shared" si="1"/>
        <v>17</v>
      </c>
      <c r="CR1" s="48" t="str">
        <f t="shared" si="1"/>
        <v>17</v>
      </c>
      <c r="CS1" s="48" t="str">
        <f t="shared" si="1"/>
        <v>17</v>
      </c>
      <c r="CT1" s="48" t="str">
        <f t="shared" si="1"/>
        <v>18</v>
      </c>
      <c r="CU1" s="48" t="str">
        <f t="shared" si="1"/>
        <v>18</v>
      </c>
      <c r="CV1" s="48" t="str">
        <f t="shared" si="1"/>
        <v>18</v>
      </c>
      <c r="CW1" s="48" t="str">
        <f t="shared" si="1"/>
        <v>18</v>
      </c>
      <c r="CX1" s="48" t="str">
        <f t="shared" si="1"/>
        <v>18</v>
      </c>
      <c r="CY1" s="48" t="str">
        <f t="shared" si="1"/>
        <v>18</v>
      </c>
      <c r="CZ1" s="48" t="str">
        <f t="shared" si="1"/>
        <v>18</v>
      </c>
      <c r="DA1" s="48" t="str">
        <f t="shared" si="1"/>
        <v>18</v>
      </c>
      <c r="DB1" s="48" t="str">
        <f t="shared" si="1"/>
        <v>19</v>
      </c>
      <c r="DC1" s="48" t="str">
        <f t="shared" si="1"/>
        <v>19</v>
      </c>
      <c r="DD1" s="48" t="str">
        <f t="shared" si="1"/>
        <v>19</v>
      </c>
      <c r="DE1" s="48" t="str">
        <f t="shared" si="1"/>
        <v>19</v>
      </c>
      <c r="DF1" s="48" t="str">
        <f t="shared" si="1"/>
        <v>19</v>
      </c>
      <c r="DG1" s="48" t="str">
        <f t="shared" si="1"/>
        <v>19</v>
      </c>
      <c r="DH1" s="48" t="str">
        <f t="shared" si="1"/>
        <v>19</v>
      </c>
      <c r="DI1" s="48" t="str">
        <f t="shared" si="1"/>
        <v>19</v>
      </c>
      <c r="DJ1" s="48" t="str">
        <f t="shared" si="1"/>
        <v>20</v>
      </c>
      <c r="DK1" s="48" t="str">
        <f t="shared" si="1"/>
        <v>20</v>
      </c>
      <c r="DL1" s="48" t="str">
        <f t="shared" si="1"/>
        <v>20</v>
      </c>
      <c r="DM1" s="48" t="str">
        <f t="shared" si="1"/>
        <v>20</v>
      </c>
      <c r="DN1" s="48" t="str">
        <f t="shared" si="1"/>
        <v>20</v>
      </c>
      <c r="DO1" s="48" t="str">
        <f t="shared" si="1"/>
        <v>20</v>
      </c>
      <c r="DP1" s="48" t="str">
        <f t="shared" si="1"/>
        <v>20</v>
      </c>
      <c r="DQ1" s="48" t="str">
        <f t="shared" si="1"/>
        <v>20</v>
      </c>
      <c r="DR1" s="48" t="str">
        <f t="shared" si="1"/>
        <v>22</v>
      </c>
      <c r="DS1" s="48" t="str">
        <f t="shared" si="1"/>
        <v>22</v>
      </c>
      <c r="DT1" s="48" t="str">
        <f t="shared" si="1"/>
        <v>22</v>
      </c>
      <c r="DU1" s="48" t="str">
        <f t="shared" si="1"/>
        <v>22</v>
      </c>
      <c r="DV1" s="48" t="str">
        <f t="shared" si="1"/>
        <v>22</v>
      </c>
      <c r="DW1" s="48" t="str">
        <f t="shared" si="1"/>
        <v>22</v>
      </c>
      <c r="DX1" s="48" t="str">
        <f t="shared" si="1"/>
        <v>22</v>
      </c>
      <c r="DY1" s="48" t="str">
        <f t="shared" si="1"/>
        <v>22</v>
      </c>
      <c r="DZ1" s="48" t="str">
        <f t="shared" si="1"/>
        <v>24</v>
      </c>
      <c r="EA1" s="48" t="str">
        <f t="shared" ref="EA1:GL1" si="2">RIGHT(LEFT(EA3,3),2)</f>
        <v>24</v>
      </c>
      <c r="EB1" s="48" t="str">
        <f t="shared" si="2"/>
        <v>24</v>
      </c>
      <c r="EC1" s="48" t="str">
        <f t="shared" si="2"/>
        <v>24</v>
      </c>
      <c r="ED1" s="48" t="str">
        <f t="shared" si="2"/>
        <v>24</v>
      </c>
      <c r="EE1" s="48" t="str">
        <f t="shared" si="2"/>
        <v>24</v>
      </c>
      <c r="EF1" s="48" t="str">
        <f t="shared" si="2"/>
        <v>24</v>
      </c>
      <c r="EG1" s="48" t="str">
        <f t="shared" si="2"/>
        <v>24</v>
      </c>
      <c r="EH1" s="48" t="str">
        <f t="shared" si="2"/>
        <v>25</v>
      </c>
      <c r="EI1" s="48" t="str">
        <f t="shared" si="2"/>
        <v>25</v>
      </c>
      <c r="EJ1" s="48" t="str">
        <f t="shared" si="2"/>
        <v>25</v>
      </c>
      <c r="EK1" s="48" t="str">
        <f t="shared" si="2"/>
        <v>25</v>
      </c>
      <c r="EL1" s="48" t="str">
        <f t="shared" si="2"/>
        <v>25</v>
      </c>
      <c r="EM1" s="48" t="str">
        <f t="shared" si="2"/>
        <v>25</v>
      </c>
      <c r="EN1" s="48" t="str">
        <f t="shared" si="2"/>
        <v>25</v>
      </c>
      <c r="EO1" s="48" t="str">
        <f t="shared" si="2"/>
        <v>25</v>
      </c>
      <c r="EP1" s="48" t="str">
        <f t="shared" si="2"/>
        <v>26</v>
      </c>
      <c r="EQ1" s="48" t="str">
        <f t="shared" si="2"/>
        <v>26</v>
      </c>
      <c r="ER1" s="48" t="str">
        <f t="shared" si="2"/>
        <v>26</v>
      </c>
      <c r="ES1" s="48" t="str">
        <f t="shared" si="2"/>
        <v>26</v>
      </c>
      <c r="ET1" s="48" t="str">
        <f t="shared" si="2"/>
        <v>26</v>
      </c>
      <c r="EU1" s="48" t="str">
        <f t="shared" si="2"/>
        <v>26</v>
      </c>
      <c r="EV1" s="48" t="str">
        <f t="shared" si="2"/>
        <v>26</v>
      </c>
      <c r="EW1" s="48" t="str">
        <f t="shared" si="2"/>
        <v>26</v>
      </c>
      <c r="EX1" s="48" t="str">
        <f t="shared" si="2"/>
        <v>27</v>
      </c>
      <c r="EY1" s="48" t="str">
        <f t="shared" si="2"/>
        <v>27</v>
      </c>
      <c r="EZ1" s="48" t="str">
        <f t="shared" si="2"/>
        <v>27</v>
      </c>
      <c r="FA1" s="48" t="str">
        <f t="shared" si="2"/>
        <v>27</v>
      </c>
      <c r="FB1" s="48" t="str">
        <f t="shared" si="2"/>
        <v>27</v>
      </c>
      <c r="FC1" s="48" t="str">
        <f t="shared" si="2"/>
        <v>27</v>
      </c>
      <c r="FD1" s="48" t="str">
        <f t="shared" si="2"/>
        <v>27</v>
      </c>
      <c r="FE1" s="48" t="str">
        <f t="shared" si="2"/>
        <v>27</v>
      </c>
      <c r="FF1" s="48" t="str">
        <f t="shared" si="2"/>
        <v>28</v>
      </c>
      <c r="FG1" s="48" t="str">
        <f t="shared" si="2"/>
        <v>28</v>
      </c>
      <c r="FH1" s="48" t="str">
        <f t="shared" si="2"/>
        <v>28</v>
      </c>
      <c r="FI1" s="48" t="str">
        <f t="shared" si="2"/>
        <v>28</v>
      </c>
      <c r="FJ1" s="48" t="str">
        <f t="shared" si="2"/>
        <v>28</v>
      </c>
      <c r="FK1" s="48" t="str">
        <f t="shared" si="2"/>
        <v>28</v>
      </c>
      <c r="FL1" s="48" t="str">
        <f t="shared" si="2"/>
        <v>28</v>
      </c>
      <c r="FM1" s="48" t="str">
        <f t="shared" si="2"/>
        <v>28</v>
      </c>
      <c r="FN1" s="48" t="str">
        <f t="shared" si="2"/>
        <v>29</v>
      </c>
      <c r="FO1" s="48" t="str">
        <f t="shared" si="2"/>
        <v>29</v>
      </c>
      <c r="FP1" s="48" t="str">
        <f t="shared" si="2"/>
        <v>29</v>
      </c>
      <c r="FQ1" s="48" t="str">
        <f t="shared" si="2"/>
        <v>29</v>
      </c>
      <c r="FR1" s="48" t="str">
        <f t="shared" si="2"/>
        <v>29</v>
      </c>
      <c r="FS1" s="48" t="str">
        <f t="shared" si="2"/>
        <v>29</v>
      </c>
      <c r="FT1" s="48" t="str">
        <f t="shared" si="2"/>
        <v>29</v>
      </c>
      <c r="FU1" s="48" t="str">
        <f t="shared" si="2"/>
        <v>29</v>
      </c>
      <c r="FV1" s="48" t="str">
        <f t="shared" si="2"/>
        <v>30</v>
      </c>
      <c r="FW1" s="48" t="str">
        <f t="shared" si="2"/>
        <v>30</v>
      </c>
      <c r="FX1" s="48" t="str">
        <f t="shared" si="2"/>
        <v>30</v>
      </c>
      <c r="FY1" s="48" t="str">
        <f t="shared" si="2"/>
        <v>30</v>
      </c>
      <c r="FZ1" s="48" t="str">
        <f t="shared" si="2"/>
        <v>30</v>
      </c>
      <c r="GA1" s="48" t="str">
        <f t="shared" si="2"/>
        <v>30</v>
      </c>
      <c r="GB1" s="48" t="str">
        <f t="shared" si="2"/>
        <v>30</v>
      </c>
      <c r="GC1" s="48" t="str">
        <f t="shared" si="2"/>
        <v>30</v>
      </c>
      <c r="GD1" s="48" t="str">
        <f t="shared" si="2"/>
        <v>32</v>
      </c>
      <c r="GE1" s="48" t="str">
        <f t="shared" si="2"/>
        <v>32</v>
      </c>
      <c r="GF1" s="48" t="str">
        <f t="shared" si="2"/>
        <v>32</v>
      </c>
      <c r="GG1" s="48" t="str">
        <f t="shared" si="2"/>
        <v>32</v>
      </c>
      <c r="GH1" s="48" t="str">
        <f t="shared" si="2"/>
        <v>32</v>
      </c>
      <c r="GI1" s="48" t="str">
        <f t="shared" si="2"/>
        <v>32</v>
      </c>
      <c r="GJ1" s="48" t="str">
        <f t="shared" si="2"/>
        <v>32</v>
      </c>
      <c r="GK1" s="48" t="str">
        <f t="shared" si="2"/>
        <v>32</v>
      </c>
      <c r="GL1" s="48" t="str">
        <f t="shared" si="2"/>
        <v>33</v>
      </c>
      <c r="GM1" s="48" t="str">
        <f t="shared" ref="GM1:IX1" si="3">RIGHT(LEFT(GM3,3),2)</f>
        <v>33</v>
      </c>
      <c r="GN1" s="48" t="str">
        <f t="shared" si="3"/>
        <v>33</v>
      </c>
      <c r="GO1" s="48" t="str">
        <f t="shared" si="3"/>
        <v>33</v>
      </c>
      <c r="GP1" s="48" t="str">
        <f t="shared" si="3"/>
        <v>33</v>
      </c>
      <c r="GQ1" s="48" t="str">
        <f t="shared" si="3"/>
        <v>33</v>
      </c>
      <c r="GR1" s="48" t="str">
        <f t="shared" si="3"/>
        <v>33</v>
      </c>
      <c r="GS1" s="48" t="str">
        <f t="shared" si="3"/>
        <v>33</v>
      </c>
      <c r="GT1" s="48" t="str">
        <f t="shared" si="3"/>
        <v>34</v>
      </c>
      <c r="GU1" s="48" t="str">
        <f t="shared" si="3"/>
        <v>34</v>
      </c>
      <c r="GV1" s="48" t="str">
        <f t="shared" si="3"/>
        <v>34</v>
      </c>
      <c r="GW1" s="48" t="str">
        <f t="shared" si="3"/>
        <v>34</v>
      </c>
      <c r="GX1" s="48" t="str">
        <f t="shared" si="3"/>
        <v>34</v>
      </c>
      <c r="GY1" s="48" t="str">
        <f t="shared" si="3"/>
        <v>34</v>
      </c>
      <c r="GZ1" s="48" t="str">
        <f t="shared" si="3"/>
        <v>34</v>
      </c>
      <c r="HA1" s="48" t="str">
        <f t="shared" si="3"/>
        <v>34</v>
      </c>
      <c r="HB1" s="48" t="str">
        <f t="shared" si="3"/>
        <v>36</v>
      </c>
      <c r="HC1" s="48" t="str">
        <f t="shared" si="3"/>
        <v>36</v>
      </c>
      <c r="HD1" s="48" t="str">
        <f t="shared" si="3"/>
        <v>36</v>
      </c>
      <c r="HE1" s="48" t="str">
        <f t="shared" si="3"/>
        <v>36</v>
      </c>
      <c r="HF1" s="48" t="str">
        <f t="shared" si="3"/>
        <v>36</v>
      </c>
      <c r="HG1" s="48" t="str">
        <f t="shared" si="3"/>
        <v>36</v>
      </c>
      <c r="HH1" s="48" t="str">
        <f t="shared" si="3"/>
        <v>36</v>
      </c>
      <c r="HI1" s="48" t="str">
        <f t="shared" si="3"/>
        <v>36</v>
      </c>
      <c r="HJ1" s="48" t="str">
        <f t="shared" si="3"/>
        <v>37</v>
      </c>
      <c r="HK1" s="48" t="str">
        <f t="shared" si="3"/>
        <v>37</v>
      </c>
      <c r="HL1" s="48" t="str">
        <f t="shared" si="3"/>
        <v>37</v>
      </c>
      <c r="HM1" s="48" t="str">
        <f t="shared" si="3"/>
        <v>37</v>
      </c>
      <c r="HN1" s="48" t="str">
        <f t="shared" si="3"/>
        <v>37</v>
      </c>
      <c r="HO1" s="48" t="str">
        <f t="shared" si="3"/>
        <v>37</v>
      </c>
      <c r="HP1" s="48" t="str">
        <f t="shared" si="3"/>
        <v>37</v>
      </c>
      <c r="HQ1" s="48" t="str">
        <f t="shared" si="3"/>
        <v>37</v>
      </c>
      <c r="HR1" s="48" t="str">
        <f t="shared" si="3"/>
        <v>38</v>
      </c>
      <c r="HS1" s="48" t="str">
        <f t="shared" si="3"/>
        <v>38</v>
      </c>
      <c r="HT1" s="48" t="str">
        <f t="shared" si="3"/>
        <v>38</v>
      </c>
      <c r="HU1" s="48" t="str">
        <f t="shared" si="3"/>
        <v>38</v>
      </c>
      <c r="HV1" s="48" t="str">
        <f t="shared" si="3"/>
        <v>38</v>
      </c>
      <c r="HW1" s="48" t="str">
        <f t="shared" si="3"/>
        <v>38</v>
      </c>
      <c r="HX1" s="48" t="str">
        <f t="shared" si="3"/>
        <v>38</v>
      </c>
      <c r="HY1" s="48" t="str">
        <f t="shared" si="3"/>
        <v>38</v>
      </c>
      <c r="HZ1" s="48" t="str">
        <f t="shared" si="3"/>
        <v>40</v>
      </c>
      <c r="IA1" s="48" t="str">
        <f t="shared" si="3"/>
        <v>40</v>
      </c>
      <c r="IB1" s="48" t="str">
        <f t="shared" si="3"/>
        <v>40</v>
      </c>
      <c r="IC1" s="48" t="str">
        <f t="shared" si="3"/>
        <v>40</v>
      </c>
      <c r="ID1" s="48" t="str">
        <f t="shared" si="3"/>
        <v>40</v>
      </c>
      <c r="IE1" s="48" t="str">
        <f t="shared" si="3"/>
        <v>40</v>
      </c>
      <c r="IF1" s="48" t="str">
        <f t="shared" si="3"/>
        <v>40</v>
      </c>
      <c r="IG1" s="48" t="str">
        <f t="shared" si="3"/>
        <v>40</v>
      </c>
      <c r="IH1" s="48" t="str">
        <f t="shared" si="3"/>
        <v>42</v>
      </c>
      <c r="II1" s="48" t="str">
        <f t="shared" si="3"/>
        <v>42</v>
      </c>
      <c r="IJ1" s="48" t="str">
        <f t="shared" si="3"/>
        <v>42</v>
      </c>
      <c r="IK1" s="48" t="str">
        <f t="shared" si="3"/>
        <v>42</v>
      </c>
      <c r="IL1" s="48" t="str">
        <f t="shared" si="3"/>
        <v>42</v>
      </c>
      <c r="IM1" s="48" t="str">
        <f t="shared" si="3"/>
        <v>42</v>
      </c>
      <c r="IN1" s="48" t="str">
        <f t="shared" si="3"/>
        <v>42</v>
      </c>
      <c r="IO1" s="48" t="str">
        <f t="shared" si="3"/>
        <v>42</v>
      </c>
      <c r="IP1" s="48" t="str">
        <f t="shared" si="3"/>
        <v>44</v>
      </c>
      <c r="IQ1" s="48" t="str">
        <f t="shared" si="3"/>
        <v>44</v>
      </c>
      <c r="IR1" s="48" t="str">
        <f t="shared" si="3"/>
        <v>44</v>
      </c>
      <c r="IS1" s="48" t="str">
        <f t="shared" si="3"/>
        <v>44</v>
      </c>
      <c r="IT1" s="48" t="str">
        <f t="shared" si="3"/>
        <v>44</v>
      </c>
      <c r="IU1" s="48" t="str">
        <f t="shared" si="3"/>
        <v>44</v>
      </c>
      <c r="IV1" s="48" t="str">
        <f t="shared" si="3"/>
        <v>44</v>
      </c>
      <c r="IW1" s="48" t="str">
        <f t="shared" si="3"/>
        <v>44</v>
      </c>
      <c r="IX1" s="48" t="str">
        <f t="shared" si="3"/>
        <v>45</v>
      </c>
      <c r="IY1" s="48" t="str">
        <f t="shared" ref="IY1:LJ1" si="4">RIGHT(LEFT(IY3,3),2)</f>
        <v>45</v>
      </c>
      <c r="IZ1" s="48" t="str">
        <f t="shared" si="4"/>
        <v>45</v>
      </c>
      <c r="JA1" s="48" t="str">
        <f t="shared" si="4"/>
        <v>45</v>
      </c>
      <c r="JB1" s="48" t="str">
        <f t="shared" si="4"/>
        <v>45</v>
      </c>
      <c r="JC1" s="48" t="str">
        <f t="shared" si="4"/>
        <v>45</v>
      </c>
      <c r="JD1" s="48" t="str">
        <f t="shared" si="4"/>
        <v>45</v>
      </c>
      <c r="JE1" s="48" t="str">
        <f t="shared" si="4"/>
        <v>45</v>
      </c>
      <c r="JF1" s="48" t="str">
        <f t="shared" si="4"/>
        <v>47</v>
      </c>
      <c r="JG1" s="48" t="str">
        <f t="shared" si="4"/>
        <v>47</v>
      </c>
      <c r="JH1" s="48" t="str">
        <f t="shared" si="4"/>
        <v>47</v>
      </c>
      <c r="JI1" s="48" t="str">
        <f t="shared" si="4"/>
        <v>47</v>
      </c>
      <c r="JJ1" s="48" t="str">
        <f t="shared" si="4"/>
        <v>47</v>
      </c>
      <c r="JK1" s="48" t="str">
        <f t="shared" si="4"/>
        <v>47</v>
      </c>
      <c r="JL1" s="48" t="str">
        <f t="shared" si="4"/>
        <v>47</v>
      </c>
      <c r="JM1" s="48" t="str">
        <f t="shared" si="4"/>
        <v>47</v>
      </c>
      <c r="JN1" s="48" t="str">
        <f t="shared" si="4"/>
        <v>49</v>
      </c>
      <c r="JO1" s="48" t="str">
        <f t="shared" si="4"/>
        <v>49</v>
      </c>
      <c r="JP1" s="48" t="str">
        <f t="shared" si="4"/>
        <v>49</v>
      </c>
      <c r="JQ1" s="48" t="str">
        <f t="shared" si="4"/>
        <v>49</v>
      </c>
      <c r="JR1" s="48" t="str">
        <f t="shared" si="4"/>
        <v>49</v>
      </c>
      <c r="JS1" s="48" t="str">
        <f t="shared" si="4"/>
        <v>49</v>
      </c>
      <c r="JT1" s="48" t="str">
        <f t="shared" si="4"/>
        <v>49</v>
      </c>
      <c r="JU1" s="48" t="str">
        <f t="shared" si="4"/>
        <v>49</v>
      </c>
      <c r="JV1" s="48" t="str">
        <f t="shared" si="4"/>
        <v>50</v>
      </c>
      <c r="JW1" s="48" t="str">
        <f t="shared" si="4"/>
        <v>50</v>
      </c>
      <c r="JX1" s="48" t="str">
        <f t="shared" si="4"/>
        <v>50</v>
      </c>
      <c r="JY1" s="48" t="str">
        <f t="shared" si="4"/>
        <v>50</v>
      </c>
      <c r="JZ1" s="48" t="str">
        <f t="shared" si="4"/>
        <v>50</v>
      </c>
      <c r="KA1" s="48" t="str">
        <f t="shared" si="4"/>
        <v>50</v>
      </c>
      <c r="KB1" s="48" t="str">
        <f t="shared" si="4"/>
        <v>50</v>
      </c>
      <c r="KC1" s="48" t="str">
        <f t="shared" si="4"/>
        <v>50</v>
      </c>
      <c r="KD1" s="48" t="str">
        <f t="shared" si="4"/>
        <v>52</v>
      </c>
      <c r="KE1" s="48" t="str">
        <f t="shared" si="4"/>
        <v>52</v>
      </c>
      <c r="KF1" s="48" t="str">
        <f t="shared" si="4"/>
        <v>52</v>
      </c>
      <c r="KG1" s="48" t="str">
        <f t="shared" si="4"/>
        <v>52</v>
      </c>
      <c r="KH1" s="48" t="str">
        <f t="shared" si="4"/>
        <v>52</v>
      </c>
      <c r="KI1" s="48" t="str">
        <f t="shared" si="4"/>
        <v>52</v>
      </c>
      <c r="KJ1" s="48" t="str">
        <f t="shared" si="4"/>
        <v>52</v>
      </c>
      <c r="KK1" s="48" t="str">
        <f t="shared" si="4"/>
        <v>52</v>
      </c>
      <c r="KL1" s="48" t="str">
        <f t="shared" si="4"/>
        <v>53</v>
      </c>
      <c r="KM1" s="48" t="str">
        <f t="shared" si="4"/>
        <v>53</v>
      </c>
      <c r="KN1" s="48" t="str">
        <f t="shared" si="4"/>
        <v>53</v>
      </c>
      <c r="KO1" s="48" t="str">
        <f t="shared" si="4"/>
        <v>53</v>
      </c>
      <c r="KP1" s="48" t="str">
        <f t="shared" si="4"/>
        <v>53</v>
      </c>
      <c r="KQ1" s="48" t="str">
        <f t="shared" si="4"/>
        <v>53</v>
      </c>
      <c r="KR1" s="48" t="str">
        <f t="shared" si="4"/>
        <v>53</v>
      </c>
      <c r="KS1" s="48" t="str">
        <f t="shared" si="4"/>
        <v>53</v>
      </c>
      <c r="KT1" s="48" t="str">
        <f t="shared" si="4"/>
        <v>54</v>
      </c>
      <c r="KU1" s="48" t="str">
        <f t="shared" si="4"/>
        <v>54</v>
      </c>
      <c r="KV1" s="48" t="str">
        <f t="shared" si="4"/>
        <v>54</v>
      </c>
      <c r="KW1" s="48" t="str">
        <f t="shared" si="4"/>
        <v>54</v>
      </c>
      <c r="KX1" s="48" t="str">
        <f t="shared" si="4"/>
        <v>54</v>
      </c>
      <c r="KY1" s="48" t="str">
        <f t="shared" si="4"/>
        <v>54</v>
      </c>
      <c r="KZ1" s="48" t="str">
        <f t="shared" si="4"/>
        <v>54</v>
      </c>
      <c r="LA1" s="48" t="str">
        <f t="shared" si="4"/>
        <v>54</v>
      </c>
      <c r="LB1" s="48" t="str">
        <f t="shared" si="4"/>
        <v>56</v>
      </c>
      <c r="LC1" s="48" t="str">
        <f t="shared" si="4"/>
        <v>56</v>
      </c>
      <c r="LD1" s="48" t="str">
        <f t="shared" si="4"/>
        <v>56</v>
      </c>
      <c r="LE1" s="48" t="str">
        <f t="shared" si="4"/>
        <v>56</v>
      </c>
      <c r="LF1" s="48" t="str">
        <f t="shared" si="4"/>
        <v>56</v>
      </c>
      <c r="LG1" s="48" t="str">
        <f t="shared" si="4"/>
        <v>56</v>
      </c>
      <c r="LH1" s="48" t="str">
        <f t="shared" si="4"/>
        <v>56</v>
      </c>
      <c r="LI1" s="48" t="str">
        <f t="shared" si="4"/>
        <v>56</v>
      </c>
      <c r="LJ1" s="48" t="str">
        <f t="shared" si="4"/>
        <v>57</v>
      </c>
      <c r="LK1" s="48" t="str">
        <f t="shared" ref="LK1:NV1" si="5">RIGHT(LEFT(LK3,3),2)</f>
        <v>57</v>
      </c>
      <c r="LL1" s="48" t="str">
        <f t="shared" si="5"/>
        <v>57</v>
      </c>
      <c r="LM1" s="48" t="str">
        <f t="shared" si="5"/>
        <v>57</v>
      </c>
      <c r="LN1" s="48" t="str">
        <f t="shared" si="5"/>
        <v>57</v>
      </c>
      <c r="LO1" s="48" t="str">
        <f t="shared" si="5"/>
        <v>57</v>
      </c>
      <c r="LP1" s="48" t="str">
        <f t="shared" si="5"/>
        <v>57</v>
      </c>
      <c r="LQ1" s="48" t="str">
        <f t="shared" si="5"/>
        <v>57</v>
      </c>
      <c r="LR1" s="48" t="str">
        <f t="shared" si="5"/>
        <v>58</v>
      </c>
      <c r="LS1" s="48" t="str">
        <f t="shared" si="5"/>
        <v>58</v>
      </c>
      <c r="LT1" s="48" t="str">
        <f t="shared" si="5"/>
        <v>58</v>
      </c>
      <c r="LU1" s="48" t="str">
        <f t="shared" si="5"/>
        <v>58</v>
      </c>
      <c r="LV1" s="48" t="str">
        <f t="shared" si="5"/>
        <v>58</v>
      </c>
      <c r="LW1" s="48" t="str">
        <f t="shared" si="5"/>
        <v>58</v>
      </c>
      <c r="LX1" s="48" t="str">
        <f t="shared" si="5"/>
        <v>58</v>
      </c>
      <c r="LY1" s="48" t="str">
        <f t="shared" si="5"/>
        <v>58</v>
      </c>
      <c r="LZ1" s="48" t="str">
        <f t="shared" si="5"/>
        <v>60</v>
      </c>
      <c r="MA1" s="48" t="str">
        <f t="shared" si="5"/>
        <v>60</v>
      </c>
      <c r="MB1" s="48" t="str">
        <f t="shared" si="5"/>
        <v>60</v>
      </c>
      <c r="MC1" s="48" t="str">
        <f t="shared" si="5"/>
        <v>60</v>
      </c>
      <c r="MD1" s="48" t="str">
        <f t="shared" si="5"/>
        <v>60</v>
      </c>
      <c r="ME1" s="48" t="str">
        <f t="shared" si="5"/>
        <v>60</v>
      </c>
      <c r="MF1" s="48" t="str">
        <f t="shared" si="5"/>
        <v>60</v>
      </c>
      <c r="MG1" s="48" t="str">
        <f t="shared" si="5"/>
        <v>60</v>
      </c>
      <c r="MH1" s="48" t="str">
        <f t="shared" si="5"/>
        <v>61</v>
      </c>
      <c r="MI1" s="48" t="str">
        <f t="shared" si="5"/>
        <v>61</v>
      </c>
      <c r="MJ1" s="48" t="str">
        <f t="shared" si="5"/>
        <v>61</v>
      </c>
      <c r="MK1" s="48" t="str">
        <f t="shared" si="5"/>
        <v>61</v>
      </c>
      <c r="ML1" s="48" t="str">
        <f t="shared" si="5"/>
        <v>61</v>
      </c>
      <c r="MM1" s="48" t="str">
        <f t="shared" si="5"/>
        <v>61</v>
      </c>
      <c r="MN1" s="48" t="str">
        <f t="shared" si="5"/>
        <v>61</v>
      </c>
      <c r="MO1" s="48" t="str">
        <f t="shared" si="5"/>
        <v>61</v>
      </c>
      <c r="MP1" s="48" t="str">
        <f t="shared" si="5"/>
        <v>63</v>
      </c>
      <c r="MQ1" s="48" t="str">
        <f t="shared" si="5"/>
        <v>63</v>
      </c>
      <c r="MR1" s="48" t="str">
        <f t="shared" si="5"/>
        <v>63</v>
      </c>
      <c r="MS1" s="48" t="str">
        <f t="shared" si="5"/>
        <v>63</v>
      </c>
      <c r="MT1" s="48" t="str">
        <f t="shared" si="5"/>
        <v>63</v>
      </c>
      <c r="MU1" s="48" t="str">
        <f t="shared" si="5"/>
        <v>63</v>
      </c>
      <c r="MV1" s="48" t="str">
        <f t="shared" si="5"/>
        <v>63</v>
      </c>
      <c r="MW1" s="48" t="str">
        <f t="shared" si="5"/>
        <v>63</v>
      </c>
      <c r="MX1" s="48" t="str">
        <f t="shared" si="5"/>
        <v>64</v>
      </c>
      <c r="MY1" s="48" t="str">
        <f t="shared" si="5"/>
        <v>64</v>
      </c>
      <c r="MZ1" s="48" t="str">
        <f t="shared" si="5"/>
        <v>64</v>
      </c>
      <c r="NA1" s="48" t="str">
        <f t="shared" si="5"/>
        <v>64</v>
      </c>
      <c r="NB1" s="48" t="str">
        <f t="shared" si="5"/>
        <v>64</v>
      </c>
      <c r="NC1" s="48" t="str">
        <f t="shared" si="5"/>
        <v>64</v>
      </c>
      <c r="ND1" s="48" t="str">
        <f t="shared" si="5"/>
        <v>64</v>
      </c>
      <c r="NE1" s="48" t="str">
        <f t="shared" si="5"/>
        <v>64</v>
      </c>
      <c r="NF1" s="48" t="str">
        <f t="shared" si="5"/>
        <v>65</v>
      </c>
      <c r="NG1" s="48" t="str">
        <f t="shared" si="5"/>
        <v>65</v>
      </c>
      <c r="NH1" s="48" t="str">
        <f t="shared" si="5"/>
        <v>65</v>
      </c>
      <c r="NI1" s="48" t="str">
        <f t="shared" si="5"/>
        <v>65</v>
      </c>
      <c r="NJ1" s="48" t="str">
        <f t="shared" si="5"/>
        <v>65</v>
      </c>
      <c r="NK1" s="48" t="str">
        <f t="shared" si="5"/>
        <v>65</v>
      </c>
      <c r="NL1" s="48" t="str">
        <f t="shared" si="5"/>
        <v>65</v>
      </c>
      <c r="NM1" s="48" t="str">
        <f t="shared" si="5"/>
        <v>65</v>
      </c>
      <c r="NN1" s="48" t="str">
        <f t="shared" si="5"/>
        <v>66</v>
      </c>
      <c r="NO1" s="48" t="str">
        <f t="shared" si="5"/>
        <v>66</v>
      </c>
      <c r="NP1" s="48" t="str">
        <f t="shared" si="5"/>
        <v>66</v>
      </c>
      <c r="NQ1" s="48" t="str">
        <f t="shared" si="5"/>
        <v>66</v>
      </c>
      <c r="NR1" s="48" t="str">
        <f t="shared" si="5"/>
        <v>66</v>
      </c>
      <c r="NS1" s="48" t="str">
        <f t="shared" si="5"/>
        <v>66</v>
      </c>
      <c r="NT1" s="48" t="str">
        <f t="shared" si="5"/>
        <v>66</v>
      </c>
      <c r="NU1" s="48" t="str">
        <f t="shared" si="5"/>
        <v>66</v>
      </c>
      <c r="NV1" s="48" t="str">
        <f t="shared" si="5"/>
        <v>68</v>
      </c>
      <c r="NW1" s="48" t="str">
        <f t="shared" ref="NW1:QH1" si="6">RIGHT(LEFT(NW3,3),2)</f>
        <v>68</v>
      </c>
      <c r="NX1" s="48" t="str">
        <f t="shared" si="6"/>
        <v>68</v>
      </c>
      <c r="NY1" s="48" t="str">
        <f t="shared" si="6"/>
        <v>68</v>
      </c>
      <c r="NZ1" s="48" t="str">
        <f t="shared" si="6"/>
        <v>68</v>
      </c>
      <c r="OA1" s="48" t="str">
        <f t="shared" si="6"/>
        <v>68</v>
      </c>
      <c r="OB1" s="48" t="str">
        <f t="shared" si="6"/>
        <v>68</v>
      </c>
      <c r="OC1" s="48" t="str">
        <f t="shared" si="6"/>
        <v>68</v>
      </c>
      <c r="OD1" s="48" t="str">
        <f t="shared" si="6"/>
        <v>69</v>
      </c>
      <c r="OE1" s="48" t="str">
        <f t="shared" si="6"/>
        <v>69</v>
      </c>
      <c r="OF1" s="48" t="str">
        <f t="shared" si="6"/>
        <v>69</v>
      </c>
      <c r="OG1" s="48" t="str">
        <f t="shared" si="6"/>
        <v>69</v>
      </c>
      <c r="OH1" s="48" t="str">
        <f t="shared" si="6"/>
        <v>69</v>
      </c>
      <c r="OI1" s="48" t="str">
        <f t="shared" si="6"/>
        <v>69</v>
      </c>
      <c r="OJ1" s="48" t="str">
        <f t="shared" si="6"/>
        <v>69</v>
      </c>
      <c r="OK1" s="48" t="str">
        <f t="shared" si="6"/>
        <v>69</v>
      </c>
      <c r="OL1" s="48" t="str">
        <f t="shared" si="6"/>
        <v>70</v>
      </c>
      <c r="OM1" s="48" t="str">
        <f t="shared" si="6"/>
        <v>70</v>
      </c>
      <c r="ON1" s="48" t="str">
        <f t="shared" si="6"/>
        <v>70</v>
      </c>
      <c r="OO1" s="48" t="str">
        <f t="shared" si="6"/>
        <v>70</v>
      </c>
      <c r="OP1" s="48" t="str">
        <f t="shared" si="6"/>
        <v>70</v>
      </c>
      <c r="OQ1" s="48" t="str">
        <f t="shared" si="6"/>
        <v>70</v>
      </c>
      <c r="OR1" s="48" t="str">
        <f t="shared" si="6"/>
        <v>70</v>
      </c>
      <c r="OS1" s="48" t="str">
        <f t="shared" si="6"/>
        <v>70</v>
      </c>
      <c r="OT1" s="48" t="str">
        <f t="shared" si="6"/>
        <v>71</v>
      </c>
      <c r="OU1" s="48" t="str">
        <f t="shared" si="6"/>
        <v>71</v>
      </c>
      <c r="OV1" s="48" t="str">
        <f t="shared" si="6"/>
        <v>71</v>
      </c>
      <c r="OW1" s="48" t="str">
        <f t="shared" si="6"/>
        <v>71</v>
      </c>
      <c r="OX1" s="48" t="str">
        <f t="shared" si="6"/>
        <v>71</v>
      </c>
      <c r="OY1" s="48" t="str">
        <f t="shared" si="6"/>
        <v>71</v>
      </c>
      <c r="OZ1" s="48" t="str">
        <f t="shared" si="6"/>
        <v>71</v>
      </c>
      <c r="PA1" s="48" t="str">
        <f t="shared" si="6"/>
        <v>71</v>
      </c>
      <c r="PB1" s="48" t="str">
        <f t="shared" si="6"/>
        <v>73</v>
      </c>
      <c r="PC1" s="48" t="str">
        <f t="shared" si="6"/>
        <v>73</v>
      </c>
      <c r="PD1" s="48" t="str">
        <f t="shared" si="6"/>
        <v>73</v>
      </c>
      <c r="PE1" s="48" t="str">
        <f t="shared" si="6"/>
        <v>73</v>
      </c>
      <c r="PF1" s="48" t="str">
        <f t="shared" si="6"/>
        <v>73</v>
      </c>
      <c r="PG1" s="48" t="str">
        <f t="shared" si="6"/>
        <v>73</v>
      </c>
      <c r="PH1" s="48" t="str">
        <f t="shared" si="6"/>
        <v>73</v>
      </c>
      <c r="PI1" s="48" t="str">
        <f t="shared" si="6"/>
        <v>73</v>
      </c>
      <c r="PJ1" s="48" t="str">
        <f t="shared" si="6"/>
        <v>75</v>
      </c>
      <c r="PK1" s="48" t="str">
        <f t="shared" si="6"/>
        <v>75</v>
      </c>
      <c r="PL1" s="48" t="str">
        <f t="shared" si="6"/>
        <v>75</v>
      </c>
      <c r="PM1" s="48" t="str">
        <f t="shared" si="6"/>
        <v>75</v>
      </c>
      <c r="PN1" s="48" t="str">
        <f t="shared" si="6"/>
        <v>75</v>
      </c>
      <c r="PO1" s="48" t="str">
        <f t="shared" si="6"/>
        <v>75</v>
      </c>
      <c r="PP1" s="48" t="str">
        <f t="shared" si="6"/>
        <v>75</v>
      </c>
      <c r="PQ1" s="48" t="str">
        <f t="shared" si="6"/>
        <v>75</v>
      </c>
      <c r="PR1" s="48" t="str">
        <f t="shared" si="6"/>
        <v>76</v>
      </c>
      <c r="PS1" s="48" t="str">
        <f t="shared" si="6"/>
        <v>76</v>
      </c>
      <c r="PT1" s="48" t="str">
        <f t="shared" si="6"/>
        <v>76</v>
      </c>
      <c r="PU1" s="48" t="str">
        <f t="shared" si="6"/>
        <v>76</v>
      </c>
      <c r="PV1" s="48" t="str">
        <f t="shared" si="6"/>
        <v>76</v>
      </c>
      <c r="PW1" s="48" t="str">
        <f t="shared" si="6"/>
        <v>76</v>
      </c>
      <c r="PX1" s="48" t="str">
        <f t="shared" si="6"/>
        <v>76</v>
      </c>
      <c r="PY1" s="48" t="str">
        <f t="shared" si="6"/>
        <v>76</v>
      </c>
      <c r="PZ1" s="48" t="str">
        <f t="shared" si="6"/>
        <v>77</v>
      </c>
      <c r="QA1" s="48" t="str">
        <f t="shared" si="6"/>
        <v>77</v>
      </c>
      <c r="QB1" s="48" t="str">
        <f t="shared" si="6"/>
        <v>77</v>
      </c>
      <c r="QC1" s="48" t="str">
        <f t="shared" si="6"/>
        <v>77</v>
      </c>
      <c r="QD1" s="48" t="str">
        <f t="shared" si="6"/>
        <v>77</v>
      </c>
      <c r="QE1" s="48" t="str">
        <f t="shared" si="6"/>
        <v>77</v>
      </c>
      <c r="QF1" s="48" t="str">
        <f t="shared" si="6"/>
        <v>77</v>
      </c>
      <c r="QG1" s="48" t="str">
        <f t="shared" si="6"/>
        <v>77</v>
      </c>
      <c r="QH1" s="48" t="str">
        <f t="shared" si="6"/>
        <v>78</v>
      </c>
      <c r="QI1" s="48" t="str">
        <f t="shared" ref="QI1:ST1" si="7">RIGHT(LEFT(QI3,3),2)</f>
        <v>78</v>
      </c>
      <c r="QJ1" s="48" t="str">
        <f t="shared" si="7"/>
        <v>78</v>
      </c>
      <c r="QK1" s="48" t="str">
        <f t="shared" si="7"/>
        <v>78</v>
      </c>
      <c r="QL1" s="48" t="str">
        <f t="shared" si="7"/>
        <v>78</v>
      </c>
      <c r="QM1" s="48" t="str">
        <f t="shared" si="7"/>
        <v>78</v>
      </c>
      <c r="QN1" s="48" t="str">
        <f t="shared" si="7"/>
        <v>78</v>
      </c>
      <c r="QO1" s="48" t="str">
        <f t="shared" si="7"/>
        <v>78</v>
      </c>
      <c r="QP1" s="48" t="str">
        <f t="shared" si="7"/>
        <v>79</v>
      </c>
      <c r="QQ1" s="48" t="str">
        <f t="shared" si="7"/>
        <v>79</v>
      </c>
      <c r="QR1" s="48" t="str">
        <f t="shared" si="7"/>
        <v>79</v>
      </c>
      <c r="QS1" s="48" t="str">
        <f t="shared" si="7"/>
        <v>79</v>
      </c>
      <c r="QT1" s="48" t="str">
        <f t="shared" si="7"/>
        <v>79</v>
      </c>
      <c r="QU1" s="48" t="str">
        <f t="shared" si="7"/>
        <v>79</v>
      </c>
      <c r="QV1" s="48" t="str">
        <f t="shared" si="7"/>
        <v>79</v>
      </c>
      <c r="QW1" s="48" t="str">
        <f t="shared" si="7"/>
        <v>79</v>
      </c>
      <c r="QX1" s="48" t="str">
        <f t="shared" si="7"/>
        <v>80</v>
      </c>
      <c r="QY1" s="48" t="str">
        <f t="shared" si="7"/>
        <v>80</v>
      </c>
      <c r="QZ1" s="48" t="str">
        <f t="shared" si="7"/>
        <v>80</v>
      </c>
      <c r="RA1" s="48" t="str">
        <f t="shared" si="7"/>
        <v>80</v>
      </c>
      <c r="RB1" s="48" t="str">
        <f t="shared" si="7"/>
        <v>80</v>
      </c>
      <c r="RC1" s="48" t="str">
        <f t="shared" si="7"/>
        <v>80</v>
      </c>
      <c r="RD1" s="48" t="str">
        <f t="shared" si="7"/>
        <v>80</v>
      </c>
      <c r="RE1" s="48" t="str">
        <f t="shared" si="7"/>
        <v>80</v>
      </c>
      <c r="RF1" s="48" t="str">
        <f t="shared" si="7"/>
        <v>81</v>
      </c>
      <c r="RG1" s="48" t="str">
        <f t="shared" si="7"/>
        <v>81</v>
      </c>
      <c r="RH1" s="48" t="str">
        <f t="shared" si="7"/>
        <v>81</v>
      </c>
      <c r="RI1" s="48" t="str">
        <f t="shared" si="7"/>
        <v>81</v>
      </c>
      <c r="RJ1" s="48" t="str">
        <f t="shared" si="7"/>
        <v>81</v>
      </c>
      <c r="RK1" s="48" t="str">
        <f t="shared" si="7"/>
        <v>81</v>
      </c>
      <c r="RL1" s="48" t="str">
        <f t="shared" si="7"/>
        <v>81</v>
      </c>
      <c r="RM1" s="48" t="str">
        <f t="shared" si="7"/>
        <v>81</v>
      </c>
      <c r="RN1" s="48" t="str">
        <f t="shared" si="7"/>
        <v>82</v>
      </c>
      <c r="RO1" s="48" t="str">
        <f t="shared" si="7"/>
        <v>82</v>
      </c>
      <c r="RP1" s="48" t="str">
        <f t="shared" si="7"/>
        <v>82</v>
      </c>
      <c r="RQ1" s="48" t="str">
        <f t="shared" si="7"/>
        <v>82</v>
      </c>
      <c r="RR1" s="48" t="str">
        <f t="shared" si="7"/>
        <v>82</v>
      </c>
      <c r="RS1" s="48" t="str">
        <f t="shared" si="7"/>
        <v>82</v>
      </c>
      <c r="RT1" s="48" t="str">
        <f t="shared" si="7"/>
        <v>82</v>
      </c>
      <c r="RU1" s="48" t="str">
        <f t="shared" si="7"/>
        <v>82</v>
      </c>
      <c r="RV1" s="48" t="str">
        <f t="shared" si="7"/>
        <v>83</v>
      </c>
      <c r="RW1" s="48" t="str">
        <f t="shared" si="7"/>
        <v>83</v>
      </c>
      <c r="RX1" s="48" t="str">
        <f t="shared" si="7"/>
        <v>83</v>
      </c>
      <c r="RY1" s="48" t="str">
        <f t="shared" si="7"/>
        <v>83</v>
      </c>
      <c r="RZ1" s="48" t="str">
        <f t="shared" si="7"/>
        <v>83</v>
      </c>
      <c r="SA1" s="48" t="str">
        <f t="shared" si="7"/>
        <v>83</v>
      </c>
      <c r="SB1" s="48" t="str">
        <f t="shared" si="7"/>
        <v>83</v>
      </c>
      <c r="SC1" s="48" t="str">
        <f t="shared" si="7"/>
        <v>83</v>
      </c>
      <c r="SD1" s="48" t="str">
        <f t="shared" si="7"/>
        <v>84</v>
      </c>
      <c r="SE1" s="48" t="str">
        <f t="shared" si="7"/>
        <v>84</v>
      </c>
      <c r="SF1" s="48" t="str">
        <f t="shared" si="7"/>
        <v>84</v>
      </c>
      <c r="SG1" s="48" t="str">
        <f t="shared" si="7"/>
        <v>84</v>
      </c>
      <c r="SH1" s="48" t="str">
        <f t="shared" si="7"/>
        <v>84</v>
      </c>
      <c r="SI1" s="48" t="str">
        <f t="shared" si="7"/>
        <v>84</v>
      </c>
      <c r="SJ1" s="48" t="str">
        <f t="shared" si="7"/>
        <v>84</v>
      </c>
      <c r="SK1" s="48" t="str">
        <f t="shared" si="7"/>
        <v>84</v>
      </c>
      <c r="SL1" s="48" t="str">
        <f t="shared" si="7"/>
        <v>85</v>
      </c>
      <c r="SM1" s="48" t="str">
        <f t="shared" si="7"/>
        <v>85</v>
      </c>
      <c r="SN1" s="48" t="str">
        <f t="shared" si="7"/>
        <v>85</v>
      </c>
      <c r="SO1" s="48" t="str">
        <f t="shared" si="7"/>
        <v>85</v>
      </c>
      <c r="SP1" s="48" t="str">
        <f t="shared" si="7"/>
        <v>85</v>
      </c>
      <c r="SQ1" s="48" t="str">
        <f t="shared" si="7"/>
        <v>85</v>
      </c>
      <c r="SR1" s="48" t="str">
        <f t="shared" si="7"/>
        <v>85</v>
      </c>
      <c r="SS1" s="48" t="str">
        <f t="shared" si="7"/>
        <v>85</v>
      </c>
      <c r="ST1" s="48" t="str">
        <f t="shared" si="7"/>
        <v>86</v>
      </c>
      <c r="SU1" s="48" t="str">
        <f t="shared" ref="SU1:VF1" si="8">RIGHT(LEFT(SU3,3),2)</f>
        <v>86</v>
      </c>
      <c r="SV1" s="48" t="str">
        <f t="shared" si="8"/>
        <v>86</v>
      </c>
      <c r="SW1" s="48" t="str">
        <f t="shared" si="8"/>
        <v>86</v>
      </c>
      <c r="SX1" s="48" t="str">
        <f t="shared" si="8"/>
        <v>86</v>
      </c>
      <c r="SY1" s="48" t="str">
        <f t="shared" si="8"/>
        <v>86</v>
      </c>
      <c r="SZ1" s="48" t="str">
        <f t="shared" si="8"/>
        <v>86</v>
      </c>
      <c r="TA1" s="48" t="str">
        <f t="shared" si="8"/>
        <v>86</v>
      </c>
      <c r="TB1" s="48" t="str">
        <f t="shared" si="8"/>
        <v>87</v>
      </c>
      <c r="TC1" s="48" t="str">
        <f t="shared" si="8"/>
        <v>87</v>
      </c>
      <c r="TD1" s="48" t="str">
        <f t="shared" si="8"/>
        <v>87</v>
      </c>
      <c r="TE1" s="48" t="str">
        <f t="shared" si="8"/>
        <v>87</v>
      </c>
      <c r="TF1" s="48" t="str">
        <f t="shared" si="8"/>
        <v>87</v>
      </c>
      <c r="TG1" s="48" t="str">
        <f t="shared" si="8"/>
        <v>87</v>
      </c>
      <c r="TH1" s="48" t="str">
        <f t="shared" si="8"/>
        <v>87</v>
      </c>
      <c r="TI1" s="48" t="str">
        <f t="shared" si="8"/>
        <v>87</v>
      </c>
      <c r="TJ1" s="48" t="str">
        <f t="shared" si="8"/>
        <v>88</v>
      </c>
      <c r="TK1" s="48" t="str">
        <f t="shared" si="8"/>
        <v>88</v>
      </c>
      <c r="TL1" s="48" t="str">
        <f t="shared" si="8"/>
        <v>88</v>
      </c>
      <c r="TM1" s="48" t="str">
        <f t="shared" si="8"/>
        <v>88</v>
      </c>
      <c r="TN1" s="48" t="str">
        <f t="shared" si="8"/>
        <v>88</v>
      </c>
      <c r="TO1" s="48" t="str">
        <f t="shared" si="8"/>
        <v>88</v>
      </c>
      <c r="TP1" s="48" t="str">
        <f t="shared" si="8"/>
        <v>88</v>
      </c>
      <c r="TQ1" s="48" t="str">
        <f t="shared" si="8"/>
        <v>88</v>
      </c>
      <c r="TR1" s="48" t="str">
        <f t="shared" si="8"/>
        <v>89</v>
      </c>
      <c r="TS1" s="48" t="str">
        <f t="shared" si="8"/>
        <v>89</v>
      </c>
      <c r="TT1" s="48" t="str">
        <f t="shared" si="8"/>
        <v>89</v>
      </c>
      <c r="TU1" s="48" t="str">
        <f t="shared" si="8"/>
        <v>89</v>
      </c>
      <c r="TV1" s="48" t="str">
        <f t="shared" si="8"/>
        <v>89</v>
      </c>
      <c r="TW1" s="48" t="str">
        <f t="shared" si="8"/>
        <v>89</v>
      </c>
      <c r="TX1" s="48" t="str">
        <f t="shared" si="8"/>
        <v>89</v>
      </c>
      <c r="TY1" s="48" t="str">
        <f t="shared" si="8"/>
        <v>89</v>
      </c>
      <c r="TZ1" s="48" t="str">
        <f t="shared" si="8"/>
        <v>90</v>
      </c>
      <c r="UA1" s="48" t="str">
        <f t="shared" si="8"/>
        <v>90</v>
      </c>
      <c r="UB1" s="48" t="str">
        <f t="shared" si="8"/>
        <v>90</v>
      </c>
      <c r="UC1" s="48" t="str">
        <f t="shared" si="8"/>
        <v>90</v>
      </c>
      <c r="UD1" s="48" t="str">
        <f t="shared" si="8"/>
        <v>90</v>
      </c>
      <c r="UE1" s="48" t="str">
        <f t="shared" si="8"/>
        <v>90</v>
      </c>
      <c r="UF1" s="48" t="str">
        <f t="shared" si="8"/>
        <v>90</v>
      </c>
      <c r="UG1" s="48" t="str">
        <f t="shared" si="8"/>
        <v>90</v>
      </c>
      <c r="UH1" s="48" t="str">
        <f t="shared" si="8"/>
        <v>91</v>
      </c>
      <c r="UI1" s="48" t="str">
        <f t="shared" si="8"/>
        <v>91</v>
      </c>
      <c r="UJ1" s="48" t="str">
        <f t="shared" si="8"/>
        <v>91</v>
      </c>
      <c r="UK1" s="48" t="str">
        <f t="shared" si="8"/>
        <v>91</v>
      </c>
      <c r="UL1" s="48" t="str">
        <f t="shared" si="8"/>
        <v>91</v>
      </c>
      <c r="UM1" s="48" t="str">
        <f t="shared" si="8"/>
        <v>91</v>
      </c>
      <c r="UN1" s="48" t="str">
        <f t="shared" si="8"/>
        <v>91</v>
      </c>
      <c r="UO1" s="48" t="str">
        <f t="shared" si="8"/>
        <v>91</v>
      </c>
      <c r="UP1" s="48" t="str">
        <f t="shared" si="8"/>
        <v>92</v>
      </c>
      <c r="UQ1" s="48" t="str">
        <f t="shared" si="8"/>
        <v>92</v>
      </c>
      <c r="UR1" s="48" t="str">
        <f t="shared" si="8"/>
        <v>92</v>
      </c>
      <c r="US1" s="48" t="str">
        <f t="shared" si="8"/>
        <v>92</v>
      </c>
      <c r="UT1" s="48" t="str">
        <f t="shared" si="8"/>
        <v>92</v>
      </c>
      <c r="UU1" s="48" t="str">
        <f t="shared" si="8"/>
        <v>92</v>
      </c>
      <c r="UV1" s="48" t="str">
        <f t="shared" si="8"/>
        <v>92</v>
      </c>
      <c r="UW1" s="48" t="str">
        <f t="shared" si="8"/>
        <v>92</v>
      </c>
      <c r="UX1" s="48" t="str">
        <f t="shared" si="8"/>
        <v>93</v>
      </c>
      <c r="UY1" s="48" t="str">
        <f t="shared" si="8"/>
        <v>93</v>
      </c>
      <c r="UZ1" s="48" t="str">
        <f t="shared" si="8"/>
        <v>93</v>
      </c>
      <c r="VA1" s="48" t="str">
        <f t="shared" si="8"/>
        <v>93</v>
      </c>
      <c r="VB1" s="48" t="str">
        <f t="shared" si="8"/>
        <v>93</v>
      </c>
      <c r="VC1" s="48" t="str">
        <f t="shared" si="8"/>
        <v>93</v>
      </c>
      <c r="VD1" s="48" t="str">
        <f t="shared" si="8"/>
        <v>93</v>
      </c>
      <c r="VE1" s="48" t="str">
        <f t="shared" si="8"/>
        <v>93</v>
      </c>
      <c r="VF1" s="48" t="str">
        <f t="shared" si="8"/>
        <v>94</v>
      </c>
      <c r="VG1" s="48" t="str">
        <f t="shared" ref="VG1:XA1" si="9">RIGHT(LEFT(VG3,3),2)</f>
        <v>94</v>
      </c>
      <c r="VH1" s="48" t="str">
        <f t="shared" si="9"/>
        <v>94</v>
      </c>
      <c r="VI1" s="48" t="str">
        <f t="shared" si="9"/>
        <v>94</v>
      </c>
      <c r="VJ1" s="48" t="str">
        <f t="shared" si="9"/>
        <v>94</v>
      </c>
      <c r="VK1" s="48" t="str">
        <f t="shared" si="9"/>
        <v>94</v>
      </c>
      <c r="VL1" s="48" t="str">
        <f t="shared" si="9"/>
        <v>94</v>
      </c>
      <c r="VM1" s="48" t="str">
        <f t="shared" si="9"/>
        <v>94</v>
      </c>
      <c r="VN1" s="48" t="str">
        <f t="shared" si="9"/>
        <v>95</v>
      </c>
      <c r="VO1" s="48" t="str">
        <f t="shared" si="9"/>
        <v>95</v>
      </c>
      <c r="VP1" s="48" t="str">
        <f t="shared" si="9"/>
        <v>95</v>
      </c>
      <c r="VQ1" s="48" t="str">
        <f t="shared" si="9"/>
        <v>95</v>
      </c>
      <c r="VR1" s="48" t="str">
        <f t="shared" si="9"/>
        <v>95</v>
      </c>
      <c r="VS1" s="48" t="str">
        <f t="shared" si="9"/>
        <v>95</v>
      </c>
      <c r="VT1" s="48" t="str">
        <f t="shared" si="9"/>
        <v>95</v>
      </c>
      <c r="VU1" s="48" t="str">
        <f t="shared" si="9"/>
        <v>95</v>
      </c>
      <c r="VV1" s="48" t="str">
        <f t="shared" si="9"/>
        <v>96</v>
      </c>
      <c r="VW1" s="48" t="str">
        <f t="shared" si="9"/>
        <v>96</v>
      </c>
      <c r="VX1" s="48" t="str">
        <f t="shared" si="9"/>
        <v>96</v>
      </c>
      <c r="VY1" s="48" t="str">
        <f t="shared" si="9"/>
        <v>96</v>
      </c>
      <c r="VZ1" s="48" t="str">
        <f t="shared" si="9"/>
        <v>96</v>
      </c>
      <c r="WA1" s="48" t="str">
        <f t="shared" si="9"/>
        <v>96</v>
      </c>
      <c r="WB1" s="48" t="str">
        <f t="shared" si="9"/>
        <v>96</v>
      </c>
      <c r="WC1" s="48" t="str">
        <f t="shared" si="9"/>
        <v>96</v>
      </c>
      <c r="WD1" s="48" t="str">
        <f t="shared" si="9"/>
        <v>97</v>
      </c>
      <c r="WE1" s="48" t="str">
        <f t="shared" si="9"/>
        <v>97</v>
      </c>
      <c r="WF1" s="48" t="str">
        <f t="shared" si="9"/>
        <v>97</v>
      </c>
      <c r="WG1" s="48" t="str">
        <f t="shared" si="9"/>
        <v>97</v>
      </c>
      <c r="WH1" s="48" t="str">
        <f t="shared" si="9"/>
        <v>97</v>
      </c>
      <c r="WI1" s="48" t="str">
        <f t="shared" si="9"/>
        <v>97</v>
      </c>
      <c r="WJ1" s="48" t="str">
        <f t="shared" si="9"/>
        <v>97</v>
      </c>
      <c r="WK1" s="48" t="str">
        <f t="shared" si="9"/>
        <v>97</v>
      </c>
      <c r="WL1" s="48" t="str">
        <f t="shared" si="9"/>
        <v>98</v>
      </c>
      <c r="WM1" s="48" t="str">
        <f t="shared" si="9"/>
        <v>98</v>
      </c>
      <c r="WN1" s="48" t="str">
        <f t="shared" si="9"/>
        <v>98</v>
      </c>
      <c r="WO1" s="48" t="str">
        <f t="shared" si="9"/>
        <v>98</v>
      </c>
      <c r="WP1" s="48" t="str">
        <f t="shared" si="9"/>
        <v>98</v>
      </c>
      <c r="WQ1" s="48" t="str">
        <f t="shared" si="9"/>
        <v>98</v>
      </c>
      <c r="WR1" s="48" t="str">
        <f t="shared" si="9"/>
        <v>98</v>
      </c>
      <c r="WS1" s="48" t="str">
        <f t="shared" si="9"/>
        <v>98</v>
      </c>
      <c r="WT1" s="48" t="str">
        <f t="shared" si="9"/>
        <v>99</v>
      </c>
      <c r="WU1" s="48" t="str">
        <f t="shared" si="9"/>
        <v>99</v>
      </c>
      <c r="WV1" s="48" t="str">
        <f t="shared" si="9"/>
        <v>99</v>
      </c>
      <c r="WW1" s="48" t="str">
        <f t="shared" si="9"/>
        <v>99</v>
      </c>
      <c r="WX1" s="48" t="str">
        <f t="shared" si="9"/>
        <v>99</v>
      </c>
      <c r="WY1" s="48" t="str">
        <f t="shared" si="9"/>
        <v>99</v>
      </c>
      <c r="WZ1" s="48" t="str">
        <f t="shared" si="9"/>
        <v>99</v>
      </c>
      <c r="XA1" s="48" t="str">
        <f t="shared" si="9"/>
        <v>99</v>
      </c>
    </row>
    <row r="2" spans="1:625" s="48" customFormat="1">
      <c r="A2" s="48" t="s">
        <v>158</v>
      </c>
      <c r="B2" s="48" t="str">
        <f>RIGHT(B3,4)</f>
        <v>2003</v>
      </c>
      <c r="C2" s="48" t="str">
        <f t="shared" ref="C2:BN2" si="10">RIGHT(C3,4)</f>
        <v>2004</v>
      </c>
      <c r="D2" s="48" t="str">
        <f t="shared" si="10"/>
        <v>2005</v>
      </c>
      <c r="E2" s="48" t="str">
        <f t="shared" si="10"/>
        <v>2006</v>
      </c>
      <c r="F2" s="48" t="str">
        <f t="shared" si="10"/>
        <v>2007</v>
      </c>
      <c r="G2" s="48" t="str">
        <f t="shared" si="10"/>
        <v>2008</v>
      </c>
      <c r="H2" s="48" t="str">
        <f t="shared" si="10"/>
        <v>2009</v>
      </c>
      <c r="I2" s="48" t="str">
        <f t="shared" si="10"/>
        <v>2010</v>
      </c>
      <c r="J2" s="48" t="str">
        <f t="shared" si="10"/>
        <v>2003</v>
      </c>
      <c r="K2" s="48" t="str">
        <f t="shared" si="10"/>
        <v>2004</v>
      </c>
      <c r="L2" s="48" t="str">
        <f t="shared" si="10"/>
        <v>2005</v>
      </c>
      <c r="M2" s="48" t="str">
        <f t="shared" si="10"/>
        <v>2006</v>
      </c>
      <c r="N2" s="48" t="str">
        <f t="shared" si="10"/>
        <v>2007</v>
      </c>
      <c r="O2" s="48" t="str">
        <f t="shared" si="10"/>
        <v>2008</v>
      </c>
      <c r="P2" s="48" t="str">
        <f t="shared" si="10"/>
        <v>2009</v>
      </c>
      <c r="Q2" s="48" t="str">
        <f t="shared" si="10"/>
        <v>2010</v>
      </c>
      <c r="R2" s="48" t="str">
        <f t="shared" si="10"/>
        <v>2003</v>
      </c>
      <c r="S2" s="48" t="str">
        <f t="shared" si="10"/>
        <v>2004</v>
      </c>
      <c r="T2" s="48" t="str">
        <f t="shared" si="10"/>
        <v>2005</v>
      </c>
      <c r="U2" s="48" t="str">
        <f t="shared" si="10"/>
        <v>2006</v>
      </c>
      <c r="V2" s="48" t="str">
        <f t="shared" si="10"/>
        <v>2007</v>
      </c>
      <c r="W2" s="48" t="str">
        <f t="shared" si="10"/>
        <v>2008</v>
      </c>
      <c r="X2" s="48" t="str">
        <f t="shared" si="10"/>
        <v>2009</v>
      </c>
      <c r="Y2" s="48" t="str">
        <f t="shared" si="10"/>
        <v>2010</v>
      </c>
      <c r="Z2" s="48" t="str">
        <f t="shared" si="10"/>
        <v>2003</v>
      </c>
      <c r="AA2" s="48" t="str">
        <f t="shared" si="10"/>
        <v>2004</v>
      </c>
      <c r="AB2" s="48" t="str">
        <f t="shared" si="10"/>
        <v>2005</v>
      </c>
      <c r="AC2" s="48" t="str">
        <f t="shared" si="10"/>
        <v>2006</v>
      </c>
      <c r="AD2" s="48" t="str">
        <f t="shared" si="10"/>
        <v>2007</v>
      </c>
      <c r="AE2" s="48" t="str">
        <f t="shared" si="10"/>
        <v>2008</v>
      </c>
      <c r="AF2" s="48" t="str">
        <f t="shared" si="10"/>
        <v>2009</v>
      </c>
      <c r="AG2" s="48" t="str">
        <f t="shared" si="10"/>
        <v>2010</v>
      </c>
      <c r="AH2" s="48" t="str">
        <f t="shared" si="10"/>
        <v>2003</v>
      </c>
      <c r="AI2" s="48" t="str">
        <f t="shared" si="10"/>
        <v>2004</v>
      </c>
      <c r="AJ2" s="48" t="str">
        <f t="shared" si="10"/>
        <v>2005</v>
      </c>
      <c r="AK2" s="48" t="str">
        <f t="shared" si="10"/>
        <v>2006</v>
      </c>
      <c r="AL2" s="48" t="str">
        <f t="shared" si="10"/>
        <v>2007</v>
      </c>
      <c r="AM2" s="48" t="str">
        <f t="shared" si="10"/>
        <v>2008</v>
      </c>
      <c r="AN2" s="48" t="str">
        <f t="shared" si="10"/>
        <v>2009</v>
      </c>
      <c r="AO2" s="48" t="str">
        <f t="shared" si="10"/>
        <v>2010</v>
      </c>
      <c r="AP2" s="48" t="str">
        <f t="shared" si="10"/>
        <v>2003</v>
      </c>
      <c r="AQ2" s="48" t="str">
        <f t="shared" si="10"/>
        <v>2004</v>
      </c>
      <c r="AR2" s="48" t="str">
        <f t="shared" si="10"/>
        <v>2005</v>
      </c>
      <c r="AS2" s="48" t="str">
        <f t="shared" si="10"/>
        <v>2006</v>
      </c>
      <c r="AT2" s="48" t="str">
        <f t="shared" si="10"/>
        <v>2007</v>
      </c>
      <c r="AU2" s="48" t="str">
        <f t="shared" si="10"/>
        <v>2008</v>
      </c>
      <c r="AV2" s="48" t="str">
        <f t="shared" si="10"/>
        <v>2009</v>
      </c>
      <c r="AW2" s="48" t="str">
        <f t="shared" si="10"/>
        <v>2010</v>
      </c>
      <c r="AX2" s="48" t="str">
        <f t="shared" si="10"/>
        <v>2003</v>
      </c>
      <c r="AY2" s="48" t="str">
        <f t="shared" si="10"/>
        <v>2004</v>
      </c>
      <c r="AZ2" s="48" t="str">
        <f t="shared" si="10"/>
        <v>2005</v>
      </c>
      <c r="BA2" s="48" t="str">
        <f t="shared" si="10"/>
        <v>2006</v>
      </c>
      <c r="BB2" s="48" t="str">
        <f t="shared" si="10"/>
        <v>2007</v>
      </c>
      <c r="BC2" s="48" t="str">
        <f t="shared" si="10"/>
        <v>2008</v>
      </c>
      <c r="BD2" s="48" t="str">
        <f t="shared" si="10"/>
        <v>2009</v>
      </c>
      <c r="BE2" s="48" t="str">
        <f t="shared" si="10"/>
        <v>2010</v>
      </c>
      <c r="BF2" s="48" t="str">
        <f t="shared" si="10"/>
        <v>2003</v>
      </c>
      <c r="BG2" s="48" t="str">
        <f t="shared" si="10"/>
        <v>2004</v>
      </c>
      <c r="BH2" s="48" t="str">
        <f t="shared" si="10"/>
        <v>2005</v>
      </c>
      <c r="BI2" s="48" t="str">
        <f t="shared" si="10"/>
        <v>2006</v>
      </c>
      <c r="BJ2" s="48" t="str">
        <f t="shared" si="10"/>
        <v>2007</v>
      </c>
      <c r="BK2" s="48" t="str">
        <f t="shared" si="10"/>
        <v>2008</v>
      </c>
      <c r="BL2" s="48" t="str">
        <f t="shared" si="10"/>
        <v>2009</v>
      </c>
      <c r="BM2" s="48" t="str">
        <f t="shared" si="10"/>
        <v>2010</v>
      </c>
      <c r="BN2" s="48" t="str">
        <f t="shared" si="10"/>
        <v>2003</v>
      </c>
      <c r="BO2" s="48" t="str">
        <f t="shared" ref="BO2:DZ2" si="11">RIGHT(BO3,4)</f>
        <v>2004</v>
      </c>
      <c r="BP2" s="48" t="str">
        <f t="shared" si="11"/>
        <v>2005</v>
      </c>
      <c r="BQ2" s="48" t="str">
        <f t="shared" si="11"/>
        <v>2006</v>
      </c>
      <c r="BR2" s="48" t="str">
        <f t="shared" si="11"/>
        <v>2007</v>
      </c>
      <c r="BS2" s="48" t="str">
        <f t="shared" si="11"/>
        <v>2008</v>
      </c>
      <c r="BT2" s="48" t="str">
        <f t="shared" si="11"/>
        <v>2009</v>
      </c>
      <c r="BU2" s="48" t="str">
        <f t="shared" si="11"/>
        <v>2010</v>
      </c>
      <c r="BV2" s="48" t="str">
        <f t="shared" si="11"/>
        <v>2003</v>
      </c>
      <c r="BW2" s="48" t="str">
        <f t="shared" si="11"/>
        <v>2004</v>
      </c>
      <c r="BX2" s="48" t="str">
        <f t="shared" si="11"/>
        <v>2005</v>
      </c>
      <c r="BY2" s="48" t="str">
        <f t="shared" si="11"/>
        <v>2006</v>
      </c>
      <c r="BZ2" s="48" t="str">
        <f t="shared" si="11"/>
        <v>2007</v>
      </c>
      <c r="CA2" s="48" t="str">
        <f t="shared" si="11"/>
        <v>2008</v>
      </c>
      <c r="CB2" s="48" t="str">
        <f t="shared" si="11"/>
        <v>2009</v>
      </c>
      <c r="CC2" s="48" t="str">
        <f t="shared" si="11"/>
        <v>2010</v>
      </c>
      <c r="CD2" s="48" t="str">
        <f t="shared" si="11"/>
        <v>2003</v>
      </c>
      <c r="CE2" s="48" t="str">
        <f t="shared" si="11"/>
        <v>2004</v>
      </c>
      <c r="CF2" s="48" t="str">
        <f t="shared" si="11"/>
        <v>2005</v>
      </c>
      <c r="CG2" s="48" t="str">
        <f t="shared" si="11"/>
        <v>2006</v>
      </c>
      <c r="CH2" s="48" t="str">
        <f t="shared" si="11"/>
        <v>2007</v>
      </c>
      <c r="CI2" s="48" t="str">
        <f t="shared" si="11"/>
        <v>2008</v>
      </c>
      <c r="CJ2" s="48" t="str">
        <f t="shared" si="11"/>
        <v>2009</v>
      </c>
      <c r="CK2" s="48" t="str">
        <f t="shared" si="11"/>
        <v>2010</v>
      </c>
      <c r="CL2" s="48" t="str">
        <f t="shared" si="11"/>
        <v>2003</v>
      </c>
      <c r="CM2" s="48" t="str">
        <f t="shared" si="11"/>
        <v>2004</v>
      </c>
      <c r="CN2" s="48" t="str">
        <f t="shared" si="11"/>
        <v>2005</v>
      </c>
      <c r="CO2" s="48" t="str">
        <f t="shared" si="11"/>
        <v>2006</v>
      </c>
      <c r="CP2" s="48" t="str">
        <f t="shared" si="11"/>
        <v>2007</v>
      </c>
      <c r="CQ2" s="48" t="str">
        <f t="shared" si="11"/>
        <v>2008</v>
      </c>
      <c r="CR2" s="48" t="str">
        <f t="shared" si="11"/>
        <v>2009</v>
      </c>
      <c r="CS2" s="48" t="str">
        <f t="shared" si="11"/>
        <v>2010</v>
      </c>
      <c r="CT2" s="48" t="str">
        <f t="shared" si="11"/>
        <v>2003</v>
      </c>
      <c r="CU2" s="48" t="str">
        <f t="shared" si="11"/>
        <v>2004</v>
      </c>
      <c r="CV2" s="48" t="str">
        <f t="shared" si="11"/>
        <v>2005</v>
      </c>
      <c r="CW2" s="48" t="str">
        <f t="shared" si="11"/>
        <v>2006</v>
      </c>
      <c r="CX2" s="48" t="str">
        <f t="shared" si="11"/>
        <v>2007</v>
      </c>
      <c r="CY2" s="48" t="str">
        <f t="shared" si="11"/>
        <v>2008</v>
      </c>
      <c r="CZ2" s="48" t="str">
        <f t="shared" si="11"/>
        <v>2009</v>
      </c>
      <c r="DA2" s="48" t="str">
        <f t="shared" si="11"/>
        <v>2010</v>
      </c>
      <c r="DB2" s="48" t="str">
        <f t="shared" si="11"/>
        <v>2003</v>
      </c>
      <c r="DC2" s="48" t="str">
        <f t="shared" si="11"/>
        <v>2004</v>
      </c>
      <c r="DD2" s="48" t="str">
        <f t="shared" si="11"/>
        <v>2005</v>
      </c>
      <c r="DE2" s="48" t="str">
        <f t="shared" si="11"/>
        <v>2006</v>
      </c>
      <c r="DF2" s="48" t="str">
        <f t="shared" si="11"/>
        <v>2007</v>
      </c>
      <c r="DG2" s="48" t="str">
        <f t="shared" si="11"/>
        <v>2008</v>
      </c>
      <c r="DH2" s="48" t="str">
        <f t="shared" si="11"/>
        <v>2009</v>
      </c>
      <c r="DI2" s="48" t="str">
        <f t="shared" si="11"/>
        <v>2010</v>
      </c>
      <c r="DJ2" s="48" t="str">
        <f t="shared" si="11"/>
        <v>2003</v>
      </c>
      <c r="DK2" s="48" t="str">
        <f t="shared" si="11"/>
        <v>2004</v>
      </c>
      <c r="DL2" s="48" t="str">
        <f t="shared" si="11"/>
        <v>2005</v>
      </c>
      <c r="DM2" s="48" t="str">
        <f t="shared" si="11"/>
        <v>2006</v>
      </c>
      <c r="DN2" s="48" t="str">
        <f t="shared" si="11"/>
        <v>2007</v>
      </c>
      <c r="DO2" s="48" t="str">
        <f t="shared" si="11"/>
        <v>2008</v>
      </c>
      <c r="DP2" s="48" t="str">
        <f t="shared" si="11"/>
        <v>2009</v>
      </c>
      <c r="DQ2" s="48" t="str">
        <f t="shared" si="11"/>
        <v>2010</v>
      </c>
      <c r="DR2" s="48" t="str">
        <f t="shared" si="11"/>
        <v>2003</v>
      </c>
      <c r="DS2" s="48" t="str">
        <f t="shared" si="11"/>
        <v>2004</v>
      </c>
      <c r="DT2" s="48" t="str">
        <f t="shared" si="11"/>
        <v>2005</v>
      </c>
      <c r="DU2" s="48" t="str">
        <f t="shared" si="11"/>
        <v>2006</v>
      </c>
      <c r="DV2" s="48" t="str">
        <f t="shared" si="11"/>
        <v>2007</v>
      </c>
      <c r="DW2" s="48" t="str">
        <f t="shared" si="11"/>
        <v>2008</v>
      </c>
      <c r="DX2" s="48" t="str">
        <f t="shared" si="11"/>
        <v>2009</v>
      </c>
      <c r="DY2" s="48" t="str">
        <f t="shared" si="11"/>
        <v>2010</v>
      </c>
      <c r="DZ2" s="48" t="str">
        <f t="shared" si="11"/>
        <v>2003</v>
      </c>
      <c r="EA2" s="48" t="str">
        <f t="shared" ref="EA2:GL2" si="12">RIGHT(EA3,4)</f>
        <v>2004</v>
      </c>
      <c r="EB2" s="48" t="str">
        <f t="shared" si="12"/>
        <v>2005</v>
      </c>
      <c r="EC2" s="48" t="str">
        <f t="shared" si="12"/>
        <v>2006</v>
      </c>
      <c r="ED2" s="48" t="str">
        <f t="shared" si="12"/>
        <v>2007</v>
      </c>
      <c r="EE2" s="48" t="str">
        <f t="shared" si="12"/>
        <v>2008</v>
      </c>
      <c r="EF2" s="48" t="str">
        <f t="shared" si="12"/>
        <v>2009</v>
      </c>
      <c r="EG2" s="48" t="str">
        <f t="shared" si="12"/>
        <v>2010</v>
      </c>
      <c r="EH2" s="48" t="str">
        <f t="shared" si="12"/>
        <v>2003</v>
      </c>
      <c r="EI2" s="48" t="str">
        <f t="shared" si="12"/>
        <v>2004</v>
      </c>
      <c r="EJ2" s="48" t="str">
        <f t="shared" si="12"/>
        <v>2005</v>
      </c>
      <c r="EK2" s="48" t="str">
        <f t="shared" si="12"/>
        <v>2006</v>
      </c>
      <c r="EL2" s="48" t="str">
        <f t="shared" si="12"/>
        <v>2007</v>
      </c>
      <c r="EM2" s="48" t="str">
        <f t="shared" si="12"/>
        <v>2008</v>
      </c>
      <c r="EN2" s="48" t="str">
        <f t="shared" si="12"/>
        <v>2009</v>
      </c>
      <c r="EO2" s="48" t="str">
        <f t="shared" si="12"/>
        <v>2010</v>
      </c>
      <c r="EP2" s="48" t="str">
        <f t="shared" si="12"/>
        <v>2003</v>
      </c>
      <c r="EQ2" s="48" t="str">
        <f t="shared" si="12"/>
        <v>2004</v>
      </c>
      <c r="ER2" s="48" t="str">
        <f t="shared" si="12"/>
        <v>2005</v>
      </c>
      <c r="ES2" s="48" t="str">
        <f t="shared" si="12"/>
        <v>2006</v>
      </c>
      <c r="ET2" s="48" t="str">
        <f t="shared" si="12"/>
        <v>2007</v>
      </c>
      <c r="EU2" s="48" t="str">
        <f t="shared" si="12"/>
        <v>2008</v>
      </c>
      <c r="EV2" s="48" t="str">
        <f t="shared" si="12"/>
        <v>2009</v>
      </c>
      <c r="EW2" s="48" t="str">
        <f t="shared" si="12"/>
        <v>2010</v>
      </c>
      <c r="EX2" s="48" t="str">
        <f t="shared" si="12"/>
        <v>2003</v>
      </c>
      <c r="EY2" s="48" t="str">
        <f t="shared" si="12"/>
        <v>2004</v>
      </c>
      <c r="EZ2" s="48" t="str">
        <f t="shared" si="12"/>
        <v>2005</v>
      </c>
      <c r="FA2" s="48" t="str">
        <f t="shared" si="12"/>
        <v>2006</v>
      </c>
      <c r="FB2" s="48" t="str">
        <f t="shared" si="12"/>
        <v>2007</v>
      </c>
      <c r="FC2" s="48" t="str">
        <f t="shared" si="12"/>
        <v>2008</v>
      </c>
      <c r="FD2" s="48" t="str">
        <f t="shared" si="12"/>
        <v>2009</v>
      </c>
      <c r="FE2" s="48" t="str">
        <f t="shared" si="12"/>
        <v>2010</v>
      </c>
      <c r="FF2" s="48" t="str">
        <f t="shared" si="12"/>
        <v>2003</v>
      </c>
      <c r="FG2" s="48" t="str">
        <f t="shared" si="12"/>
        <v>2004</v>
      </c>
      <c r="FH2" s="48" t="str">
        <f t="shared" si="12"/>
        <v>2005</v>
      </c>
      <c r="FI2" s="48" t="str">
        <f t="shared" si="12"/>
        <v>2006</v>
      </c>
      <c r="FJ2" s="48" t="str">
        <f t="shared" si="12"/>
        <v>2007</v>
      </c>
      <c r="FK2" s="48" t="str">
        <f t="shared" si="12"/>
        <v>2008</v>
      </c>
      <c r="FL2" s="48" t="str">
        <f t="shared" si="12"/>
        <v>2009</v>
      </c>
      <c r="FM2" s="48" t="str">
        <f t="shared" si="12"/>
        <v>2010</v>
      </c>
      <c r="FN2" s="48" t="str">
        <f t="shared" si="12"/>
        <v>2003</v>
      </c>
      <c r="FO2" s="48" t="str">
        <f t="shared" si="12"/>
        <v>2004</v>
      </c>
      <c r="FP2" s="48" t="str">
        <f t="shared" si="12"/>
        <v>2005</v>
      </c>
      <c r="FQ2" s="48" t="str">
        <f t="shared" si="12"/>
        <v>2006</v>
      </c>
      <c r="FR2" s="48" t="str">
        <f t="shared" si="12"/>
        <v>2007</v>
      </c>
      <c r="FS2" s="48" t="str">
        <f t="shared" si="12"/>
        <v>2008</v>
      </c>
      <c r="FT2" s="48" t="str">
        <f t="shared" si="12"/>
        <v>2009</v>
      </c>
      <c r="FU2" s="48" t="str">
        <f t="shared" si="12"/>
        <v>2010</v>
      </c>
      <c r="FV2" s="48" t="str">
        <f t="shared" si="12"/>
        <v>2003</v>
      </c>
      <c r="FW2" s="48" t="str">
        <f t="shared" si="12"/>
        <v>2004</v>
      </c>
      <c r="FX2" s="48" t="str">
        <f t="shared" si="12"/>
        <v>2005</v>
      </c>
      <c r="FY2" s="48" t="str">
        <f t="shared" si="12"/>
        <v>2006</v>
      </c>
      <c r="FZ2" s="48" t="str">
        <f t="shared" si="12"/>
        <v>2007</v>
      </c>
      <c r="GA2" s="48" t="str">
        <f t="shared" si="12"/>
        <v>2008</v>
      </c>
      <c r="GB2" s="48" t="str">
        <f t="shared" si="12"/>
        <v>2009</v>
      </c>
      <c r="GC2" s="48" t="str">
        <f t="shared" si="12"/>
        <v>2010</v>
      </c>
      <c r="GD2" s="48" t="str">
        <f t="shared" si="12"/>
        <v>2003</v>
      </c>
      <c r="GE2" s="48" t="str">
        <f t="shared" si="12"/>
        <v>2004</v>
      </c>
      <c r="GF2" s="48" t="str">
        <f t="shared" si="12"/>
        <v>2005</v>
      </c>
      <c r="GG2" s="48" t="str">
        <f t="shared" si="12"/>
        <v>2006</v>
      </c>
      <c r="GH2" s="48" t="str">
        <f t="shared" si="12"/>
        <v>2007</v>
      </c>
      <c r="GI2" s="48" t="str">
        <f t="shared" si="12"/>
        <v>2008</v>
      </c>
      <c r="GJ2" s="48" t="str">
        <f t="shared" si="12"/>
        <v>2009</v>
      </c>
      <c r="GK2" s="48" t="str">
        <f t="shared" si="12"/>
        <v>2010</v>
      </c>
      <c r="GL2" s="48" t="str">
        <f t="shared" si="12"/>
        <v>2003</v>
      </c>
      <c r="GM2" s="48" t="str">
        <f t="shared" ref="GM2:IX2" si="13">RIGHT(GM3,4)</f>
        <v>2004</v>
      </c>
      <c r="GN2" s="48" t="str">
        <f t="shared" si="13"/>
        <v>2005</v>
      </c>
      <c r="GO2" s="48" t="str">
        <f t="shared" si="13"/>
        <v>2006</v>
      </c>
      <c r="GP2" s="48" t="str">
        <f t="shared" si="13"/>
        <v>2007</v>
      </c>
      <c r="GQ2" s="48" t="str">
        <f t="shared" si="13"/>
        <v>2008</v>
      </c>
      <c r="GR2" s="48" t="str">
        <f t="shared" si="13"/>
        <v>2009</v>
      </c>
      <c r="GS2" s="48" t="str">
        <f t="shared" si="13"/>
        <v>2010</v>
      </c>
      <c r="GT2" s="48" t="str">
        <f t="shared" si="13"/>
        <v>2003</v>
      </c>
      <c r="GU2" s="48" t="str">
        <f t="shared" si="13"/>
        <v>2004</v>
      </c>
      <c r="GV2" s="48" t="str">
        <f t="shared" si="13"/>
        <v>2005</v>
      </c>
      <c r="GW2" s="48" t="str">
        <f t="shared" si="13"/>
        <v>2006</v>
      </c>
      <c r="GX2" s="48" t="str">
        <f t="shared" si="13"/>
        <v>2007</v>
      </c>
      <c r="GY2" s="48" t="str">
        <f t="shared" si="13"/>
        <v>2008</v>
      </c>
      <c r="GZ2" s="48" t="str">
        <f t="shared" si="13"/>
        <v>2009</v>
      </c>
      <c r="HA2" s="48" t="str">
        <f t="shared" si="13"/>
        <v>2010</v>
      </c>
      <c r="HB2" s="48" t="str">
        <f t="shared" si="13"/>
        <v>2003</v>
      </c>
      <c r="HC2" s="48" t="str">
        <f t="shared" si="13"/>
        <v>2004</v>
      </c>
      <c r="HD2" s="48" t="str">
        <f t="shared" si="13"/>
        <v>2005</v>
      </c>
      <c r="HE2" s="48" t="str">
        <f t="shared" si="13"/>
        <v>2006</v>
      </c>
      <c r="HF2" s="48" t="str">
        <f t="shared" si="13"/>
        <v>2007</v>
      </c>
      <c r="HG2" s="48" t="str">
        <f t="shared" si="13"/>
        <v>2008</v>
      </c>
      <c r="HH2" s="48" t="str">
        <f t="shared" si="13"/>
        <v>2009</v>
      </c>
      <c r="HI2" s="48" t="str">
        <f t="shared" si="13"/>
        <v>2010</v>
      </c>
      <c r="HJ2" s="48" t="str">
        <f t="shared" si="13"/>
        <v>2003</v>
      </c>
      <c r="HK2" s="48" t="str">
        <f t="shared" si="13"/>
        <v>2004</v>
      </c>
      <c r="HL2" s="48" t="str">
        <f t="shared" si="13"/>
        <v>2005</v>
      </c>
      <c r="HM2" s="48" t="str">
        <f t="shared" si="13"/>
        <v>2006</v>
      </c>
      <c r="HN2" s="48" t="str">
        <f t="shared" si="13"/>
        <v>2007</v>
      </c>
      <c r="HO2" s="48" t="str">
        <f t="shared" si="13"/>
        <v>2008</v>
      </c>
      <c r="HP2" s="48" t="str">
        <f t="shared" si="13"/>
        <v>2009</v>
      </c>
      <c r="HQ2" s="48" t="str">
        <f t="shared" si="13"/>
        <v>2010</v>
      </c>
      <c r="HR2" s="48" t="str">
        <f t="shared" si="13"/>
        <v>2003</v>
      </c>
      <c r="HS2" s="48" t="str">
        <f t="shared" si="13"/>
        <v>2004</v>
      </c>
      <c r="HT2" s="48" t="str">
        <f t="shared" si="13"/>
        <v>2005</v>
      </c>
      <c r="HU2" s="48" t="str">
        <f t="shared" si="13"/>
        <v>2006</v>
      </c>
      <c r="HV2" s="48" t="str">
        <f t="shared" si="13"/>
        <v>2007</v>
      </c>
      <c r="HW2" s="48" t="str">
        <f t="shared" si="13"/>
        <v>2008</v>
      </c>
      <c r="HX2" s="48" t="str">
        <f t="shared" si="13"/>
        <v>2009</v>
      </c>
      <c r="HY2" s="48" t="str">
        <f t="shared" si="13"/>
        <v>2010</v>
      </c>
      <c r="HZ2" s="48" t="str">
        <f t="shared" si="13"/>
        <v>2003</v>
      </c>
      <c r="IA2" s="48" t="str">
        <f t="shared" si="13"/>
        <v>2004</v>
      </c>
      <c r="IB2" s="48" t="str">
        <f t="shared" si="13"/>
        <v>2005</v>
      </c>
      <c r="IC2" s="48" t="str">
        <f t="shared" si="13"/>
        <v>2006</v>
      </c>
      <c r="ID2" s="48" t="str">
        <f t="shared" si="13"/>
        <v>2007</v>
      </c>
      <c r="IE2" s="48" t="str">
        <f t="shared" si="13"/>
        <v>2008</v>
      </c>
      <c r="IF2" s="48" t="str">
        <f t="shared" si="13"/>
        <v>2009</v>
      </c>
      <c r="IG2" s="48" t="str">
        <f t="shared" si="13"/>
        <v>2010</v>
      </c>
      <c r="IH2" s="48" t="str">
        <f t="shared" si="13"/>
        <v>2003</v>
      </c>
      <c r="II2" s="48" t="str">
        <f t="shared" si="13"/>
        <v>2004</v>
      </c>
      <c r="IJ2" s="48" t="str">
        <f t="shared" si="13"/>
        <v>2005</v>
      </c>
      <c r="IK2" s="48" t="str">
        <f t="shared" si="13"/>
        <v>2006</v>
      </c>
      <c r="IL2" s="48" t="str">
        <f t="shared" si="13"/>
        <v>2007</v>
      </c>
      <c r="IM2" s="48" t="str">
        <f t="shared" si="13"/>
        <v>2008</v>
      </c>
      <c r="IN2" s="48" t="str">
        <f t="shared" si="13"/>
        <v>2009</v>
      </c>
      <c r="IO2" s="48" t="str">
        <f t="shared" si="13"/>
        <v>2010</v>
      </c>
      <c r="IP2" s="48" t="str">
        <f t="shared" si="13"/>
        <v>2003</v>
      </c>
      <c r="IQ2" s="48" t="str">
        <f t="shared" si="13"/>
        <v>2004</v>
      </c>
      <c r="IR2" s="48" t="str">
        <f t="shared" si="13"/>
        <v>2005</v>
      </c>
      <c r="IS2" s="48" t="str">
        <f t="shared" si="13"/>
        <v>2006</v>
      </c>
      <c r="IT2" s="48" t="str">
        <f t="shared" si="13"/>
        <v>2007</v>
      </c>
      <c r="IU2" s="48" t="str">
        <f t="shared" si="13"/>
        <v>2008</v>
      </c>
      <c r="IV2" s="48" t="str">
        <f t="shared" si="13"/>
        <v>2009</v>
      </c>
      <c r="IW2" s="48" t="str">
        <f t="shared" si="13"/>
        <v>2010</v>
      </c>
      <c r="IX2" s="48" t="str">
        <f t="shared" si="13"/>
        <v>2003</v>
      </c>
      <c r="IY2" s="48" t="str">
        <f t="shared" ref="IY2:LJ2" si="14">RIGHT(IY3,4)</f>
        <v>2004</v>
      </c>
      <c r="IZ2" s="48" t="str">
        <f t="shared" si="14"/>
        <v>2005</v>
      </c>
      <c r="JA2" s="48" t="str">
        <f t="shared" si="14"/>
        <v>2006</v>
      </c>
      <c r="JB2" s="48" t="str">
        <f t="shared" si="14"/>
        <v>2007</v>
      </c>
      <c r="JC2" s="48" t="str">
        <f t="shared" si="14"/>
        <v>2008</v>
      </c>
      <c r="JD2" s="48" t="str">
        <f t="shared" si="14"/>
        <v>2009</v>
      </c>
      <c r="JE2" s="48" t="str">
        <f t="shared" si="14"/>
        <v>2010</v>
      </c>
      <c r="JF2" s="48" t="str">
        <f t="shared" si="14"/>
        <v>2003</v>
      </c>
      <c r="JG2" s="48" t="str">
        <f t="shared" si="14"/>
        <v>2004</v>
      </c>
      <c r="JH2" s="48" t="str">
        <f t="shared" si="14"/>
        <v>2005</v>
      </c>
      <c r="JI2" s="48" t="str">
        <f t="shared" si="14"/>
        <v>2006</v>
      </c>
      <c r="JJ2" s="48" t="str">
        <f t="shared" si="14"/>
        <v>2007</v>
      </c>
      <c r="JK2" s="48" t="str">
        <f t="shared" si="14"/>
        <v>2008</v>
      </c>
      <c r="JL2" s="48" t="str">
        <f t="shared" si="14"/>
        <v>2009</v>
      </c>
      <c r="JM2" s="48" t="str">
        <f t="shared" si="14"/>
        <v>2010</v>
      </c>
      <c r="JN2" s="48" t="str">
        <f t="shared" si="14"/>
        <v>2003</v>
      </c>
      <c r="JO2" s="48" t="str">
        <f t="shared" si="14"/>
        <v>2004</v>
      </c>
      <c r="JP2" s="48" t="str">
        <f t="shared" si="14"/>
        <v>2005</v>
      </c>
      <c r="JQ2" s="48" t="str">
        <f t="shared" si="14"/>
        <v>2006</v>
      </c>
      <c r="JR2" s="48" t="str">
        <f t="shared" si="14"/>
        <v>2007</v>
      </c>
      <c r="JS2" s="48" t="str">
        <f t="shared" si="14"/>
        <v>2008</v>
      </c>
      <c r="JT2" s="48" t="str">
        <f t="shared" si="14"/>
        <v>2009</v>
      </c>
      <c r="JU2" s="48" t="str">
        <f t="shared" si="14"/>
        <v>2010</v>
      </c>
      <c r="JV2" s="48" t="str">
        <f t="shared" si="14"/>
        <v>2003</v>
      </c>
      <c r="JW2" s="48" t="str">
        <f t="shared" si="14"/>
        <v>2004</v>
      </c>
      <c r="JX2" s="48" t="str">
        <f t="shared" si="14"/>
        <v>2005</v>
      </c>
      <c r="JY2" s="48" t="str">
        <f t="shared" si="14"/>
        <v>2006</v>
      </c>
      <c r="JZ2" s="48" t="str">
        <f t="shared" si="14"/>
        <v>2007</v>
      </c>
      <c r="KA2" s="48" t="str">
        <f t="shared" si="14"/>
        <v>2008</v>
      </c>
      <c r="KB2" s="48" t="str">
        <f t="shared" si="14"/>
        <v>2009</v>
      </c>
      <c r="KC2" s="48" t="str">
        <f t="shared" si="14"/>
        <v>2010</v>
      </c>
      <c r="KD2" s="48" t="str">
        <f t="shared" si="14"/>
        <v>2003</v>
      </c>
      <c r="KE2" s="48" t="str">
        <f t="shared" si="14"/>
        <v>2004</v>
      </c>
      <c r="KF2" s="48" t="str">
        <f t="shared" si="14"/>
        <v>2005</v>
      </c>
      <c r="KG2" s="48" t="str">
        <f t="shared" si="14"/>
        <v>2006</v>
      </c>
      <c r="KH2" s="48" t="str">
        <f t="shared" si="14"/>
        <v>2007</v>
      </c>
      <c r="KI2" s="48" t="str">
        <f t="shared" si="14"/>
        <v>2008</v>
      </c>
      <c r="KJ2" s="48" t="str">
        <f t="shared" si="14"/>
        <v>2009</v>
      </c>
      <c r="KK2" s="48" t="str">
        <f t="shared" si="14"/>
        <v>2010</v>
      </c>
      <c r="KL2" s="48" t="str">
        <f t="shared" si="14"/>
        <v>2003</v>
      </c>
      <c r="KM2" s="48" t="str">
        <f t="shared" si="14"/>
        <v>2004</v>
      </c>
      <c r="KN2" s="48" t="str">
        <f t="shared" si="14"/>
        <v>2005</v>
      </c>
      <c r="KO2" s="48" t="str">
        <f t="shared" si="14"/>
        <v>2006</v>
      </c>
      <c r="KP2" s="48" t="str">
        <f t="shared" si="14"/>
        <v>2007</v>
      </c>
      <c r="KQ2" s="48" t="str">
        <f t="shared" si="14"/>
        <v>2008</v>
      </c>
      <c r="KR2" s="48" t="str">
        <f t="shared" si="14"/>
        <v>2009</v>
      </c>
      <c r="KS2" s="48" t="str">
        <f t="shared" si="14"/>
        <v>2010</v>
      </c>
      <c r="KT2" s="48" t="str">
        <f t="shared" si="14"/>
        <v>2003</v>
      </c>
      <c r="KU2" s="48" t="str">
        <f t="shared" si="14"/>
        <v>2004</v>
      </c>
      <c r="KV2" s="48" t="str">
        <f t="shared" si="14"/>
        <v>2005</v>
      </c>
      <c r="KW2" s="48" t="str">
        <f t="shared" si="14"/>
        <v>2006</v>
      </c>
      <c r="KX2" s="48" t="str">
        <f t="shared" si="14"/>
        <v>2007</v>
      </c>
      <c r="KY2" s="48" t="str">
        <f t="shared" si="14"/>
        <v>2008</v>
      </c>
      <c r="KZ2" s="48" t="str">
        <f t="shared" si="14"/>
        <v>2009</v>
      </c>
      <c r="LA2" s="48" t="str">
        <f t="shared" si="14"/>
        <v>2010</v>
      </c>
      <c r="LB2" s="48" t="str">
        <f t="shared" si="14"/>
        <v>2003</v>
      </c>
      <c r="LC2" s="48" t="str">
        <f t="shared" si="14"/>
        <v>2004</v>
      </c>
      <c r="LD2" s="48" t="str">
        <f t="shared" si="14"/>
        <v>2005</v>
      </c>
      <c r="LE2" s="48" t="str">
        <f t="shared" si="14"/>
        <v>2006</v>
      </c>
      <c r="LF2" s="48" t="str">
        <f t="shared" si="14"/>
        <v>2007</v>
      </c>
      <c r="LG2" s="48" t="str">
        <f t="shared" si="14"/>
        <v>2008</v>
      </c>
      <c r="LH2" s="48" t="str">
        <f t="shared" si="14"/>
        <v>2009</v>
      </c>
      <c r="LI2" s="48" t="str">
        <f t="shared" si="14"/>
        <v>2010</v>
      </c>
      <c r="LJ2" s="48" t="str">
        <f t="shared" si="14"/>
        <v>2003</v>
      </c>
      <c r="LK2" s="48" t="str">
        <f t="shared" ref="LK2:NV2" si="15">RIGHT(LK3,4)</f>
        <v>2004</v>
      </c>
      <c r="LL2" s="48" t="str">
        <f t="shared" si="15"/>
        <v>2005</v>
      </c>
      <c r="LM2" s="48" t="str">
        <f t="shared" si="15"/>
        <v>2006</v>
      </c>
      <c r="LN2" s="48" t="str">
        <f t="shared" si="15"/>
        <v>2007</v>
      </c>
      <c r="LO2" s="48" t="str">
        <f t="shared" si="15"/>
        <v>2008</v>
      </c>
      <c r="LP2" s="48" t="str">
        <f t="shared" si="15"/>
        <v>2009</v>
      </c>
      <c r="LQ2" s="48" t="str">
        <f t="shared" si="15"/>
        <v>2010</v>
      </c>
      <c r="LR2" s="48" t="str">
        <f t="shared" si="15"/>
        <v>2003</v>
      </c>
      <c r="LS2" s="48" t="str">
        <f t="shared" si="15"/>
        <v>2004</v>
      </c>
      <c r="LT2" s="48" t="str">
        <f t="shared" si="15"/>
        <v>2005</v>
      </c>
      <c r="LU2" s="48" t="str">
        <f t="shared" si="15"/>
        <v>2006</v>
      </c>
      <c r="LV2" s="48" t="str">
        <f t="shared" si="15"/>
        <v>2007</v>
      </c>
      <c r="LW2" s="48" t="str">
        <f t="shared" si="15"/>
        <v>2008</v>
      </c>
      <c r="LX2" s="48" t="str">
        <f t="shared" si="15"/>
        <v>2009</v>
      </c>
      <c r="LY2" s="48" t="str">
        <f t="shared" si="15"/>
        <v>2010</v>
      </c>
      <c r="LZ2" s="48" t="str">
        <f t="shared" si="15"/>
        <v>2003</v>
      </c>
      <c r="MA2" s="48" t="str">
        <f t="shared" si="15"/>
        <v>2004</v>
      </c>
      <c r="MB2" s="48" t="str">
        <f t="shared" si="15"/>
        <v>2005</v>
      </c>
      <c r="MC2" s="48" t="str">
        <f t="shared" si="15"/>
        <v>2006</v>
      </c>
      <c r="MD2" s="48" t="str">
        <f t="shared" si="15"/>
        <v>2007</v>
      </c>
      <c r="ME2" s="48" t="str">
        <f t="shared" si="15"/>
        <v>2008</v>
      </c>
      <c r="MF2" s="48" t="str">
        <f t="shared" si="15"/>
        <v>2009</v>
      </c>
      <c r="MG2" s="48" t="str">
        <f t="shared" si="15"/>
        <v>2010</v>
      </c>
      <c r="MH2" s="48" t="str">
        <f t="shared" si="15"/>
        <v>2003</v>
      </c>
      <c r="MI2" s="48" t="str">
        <f t="shared" si="15"/>
        <v>2004</v>
      </c>
      <c r="MJ2" s="48" t="str">
        <f t="shared" si="15"/>
        <v>2005</v>
      </c>
      <c r="MK2" s="48" t="str">
        <f t="shared" si="15"/>
        <v>2006</v>
      </c>
      <c r="ML2" s="48" t="str">
        <f t="shared" si="15"/>
        <v>2007</v>
      </c>
      <c r="MM2" s="48" t="str">
        <f t="shared" si="15"/>
        <v>2008</v>
      </c>
      <c r="MN2" s="48" t="str">
        <f t="shared" si="15"/>
        <v>2009</v>
      </c>
      <c r="MO2" s="48" t="str">
        <f t="shared" si="15"/>
        <v>2010</v>
      </c>
      <c r="MP2" s="48" t="str">
        <f t="shared" si="15"/>
        <v>2003</v>
      </c>
      <c r="MQ2" s="48" t="str">
        <f t="shared" si="15"/>
        <v>2004</v>
      </c>
      <c r="MR2" s="48" t="str">
        <f t="shared" si="15"/>
        <v>2005</v>
      </c>
      <c r="MS2" s="48" t="str">
        <f t="shared" si="15"/>
        <v>2006</v>
      </c>
      <c r="MT2" s="48" t="str">
        <f t="shared" si="15"/>
        <v>2007</v>
      </c>
      <c r="MU2" s="48" t="str">
        <f t="shared" si="15"/>
        <v>2008</v>
      </c>
      <c r="MV2" s="48" t="str">
        <f t="shared" si="15"/>
        <v>2009</v>
      </c>
      <c r="MW2" s="48" t="str">
        <f t="shared" si="15"/>
        <v>2010</v>
      </c>
      <c r="MX2" s="48" t="str">
        <f t="shared" si="15"/>
        <v>2003</v>
      </c>
      <c r="MY2" s="48" t="str">
        <f t="shared" si="15"/>
        <v>2004</v>
      </c>
      <c r="MZ2" s="48" t="str">
        <f t="shared" si="15"/>
        <v>2005</v>
      </c>
      <c r="NA2" s="48" t="str">
        <f t="shared" si="15"/>
        <v>2006</v>
      </c>
      <c r="NB2" s="48" t="str">
        <f t="shared" si="15"/>
        <v>2007</v>
      </c>
      <c r="NC2" s="48" t="str">
        <f t="shared" si="15"/>
        <v>2008</v>
      </c>
      <c r="ND2" s="48" t="str">
        <f t="shared" si="15"/>
        <v>2009</v>
      </c>
      <c r="NE2" s="48" t="str">
        <f t="shared" si="15"/>
        <v>2010</v>
      </c>
      <c r="NF2" s="48" t="str">
        <f t="shared" si="15"/>
        <v>2003</v>
      </c>
      <c r="NG2" s="48" t="str">
        <f t="shared" si="15"/>
        <v>2004</v>
      </c>
      <c r="NH2" s="48" t="str">
        <f t="shared" si="15"/>
        <v>2005</v>
      </c>
      <c r="NI2" s="48" t="str">
        <f t="shared" si="15"/>
        <v>2006</v>
      </c>
      <c r="NJ2" s="48" t="str">
        <f t="shared" si="15"/>
        <v>2007</v>
      </c>
      <c r="NK2" s="48" t="str">
        <f t="shared" si="15"/>
        <v>2008</v>
      </c>
      <c r="NL2" s="48" t="str">
        <f t="shared" si="15"/>
        <v>2009</v>
      </c>
      <c r="NM2" s="48" t="str">
        <f t="shared" si="15"/>
        <v>2010</v>
      </c>
      <c r="NN2" s="48" t="str">
        <f t="shared" si="15"/>
        <v>2003</v>
      </c>
      <c r="NO2" s="48" t="str">
        <f t="shared" si="15"/>
        <v>2004</v>
      </c>
      <c r="NP2" s="48" t="str">
        <f t="shared" si="15"/>
        <v>2005</v>
      </c>
      <c r="NQ2" s="48" t="str">
        <f t="shared" si="15"/>
        <v>2006</v>
      </c>
      <c r="NR2" s="48" t="str">
        <f t="shared" si="15"/>
        <v>2007</v>
      </c>
      <c r="NS2" s="48" t="str">
        <f t="shared" si="15"/>
        <v>2008</v>
      </c>
      <c r="NT2" s="48" t="str">
        <f t="shared" si="15"/>
        <v>2009</v>
      </c>
      <c r="NU2" s="48" t="str">
        <f t="shared" si="15"/>
        <v>2010</v>
      </c>
      <c r="NV2" s="48" t="str">
        <f t="shared" si="15"/>
        <v>2003</v>
      </c>
      <c r="NW2" s="48" t="str">
        <f t="shared" ref="NW2:QH2" si="16">RIGHT(NW3,4)</f>
        <v>2004</v>
      </c>
      <c r="NX2" s="48" t="str">
        <f t="shared" si="16"/>
        <v>2005</v>
      </c>
      <c r="NY2" s="48" t="str">
        <f t="shared" si="16"/>
        <v>2006</v>
      </c>
      <c r="NZ2" s="48" t="str">
        <f t="shared" si="16"/>
        <v>2007</v>
      </c>
      <c r="OA2" s="48" t="str">
        <f t="shared" si="16"/>
        <v>2008</v>
      </c>
      <c r="OB2" s="48" t="str">
        <f t="shared" si="16"/>
        <v>2009</v>
      </c>
      <c r="OC2" s="48" t="str">
        <f t="shared" si="16"/>
        <v>2010</v>
      </c>
      <c r="OD2" s="48" t="str">
        <f t="shared" si="16"/>
        <v>2003</v>
      </c>
      <c r="OE2" s="48" t="str">
        <f t="shared" si="16"/>
        <v>2004</v>
      </c>
      <c r="OF2" s="48" t="str">
        <f t="shared" si="16"/>
        <v>2005</v>
      </c>
      <c r="OG2" s="48" t="str">
        <f t="shared" si="16"/>
        <v>2006</v>
      </c>
      <c r="OH2" s="48" t="str">
        <f t="shared" si="16"/>
        <v>2007</v>
      </c>
      <c r="OI2" s="48" t="str">
        <f t="shared" si="16"/>
        <v>2008</v>
      </c>
      <c r="OJ2" s="48" t="str">
        <f t="shared" si="16"/>
        <v>2009</v>
      </c>
      <c r="OK2" s="48" t="str">
        <f t="shared" si="16"/>
        <v>2010</v>
      </c>
      <c r="OL2" s="48" t="str">
        <f t="shared" si="16"/>
        <v>2003</v>
      </c>
      <c r="OM2" s="48" t="str">
        <f t="shared" si="16"/>
        <v>2004</v>
      </c>
      <c r="ON2" s="48" t="str">
        <f t="shared" si="16"/>
        <v>2005</v>
      </c>
      <c r="OO2" s="48" t="str">
        <f t="shared" si="16"/>
        <v>2006</v>
      </c>
      <c r="OP2" s="48" t="str">
        <f t="shared" si="16"/>
        <v>2007</v>
      </c>
      <c r="OQ2" s="48" t="str">
        <f t="shared" si="16"/>
        <v>2008</v>
      </c>
      <c r="OR2" s="48" t="str">
        <f t="shared" si="16"/>
        <v>2009</v>
      </c>
      <c r="OS2" s="48" t="str">
        <f t="shared" si="16"/>
        <v>2010</v>
      </c>
      <c r="OT2" s="48" t="str">
        <f t="shared" si="16"/>
        <v>2003</v>
      </c>
      <c r="OU2" s="48" t="str">
        <f t="shared" si="16"/>
        <v>2004</v>
      </c>
      <c r="OV2" s="48" t="str">
        <f t="shared" si="16"/>
        <v>2005</v>
      </c>
      <c r="OW2" s="48" t="str">
        <f t="shared" si="16"/>
        <v>2006</v>
      </c>
      <c r="OX2" s="48" t="str">
        <f t="shared" si="16"/>
        <v>2007</v>
      </c>
      <c r="OY2" s="48" t="str">
        <f t="shared" si="16"/>
        <v>2008</v>
      </c>
      <c r="OZ2" s="48" t="str">
        <f t="shared" si="16"/>
        <v>2009</v>
      </c>
      <c r="PA2" s="48" t="str">
        <f t="shared" si="16"/>
        <v>2010</v>
      </c>
      <c r="PB2" s="48" t="str">
        <f t="shared" si="16"/>
        <v>2003</v>
      </c>
      <c r="PC2" s="48" t="str">
        <f t="shared" si="16"/>
        <v>2004</v>
      </c>
      <c r="PD2" s="48" t="str">
        <f t="shared" si="16"/>
        <v>2005</v>
      </c>
      <c r="PE2" s="48" t="str">
        <f t="shared" si="16"/>
        <v>2006</v>
      </c>
      <c r="PF2" s="48" t="str">
        <f t="shared" si="16"/>
        <v>2007</v>
      </c>
      <c r="PG2" s="48" t="str">
        <f t="shared" si="16"/>
        <v>2008</v>
      </c>
      <c r="PH2" s="48" t="str">
        <f t="shared" si="16"/>
        <v>2009</v>
      </c>
      <c r="PI2" s="48" t="str">
        <f t="shared" si="16"/>
        <v>2010</v>
      </c>
      <c r="PJ2" s="48" t="str">
        <f t="shared" si="16"/>
        <v>2003</v>
      </c>
      <c r="PK2" s="48" t="str">
        <f t="shared" si="16"/>
        <v>2004</v>
      </c>
      <c r="PL2" s="48" t="str">
        <f t="shared" si="16"/>
        <v>2005</v>
      </c>
      <c r="PM2" s="48" t="str">
        <f t="shared" si="16"/>
        <v>2006</v>
      </c>
      <c r="PN2" s="48" t="str">
        <f t="shared" si="16"/>
        <v>2007</v>
      </c>
      <c r="PO2" s="48" t="str">
        <f t="shared" si="16"/>
        <v>2008</v>
      </c>
      <c r="PP2" s="48" t="str">
        <f t="shared" si="16"/>
        <v>2009</v>
      </c>
      <c r="PQ2" s="48" t="str">
        <f t="shared" si="16"/>
        <v>2010</v>
      </c>
      <c r="PR2" s="48" t="str">
        <f t="shared" si="16"/>
        <v>2003</v>
      </c>
      <c r="PS2" s="48" t="str">
        <f t="shared" si="16"/>
        <v>2004</v>
      </c>
      <c r="PT2" s="48" t="str">
        <f t="shared" si="16"/>
        <v>2005</v>
      </c>
      <c r="PU2" s="48" t="str">
        <f t="shared" si="16"/>
        <v>2006</v>
      </c>
      <c r="PV2" s="48" t="str">
        <f t="shared" si="16"/>
        <v>2007</v>
      </c>
      <c r="PW2" s="48" t="str">
        <f t="shared" si="16"/>
        <v>2008</v>
      </c>
      <c r="PX2" s="48" t="str">
        <f t="shared" si="16"/>
        <v>2009</v>
      </c>
      <c r="PY2" s="48" t="str">
        <f t="shared" si="16"/>
        <v>2010</v>
      </c>
      <c r="PZ2" s="48" t="str">
        <f t="shared" si="16"/>
        <v>2003</v>
      </c>
      <c r="QA2" s="48" t="str">
        <f t="shared" si="16"/>
        <v>2004</v>
      </c>
      <c r="QB2" s="48" t="str">
        <f t="shared" si="16"/>
        <v>2005</v>
      </c>
      <c r="QC2" s="48" t="str">
        <f t="shared" si="16"/>
        <v>2006</v>
      </c>
      <c r="QD2" s="48" t="str">
        <f t="shared" si="16"/>
        <v>2007</v>
      </c>
      <c r="QE2" s="48" t="str">
        <f t="shared" si="16"/>
        <v>2008</v>
      </c>
      <c r="QF2" s="48" t="str">
        <f t="shared" si="16"/>
        <v>2009</v>
      </c>
      <c r="QG2" s="48" t="str">
        <f t="shared" si="16"/>
        <v>2010</v>
      </c>
      <c r="QH2" s="48" t="str">
        <f t="shared" si="16"/>
        <v>2003</v>
      </c>
      <c r="QI2" s="48" t="str">
        <f t="shared" ref="QI2:ST2" si="17">RIGHT(QI3,4)</f>
        <v>2004</v>
      </c>
      <c r="QJ2" s="48" t="str">
        <f t="shared" si="17"/>
        <v>2005</v>
      </c>
      <c r="QK2" s="48" t="str">
        <f t="shared" si="17"/>
        <v>2006</v>
      </c>
      <c r="QL2" s="48" t="str">
        <f t="shared" si="17"/>
        <v>2007</v>
      </c>
      <c r="QM2" s="48" t="str">
        <f t="shared" si="17"/>
        <v>2008</v>
      </c>
      <c r="QN2" s="48" t="str">
        <f t="shared" si="17"/>
        <v>2009</v>
      </c>
      <c r="QO2" s="48" t="str">
        <f t="shared" si="17"/>
        <v>2010</v>
      </c>
      <c r="QP2" s="48" t="str">
        <f t="shared" si="17"/>
        <v>2003</v>
      </c>
      <c r="QQ2" s="48" t="str">
        <f t="shared" si="17"/>
        <v>2004</v>
      </c>
      <c r="QR2" s="48" t="str">
        <f t="shared" si="17"/>
        <v>2005</v>
      </c>
      <c r="QS2" s="48" t="str">
        <f t="shared" si="17"/>
        <v>2006</v>
      </c>
      <c r="QT2" s="48" t="str">
        <f t="shared" si="17"/>
        <v>2007</v>
      </c>
      <c r="QU2" s="48" t="str">
        <f t="shared" si="17"/>
        <v>2008</v>
      </c>
      <c r="QV2" s="48" t="str">
        <f t="shared" si="17"/>
        <v>2009</v>
      </c>
      <c r="QW2" s="48" t="str">
        <f t="shared" si="17"/>
        <v>2010</v>
      </c>
      <c r="QX2" s="48" t="str">
        <f t="shared" si="17"/>
        <v>2003</v>
      </c>
      <c r="QY2" s="48" t="str">
        <f t="shared" si="17"/>
        <v>2004</v>
      </c>
      <c r="QZ2" s="48" t="str">
        <f t="shared" si="17"/>
        <v>2005</v>
      </c>
      <c r="RA2" s="48" t="str">
        <f t="shared" si="17"/>
        <v>2006</v>
      </c>
      <c r="RB2" s="48" t="str">
        <f t="shared" si="17"/>
        <v>2007</v>
      </c>
      <c r="RC2" s="48" t="str">
        <f t="shared" si="17"/>
        <v>2008</v>
      </c>
      <c r="RD2" s="48" t="str">
        <f t="shared" si="17"/>
        <v>2009</v>
      </c>
      <c r="RE2" s="48" t="str">
        <f t="shared" si="17"/>
        <v>2010</v>
      </c>
      <c r="RF2" s="48" t="str">
        <f t="shared" si="17"/>
        <v>2003</v>
      </c>
      <c r="RG2" s="48" t="str">
        <f t="shared" si="17"/>
        <v>2004</v>
      </c>
      <c r="RH2" s="48" t="str">
        <f t="shared" si="17"/>
        <v>2005</v>
      </c>
      <c r="RI2" s="48" t="str">
        <f t="shared" si="17"/>
        <v>2006</v>
      </c>
      <c r="RJ2" s="48" t="str">
        <f t="shared" si="17"/>
        <v>2007</v>
      </c>
      <c r="RK2" s="48" t="str">
        <f t="shared" si="17"/>
        <v>2008</v>
      </c>
      <c r="RL2" s="48" t="str">
        <f t="shared" si="17"/>
        <v>2009</v>
      </c>
      <c r="RM2" s="48" t="str">
        <f t="shared" si="17"/>
        <v>2010</v>
      </c>
      <c r="RN2" s="48" t="str">
        <f t="shared" si="17"/>
        <v>2003</v>
      </c>
      <c r="RO2" s="48" t="str">
        <f t="shared" si="17"/>
        <v>2004</v>
      </c>
      <c r="RP2" s="48" t="str">
        <f t="shared" si="17"/>
        <v>2005</v>
      </c>
      <c r="RQ2" s="48" t="str">
        <f t="shared" si="17"/>
        <v>2006</v>
      </c>
      <c r="RR2" s="48" t="str">
        <f t="shared" si="17"/>
        <v>2007</v>
      </c>
      <c r="RS2" s="48" t="str">
        <f t="shared" si="17"/>
        <v>2008</v>
      </c>
      <c r="RT2" s="48" t="str">
        <f t="shared" si="17"/>
        <v>2009</v>
      </c>
      <c r="RU2" s="48" t="str">
        <f t="shared" si="17"/>
        <v>2010</v>
      </c>
      <c r="RV2" s="48" t="str">
        <f t="shared" si="17"/>
        <v>2003</v>
      </c>
      <c r="RW2" s="48" t="str">
        <f t="shared" si="17"/>
        <v>2004</v>
      </c>
      <c r="RX2" s="48" t="str">
        <f t="shared" si="17"/>
        <v>2005</v>
      </c>
      <c r="RY2" s="48" t="str">
        <f t="shared" si="17"/>
        <v>2006</v>
      </c>
      <c r="RZ2" s="48" t="str">
        <f t="shared" si="17"/>
        <v>2007</v>
      </c>
      <c r="SA2" s="48" t="str">
        <f t="shared" si="17"/>
        <v>2008</v>
      </c>
      <c r="SB2" s="48" t="str">
        <f t="shared" si="17"/>
        <v>2009</v>
      </c>
      <c r="SC2" s="48" t="str">
        <f t="shared" si="17"/>
        <v>2010</v>
      </c>
      <c r="SD2" s="48" t="str">
        <f t="shared" si="17"/>
        <v>2003</v>
      </c>
      <c r="SE2" s="48" t="str">
        <f t="shared" si="17"/>
        <v>2004</v>
      </c>
      <c r="SF2" s="48" t="str">
        <f t="shared" si="17"/>
        <v>2005</v>
      </c>
      <c r="SG2" s="48" t="str">
        <f t="shared" si="17"/>
        <v>2006</v>
      </c>
      <c r="SH2" s="48" t="str">
        <f t="shared" si="17"/>
        <v>2007</v>
      </c>
      <c r="SI2" s="48" t="str">
        <f t="shared" si="17"/>
        <v>2008</v>
      </c>
      <c r="SJ2" s="48" t="str">
        <f t="shared" si="17"/>
        <v>2009</v>
      </c>
      <c r="SK2" s="48" t="str">
        <f t="shared" si="17"/>
        <v>2010</v>
      </c>
      <c r="SL2" s="48" t="str">
        <f t="shared" si="17"/>
        <v>2003</v>
      </c>
      <c r="SM2" s="48" t="str">
        <f t="shared" si="17"/>
        <v>2004</v>
      </c>
      <c r="SN2" s="48" t="str">
        <f t="shared" si="17"/>
        <v>2005</v>
      </c>
      <c r="SO2" s="48" t="str">
        <f t="shared" si="17"/>
        <v>2006</v>
      </c>
      <c r="SP2" s="48" t="str">
        <f t="shared" si="17"/>
        <v>2007</v>
      </c>
      <c r="SQ2" s="48" t="str">
        <f t="shared" si="17"/>
        <v>2008</v>
      </c>
      <c r="SR2" s="48" t="str">
        <f t="shared" si="17"/>
        <v>2009</v>
      </c>
      <c r="SS2" s="48" t="str">
        <f t="shared" si="17"/>
        <v>2010</v>
      </c>
      <c r="ST2" s="48" t="str">
        <f t="shared" si="17"/>
        <v>2003</v>
      </c>
      <c r="SU2" s="48" t="str">
        <f t="shared" ref="SU2:VF2" si="18">RIGHT(SU3,4)</f>
        <v>2004</v>
      </c>
      <c r="SV2" s="48" t="str">
        <f t="shared" si="18"/>
        <v>2005</v>
      </c>
      <c r="SW2" s="48" t="str">
        <f t="shared" si="18"/>
        <v>2006</v>
      </c>
      <c r="SX2" s="48" t="str">
        <f t="shared" si="18"/>
        <v>2007</v>
      </c>
      <c r="SY2" s="48" t="str">
        <f t="shared" si="18"/>
        <v>2008</v>
      </c>
      <c r="SZ2" s="48" t="str">
        <f t="shared" si="18"/>
        <v>2009</v>
      </c>
      <c r="TA2" s="48" t="str">
        <f t="shared" si="18"/>
        <v>2010</v>
      </c>
      <c r="TB2" s="48" t="str">
        <f t="shared" si="18"/>
        <v>2003</v>
      </c>
      <c r="TC2" s="48" t="str">
        <f t="shared" si="18"/>
        <v>2004</v>
      </c>
      <c r="TD2" s="48" t="str">
        <f t="shared" si="18"/>
        <v>2005</v>
      </c>
      <c r="TE2" s="48" t="str">
        <f t="shared" si="18"/>
        <v>2006</v>
      </c>
      <c r="TF2" s="48" t="str">
        <f t="shared" si="18"/>
        <v>2007</v>
      </c>
      <c r="TG2" s="48" t="str">
        <f t="shared" si="18"/>
        <v>2008</v>
      </c>
      <c r="TH2" s="48" t="str">
        <f t="shared" si="18"/>
        <v>2009</v>
      </c>
      <c r="TI2" s="48" t="str">
        <f t="shared" si="18"/>
        <v>2010</v>
      </c>
      <c r="TJ2" s="48" t="str">
        <f t="shared" si="18"/>
        <v>2003</v>
      </c>
      <c r="TK2" s="48" t="str">
        <f t="shared" si="18"/>
        <v>2004</v>
      </c>
      <c r="TL2" s="48" t="str">
        <f t="shared" si="18"/>
        <v>2005</v>
      </c>
      <c r="TM2" s="48" t="str">
        <f t="shared" si="18"/>
        <v>2006</v>
      </c>
      <c r="TN2" s="48" t="str">
        <f t="shared" si="18"/>
        <v>2007</v>
      </c>
      <c r="TO2" s="48" t="str">
        <f t="shared" si="18"/>
        <v>2008</v>
      </c>
      <c r="TP2" s="48" t="str">
        <f t="shared" si="18"/>
        <v>2009</v>
      </c>
      <c r="TQ2" s="48" t="str">
        <f t="shared" si="18"/>
        <v>2010</v>
      </c>
      <c r="TR2" s="48" t="str">
        <f t="shared" si="18"/>
        <v>2003</v>
      </c>
      <c r="TS2" s="48" t="str">
        <f t="shared" si="18"/>
        <v>2004</v>
      </c>
      <c r="TT2" s="48" t="str">
        <f t="shared" si="18"/>
        <v>2005</v>
      </c>
      <c r="TU2" s="48" t="str">
        <f t="shared" si="18"/>
        <v>2006</v>
      </c>
      <c r="TV2" s="48" t="str">
        <f t="shared" si="18"/>
        <v>2007</v>
      </c>
      <c r="TW2" s="48" t="str">
        <f t="shared" si="18"/>
        <v>2008</v>
      </c>
      <c r="TX2" s="48" t="str">
        <f t="shared" si="18"/>
        <v>2009</v>
      </c>
      <c r="TY2" s="48" t="str">
        <f t="shared" si="18"/>
        <v>2010</v>
      </c>
      <c r="TZ2" s="48" t="str">
        <f t="shared" si="18"/>
        <v>2003</v>
      </c>
      <c r="UA2" s="48" t="str">
        <f t="shared" si="18"/>
        <v>2004</v>
      </c>
      <c r="UB2" s="48" t="str">
        <f t="shared" si="18"/>
        <v>2005</v>
      </c>
      <c r="UC2" s="48" t="str">
        <f t="shared" si="18"/>
        <v>2006</v>
      </c>
      <c r="UD2" s="48" t="str">
        <f t="shared" si="18"/>
        <v>2007</v>
      </c>
      <c r="UE2" s="48" t="str">
        <f t="shared" si="18"/>
        <v>2008</v>
      </c>
      <c r="UF2" s="48" t="str">
        <f t="shared" si="18"/>
        <v>2009</v>
      </c>
      <c r="UG2" s="48" t="str">
        <f t="shared" si="18"/>
        <v>2010</v>
      </c>
      <c r="UH2" s="48" t="str">
        <f t="shared" si="18"/>
        <v>2003</v>
      </c>
      <c r="UI2" s="48" t="str">
        <f t="shared" si="18"/>
        <v>2004</v>
      </c>
      <c r="UJ2" s="48" t="str">
        <f t="shared" si="18"/>
        <v>2005</v>
      </c>
      <c r="UK2" s="48" t="str">
        <f t="shared" si="18"/>
        <v>2006</v>
      </c>
      <c r="UL2" s="48" t="str">
        <f t="shared" si="18"/>
        <v>2007</v>
      </c>
      <c r="UM2" s="48" t="str">
        <f t="shared" si="18"/>
        <v>2008</v>
      </c>
      <c r="UN2" s="48" t="str">
        <f t="shared" si="18"/>
        <v>2009</v>
      </c>
      <c r="UO2" s="48" t="str">
        <f t="shared" si="18"/>
        <v>2010</v>
      </c>
      <c r="UP2" s="48" t="str">
        <f t="shared" si="18"/>
        <v>2003</v>
      </c>
      <c r="UQ2" s="48" t="str">
        <f t="shared" si="18"/>
        <v>2004</v>
      </c>
      <c r="UR2" s="48" t="str">
        <f t="shared" si="18"/>
        <v>2005</v>
      </c>
      <c r="US2" s="48" t="str">
        <f t="shared" si="18"/>
        <v>2006</v>
      </c>
      <c r="UT2" s="48" t="str">
        <f t="shared" si="18"/>
        <v>2007</v>
      </c>
      <c r="UU2" s="48" t="str">
        <f t="shared" si="18"/>
        <v>2008</v>
      </c>
      <c r="UV2" s="48" t="str">
        <f t="shared" si="18"/>
        <v>2009</v>
      </c>
      <c r="UW2" s="48" t="str">
        <f t="shared" si="18"/>
        <v>2010</v>
      </c>
      <c r="UX2" s="48" t="str">
        <f t="shared" si="18"/>
        <v>2003</v>
      </c>
      <c r="UY2" s="48" t="str">
        <f t="shared" si="18"/>
        <v>2004</v>
      </c>
      <c r="UZ2" s="48" t="str">
        <f t="shared" si="18"/>
        <v>2005</v>
      </c>
      <c r="VA2" s="48" t="str">
        <f t="shared" si="18"/>
        <v>2006</v>
      </c>
      <c r="VB2" s="48" t="str">
        <f t="shared" si="18"/>
        <v>2007</v>
      </c>
      <c r="VC2" s="48" t="str">
        <f t="shared" si="18"/>
        <v>2008</v>
      </c>
      <c r="VD2" s="48" t="str">
        <f t="shared" si="18"/>
        <v>2009</v>
      </c>
      <c r="VE2" s="48" t="str">
        <f t="shared" si="18"/>
        <v>2010</v>
      </c>
      <c r="VF2" s="48" t="str">
        <f t="shared" si="18"/>
        <v>2003</v>
      </c>
      <c r="VG2" s="48" t="str">
        <f t="shared" ref="VG2:XA2" si="19">RIGHT(VG3,4)</f>
        <v>2004</v>
      </c>
      <c r="VH2" s="48" t="str">
        <f t="shared" si="19"/>
        <v>2005</v>
      </c>
      <c r="VI2" s="48" t="str">
        <f t="shared" si="19"/>
        <v>2006</v>
      </c>
      <c r="VJ2" s="48" t="str">
        <f t="shared" si="19"/>
        <v>2007</v>
      </c>
      <c r="VK2" s="48" t="str">
        <f t="shared" si="19"/>
        <v>2008</v>
      </c>
      <c r="VL2" s="48" t="str">
        <f t="shared" si="19"/>
        <v>2009</v>
      </c>
      <c r="VM2" s="48" t="str">
        <f t="shared" si="19"/>
        <v>2010</v>
      </c>
      <c r="VN2" s="48" t="str">
        <f t="shared" si="19"/>
        <v>2003</v>
      </c>
      <c r="VO2" s="48" t="str">
        <f t="shared" si="19"/>
        <v>2004</v>
      </c>
      <c r="VP2" s="48" t="str">
        <f t="shared" si="19"/>
        <v>2005</v>
      </c>
      <c r="VQ2" s="48" t="str">
        <f t="shared" si="19"/>
        <v>2006</v>
      </c>
      <c r="VR2" s="48" t="str">
        <f t="shared" si="19"/>
        <v>2007</v>
      </c>
      <c r="VS2" s="48" t="str">
        <f t="shared" si="19"/>
        <v>2008</v>
      </c>
      <c r="VT2" s="48" t="str">
        <f t="shared" si="19"/>
        <v>2009</v>
      </c>
      <c r="VU2" s="48" t="str">
        <f t="shared" si="19"/>
        <v>2010</v>
      </c>
      <c r="VV2" s="48" t="str">
        <f t="shared" si="19"/>
        <v>2003</v>
      </c>
      <c r="VW2" s="48" t="str">
        <f t="shared" si="19"/>
        <v>2004</v>
      </c>
      <c r="VX2" s="48" t="str">
        <f t="shared" si="19"/>
        <v>2005</v>
      </c>
      <c r="VY2" s="48" t="str">
        <f t="shared" si="19"/>
        <v>2006</v>
      </c>
      <c r="VZ2" s="48" t="str">
        <f t="shared" si="19"/>
        <v>2007</v>
      </c>
      <c r="WA2" s="48" t="str">
        <f t="shared" si="19"/>
        <v>2008</v>
      </c>
      <c r="WB2" s="48" t="str">
        <f t="shared" si="19"/>
        <v>2009</v>
      </c>
      <c r="WC2" s="48" t="str">
        <f t="shared" si="19"/>
        <v>2010</v>
      </c>
      <c r="WD2" s="48" t="str">
        <f t="shared" si="19"/>
        <v>2003</v>
      </c>
      <c r="WE2" s="48" t="str">
        <f t="shared" si="19"/>
        <v>2004</v>
      </c>
      <c r="WF2" s="48" t="str">
        <f t="shared" si="19"/>
        <v>2005</v>
      </c>
      <c r="WG2" s="48" t="str">
        <f t="shared" si="19"/>
        <v>2006</v>
      </c>
      <c r="WH2" s="48" t="str">
        <f t="shared" si="19"/>
        <v>2007</v>
      </c>
      <c r="WI2" s="48" t="str">
        <f t="shared" si="19"/>
        <v>2008</v>
      </c>
      <c r="WJ2" s="48" t="str">
        <f t="shared" si="19"/>
        <v>2009</v>
      </c>
      <c r="WK2" s="48" t="str">
        <f t="shared" si="19"/>
        <v>2010</v>
      </c>
      <c r="WL2" s="48" t="str">
        <f t="shared" si="19"/>
        <v>2003</v>
      </c>
      <c r="WM2" s="48" t="str">
        <f t="shared" si="19"/>
        <v>2004</v>
      </c>
      <c r="WN2" s="48" t="str">
        <f t="shared" si="19"/>
        <v>2005</v>
      </c>
      <c r="WO2" s="48" t="str">
        <f t="shared" si="19"/>
        <v>2006</v>
      </c>
      <c r="WP2" s="48" t="str">
        <f t="shared" si="19"/>
        <v>2007</v>
      </c>
      <c r="WQ2" s="48" t="str">
        <f t="shared" si="19"/>
        <v>2008</v>
      </c>
      <c r="WR2" s="48" t="str">
        <f t="shared" si="19"/>
        <v>2009</v>
      </c>
      <c r="WS2" s="48" t="str">
        <f t="shared" si="19"/>
        <v>2010</v>
      </c>
      <c r="WT2" s="48" t="str">
        <f t="shared" si="19"/>
        <v>2003</v>
      </c>
      <c r="WU2" s="48" t="str">
        <f t="shared" si="19"/>
        <v>2004</v>
      </c>
      <c r="WV2" s="48" t="str">
        <f t="shared" si="19"/>
        <v>2005</v>
      </c>
      <c r="WW2" s="48" t="str">
        <f t="shared" si="19"/>
        <v>2006</v>
      </c>
      <c r="WX2" s="48" t="str">
        <f t="shared" si="19"/>
        <v>2007</v>
      </c>
      <c r="WY2" s="48" t="str">
        <f t="shared" si="19"/>
        <v>2008</v>
      </c>
      <c r="WZ2" s="48" t="str">
        <f t="shared" si="19"/>
        <v>2009</v>
      </c>
      <c r="XA2" s="48" t="str">
        <f t="shared" si="19"/>
        <v>2010</v>
      </c>
    </row>
    <row r="3" spans="1:625">
      <c r="A3" t="s">
        <v>277</v>
      </c>
      <c r="B3" s="56" t="s">
        <v>278</v>
      </c>
      <c r="C3" s="56" t="s">
        <v>279</v>
      </c>
      <c r="D3" s="56" t="s">
        <v>280</v>
      </c>
      <c r="E3" s="56" t="s">
        <v>281</v>
      </c>
      <c r="F3" s="56" t="s">
        <v>282</v>
      </c>
      <c r="G3" s="56" t="s">
        <v>283</v>
      </c>
      <c r="H3" s="56" t="s">
        <v>284</v>
      </c>
      <c r="I3" s="56" t="s">
        <v>285</v>
      </c>
      <c r="J3" s="56" t="s">
        <v>286</v>
      </c>
      <c r="K3" s="56" t="s">
        <v>287</v>
      </c>
      <c r="L3" s="56" t="s">
        <v>288</v>
      </c>
      <c r="M3" s="56" t="s">
        <v>289</v>
      </c>
      <c r="N3" s="56" t="s">
        <v>290</v>
      </c>
      <c r="O3" s="56" t="s">
        <v>291</v>
      </c>
      <c r="P3" s="56" t="s">
        <v>292</v>
      </c>
      <c r="Q3" s="56" t="s">
        <v>293</v>
      </c>
      <c r="R3" s="56" t="s">
        <v>294</v>
      </c>
      <c r="S3" s="56" t="s">
        <v>295</v>
      </c>
      <c r="T3" s="56" t="s">
        <v>296</v>
      </c>
      <c r="U3" s="56" t="s">
        <v>297</v>
      </c>
      <c r="V3" s="56" t="s">
        <v>298</v>
      </c>
      <c r="W3" s="56" t="s">
        <v>299</v>
      </c>
      <c r="X3" s="56" t="s">
        <v>300</v>
      </c>
      <c r="Y3" s="56" t="s">
        <v>301</v>
      </c>
      <c r="Z3" s="56" t="s">
        <v>302</v>
      </c>
      <c r="AA3" s="56" t="s">
        <v>303</v>
      </c>
      <c r="AB3" s="56" t="s">
        <v>304</v>
      </c>
      <c r="AC3" s="56" t="s">
        <v>305</v>
      </c>
      <c r="AD3" s="56" t="s">
        <v>306</v>
      </c>
      <c r="AE3" s="56" t="s">
        <v>307</v>
      </c>
      <c r="AF3" s="56" t="s">
        <v>308</v>
      </c>
      <c r="AG3" s="56" t="s">
        <v>309</v>
      </c>
      <c r="AH3" s="56" t="s">
        <v>310</v>
      </c>
      <c r="AI3" s="56" t="s">
        <v>311</v>
      </c>
      <c r="AJ3" s="56" t="s">
        <v>312</v>
      </c>
      <c r="AK3" s="56" t="s">
        <v>313</v>
      </c>
      <c r="AL3" s="56" t="s">
        <v>314</v>
      </c>
      <c r="AM3" s="56" t="s">
        <v>315</v>
      </c>
      <c r="AN3" s="56" t="s">
        <v>316</v>
      </c>
      <c r="AO3" s="56" t="s">
        <v>317</v>
      </c>
      <c r="AP3" s="56" t="s">
        <v>318</v>
      </c>
      <c r="AQ3" s="56" t="s">
        <v>319</v>
      </c>
      <c r="AR3" s="56" t="s">
        <v>320</v>
      </c>
      <c r="AS3" s="56" t="s">
        <v>321</v>
      </c>
      <c r="AT3" s="56" t="s">
        <v>322</v>
      </c>
      <c r="AU3" s="56" t="s">
        <v>323</v>
      </c>
      <c r="AV3" s="56" t="s">
        <v>324</v>
      </c>
      <c r="AW3" s="56" t="s">
        <v>325</v>
      </c>
      <c r="AX3" s="56" t="s">
        <v>326</v>
      </c>
      <c r="AY3" s="56" t="s">
        <v>327</v>
      </c>
      <c r="AZ3" s="56" t="s">
        <v>328</v>
      </c>
      <c r="BA3" s="56" t="s">
        <v>329</v>
      </c>
      <c r="BB3" s="56" t="s">
        <v>330</v>
      </c>
      <c r="BC3" s="56" t="s">
        <v>331</v>
      </c>
      <c r="BD3" s="56" t="s">
        <v>332</v>
      </c>
      <c r="BE3" s="56" t="s">
        <v>333</v>
      </c>
      <c r="BF3" s="56" t="s">
        <v>334</v>
      </c>
      <c r="BG3" s="56" t="s">
        <v>335</v>
      </c>
      <c r="BH3" s="56" t="s">
        <v>336</v>
      </c>
      <c r="BI3" s="56" t="s">
        <v>337</v>
      </c>
      <c r="BJ3" s="56" t="s">
        <v>338</v>
      </c>
      <c r="BK3" s="56" t="s">
        <v>339</v>
      </c>
      <c r="BL3" s="56" t="s">
        <v>340</v>
      </c>
      <c r="BM3" s="56" t="s">
        <v>341</v>
      </c>
      <c r="BN3" s="56" t="s">
        <v>342</v>
      </c>
      <c r="BO3" s="56" t="s">
        <v>343</v>
      </c>
      <c r="BP3" s="56" t="s">
        <v>344</v>
      </c>
      <c r="BQ3" s="56" t="s">
        <v>345</v>
      </c>
      <c r="BR3" s="56" t="s">
        <v>346</v>
      </c>
      <c r="BS3" s="56" t="s">
        <v>347</v>
      </c>
      <c r="BT3" s="56" t="s">
        <v>348</v>
      </c>
      <c r="BU3" s="56" t="s">
        <v>349</v>
      </c>
      <c r="BV3" s="56" t="s">
        <v>350</v>
      </c>
      <c r="BW3" s="56" t="s">
        <v>351</v>
      </c>
      <c r="BX3" s="56" t="s">
        <v>352</v>
      </c>
      <c r="BY3" s="56" t="s">
        <v>353</v>
      </c>
      <c r="BZ3" s="56" t="s">
        <v>354</v>
      </c>
      <c r="CA3" s="56" t="s">
        <v>355</v>
      </c>
      <c r="CB3" s="56" t="s">
        <v>356</v>
      </c>
      <c r="CC3" s="56" t="s">
        <v>357</v>
      </c>
      <c r="CD3" s="56" t="s">
        <v>358</v>
      </c>
      <c r="CE3" s="56" t="s">
        <v>359</v>
      </c>
      <c r="CF3" s="56" t="s">
        <v>360</v>
      </c>
      <c r="CG3" s="56" t="s">
        <v>361</v>
      </c>
      <c r="CH3" s="56" t="s">
        <v>362</v>
      </c>
      <c r="CI3" s="56" t="s">
        <v>363</v>
      </c>
      <c r="CJ3" s="56" t="s">
        <v>364</v>
      </c>
      <c r="CK3" s="56" t="s">
        <v>365</v>
      </c>
      <c r="CL3" s="56" t="s">
        <v>366</v>
      </c>
      <c r="CM3" s="56" t="s">
        <v>367</v>
      </c>
      <c r="CN3" s="56" t="s">
        <v>368</v>
      </c>
      <c r="CO3" s="56" t="s">
        <v>369</v>
      </c>
      <c r="CP3" s="56" t="s">
        <v>370</v>
      </c>
      <c r="CQ3" s="56" t="s">
        <v>371</v>
      </c>
      <c r="CR3" s="56" t="s">
        <v>372</v>
      </c>
      <c r="CS3" s="56" t="s">
        <v>373</v>
      </c>
      <c r="CT3" s="56" t="s">
        <v>374</v>
      </c>
      <c r="CU3" s="56" t="s">
        <v>375</v>
      </c>
      <c r="CV3" s="56" t="s">
        <v>376</v>
      </c>
      <c r="CW3" s="56" t="s">
        <v>377</v>
      </c>
      <c r="CX3" s="56" t="s">
        <v>378</v>
      </c>
      <c r="CY3" s="56" t="s">
        <v>379</v>
      </c>
      <c r="CZ3" s="56" t="s">
        <v>380</v>
      </c>
      <c r="DA3" s="56" t="s">
        <v>381</v>
      </c>
      <c r="DB3" s="56" t="s">
        <v>382</v>
      </c>
      <c r="DC3" s="56" t="s">
        <v>383</v>
      </c>
      <c r="DD3" s="56" t="s">
        <v>384</v>
      </c>
      <c r="DE3" s="56" t="s">
        <v>385</v>
      </c>
      <c r="DF3" s="56" t="s">
        <v>386</v>
      </c>
      <c r="DG3" s="56" t="s">
        <v>387</v>
      </c>
      <c r="DH3" s="56" t="s">
        <v>388</v>
      </c>
      <c r="DI3" s="56" t="s">
        <v>389</v>
      </c>
      <c r="DJ3" s="56" t="s">
        <v>390</v>
      </c>
      <c r="DK3" s="56" t="s">
        <v>391</v>
      </c>
      <c r="DL3" s="56" t="s">
        <v>392</v>
      </c>
      <c r="DM3" s="56" t="s">
        <v>393</v>
      </c>
      <c r="DN3" s="56" t="s">
        <v>394</v>
      </c>
      <c r="DO3" s="56" t="s">
        <v>395</v>
      </c>
      <c r="DP3" s="56" t="s">
        <v>396</v>
      </c>
      <c r="DQ3" s="56" t="s">
        <v>397</v>
      </c>
      <c r="DR3" s="56" t="s">
        <v>398</v>
      </c>
      <c r="DS3" s="56" t="s">
        <v>399</v>
      </c>
      <c r="DT3" s="56" t="s">
        <v>400</v>
      </c>
      <c r="DU3" s="56" t="s">
        <v>401</v>
      </c>
      <c r="DV3" s="56" t="s">
        <v>402</v>
      </c>
      <c r="DW3" s="56" t="s">
        <v>403</v>
      </c>
      <c r="DX3" s="56" t="s">
        <v>404</v>
      </c>
      <c r="DY3" s="56" t="s">
        <v>405</v>
      </c>
      <c r="DZ3" s="56" t="s">
        <v>406</v>
      </c>
      <c r="EA3" s="56" t="s">
        <v>407</v>
      </c>
      <c r="EB3" s="56" t="s">
        <v>408</v>
      </c>
      <c r="EC3" s="56" t="s">
        <v>409</v>
      </c>
      <c r="ED3" s="56" t="s">
        <v>410</v>
      </c>
      <c r="EE3" s="56" t="s">
        <v>411</v>
      </c>
      <c r="EF3" s="56" t="s">
        <v>412</v>
      </c>
      <c r="EG3" s="56" t="s">
        <v>413</v>
      </c>
      <c r="EH3" s="56" t="s">
        <v>414</v>
      </c>
      <c r="EI3" s="56" t="s">
        <v>415</v>
      </c>
      <c r="EJ3" s="56" t="s">
        <v>416</v>
      </c>
      <c r="EK3" s="56" t="s">
        <v>417</v>
      </c>
      <c r="EL3" s="56" t="s">
        <v>418</v>
      </c>
      <c r="EM3" s="56" t="s">
        <v>419</v>
      </c>
      <c r="EN3" s="56" t="s">
        <v>420</v>
      </c>
      <c r="EO3" s="56" t="s">
        <v>421</v>
      </c>
      <c r="EP3" s="56" t="s">
        <v>422</v>
      </c>
      <c r="EQ3" s="56" t="s">
        <v>423</v>
      </c>
      <c r="ER3" s="56" t="s">
        <v>424</v>
      </c>
      <c r="ES3" s="56" t="s">
        <v>425</v>
      </c>
      <c r="ET3" s="56" t="s">
        <v>426</v>
      </c>
      <c r="EU3" s="56" t="s">
        <v>427</v>
      </c>
      <c r="EV3" s="56" t="s">
        <v>428</v>
      </c>
      <c r="EW3" s="56" t="s">
        <v>429</v>
      </c>
      <c r="EX3" s="56" t="s">
        <v>430</v>
      </c>
      <c r="EY3" s="56" t="s">
        <v>431</v>
      </c>
      <c r="EZ3" s="56" t="s">
        <v>432</v>
      </c>
      <c r="FA3" s="56" t="s">
        <v>433</v>
      </c>
      <c r="FB3" s="56" t="s">
        <v>434</v>
      </c>
      <c r="FC3" s="56" t="s">
        <v>435</v>
      </c>
      <c r="FD3" s="56" t="s">
        <v>436</v>
      </c>
      <c r="FE3" s="56" t="s">
        <v>437</v>
      </c>
      <c r="FF3" s="56" t="s">
        <v>438</v>
      </c>
      <c r="FG3" s="56" t="s">
        <v>439</v>
      </c>
      <c r="FH3" s="56" t="s">
        <v>440</v>
      </c>
      <c r="FI3" s="56" t="s">
        <v>441</v>
      </c>
      <c r="FJ3" s="56" t="s">
        <v>442</v>
      </c>
      <c r="FK3" s="56" t="s">
        <v>443</v>
      </c>
      <c r="FL3" s="56" t="s">
        <v>444</v>
      </c>
      <c r="FM3" s="56" t="s">
        <v>445</v>
      </c>
      <c r="FN3" s="56" t="s">
        <v>446</v>
      </c>
      <c r="FO3" s="56" t="s">
        <v>447</v>
      </c>
      <c r="FP3" s="56" t="s">
        <v>448</v>
      </c>
      <c r="FQ3" s="56" t="s">
        <v>449</v>
      </c>
      <c r="FR3" s="56" t="s">
        <v>450</v>
      </c>
      <c r="FS3" s="56" t="s">
        <v>451</v>
      </c>
      <c r="FT3" s="56" t="s">
        <v>452</v>
      </c>
      <c r="FU3" s="56" t="s">
        <v>453</v>
      </c>
      <c r="FV3" s="56" t="s">
        <v>454</v>
      </c>
      <c r="FW3" s="56" t="s">
        <v>455</v>
      </c>
      <c r="FX3" s="56" t="s">
        <v>456</v>
      </c>
      <c r="FY3" s="56" t="s">
        <v>457</v>
      </c>
      <c r="FZ3" s="56" t="s">
        <v>458</v>
      </c>
      <c r="GA3" s="56" t="s">
        <v>459</v>
      </c>
      <c r="GB3" s="56" t="s">
        <v>460</v>
      </c>
      <c r="GC3" s="56" t="s">
        <v>461</v>
      </c>
      <c r="GD3" s="56" t="s">
        <v>462</v>
      </c>
      <c r="GE3" s="56" t="s">
        <v>463</v>
      </c>
      <c r="GF3" s="56" t="s">
        <v>464</v>
      </c>
      <c r="GG3" s="56" t="s">
        <v>465</v>
      </c>
      <c r="GH3" s="56" t="s">
        <v>466</v>
      </c>
      <c r="GI3" s="56" t="s">
        <v>467</v>
      </c>
      <c r="GJ3" s="56" t="s">
        <v>468</v>
      </c>
      <c r="GK3" s="56" t="s">
        <v>469</v>
      </c>
      <c r="GL3" s="56" t="s">
        <v>470</v>
      </c>
      <c r="GM3" s="56" t="s">
        <v>471</v>
      </c>
      <c r="GN3" s="56" t="s">
        <v>472</v>
      </c>
      <c r="GO3" s="56" t="s">
        <v>473</v>
      </c>
      <c r="GP3" s="56" t="s">
        <v>474</v>
      </c>
      <c r="GQ3" s="56" t="s">
        <v>475</v>
      </c>
      <c r="GR3" s="56" t="s">
        <v>476</v>
      </c>
      <c r="GS3" s="56" t="s">
        <v>477</v>
      </c>
      <c r="GT3" s="56" t="s">
        <v>478</v>
      </c>
      <c r="GU3" s="56" t="s">
        <v>479</v>
      </c>
      <c r="GV3" s="56" t="s">
        <v>480</v>
      </c>
      <c r="GW3" s="56" t="s">
        <v>481</v>
      </c>
      <c r="GX3" s="56" t="s">
        <v>482</v>
      </c>
      <c r="GY3" s="56" t="s">
        <v>483</v>
      </c>
      <c r="GZ3" s="56" t="s">
        <v>484</v>
      </c>
      <c r="HA3" s="56" t="s">
        <v>485</v>
      </c>
      <c r="HB3" s="56" t="s">
        <v>486</v>
      </c>
      <c r="HC3" s="56" t="s">
        <v>487</v>
      </c>
      <c r="HD3" s="56" t="s">
        <v>488</v>
      </c>
      <c r="HE3" s="56" t="s">
        <v>489</v>
      </c>
      <c r="HF3" s="56" t="s">
        <v>490</v>
      </c>
      <c r="HG3" s="56" t="s">
        <v>491</v>
      </c>
      <c r="HH3" s="56" t="s">
        <v>492</v>
      </c>
      <c r="HI3" s="56" t="s">
        <v>493</v>
      </c>
      <c r="HJ3" s="56" t="s">
        <v>494</v>
      </c>
      <c r="HK3" s="56" t="s">
        <v>495</v>
      </c>
      <c r="HL3" s="56" t="s">
        <v>496</v>
      </c>
      <c r="HM3" s="56" t="s">
        <v>497</v>
      </c>
      <c r="HN3" s="56" t="s">
        <v>498</v>
      </c>
      <c r="HO3" s="56" t="s">
        <v>499</v>
      </c>
      <c r="HP3" s="56" t="s">
        <v>500</v>
      </c>
      <c r="HQ3" s="56" t="s">
        <v>501</v>
      </c>
      <c r="HR3" s="56" t="s">
        <v>502</v>
      </c>
      <c r="HS3" s="56" t="s">
        <v>503</v>
      </c>
      <c r="HT3" s="56" t="s">
        <v>504</v>
      </c>
      <c r="HU3" s="56" t="s">
        <v>505</v>
      </c>
      <c r="HV3" s="56" t="s">
        <v>506</v>
      </c>
      <c r="HW3" s="56" t="s">
        <v>507</v>
      </c>
      <c r="HX3" s="56" t="s">
        <v>508</v>
      </c>
      <c r="HY3" s="56" t="s">
        <v>509</v>
      </c>
      <c r="HZ3" s="56" t="s">
        <v>510</v>
      </c>
      <c r="IA3" s="56" t="s">
        <v>511</v>
      </c>
      <c r="IB3" s="56" t="s">
        <v>512</v>
      </c>
      <c r="IC3" s="56" t="s">
        <v>513</v>
      </c>
      <c r="ID3" s="56" t="s">
        <v>514</v>
      </c>
      <c r="IE3" s="56" t="s">
        <v>515</v>
      </c>
      <c r="IF3" s="56" t="s">
        <v>516</v>
      </c>
      <c r="IG3" s="56" t="s">
        <v>517</v>
      </c>
      <c r="IH3" s="56" t="s">
        <v>518</v>
      </c>
      <c r="II3" s="56" t="s">
        <v>519</v>
      </c>
      <c r="IJ3" s="56" t="s">
        <v>520</v>
      </c>
      <c r="IK3" s="56" t="s">
        <v>521</v>
      </c>
      <c r="IL3" s="56" t="s">
        <v>522</v>
      </c>
      <c r="IM3" s="56" t="s">
        <v>523</v>
      </c>
      <c r="IN3" s="56" t="s">
        <v>524</v>
      </c>
      <c r="IO3" s="56" t="s">
        <v>525</v>
      </c>
      <c r="IP3" s="56" t="s">
        <v>526</v>
      </c>
      <c r="IQ3" s="56" t="s">
        <v>527</v>
      </c>
      <c r="IR3" s="56" t="s">
        <v>528</v>
      </c>
      <c r="IS3" s="56" t="s">
        <v>529</v>
      </c>
      <c r="IT3" s="56" t="s">
        <v>530</v>
      </c>
      <c r="IU3" s="56" t="s">
        <v>531</v>
      </c>
      <c r="IV3" s="56" t="s">
        <v>532</v>
      </c>
      <c r="IW3" s="56" t="s">
        <v>533</v>
      </c>
      <c r="IX3" s="56" t="s">
        <v>534</v>
      </c>
      <c r="IY3" s="56" t="s">
        <v>535</v>
      </c>
      <c r="IZ3" s="56" t="s">
        <v>536</v>
      </c>
      <c r="JA3" s="56" t="s">
        <v>537</v>
      </c>
      <c r="JB3" s="56" t="s">
        <v>538</v>
      </c>
      <c r="JC3" s="56" t="s">
        <v>539</v>
      </c>
      <c r="JD3" s="56" t="s">
        <v>540</v>
      </c>
      <c r="JE3" s="56" t="s">
        <v>541</v>
      </c>
      <c r="JF3" s="56" t="s">
        <v>542</v>
      </c>
      <c r="JG3" s="56" t="s">
        <v>543</v>
      </c>
      <c r="JH3" s="56" t="s">
        <v>544</v>
      </c>
      <c r="JI3" s="56" t="s">
        <v>545</v>
      </c>
      <c r="JJ3" s="56" t="s">
        <v>546</v>
      </c>
      <c r="JK3" s="56" t="s">
        <v>547</v>
      </c>
      <c r="JL3" s="56" t="s">
        <v>548</v>
      </c>
      <c r="JM3" s="56" t="s">
        <v>549</v>
      </c>
      <c r="JN3" s="56" t="s">
        <v>550</v>
      </c>
      <c r="JO3" s="56" t="s">
        <v>551</v>
      </c>
      <c r="JP3" s="56" t="s">
        <v>552</v>
      </c>
      <c r="JQ3" s="56" t="s">
        <v>553</v>
      </c>
      <c r="JR3" s="56" t="s">
        <v>554</v>
      </c>
      <c r="JS3" s="56" t="s">
        <v>555</v>
      </c>
      <c r="JT3" s="56" t="s">
        <v>556</v>
      </c>
      <c r="JU3" s="56" t="s">
        <v>557</v>
      </c>
      <c r="JV3" s="56" t="s">
        <v>558</v>
      </c>
      <c r="JW3" s="56" t="s">
        <v>559</v>
      </c>
      <c r="JX3" s="56" t="s">
        <v>560</v>
      </c>
      <c r="JY3" s="56" t="s">
        <v>561</v>
      </c>
      <c r="JZ3" s="56" t="s">
        <v>562</v>
      </c>
      <c r="KA3" s="56" t="s">
        <v>563</v>
      </c>
      <c r="KB3" s="56" t="s">
        <v>564</v>
      </c>
      <c r="KC3" s="56" t="s">
        <v>565</v>
      </c>
      <c r="KD3" s="56" t="s">
        <v>566</v>
      </c>
      <c r="KE3" s="56" t="s">
        <v>567</v>
      </c>
      <c r="KF3" s="56" t="s">
        <v>568</v>
      </c>
      <c r="KG3" s="56" t="s">
        <v>569</v>
      </c>
      <c r="KH3" s="56" t="s">
        <v>570</v>
      </c>
      <c r="KI3" s="56" t="s">
        <v>571</v>
      </c>
      <c r="KJ3" s="56" t="s">
        <v>572</v>
      </c>
      <c r="KK3" s="56" t="s">
        <v>573</v>
      </c>
      <c r="KL3" s="56" t="s">
        <v>574</v>
      </c>
      <c r="KM3" s="56" t="s">
        <v>575</v>
      </c>
      <c r="KN3" s="56" t="s">
        <v>576</v>
      </c>
      <c r="KO3" s="56" t="s">
        <v>577</v>
      </c>
      <c r="KP3" s="56" t="s">
        <v>578</v>
      </c>
      <c r="KQ3" s="56" t="s">
        <v>579</v>
      </c>
      <c r="KR3" s="56" t="s">
        <v>580</v>
      </c>
      <c r="KS3" s="56" t="s">
        <v>581</v>
      </c>
      <c r="KT3" s="56" t="s">
        <v>582</v>
      </c>
      <c r="KU3" s="56" t="s">
        <v>583</v>
      </c>
      <c r="KV3" s="56" t="s">
        <v>584</v>
      </c>
      <c r="KW3" s="56" t="s">
        <v>585</v>
      </c>
      <c r="KX3" s="56" t="s">
        <v>586</v>
      </c>
      <c r="KY3" s="56" t="s">
        <v>587</v>
      </c>
      <c r="KZ3" s="56" t="s">
        <v>588</v>
      </c>
      <c r="LA3" s="56" t="s">
        <v>589</v>
      </c>
      <c r="LB3" s="56" t="s">
        <v>590</v>
      </c>
      <c r="LC3" s="56" t="s">
        <v>591</v>
      </c>
      <c r="LD3" s="56" t="s">
        <v>592</v>
      </c>
      <c r="LE3" s="56" t="s">
        <v>593</v>
      </c>
      <c r="LF3" s="56" t="s">
        <v>594</v>
      </c>
      <c r="LG3" s="56" t="s">
        <v>595</v>
      </c>
      <c r="LH3" s="56" t="s">
        <v>596</v>
      </c>
      <c r="LI3" s="56" t="s">
        <v>597</v>
      </c>
      <c r="LJ3" s="56" t="s">
        <v>598</v>
      </c>
      <c r="LK3" s="56" t="s">
        <v>599</v>
      </c>
      <c r="LL3" s="56" t="s">
        <v>600</v>
      </c>
      <c r="LM3" s="56" t="s">
        <v>601</v>
      </c>
      <c r="LN3" s="56" t="s">
        <v>602</v>
      </c>
      <c r="LO3" s="56" t="s">
        <v>603</v>
      </c>
      <c r="LP3" s="56" t="s">
        <v>604</v>
      </c>
      <c r="LQ3" s="56" t="s">
        <v>605</v>
      </c>
      <c r="LR3" s="56" t="s">
        <v>606</v>
      </c>
      <c r="LS3" s="56" t="s">
        <v>607</v>
      </c>
      <c r="LT3" s="56" t="s">
        <v>608</v>
      </c>
      <c r="LU3" s="56" t="s">
        <v>609</v>
      </c>
      <c r="LV3" s="56" t="s">
        <v>610</v>
      </c>
      <c r="LW3" s="56" t="s">
        <v>611</v>
      </c>
      <c r="LX3" s="56" t="s">
        <v>612</v>
      </c>
      <c r="LY3" s="56" t="s">
        <v>613</v>
      </c>
      <c r="LZ3" s="56" t="s">
        <v>614</v>
      </c>
      <c r="MA3" s="56" t="s">
        <v>615</v>
      </c>
      <c r="MB3" s="56" t="s">
        <v>616</v>
      </c>
      <c r="MC3" s="56" t="s">
        <v>617</v>
      </c>
      <c r="MD3" s="56" t="s">
        <v>618</v>
      </c>
      <c r="ME3" s="56" t="s">
        <v>619</v>
      </c>
      <c r="MF3" s="56" t="s">
        <v>620</v>
      </c>
      <c r="MG3" s="56" t="s">
        <v>621</v>
      </c>
      <c r="MH3" s="56" t="s">
        <v>622</v>
      </c>
      <c r="MI3" s="56" t="s">
        <v>623</v>
      </c>
      <c r="MJ3" s="56" t="s">
        <v>624</v>
      </c>
      <c r="MK3" s="56" t="s">
        <v>625</v>
      </c>
      <c r="ML3" s="56" t="s">
        <v>626</v>
      </c>
      <c r="MM3" s="56" t="s">
        <v>627</v>
      </c>
      <c r="MN3" s="56" t="s">
        <v>628</v>
      </c>
      <c r="MO3" s="56" t="s">
        <v>629</v>
      </c>
      <c r="MP3" s="56" t="s">
        <v>630</v>
      </c>
      <c r="MQ3" s="56" t="s">
        <v>631</v>
      </c>
      <c r="MR3" s="56" t="s">
        <v>632</v>
      </c>
      <c r="MS3" s="56" t="s">
        <v>633</v>
      </c>
      <c r="MT3" s="56" t="s">
        <v>634</v>
      </c>
      <c r="MU3" s="56" t="s">
        <v>635</v>
      </c>
      <c r="MV3" s="56" t="s">
        <v>636</v>
      </c>
      <c r="MW3" s="56" t="s">
        <v>637</v>
      </c>
      <c r="MX3" s="56" t="s">
        <v>638</v>
      </c>
      <c r="MY3" s="56" t="s">
        <v>639</v>
      </c>
      <c r="MZ3" s="56" t="s">
        <v>640</v>
      </c>
      <c r="NA3" s="56" t="s">
        <v>641</v>
      </c>
      <c r="NB3" s="56" t="s">
        <v>642</v>
      </c>
      <c r="NC3" s="56" t="s">
        <v>643</v>
      </c>
      <c r="ND3" s="56" t="s">
        <v>644</v>
      </c>
      <c r="NE3" s="56" t="s">
        <v>645</v>
      </c>
      <c r="NF3" s="56" t="s">
        <v>646</v>
      </c>
      <c r="NG3" s="56" t="s">
        <v>647</v>
      </c>
      <c r="NH3" s="56" t="s">
        <v>648</v>
      </c>
      <c r="NI3" s="56" t="s">
        <v>649</v>
      </c>
      <c r="NJ3" s="56" t="s">
        <v>650</v>
      </c>
      <c r="NK3" s="56" t="s">
        <v>651</v>
      </c>
      <c r="NL3" s="56" t="s">
        <v>652</v>
      </c>
      <c r="NM3" s="56" t="s">
        <v>653</v>
      </c>
      <c r="NN3" s="56" t="s">
        <v>654</v>
      </c>
      <c r="NO3" s="56" t="s">
        <v>655</v>
      </c>
      <c r="NP3" s="56" t="s">
        <v>656</v>
      </c>
      <c r="NQ3" s="56" t="s">
        <v>657</v>
      </c>
      <c r="NR3" s="56" t="s">
        <v>658</v>
      </c>
      <c r="NS3" s="56" t="s">
        <v>659</v>
      </c>
      <c r="NT3" s="56" t="s">
        <v>660</v>
      </c>
      <c r="NU3" s="56" t="s">
        <v>661</v>
      </c>
      <c r="NV3" s="56" t="s">
        <v>662</v>
      </c>
      <c r="NW3" s="56" t="s">
        <v>663</v>
      </c>
      <c r="NX3" s="56" t="s">
        <v>664</v>
      </c>
      <c r="NY3" s="56" t="s">
        <v>665</v>
      </c>
      <c r="NZ3" s="56" t="s">
        <v>666</v>
      </c>
      <c r="OA3" s="56" t="s">
        <v>667</v>
      </c>
      <c r="OB3" s="56" t="s">
        <v>668</v>
      </c>
      <c r="OC3" s="56" t="s">
        <v>669</v>
      </c>
      <c r="OD3" s="56" t="s">
        <v>670</v>
      </c>
      <c r="OE3" s="56" t="s">
        <v>671</v>
      </c>
      <c r="OF3" s="56" t="s">
        <v>672</v>
      </c>
      <c r="OG3" s="56" t="s">
        <v>673</v>
      </c>
      <c r="OH3" s="56" t="s">
        <v>674</v>
      </c>
      <c r="OI3" s="56" t="s">
        <v>675</v>
      </c>
      <c r="OJ3" s="56" t="s">
        <v>676</v>
      </c>
      <c r="OK3" s="56" t="s">
        <v>677</v>
      </c>
      <c r="OL3" s="56" t="s">
        <v>678</v>
      </c>
      <c r="OM3" s="56" t="s">
        <v>679</v>
      </c>
      <c r="ON3" s="56" t="s">
        <v>680</v>
      </c>
      <c r="OO3" s="56" t="s">
        <v>681</v>
      </c>
      <c r="OP3" s="56" t="s">
        <v>682</v>
      </c>
      <c r="OQ3" s="56" t="s">
        <v>683</v>
      </c>
      <c r="OR3" s="56" t="s">
        <v>684</v>
      </c>
      <c r="OS3" s="56" t="s">
        <v>685</v>
      </c>
      <c r="OT3" s="56" t="s">
        <v>686</v>
      </c>
      <c r="OU3" s="56" t="s">
        <v>687</v>
      </c>
      <c r="OV3" s="56" t="s">
        <v>688</v>
      </c>
      <c r="OW3" s="56" t="s">
        <v>689</v>
      </c>
      <c r="OX3" s="56" t="s">
        <v>690</v>
      </c>
      <c r="OY3" s="56" t="s">
        <v>691</v>
      </c>
      <c r="OZ3" s="56" t="s">
        <v>692</v>
      </c>
      <c r="PA3" s="56" t="s">
        <v>693</v>
      </c>
      <c r="PB3" s="56" t="s">
        <v>694</v>
      </c>
      <c r="PC3" s="56" t="s">
        <v>695</v>
      </c>
      <c r="PD3" s="56" t="s">
        <v>696</v>
      </c>
      <c r="PE3" s="56" t="s">
        <v>697</v>
      </c>
      <c r="PF3" s="56" t="s">
        <v>698</v>
      </c>
      <c r="PG3" s="56" t="s">
        <v>699</v>
      </c>
      <c r="PH3" s="56" t="s">
        <v>700</v>
      </c>
      <c r="PI3" s="56" t="s">
        <v>701</v>
      </c>
      <c r="PJ3" s="56" t="s">
        <v>702</v>
      </c>
      <c r="PK3" s="56" t="s">
        <v>703</v>
      </c>
      <c r="PL3" s="56" t="s">
        <v>704</v>
      </c>
      <c r="PM3" s="56" t="s">
        <v>705</v>
      </c>
      <c r="PN3" s="56" t="s">
        <v>706</v>
      </c>
      <c r="PO3" s="56" t="s">
        <v>707</v>
      </c>
      <c r="PP3" s="56" t="s">
        <v>708</v>
      </c>
      <c r="PQ3" s="56" t="s">
        <v>709</v>
      </c>
      <c r="PR3" s="56" t="s">
        <v>710</v>
      </c>
      <c r="PS3" s="56" t="s">
        <v>711</v>
      </c>
      <c r="PT3" s="56" t="s">
        <v>712</v>
      </c>
      <c r="PU3" s="56" t="s">
        <v>713</v>
      </c>
      <c r="PV3" s="56" t="s">
        <v>714</v>
      </c>
      <c r="PW3" s="56" t="s">
        <v>715</v>
      </c>
      <c r="PX3" s="56" t="s">
        <v>716</v>
      </c>
      <c r="PY3" s="56" t="s">
        <v>717</v>
      </c>
      <c r="PZ3" s="56" t="s">
        <v>718</v>
      </c>
      <c r="QA3" s="56" t="s">
        <v>719</v>
      </c>
      <c r="QB3" s="56" t="s">
        <v>720</v>
      </c>
      <c r="QC3" s="56" t="s">
        <v>721</v>
      </c>
      <c r="QD3" s="56" t="s">
        <v>722</v>
      </c>
      <c r="QE3" s="56" t="s">
        <v>723</v>
      </c>
      <c r="QF3" s="56" t="s">
        <v>724</v>
      </c>
      <c r="QG3" s="56" t="s">
        <v>725</v>
      </c>
      <c r="QH3" s="56" t="s">
        <v>726</v>
      </c>
      <c r="QI3" s="56" t="s">
        <v>727</v>
      </c>
      <c r="QJ3" s="56" t="s">
        <v>728</v>
      </c>
      <c r="QK3" s="56" t="s">
        <v>729</v>
      </c>
      <c r="QL3" s="56" t="s">
        <v>730</v>
      </c>
      <c r="QM3" s="56" t="s">
        <v>731</v>
      </c>
      <c r="QN3" s="56" t="s">
        <v>732</v>
      </c>
      <c r="QO3" s="56" t="s">
        <v>733</v>
      </c>
      <c r="QP3" s="56" t="s">
        <v>734</v>
      </c>
      <c r="QQ3" s="56" t="s">
        <v>735</v>
      </c>
      <c r="QR3" s="56" t="s">
        <v>736</v>
      </c>
      <c r="QS3" s="56" t="s">
        <v>737</v>
      </c>
      <c r="QT3" s="56" t="s">
        <v>738</v>
      </c>
      <c r="QU3" s="56" t="s">
        <v>739</v>
      </c>
      <c r="QV3" s="56" t="s">
        <v>740</v>
      </c>
      <c r="QW3" s="56" t="s">
        <v>741</v>
      </c>
      <c r="QX3" s="56" t="s">
        <v>742</v>
      </c>
      <c r="QY3" s="56" t="s">
        <v>743</v>
      </c>
      <c r="QZ3" s="56" t="s">
        <v>744</v>
      </c>
      <c r="RA3" s="56" t="s">
        <v>745</v>
      </c>
      <c r="RB3" s="56" t="s">
        <v>746</v>
      </c>
      <c r="RC3" s="56" t="s">
        <v>747</v>
      </c>
      <c r="RD3" s="56" t="s">
        <v>748</v>
      </c>
      <c r="RE3" s="56" t="s">
        <v>749</v>
      </c>
      <c r="RF3" s="56" t="s">
        <v>750</v>
      </c>
      <c r="RG3" s="56" t="s">
        <v>751</v>
      </c>
      <c r="RH3" s="56" t="s">
        <v>752</v>
      </c>
      <c r="RI3" s="56" t="s">
        <v>753</v>
      </c>
      <c r="RJ3" s="56" t="s">
        <v>754</v>
      </c>
      <c r="RK3" s="56" t="s">
        <v>755</v>
      </c>
      <c r="RL3" s="56" t="s">
        <v>756</v>
      </c>
      <c r="RM3" s="56" t="s">
        <v>757</v>
      </c>
      <c r="RN3" s="56" t="s">
        <v>758</v>
      </c>
      <c r="RO3" s="56" t="s">
        <v>759</v>
      </c>
      <c r="RP3" s="56" t="s">
        <v>760</v>
      </c>
      <c r="RQ3" s="56" t="s">
        <v>761</v>
      </c>
      <c r="RR3" s="56" t="s">
        <v>762</v>
      </c>
      <c r="RS3" s="56" t="s">
        <v>763</v>
      </c>
      <c r="RT3" s="56" t="s">
        <v>764</v>
      </c>
      <c r="RU3" s="56" t="s">
        <v>765</v>
      </c>
      <c r="RV3" s="56" t="s">
        <v>766</v>
      </c>
      <c r="RW3" s="56" t="s">
        <v>767</v>
      </c>
      <c r="RX3" s="56" t="s">
        <v>768</v>
      </c>
      <c r="RY3" s="56" t="s">
        <v>769</v>
      </c>
      <c r="RZ3" s="56" t="s">
        <v>770</v>
      </c>
      <c r="SA3" s="56" t="s">
        <v>771</v>
      </c>
      <c r="SB3" s="56" t="s">
        <v>772</v>
      </c>
      <c r="SC3" s="56" t="s">
        <v>773</v>
      </c>
      <c r="SD3" s="56" t="s">
        <v>774</v>
      </c>
      <c r="SE3" s="56" t="s">
        <v>775</v>
      </c>
      <c r="SF3" s="56" t="s">
        <v>776</v>
      </c>
      <c r="SG3" s="56" t="s">
        <v>777</v>
      </c>
      <c r="SH3" s="56" t="s">
        <v>778</v>
      </c>
      <c r="SI3" s="56" t="s">
        <v>779</v>
      </c>
      <c r="SJ3" s="56" t="s">
        <v>780</v>
      </c>
      <c r="SK3" s="56" t="s">
        <v>781</v>
      </c>
      <c r="SL3" s="56" t="s">
        <v>782</v>
      </c>
      <c r="SM3" s="56" t="s">
        <v>783</v>
      </c>
      <c r="SN3" s="56" t="s">
        <v>784</v>
      </c>
      <c r="SO3" s="56" t="s">
        <v>785</v>
      </c>
      <c r="SP3" s="56" t="s">
        <v>786</v>
      </c>
      <c r="SQ3" s="56" t="s">
        <v>787</v>
      </c>
      <c r="SR3" s="56" t="s">
        <v>788</v>
      </c>
      <c r="SS3" s="56" t="s">
        <v>789</v>
      </c>
      <c r="ST3" s="56" t="s">
        <v>790</v>
      </c>
      <c r="SU3" s="56" t="s">
        <v>791</v>
      </c>
      <c r="SV3" s="56" t="s">
        <v>792</v>
      </c>
      <c r="SW3" s="56" t="s">
        <v>793</v>
      </c>
      <c r="SX3" s="56" t="s">
        <v>794</v>
      </c>
      <c r="SY3" s="56" t="s">
        <v>795</v>
      </c>
      <c r="SZ3" s="56" t="s">
        <v>796</v>
      </c>
      <c r="TA3" s="56" t="s">
        <v>797</v>
      </c>
      <c r="TB3" s="56" t="s">
        <v>798</v>
      </c>
      <c r="TC3" s="56" t="s">
        <v>799</v>
      </c>
      <c r="TD3" s="56" t="s">
        <v>800</v>
      </c>
      <c r="TE3" s="56" t="s">
        <v>801</v>
      </c>
      <c r="TF3" s="56" t="s">
        <v>802</v>
      </c>
      <c r="TG3" s="56" t="s">
        <v>803</v>
      </c>
      <c r="TH3" s="56" t="s">
        <v>804</v>
      </c>
      <c r="TI3" s="56" t="s">
        <v>805</v>
      </c>
      <c r="TJ3" s="56" t="s">
        <v>806</v>
      </c>
      <c r="TK3" s="56" t="s">
        <v>807</v>
      </c>
      <c r="TL3" s="56" t="s">
        <v>808</v>
      </c>
      <c r="TM3" s="56" t="s">
        <v>809</v>
      </c>
      <c r="TN3" s="56" t="s">
        <v>810</v>
      </c>
      <c r="TO3" s="56" t="s">
        <v>811</v>
      </c>
      <c r="TP3" s="56" t="s">
        <v>812</v>
      </c>
      <c r="TQ3" s="56" t="s">
        <v>813</v>
      </c>
      <c r="TR3" s="56" t="s">
        <v>814</v>
      </c>
      <c r="TS3" s="56" t="s">
        <v>815</v>
      </c>
      <c r="TT3" s="56" t="s">
        <v>816</v>
      </c>
      <c r="TU3" s="56" t="s">
        <v>817</v>
      </c>
      <c r="TV3" s="56" t="s">
        <v>818</v>
      </c>
      <c r="TW3" s="56" t="s">
        <v>819</v>
      </c>
      <c r="TX3" s="56" t="s">
        <v>820</v>
      </c>
      <c r="TY3" s="56" t="s">
        <v>821</v>
      </c>
      <c r="TZ3" s="56" t="s">
        <v>822</v>
      </c>
      <c r="UA3" s="56" t="s">
        <v>823</v>
      </c>
      <c r="UB3" s="56" t="s">
        <v>824</v>
      </c>
      <c r="UC3" s="56" t="s">
        <v>825</v>
      </c>
      <c r="UD3" s="56" t="s">
        <v>826</v>
      </c>
      <c r="UE3" s="56" t="s">
        <v>827</v>
      </c>
      <c r="UF3" s="56" t="s">
        <v>828</v>
      </c>
      <c r="UG3" s="56" t="s">
        <v>829</v>
      </c>
      <c r="UH3" s="56" t="s">
        <v>830</v>
      </c>
      <c r="UI3" s="56" t="s">
        <v>831</v>
      </c>
      <c r="UJ3" s="56" t="s">
        <v>832</v>
      </c>
      <c r="UK3" s="56" t="s">
        <v>833</v>
      </c>
      <c r="UL3" s="56" t="s">
        <v>834</v>
      </c>
      <c r="UM3" s="56" t="s">
        <v>835</v>
      </c>
      <c r="UN3" s="56" t="s">
        <v>836</v>
      </c>
      <c r="UO3" s="56" t="s">
        <v>837</v>
      </c>
      <c r="UP3" s="56" t="s">
        <v>838</v>
      </c>
      <c r="UQ3" s="56" t="s">
        <v>839</v>
      </c>
      <c r="UR3" s="56" t="s">
        <v>840</v>
      </c>
      <c r="US3" s="56" t="s">
        <v>841</v>
      </c>
      <c r="UT3" s="56" t="s">
        <v>842</v>
      </c>
      <c r="UU3" s="56" t="s">
        <v>843</v>
      </c>
      <c r="UV3" s="56" t="s">
        <v>844</v>
      </c>
      <c r="UW3" s="56" t="s">
        <v>845</v>
      </c>
      <c r="UX3" s="56" t="s">
        <v>846</v>
      </c>
      <c r="UY3" s="56" t="s">
        <v>847</v>
      </c>
      <c r="UZ3" s="56" t="s">
        <v>848</v>
      </c>
      <c r="VA3" s="56" t="s">
        <v>849</v>
      </c>
      <c r="VB3" s="56" t="s">
        <v>850</v>
      </c>
      <c r="VC3" s="56" t="s">
        <v>851</v>
      </c>
      <c r="VD3" s="56" t="s">
        <v>852</v>
      </c>
      <c r="VE3" s="56" t="s">
        <v>853</v>
      </c>
      <c r="VF3" s="56" t="s">
        <v>854</v>
      </c>
      <c r="VG3" s="56" t="s">
        <v>855</v>
      </c>
      <c r="VH3" s="56" t="s">
        <v>856</v>
      </c>
      <c r="VI3" s="56" t="s">
        <v>857</v>
      </c>
      <c r="VJ3" s="56" t="s">
        <v>858</v>
      </c>
      <c r="VK3" s="56" t="s">
        <v>859</v>
      </c>
      <c r="VL3" s="56" t="s">
        <v>860</v>
      </c>
      <c r="VM3" s="56" t="s">
        <v>861</v>
      </c>
      <c r="VN3" t="s">
        <v>862</v>
      </c>
      <c r="VO3" t="s">
        <v>863</v>
      </c>
      <c r="VP3" t="s">
        <v>864</v>
      </c>
      <c r="VQ3" t="s">
        <v>865</v>
      </c>
      <c r="VR3" t="s">
        <v>866</v>
      </c>
      <c r="VS3" t="s">
        <v>867</v>
      </c>
      <c r="VT3" t="s">
        <v>868</v>
      </c>
      <c r="VU3" t="s">
        <v>869</v>
      </c>
      <c r="VV3" s="56" t="s">
        <v>870</v>
      </c>
      <c r="VW3" s="56" t="s">
        <v>871</v>
      </c>
      <c r="VX3" s="56" t="s">
        <v>872</v>
      </c>
      <c r="VY3" s="56" t="s">
        <v>873</v>
      </c>
      <c r="VZ3" s="56" t="s">
        <v>874</v>
      </c>
      <c r="WA3" s="56" t="s">
        <v>875</v>
      </c>
      <c r="WB3" s="56" t="s">
        <v>876</v>
      </c>
      <c r="WC3" s="56" t="s">
        <v>877</v>
      </c>
      <c r="WD3" s="56" t="s">
        <v>878</v>
      </c>
      <c r="WE3" s="56" t="s">
        <v>879</v>
      </c>
      <c r="WF3" s="56" t="s">
        <v>880</v>
      </c>
      <c r="WG3" s="56" t="s">
        <v>881</v>
      </c>
      <c r="WH3" s="56" t="s">
        <v>882</v>
      </c>
      <c r="WI3" s="56" t="s">
        <v>883</v>
      </c>
      <c r="WJ3" s="56" t="s">
        <v>884</v>
      </c>
      <c r="WK3" s="56" t="s">
        <v>885</v>
      </c>
      <c r="WL3" s="56" t="s">
        <v>886</v>
      </c>
      <c r="WM3" s="56" t="s">
        <v>887</v>
      </c>
      <c r="WN3" s="56" t="s">
        <v>888</v>
      </c>
      <c r="WO3" s="56" t="s">
        <v>889</v>
      </c>
      <c r="WP3" s="56" t="s">
        <v>890</v>
      </c>
      <c r="WQ3" s="56" t="s">
        <v>891</v>
      </c>
      <c r="WR3" s="56" t="s">
        <v>892</v>
      </c>
      <c r="WS3" s="56" t="s">
        <v>893</v>
      </c>
      <c r="WT3" s="56" t="s">
        <v>894</v>
      </c>
      <c r="WU3" s="56" t="s">
        <v>895</v>
      </c>
      <c r="WV3" s="56" t="s">
        <v>896</v>
      </c>
      <c r="WW3" s="56" t="s">
        <v>897</v>
      </c>
      <c r="WX3" s="56" t="s">
        <v>898</v>
      </c>
      <c r="WY3" s="56" t="s">
        <v>899</v>
      </c>
      <c r="WZ3" s="56" t="s">
        <v>900</v>
      </c>
      <c r="XA3" s="56" t="s">
        <v>901</v>
      </c>
    </row>
    <row r="4" spans="1:625">
      <c r="A4" t="s">
        <v>902</v>
      </c>
      <c r="B4" s="56">
        <v>-11</v>
      </c>
      <c r="C4" s="56">
        <v>-15</v>
      </c>
      <c r="D4" s="56">
        <v>-7</v>
      </c>
      <c r="E4" s="56">
        <v>0</v>
      </c>
      <c r="F4" s="56">
        <v>10</v>
      </c>
      <c r="G4" s="56">
        <v>10</v>
      </c>
      <c r="H4" s="56">
        <v>6</v>
      </c>
      <c r="I4" s="56">
        <v>8</v>
      </c>
      <c r="J4" s="56">
        <v>5</v>
      </c>
      <c r="K4" s="56">
        <v>4</v>
      </c>
      <c r="L4" s="56">
        <v>2</v>
      </c>
      <c r="M4" s="56">
        <v>7</v>
      </c>
      <c r="N4" s="56">
        <v>34</v>
      </c>
      <c r="O4" s="56">
        <v>9</v>
      </c>
      <c r="P4" s="56">
        <v>13</v>
      </c>
      <c r="Q4" s="56">
        <v>13</v>
      </c>
      <c r="R4" s="56">
        <v>-10</v>
      </c>
      <c r="S4" s="56">
        <v>-6</v>
      </c>
      <c r="T4" s="56">
        <v>-3</v>
      </c>
      <c r="U4" s="56">
        <v>7</v>
      </c>
      <c r="V4" s="56">
        <v>13</v>
      </c>
      <c r="W4" s="56">
        <v>7</v>
      </c>
      <c r="X4" s="56">
        <v>5</v>
      </c>
      <c r="Y4" s="56">
        <v>5</v>
      </c>
      <c r="Z4" s="56">
        <v>1</v>
      </c>
      <c r="AA4" s="56">
        <v>0</v>
      </c>
      <c r="AB4" s="56">
        <v>2</v>
      </c>
      <c r="AC4" s="56">
        <v>2</v>
      </c>
      <c r="AD4" s="56">
        <v>3</v>
      </c>
      <c r="AE4" s="56">
        <v>1</v>
      </c>
      <c r="AF4" s="56">
        <v>5</v>
      </c>
      <c r="AG4" s="56">
        <v>0</v>
      </c>
      <c r="AH4" s="56">
        <v>-5</v>
      </c>
      <c r="AI4" s="56">
        <v>-4</v>
      </c>
      <c r="AJ4" s="56">
        <v>3</v>
      </c>
      <c r="AK4" s="56">
        <v>-4</v>
      </c>
      <c r="AL4" s="56">
        <v>5</v>
      </c>
      <c r="AM4" s="56">
        <v>5</v>
      </c>
      <c r="AN4" s="56">
        <v>3</v>
      </c>
      <c r="AO4" s="56">
        <v>2</v>
      </c>
      <c r="AP4" s="56">
        <v>1</v>
      </c>
      <c r="AQ4" s="56">
        <v>-2</v>
      </c>
      <c r="AR4" s="56">
        <v>-2</v>
      </c>
      <c r="AS4" s="56">
        <v>-3</v>
      </c>
      <c r="AT4" s="56">
        <v>0</v>
      </c>
      <c r="AU4" s="56">
        <v>3</v>
      </c>
      <c r="AV4" s="56">
        <v>-1</v>
      </c>
      <c r="AW4" s="56">
        <v>-2</v>
      </c>
      <c r="AX4" s="56">
        <v>-2</v>
      </c>
      <c r="AY4" s="56">
        <v>-2</v>
      </c>
      <c r="AZ4" s="56">
        <v>0</v>
      </c>
      <c r="BA4" s="56">
        <v>0</v>
      </c>
      <c r="BB4" s="56">
        <v>0</v>
      </c>
      <c r="BC4" s="56">
        <v>0</v>
      </c>
      <c r="BD4" s="56">
        <v>0</v>
      </c>
      <c r="BE4" s="56">
        <v>1</v>
      </c>
      <c r="BF4" s="56">
        <v>2</v>
      </c>
      <c r="BG4" s="56">
        <v>-1</v>
      </c>
      <c r="BH4" s="56">
        <v>1</v>
      </c>
      <c r="BI4" s="56">
        <v>0</v>
      </c>
      <c r="BJ4" s="56">
        <v>1</v>
      </c>
      <c r="BK4" s="56">
        <v>4</v>
      </c>
      <c r="BL4" s="56">
        <v>0</v>
      </c>
      <c r="BM4" s="56">
        <v>-1</v>
      </c>
      <c r="BN4" s="56">
        <v>-2</v>
      </c>
      <c r="BO4" s="56">
        <v>2</v>
      </c>
      <c r="BP4" s="56">
        <v>-1</v>
      </c>
      <c r="BQ4" s="56">
        <v>-1</v>
      </c>
      <c r="BR4" s="56">
        <v>1</v>
      </c>
      <c r="BS4" s="56">
        <v>-1</v>
      </c>
      <c r="BT4" s="56">
        <v>-1</v>
      </c>
      <c r="BU4" s="56">
        <v>-2</v>
      </c>
      <c r="BV4" s="56">
        <v>4</v>
      </c>
      <c r="BW4" s="56">
        <v>7</v>
      </c>
      <c r="BX4" s="56">
        <v>5</v>
      </c>
      <c r="BY4" s="56">
        <v>11</v>
      </c>
      <c r="BZ4" s="56">
        <v>7</v>
      </c>
      <c r="CA4" s="56">
        <v>9</v>
      </c>
      <c r="CB4" s="56">
        <v>4</v>
      </c>
      <c r="CC4" s="56">
        <v>-1</v>
      </c>
      <c r="CD4" s="56">
        <v>1</v>
      </c>
      <c r="CE4" s="56">
        <v>4</v>
      </c>
      <c r="CF4" s="56">
        <v>1</v>
      </c>
      <c r="CG4" s="56">
        <v>-3</v>
      </c>
      <c r="CH4" s="56">
        <v>4</v>
      </c>
      <c r="CI4" s="56">
        <v>2</v>
      </c>
      <c r="CJ4" s="56">
        <v>2</v>
      </c>
      <c r="CK4" s="56">
        <v>2</v>
      </c>
      <c r="CL4" s="56">
        <v>-8</v>
      </c>
      <c r="CM4" s="56">
        <v>-21</v>
      </c>
      <c r="CN4" s="56">
        <v>-6</v>
      </c>
      <c r="CO4" s="56">
        <v>-1</v>
      </c>
      <c r="CP4" s="56">
        <v>0</v>
      </c>
      <c r="CQ4" s="56">
        <v>4</v>
      </c>
      <c r="CR4" s="56">
        <v>3</v>
      </c>
      <c r="CS4" s="56">
        <v>5</v>
      </c>
      <c r="CT4" s="56">
        <v>3</v>
      </c>
      <c r="CU4" s="56">
        <v>-10</v>
      </c>
      <c r="CV4" s="56">
        <v>-1</v>
      </c>
      <c r="CW4" s="56">
        <v>6</v>
      </c>
      <c r="CX4" s="56">
        <v>5</v>
      </c>
      <c r="CY4" s="56">
        <v>3</v>
      </c>
      <c r="CZ4" s="56">
        <v>7</v>
      </c>
      <c r="DA4" s="56">
        <v>5</v>
      </c>
      <c r="DB4" s="56">
        <v>1</v>
      </c>
      <c r="DC4" s="56">
        <v>0</v>
      </c>
      <c r="DD4" s="56">
        <v>1</v>
      </c>
      <c r="DE4" s="56">
        <v>0</v>
      </c>
      <c r="DF4" s="56">
        <v>0</v>
      </c>
      <c r="DG4" s="56">
        <v>0</v>
      </c>
      <c r="DH4" s="56">
        <v>0</v>
      </c>
      <c r="DI4" s="56">
        <v>1</v>
      </c>
      <c r="DJ4" s="56">
        <v>-2</v>
      </c>
      <c r="DK4" s="56">
        <v>0</v>
      </c>
      <c r="DL4" s="56">
        <v>2</v>
      </c>
      <c r="DM4" s="56">
        <v>3</v>
      </c>
      <c r="DN4" s="56">
        <v>7</v>
      </c>
      <c r="DO4" s="56">
        <v>1</v>
      </c>
      <c r="DP4" s="56">
        <v>10</v>
      </c>
      <c r="DQ4" s="56">
        <v>8</v>
      </c>
      <c r="DR4" s="56">
        <v>-1</v>
      </c>
      <c r="DS4" s="56">
        <v>3</v>
      </c>
      <c r="DT4" s="56">
        <v>5</v>
      </c>
      <c r="DU4" s="56">
        <v>5</v>
      </c>
      <c r="DV4" s="56">
        <v>6</v>
      </c>
      <c r="DW4" s="56">
        <v>5</v>
      </c>
      <c r="DX4" s="56">
        <v>4</v>
      </c>
      <c r="DY4" s="56">
        <v>2</v>
      </c>
      <c r="DZ4" s="56">
        <v>1</v>
      </c>
      <c r="EA4" s="56">
        <v>0</v>
      </c>
      <c r="EB4" s="56">
        <v>0</v>
      </c>
      <c r="EC4" s="56">
        <v>1</v>
      </c>
      <c r="ED4" s="56">
        <v>1</v>
      </c>
      <c r="EE4" s="56">
        <v>2</v>
      </c>
      <c r="EF4" s="56">
        <v>-1</v>
      </c>
      <c r="EG4" s="56">
        <v>1</v>
      </c>
      <c r="EH4" s="56">
        <v>-3</v>
      </c>
      <c r="EI4" s="56">
        <v>-1</v>
      </c>
      <c r="EJ4" s="56">
        <v>0</v>
      </c>
      <c r="EK4" s="56">
        <v>0</v>
      </c>
      <c r="EL4" s="56">
        <v>1</v>
      </c>
      <c r="EM4" s="56">
        <v>1</v>
      </c>
      <c r="EN4" s="56">
        <v>6</v>
      </c>
      <c r="EO4" s="56">
        <v>0</v>
      </c>
      <c r="EP4" s="56">
        <v>-1</v>
      </c>
      <c r="EQ4" s="56">
        <v>0</v>
      </c>
      <c r="ER4" s="56">
        <v>0</v>
      </c>
      <c r="ES4" s="56">
        <v>0</v>
      </c>
      <c r="ET4" s="56">
        <v>0</v>
      </c>
      <c r="EU4" s="56">
        <v>0</v>
      </c>
      <c r="EV4" s="56">
        <v>0</v>
      </c>
      <c r="EW4" s="56">
        <v>0</v>
      </c>
      <c r="EX4" s="56">
        <v>-2</v>
      </c>
      <c r="EY4" s="56">
        <v>2</v>
      </c>
      <c r="EZ4" s="56">
        <v>2</v>
      </c>
      <c r="FA4" s="56">
        <v>4</v>
      </c>
      <c r="FB4" s="56">
        <v>6</v>
      </c>
      <c r="FC4" s="56">
        <v>8</v>
      </c>
      <c r="FD4" s="56">
        <v>5</v>
      </c>
      <c r="FE4" s="56">
        <v>4</v>
      </c>
      <c r="FF4" s="56">
        <v>0</v>
      </c>
      <c r="FG4" s="56">
        <v>7</v>
      </c>
      <c r="FH4" s="56">
        <v>7</v>
      </c>
      <c r="FI4" s="56">
        <v>5</v>
      </c>
      <c r="FJ4" s="56">
        <v>8</v>
      </c>
      <c r="FK4" s="56">
        <v>4</v>
      </c>
      <c r="FL4" s="56">
        <v>1</v>
      </c>
      <c r="FM4" s="56">
        <v>1</v>
      </c>
      <c r="FN4" s="56">
        <v>0</v>
      </c>
      <c r="FO4" s="56">
        <v>4</v>
      </c>
      <c r="FP4" s="56">
        <v>6</v>
      </c>
      <c r="FQ4" s="56">
        <v>4</v>
      </c>
      <c r="FR4" s="56">
        <v>12</v>
      </c>
      <c r="FS4" s="56">
        <v>13</v>
      </c>
      <c r="FT4" s="56">
        <v>3</v>
      </c>
      <c r="FU4" s="56">
        <v>3</v>
      </c>
      <c r="FV4" s="56">
        <v>-1</v>
      </c>
      <c r="FW4" s="56">
        <v>-1</v>
      </c>
      <c r="FX4" s="56">
        <v>0</v>
      </c>
      <c r="FY4" s="56">
        <v>2</v>
      </c>
      <c r="FZ4" s="56">
        <v>1</v>
      </c>
      <c r="GA4" s="56">
        <v>-1</v>
      </c>
      <c r="GB4" s="56">
        <v>0</v>
      </c>
      <c r="GC4" s="56">
        <v>1</v>
      </c>
      <c r="GD4" s="56">
        <v>-37</v>
      </c>
      <c r="GE4" s="56">
        <v>-27</v>
      </c>
      <c r="GF4" s="56">
        <v>9</v>
      </c>
      <c r="GG4" s="56">
        <v>6</v>
      </c>
      <c r="GH4" s="56">
        <v>9</v>
      </c>
      <c r="GI4" s="56">
        <v>12</v>
      </c>
      <c r="GJ4" s="56">
        <v>12</v>
      </c>
      <c r="GK4" s="56">
        <v>9</v>
      </c>
      <c r="GL4" s="56">
        <v>-18</v>
      </c>
      <c r="GM4" s="56">
        <v>-23</v>
      </c>
      <c r="GN4" s="56">
        <v>0</v>
      </c>
      <c r="GO4" s="56">
        <v>-1</v>
      </c>
      <c r="GP4" s="56">
        <v>0</v>
      </c>
      <c r="GQ4" s="56">
        <v>-2</v>
      </c>
      <c r="GR4" s="56">
        <v>2</v>
      </c>
      <c r="GS4" s="56">
        <v>0</v>
      </c>
      <c r="GT4" s="56">
        <v>1</v>
      </c>
      <c r="GU4" s="56">
        <v>0</v>
      </c>
      <c r="GV4" s="56">
        <v>-1</v>
      </c>
      <c r="GW4" s="56">
        <v>4</v>
      </c>
      <c r="GX4" s="56">
        <v>0</v>
      </c>
      <c r="GY4" s="56">
        <v>4</v>
      </c>
      <c r="GZ4" s="56">
        <v>1</v>
      </c>
      <c r="HA4" s="56">
        <v>-1</v>
      </c>
      <c r="HB4" s="56">
        <v>-2</v>
      </c>
      <c r="HC4" s="56">
        <v>-2</v>
      </c>
      <c r="HD4" s="56">
        <v>2</v>
      </c>
      <c r="HE4" s="56">
        <v>13</v>
      </c>
      <c r="HF4" s="56">
        <v>4</v>
      </c>
      <c r="HG4" s="56">
        <v>4</v>
      </c>
      <c r="HH4" s="56">
        <v>5</v>
      </c>
      <c r="HI4" s="56">
        <v>8</v>
      </c>
      <c r="HJ4" s="56">
        <v>-1</v>
      </c>
      <c r="HK4" s="56">
        <v>1</v>
      </c>
      <c r="HL4" s="56">
        <v>-1</v>
      </c>
      <c r="HM4" s="56">
        <v>5</v>
      </c>
      <c r="HN4" s="56">
        <v>5</v>
      </c>
      <c r="HO4" s="56">
        <v>1</v>
      </c>
      <c r="HP4" s="56">
        <v>1</v>
      </c>
      <c r="HQ4" s="56">
        <v>2</v>
      </c>
      <c r="HR4" s="56">
        <v>-1</v>
      </c>
      <c r="HS4" s="56">
        <v>2</v>
      </c>
      <c r="HT4" s="56">
        <v>2</v>
      </c>
      <c r="HU4" s="56">
        <v>1</v>
      </c>
      <c r="HV4" s="56">
        <v>1</v>
      </c>
      <c r="HW4" s="56">
        <v>1</v>
      </c>
      <c r="HX4" s="56">
        <v>0</v>
      </c>
      <c r="HY4" s="56">
        <v>0</v>
      </c>
      <c r="HZ4" s="56">
        <v>-18</v>
      </c>
      <c r="IA4" s="56">
        <v>-4</v>
      </c>
      <c r="IB4" s="56">
        <v>6</v>
      </c>
      <c r="IC4" s="56">
        <v>11</v>
      </c>
      <c r="ID4" s="56">
        <v>5</v>
      </c>
      <c r="IE4" s="56">
        <v>15</v>
      </c>
      <c r="IF4" s="56">
        <v>16</v>
      </c>
      <c r="IG4" s="56">
        <v>15</v>
      </c>
      <c r="IH4" s="56">
        <v>1</v>
      </c>
      <c r="II4" s="56">
        <v>0</v>
      </c>
      <c r="IJ4" s="56">
        <v>0</v>
      </c>
      <c r="IK4" s="56">
        <v>9</v>
      </c>
      <c r="IL4" s="56">
        <v>2</v>
      </c>
      <c r="IM4" s="56">
        <v>3</v>
      </c>
      <c r="IN4" s="56">
        <v>3</v>
      </c>
      <c r="IO4" s="56">
        <v>4</v>
      </c>
      <c r="IP4" s="56">
        <v>0</v>
      </c>
      <c r="IQ4" s="56">
        <v>0</v>
      </c>
      <c r="IR4" s="56">
        <v>0</v>
      </c>
      <c r="IS4" s="56">
        <v>2</v>
      </c>
      <c r="IT4" s="56">
        <v>0</v>
      </c>
      <c r="IU4" s="56">
        <v>-1</v>
      </c>
      <c r="IV4" s="56">
        <v>2</v>
      </c>
      <c r="IW4" s="56">
        <v>0</v>
      </c>
      <c r="IX4" s="56">
        <v>37</v>
      </c>
      <c r="IY4" s="56">
        <v>24</v>
      </c>
      <c r="IZ4" s="56">
        <v>36</v>
      </c>
      <c r="JA4" s="56">
        <v>41</v>
      </c>
      <c r="JB4" s="56">
        <v>60</v>
      </c>
      <c r="JC4" s="56">
        <v>76</v>
      </c>
      <c r="JD4" s="56">
        <v>95</v>
      </c>
      <c r="JE4" s="56">
        <v>123</v>
      </c>
      <c r="JF4" s="56">
        <v>9</v>
      </c>
      <c r="JG4" s="56">
        <v>-1</v>
      </c>
      <c r="JH4" s="56">
        <v>-1</v>
      </c>
      <c r="JI4" s="56">
        <v>3</v>
      </c>
      <c r="JJ4" s="56">
        <v>0</v>
      </c>
      <c r="JK4" s="56">
        <v>2</v>
      </c>
      <c r="JL4" s="56">
        <v>2</v>
      </c>
      <c r="JM4" s="56">
        <v>2</v>
      </c>
      <c r="JN4" s="56">
        <v>1</v>
      </c>
      <c r="JO4" s="56">
        <v>1</v>
      </c>
      <c r="JP4" s="56">
        <v>0</v>
      </c>
      <c r="JQ4" s="56">
        <v>-1</v>
      </c>
      <c r="JR4" s="56">
        <v>0</v>
      </c>
      <c r="JS4" s="56">
        <v>1</v>
      </c>
      <c r="JT4" s="56">
        <v>0</v>
      </c>
      <c r="JU4" s="56">
        <v>3</v>
      </c>
      <c r="JV4" s="56">
        <v>-14</v>
      </c>
      <c r="JW4" s="56">
        <v>-2</v>
      </c>
      <c r="JX4" s="56">
        <v>5</v>
      </c>
      <c r="JY4" s="56">
        <v>10</v>
      </c>
      <c r="JZ4" s="56">
        <v>15</v>
      </c>
      <c r="KA4" s="56">
        <v>32</v>
      </c>
      <c r="KB4" s="56">
        <v>5</v>
      </c>
      <c r="KC4" s="56">
        <v>7</v>
      </c>
      <c r="KD4" s="56">
        <v>-33</v>
      </c>
      <c r="KE4" s="56">
        <v>-30</v>
      </c>
      <c r="KF4" s="56">
        <v>-2</v>
      </c>
      <c r="KG4" s="56">
        <v>-1</v>
      </c>
      <c r="KH4" s="56">
        <v>7</v>
      </c>
      <c r="KI4" s="56">
        <v>3</v>
      </c>
      <c r="KJ4" s="56">
        <v>-1</v>
      </c>
      <c r="KK4" s="56">
        <v>-6</v>
      </c>
      <c r="KL4" s="56">
        <v>-8</v>
      </c>
      <c r="KM4" s="56">
        <v>-7</v>
      </c>
      <c r="KN4" s="56">
        <v>8</v>
      </c>
      <c r="KO4" s="56">
        <v>5</v>
      </c>
      <c r="KP4" s="56">
        <v>11</v>
      </c>
      <c r="KQ4" s="56">
        <v>1</v>
      </c>
      <c r="KR4" s="56">
        <v>1</v>
      </c>
      <c r="KS4" s="56">
        <v>5</v>
      </c>
      <c r="KT4" s="56">
        <v>-1</v>
      </c>
      <c r="KU4" s="56">
        <v>3</v>
      </c>
      <c r="KV4" s="56">
        <v>3</v>
      </c>
      <c r="KW4" s="56">
        <v>1</v>
      </c>
      <c r="KX4" s="56">
        <v>4</v>
      </c>
      <c r="KY4" s="56">
        <v>3</v>
      </c>
      <c r="KZ4" s="56">
        <v>4</v>
      </c>
      <c r="LA4" s="56">
        <v>1</v>
      </c>
      <c r="LB4" s="56">
        <v>0</v>
      </c>
      <c r="LC4" s="56">
        <v>4</v>
      </c>
      <c r="LD4" s="56">
        <v>2</v>
      </c>
      <c r="LE4" s="56">
        <v>1</v>
      </c>
      <c r="LF4" s="56">
        <v>8</v>
      </c>
      <c r="LG4" s="56">
        <v>0</v>
      </c>
      <c r="LH4" s="56">
        <v>9</v>
      </c>
      <c r="LI4" s="56">
        <v>4</v>
      </c>
      <c r="LJ4" s="56">
        <v>-1</v>
      </c>
      <c r="LK4" s="56">
        <v>-2</v>
      </c>
      <c r="LL4" s="56">
        <v>-1</v>
      </c>
      <c r="LM4" s="56">
        <v>0</v>
      </c>
      <c r="LN4" s="56">
        <v>-1</v>
      </c>
      <c r="LO4" s="56">
        <v>3</v>
      </c>
      <c r="LP4" s="56">
        <v>3</v>
      </c>
      <c r="LQ4" s="56">
        <v>4</v>
      </c>
      <c r="LR4" s="56">
        <v>-5</v>
      </c>
      <c r="LS4" s="56">
        <v>-7</v>
      </c>
      <c r="LT4" s="56">
        <v>0</v>
      </c>
      <c r="LU4" s="56">
        <v>3</v>
      </c>
      <c r="LV4" s="56">
        <v>1</v>
      </c>
      <c r="LW4" s="56">
        <v>4</v>
      </c>
      <c r="LX4" s="56">
        <v>1</v>
      </c>
      <c r="LY4" s="56">
        <v>0</v>
      </c>
      <c r="LZ4" s="56">
        <v>-4</v>
      </c>
      <c r="MA4" s="56">
        <v>-2</v>
      </c>
      <c r="MB4" s="56">
        <v>-6</v>
      </c>
      <c r="MC4" s="56">
        <v>4</v>
      </c>
      <c r="MD4" s="56">
        <v>12</v>
      </c>
      <c r="ME4" s="56">
        <v>12</v>
      </c>
      <c r="MF4" s="56">
        <v>9</v>
      </c>
      <c r="MG4" s="56">
        <v>8</v>
      </c>
      <c r="MH4" s="56">
        <v>1</v>
      </c>
      <c r="MI4" s="56">
        <v>0</v>
      </c>
      <c r="MJ4" s="56">
        <v>3</v>
      </c>
      <c r="MK4" s="56">
        <v>3</v>
      </c>
      <c r="ML4" s="56">
        <v>4</v>
      </c>
      <c r="MM4" s="56">
        <v>4</v>
      </c>
      <c r="MN4" s="56">
        <v>1</v>
      </c>
      <c r="MO4" s="56">
        <v>7</v>
      </c>
      <c r="MP4" s="56">
        <v>-7</v>
      </c>
      <c r="MQ4" s="56">
        <v>4</v>
      </c>
      <c r="MR4" s="56">
        <v>5</v>
      </c>
      <c r="MS4" s="56">
        <v>14</v>
      </c>
      <c r="MT4" s="56">
        <v>11</v>
      </c>
      <c r="MU4" s="56">
        <v>8</v>
      </c>
      <c r="MV4" s="56">
        <v>6</v>
      </c>
      <c r="MW4" s="56">
        <v>1</v>
      </c>
      <c r="MX4" s="56">
        <v>1</v>
      </c>
      <c r="MY4" s="56">
        <v>-1</v>
      </c>
      <c r="MZ4" s="56">
        <v>3</v>
      </c>
      <c r="NA4" s="56">
        <v>-1</v>
      </c>
      <c r="NB4" s="56">
        <v>1</v>
      </c>
      <c r="NC4" s="56">
        <v>1</v>
      </c>
      <c r="ND4" s="56">
        <v>1</v>
      </c>
      <c r="NE4" s="56">
        <v>0</v>
      </c>
      <c r="NF4" s="56">
        <v>2</v>
      </c>
      <c r="NG4" s="56">
        <v>-6</v>
      </c>
      <c r="NH4" s="56">
        <v>5</v>
      </c>
      <c r="NI4" s="56">
        <v>3</v>
      </c>
      <c r="NJ4" s="56">
        <v>7</v>
      </c>
      <c r="NK4" s="56">
        <v>11</v>
      </c>
      <c r="NL4" s="56">
        <v>2</v>
      </c>
      <c r="NM4" s="56">
        <v>3</v>
      </c>
      <c r="NN4" s="56">
        <v>2</v>
      </c>
      <c r="NO4" s="56">
        <v>1</v>
      </c>
      <c r="NP4" s="56">
        <v>5</v>
      </c>
      <c r="NQ4" s="56">
        <v>1</v>
      </c>
      <c r="NR4" s="56">
        <v>4</v>
      </c>
      <c r="NS4" s="56">
        <v>4</v>
      </c>
      <c r="NT4" s="56">
        <v>4</v>
      </c>
      <c r="NU4" s="56">
        <v>1</v>
      </c>
      <c r="NV4" s="56">
        <v>0</v>
      </c>
      <c r="NW4" s="56">
        <v>0</v>
      </c>
      <c r="NX4" s="56">
        <v>3</v>
      </c>
      <c r="NY4" s="56">
        <v>4</v>
      </c>
      <c r="NZ4" s="56">
        <v>3</v>
      </c>
      <c r="OA4" s="56">
        <v>1</v>
      </c>
      <c r="OB4" s="56">
        <v>5</v>
      </c>
      <c r="OC4" s="56">
        <v>3</v>
      </c>
      <c r="OD4" s="56">
        <v>0</v>
      </c>
      <c r="OE4" s="56">
        <v>2</v>
      </c>
      <c r="OF4" s="56">
        <v>1</v>
      </c>
      <c r="OG4" s="56">
        <v>4</v>
      </c>
      <c r="OH4" s="56">
        <v>4</v>
      </c>
      <c r="OI4" s="56">
        <v>4</v>
      </c>
      <c r="OJ4" s="56">
        <v>7</v>
      </c>
      <c r="OK4" s="56">
        <v>6</v>
      </c>
      <c r="OL4" s="56">
        <v>-2</v>
      </c>
      <c r="OM4" s="56">
        <v>-3</v>
      </c>
      <c r="ON4" s="56">
        <v>3</v>
      </c>
      <c r="OO4" s="56">
        <v>4</v>
      </c>
      <c r="OP4" s="56">
        <v>8</v>
      </c>
      <c r="OQ4" s="56">
        <v>7</v>
      </c>
      <c r="OR4" s="56">
        <v>5</v>
      </c>
      <c r="OS4" s="56">
        <v>1</v>
      </c>
      <c r="OT4" s="56">
        <v>-1</v>
      </c>
      <c r="OU4" s="56">
        <v>0</v>
      </c>
      <c r="OV4" s="56">
        <v>10</v>
      </c>
      <c r="OW4" s="56">
        <v>23</v>
      </c>
      <c r="OX4" s="56">
        <v>18</v>
      </c>
      <c r="OY4" s="56">
        <v>27</v>
      </c>
      <c r="OZ4" s="56">
        <v>3</v>
      </c>
      <c r="PA4" s="56">
        <v>18</v>
      </c>
      <c r="PB4" s="56">
        <v>-2</v>
      </c>
      <c r="PC4" s="56">
        <v>-1</v>
      </c>
      <c r="PD4" s="56">
        <v>1</v>
      </c>
      <c r="PE4" s="56">
        <v>0</v>
      </c>
      <c r="PF4" s="56">
        <v>1</v>
      </c>
      <c r="PG4" s="56">
        <v>3</v>
      </c>
      <c r="PH4" s="56">
        <v>2</v>
      </c>
      <c r="PI4" s="56">
        <v>1</v>
      </c>
      <c r="PJ4" s="56">
        <v>-14</v>
      </c>
      <c r="PK4" s="56">
        <v>-15</v>
      </c>
      <c r="PL4" s="56">
        <v>4</v>
      </c>
      <c r="PM4" s="56">
        <v>5</v>
      </c>
      <c r="PN4" s="56">
        <v>1</v>
      </c>
      <c r="PO4" s="56">
        <v>6</v>
      </c>
      <c r="PP4" s="56">
        <v>9</v>
      </c>
      <c r="PQ4" s="56">
        <v>0</v>
      </c>
      <c r="PR4" s="56">
        <v>-1</v>
      </c>
      <c r="PS4" s="56">
        <v>0</v>
      </c>
      <c r="PT4" s="56">
        <v>0</v>
      </c>
      <c r="PU4" s="56">
        <v>-1</v>
      </c>
      <c r="PV4" s="56">
        <v>2</v>
      </c>
      <c r="PW4" s="56">
        <v>4</v>
      </c>
      <c r="PX4" s="56">
        <v>2</v>
      </c>
      <c r="PY4" s="56">
        <v>4</v>
      </c>
      <c r="PZ4" s="56">
        <v>0</v>
      </c>
      <c r="QA4" s="56">
        <v>0</v>
      </c>
      <c r="QB4" s="56">
        <v>0</v>
      </c>
      <c r="QC4" s="56">
        <v>0</v>
      </c>
      <c r="QD4" s="56">
        <v>0</v>
      </c>
      <c r="QE4" s="56">
        <v>0</v>
      </c>
      <c r="QF4" s="56">
        <v>0</v>
      </c>
      <c r="QG4" s="56">
        <v>0</v>
      </c>
      <c r="QH4" s="56">
        <v>0</v>
      </c>
      <c r="QI4" s="56">
        <v>0</v>
      </c>
      <c r="QJ4" s="56">
        <v>1</v>
      </c>
      <c r="QK4" s="56">
        <v>0</v>
      </c>
      <c r="QL4" s="56">
        <v>2</v>
      </c>
      <c r="QM4" s="56">
        <v>2</v>
      </c>
      <c r="QN4" s="56">
        <v>0</v>
      </c>
      <c r="QO4" s="56">
        <v>2</v>
      </c>
      <c r="QP4" s="56">
        <v>-2</v>
      </c>
      <c r="QQ4" s="56">
        <v>1</v>
      </c>
      <c r="QR4" s="56">
        <v>1</v>
      </c>
      <c r="QS4" s="56">
        <v>2</v>
      </c>
      <c r="QT4" s="56">
        <v>0</v>
      </c>
      <c r="QU4" s="56">
        <v>0</v>
      </c>
      <c r="QV4" s="56">
        <v>3</v>
      </c>
      <c r="QW4" s="56">
        <v>0</v>
      </c>
      <c r="QX4" s="56">
        <v>3</v>
      </c>
      <c r="QY4" s="56">
        <v>-3</v>
      </c>
      <c r="QZ4" s="56">
        <v>1</v>
      </c>
      <c r="RA4" s="56">
        <v>2</v>
      </c>
      <c r="RB4" s="56">
        <v>15</v>
      </c>
      <c r="RC4" s="56">
        <v>7</v>
      </c>
      <c r="RD4" s="56">
        <v>5</v>
      </c>
      <c r="RE4" s="56">
        <v>10</v>
      </c>
      <c r="RF4" s="56">
        <v>1</v>
      </c>
      <c r="RG4" s="56">
        <v>0</v>
      </c>
      <c r="RH4" s="56">
        <v>-1</v>
      </c>
      <c r="RI4" s="56">
        <v>1</v>
      </c>
      <c r="RJ4" s="56">
        <v>2</v>
      </c>
      <c r="RK4" s="56">
        <v>1</v>
      </c>
      <c r="RL4" s="56">
        <v>2</v>
      </c>
      <c r="RM4" s="56">
        <v>2</v>
      </c>
      <c r="RN4" s="56">
        <v>-1</v>
      </c>
      <c r="RO4" s="56">
        <v>0</v>
      </c>
      <c r="RP4" s="56">
        <v>-1</v>
      </c>
      <c r="RQ4" s="56">
        <v>0</v>
      </c>
      <c r="RR4" s="56">
        <v>2</v>
      </c>
      <c r="RS4" s="56">
        <v>1</v>
      </c>
      <c r="RT4" s="56">
        <v>0</v>
      </c>
      <c r="RU4" s="56">
        <v>0</v>
      </c>
      <c r="RV4" s="56">
        <v>0</v>
      </c>
      <c r="RW4" s="56">
        <v>0</v>
      </c>
      <c r="RX4" s="56">
        <v>0</v>
      </c>
      <c r="RY4" s="56">
        <v>1</v>
      </c>
      <c r="RZ4" s="56">
        <v>-1</v>
      </c>
      <c r="SA4" s="56">
        <v>-1</v>
      </c>
      <c r="SB4" s="56">
        <v>0</v>
      </c>
      <c r="SC4" s="56">
        <v>0</v>
      </c>
      <c r="SD4" s="56">
        <v>-1</v>
      </c>
      <c r="SE4" s="56">
        <v>2</v>
      </c>
      <c r="SF4" s="56">
        <v>-1</v>
      </c>
      <c r="SG4" s="56">
        <v>1</v>
      </c>
      <c r="SH4" s="56">
        <v>0</v>
      </c>
      <c r="SI4" s="56">
        <v>0</v>
      </c>
      <c r="SJ4" s="56">
        <v>0</v>
      </c>
      <c r="SK4" s="56">
        <v>1</v>
      </c>
      <c r="SL4" s="56">
        <v>1</v>
      </c>
      <c r="SM4" s="56">
        <v>-1</v>
      </c>
      <c r="SN4" s="56">
        <v>0</v>
      </c>
      <c r="SO4" s="56">
        <v>0</v>
      </c>
      <c r="SP4" s="56">
        <v>0</v>
      </c>
      <c r="SQ4" s="56">
        <v>1</v>
      </c>
      <c r="SR4" s="56">
        <v>1</v>
      </c>
      <c r="SS4" s="56">
        <v>0</v>
      </c>
      <c r="ST4" s="56">
        <v>-2</v>
      </c>
      <c r="SU4" s="56">
        <v>0</v>
      </c>
      <c r="SV4" s="56">
        <v>0</v>
      </c>
      <c r="SW4" s="56">
        <v>1</v>
      </c>
      <c r="SX4" s="56">
        <v>2</v>
      </c>
      <c r="SY4" s="56">
        <v>1</v>
      </c>
      <c r="SZ4" s="56">
        <v>1</v>
      </c>
      <c r="TA4" s="56">
        <v>4</v>
      </c>
      <c r="TB4" s="56">
        <v>-3</v>
      </c>
      <c r="TC4" s="56">
        <v>-7</v>
      </c>
      <c r="TD4" s="56">
        <v>-1</v>
      </c>
      <c r="TE4" s="56">
        <v>-1</v>
      </c>
      <c r="TF4" s="56">
        <v>-1</v>
      </c>
      <c r="TG4" s="56">
        <v>0</v>
      </c>
      <c r="TH4" s="56">
        <v>0</v>
      </c>
      <c r="TI4" s="56">
        <v>-1</v>
      </c>
      <c r="TJ4" s="56">
        <v>-2</v>
      </c>
      <c r="TK4" s="56">
        <v>-2</v>
      </c>
      <c r="TL4" s="56">
        <v>0</v>
      </c>
      <c r="TM4" s="56">
        <v>0</v>
      </c>
      <c r="TN4" s="56">
        <v>0</v>
      </c>
      <c r="TO4" s="56">
        <v>1</v>
      </c>
      <c r="TP4" s="56">
        <v>2</v>
      </c>
      <c r="TQ4" s="56">
        <v>6</v>
      </c>
      <c r="TR4" s="56">
        <v>0</v>
      </c>
      <c r="TS4" s="56">
        <v>0</v>
      </c>
      <c r="TT4" s="56">
        <v>1</v>
      </c>
      <c r="TU4" s="56">
        <v>0</v>
      </c>
      <c r="TV4" s="56">
        <v>2</v>
      </c>
      <c r="TW4" s="56">
        <v>1</v>
      </c>
      <c r="TX4" s="56">
        <v>2</v>
      </c>
      <c r="TY4" s="56">
        <v>1</v>
      </c>
      <c r="TZ4" s="56">
        <v>0</v>
      </c>
      <c r="UA4" s="56">
        <v>0</v>
      </c>
      <c r="UB4" s="56">
        <v>0</v>
      </c>
      <c r="UC4" s="56">
        <v>3</v>
      </c>
      <c r="UD4" s="56">
        <v>0</v>
      </c>
      <c r="UE4" s="56">
        <v>0</v>
      </c>
      <c r="UF4" s="56">
        <v>0</v>
      </c>
      <c r="UG4" s="56">
        <v>1</v>
      </c>
      <c r="UH4" s="56">
        <v>0</v>
      </c>
      <c r="UI4" s="56">
        <v>-1</v>
      </c>
      <c r="UJ4" s="56">
        <v>-1</v>
      </c>
      <c r="UK4" s="56">
        <v>0</v>
      </c>
      <c r="UL4" s="56">
        <v>0</v>
      </c>
      <c r="UM4" s="56">
        <v>1</v>
      </c>
      <c r="UN4" s="56">
        <v>0</v>
      </c>
      <c r="UO4" s="56">
        <v>0</v>
      </c>
      <c r="UP4" s="56">
        <v>4</v>
      </c>
      <c r="UQ4" s="56">
        <v>5</v>
      </c>
      <c r="UR4" s="56">
        <v>6</v>
      </c>
      <c r="US4" s="56">
        <v>5</v>
      </c>
      <c r="UT4" s="56">
        <v>9</v>
      </c>
      <c r="UU4" s="56">
        <v>8</v>
      </c>
      <c r="UV4" s="56">
        <v>8</v>
      </c>
      <c r="UW4" s="56">
        <v>3</v>
      </c>
      <c r="UX4" s="56">
        <v>-1</v>
      </c>
      <c r="UY4" s="56">
        <v>0</v>
      </c>
      <c r="UZ4" s="56">
        <v>0</v>
      </c>
      <c r="VA4" s="56">
        <v>0</v>
      </c>
      <c r="VB4" s="56">
        <v>-1</v>
      </c>
      <c r="VC4" s="56">
        <v>1</v>
      </c>
      <c r="VD4" s="56">
        <v>0</v>
      </c>
      <c r="VE4" s="56">
        <v>0</v>
      </c>
      <c r="VF4" s="56">
        <v>-2</v>
      </c>
      <c r="VG4" s="56">
        <v>0</v>
      </c>
      <c r="VH4" s="56">
        <v>1</v>
      </c>
      <c r="VI4" s="56">
        <v>0</v>
      </c>
      <c r="VJ4" s="56">
        <v>2</v>
      </c>
      <c r="VK4" s="56">
        <v>2</v>
      </c>
      <c r="VL4" s="56">
        <v>0</v>
      </c>
      <c r="VM4" s="56">
        <v>0</v>
      </c>
      <c r="VN4">
        <v>-5</v>
      </c>
      <c r="VO4">
        <v>-2</v>
      </c>
      <c r="VP4">
        <v>2</v>
      </c>
      <c r="VQ4">
        <v>0</v>
      </c>
      <c r="VR4">
        <v>2</v>
      </c>
      <c r="VS4">
        <v>0</v>
      </c>
      <c r="VT4">
        <v>0</v>
      </c>
      <c r="VU4">
        <v>0</v>
      </c>
      <c r="VV4" s="56">
        <v>0</v>
      </c>
      <c r="VW4" s="56">
        <v>0</v>
      </c>
      <c r="VX4" s="56">
        <v>-1</v>
      </c>
      <c r="VY4" s="56">
        <v>0</v>
      </c>
      <c r="VZ4" s="56">
        <v>0</v>
      </c>
      <c r="WA4" s="56">
        <v>0</v>
      </c>
      <c r="WB4" s="56">
        <v>0</v>
      </c>
      <c r="WC4" s="56">
        <v>0</v>
      </c>
      <c r="WD4" s="56">
        <v>0</v>
      </c>
      <c r="WE4" s="56">
        <v>1</v>
      </c>
      <c r="WF4" s="56">
        <v>-2</v>
      </c>
      <c r="WG4" s="56">
        <v>2</v>
      </c>
      <c r="WH4" s="56">
        <v>3</v>
      </c>
      <c r="WI4" s="56">
        <v>3</v>
      </c>
      <c r="WJ4" s="56">
        <v>3</v>
      </c>
      <c r="WK4" s="56">
        <v>0</v>
      </c>
      <c r="WL4" s="56">
        <v>1</v>
      </c>
      <c r="WM4" s="56">
        <v>2</v>
      </c>
      <c r="WN4" s="56">
        <v>4</v>
      </c>
      <c r="WO4" s="56">
        <v>4</v>
      </c>
      <c r="WP4" s="56">
        <v>7</v>
      </c>
      <c r="WQ4" s="56">
        <v>4</v>
      </c>
      <c r="WR4" s="56">
        <v>1</v>
      </c>
      <c r="WS4" s="56">
        <v>1</v>
      </c>
      <c r="WT4" s="56">
        <v>-1</v>
      </c>
      <c r="WU4" s="56">
        <v>-1</v>
      </c>
      <c r="WV4" s="56">
        <v>-1</v>
      </c>
      <c r="WW4" s="56">
        <v>-1</v>
      </c>
      <c r="WX4" s="56">
        <v>-1</v>
      </c>
      <c r="WY4" s="56">
        <v>0</v>
      </c>
      <c r="WZ4" s="56">
        <v>-1</v>
      </c>
      <c r="XA4" s="56">
        <v>0</v>
      </c>
    </row>
    <row r="5" spans="1:625">
      <c r="A5" t="s">
        <v>903</v>
      </c>
      <c r="B5" s="56">
        <v>-49</v>
      </c>
      <c r="C5" s="56">
        <v>-33</v>
      </c>
      <c r="D5" s="56">
        <v>-25</v>
      </c>
      <c r="E5" s="56">
        <v>-19</v>
      </c>
      <c r="F5" s="56">
        <v>19</v>
      </c>
      <c r="G5" s="56">
        <v>18</v>
      </c>
      <c r="H5" s="56">
        <v>24</v>
      </c>
      <c r="I5" s="56">
        <v>18</v>
      </c>
      <c r="J5" s="56">
        <v>-5</v>
      </c>
      <c r="K5" s="56">
        <v>-2</v>
      </c>
      <c r="L5" s="56">
        <v>6</v>
      </c>
      <c r="M5" s="56">
        <v>17</v>
      </c>
      <c r="N5" s="56">
        <v>54</v>
      </c>
      <c r="O5" s="56">
        <v>49</v>
      </c>
      <c r="P5" s="56">
        <v>32</v>
      </c>
      <c r="Q5" s="56">
        <v>39</v>
      </c>
      <c r="R5" s="56">
        <v>-18</v>
      </c>
      <c r="S5" s="56">
        <v>-10</v>
      </c>
      <c r="T5" s="56">
        <v>-6</v>
      </c>
      <c r="U5" s="56">
        <v>12</v>
      </c>
      <c r="V5" s="56">
        <v>21</v>
      </c>
      <c r="W5" s="56">
        <v>30</v>
      </c>
      <c r="X5" s="56">
        <v>14</v>
      </c>
      <c r="Y5" s="56">
        <v>15</v>
      </c>
      <c r="Z5" s="56">
        <v>-1</v>
      </c>
      <c r="AA5" s="56">
        <v>-4</v>
      </c>
      <c r="AB5" s="56">
        <v>1</v>
      </c>
      <c r="AC5" s="56">
        <v>1</v>
      </c>
      <c r="AD5" s="56">
        <v>3</v>
      </c>
      <c r="AE5" s="56">
        <v>8</v>
      </c>
      <c r="AF5" s="56">
        <v>6</v>
      </c>
      <c r="AG5" s="56">
        <v>1</v>
      </c>
      <c r="AH5" s="56">
        <v>6</v>
      </c>
      <c r="AI5" s="56">
        <v>-4</v>
      </c>
      <c r="AJ5" s="56">
        <v>-7</v>
      </c>
      <c r="AK5" s="56">
        <v>-5</v>
      </c>
      <c r="AL5" s="56">
        <v>11</v>
      </c>
      <c r="AM5" s="56">
        <v>11</v>
      </c>
      <c r="AN5" s="56">
        <v>13</v>
      </c>
      <c r="AO5" s="56">
        <v>16</v>
      </c>
      <c r="AP5" s="56">
        <v>-11</v>
      </c>
      <c r="AQ5" s="56">
        <v>-17</v>
      </c>
      <c r="AR5" s="56">
        <v>-6</v>
      </c>
      <c r="AS5" s="56">
        <v>-3</v>
      </c>
      <c r="AT5" s="56">
        <v>9</v>
      </c>
      <c r="AU5" s="56">
        <v>4</v>
      </c>
      <c r="AV5" s="56">
        <v>-4</v>
      </c>
      <c r="AW5" s="56">
        <v>-2</v>
      </c>
      <c r="AX5" s="56">
        <v>-3</v>
      </c>
      <c r="AY5" s="56">
        <v>2</v>
      </c>
      <c r="AZ5" s="56">
        <v>0</v>
      </c>
      <c r="BA5" s="56">
        <v>-1</v>
      </c>
      <c r="BB5" s="56">
        <v>2</v>
      </c>
      <c r="BC5" s="56">
        <v>3</v>
      </c>
      <c r="BD5" s="56">
        <v>5</v>
      </c>
      <c r="BE5" s="56">
        <v>-1</v>
      </c>
      <c r="BF5" s="56">
        <v>1</v>
      </c>
      <c r="BG5" s="56">
        <v>0</v>
      </c>
      <c r="BH5" s="56">
        <v>-1</v>
      </c>
      <c r="BI5" s="56">
        <v>1</v>
      </c>
      <c r="BJ5" s="56">
        <v>9</v>
      </c>
      <c r="BK5" s="56">
        <v>2</v>
      </c>
      <c r="BL5" s="56">
        <v>3</v>
      </c>
      <c r="BM5" s="56">
        <v>4</v>
      </c>
      <c r="BN5" s="56">
        <v>10</v>
      </c>
      <c r="BO5" s="56">
        <v>-6</v>
      </c>
      <c r="BP5" s="56">
        <v>4</v>
      </c>
      <c r="BQ5" s="56">
        <v>-6</v>
      </c>
      <c r="BR5" s="56">
        <v>-2</v>
      </c>
      <c r="BS5" s="56">
        <v>0</v>
      </c>
      <c r="BT5" s="56">
        <v>2</v>
      </c>
      <c r="BU5" s="56">
        <v>-2</v>
      </c>
      <c r="BV5" s="56">
        <v>22</v>
      </c>
      <c r="BW5" s="56">
        <v>10</v>
      </c>
      <c r="BX5" s="56">
        <v>21</v>
      </c>
      <c r="BY5" s="56">
        <v>27</v>
      </c>
      <c r="BZ5" s="56">
        <v>37</v>
      </c>
      <c r="CA5" s="56">
        <v>17</v>
      </c>
      <c r="CB5" s="56">
        <v>20</v>
      </c>
      <c r="CC5" s="56">
        <v>13</v>
      </c>
      <c r="CD5" s="56">
        <v>-1</v>
      </c>
      <c r="CE5" s="56">
        <v>1</v>
      </c>
      <c r="CF5" s="56">
        <v>-1</v>
      </c>
      <c r="CG5" s="56">
        <v>-3</v>
      </c>
      <c r="CH5" s="56">
        <v>9</v>
      </c>
      <c r="CI5" s="56">
        <v>13</v>
      </c>
      <c r="CJ5" s="56">
        <v>6</v>
      </c>
      <c r="CK5" s="56">
        <v>7</v>
      </c>
      <c r="CL5" s="56">
        <v>-23</v>
      </c>
      <c r="CM5" s="56">
        <v>-42</v>
      </c>
      <c r="CN5" s="56">
        <v>-23</v>
      </c>
      <c r="CO5" s="56">
        <v>-17</v>
      </c>
      <c r="CP5" s="56">
        <v>-5</v>
      </c>
      <c r="CQ5" s="56">
        <v>4</v>
      </c>
      <c r="CR5" s="56">
        <v>4</v>
      </c>
      <c r="CS5" s="56">
        <v>10</v>
      </c>
      <c r="CT5" s="56">
        <v>-4</v>
      </c>
      <c r="CU5" s="56">
        <v>-14</v>
      </c>
      <c r="CV5" s="56">
        <v>-5</v>
      </c>
      <c r="CW5" s="56">
        <v>4</v>
      </c>
      <c r="CX5" s="56">
        <v>7</v>
      </c>
      <c r="CY5" s="56">
        <v>11</v>
      </c>
      <c r="CZ5" s="56">
        <v>11</v>
      </c>
      <c r="DA5" s="56">
        <v>8</v>
      </c>
      <c r="DB5" s="56">
        <v>-6</v>
      </c>
      <c r="DC5" s="56">
        <v>-11</v>
      </c>
      <c r="DD5" s="56">
        <v>-6</v>
      </c>
      <c r="DE5" s="56">
        <v>-8</v>
      </c>
      <c r="DF5" s="56">
        <v>3</v>
      </c>
      <c r="DG5" s="56">
        <v>1</v>
      </c>
      <c r="DH5" s="56">
        <v>-2</v>
      </c>
      <c r="DI5" s="56">
        <v>1</v>
      </c>
      <c r="DJ5" s="56">
        <v>12</v>
      </c>
      <c r="DK5" s="56">
        <v>8</v>
      </c>
      <c r="DL5" s="56">
        <v>9</v>
      </c>
      <c r="DM5" s="56">
        <v>19</v>
      </c>
      <c r="DN5" s="56">
        <v>13</v>
      </c>
      <c r="DO5" s="56">
        <v>19</v>
      </c>
      <c r="DP5" s="56">
        <v>10</v>
      </c>
      <c r="DQ5" s="56">
        <v>7</v>
      </c>
      <c r="DR5" s="56">
        <v>2</v>
      </c>
      <c r="DS5" s="56">
        <v>-4</v>
      </c>
      <c r="DT5" s="56">
        <v>7</v>
      </c>
      <c r="DU5" s="56">
        <v>8</v>
      </c>
      <c r="DV5" s="56">
        <v>22</v>
      </c>
      <c r="DW5" s="56">
        <v>35</v>
      </c>
      <c r="DX5" s="56">
        <v>25</v>
      </c>
      <c r="DY5" s="56">
        <v>16</v>
      </c>
      <c r="DZ5" s="56">
        <v>-1</v>
      </c>
      <c r="EA5" s="56">
        <v>1</v>
      </c>
      <c r="EB5" s="56">
        <v>0</v>
      </c>
      <c r="EC5" s="56">
        <v>0</v>
      </c>
      <c r="ED5" s="56">
        <v>2</v>
      </c>
      <c r="EE5" s="56">
        <v>9</v>
      </c>
      <c r="EF5" s="56">
        <v>4</v>
      </c>
      <c r="EG5" s="56">
        <v>-1</v>
      </c>
      <c r="EH5" s="56">
        <v>-1</v>
      </c>
      <c r="EI5" s="56">
        <v>-7</v>
      </c>
      <c r="EJ5" s="56">
        <v>-6</v>
      </c>
      <c r="EK5" s="56">
        <v>-1</v>
      </c>
      <c r="EL5" s="56">
        <v>10</v>
      </c>
      <c r="EM5" s="56">
        <v>6</v>
      </c>
      <c r="EN5" s="56">
        <v>9</v>
      </c>
      <c r="EO5" s="56">
        <v>3</v>
      </c>
      <c r="EP5" s="56">
        <v>1</v>
      </c>
      <c r="EQ5" s="56">
        <v>0</v>
      </c>
      <c r="ER5" s="56">
        <v>0</v>
      </c>
      <c r="ES5" s="56">
        <v>0</v>
      </c>
      <c r="ET5" s="56">
        <v>0</v>
      </c>
      <c r="EU5" s="56">
        <v>0</v>
      </c>
      <c r="EV5" s="56">
        <v>0</v>
      </c>
      <c r="EW5" s="56">
        <v>0</v>
      </c>
      <c r="EX5" s="56">
        <v>0</v>
      </c>
      <c r="EY5" s="56">
        <v>6</v>
      </c>
      <c r="EZ5" s="56">
        <v>6</v>
      </c>
      <c r="FA5" s="56">
        <v>19</v>
      </c>
      <c r="FB5" s="56">
        <v>21</v>
      </c>
      <c r="FC5" s="56">
        <v>16</v>
      </c>
      <c r="FD5" s="56">
        <v>15</v>
      </c>
      <c r="FE5" s="56">
        <v>8</v>
      </c>
      <c r="FF5" s="56">
        <v>-2</v>
      </c>
      <c r="FG5" s="56">
        <v>2</v>
      </c>
      <c r="FH5" s="56">
        <v>20</v>
      </c>
      <c r="FI5" s="56">
        <v>16</v>
      </c>
      <c r="FJ5" s="56">
        <v>8</v>
      </c>
      <c r="FK5" s="56">
        <v>12</v>
      </c>
      <c r="FL5" s="56">
        <v>10</v>
      </c>
      <c r="FM5" s="56">
        <v>19</v>
      </c>
      <c r="FN5" s="56">
        <v>7</v>
      </c>
      <c r="FO5" s="56">
        <v>11</v>
      </c>
      <c r="FP5" s="56">
        <v>20</v>
      </c>
      <c r="FQ5" s="56">
        <v>16</v>
      </c>
      <c r="FR5" s="56">
        <v>12</v>
      </c>
      <c r="FS5" s="56">
        <v>17</v>
      </c>
      <c r="FT5" s="56">
        <v>16</v>
      </c>
      <c r="FU5" s="56">
        <v>10</v>
      </c>
      <c r="FV5" s="56">
        <v>-1</v>
      </c>
      <c r="FW5" s="56">
        <v>-4</v>
      </c>
      <c r="FX5" s="56">
        <v>-2</v>
      </c>
      <c r="FY5" s="56">
        <v>0</v>
      </c>
      <c r="FZ5" s="56">
        <v>-2</v>
      </c>
      <c r="GA5" s="56">
        <v>2</v>
      </c>
      <c r="GB5" s="56">
        <v>4</v>
      </c>
      <c r="GC5" s="56">
        <v>0</v>
      </c>
      <c r="GD5" s="56">
        <v>-93</v>
      </c>
      <c r="GE5" s="56">
        <v>-93</v>
      </c>
      <c r="GF5" s="56">
        <v>-54</v>
      </c>
      <c r="GG5" s="56">
        <v>-63</v>
      </c>
      <c r="GH5" s="56">
        <v>-8</v>
      </c>
      <c r="GI5" s="56">
        <v>7</v>
      </c>
      <c r="GJ5" s="56">
        <v>41</v>
      </c>
      <c r="GK5" s="56">
        <v>8</v>
      </c>
      <c r="GL5" s="56">
        <v>-28</v>
      </c>
      <c r="GM5" s="56">
        <v>-39</v>
      </c>
      <c r="GN5" s="56">
        <v>-8</v>
      </c>
      <c r="GO5" s="56">
        <v>-14</v>
      </c>
      <c r="GP5" s="56">
        <v>-25</v>
      </c>
      <c r="GQ5" s="56">
        <v>-18</v>
      </c>
      <c r="GR5" s="56">
        <v>2</v>
      </c>
      <c r="GS5" s="56">
        <v>3</v>
      </c>
      <c r="GT5" s="56">
        <v>-1</v>
      </c>
      <c r="GU5" s="56">
        <v>1</v>
      </c>
      <c r="GV5" s="56">
        <v>3</v>
      </c>
      <c r="GW5" s="56">
        <v>0</v>
      </c>
      <c r="GX5" s="56">
        <v>4</v>
      </c>
      <c r="GY5" s="56">
        <v>5</v>
      </c>
      <c r="GZ5" s="56">
        <v>6</v>
      </c>
      <c r="HA5" s="56">
        <v>2</v>
      </c>
      <c r="HB5" s="56">
        <v>-1</v>
      </c>
      <c r="HC5" s="56">
        <v>2</v>
      </c>
      <c r="HD5" s="56">
        <v>20</v>
      </c>
      <c r="HE5" s="56">
        <v>14</v>
      </c>
      <c r="HF5" s="56">
        <v>23</v>
      </c>
      <c r="HG5" s="56">
        <v>23</v>
      </c>
      <c r="HH5" s="56">
        <v>17</v>
      </c>
      <c r="HI5" s="56">
        <v>19</v>
      </c>
      <c r="HJ5" s="56">
        <v>-8</v>
      </c>
      <c r="HK5" s="56">
        <v>0</v>
      </c>
      <c r="HL5" s="56">
        <v>-7</v>
      </c>
      <c r="HM5" s="56">
        <v>7</v>
      </c>
      <c r="HN5" s="56">
        <v>8</v>
      </c>
      <c r="HO5" s="56">
        <v>7</v>
      </c>
      <c r="HP5" s="56">
        <v>2</v>
      </c>
      <c r="HQ5" s="56">
        <v>2</v>
      </c>
      <c r="HR5" s="56">
        <v>3</v>
      </c>
      <c r="HS5" s="56">
        <v>1</v>
      </c>
      <c r="HT5" s="56">
        <v>6</v>
      </c>
      <c r="HU5" s="56">
        <v>6</v>
      </c>
      <c r="HV5" s="56">
        <v>15</v>
      </c>
      <c r="HW5" s="56">
        <v>17</v>
      </c>
      <c r="HX5" s="56">
        <v>8</v>
      </c>
      <c r="HY5" s="56">
        <v>7</v>
      </c>
      <c r="HZ5" s="56">
        <v>-69</v>
      </c>
      <c r="IA5" s="56">
        <v>-41</v>
      </c>
      <c r="IB5" s="56">
        <v>-6</v>
      </c>
      <c r="IC5" s="56">
        <v>-11</v>
      </c>
      <c r="ID5" s="56">
        <v>14</v>
      </c>
      <c r="IE5" s="56">
        <v>34</v>
      </c>
      <c r="IF5" s="56">
        <v>19</v>
      </c>
      <c r="IG5" s="56">
        <v>26</v>
      </c>
      <c r="IH5" s="56">
        <v>8</v>
      </c>
      <c r="II5" s="56">
        <v>10</v>
      </c>
      <c r="IJ5" s="56">
        <v>6</v>
      </c>
      <c r="IK5" s="56">
        <v>8</v>
      </c>
      <c r="IL5" s="56">
        <v>12</v>
      </c>
      <c r="IM5" s="56">
        <v>10</v>
      </c>
      <c r="IN5" s="56">
        <v>4</v>
      </c>
      <c r="IO5" s="56">
        <v>21</v>
      </c>
      <c r="IP5" s="56">
        <v>-3</v>
      </c>
      <c r="IQ5" s="56">
        <v>-1</v>
      </c>
      <c r="IR5" s="56">
        <v>1</v>
      </c>
      <c r="IS5" s="56">
        <v>-2</v>
      </c>
      <c r="IT5" s="56">
        <v>2</v>
      </c>
      <c r="IU5" s="56">
        <v>4</v>
      </c>
      <c r="IV5" s="56">
        <v>2</v>
      </c>
      <c r="IW5" s="56">
        <v>2</v>
      </c>
      <c r="IX5" s="56">
        <v>68</v>
      </c>
      <c r="IY5" s="56">
        <v>53</v>
      </c>
      <c r="IZ5" s="56">
        <v>41</v>
      </c>
      <c r="JA5" s="56">
        <v>93</v>
      </c>
      <c r="JB5" s="56">
        <v>104</v>
      </c>
      <c r="JC5" s="56">
        <v>116</v>
      </c>
      <c r="JD5" s="56">
        <v>133</v>
      </c>
      <c r="JE5" s="56">
        <v>156</v>
      </c>
      <c r="JF5" s="56">
        <v>1</v>
      </c>
      <c r="JG5" s="56">
        <v>3</v>
      </c>
      <c r="JH5" s="56">
        <v>-7</v>
      </c>
      <c r="JI5" s="56">
        <v>-3</v>
      </c>
      <c r="JJ5" s="56">
        <v>2</v>
      </c>
      <c r="JK5" s="56">
        <v>4</v>
      </c>
      <c r="JL5" s="56">
        <v>7</v>
      </c>
      <c r="JM5" s="56">
        <v>6</v>
      </c>
      <c r="JN5" s="56">
        <v>4</v>
      </c>
      <c r="JO5" s="56">
        <v>6</v>
      </c>
      <c r="JP5" s="56">
        <v>1</v>
      </c>
      <c r="JQ5" s="56">
        <v>0</v>
      </c>
      <c r="JR5" s="56">
        <v>3</v>
      </c>
      <c r="JS5" s="56">
        <v>5</v>
      </c>
      <c r="JT5" s="56">
        <v>10</v>
      </c>
      <c r="JU5" s="56">
        <v>4</v>
      </c>
      <c r="JV5" s="56">
        <v>-39</v>
      </c>
      <c r="JW5" s="56">
        <v>-42</v>
      </c>
      <c r="JX5" s="56">
        <v>-11</v>
      </c>
      <c r="JY5" s="56">
        <v>-10</v>
      </c>
      <c r="JZ5" s="56">
        <v>10</v>
      </c>
      <c r="KA5" s="56">
        <v>16</v>
      </c>
      <c r="KB5" s="56">
        <v>14</v>
      </c>
      <c r="KC5" s="56">
        <v>11</v>
      </c>
      <c r="KD5" s="56">
        <v>-103</v>
      </c>
      <c r="KE5" s="56">
        <v>-71</v>
      </c>
      <c r="KF5" s="56">
        <v>-42</v>
      </c>
      <c r="KG5" s="56">
        <v>-19</v>
      </c>
      <c r="KH5" s="56">
        <v>17</v>
      </c>
      <c r="KI5" s="56">
        <v>28</v>
      </c>
      <c r="KJ5" s="56">
        <v>22</v>
      </c>
      <c r="KK5" s="56">
        <v>-11</v>
      </c>
      <c r="KL5" s="56">
        <v>-6</v>
      </c>
      <c r="KM5" s="56">
        <v>-16</v>
      </c>
      <c r="KN5" s="56">
        <v>11</v>
      </c>
      <c r="KO5" s="56">
        <v>6</v>
      </c>
      <c r="KP5" s="56">
        <v>18</v>
      </c>
      <c r="KQ5" s="56">
        <v>15</v>
      </c>
      <c r="KR5" s="56">
        <v>15</v>
      </c>
      <c r="KS5" s="56">
        <v>17</v>
      </c>
      <c r="KT5" s="56">
        <v>0</v>
      </c>
      <c r="KU5" s="56">
        <v>6</v>
      </c>
      <c r="KV5" s="56">
        <v>-1</v>
      </c>
      <c r="KW5" s="56">
        <v>5</v>
      </c>
      <c r="KX5" s="56">
        <v>15</v>
      </c>
      <c r="KY5" s="56">
        <v>9</v>
      </c>
      <c r="KZ5" s="56">
        <v>16</v>
      </c>
      <c r="LA5" s="56">
        <v>5</v>
      </c>
      <c r="LB5" s="56">
        <v>7</v>
      </c>
      <c r="LC5" s="56">
        <v>10</v>
      </c>
      <c r="LD5" s="56">
        <v>5</v>
      </c>
      <c r="LE5" s="56">
        <v>11</v>
      </c>
      <c r="LF5" s="56">
        <v>16</v>
      </c>
      <c r="LG5" s="56">
        <v>4</v>
      </c>
      <c r="LH5" s="56">
        <v>18</v>
      </c>
      <c r="LI5" s="56">
        <v>12</v>
      </c>
      <c r="LJ5" s="56">
        <v>-10</v>
      </c>
      <c r="LK5" s="56">
        <v>-6</v>
      </c>
      <c r="LL5" s="56">
        <v>-2</v>
      </c>
      <c r="LM5" s="56">
        <v>-4</v>
      </c>
      <c r="LN5" s="56">
        <v>2</v>
      </c>
      <c r="LO5" s="56">
        <v>7</v>
      </c>
      <c r="LP5" s="56">
        <v>12</v>
      </c>
      <c r="LQ5" s="56">
        <v>3</v>
      </c>
      <c r="LR5" s="56">
        <v>-24</v>
      </c>
      <c r="LS5" s="56">
        <v>-21</v>
      </c>
      <c r="LT5" s="56">
        <v>-15</v>
      </c>
      <c r="LU5" s="56">
        <v>-21</v>
      </c>
      <c r="LV5" s="56">
        <v>-7</v>
      </c>
      <c r="LW5" s="56">
        <v>0</v>
      </c>
      <c r="LX5" s="56">
        <v>-8</v>
      </c>
      <c r="LY5" s="56">
        <v>-3</v>
      </c>
      <c r="LZ5" s="56">
        <v>0</v>
      </c>
      <c r="MA5" s="56">
        <v>-14</v>
      </c>
      <c r="MB5" s="56">
        <v>2</v>
      </c>
      <c r="MC5" s="56">
        <v>2</v>
      </c>
      <c r="MD5" s="56">
        <v>19</v>
      </c>
      <c r="ME5" s="56">
        <v>14</v>
      </c>
      <c r="MF5" s="56">
        <v>22</v>
      </c>
      <c r="MG5" s="56">
        <v>18</v>
      </c>
      <c r="MH5" s="56">
        <v>6</v>
      </c>
      <c r="MI5" s="56">
        <v>4</v>
      </c>
      <c r="MJ5" s="56">
        <v>10</v>
      </c>
      <c r="MK5" s="56">
        <v>14</v>
      </c>
      <c r="ML5" s="56">
        <v>19</v>
      </c>
      <c r="MM5" s="56">
        <v>7</v>
      </c>
      <c r="MN5" s="56">
        <v>2</v>
      </c>
      <c r="MO5" s="56">
        <v>5</v>
      </c>
      <c r="MP5" s="56">
        <v>-15</v>
      </c>
      <c r="MQ5" s="56">
        <v>8</v>
      </c>
      <c r="MR5" s="56">
        <v>13</v>
      </c>
      <c r="MS5" s="56">
        <v>16</v>
      </c>
      <c r="MT5" s="56">
        <v>19</v>
      </c>
      <c r="MU5" s="56">
        <v>29</v>
      </c>
      <c r="MV5" s="56">
        <v>21</v>
      </c>
      <c r="MW5" s="56">
        <v>8</v>
      </c>
      <c r="MX5" s="56">
        <v>-1</v>
      </c>
      <c r="MY5" s="56">
        <v>-1</v>
      </c>
      <c r="MZ5" s="56">
        <v>1</v>
      </c>
      <c r="NA5" s="56">
        <v>2</v>
      </c>
      <c r="NB5" s="56">
        <v>5</v>
      </c>
      <c r="NC5" s="56">
        <v>3</v>
      </c>
      <c r="ND5" s="56">
        <v>1</v>
      </c>
      <c r="NE5" s="56">
        <v>2</v>
      </c>
      <c r="NF5" s="56">
        <v>-32</v>
      </c>
      <c r="NG5" s="56">
        <v>-31</v>
      </c>
      <c r="NH5" s="56">
        <v>-8</v>
      </c>
      <c r="NI5" s="56">
        <v>13</v>
      </c>
      <c r="NJ5" s="56">
        <v>32</v>
      </c>
      <c r="NK5" s="56">
        <v>29</v>
      </c>
      <c r="NL5" s="56">
        <v>5</v>
      </c>
      <c r="NM5" s="56">
        <v>3</v>
      </c>
      <c r="NN5" s="56">
        <v>2</v>
      </c>
      <c r="NO5" s="56">
        <v>-2</v>
      </c>
      <c r="NP5" s="56">
        <v>5</v>
      </c>
      <c r="NQ5" s="56">
        <v>7</v>
      </c>
      <c r="NR5" s="56">
        <v>-1</v>
      </c>
      <c r="NS5" s="56">
        <v>10</v>
      </c>
      <c r="NT5" s="56">
        <v>8</v>
      </c>
      <c r="NU5" s="56">
        <v>1</v>
      </c>
      <c r="NV5" s="56">
        <v>3</v>
      </c>
      <c r="NW5" s="56">
        <v>4</v>
      </c>
      <c r="NX5" s="56">
        <v>4</v>
      </c>
      <c r="NY5" s="56">
        <v>5</v>
      </c>
      <c r="NZ5" s="56">
        <v>0</v>
      </c>
      <c r="OA5" s="56">
        <v>9</v>
      </c>
      <c r="OB5" s="56">
        <v>3</v>
      </c>
      <c r="OC5" s="56">
        <v>0</v>
      </c>
      <c r="OD5" s="56">
        <v>-7</v>
      </c>
      <c r="OE5" s="56">
        <v>4</v>
      </c>
      <c r="OF5" s="56">
        <v>3</v>
      </c>
      <c r="OG5" s="56">
        <v>-3</v>
      </c>
      <c r="OH5" s="56">
        <v>4</v>
      </c>
      <c r="OI5" s="56">
        <v>9</v>
      </c>
      <c r="OJ5" s="56">
        <v>12</v>
      </c>
      <c r="OK5" s="56">
        <v>4</v>
      </c>
      <c r="OL5" s="56">
        <v>1</v>
      </c>
      <c r="OM5" s="56">
        <v>7</v>
      </c>
      <c r="ON5" s="56">
        <v>12</v>
      </c>
      <c r="OO5" s="56">
        <v>6</v>
      </c>
      <c r="OP5" s="56">
        <v>17</v>
      </c>
      <c r="OQ5" s="56">
        <v>24</v>
      </c>
      <c r="OR5" s="56">
        <v>13</v>
      </c>
      <c r="OS5" s="56">
        <v>12</v>
      </c>
      <c r="OT5" s="56">
        <v>-8</v>
      </c>
      <c r="OU5" s="56">
        <v>-9</v>
      </c>
      <c r="OV5" s="56">
        <v>27</v>
      </c>
      <c r="OW5" s="56">
        <v>32</v>
      </c>
      <c r="OX5" s="56">
        <v>42</v>
      </c>
      <c r="OY5" s="56">
        <v>43</v>
      </c>
      <c r="OZ5" s="56">
        <v>40</v>
      </c>
      <c r="PA5" s="56">
        <v>49</v>
      </c>
      <c r="PB5" s="56">
        <v>-2</v>
      </c>
      <c r="PC5" s="56">
        <v>-2</v>
      </c>
      <c r="PD5" s="56">
        <v>0</v>
      </c>
      <c r="PE5" s="56">
        <v>5</v>
      </c>
      <c r="PF5" s="56">
        <v>12</v>
      </c>
      <c r="PG5" s="56">
        <v>6</v>
      </c>
      <c r="PH5" s="56">
        <v>7</v>
      </c>
      <c r="PI5" s="56">
        <v>7</v>
      </c>
      <c r="PJ5" s="56">
        <v>-15</v>
      </c>
      <c r="PK5" s="56">
        <v>-23</v>
      </c>
      <c r="PL5" s="56">
        <v>0</v>
      </c>
      <c r="PM5" s="56">
        <v>5</v>
      </c>
      <c r="PN5" s="56">
        <v>33</v>
      </c>
      <c r="PO5" s="56">
        <v>27</v>
      </c>
      <c r="PP5" s="56">
        <v>30</v>
      </c>
      <c r="PQ5" s="56">
        <v>7</v>
      </c>
      <c r="PR5" s="56">
        <v>-3</v>
      </c>
      <c r="PS5" s="56">
        <v>1</v>
      </c>
      <c r="PT5" s="56">
        <v>-1</v>
      </c>
      <c r="PU5" s="56">
        <v>1</v>
      </c>
      <c r="PV5" s="56">
        <v>6</v>
      </c>
      <c r="PW5" s="56">
        <v>4</v>
      </c>
      <c r="PX5" s="56">
        <v>5</v>
      </c>
      <c r="PY5" s="56">
        <v>7</v>
      </c>
      <c r="PZ5" s="56">
        <v>0</v>
      </c>
      <c r="QA5" s="56">
        <v>1</v>
      </c>
      <c r="QB5" s="56">
        <v>0</v>
      </c>
      <c r="QC5" s="56">
        <v>1</v>
      </c>
      <c r="QD5" s="56">
        <v>2</v>
      </c>
      <c r="QE5" s="56">
        <v>0</v>
      </c>
      <c r="QF5" s="56">
        <v>0</v>
      </c>
      <c r="QG5" s="56">
        <v>0</v>
      </c>
      <c r="QH5" s="56">
        <v>5</v>
      </c>
      <c r="QI5" s="56">
        <v>5</v>
      </c>
      <c r="QJ5" s="56">
        <v>4</v>
      </c>
      <c r="QK5" s="56">
        <v>8</v>
      </c>
      <c r="QL5" s="56">
        <v>4</v>
      </c>
      <c r="QM5" s="56">
        <v>9</v>
      </c>
      <c r="QN5" s="56">
        <v>6</v>
      </c>
      <c r="QO5" s="56">
        <v>8</v>
      </c>
      <c r="QP5" s="56">
        <v>5</v>
      </c>
      <c r="QQ5" s="56">
        <v>-5</v>
      </c>
      <c r="QR5" s="56">
        <v>-5</v>
      </c>
      <c r="QS5" s="56">
        <v>5</v>
      </c>
      <c r="QT5" s="56">
        <v>0</v>
      </c>
      <c r="QU5" s="56">
        <v>2</v>
      </c>
      <c r="QV5" s="56">
        <v>9</v>
      </c>
      <c r="QW5" s="56">
        <v>5</v>
      </c>
      <c r="QX5" s="56">
        <v>25</v>
      </c>
      <c r="QY5" s="56">
        <v>-1</v>
      </c>
      <c r="QZ5" s="56">
        <v>6</v>
      </c>
      <c r="RA5" s="56">
        <v>2</v>
      </c>
      <c r="RB5" s="56">
        <v>24</v>
      </c>
      <c r="RC5" s="56">
        <v>30</v>
      </c>
      <c r="RD5" s="56">
        <v>22</v>
      </c>
      <c r="RE5" s="56">
        <v>23</v>
      </c>
      <c r="RF5" s="56">
        <v>-1</v>
      </c>
      <c r="RG5" s="56">
        <v>-1</v>
      </c>
      <c r="RH5" s="56">
        <v>2</v>
      </c>
      <c r="RI5" s="56">
        <v>3</v>
      </c>
      <c r="RJ5" s="56">
        <v>3</v>
      </c>
      <c r="RK5" s="56">
        <v>3</v>
      </c>
      <c r="RL5" s="56">
        <v>3</v>
      </c>
      <c r="RM5" s="56">
        <v>2</v>
      </c>
      <c r="RN5" s="56">
        <v>0</v>
      </c>
      <c r="RO5" s="56">
        <v>4</v>
      </c>
      <c r="RP5" s="56">
        <v>2</v>
      </c>
      <c r="RQ5" s="56">
        <v>0</v>
      </c>
      <c r="RR5" s="56">
        <v>5</v>
      </c>
      <c r="RS5" s="56">
        <v>3</v>
      </c>
      <c r="RT5" s="56">
        <v>0</v>
      </c>
      <c r="RU5" s="56">
        <v>0</v>
      </c>
      <c r="RV5" s="56">
        <v>0</v>
      </c>
      <c r="RW5" s="56">
        <v>-6</v>
      </c>
      <c r="RX5" s="56">
        <v>1</v>
      </c>
      <c r="RY5" s="56">
        <v>2</v>
      </c>
      <c r="RZ5" s="56">
        <v>3</v>
      </c>
      <c r="SA5" s="56">
        <v>2</v>
      </c>
      <c r="SB5" s="56">
        <v>1</v>
      </c>
      <c r="SC5" s="56">
        <v>1</v>
      </c>
      <c r="SD5" s="56">
        <v>1</v>
      </c>
      <c r="SE5" s="56">
        <v>1</v>
      </c>
      <c r="SF5" s="56">
        <v>1</v>
      </c>
      <c r="SG5" s="56">
        <v>4</v>
      </c>
      <c r="SH5" s="56">
        <v>2</v>
      </c>
      <c r="SI5" s="56">
        <v>1</v>
      </c>
      <c r="SJ5" s="56">
        <v>0</v>
      </c>
      <c r="SK5" s="56">
        <v>1</v>
      </c>
      <c r="SL5" s="56">
        <v>-4</v>
      </c>
      <c r="SM5" s="56">
        <v>-6</v>
      </c>
      <c r="SN5" s="56">
        <v>-9</v>
      </c>
      <c r="SO5" s="56">
        <v>-1</v>
      </c>
      <c r="SP5" s="56">
        <v>4</v>
      </c>
      <c r="SQ5" s="56">
        <v>2</v>
      </c>
      <c r="SR5" s="56">
        <v>-1</v>
      </c>
      <c r="SS5" s="56">
        <v>4</v>
      </c>
      <c r="ST5" s="56">
        <v>-5</v>
      </c>
      <c r="SU5" s="56">
        <v>0</v>
      </c>
      <c r="SV5" s="56">
        <v>-3</v>
      </c>
      <c r="SW5" s="56">
        <v>-1</v>
      </c>
      <c r="SX5" s="56">
        <v>9</v>
      </c>
      <c r="SY5" s="56">
        <v>7</v>
      </c>
      <c r="SZ5" s="56">
        <v>5</v>
      </c>
      <c r="TA5" s="56">
        <v>2</v>
      </c>
      <c r="TB5" s="56">
        <v>-3</v>
      </c>
      <c r="TC5" s="56">
        <v>-12</v>
      </c>
      <c r="TD5" s="56">
        <v>-2</v>
      </c>
      <c r="TE5" s="56">
        <v>-1</v>
      </c>
      <c r="TF5" s="56">
        <v>4</v>
      </c>
      <c r="TG5" s="56">
        <v>3</v>
      </c>
      <c r="TH5" s="56">
        <v>3</v>
      </c>
      <c r="TI5" s="56">
        <v>4</v>
      </c>
      <c r="TJ5" s="56">
        <v>-1</v>
      </c>
      <c r="TK5" s="56">
        <v>-3</v>
      </c>
      <c r="TL5" s="56">
        <v>2</v>
      </c>
      <c r="TM5" s="56">
        <v>0</v>
      </c>
      <c r="TN5" s="56">
        <v>-3</v>
      </c>
      <c r="TO5" s="56">
        <v>6</v>
      </c>
      <c r="TP5" s="56">
        <v>10</v>
      </c>
      <c r="TQ5" s="56">
        <v>5</v>
      </c>
      <c r="TR5" s="56">
        <v>-2</v>
      </c>
      <c r="TS5" s="56">
        <v>0</v>
      </c>
      <c r="TT5" s="56">
        <v>4</v>
      </c>
      <c r="TU5" s="56">
        <v>4</v>
      </c>
      <c r="TV5" s="56">
        <v>2</v>
      </c>
      <c r="TW5" s="56">
        <v>3</v>
      </c>
      <c r="TX5" s="56">
        <v>1</v>
      </c>
      <c r="TY5" s="56">
        <v>3</v>
      </c>
      <c r="TZ5" s="56">
        <v>2</v>
      </c>
      <c r="UA5" s="56">
        <v>-1</v>
      </c>
      <c r="UB5" s="56">
        <v>1</v>
      </c>
      <c r="UC5" s="56">
        <v>0</v>
      </c>
      <c r="UD5" s="56">
        <v>4</v>
      </c>
      <c r="UE5" s="56">
        <v>-1</v>
      </c>
      <c r="UF5" s="56">
        <v>-2</v>
      </c>
      <c r="UG5" s="56">
        <v>4</v>
      </c>
      <c r="UH5" s="56">
        <v>-2</v>
      </c>
      <c r="UI5" s="56">
        <v>0</v>
      </c>
      <c r="UJ5" s="56">
        <v>1</v>
      </c>
      <c r="UK5" s="56">
        <v>0</v>
      </c>
      <c r="UL5" s="56">
        <v>0</v>
      </c>
      <c r="UM5" s="56">
        <v>0</v>
      </c>
      <c r="UN5" s="56">
        <v>2</v>
      </c>
      <c r="UO5" s="56">
        <v>-1</v>
      </c>
      <c r="UP5" s="56">
        <v>14</v>
      </c>
      <c r="UQ5" s="56">
        <v>2</v>
      </c>
      <c r="UR5" s="56">
        <v>8</v>
      </c>
      <c r="US5" s="56">
        <v>23</v>
      </c>
      <c r="UT5" s="56">
        <v>31</v>
      </c>
      <c r="UU5" s="56">
        <v>27</v>
      </c>
      <c r="UV5" s="56">
        <v>29</v>
      </c>
      <c r="UW5" s="56">
        <v>16</v>
      </c>
      <c r="UX5" s="56">
        <v>0</v>
      </c>
      <c r="UY5" s="56">
        <v>0</v>
      </c>
      <c r="UZ5" s="56">
        <v>0</v>
      </c>
      <c r="VA5" s="56">
        <v>0</v>
      </c>
      <c r="VB5" s="56">
        <v>0</v>
      </c>
      <c r="VC5" s="56">
        <v>-1</v>
      </c>
      <c r="VD5" s="56">
        <v>0</v>
      </c>
      <c r="VE5" s="56">
        <v>0</v>
      </c>
      <c r="VF5" s="56">
        <v>-3</v>
      </c>
      <c r="VG5" s="56">
        <v>-15</v>
      </c>
      <c r="VH5" s="56">
        <v>-4</v>
      </c>
      <c r="VI5" s="56">
        <v>-6</v>
      </c>
      <c r="VJ5" s="56">
        <v>-1</v>
      </c>
      <c r="VK5" s="56">
        <v>-1</v>
      </c>
      <c r="VL5" s="56">
        <v>3</v>
      </c>
      <c r="VM5" s="56">
        <v>0</v>
      </c>
      <c r="VN5">
        <v>-9</v>
      </c>
      <c r="VO5">
        <v>-3</v>
      </c>
      <c r="VP5">
        <v>1</v>
      </c>
      <c r="VQ5">
        <v>0</v>
      </c>
      <c r="VR5">
        <v>7</v>
      </c>
      <c r="VS5">
        <v>4</v>
      </c>
      <c r="VT5">
        <v>0</v>
      </c>
      <c r="VU5">
        <v>1</v>
      </c>
      <c r="VV5" s="56">
        <v>2</v>
      </c>
      <c r="VW5" s="56">
        <v>2</v>
      </c>
      <c r="VX5" s="56">
        <v>0</v>
      </c>
      <c r="VY5" s="56">
        <v>-1</v>
      </c>
      <c r="VZ5" s="56">
        <v>0</v>
      </c>
      <c r="WA5" s="56">
        <v>1</v>
      </c>
      <c r="WB5" s="56">
        <v>0</v>
      </c>
      <c r="WC5" s="56">
        <v>1</v>
      </c>
      <c r="WD5" s="56">
        <v>-2</v>
      </c>
      <c r="WE5" s="56">
        <v>-3</v>
      </c>
      <c r="WF5" s="56">
        <v>1</v>
      </c>
      <c r="WG5" s="56">
        <v>3</v>
      </c>
      <c r="WH5" s="56">
        <v>3</v>
      </c>
      <c r="WI5" s="56">
        <v>4</v>
      </c>
      <c r="WJ5" s="56">
        <v>10</v>
      </c>
      <c r="WK5" s="56">
        <v>8</v>
      </c>
      <c r="WL5" s="56">
        <v>-2</v>
      </c>
      <c r="WM5" s="56">
        <v>1</v>
      </c>
      <c r="WN5" s="56">
        <v>-2</v>
      </c>
      <c r="WO5" s="56">
        <v>3</v>
      </c>
      <c r="WP5" s="56">
        <v>5</v>
      </c>
      <c r="WQ5" s="56">
        <v>5</v>
      </c>
      <c r="WR5" s="56">
        <v>1</v>
      </c>
      <c r="WS5" s="56">
        <v>-2</v>
      </c>
      <c r="WT5" s="56">
        <v>0</v>
      </c>
      <c r="WU5" s="56">
        <v>0</v>
      </c>
      <c r="WV5" s="56">
        <v>3</v>
      </c>
      <c r="WW5" s="56">
        <v>1</v>
      </c>
      <c r="WX5" s="56">
        <v>0</v>
      </c>
      <c r="WY5" s="56">
        <v>0</v>
      </c>
      <c r="WZ5" s="56">
        <v>2</v>
      </c>
      <c r="XA5" s="56">
        <v>4</v>
      </c>
    </row>
    <row r="6" spans="1:625">
      <c r="A6" t="s">
        <v>904</v>
      </c>
      <c r="B6" s="56">
        <v>-68</v>
      </c>
      <c r="C6" s="56">
        <v>-39</v>
      </c>
      <c r="D6" s="56">
        <v>-3</v>
      </c>
      <c r="E6" s="56">
        <v>12</v>
      </c>
      <c r="F6" s="56">
        <v>24</v>
      </c>
      <c r="G6" s="56">
        <v>17</v>
      </c>
      <c r="H6" s="56">
        <v>37</v>
      </c>
      <c r="I6" s="56">
        <v>12</v>
      </c>
      <c r="J6" s="56">
        <v>-4</v>
      </c>
      <c r="K6" s="56">
        <v>11</v>
      </c>
      <c r="L6" s="56">
        <v>10</v>
      </c>
      <c r="M6" s="56">
        <v>16</v>
      </c>
      <c r="N6" s="56">
        <v>80</v>
      </c>
      <c r="O6" s="56">
        <v>65</v>
      </c>
      <c r="P6" s="56">
        <v>42</v>
      </c>
      <c r="Q6" s="56">
        <v>44</v>
      </c>
      <c r="R6" s="56">
        <v>-11</v>
      </c>
      <c r="S6" s="56">
        <v>-7</v>
      </c>
      <c r="T6" s="56">
        <v>5</v>
      </c>
      <c r="U6" s="56">
        <v>12</v>
      </c>
      <c r="V6" s="56">
        <v>27</v>
      </c>
      <c r="W6" s="56">
        <v>31</v>
      </c>
      <c r="X6" s="56">
        <v>32</v>
      </c>
      <c r="Y6" s="56">
        <v>21</v>
      </c>
      <c r="Z6" s="56">
        <v>0</v>
      </c>
      <c r="AA6" s="56">
        <v>-2</v>
      </c>
      <c r="AB6" s="56">
        <v>6</v>
      </c>
      <c r="AC6" s="56">
        <v>3</v>
      </c>
      <c r="AD6" s="56">
        <v>0</v>
      </c>
      <c r="AE6" s="56">
        <v>3</v>
      </c>
      <c r="AF6" s="56">
        <v>6</v>
      </c>
      <c r="AG6" s="56">
        <v>4</v>
      </c>
      <c r="AH6" s="56">
        <v>15</v>
      </c>
      <c r="AI6" s="56">
        <v>-3</v>
      </c>
      <c r="AJ6" s="56">
        <v>-3</v>
      </c>
      <c r="AK6" s="56">
        <v>8</v>
      </c>
      <c r="AL6" s="56">
        <v>24</v>
      </c>
      <c r="AM6" s="56">
        <v>13</v>
      </c>
      <c r="AN6" s="56">
        <v>24</v>
      </c>
      <c r="AO6" s="56">
        <v>10</v>
      </c>
      <c r="AP6" s="56">
        <v>-8</v>
      </c>
      <c r="AQ6" s="56">
        <v>-10</v>
      </c>
      <c r="AR6" s="56">
        <v>-10</v>
      </c>
      <c r="AS6" s="56">
        <v>-5</v>
      </c>
      <c r="AT6" s="56">
        <v>1</v>
      </c>
      <c r="AU6" s="56">
        <v>1</v>
      </c>
      <c r="AV6" s="56">
        <v>4</v>
      </c>
      <c r="AW6" s="56">
        <v>-4</v>
      </c>
      <c r="AX6" s="56">
        <v>1</v>
      </c>
      <c r="AY6" s="56">
        <v>0</v>
      </c>
      <c r="AZ6" s="56">
        <v>2</v>
      </c>
      <c r="BA6" s="56">
        <v>0</v>
      </c>
      <c r="BB6" s="56">
        <v>0</v>
      </c>
      <c r="BC6" s="56">
        <v>2</v>
      </c>
      <c r="BD6" s="56">
        <v>0</v>
      </c>
      <c r="BE6" s="56">
        <v>2</v>
      </c>
      <c r="BF6" s="56">
        <v>-1</v>
      </c>
      <c r="BG6" s="56">
        <v>2</v>
      </c>
      <c r="BH6" s="56">
        <v>0</v>
      </c>
      <c r="BI6" s="56">
        <v>2</v>
      </c>
      <c r="BJ6" s="56">
        <v>10</v>
      </c>
      <c r="BK6" s="56">
        <v>1</v>
      </c>
      <c r="BL6" s="56">
        <v>4</v>
      </c>
      <c r="BM6" s="56">
        <v>0</v>
      </c>
      <c r="BN6" s="56">
        <v>1</v>
      </c>
      <c r="BO6" s="56">
        <v>3</v>
      </c>
      <c r="BP6" s="56">
        <v>-9</v>
      </c>
      <c r="BQ6" s="56">
        <v>-5</v>
      </c>
      <c r="BR6" s="56">
        <v>-1</v>
      </c>
      <c r="BS6" s="56">
        <v>-1</v>
      </c>
      <c r="BT6" s="56">
        <v>6</v>
      </c>
      <c r="BU6" s="56">
        <v>-1</v>
      </c>
      <c r="BV6" s="56">
        <v>27</v>
      </c>
      <c r="BW6" s="56">
        <v>10</v>
      </c>
      <c r="BX6" s="56">
        <v>30</v>
      </c>
      <c r="BY6" s="56">
        <v>32</v>
      </c>
      <c r="BZ6" s="56">
        <v>58</v>
      </c>
      <c r="CA6" s="56">
        <v>39</v>
      </c>
      <c r="CB6" s="56">
        <v>33</v>
      </c>
      <c r="CC6" s="56">
        <v>17</v>
      </c>
      <c r="CD6" s="56">
        <v>6</v>
      </c>
      <c r="CE6" s="56">
        <v>-4</v>
      </c>
      <c r="CF6" s="56">
        <v>-3</v>
      </c>
      <c r="CG6" s="56">
        <v>5</v>
      </c>
      <c r="CH6" s="56">
        <v>12</v>
      </c>
      <c r="CI6" s="56">
        <v>13</v>
      </c>
      <c r="CJ6" s="56">
        <v>10</v>
      </c>
      <c r="CK6" s="56">
        <v>3</v>
      </c>
      <c r="CL6" s="56">
        <v>-12</v>
      </c>
      <c r="CM6" s="56">
        <v>-8</v>
      </c>
      <c r="CN6" s="56">
        <v>-2</v>
      </c>
      <c r="CO6" s="56">
        <v>-6</v>
      </c>
      <c r="CP6" s="56">
        <v>-3</v>
      </c>
      <c r="CQ6" s="56">
        <v>9</v>
      </c>
      <c r="CR6" s="56">
        <v>10</v>
      </c>
      <c r="CS6" s="56">
        <v>11</v>
      </c>
      <c r="CT6" s="56">
        <v>-15</v>
      </c>
      <c r="CU6" s="56">
        <v>-17</v>
      </c>
      <c r="CV6" s="56">
        <v>4</v>
      </c>
      <c r="CW6" s="56">
        <v>13</v>
      </c>
      <c r="CX6" s="56">
        <v>27</v>
      </c>
      <c r="CY6" s="56">
        <v>25</v>
      </c>
      <c r="CZ6" s="56">
        <v>17</v>
      </c>
      <c r="DA6" s="56">
        <v>9</v>
      </c>
      <c r="DB6" s="56">
        <v>-2</v>
      </c>
      <c r="DC6" s="56">
        <v>-13</v>
      </c>
      <c r="DD6" s="56">
        <v>-6</v>
      </c>
      <c r="DE6" s="56">
        <v>-10</v>
      </c>
      <c r="DF6" s="56">
        <v>-1</v>
      </c>
      <c r="DG6" s="56">
        <v>1</v>
      </c>
      <c r="DH6" s="56">
        <v>-7</v>
      </c>
      <c r="DI6" s="56">
        <v>2</v>
      </c>
      <c r="DJ6" s="56">
        <v>7</v>
      </c>
      <c r="DK6" s="56">
        <v>7</v>
      </c>
      <c r="DL6" s="56">
        <v>28</v>
      </c>
      <c r="DM6" s="56">
        <v>21</v>
      </c>
      <c r="DN6" s="56">
        <v>32</v>
      </c>
      <c r="DO6" s="56">
        <v>15</v>
      </c>
      <c r="DP6" s="56">
        <v>21</v>
      </c>
      <c r="DQ6" s="56">
        <v>6</v>
      </c>
      <c r="DR6" s="56">
        <v>11</v>
      </c>
      <c r="DS6" s="56">
        <v>2</v>
      </c>
      <c r="DT6" s="56">
        <v>9</v>
      </c>
      <c r="DU6" s="56">
        <v>11</v>
      </c>
      <c r="DV6" s="56">
        <v>57</v>
      </c>
      <c r="DW6" s="56">
        <v>26</v>
      </c>
      <c r="DX6" s="56">
        <v>31</v>
      </c>
      <c r="DY6" s="56">
        <v>23</v>
      </c>
      <c r="DZ6" s="56">
        <v>6</v>
      </c>
      <c r="EA6" s="56">
        <v>-3</v>
      </c>
      <c r="EB6" s="56">
        <v>4</v>
      </c>
      <c r="EC6" s="56">
        <v>7</v>
      </c>
      <c r="ED6" s="56">
        <v>10</v>
      </c>
      <c r="EE6" s="56">
        <v>12</v>
      </c>
      <c r="EF6" s="56">
        <v>5</v>
      </c>
      <c r="EG6" s="56">
        <v>9</v>
      </c>
      <c r="EH6" s="56">
        <v>-5</v>
      </c>
      <c r="EI6" s="56">
        <v>-4</v>
      </c>
      <c r="EJ6" s="56">
        <v>-6</v>
      </c>
      <c r="EK6" s="56">
        <v>-1</v>
      </c>
      <c r="EL6" s="56">
        <v>4</v>
      </c>
      <c r="EM6" s="56">
        <v>8</v>
      </c>
      <c r="EN6" s="56">
        <v>5</v>
      </c>
      <c r="EO6" s="56">
        <v>2</v>
      </c>
      <c r="EP6" s="56">
        <v>0</v>
      </c>
      <c r="EQ6" s="56">
        <v>0</v>
      </c>
      <c r="ER6" s="56">
        <v>1</v>
      </c>
      <c r="ES6" s="56">
        <v>-1</v>
      </c>
      <c r="ET6" s="56">
        <v>0</v>
      </c>
      <c r="EU6" s="56">
        <v>0</v>
      </c>
      <c r="EV6" s="56">
        <v>0</v>
      </c>
      <c r="EW6" s="56">
        <v>0</v>
      </c>
      <c r="EX6" s="56">
        <v>7</v>
      </c>
      <c r="EY6" s="56">
        <v>4</v>
      </c>
      <c r="EZ6" s="56">
        <v>4</v>
      </c>
      <c r="FA6" s="56">
        <v>17</v>
      </c>
      <c r="FB6" s="56">
        <v>28</v>
      </c>
      <c r="FC6" s="56">
        <v>37</v>
      </c>
      <c r="FD6" s="56">
        <v>34</v>
      </c>
      <c r="FE6" s="56">
        <v>16</v>
      </c>
      <c r="FF6" s="56">
        <v>5</v>
      </c>
      <c r="FG6" s="56">
        <v>15</v>
      </c>
      <c r="FH6" s="56">
        <v>19</v>
      </c>
      <c r="FI6" s="56">
        <v>30</v>
      </c>
      <c r="FJ6" s="56">
        <v>17</v>
      </c>
      <c r="FK6" s="56">
        <v>15</v>
      </c>
      <c r="FL6" s="56">
        <v>12</v>
      </c>
      <c r="FM6" s="56">
        <v>14</v>
      </c>
      <c r="FN6" s="56">
        <v>9</v>
      </c>
      <c r="FO6" s="56">
        <v>13</v>
      </c>
      <c r="FP6" s="56">
        <v>24</v>
      </c>
      <c r="FQ6" s="56">
        <v>24</v>
      </c>
      <c r="FR6" s="56">
        <v>29</v>
      </c>
      <c r="FS6" s="56">
        <v>22</v>
      </c>
      <c r="FT6" s="56">
        <v>26</v>
      </c>
      <c r="FU6" s="56">
        <v>18</v>
      </c>
      <c r="FV6" s="56">
        <v>-3</v>
      </c>
      <c r="FW6" s="56">
        <v>1</v>
      </c>
      <c r="FX6" s="56">
        <v>2</v>
      </c>
      <c r="FY6" s="56">
        <v>2</v>
      </c>
      <c r="FZ6" s="56">
        <v>-4</v>
      </c>
      <c r="GA6" s="56">
        <v>1</v>
      </c>
      <c r="GB6" s="56">
        <v>3</v>
      </c>
      <c r="GC6" s="56">
        <v>4</v>
      </c>
      <c r="GD6" s="56">
        <v>-50</v>
      </c>
      <c r="GE6" s="56">
        <v>-34</v>
      </c>
      <c r="GF6" s="56">
        <v>-11</v>
      </c>
      <c r="GG6" s="56">
        <v>-15</v>
      </c>
      <c r="GH6" s="56">
        <v>-6</v>
      </c>
      <c r="GI6" s="56">
        <v>21</v>
      </c>
      <c r="GJ6" s="56">
        <v>12</v>
      </c>
      <c r="GK6" s="56">
        <v>-30</v>
      </c>
      <c r="GL6" s="56">
        <v>-13</v>
      </c>
      <c r="GM6" s="56">
        <v>-12</v>
      </c>
      <c r="GN6" s="56">
        <v>-7</v>
      </c>
      <c r="GO6" s="56">
        <v>-20</v>
      </c>
      <c r="GP6" s="56">
        <v>-11</v>
      </c>
      <c r="GQ6" s="56">
        <v>-8</v>
      </c>
      <c r="GR6" s="56">
        <v>-6</v>
      </c>
      <c r="GS6" s="56">
        <v>-1</v>
      </c>
      <c r="GT6" s="56">
        <v>-1</v>
      </c>
      <c r="GU6" s="56">
        <v>0</v>
      </c>
      <c r="GV6" s="56">
        <v>1</v>
      </c>
      <c r="GW6" s="56">
        <v>3</v>
      </c>
      <c r="GX6" s="56">
        <v>2</v>
      </c>
      <c r="GY6" s="56">
        <v>4</v>
      </c>
      <c r="GZ6" s="56">
        <v>4</v>
      </c>
      <c r="HA6" s="56">
        <v>0</v>
      </c>
      <c r="HB6" s="56">
        <v>6</v>
      </c>
      <c r="HC6" s="56">
        <v>-6</v>
      </c>
      <c r="HD6" s="56">
        <v>35</v>
      </c>
      <c r="HE6" s="56">
        <v>24</v>
      </c>
      <c r="HF6" s="56">
        <v>50</v>
      </c>
      <c r="HG6" s="56">
        <v>28</v>
      </c>
      <c r="HH6" s="56">
        <v>32</v>
      </c>
      <c r="HI6" s="56">
        <v>21</v>
      </c>
      <c r="HJ6" s="56">
        <v>0</v>
      </c>
      <c r="HK6" s="56">
        <v>2</v>
      </c>
      <c r="HL6" s="56">
        <v>-3</v>
      </c>
      <c r="HM6" s="56">
        <v>2</v>
      </c>
      <c r="HN6" s="56">
        <v>19</v>
      </c>
      <c r="HO6" s="56">
        <v>5</v>
      </c>
      <c r="HP6" s="56">
        <v>6</v>
      </c>
      <c r="HQ6" s="56">
        <v>4</v>
      </c>
      <c r="HR6" s="56">
        <v>0</v>
      </c>
      <c r="HS6" s="56">
        <v>4</v>
      </c>
      <c r="HT6" s="56">
        <v>7</v>
      </c>
      <c r="HU6" s="56">
        <v>4</v>
      </c>
      <c r="HV6" s="56">
        <v>17</v>
      </c>
      <c r="HW6" s="56">
        <v>15</v>
      </c>
      <c r="HX6" s="56">
        <v>8</v>
      </c>
      <c r="HY6" s="56">
        <v>10</v>
      </c>
      <c r="HZ6" s="56">
        <v>-21</v>
      </c>
      <c r="IA6" s="56">
        <v>-31</v>
      </c>
      <c r="IB6" s="56">
        <v>-3</v>
      </c>
      <c r="IC6" s="56">
        <v>-18</v>
      </c>
      <c r="ID6" s="56">
        <v>-2</v>
      </c>
      <c r="IE6" s="56">
        <v>33</v>
      </c>
      <c r="IF6" s="56">
        <v>35</v>
      </c>
      <c r="IG6" s="56">
        <v>20</v>
      </c>
      <c r="IH6" s="56">
        <v>4</v>
      </c>
      <c r="II6" s="56">
        <v>6</v>
      </c>
      <c r="IJ6" s="56">
        <v>12</v>
      </c>
      <c r="IK6" s="56">
        <v>16</v>
      </c>
      <c r="IL6" s="56">
        <v>11</v>
      </c>
      <c r="IM6" s="56">
        <v>20</v>
      </c>
      <c r="IN6" s="56">
        <v>9</v>
      </c>
      <c r="IO6" s="56">
        <v>36</v>
      </c>
      <c r="IP6" s="56">
        <v>2</v>
      </c>
      <c r="IQ6" s="56">
        <v>-2</v>
      </c>
      <c r="IR6" s="56">
        <v>0</v>
      </c>
      <c r="IS6" s="56">
        <v>-1</v>
      </c>
      <c r="IT6" s="56">
        <v>0</v>
      </c>
      <c r="IU6" s="56">
        <v>5</v>
      </c>
      <c r="IV6" s="56">
        <v>2</v>
      </c>
      <c r="IW6" s="56">
        <v>0</v>
      </c>
      <c r="IX6" s="56">
        <v>61</v>
      </c>
      <c r="IY6" s="56">
        <v>68</v>
      </c>
      <c r="IZ6" s="56">
        <v>64</v>
      </c>
      <c r="JA6" s="56">
        <v>98</v>
      </c>
      <c r="JB6" s="56">
        <v>96</v>
      </c>
      <c r="JC6" s="56">
        <v>88</v>
      </c>
      <c r="JD6" s="56">
        <v>85</v>
      </c>
      <c r="JE6" s="56">
        <v>95</v>
      </c>
      <c r="JF6" s="56">
        <v>-2</v>
      </c>
      <c r="JG6" s="56">
        <v>-1</v>
      </c>
      <c r="JH6" s="56">
        <v>-8</v>
      </c>
      <c r="JI6" s="56">
        <v>-2</v>
      </c>
      <c r="JJ6" s="56">
        <v>2</v>
      </c>
      <c r="JK6" s="56">
        <v>5</v>
      </c>
      <c r="JL6" s="56">
        <v>2</v>
      </c>
      <c r="JM6" s="56">
        <v>5</v>
      </c>
      <c r="JN6" s="56">
        <v>2</v>
      </c>
      <c r="JO6" s="56">
        <v>2</v>
      </c>
      <c r="JP6" s="56">
        <v>0</v>
      </c>
      <c r="JQ6" s="56">
        <v>6</v>
      </c>
      <c r="JR6" s="56">
        <v>5</v>
      </c>
      <c r="JS6" s="56">
        <v>4</v>
      </c>
      <c r="JT6" s="56">
        <v>8</v>
      </c>
      <c r="JU6" s="56">
        <v>0</v>
      </c>
      <c r="JV6" s="56">
        <v>-22</v>
      </c>
      <c r="JW6" s="56">
        <v>-28</v>
      </c>
      <c r="JX6" s="56">
        <v>1</v>
      </c>
      <c r="JY6" s="56">
        <v>16</v>
      </c>
      <c r="JZ6" s="56">
        <v>9</v>
      </c>
      <c r="KA6" s="56">
        <v>14</v>
      </c>
      <c r="KB6" s="56">
        <v>28</v>
      </c>
      <c r="KC6" s="56">
        <v>9</v>
      </c>
      <c r="KD6" s="56">
        <v>-100</v>
      </c>
      <c r="KE6" s="56">
        <v>-88</v>
      </c>
      <c r="KF6" s="56">
        <v>-34</v>
      </c>
      <c r="KG6" s="56">
        <v>15</v>
      </c>
      <c r="KH6" s="56">
        <v>15</v>
      </c>
      <c r="KI6" s="56">
        <v>20</v>
      </c>
      <c r="KJ6" s="56">
        <v>-3</v>
      </c>
      <c r="KK6" s="56">
        <v>-3</v>
      </c>
      <c r="KL6" s="56">
        <v>-6</v>
      </c>
      <c r="KM6" s="56">
        <v>-14</v>
      </c>
      <c r="KN6" s="56">
        <v>24</v>
      </c>
      <c r="KO6" s="56">
        <v>8</v>
      </c>
      <c r="KP6" s="56">
        <v>21</v>
      </c>
      <c r="KQ6" s="56">
        <v>5</v>
      </c>
      <c r="KR6" s="56">
        <v>17</v>
      </c>
      <c r="KS6" s="56">
        <v>19</v>
      </c>
      <c r="KT6" s="56">
        <v>6</v>
      </c>
      <c r="KU6" s="56">
        <v>2</v>
      </c>
      <c r="KV6" s="56">
        <v>3</v>
      </c>
      <c r="KW6" s="56">
        <v>8</v>
      </c>
      <c r="KX6" s="56">
        <v>15</v>
      </c>
      <c r="KY6" s="56">
        <v>9</v>
      </c>
      <c r="KZ6" s="56">
        <v>17</v>
      </c>
      <c r="LA6" s="56">
        <v>4</v>
      </c>
      <c r="LB6" s="56">
        <v>11</v>
      </c>
      <c r="LC6" s="56">
        <v>4</v>
      </c>
      <c r="LD6" s="56">
        <v>12</v>
      </c>
      <c r="LE6" s="56">
        <v>20</v>
      </c>
      <c r="LF6" s="56">
        <v>33</v>
      </c>
      <c r="LG6" s="56">
        <v>22</v>
      </c>
      <c r="LH6" s="56">
        <v>20</v>
      </c>
      <c r="LI6" s="56">
        <v>7</v>
      </c>
      <c r="LJ6" s="56">
        <v>-5</v>
      </c>
      <c r="LK6" s="56">
        <v>-10</v>
      </c>
      <c r="LL6" s="56">
        <v>-1</v>
      </c>
      <c r="LM6" s="56">
        <v>3</v>
      </c>
      <c r="LN6" s="56">
        <v>8</v>
      </c>
      <c r="LO6" s="56">
        <v>7</v>
      </c>
      <c r="LP6" s="56">
        <v>8</v>
      </c>
      <c r="LQ6" s="56">
        <v>6</v>
      </c>
      <c r="LR6" s="56">
        <v>-16</v>
      </c>
      <c r="LS6" s="56">
        <v>-24</v>
      </c>
      <c r="LT6" s="56">
        <v>-8</v>
      </c>
      <c r="LU6" s="56">
        <v>-19</v>
      </c>
      <c r="LV6" s="56">
        <v>-14</v>
      </c>
      <c r="LW6" s="56">
        <v>-10</v>
      </c>
      <c r="LX6" s="56">
        <v>-9</v>
      </c>
      <c r="LY6" s="56">
        <v>-7</v>
      </c>
      <c r="LZ6" s="56">
        <v>5</v>
      </c>
      <c r="MA6" s="56">
        <v>-6</v>
      </c>
      <c r="MB6" s="56">
        <v>14</v>
      </c>
      <c r="MC6" s="56">
        <v>16</v>
      </c>
      <c r="MD6" s="56">
        <v>23</v>
      </c>
      <c r="ME6" s="56">
        <v>31</v>
      </c>
      <c r="MF6" s="56">
        <v>22</v>
      </c>
      <c r="MG6" s="56">
        <v>18</v>
      </c>
      <c r="MH6" s="56">
        <v>11</v>
      </c>
      <c r="MI6" s="56">
        <v>15</v>
      </c>
      <c r="MJ6" s="56">
        <v>17</v>
      </c>
      <c r="MK6" s="56">
        <v>19</v>
      </c>
      <c r="ML6" s="56">
        <v>28</v>
      </c>
      <c r="MM6" s="56">
        <v>13</v>
      </c>
      <c r="MN6" s="56">
        <v>12</v>
      </c>
      <c r="MO6" s="56">
        <v>10</v>
      </c>
      <c r="MP6" s="56">
        <v>-6</v>
      </c>
      <c r="MQ6" s="56">
        <v>-4</v>
      </c>
      <c r="MR6" s="56">
        <v>36</v>
      </c>
      <c r="MS6" s="56">
        <v>26</v>
      </c>
      <c r="MT6" s="56">
        <v>36</v>
      </c>
      <c r="MU6" s="56">
        <v>31</v>
      </c>
      <c r="MV6" s="56">
        <v>34</v>
      </c>
      <c r="MW6" s="56">
        <v>22</v>
      </c>
      <c r="MX6" s="56">
        <v>-1</v>
      </c>
      <c r="MY6" s="56">
        <v>-5</v>
      </c>
      <c r="MZ6" s="56">
        <v>1</v>
      </c>
      <c r="NA6" s="56">
        <v>6</v>
      </c>
      <c r="NB6" s="56">
        <v>3</v>
      </c>
      <c r="NC6" s="56">
        <v>1</v>
      </c>
      <c r="ND6" s="56">
        <v>4</v>
      </c>
      <c r="NE6" s="56">
        <v>2</v>
      </c>
      <c r="NF6" s="56">
        <v>-23</v>
      </c>
      <c r="NG6" s="56">
        <v>-44</v>
      </c>
      <c r="NH6" s="56">
        <v>-5</v>
      </c>
      <c r="NI6" s="56">
        <v>12</v>
      </c>
      <c r="NJ6" s="56">
        <v>19</v>
      </c>
      <c r="NK6" s="56">
        <v>16</v>
      </c>
      <c r="NL6" s="56">
        <v>17</v>
      </c>
      <c r="NM6" s="56">
        <v>5</v>
      </c>
      <c r="NN6" s="56">
        <v>6</v>
      </c>
      <c r="NO6" s="56">
        <v>0</v>
      </c>
      <c r="NP6" s="56">
        <v>13</v>
      </c>
      <c r="NQ6" s="56">
        <v>9</v>
      </c>
      <c r="NR6" s="56">
        <v>2</v>
      </c>
      <c r="NS6" s="56">
        <v>15</v>
      </c>
      <c r="NT6" s="56">
        <v>12</v>
      </c>
      <c r="NU6" s="56">
        <v>2</v>
      </c>
      <c r="NV6" s="56">
        <v>1</v>
      </c>
      <c r="NW6" s="56">
        <v>3</v>
      </c>
      <c r="NX6" s="56">
        <v>5</v>
      </c>
      <c r="NY6" s="56">
        <v>5</v>
      </c>
      <c r="NZ6" s="56">
        <v>10</v>
      </c>
      <c r="OA6" s="56">
        <v>8</v>
      </c>
      <c r="OB6" s="56">
        <v>10</v>
      </c>
      <c r="OC6" s="56">
        <v>4</v>
      </c>
      <c r="OD6" s="56">
        <v>-6</v>
      </c>
      <c r="OE6" s="56">
        <v>-1</v>
      </c>
      <c r="OF6" s="56">
        <v>7</v>
      </c>
      <c r="OG6" s="56">
        <v>6</v>
      </c>
      <c r="OH6" s="56">
        <v>8</v>
      </c>
      <c r="OI6" s="56">
        <v>11</v>
      </c>
      <c r="OJ6" s="56">
        <v>10</v>
      </c>
      <c r="OK6" s="56">
        <v>8</v>
      </c>
      <c r="OL6" s="56">
        <v>3</v>
      </c>
      <c r="OM6" s="56">
        <v>9</v>
      </c>
      <c r="ON6" s="56">
        <v>16</v>
      </c>
      <c r="OO6" s="56">
        <v>19</v>
      </c>
      <c r="OP6" s="56">
        <v>48</v>
      </c>
      <c r="OQ6" s="56">
        <v>37</v>
      </c>
      <c r="OR6" s="56">
        <v>24</v>
      </c>
      <c r="OS6" s="56">
        <v>20</v>
      </c>
      <c r="OT6" s="56">
        <v>3</v>
      </c>
      <c r="OU6" s="56">
        <v>-7</v>
      </c>
      <c r="OV6" s="56">
        <v>26</v>
      </c>
      <c r="OW6" s="56">
        <v>43</v>
      </c>
      <c r="OX6" s="56">
        <v>57</v>
      </c>
      <c r="OY6" s="56">
        <v>67</v>
      </c>
      <c r="OZ6" s="56">
        <v>59</v>
      </c>
      <c r="PA6" s="56">
        <v>54</v>
      </c>
      <c r="PB6" s="56">
        <v>1</v>
      </c>
      <c r="PC6" s="56">
        <v>-1</v>
      </c>
      <c r="PD6" s="56">
        <v>0</v>
      </c>
      <c r="PE6" s="56">
        <v>2</v>
      </c>
      <c r="PF6" s="56">
        <v>18</v>
      </c>
      <c r="PG6" s="56">
        <v>17</v>
      </c>
      <c r="PH6" s="56">
        <v>11</v>
      </c>
      <c r="PI6" s="56">
        <v>7</v>
      </c>
      <c r="PJ6" s="56">
        <v>-3</v>
      </c>
      <c r="PK6" s="56">
        <v>-13</v>
      </c>
      <c r="PL6" s="56">
        <v>38</v>
      </c>
      <c r="PM6" s="56">
        <v>12</v>
      </c>
      <c r="PN6" s="56">
        <v>33</v>
      </c>
      <c r="PO6" s="56">
        <v>31</v>
      </c>
      <c r="PP6" s="56">
        <v>47</v>
      </c>
      <c r="PQ6" s="56">
        <v>1</v>
      </c>
      <c r="PR6" s="56">
        <v>2</v>
      </c>
      <c r="PS6" s="56">
        <v>-2</v>
      </c>
      <c r="PT6" s="56">
        <v>0</v>
      </c>
      <c r="PU6" s="56">
        <v>-1</v>
      </c>
      <c r="PV6" s="56">
        <v>4</v>
      </c>
      <c r="PW6" s="56">
        <v>6</v>
      </c>
      <c r="PX6" s="56">
        <v>6</v>
      </c>
      <c r="PY6" s="56">
        <v>5</v>
      </c>
      <c r="PZ6" s="56">
        <v>0</v>
      </c>
      <c r="QA6" s="56">
        <v>-1</v>
      </c>
      <c r="QB6" s="56">
        <v>0</v>
      </c>
      <c r="QC6" s="56">
        <v>2</v>
      </c>
      <c r="QD6" s="56">
        <v>1</v>
      </c>
      <c r="QE6" s="56">
        <v>0</v>
      </c>
      <c r="QF6" s="56">
        <v>-1</v>
      </c>
      <c r="QG6" s="56">
        <v>1</v>
      </c>
      <c r="QH6" s="56">
        <v>7</v>
      </c>
      <c r="QI6" s="56">
        <v>0</v>
      </c>
      <c r="QJ6" s="56">
        <v>0</v>
      </c>
      <c r="QK6" s="56">
        <v>13</v>
      </c>
      <c r="QL6" s="56">
        <v>12</v>
      </c>
      <c r="QM6" s="56">
        <v>2</v>
      </c>
      <c r="QN6" s="56">
        <v>10</v>
      </c>
      <c r="QO6" s="56">
        <v>7</v>
      </c>
      <c r="QP6" s="56">
        <v>1</v>
      </c>
      <c r="QQ6" s="56">
        <v>2</v>
      </c>
      <c r="QR6" s="56">
        <v>2</v>
      </c>
      <c r="QS6" s="56">
        <v>7</v>
      </c>
      <c r="QT6" s="56">
        <v>4</v>
      </c>
      <c r="QU6" s="56">
        <v>-1</v>
      </c>
      <c r="QV6" s="56">
        <v>2</v>
      </c>
      <c r="QW6" s="56">
        <v>0</v>
      </c>
      <c r="QX6" s="56">
        <v>39</v>
      </c>
      <c r="QY6" s="56">
        <v>8</v>
      </c>
      <c r="QZ6" s="56">
        <v>-2</v>
      </c>
      <c r="RA6" s="56">
        <v>-1</v>
      </c>
      <c r="RB6" s="56">
        <v>49</v>
      </c>
      <c r="RC6" s="56">
        <v>53</v>
      </c>
      <c r="RD6" s="56">
        <v>31</v>
      </c>
      <c r="RE6" s="56">
        <v>21</v>
      </c>
      <c r="RF6" s="56">
        <v>0</v>
      </c>
      <c r="RG6" s="56">
        <v>0</v>
      </c>
      <c r="RH6" s="56">
        <v>2</v>
      </c>
      <c r="RI6" s="56">
        <v>1</v>
      </c>
      <c r="RJ6" s="56">
        <v>4</v>
      </c>
      <c r="RK6" s="56">
        <v>3</v>
      </c>
      <c r="RL6" s="56">
        <v>2</v>
      </c>
      <c r="RM6" s="56">
        <v>1</v>
      </c>
      <c r="RN6" s="56">
        <v>0</v>
      </c>
      <c r="RO6" s="56">
        <v>0</v>
      </c>
      <c r="RP6" s="56">
        <v>2</v>
      </c>
      <c r="RQ6" s="56">
        <v>0</v>
      </c>
      <c r="RR6" s="56">
        <v>-2</v>
      </c>
      <c r="RS6" s="56">
        <v>-1</v>
      </c>
      <c r="RT6" s="56">
        <v>0</v>
      </c>
      <c r="RU6" s="56">
        <v>1</v>
      </c>
      <c r="RV6" s="56">
        <v>-5</v>
      </c>
      <c r="RW6" s="56">
        <v>-3</v>
      </c>
      <c r="RX6" s="56">
        <v>-3</v>
      </c>
      <c r="RY6" s="56">
        <v>-1</v>
      </c>
      <c r="RZ6" s="56">
        <v>8</v>
      </c>
      <c r="SA6" s="56">
        <v>0</v>
      </c>
      <c r="SB6" s="56">
        <v>1</v>
      </c>
      <c r="SC6" s="56">
        <v>0</v>
      </c>
      <c r="SD6" s="56">
        <v>0</v>
      </c>
      <c r="SE6" s="56">
        <v>0</v>
      </c>
      <c r="SF6" s="56">
        <v>2</v>
      </c>
      <c r="SG6" s="56">
        <v>0</v>
      </c>
      <c r="SH6" s="56">
        <v>2</v>
      </c>
      <c r="SI6" s="56">
        <v>5</v>
      </c>
      <c r="SJ6" s="56">
        <v>1</v>
      </c>
      <c r="SK6" s="56">
        <v>0</v>
      </c>
      <c r="SL6" s="56">
        <v>-3</v>
      </c>
      <c r="SM6" s="56">
        <v>-4</v>
      </c>
      <c r="SN6" s="56">
        <v>-5</v>
      </c>
      <c r="SO6" s="56">
        <v>0</v>
      </c>
      <c r="SP6" s="56">
        <v>-1</v>
      </c>
      <c r="SQ6" s="56">
        <v>4</v>
      </c>
      <c r="SR6" s="56">
        <v>0</v>
      </c>
      <c r="SS6" s="56">
        <v>1</v>
      </c>
      <c r="ST6" s="56">
        <v>-5</v>
      </c>
      <c r="SU6" s="56">
        <v>-3</v>
      </c>
      <c r="SV6" s="56">
        <v>-3</v>
      </c>
      <c r="SW6" s="56">
        <v>-6</v>
      </c>
      <c r="SX6" s="56">
        <v>2</v>
      </c>
      <c r="SY6" s="56">
        <v>4</v>
      </c>
      <c r="SZ6" s="56">
        <v>1</v>
      </c>
      <c r="TA6" s="56">
        <v>5</v>
      </c>
      <c r="TB6" s="56">
        <v>-11</v>
      </c>
      <c r="TC6" s="56">
        <v>-12</v>
      </c>
      <c r="TD6" s="56">
        <v>-10</v>
      </c>
      <c r="TE6" s="56">
        <v>-5</v>
      </c>
      <c r="TF6" s="56">
        <v>-6</v>
      </c>
      <c r="TG6" s="56">
        <v>-7</v>
      </c>
      <c r="TH6" s="56">
        <v>-7</v>
      </c>
      <c r="TI6" s="56">
        <v>1</v>
      </c>
      <c r="TJ6" s="56">
        <v>1</v>
      </c>
      <c r="TK6" s="56">
        <v>-4</v>
      </c>
      <c r="TL6" s="56">
        <v>-1</v>
      </c>
      <c r="TM6" s="56">
        <v>-4</v>
      </c>
      <c r="TN6" s="56">
        <v>3</v>
      </c>
      <c r="TO6" s="56">
        <v>1</v>
      </c>
      <c r="TP6" s="56">
        <v>8</v>
      </c>
      <c r="TQ6" s="56">
        <v>7</v>
      </c>
      <c r="TR6" s="56">
        <v>3</v>
      </c>
      <c r="TS6" s="56">
        <v>0</v>
      </c>
      <c r="TT6" s="56">
        <v>2</v>
      </c>
      <c r="TU6" s="56">
        <v>3</v>
      </c>
      <c r="TV6" s="56">
        <v>5</v>
      </c>
      <c r="TW6" s="56">
        <v>5</v>
      </c>
      <c r="TX6" s="56">
        <v>9</v>
      </c>
      <c r="TY6" s="56">
        <v>1</v>
      </c>
      <c r="TZ6" s="56">
        <v>0</v>
      </c>
      <c r="UA6" s="56">
        <v>3</v>
      </c>
      <c r="UB6" s="56">
        <v>0</v>
      </c>
      <c r="UC6" s="56">
        <v>1</v>
      </c>
      <c r="UD6" s="56">
        <v>7</v>
      </c>
      <c r="UE6" s="56">
        <v>1</v>
      </c>
      <c r="UF6" s="56">
        <v>-1</v>
      </c>
      <c r="UG6" s="56">
        <v>0</v>
      </c>
      <c r="UH6" s="56">
        <v>0</v>
      </c>
      <c r="UI6" s="56">
        <v>-1</v>
      </c>
      <c r="UJ6" s="56">
        <v>0</v>
      </c>
      <c r="UK6" s="56">
        <v>-1</v>
      </c>
      <c r="UL6" s="56">
        <v>3</v>
      </c>
      <c r="UM6" s="56">
        <v>-1</v>
      </c>
      <c r="UN6" s="56">
        <v>0</v>
      </c>
      <c r="UO6" s="56">
        <v>-1</v>
      </c>
      <c r="UP6" s="56">
        <v>28</v>
      </c>
      <c r="UQ6" s="56">
        <v>12</v>
      </c>
      <c r="UR6" s="56">
        <v>12</v>
      </c>
      <c r="US6" s="56">
        <v>42</v>
      </c>
      <c r="UT6" s="56">
        <v>47</v>
      </c>
      <c r="UU6" s="56">
        <v>41</v>
      </c>
      <c r="UV6" s="56">
        <v>62</v>
      </c>
      <c r="UW6" s="56">
        <v>9</v>
      </c>
      <c r="UX6" s="56">
        <v>-1</v>
      </c>
      <c r="UY6" s="56">
        <v>0</v>
      </c>
      <c r="UZ6" s="56">
        <v>-2</v>
      </c>
      <c r="VA6" s="56">
        <v>0</v>
      </c>
      <c r="VB6" s="56">
        <v>-2</v>
      </c>
      <c r="VC6" s="56">
        <v>0</v>
      </c>
      <c r="VD6" s="56">
        <v>0</v>
      </c>
      <c r="VE6" s="56">
        <v>0</v>
      </c>
      <c r="VF6" s="56">
        <v>-1</v>
      </c>
      <c r="VG6" s="56">
        <v>-10</v>
      </c>
      <c r="VH6" s="56">
        <v>-1</v>
      </c>
      <c r="VI6" s="56">
        <v>0</v>
      </c>
      <c r="VJ6" s="56">
        <v>-2</v>
      </c>
      <c r="VK6" s="56">
        <v>0</v>
      </c>
      <c r="VL6" s="56">
        <v>-1</v>
      </c>
      <c r="VM6" s="56">
        <v>0</v>
      </c>
      <c r="VN6">
        <v>-1</v>
      </c>
      <c r="VO6">
        <v>-4</v>
      </c>
      <c r="VP6">
        <v>-1</v>
      </c>
      <c r="VQ6">
        <v>1</v>
      </c>
      <c r="VR6">
        <v>14</v>
      </c>
      <c r="VS6">
        <v>5</v>
      </c>
      <c r="VT6">
        <v>0</v>
      </c>
      <c r="VU6">
        <v>0</v>
      </c>
      <c r="VV6" s="56">
        <v>0</v>
      </c>
      <c r="VW6" s="56">
        <v>0</v>
      </c>
      <c r="VX6" s="56">
        <v>-2</v>
      </c>
      <c r="VY6" s="56">
        <v>-2</v>
      </c>
      <c r="VZ6" s="56">
        <v>0</v>
      </c>
      <c r="WA6" s="56">
        <v>1</v>
      </c>
      <c r="WB6" s="56">
        <v>0</v>
      </c>
      <c r="WC6" s="56">
        <v>1</v>
      </c>
      <c r="WD6" s="56">
        <v>5</v>
      </c>
      <c r="WE6" s="56">
        <v>0</v>
      </c>
      <c r="WF6" s="56">
        <v>-1</v>
      </c>
      <c r="WG6" s="56">
        <v>-4</v>
      </c>
      <c r="WH6" s="56">
        <v>4</v>
      </c>
      <c r="WI6" s="56">
        <v>2</v>
      </c>
      <c r="WJ6" s="56">
        <v>6</v>
      </c>
      <c r="WK6" s="56">
        <v>1</v>
      </c>
      <c r="WL6" s="56">
        <v>0</v>
      </c>
      <c r="WM6" s="56">
        <v>-3</v>
      </c>
      <c r="WN6" s="56">
        <v>3</v>
      </c>
      <c r="WO6" s="56">
        <v>4</v>
      </c>
      <c r="WP6" s="56">
        <v>3</v>
      </c>
      <c r="WQ6" s="56">
        <v>2</v>
      </c>
      <c r="WR6" s="56">
        <v>4</v>
      </c>
      <c r="WS6" s="56">
        <v>2</v>
      </c>
      <c r="WT6" s="56">
        <v>1</v>
      </c>
      <c r="WU6" s="56">
        <v>1</v>
      </c>
      <c r="WV6" s="56">
        <v>5</v>
      </c>
      <c r="WW6" s="56">
        <v>2</v>
      </c>
      <c r="WX6" s="56">
        <v>3</v>
      </c>
      <c r="WY6" s="56">
        <v>0</v>
      </c>
      <c r="WZ6" s="56">
        <v>-1</v>
      </c>
      <c r="XA6" s="56">
        <v>2</v>
      </c>
    </row>
    <row r="7" spans="1:625">
      <c r="A7" t="s">
        <v>905</v>
      </c>
      <c r="B7" s="56">
        <v>-58</v>
      </c>
      <c r="C7" s="56">
        <v>-24</v>
      </c>
      <c r="D7" s="56">
        <v>-12</v>
      </c>
      <c r="E7" s="56">
        <v>-8</v>
      </c>
      <c r="F7" s="56">
        <v>13</v>
      </c>
      <c r="G7" s="56">
        <v>30</v>
      </c>
      <c r="H7" s="56">
        <v>22</v>
      </c>
      <c r="I7" s="56">
        <v>21</v>
      </c>
      <c r="J7" s="56">
        <v>8</v>
      </c>
      <c r="K7" s="56">
        <v>9</v>
      </c>
      <c r="L7" s="56">
        <v>18</v>
      </c>
      <c r="M7" s="56">
        <v>54</v>
      </c>
      <c r="N7" s="56">
        <v>79</v>
      </c>
      <c r="O7" s="56">
        <v>54</v>
      </c>
      <c r="P7" s="56">
        <v>50</v>
      </c>
      <c r="Q7" s="56">
        <v>48</v>
      </c>
      <c r="R7" s="56">
        <v>-11</v>
      </c>
      <c r="S7" s="56">
        <v>-18</v>
      </c>
      <c r="T7" s="56">
        <v>8</v>
      </c>
      <c r="U7" s="56">
        <v>-2</v>
      </c>
      <c r="V7" s="56">
        <v>29</v>
      </c>
      <c r="W7" s="56">
        <v>23</v>
      </c>
      <c r="X7" s="56">
        <v>37</v>
      </c>
      <c r="Y7" s="56">
        <v>29</v>
      </c>
      <c r="Z7" s="56">
        <v>0</v>
      </c>
      <c r="AA7" s="56">
        <v>-3</v>
      </c>
      <c r="AB7" s="56">
        <v>9</v>
      </c>
      <c r="AC7" s="56">
        <v>0</v>
      </c>
      <c r="AD7" s="56">
        <v>9</v>
      </c>
      <c r="AE7" s="56">
        <v>14</v>
      </c>
      <c r="AF7" s="56">
        <v>8</v>
      </c>
      <c r="AG7" s="56">
        <v>4</v>
      </c>
      <c r="AH7" s="56">
        <v>6</v>
      </c>
      <c r="AI7" s="56">
        <v>4</v>
      </c>
      <c r="AJ7" s="56">
        <v>-4</v>
      </c>
      <c r="AK7" s="56">
        <v>3</v>
      </c>
      <c r="AL7" s="56">
        <v>19</v>
      </c>
      <c r="AM7" s="56">
        <v>14</v>
      </c>
      <c r="AN7" s="56">
        <v>16</v>
      </c>
      <c r="AO7" s="56">
        <v>20</v>
      </c>
      <c r="AP7" s="56">
        <v>-11</v>
      </c>
      <c r="AQ7" s="56">
        <v>-8</v>
      </c>
      <c r="AR7" s="56">
        <v>-6</v>
      </c>
      <c r="AS7" s="56">
        <v>-1</v>
      </c>
      <c r="AT7" s="56">
        <v>-2</v>
      </c>
      <c r="AU7" s="56">
        <v>4</v>
      </c>
      <c r="AV7" s="56">
        <v>3</v>
      </c>
      <c r="AW7" s="56">
        <v>0</v>
      </c>
      <c r="AX7" s="56">
        <v>0</v>
      </c>
      <c r="AY7" s="56">
        <v>-6</v>
      </c>
      <c r="AZ7" s="56">
        <v>-1</v>
      </c>
      <c r="BA7" s="56">
        <v>-3</v>
      </c>
      <c r="BB7" s="56">
        <v>0</v>
      </c>
      <c r="BC7" s="56">
        <v>-1</v>
      </c>
      <c r="BD7" s="56">
        <v>2</v>
      </c>
      <c r="BE7" s="56">
        <v>1</v>
      </c>
      <c r="BF7" s="56">
        <v>-2</v>
      </c>
      <c r="BG7" s="56">
        <v>-1</v>
      </c>
      <c r="BH7" s="56">
        <v>-2</v>
      </c>
      <c r="BI7" s="56">
        <v>3</v>
      </c>
      <c r="BJ7" s="56">
        <v>6</v>
      </c>
      <c r="BK7" s="56">
        <v>3</v>
      </c>
      <c r="BL7" s="56">
        <v>3</v>
      </c>
      <c r="BM7" s="56">
        <v>3</v>
      </c>
      <c r="BN7" s="56">
        <v>8</v>
      </c>
      <c r="BO7" s="56">
        <v>-5</v>
      </c>
      <c r="BP7" s="56">
        <v>-1</v>
      </c>
      <c r="BQ7" s="56">
        <v>-9</v>
      </c>
      <c r="BR7" s="56">
        <v>9</v>
      </c>
      <c r="BS7" s="56">
        <v>9</v>
      </c>
      <c r="BT7" s="56">
        <v>-7</v>
      </c>
      <c r="BU7" s="56">
        <v>3</v>
      </c>
      <c r="BV7" s="56">
        <v>33</v>
      </c>
      <c r="BW7" s="56">
        <v>17</v>
      </c>
      <c r="BX7" s="56">
        <v>27</v>
      </c>
      <c r="BY7" s="56">
        <v>27</v>
      </c>
      <c r="BZ7" s="56">
        <v>36</v>
      </c>
      <c r="CA7" s="56">
        <v>31</v>
      </c>
      <c r="CB7" s="56">
        <v>31</v>
      </c>
      <c r="CC7" s="56">
        <v>24</v>
      </c>
      <c r="CD7" s="56">
        <v>0</v>
      </c>
      <c r="CE7" s="56">
        <v>-6</v>
      </c>
      <c r="CF7" s="56">
        <v>9</v>
      </c>
      <c r="CG7" s="56">
        <v>1</v>
      </c>
      <c r="CH7" s="56">
        <v>16</v>
      </c>
      <c r="CI7" s="56">
        <v>10</v>
      </c>
      <c r="CJ7" s="56">
        <v>5</v>
      </c>
      <c r="CK7" s="56">
        <v>6</v>
      </c>
      <c r="CL7" s="56">
        <v>-3</v>
      </c>
      <c r="CM7" s="56">
        <v>-1</v>
      </c>
      <c r="CN7" s="56">
        <v>12</v>
      </c>
      <c r="CO7" s="56">
        <v>8</v>
      </c>
      <c r="CP7" s="56">
        <v>15</v>
      </c>
      <c r="CQ7" s="56">
        <v>11</v>
      </c>
      <c r="CR7" s="56">
        <v>20</v>
      </c>
      <c r="CS7" s="56">
        <v>22</v>
      </c>
      <c r="CT7" s="56">
        <v>-10</v>
      </c>
      <c r="CU7" s="56">
        <v>-15</v>
      </c>
      <c r="CV7" s="56">
        <v>8</v>
      </c>
      <c r="CW7" s="56">
        <v>13</v>
      </c>
      <c r="CX7" s="56">
        <v>28</v>
      </c>
      <c r="CY7" s="56">
        <v>23</v>
      </c>
      <c r="CZ7" s="56">
        <v>14</v>
      </c>
      <c r="DA7" s="56">
        <v>6</v>
      </c>
      <c r="DB7" s="56">
        <v>-3</v>
      </c>
      <c r="DC7" s="56">
        <v>-10</v>
      </c>
      <c r="DD7" s="56">
        <v>-6</v>
      </c>
      <c r="DE7" s="56">
        <v>-4</v>
      </c>
      <c r="DF7" s="56">
        <v>1</v>
      </c>
      <c r="DG7" s="56">
        <v>-2</v>
      </c>
      <c r="DH7" s="56">
        <v>-5</v>
      </c>
      <c r="DI7" s="56">
        <v>0</v>
      </c>
      <c r="DJ7" s="56">
        <v>13</v>
      </c>
      <c r="DK7" s="56">
        <v>14</v>
      </c>
      <c r="DL7" s="56">
        <v>16</v>
      </c>
      <c r="DM7" s="56">
        <v>30</v>
      </c>
      <c r="DN7" s="56">
        <v>31</v>
      </c>
      <c r="DO7" s="56">
        <v>16</v>
      </c>
      <c r="DP7" s="56">
        <v>28</v>
      </c>
      <c r="DQ7" s="56">
        <v>10</v>
      </c>
      <c r="DR7" s="56">
        <v>12</v>
      </c>
      <c r="DS7" s="56">
        <v>10</v>
      </c>
      <c r="DT7" s="56">
        <v>13</v>
      </c>
      <c r="DU7" s="56">
        <v>19</v>
      </c>
      <c r="DV7" s="56">
        <v>46</v>
      </c>
      <c r="DW7" s="56">
        <v>38</v>
      </c>
      <c r="DX7" s="56">
        <v>34</v>
      </c>
      <c r="DY7" s="56">
        <v>16</v>
      </c>
      <c r="DZ7" s="56">
        <v>10</v>
      </c>
      <c r="EA7" s="56">
        <v>1</v>
      </c>
      <c r="EB7" s="56">
        <v>9</v>
      </c>
      <c r="EC7" s="56">
        <v>8</v>
      </c>
      <c r="ED7" s="56">
        <v>10</v>
      </c>
      <c r="EE7" s="56">
        <v>23</v>
      </c>
      <c r="EF7" s="56">
        <v>5</v>
      </c>
      <c r="EG7" s="56">
        <v>11</v>
      </c>
      <c r="EH7" s="56">
        <v>0</v>
      </c>
      <c r="EI7" s="56">
        <v>-5</v>
      </c>
      <c r="EJ7" s="56">
        <v>1</v>
      </c>
      <c r="EK7" s="56">
        <v>3</v>
      </c>
      <c r="EL7" s="56">
        <v>3</v>
      </c>
      <c r="EM7" s="56">
        <v>10</v>
      </c>
      <c r="EN7" s="56">
        <v>5</v>
      </c>
      <c r="EO7" s="56">
        <v>3</v>
      </c>
      <c r="EP7" s="56">
        <v>0</v>
      </c>
      <c r="EQ7" s="56">
        <v>0</v>
      </c>
      <c r="ER7" s="56">
        <v>0</v>
      </c>
      <c r="ES7" s="56">
        <v>0</v>
      </c>
      <c r="ET7" s="56">
        <v>1</v>
      </c>
      <c r="EU7" s="56">
        <v>0</v>
      </c>
      <c r="EV7" s="56">
        <v>0</v>
      </c>
      <c r="EW7" s="56">
        <v>0</v>
      </c>
      <c r="EX7" s="56">
        <v>7</v>
      </c>
      <c r="EY7" s="56">
        <v>6</v>
      </c>
      <c r="EZ7" s="56">
        <v>6</v>
      </c>
      <c r="FA7" s="56">
        <v>18</v>
      </c>
      <c r="FB7" s="56">
        <v>42</v>
      </c>
      <c r="FC7" s="56">
        <v>30</v>
      </c>
      <c r="FD7" s="56">
        <v>41</v>
      </c>
      <c r="FE7" s="56">
        <v>20</v>
      </c>
      <c r="FF7" s="56">
        <v>11</v>
      </c>
      <c r="FG7" s="56">
        <v>14</v>
      </c>
      <c r="FH7" s="56">
        <v>21</v>
      </c>
      <c r="FI7" s="56">
        <v>16</v>
      </c>
      <c r="FJ7" s="56">
        <v>22</v>
      </c>
      <c r="FK7" s="56">
        <v>16</v>
      </c>
      <c r="FL7" s="56">
        <v>30</v>
      </c>
      <c r="FM7" s="56">
        <v>24</v>
      </c>
      <c r="FN7" s="56">
        <v>10</v>
      </c>
      <c r="FO7" s="56">
        <v>19</v>
      </c>
      <c r="FP7" s="56">
        <v>30</v>
      </c>
      <c r="FQ7" s="56">
        <v>26</v>
      </c>
      <c r="FR7" s="56">
        <v>19</v>
      </c>
      <c r="FS7" s="56">
        <v>23</v>
      </c>
      <c r="FT7" s="56">
        <v>21</v>
      </c>
      <c r="FU7" s="56">
        <v>11</v>
      </c>
      <c r="FV7" s="56">
        <v>-2</v>
      </c>
      <c r="FW7" s="56">
        <v>0</v>
      </c>
      <c r="FX7" s="56">
        <v>-1</v>
      </c>
      <c r="FY7" s="56">
        <v>-2</v>
      </c>
      <c r="FZ7" s="56">
        <v>0</v>
      </c>
      <c r="GA7" s="56">
        <v>5</v>
      </c>
      <c r="GB7" s="56">
        <v>2</v>
      </c>
      <c r="GC7" s="56">
        <v>-2</v>
      </c>
      <c r="GD7" s="56">
        <v>-35</v>
      </c>
      <c r="GE7" s="56">
        <v>3</v>
      </c>
      <c r="GF7" s="56">
        <v>4</v>
      </c>
      <c r="GG7" s="56">
        <v>12</v>
      </c>
      <c r="GH7" s="56">
        <v>61</v>
      </c>
      <c r="GI7" s="56">
        <v>58</v>
      </c>
      <c r="GJ7" s="56">
        <v>50</v>
      </c>
      <c r="GK7" s="56">
        <v>17</v>
      </c>
      <c r="GL7" s="56">
        <v>-3</v>
      </c>
      <c r="GM7" s="56">
        <v>-12</v>
      </c>
      <c r="GN7" s="56">
        <v>-4</v>
      </c>
      <c r="GO7" s="56">
        <v>-23</v>
      </c>
      <c r="GP7" s="56">
        <v>-19</v>
      </c>
      <c r="GQ7" s="56">
        <v>-9</v>
      </c>
      <c r="GR7" s="56">
        <v>2</v>
      </c>
      <c r="GS7" s="56">
        <v>0</v>
      </c>
      <c r="GT7" s="56">
        <v>-2</v>
      </c>
      <c r="GU7" s="56">
        <v>7</v>
      </c>
      <c r="GV7" s="56">
        <v>-1</v>
      </c>
      <c r="GW7" s="56">
        <v>7</v>
      </c>
      <c r="GX7" s="56">
        <v>8</v>
      </c>
      <c r="GY7" s="56">
        <v>4</v>
      </c>
      <c r="GZ7" s="56">
        <v>8</v>
      </c>
      <c r="HA7" s="56">
        <v>3</v>
      </c>
      <c r="HB7" s="56">
        <v>4</v>
      </c>
      <c r="HC7" s="56">
        <v>6</v>
      </c>
      <c r="HD7" s="56">
        <v>22</v>
      </c>
      <c r="HE7" s="56">
        <v>31</v>
      </c>
      <c r="HF7" s="56">
        <v>51</v>
      </c>
      <c r="HG7" s="56">
        <v>48</v>
      </c>
      <c r="HH7" s="56">
        <v>34</v>
      </c>
      <c r="HI7" s="56">
        <v>28</v>
      </c>
      <c r="HJ7" s="56">
        <v>-3</v>
      </c>
      <c r="HK7" s="56">
        <v>3</v>
      </c>
      <c r="HL7" s="56">
        <v>-5</v>
      </c>
      <c r="HM7" s="56">
        <v>8</v>
      </c>
      <c r="HN7" s="56">
        <v>21</v>
      </c>
      <c r="HO7" s="56">
        <v>5</v>
      </c>
      <c r="HP7" s="56">
        <v>9</v>
      </c>
      <c r="HQ7" s="56">
        <v>2</v>
      </c>
      <c r="HR7" s="56">
        <v>6</v>
      </c>
      <c r="HS7" s="56">
        <v>3</v>
      </c>
      <c r="HT7" s="56">
        <v>2</v>
      </c>
      <c r="HU7" s="56">
        <v>3</v>
      </c>
      <c r="HV7" s="56">
        <v>14</v>
      </c>
      <c r="HW7" s="56">
        <v>24</v>
      </c>
      <c r="HX7" s="56">
        <v>15</v>
      </c>
      <c r="HY7" s="56">
        <v>9</v>
      </c>
      <c r="HZ7" s="56">
        <v>12</v>
      </c>
      <c r="IA7" s="56">
        <v>-8</v>
      </c>
      <c r="IB7" s="56">
        <v>13</v>
      </c>
      <c r="IC7" s="56">
        <v>9</v>
      </c>
      <c r="ID7" s="56">
        <v>19</v>
      </c>
      <c r="IE7" s="56">
        <v>26</v>
      </c>
      <c r="IF7" s="56">
        <v>36</v>
      </c>
      <c r="IG7" s="56">
        <v>21</v>
      </c>
      <c r="IH7" s="56">
        <v>16</v>
      </c>
      <c r="II7" s="56">
        <v>5</v>
      </c>
      <c r="IJ7" s="56">
        <v>6</v>
      </c>
      <c r="IK7" s="56">
        <v>15</v>
      </c>
      <c r="IL7" s="56">
        <v>26</v>
      </c>
      <c r="IM7" s="56">
        <v>13</v>
      </c>
      <c r="IN7" s="56">
        <v>11</v>
      </c>
      <c r="IO7" s="56">
        <v>36</v>
      </c>
      <c r="IP7" s="56">
        <v>-1</v>
      </c>
      <c r="IQ7" s="56">
        <v>1</v>
      </c>
      <c r="IR7" s="56">
        <v>3</v>
      </c>
      <c r="IS7" s="56">
        <v>-2</v>
      </c>
      <c r="IT7" s="56">
        <v>-1</v>
      </c>
      <c r="IU7" s="56">
        <v>-1</v>
      </c>
      <c r="IV7" s="56">
        <v>2</v>
      </c>
      <c r="IW7" s="56">
        <v>0</v>
      </c>
      <c r="IX7" s="56">
        <v>100</v>
      </c>
      <c r="IY7" s="56">
        <v>65</v>
      </c>
      <c r="IZ7" s="56">
        <v>65</v>
      </c>
      <c r="JA7" s="56">
        <v>135</v>
      </c>
      <c r="JB7" s="56">
        <v>140</v>
      </c>
      <c r="JC7" s="56">
        <v>126</v>
      </c>
      <c r="JD7" s="56">
        <v>137</v>
      </c>
      <c r="JE7" s="56">
        <v>103</v>
      </c>
      <c r="JF7" s="56">
        <v>-8</v>
      </c>
      <c r="JG7" s="56">
        <v>-1</v>
      </c>
      <c r="JH7" s="56">
        <v>-3</v>
      </c>
      <c r="JI7" s="56">
        <v>-1</v>
      </c>
      <c r="JJ7" s="56">
        <v>2</v>
      </c>
      <c r="JK7" s="56">
        <v>12</v>
      </c>
      <c r="JL7" s="56">
        <v>8</v>
      </c>
      <c r="JM7" s="56">
        <v>6</v>
      </c>
      <c r="JN7" s="56">
        <v>1</v>
      </c>
      <c r="JO7" s="56">
        <v>2</v>
      </c>
      <c r="JP7" s="56">
        <v>5</v>
      </c>
      <c r="JQ7" s="56">
        <v>5</v>
      </c>
      <c r="JR7" s="56">
        <v>19</v>
      </c>
      <c r="JS7" s="56">
        <v>8</v>
      </c>
      <c r="JT7" s="56">
        <v>4</v>
      </c>
      <c r="JU7" s="56">
        <v>14</v>
      </c>
      <c r="JV7" s="56">
        <v>-29</v>
      </c>
      <c r="JW7" s="56">
        <v>-12</v>
      </c>
      <c r="JX7" s="56">
        <v>1</v>
      </c>
      <c r="JY7" s="56">
        <v>15</v>
      </c>
      <c r="JZ7" s="56">
        <v>23</v>
      </c>
      <c r="KA7" s="56">
        <v>32</v>
      </c>
      <c r="KB7" s="56">
        <v>16</v>
      </c>
      <c r="KC7" s="56">
        <v>18</v>
      </c>
      <c r="KD7" s="56">
        <v>-88</v>
      </c>
      <c r="KE7" s="56">
        <v>-66</v>
      </c>
      <c r="KF7" s="56">
        <v>-29</v>
      </c>
      <c r="KG7" s="56">
        <v>16</v>
      </c>
      <c r="KH7" s="56">
        <v>-2</v>
      </c>
      <c r="KI7" s="56">
        <v>28</v>
      </c>
      <c r="KJ7" s="56">
        <v>18</v>
      </c>
      <c r="KK7" s="56">
        <v>18</v>
      </c>
      <c r="KL7" s="56">
        <v>-12</v>
      </c>
      <c r="KM7" s="56">
        <v>-21</v>
      </c>
      <c r="KN7" s="56">
        <v>24</v>
      </c>
      <c r="KO7" s="56">
        <v>18</v>
      </c>
      <c r="KP7" s="56">
        <v>39</v>
      </c>
      <c r="KQ7" s="56">
        <v>0</v>
      </c>
      <c r="KR7" s="56">
        <v>27</v>
      </c>
      <c r="KS7" s="56">
        <v>17</v>
      </c>
      <c r="KT7" s="56">
        <v>3</v>
      </c>
      <c r="KU7" s="56">
        <v>5</v>
      </c>
      <c r="KV7" s="56">
        <v>10</v>
      </c>
      <c r="KW7" s="56">
        <v>13</v>
      </c>
      <c r="KX7" s="56">
        <v>34</v>
      </c>
      <c r="KY7" s="56">
        <v>6</v>
      </c>
      <c r="KZ7" s="56">
        <v>20</v>
      </c>
      <c r="LA7" s="56">
        <v>3</v>
      </c>
      <c r="LB7" s="56">
        <v>10</v>
      </c>
      <c r="LC7" s="56">
        <v>6</v>
      </c>
      <c r="LD7" s="56">
        <v>17</v>
      </c>
      <c r="LE7" s="56">
        <v>17</v>
      </c>
      <c r="LF7" s="56">
        <v>28</v>
      </c>
      <c r="LG7" s="56">
        <v>23</v>
      </c>
      <c r="LH7" s="56">
        <v>32</v>
      </c>
      <c r="LI7" s="56">
        <v>26</v>
      </c>
      <c r="LJ7" s="56">
        <v>12</v>
      </c>
      <c r="LK7" s="56">
        <v>-5</v>
      </c>
      <c r="LL7" s="56">
        <v>7</v>
      </c>
      <c r="LM7" s="56">
        <v>1</v>
      </c>
      <c r="LN7" s="56">
        <v>7</v>
      </c>
      <c r="LO7" s="56">
        <v>10</v>
      </c>
      <c r="LP7" s="56">
        <v>5</v>
      </c>
      <c r="LQ7" s="56">
        <v>5</v>
      </c>
      <c r="LR7" s="56">
        <v>-6</v>
      </c>
      <c r="LS7" s="56">
        <v>-4</v>
      </c>
      <c r="LT7" s="56">
        <v>3</v>
      </c>
      <c r="LU7" s="56">
        <v>0</v>
      </c>
      <c r="LV7" s="56">
        <v>-3</v>
      </c>
      <c r="LW7" s="56">
        <v>-4</v>
      </c>
      <c r="LX7" s="56">
        <v>3</v>
      </c>
      <c r="LY7" s="56">
        <v>-1</v>
      </c>
      <c r="LZ7" s="56">
        <v>9</v>
      </c>
      <c r="MA7" s="56">
        <v>-9</v>
      </c>
      <c r="MB7" s="56">
        <v>12</v>
      </c>
      <c r="MC7" s="56">
        <v>19</v>
      </c>
      <c r="MD7" s="56">
        <v>29</v>
      </c>
      <c r="ME7" s="56">
        <v>27</v>
      </c>
      <c r="MF7" s="56">
        <v>24</v>
      </c>
      <c r="MG7" s="56">
        <v>14</v>
      </c>
      <c r="MH7" s="56">
        <v>9</v>
      </c>
      <c r="MI7" s="56">
        <v>5</v>
      </c>
      <c r="MJ7" s="56">
        <v>19</v>
      </c>
      <c r="MK7" s="56">
        <v>22</v>
      </c>
      <c r="ML7" s="56">
        <v>28</v>
      </c>
      <c r="MM7" s="56">
        <v>23</v>
      </c>
      <c r="MN7" s="56">
        <v>8</v>
      </c>
      <c r="MO7" s="56">
        <v>9</v>
      </c>
      <c r="MP7" s="56">
        <v>-7</v>
      </c>
      <c r="MQ7" s="56">
        <v>11</v>
      </c>
      <c r="MR7" s="56">
        <v>32</v>
      </c>
      <c r="MS7" s="56">
        <v>46</v>
      </c>
      <c r="MT7" s="56">
        <v>37</v>
      </c>
      <c r="MU7" s="56">
        <v>43</v>
      </c>
      <c r="MV7" s="56">
        <v>36</v>
      </c>
      <c r="MW7" s="56">
        <v>19</v>
      </c>
      <c r="MX7" s="56">
        <v>-2</v>
      </c>
      <c r="MY7" s="56">
        <v>0</v>
      </c>
      <c r="MZ7" s="56">
        <v>-1</v>
      </c>
      <c r="NA7" s="56">
        <v>-2</v>
      </c>
      <c r="NB7" s="56">
        <v>7</v>
      </c>
      <c r="NC7" s="56">
        <v>0</v>
      </c>
      <c r="ND7" s="56">
        <v>2</v>
      </c>
      <c r="NE7" s="56">
        <v>0</v>
      </c>
      <c r="NF7" s="56">
        <v>-29</v>
      </c>
      <c r="NG7" s="56">
        <v>-23</v>
      </c>
      <c r="NH7" s="56">
        <v>13</v>
      </c>
      <c r="NI7" s="56">
        <v>25</v>
      </c>
      <c r="NJ7" s="56">
        <v>39</v>
      </c>
      <c r="NK7" s="56">
        <v>25</v>
      </c>
      <c r="NL7" s="56">
        <v>30</v>
      </c>
      <c r="NM7" s="56">
        <v>3</v>
      </c>
      <c r="NN7" s="56">
        <v>5</v>
      </c>
      <c r="NO7" s="56">
        <v>7</v>
      </c>
      <c r="NP7" s="56">
        <v>6</v>
      </c>
      <c r="NQ7" s="56">
        <v>4</v>
      </c>
      <c r="NR7" s="56">
        <v>7</v>
      </c>
      <c r="NS7" s="56">
        <v>10</v>
      </c>
      <c r="NT7" s="56">
        <v>9</v>
      </c>
      <c r="NU7" s="56">
        <v>2</v>
      </c>
      <c r="NV7" s="56">
        <v>3</v>
      </c>
      <c r="NW7" s="56">
        <v>6</v>
      </c>
      <c r="NX7" s="56">
        <v>-1</v>
      </c>
      <c r="NY7" s="56">
        <v>4</v>
      </c>
      <c r="NZ7" s="56">
        <v>8</v>
      </c>
      <c r="OA7" s="56">
        <v>10</v>
      </c>
      <c r="OB7" s="56">
        <v>6</v>
      </c>
      <c r="OC7" s="56">
        <v>17</v>
      </c>
      <c r="OD7" s="56">
        <v>-4</v>
      </c>
      <c r="OE7" s="56">
        <v>-3</v>
      </c>
      <c r="OF7" s="56">
        <v>5</v>
      </c>
      <c r="OG7" s="56">
        <v>0</v>
      </c>
      <c r="OH7" s="56">
        <v>10</v>
      </c>
      <c r="OI7" s="56">
        <v>3</v>
      </c>
      <c r="OJ7" s="56">
        <v>5</v>
      </c>
      <c r="OK7" s="56">
        <v>17</v>
      </c>
      <c r="OL7" s="56">
        <v>8</v>
      </c>
      <c r="OM7" s="56">
        <v>5</v>
      </c>
      <c r="ON7" s="56">
        <v>25</v>
      </c>
      <c r="OO7" s="56">
        <v>33</v>
      </c>
      <c r="OP7" s="56">
        <v>52</v>
      </c>
      <c r="OQ7" s="56">
        <v>40</v>
      </c>
      <c r="OR7" s="56">
        <v>28</v>
      </c>
      <c r="OS7" s="56">
        <v>15</v>
      </c>
      <c r="OT7" s="56">
        <v>-3</v>
      </c>
      <c r="OU7" s="56">
        <v>-11</v>
      </c>
      <c r="OV7" s="56">
        <v>29</v>
      </c>
      <c r="OW7" s="56">
        <v>47</v>
      </c>
      <c r="OX7" s="56">
        <v>38</v>
      </c>
      <c r="OY7" s="56">
        <v>74</v>
      </c>
      <c r="OZ7" s="56">
        <v>68</v>
      </c>
      <c r="PA7" s="56">
        <v>61</v>
      </c>
      <c r="PB7" s="56">
        <v>-5</v>
      </c>
      <c r="PC7" s="56">
        <v>3</v>
      </c>
      <c r="PD7" s="56">
        <v>-1</v>
      </c>
      <c r="PE7" s="56">
        <v>1</v>
      </c>
      <c r="PF7" s="56">
        <v>17</v>
      </c>
      <c r="PG7" s="56">
        <v>15</v>
      </c>
      <c r="PH7" s="56">
        <v>5</v>
      </c>
      <c r="PI7" s="56">
        <v>11</v>
      </c>
      <c r="PJ7" s="56">
        <v>-4</v>
      </c>
      <c r="PK7" s="56">
        <v>-17</v>
      </c>
      <c r="PL7" s="56">
        <v>25</v>
      </c>
      <c r="PM7" s="56">
        <v>26</v>
      </c>
      <c r="PN7" s="56">
        <v>58</v>
      </c>
      <c r="PO7" s="56">
        <v>39</v>
      </c>
      <c r="PP7" s="56">
        <v>40</v>
      </c>
      <c r="PQ7" s="56">
        <v>10</v>
      </c>
      <c r="PR7" s="56">
        <v>0</v>
      </c>
      <c r="PS7" s="56">
        <v>1</v>
      </c>
      <c r="PT7" s="56">
        <v>-2</v>
      </c>
      <c r="PU7" s="56">
        <v>2</v>
      </c>
      <c r="PV7" s="56">
        <v>8</v>
      </c>
      <c r="PW7" s="56">
        <v>3</v>
      </c>
      <c r="PX7" s="56">
        <v>9</v>
      </c>
      <c r="PY7" s="56">
        <v>5</v>
      </c>
      <c r="PZ7" s="56">
        <v>0</v>
      </c>
      <c r="QA7" s="56">
        <v>0</v>
      </c>
      <c r="QB7" s="56">
        <v>0</v>
      </c>
      <c r="QC7" s="56">
        <v>4</v>
      </c>
      <c r="QD7" s="56">
        <v>1</v>
      </c>
      <c r="QE7" s="56">
        <v>1</v>
      </c>
      <c r="QF7" s="56">
        <v>0</v>
      </c>
      <c r="QG7" s="56">
        <v>0</v>
      </c>
      <c r="QH7" s="56">
        <v>9</v>
      </c>
      <c r="QI7" s="56">
        <v>8</v>
      </c>
      <c r="QJ7" s="56">
        <v>5</v>
      </c>
      <c r="QK7" s="56">
        <v>12</v>
      </c>
      <c r="QL7" s="56">
        <v>10</v>
      </c>
      <c r="QM7" s="56">
        <v>9</v>
      </c>
      <c r="QN7" s="56">
        <v>19</v>
      </c>
      <c r="QO7" s="56">
        <v>10</v>
      </c>
      <c r="QP7" s="56">
        <v>-1</v>
      </c>
      <c r="QQ7" s="56">
        <v>-5</v>
      </c>
      <c r="QR7" s="56">
        <v>-5</v>
      </c>
      <c r="QS7" s="56">
        <v>7</v>
      </c>
      <c r="QT7" s="56">
        <v>5</v>
      </c>
      <c r="QU7" s="56">
        <v>0</v>
      </c>
      <c r="QV7" s="56">
        <v>4</v>
      </c>
      <c r="QW7" s="56">
        <v>3</v>
      </c>
      <c r="QX7" s="56">
        <v>31</v>
      </c>
      <c r="QY7" s="56">
        <v>1</v>
      </c>
      <c r="QZ7" s="56">
        <v>-9</v>
      </c>
      <c r="RA7" s="56">
        <v>9</v>
      </c>
      <c r="RB7" s="56">
        <v>65</v>
      </c>
      <c r="RC7" s="56">
        <v>34</v>
      </c>
      <c r="RD7" s="56">
        <v>38</v>
      </c>
      <c r="RE7" s="56">
        <v>24</v>
      </c>
      <c r="RF7" s="56">
        <v>2</v>
      </c>
      <c r="RG7" s="56">
        <v>0</v>
      </c>
      <c r="RH7" s="56">
        <v>0</v>
      </c>
      <c r="RI7" s="56">
        <v>0</v>
      </c>
      <c r="RJ7" s="56">
        <v>3</v>
      </c>
      <c r="RK7" s="56">
        <v>9</v>
      </c>
      <c r="RL7" s="56">
        <v>4</v>
      </c>
      <c r="RM7" s="56">
        <v>6</v>
      </c>
      <c r="RN7" s="56">
        <v>6</v>
      </c>
      <c r="RO7" s="56">
        <v>2</v>
      </c>
      <c r="RP7" s="56">
        <v>3</v>
      </c>
      <c r="RQ7" s="56">
        <v>4</v>
      </c>
      <c r="RR7" s="56">
        <v>6</v>
      </c>
      <c r="RS7" s="56">
        <v>-1</v>
      </c>
      <c r="RT7" s="56">
        <v>0</v>
      </c>
      <c r="RU7" s="56">
        <v>-1</v>
      </c>
      <c r="RV7" s="56">
        <v>-6</v>
      </c>
      <c r="RW7" s="56">
        <v>-3</v>
      </c>
      <c r="RX7" s="56">
        <v>2</v>
      </c>
      <c r="RY7" s="56">
        <v>-2</v>
      </c>
      <c r="RZ7" s="56">
        <v>2</v>
      </c>
      <c r="SA7" s="56">
        <v>2</v>
      </c>
      <c r="SB7" s="56">
        <v>1</v>
      </c>
      <c r="SC7" s="56">
        <v>2</v>
      </c>
      <c r="SD7" s="56">
        <v>0</v>
      </c>
      <c r="SE7" s="56">
        <v>1</v>
      </c>
      <c r="SF7" s="56">
        <v>2</v>
      </c>
      <c r="SG7" s="56">
        <v>1</v>
      </c>
      <c r="SH7" s="56">
        <v>-1</v>
      </c>
      <c r="SI7" s="56">
        <v>1</v>
      </c>
      <c r="SJ7" s="56">
        <v>2</v>
      </c>
      <c r="SK7" s="56">
        <v>-2</v>
      </c>
      <c r="SL7" s="56">
        <v>-2</v>
      </c>
      <c r="SM7" s="56">
        <v>-5</v>
      </c>
      <c r="SN7" s="56">
        <v>-9</v>
      </c>
      <c r="SO7" s="56">
        <v>-1</v>
      </c>
      <c r="SP7" s="56">
        <v>5</v>
      </c>
      <c r="SQ7" s="56">
        <v>1</v>
      </c>
      <c r="SR7" s="56">
        <v>1</v>
      </c>
      <c r="SS7" s="56">
        <v>1</v>
      </c>
      <c r="ST7" s="56">
        <v>-3</v>
      </c>
      <c r="SU7" s="56">
        <v>-3</v>
      </c>
      <c r="SV7" s="56">
        <v>-2</v>
      </c>
      <c r="SW7" s="56">
        <v>3</v>
      </c>
      <c r="SX7" s="56">
        <v>5</v>
      </c>
      <c r="SY7" s="56">
        <v>1</v>
      </c>
      <c r="SZ7" s="56">
        <v>0</v>
      </c>
      <c r="TA7" s="56">
        <v>4</v>
      </c>
      <c r="TB7" s="56">
        <v>-11</v>
      </c>
      <c r="TC7" s="56">
        <v>-8</v>
      </c>
      <c r="TD7" s="56">
        <v>-3</v>
      </c>
      <c r="TE7" s="56">
        <v>3</v>
      </c>
      <c r="TF7" s="56">
        <v>1</v>
      </c>
      <c r="TG7" s="56">
        <v>1</v>
      </c>
      <c r="TH7" s="56">
        <v>1</v>
      </c>
      <c r="TI7" s="56">
        <v>1</v>
      </c>
      <c r="TJ7" s="56">
        <v>-1</v>
      </c>
      <c r="TK7" s="56">
        <v>-10</v>
      </c>
      <c r="TL7" s="56">
        <v>4</v>
      </c>
      <c r="TM7" s="56">
        <v>0</v>
      </c>
      <c r="TN7" s="56">
        <v>4</v>
      </c>
      <c r="TO7" s="56">
        <v>3</v>
      </c>
      <c r="TP7" s="56">
        <v>7</v>
      </c>
      <c r="TQ7" s="56">
        <v>4</v>
      </c>
      <c r="TR7" s="56">
        <v>-4</v>
      </c>
      <c r="TS7" s="56">
        <v>1</v>
      </c>
      <c r="TT7" s="56">
        <v>2</v>
      </c>
      <c r="TU7" s="56">
        <v>5</v>
      </c>
      <c r="TV7" s="56">
        <v>7</v>
      </c>
      <c r="TW7" s="56">
        <v>6</v>
      </c>
      <c r="TX7" s="56">
        <v>3</v>
      </c>
      <c r="TY7" s="56">
        <v>4</v>
      </c>
      <c r="TZ7" s="56">
        <v>0</v>
      </c>
      <c r="UA7" s="56">
        <v>-1</v>
      </c>
      <c r="UB7" s="56">
        <v>2</v>
      </c>
      <c r="UC7" s="56">
        <v>2</v>
      </c>
      <c r="UD7" s="56">
        <v>6</v>
      </c>
      <c r="UE7" s="56">
        <v>0</v>
      </c>
      <c r="UF7" s="56">
        <v>1</v>
      </c>
      <c r="UG7" s="56">
        <v>0</v>
      </c>
      <c r="UH7" s="56">
        <v>0</v>
      </c>
      <c r="UI7" s="56">
        <v>1</v>
      </c>
      <c r="UJ7" s="56">
        <v>-1</v>
      </c>
      <c r="UK7" s="56">
        <v>-1</v>
      </c>
      <c r="UL7" s="56">
        <v>3</v>
      </c>
      <c r="UM7" s="56">
        <v>3</v>
      </c>
      <c r="UN7" s="56">
        <v>1</v>
      </c>
      <c r="UO7" s="56">
        <v>1</v>
      </c>
      <c r="UP7" s="56">
        <v>28</v>
      </c>
      <c r="UQ7" s="56">
        <v>17</v>
      </c>
      <c r="UR7" s="56">
        <v>26</v>
      </c>
      <c r="US7" s="56">
        <v>54</v>
      </c>
      <c r="UT7" s="56">
        <v>53</v>
      </c>
      <c r="UU7" s="56">
        <v>40</v>
      </c>
      <c r="UV7" s="56">
        <v>59</v>
      </c>
      <c r="UW7" s="56">
        <v>23</v>
      </c>
      <c r="UX7" s="56">
        <v>-1</v>
      </c>
      <c r="UY7" s="56">
        <v>0</v>
      </c>
      <c r="UZ7" s="56">
        <v>0</v>
      </c>
      <c r="VA7" s="56">
        <v>0</v>
      </c>
      <c r="VB7" s="56">
        <v>0</v>
      </c>
      <c r="VC7" s="56">
        <v>0</v>
      </c>
      <c r="VD7" s="56">
        <v>0</v>
      </c>
      <c r="VE7" s="56">
        <v>0</v>
      </c>
      <c r="VF7" s="56">
        <v>1</v>
      </c>
      <c r="VG7" s="56">
        <v>-7</v>
      </c>
      <c r="VH7" s="56">
        <v>-1</v>
      </c>
      <c r="VI7" s="56">
        <v>0</v>
      </c>
      <c r="VJ7" s="56">
        <v>1</v>
      </c>
      <c r="VK7" s="56">
        <v>4</v>
      </c>
      <c r="VL7" s="56">
        <v>1</v>
      </c>
      <c r="VM7" s="56">
        <v>3</v>
      </c>
      <c r="VN7">
        <v>-4</v>
      </c>
      <c r="VO7">
        <v>-9</v>
      </c>
      <c r="VP7">
        <v>-4</v>
      </c>
      <c r="VQ7">
        <v>8</v>
      </c>
      <c r="VR7">
        <v>7</v>
      </c>
      <c r="VS7">
        <v>3</v>
      </c>
      <c r="VT7">
        <v>0</v>
      </c>
      <c r="VU7">
        <v>0</v>
      </c>
      <c r="VV7" s="56">
        <v>1</v>
      </c>
      <c r="VW7" s="56">
        <v>1</v>
      </c>
      <c r="VX7" s="56">
        <v>-1</v>
      </c>
      <c r="VY7" s="56">
        <v>-1</v>
      </c>
      <c r="VZ7" s="56">
        <v>0</v>
      </c>
      <c r="WA7" s="56">
        <v>2</v>
      </c>
      <c r="WB7" s="56">
        <v>0</v>
      </c>
      <c r="WC7" s="56">
        <v>0</v>
      </c>
      <c r="WD7" s="56">
        <v>0</v>
      </c>
      <c r="WE7" s="56">
        <v>1</v>
      </c>
      <c r="WF7" s="56">
        <v>1</v>
      </c>
      <c r="WG7" s="56">
        <v>2</v>
      </c>
      <c r="WH7" s="56">
        <v>8</v>
      </c>
      <c r="WI7" s="56">
        <v>8</v>
      </c>
      <c r="WJ7" s="56">
        <v>8</v>
      </c>
      <c r="WK7" s="56">
        <v>9</v>
      </c>
      <c r="WL7" s="56">
        <v>-2</v>
      </c>
      <c r="WM7" s="56">
        <v>5</v>
      </c>
      <c r="WN7" s="56">
        <v>0</v>
      </c>
      <c r="WO7" s="56">
        <v>4</v>
      </c>
      <c r="WP7" s="56">
        <v>10</v>
      </c>
      <c r="WQ7" s="56">
        <v>4</v>
      </c>
      <c r="WR7" s="56">
        <v>2</v>
      </c>
      <c r="WS7" s="56">
        <v>3</v>
      </c>
      <c r="WT7" s="56">
        <v>-4</v>
      </c>
      <c r="WU7" s="56">
        <v>1</v>
      </c>
      <c r="WV7" s="56">
        <v>-2</v>
      </c>
      <c r="WW7" s="56">
        <v>3</v>
      </c>
      <c r="WX7" s="56">
        <v>-3</v>
      </c>
      <c r="WY7" s="56">
        <v>1</v>
      </c>
      <c r="WZ7" s="56">
        <v>-3</v>
      </c>
      <c r="XA7" s="56">
        <v>1</v>
      </c>
    </row>
    <row r="8" spans="1:625">
      <c r="A8" t="s">
        <v>906</v>
      </c>
      <c r="B8" s="56">
        <v>-65</v>
      </c>
      <c r="C8" s="56">
        <v>-29</v>
      </c>
      <c r="D8" s="56">
        <v>11</v>
      </c>
      <c r="E8" s="56">
        <v>4</v>
      </c>
      <c r="F8" s="56">
        <v>19</v>
      </c>
      <c r="G8" s="56">
        <v>25</v>
      </c>
      <c r="H8" s="56">
        <v>37</v>
      </c>
      <c r="I8" s="56">
        <v>18</v>
      </c>
      <c r="J8" s="56">
        <v>27</v>
      </c>
      <c r="K8" s="56">
        <v>9</v>
      </c>
      <c r="L8" s="56">
        <v>29</v>
      </c>
      <c r="M8" s="56">
        <v>39</v>
      </c>
      <c r="N8" s="56">
        <v>63</v>
      </c>
      <c r="O8" s="56">
        <v>37</v>
      </c>
      <c r="P8" s="56">
        <v>43</v>
      </c>
      <c r="Q8" s="56">
        <v>53</v>
      </c>
      <c r="R8" s="56">
        <v>-16</v>
      </c>
      <c r="S8" s="56">
        <v>-11</v>
      </c>
      <c r="T8" s="56">
        <v>4</v>
      </c>
      <c r="U8" s="56">
        <v>9</v>
      </c>
      <c r="V8" s="56">
        <v>27</v>
      </c>
      <c r="W8" s="56">
        <v>27</v>
      </c>
      <c r="X8" s="56">
        <v>28</v>
      </c>
      <c r="Y8" s="56">
        <v>17</v>
      </c>
      <c r="Z8" s="56">
        <v>4</v>
      </c>
      <c r="AA8" s="56">
        <v>-4</v>
      </c>
      <c r="AB8" s="56">
        <v>1</v>
      </c>
      <c r="AC8" s="56">
        <v>2</v>
      </c>
      <c r="AD8" s="56">
        <v>17</v>
      </c>
      <c r="AE8" s="56">
        <v>10</v>
      </c>
      <c r="AF8" s="56">
        <v>0</v>
      </c>
      <c r="AG8" s="56">
        <v>4</v>
      </c>
      <c r="AH8" s="56">
        <v>9</v>
      </c>
      <c r="AI8" s="56">
        <v>-4</v>
      </c>
      <c r="AJ8" s="56">
        <v>-9</v>
      </c>
      <c r="AK8" s="56">
        <v>8</v>
      </c>
      <c r="AL8" s="56">
        <v>26</v>
      </c>
      <c r="AM8" s="56">
        <v>19</v>
      </c>
      <c r="AN8" s="56">
        <v>17</v>
      </c>
      <c r="AO8" s="56">
        <v>18</v>
      </c>
      <c r="AP8" s="56">
        <v>3</v>
      </c>
      <c r="AQ8" s="56">
        <v>-1</v>
      </c>
      <c r="AR8" s="56">
        <v>-1</v>
      </c>
      <c r="AS8" s="56">
        <v>1</v>
      </c>
      <c r="AT8" s="56">
        <v>5</v>
      </c>
      <c r="AU8" s="56">
        <v>2</v>
      </c>
      <c r="AV8" s="56">
        <v>7</v>
      </c>
      <c r="AW8" s="56">
        <v>-5</v>
      </c>
      <c r="AX8" s="56">
        <v>-3</v>
      </c>
      <c r="AY8" s="56">
        <v>0</v>
      </c>
      <c r="AZ8" s="56">
        <v>2</v>
      </c>
      <c r="BA8" s="56">
        <v>-5</v>
      </c>
      <c r="BB8" s="56">
        <v>0</v>
      </c>
      <c r="BC8" s="56">
        <v>1</v>
      </c>
      <c r="BD8" s="56">
        <v>3</v>
      </c>
      <c r="BE8" s="56">
        <v>-3</v>
      </c>
      <c r="BF8" s="56">
        <v>1</v>
      </c>
      <c r="BG8" s="56">
        <v>0</v>
      </c>
      <c r="BH8" s="56">
        <v>0</v>
      </c>
      <c r="BI8" s="56">
        <v>1</v>
      </c>
      <c r="BJ8" s="56">
        <v>9</v>
      </c>
      <c r="BK8" s="56">
        <v>1</v>
      </c>
      <c r="BL8" s="56">
        <v>4</v>
      </c>
      <c r="BM8" s="56">
        <v>1</v>
      </c>
      <c r="BN8" s="56">
        <v>9</v>
      </c>
      <c r="BO8" s="56">
        <v>4</v>
      </c>
      <c r="BP8" s="56">
        <v>-6</v>
      </c>
      <c r="BQ8" s="56">
        <v>-6</v>
      </c>
      <c r="BR8" s="56">
        <v>4</v>
      </c>
      <c r="BS8" s="56">
        <v>4</v>
      </c>
      <c r="BT8" s="56">
        <v>7</v>
      </c>
      <c r="BU8" s="56">
        <v>0</v>
      </c>
      <c r="BV8" s="56">
        <v>36</v>
      </c>
      <c r="BW8" s="56">
        <v>17</v>
      </c>
      <c r="BX8" s="56">
        <v>30</v>
      </c>
      <c r="BY8" s="56">
        <v>37</v>
      </c>
      <c r="BZ8" s="56">
        <v>72</v>
      </c>
      <c r="CA8" s="56">
        <v>38</v>
      </c>
      <c r="CB8" s="56">
        <v>39</v>
      </c>
      <c r="CC8" s="56">
        <v>29</v>
      </c>
      <c r="CD8" s="56">
        <v>1</v>
      </c>
      <c r="CE8" s="56">
        <v>-1</v>
      </c>
      <c r="CF8" s="56">
        <v>5</v>
      </c>
      <c r="CG8" s="56">
        <v>2</v>
      </c>
      <c r="CH8" s="56">
        <v>21</v>
      </c>
      <c r="CI8" s="56">
        <v>10</v>
      </c>
      <c r="CJ8" s="56">
        <v>7</v>
      </c>
      <c r="CK8" s="56">
        <v>8</v>
      </c>
      <c r="CL8" s="56">
        <v>13</v>
      </c>
      <c r="CM8" s="56">
        <v>8</v>
      </c>
      <c r="CN8" s="56">
        <v>20</v>
      </c>
      <c r="CO8" s="56">
        <v>15</v>
      </c>
      <c r="CP8" s="56">
        <v>20</v>
      </c>
      <c r="CQ8" s="56">
        <v>18</v>
      </c>
      <c r="CR8" s="56">
        <v>20</v>
      </c>
      <c r="CS8" s="56">
        <v>18</v>
      </c>
      <c r="CT8" s="56">
        <v>-6</v>
      </c>
      <c r="CU8" s="56">
        <v>-13</v>
      </c>
      <c r="CV8" s="56">
        <v>6</v>
      </c>
      <c r="CW8" s="56">
        <v>18</v>
      </c>
      <c r="CX8" s="56">
        <v>20</v>
      </c>
      <c r="CY8" s="56">
        <v>35</v>
      </c>
      <c r="CZ8" s="56">
        <v>23</v>
      </c>
      <c r="DA8" s="56">
        <v>11</v>
      </c>
      <c r="DB8" s="56">
        <v>0</v>
      </c>
      <c r="DC8" s="56">
        <v>-2</v>
      </c>
      <c r="DD8" s="56">
        <v>1</v>
      </c>
      <c r="DE8" s="56">
        <v>1</v>
      </c>
      <c r="DF8" s="56">
        <v>4</v>
      </c>
      <c r="DG8" s="56">
        <v>1</v>
      </c>
      <c r="DH8" s="56">
        <v>-4</v>
      </c>
      <c r="DI8" s="56">
        <v>2</v>
      </c>
      <c r="DJ8" s="56">
        <v>18</v>
      </c>
      <c r="DK8" s="56">
        <v>9</v>
      </c>
      <c r="DL8" s="56">
        <v>27</v>
      </c>
      <c r="DM8" s="56">
        <v>19</v>
      </c>
      <c r="DN8" s="56">
        <v>24</v>
      </c>
      <c r="DO8" s="56">
        <v>22</v>
      </c>
      <c r="DP8" s="56">
        <v>22</v>
      </c>
      <c r="DQ8" s="56">
        <v>7</v>
      </c>
      <c r="DR8" s="56">
        <v>7</v>
      </c>
      <c r="DS8" s="56">
        <v>13</v>
      </c>
      <c r="DT8" s="56">
        <v>26</v>
      </c>
      <c r="DU8" s="56">
        <v>22</v>
      </c>
      <c r="DV8" s="56">
        <v>45</v>
      </c>
      <c r="DW8" s="56">
        <v>30</v>
      </c>
      <c r="DX8" s="56">
        <v>31</v>
      </c>
      <c r="DY8" s="56">
        <v>12</v>
      </c>
      <c r="DZ8" s="56">
        <v>2</v>
      </c>
      <c r="EA8" s="56">
        <v>-1</v>
      </c>
      <c r="EB8" s="56">
        <v>7</v>
      </c>
      <c r="EC8" s="56">
        <v>8</v>
      </c>
      <c r="ED8" s="56">
        <v>15</v>
      </c>
      <c r="EE8" s="56">
        <v>17</v>
      </c>
      <c r="EF8" s="56">
        <v>7</v>
      </c>
      <c r="EG8" s="56">
        <v>7</v>
      </c>
      <c r="EH8" s="56">
        <v>-3</v>
      </c>
      <c r="EI8" s="56">
        <v>-3</v>
      </c>
      <c r="EJ8" s="56">
        <v>0</v>
      </c>
      <c r="EK8" s="56">
        <v>-3</v>
      </c>
      <c r="EL8" s="56">
        <v>8</v>
      </c>
      <c r="EM8" s="56">
        <v>21</v>
      </c>
      <c r="EN8" s="56">
        <v>4</v>
      </c>
      <c r="EO8" s="56">
        <v>5</v>
      </c>
      <c r="EP8" s="56">
        <v>1</v>
      </c>
      <c r="EQ8" s="56">
        <v>0</v>
      </c>
      <c r="ER8" s="56">
        <v>1</v>
      </c>
      <c r="ES8" s="56">
        <v>-1</v>
      </c>
      <c r="ET8" s="56">
        <v>0</v>
      </c>
      <c r="EU8" s="56">
        <v>0</v>
      </c>
      <c r="EV8" s="56">
        <v>0</v>
      </c>
      <c r="EW8" s="56">
        <v>1</v>
      </c>
      <c r="EX8" s="56">
        <v>-1</v>
      </c>
      <c r="EY8" s="56">
        <v>17</v>
      </c>
      <c r="EZ8" s="56">
        <v>17</v>
      </c>
      <c r="FA8" s="56">
        <v>38</v>
      </c>
      <c r="FB8" s="56">
        <v>30</v>
      </c>
      <c r="FC8" s="56">
        <v>34</v>
      </c>
      <c r="FD8" s="56">
        <v>17</v>
      </c>
      <c r="FE8" s="56">
        <v>14</v>
      </c>
      <c r="FF8" s="56">
        <v>4</v>
      </c>
      <c r="FG8" s="56">
        <v>24</v>
      </c>
      <c r="FH8" s="56">
        <v>23</v>
      </c>
      <c r="FI8" s="56">
        <v>27</v>
      </c>
      <c r="FJ8" s="56">
        <v>25</v>
      </c>
      <c r="FK8" s="56">
        <v>26</v>
      </c>
      <c r="FL8" s="56">
        <v>35</v>
      </c>
      <c r="FM8" s="56">
        <v>18</v>
      </c>
      <c r="FN8" s="56">
        <v>21</v>
      </c>
      <c r="FO8" s="56">
        <v>26</v>
      </c>
      <c r="FP8" s="56">
        <v>51</v>
      </c>
      <c r="FQ8" s="56">
        <v>31</v>
      </c>
      <c r="FR8" s="56">
        <v>26</v>
      </c>
      <c r="FS8" s="56">
        <v>26</v>
      </c>
      <c r="FT8" s="56">
        <v>24</v>
      </c>
      <c r="FU8" s="56">
        <v>17</v>
      </c>
      <c r="FV8" s="56">
        <v>-1</v>
      </c>
      <c r="FW8" s="56">
        <v>0</v>
      </c>
      <c r="FX8" s="56">
        <v>2</v>
      </c>
      <c r="FY8" s="56">
        <v>1</v>
      </c>
      <c r="FZ8" s="56">
        <v>1</v>
      </c>
      <c r="GA8" s="56">
        <v>-3</v>
      </c>
      <c r="GB8" s="56">
        <v>5</v>
      </c>
      <c r="GC8" s="56">
        <v>1</v>
      </c>
      <c r="GD8" s="56">
        <v>-29</v>
      </c>
      <c r="GE8" s="56">
        <v>-2</v>
      </c>
      <c r="GF8" s="56">
        <v>19</v>
      </c>
      <c r="GG8" s="56">
        <v>31</v>
      </c>
      <c r="GH8" s="56">
        <v>44</v>
      </c>
      <c r="GI8" s="56">
        <v>38</v>
      </c>
      <c r="GJ8" s="56">
        <v>83</v>
      </c>
      <c r="GK8" s="56">
        <v>17</v>
      </c>
      <c r="GL8" s="56">
        <v>-2</v>
      </c>
      <c r="GM8" s="56">
        <v>-21</v>
      </c>
      <c r="GN8" s="56">
        <v>-8</v>
      </c>
      <c r="GO8" s="56">
        <v>-13</v>
      </c>
      <c r="GP8" s="56">
        <v>-2</v>
      </c>
      <c r="GQ8" s="56">
        <v>3</v>
      </c>
      <c r="GR8" s="56">
        <v>2</v>
      </c>
      <c r="GS8" s="56">
        <v>0</v>
      </c>
      <c r="GT8" s="56">
        <v>-1</v>
      </c>
      <c r="GU8" s="56">
        <v>9</v>
      </c>
      <c r="GV8" s="56">
        <v>5</v>
      </c>
      <c r="GW8" s="56">
        <v>3</v>
      </c>
      <c r="GX8" s="56">
        <v>15</v>
      </c>
      <c r="GY8" s="56">
        <v>7</v>
      </c>
      <c r="GZ8" s="56">
        <v>7</v>
      </c>
      <c r="HA8" s="56">
        <v>4</v>
      </c>
      <c r="HB8" s="56">
        <v>15</v>
      </c>
      <c r="HC8" s="56">
        <v>10</v>
      </c>
      <c r="HD8" s="56">
        <v>55</v>
      </c>
      <c r="HE8" s="56">
        <v>28</v>
      </c>
      <c r="HF8" s="56">
        <v>60</v>
      </c>
      <c r="HG8" s="56">
        <v>58</v>
      </c>
      <c r="HH8" s="56">
        <v>34</v>
      </c>
      <c r="HI8" s="56">
        <v>33</v>
      </c>
      <c r="HJ8" s="56">
        <v>-5</v>
      </c>
      <c r="HK8" s="56">
        <v>-6</v>
      </c>
      <c r="HL8" s="56">
        <v>-10</v>
      </c>
      <c r="HM8" s="56">
        <v>3</v>
      </c>
      <c r="HN8" s="56">
        <v>12</v>
      </c>
      <c r="HO8" s="56">
        <v>4</v>
      </c>
      <c r="HP8" s="56">
        <v>2</v>
      </c>
      <c r="HQ8" s="56">
        <v>2</v>
      </c>
      <c r="HR8" s="56">
        <v>2</v>
      </c>
      <c r="HS8" s="56">
        <v>5</v>
      </c>
      <c r="HT8" s="56">
        <v>6</v>
      </c>
      <c r="HU8" s="56">
        <v>4</v>
      </c>
      <c r="HV8" s="56">
        <v>10</v>
      </c>
      <c r="HW8" s="56">
        <v>23</v>
      </c>
      <c r="HX8" s="56">
        <v>10</v>
      </c>
      <c r="HY8" s="56">
        <v>17</v>
      </c>
      <c r="HZ8" s="56">
        <v>-6</v>
      </c>
      <c r="IA8" s="56">
        <v>2</v>
      </c>
      <c r="IB8" s="56">
        <v>21</v>
      </c>
      <c r="IC8" s="56">
        <v>24</v>
      </c>
      <c r="ID8" s="56">
        <v>32</v>
      </c>
      <c r="IE8" s="56">
        <v>42</v>
      </c>
      <c r="IF8" s="56">
        <v>24</v>
      </c>
      <c r="IG8" s="56">
        <v>34</v>
      </c>
      <c r="IH8" s="56">
        <v>6</v>
      </c>
      <c r="II8" s="56">
        <v>19</v>
      </c>
      <c r="IJ8" s="56">
        <v>5</v>
      </c>
      <c r="IK8" s="56">
        <v>7</v>
      </c>
      <c r="IL8" s="56">
        <v>18</v>
      </c>
      <c r="IM8" s="56">
        <v>14</v>
      </c>
      <c r="IN8" s="56">
        <v>14</v>
      </c>
      <c r="IO8" s="56">
        <v>25</v>
      </c>
      <c r="IP8" s="56">
        <v>-3</v>
      </c>
      <c r="IQ8" s="56">
        <v>-1</v>
      </c>
      <c r="IR8" s="56">
        <v>0</v>
      </c>
      <c r="IS8" s="56">
        <v>3</v>
      </c>
      <c r="IT8" s="56">
        <v>0</v>
      </c>
      <c r="IU8" s="56">
        <v>2</v>
      </c>
      <c r="IV8" s="56">
        <v>2</v>
      </c>
      <c r="IW8" s="56">
        <v>-1</v>
      </c>
      <c r="IX8" s="56">
        <v>110</v>
      </c>
      <c r="IY8" s="56">
        <v>58</v>
      </c>
      <c r="IZ8" s="56">
        <v>118</v>
      </c>
      <c r="JA8" s="56">
        <v>153</v>
      </c>
      <c r="JB8" s="56">
        <v>155</v>
      </c>
      <c r="JC8" s="56">
        <v>164</v>
      </c>
      <c r="JD8" s="56">
        <v>161</v>
      </c>
      <c r="JE8" s="56">
        <v>117</v>
      </c>
      <c r="JF8" s="56">
        <v>9</v>
      </c>
      <c r="JG8" s="56">
        <v>-1</v>
      </c>
      <c r="JH8" s="56">
        <v>1</v>
      </c>
      <c r="JI8" s="56">
        <v>-4</v>
      </c>
      <c r="JJ8" s="56">
        <v>-5</v>
      </c>
      <c r="JK8" s="56">
        <v>5</v>
      </c>
      <c r="JL8" s="56">
        <v>4</v>
      </c>
      <c r="JM8" s="56">
        <v>3</v>
      </c>
      <c r="JN8" s="56">
        <v>5</v>
      </c>
      <c r="JO8" s="56">
        <v>4</v>
      </c>
      <c r="JP8" s="56">
        <v>3</v>
      </c>
      <c r="JQ8" s="56">
        <v>1</v>
      </c>
      <c r="JR8" s="56">
        <v>6</v>
      </c>
      <c r="JS8" s="56">
        <v>9</v>
      </c>
      <c r="JT8" s="56">
        <v>6</v>
      </c>
      <c r="JU8" s="56">
        <v>4</v>
      </c>
      <c r="JV8" s="56">
        <v>-15</v>
      </c>
      <c r="JW8" s="56">
        <v>1</v>
      </c>
      <c r="JX8" s="56">
        <v>11</v>
      </c>
      <c r="JY8" s="56">
        <v>19</v>
      </c>
      <c r="JZ8" s="56">
        <v>24</v>
      </c>
      <c r="KA8" s="56">
        <v>36</v>
      </c>
      <c r="KB8" s="56">
        <v>17</v>
      </c>
      <c r="KC8" s="56">
        <v>5</v>
      </c>
      <c r="KD8" s="56">
        <v>-109</v>
      </c>
      <c r="KE8" s="56">
        <v>-49</v>
      </c>
      <c r="KF8" s="56">
        <v>-29</v>
      </c>
      <c r="KG8" s="56">
        <v>2</v>
      </c>
      <c r="KH8" s="56">
        <v>5</v>
      </c>
      <c r="KI8" s="56">
        <v>17</v>
      </c>
      <c r="KJ8" s="56">
        <v>18</v>
      </c>
      <c r="KK8" s="56">
        <v>0</v>
      </c>
      <c r="KL8" s="56">
        <v>-6</v>
      </c>
      <c r="KM8" s="56">
        <v>-3</v>
      </c>
      <c r="KN8" s="56">
        <v>39</v>
      </c>
      <c r="KO8" s="56">
        <v>11</v>
      </c>
      <c r="KP8" s="56">
        <v>34</v>
      </c>
      <c r="KQ8" s="56">
        <v>9</v>
      </c>
      <c r="KR8" s="56">
        <v>19</v>
      </c>
      <c r="KS8" s="56">
        <v>10</v>
      </c>
      <c r="KT8" s="56">
        <v>2</v>
      </c>
      <c r="KU8" s="56">
        <v>5</v>
      </c>
      <c r="KV8" s="56">
        <v>10</v>
      </c>
      <c r="KW8" s="56">
        <v>13</v>
      </c>
      <c r="KX8" s="56">
        <v>29</v>
      </c>
      <c r="KY8" s="56">
        <v>15</v>
      </c>
      <c r="KZ8" s="56">
        <v>15</v>
      </c>
      <c r="LA8" s="56">
        <v>16</v>
      </c>
      <c r="LB8" s="56">
        <v>8</v>
      </c>
      <c r="LC8" s="56">
        <v>12</v>
      </c>
      <c r="LD8" s="56">
        <v>9</v>
      </c>
      <c r="LE8" s="56">
        <v>21</v>
      </c>
      <c r="LF8" s="56">
        <v>31</v>
      </c>
      <c r="LG8" s="56">
        <v>22</v>
      </c>
      <c r="LH8" s="56">
        <v>19</v>
      </c>
      <c r="LI8" s="56">
        <v>14</v>
      </c>
      <c r="LJ8" s="56">
        <v>-2</v>
      </c>
      <c r="LK8" s="56">
        <v>-15</v>
      </c>
      <c r="LL8" s="56">
        <v>0</v>
      </c>
      <c r="LM8" s="56">
        <v>7</v>
      </c>
      <c r="LN8" s="56">
        <v>10</v>
      </c>
      <c r="LO8" s="56">
        <v>11</v>
      </c>
      <c r="LP8" s="56">
        <v>6</v>
      </c>
      <c r="LQ8" s="56">
        <v>10</v>
      </c>
      <c r="LR8" s="56">
        <v>0</v>
      </c>
      <c r="LS8" s="56">
        <v>-8</v>
      </c>
      <c r="LT8" s="56">
        <v>1</v>
      </c>
      <c r="LU8" s="56">
        <v>-2</v>
      </c>
      <c r="LV8" s="56">
        <v>6</v>
      </c>
      <c r="LW8" s="56">
        <v>4</v>
      </c>
      <c r="LX8" s="56">
        <v>0</v>
      </c>
      <c r="LY8" s="56">
        <v>-1</v>
      </c>
      <c r="LZ8" s="56">
        <v>16</v>
      </c>
      <c r="MA8" s="56">
        <v>1</v>
      </c>
      <c r="MB8" s="56">
        <v>20</v>
      </c>
      <c r="MC8" s="56">
        <v>27</v>
      </c>
      <c r="MD8" s="56">
        <v>45</v>
      </c>
      <c r="ME8" s="56">
        <v>40</v>
      </c>
      <c r="MF8" s="56">
        <v>22</v>
      </c>
      <c r="MG8" s="56">
        <v>10</v>
      </c>
      <c r="MH8" s="56">
        <v>17</v>
      </c>
      <c r="MI8" s="56">
        <v>9</v>
      </c>
      <c r="MJ8" s="56">
        <v>24</v>
      </c>
      <c r="MK8" s="56">
        <v>35</v>
      </c>
      <c r="ML8" s="56">
        <v>41</v>
      </c>
      <c r="MM8" s="56">
        <v>25</v>
      </c>
      <c r="MN8" s="56">
        <v>23</v>
      </c>
      <c r="MO8" s="56">
        <v>15</v>
      </c>
      <c r="MP8" s="56">
        <v>1</v>
      </c>
      <c r="MQ8" s="56">
        <v>-17</v>
      </c>
      <c r="MR8" s="56">
        <v>38</v>
      </c>
      <c r="MS8" s="56">
        <v>50</v>
      </c>
      <c r="MT8" s="56">
        <v>41</v>
      </c>
      <c r="MU8" s="56">
        <v>47</v>
      </c>
      <c r="MV8" s="56">
        <v>40</v>
      </c>
      <c r="MW8" s="56">
        <v>15</v>
      </c>
      <c r="MX8" s="56">
        <v>2</v>
      </c>
      <c r="MY8" s="56">
        <v>-1</v>
      </c>
      <c r="MZ8" s="56">
        <v>2</v>
      </c>
      <c r="NA8" s="56">
        <v>2</v>
      </c>
      <c r="NB8" s="56">
        <v>1</v>
      </c>
      <c r="NC8" s="56">
        <v>4</v>
      </c>
      <c r="ND8" s="56">
        <v>2</v>
      </c>
      <c r="NE8" s="56">
        <v>2</v>
      </c>
      <c r="NF8" s="56">
        <v>3</v>
      </c>
      <c r="NG8" s="56">
        <v>-8</v>
      </c>
      <c r="NH8" s="56">
        <v>35</v>
      </c>
      <c r="NI8" s="56">
        <v>32</v>
      </c>
      <c r="NJ8" s="56">
        <v>44</v>
      </c>
      <c r="NK8" s="56">
        <v>35</v>
      </c>
      <c r="NL8" s="56">
        <v>26</v>
      </c>
      <c r="NM8" s="56">
        <v>16</v>
      </c>
      <c r="NN8" s="56">
        <v>6</v>
      </c>
      <c r="NO8" s="56">
        <v>9</v>
      </c>
      <c r="NP8" s="56">
        <v>15</v>
      </c>
      <c r="NQ8" s="56">
        <v>12</v>
      </c>
      <c r="NR8" s="56">
        <v>8</v>
      </c>
      <c r="NS8" s="56">
        <v>20</v>
      </c>
      <c r="NT8" s="56">
        <v>29</v>
      </c>
      <c r="NU8" s="56">
        <v>14</v>
      </c>
      <c r="NV8" s="56">
        <v>5</v>
      </c>
      <c r="NW8" s="56">
        <v>3</v>
      </c>
      <c r="NX8" s="56">
        <v>11</v>
      </c>
      <c r="NY8" s="56">
        <v>5</v>
      </c>
      <c r="NZ8" s="56">
        <v>15</v>
      </c>
      <c r="OA8" s="56">
        <v>6</v>
      </c>
      <c r="OB8" s="56">
        <v>17</v>
      </c>
      <c r="OC8" s="56">
        <v>10</v>
      </c>
      <c r="OD8" s="56">
        <v>-4</v>
      </c>
      <c r="OE8" s="56">
        <v>-5</v>
      </c>
      <c r="OF8" s="56">
        <v>8</v>
      </c>
      <c r="OG8" s="56">
        <v>6</v>
      </c>
      <c r="OH8" s="56">
        <v>8</v>
      </c>
      <c r="OI8" s="56">
        <v>11</v>
      </c>
      <c r="OJ8" s="56">
        <v>8</v>
      </c>
      <c r="OK8" s="56">
        <v>11</v>
      </c>
      <c r="OL8" s="56">
        <v>0</v>
      </c>
      <c r="OM8" s="56">
        <v>2</v>
      </c>
      <c r="ON8" s="56">
        <v>28</v>
      </c>
      <c r="OO8" s="56">
        <v>30</v>
      </c>
      <c r="OP8" s="56">
        <v>49</v>
      </c>
      <c r="OQ8" s="56">
        <v>62</v>
      </c>
      <c r="OR8" s="56">
        <v>26</v>
      </c>
      <c r="OS8" s="56">
        <v>15</v>
      </c>
      <c r="OT8" s="56">
        <v>-8</v>
      </c>
      <c r="OU8" s="56">
        <v>-9</v>
      </c>
      <c r="OV8" s="56">
        <v>30</v>
      </c>
      <c r="OW8" s="56">
        <v>41</v>
      </c>
      <c r="OX8" s="56">
        <v>65</v>
      </c>
      <c r="OY8" s="56">
        <v>57</v>
      </c>
      <c r="OZ8" s="56">
        <v>59</v>
      </c>
      <c r="PA8" s="56">
        <v>58</v>
      </c>
      <c r="PB8" s="56">
        <v>0</v>
      </c>
      <c r="PC8" s="56">
        <v>-1</v>
      </c>
      <c r="PD8" s="56">
        <v>3</v>
      </c>
      <c r="PE8" s="56">
        <v>2</v>
      </c>
      <c r="PF8" s="56">
        <v>19</v>
      </c>
      <c r="PG8" s="56">
        <v>17</v>
      </c>
      <c r="PH8" s="56">
        <v>7</v>
      </c>
      <c r="PI8" s="56">
        <v>3</v>
      </c>
      <c r="PJ8" s="56">
        <v>3</v>
      </c>
      <c r="PK8" s="56">
        <v>-2</v>
      </c>
      <c r="PL8" s="56">
        <v>37</v>
      </c>
      <c r="PM8" s="56">
        <v>33</v>
      </c>
      <c r="PN8" s="56">
        <v>36</v>
      </c>
      <c r="PO8" s="56">
        <v>37</v>
      </c>
      <c r="PP8" s="56">
        <v>28</v>
      </c>
      <c r="PQ8" s="56">
        <v>16</v>
      </c>
      <c r="PR8" s="56">
        <v>4</v>
      </c>
      <c r="PS8" s="56">
        <v>0</v>
      </c>
      <c r="PT8" s="56">
        <v>0</v>
      </c>
      <c r="PU8" s="56">
        <v>1</v>
      </c>
      <c r="PV8" s="56">
        <v>1</v>
      </c>
      <c r="PW8" s="56">
        <v>3</v>
      </c>
      <c r="PX8" s="56">
        <v>7</v>
      </c>
      <c r="PY8" s="56">
        <v>6</v>
      </c>
      <c r="PZ8" s="56">
        <v>0</v>
      </c>
      <c r="QA8" s="56">
        <v>0</v>
      </c>
      <c r="QB8" s="56">
        <v>1</v>
      </c>
      <c r="QC8" s="56">
        <v>1</v>
      </c>
      <c r="QD8" s="56">
        <v>1</v>
      </c>
      <c r="QE8" s="56">
        <v>0</v>
      </c>
      <c r="QF8" s="56">
        <v>0</v>
      </c>
      <c r="QG8" s="56">
        <v>0</v>
      </c>
      <c r="QH8" s="56">
        <v>17</v>
      </c>
      <c r="QI8" s="56">
        <v>4</v>
      </c>
      <c r="QJ8" s="56">
        <v>4</v>
      </c>
      <c r="QK8" s="56">
        <v>15</v>
      </c>
      <c r="QL8" s="56">
        <v>15</v>
      </c>
      <c r="QM8" s="56">
        <v>16</v>
      </c>
      <c r="QN8" s="56">
        <v>9</v>
      </c>
      <c r="QO8" s="56">
        <v>10</v>
      </c>
      <c r="QP8" s="56">
        <v>2</v>
      </c>
      <c r="QQ8" s="56">
        <v>0</v>
      </c>
      <c r="QR8" s="56">
        <v>0</v>
      </c>
      <c r="QS8" s="56">
        <v>6</v>
      </c>
      <c r="QT8" s="56">
        <v>4</v>
      </c>
      <c r="QU8" s="56">
        <v>-1</v>
      </c>
      <c r="QV8" s="56">
        <v>2</v>
      </c>
      <c r="QW8" s="56">
        <v>6</v>
      </c>
      <c r="QX8" s="56">
        <v>37</v>
      </c>
      <c r="QY8" s="56">
        <v>14</v>
      </c>
      <c r="QZ8" s="56">
        <v>3</v>
      </c>
      <c r="RA8" s="56">
        <v>15</v>
      </c>
      <c r="RB8" s="56">
        <v>94</v>
      </c>
      <c r="RC8" s="56">
        <v>57</v>
      </c>
      <c r="RD8" s="56">
        <v>30</v>
      </c>
      <c r="RE8" s="56">
        <v>15</v>
      </c>
      <c r="RF8" s="56">
        <v>4</v>
      </c>
      <c r="RG8" s="56">
        <v>-2</v>
      </c>
      <c r="RH8" s="56">
        <v>1</v>
      </c>
      <c r="RI8" s="56">
        <v>1</v>
      </c>
      <c r="RJ8" s="56">
        <v>6</v>
      </c>
      <c r="RK8" s="56">
        <v>5</v>
      </c>
      <c r="RL8" s="56">
        <v>3</v>
      </c>
      <c r="RM8" s="56">
        <v>2</v>
      </c>
      <c r="RN8" s="56">
        <v>3</v>
      </c>
      <c r="RO8" s="56">
        <v>-2</v>
      </c>
      <c r="RP8" s="56">
        <v>2</v>
      </c>
      <c r="RQ8" s="56">
        <v>1</v>
      </c>
      <c r="RR8" s="56">
        <v>3</v>
      </c>
      <c r="RS8" s="56">
        <v>4</v>
      </c>
      <c r="RT8" s="56">
        <v>-2</v>
      </c>
      <c r="RU8" s="56">
        <v>1</v>
      </c>
      <c r="RV8" s="56">
        <v>-6</v>
      </c>
      <c r="RW8" s="56">
        <v>-4</v>
      </c>
      <c r="RX8" s="56">
        <v>-2</v>
      </c>
      <c r="RY8" s="56">
        <v>-3</v>
      </c>
      <c r="RZ8" s="56">
        <v>3</v>
      </c>
      <c r="SA8" s="56">
        <v>-1</v>
      </c>
      <c r="SB8" s="56">
        <v>0</v>
      </c>
      <c r="SC8" s="56">
        <v>-2</v>
      </c>
      <c r="SD8" s="56">
        <v>1</v>
      </c>
      <c r="SE8" s="56">
        <v>1</v>
      </c>
      <c r="SF8" s="56">
        <v>0</v>
      </c>
      <c r="SG8" s="56">
        <v>0</v>
      </c>
      <c r="SH8" s="56">
        <v>0</v>
      </c>
      <c r="SI8" s="56">
        <v>3</v>
      </c>
      <c r="SJ8" s="56">
        <v>3</v>
      </c>
      <c r="SK8" s="56">
        <v>0</v>
      </c>
      <c r="SL8" s="56">
        <v>-3</v>
      </c>
      <c r="SM8" s="56">
        <v>-1</v>
      </c>
      <c r="SN8" s="56">
        <v>-9</v>
      </c>
      <c r="SO8" s="56">
        <v>-2</v>
      </c>
      <c r="SP8" s="56">
        <v>2</v>
      </c>
      <c r="SQ8" s="56">
        <v>1</v>
      </c>
      <c r="SR8" s="56">
        <v>2</v>
      </c>
      <c r="SS8" s="56">
        <v>0</v>
      </c>
      <c r="ST8" s="56">
        <v>-2</v>
      </c>
      <c r="SU8" s="56">
        <v>-1</v>
      </c>
      <c r="SV8" s="56">
        <v>-3</v>
      </c>
      <c r="SW8" s="56">
        <v>2</v>
      </c>
      <c r="SX8" s="56">
        <v>-1</v>
      </c>
      <c r="SY8" s="56">
        <v>3</v>
      </c>
      <c r="SZ8" s="56">
        <v>1</v>
      </c>
      <c r="TA8" s="56">
        <v>-4</v>
      </c>
      <c r="TB8" s="56">
        <v>4</v>
      </c>
      <c r="TC8" s="56">
        <v>-6</v>
      </c>
      <c r="TD8" s="56">
        <v>-5</v>
      </c>
      <c r="TE8" s="56">
        <v>3</v>
      </c>
      <c r="TF8" s="56">
        <v>4</v>
      </c>
      <c r="TG8" s="56">
        <v>-1</v>
      </c>
      <c r="TH8" s="56">
        <v>-1</v>
      </c>
      <c r="TI8" s="56">
        <v>2</v>
      </c>
      <c r="TJ8" s="56">
        <v>0</v>
      </c>
      <c r="TK8" s="56">
        <v>-7</v>
      </c>
      <c r="TL8" s="56">
        <v>-1</v>
      </c>
      <c r="TM8" s="56">
        <v>-1</v>
      </c>
      <c r="TN8" s="56">
        <v>3</v>
      </c>
      <c r="TO8" s="56">
        <v>7</v>
      </c>
      <c r="TP8" s="56">
        <v>5</v>
      </c>
      <c r="TQ8" s="56">
        <v>2</v>
      </c>
      <c r="TR8" s="56">
        <v>-1</v>
      </c>
      <c r="TS8" s="56">
        <v>2</v>
      </c>
      <c r="TT8" s="56">
        <v>2</v>
      </c>
      <c r="TU8" s="56">
        <v>4</v>
      </c>
      <c r="TV8" s="56">
        <v>10</v>
      </c>
      <c r="TW8" s="56">
        <v>2</v>
      </c>
      <c r="TX8" s="56">
        <v>5</v>
      </c>
      <c r="TY8" s="56">
        <v>4</v>
      </c>
      <c r="TZ8" s="56">
        <v>1</v>
      </c>
      <c r="UA8" s="56">
        <v>0</v>
      </c>
      <c r="UB8" s="56">
        <v>0</v>
      </c>
      <c r="UC8" s="56">
        <v>5</v>
      </c>
      <c r="UD8" s="56">
        <v>5</v>
      </c>
      <c r="UE8" s="56">
        <v>1</v>
      </c>
      <c r="UF8" s="56">
        <v>3</v>
      </c>
      <c r="UG8" s="56">
        <v>1</v>
      </c>
      <c r="UH8" s="56">
        <v>1</v>
      </c>
      <c r="UI8" s="56">
        <v>-2</v>
      </c>
      <c r="UJ8" s="56">
        <v>0</v>
      </c>
      <c r="UK8" s="56">
        <v>0</v>
      </c>
      <c r="UL8" s="56">
        <v>1</v>
      </c>
      <c r="UM8" s="56">
        <v>0</v>
      </c>
      <c r="UN8" s="56">
        <v>1</v>
      </c>
      <c r="UO8" s="56">
        <v>1</v>
      </c>
      <c r="UP8" s="56">
        <v>28</v>
      </c>
      <c r="UQ8" s="56">
        <v>20</v>
      </c>
      <c r="UR8" s="56">
        <v>24</v>
      </c>
      <c r="US8" s="56">
        <v>56</v>
      </c>
      <c r="UT8" s="56">
        <v>58</v>
      </c>
      <c r="UU8" s="56">
        <v>52</v>
      </c>
      <c r="UV8" s="56">
        <v>68</v>
      </c>
      <c r="UW8" s="56">
        <v>25</v>
      </c>
      <c r="UX8" s="56">
        <v>0</v>
      </c>
      <c r="UY8" s="56">
        <v>1</v>
      </c>
      <c r="UZ8" s="56">
        <v>0</v>
      </c>
      <c r="VA8" s="56">
        <v>0</v>
      </c>
      <c r="VB8" s="56">
        <v>-1</v>
      </c>
      <c r="VC8" s="56">
        <v>0</v>
      </c>
      <c r="VD8" s="56">
        <v>0</v>
      </c>
      <c r="VE8" s="56">
        <v>2</v>
      </c>
      <c r="VF8" s="56">
        <v>1</v>
      </c>
      <c r="VG8" s="56">
        <v>-2</v>
      </c>
      <c r="VH8" s="56">
        <v>1</v>
      </c>
      <c r="VI8" s="56">
        <v>2</v>
      </c>
      <c r="VJ8" s="56">
        <v>4</v>
      </c>
      <c r="VK8" s="56">
        <v>0</v>
      </c>
      <c r="VL8" s="56">
        <v>1</v>
      </c>
      <c r="VM8" s="56">
        <v>2</v>
      </c>
      <c r="VN8">
        <v>-8</v>
      </c>
      <c r="VO8">
        <v>-3</v>
      </c>
      <c r="VP8">
        <v>-1</v>
      </c>
      <c r="VQ8">
        <v>1</v>
      </c>
      <c r="VR8">
        <v>11</v>
      </c>
      <c r="VS8">
        <v>1</v>
      </c>
      <c r="VT8">
        <v>0</v>
      </c>
      <c r="VU8">
        <v>0</v>
      </c>
      <c r="VV8" s="56">
        <v>1</v>
      </c>
      <c r="VW8" s="56">
        <v>1</v>
      </c>
      <c r="VX8" s="56">
        <v>0</v>
      </c>
      <c r="VY8" s="56">
        <v>-2</v>
      </c>
      <c r="VZ8" s="56">
        <v>1</v>
      </c>
      <c r="WA8" s="56">
        <v>0</v>
      </c>
      <c r="WB8" s="56">
        <v>-1</v>
      </c>
      <c r="WC8" s="56">
        <v>1</v>
      </c>
      <c r="WD8" s="56">
        <v>3</v>
      </c>
      <c r="WE8" s="56">
        <v>3</v>
      </c>
      <c r="WF8" s="56">
        <v>1</v>
      </c>
      <c r="WG8" s="56">
        <v>0</v>
      </c>
      <c r="WH8" s="56">
        <v>7</v>
      </c>
      <c r="WI8" s="56">
        <v>-1</v>
      </c>
      <c r="WJ8" s="56">
        <v>5</v>
      </c>
      <c r="WK8" s="56">
        <v>5</v>
      </c>
      <c r="WL8" s="56">
        <v>3</v>
      </c>
      <c r="WM8" s="56">
        <v>-2</v>
      </c>
      <c r="WN8" s="56">
        <v>-4</v>
      </c>
      <c r="WO8" s="56">
        <v>4</v>
      </c>
      <c r="WP8" s="56">
        <v>2</v>
      </c>
      <c r="WQ8" s="56">
        <v>4</v>
      </c>
      <c r="WR8" s="56">
        <v>0</v>
      </c>
      <c r="WS8" s="56">
        <v>3</v>
      </c>
      <c r="WT8" s="56">
        <v>0</v>
      </c>
      <c r="WU8" s="56">
        <v>2</v>
      </c>
      <c r="WV8" s="56">
        <v>2</v>
      </c>
      <c r="WW8" s="56">
        <v>3</v>
      </c>
      <c r="WX8" s="56">
        <v>2</v>
      </c>
      <c r="WY8" s="56">
        <v>-1</v>
      </c>
      <c r="WZ8" s="56">
        <v>-1</v>
      </c>
      <c r="XA8" s="56">
        <v>0</v>
      </c>
    </row>
    <row r="9" spans="1:625">
      <c r="A9" t="s">
        <v>907</v>
      </c>
      <c r="B9" s="56">
        <v>-38</v>
      </c>
      <c r="C9" s="56">
        <v>-20</v>
      </c>
      <c r="D9" s="56">
        <v>2</v>
      </c>
      <c r="E9" s="56">
        <v>6</v>
      </c>
      <c r="F9" s="56">
        <v>30</v>
      </c>
      <c r="G9" s="56">
        <v>24</v>
      </c>
      <c r="H9" s="56">
        <v>30</v>
      </c>
      <c r="I9" s="56">
        <v>22</v>
      </c>
      <c r="J9" s="56">
        <v>15</v>
      </c>
      <c r="K9" s="56">
        <v>21</v>
      </c>
      <c r="L9" s="56">
        <v>28</v>
      </c>
      <c r="M9" s="56">
        <v>45</v>
      </c>
      <c r="N9" s="56">
        <v>102</v>
      </c>
      <c r="O9" s="56">
        <v>76</v>
      </c>
      <c r="P9" s="56">
        <v>51</v>
      </c>
      <c r="Q9" s="56">
        <v>29</v>
      </c>
      <c r="R9" s="56">
        <v>-26</v>
      </c>
      <c r="S9" s="56">
        <v>-19</v>
      </c>
      <c r="T9" s="56">
        <v>-4</v>
      </c>
      <c r="U9" s="56">
        <v>12</v>
      </c>
      <c r="V9" s="56">
        <v>30</v>
      </c>
      <c r="W9" s="56">
        <v>18</v>
      </c>
      <c r="X9" s="56">
        <v>29</v>
      </c>
      <c r="Y9" s="56">
        <v>18</v>
      </c>
      <c r="Z9" s="56">
        <v>0</v>
      </c>
      <c r="AA9" s="56">
        <v>-3</v>
      </c>
      <c r="AB9" s="56">
        <v>-2</v>
      </c>
      <c r="AC9" s="56">
        <v>0</v>
      </c>
      <c r="AD9" s="56">
        <v>15</v>
      </c>
      <c r="AE9" s="56">
        <v>10</v>
      </c>
      <c r="AF9" s="56">
        <v>6</v>
      </c>
      <c r="AG9" s="56">
        <v>5</v>
      </c>
      <c r="AH9" s="56">
        <v>29</v>
      </c>
      <c r="AI9" s="56">
        <v>-2</v>
      </c>
      <c r="AJ9" s="56">
        <v>-1</v>
      </c>
      <c r="AK9" s="56">
        <v>10</v>
      </c>
      <c r="AL9" s="56">
        <v>33</v>
      </c>
      <c r="AM9" s="56">
        <v>7</v>
      </c>
      <c r="AN9" s="56">
        <v>23</v>
      </c>
      <c r="AO9" s="56">
        <v>18</v>
      </c>
      <c r="AP9" s="56">
        <v>-8</v>
      </c>
      <c r="AQ9" s="56">
        <v>-2</v>
      </c>
      <c r="AR9" s="56">
        <v>-3</v>
      </c>
      <c r="AS9" s="56">
        <v>1</v>
      </c>
      <c r="AT9" s="56">
        <v>6</v>
      </c>
      <c r="AU9" s="56">
        <v>11</v>
      </c>
      <c r="AV9" s="56">
        <v>4</v>
      </c>
      <c r="AW9" s="56">
        <v>-2</v>
      </c>
      <c r="AX9" s="56">
        <v>2</v>
      </c>
      <c r="AY9" s="56">
        <v>-3</v>
      </c>
      <c r="AZ9" s="56">
        <v>-4</v>
      </c>
      <c r="BA9" s="56">
        <v>-2</v>
      </c>
      <c r="BB9" s="56">
        <v>2</v>
      </c>
      <c r="BC9" s="56">
        <v>2</v>
      </c>
      <c r="BD9" s="56">
        <v>0</v>
      </c>
      <c r="BE9" s="56">
        <v>1</v>
      </c>
      <c r="BF9" s="56">
        <v>-1</v>
      </c>
      <c r="BG9" s="56">
        <v>0</v>
      </c>
      <c r="BH9" s="56">
        <v>-2</v>
      </c>
      <c r="BI9" s="56">
        <v>0</v>
      </c>
      <c r="BJ9" s="56">
        <v>4</v>
      </c>
      <c r="BK9" s="56">
        <v>6</v>
      </c>
      <c r="BL9" s="56">
        <v>3</v>
      </c>
      <c r="BM9" s="56">
        <v>1</v>
      </c>
      <c r="BN9" s="56">
        <v>5</v>
      </c>
      <c r="BO9" s="56">
        <v>-1</v>
      </c>
      <c r="BP9" s="56">
        <v>-3</v>
      </c>
      <c r="BQ9" s="56">
        <v>-4</v>
      </c>
      <c r="BR9" s="56">
        <v>13</v>
      </c>
      <c r="BS9" s="56">
        <v>-4</v>
      </c>
      <c r="BT9" s="56">
        <v>6</v>
      </c>
      <c r="BU9" s="56">
        <v>3</v>
      </c>
      <c r="BV9" s="56">
        <v>38</v>
      </c>
      <c r="BW9" s="56">
        <v>22</v>
      </c>
      <c r="BX9" s="56">
        <v>45</v>
      </c>
      <c r="BY9" s="56">
        <v>41</v>
      </c>
      <c r="BZ9" s="56">
        <v>50</v>
      </c>
      <c r="CA9" s="56">
        <v>59</v>
      </c>
      <c r="CB9" s="56">
        <v>26</v>
      </c>
      <c r="CC9" s="56">
        <v>28</v>
      </c>
      <c r="CD9" s="56">
        <v>4</v>
      </c>
      <c r="CE9" s="56">
        <v>4</v>
      </c>
      <c r="CF9" s="56">
        <v>7</v>
      </c>
      <c r="CG9" s="56">
        <v>6</v>
      </c>
      <c r="CH9" s="56">
        <v>15</v>
      </c>
      <c r="CI9" s="56">
        <v>8</v>
      </c>
      <c r="CJ9" s="56">
        <v>3</v>
      </c>
      <c r="CK9" s="56">
        <v>4</v>
      </c>
      <c r="CL9" s="56">
        <v>15</v>
      </c>
      <c r="CM9" s="56">
        <v>9</v>
      </c>
      <c r="CN9" s="56">
        <v>16</v>
      </c>
      <c r="CO9" s="56">
        <v>12</v>
      </c>
      <c r="CP9" s="56">
        <v>16</v>
      </c>
      <c r="CQ9" s="56">
        <v>15</v>
      </c>
      <c r="CR9" s="56">
        <v>24</v>
      </c>
      <c r="CS9" s="56">
        <v>17</v>
      </c>
      <c r="CT9" s="56">
        <v>-6</v>
      </c>
      <c r="CU9" s="56">
        <v>-1</v>
      </c>
      <c r="CV9" s="56">
        <v>1</v>
      </c>
      <c r="CW9" s="56">
        <v>19</v>
      </c>
      <c r="CX9" s="56">
        <v>36</v>
      </c>
      <c r="CY9" s="56">
        <v>33</v>
      </c>
      <c r="CZ9" s="56">
        <v>14</v>
      </c>
      <c r="DA9" s="56">
        <v>10</v>
      </c>
      <c r="DB9" s="56">
        <v>1</v>
      </c>
      <c r="DC9" s="56">
        <v>-1</v>
      </c>
      <c r="DD9" s="56">
        <v>-1</v>
      </c>
      <c r="DE9" s="56">
        <v>1</v>
      </c>
      <c r="DF9" s="56">
        <v>-1</v>
      </c>
      <c r="DG9" s="56">
        <v>6</v>
      </c>
      <c r="DH9" s="56">
        <v>4</v>
      </c>
      <c r="DI9" s="56">
        <v>0</v>
      </c>
      <c r="DJ9" s="56">
        <v>20</v>
      </c>
      <c r="DK9" s="56">
        <v>15</v>
      </c>
      <c r="DL9" s="56">
        <v>26</v>
      </c>
      <c r="DM9" s="56">
        <v>23</v>
      </c>
      <c r="DN9" s="56">
        <v>39</v>
      </c>
      <c r="DO9" s="56">
        <v>28</v>
      </c>
      <c r="DP9" s="56">
        <v>26</v>
      </c>
      <c r="DQ9" s="56">
        <v>19</v>
      </c>
      <c r="DR9" s="56">
        <v>9</v>
      </c>
      <c r="DS9" s="56">
        <v>18</v>
      </c>
      <c r="DT9" s="56">
        <v>22</v>
      </c>
      <c r="DU9" s="56">
        <v>9</v>
      </c>
      <c r="DV9" s="56">
        <v>65</v>
      </c>
      <c r="DW9" s="56">
        <v>36</v>
      </c>
      <c r="DX9" s="56">
        <v>36</v>
      </c>
      <c r="DY9" s="56">
        <v>16</v>
      </c>
      <c r="DZ9" s="56">
        <v>11</v>
      </c>
      <c r="EA9" s="56">
        <v>-4</v>
      </c>
      <c r="EB9" s="56">
        <v>3</v>
      </c>
      <c r="EC9" s="56">
        <v>8</v>
      </c>
      <c r="ED9" s="56">
        <v>10</v>
      </c>
      <c r="EE9" s="56">
        <v>22</v>
      </c>
      <c r="EF9" s="56">
        <v>8</v>
      </c>
      <c r="EG9" s="56">
        <v>7</v>
      </c>
      <c r="EH9" s="56">
        <v>0</v>
      </c>
      <c r="EI9" s="56">
        <v>-1</v>
      </c>
      <c r="EJ9" s="56">
        <v>-2</v>
      </c>
      <c r="EK9" s="56">
        <v>-3</v>
      </c>
      <c r="EL9" s="56">
        <v>-3</v>
      </c>
      <c r="EM9" s="56">
        <v>7</v>
      </c>
      <c r="EN9" s="56">
        <v>1</v>
      </c>
      <c r="EO9" s="56">
        <v>0</v>
      </c>
      <c r="EP9" s="56">
        <v>0</v>
      </c>
      <c r="EQ9" s="56">
        <v>0</v>
      </c>
      <c r="ER9" s="56">
        <v>0</v>
      </c>
      <c r="ES9" s="56">
        <v>-1</v>
      </c>
      <c r="ET9" s="56">
        <v>1</v>
      </c>
      <c r="EU9" s="56">
        <v>0</v>
      </c>
      <c r="EV9" s="56">
        <v>0</v>
      </c>
      <c r="EW9" s="56">
        <v>0</v>
      </c>
      <c r="EX9" s="56">
        <v>4</v>
      </c>
      <c r="EY9" s="56">
        <v>21</v>
      </c>
      <c r="EZ9" s="56">
        <v>21</v>
      </c>
      <c r="FA9" s="56">
        <v>28</v>
      </c>
      <c r="FB9" s="56">
        <v>38</v>
      </c>
      <c r="FC9" s="56">
        <v>36</v>
      </c>
      <c r="FD9" s="56">
        <v>27</v>
      </c>
      <c r="FE9" s="56">
        <v>20</v>
      </c>
      <c r="FF9" s="56">
        <v>3</v>
      </c>
      <c r="FG9" s="56">
        <v>8</v>
      </c>
      <c r="FH9" s="56">
        <v>36</v>
      </c>
      <c r="FI9" s="56">
        <v>27</v>
      </c>
      <c r="FJ9" s="56">
        <v>33</v>
      </c>
      <c r="FK9" s="56">
        <v>23</v>
      </c>
      <c r="FL9" s="56">
        <v>17</v>
      </c>
      <c r="FM9" s="56">
        <v>17</v>
      </c>
      <c r="FN9" s="56">
        <v>19</v>
      </c>
      <c r="FO9" s="56">
        <v>34</v>
      </c>
      <c r="FP9" s="56">
        <v>41</v>
      </c>
      <c r="FQ9" s="56">
        <v>27</v>
      </c>
      <c r="FR9" s="56">
        <v>34</v>
      </c>
      <c r="FS9" s="56">
        <v>29</v>
      </c>
      <c r="FT9" s="56">
        <v>18</v>
      </c>
      <c r="FU9" s="56">
        <v>7</v>
      </c>
      <c r="FV9" s="56">
        <v>-3</v>
      </c>
      <c r="FW9" s="56">
        <v>3</v>
      </c>
      <c r="FX9" s="56">
        <v>0</v>
      </c>
      <c r="FY9" s="56">
        <v>0</v>
      </c>
      <c r="FZ9" s="56">
        <v>-1</v>
      </c>
      <c r="GA9" s="56">
        <v>2</v>
      </c>
      <c r="GB9" s="56">
        <v>-2</v>
      </c>
      <c r="GC9" s="56">
        <v>3</v>
      </c>
      <c r="GD9" s="56">
        <v>-19</v>
      </c>
      <c r="GE9" s="56">
        <v>-4</v>
      </c>
      <c r="GF9" s="56">
        <v>28</v>
      </c>
      <c r="GG9" s="56">
        <v>45</v>
      </c>
      <c r="GH9" s="56">
        <v>65</v>
      </c>
      <c r="GI9" s="56">
        <v>70</v>
      </c>
      <c r="GJ9" s="56">
        <v>75</v>
      </c>
      <c r="GK9" s="56">
        <v>39</v>
      </c>
      <c r="GL9" s="56">
        <v>2</v>
      </c>
      <c r="GM9" s="56">
        <v>-7</v>
      </c>
      <c r="GN9" s="56">
        <v>3</v>
      </c>
      <c r="GO9" s="56">
        <v>-7</v>
      </c>
      <c r="GP9" s="56">
        <v>6</v>
      </c>
      <c r="GQ9" s="56">
        <v>1</v>
      </c>
      <c r="GR9" s="56">
        <v>4</v>
      </c>
      <c r="GS9" s="56">
        <v>0</v>
      </c>
      <c r="GT9" s="56">
        <v>-1</v>
      </c>
      <c r="GU9" s="56">
        <v>-2</v>
      </c>
      <c r="GV9" s="56">
        <v>11</v>
      </c>
      <c r="GW9" s="56">
        <v>7</v>
      </c>
      <c r="GX9" s="56">
        <v>14</v>
      </c>
      <c r="GY9" s="56">
        <v>10</v>
      </c>
      <c r="GZ9" s="56">
        <v>4</v>
      </c>
      <c r="HA9" s="56">
        <v>0</v>
      </c>
      <c r="HB9" s="56">
        <v>16</v>
      </c>
      <c r="HC9" s="56">
        <v>21</v>
      </c>
      <c r="HD9" s="56">
        <v>51</v>
      </c>
      <c r="HE9" s="56">
        <v>60</v>
      </c>
      <c r="HF9" s="56">
        <v>79</v>
      </c>
      <c r="HG9" s="56">
        <v>42</v>
      </c>
      <c r="HH9" s="56">
        <v>41</v>
      </c>
      <c r="HI9" s="56">
        <v>27</v>
      </c>
      <c r="HJ9" s="56">
        <v>-5</v>
      </c>
      <c r="HK9" s="56">
        <v>0</v>
      </c>
      <c r="HL9" s="56">
        <v>-2</v>
      </c>
      <c r="HM9" s="56">
        <v>0</v>
      </c>
      <c r="HN9" s="56">
        <v>15</v>
      </c>
      <c r="HO9" s="56">
        <v>10</v>
      </c>
      <c r="HP9" s="56">
        <v>7</v>
      </c>
      <c r="HQ9" s="56">
        <v>7</v>
      </c>
      <c r="HR9" s="56">
        <v>2</v>
      </c>
      <c r="HS9" s="56">
        <v>2</v>
      </c>
      <c r="HT9" s="56">
        <v>3</v>
      </c>
      <c r="HU9" s="56">
        <v>6</v>
      </c>
      <c r="HV9" s="56">
        <v>14</v>
      </c>
      <c r="HW9" s="56">
        <v>14</v>
      </c>
      <c r="HX9" s="56">
        <v>21</v>
      </c>
      <c r="HY9" s="56">
        <v>8</v>
      </c>
      <c r="HZ9" s="56">
        <v>-7</v>
      </c>
      <c r="IA9" s="56">
        <v>15</v>
      </c>
      <c r="IB9" s="56">
        <v>30</v>
      </c>
      <c r="IC9" s="56">
        <v>17</v>
      </c>
      <c r="ID9" s="56">
        <v>39</v>
      </c>
      <c r="IE9" s="56">
        <v>37</v>
      </c>
      <c r="IF9" s="56">
        <v>33</v>
      </c>
      <c r="IG9" s="56">
        <v>30</v>
      </c>
      <c r="IH9" s="56">
        <v>15</v>
      </c>
      <c r="II9" s="56">
        <v>13</v>
      </c>
      <c r="IJ9" s="56">
        <v>11</v>
      </c>
      <c r="IK9" s="56">
        <v>12</v>
      </c>
      <c r="IL9" s="56">
        <v>13</v>
      </c>
      <c r="IM9" s="56">
        <v>19</v>
      </c>
      <c r="IN9" s="56">
        <v>12</v>
      </c>
      <c r="IO9" s="56">
        <v>26</v>
      </c>
      <c r="IP9" s="56">
        <v>-3</v>
      </c>
      <c r="IQ9" s="56">
        <v>2</v>
      </c>
      <c r="IR9" s="56">
        <v>-1</v>
      </c>
      <c r="IS9" s="56">
        <v>-3</v>
      </c>
      <c r="IT9" s="56">
        <v>2</v>
      </c>
      <c r="IU9" s="56">
        <v>3</v>
      </c>
      <c r="IV9" s="56">
        <v>0</v>
      </c>
      <c r="IW9" s="56">
        <v>-1</v>
      </c>
      <c r="IX9" s="56">
        <v>113</v>
      </c>
      <c r="IY9" s="56">
        <v>81</v>
      </c>
      <c r="IZ9" s="56">
        <v>131</v>
      </c>
      <c r="JA9" s="56">
        <v>160</v>
      </c>
      <c r="JB9" s="56">
        <v>175</v>
      </c>
      <c r="JC9" s="56">
        <v>153</v>
      </c>
      <c r="JD9" s="56">
        <v>172</v>
      </c>
      <c r="JE9" s="56">
        <v>139</v>
      </c>
      <c r="JF9" s="56">
        <v>0</v>
      </c>
      <c r="JG9" s="56">
        <v>-4</v>
      </c>
      <c r="JH9" s="56">
        <v>-8</v>
      </c>
      <c r="JI9" s="56">
        <v>2</v>
      </c>
      <c r="JJ9" s="56">
        <v>-3</v>
      </c>
      <c r="JK9" s="56">
        <v>-5</v>
      </c>
      <c r="JL9" s="56">
        <v>-1</v>
      </c>
      <c r="JM9" s="56">
        <v>6</v>
      </c>
      <c r="JN9" s="56">
        <v>3</v>
      </c>
      <c r="JO9" s="56">
        <v>4</v>
      </c>
      <c r="JP9" s="56">
        <v>8</v>
      </c>
      <c r="JQ9" s="56">
        <v>6</v>
      </c>
      <c r="JR9" s="56">
        <v>14</v>
      </c>
      <c r="JS9" s="56">
        <v>8</v>
      </c>
      <c r="JT9" s="56">
        <v>4</v>
      </c>
      <c r="JU9" s="56">
        <v>7</v>
      </c>
      <c r="JV9" s="56">
        <v>-28</v>
      </c>
      <c r="JW9" s="56">
        <v>8</v>
      </c>
      <c r="JX9" s="56">
        <v>12</v>
      </c>
      <c r="JY9" s="56">
        <v>13</v>
      </c>
      <c r="JZ9" s="56">
        <v>17</v>
      </c>
      <c r="KA9" s="56">
        <v>40</v>
      </c>
      <c r="KB9" s="56">
        <v>29</v>
      </c>
      <c r="KC9" s="56">
        <v>17</v>
      </c>
      <c r="KD9" s="56">
        <v>-93</v>
      </c>
      <c r="KE9" s="56">
        <v>-47</v>
      </c>
      <c r="KF9" s="56">
        <v>-9</v>
      </c>
      <c r="KG9" s="56">
        <v>9</v>
      </c>
      <c r="KH9" s="56">
        <v>28</v>
      </c>
      <c r="KI9" s="56">
        <v>31</v>
      </c>
      <c r="KJ9" s="56">
        <v>13</v>
      </c>
      <c r="KK9" s="56">
        <v>16</v>
      </c>
      <c r="KL9" s="56">
        <v>-5</v>
      </c>
      <c r="KM9" s="56">
        <v>0</v>
      </c>
      <c r="KN9" s="56">
        <v>35</v>
      </c>
      <c r="KO9" s="56">
        <v>14</v>
      </c>
      <c r="KP9" s="56">
        <v>45</v>
      </c>
      <c r="KQ9" s="56">
        <v>3</v>
      </c>
      <c r="KR9" s="56">
        <v>21</v>
      </c>
      <c r="KS9" s="56">
        <v>16</v>
      </c>
      <c r="KT9" s="56">
        <v>0</v>
      </c>
      <c r="KU9" s="56">
        <v>3</v>
      </c>
      <c r="KV9" s="56">
        <v>-1</v>
      </c>
      <c r="KW9" s="56">
        <v>11</v>
      </c>
      <c r="KX9" s="56">
        <v>15</v>
      </c>
      <c r="KY9" s="56">
        <v>20</v>
      </c>
      <c r="KZ9" s="56">
        <v>21</v>
      </c>
      <c r="LA9" s="56">
        <v>9</v>
      </c>
      <c r="LB9" s="56">
        <v>8</v>
      </c>
      <c r="LC9" s="56">
        <v>3</v>
      </c>
      <c r="LD9" s="56">
        <v>17</v>
      </c>
      <c r="LE9" s="56">
        <v>35</v>
      </c>
      <c r="LF9" s="56">
        <v>32</v>
      </c>
      <c r="LG9" s="56">
        <v>17</v>
      </c>
      <c r="LH9" s="56">
        <v>24</v>
      </c>
      <c r="LI9" s="56">
        <v>12</v>
      </c>
      <c r="LJ9" s="56">
        <v>-7</v>
      </c>
      <c r="LK9" s="56">
        <v>2</v>
      </c>
      <c r="LL9" s="56">
        <v>8</v>
      </c>
      <c r="LM9" s="56">
        <v>1</v>
      </c>
      <c r="LN9" s="56">
        <v>4</v>
      </c>
      <c r="LO9" s="56">
        <v>8</v>
      </c>
      <c r="LP9" s="56">
        <v>5</v>
      </c>
      <c r="LQ9" s="56">
        <v>11</v>
      </c>
      <c r="LR9" s="56">
        <v>-6</v>
      </c>
      <c r="LS9" s="56">
        <v>-1</v>
      </c>
      <c r="LT9" s="56">
        <v>14</v>
      </c>
      <c r="LU9" s="56">
        <v>3</v>
      </c>
      <c r="LV9" s="56">
        <v>4</v>
      </c>
      <c r="LW9" s="56">
        <v>8</v>
      </c>
      <c r="LX9" s="56">
        <v>4</v>
      </c>
      <c r="LY9" s="56">
        <v>0</v>
      </c>
      <c r="LZ9" s="56">
        <v>8</v>
      </c>
      <c r="MA9" s="56">
        <v>3</v>
      </c>
      <c r="MB9" s="56">
        <v>14</v>
      </c>
      <c r="MC9" s="56">
        <v>36</v>
      </c>
      <c r="MD9" s="56">
        <v>46</v>
      </c>
      <c r="ME9" s="56">
        <v>37</v>
      </c>
      <c r="MF9" s="56">
        <v>27</v>
      </c>
      <c r="MG9" s="56">
        <v>7</v>
      </c>
      <c r="MH9" s="56">
        <v>12</v>
      </c>
      <c r="MI9" s="56">
        <v>7</v>
      </c>
      <c r="MJ9" s="56">
        <v>21</v>
      </c>
      <c r="MK9" s="56">
        <v>33</v>
      </c>
      <c r="ML9" s="56">
        <v>32</v>
      </c>
      <c r="MM9" s="56">
        <v>18</v>
      </c>
      <c r="MN9" s="56">
        <v>18</v>
      </c>
      <c r="MO9" s="56">
        <v>16</v>
      </c>
      <c r="MP9" s="56">
        <v>-4</v>
      </c>
      <c r="MQ9" s="56">
        <v>21</v>
      </c>
      <c r="MR9" s="56">
        <v>28</v>
      </c>
      <c r="MS9" s="56">
        <v>51</v>
      </c>
      <c r="MT9" s="56">
        <v>47</v>
      </c>
      <c r="MU9" s="56">
        <v>37</v>
      </c>
      <c r="MV9" s="56">
        <v>53</v>
      </c>
      <c r="MW9" s="56">
        <v>13</v>
      </c>
      <c r="MX9" s="56">
        <v>0</v>
      </c>
      <c r="MY9" s="56">
        <v>-1</v>
      </c>
      <c r="MZ9" s="56">
        <v>0</v>
      </c>
      <c r="NA9" s="56">
        <v>-3</v>
      </c>
      <c r="NB9" s="56">
        <v>3</v>
      </c>
      <c r="NC9" s="56">
        <v>4</v>
      </c>
      <c r="ND9" s="56">
        <v>1</v>
      </c>
      <c r="NE9" s="56">
        <v>2</v>
      </c>
      <c r="NF9" s="56">
        <v>-16</v>
      </c>
      <c r="NG9" s="56">
        <v>-8</v>
      </c>
      <c r="NH9" s="56">
        <v>35</v>
      </c>
      <c r="NI9" s="56">
        <v>41</v>
      </c>
      <c r="NJ9" s="56">
        <v>45</v>
      </c>
      <c r="NK9" s="56">
        <v>42</v>
      </c>
      <c r="NL9" s="56">
        <v>27</v>
      </c>
      <c r="NM9" s="56">
        <v>18</v>
      </c>
      <c r="NN9" s="56">
        <v>16</v>
      </c>
      <c r="NO9" s="56">
        <v>6</v>
      </c>
      <c r="NP9" s="56">
        <v>27</v>
      </c>
      <c r="NQ9" s="56">
        <v>11</v>
      </c>
      <c r="NR9" s="56">
        <v>10</v>
      </c>
      <c r="NS9" s="56">
        <v>15</v>
      </c>
      <c r="NT9" s="56">
        <v>17</v>
      </c>
      <c r="NU9" s="56">
        <v>7</v>
      </c>
      <c r="NV9" s="56">
        <v>4</v>
      </c>
      <c r="NW9" s="56">
        <v>9</v>
      </c>
      <c r="NX9" s="56">
        <v>11</v>
      </c>
      <c r="NY9" s="56">
        <v>9</v>
      </c>
      <c r="NZ9" s="56">
        <v>11</v>
      </c>
      <c r="OA9" s="56">
        <v>10</v>
      </c>
      <c r="OB9" s="56">
        <v>21</v>
      </c>
      <c r="OC9" s="56">
        <v>16</v>
      </c>
      <c r="OD9" s="56">
        <v>-6</v>
      </c>
      <c r="OE9" s="56">
        <v>0</v>
      </c>
      <c r="OF9" s="56">
        <v>-8</v>
      </c>
      <c r="OG9" s="56">
        <v>6</v>
      </c>
      <c r="OH9" s="56">
        <v>8</v>
      </c>
      <c r="OI9" s="56">
        <v>7</v>
      </c>
      <c r="OJ9" s="56">
        <v>15</v>
      </c>
      <c r="OK9" s="56">
        <v>6</v>
      </c>
      <c r="OL9" s="56">
        <v>3</v>
      </c>
      <c r="OM9" s="56">
        <v>4</v>
      </c>
      <c r="ON9" s="56">
        <v>32</v>
      </c>
      <c r="OO9" s="56">
        <v>44</v>
      </c>
      <c r="OP9" s="56">
        <v>53</v>
      </c>
      <c r="OQ9" s="56">
        <v>51</v>
      </c>
      <c r="OR9" s="56">
        <v>39</v>
      </c>
      <c r="OS9" s="56">
        <v>23</v>
      </c>
      <c r="OT9" s="56">
        <v>31</v>
      </c>
      <c r="OU9" s="56">
        <v>5</v>
      </c>
      <c r="OV9" s="56">
        <v>48</v>
      </c>
      <c r="OW9" s="56">
        <v>46</v>
      </c>
      <c r="OX9" s="56">
        <v>46</v>
      </c>
      <c r="OY9" s="56">
        <v>74</v>
      </c>
      <c r="OZ9" s="56">
        <v>64</v>
      </c>
      <c r="PA9" s="56">
        <v>68</v>
      </c>
      <c r="PB9" s="56">
        <v>4</v>
      </c>
      <c r="PC9" s="56">
        <v>4</v>
      </c>
      <c r="PD9" s="56">
        <v>3</v>
      </c>
      <c r="PE9" s="56">
        <v>2</v>
      </c>
      <c r="PF9" s="56">
        <v>16</v>
      </c>
      <c r="PG9" s="56">
        <v>5</v>
      </c>
      <c r="PH9" s="56">
        <v>12</v>
      </c>
      <c r="PI9" s="56">
        <v>1</v>
      </c>
      <c r="PJ9" s="56">
        <v>-7</v>
      </c>
      <c r="PK9" s="56">
        <v>-9</v>
      </c>
      <c r="PL9" s="56">
        <v>24</v>
      </c>
      <c r="PM9" s="56">
        <v>23</v>
      </c>
      <c r="PN9" s="56">
        <v>45</v>
      </c>
      <c r="PO9" s="56">
        <v>40</v>
      </c>
      <c r="PP9" s="56">
        <v>38</v>
      </c>
      <c r="PQ9" s="56">
        <v>9</v>
      </c>
      <c r="PR9" s="56">
        <v>4</v>
      </c>
      <c r="PS9" s="56">
        <v>3</v>
      </c>
      <c r="PT9" s="56">
        <v>2</v>
      </c>
      <c r="PU9" s="56">
        <v>2</v>
      </c>
      <c r="PV9" s="56">
        <v>5</v>
      </c>
      <c r="PW9" s="56">
        <v>7</v>
      </c>
      <c r="PX9" s="56">
        <v>9</v>
      </c>
      <c r="PY9" s="56">
        <v>1</v>
      </c>
      <c r="PZ9" s="56">
        <v>0</v>
      </c>
      <c r="QA9" s="56">
        <v>0</v>
      </c>
      <c r="QB9" s="56">
        <v>2</v>
      </c>
      <c r="QC9" s="56">
        <v>2</v>
      </c>
      <c r="QD9" s="56">
        <v>0</v>
      </c>
      <c r="QE9" s="56">
        <v>0</v>
      </c>
      <c r="QF9" s="56">
        <v>0</v>
      </c>
      <c r="QG9" s="56">
        <v>-1</v>
      </c>
      <c r="QH9" s="56">
        <v>17</v>
      </c>
      <c r="QI9" s="56">
        <v>4</v>
      </c>
      <c r="QJ9" s="56">
        <v>7</v>
      </c>
      <c r="QK9" s="56">
        <v>19</v>
      </c>
      <c r="QL9" s="56">
        <v>25</v>
      </c>
      <c r="QM9" s="56">
        <v>3</v>
      </c>
      <c r="QN9" s="56">
        <v>13</v>
      </c>
      <c r="QO9" s="56">
        <v>11</v>
      </c>
      <c r="QP9" s="56">
        <v>-2</v>
      </c>
      <c r="QQ9" s="56">
        <v>-2</v>
      </c>
      <c r="QR9" s="56">
        <v>-2</v>
      </c>
      <c r="QS9" s="56">
        <v>2</v>
      </c>
      <c r="QT9" s="56">
        <v>5</v>
      </c>
      <c r="QU9" s="56">
        <v>2</v>
      </c>
      <c r="QV9" s="56">
        <v>2</v>
      </c>
      <c r="QW9" s="56">
        <v>2</v>
      </c>
      <c r="QX9" s="56">
        <v>47</v>
      </c>
      <c r="QY9" s="56">
        <v>7</v>
      </c>
      <c r="QZ9" s="56">
        <v>1</v>
      </c>
      <c r="RA9" s="56">
        <v>3</v>
      </c>
      <c r="RB9" s="56">
        <v>60</v>
      </c>
      <c r="RC9" s="56">
        <v>48</v>
      </c>
      <c r="RD9" s="56">
        <v>50</v>
      </c>
      <c r="RE9" s="56">
        <v>27</v>
      </c>
      <c r="RF9" s="56">
        <v>-2</v>
      </c>
      <c r="RG9" s="56">
        <v>-3</v>
      </c>
      <c r="RH9" s="56">
        <v>0</v>
      </c>
      <c r="RI9" s="56">
        <v>-1</v>
      </c>
      <c r="RJ9" s="56">
        <v>0</v>
      </c>
      <c r="RK9" s="56">
        <v>4</v>
      </c>
      <c r="RL9" s="56">
        <v>5</v>
      </c>
      <c r="RM9" s="56">
        <v>4</v>
      </c>
      <c r="RN9" s="56">
        <v>8</v>
      </c>
      <c r="RO9" s="56">
        <v>1</v>
      </c>
      <c r="RP9" s="56">
        <v>1</v>
      </c>
      <c r="RQ9" s="56">
        <v>4</v>
      </c>
      <c r="RR9" s="56">
        <v>4</v>
      </c>
      <c r="RS9" s="56">
        <v>2</v>
      </c>
      <c r="RT9" s="56">
        <v>3</v>
      </c>
      <c r="RU9" s="56">
        <v>0</v>
      </c>
      <c r="RV9" s="56">
        <v>0</v>
      </c>
      <c r="RW9" s="56">
        <v>-4</v>
      </c>
      <c r="RX9" s="56">
        <v>-3</v>
      </c>
      <c r="RY9" s="56">
        <v>3</v>
      </c>
      <c r="RZ9" s="56">
        <v>1</v>
      </c>
      <c r="SA9" s="56">
        <v>0</v>
      </c>
      <c r="SB9" s="56">
        <v>0</v>
      </c>
      <c r="SC9" s="56">
        <v>1</v>
      </c>
      <c r="SD9" s="56">
        <v>-2</v>
      </c>
      <c r="SE9" s="56">
        <v>1</v>
      </c>
      <c r="SF9" s="56">
        <v>0</v>
      </c>
      <c r="SG9" s="56">
        <v>3</v>
      </c>
      <c r="SH9" s="56">
        <v>0</v>
      </c>
      <c r="SI9" s="56">
        <v>7</v>
      </c>
      <c r="SJ9" s="56">
        <v>-1</v>
      </c>
      <c r="SK9" s="56">
        <v>0</v>
      </c>
      <c r="SL9" s="56">
        <v>-3</v>
      </c>
      <c r="SM9" s="56">
        <v>-3</v>
      </c>
      <c r="SN9" s="56">
        <v>-4</v>
      </c>
      <c r="SO9" s="56">
        <v>-3</v>
      </c>
      <c r="SP9" s="56">
        <v>1</v>
      </c>
      <c r="SQ9" s="56">
        <v>0</v>
      </c>
      <c r="SR9" s="56">
        <v>2</v>
      </c>
      <c r="SS9" s="56">
        <v>1</v>
      </c>
      <c r="ST9" s="56">
        <v>-3</v>
      </c>
      <c r="SU9" s="56">
        <v>-3</v>
      </c>
      <c r="SV9" s="56">
        <v>-1</v>
      </c>
      <c r="SW9" s="56">
        <v>1</v>
      </c>
      <c r="SX9" s="56">
        <v>0</v>
      </c>
      <c r="SY9" s="56">
        <v>-1</v>
      </c>
      <c r="SZ9" s="56">
        <v>4</v>
      </c>
      <c r="TA9" s="56">
        <v>8</v>
      </c>
      <c r="TB9" s="56">
        <v>-10</v>
      </c>
      <c r="TC9" s="56">
        <v>-7</v>
      </c>
      <c r="TD9" s="56">
        <v>-8</v>
      </c>
      <c r="TE9" s="56">
        <v>0</v>
      </c>
      <c r="TF9" s="56">
        <v>1</v>
      </c>
      <c r="TG9" s="56">
        <v>-1</v>
      </c>
      <c r="TH9" s="56">
        <v>-1</v>
      </c>
      <c r="TI9" s="56">
        <v>0</v>
      </c>
      <c r="TJ9" s="56">
        <v>-2</v>
      </c>
      <c r="TK9" s="56">
        <v>3</v>
      </c>
      <c r="TL9" s="56">
        <v>3</v>
      </c>
      <c r="TM9" s="56">
        <v>-2</v>
      </c>
      <c r="TN9" s="56">
        <v>2</v>
      </c>
      <c r="TO9" s="56">
        <v>8</v>
      </c>
      <c r="TP9" s="56">
        <v>0</v>
      </c>
      <c r="TQ9" s="56">
        <v>3</v>
      </c>
      <c r="TR9" s="56">
        <v>2</v>
      </c>
      <c r="TS9" s="56">
        <v>-1</v>
      </c>
      <c r="TT9" s="56">
        <v>-2</v>
      </c>
      <c r="TU9" s="56">
        <v>2</v>
      </c>
      <c r="TV9" s="56">
        <v>11</v>
      </c>
      <c r="TW9" s="56">
        <v>4</v>
      </c>
      <c r="TX9" s="56">
        <v>8</v>
      </c>
      <c r="TY9" s="56">
        <v>8</v>
      </c>
      <c r="TZ9" s="56">
        <v>-1</v>
      </c>
      <c r="UA9" s="56">
        <v>0</v>
      </c>
      <c r="UB9" s="56">
        <v>0</v>
      </c>
      <c r="UC9" s="56">
        <v>3</v>
      </c>
      <c r="UD9" s="56">
        <v>0</v>
      </c>
      <c r="UE9" s="56">
        <v>0</v>
      </c>
      <c r="UF9" s="56">
        <v>0</v>
      </c>
      <c r="UG9" s="56">
        <v>0</v>
      </c>
      <c r="UH9" s="56">
        <v>1</v>
      </c>
      <c r="UI9" s="56">
        <v>-1</v>
      </c>
      <c r="UJ9" s="56">
        <v>-1</v>
      </c>
      <c r="UK9" s="56">
        <v>0</v>
      </c>
      <c r="UL9" s="56">
        <v>5</v>
      </c>
      <c r="UM9" s="56">
        <v>0</v>
      </c>
      <c r="UN9" s="56">
        <v>1</v>
      </c>
      <c r="UO9" s="56">
        <v>1</v>
      </c>
      <c r="UP9" s="56">
        <v>22</v>
      </c>
      <c r="UQ9" s="56">
        <v>11</v>
      </c>
      <c r="UR9" s="56">
        <v>21</v>
      </c>
      <c r="US9" s="56">
        <v>77</v>
      </c>
      <c r="UT9" s="56">
        <v>59</v>
      </c>
      <c r="UU9" s="56">
        <v>57</v>
      </c>
      <c r="UV9" s="56">
        <v>57</v>
      </c>
      <c r="UW9" s="56">
        <v>14</v>
      </c>
      <c r="UX9" s="56">
        <v>0</v>
      </c>
      <c r="UY9" s="56">
        <v>0</v>
      </c>
      <c r="UZ9" s="56">
        <v>0</v>
      </c>
      <c r="VA9" s="56">
        <v>0</v>
      </c>
      <c r="VB9" s="56">
        <v>0</v>
      </c>
      <c r="VC9" s="56">
        <v>0</v>
      </c>
      <c r="VD9" s="56">
        <v>0</v>
      </c>
      <c r="VE9" s="56">
        <v>0</v>
      </c>
      <c r="VF9" s="56">
        <v>-3</v>
      </c>
      <c r="VG9" s="56">
        <v>-2</v>
      </c>
      <c r="VH9" s="56">
        <v>4</v>
      </c>
      <c r="VI9" s="56">
        <v>3</v>
      </c>
      <c r="VJ9" s="56">
        <v>1</v>
      </c>
      <c r="VK9" s="56">
        <v>2</v>
      </c>
      <c r="VL9" s="56">
        <v>0</v>
      </c>
      <c r="VM9" s="56">
        <v>3</v>
      </c>
      <c r="VN9">
        <v>-6</v>
      </c>
      <c r="VO9">
        <v>0</v>
      </c>
      <c r="VP9">
        <v>6</v>
      </c>
      <c r="VQ9">
        <v>3</v>
      </c>
      <c r="VR9">
        <v>3</v>
      </c>
      <c r="VS9">
        <v>0</v>
      </c>
      <c r="VT9">
        <v>0</v>
      </c>
      <c r="VU9">
        <v>-1</v>
      </c>
      <c r="VV9" s="56">
        <v>2</v>
      </c>
      <c r="VW9" s="56">
        <v>2</v>
      </c>
      <c r="VX9" s="56">
        <v>-1</v>
      </c>
      <c r="VY9" s="56">
        <v>0</v>
      </c>
      <c r="VZ9" s="56">
        <v>0</v>
      </c>
      <c r="WA9" s="56">
        <v>4</v>
      </c>
      <c r="WB9" s="56">
        <v>0</v>
      </c>
      <c r="WC9" s="56">
        <v>0</v>
      </c>
      <c r="WD9" s="56">
        <v>-1</v>
      </c>
      <c r="WE9" s="56">
        <v>2</v>
      </c>
      <c r="WF9" s="56">
        <v>3</v>
      </c>
      <c r="WG9" s="56">
        <v>-1</v>
      </c>
      <c r="WH9" s="56">
        <v>2</v>
      </c>
      <c r="WI9" s="56">
        <v>4</v>
      </c>
      <c r="WJ9" s="56">
        <v>5</v>
      </c>
      <c r="WK9" s="56">
        <v>5</v>
      </c>
      <c r="WL9" s="56">
        <v>3</v>
      </c>
      <c r="WM9" s="56">
        <v>1</v>
      </c>
      <c r="WN9" s="56">
        <v>7</v>
      </c>
      <c r="WO9" s="56">
        <v>4</v>
      </c>
      <c r="WP9" s="56">
        <v>2</v>
      </c>
      <c r="WQ9" s="56">
        <v>6</v>
      </c>
      <c r="WR9" s="56">
        <v>0</v>
      </c>
      <c r="WS9" s="56">
        <v>1</v>
      </c>
      <c r="WT9" s="56">
        <v>0</v>
      </c>
      <c r="WU9" s="56">
        <v>5</v>
      </c>
      <c r="WV9" s="56">
        <v>9</v>
      </c>
      <c r="WW9" s="56">
        <v>2</v>
      </c>
      <c r="WX9" s="56">
        <v>3</v>
      </c>
      <c r="WY9" s="56">
        <v>3</v>
      </c>
      <c r="WZ9" s="56">
        <v>-1</v>
      </c>
      <c r="XA9" s="56">
        <v>-1</v>
      </c>
    </row>
    <row r="10" spans="1:625">
      <c r="A10" t="s">
        <v>908</v>
      </c>
      <c r="B10" s="56">
        <v>-38</v>
      </c>
      <c r="C10" s="56">
        <v>-24</v>
      </c>
      <c r="D10" s="56">
        <v>-8</v>
      </c>
      <c r="E10" s="56">
        <v>10</v>
      </c>
      <c r="F10" s="56">
        <v>28</v>
      </c>
      <c r="G10" s="56">
        <v>31</v>
      </c>
      <c r="H10" s="56">
        <v>22</v>
      </c>
      <c r="I10" s="56">
        <v>23</v>
      </c>
      <c r="J10" s="56">
        <v>14</v>
      </c>
      <c r="K10" s="56">
        <v>21</v>
      </c>
      <c r="L10" s="56">
        <v>25</v>
      </c>
      <c r="M10" s="56">
        <v>46</v>
      </c>
      <c r="N10" s="56">
        <v>113</v>
      </c>
      <c r="O10" s="56">
        <v>63</v>
      </c>
      <c r="P10" s="56">
        <v>55</v>
      </c>
      <c r="Q10" s="56">
        <v>49</v>
      </c>
      <c r="R10" s="56">
        <v>-9</v>
      </c>
      <c r="S10" s="56">
        <v>-16</v>
      </c>
      <c r="T10" s="56">
        <v>9</v>
      </c>
      <c r="U10" s="56">
        <v>3</v>
      </c>
      <c r="V10" s="56">
        <v>27</v>
      </c>
      <c r="W10" s="56">
        <v>28</v>
      </c>
      <c r="X10" s="56">
        <v>21</v>
      </c>
      <c r="Y10" s="56">
        <v>12</v>
      </c>
      <c r="Z10" s="56">
        <v>-1</v>
      </c>
      <c r="AA10" s="56">
        <v>-6</v>
      </c>
      <c r="AB10" s="56">
        <v>-1</v>
      </c>
      <c r="AC10" s="56">
        <v>10</v>
      </c>
      <c r="AD10" s="56">
        <v>12</v>
      </c>
      <c r="AE10" s="56">
        <v>10</v>
      </c>
      <c r="AF10" s="56">
        <v>2</v>
      </c>
      <c r="AG10" s="56">
        <v>3</v>
      </c>
      <c r="AH10" s="56">
        <v>18</v>
      </c>
      <c r="AI10" s="56">
        <v>-6</v>
      </c>
      <c r="AJ10" s="56">
        <v>1</v>
      </c>
      <c r="AK10" s="56">
        <v>13</v>
      </c>
      <c r="AL10" s="56">
        <v>34</v>
      </c>
      <c r="AM10" s="56">
        <v>14</v>
      </c>
      <c r="AN10" s="56">
        <v>16</v>
      </c>
      <c r="AO10" s="56">
        <v>13</v>
      </c>
      <c r="AP10" s="56">
        <v>4</v>
      </c>
      <c r="AQ10" s="56">
        <v>-8</v>
      </c>
      <c r="AR10" s="56">
        <v>-2</v>
      </c>
      <c r="AS10" s="56">
        <v>2</v>
      </c>
      <c r="AT10" s="56">
        <v>10</v>
      </c>
      <c r="AU10" s="56">
        <v>3</v>
      </c>
      <c r="AV10" s="56">
        <v>3</v>
      </c>
      <c r="AW10" s="56">
        <v>-2</v>
      </c>
      <c r="AX10" s="56">
        <v>0</v>
      </c>
      <c r="AY10" s="56">
        <v>-7</v>
      </c>
      <c r="AZ10" s="56">
        <v>4</v>
      </c>
      <c r="BA10" s="56">
        <v>0</v>
      </c>
      <c r="BB10" s="56">
        <v>4</v>
      </c>
      <c r="BC10" s="56">
        <v>0</v>
      </c>
      <c r="BD10" s="56">
        <v>2</v>
      </c>
      <c r="BE10" s="56">
        <v>-1</v>
      </c>
      <c r="BF10" s="56">
        <v>2</v>
      </c>
      <c r="BG10" s="56">
        <v>4</v>
      </c>
      <c r="BH10" s="56">
        <v>1</v>
      </c>
      <c r="BI10" s="56">
        <v>2</v>
      </c>
      <c r="BJ10" s="56">
        <v>4</v>
      </c>
      <c r="BK10" s="56">
        <v>2</v>
      </c>
      <c r="BL10" s="56">
        <v>-1</v>
      </c>
      <c r="BM10" s="56">
        <v>2</v>
      </c>
      <c r="BN10" s="56">
        <v>2</v>
      </c>
      <c r="BO10" s="56">
        <v>-3</v>
      </c>
      <c r="BP10" s="56">
        <v>9</v>
      </c>
      <c r="BQ10" s="56">
        <v>-6</v>
      </c>
      <c r="BR10" s="56">
        <v>15</v>
      </c>
      <c r="BS10" s="56">
        <v>5</v>
      </c>
      <c r="BT10" s="56">
        <v>6</v>
      </c>
      <c r="BU10" s="56">
        <v>2</v>
      </c>
      <c r="BV10" s="56">
        <v>33</v>
      </c>
      <c r="BW10" s="56">
        <v>13</v>
      </c>
      <c r="BX10" s="56">
        <v>42</v>
      </c>
      <c r="BY10" s="56">
        <v>45</v>
      </c>
      <c r="BZ10" s="56">
        <v>70</v>
      </c>
      <c r="CA10" s="56">
        <v>35</v>
      </c>
      <c r="CB10" s="56">
        <v>24</v>
      </c>
      <c r="CC10" s="56">
        <v>20</v>
      </c>
      <c r="CD10" s="56">
        <v>9</v>
      </c>
      <c r="CE10" s="56">
        <v>-11</v>
      </c>
      <c r="CF10" s="56">
        <v>10</v>
      </c>
      <c r="CG10" s="56">
        <v>5</v>
      </c>
      <c r="CH10" s="56">
        <v>12</v>
      </c>
      <c r="CI10" s="56">
        <v>9</v>
      </c>
      <c r="CJ10" s="56">
        <v>8</v>
      </c>
      <c r="CK10" s="56">
        <v>10</v>
      </c>
      <c r="CL10" s="56">
        <v>6</v>
      </c>
      <c r="CM10" s="56">
        <v>7</v>
      </c>
      <c r="CN10" s="56">
        <v>20</v>
      </c>
      <c r="CO10" s="56">
        <v>17</v>
      </c>
      <c r="CP10" s="56">
        <v>24</v>
      </c>
      <c r="CQ10" s="56">
        <v>27</v>
      </c>
      <c r="CR10" s="56">
        <v>25</v>
      </c>
      <c r="CS10" s="56">
        <v>24</v>
      </c>
      <c r="CT10" s="56">
        <v>-9</v>
      </c>
      <c r="CU10" s="56">
        <v>-6</v>
      </c>
      <c r="CV10" s="56">
        <v>-4</v>
      </c>
      <c r="CW10" s="56">
        <v>18</v>
      </c>
      <c r="CX10" s="56">
        <v>26</v>
      </c>
      <c r="CY10" s="56">
        <v>19</v>
      </c>
      <c r="CZ10" s="56">
        <v>18</v>
      </c>
      <c r="DA10" s="56">
        <v>12</v>
      </c>
      <c r="DB10" s="56">
        <v>1</v>
      </c>
      <c r="DC10" s="56">
        <v>0</v>
      </c>
      <c r="DD10" s="56">
        <v>6</v>
      </c>
      <c r="DE10" s="56">
        <v>2</v>
      </c>
      <c r="DF10" s="56">
        <v>8</v>
      </c>
      <c r="DG10" s="56">
        <v>6</v>
      </c>
      <c r="DH10" s="56">
        <v>2</v>
      </c>
      <c r="DI10" s="56">
        <v>3</v>
      </c>
      <c r="DJ10" s="56">
        <v>26</v>
      </c>
      <c r="DK10" s="56">
        <v>13</v>
      </c>
      <c r="DL10" s="56">
        <v>23</v>
      </c>
      <c r="DM10" s="56">
        <v>34</v>
      </c>
      <c r="DN10" s="56">
        <v>30</v>
      </c>
      <c r="DO10" s="56">
        <v>18</v>
      </c>
      <c r="DP10" s="56">
        <v>18</v>
      </c>
      <c r="DQ10" s="56">
        <v>14</v>
      </c>
      <c r="DR10" s="56">
        <v>9</v>
      </c>
      <c r="DS10" s="56">
        <v>1</v>
      </c>
      <c r="DT10" s="56">
        <v>18</v>
      </c>
      <c r="DU10" s="56">
        <v>31</v>
      </c>
      <c r="DV10" s="56">
        <v>68</v>
      </c>
      <c r="DW10" s="56">
        <v>51</v>
      </c>
      <c r="DX10" s="56">
        <v>29</v>
      </c>
      <c r="DY10" s="56">
        <v>19</v>
      </c>
      <c r="DZ10" s="56">
        <v>10</v>
      </c>
      <c r="EA10" s="56">
        <v>-1</v>
      </c>
      <c r="EB10" s="56">
        <v>6</v>
      </c>
      <c r="EC10" s="56">
        <v>15</v>
      </c>
      <c r="ED10" s="56">
        <v>9</v>
      </c>
      <c r="EE10" s="56">
        <v>14</v>
      </c>
      <c r="EF10" s="56">
        <v>6</v>
      </c>
      <c r="EG10" s="56">
        <v>11</v>
      </c>
      <c r="EH10" s="56">
        <v>1</v>
      </c>
      <c r="EI10" s="56">
        <v>-15</v>
      </c>
      <c r="EJ10" s="56">
        <v>8</v>
      </c>
      <c r="EK10" s="56">
        <v>6</v>
      </c>
      <c r="EL10" s="56">
        <v>8</v>
      </c>
      <c r="EM10" s="56">
        <v>5</v>
      </c>
      <c r="EN10" s="56">
        <v>6</v>
      </c>
      <c r="EO10" s="56">
        <v>0</v>
      </c>
      <c r="EP10" s="56">
        <v>1</v>
      </c>
      <c r="EQ10" s="56">
        <v>0</v>
      </c>
      <c r="ER10" s="56">
        <v>0</v>
      </c>
      <c r="ES10" s="56">
        <v>0</v>
      </c>
      <c r="ET10" s="56">
        <v>1</v>
      </c>
      <c r="EU10" s="56">
        <v>0</v>
      </c>
      <c r="EV10" s="56">
        <v>0</v>
      </c>
      <c r="EW10" s="56">
        <v>0</v>
      </c>
      <c r="EX10" s="56">
        <v>-3</v>
      </c>
      <c r="EY10" s="56">
        <v>2</v>
      </c>
      <c r="EZ10" s="56">
        <v>2</v>
      </c>
      <c r="FA10" s="56">
        <v>23</v>
      </c>
      <c r="FB10" s="56">
        <v>28</v>
      </c>
      <c r="FC10" s="56">
        <v>32</v>
      </c>
      <c r="FD10" s="56">
        <v>21</v>
      </c>
      <c r="FE10" s="56">
        <v>22</v>
      </c>
      <c r="FF10" s="56">
        <v>9</v>
      </c>
      <c r="FG10" s="56">
        <v>16</v>
      </c>
      <c r="FH10" s="56">
        <v>21</v>
      </c>
      <c r="FI10" s="56">
        <v>25</v>
      </c>
      <c r="FJ10" s="56">
        <v>37</v>
      </c>
      <c r="FK10" s="56">
        <v>31</v>
      </c>
      <c r="FL10" s="56">
        <v>29</v>
      </c>
      <c r="FM10" s="56">
        <v>22</v>
      </c>
      <c r="FN10" s="56">
        <v>10</v>
      </c>
      <c r="FO10" s="56">
        <v>22</v>
      </c>
      <c r="FP10" s="56">
        <v>51</v>
      </c>
      <c r="FQ10" s="56">
        <v>32</v>
      </c>
      <c r="FR10" s="56">
        <v>36</v>
      </c>
      <c r="FS10" s="56">
        <v>39</v>
      </c>
      <c r="FT10" s="56">
        <v>23</v>
      </c>
      <c r="FU10" s="56">
        <v>11</v>
      </c>
      <c r="FV10" s="56">
        <v>-6</v>
      </c>
      <c r="FW10" s="56">
        <v>-3</v>
      </c>
      <c r="FX10" s="56">
        <v>-5</v>
      </c>
      <c r="FY10" s="56">
        <v>-3</v>
      </c>
      <c r="FZ10" s="56">
        <v>1</v>
      </c>
      <c r="GA10" s="56">
        <v>4</v>
      </c>
      <c r="GB10" s="56">
        <v>2</v>
      </c>
      <c r="GC10" s="56">
        <v>0</v>
      </c>
      <c r="GD10" s="56">
        <v>-14</v>
      </c>
      <c r="GE10" s="56">
        <v>19</v>
      </c>
      <c r="GF10" s="56">
        <v>27</v>
      </c>
      <c r="GG10" s="56">
        <v>45</v>
      </c>
      <c r="GH10" s="56">
        <v>68</v>
      </c>
      <c r="GI10" s="56">
        <v>70</v>
      </c>
      <c r="GJ10" s="56">
        <v>64</v>
      </c>
      <c r="GK10" s="56">
        <v>49</v>
      </c>
      <c r="GL10" s="56">
        <v>2</v>
      </c>
      <c r="GM10" s="56">
        <v>-6</v>
      </c>
      <c r="GN10" s="56">
        <v>-2</v>
      </c>
      <c r="GO10" s="56">
        <v>3</v>
      </c>
      <c r="GP10" s="56">
        <v>-2</v>
      </c>
      <c r="GQ10" s="56">
        <v>5</v>
      </c>
      <c r="GR10" s="56">
        <v>3</v>
      </c>
      <c r="GS10" s="56">
        <v>4</v>
      </c>
      <c r="GT10" s="56">
        <v>4</v>
      </c>
      <c r="GU10" s="56">
        <v>0</v>
      </c>
      <c r="GV10" s="56">
        <v>6</v>
      </c>
      <c r="GW10" s="56">
        <v>5</v>
      </c>
      <c r="GX10" s="56">
        <v>6</v>
      </c>
      <c r="GY10" s="56">
        <v>4</v>
      </c>
      <c r="GZ10" s="56">
        <v>2</v>
      </c>
      <c r="HA10" s="56">
        <v>1</v>
      </c>
      <c r="HB10" s="56">
        <v>31</v>
      </c>
      <c r="HC10" s="56">
        <v>13</v>
      </c>
      <c r="HD10" s="56">
        <v>61</v>
      </c>
      <c r="HE10" s="56">
        <v>36</v>
      </c>
      <c r="HF10" s="56">
        <v>67</v>
      </c>
      <c r="HG10" s="56">
        <v>39</v>
      </c>
      <c r="HH10" s="56">
        <v>27</v>
      </c>
      <c r="HI10" s="56">
        <v>28</v>
      </c>
      <c r="HJ10" s="56">
        <v>-5</v>
      </c>
      <c r="HK10" s="56">
        <v>3</v>
      </c>
      <c r="HL10" s="56">
        <v>1</v>
      </c>
      <c r="HM10" s="56">
        <v>4</v>
      </c>
      <c r="HN10" s="56">
        <v>9</v>
      </c>
      <c r="HO10" s="56">
        <v>8</v>
      </c>
      <c r="HP10" s="56">
        <v>1</v>
      </c>
      <c r="HQ10" s="56">
        <v>3</v>
      </c>
      <c r="HR10" s="56">
        <v>3</v>
      </c>
      <c r="HS10" s="56">
        <v>9</v>
      </c>
      <c r="HT10" s="56">
        <v>12</v>
      </c>
      <c r="HU10" s="56">
        <v>8</v>
      </c>
      <c r="HV10" s="56">
        <v>20</v>
      </c>
      <c r="HW10" s="56">
        <v>12</v>
      </c>
      <c r="HX10" s="56">
        <v>12</v>
      </c>
      <c r="HY10" s="56">
        <v>15</v>
      </c>
      <c r="HZ10" s="56">
        <v>5</v>
      </c>
      <c r="IA10" s="56">
        <v>11</v>
      </c>
      <c r="IB10" s="56">
        <v>41</v>
      </c>
      <c r="IC10" s="56">
        <v>46</v>
      </c>
      <c r="ID10" s="56">
        <v>40</v>
      </c>
      <c r="IE10" s="56">
        <v>47</v>
      </c>
      <c r="IF10" s="56">
        <v>62</v>
      </c>
      <c r="IG10" s="56">
        <v>41</v>
      </c>
      <c r="IH10" s="56">
        <v>18</v>
      </c>
      <c r="II10" s="56">
        <v>8</v>
      </c>
      <c r="IJ10" s="56">
        <v>12</v>
      </c>
      <c r="IK10" s="56">
        <v>21</v>
      </c>
      <c r="IL10" s="56">
        <v>16</v>
      </c>
      <c r="IM10" s="56">
        <v>17</v>
      </c>
      <c r="IN10" s="56">
        <v>13</v>
      </c>
      <c r="IO10" s="56">
        <v>41</v>
      </c>
      <c r="IP10" s="56">
        <v>-1</v>
      </c>
      <c r="IQ10" s="56">
        <v>2</v>
      </c>
      <c r="IR10" s="56">
        <v>-1</v>
      </c>
      <c r="IS10" s="56">
        <v>1</v>
      </c>
      <c r="IT10" s="56">
        <v>1</v>
      </c>
      <c r="IU10" s="56">
        <v>3</v>
      </c>
      <c r="IV10" s="56">
        <v>0</v>
      </c>
      <c r="IW10" s="56">
        <v>0</v>
      </c>
      <c r="IX10" s="56">
        <v>134</v>
      </c>
      <c r="IY10" s="56">
        <v>114</v>
      </c>
      <c r="IZ10" s="56">
        <v>163</v>
      </c>
      <c r="JA10" s="56">
        <v>145</v>
      </c>
      <c r="JB10" s="56">
        <v>202</v>
      </c>
      <c r="JC10" s="56">
        <v>183</v>
      </c>
      <c r="JD10" s="56">
        <v>166</v>
      </c>
      <c r="JE10" s="56">
        <v>151</v>
      </c>
      <c r="JF10" s="56">
        <v>3</v>
      </c>
      <c r="JG10" s="56">
        <v>9</v>
      </c>
      <c r="JH10" s="56">
        <v>3</v>
      </c>
      <c r="JI10" s="56">
        <v>-2</v>
      </c>
      <c r="JJ10" s="56">
        <v>5</v>
      </c>
      <c r="JK10" s="56">
        <v>1</v>
      </c>
      <c r="JL10" s="56">
        <v>9</v>
      </c>
      <c r="JM10" s="56">
        <v>0</v>
      </c>
      <c r="JN10" s="56">
        <v>4</v>
      </c>
      <c r="JO10" s="56">
        <v>3</v>
      </c>
      <c r="JP10" s="56">
        <v>2</v>
      </c>
      <c r="JQ10" s="56">
        <v>1</v>
      </c>
      <c r="JR10" s="56">
        <v>6</v>
      </c>
      <c r="JS10" s="56">
        <v>7</v>
      </c>
      <c r="JT10" s="56">
        <v>8</v>
      </c>
      <c r="JU10" s="56">
        <v>2</v>
      </c>
      <c r="JV10" s="56">
        <v>-1</v>
      </c>
      <c r="JW10" s="56">
        <v>-10</v>
      </c>
      <c r="JX10" s="56">
        <v>9</v>
      </c>
      <c r="JY10" s="56">
        <v>23</v>
      </c>
      <c r="JZ10" s="56">
        <v>17</v>
      </c>
      <c r="KA10" s="56">
        <v>33</v>
      </c>
      <c r="KB10" s="56">
        <v>19</v>
      </c>
      <c r="KC10" s="56">
        <v>24</v>
      </c>
      <c r="KD10" s="56">
        <v>-110</v>
      </c>
      <c r="KE10" s="56">
        <v>-72</v>
      </c>
      <c r="KF10" s="56">
        <v>-26</v>
      </c>
      <c r="KG10" s="56">
        <v>6</v>
      </c>
      <c r="KH10" s="56">
        <v>21</v>
      </c>
      <c r="KI10" s="56">
        <v>18</v>
      </c>
      <c r="KJ10" s="56">
        <v>20</v>
      </c>
      <c r="KK10" s="56">
        <v>6</v>
      </c>
      <c r="KL10" s="56">
        <v>-17</v>
      </c>
      <c r="KM10" s="56">
        <v>-8</v>
      </c>
      <c r="KN10" s="56">
        <v>24</v>
      </c>
      <c r="KO10" s="56">
        <v>17</v>
      </c>
      <c r="KP10" s="56">
        <v>37</v>
      </c>
      <c r="KQ10" s="56">
        <v>10</v>
      </c>
      <c r="KR10" s="56">
        <v>18</v>
      </c>
      <c r="KS10" s="56">
        <v>20</v>
      </c>
      <c r="KT10" s="56">
        <v>2</v>
      </c>
      <c r="KU10" s="56">
        <v>10</v>
      </c>
      <c r="KV10" s="56">
        <v>8</v>
      </c>
      <c r="KW10" s="56">
        <v>11</v>
      </c>
      <c r="KX10" s="56">
        <v>33</v>
      </c>
      <c r="KY10" s="56">
        <v>18</v>
      </c>
      <c r="KZ10" s="56">
        <v>23</v>
      </c>
      <c r="LA10" s="56">
        <v>7</v>
      </c>
      <c r="LB10" s="56">
        <v>7</v>
      </c>
      <c r="LC10" s="56">
        <v>10</v>
      </c>
      <c r="LD10" s="56">
        <v>15</v>
      </c>
      <c r="LE10" s="56">
        <v>28</v>
      </c>
      <c r="LF10" s="56">
        <v>40</v>
      </c>
      <c r="LG10" s="56">
        <v>24</v>
      </c>
      <c r="LH10" s="56">
        <v>29</v>
      </c>
      <c r="LI10" s="56">
        <v>8</v>
      </c>
      <c r="LJ10" s="56">
        <v>-7</v>
      </c>
      <c r="LK10" s="56">
        <v>0</v>
      </c>
      <c r="LL10" s="56">
        <v>8</v>
      </c>
      <c r="LM10" s="56">
        <v>2</v>
      </c>
      <c r="LN10" s="56">
        <v>10</v>
      </c>
      <c r="LO10" s="56">
        <v>2</v>
      </c>
      <c r="LP10" s="56">
        <v>6</v>
      </c>
      <c r="LQ10" s="56">
        <v>6</v>
      </c>
      <c r="LR10" s="56">
        <v>0</v>
      </c>
      <c r="LS10" s="56">
        <v>-4</v>
      </c>
      <c r="LT10" s="56">
        <v>0</v>
      </c>
      <c r="LU10" s="56">
        <v>10</v>
      </c>
      <c r="LV10" s="56">
        <v>8</v>
      </c>
      <c r="LW10" s="56">
        <v>8</v>
      </c>
      <c r="LX10" s="56">
        <v>1</v>
      </c>
      <c r="LY10" s="56">
        <v>2</v>
      </c>
      <c r="LZ10" s="56">
        <v>12</v>
      </c>
      <c r="MA10" s="56">
        <v>0</v>
      </c>
      <c r="MB10" s="56">
        <v>15</v>
      </c>
      <c r="MC10" s="56">
        <v>17</v>
      </c>
      <c r="MD10" s="56">
        <v>35</v>
      </c>
      <c r="ME10" s="56">
        <v>31</v>
      </c>
      <c r="MF10" s="56">
        <v>19</v>
      </c>
      <c r="MG10" s="56">
        <v>11</v>
      </c>
      <c r="MH10" s="56">
        <v>10</v>
      </c>
      <c r="MI10" s="56">
        <v>15</v>
      </c>
      <c r="MJ10" s="56">
        <v>29</v>
      </c>
      <c r="MK10" s="56">
        <v>28</v>
      </c>
      <c r="ML10" s="56">
        <v>31</v>
      </c>
      <c r="MM10" s="56">
        <v>24</v>
      </c>
      <c r="MN10" s="56">
        <v>18</v>
      </c>
      <c r="MO10" s="56">
        <v>15</v>
      </c>
      <c r="MP10" s="56">
        <v>-4</v>
      </c>
      <c r="MQ10" s="56">
        <v>20</v>
      </c>
      <c r="MR10" s="56">
        <v>15</v>
      </c>
      <c r="MS10" s="56">
        <v>52</v>
      </c>
      <c r="MT10" s="56">
        <v>48</v>
      </c>
      <c r="MU10" s="56">
        <v>45</v>
      </c>
      <c r="MV10" s="56">
        <v>40</v>
      </c>
      <c r="MW10" s="56">
        <v>16</v>
      </c>
      <c r="MX10" s="56">
        <v>1</v>
      </c>
      <c r="MY10" s="56">
        <v>-5</v>
      </c>
      <c r="MZ10" s="56">
        <v>3</v>
      </c>
      <c r="NA10" s="56">
        <v>-3</v>
      </c>
      <c r="NB10" s="56">
        <v>6</v>
      </c>
      <c r="NC10" s="56">
        <v>1</v>
      </c>
      <c r="ND10" s="56">
        <v>1</v>
      </c>
      <c r="NE10" s="56">
        <v>-1</v>
      </c>
      <c r="NF10" s="56">
        <v>10</v>
      </c>
      <c r="NG10" s="56">
        <v>-5</v>
      </c>
      <c r="NH10" s="56">
        <v>40</v>
      </c>
      <c r="NI10" s="56">
        <v>56</v>
      </c>
      <c r="NJ10" s="56">
        <v>63</v>
      </c>
      <c r="NK10" s="56">
        <v>42</v>
      </c>
      <c r="NL10" s="56">
        <v>28</v>
      </c>
      <c r="NM10" s="56">
        <v>18</v>
      </c>
      <c r="NN10" s="56">
        <v>10</v>
      </c>
      <c r="NO10" s="56">
        <v>3</v>
      </c>
      <c r="NP10" s="56">
        <v>15</v>
      </c>
      <c r="NQ10" s="56">
        <v>16</v>
      </c>
      <c r="NR10" s="56">
        <v>14</v>
      </c>
      <c r="NS10" s="56">
        <v>14</v>
      </c>
      <c r="NT10" s="56">
        <v>8</v>
      </c>
      <c r="NU10" s="56">
        <v>7</v>
      </c>
      <c r="NV10" s="56">
        <v>2</v>
      </c>
      <c r="NW10" s="56">
        <v>5</v>
      </c>
      <c r="NX10" s="56">
        <v>12</v>
      </c>
      <c r="NY10" s="56">
        <v>11</v>
      </c>
      <c r="NZ10" s="56">
        <v>4</v>
      </c>
      <c r="OA10" s="56">
        <v>9</v>
      </c>
      <c r="OB10" s="56">
        <v>5</v>
      </c>
      <c r="OC10" s="56">
        <v>9</v>
      </c>
      <c r="OD10" s="56">
        <v>-2</v>
      </c>
      <c r="OE10" s="56">
        <v>12</v>
      </c>
      <c r="OF10" s="56">
        <v>9</v>
      </c>
      <c r="OG10" s="56">
        <v>4</v>
      </c>
      <c r="OH10" s="56">
        <v>5</v>
      </c>
      <c r="OI10" s="56">
        <v>9</v>
      </c>
      <c r="OJ10" s="56">
        <v>10</v>
      </c>
      <c r="OK10" s="56">
        <v>10</v>
      </c>
      <c r="OL10" s="56">
        <v>2</v>
      </c>
      <c r="OM10" s="56">
        <v>11</v>
      </c>
      <c r="ON10" s="56">
        <v>44</v>
      </c>
      <c r="OO10" s="56">
        <v>28</v>
      </c>
      <c r="OP10" s="56">
        <v>62</v>
      </c>
      <c r="OQ10" s="56">
        <v>47</v>
      </c>
      <c r="OR10" s="56">
        <v>37</v>
      </c>
      <c r="OS10" s="56">
        <v>14</v>
      </c>
      <c r="OT10" s="56">
        <v>12</v>
      </c>
      <c r="OU10" s="56">
        <v>14</v>
      </c>
      <c r="OV10" s="56">
        <v>55</v>
      </c>
      <c r="OW10" s="56">
        <v>44</v>
      </c>
      <c r="OX10" s="56">
        <v>69</v>
      </c>
      <c r="OY10" s="56">
        <v>71</v>
      </c>
      <c r="OZ10" s="56">
        <v>65</v>
      </c>
      <c r="PA10" s="56">
        <v>55</v>
      </c>
      <c r="PB10" s="56">
        <v>-5</v>
      </c>
      <c r="PC10" s="56">
        <v>3</v>
      </c>
      <c r="PD10" s="56">
        <v>12</v>
      </c>
      <c r="PE10" s="56">
        <v>0</v>
      </c>
      <c r="PF10" s="56">
        <v>10</v>
      </c>
      <c r="PG10" s="56">
        <v>22</v>
      </c>
      <c r="PH10" s="56">
        <v>5</v>
      </c>
      <c r="PI10" s="56">
        <v>13</v>
      </c>
      <c r="PJ10" s="56">
        <v>1</v>
      </c>
      <c r="PK10" s="56">
        <v>-12</v>
      </c>
      <c r="PL10" s="56">
        <v>24</v>
      </c>
      <c r="PM10" s="56">
        <v>27</v>
      </c>
      <c r="PN10" s="56">
        <v>48</v>
      </c>
      <c r="PO10" s="56">
        <v>54</v>
      </c>
      <c r="PP10" s="56">
        <v>34</v>
      </c>
      <c r="PQ10" s="56">
        <v>15</v>
      </c>
      <c r="PR10" s="56">
        <v>-1</v>
      </c>
      <c r="PS10" s="56">
        <v>-1</v>
      </c>
      <c r="PT10" s="56">
        <v>-3</v>
      </c>
      <c r="PU10" s="56">
        <v>1</v>
      </c>
      <c r="PV10" s="56">
        <v>8</v>
      </c>
      <c r="PW10" s="56">
        <v>10</v>
      </c>
      <c r="PX10" s="56">
        <v>11</v>
      </c>
      <c r="PY10" s="56">
        <v>6</v>
      </c>
      <c r="PZ10" s="56">
        <v>1</v>
      </c>
      <c r="QA10" s="56">
        <v>-2</v>
      </c>
      <c r="QB10" s="56">
        <v>-1</v>
      </c>
      <c r="QC10" s="56">
        <v>1</v>
      </c>
      <c r="QD10" s="56">
        <v>-2</v>
      </c>
      <c r="QE10" s="56">
        <v>0</v>
      </c>
      <c r="QF10" s="56">
        <v>0</v>
      </c>
      <c r="QG10" s="56">
        <v>2</v>
      </c>
      <c r="QH10" s="56">
        <v>11</v>
      </c>
      <c r="QI10" s="56">
        <v>6</v>
      </c>
      <c r="QJ10" s="56">
        <v>8</v>
      </c>
      <c r="QK10" s="56">
        <v>13</v>
      </c>
      <c r="QL10" s="56">
        <v>15</v>
      </c>
      <c r="QM10" s="56">
        <v>23</v>
      </c>
      <c r="QN10" s="56">
        <v>6</v>
      </c>
      <c r="QO10" s="56">
        <v>10</v>
      </c>
      <c r="QP10" s="56">
        <v>2</v>
      </c>
      <c r="QQ10" s="56">
        <v>0</v>
      </c>
      <c r="QR10" s="56">
        <v>0</v>
      </c>
      <c r="QS10" s="56">
        <v>6</v>
      </c>
      <c r="QT10" s="56">
        <v>5</v>
      </c>
      <c r="QU10" s="56">
        <v>1</v>
      </c>
      <c r="QV10" s="56">
        <v>2</v>
      </c>
      <c r="QW10" s="56">
        <v>4</v>
      </c>
      <c r="QX10" s="56">
        <v>39</v>
      </c>
      <c r="QY10" s="56">
        <v>10</v>
      </c>
      <c r="QZ10" s="56">
        <v>4</v>
      </c>
      <c r="RA10" s="56">
        <v>5</v>
      </c>
      <c r="RB10" s="56">
        <v>96</v>
      </c>
      <c r="RC10" s="56">
        <v>63</v>
      </c>
      <c r="RD10" s="56">
        <v>34</v>
      </c>
      <c r="RE10" s="56">
        <v>22</v>
      </c>
      <c r="RF10" s="56">
        <v>1</v>
      </c>
      <c r="RG10" s="56">
        <v>-1</v>
      </c>
      <c r="RH10" s="56">
        <v>0</v>
      </c>
      <c r="RI10" s="56">
        <v>0</v>
      </c>
      <c r="RJ10" s="56">
        <v>4</v>
      </c>
      <c r="RK10" s="56">
        <v>2</v>
      </c>
      <c r="RL10" s="56">
        <v>4</v>
      </c>
      <c r="RM10" s="56">
        <v>3</v>
      </c>
      <c r="RN10" s="56">
        <v>8</v>
      </c>
      <c r="RO10" s="56">
        <v>4</v>
      </c>
      <c r="RP10" s="56">
        <v>2</v>
      </c>
      <c r="RQ10" s="56">
        <v>1</v>
      </c>
      <c r="RR10" s="56">
        <v>9</v>
      </c>
      <c r="RS10" s="56">
        <v>-2</v>
      </c>
      <c r="RT10" s="56">
        <v>6</v>
      </c>
      <c r="RU10" s="56">
        <v>1</v>
      </c>
      <c r="RV10" s="56">
        <v>-1</v>
      </c>
      <c r="RW10" s="56">
        <v>-2</v>
      </c>
      <c r="RX10" s="56">
        <v>1</v>
      </c>
      <c r="RY10" s="56">
        <v>1</v>
      </c>
      <c r="RZ10" s="56">
        <v>9</v>
      </c>
      <c r="SA10" s="56">
        <v>4</v>
      </c>
      <c r="SB10" s="56">
        <v>4</v>
      </c>
      <c r="SC10" s="56">
        <v>-3</v>
      </c>
      <c r="SD10" s="56">
        <v>1</v>
      </c>
      <c r="SE10" s="56">
        <v>-1</v>
      </c>
      <c r="SF10" s="56">
        <v>3</v>
      </c>
      <c r="SG10" s="56">
        <v>1</v>
      </c>
      <c r="SH10" s="56">
        <v>0</v>
      </c>
      <c r="SI10" s="56">
        <v>4</v>
      </c>
      <c r="SJ10" s="56">
        <v>5</v>
      </c>
      <c r="SK10" s="56">
        <v>3</v>
      </c>
      <c r="SL10" s="56">
        <v>-6</v>
      </c>
      <c r="SM10" s="56">
        <v>-3</v>
      </c>
      <c r="SN10" s="56">
        <v>-4</v>
      </c>
      <c r="SO10" s="56">
        <v>0</v>
      </c>
      <c r="SP10" s="56">
        <v>1</v>
      </c>
      <c r="SQ10" s="56">
        <v>1</v>
      </c>
      <c r="SR10" s="56">
        <v>-2</v>
      </c>
      <c r="SS10" s="56">
        <v>2</v>
      </c>
      <c r="ST10" s="56">
        <v>-1</v>
      </c>
      <c r="SU10" s="56">
        <v>-6</v>
      </c>
      <c r="SV10" s="56">
        <v>1</v>
      </c>
      <c r="SW10" s="56">
        <v>0</v>
      </c>
      <c r="SX10" s="56">
        <v>9</v>
      </c>
      <c r="SY10" s="56">
        <v>10</v>
      </c>
      <c r="SZ10" s="56">
        <v>6</v>
      </c>
      <c r="TA10" s="56">
        <v>4</v>
      </c>
      <c r="TB10" s="56">
        <v>-5</v>
      </c>
      <c r="TC10" s="56">
        <v>-9</v>
      </c>
      <c r="TD10" s="56">
        <v>-6</v>
      </c>
      <c r="TE10" s="56">
        <v>0</v>
      </c>
      <c r="TF10" s="56">
        <v>1</v>
      </c>
      <c r="TG10" s="56">
        <v>0</v>
      </c>
      <c r="TH10" s="56">
        <v>0</v>
      </c>
      <c r="TI10" s="56">
        <v>-1</v>
      </c>
      <c r="TJ10" s="56">
        <v>-1</v>
      </c>
      <c r="TK10" s="56">
        <v>2</v>
      </c>
      <c r="TL10" s="56">
        <v>1</v>
      </c>
      <c r="TM10" s="56">
        <v>-2</v>
      </c>
      <c r="TN10" s="56">
        <v>2</v>
      </c>
      <c r="TO10" s="56">
        <v>7</v>
      </c>
      <c r="TP10" s="56">
        <v>2</v>
      </c>
      <c r="TQ10" s="56">
        <v>3</v>
      </c>
      <c r="TR10" s="56">
        <v>-1</v>
      </c>
      <c r="TS10" s="56">
        <v>0</v>
      </c>
      <c r="TT10" s="56">
        <v>4</v>
      </c>
      <c r="TU10" s="56">
        <v>1</v>
      </c>
      <c r="TV10" s="56">
        <v>1</v>
      </c>
      <c r="TW10" s="56">
        <v>7</v>
      </c>
      <c r="TX10" s="56">
        <v>6</v>
      </c>
      <c r="TY10" s="56">
        <v>3</v>
      </c>
      <c r="TZ10" s="56">
        <v>1</v>
      </c>
      <c r="UA10" s="56">
        <v>0</v>
      </c>
      <c r="UB10" s="56">
        <v>-1</v>
      </c>
      <c r="UC10" s="56">
        <v>3</v>
      </c>
      <c r="UD10" s="56">
        <v>5</v>
      </c>
      <c r="UE10" s="56">
        <v>2</v>
      </c>
      <c r="UF10" s="56">
        <v>0</v>
      </c>
      <c r="UG10" s="56">
        <v>1</v>
      </c>
      <c r="UH10" s="56">
        <v>0</v>
      </c>
      <c r="UI10" s="56">
        <v>1</v>
      </c>
      <c r="UJ10" s="56">
        <v>1</v>
      </c>
      <c r="UK10" s="56">
        <v>-1</v>
      </c>
      <c r="UL10" s="56">
        <v>2</v>
      </c>
      <c r="UM10" s="56">
        <v>1</v>
      </c>
      <c r="UN10" s="56">
        <v>2</v>
      </c>
      <c r="UO10" s="56">
        <v>1</v>
      </c>
      <c r="UP10" s="56">
        <v>21</v>
      </c>
      <c r="UQ10" s="56">
        <v>8</v>
      </c>
      <c r="UR10" s="56">
        <v>24</v>
      </c>
      <c r="US10" s="56">
        <v>69</v>
      </c>
      <c r="UT10" s="56">
        <v>67</v>
      </c>
      <c r="UU10" s="56">
        <v>65</v>
      </c>
      <c r="UV10" s="56">
        <v>62</v>
      </c>
      <c r="UW10" s="56">
        <v>25</v>
      </c>
      <c r="UX10" s="56">
        <v>0</v>
      </c>
      <c r="UY10" s="56">
        <v>0</v>
      </c>
      <c r="UZ10" s="56">
        <v>-1</v>
      </c>
      <c r="VA10" s="56">
        <v>0</v>
      </c>
      <c r="VB10" s="56">
        <v>-1</v>
      </c>
      <c r="VC10" s="56">
        <v>0</v>
      </c>
      <c r="VD10" s="56">
        <v>0</v>
      </c>
      <c r="VE10" s="56">
        <v>0</v>
      </c>
      <c r="VF10" s="56">
        <v>0</v>
      </c>
      <c r="VG10" s="56">
        <v>-3</v>
      </c>
      <c r="VH10" s="56">
        <v>1</v>
      </c>
      <c r="VI10" s="56">
        <v>0</v>
      </c>
      <c r="VJ10" s="56">
        <v>1</v>
      </c>
      <c r="VK10" s="56">
        <v>0</v>
      </c>
      <c r="VL10" s="56">
        <v>2</v>
      </c>
      <c r="VM10" s="56">
        <v>0</v>
      </c>
      <c r="VN10">
        <v>-6</v>
      </c>
      <c r="VO10">
        <v>-1</v>
      </c>
      <c r="VP10">
        <v>4</v>
      </c>
      <c r="VQ10">
        <v>2</v>
      </c>
      <c r="VR10">
        <v>4</v>
      </c>
      <c r="VS10">
        <v>5</v>
      </c>
      <c r="VT10">
        <v>0</v>
      </c>
      <c r="VU10">
        <v>1</v>
      </c>
      <c r="VV10" s="56">
        <v>2</v>
      </c>
      <c r="VW10" s="56">
        <v>2</v>
      </c>
      <c r="VX10" s="56">
        <v>-1</v>
      </c>
      <c r="VY10" s="56">
        <v>0</v>
      </c>
      <c r="VZ10" s="56">
        <v>0</v>
      </c>
      <c r="WA10" s="56">
        <v>1</v>
      </c>
      <c r="WB10" s="56">
        <v>0</v>
      </c>
      <c r="WC10" s="56">
        <v>0</v>
      </c>
      <c r="WD10" s="56">
        <v>-3</v>
      </c>
      <c r="WE10" s="56">
        <v>3</v>
      </c>
      <c r="WF10" s="56">
        <v>-5</v>
      </c>
      <c r="WG10" s="56">
        <v>-2</v>
      </c>
      <c r="WH10" s="56">
        <v>4</v>
      </c>
      <c r="WI10" s="56">
        <v>4</v>
      </c>
      <c r="WJ10" s="56">
        <v>4</v>
      </c>
      <c r="WK10" s="56">
        <v>-2</v>
      </c>
      <c r="WL10" s="56">
        <v>-11</v>
      </c>
      <c r="WM10" s="56">
        <v>5</v>
      </c>
      <c r="WN10" s="56">
        <v>2</v>
      </c>
      <c r="WO10" s="56">
        <v>-1</v>
      </c>
      <c r="WP10" s="56">
        <v>6</v>
      </c>
      <c r="WQ10" s="56">
        <v>11</v>
      </c>
      <c r="WR10" s="56">
        <v>0</v>
      </c>
      <c r="WS10" s="56">
        <v>3</v>
      </c>
      <c r="WT10" s="56">
        <v>-2</v>
      </c>
      <c r="WU10" s="56">
        <v>3</v>
      </c>
      <c r="WV10" s="56">
        <v>5</v>
      </c>
      <c r="WW10" s="56">
        <v>-1</v>
      </c>
      <c r="WX10" s="56">
        <v>0</v>
      </c>
      <c r="WY10" s="56">
        <v>-1</v>
      </c>
      <c r="WZ10" s="56">
        <v>-2</v>
      </c>
      <c r="XA10" s="56">
        <v>0</v>
      </c>
    </row>
    <row r="11" spans="1:625">
      <c r="A11" t="s">
        <v>909</v>
      </c>
      <c r="B11" s="56">
        <v>-39</v>
      </c>
      <c r="C11" s="56">
        <v>0</v>
      </c>
      <c r="D11" s="56">
        <v>21</v>
      </c>
      <c r="E11" s="56">
        <v>-3</v>
      </c>
      <c r="F11" s="56">
        <v>23</v>
      </c>
      <c r="G11" s="56">
        <v>25</v>
      </c>
      <c r="H11" s="56">
        <v>31</v>
      </c>
      <c r="I11" s="56">
        <v>20</v>
      </c>
      <c r="J11" s="56">
        <v>-12</v>
      </c>
      <c r="K11" s="56">
        <v>23</v>
      </c>
      <c r="L11" s="56">
        <v>12</v>
      </c>
      <c r="M11" s="56">
        <v>63</v>
      </c>
      <c r="N11" s="56">
        <v>101</v>
      </c>
      <c r="O11" s="56">
        <v>62</v>
      </c>
      <c r="P11" s="56">
        <v>61</v>
      </c>
      <c r="Q11" s="56">
        <v>37</v>
      </c>
      <c r="R11" s="56">
        <v>-19</v>
      </c>
      <c r="S11" s="56">
        <v>-16</v>
      </c>
      <c r="T11" s="56">
        <v>4</v>
      </c>
      <c r="U11" s="56">
        <v>5</v>
      </c>
      <c r="V11" s="56">
        <v>24</v>
      </c>
      <c r="W11" s="56">
        <v>20</v>
      </c>
      <c r="X11" s="56">
        <v>31</v>
      </c>
      <c r="Y11" s="56">
        <v>17</v>
      </c>
      <c r="Z11" s="56">
        <v>6</v>
      </c>
      <c r="AA11" s="56">
        <v>-4</v>
      </c>
      <c r="AB11" s="56">
        <v>-2</v>
      </c>
      <c r="AC11" s="56">
        <v>3</v>
      </c>
      <c r="AD11" s="56">
        <v>9</v>
      </c>
      <c r="AE11" s="56">
        <v>9</v>
      </c>
      <c r="AF11" s="56">
        <v>-3</v>
      </c>
      <c r="AG11" s="56">
        <v>4</v>
      </c>
      <c r="AH11" s="56">
        <v>11</v>
      </c>
      <c r="AI11" s="56">
        <v>-5</v>
      </c>
      <c r="AJ11" s="56">
        <v>1</v>
      </c>
      <c r="AK11" s="56">
        <v>6</v>
      </c>
      <c r="AL11" s="56">
        <v>39</v>
      </c>
      <c r="AM11" s="56">
        <v>24</v>
      </c>
      <c r="AN11" s="56">
        <v>15</v>
      </c>
      <c r="AO11" s="56">
        <v>20</v>
      </c>
      <c r="AP11" s="56">
        <v>-3</v>
      </c>
      <c r="AQ11" s="56">
        <v>2</v>
      </c>
      <c r="AR11" s="56">
        <v>5</v>
      </c>
      <c r="AS11" s="56">
        <v>-1</v>
      </c>
      <c r="AT11" s="56">
        <v>13</v>
      </c>
      <c r="AU11" s="56">
        <v>4</v>
      </c>
      <c r="AV11" s="56">
        <v>4</v>
      </c>
      <c r="AW11" s="56">
        <v>3</v>
      </c>
      <c r="AX11" s="56">
        <v>-2</v>
      </c>
      <c r="AY11" s="56">
        <v>-1</v>
      </c>
      <c r="AZ11" s="56">
        <v>2</v>
      </c>
      <c r="BA11" s="56">
        <v>-2</v>
      </c>
      <c r="BB11" s="56">
        <v>0</v>
      </c>
      <c r="BC11" s="56">
        <v>2</v>
      </c>
      <c r="BD11" s="56">
        <v>1</v>
      </c>
      <c r="BE11" s="56">
        <v>-2</v>
      </c>
      <c r="BF11" s="56">
        <v>6</v>
      </c>
      <c r="BG11" s="56">
        <v>-1</v>
      </c>
      <c r="BH11" s="56">
        <v>-3</v>
      </c>
      <c r="BI11" s="56">
        <v>0</v>
      </c>
      <c r="BJ11" s="56">
        <v>12</v>
      </c>
      <c r="BK11" s="56">
        <v>6</v>
      </c>
      <c r="BL11" s="56">
        <v>-1</v>
      </c>
      <c r="BM11" s="56">
        <v>6</v>
      </c>
      <c r="BN11" s="56">
        <v>4</v>
      </c>
      <c r="BO11" s="56">
        <v>-1</v>
      </c>
      <c r="BP11" s="56">
        <v>8</v>
      </c>
      <c r="BQ11" s="56">
        <v>-5</v>
      </c>
      <c r="BR11" s="56">
        <v>7</v>
      </c>
      <c r="BS11" s="56">
        <v>7</v>
      </c>
      <c r="BT11" s="56">
        <v>5</v>
      </c>
      <c r="BU11" s="56">
        <v>2</v>
      </c>
      <c r="BV11" s="56">
        <v>49</v>
      </c>
      <c r="BW11" s="56">
        <v>20</v>
      </c>
      <c r="BX11" s="56">
        <v>37</v>
      </c>
      <c r="BY11" s="56">
        <v>46</v>
      </c>
      <c r="BZ11" s="56">
        <v>87</v>
      </c>
      <c r="CA11" s="56">
        <v>41</v>
      </c>
      <c r="CB11" s="56">
        <v>30</v>
      </c>
      <c r="CC11" s="56">
        <v>12</v>
      </c>
      <c r="CD11" s="56">
        <v>-6</v>
      </c>
      <c r="CE11" s="56">
        <v>6</v>
      </c>
      <c r="CF11" s="56">
        <v>13</v>
      </c>
      <c r="CG11" s="56">
        <v>9</v>
      </c>
      <c r="CH11" s="56">
        <v>27</v>
      </c>
      <c r="CI11" s="56">
        <v>15</v>
      </c>
      <c r="CJ11" s="56">
        <v>9</v>
      </c>
      <c r="CK11" s="56">
        <v>9</v>
      </c>
      <c r="CL11" s="56">
        <v>8</v>
      </c>
      <c r="CM11" s="56">
        <v>6</v>
      </c>
      <c r="CN11" s="56">
        <v>25</v>
      </c>
      <c r="CO11" s="56">
        <v>11</v>
      </c>
      <c r="CP11" s="56">
        <v>25</v>
      </c>
      <c r="CQ11" s="56">
        <v>31</v>
      </c>
      <c r="CR11" s="56">
        <v>13</v>
      </c>
      <c r="CS11" s="56">
        <v>23</v>
      </c>
      <c r="CT11" s="56">
        <v>-12</v>
      </c>
      <c r="CU11" s="56">
        <v>3</v>
      </c>
      <c r="CV11" s="56">
        <v>6</v>
      </c>
      <c r="CW11" s="56">
        <v>16</v>
      </c>
      <c r="CX11" s="56">
        <v>22</v>
      </c>
      <c r="CY11" s="56">
        <v>28</v>
      </c>
      <c r="CZ11" s="56">
        <v>15</v>
      </c>
      <c r="DA11" s="56">
        <v>15</v>
      </c>
      <c r="DB11" s="56">
        <v>4</v>
      </c>
      <c r="DC11" s="56">
        <v>10</v>
      </c>
      <c r="DD11" s="56">
        <v>5</v>
      </c>
      <c r="DE11" s="56">
        <v>5</v>
      </c>
      <c r="DF11" s="56">
        <v>8</v>
      </c>
      <c r="DG11" s="56">
        <v>6</v>
      </c>
      <c r="DH11" s="56">
        <v>2</v>
      </c>
      <c r="DI11" s="56">
        <v>-1</v>
      </c>
      <c r="DJ11" s="56">
        <v>16</v>
      </c>
      <c r="DK11" s="56">
        <v>14</v>
      </c>
      <c r="DL11" s="56">
        <v>24</v>
      </c>
      <c r="DM11" s="56">
        <v>18</v>
      </c>
      <c r="DN11" s="56">
        <v>36</v>
      </c>
      <c r="DO11" s="56">
        <v>29</v>
      </c>
      <c r="DP11" s="56">
        <v>24</v>
      </c>
      <c r="DQ11" s="56">
        <v>14</v>
      </c>
      <c r="DR11" s="56">
        <v>16</v>
      </c>
      <c r="DS11" s="56">
        <v>6</v>
      </c>
      <c r="DT11" s="56">
        <v>18</v>
      </c>
      <c r="DU11" s="56">
        <v>31</v>
      </c>
      <c r="DV11" s="56">
        <v>67</v>
      </c>
      <c r="DW11" s="56">
        <v>46</v>
      </c>
      <c r="DX11" s="56">
        <v>32</v>
      </c>
      <c r="DY11" s="56">
        <v>22</v>
      </c>
      <c r="DZ11" s="56">
        <v>1</v>
      </c>
      <c r="EA11" s="56">
        <v>-1</v>
      </c>
      <c r="EB11" s="56">
        <v>5</v>
      </c>
      <c r="EC11" s="56">
        <v>7</v>
      </c>
      <c r="ED11" s="56">
        <v>12</v>
      </c>
      <c r="EE11" s="56">
        <v>9</v>
      </c>
      <c r="EF11" s="56">
        <v>5</v>
      </c>
      <c r="EG11" s="56">
        <v>7</v>
      </c>
      <c r="EH11" s="56">
        <v>1</v>
      </c>
      <c r="EI11" s="56">
        <v>3</v>
      </c>
      <c r="EJ11" s="56">
        <v>-1</v>
      </c>
      <c r="EK11" s="56">
        <v>0</v>
      </c>
      <c r="EL11" s="56">
        <v>4</v>
      </c>
      <c r="EM11" s="56">
        <v>14</v>
      </c>
      <c r="EN11" s="56">
        <v>12</v>
      </c>
      <c r="EO11" s="56">
        <v>4</v>
      </c>
      <c r="EP11" s="56">
        <v>0</v>
      </c>
      <c r="EQ11" s="56">
        <v>0</v>
      </c>
      <c r="ER11" s="56">
        <v>0</v>
      </c>
      <c r="ES11" s="56">
        <v>-1</v>
      </c>
      <c r="ET11" s="56">
        <v>0</v>
      </c>
      <c r="EU11" s="56">
        <v>0</v>
      </c>
      <c r="EV11" s="56">
        <v>0</v>
      </c>
      <c r="EW11" s="56">
        <v>0</v>
      </c>
      <c r="EX11" s="56">
        <v>3</v>
      </c>
      <c r="EY11" s="56">
        <v>14</v>
      </c>
      <c r="EZ11" s="56">
        <v>14</v>
      </c>
      <c r="FA11" s="56">
        <v>18</v>
      </c>
      <c r="FB11" s="56">
        <v>42</v>
      </c>
      <c r="FC11" s="56">
        <v>37</v>
      </c>
      <c r="FD11" s="56">
        <v>30</v>
      </c>
      <c r="FE11" s="56">
        <v>22</v>
      </c>
      <c r="FF11" s="56">
        <v>13</v>
      </c>
      <c r="FG11" s="56">
        <v>18</v>
      </c>
      <c r="FH11" s="56">
        <v>21</v>
      </c>
      <c r="FI11" s="56">
        <v>27</v>
      </c>
      <c r="FJ11" s="56">
        <v>25</v>
      </c>
      <c r="FK11" s="56">
        <v>20</v>
      </c>
      <c r="FL11" s="56">
        <v>19</v>
      </c>
      <c r="FM11" s="56">
        <v>19</v>
      </c>
      <c r="FN11" s="56">
        <v>14</v>
      </c>
      <c r="FO11" s="56">
        <v>16</v>
      </c>
      <c r="FP11" s="56">
        <v>24</v>
      </c>
      <c r="FQ11" s="56">
        <v>30</v>
      </c>
      <c r="FR11" s="56">
        <v>38</v>
      </c>
      <c r="FS11" s="56">
        <v>30</v>
      </c>
      <c r="FT11" s="56">
        <v>21</v>
      </c>
      <c r="FU11" s="56">
        <v>9</v>
      </c>
      <c r="FV11" s="56">
        <v>-2</v>
      </c>
      <c r="FW11" s="56">
        <v>2</v>
      </c>
      <c r="FX11" s="56">
        <v>-2</v>
      </c>
      <c r="FY11" s="56">
        <v>5</v>
      </c>
      <c r="FZ11" s="56">
        <v>1</v>
      </c>
      <c r="GA11" s="56">
        <v>3</v>
      </c>
      <c r="GB11" s="56">
        <v>4</v>
      </c>
      <c r="GC11" s="56">
        <v>3</v>
      </c>
      <c r="GD11" s="56">
        <v>-13</v>
      </c>
      <c r="GE11" s="56">
        <v>20</v>
      </c>
      <c r="GF11" s="56">
        <v>51</v>
      </c>
      <c r="GG11" s="56">
        <v>38</v>
      </c>
      <c r="GH11" s="56">
        <v>64</v>
      </c>
      <c r="GI11" s="56">
        <v>82</v>
      </c>
      <c r="GJ11" s="56">
        <v>67</v>
      </c>
      <c r="GK11" s="56">
        <v>27</v>
      </c>
      <c r="GL11" s="56">
        <v>3</v>
      </c>
      <c r="GM11" s="56">
        <v>1</v>
      </c>
      <c r="GN11" s="56">
        <v>-1</v>
      </c>
      <c r="GO11" s="56">
        <v>-6</v>
      </c>
      <c r="GP11" s="56">
        <v>3</v>
      </c>
      <c r="GQ11" s="56">
        <v>0</v>
      </c>
      <c r="GR11" s="56">
        <v>4</v>
      </c>
      <c r="GS11" s="56">
        <v>6</v>
      </c>
      <c r="GT11" s="56">
        <v>-3</v>
      </c>
      <c r="GU11" s="56">
        <v>1</v>
      </c>
      <c r="GV11" s="56">
        <v>11</v>
      </c>
      <c r="GW11" s="56">
        <v>3</v>
      </c>
      <c r="GX11" s="56">
        <v>3</v>
      </c>
      <c r="GY11" s="56">
        <v>7</v>
      </c>
      <c r="GZ11" s="56">
        <v>2</v>
      </c>
      <c r="HA11" s="56">
        <v>3</v>
      </c>
      <c r="HB11" s="56">
        <v>20</v>
      </c>
      <c r="HC11" s="56">
        <v>16</v>
      </c>
      <c r="HD11" s="56">
        <v>55</v>
      </c>
      <c r="HE11" s="56">
        <v>55</v>
      </c>
      <c r="HF11" s="56">
        <v>78</v>
      </c>
      <c r="HG11" s="56">
        <v>64</v>
      </c>
      <c r="HH11" s="56">
        <v>43</v>
      </c>
      <c r="HI11" s="56">
        <v>36</v>
      </c>
      <c r="HJ11" s="56">
        <v>-3</v>
      </c>
      <c r="HK11" s="56">
        <v>-5</v>
      </c>
      <c r="HL11" s="56">
        <v>2</v>
      </c>
      <c r="HM11" s="56">
        <v>0</v>
      </c>
      <c r="HN11" s="56">
        <v>11</v>
      </c>
      <c r="HO11" s="56">
        <v>4</v>
      </c>
      <c r="HP11" s="56">
        <v>7</v>
      </c>
      <c r="HQ11" s="56">
        <v>11</v>
      </c>
      <c r="HR11" s="56">
        <v>-2</v>
      </c>
      <c r="HS11" s="56">
        <v>-1</v>
      </c>
      <c r="HT11" s="56">
        <v>9</v>
      </c>
      <c r="HU11" s="56">
        <v>6</v>
      </c>
      <c r="HV11" s="56">
        <v>12</v>
      </c>
      <c r="HW11" s="56">
        <v>10</v>
      </c>
      <c r="HX11" s="56">
        <v>13</v>
      </c>
      <c r="HY11" s="56">
        <v>11</v>
      </c>
      <c r="HZ11" s="56">
        <v>-12</v>
      </c>
      <c r="IA11" s="56">
        <v>16</v>
      </c>
      <c r="IB11" s="56">
        <v>43</v>
      </c>
      <c r="IC11" s="56">
        <v>38</v>
      </c>
      <c r="ID11" s="56">
        <v>43</v>
      </c>
      <c r="IE11" s="56">
        <v>63</v>
      </c>
      <c r="IF11" s="56">
        <v>52</v>
      </c>
      <c r="IG11" s="56">
        <v>40</v>
      </c>
      <c r="IH11" s="56">
        <v>15</v>
      </c>
      <c r="II11" s="56">
        <v>15</v>
      </c>
      <c r="IJ11" s="56">
        <v>7</v>
      </c>
      <c r="IK11" s="56">
        <v>6</v>
      </c>
      <c r="IL11" s="56">
        <v>29</v>
      </c>
      <c r="IM11" s="56">
        <v>14</v>
      </c>
      <c r="IN11" s="56">
        <v>13</v>
      </c>
      <c r="IO11" s="56">
        <v>39</v>
      </c>
      <c r="IP11" s="56">
        <v>3</v>
      </c>
      <c r="IQ11" s="56">
        <v>-1</v>
      </c>
      <c r="IR11" s="56">
        <v>3</v>
      </c>
      <c r="IS11" s="56">
        <v>0</v>
      </c>
      <c r="IT11" s="56">
        <v>-2</v>
      </c>
      <c r="IU11" s="56">
        <v>1</v>
      </c>
      <c r="IV11" s="56">
        <v>1</v>
      </c>
      <c r="IW11" s="56">
        <v>0</v>
      </c>
      <c r="IX11" s="56">
        <v>137</v>
      </c>
      <c r="IY11" s="56">
        <v>88</v>
      </c>
      <c r="IZ11" s="56">
        <v>119</v>
      </c>
      <c r="JA11" s="56">
        <v>202</v>
      </c>
      <c r="JB11" s="56">
        <v>183</v>
      </c>
      <c r="JC11" s="56">
        <v>197</v>
      </c>
      <c r="JD11" s="56">
        <v>200</v>
      </c>
      <c r="JE11" s="56">
        <v>176</v>
      </c>
      <c r="JF11" s="56">
        <v>5</v>
      </c>
      <c r="JG11" s="56">
        <v>1</v>
      </c>
      <c r="JH11" s="56">
        <v>-3</v>
      </c>
      <c r="JI11" s="56">
        <v>-2</v>
      </c>
      <c r="JJ11" s="56">
        <v>5</v>
      </c>
      <c r="JK11" s="56">
        <v>-1</v>
      </c>
      <c r="JL11" s="56">
        <v>10</v>
      </c>
      <c r="JM11" s="56">
        <v>4</v>
      </c>
      <c r="JN11" s="56">
        <v>2</v>
      </c>
      <c r="JO11" s="56">
        <v>-2</v>
      </c>
      <c r="JP11" s="56">
        <v>0</v>
      </c>
      <c r="JQ11" s="56">
        <v>3</v>
      </c>
      <c r="JR11" s="56">
        <v>16</v>
      </c>
      <c r="JS11" s="56">
        <v>8</v>
      </c>
      <c r="JT11" s="56">
        <v>9</v>
      </c>
      <c r="JU11" s="56">
        <v>5</v>
      </c>
      <c r="JV11" s="56">
        <v>-16</v>
      </c>
      <c r="JW11" s="56">
        <v>-6</v>
      </c>
      <c r="JX11" s="56">
        <v>16</v>
      </c>
      <c r="JY11" s="56">
        <v>19</v>
      </c>
      <c r="JZ11" s="56">
        <v>17</v>
      </c>
      <c r="KA11" s="56">
        <v>38</v>
      </c>
      <c r="KB11" s="56">
        <v>33</v>
      </c>
      <c r="KC11" s="56">
        <v>24</v>
      </c>
      <c r="KD11" s="56">
        <v>-118</v>
      </c>
      <c r="KE11" s="56">
        <v>-56</v>
      </c>
      <c r="KF11" s="56">
        <v>-19</v>
      </c>
      <c r="KG11" s="56">
        <v>5</v>
      </c>
      <c r="KH11" s="56">
        <v>9</v>
      </c>
      <c r="KI11" s="56">
        <v>29</v>
      </c>
      <c r="KJ11" s="56">
        <v>15</v>
      </c>
      <c r="KK11" s="56">
        <v>1</v>
      </c>
      <c r="KL11" s="56">
        <v>-9</v>
      </c>
      <c r="KM11" s="56">
        <v>0</v>
      </c>
      <c r="KN11" s="56">
        <v>22</v>
      </c>
      <c r="KO11" s="56">
        <v>17</v>
      </c>
      <c r="KP11" s="56">
        <v>30</v>
      </c>
      <c r="KQ11" s="56">
        <v>4</v>
      </c>
      <c r="KR11" s="56">
        <v>12</v>
      </c>
      <c r="KS11" s="56">
        <v>12</v>
      </c>
      <c r="KT11" s="56">
        <v>-2</v>
      </c>
      <c r="KU11" s="56">
        <v>3</v>
      </c>
      <c r="KV11" s="56">
        <v>8</v>
      </c>
      <c r="KW11" s="56">
        <v>7</v>
      </c>
      <c r="KX11" s="56">
        <v>27</v>
      </c>
      <c r="KY11" s="56">
        <v>10</v>
      </c>
      <c r="KZ11" s="56">
        <v>13</v>
      </c>
      <c r="LA11" s="56">
        <v>14</v>
      </c>
      <c r="LB11" s="56">
        <v>9</v>
      </c>
      <c r="LC11" s="56">
        <v>3</v>
      </c>
      <c r="LD11" s="56">
        <v>27</v>
      </c>
      <c r="LE11" s="56">
        <v>26</v>
      </c>
      <c r="LF11" s="56">
        <v>43</v>
      </c>
      <c r="LG11" s="56">
        <v>28</v>
      </c>
      <c r="LH11" s="56">
        <v>27</v>
      </c>
      <c r="LI11" s="56">
        <v>16</v>
      </c>
      <c r="LJ11" s="56">
        <v>-4</v>
      </c>
      <c r="LK11" s="56">
        <v>-2</v>
      </c>
      <c r="LL11" s="56">
        <v>8</v>
      </c>
      <c r="LM11" s="56">
        <v>7</v>
      </c>
      <c r="LN11" s="56">
        <v>12</v>
      </c>
      <c r="LO11" s="56">
        <v>16</v>
      </c>
      <c r="LP11" s="56">
        <v>9</v>
      </c>
      <c r="LQ11" s="56">
        <v>5</v>
      </c>
      <c r="LR11" s="56">
        <v>-2</v>
      </c>
      <c r="LS11" s="56">
        <v>-4</v>
      </c>
      <c r="LT11" s="56">
        <v>6</v>
      </c>
      <c r="LU11" s="56">
        <v>3</v>
      </c>
      <c r="LV11" s="56">
        <v>6</v>
      </c>
      <c r="LW11" s="56">
        <v>1</v>
      </c>
      <c r="LX11" s="56">
        <v>6</v>
      </c>
      <c r="LY11" s="56">
        <v>1</v>
      </c>
      <c r="LZ11" s="56">
        <v>4</v>
      </c>
      <c r="MA11" s="56">
        <v>-15</v>
      </c>
      <c r="MB11" s="56">
        <v>18</v>
      </c>
      <c r="MC11" s="56">
        <v>17</v>
      </c>
      <c r="MD11" s="56">
        <v>39</v>
      </c>
      <c r="ME11" s="56">
        <v>29</v>
      </c>
      <c r="MF11" s="56">
        <v>31</v>
      </c>
      <c r="MG11" s="56">
        <v>13</v>
      </c>
      <c r="MH11" s="56">
        <v>11</v>
      </c>
      <c r="MI11" s="56">
        <v>10</v>
      </c>
      <c r="MJ11" s="56">
        <v>30</v>
      </c>
      <c r="MK11" s="56">
        <v>33</v>
      </c>
      <c r="ML11" s="56">
        <v>31</v>
      </c>
      <c r="MM11" s="56">
        <v>20</v>
      </c>
      <c r="MN11" s="56">
        <v>17</v>
      </c>
      <c r="MO11" s="56">
        <v>12</v>
      </c>
      <c r="MP11" s="56">
        <v>-6</v>
      </c>
      <c r="MQ11" s="56">
        <v>9</v>
      </c>
      <c r="MR11" s="56">
        <v>52</v>
      </c>
      <c r="MS11" s="56">
        <v>49</v>
      </c>
      <c r="MT11" s="56">
        <v>53</v>
      </c>
      <c r="MU11" s="56">
        <v>45</v>
      </c>
      <c r="MV11" s="56">
        <v>25</v>
      </c>
      <c r="MW11" s="56">
        <v>17</v>
      </c>
      <c r="MX11" s="56">
        <v>0</v>
      </c>
      <c r="MY11" s="56">
        <v>-3</v>
      </c>
      <c r="MZ11" s="56">
        <v>0</v>
      </c>
      <c r="NA11" s="56">
        <v>0</v>
      </c>
      <c r="NB11" s="56">
        <v>3</v>
      </c>
      <c r="NC11" s="56">
        <v>0</v>
      </c>
      <c r="ND11" s="56">
        <v>0</v>
      </c>
      <c r="NE11" s="56">
        <v>3</v>
      </c>
      <c r="NF11" s="56">
        <v>7</v>
      </c>
      <c r="NG11" s="56">
        <v>-9</v>
      </c>
      <c r="NH11" s="56">
        <v>27</v>
      </c>
      <c r="NI11" s="56">
        <v>36</v>
      </c>
      <c r="NJ11" s="56">
        <v>35</v>
      </c>
      <c r="NK11" s="56">
        <v>43</v>
      </c>
      <c r="NL11" s="56">
        <v>21</v>
      </c>
      <c r="NM11" s="56">
        <v>20</v>
      </c>
      <c r="NN11" s="56">
        <v>2</v>
      </c>
      <c r="NO11" s="56">
        <v>4</v>
      </c>
      <c r="NP11" s="56">
        <v>15</v>
      </c>
      <c r="NQ11" s="56">
        <v>5</v>
      </c>
      <c r="NR11" s="56">
        <v>11</v>
      </c>
      <c r="NS11" s="56">
        <v>11</v>
      </c>
      <c r="NT11" s="56">
        <v>14</v>
      </c>
      <c r="NU11" s="56">
        <v>5</v>
      </c>
      <c r="NV11" s="56">
        <v>7</v>
      </c>
      <c r="NW11" s="56">
        <v>8</v>
      </c>
      <c r="NX11" s="56">
        <v>9</v>
      </c>
      <c r="NY11" s="56">
        <v>11</v>
      </c>
      <c r="NZ11" s="56">
        <v>27</v>
      </c>
      <c r="OA11" s="56">
        <v>12</v>
      </c>
      <c r="OB11" s="56">
        <v>22</v>
      </c>
      <c r="OC11" s="56">
        <v>12</v>
      </c>
      <c r="OD11" s="56">
        <v>-9</v>
      </c>
      <c r="OE11" s="56">
        <v>-2</v>
      </c>
      <c r="OF11" s="56">
        <v>-3</v>
      </c>
      <c r="OG11" s="56">
        <v>2</v>
      </c>
      <c r="OH11" s="56">
        <v>4</v>
      </c>
      <c r="OI11" s="56">
        <v>12</v>
      </c>
      <c r="OJ11" s="56">
        <v>6</v>
      </c>
      <c r="OK11" s="56">
        <v>8</v>
      </c>
      <c r="OL11" s="56">
        <v>9</v>
      </c>
      <c r="OM11" s="56">
        <v>15</v>
      </c>
      <c r="ON11" s="56">
        <v>22</v>
      </c>
      <c r="OO11" s="56">
        <v>36</v>
      </c>
      <c r="OP11" s="56">
        <v>61</v>
      </c>
      <c r="OQ11" s="56">
        <v>39</v>
      </c>
      <c r="OR11" s="56">
        <v>32</v>
      </c>
      <c r="OS11" s="56">
        <v>18</v>
      </c>
      <c r="OT11" s="56">
        <v>20</v>
      </c>
      <c r="OU11" s="56">
        <v>-13</v>
      </c>
      <c r="OV11" s="56">
        <v>41</v>
      </c>
      <c r="OW11" s="56">
        <v>70</v>
      </c>
      <c r="OX11" s="56">
        <v>73</v>
      </c>
      <c r="OY11" s="56">
        <v>50</v>
      </c>
      <c r="OZ11" s="56">
        <v>57</v>
      </c>
      <c r="PA11" s="56">
        <v>67</v>
      </c>
      <c r="PB11" s="56">
        <v>-1</v>
      </c>
      <c r="PC11" s="56">
        <v>-4</v>
      </c>
      <c r="PD11" s="56">
        <v>6</v>
      </c>
      <c r="PE11" s="56">
        <v>3</v>
      </c>
      <c r="PF11" s="56">
        <v>28</v>
      </c>
      <c r="PG11" s="56">
        <v>11</v>
      </c>
      <c r="PH11" s="56">
        <v>12</v>
      </c>
      <c r="PI11" s="56">
        <v>1</v>
      </c>
      <c r="PJ11" s="56">
        <v>7</v>
      </c>
      <c r="PK11" s="56">
        <v>-3</v>
      </c>
      <c r="PL11" s="56">
        <v>38</v>
      </c>
      <c r="PM11" s="56">
        <v>42</v>
      </c>
      <c r="PN11" s="56">
        <v>49</v>
      </c>
      <c r="PO11" s="56">
        <v>34</v>
      </c>
      <c r="PP11" s="56">
        <v>38</v>
      </c>
      <c r="PQ11" s="56">
        <v>4</v>
      </c>
      <c r="PR11" s="56">
        <v>3</v>
      </c>
      <c r="PS11" s="56">
        <v>1</v>
      </c>
      <c r="PT11" s="56">
        <v>-2</v>
      </c>
      <c r="PU11" s="56">
        <v>1</v>
      </c>
      <c r="PV11" s="56">
        <v>6</v>
      </c>
      <c r="PW11" s="56">
        <v>3</v>
      </c>
      <c r="PX11" s="56">
        <v>7</v>
      </c>
      <c r="PY11" s="56">
        <v>3</v>
      </c>
      <c r="PZ11" s="56">
        <v>0</v>
      </c>
      <c r="QA11" s="56">
        <v>0</v>
      </c>
      <c r="QB11" s="56">
        <v>1</v>
      </c>
      <c r="QC11" s="56">
        <v>4</v>
      </c>
      <c r="QD11" s="56">
        <v>1</v>
      </c>
      <c r="QE11" s="56">
        <v>0</v>
      </c>
      <c r="QF11" s="56">
        <v>-2</v>
      </c>
      <c r="QG11" s="56">
        <v>1</v>
      </c>
      <c r="QH11" s="56">
        <v>10</v>
      </c>
      <c r="QI11" s="56">
        <v>3</v>
      </c>
      <c r="QJ11" s="56">
        <v>13</v>
      </c>
      <c r="QK11" s="56">
        <v>13</v>
      </c>
      <c r="QL11" s="56">
        <v>27</v>
      </c>
      <c r="QM11" s="56">
        <v>12</v>
      </c>
      <c r="QN11" s="56">
        <v>22</v>
      </c>
      <c r="QO11" s="56">
        <v>6</v>
      </c>
      <c r="QP11" s="56">
        <v>-2</v>
      </c>
      <c r="QQ11" s="56">
        <v>1</v>
      </c>
      <c r="QR11" s="56">
        <v>1</v>
      </c>
      <c r="QS11" s="56">
        <v>4</v>
      </c>
      <c r="QT11" s="56">
        <v>5</v>
      </c>
      <c r="QU11" s="56">
        <v>1</v>
      </c>
      <c r="QV11" s="56">
        <v>3</v>
      </c>
      <c r="QW11" s="56">
        <v>1</v>
      </c>
      <c r="QX11" s="56">
        <v>37</v>
      </c>
      <c r="QY11" s="56">
        <v>6</v>
      </c>
      <c r="QZ11" s="56">
        <v>0</v>
      </c>
      <c r="RA11" s="56">
        <v>10</v>
      </c>
      <c r="RB11" s="56">
        <v>61</v>
      </c>
      <c r="RC11" s="56">
        <v>63</v>
      </c>
      <c r="RD11" s="56">
        <v>40</v>
      </c>
      <c r="RE11" s="56">
        <v>36</v>
      </c>
      <c r="RF11" s="56">
        <v>-4</v>
      </c>
      <c r="RG11" s="56">
        <v>0</v>
      </c>
      <c r="RH11" s="56">
        <v>-3</v>
      </c>
      <c r="RI11" s="56">
        <v>0</v>
      </c>
      <c r="RJ11" s="56">
        <v>2</v>
      </c>
      <c r="RK11" s="56">
        <v>3</v>
      </c>
      <c r="RL11" s="56">
        <v>3</v>
      </c>
      <c r="RM11" s="56">
        <v>3</v>
      </c>
      <c r="RN11" s="56">
        <v>4</v>
      </c>
      <c r="RO11" s="56">
        <v>6</v>
      </c>
      <c r="RP11" s="56">
        <v>1</v>
      </c>
      <c r="RQ11" s="56">
        <v>7</v>
      </c>
      <c r="RR11" s="56">
        <v>3</v>
      </c>
      <c r="RS11" s="56">
        <v>2</v>
      </c>
      <c r="RT11" s="56">
        <v>2</v>
      </c>
      <c r="RU11" s="56">
        <v>0</v>
      </c>
      <c r="RV11" s="56">
        <v>-6</v>
      </c>
      <c r="RW11" s="56">
        <v>-7</v>
      </c>
      <c r="RX11" s="56">
        <v>-1</v>
      </c>
      <c r="RY11" s="56">
        <v>1</v>
      </c>
      <c r="RZ11" s="56">
        <v>4</v>
      </c>
      <c r="SA11" s="56">
        <v>6</v>
      </c>
      <c r="SB11" s="56">
        <v>3</v>
      </c>
      <c r="SC11" s="56">
        <v>-1</v>
      </c>
      <c r="SD11" s="56">
        <v>0</v>
      </c>
      <c r="SE11" s="56">
        <v>0</v>
      </c>
      <c r="SF11" s="56">
        <v>1</v>
      </c>
      <c r="SG11" s="56">
        <v>3</v>
      </c>
      <c r="SH11" s="56">
        <v>2</v>
      </c>
      <c r="SI11" s="56">
        <v>1</v>
      </c>
      <c r="SJ11" s="56">
        <v>1</v>
      </c>
      <c r="SK11" s="56">
        <v>1</v>
      </c>
      <c r="SL11" s="56">
        <v>-3</v>
      </c>
      <c r="SM11" s="56">
        <v>-2</v>
      </c>
      <c r="SN11" s="56">
        <v>-7</v>
      </c>
      <c r="SO11" s="56">
        <v>2</v>
      </c>
      <c r="SP11" s="56">
        <v>-1</v>
      </c>
      <c r="SQ11" s="56">
        <v>-1</v>
      </c>
      <c r="SR11" s="56">
        <v>1</v>
      </c>
      <c r="SS11" s="56">
        <v>3</v>
      </c>
      <c r="ST11" s="56">
        <v>-6</v>
      </c>
      <c r="SU11" s="56">
        <v>-3</v>
      </c>
      <c r="SV11" s="56">
        <v>-5</v>
      </c>
      <c r="SW11" s="56">
        <v>3</v>
      </c>
      <c r="SX11" s="56">
        <v>3</v>
      </c>
      <c r="SY11" s="56">
        <v>9</v>
      </c>
      <c r="SZ11" s="56">
        <v>1</v>
      </c>
      <c r="TA11" s="56">
        <v>1</v>
      </c>
      <c r="TB11" s="56">
        <v>-4</v>
      </c>
      <c r="TC11" s="56">
        <v>-12</v>
      </c>
      <c r="TD11" s="56">
        <v>-8</v>
      </c>
      <c r="TE11" s="56">
        <v>-2</v>
      </c>
      <c r="TF11" s="56">
        <v>1</v>
      </c>
      <c r="TG11" s="56">
        <v>0</v>
      </c>
      <c r="TH11" s="56">
        <v>0</v>
      </c>
      <c r="TI11" s="56">
        <v>0</v>
      </c>
      <c r="TJ11" s="56">
        <v>-1</v>
      </c>
      <c r="TK11" s="56">
        <v>-3</v>
      </c>
      <c r="TL11" s="56">
        <v>-1</v>
      </c>
      <c r="TM11" s="56">
        <v>2</v>
      </c>
      <c r="TN11" s="56">
        <v>0</v>
      </c>
      <c r="TO11" s="56">
        <v>3</v>
      </c>
      <c r="TP11" s="56">
        <v>5</v>
      </c>
      <c r="TQ11" s="56">
        <v>1</v>
      </c>
      <c r="TR11" s="56">
        <v>0</v>
      </c>
      <c r="TS11" s="56">
        <v>-3</v>
      </c>
      <c r="TT11" s="56">
        <v>0</v>
      </c>
      <c r="TU11" s="56">
        <v>3</v>
      </c>
      <c r="TV11" s="56">
        <v>7</v>
      </c>
      <c r="TW11" s="56">
        <v>4</v>
      </c>
      <c r="TX11" s="56">
        <v>5</v>
      </c>
      <c r="TY11" s="56">
        <v>6</v>
      </c>
      <c r="TZ11" s="56">
        <v>0</v>
      </c>
      <c r="UA11" s="56">
        <v>2</v>
      </c>
      <c r="UB11" s="56">
        <v>1</v>
      </c>
      <c r="UC11" s="56">
        <v>9</v>
      </c>
      <c r="UD11" s="56">
        <v>6</v>
      </c>
      <c r="UE11" s="56">
        <v>4</v>
      </c>
      <c r="UF11" s="56">
        <v>-2</v>
      </c>
      <c r="UG11" s="56">
        <v>1</v>
      </c>
      <c r="UH11" s="56">
        <v>1</v>
      </c>
      <c r="UI11" s="56">
        <v>0</v>
      </c>
      <c r="UJ11" s="56">
        <v>-1</v>
      </c>
      <c r="UK11" s="56">
        <v>-1</v>
      </c>
      <c r="UL11" s="56">
        <v>0</v>
      </c>
      <c r="UM11" s="56">
        <v>0</v>
      </c>
      <c r="UN11" s="56">
        <v>0</v>
      </c>
      <c r="UO11" s="56">
        <v>0</v>
      </c>
      <c r="UP11" s="56">
        <v>31</v>
      </c>
      <c r="UQ11" s="56">
        <v>17</v>
      </c>
      <c r="UR11" s="56">
        <v>26</v>
      </c>
      <c r="US11" s="56">
        <v>74</v>
      </c>
      <c r="UT11" s="56">
        <v>62</v>
      </c>
      <c r="UU11" s="56">
        <v>50</v>
      </c>
      <c r="UV11" s="56">
        <v>71</v>
      </c>
      <c r="UW11" s="56">
        <v>31</v>
      </c>
      <c r="UX11" s="56">
        <v>0</v>
      </c>
      <c r="UY11" s="56">
        <v>0</v>
      </c>
      <c r="UZ11" s="56">
        <v>0</v>
      </c>
      <c r="VA11" s="56">
        <v>0</v>
      </c>
      <c r="VB11" s="56">
        <v>0</v>
      </c>
      <c r="VC11" s="56">
        <v>0</v>
      </c>
      <c r="VD11" s="56">
        <v>0</v>
      </c>
      <c r="VE11" s="56">
        <v>0</v>
      </c>
      <c r="VF11" s="56">
        <v>1</v>
      </c>
      <c r="VG11" s="56">
        <v>1</v>
      </c>
      <c r="VH11" s="56">
        <v>3</v>
      </c>
      <c r="VI11" s="56">
        <v>3</v>
      </c>
      <c r="VJ11" s="56">
        <v>6</v>
      </c>
      <c r="VK11" s="56">
        <v>1</v>
      </c>
      <c r="VL11" s="56">
        <v>3</v>
      </c>
      <c r="VM11" s="56">
        <v>0</v>
      </c>
      <c r="VN11">
        <v>-5</v>
      </c>
      <c r="VO11">
        <v>-3</v>
      </c>
      <c r="VP11">
        <v>3</v>
      </c>
      <c r="VQ11">
        <v>-2</v>
      </c>
      <c r="VR11">
        <v>1</v>
      </c>
      <c r="VS11">
        <v>1</v>
      </c>
      <c r="VT11">
        <v>0</v>
      </c>
      <c r="VU11">
        <v>0</v>
      </c>
      <c r="VV11" s="56">
        <v>1</v>
      </c>
      <c r="VW11" s="56">
        <v>1</v>
      </c>
      <c r="VX11" s="56">
        <v>1</v>
      </c>
      <c r="VY11" s="56">
        <v>-1</v>
      </c>
      <c r="VZ11" s="56">
        <v>0</v>
      </c>
      <c r="WA11" s="56">
        <v>1</v>
      </c>
      <c r="WB11" s="56">
        <v>0</v>
      </c>
      <c r="WC11" s="56">
        <v>0</v>
      </c>
      <c r="WD11" s="56">
        <v>-2</v>
      </c>
      <c r="WE11" s="56">
        <v>1</v>
      </c>
      <c r="WF11" s="56">
        <v>-1</v>
      </c>
      <c r="WG11" s="56">
        <v>-2</v>
      </c>
      <c r="WH11" s="56">
        <v>4</v>
      </c>
      <c r="WI11" s="56">
        <v>5</v>
      </c>
      <c r="WJ11" s="56">
        <v>4</v>
      </c>
      <c r="WK11" s="56">
        <v>-1</v>
      </c>
      <c r="WL11" s="56">
        <v>-3</v>
      </c>
      <c r="WM11" s="56">
        <v>5</v>
      </c>
      <c r="WN11" s="56">
        <v>5</v>
      </c>
      <c r="WO11" s="56">
        <v>9</v>
      </c>
      <c r="WP11" s="56">
        <v>2</v>
      </c>
      <c r="WQ11" s="56">
        <v>5</v>
      </c>
      <c r="WR11" s="56">
        <v>-6</v>
      </c>
      <c r="WS11" s="56">
        <v>3</v>
      </c>
      <c r="WT11" s="56">
        <v>-1</v>
      </c>
      <c r="WU11" s="56">
        <v>0</v>
      </c>
      <c r="WV11" s="56">
        <v>1</v>
      </c>
      <c r="WW11" s="56">
        <v>2</v>
      </c>
      <c r="WX11" s="56">
        <v>-1</v>
      </c>
      <c r="WY11" s="56">
        <v>2</v>
      </c>
      <c r="WZ11" s="56">
        <v>1</v>
      </c>
      <c r="XA11" s="56">
        <v>-1</v>
      </c>
    </row>
    <row r="12" spans="1:625">
      <c r="A12" t="s">
        <v>910</v>
      </c>
      <c r="B12" s="56">
        <v>-27</v>
      </c>
      <c r="C12" s="56">
        <v>-24</v>
      </c>
      <c r="D12" s="56">
        <v>2</v>
      </c>
      <c r="E12" s="56">
        <v>6</v>
      </c>
      <c r="F12" s="56">
        <v>37</v>
      </c>
      <c r="G12" s="56">
        <v>23</v>
      </c>
      <c r="H12" s="56">
        <v>29</v>
      </c>
      <c r="I12" s="56">
        <v>18</v>
      </c>
      <c r="J12" s="56">
        <v>2</v>
      </c>
      <c r="K12" s="56">
        <v>13</v>
      </c>
      <c r="L12" s="56">
        <v>28</v>
      </c>
      <c r="M12" s="56">
        <v>48</v>
      </c>
      <c r="N12" s="56">
        <v>110</v>
      </c>
      <c r="O12" s="56">
        <v>77</v>
      </c>
      <c r="P12" s="56">
        <v>44</v>
      </c>
      <c r="Q12" s="56">
        <v>42</v>
      </c>
      <c r="R12" s="56">
        <v>-21</v>
      </c>
      <c r="S12" s="56">
        <v>-11</v>
      </c>
      <c r="T12" s="56">
        <v>16</v>
      </c>
      <c r="U12" s="56">
        <v>-4</v>
      </c>
      <c r="V12" s="56">
        <v>32</v>
      </c>
      <c r="W12" s="56">
        <v>24</v>
      </c>
      <c r="X12" s="56">
        <v>22</v>
      </c>
      <c r="Y12" s="56">
        <v>14</v>
      </c>
      <c r="Z12" s="56">
        <v>-2</v>
      </c>
      <c r="AA12" s="56">
        <v>-1</v>
      </c>
      <c r="AB12" s="56">
        <v>3</v>
      </c>
      <c r="AC12" s="56">
        <v>2</v>
      </c>
      <c r="AD12" s="56">
        <v>14</v>
      </c>
      <c r="AE12" s="56">
        <v>2</v>
      </c>
      <c r="AF12" s="56">
        <v>1</v>
      </c>
      <c r="AG12" s="56">
        <v>-2</v>
      </c>
      <c r="AH12" s="56">
        <v>19</v>
      </c>
      <c r="AI12" s="56">
        <v>-8</v>
      </c>
      <c r="AJ12" s="56">
        <v>6</v>
      </c>
      <c r="AK12" s="56">
        <v>10</v>
      </c>
      <c r="AL12" s="56">
        <v>36</v>
      </c>
      <c r="AM12" s="56">
        <v>20</v>
      </c>
      <c r="AN12" s="56">
        <v>20</v>
      </c>
      <c r="AO12" s="56">
        <v>17</v>
      </c>
      <c r="AP12" s="56">
        <v>-1</v>
      </c>
      <c r="AQ12" s="56">
        <v>-1</v>
      </c>
      <c r="AR12" s="56">
        <v>-4</v>
      </c>
      <c r="AS12" s="56">
        <v>1</v>
      </c>
      <c r="AT12" s="56">
        <v>10</v>
      </c>
      <c r="AU12" s="56">
        <v>9</v>
      </c>
      <c r="AV12" s="56">
        <v>-2</v>
      </c>
      <c r="AW12" s="56">
        <v>2</v>
      </c>
      <c r="AX12" s="56">
        <v>1</v>
      </c>
      <c r="AY12" s="56">
        <v>-1</v>
      </c>
      <c r="AZ12" s="56">
        <v>-3</v>
      </c>
      <c r="BA12" s="56">
        <v>-2</v>
      </c>
      <c r="BB12" s="56">
        <v>3</v>
      </c>
      <c r="BC12" s="56">
        <v>0</v>
      </c>
      <c r="BD12" s="56">
        <v>1</v>
      </c>
      <c r="BE12" s="56">
        <v>0</v>
      </c>
      <c r="BF12" s="56">
        <v>-1</v>
      </c>
      <c r="BG12" s="56">
        <v>0</v>
      </c>
      <c r="BH12" s="56">
        <v>1</v>
      </c>
      <c r="BI12" s="56">
        <v>-1</v>
      </c>
      <c r="BJ12" s="56">
        <v>7</v>
      </c>
      <c r="BK12" s="56">
        <v>2</v>
      </c>
      <c r="BL12" s="56">
        <v>1</v>
      </c>
      <c r="BM12" s="56">
        <v>2</v>
      </c>
      <c r="BN12" s="56">
        <v>4</v>
      </c>
      <c r="BO12" s="56">
        <v>-1</v>
      </c>
      <c r="BP12" s="56">
        <v>0</v>
      </c>
      <c r="BQ12" s="56">
        <v>2</v>
      </c>
      <c r="BR12" s="56">
        <v>7</v>
      </c>
      <c r="BS12" s="56">
        <v>7</v>
      </c>
      <c r="BT12" s="56">
        <v>5</v>
      </c>
      <c r="BU12" s="56">
        <v>5</v>
      </c>
      <c r="BV12" s="56">
        <v>41</v>
      </c>
      <c r="BW12" s="56">
        <v>12</v>
      </c>
      <c r="BX12" s="56">
        <v>31</v>
      </c>
      <c r="BY12" s="56">
        <v>48</v>
      </c>
      <c r="BZ12" s="56">
        <v>52</v>
      </c>
      <c r="CA12" s="56">
        <v>40</v>
      </c>
      <c r="CB12" s="56">
        <v>27</v>
      </c>
      <c r="CC12" s="56">
        <v>15</v>
      </c>
      <c r="CD12" s="56">
        <v>6</v>
      </c>
      <c r="CE12" s="56">
        <v>10</v>
      </c>
      <c r="CF12" s="56">
        <v>12</v>
      </c>
      <c r="CG12" s="56">
        <v>4</v>
      </c>
      <c r="CH12" s="56">
        <v>27</v>
      </c>
      <c r="CI12" s="56">
        <v>16</v>
      </c>
      <c r="CJ12" s="56">
        <v>5</v>
      </c>
      <c r="CK12" s="56">
        <v>10</v>
      </c>
      <c r="CL12" s="56">
        <v>12</v>
      </c>
      <c r="CM12" s="56">
        <v>5</v>
      </c>
      <c r="CN12" s="56">
        <v>15</v>
      </c>
      <c r="CO12" s="56">
        <v>14</v>
      </c>
      <c r="CP12" s="56">
        <v>21</v>
      </c>
      <c r="CQ12" s="56">
        <v>21</v>
      </c>
      <c r="CR12" s="56">
        <v>29</v>
      </c>
      <c r="CS12" s="56">
        <v>27</v>
      </c>
      <c r="CT12" s="56">
        <v>-4</v>
      </c>
      <c r="CU12" s="56">
        <v>-5</v>
      </c>
      <c r="CV12" s="56">
        <v>3</v>
      </c>
      <c r="CW12" s="56">
        <v>17</v>
      </c>
      <c r="CX12" s="56">
        <v>35</v>
      </c>
      <c r="CY12" s="56">
        <v>34</v>
      </c>
      <c r="CZ12" s="56">
        <v>14</v>
      </c>
      <c r="DA12" s="56">
        <v>9</v>
      </c>
      <c r="DB12" s="56">
        <v>1</v>
      </c>
      <c r="DC12" s="56">
        <v>-1</v>
      </c>
      <c r="DD12" s="56">
        <v>7</v>
      </c>
      <c r="DE12" s="56">
        <v>3</v>
      </c>
      <c r="DF12" s="56">
        <v>7</v>
      </c>
      <c r="DG12" s="56">
        <v>9</v>
      </c>
      <c r="DH12" s="56">
        <v>5</v>
      </c>
      <c r="DI12" s="56">
        <v>-2</v>
      </c>
      <c r="DJ12" s="56">
        <v>20</v>
      </c>
      <c r="DK12" s="56">
        <v>21</v>
      </c>
      <c r="DL12" s="56">
        <v>33</v>
      </c>
      <c r="DM12" s="56">
        <v>26</v>
      </c>
      <c r="DN12" s="56">
        <v>34</v>
      </c>
      <c r="DO12" s="56">
        <v>28</v>
      </c>
      <c r="DP12" s="56">
        <v>26</v>
      </c>
      <c r="DQ12" s="56">
        <v>18</v>
      </c>
      <c r="DR12" s="56">
        <v>19</v>
      </c>
      <c r="DS12" s="56">
        <v>8</v>
      </c>
      <c r="DT12" s="56">
        <v>14</v>
      </c>
      <c r="DU12" s="56">
        <v>23</v>
      </c>
      <c r="DV12" s="56">
        <v>55</v>
      </c>
      <c r="DW12" s="56">
        <v>45</v>
      </c>
      <c r="DX12" s="56">
        <v>25</v>
      </c>
      <c r="DY12" s="56">
        <v>24</v>
      </c>
      <c r="DZ12" s="56">
        <v>-1</v>
      </c>
      <c r="EA12" s="56">
        <v>4</v>
      </c>
      <c r="EB12" s="56">
        <v>9</v>
      </c>
      <c r="EC12" s="56">
        <v>1</v>
      </c>
      <c r="ED12" s="56">
        <v>13</v>
      </c>
      <c r="EE12" s="56">
        <v>20</v>
      </c>
      <c r="EF12" s="56">
        <v>10</v>
      </c>
      <c r="EG12" s="56">
        <v>6</v>
      </c>
      <c r="EH12" s="56">
        <v>0</v>
      </c>
      <c r="EI12" s="56">
        <v>-5</v>
      </c>
      <c r="EJ12" s="56">
        <v>-1</v>
      </c>
      <c r="EK12" s="56">
        <v>4</v>
      </c>
      <c r="EL12" s="56">
        <v>7</v>
      </c>
      <c r="EM12" s="56">
        <v>12</v>
      </c>
      <c r="EN12" s="56">
        <v>3</v>
      </c>
      <c r="EO12" s="56">
        <v>-1</v>
      </c>
      <c r="EP12" s="56">
        <v>0</v>
      </c>
      <c r="EQ12" s="56">
        <v>0</v>
      </c>
      <c r="ER12" s="56">
        <v>0</v>
      </c>
      <c r="ES12" s="56">
        <v>0</v>
      </c>
      <c r="ET12" s="56">
        <v>0</v>
      </c>
      <c r="EU12" s="56">
        <v>0</v>
      </c>
      <c r="EV12" s="56">
        <v>0</v>
      </c>
      <c r="EW12" s="56">
        <v>1</v>
      </c>
      <c r="EX12" s="56">
        <v>2</v>
      </c>
      <c r="EY12" s="56">
        <v>3</v>
      </c>
      <c r="EZ12" s="56">
        <v>3</v>
      </c>
      <c r="FA12" s="56">
        <v>29</v>
      </c>
      <c r="FB12" s="56">
        <v>31</v>
      </c>
      <c r="FC12" s="56">
        <v>18</v>
      </c>
      <c r="FD12" s="56">
        <v>25</v>
      </c>
      <c r="FE12" s="56">
        <v>20</v>
      </c>
      <c r="FF12" s="56">
        <v>15</v>
      </c>
      <c r="FG12" s="56">
        <v>11</v>
      </c>
      <c r="FH12" s="56">
        <v>13</v>
      </c>
      <c r="FI12" s="56">
        <v>30</v>
      </c>
      <c r="FJ12" s="56">
        <v>33</v>
      </c>
      <c r="FK12" s="56">
        <v>23</v>
      </c>
      <c r="FL12" s="56">
        <v>36</v>
      </c>
      <c r="FM12" s="56">
        <v>16</v>
      </c>
      <c r="FN12" s="56">
        <v>4</v>
      </c>
      <c r="FO12" s="56">
        <v>14</v>
      </c>
      <c r="FP12" s="56">
        <v>28</v>
      </c>
      <c r="FQ12" s="56">
        <v>31</v>
      </c>
      <c r="FR12" s="56">
        <v>24</v>
      </c>
      <c r="FS12" s="56">
        <v>23</v>
      </c>
      <c r="FT12" s="56">
        <v>18</v>
      </c>
      <c r="FU12" s="56">
        <v>24</v>
      </c>
      <c r="FV12" s="56">
        <v>-1</v>
      </c>
      <c r="FW12" s="56">
        <v>-3</v>
      </c>
      <c r="FX12" s="56">
        <v>2</v>
      </c>
      <c r="FY12" s="56">
        <v>7</v>
      </c>
      <c r="FZ12" s="56">
        <v>0</v>
      </c>
      <c r="GA12" s="56">
        <v>6</v>
      </c>
      <c r="GB12" s="56">
        <v>5</v>
      </c>
      <c r="GC12" s="56">
        <v>-1</v>
      </c>
      <c r="GD12" s="56">
        <v>-11</v>
      </c>
      <c r="GE12" s="56">
        <v>21</v>
      </c>
      <c r="GF12" s="56">
        <v>41</v>
      </c>
      <c r="GG12" s="56">
        <v>40</v>
      </c>
      <c r="GH12" s="56">
        <v>53</v>
      </c>
      <c r="GI12" s="56">
        <v>64</v>
      </c>
      <c r="GJ12" s="56">
        <v>47</v>
      </c>
      <c r="GK12" s="56">
        <v>35</v>
      </c>
      <c r="GL12" s="56">
        <v>1</v>
      </c>
      <c r="GM12" s="56">
        <v>0</v>
      </c>
      <c r="GN12" s="56">
        <v>2</v>
      </c>
      <c r="GO12" s="56">
        <v>-4</v>
      </c>
      <c r="GP12" s="56">
        <v>2</v>
      </c>
      <c r="GQ12" s="56">
        <v>4</v>
      </c>
      <c r="GR12" s="56">
        <v>3</v>
      </c>
      <c r="GS12" s="56">
        <v>2</v>
      </c>
      <c r="GT12" s="56">
        <v>2</v>
      </c>
      <c r="GU12" s="56">
        <v>-1</v>
      </c>
      <c r="GV12" s="56">
        <v>4</v>
      </c>
      <c r="GW12" s="56">
        <v>2</v>
      </c>
      <c r="GX12" s="56">
        <v>11</v>
      </c>
      <c r="GY12" s="56">
        <v>6</v>
      </c>
      <c r="GZ12" s="56">
        <v>8</v>
      </c>
      <c r="HA12" s="56">
        <v>4</v>
      </c>
      <c r="HB12" s="56">
        <v>11</v>
      </c>
      <c r="HC12" s="56">
        <v>5</v>
      </c>
      <c r="HD12" s="56">
        <v>62</v>
      </c>
      <c r="HE12" s="56">
        <v>48</v>
      </c>
      <c r="HF12" s="56">
        <v>53</v>
      </c>
      <c r="HG12" s="56">
        <v>47</v>
      </c>
      <c r="HH12" s="56">
        <v>35</v>
      </c>
      <c r="HI12" s="56">
        <v>36</v>
      </c>
      <c r="HJ12" s="56">
        <v>-2</v>
      </c>
      <c r="HK12" s="56">
        <v>-4</v>
      </c>
      <c r="HL12" s="56">
        <v>5</v>
      </c>
      <c r="HM12" s="56">
        <v>9</v>
      </c>
      <c r="HN12" s="56">
        <v>12</v>
      </c>
      <c r="HO12" s="56">
        <v>6</v>
      </c>
      <c r="HP12" s="56">
        <v>1</v>
      </c>
      <c r="HQ12" s="56">
        <v>2</v>
      </c>
      <c r="HR12" s="56">
        <v>5</v>
      </c>
      <c r="HS12" s="56">
        <v>1</v>
      </c>
      <c r="HT12" s="56">
        <v>13</v>
      </c>
      <c r="HU12" s="56">
        <v>5</v>
      </c>
      <c r="HV12" s="56">
        <v>14</v>
      </c>
      <c r="HW12" s="56">
        <v>28</v>
      </c>
      <c r="HX12" s="56">
        <v>10</v>
      </c>
      <c r="HY12" s="56">
        <v>14</v>
      </c>
      <c r="HZ12" s="56">
        <v>-5</v>
      </c>
      <c r="IA12" s="56">
        <v>18</v>
      </c>
      <c r="IB12" s="56">
        <v>45</v>
      </c>
      <c r="IC12" s="56">
        <v>41</v>
      </c>
      <c r="ID12" s="56">
        <v>49</v>
      </c>
      <c r="IE12" s="56">
        <v>51</v>
      </c>
      <c r="IF12" s="56">
        <v>39</v>
      </c>
      <c r="IG12" s="56">
        <v>29</v>
      </c>
      <c r="IH12" s="56">
        <v>12</v>
      </c>
      <c r="II12" s="56">
        <v>8</v>
      </c>
      <c r="IJ12" s="56">
        <v>11</v>
      </c>
      <c r="IK12" s="56">
        <v>12</v>
      </c>
      <c r="IL12" s="56">
        <v>23</v>
      </c>
      <c r="IM12" s="56">
        <v>11</v>
      </c>
      <c r="IN12" s="56">
        <v>16</v>
      </c>
      <c r="IO12" s="56">
        <v>18</v>
      </c>
      <c r="IP12" s="56">
        <v>2</v>
      </c>
      <c r="IQ12" s="56">
        <v>-3</v>
      </c>
      <c r="IR12" s="56">
        <v>1</v>
      </c>
      <c r="IS12" s="56">
        <v>2</v>
      </c>
      <c r="IT12" s="56">
        <v>3</v>
      </c>
      <c r="IU12" s="56">
        <v>-1</v>
      </c>
      <c r="IV12" s="56">
        <v>6</v>
      </c>
      <c r="IW12" s="56">
        <v>2</v>
      </c>
      <c r="IX12" s="56">
        <v>128</v>
      </c>
      <c r="IY12" s="56">
        <v>110</v>
      </c>
      <c r="IZ12" s="56">
        <v>143</v>
      </c>
      <c r="JA12" s="56">
        <v>192</v>
      </c>
      <c r="JB12" s="56">
        <v>214</v>
      </c>
      <c r="JC12" s="56">
        <v>180</v>
      </c>
      <c r="JD12" s="56">
        <v>178</v>
      </c>
      <c r="JE12" s="56">
        <v>123</v>
      </c>
      <c r="JF12" s="56">
        <v>-17</v>
      </c>
      <c r="JG12" s="56">
        <v>-1</v>
      </c>
      <c r="JH12" s="56">
        <v>-3</v>
      </c>
      <c r="JI12" s="56">
        <v>-1</v>
      </c>
      <c r="JJ12" s="56">
        <v>-3</v>
      </c>
      <c r="JK12" s="56">
        <v>3</v>
      </c>
      <c r="JL12" s="56">
        <v>4</v>
      </c>
      <c r="JM12" s="56">
        <v>8</v>
      </c>
      <c r="JN12" s="56">
        <v>6</v>
      </c>
      <c r="JO12" s="56">
        <v>5</v>
      </c>
      <c r="JP12" s="56">
        <v>2</v>
      </c>
      <c r="JQ12" s="56">
        <v>1</v>
      </c>
      <c r="JR12" s="56">
        <v>13</v>
      </c>
      <c r="JS12" s="56">
        <v>18</v>
      </c>
      <c r="JT12" s="56">
        <v>11</v>
      </c>
      <c r="JU12" s="56">
        <v>-3</v>
      </c>
      <c r="JV12" s="56">
        <v>-10</v>
      </c>
      <c r="JW12" s="56">
        <v>4</v>
      </c>
      <c r="JX12" s="56">
        <v>15</v>
      </c>
      <c r="JY12" s="56">
        <v>24</v>
      </c>
      <c r="JZ12" s="56">
        <v>16</v>
      </c>
      <c r="KA12" s="56">
        <v>18</v>
      </c>
      <c r="KB12" s="56">
        <v>13</v>
      </c>
      <c r="KC12" s="56">
        <v>22</v>
      </c>
      <c r="KD12" s="56">
        <v>-127</v>
      </c>
      <c r="KE12" s="56">
        <v>-65</v>
      </c>
      <c r="KF12" s="56">
        <v>-32</v>
      </c>
      <c r="KG12" s="56">
        <v>20</v>
      </c>
      <c r="KH12" s="56">
        <v>32</v>
      </c>
      <c r="KI12" s="56">
        <v>20</v>
      </c>
      <c r="KJ12" s="56">
        <v>20</v>
      </c>
      <c r="KK12" s="56">
        <v>-7</v>
      </c>
      <c r="KL12" s="56">
        <v>-5</v>
      </c>
      <c r="KM12" s="56">
        <v>-3</v>
      </c>
      <c r="KN12" s="56">
        <v>38</v>
      </c>
      <c r="KO12" s="56">
        <v>26</v>
      </c>
      <c r="KP12" s="56">
        <v>42</v>
      </c>
      <c r="KQ12" s="56">
        <v>4</v>
      </c>
      <c r="KR12" s="56">
        <v>18</v>
      </c>
      <c r="KS12" s="56">
        <v>15</v>
      </c>
      <c r="KT12" s="56">
        <v>4</v>
      </c>
      <c r="KU12" s="56">
        <v>7</v>
      </c>
      <c r="KV12" s="56">
        <v>11</v>
      </c>
      <c r="KW12" s="56">
        <v>14</v>
      </c>
      <c r="KX12" s="56">
        <v>25</v>
      </c>
      <c r="KY12" s="56">
        <v>16</v>
      </c>
      <c r="KZ12" s="56">
        <v>10</v>
      </c>
      <c r="LA12" s="56">
        <v>12</v>
      </c>
      <c r="LB12" s="56">
        <v>13</v>
      </c>
      <c r="LC12" s="56">
        <v>9</v>
      </c>
      <c r="LD12" s="56">
        <v>16</v>
      </c>
      <c r="LE12" s="56">
        <v>29</v>
      </c>
      <c r="LF12" s="56">
        <v>35</v>
      </c>
      <c r="LG12" s="56">
        <v>23</v>
      </c>
      <c r="LH12" s="56">
        <v>18</v>
      </c>
      <c r="LI12" s="56">
        <v>9</v>
      </c>
      <c r="LJ12" s="56">
        <v>-1</v>
      </c>
      <c r="LK12" s="56">
        <v>1</v>
      </c>
      <c r="LL12" s="56">
        <v>7</v>
      </c>
      <c r="LM12" s="56">
        <v>11</v>
      </c>
      <c r="LN12" s="56">
        <v>8</v>
      </c>
      <c r="LO12" s="56">
        <v>2</v>
      </c>
      <c r="LP12" s="56">
        <v>11</v>
      </c>
      <c r="LQ12" s="56">
        <v>9</v>
      </c>
      <c r="LR12" s="56">
        <v>0</v>
      </c>
      <c r="LS12" s="56">
        <v>-4</v>
      </c>
      <c r="LT12" s="56">
        <v>-1</v>
      </c>
      <c r="LU12" s="56">
        <v>0</v>
      </c>
      <c r="LV12" s="56">
        <v>5</v>
      </c>
      <c r="LW12" s="56">
        <v>8</v>
      </c>
      <c r="LX12" s="56">
        <v>2</v>
      </c>
      <c r="LY12" s="56">
        <v>5</v>
      </c>
      <c r="LZ12" s="56">
        <v>8</v>
      </c>
      <c r="MA12" s="56">
        <v>3</v>
      </c>
      <c r="MB12" s="56">
        <v>6</v>
      </c>
      <c r="MC12" s="56">
        <v>32</v>
      </c>
      <c r="MD12" s="56">
        <v>36</v>
      </c>
      <c r="ME12" s="56">
        <v>35</v>
      </c>
      <c r="MF12" s="56">
        <v>27</v>
      </c>
      <c r="MG12" s="56">
        <v>21</v>
      </c>
      <c r="MH12" s="56">
        <v>3</v>
      </c>
      <c r="MI12" s="56">
        <v>15</v>
      </c>
      <c r="MJ12" s="56">
        <v>28</v>
      </c>
      <c r="MK12" s="56">
        <v>30</v>
      </c>
      <c r="ML12" s="56">
        <v>41</v>
      </c>
      <c r="MM12" s="56">
        <v>25</v>
      </c>
      <c r="MN12" s="56">
        <v>21</v>
      </c>
      <c r="MO12" s="56">
        <v>12</v>
      </c>
      <c r="MP12" s="56">
        <v>-8</v>
      </c>
      <c r="MQ12" s="56">
        <v>22</v>
      </c>
      <c r="MR12" s="56">
        <v>66</v>
      </c>
      <c r="MS12" s="56">
        <v>64</v>
      </c>
      <c r="MT12" s="56">
        <v>50</v>
      </c>
      <c r="MU12" s="56">
        <v>49</v>
      </c>
      <c r="MV12" s="56">
        <v>27</v>
      </c>
      <c r="MW12" s="56">
        <v>22</v>
      </c>
      <c r="MX12" s="56">
        <v>-1</v>
      </c>
      <c r="MY12" s="56">
        <v>-4</v>
      </c>
      <c r="MZ12" s="56">
        <v>2</v>
      </c>
      <c r="NA12" s="56">
        <v>3</v>
      </c>
      <c r="NB12" s="56">
        <v>11</v>
      </c>
      <c r="NC12" s="56">
        <v>1</v>
      </c>
      <c r="ND12" s="56">
        <v>0</v>
      </c>
      <c r="NE12" s="56">
        <v>-1</v>
      </c>
      <c r="NF12" s="56">
        <v>-2</v>
      </c>
      <c r="NG12" s="56">
        <v>11</v>
      </c>
      <c r="NH12" s="56">
        <v>35</v>
      </c>
      <c r="NI12" s="56">
        <v>42</v>
      </c>
      <c r="NJ12" s="56">
        <v>47</v>
      </c>
      <c r="NK12" s="56">
        <v>53</v>
      </c>
      <c r="NL12" s="56">
        <v>33</v>
      </c>
      <c r="NM12" s="56">
        <v>19</v>
      </c>
      <c r="NN12" s="56">
        <v>9</v>
      </c>
      <c r="NO12" s="56">
        <v>12</v>
      </c>
      <c r="NP12" s="56">
        <v>17</v>
      </c>
      <c r="NQ12" s="56">
        <v>6</v>
      </c>
      <c r="NR12" s="56">
        <v>9</v>
      </c>
      <c r="NS12" s="56">
        <v>18</v>
      </c>
      <c r="NT12" s="56">
        <v>20</v>
      </c>
      <c r="NU12" s="56">
        <v>8</v>
      </c>
      <c r="NV12" s="56">
        <v>11</v>
      </c>
      <c r="NW12" s="56">
        <v>5</v>
      </c>
      <c r="NX12" s="56">
        <v>6</v>
      </c>
      <c r="NY12" s="56">
        <v>15</v>
      </c>
      <c r="NZ12" s="56">
        <v>24</v>
      </c>
      <c r="OA12" s="56">
        <v>18</v>
      </c>
      <c r="OB12" s="56">
        <v>14</v>
      </c>
      <c r="OC12" s="56">
        <v>9</v>
      </c>
      <c r="OD12" s="56">
        <v>0</v>
      </c>
      <c r="OE12" s="56">
        <v>5</v>
      </c>
      <c r="OF12" s="56">
        <v>3</v>
      </c>
      <c r="OG12" s="56">
        <v>0</v>
      </c>
      <c r="OH12" s="56">
        <v>5</v>
      </c>
      <c r="OI12" s="56">
        <v>8</v>
      </c>
      <c r="OJ12" s="56">
        <v>7</v>
      </c>
      <c r="OK12" s="56">
        <v>11</v>
      </c>
      <c r="OL12" s="56">
        <v>8</v>
      </c>
      <c r="OM12" s="56">
        <v>14</v>
      </c>
      <c r="ON12" s="56">
        <v>24</v>
      </c>
      <c r="OO12" s="56">
        <v>30</v>
      </c>
      <c r="OP12" s="56">
        <v>52</v>
      </c>
      <c r="OQ12" s="56">
        <v>44</v>
      </c>
      <c r="OR12" s="56">
        <v>34</v>
      </c>
      <c r="OS12" s="56">
        <v>20</v>
      </c>
      <c r="OT12" s="56">
        <v>19</v>
      </c>
      <c r="OU12" s="56">
        <v>2</v>
      </c>
      <c r="OV12" s="56">
        <v>56</v>
      </c>
      <c r="OW12" s="56">
        <v>44</v>
      </c>
      <c r="OX12" s="56">
        <v>78</v>
      </c>
      <c r="OY12" s="56">
        <v>69</v>
      </c>
      <c r="OZ12" s="56">
        <v>51</v>
      </c>
      <c r="PA12" s="56">
        <v>63</v>
      </c>
      <c r="PB12" s="56">
        <v>-2</v>
      </c>
      <c r="PC12" s="56">
        <v>0</v>
      </c>
      <c r="PD12" s="56">
        <v>5</v>
      </c>
      <c r="PE12" s="56">
        <v>4</v>
      </c>
      <c r="PF12" s="56">
        <v>23</v>
      </c>
      <c r="PG12" s="56">
        <v>8</v>
      </c>
      <c r="PH12" s="56">
        <v>11</v>
      </c>
      <c r="PI12" s="56">
        <v>4</v>
      </c>
      <c r="PJ12" s="56">
        <v>0</v>
      </c>
      <c r="PK12" s="56">
        <v>2</v>
      </c>
      <c r="PL12" s="56">
        <v>24</v>
      </c>
      <c r="PM12" s="56">
        <v>25</v>
      </c>
      <c r="PN12" s="56">
        <v>45</v>
      </c>
      <c r="PO12" s="56">
        <v>41</v>
      </c>
      <c r="PP12" s="56">
        <v>31</v>
      </c>
      <c r="PQ12" s="56">
        <v>5</v>
      </c>
      <c r="PR12" s="56">
        <v>0</v>
      </c>
      <c r="PS12" s="56">
        <v>1</v>
      </c>
      <c r="PT12" s="56">
        <v>0</v>
      </c>
      <c r="PU12" s="56">
        <v>2</v>
      </c>
      <c r="PV12" s="56">
        <v>5</v>
      </c>
      <c r="PW12" s="56">
        <v>5</v>
      </c>
      <c r="PX12" s="56">
        <v>7</v>
      </c>
      <c r="PY12" s="56">
        <v>2</v>
      </c>
      <c r="PZ12" s="56">
        <v>-1</v>
      </c>
      <c r="QA12" s="56">
        <v>0</v>
      </c>
      <c r="QB12" s="56">
        <v>-1</v>
      </c>
      <c r="QC12" s="56">
        <v>1</v>
      </c>
      <c r="QD12" s="56">
        <v>-1</v>
      </c>
      <c r="QE12" s="56">
        <v>0</v>
      </c>
      <c r="QF12" s="56">
        <v>-1</v>
      </c>
      <c r="QG12" s="56">
        <v>0</v>
      </c>
      <c r="QH12" s="56">
        <v>16</v>
      </c>
      <c r="QI12" s="56">
        <v>13</v>
      </c>
      <c r="QJ12" s="56">
        <v>14</v>
      </c>
      <c r="QK12" s="56">
        <v>14</v>
      </c>
      <c r="QL12" s="56">
        <v>16</v>
      </c>
      <c r="QM12" s="56">
        <v>17</v>
      </c>
      <c r="QN12" s="56">
        <v>17</v>
      </c>
      <c r="QO12" s="56">
        <v>4</v>
      </c>
      <c r="QP12" s="56">
        <v>1</v>
      </c>
      <c r="QQ12" s="56">
        <v>3</v>
      </c>
      <c r="QR12" s="56">
        <v>3</v>
      </c>
      <c r="QS12" s="56">
        <v>4</v>
      </c>
      <c r="QT12" s="56">
        <v>6</v>
      </c>
      <c r="QU12" s="56">
        <v>3</v>
      </c>
      <c r="QV12" s="56">
        <v>0</v>
      </c>
      <c r="QW12" s="56">
        <v>3</v>
      </c>
      <c r="QX12" s="56">
        <v>52</v>
      </c>
      <c r="QY12" s="56">
        <v>16</v>
      </c>
      <c r="QZ12" s="56">
        <v>8</v>
      </c>
      <c r="RA12" s="56">
        <v>-2</v>
      </c>
      <c r="RB12" s="56">
        <v>98</v>
      </c>
      <c r="RC12" s="56">
        <v>28</v>
      </c>
      <c r="RD12" s="56">
        <v>41</v>
      </c>
      <c r="RE12" s="56">
        <v>24</v>
      </c>
      <c r="RF12" s="56">
        <v>4</v>
      </c>
      <c r="RG12" s="56">
        <v>1</v>
      </c>
      <c r="RH12" s="56">
        <v>-1</v>
      </c>
      <c r="RI12" s="56">
        <v>1</v>
      </c>
      <c r="RJ12" s="56">
        <v>4</v>
      </c>
      <c r="RK12" s="56">
        <v>0</v>
      </c>
      <c r="RL12" s="56">
        <v>3</v>
      </c>
      <c r="RM12" s="56">
        <v>0</v>
      </c>
      <c r="RN12" s="56">
        <v>6</v>
      </c>
      <c r="RO12" s="56">
        <v>-3</v>
      </c>
      <c r="RP12" s="56">
        <v>1</v>
      </c>
      <c r="RQ12" s="56">
        <v>6</v>
      </c>
      <c r="RR12" s="56">
        <v>2</v>
      </c>
      <c r="RS12" s="56">
        <v>2</v>
      </c>
      <c r="RT12" s="56">
        <v>2</v>
      </c>
      <c r="RU12" s="56">
        <v>0</v>
      </c>
      <c r="RV12" s="56">
        <v>-4</v>
      </c>
      <c r="RW12" s="56">
        <v>-3</v>
      </c>
      <c r="RX12" s="56">
        <v>-5</v>
      </c>
      <c r="RY12" s="56">
        <v>0</v>
      </c>
      <c r="RZ12" s="56">
        <v>5</v>
      </c>
      <c r="SA12" s="56">
        <v>5</v>
      </c>
      <c r="SB12" s="56">
        <v>1</v>
      </c>
      <c r="SC12" s="56">
        <v>-3</v>
      </c>
      <c r="SD12" s="56">
        <v>0</v>
      </c>
      <c r="SE12" s="56">
        <v>1</v>
      </c>
      <c r="SF12" s="56">
        <v>2</v>
      </c>
      <c r="SG12" s="56">
        <v>2</v>
      </c>
      <c r="SH12" s="56">
        <v>0</v>
      </c>
      <c r="SI12" s="56">
        <v>5</v>
      </c>
      <c r="SJ12" s="56">
        <v>3</v>
      </c>
      <c r="SK12" s="56">
        <v>1</v>
      </c>
      <c r="SL12" s="56">
        <v>-2</v>
      </c>
      <c r="SM12" s="56">
        <v>0</v>
      </c>
      <c r="SN12" s="56">
        <v>-6</v>
      </c>
      <c r="SO12" s="56">
        <v>-2</v>
      </c>
      <c r="SP12" s="56">
        <v>3</v>
      </c>
      <c r="SQ12" s="56">
        <v>0</v>
      </c>
      <c r="SR12" s="56">
        <v>2</v>
      </c>
      <c r="SS12" s="56">
        <v>0</v>
      </c>
      <c r="ST12" s="56">
        <v>-4</v>
      </c>
      <c r="SU12" s="56">
        <v>1</v>
      </c>
      <c r="SV12" s="56">
        <v>-7</v>
      </c>
      <c r="SW12" s="56">
        <v>7</v>
      </c>
      <c r="SX12" s="56">
        <v>3</v>
      </c>
      <c r="SY12" s="56">
        <v>11</v>
      </c>
      <c r="SZ12" s="56">
        <v>0</v>
      </c>
      <c r="TA12" s="56">
        <v>-3</v>
      </c>
      <c r="TB12" s="56">
        <v>-4</v>
      </c>
      <c r="TC12" s="56">
        <v>-7</v>
      </c>
      <c r="TD12" s="56">
        <v>-12</v>
      </c>
      <c r="TE12" s="56">
        <v>-1</v>
      </c>
      <c r="TF12" s="56">
        <v>0</v>
      </c>
      <c r="TG12" s="56">
        <v>2</v>
      </c>
      <c r="TH12" s="56">
        <v>2</v>
      </c>
      <c r="TI12" s="56">
        <v>0</v>
      </c>
      <c r="TJ12" s="56">
        <v>0</v>
      </c>
      <c r="TK12" s="56">
        <v>0</v>
      </c>
      <c r="TL12" s="56">
        <v>0</v>
      </c>
      <c r="TM12" s="56">
        <v>1</v>
      </c>
      <c r="TN12" s="56">
        <v>0</v>
      </c>
      <c r="TO12" s="56">
        <v>1</v>
      </c>
      <c r="TP12" s="56">
        <v>-2</v>
      </c>
      <c r="TQ12" s="56">
        <v>-1</v>
      </c>
      <c r="TR12" s="56">
        <v>0</v>
      </c>
      <c r="TS12" s="56">
        <v>2</v>
      </c>
      <c r="TT12" s="56">
        <v>3</v>
      </c>
      <c r="TU12" s="56">
        <v>5</v>
      </c>
      <c r="TV12" s="56">
        <v>9</v>
      </c>
      <c r="TW12" s="56">
        <v>8</v>
      </c>
      <c r="TX12" s="56">
        <v>2</v>
      </c>
      <c r="TY12" s="56">
        <v>4</v>
      </c>
      <c r="TZ12" s="56">
        <v>-2</v>
      </c>
      <c r="UA12" s="56">
        <v>0</v>
      </c>
      <c r="UB12" s="56">
        <v>1</v>
      </c>
      <c r="UC12" s="56">
        <v>5</v>
      </c>
      <c r="UD12" s="56">
        <v>3</v>
      </c>
      <c r="UE12" s="56">
        <v>2</v>
      </c>
      <c r="UF12" s="56">
        <v>-2</v>
      </c>
      <c r="UG12" s="56">
        <v>1</v>
      </c>
      <c r="UH12" s="56">
        <v>0</v>
      </c>
      <c r="UI12" s="56">
        <v>-2</v>
      </c>
      <c r="UJ12" s="56">
        <v>3</v>
      </c>
      <c r="UK12" s="56">
        <v>-1</v>
      </c>
      <c r="UL12" s="56">
        <v>2</v>
      </c>
      <c r="UM12" s="56">
        <v>0</v>
      </c>
      <c r="UN12" s="56">
        <v>0</v>
      </c>
      <c r="UO12" s="56">
        <v>-1</v>
      </c>
      <c r="UP12" s="56">
        <v>42</v>
      </c>
      <c r="UQ12" s="56">
        <v>13</v>
      </c>
      <c r="UR12" s="56">
        <v>27</v>
      </c>
      <c r="US12" s="56">
        <v>65</v>
      </c>
      <c r="UT12" s="56">
        <v>74</v>
      </c>
      <c r="UU12" s="56">
        <v>62</v>
      </c>
      <c r="UV12" s="56">
        <v>61</v>
      </c>
      <c r="UW12" s="56">
        <v>28</v>
      </c>
      <c r="UX12" s="56">
        <v>-1</v>
      </c>
      <c r="UY12" s="56">
        <v>0</v>
      </c>
      <c r="UZ12" s="56">
        <v>0</v>
      </c>
      <c r="VA12" s="56">
        <v>0</v>
      </c>
      <c r="VB12" s="56">
        <v>1</v>
      </c>
      <c r="VC12" s="56">
        <v>0</v>
      </c>
      <c r="VD12" s="56">
        <v>0</v>
      </c>
      <c r="VE12" s="56">
        <v>0</v>
      </c>
      <c r="VF12" s="56">
        <v>6</v>
      </c>
      <c r="VG12" s="56">
        <v>-1</v>
      </c>
      <c r="VH12" s="56">
        <v>6</v>
      </c>
      <c r="VI12" s="56">
        <v>8</v>
      </c>
      <c r="VJ12" s="56">
        <v>3</v>
      </c>
      <c r="VK12" s="56">
        <v>2</v>
      </c>
      <c r="VL12" s="56">
        <v>0</v>
      </c>
      <c r="VM12" s="56">
        <v>1</v>
      </c>
      <c r="VN12">
        <v>-11</v>
      </c>
      <c r="VO12">
        <v>-9</v>
      </c>
      <c r="VP12">
        <v>12</v>
      </c>
      <c r="VQ12">
        <v>3</v>
      </c>
      <c r="VR12">
        <v>9</v>
      </c>
      <c r="VS12">
        <v>1</v>
      </c>
      <c r="VT12">
        <v>0</v>
      </c>
      <c r="VU12">
        <v>-1</v>
      </c>
      <c r="VV12" s="56">
        <v>0</v>
      </c>
      <c r="VW12" s="56">
        <v>0</v>
      </c>
      <c r="VX12" s="56">
        <v>0</v>
      </c>
      <c r="VY12" s="56">
        <v>-2</v>
      </c>
      <c r="VZ12" s="56">
        <v>0</v>
      </c>
      <c r="WA12" s="56">
        <v>1</v>
      </c>
      <c r="WB12" s="56">
        <v>0</v>
      </c>
      <c r="WC12" s="56">
        <v>0</v>
      </c>
      <c r="WD12" s="56">
        <v>-2</v>
      </c>
      <c r="WE12" s="56">
        <v>2</v>
      </c>
      <c r="WF12" s="56">
        <v>1</v>
      </c>
      <c r="WG12" s="56">
        <v>1</v>
      </c>
      <c r="WH12" s="56">
        <v>5</v>
      </c>
      <c r="WI12" s="56">
        <v>7</v>
      </c>
      <c r="WJ12" s="56">
        <v>8</v>
      </c>
      <c r="WK12" s="56">
        <v>0</v>
      </c>
      <c r="WL12" s="56">
        <v>-1</v>
      </c>
      <c r="WM12" s="56">
        <v>1</v>
      </c>
      <c r="WN12" s="56">
        <v>4</v>
      </c>
      <c r="WO12" s="56">
        <v>1</v>
      </c>
      <c r="WP12" s="56">
        <v>1</v>
      </c>
      <c r="WQ12" s="56">
        <v>4</v>
      </c>
      <c r="WR12" s="56">
        <v>6</v>
      </c>
      <c r="WS12" s="56">
        <v>-3</v>
      </c>
      <c r="WT12" s="56">
        <v>1</v>
      </c>
      <c r="WU12" s="56">
        <v>4</v>
      </c>
      <c r="WV12" s="56">
        <v>1</v>
      </c>
      <c r="WW12" s="56">
        <v>3</v>
      </c>
      <c r="WX12" s="56">
        <v>0</v>
      </c>
      <c r="WY12" s="56">
        <v>-1</v>
      </c>
      <c r="WZ12" s="56">
        <v>2</v>
      </c>
      <c r="XA12" s="56">
        <v>-1</v>
      </c>
    </row>
    <row r="13" spans="1:625">
      <c r="A13" t="s">
        <v>911</v>
      </c>
      <c r="B13" s="56">
        <v>-39</v>
      </c>
      <c r="C13" s="56">
        <v>-7</v>
      </c>
      <c r="D13" s="56">
        <v>-6</v>
      </c>
      <c r="E13" s="56">
        <v>28</v>
      </c>
      <c r="F13" s="56">
        <v>16</v>
      </c>
      <c r="G13" s="56">
        <v>25</v>
      </c>
      <c r="H13" s="56">
        <v>28</v>
      </c>
      <c r="I13" s="56">
        <v>33</v>
      </c>
      <c r="J13" s="56">
        <v>17</v>
      </c>
      <c r="K13" s="56">
        <v>16</v>
      </c>
      <c r="L13" s="56">
        <v>16</v>
      </c>
      <c r="M13" s="56">
        <v>47</v>
      </c>
      <c r="N13" s="56">
        <v>98</v>
      </c>
      <c r="O13" s="56">
        <v>83</v>
      </c>
      <c r="P13" s="56">
        <v>67</v>
      </c>
      <c r="Q13" s="56">
        <v>44</v>
      </c>
      <c r="R13" s="56">
        <v>-18</v>
      </c>
      <c r="S13" s="56">
        <v>-17</v>
      </c>
      <c r="T13" s="56">
        <v>9</v>
      </c>
      <c r="U13" s="56">
        <v>13</v>
      </c>
      <c r="V13" s="56">
        <v>17</v>
      </c>
      <c r="W13" s="56">
        <v>27</v>
      </c>
      <c r="X13" s="56">
        <v>24</v>
      </c>
      <c r="Y13" s="56">
        <v>19</v>
      </c>
      <c r="Z13" s="56">
        <v>-7</v>
      </c>
      <c r="AA13" s="56">
        <v>-8</v>
      </c>
      <c r="AB13" s="56">
        <v>5</v>
      </c>
      <c r="AC13" s="56">
        <v>16</v>
      </c>
      <c r="AD13" s="56">
        <v>8</v>
      </c>
      <c r="AE13" s="56">
        <v>12</v>
      </c>
      <c r="AF13" s="56">
        <v>1</v>
      </c>
      <c r="AG13" s="56">
        <v>3</v>
      </c>
      <c r="AH13" s="56">
        <v>8</v>
      </c>
      <c r="AI13" s="56">
        <v>-18</v>
      </c>
      <c r="AJ13" s="56">
        <v>4</v>
      </c>
      <c r="AK13" s="56">
        <v>10</v>
      </c>
      <c r="AL13" s="56">
        <v>34</v>
      </c>
      <c r="AM13" s="56">
        <v>25</v>
      </c>
      <c r="AN13" s="56">
        <v>10</v>
      </c>
      <c r="AO13" s="56">
        <v>22</v>
      </c>
      <c r="AP13" s="56">
        <v>-3</v>
      </c>
      <c r="AQ13" s="56">
        <v>-3</v>
      </c>
      <c r="AR13" s="56">
        <v>0</v>
      </c>
      <c r="AS13" s="56">
        <v>1</v>
      </c>
      <c r="AT13" s="56">
        <v>9</v>
      </c>
      <c r="AU13" s="56">
        <v>5</v>
      </c>
      <c r="AV13" s="56">
        <v>-3</v>
      </c>
      <c r="AW13" s="56">
        <v>-2</v>
      </c>
      <c r="AX13" s="56">
        <v>-1</v>
      </c>
      <c r="AY13" s="56">
        <v>-3</v>
      </c>
      <c r="AZ13" s="56">
        <v>-6</v>
      </c>
      <c r="BA13" s="56">
        <v>1</v>
      </c>
      <c r="BB13" s="56">
        <v>6</v>
      </c>
      <c r="BC13" s="56">
        <v>-2</v>
      </c>
      <c r="BD13" s="56">
        <v>0</v>
      </c>
      <c r="BE13" s="56">
        <v>0</v>
      </c>
      <c r="BF13" s="56">
        <v>1</v>
      </c>
      <c r="BG13" s="56">
        <v>2</v>
      </c>
      <c r="BH13" s="56">
        <v>0</v>
      </c>
      <c r="BI13" s="56">
        <v>3</v>
      </c>
      <c r="BJ13" s="56">
        <v>6</v>
      </c>
      <c r="BK13" s="56">
        <v>6</v>
      </c>
      <c r="BL13" s="56">
        <v>1</v>
      </c>
      <c r="BM13" s="56">
        <v>3</v>
      </c>
      <c r="BN13" s="56">
        <v>0</v>
      </c>
      <c r="BO13" s="56">
        <v>5</v>
      </c>
      <c r="BP13" s="56">
        <v>-4</v>
      </c>
      <c r="BQ13" s="56">
        <v>1</v>
      </c>
      <c r="BR13" s="56">
        <v>8</v>
      </c>
      <c r="BS13" s="56">
        <v>8</v>
      </c>
      <c r="BT13" s="56">
        <v>6</v>
      </c>
      <c r="BU13" s="56">
        <v>3</v>
      </c>
      <c r="BV13" s="56">
        <v>30</v>
      </c>
      <c r="BW13" s="56">
        <v>21</v>
      </c>
      <c r="BX13" s="56">
        <v>55</v>
      </c>
      <c r="BY13" s="56">
        <v>45</v>
      </c>
      <c r="BZ13" s="56">
        <v>56</v>
      </c>
      <c r="CA13" s="56">
        <v>34</v>
      </c>
      <c r="CB13" s="56">
        <v>21</v>
      </c>
      <c r="CC13" s="56">
        <v>22</v>
      </c>
      <c r="CD13" s="56">
        <v>2</v>
      </c>
      <c r="CE13" s="56">
        <v>-2</v>
      </c>
      <c r="CF13" s="56">
        <v>6</v>
      </c>
      <c r="CG13" s="56">
        <v>10</v>
      </c>
      <c r="CH13" s="56">
        <v>14</v>
      </c>
      <c r="CI13" s="56">
        <v>8</v>
      </c>
      <c r="CJ13" s="56">
        <v>9</v>
      </c>
      <c r="CK13" s="56">
        <v>0</v>
      </c>
      <c r="CL13" s="56">
        <v>6</v>
      </c>
      <c r="CM13" s="56">
        <v>8</v>
      </c>
      <c r="CN13" s="56">
        <v>10</v>
      </c>
      <c r="CO13" s="56">
        <v>9</v>
      </c>
      <c r="CP13" s="56">
        <v>17</v>
      </c>
      <c r="CQ13" s="56">
        <v>22</v>
      </c>
      <c r="CR13" s="56">
        <v>27</v>
      </c>
      <c r="CS13" s="56">
        <v>9</v>
      </c>
      <c r="CT13" s="56">
        <v>-6</v>
      </c>
      <c r="CU13" s="56">
        <v>-11</v>
      </c>
      <c r="CV13" s="56">
        <v>14</v>
      </c>
      <c r="CW13" s="56">
        <v>30</v>
      </c>
      <c r="CX13" s="56">
        <v>30</v>
      </c>
      <c r="CY13" s="56">
        <v>30</v>
      </c>
      <c r="CZ13" s="56">
        <v>16</v>
      </c>
      <c r="DA13" s="56">
        <v>12</v>
      </c>
      <c r="DB13" s="56">
        <v>5</v>
      </c>
      <c r="DC13" s="56">
        <v>2</v>
      </c>
      <c r="DD13" s="56">
        <v>3</v>
      </c>
      <c r="DE13" s="56">
        <v>1</v>
      </c>
      <c r="DF13" s="56">
        <v>11</v>
      </c>
      <c r="DG13" s="56">
        <v>9</v>
      </c>
      <c r="DH13" s="56">
        <v>4</v>
      </c>
      <c r="DI13" s="56">
        <v>3</v>
      </c>
      <c r="DJ13" s="56">
        <v>22</v>
      </c>
      <c r="DK13" s="56">
        <v>6</v>
      </c>
      <c r="DL13" s="56">
        <v>16</v>
      </c>
      <c r="DM13" s="56">
        <v>22</v>
      </c>
      <c r="DN13" s="56">
        <v>37</v>
      </c>
      <c r="DO13" s="56">
        <v>27</v>
      </c>
      <c r="DP13" s="56">
        <v>16</v>
      </c>
      <c r="DQ13" s="56">
        <v>23</v>
      </c>
      <c r="DR13" s="56">
        <v>16</v>
      </c>
      <c r="DS13" s="56">
        <v>7</v>
      </c>
      <c r="DT13" s="56">
        <v>19</v>
      </c>
      <c r="DU13" s="56">
        <v>27</v>
      </c>
      <c r="DV13" s="56">
        <v>61</v>
      </c>
      <c r="DW13" s="56">
        <v>47</v>
      </c>
      <c r="DX13" s="56">
        <v>34</v>
      </c>
      <c r="DY13" s="56">
        <v>8</v>
      </c>
      <c r="DZ13" s="56">
        <v>1</v>
      </c>
      <c r="EA13" s="56">
        <v>0</v>
      </c>
      <c r="EB13" s="56">
        <v>7</v>
      </c>
      <c r="EC13" s="56">
        <v>11</v>
      </c>
      <c r="ED13" s="56">
        <v>11</v>
      </c>
      <c r="EE13" s="56">
        <v>15</v>
      </c>
      <c r="EF13" s="56">
        <v>5</v>
      </c>
      <c r="EG13" s="56">
        <v>6</v>
      </c>
      <c r="EH13" s="56">
        <v>-9</v>
      </c>
      <c r="EI13" s="56">
        <v>-6</v>
      </c>
      <c r="EJ13" s="56">
        <v>5</v>
      </c>
      <c r="EK13" s="56">
        <v>6</v>
      </c>
      <c r="EL13" s="56">
        <v>6</v>
      </c>
      <c r="EM13" s="56">
        <v>6</v>
      </c>
      <c r="EN13" s="56">
        <v>9</v>
      </c>
      <c r="EO13" s="56">
        <v>0</v>
      </c>
      <c r="EP13" s="56">
        <v>0</v>
      </c>
      <c r="EQ13" s="56">
        <v>0</v>
      </c>
      <c r="ER13" s="56">
        <v>0</v>
      </c>
      <c r="ES13" s="56">
        <v>-1</v>
      </c>
      <c r="ET13" s="56">
        <v>0</v>
      </c>
      <c r="EU13" s="56">
        <v>0</v>
      </c>
      <c r="EV13" s="56">
        <v>0</v>
      </c>
      <c r="EW13" s="56">
        <v>0</v>
      </c>
      <c r="EX13" s="56">
        <v>23</v>
      </c>
      <c r="EY13" s="56">
        <v>14</v>
      </c>
      <c r="EZ13" s="56">
        <v>14</v>
      </c>
      <c r="FA13" s="56">
        <v>33</v>
      </c>
      <c r="FB13" s="56">
        <v>24</v>
      </c>
      <c r="FC13" s="56">
        <v>33</v>
      </c>
      <c r="FD13" s="56">
        <v>16</v>
      </c>
      <c r="FE13" s="56">
        <v>7</v>
      </c>
      <c r="FF13" s="56">
        <v>8</v>
      </c>
      <c r="FG13" s="56">
        <v>15</v>
      </c>
      <c r="FH13" s="56">
        <v>22</v>
      </c>
      <c r="FI13" s="56">
        <v>39</v>
      </c>
      <c r="FJ13" s="56">
        <v>37</v>
      </c>
      <c r="FK13" s="56">
        <v>25</v>
      </c>
      <c r="FL13" s="56">
        <v>35</v>
      </c>
      <c r="FM13" s="56">
        <v>19</v>
      </c>
      <c r="FN13" s="56">
        <v>10</v>
      </c>
      <c r="FO13" s="56">
        <v>16</v>
      </c>
      <c r="FP13" s="56">
        <v>29</v>
      </c>
      <c r="FQ13" s="56">
        <v>29</v>
      </c>
      <c r="FR13" s="56">
        <v>37</v>
      </c>
      <c r="FS13" s="56">
        <v>27</v>
      </c>
      <c r="FT13" s="56">
        <v>30</v>
      </c>
      <c r="FU13" s="56">
        <v>11</v>
      </c>
      <c r="FV13" s="56">
        <v>2</v>
      </c>
      <c r="FW13" s="56">
        <v>1</v>
      </c>
      <c r="FX13" s="56">
        <v>-4</v>
      </c>
      <c r="FY13" s="56">
        <v>4</v>
      </c>
      <c r="FZ13" s="56">
        <v>1</v>
      </c>
      <c r="GA13" s="56">
        <v>2</v>
      </c>
      <c r="GB13" s="56">
        <v>3</v>
      </c>
      <c r="GC13" s="56">
        <v>0</v>
      </c>
      <c r="GD13" s="56">
        <v>-9</v>
      </c>
      <c r="GE13" s="56">
        <v>21</v>
      </c>
      <c r="GF13" s="56">
        <v>28</v>
      </c>
      <c r="GG13" s="56">
        <v>52</v>
      </c>
      <c r="GH13" s="56">
        <v>53</v>
      </c>
      <c r="GI13" s="56">
        <v>74</v>
      </c>
      <c r="GJ13" s="56">
        <v>72</v>
      </c>
      <c r="GK13" s="56">
        <v>42</v>
      </c>
      <c r="GL13" s="56">
        <v>-1</v>
      </c>
      <c r="GM13" s="56">
        <v>4</v>
      </c>
      <c r="GN13" s="56">
        <v>1</v>
      </c>
      <c r="GO13" s="56">
        <v>2</v>
      </c>
      <c r="GP13" s="56">
        <v>3</v>
      </c>
      <c r="GQ13" s="56">
        <v>3</v>
      </c>
      <c r="GR13" s="56">
        <v>4</v>
      </c>
      <c r="GS13" s="56">
        <v>0</v>
      </c>
      <c r="GT13" s="56">
        <v>-6</v>
      </c>
      <c r="GU13" s="56">
        <v>3</v>
      </c>
      <c r="GV13" s="56">
        <v>4</v>
      </c>
      <c r="GW13" s="56">
        <v>1</v>
      </c>
      <c r="GX13" s="56">
        <v>7</v>
      </c>
      <c r="GY13" s="56">
        <v>10</v>
      </c>
      <c r="GZ13" s="56">
        <v>3</v>
      </c>
      <c r="HA13" s="56">
        <v>4</v>
      </c>
      <c r="HB13" s="56">
        <v>15</v>
      </c>
      <c r="HC13" s="56">
        <v>6</v>
      </c>
      <c r="HD13" s="56">
        <v>61</v>
      </c>
      <c r="HE13" s="56">
        <v>54</v>
      </c>
      <c r="HF13" s="56">
        <v>62</v>
      </c>
      <c r="HG13" s="56">
        <v>48</v>
      </c>
      <c r="HH13" s="56">
        <v>36</v>
      </c>
      <c r="HI13" s="56">
        <v>34</v>
      </c>
      <c r="HJ13" s="56">
        <v>1</v>
      </c>
      <c r="HK13" s="56">
        <v>-1</v>
      </c>
      <c r="HL13" s="56">
        <v>3</v>
      </c>
      <c r="HM13" s="56">
        <v>0</v>
      </c>
      <c r="HN13" s="56">
        <v>12</v>
      </c>
      <c r="HO13" s="56">
        <v>3</v>
      </c>
      <c r="HP13" s="56">
        <v>8</v>
      </c>
      <c r="HQ13" s="56">
        <v>7</v>
      </c>
      <c r="HR13" s="56">
        <v>2</v>
      </c>
      <c r="HS13" s="56">
        <v>5</v>
      </c>
      <c r="HT13" s="56">
        <v>14</v>
      </c>
      <c r="HU13" s="56">
        <v>9</v>
      </c>
      <c r="HV13" s="56">
        <v>18</v>
      </c>
      <c r="HW13" s="56">
        <v>10</v>
      </c>
      <c r="HX13" s="56">
        <v>8</v>
      </c>
      <c r="HY13" s="56">
        <v>11</v>
      </c>
      <c r="HZ13" s="56">
        <v>1</v>
      </c>
      <c r="IA13" s="56">
        <v>30</v>
      </c>
      <c r="IB13" s="56">
        <v>49</v>
      </c>
      <c r="IC13" s="56">
        <v>33</v>
      </c>
      <c r="ID13" s="56">
        <v>48</v>
      </c>
      <c r="IE13" s="56">
        <v>61</v>
      </c>
      <c r="IF13" s="56">
        <v>46</v>
      </c>
      <c r="IG13" s="56">
        <v>38</v>
      </c>
      <c r="IH13" s="56">
        <v>18</v>
      </c>
      <c r="II13" s="56">
        <v>4</v>
      </c>
      <c r="IJ13" s="56">
        <v>7</v>
      </c>
      <c r="IK13" s="56">
        <v>14</v>
      </c>
      <c r="IL13" s="56">
        <v>28</v>
      </c>
      <c r="IM13" s="56">
        <v>22</v>
      </c>
      <c r="IN13" s="56">
        <v>12</v>
      </c>
      <c r="IO13" s="56">
        <v>23</v>
      </c>
      <c r="IP13" s="56">
        <v>-1</v>
      </c>
      <c r="IQ13" s="56">
        <v>-2</v>
      </c>
      <c r="IR13" s="56">
        <v>4</v>
      </c>
      <c r="IS13" s="56">
        <v>1</v>
      </c>
      <c r="IT13" s="56">
        <v>-1</v>
      </c>
      <c r="IU13" s="56">
        <v>2</v>
      </c>
      <c r="IV13" s="56">
        <v>0</v>
      </c>
      <c r="IW13" s="56">
        <v>1</v>
      </c>
      <c r="IX13" s="56">
        <v>126</v>
      </c>
      <c r="IY13" s="56">
        <v>81</v>
      </c>
      <c r="IZ13" s="56">
        <v>158</v>
      </c>
      <c r="JA13" s="56">
        <v>197</v>
      </c>
      <c r="JB13" s="56">
        <v>220</v>
      </c>
      <c r="JC13" s="56">
        <v>216</v>
      </c>
      <c r="JD13" s="56">
        <v>157</v>
      </c>
      <c r="JE13" s="56">
        <v>171</v>
      </c>
      <c r="JF13" s="56">
        <v>-4</v>
      </c>
      <c r="JG13" s="56">
        <v>-7</v>
      </c>
      <c r="JH13" s="56">
        <v>-1</v>
      </c>
      <c r="JI13" s="56">
        <v>-8</v>
      </c>
      <c r="JJ13" s="56">
        <v>5</v>
      </c>
      <c r="JK13" s="56">
        <v>-8</v>
      </c>
      <c r="JL13" s="56">
        <v>6</v>
      </c>
      <c r="JM13" s="56">
        <v>6</v>
      </c>
      <c r="JN13" s="56">
        <v>9</v>
      </c>
      <c r="JO13" s="56">
        <v>2</v>
      </c>
      <c r="JP13" s="56">
        <v>4</v>
      </c>
      <c r="JQ13" s="56">
        <v>6</v>
      </c>
      <c r="JR13" s="56">
        <v>13</v>
      </c>
      <c r="JS13" s="56">
        <v>7</v>
      </c>
      <c r="JT13" s="56">
        <v>4</v>
      </c>
      <c r="JU13" s="56">
        <v>6</v>
      </c>
      <c r="JV13" s="56">
        <v>-21</v>
      </c>
      <c r="JW13" s="56">
        <v>0</v>
      </c>
      <c r="JX13" s="56">
        <v>14</v>
      </c>
      <c r="JY13" s="56">
        <v>23</v>
      </c>
      <c r="JZ13" s="56">
        <v>14</v>
      </c>
      <c r="KA13" s="56">
        <v>25</v>
      </c>
      <c r="KB13" s="56">
        <v>36</v>
      </c>
      <c r="KC13" s="56">
        <v>16</v>
      </c>
      <c r="KD13" s="56">
        <v>-94</v>
      </c>
      <c r="KE13" s="56">
        <v>-64</v>
      </c>
      <c r="KF13" s="56">
        <v>-33</v>
      </c>
      <c r="KG13" s="56">
        <v>10</v>
      </c>
      <c r="KH13" s="56">
        <v>2</v>
      </c>
      <c r="KI13" s="56">
        <v>12</v>
      </c>
      <c r="KJ13" s="56">
        <v>27</v>
      </c>
      <c r="KK13" s="56">
        <v>11</v>
      </c>
      <c r="KL13" s="56">
        <v>-6</v>
      </c>
      <c r="KM13" s="56">
        <v>-4</v>
      </c>
      <c r="KN13" s="56">
        <v>28</v>
      </c>
      <c r="KO13" s="56">
        <v>22</v>
      </c>
      <c r="KP13" s="56">
        <v>33</v>
      </c>
      <c r="KQ13" s="56">
        <v>14</v>
      </c>
      <c r="KR13" s="56">
        <v>22</v>
      </c>
      <c r="KS13" s="56">
        <v>6</v>
      </c>
      <c r="KT13" s="56">
        <v>10</v>
      </c>
      <c r="KU13" s="56">
        <v>4</v>
      </c>
      <c r="KV13" s="56">
        <v>10</v>
      </c>
      <c r="KW13" s="56">
        <v>11</v>
      </c>
      <c r="KX13" s="56">
        <v>23</v>
      </c>
      <c r="KY13" s="56">
        <v>10</v>
      </c>
      <c r="KZ13" s="56">
        <v>16</v>
      </c>
      <c r="LA13" s="56">
        <v>9</v>
      </c>
      <c r="LB13" s="56">
        <v>13</v>
      </c>
      <c r="LC13" s="56">
        <v>7</v>
      </c>
      <c r="LD13" s="56">
        <v>13</v>
      </c>
      <c r="LE13" s="56">
        <v>25</v>
      </c>
      <c r="LF13" s="56">
        <v>33</v>
      </c>
      <c r="LG13" s="56">
        <v>29</v>
      </c>
      <c r="LH13" s="56">
        <v>20</v>
      </c>
      <c r="LI13" s="56">
        <v>7</v>
      </c>
      <c r="LJ13" s="56">
        <v>-4</v>
      </c>
      <c r="LK13" s="56">
        <v>-2</v>
      </c>
      <c r="LL13" s="56">
        <v>6</v>
      </c>
      <c r="LM13" s="56">
        <v>-2</v>
      </c>
      <c r="LN13" s="56">
        <v>15</v>
      </c>
      <c r="LO13" s="56">
        <v>6</v>
      </c>
      <c r="LP13" s="56">
        <v>11</v>
      </c>
      <c r="LQ13" s="56">
        <v>5</v>
      </c>
      <c r="LR13" s="56">
        <v>-1</v>
      </c>
      <c r="LS13" s="56">
        <v>-1</v>
      </c>
      <c r="LT13" s="56">
        <v>-1</v>
      </c>
      <c r="LU13" s="56">
        <v>4</v>
      </c>
      <c r="LV13" s="56">
        <v>3</v>
      </c>
      <c r="LW13" s="56">
        <v>5</v>
      </c>
      <c r="LX13" s="56">
        <v>1</v>
      </c>
      <c r="LY13" s="56">
        <v>2</v>
      </c>
      <c r="LZ13" s="56">
        <v>16</v>
      </c>
      <c r="MA13" s="56">
        <v>-4</v>
      </c>
      <c r="MB13" s="56">
        <v>15</v>
      </c>
      <c r="MC13" s="56">
        <v>9</v>
      </c>
      <c r="MD13" s="56">
        <v>31</v>
      </c>
      <c r="ME13" s="56">
        <v>35</v>
      </c>
      <c r="MF13" s="56">
        <v>29</v>
      </c>
      <c r="MG13" s="56">
        <v>11</v>
      </c>
      <c r="MH13" s="56">
        <v>6</v>
      </c>
      <c r="MI13" s="56">
        <v>12</v>
      </c>
      <c r="MJ13" s="56">
        <v>16</v>
      </c>
      <c r="MK13" s="56">
        <v>33</v>
      </c>
      <c r="ML13" s="56">
        <v>41</v>
      </c>
      <c r="MM13" s="56">
        <v>20</v>
      </c>
      <c r="MN13" s="56">
        <v>22</v>
      </c>
      <c r="MO13" s="56">
        <v>19</v>
      </c>
      <c r="MP13" s="56">
        <v>16</v>
      </c>
      <c r="MQ13" s="56">
        <v>7</v>
      </c>
      <c r="MR13" s="56">
        <v>46</v>
      </c>
      <c r="MS13" s="56">
        <v>53</v>
      </c>
      <c r="MT13" s="56">
        <v>47</v>
      </c>
      <c r="MU13" s="56">
        <v>53</v>
      </c>
      <c r="MV13" s="56">
        <v>34</v>
      </c>
      <c r="MW13" s="56">
        <v>15</v>
      </c>
      <c r="MX13" s="56">
        <v>-2</v>
      </c>
      <c r="MY13" s="56">
        <v>-1</v>
      </c>
      <c r="MZ13" s="56">
        <v>1</v>
      </c>
      <c r="NA13" s="56">
        <v>2</v>
      </c>
      <c r="NB13" s="56">
        <v>1</v>
      </c>
      <c r="NC13" s="56">
        <v>0</v>
      </c>
      <c r="ND13" s="56">
        <v>1</v>
      </c>
      <c r="NE13" s="56">
        <v>-3</v>
      </c>
      <c r="NF13" s="56">
        <v>4</v>
      </c>
      <c r="NG13" s="56">
        <v>-3</v>
      </c>
      <c r="NH13" s="56">
        <v>22</v>
      </c>
      <c r="NI13" s="56">
        <v>30</v>
      </c>
      <c r="NJ13" s="56">
        <v>52</v>
      </c>
      <c r="NK13" s="56">
        <v>49</v>
      </c>
      <c r="NL13" s="56">
        <v>42</v>
      </c>
      <c r="NM13" s="56">
        <v>11</v>
      </c>
      <c r="NN13" s="56">
        <v>12</v>
      </c>
      <c r="NO13" s="56">
        <v>13</v>
      </c>
      <c r="NP13" s="56">
        <v>25</v>
      </c>
      <c r="NQ13" s="56">
        <v>6</v>
      </c>
      <c r="NR13" s="56">
        <v>14</v>
      </c>
      <c r="NS13" s="56">
        <v>22</v>
      </c>
      <c r="NT13" s="56">
        <v>11</v>
      </c>
      <c r="NU13" s="56">
        <v>4</v>
      </c>
      <c r="NV13" s="56">
        <v>7</v>
      </c>
      <c r="NW13" s="56">
        <v>4</v>
      </c>
      <c r="NX13" s="56">
        <v>6</v>
      </c>
      <c r="NY13" s="56">
        <v>4</v>
      </c>
      <c r="NZ13" s="56">
        <v>16</v>
      </c>
      <c r="OA13" s="56">
        <v>13</v>
      </c>
      <c r="OB13" s="56">
        <v>9</v>
      </c>
      <c r="OC13" s="56">
        <v>7</v>
      </c>
      <c r="OD13" s="56">
        <v>-3</v>
      </c>
      <c r="OE13" s="56">
        <v>4</v>
      </c>
      <c r="OF13" s="56">
        <v>13</v>
      </c>
      <c r="OG13" s="56">
        <v>4</v>
      </c>
      <c r="OH13" s="56">
        <v>6</v>
      </c>
      <c r="OI13" s="56">
        <v>13</v>
      </c>
      <c r="OJ13" s="56">
        <v>9</v>
      </c>
      <c r="OK13" s="56">
        <v>8</v>
      </c>
      <c r="OL13" s="56">
        <v>-8</v>
      </c>
      <c r="OM13" s="56">
        <v>15</v>
      </c>
      <c r="ON13" s="56">
        <v>29</v>
      </c>
      <c r="OO13" s="56">
        <v>42</v>
      </c>
      <c r="OP13" s="56">
        <v>66</v>
      </c>
      <c r="OQ13" s="56">
        <v>53</v>
      </c>
      <c r="OR13" s="56">
        <v>30</v>
      </c>
      <c r="OS13" s="56">
        <v>13</v>
      </c>
      <c r="OT13" s="56">
        <v>4</v>
      </c>
      <c r="OU13" s="56">
        <v>1</v>
      </c>
      <c r="OV13" s="56">
        <v>69</v>
      </c>
      <c r="OW13" s="56">
        <v>87</v>
      </c>
      <c r="OX13" s="56">
        <v>75</v>
      </c>
      <c r="OY13" s="56">
        <v>89</v>
      </c>
      <c r="OZ13" s="56">
        <v>57</v>
      </c>
      <c r="PA13" s="56">
        <v>63</v>
      </c>
      <c r="PB13" s="56">
        <v>-2</v>
      </c>
      <c r="PC13" s="56">
        <v>-2</v>
      </c>
      <c r="PD13" s="56">
        <v>-4</v>
      </c>
      <c r="PE13" s="56">
        <v>2</v>
      </c>
      <c r="PF13" s="56">
        <v>23</v>
      </c>
      <c r="PG13" s="56">
        <v>23</v>
      </c>
      <c r="PH13" s="56">
        <v>11</v>
      </c>
      <c r="PI13" s="56">
        <v>6</v>
      </c>
      <c r="PJ13" s="56">
        <v>12</v>
      </c>
      <c r="PK13" s="56">
        <v>-8</v>
      </c>
      <c r="PL13" s="56">
        <v>33</v>
      </c>
      <c r="PM13" s="56">
        <v>27</v>
      </c>
      <c r="PN13" s="56">
        <v>58</v>
      </c>
      <c r="PO13" s="56">
        <v>33</v>
      </c>
      <c r="PP13" s="56">
        <v>34</v>
      </c>
      <c r="PQ13" s="56">
        <v>11</v>
      </c>
      <c r="PR13" s="56">
        <v>-3</v>
      </c>
      <c r="PS13" s="56">
        <v>-3</v>
      </c>
      <c r="PT13" s="56">
        <v>0</v>
      </c>
      <c r="PU13" s="56">
        <v>2</v>
      </c>
      <c r="PV13" s="56">
        <v>12</v>
      </c>
      <c r="PW13" s="56">
        <v>6</v>
      </c>
      <c r="PX13" s="56">
        <v>12</v>
      </c>
      <c r="PY13" s="56">
        <v>4</v>
      </c>
      <c r="PZ13" s="56">
        <v>1</v>
      </c>
      <c r="QA13" s="56">
        <v>0</v>
      </c>
      <c r="QB13" s="56">
        <v>1</v>
      </c>
      <c r="QC13" s="56">
        <v>1</v>
      </c>
      <c r="QD13" s="56">
        <v>-1</v>
      </c>
      <c r="QE13" s="56">
        <v>-1</v>
      </c>
      <c r="QF13" s="56">
        <v>0</v>
      </c>
      <c r="QG13" s="56">
        <v>0</v>
      </c>
      <c r="QH13" s="56">
        <v>20</v>
      </c>
      <c r="QI13" s="56">
        <v>2</v>
      </c>
      <c r="QJ13" s="56">
        <v>12</v>
      </c>
      <c r="QK13" s="56">
        <v>10</v>
      </c>
      <c r="QL13" s="56">
        <v>25</v>
      </c>
      <c r="QM13" s="56">
        <v>15</v>
      </c>
      <c r="QN13" s="56">
        <v>16</v>
      </c>
      <c r="QO13" s="56">
        <v>6</v>
      </c>
      <c r="QP13" s="56">
        <v>-3</v>
      </c>
      <c r="QQ13" s="56">
        <v>1</v>
      </c>
      <c r="QR13" s="56">
        <v>1</v>
      </c>
      <c r="QS13" s="56">
        <v>5</v>
      </c>
      <c r="QT13" s="56">
        <v>8</v>
      </c>
      <c r="QU13" s="56">
        <v>0</v>
      </c>
      <c r="QV13" s="56">
        <v>2</v>
      </c>
      <c r="QW13" s="56">
        <v>1</v>
      </c>
      <c r="QX13" s="56">
        <v>53</v>
      </c>
      <c r="QY13" s="56">
        <v>22</v>
      </c>
      <c r="QZ13" s="56">
        <v>0</v>
      </c>
      <c r="RA13" s="56">
        <v>6</v>
      </c>
      <c r="RB13" s="56">
        <v>105</v>
      </c>
      <c r="RC13" s="56">
        <v>46</v>
      </c>
      <c r="RD13" s="56">
        <v>36</v>
      </c>
      <c r="RE13" s="56">
        <v>17</v>
      </c>
      <c r="RF13" s="56">
        <v>2</v>
      </c>
      <c r="RG13" s="56">
        <v>-1</v>
      </c>
      <c r="RH13" s="56">
        <v>0</v>
      </c>
      <c r="RI13" s="56">
        <v>2</v>
      </c>
      <c r="RJ13" s="56">
        <v>2</v>
      </c>
      <c r="RK13" s="56">
        <v>5</v>
      </c>
      <c r="RL13" s="56">
        <v>1</v>
      </c>
      <c r="RM13" s="56">
        <v>0</v>
      </c>
      <c r="RN13" s="56">
        <v>8</v>
      </c>
      <c r="RO13" s="56">
        <v>3</v>
      </c>
      <c r="RP13" s="56">
        <v>1</v>
      </c>
      <c r="RQ13" s="56">
        <v>4</v>
      </c>
      <c r="RR13" s="56">
        <v>9</v>
      </c>
      <c r="RS13" s="56">
        <v>3</v>
      </c>
      <c r="RT13" s="56">
        <v>1</v>
      </c>
      <c r="RU13" s="56">
        <v>-1</v>
      </c>
      <c r="RV13" s="56">
        <v>-1</v>
      </c>
      <c r="RW13" s="56">
        <v>-4</v>
      </c>
      <c r="RX13" s="56">
        <v>-4</v>
      </c>
      <c r="RY13" s="56">
        <v>-3</v>
      </c>
      <c r="RZ13" s="56">
        <v>8</v>
      </c>
      <c r="SA13" s="56">
        <v>3</v>
      </c>
      <c r="SB13" s="56">
        <v>-2</v>
      </c>
      <c r="SC13" s="56">
        <v>1</v>
      </c>
      <c r="SD13" s="56">
        <v>1</v>
      </c>
      <c r="SE13" s="56">
        <v>-1</v>
      </c>
      <c r="SF13" s="56">
        <v>4</v>
      </c>
      <c r="SG13" s="56">
        <v>4</v>
      </c>
      <c r="SH13" s="56">
        <v>2</v>
      </c>
      <c r="SI13" s="56">
        <v>1</v>
      </c>
      <c r="SJ13" s="56">
        <v>1</v>
      </c>
      <c r="SK13" s="56">
        <v>0</v>
      </c>
      <c r="SL13" s="56">
        <v>-4</v>
      </c>
      <c r="SM13" s="56">
        <v>-2</v>
      </c>
      <c r="SN13" s="56">
        <v>-2</v>
      </c>
      <c r="SO13" s="56">
        <v>0</v>
      </c>
      <c r="SP13" s="56">
        <v>-1</v>
      </c>
      <c r="SQ13" s="56">
        <v>0</v>
      </c>
      <c r="SR13" s="56">
        <v>0</v>
      </c>
      <c r="SS13" s="56">
        <v>1</v>
      </c>
      <c r="ST13" s="56">
        <v>0</v>
      </c>
      <c r="SU13" s="56">
        <v>-5</v>
      </c>
      <c r="SV13" s="56">
        <v>0</v>
      </c>
      <c r="SW13" s="56">
        <v>1</v>
      </c>
      <c r="SX13" s="56">
        <v>18</v>
      </c>
      <c r="SY13" s="56">
        <v>3</v>
      </c>
      <c r="SZ13" s="56">
        <v>-2</v>
      </c>
      <c r="TA13" s="56">
        <v>2</v>
      </c>
      <c r="TB13" s="56">
        <v>2</v>
      </c>
      <c r="TC13" s="56">
        <v>-13</v>
      </c>
      <c r="TD13" s="56">
        <v>-1</v>
      </c>
      <c r="TE13" s="56">
        <v>1</v>
      </c>
      <c r="TF13" s="56">
        <v>-7</v>
      </c>
      <c r="TG13" s="56">
        <v>-2</v>
      </c>
      <c r="TH13" s="56">
        <v>-2</v>
      </c>
      <c r="TI13" s="56">
        <v>3</v>
      </c>
      <c r="TJ13" s="56">
        <v>2</v>
      </c>
      <c r="TK13" s="56">
        <v>-4</v>
      </c>
      <c r="TL13" s="56">
        <v>1</v>
      </c>
      <c r="TM13" s="56">
        <v>-1</v>
      </c>
      <c r="TN13" s="56">
        <v>9</v>
      </c>
      <c r="TO13" s="56">
        <v>0</v>
      </c>
      <c r="TP13" s="56">
        <v>4</v>
      </c>
      <c r="TQ13" s="56">
        <v>2</v>
      </c>
      <c r="TR13" s="56">
        <v>1</v>
      </c>
      <c r="TS13" s="56">
        <v>1</v>
      </c>
      <c r="TT13" s="56">
        <v>0</v>
      </c>
      <c r="TU13" s="56">
        <v>1</v>
      </c>
      <c r="TV13" s="56">
        <v>6</v>
      </c>
      <c r="TW13" s="56">
        <v>5</v>
      </c>
      <c r="TX13" s="56">
        <v>5</v>
      </c>
      <c r="TY13" s="56">
        <v>3</v>
      </c>
      <c r="TZ13" s="56">
        <v>2</v>
      </c>
      <c r="UA13" s="56">
        <v>1</v>
      </c>
      <c r="UB13" s="56">
        <v>0</v>
      </c>
      <c r="UC13" s="56">
        <v>6</v>
      </c>
      <c r="UD13" s="56">
        <v>1</v>
      </c>
      <c r="UE13" s="56">
        <v>1</v>
      </c>
      <c r="UF13" s="56">
        <v>2</v>
      </c>
      <c r="UG13" s="56">
        <v>2</v>
      </c>
      <c r="UH13" s="56">
        <v>2</v>
      </c>
      <c r="UI13" s="56">
        <v>0</v>
      </c>
      <c r="UJ13" s="56">
        <v>0</v>
      </c>
      <c r="UK13" s="56">
        <v>0</v>
      </c>
      <c r="UL13" s="56">
        <v>2</v>
      </c>
      <c r="UM13" s="56">
        <v>0</v>
      </c>
      <c r="UN13" s="56">
        <v>0</v>
      </c>
      <c r="UO13" s="56">
        <v>0</v>
      </c>
      <c r="UP13" s="56">
        <v>36</v>
      </c>
      <c r="UQ13" s="56">
        <v>24</v>
      </c>
      <c r="UR13" s="56">
        <v>23</v>
      </c>
      <c r="US13" s="56">
        <v>75</v>
      </c>
      <c r="UT13" s="56">
        <v>84</v>
      </c>
      <c r="UU13" s="56">
        <v>47</v>
      </c>
      <c r="UV13" s="56">
        <v>64</v>
      </c>
      <c r="UW13" s="56">
        <v>22</v>
      </c>
      <c r="UX13" s="56">
        <v>0</v>
      </c>
      <c r="UY13" s="56">
        <v>0</v>
      </c>
      <c r="UZ13" s="56">
        <v>0</v>
      </c>
      <c r="VA13" s="56">
        <v>0</v>
      </c>
      <c r="VB13" s="56">
        <v>0</v>
      </c>
      <c r="VC13" s="56">
        <v>0</v>
      </c>
      <c r="VD13" s="56">
        <v>0</v>
      </c>
      <c r="VE13" s="56">
        <v>0</v>
      </c>
      <c r="VF13" s="56">
        <v>0</v>
      </c>
      <c r="VG13" s="56">
        <v>2</v>
      </c>
      <c r="VH13" s="56">
        <v>3</v>
      </c>
      <c r="VI13" s="56">
        <v>-1</v>
      </c>
      <c r="VJ13" s="56">
        <v>-2</v>
      </c>
      <c r="VK13" s="56">
        <v>-1</v>
      </c>
      <c r="VL13" s="56">
        <v>-1</v>
      </c>
      <c r="VM13" s="56">
        <v>1</v>
      </c>
      <c r="VN13">
        <v>-8</v>
      </c>
      <c r="VO13">
        <v>-3</v>
      </c>
      <c r="VP13">
        <v>8</v>
      </c>
      <c r="VQ13">
        <v>7</v>
      </c>
      <c r="VR13">
        <v>9</v>
      </c>
      <c r="VS13">
        <v>1</v>
      </c>
      <c r="VT13">
        <v>0</v>
      </c>
      <c r="VU13">
        <v>0</v>
      </c>
      <c r="VV13" s="56">
        <v>-1</v>
      </c>
      <c r="VW13" s="56">
        <v>-1</v>
      </c>
      <c r="VX13" s="56">
        <v>0</v>
      </c>
      <c r="VY13" s="56">
        <v>-1</v>
      </c>
      <c r="VZ13" s="56">
        <v>0</v>
      </c>
      <c r="WA13" s="56">
        <v>1</v>
      </c>
      <c r="WB13" s="56">
        <v>0</v>
      </c>
      <c r="WC13" s="56">
        <v>1</v>
      </c>
      <c r="WD13" s="56">
        <v>1</v>
      </c>
      <c r="WE13" s="56">
        <v>2</v>
      </c>
      <c r="WF13" s="56">
        <v>2</v>
      </c>
      <c r="WG13" s="56">
        <v>0</v>
      </c>
      <c r="WH13" s="56">
        <v>4</v>
      </c>
      <c r="WI13" s="56">
        <v>7</v>
      </c>
      <c r="WJ13" s="56">
        <v>7</v>
      </c>
      <c r="WK13" s="56">
        <v>1</v>
      </c>
      <c r="WL13" s="56">
        <v>0</v>
      </c>
      <c r="WM13" s="56">
        <v>5</v>
      </c>
      <c r="WN13" s="56">
        <v>1</v>
      </c>
      <c r="WO13" s="56">
        <v>5</v>
      </c>
      <c r="WP13" s="56">
        <v>0</v>
      </c>
      <c r="WQ13" s="56">
        <v>6</v>
      </c>
      <c r="WR13" s="56">
        <v>-1</v>
      </c>
      <c r="WS13" s="56">
        <v>-2</v>
      </c>
      <c r="WT13" s="56">
        <v>-1</v>
      </c>
      <c r="WU13" s="56">
        <v>2</v>
      </c>
      <c r="WV13" s="56">
        <v>0</v>
      </c>
      <c r="WW13" s="56">
        <v>0</v>
      </c>
      <c r="WX13" s="56">
        <v>-1</v>
      </c>
      <c r="WY13" s="56">
        <v>-1</v>
      </c>
      <c r="WZ13" s="56">
        <v>-1</v>
      </c>
      <c r="XA13" s="56">
        <v>2</v>
      </c>
    </row>
    <row r="14" spans="1:625">
      <c r="A14" t="s">
        <v>912</v>
      </c>
      <c r="B14" s="56">
        <v>-39</v>
      </c>
      <c r="C14" s="56">
        <v>-8</v>
      </c>
      <c r="D14" s="56">
        <v>1</v>
      </c>
      <c r="E14" s="56">
        <v>-5</v>
      </c>
      <c r="F14" s="56">
        <v>15</v>
      </c>
      <c r="G14" s="56">
        <v>5</v>
      </c>
      <c r="H14" s="56">
        <v>33</v>
      </c>
      <c r="I14" s="56">
        <v>12</v>
      </c>
      <c r="J14" s="56">
        <v>7</v>
      </c>
      <c r="K14" s="56">
        <v>36</v>
      </c>
      <c r="L14" s="56">
        <v>48</v>
      </c>
      <c r="M14" s="56">
        <v>36</v>
      </c>
      <c r="N14" s="56">
        <v>94</v>
      </c>
      <c r="O14" s="56">
        <v>75</v>
      </c>
      <c r="P14" s="56">
        <v>78</v>
      </c>
      <c r="Q14" s="56">
        <v>43</v>
      </c>
      <c r="R14" s="56">
        <v>-2</v>
      </c>
      <c r="S14" s="56">
        <v>-20</v>
      </c>
      <c r="T14" s="56">
        <v>-2</v>
      </c>
      <c r="U14" s="56">
        <v>12</v>
      </c>
      <c r="V14" s="56">
        <v>26</v>
      </c>
      <c r="W14" s="56">
        <v>18</v>
      </c>
      <c r="X14" s="56">
        <v>13</v>
      </c>
      <c r="Y14" s="56">
        <v>27</v>
      </c>
      <c r="Z14" s="56">
        <v>4</v>
      </c>
      <c r="AA14" s="56">
        <v>-1</v>
      </c>
      <c r="AB14" s="56">
        <v>5</v>
      </c>
      <c r="AC14" s="56">
        <v>-2</v>
      </c>
      <c r="AD14" s="56">
        <v>15</v>
      </c>
      <c r="AE14" s="56">
        <v>12</v>
      </c>
      <c r="AF14" s="56">
        <v>4</v>
      </c>
      <c r="AG14" s="56">
        <v>2</v>
      </c>
      <c r="AH14" s="56">
        <v>26</v>
      </c>
      <c r="AI14" s="56">
        <v>-18</v>
      </c>
      <c r="AJ14" s="56">
        <v>6</v>
      </c>
      <c r="AK14" s="56">
        <v>14</v>
      </c>
      <c r="AL14" s="56">
        <v>37</v>
      </c>
      <c r="AM14" s="56">
        <v>30</v>
      </c>
      <c r="AN14" s="56">
        <v>17</v>
      </c>
      <c r="AO14" s="56">
        <v>25</v>
      </c>
      <c r="AP14" s="56">
        <v>-7</v>
      </c>
      <c r="AQ14" s="56">
        <v>-8</v>
      </c>
      <c r="AR14" s="56">
        <v>-2</v>
      </c>
      <c r="AS14" s="56">
        <v>6</v>
      </c>
      <c r="AT14" s="56">
        <v>8</v>
      </c>
      <c r="AU14" s="56">
        <v>20</v>
      </c>
      <c r="AV14" s="56">
        <v>2</v>
      </c>
      <c r="AW14" s="56">
        <v>0</v>
      </c>
      <c r="AX14" s="56">
        <v>-6</v>
      </c>
      <c r="AY14" s="56">
        <v>1</v>
      </c>
      <c r="AZ14" s="56">
        <v>0</v>
      </c>
      <c r="BA14" s="56">
        <v>0</v>
      </c>
      <c r="BB14" s="56">
        <v>2</v>
      </c>
      <c r="BC14" s="56">
        <v>0</v>
      </c>
      <c r="BD14" s="56">
        <v>0</v>
      </c>
      <c r="BE14" s="56">
        <v>1</v>
      </c>
      <c r="BF14" s="56">
        <v>0</v>
      </c>
      <c r="BG14" s="56">
        <v>2</v>
      </c>
      <c r="BH14" s="56">
        <v>1</v>
      </c>
      <c r="BI14" s="56">
        <v>-3</v>
      </c>
      <c r="BJ14" s="56">
        <v>9</v>
      </c>
      <c r="BK14" s="56">
        <v>9</v>
      </c>
      <c r="BL14" s="56">
        <v>9</v>
      </c>
      <c r="BM14" s="56">
        <v>1</v>
      </c>
      <c r="BN14" s="56">
        <v>2</v>
      </c>
      <c r="BO14" s="56">
        <v>0</v>
      </c>
      <c r="BP14" s="56">
        <v>-1</v>
      </c>
      <c r="BQ14" s="56">
        <v>-5</v>
      </c>
      <c r="BR14" s="56">
        <v>25</v>
      </c>
      <c r="BS14" s="56">
        <v>5</v>
      </c>
      <c r="BT14" s="56">
        <v>8</v>
      </c>
      <c r="BU14" s="56">
        <v>3</v>
      </c>
      <c r="BV14" s="56">
        <v>39</v>
      </c>
      <c r="BW14" s="56">
        <v>19</v>
      </c>
      <c r="BX14" s="56">
        <v>38</v>
      </c>
      <c r="BY14" s="56">
        <v>55</v>
      </c>
      <c r="BZ14" s="56">
        <v>51</v>
      </c>
      <c r="CA14" s="56">
        <v>40</v>
      </c>
      <c r="CB14" s="56">
        <v>35</v>
      </c>
      <c r="CC14" s="56">
        <v>17</v>
      </c>
      <c r="CD14" s="56">
        <v>0</v>
      </c>
      <c r="CE14" s="56">
        <v>10</v>
      </c>
      <c r="CF14" s="56">
        <v>3</v>
      </c>
      <c r="CG14" s="56">
        <v>6</v>
      </c>
      <c r="CH14" s="56">
        <v>21</v>
      </c>
      <c r="CI14" s="56">
        <v>14</v>
      </c>
      <c r="CJ14" s="56">
        <v>12</v>
      </c>
      <c r="CK14" s="56">
        <v>6</v>
      </c>
      <c r="CL14" s="56">
        <v>15</v>
      </c>
      <c r="CM14" s="56">
        <v>3</v>
      </c>
      <c r="CN14" s="56">
        <v>27</v>
      </c>
      <c r="CO14" s="56">
        <v>6</v>
      </c>
      <c r="CP14" s="56">
        <v>35</v>
      </c>
      <c r="CQ14" s="56">
        <v>23</v>
      </c>
      <c r="CR14" s="56">
        <v>24</v>
      </c>
      <c r="CS14" s="56">
        <v>22</v>
      </c>
      <c r="CT14" s="56">
        <v>-21</v>
      </c>
      <c r="CU14" s="56">
        <v>-7</v>
      </c>
      <c r="CV14" s="56">
        <v>-5</v>
      </c>
      <c r="CW14" s="56">
        <v>15</v>
      </c>
      <c r="CX14" s="56">
        <v>29</v>
      </c>
      <c r="CY14" s="56">
        <v>34</v>
      </c>
      <c r="CZ14" s="56">
        <v>30</v>
      </c>
      <c r="DA14" s="56">
        <v>8</v>
      </c>
      <c r="DB14" s="56">
        <v>-2</v>
      </c>
      <c r="DC14" s="56">
        <v>5</v>
      </c>
      <c r="DD14" s="56">
        <v>-4</v>
      </c>
      <c r="DE14" s="56">
        <v>-2</v>
      </c>
      <c r="DF14" s="56">
        <v>8</v>
      </c>
      <c r="DG14" s="56">
        <v>9</v>
      </c>
      <c r="DH14" s="56">
        <v>2</v>
      </c>
      <c r="DI14" s="56">
        <v>0</v>
      </c>
      <c r="DJ14" s="56">
        <v>23</v>
      </c>
      <c r="DK14" s="56">
        <v>20</v>
      </c>
      <c r="DL14" s="56">
        <v>26</v>
      </c>
      <c r="DM14" s="56">
        <v>32</v>
      </c>
      <c r="DN14" s="56">
        <v>41</v>
      </c>
      <c r="DO14" s="56">
        <v>37</v>
      </c>
      <c r="DP14" s="56">
        <v>23</v>
      </c>
      <c r="DQ14" s="56">
        <v>7</v>
      </c>
      <c r="DR14" s="56">
        <v>9</v>
      </c>
      <c r="DS14" s="56">
        <v>3</v>
      </c>
      <c r="DT14" s="56">
        <v>28</v>
      </c>
      <c r="DU14" s="56">
        <v>25</v>
      </c>
      <c r="DV14" s="56">
        <v>69</v>
      </c>
      <c r="DW14" s="56">
        <v>34</v>
      </c>
      <c r="DX14" s="56">
        <v>28</v>
      </c>
      <c r="DY14" s="56">
        <v>24</v>
      </c>
      <c r="DZ14" s="56">
        <v>12</v>
      </c>
      <c r="EA14" s="56">
        <v>0</v>
      </c>
      <c r="EB14" s="56">
        <v>7</v>
      </c>
      <c r="EC14" s="56">
        <v>6</v>
      </c>
      <c r="ED14" s="56">
        <v>16</v>
      </c>
      <c r="EE14" s="56">
        <v>22</v>
      </c>
      <c r="EF14" s="56">
        <v>3</v>
      </c>
      <c r="EG14" s="56">
        <v>8</v>
      </c>
      <c r="EH14" s="56">
        <v>-6</v>
      </c>
      <c r="EI14" s="56">
        <v>-5</v>
      </c>
      <c r="EJ14" s="56">
        <v>-4</v>
      </c>
      <c r="EK14" s="56">
        <v>-1</v>
      </c>
      <c r="EL14" s="56">
        <v>2</v>
      </c>
      <c r="EM14" s="56">
        <v>11</v>
      </c>
      <c r="EN14" s="56">
        <v>4</v>
      </c>
      <c r="EO14" s="56">
        <v>3</v>
      </c>
      <c r="EP14" s="56">
        <v>0</v>
      </c>
      <c r="EQ14" s="56">
        <v>0</v>
      </c>
      <c r="ER14" s="56">
        <v>1</v>
      </c>
      <c r="ES14" s="56">
        <v>-1</v>
      </c>
      <c r="ET14" s="56">
        <v>1</v>
      </c>
      <c r="EU14" s="56">
        <v>0</v>
      </c>
      <c r="EV14" s="56">
        <v>0</v>
      </c>
      <c r="EW14" s="56">
        <v>0</v>
      </c>
      <c r="EX14" s="56">
        <v>14</v>
      </c>
      <c r="EY14" s="56">
        <v>13</v>
      </c>
      <c r="EZ14" s="56">
        <v>13</v>
      </c>
      <c r="FA14" s="56">
        <v>36</v>
      </c>
      <c r="FB14" s="56">
        <v>32</v>
      </c>
      <c r="FC14" s="56">
        <v>34</v>
      </c>
      <c r="FD14" s="56">
        <v>39</v>
      </c>
      <c r="FE14" s="56">
        <v>29</v>
      </c>
      <c r="FF14" s="56">
        <v>12</v>
      </c>
      <c r="FG14" s="56">
        <v>17</v>
      </c>
      <c r="FH14" s="56">
        <v>23</v>
      </c>
      <c r="FI14" s="56">
        <v>30</v>
      </c>
      <c r="FJ14" s="56">
        <v>31</v>
      </c>
      <c r="FK14" s="56">
        <v>27</v>
      </c>
      <c r="FL14" s="56">
        <v>18</v>
      </c>
      <c r="FM14" s="56">
        <v>17</v>
      </c>
      <c r="FN14" s="56">
        <v>12</v>
      </c>
      <c r="FO14" s="56">
        <v>30</v>
      </c>
      <c r="FP14" s="56">
        <v>26</v>
      </c>
      <c r="FQ14" s="56">
        <v>37</v>
      </c>
      <c r="FR14" s="56">
        <v>32</v>
      </c>
      <c r="FS14" s="56">
        <v>35</v>
      </c>
      <c r="FT14" s="56">
        <v>16</v>
      </c>
      <c r="FU14" s="56">
        <v>20</v>
      </c>
      <c r="FV14" s="56">
        <v>1</v>
      </c>
      <c r="FW14" s="56">
        <v>-3</v>
      </c>
      <c r="FX14" s="56">
        <v>4</v>
      </c>
      <c r="FY14" s="56">
        <v>4</v>
      </c>
      <c r="FZ14" s="56">
        <v>4</v>
      </c>
      <c r="GA14" s="56">
        <v>-1</v>
      </c>
      <c r="GB14" s="56">
        <v>1</v>
      </c>
      <c r="GC14" s="56">
        <v>0</v>
      </c>
      <c r="GD14" s="56">
        <v>-1</v>
      </c>
      <c r="GE14" s="56">
        <v>13</v>
      </c>
      <c r="GF14" s="56">
        <v>44</v>
      </c>
      <c r="GG14" s="56">
        <v>40</v>
      </c>
      <c r="GH14" s="56">
        <v>74</v>
      </c>
      <c r="GI14" s="56">
        <v>85</v>
      </c>
      <c r="GJ14" s="56">
        <v>67</v>
      </c>
      <c r="GK14" s="56">
        <v>33</v>
      </c>
      <c r="GL14" s="56">
        <v>0</v>
      </c>
      <c r="GM14" s="56">
        <v>3</v>
      </c>
      <c r="GN14" s="56">
        <v>1</v>
      </c>
      <c r="GO14" s="56">
        <v>-2</v>
      </c>
      <c r="GP14" s="56">
        <v>0</v>
      </c>
      <c r="GQ14" s="56">
        <v>12</v>
      </c>
      <c r="GR14" s="56">
        <v>2</v>
      </c>
      <c r="GS14" s="56">
        <v>8</v>
      </c>
      <c r="GT14" s="56">
        <v>-4</v>
      </c>
      <c r="GU14" s="56">
        <v>-2</v>
      </c>
      <c r="GV14" s="56">
        <v>3</v>
      </c>
      <c r="GW14" s="56">
        <v>4</v>
      </c>
      <c r="GX14" s="56">
        <v>5</v>
      </c>
      <c r="GY14" s="56">
        <v>9</v>
      </c>
      <c r="GZ14" s="56">
        <v>-1</v>
      </c>
      <c r="HA14" s="56">
        <v>1</v>
      </c>
      <c r="HB14" s="56">
        <v>16</v>
      </c>
      <c r="HC14" s="56">
        <v>22</v>
      </c>
      <c r="HD14" s="56">
        <v>54</v>
      </c>
      <c r="HE14" s="56">
        <v>56</v>
      </c>
      <c r="HF14" s="56">
        <v>71</v>
      </c>
      <c r="HG14" s="56">
        <v>29</v>
      </c>
      <c r="HH14" s="56">
        <v>42</v>
      </c>
      <c r="HI14" s="56">
        <v>32</v>
      </c>
      <c r="HJ14" s="56">
        <v>-2</v>
      </c>
      <c r="HK14" s="56">
        <v>-2</v>
      </c>
      <c r="HL14" s="56">
        <v>5</v>
      </c>
      <c r="HM14" s="56">
        <v>3</v>
      </c>
      <c r="HN14" s="56">
        <v>9</v>
      </c>
      <c r="HO14" s="56">
        <v>6</v>
      </c>
      <c r="HP14" s="56">
        <v>9</v>
      </c>
      <c r="HQ14" s="56">
        <v>5</v>
      </c>
      <c r="HR14" s="56">
        <v>1</v>
      </c>
      <c r="HS14" s="56">
        <v>3</v>
      </c>
      <c r="HT14" s="56">
        <v>8</v>
      </c>
      <c r="HU14" s="56">
        <v>4</v>
      </c>
      <c r="HV14" s="56">
        <v>19</v>
      </c>
      <c r="HW14" s="56">
        <v>13</v>
      </c>
      <c r="HX14" s="56">
        <v>7</v>
      </c>
      <c r="HY14" s="56">
        <v>8</v>
      </c>
      <c r="HZ14" s="56">
        <v>0</v>
      </c>
      <c r="IA14" s="56">
        <v>21</v>
      </c>
      <c r="IB14" s="56">
        <v>51</v>
      </c>
      <c r="IC14" s="56">
        <v>42</v>
      </c>
      <c r="ID14" s="56">
        <v>63</v>
      </c>
      <c r="IE14" s="56">
        <v>50</v>
      </c>
      <c r="IF14" s="56">
        <v>41</v>
      </c>
      <c r="IG14" s="56">
        <v>34</v>
      </c>
      <c r="IH14" s="56">
        <v>16</v>
      </c>
      <c r="II14" s="56">
        <v>8</v>
      </c>
      <c r="IJ14" s="56">
        <v>11</v>
      </c>
      <c r="IK14" s="56">
        <v>12</v>
      </c>
      <c r="IL14" s="56">
        <v>12</v>
      </c>
      <c r="IM14" s="56">
        <v>19</v>
      </c>
      <c r="IN14" s="56">
        <v>14</v>
      </c>
      <c r="IO14" s="56">
        <v>19</v>
      </c>
      <c r="IP14" s="56">
        <v>-4</v>
      </c>
      <c r="IQ14" s="56">
        <v>-2</v>
      </c>
      <c r="IR14" s="56">
        <v>0</v>
      </c>
      <c r="IS14" s="56">
        <v>5</v>
      </c>
      <c r="IT14" s="56">
        <v>-1</v>
      </c>
      <c r="IU14" s="56">
        <v>-1</v>
      </c>
      <c r="IV14" s="56">
        <v>1</v>
      </c>
      <c r="IW14" s="56">
        <v>1</v>
      </c>
      <c r="IX14" s="56">
        <v>148</v>
      </c>
      <c r="IY14" s="56">
        <v>89</v>
      </c>
      <c r="IZ14" s="56">
        <v>150</v>
      </c>
      <c r="JA14" s="56">
        <v>201</v>
      </c>
      <c r="JB14" s="56">
        <v>241</v>
      </c>
      <c r="JC14" s="56">
        <v>200</v>
      </c>
      <c r="JD14" s="56">
        <v>215</v>
      </c>
      <c r="JE14" s="56">
        <v>110</v>
      </c>
      <c r="JF14" s="56">
        <v>-3</v>
      </c>
      <c r="JG14" s="56">
        <v>-1</v>
      </c>
      <c r="JH14" s="56">
        <v>-3</v>
      </c>
      <c r="JI14" s="56">
        <v>-5</v>
      </c>
      <c r="JJ14" s="56">
        <v>8</v>
      </c>
      <c r="JK14" s="56">
        <v>4</v>
      </c>
      <c r="JL14" s="56">
        <v>9</v>
      </c>
      <c r="JM14" s="56">
        <v>3</v>
      </c>
      <c r="JN14" s="56">
        <v>4</v>
      </c>
      <c r="JO14" s="56">
        <v>2</v>
      </c>
      <c r="JP14" s="56">
        <v>0</v>
      </c>
      <c r="JQ14" s="56">
        <v>5</v>
      </c>
      <c r="JR14" s="56">
        <v>13</v>
      </c>
      <c r="JS14" s="56">
        <v>10</v>
      </c>
      <c r="JT14" s="56">
        <v>11</v>
      </c>
      <c r="JU14" s="56">
        <v>8</v>
      </c>
      <c r="JV14" s="56">
        <v>-3</v>
      </c>
      <c r="JW14" s="56">
        <v>2</v>
      </c>
      <c r="JX14" s="56">
        <v>20</v>
      </c>
      <c r="JY14" s="56">
        <v>24</v>
      </c>
      <c r="JZ14" s="56">
        <v>10</v>
      </c>
      <c r="KA14" s="56">
        <v>19</v>
      </c>
      <c r="KB14" s="56">
        <v>19</v>
      </c>
      <c r="KC14" s="56">
        <v>10</v>
      </c>
      <c r="KD14" s="56">
        <v>-109</v>
      </c>
      <c r="KE14" s="56">
        <v>-76</v>
      </c>
      <c r="KF14" s="56">
        <v>-13</v>
      </c>
      <c r="KG14" s="56">
        <v>7</v>
      </c>
      <c r="KH14" s="56">
        <v>13</v>
      </c>
      <c r="KI14" s="56">
        <v>26</v>
      </c>
      <c r="KJ14" s="56">
        <v>15</v>
      </c>
      <c r="KK14" s="56">
        <v>8</v>
      </c>
      <c r="KL14" s="56">
        <v>-1</v>
      </c>
      <c r="KM14" s="56">
        <v>-9</v>
      </c>
      <c r="KN14" s="56">
        <v>46</v>
      </c>
      <c r="KO14" s="56">
        <v>10</v>
      </c>
      <c r="KP14" s="56">
        <v>41</v>
      </c>
      <c r="KQ14" s="56">
        <v>7</v>
      </c>
      <c r="KR14" s="56">
        <v>17</v>
      </c>
      <c r="KS14" s="56">
        <v>6</v>
      </c>
      <c r="KT14" s="56">
        <v>14</v>
      </c>
      <c r="KU14" s="56">
        <v>5</v>
      </c>
      <c r="KV14" s="56">
        <v>11</v>
      </c>
      <c r="KW14" s="56">
        <v>16</v>
      </c>
      <c r="KX14" s="56">
        <v>24</v>
      </c>
      <c r="KY14" s="56">
        <v>7</v>
      </c>
      <c r="KZ14" s="56">
        <v>13</v>
      </c>
      <c r="LA14" s="56">
        <v>10</v>
      </c>
      <c r="LB14" s="56">
        <v>21</v>
      </c>
      <c r="LC14" s="56">
        <v>9</v>
      </c>
      <c r="LD14" s="56">
        <v>19</v>
      </c>
      <c r="LE14" s="56">
        <v>18</v>
      </c>
      <c r="LF14" s="56">
        <v>33</v>
      </c>
      <c r="LG14" s="56">
        <v>30</v>
      </c>
      <c r="LH14" s="56">
        <v>13</v>
      </c>
      <c r="LI14" s="56">
        <v>11</v>
      </c>
      <c r="LJ14" s="56">
        <v>-3</v>
      </c>
      <c r="LK14" s="56">
        <v>-10</v>
      </c>
      <c r="LL14" s="56">
        <v>7</v>
      </c>
      <c r="LM14" s="56">
        <v>8</v>
      </c>
      <c r="LN14" s="56">
        <v>11</v>
      </c>
      <c r="LO14" s="56">
        <v>9</v>
      </c>
      <c r="LP14" s="56">
        <v>10</v>
      </c>
      <c r="LQ14" s="56">
        <v>2</v>
      </c>
      <c r="LR14" s="56">
        <v>-11</v>
      </c>
      <c r="LS14" s="56">
        <v>-2</v>
      </c>
      <c r="LT14" s="56">
        <v>4</v>
      </c>
      <c r="LU14" s="56">
        <v>4</v>
      </c>
      <c r="LV14" s="56">
        <v>7</v>
      </c>
      <c r="LW14" s="56">
        <v>4</v>
      </c>
      <c r="LX14" s="56">
        <v>8</v>
      </c>
      <c r="LY14" s="56">
        <v>2</v>
      </c>
      <c r="LZ14" s="56">
        <v>25</v>
      </c>
      <c r="MA14" s="56">
        <v>7</v>
      </c>
      <c r="MB14" s="56">
        <v>18</v>
      </c>
      <c r="MC14" s="56">
        <v>18</v>
      </c>
      <c r="MD14" s="56">
        <v>56</v>
      </c>
      <c r="ME14" s="56">
        <v>50</v>
      </c>
      <c r="MF14" s="56">
        <v>30</v>
      </c>
      <c r="MG14" s="56">
        <v>15</v>
      </c>
      <c r="MH14" s="56">
        <v>10</v>
      </c>
      <c r="MI14" s="56">
        <v>14</v>
      </c>
      <c r="MJ14" s="56">
        <v>19</v>
      </c>
      <c r="MK14" s="56">
        <v>31</v>
      </c>
      <c r="ML14" s="56">
        <v>40</v>
      </c>
      <c r="MM14" s="56">
        <v>23</v>
      </c>
      <c r="MN14" s="56">
        <v>19</v>
      </c>
      <c r="MO14" s="56">
        <v>15</v>
      </c>
      <c r="MP14" s="56">
        <v>12</v>
      </c>
      <c r="MQ14" s="56">
        <v>24</v>
      </c>
      <c r="MR14" s="56">
        <v>40</v>
      </c>
      <c r="MS14" s="56">
        <v>63</v>
      </c>
      <c r="MT14" s="56">
        <v>39</v>
      </c>
      <c r="MU14" s="56">
        <v>59</v>
      </c>
      <c r="MV14" s="56">
        <v>46</v>
      </c>
      <c r="MW14" s="56">
        <v>22</v>
      </c>
      <c r="MX14" s="56">
        <v>0</v>
      </c>
      <c r="MY14" s="56">
        <v>-1</v>
      </c>
      <c r="MZ14" s="56">
        <v>1</v>
      </c>
      <c r="NA14" s="56">
        <v>3</v>
      </c>
      <c r="NB14" s="56">
        <v>1</v>
      </c>
      <c r="NC14" s="56">
        <v>2</v>
      </c>
      <c r="ND14" s="56">
        <v>-2</v>
      </c>
      <c r="NE14" s="56">
        <v>0</v>
      </c>
      <c r="NF14" s="56">
        <v>4</v>
      </c>
      <c r="NG14" s="56">
        <v>-3</v>
      </c>
      <c r="NH14" s="56">
        <v>31</v>
      </c>
      <c r="NI14" s="56">
        <v>45</v>
      </c>
      <c r="NJ14" s="56">
        <v>45</v>
      </c>
      <c r="NK14" s="56">
        <v>54</v>
      </c>
      <c r="NL14" s="56">
        <v>25</v>
      </c>
      <c r="NM14" s="56">
        <v>23</v>
      </c>
      <c r="NN14" s="56">
        <v>9</v>
      </c>
      <c r="NO14" s="56">
        <v>-1</v>
      </c>
      <c r="NP14" s="56">
        <v>21</v>
      </c>
      <c r="NQ14" s="56">
        <v>18</v>
      </c>
      <c r="NR14" s="56">
        <v>13</v>
      </c>
      <c r="NS14" s="56">
        <v>23</v>
      </c>
      <c r="NT14" s="56">
        <v>22</v>
      </c>
      <c r="NU14" s="56">
        <v>7</v>
      </c>
      <c r="NV14" s="56">
        <v>7</v>
      </c>
      <c r="NW14" s="56">
        <v>2</v>
      </c>
      <c r="NX14" s="56">
        <v>10</v>
      </c>
      <c r="NY14" s="56">
        <v>8</v>
      </c>
      <c r="NZ14" s="56">
        <v>17</v>
      </c>
      <c r="OA14" s="56">
        <v>12</v>
      </c>
      <c r="OB14" s="56">
        <v>20</v>
      </c>
      <c r="OC14" s="56">
        <v>4</v>
      </c>
      <c r="OD14" s="56">
        <v>-1</v>
      </c>
      <c r="OE14" s="56">
        <v>0</v>
      </c>
      <c r="OF14" s="56">
        <v>2</v>
      </c>
      <c r="OG14" s="56">
        <v>11</v>
      </c>
      <c r="OH14" s="56">
        <v>7</v>
      </c>
      <c r="OI14" s="56">
        <v>10</v>
      </c>
      <c r="OJ14" s="56">
        <v>4</v>
      </c>
      <c r="OK14" s="56">
        <v>9</v>
      </c>
      <c r="OL14" s="56">
        <v>7</v>
      </c>
      <c r="OM14" s="56">
        <v>12</v>
      </c>
      <c r="ON14" s="56">
        <v>28</v>
      </c>
      <c r="OO14" s="56">
        <v>22</v>
      </c>
      <c r="OP14" s="56">
        <v>64</v>
      </c>
      <c r="OQ14" s="56">
        <v>55</v>
      </c>
      <c r="OR14" s="56">
        <v>38</v>
      </c>
      <c r="OS14" s="56">
        <v>23</v>
      </c>
      <c r="OT14" s="56">
        <v>24</v>
      </c>
      <c r="OU14" s="56">
        <v>-4</v>
      </c>
      <c r="OV14" s="56">
        <v>61</v>
      </c>
      <c r="OW14" s="56">
        <v>87</v>
      </c>
      <c r="OX14" s="56">
        <v>66</v>
      </c>
      <c r="OY14" s="56">
        <v>71</v>
      </c>
      <c r="OZ14" s="56">
        <v>48</v>
      </c>
      <c r="PA14" s="56">
        <v>62</v>
      </c>
      <c r="PB14" s="56">
        <v>4</v>
      </c>
      <c r="PC14" s="56">
        <v>-3</v>
      </c>
      <c r="PD14" s="56">
        <v>8</v>
      </c>
      <c r="PE14" s="56">
        <v>4</v>
      </c>
      <c r="PF14" s="56">
        <v>28</v>
      </c>
      <c r="PG14" s="56">
        <v>9</v>
      </c>
      <c r="PH14" s="56">
        <v>6</v>
      </c>
      <c r="PI14" s="56">
        <v>6</v>
      </c>
      <c r="PJ14" s="56">
        <v>16</v>
      </c>
      <c r="PK14" s="56">
        <v>-13</v>
      </c>
      <c r="PL14" s="56">
        <v>38</v>
      </c>
      <c r="PM14" s="56">
        <v>38</v>
      </c>
      <c r="PN14" s="56">
        <v>19</v>
      </c>
      <c r="PO14" s="56">
        <v>39</v>
      </c>
      <c r="PP14" s="56">
        <v>43</v>
      </c>
      <c r="PQ14" s="56">
        <v>5</v>
      </c>
      <c r="PR14" s="56">
        <v>-1</v>
      </c>
      <c r="PS14" s="56">
        <v>-1</v>
      </c>
      <c r="PT14" s="56">
        <v>-2</v>
      </c>
      <c r="PU14" s="56">
        <v>1</v>
      </c>
      <c r="PV14" s="56">
        <v>6</v>
      </c>
      <c r="PW14" s="56">
        <v>6</v>
      </c>
      <c r="PX14" s="56">
        <v>7</v>
      </c>
      <c r="PY14" s="56">
        <v>6</v>
      </c>
      <c r="PZ14" s="56">
        <v>0</v>
      </c>
      <c r="QA14" s="56">
        <v>1</v>
      </c>
      <c r="QB14" s="56">
        <v>-1</v>
      </c>
      <c r="QC14" s="56">
        <v>1</v>
      </c>
      <c r="QD14" s="56">
        <v>2</v>
      </c>
      <c r="QE14" s="56">
        <v>0</v>
      </c>
      <c r="QF14" s="56">
        <v>1</v>
      </c>
      <c r="QG14" s="56">
        <v>1</v>
      </c>
      <c r="QH14" s="56">
        <v>5</v>
      </c>
      <c r="QI14" s="56">
        <v>3</v>
      </c>
      <c r="QJ14" s="56">
        <v>4</v>
      </c>
      <c r="QK14" s="56">
        <v>13</v>
      </c>
      <c r="QL14" s="56">
        <v>24</v>
      </c>
      <c r="QM14" s="56">
        <v>22</v>
      </c>
      <c r="QN14" s="56">
        <v>16</v>
      </c>
      <c r="QO14" s="56">
        <v>7</v>
      </c>
      <c r="QP14" s="56">
        <v>1</v>
      </c>
      <c r="QQ14" s="56">
        <v>6</v>
      </c>
      <c r="QR14" s="56">
        <v>6</v>
      </c>
      <c r="QS14" s="56">
        <v>10</v>
      </c>
      <c r="QT14" s="56">
        <v>12</v>
      </c>
      <c r="QU14" s="56">
        <v>2</v>
      </c>
      <c r="QV14" s="56">
        <v>4</v>
      </c>
      <c r="QW14" s="56">
        <v>4</v>
      </c>
      <c r="QX14" s="56">
        <v>44</v>
      </c>
      <c r="QY14" s="56">
        <v>9</v>
      </c>
      <c r="QZ14" s="56">
        <v>4</v>
      </c>
      <c r="RA14" s="56">
        <v>17</v>
      </c>
      <c r="RB14" s="56">
        <v>93</v>
      </c>
      <c r="RC14" s="56">
        <v>66</v>
      </c>
      <c r="RD14" s="56">
        <v>37</v>
      </c>
      <c r="RE14" s="56">
        <v>25</v>
      </c>
      <c r="RF14" s="56">
        <v>-2</v>
      </c>
      <c r="RG14" s="56">
        <v>0</v>
      </c>
      <c r="RH14" s="56">
        <v>-2</v>
      </c>
      <c r="RI14" s="56">
        <v>4</v>
      </c>
      <c r="RJ14" s="56">
        <v>4</v>
      </c>
      <c r="RK14" s="56">
        <v>3</v>
      </c>
      <c r="RL14" s="56">
        <v>1</v>
      </c>
      <c r="RM14" s="56">
        <v>1</v>
      </c>
      <c r="RN14" s="56">
        <v>16</v>
      </c>
      <c r="RO14" s="56">
        <v>6</v>
      </c>
      <c r="RP14" s="56">
        <v>2</v>
      </c>
      <c r="RQ14" s="56">
        <v>8</v>
      </c>
      <c r="RR14" s="56">
        <v>2</v>
      </c>
      <c r="RS14" s="56">
        <v>1</v>
      </c>
      <c r="RT14" s="56">
        <v>2</v>
      </c>
      <c r="RU14" s="56">
        <v>0</v>
      </c>
      <c r="RV14" s="56">
        <v>-7</v>
      </c>
      <c r="RW14" s="56">
        <v>-5</v>
      </c>
      <c r="RX14" s="56">
        <v>1</v>
      </c>
      <c r="RY14" s="56">
        <v>1</v>
      </c>
      <c r="RZ14" s="56">
        <v>3</v>
      </c>
      <c r="SA14" s="56">
        <v>5</v>
      </c>
      <c r="SB14" s="56">
        <v>0</v>
      </c>
      <c r="SC14" s="56">
        <v>0</v>
      </c>
      <c r="SD14" s="56">
        <v>2</v>
      </c>
      <c r="SE14" s="56">
        <v>3</v>
      </c>
      <c r="SF14" s="56">
        <v>4</v>
      </c>
      <c r="SG14" s="56">
        <v>3</v>
      </c>
      <c r="SH14" s="56">
        <v>2</v>
      </c>
      <c r="SI14" s="56">
        <v>0</v>
      </c>
      <c r="SJ14" s="56">
        <v>2</v>
      </c>
      <c r="SK14" s="56">
        <v>-1</v>
      </c>
      <c r="SL14" s="56">
        <v>0</v>
      </c>
      <c r="SM14" s="56">
        <v>-3</v>
      </c>
      <c r="SN14" s="56">
        <v>-2</v>
      </c>
      <c r="SO14" s="56">
        <v>-3</v>
      </c>
      <c r="SP14" s="56">
        <v>0</v>
      </c>
      <c r="SQ14" s="56">
        <v>2</v>
      </c>
      <c r="SR14" s="56">
        <v>3</v>
      </c>
      <c r="SS14" s="56">
        <v>0</v>
      </c>
      <c r="ST14" s="56">
        <v>-2</v>
      </c>
      <c r="SU14" s="56">
        <v>-5</v>
      </c>
      <c r="SV14" s="56">
        <v>2</v>
      </c>
      <c r="SW14" s="56">
        <v>2</v>
      </c>
      <c r="SX14" s="56">
        <v>3</v>
      </c>
      <c r="SY14" s="56">
        <v>3</v>
      </c>
      <c r="SZ14" s="56">
        <v>4</v>
      </c>
      <c r="TA14" s="56">
        <v>-2</v>
      </c>
      <c r="TB14" s="56">
        <v>-7</v>
      </c>
      <c r="TC14" s="56">
        <v>-7</v>
      </c>
      <c r="TD14" s="56">
        <v>-8</v>
      </c>
      <c r="TE14" s="56">
        <v>1</v>
      </c>
      <c r="TF14" s="56">
        <v>6</v>
      </c>
      <c r="TG14" s="56">
        <v>4</v>
      </c>
      <c r="TH14" s="56">
        <v>4</v>
      </c>
      <c r="TI14" s="56">
        <v>-1</v>
      </c>
      <c r="TJ14" s="56">
        <v>-2</v>
      </c>
      <c r="TK14" s="56">
        <v>-6</v>
      </c>
      <c r="TL14" s="56">
        <v>6</v>
      </c>
      <c r="TM14" s="56">
        <v>1</v>
      </c>
      <c r="TN14" s="56">
        <v>-1</v>
      </c>
      <c r="TO14" s="56">
        <v>1</v>
      </c>
      <c r="TP14" s="56">
        <v>1</v>
      </c>
      <c r="TQ14" s="56">
        <v>3</v>
      </c>
      <c r="TR14" s="56">
        <v>2</v>
      </c>
      <c r="TS14" s="56">
        <v>3</v>
      </c>
      <c r="TT14" s="56">
        <v>0</v>
      </c>
      <c r="TU14" s="56">
        <v>0</v>
      </c>
      <c r="TV14" s="56">
        <v>2</v>
      </c>
      <c r="TW14" s="56">
        <v>3</v>
      </c>
      <c r="TX14" s="56">
        <v>6</v>
      </c>
      <c r="TY14" s="56">
        <v>2</v>
      </c>
      <c r="TZ14" s="56">
        <v>-2</v>
      </c>
      <c r="UA14" s="56">
        <v>1</v>
      </c>
      <c r="UB14" s="56">
        <v>-1</v>
      </c>
      <c r="UC14" s="56">
        <v>5</v>
      </c>
      <c r="UD14" s="56">
        <v>2</v>
      </c>
      <c r="UE14" s="56">
        <v>1</v>
      </c>
      <c r="UF14" s="56">
        <v>-1</v>
      </c>
      <c r="UG14" s="56">
        <v>1</v>
      </c>
      <c r="UH14" s="56">
        <v>0</v>
      </c>
      <c r="UI14" s="56">
        <v>0</v>
      </c>
      <c r="UJ14" s="56">
        <v>-1</v>
      </c>
      <c r="UK14" s="56">
        <v>1</v>
      </c>
      <c r="UL14" s="56">
        <v>1</v>
      </c>
      <c r="UM14" s="56">
        <v>2</v>
      </c>
      <c r="UN14" s="56">
        <v>0</v>
      </c>
      <c r="UO14" s="56">
        <v>0</v>
      </c>
      <c r="UP14" s="56">
        <v>25</v>
      </c>
      <c r="UQ14" s="56">
        <v>20</v>
      </c>
      <c r="UR14" s="56">
        <v>27</v>
      </c>
      <c r="US14" s="56">
        <v>76</v>
      </c>
      <c r="UT14" s="56">
        <v>77</v>
      </c>
      <c r="UU14" s="56">
        <v>64</v>
      </c>
      <c r="UV14" s="56">
        <v>70</v>
      </c>
      <c r="UW14" s="56">
        <v>24</v>
      </c>
      <c r="UX14" s="56">
        <v>0</v>
      </c>
      <c r="UY14" s="56">
        <v>0</v>
      </c>
      <c r="UZ14" s="56">
        <v>0</v>
      </c>
      <c r="VA14" s="56">
        <v>0</v>
      </c>
      <c r="VB14" s="56">
        <v>1</v>
      </c>
      <c r="VC14" s="56">
        <v>-1</v>
      </c>
      <c r="VD14" s="56">
        <v>0</v>
      </c>
      <c r="VE14" s="56">
        <v>-1</v>
      </c>
      <c r="VF14" s="56">
        <v>-3</v>
      </c>
      <c r="VG14" s="56">
        <v>5</v>
      </c>
      <c r="VH14" s="56">
        <v>6</v>
      </c>
      <c r="VI14" s="56">
        <v>9</v>
      </c>
      <c r="VJ14" s="56">
        <v>3</v>
      </c>
      <c r="VK14" s="56">
        <v>1</v>
      </c>
      <c r="VL14" s="56">
        <v>1</v>
      </c>
      <c r="VM14" s="56">
        <v>1</v>
      </c>
      <c r="VN14">
        <v>-2</v>
      </c>
      <c r="VO14">
        <v>-3</v>
      </c>
      <c r="VP14">
        <v>11</v>
      </c>
      <c r="VQ14">
        <v>1</v>
      </c>
      <c r="VR14">
        <v>7</v>
      </c>
      <c r="VS14">
        <v>0</v>
      </c>
      <c r="VT14">
        <v>0</v>
      </c>
      <c r="VU14">
        <v>0</v>
      </c>
      <c r="VV14" s="56">
        <v>1</v>
      </c>
      <c r="VW14" s="56">
        <v>1</v>
      </c>
      <c r="VX14" s="56">
        <v>0</v>
      </c>
      <c r="VY14" s="56">
        <v>0</v>
      </c>
      <c r="VZ14" s="56">
        <v>0</v>
      </c>
      <c r="WA14" s="56">
        <v>0</v>
      </c>
      <c r="WB14" s="56">
        <v>0</v>
      </c>
      <c r="WC14" s="56">
        <v>0</v>
      </c>
      <c r="WD14" s="56">
        <v>-1</v>
      </c>
      <c r="WE14" s="56">
        <v>6</v>
      </c>
      <c r="WF14" s="56">
        <v>1</v>
      </c>
      <c r="WG14" s="56">
        <v>3</v>
      </c>
      <c r="WH14" s="56">
        <v>5</v>
      </c>
      <c r="WI14" s="56">
        <v>8</v>
      </c>
      <c r="WJ14" s="56">
        <v>6</v>
      </c>
      <c r="WK14" s="56">
        <v>2</v>
      </c>
      <c r="WL14" s="56">
        <v>0</v>
      </c>
      <c r="WM14" s="56">
        <v>4</v>
      </c>
      <c r="WN14" s="56">
        <v>-3</v>
      </c>
      <c r="WO14" s="56">
        <v>-5</v>
      </c>
      <c r="WP14" s="56">
        <v>8</v>
      </c>
      <c r="WQ14" s="56">
        <v>4</v>
      </c>
      <c r="WR14" s="56">
        <v>-5</v>
      </c>
      <c r="WS14" s="56">
        <v>3</v>
      </c>
      <c r="WT14" s="56">
        <v>1</v>
      </c>
      <c r="WU14" s="56">
        <v>2</v>
      </c>
      <c r="WV14" s="56">
        <v>0</v>
      </c>
      <c r="WW14" s="56">
        <v>3</v>
      </c>
      <c r="WX14" s="56">
        <v>0</v>
      </c>
      <c r="WY14" s="56">
        <v>1</v>
      </c>
      <c r="WZ14" s="56">
        <v>1</v>
      </c>
      <c r="XA14" s="56">
        <v>-1</v>
      </c>
    </row>
    <row r="15" spans="1:625">
      <c r="A15" t="s">
        <v>913</v>
      </c>
      <c r="B15" s="56">
        <v>-43</v>
      </c>
      <c r="C15" s="56">
        <v>-21</v>
      </c>
      <c r="D15" s="56">
        <v>-14</v>
      </c>
      <c r="E15" s="56">
        <v>10</v>
      </c>
      <c r="F15" s="56">
        <v>32</v>
      </c>
      <c r="G15" s="56">
        <v>13</v>
      </c>
      <c r="H15" s="56">
        <v>21</v>
      </c>
      <c r="I15" s="56">
        <v>14</v>
      </c>
      <c r="J15" s="56">
        <v>9</v>
      </c>
      <c r="K15" s="56">
        <v>27</v>
      </c>
      <c r="L15" s="56">
        <v>46</v>
      </c>
      <c r="M15" s="56">
        <v>22</v>
      </c>
      <c r="N15" s="56">
        <v>105</v>
      </c>
      <c r="O15" s="56">
        <v>82</v>
      </c>
      <c r="P15" s="56">
        <v>71</v>
      </c>
      <c r="Q15" s="56">
        <v>51</v>
      </c>
      <c r="R15" s="56">
        <v>-43</v>
      </c>
      <c r="S15" s="56">
        <v>-16</v>
      </c>
      <c r="T15" s="56">
        <v>2</v>
      </c>
      <c r="U15" s="56">
        <v>11</v>
      </c>
      <c r="V15" s="56">
        <v>25</v>
      </c>
      <c r="W15" s="56">
        <v>23</v>
      </c>
      <c r="X15" s="56">
        <v>22</v>
      </c>
      <c r="Y15" s="56">
        <v>20</v>
      </c>
      <c r="Z15" s="56">
        <v>0</v>
      </c>
      <c r="AA15" s="56">
        <v>-5</v>
      </c>
      <c r="AB15" s="56">
        <v>-2</v>
      </c>
      <c r="AC15" s="56">
        <v>8</v>
      </c>
      <c r="AD15" s="56">
        <v>21</v>
      </c>
      <c r="AE15" s="56">
        <v>12</v>
      </c>
      <c r="AF15" s="56">
        <v>2</v>
      </c>
      <c r="AG15" s="56">
        <v>-3</v>
      </c>
      <c r="AH15" s="56">
        <v>23</v>
      </c>
      <c r="AI15" s="56">
        <v>1</v>
      </c>
      <c r="AJ15" s="56">
        <v>-3</v>
      </c>
      <c r="AK15" s="56">
        <v>24</v>
      </c>
      <c r="AL15" s="56">
        <v>38</v>
      </c>
      <c r="AM15" s="56">
        <v>19</v>
      </c>
      <c r="AN15" s="56">
        <v>19</v>
      </c>
      <c r="AO15" s="56">
        <v>15</v>
      </c>
      <c r="AP15" s="56">
        <v>0</v>
      </c>
      <c r="AQ15" s="56">
        <v>-5</v>
      </c>
      <c r="AR15" s="56">
        <v>-2</v>
      </c>
      <c r="AS15" s="56">
        <v>4</v>
      </c>
      <c r="AT15" s="56">
        <v>1</v>
      </c>
      <c r="AU15" s="56">
        <v>5</v>
      </c>
      <c r="AV15" s="56">
        <v>-2</v>
      </c>
      <c r="AW15" s="56">
        <v>-4</v>
      </c>
      <c r="AX15" s="56">
        <v>-2</v>
      </c>
      <c r="AY15" s="56">
        <v>2</v>
      </c>
      <c r="AZ15" s="56">
        <v>2</v>
      </c>
      <c r="BA15" s="56">
        <v>2</v>
      </c>
      <c r="BB15" s="56">
        <v>0</v>
      </c>
      <c r="BC15" s="56">
        <v>-2</v>
      </c>
      <c r="BD15" s="56">
        <v>0</v>
      </c>
      <c r="BE15" s="56">
        <v>-1</v>
      </c>
      <c r="BF15" s="56">
        <v>3</v>
      </c>
      <c r="BG15" s="56">
        <v>0</v>
      </c>
      <c r="BH15" s="56">
        <v>0</v>
      </c>
      <c r="BI15" s="56">
        <v>3</v>
      </c>
      <c r="BJ15" s="56">
        <v>7</v>
      </c>
      <c r="BK15" s="56">
        <v>4</v>
      </c>
      <c r="BL15" s="56">
        <v>2</v>
      </c>
      <c r="BM15" s="56">
        <v>-4</v>
      </c>
      <c r="BN15" s="56">
        <v>7</v>
      </c>
      <c r="BO15" s="56">
        <v>2</v>
      </c>
      <c r="BP15" s="56">
        <v>2</v>
      </c>
      <c r="BQ15" s="56">
        <v>2</v>
      </c>
      <c r="BR15" s="56">
        <v>14</v>
      </c>
      <c r="BS15" s="56">
        <v>2</v>
      </c>
      <c r="BT15" s="56">
        <v>6</v>
      </c>
      <c r="BU15" s="56">
        <v>8</v>
      </c>
      <c r="BV15" s="56">
        <v>38</v>
      </c>
      <c r="BW15" s="56">
        <v>15</v>
      </c>
      <c r="BX15" s="56">
        <v>58</v>
      </c>
      <c r="BY15" s="56">
        <v>40</v>
      </c>
      <c r="BZ15" s="56">
        <v>58</v>
      </c>
      <c r="CA15" s="56">
        <v>45</v>
      </c>
      <c r="CB15" s="56">
        <v>22</v>
      </c>
      <c r="CC15" s="56">
        <v>27</v>
      </c>
      <c r="CD15" s="56">
        <v>3</v>
      </c>
      <c r="CE15" s="56">
        <v>4</v>
      </c>
      <c r="CF15" s="56">
        <v>15</v>
      </c>
      <c r="CG15" s="56">
        <v>10</v>
      </c>
      <c r="CH15" s="56">
        <v>17</v>
      </c>
      <c r="CI15" s="56">
        <v>13</v>
      </c>
      <c r="CJ15" s="56">
        <v>12</v>
      </c>
      <c r="CK15" s="56">
        <v>6</v>
      </c>
      <c r="CL15" s="56">
        <v>12</v>
      </c>
      <c r="CM15" s="56">
        <v>11</v>
      </c>
      <c r="CN15" s="56">
        <v>24</v>
      </c>
      <c r="CO15" s="56">
        <v>31</v>
      </c>
      <c r="CP15" s="56">
        <v>25</v>
      </c>
      <c r="CQ15" s="56">
        <v>34</v>
      </c>
      <c r="CR15" s="56">
        <v>22</v>
      </c>
      <c r="CS15" s="56">
        <v>15</v>
      </c>
      <c r="CT15" s="56">
        <v>-17</v>
      </c>
      <c r="CU15" s="56">
        <v>-3</v>
      </c>
      <c r="CV15" s="56">
        <v>1</v>
      </c>
      <c r="CW15" s="56">
        <v>20</v>
      </c>
      <c r="CX15" s="56">
        <v>39</v>
      </c>
      <c r="CY15" s="56">
        <v>37</v>
      </c>
      <c r="CZ15" s="56">
        <v>18</v>
      </c>
      <c r="DA15" s="56">
        <v>11</v>
      </c>
      <c r="DB15" s="56">
        <v>6</v>
      </c>
      <c r="DC15" s="56">
        <v>5</v>
      </c>
      <c r="DD15" s="56">
        <v>0</v>
      </c>
      <c r="DE15" s="56">
        <v>4</v>
      </c>
      <c r="DF15" s="56">
        <v>7</v>
      </c>
      <c r="DG15" s="56">
        <v>6</v>
      </c>
      <c r="DH15" s="56">
        <v>3</v>
      </c>
      <c r="DI15" s="56">
        <v>3</v>
      </c>
      <c r="DJ15" s="56">
        <v>18</v>
      </c>
      <c r="DK15" s="56">
        <v>7</v>
      </c>
      <c r="DL15" s="56">
        <v>21</v>
      </c>
      <c r="DM15" s="56">
        <v>35</v>
      </c>
      <c r="DN15" s="56">
        <v>42</v>
      </c>
      <c r="DO15" s="56">
        <v>20</v>
      </c>
      <c r="DP15" s="56">
        <v>19</v>
      </c>
      <c r="DQ15" s="56">
        <v>17</v>
      </c>
      <c r="DR15" s="56">
        <v>12</v>
      </c>
      <c r="DS15" s="56">
        <v>16</v>
      </c>
      <c r="DT15" s="56">
        <v>42</v>
      </c>
      <c r="DU15" s="56">
        <v>34</v>
      </c>
      <c r="DV15" s="56">
        <v>77</v>
      </c>
      <c r="DW15" s="56">
        <v>35</v>
      </c>
      <c r="DX15" s="56">
        <v>31</v>
      </c>
      <c r="DY15" s="56">
        <v>22</v>
      </c>
      <c r="DZ15" s="56">
        <v>8</v>
      </c>
      <c r="EA15" s="56">
        <v>0</v>
      </c>
      <c r="EB15" s="56">
        <v>0</v>
      </c>
      <c r="EC15" s="56">
        <v>5</v>
      </c>
      <c r="ED15" s="56">
        <v>27</v>
      </c>
      <c r="EE15" s="56">
        <v>14</v>
      </c>
      <c r="EF15" s="56">
        <v>7</v>
      </c>
      <c r="EG15" s="56">
        <v>3</v>
      </c>
      <c r="EH15" s="56">
        <v>-11</v>
      </c>
      <c r="EI15" s="56">
        <v>-3</v>
      </c>
      <c r="EJ15" s="56">
        <v>6</v>
      </c>
      <c r="EK15" s="56">
        <v>4</v>
      </c>
      <c r="EL15" s="56">
        <v>0</v>
      </c>
      <c r="EM15" s="56">
        <v>10</v>
      </c>
      <c r="EN15" s="56">
        <v>4</v>
      </c>
      <c r="EO15" s="56">
        <v>10</v>
      </c>
      <c r="EP15" s="56">
        <v>0</v>
      </c>
      <c r="EQ15" s="56">
        <v>0</v>
      </c>
      <c r="ER15" s="56">
        <v>1</v>
      </c>
      <c r="ES15" s="56">
        <v>-1</v>
      </c>
      <c r="ET15" s="56">
        <v>0</v>
      </c>
      <c r="EU15" s="56">
        <v>0</v>
      </c>
      <c r="EV15" s="56">
        <v>0</v>
      </c>
      <c r="EW15" s="56">
        <v>0</v>
      </c>
      <c r="EX15" s="56">
        <v>7</v>
      </c>
      <c r="EY15" s="56">
        <v>12</v>
      </c>
      <c r="EZ15" s="56">
        <v>12</v>
      </c>
      <c r="FA15" s="56">
        <v>30</v>
      </c>
      <c r="FB15" s="56">
        <v>35</v>
      </c>
      <c r="FC15" s="56">
        <v>28</v>
      </c>
      <c r="FD15" s="56">
        <v>17</v>
      </c>
      <c r="FE15" s="56">
        <v>18</v>
      </c>
      <c r="FF15" s="56">
        <v>7</v>
      </c>
      <c r="FG15" s="56">
        <v>11</v>
      </c>
      <c r="FH15" s="56">
        <v>37</v>
      </c>
      <c r="FI15" s="56">
        <v>32</v>
      </c>
      <c r="FJ15" s="56">
        <v>46</v>
      </c>
      <c r="FK15" s="56">
        <v>28</v>
      </c>
      <c r="FL15" s="56">
        <v>28</v>
      </c>
      <c r="FM15" s="56">
        <v>16</v>
      </c>
      <c r="FN15" s="56">
        <v>27</v>
      </c>
      <c r="FO15" s="56">
        <v>21</v>
      </c>
      <c r="FP15" s="56">
        <v>46</v>
      </c>
      <c r="FQ15" s="56">
        <v>33</v>
      </c>
      <c r="FR15" s="56">
        <v>31</v>
      </c>
      <c r="FS15" s="56">
        <v>25</v>
      </c>
      <c r="FT15" s="56">
        <v>33</v>
      </c>
      <c r="FU15" s="56">
        <v>26</v>
      </c>
      <c r="FV15" s="56">
        <v>-1</v>
      </c>
      <c r="FW15" s="56">
        <v>0</v>
      </c>
      <c r="FX15" s="56">
        <v>2</v>
      </c>
      <c r="FY15" s="56">
        <v>-5</v>
      </c>
      <c r="FZ15" s="56">
        <v>2</v>
      </c>
      <c r="GA15" s="56">
        <v>2</v>
      </c>
      <c r="GB15" s="56">
        <v>6</v>
      </c>
      <c r="GC15" s="56">
        <v>-2</v>
      </c>
      <c r="GD15" s="56">
        <v>13</v>
      </c>
      <c r="GE15" s="56">
        <v>18</v>
      </c>
      <c r="GF15" s="56">
        <v>48</v>
      </c>
      <c r="GG15" s="56">
        <v>63</v>
      </c>
      <c r="GH15" s="56">
        <v>67</v>
      </c>
      <c r="GI15" s="56">
        <v>68</v>
      </c>
      <c r="GJ15" s="56">
        <v>75</v>
      </c>
      <c r="GK15" s="56">
        <v>20</v>
      </c>
      <c r="GL15" s="56">
        <v>1</v>
      </c>
      <c r="GM15" s="56">
        <v>3</v>
      </c>
      <c r="GN15" s="56">
        <v>3</v>
      </c>
      <c r="GO15" s="56">
        <v>4</v>
      </c>
      <c r="GP15" s="56">
        <v>3</v>
      </c>
      <c r="GQ15" s="56">
        <v>2</v>
      </c>
      <c r="GR15" s="56">
        <v>6</v>
      </c>
      <c r="GS15" s="56">
        <v>3</v>
      </c>
      <c r="GT15" s="56">
        <v>0</v>
      </c>
      <c r="GU15" s="56">
        <v>2</v>
      </c>
      <c r="GV15" s="56">
        <v>5</v>
      </c>
      <c r="GW15" s="56">
        <v>6</v>
      </c>
      <c r="GX15" s="56">
        <v>10</v>
      </c>
      <c r="GY15" s="56">
        <v>8</v>
      </c>
      <c r="GZ15" s="56">
        <v>7</v>
      </c>
      <c r="HA15" s="56">
        <v>2</v>
      </c>
      <c r="HB15" s="56">
        <v>20</v>
      </c>
      <c r="HC15" s="56">
        <v>19</v>
      </c>
      <c r="HD15" s="56">
        <v>73</v>
      </c>
      <c r="HE15" s="56">
        <v>41</v>
      </c>
      <c r="HF15" s="56">
        <v>78</v>
      </c>
      <c r="HG15" s="56">
        <v>62</v>
      </c>
      <c r="HH15" s="56">
        <v>57</v>
      </c>
      <c r="HI15" s="56">
        <v>29</v>
      </c>
      <c r="HJ15" s="56">
        <v>-2</v>
      </c>
      <c r="HK15" s="56">
        <v>5</v>
      </c>
      <c r="HL15" s="56">
        <v>-2</v>
      </c>
      <c r="HM15" s="56">
        <v>1</v>
      </c>
      <c r="HN15" s="56">
        <v>15</v>
      </c>
      <c r="HO15" s="56">
        <v>10</v>
      </c>
      <c r="HP15" s="56">
        <v>2</v>
      </c>
      <c r="HQ15" s="56">
        <v>3</v>
      </c>
      <c r="HR15" s="56">
        <v>1</v>
      </c>
      <c r="HS15" s="56">
        <v>7</v>
      </c>
      <c r="HT15" s="56">
        <v>13</v>
      </c>
      <c r="HU15" s="56">
        <v>11</v>
      </c>
      <c r="HV15" s="56">
        <v>16</v>
      </c>
      <c r="HW15" s="56">
        <v>17</v>
      </c>
      <c r="HX15" s="56">
        <v>8</v>
      </c>
      <c r="HY15" s="56">
        <v>10</v>
      </c>
      <c r="HZ15" s="56">
        <v>9</v>
      </c>
      <c r="IA15" s="56">
        <v>28</v>
      </c>
      <c r="IB15" s="56">
        <v>40</v>
      </c>
      <c r="IC15" s="56">
        <v>34</v>
      </c>
      <c r="ID15" s="56">
        <v>57</v>
      </c>
      <c r="IE15" s="56">
        <v>61</v>
      </c>
      <c r="IF15" s="56">
        <v>54</v>
      </c>
      <c r="IG15" s="56">
        <v>41</v>
      </c>
      <c r="IH15" s="56">
        <v>13</v>
      </c>
      <c r="II15" s="56">
        <v>14</v>
      </c>
      <c r="IJ15" s="56">
        <v>14</v>
      </c>
      <c r="IK15" s="56">
        <v>10</v>
      </c>
      <c r="IL15" s="56">
        <v>37</v>
      </c>
      <c r="IM15" s="56">
        <v>13</v>
      </c>
      <c r="IN15" s="56">
        <v>14</v>
      </c>
      <c r="IO15" s="56">
        <v>21</v>
      </c>
      <c r="IP15" s="56">
        <v>-2</v>
      </c>
      <c r="IQ15" s="56">
        <v>2</v>
      </c>
      <c r="IR15" s="56">
        <v>-1</v>
      </c>
      <c r="IS15" s="56">
        <v>1</v>
      </c>
      <c r="IT15" s="56">
        <v>0</v>
      </c>
      <c r="IU15" s="56">
        <v>3</v>
      </c>
      <c r="IV15" s="56">
        <v>1</v>
      </c>
      <c r="IW15" s="56">
        <v>1</v>
      </c>
      <c r="IX15" s="56">
        <v>171</v>
      </c>
      <c r="IY15" s="56">
        <v>103</v>
      </c>
      <c r="IZ15" s="56">
        <v>143</v>
      </c>
      <c r="JA15" s="56">
        <v>232</v>
      </c>
      <c r="JB15" s="56">
        <v>255</v>
      </c>
      <c r="JC15" s="56">
        <v>219</v>
      </c>
      <c r="JD15" s="56">
        <v>215</v>
      </c>
      <c r="JE15" s="56">
        <v>201</v>
      </c>
      <c r="JF15" s="56">
        <v>-11</v>
      </c>
      <c r="JG15" s="56">
        <v>3</v>
      </c>
      <c r="JH15" s="56">
        <v>5</v>
      </c>
      <c r="JI15" s="56">
        <v>3</v>
      </c>
      <c r="JJ15" s="56">
        <v>1</v>
      </c>
      <c r="JK15" s="56">
        <v>4</v>
      </c>
      <c r="JL15" s="56">
        <v>7</v>
      </c>
      <c r="JM15" s="56">
        <v>4</v>
      </c>
      <c r="JN15" s="56">
        <v>11</v>
      </c>
      <c r="JO15" s="56">
        <v>0</v>
      </c>
      <c r="JP15" s="56">
        <v>6</v>
      </c>
      <c r="JQ15" s="56">
        <v>3</v>
      </c>
      <c r="JR15" s="56">
        <v>5</v>
      </c>
      <c r="JS15" s="56">
        <v>10</v>
      </c>
      <c r="JT15" s="56">
        <v>10</v>
      </c>
      <c r="JU15" s="56">
        <v>4</v>
      </c>
      <c r="JV15" s="56">
        <v>-14</v>
      </c>
      <c r="JW15" s="56">
        <v>5</v>
      </c>
      <c r="JX15" s="56">
        <v>11</v>
      </c>
      <c r="JY15" s="56">
        <v>27</v>
      </c>
      <c r="JZ15" s="56">
        <v>22</v>
      </c>
      <c r="KA15" s="56">
        <v>13</v>
      </c>
      <c r="KB15" s="56">
        <v>25</v>
      </c>
      <c r="KC15" s="56">
        <v>11</v>
      </c>
      <c r="KD15" s="56">
        <v>-92</v>
      </c>
      <c r="KE15" s="56">
        <v>-75</v>
      </c>
      <c r="KF15" s="56">
        <v>-23</v>
      </c>
      <c r="KG15" s="56">
        <v>-7</v>
      </c>
      <c r="KH15" s="56">
        <v>17</v>
      </c>
      <c r="KI15" s="56">
        <v>18</v>
      </c>
      <c r="KJ15" s="56">
        <v>15</v>
      </c>
      <c r="KK15" s="56">
        <v>15</v>
      </c>
      <c r="KL15" s="56">
        <v>-11</v>
      </c>
      <c r="KM15" s="56">
        <v>-12</v>
      </c>
      <c r="KN15" s="56">
        <v>39</v>
      </c>
      <c r="KO15" s="56">
        <v>21</v>
      </c>
      <c r="KP15" s="56">
        <v>35</v>
      </c>
      <c r="KQ15" s="56">
        <v>17</v>
      </c>
      <c r="KR15" s="56">
        <v>19</v>
      </c>
      <c r="KS15" s="56">
        <v>16</v>
      </c>
      <c r="KT15" s="56">
        <v>1</v>
      </c>
      <c r="KU15" s="56">
        <v>3</v>
      </c>
      <c r="KV15" s="56">
        <v>8</v>
      </c>
      <c r="KW15" s="56">
        <v>14</v>
      </c>
      <c r="KX15" s="56">
        <v>28</v>
      </c>
      <c r="KY15" s="56">
        <v>9</v>
      </c>
      <c r="KZ15" s="56">
        <v>9</v>
      </c>
      <c r="LA15" s="56">
        <v>7</v>
      </c>
      <c r="LB15" s="56">
        <v>3</v>
      </c>
      <c r="LC15" s="56">
        <v>4</v>
      </c>
      <c r="LD15" s="56">
        <v>25</v>
      </c>
      <c r="LE15" s="56">
        <v>34</v>
      </c>
      <c r="LF15" s="56">
        <v>39</v>
      </c>
      <c r="LG15" s="56">
        <v>26</v>
      </c>
      <c r="LH15" s="56">
        <v>21</v>
      </c>
      <c r="LI15" s="56">
        <v>12</v>
      </c>
      <c r="LJ15" s="56">
        <v>-8</v>
      </c>
      <c r="LK15" s="56">
        <v>-1</v>
      </c>
      <c r="LL15" s="56">
        <v>8</v>
      </c>
      <c r="LM15" s="56">
        <v>10</v>
      </c>
      <c r="LN15" s="56">
        <v>14</v>
      </c>
      <c r="LO15" s="56">
        <v>9</v>
      </c>
      <c r="LP15" s="56">
        <v>6</v>
      </c>
      <c r="LQ15" s="56">
        <v>6</v>
      </c>
      <c r="LR15" s="56">
        <v>-3</v>
      </c>
      <c r="LS15" s="56">
        <v>-4</v>
      </c>
      <c r="LT15" s="56">
        <v>4</v>
      </c>
      <c r="LU15" s="56">
        <v>1</v>
      </c>
      <c r="LV15" s="56">
        <v>7</v>
      </c>
      <c r="LW15" s="56">
        <v>5</v>
      </c>
      <c r="LX15" s="56">
        <v>3</v>
      </c>
      <c r="LY15" s="56">
        <v>2</v>
      </c>
      <c r="LZ15" s="56">
        <v>13</v>
      </c>
      <c r="MA15" s="56">
        <v>0</v>
      </c>
      <c r="MB15" s="56">
        <v>18</v>
      </c>
      <c r="MC15" s="56">
        <v>21</v>
      </c>
      <c r="MD15" s="56">
        <v>38</v>
      </c>
      <c r="ME15" s="56">
        <v>43</v>
      </c>
      <c r="MF15" s="56">
        <v>33</v>
      </c>
      <c r="MG15" s="56">
        <v>16</v>
      </c>
      <c r="MH15" s="56">
        <v>12</v>
      </c>
      <c r="MI15" s="56">
        <v>6</v>
      </c>
      <c r="MJ15" s="56">
        <v>24</v>
      </c>
      <c r="MK15" s="56">
        <v>31</v>
      </c>
      <c r="ML15" s="56">
        <v>40</v>
      </c>
      <c r="MM15" s="56">
        <v>22</v>
      </c>
      <c r="MN15" s="56">
        <v>24</v>
      </c>
      <c r="MO15" s="56">
        <v>11</v>
      </c>
      <c r="MP15" s="56">
        <v>11</v>
      </c>
      <c r="MQ15" s="56">
        <v>9</v>
      </c>
      <c r="MR15" s="56">
        <v>64</v>
      </c>
      <c r="MS15" s="56">
        <v>63</v>
      </c>
      <c r="MT15" s="56">
        <v>42</v>
      </c>
      <c r="MU15" s="56">
        <v>60</v>
      </c>
      <c r="MV15" s="56">
        <v>38</v>
      </c>
      <c r="MW15" s="56">
        <v>22</v>
      </c>
      <c r="MX15" s="56">
        <v>-1</v>
      </c>
      <c r="MY15" s="56">
        <v>0</v>
      </c>
      <c r="MZ15" s="56">
        <v>-3</v>
      </c>
      <c r="NA15" s="56">
        <v>1</v>
      </c>
      <c r="NB15" s="56">
        <v>6</v>
      </c>
      <c r="NC15" s="56">
        <v>0</v>
      </c>
      <c r="ND15" s="56">
        <v>0</v>
      </c>
      <c r="NE15" s="56">
        <v>1</v>
      </c>
      <c r="NF15" s="56">
        <v>7</v>
      </c>
      <c r="NG15" s="56">
        <v>-10</v>
      </c>
      <c r="NH15" s="56">
        <v>34</v>
      </c>
      <c r="NI15" s="56">
        <v>33</v>
      </c>
      <c r="NJ15" s="56">
        <v>47</v>
      </c>
      <c r="NK15" s="56">
        <v>41</v>
      </c>
      <c r="NL15" s="56">
        <v>25</v>
      </c>
      <c r="NM15" s="56">
        <v>26</v>
      </c>
      <c r="NN15" s="56">
        <v>9</v>
      </c>
      <c r="NO15" s="56">
        <v>6</v>
      </c>
      <c r="NP15" s="56">
        <v>20</v>
      </c>
      <c r="NQ15" s="56">
        <v>15</v>
      </c>
      <c r="NR15" s="56">
        <v>9</v>
      </c>
      <c r="NS15" s="56">
        <v>16</v>
      </c>
      <c r="NT15" s="56">
        <v>19</v>
      </c>
      <c r="NU15" s="56">
        <v>4</v>
      </c>
      <c r="NV15" s="56">
        <v>8</v>
      </c>
      <c r="NW15" s="56">
        <v>5</v>
      </c>
      <c r="NX15" s="56">
        <v>14</v>
      </c>
      <c r="NY15" s="56">
        <v>13</v>
      </c>
      <c r="NZ15" s="56">
        <v>13</v>
      </c>
      <c r="OA15" s="56">
        <v>11</v>
      </c>
      <c r="OB15" s="56">
        <v>22</v>
      </c>
      <c r="OC15" s="56">
        <v>9</v>
      </c>
      <c r="OD15" s="56">
        <v>-7</v>
      </c>
      <c r="OE15" s="56">
        <v>8</v>
      </c>
      <c r="OF15" s="56">
        <v>6</v>
      </c>
      <c r="OG15" s="56">
        <v>13</v>
      </c>
      <c r="OH15" s="56">
        <v>3</v>
      </c>
      <c r="OI15" s="56">
        <v>13</v>
      </c>
      <c r="OJ15" s="56">
        <v>4</v>
      </c>
      <c r="OK15" s="56">
        <v>7</v>
      </c>
      <c r="OL15" s="56">
        <v>3</v>
      </c>
      <c r="OM15" s="56">
        <v>9</v>
      </c>
      <c r="ON15" s="56">
        <v>33</v>
      </c>
      <c r="OO15" s="56">
        <v>45</v>
      </c>
      <c r="OP15" s="56">
        <v>50</v>
      </c>
      <c r="OQ15" s="56">
        <v>53</v>
      </c>
      <c r="OR15" s="56">
        <v>38</v>
      </c>
      <c r="OS15" s="56">
        <v>12</v>
      </c>
      <c r="OT15" s="56">
        <v>5</v>
      </c>
      <c r="OU15" s="56">
        <v>6</v>
      </c>
      <c r="OV15" s="56">
        <v>81</v>
      </c>
      <c r="OW15" s="56">
        <v>61</v>
      </c>
      <c r="OX15" s="56">
        <v>75</v>
      </c>
      <c r="OY15" s="56">
        <v>60</v>
      </c>
      <c r="OZ15" s="56">
        <v>69</v>
      </c>
      <c r="PA15" s="56">
        <v>51</v>
      </c>
      <c r="PB15" s="56">
        <v>0</v>
      </c>
      <c r="PC15" s="56">
        <v>-5</v>
      </c>
      <c r="PD15" s="56">
        <v>4</v>
      </c>
      <c r="PE15" s="56">
        <v>8</v>
      </c>
      <c r="PF15" s="56">
        <v>26</v>
      </c>
      <c r="PG15" s="56">
        <v>21</v>
      </c>
      <c r="PH15" s="56">
        <v>13</v>
      </c>
      <c r="PI15" s="56">
        <v>2</v>
      </c>
      <c r="PJ15" s="56">
        <v>-3</v>
      </c>
      <c r="PK15" s="56">
        <v>-10</v>
      </c>
      <c r="PL15" s="56">
        <v>40</v>
      </c>
      <c r="PM15" s="56">
        <v>42</v>
      </c>
      <c r="PN15" s="56">
        <v>45</v>
      </c>
      <c r="PO15" s="56">
        <v>33</v>
      </c>
      <c r="PP15" s="56">
        <v>22</v>
      </c>
      <c r="PQ15" s="56">
        <v>12</v>
      </c>
      <c r="PR15" s="56">
        <v>2</v>
      </c>
      <c r="PS15" s="56">
        <v>2</v>
      </c>
      <c r="PT15" s="56">
        <v>0</v>
      </c>
      <c r="PU15" s="56">
        <v>0</v>
      </c>
      <c r="PV15" s="56">
        <v>5</v>
      </c>
      <c r="PW15" s="56">
        <v>4</v>
      </c>
      <c r="PX15" s="56">
        <v>7</v>
      </c>
      <c r="PY15" s="56">
        <v>4</v>
      </c>
      <c r="PZ15" s="56">
        <v>-1</v>
      </c>
      <c r="QA15" s="56">
        <v>-1</v>
      </c>
      <c r="QB15" s="56">
        <v>0</v>
      </c>
      <c r="QC15" s="56">
        <v>1</v>
      </c>
      <c r="QD15" s="56">
        <v>1</v>
      </c>
      <c r="QE15" s="56">
        <v>0</v>
      </c>
      <c r="QF15" s="56">
        <v>0</v>
      </c>
      <c r="QG15" s="56">
        <v>1</v>
      </c>
      <c r="QH15" s="56">
        <v>2</v>
      </c>
      <c r="QI15" s="56">
        <v>11</v>
      </c>
      <c r="QJ15" s="56">
        <v>15</v>
      </c>
      <c r="QK15" s="56">
        <v>18</v>
      </c>
      <c r="QL15" s="56">
        <v>21</v>
      </c>
      <c r="QM15" s="56">
        <v>15</v>
      </c>
      <c r="QN15" s="56">
        <v>11</v>
      </c>
      <c r="QO15" s="56">
        <v>11</v>
      </c>
      <c r="QP15" s="56">
        <v>-2</v>
      </c>
      <c r="QQ15" s="56">
        <v>6</v>
      </c>
      <c r="QR15" s="56">
        <v>6</v>
      </c>
      <c r="QS15" s="56">
        <v>7</v>
      </c>
      <c r="QT15" s="56">
        <v>5</v>
      </c>
      <c r="QU15" s="56">
        <v>0</v>
      </c>
      <c r="QV15" s="56">
        <v>0</v>
      </c>
      <c r="QW15" s="56">
        <v>6</v>
      </c>
      <c r="QX15" s="56">
        <v>60</v>
      </c>
      <c r="QY15" s="56">
        <v>9</v>
      </c>
      <c r="QZ15" s="56">
        <v>5</v>
      </c>
      <c r="RA15" s="56">
        <v>10</v>
      </c>
      <c r="RB15" s="56">
        <v>71</v>
      </c>
      <c r="RC15" s="56">
        <v>59</v>
      </c>
      <c r="RD15" s="56">
        <v>37</v>
      </c>
      <c r="RE15" s="56">
        <v>21</v>
      </c>
      <c r="RF15" s="56">
        <v>-2</v>
      </c>
      <c r="RG15" s="56">
        <v>0</v>
      </c>
      <c r="RH15" s="56">
        <v>-2</v>
      </c>
      <c r="RI15" s="56">
        <v>2</v>
      </c>
      <c r="RJ15" s="56">
        <v>2</v>
      </c>
      <c r="RK15" s="56">
        <v>2</v>
      </c>
      <c r="RL15" s="56">
        <v>1</v>
      </c>
      <c r="RM15" s="56">
        <v>1</v>
      </c>
      <c r="RN15" s="56">
        <v>1</v>
      </c>
      <c r="RO15" s="56">
        <v>1</v>
      </c>
      <c r="RP15" s="56">
        <v>0</v>
      </c>
      <c r="RQ15" s="56">
        <v>4</v>
      </c>
      <c r="RR15" s="56">
        <v>5</v>
      </c>
      <c r="RS15" s="56">
        <v>2</v>
      </c>
      <c r="RT15" s="56">
        <v>0</v>
      </c>
      <c r="RU15" s="56">
        <v>0</v>
      </c>
      <c r="RV15" s="56">
        <v>-2</v>
      </c>
      <c r="RW15" s="56">
        <v>-1</v>
      </c>
      <c r="RX15" s="56">
        <v>-5</v>
      </c>
      <c r="RY15" s="56">
        <v>-2</v>
      </c>
      <c r="RZ15" s="56">
        <v>7</v>
      </c>
      <c r="SA15" s="56">
        <v>3</v>
      </c>
      <c r="SB15" s="56">
        <v>0</v>
      </c>
      <c r="SC15" s="56">
        <v>-1</v>
      </c>
      <c r="SD15" s="56">
        <v>1</v>
      </c>
      <c r="SE15" s="56">
        <v>3</v>
      </c>
      <c r="SF15" s="56">
        <v>2</v>
      </c>
      <c r="SG15" s="56">
        <v>7</v>
      </c>
      <c r="SH15" s="56">
        <v>3</v>
      </c>
      <c r="SI15" s="56">
        <v>7</v>
      </c>
      <c r="SJ15" s="56">
        <v>0</v>
      </c>
      <c r="SK15" s="56">
        <v>1</v>
      </c>
      <c r="SL15" s="56">
        <v>-2</v>
      </c>
      <c r="SM15" s="56">
        <v>-3</v>
      </c>
      <c r="SN15" s="56">
        <v>-1</v>
      </c>
      <c r="SO15" s="56">
        <v>0</v>
      </c>
      <c r="SP15" s="56">
        <v>5</v>
      </c>
      <c r="SQ15" s="56">
        <v>1</v>
      </c>
      <c r="SR15" s="56">
        <v>1</v>
      </c>
      <c r="SS15" s="56">
        <v>3</v>
      </c>
      <c r="ST15" s="56">
        <v>-11</v>
      </c>
      <c r="SU15" s="56">
        <v>0</v>
      </c>
      <c r="SV15" s="56">
        <v>-10</v>
      </c>
      <c r="SW15" s="56">
        <v>-5</v>
      </c>
      <c r="SX15" s="56">
        <v>6</v>
      </c>
      <c r="SY15" s="56">
        <v>5</v>
      </c>
      <c r="SZ15" s="56">
        <v>-2</v>
      </c>
      <c r="TA15" s="56">
        <v>9</v>
      </c>
      <c r="TB15" s="56">
        <v>-2</v>
      </c>
      <c r="TC15" s="56">
        <v>-3</v>
      </c>
      <c r="TD15" s="56">
        <v>-10</v>
      </c>
      <c r="TE15" s="56">
        <v>-4</v>
      </c>
      <c r="TF15" s="56">
        <v>6</v>
      </c>
      <c r="TG15" s="56">
        <v>-2</v>
      </c>
      <c r="TH15" s="56">
        <v>-2</v>
      </c>
      <c r="TI15" s="56">
        <v>0</v>
      </c>
      <c r="TJ15" s="56">
        <v>-2</v>
      </c>
      <c r="TK15" s="56">
        <v>0</v>
      </c>
      <c r="TL15" s="56">
        <v>-2</v>
      </c>
      <c r="TM15" s="56">
        <v>3</v>
      </c>
      <c r="TN15" s="56">
        <v>0</v>
      </c>
      <c r="TO15" s="56">
        <v>3</v>
      </c>
      <c r="TP15" s="56">
        <v>2</v>
      </c>
      <c r="TQ15" s="56">
        <v>1</v>
      </c>
      <c r="TR15" s="56">
        <v>-1</v>
      </c>
      <c r="TS15" s="56">
        <v>3</v>
      </c>
      <c r="TT15" s="56">
        <v>1</v>
      </c>
      <c r="TU15" s="56">
        <v>3</v>
      </c>
      <c r="TV15" s="56">
        <v>10</v>
      </c>
      <c r="TW15" s="56">
        <v>7</v>
      </c>
      <c r="TX15" s="56">
        <v>9</v>
      </c>
      <c r="TY15" s="56">
        <v>5</v>
      </c>
      <c r="TZ15" s="56">
        <v>1</v>
      </c>
      <c r="UA15" s="56">
        <v>1</v>
      </c>
      <c r="UB15" s="56">
        <v>-2</v>
      </c>
      <c r="UC15" s="56">
        <v>1</v>
      </c>
      <c r="UD15" s="56">
        <v>3</v>
      </c>
      <c r="UE15" s="56">
        <v>-1</v>
      </c>
      <c r="UF15" s="56">
        <v>2</v>
      </c>
      <c r="UG15" s="56">
        <v>1</v>
      </c>
      <c r="UH15" s="56">
        <v>2</v>
      </c>
      <c r="UI15" s="56">
        <v>-1</v>
      </c>
      <c r="UJ15" s="56">
        <v>2</v>
      </c>
      <c r="UK15" s="56">
        <v>-2</v>
      </c>
      <c r="UL15" s="56">
        <v>0</v>
      </c>
      <c r="UM15" s="56">
        <v>0</v>
      </c>
      <c r="UN15" s="56">
        <v>0</v>
      </c>
      <c r="UO15" s="56">
        <v>0</v>
      </c>
      <c r="UP15" s="56">
        <v>37</v>
      </c>
      <c r="UQ15" s="56">
        <v>7</v>
      </c>
      <c r="UR15" s="56">
        <v>27</v>
      </c>
      <c r="US15" s="56">
        <v>75</v>
      </c>
      <c r="UT15" s="56">
        <v>64</v>
      </c>
      <c r="UU15" s="56">
        <v>50</v>
      </c>
      <c r="UV15" s="56">
        <v>83</v>
      </c>
      <c r="UW15" s="56">
        <v>33</v>
      </c>
      <c r="UX15" s="56">
        <v>-1</v>
      </c>
      <c r="UY15" s="56">
        <v>0</v>
      </c>
      <c r="UZ15" s="56">
        <v>0</v>
      </c>
      <c r="VA15" s="56">
        <v>0</v>
      </c>
      <c r="VB15" s="56">
        <v>1</v>
      </c>
      <c r="VC15" s="56">
        <v>0</v>
      </c>
      <c r="VD15" s="56">
        <v>0</v>
      </c>
      <c r="VE15" s="56">
        <v>0</v>
      </c>
      <c r="VF15" s="56">
        <v>1</v>
      </c>
      <c r="VG15" s="56">
        <v>-1</v>
      </c>
      <c r="VH15" s="56">
        <v>5</v>
      </c>
      <c r="VI15" s="56">
        <v>8</v>
      </c>
      <c r="VJ15" s="56">
        <v>-6</v>
      </c>
      <c r="VK15" s="56">
        <v>3</v>
      </c>
      <c r="VL15" s="56">
        <v>1</v>
      </c>
      <c r="VM15" s="56">
        <v>3</v>
      </c>
      <c r="VN15">
        <v>-4</v>
      </c>
      <c r="VO15">
        <v>-4</v>
      </c>
      <c r="VP15">
        <v>-2</v>
      </c>
      <c r="VQ15">
        <v>10</v>
      </c>
      <c r="VR15">
        <v>6</v>
      </c>
      <c r="VS15">
        <v>3</v>
      </c>
      <c r="VT15">
        <v>0</v>
      </c>
      <c r="VU15">
        <v>0</v>
      </c>
      <c r="VV15" s="56">
        <v>-1</v>
      </c>
      <c r="VW15" s="56">
        <v>-1</v>
      </c>
      <c r="VX15" s="56">
        <v>1</v>
      </c>
      <c r="VY15" s="56">
        <v>0</v>
      </c>
      <c r="VZ15" s="56">
        <v>0</v>
      </c>
      <c r="WA15" s="56">
        <v>0</v>
      </c>
      <c r="WB15" s="56">
        <v>1</v>
      </c>
      <c r="WC15" s="56">
        <v>0</v>
      </c>
      <c r="WD15" s="56">
        <v>3</v>
      </c>
      <c r="WE15" s="56">
        <v>1</v>
      </c>
      <c r="WF15" s="56">
        <v>-3</v>
      </c>
      <c r="WG15" s="56">
        <v>0</v>
      </c>
      <c r="WH15" s="56">
        <v>7</v>
      </c>
      <c r="WI15" s="56">
        <v>1</v>
      </c>
      <c r="WJ15" s="56">
        <v>2</v>
      </c>
      <c r="WK15" s="56">
        <v>-1</v>
      </c>
      <c r="WL15" s="56">
        <v>-4</v>
      </c>
      <c r="WM15" s="56">
        <v>1</v>
      </c>
      <c r="WN15" s="56">
        <v>3</v>
      </c>
      <c r="WO15" s="56">
        <v>0</v>
      </c>
      <c r="WP15" s="56">
        <v>4</v>
      </c>
      <c r="WQ15" s="56">
        <v>7</v>
      </c>
      <c r="WR15" s="56">
        <v>3</v>
      </c>
      <c r="WS15" s="56">
        <v>-1</v>
      </c>
      <c r="WT15" s="56">
        <v>0</v>
      </c>
      <c r="WU15" s="56">
        <v>2</v>
      </c>
      <c r="WV15" s="56">
        <v>2</v>
      </c>
      <c r="WW15" s="56">
        <v>-1</v>
      </c>
      <c r="WX15" s="56">
        <v>3</v>
      </c>
      <c r="WY15" s="56">
        <v>0</v>
      </c>
      <c r="WZ15" s="56">
        <v>0</v>
      </c>
      <c r="XA15" s="56">
        <v>-2</v>
      </c>
    </row>
    <row r="16" spans="1:625">
      <c r="A16" t="s">
        <v>914</v>
      </c>
      <c r="B16" s="56">
        <v>-44</v>
      </c>
      <c r="C16" s="56">
        <v>-17</v>
      </c>
      <c r="D16" s="56">
        <v>12</v>
      </c>
      <c r="E16" s="56">
        <v>23</v>
      </c>
      <c r="F16" s="56">
        <v>41</v>
      </c>
      <c r="G16" s="56">
        <v>17</v>
      </c>
      <c r="H16" s="56">
        <v>27</v>
      </c>
      <c r="I16" s="56">
        <v>14</v>
      </c>
      <c r="J16" s="56">
        <v>26</v>
      </c>
      <c r="K16" s="56">
        <v>40</v>
      </c>
      <c r="L16" s="56">
        <v>47</v>
      </c>
      <c r="M16" s="56">
        <v>47</v>
      </c>
      <c r="N16" s="56">
        <v>133</v>
      </c>
      <c r="O16" s="56">
        <v>74</v>
      </c>
      <c r="P16" s="56">
        <v>72</v>
      </c>
      <c r="Q16" s="56">
        <v>54</v>
      </c>
      <c r="R16" s="56">
        <v>-29</v>
      </c>
      <c r="S16" s="56">
        <v>-12</v>
      </c>
      <c r="T16" s="56">
        <v>0</v>
      </c>
      <c r="U16" s="56">
        <v>12</v>
      </c>
      <c r="V16" s="56">
        <v>39</v>
      </c>
      <c r="W16" s="56">
        <v>35</v>
      </c>
      <c r="X16" s="56">
        <v>28</v>
      </c>
      <c r="Y16" s="56">
        <v>7</v>
      </c>
      <c r="Z16" s="56">
        <v>-1</v>
      </c>
      <c r="AA16" s="56">
        <v>-3</v>
      </c>
      <c r="AB16" s="56">
        <v>2</v>
      </c>
      <c r="AC16" s="56">
        <v>0</v>
      </c>
      <c r="AD16" s="56">
        <v>23</v>
      </c>
      <c r="AE16" s="56">
        <v>13</v>
      </c>
      <c r="AF16" s="56">
        <v>1</v>
      </c>
      <c r="AG16" s="56">
        <v>-1</v>
      </c>
      <c r="AH16" s="56">
        <v>17</v>
      </c>
      <c r="AI16" s="56">
        <v>4</v>
      </c>
      <c r="AJ16" s="56">
        <v>3</v>
      </c>
      <c r="AK16" s="56">
        <v>18</v>
      </c>
      <c r="AL16" s="56">
        <v>49</v>
      </c>
      <c r="AM16" s="56">
        <v>34</v>
      </c>
      <c r="AN16" s="56">
        <v>28</v>
      </c>
      <c r="AO16" s="56">
        <v>28</v>
      </c>
      <c r="AP16" s="56">
        <v>-5</v>
      </c>
      <c r="AQ16" s="56">
        <v>-6</v>
      </c>
      <c r="AR16" s="56">
        <v>-2</v>
      </c>
      <c r="AS16" s="56">
        <v>1</v>
      </c>
      <c r="AT16" s="56">
        <v>16</v>
      </c>
      <c r="AU16" s="56">
        <v>1</v>
      </c>
      <c r="AV16" s="56">
        <v>2</v>
      </c>
      <c r="AW16" s="56">
        <v>1</v>
      </c>
      <c r="AX16" s="56">
        <v>-8</v>
      </c>
      <c r="AY16" s="56">
        <v>1</v>
      </c>
      <c r="AZ16" s="56">
        <v>-4</v>
      </c>
      <c r="BA16" s="56">
        <v>1</v>
      </c>
      <c r="BB16" s="56">
        <v>5</v>
      </c>
      <c r="BC16" s="56">
        <v>2</v>
      </c>
      <c r="BD16" s="56">
        <v>2</v>
      </c>
      <c r="BE16" s="56">
        <v>0</v>
      </c>
      <c r="BF16" s="56">
        <v>3</v>
      </c>
      <c r="BG16" s="56">
        <v>-3</v>
      </c>
      <c r="BH16" s="56">
        <v>-1</v>
      </c>
      <c r="BI16" s="56">
        <v>-2</v>
      </c>
      <c r="BJ16" s="56">
        <v>8</v>
      </c>
      <c r="BK16" s="56">
        <v>7</v>
      </c>
      <c r="BL16" s="56">
        <v>2</v>
      </c>
      <c r="BM16" s="56">
        <v>1</v>
      </c>
      <c r="BN16" s="56">
        <v>8</v>
      </c>
      <c r="BO16" s="56">
        <v>0</v>
      </c>
      <c r="BP16" s="56">
        <v>4</v>
      </c>
      <c r="BQ16" s="56">
        <v>-1</v>
      </c>
      <c r="BR16" s="56">
        <v>20</v>
      </c>
      <c r="BS16" s="56">
        <v>-1</v>
      </c>
      <c r="BT16" s="56">
        <v>7</v>
      </c>
      <c r="BU16" s="56">
        <v>-5</v>
      </c>
      <c r="BV16" s="56">
        <v>33</v>
      </c>
      <c r="BW16" s="56">
        <v>8</v>
      </c>
      <c r="BX16" s="56">
        <v>43</v>
      </c>
      <c r="BY16" s="56">
        <v>37</v>
      </c>
      <c r="BZ16" s="56">
        <v>72</v>
      </c>
      <c r="CA16" s="56">
        <v>44</v>
      </c>
      <c r="CB16" s="56">
        <v>22</v>
      </c>
      <c r="CC16" s="56">
        <v>18</v>
      </c>
      <c r="CD16" s="56">
        <v>-4</v>
      </c>
      <c r="CE16" s="56">
        <v>-4</v>
      </c>
      <c r="CF16" s="56">
        <v>7</v>
      </c>
      <c r="CG16" s="56">
        <v>11</v>
      </c>
      <c r="CH16" s="56">
        <v>24</v>
      </c>
      <c r="CI16" s="56">
        <v>12</v>
      </c>
      <c r="CJ16" s="56">
        <v>10</v>
      </c>
      <c r="CK16" s="56">
        <v>8</v>
      </c>
      <c r="CL16" s="56">
        <v>13</v>
      </c>
      <c r="CM16" s="56">
        <v>3</v>
      </c>
      <c r="CN16" s="56">
        <v>26</v>
      </c>
      <c r="CO16" s="56">
        <v>22</v>
      </c>
      <c r="CP16" s="56">
        <v>22</v>
      </c>
      <c r="CQ16" s="56">
        <v>31</v>
      </c>
      <c r="CR16" s="56">
        <v>26</v>
      </c>
      <c r="CS16" s="56">
        <v>19</v>
      </c>
      <c r="CT16" s="56">
        <v>-9</v>
      </c>
      <c r="CU16" s="56">
        <v>0</v>
      </c>
      <c r="CV16" s="56">
        <v>-2</v>
      </c>
      <c r="CW16" s="56">
        <v>19</v>
      </c>
      <c r="CX16" s="56">
        <v>35</v>
      </c>
      <c r="CY16" s="56">
        <v>37</v>
      </c>
      <c r="CZ16" s="56">
        <v>18</v>
      </c>
      <c r="DA16" s="56">
        <v>9</v>
      </c>
      <c r="DB16" s="56">
        <v>2</v>
      </c>
      <c r="DC16" s="56">
        <v>4</v>
      </c>
      <c r="DD16" s="56">
        <v>10</v>
      </c>
      <c r="DE16" s="56">
        <v>3</v>
      </c>
      <c r="DF16" s="56">
        <v>6</v>
      </c>
      <c r="DG16" s="56">
        <v>7</v>
      </c>
      <c r="DH16" s="56">
        <v>1</v>
      </c>
      <c r="DI16" s="56">
        <v>0</v>
      </c>
      <c r="DJ16" s="56">
        <v>27</v>
      </c>
      <c r="DK16" s="56">
        <v>18</v>
      </c>
      <c r="DL16" s="56">
        <v>20</v>
      </c>
      <c r="DM16" s="56">
        <v>25</v>
      </c>
      <c r="DN16" s="56">
        <v>32</v>
      </c>
      <c r="DO16" s="56">
        <v>23</v>
      </c>
      <c r="DP16" s="56">
        <v>19</v>
      </c>
      <c r="DQ16" s="56">
        <v>12</v>
      </c>
      <c r="DR16" s="56">
        <v>11</v>
      </c>
      <c r="DS16" s="56">
        <v>8</v>
      </c>
      <c r="DT16" s="56">
        <v>36</v>
      </c>
      <c r="DU16" s="56">
        <v>38</v>
      </c>
      <c r="DV16" s="56">
        <v>78</v>
      </c>
      <c r="DW16" s="56">
        <v>43</v>
      </c>
      <c r="DX16" s="56">
        <v>21</v>
      </c>
      <c r="DY16" s="56">
        <v>19</v>
      </c>
      <c r="DZ16" s="56">
        <v>8</v>
      </c>
      <c r="EA16" s="56">
        <v>-10</v>
      </c>
      <c r="EB16" s="56">
        <v>10</v>
      </c>
      <c r="EC16" s="56">
        <v>9</v>
      </c>
      <c r="ED16" s="56">
        <v>24</v>
      </c>
      <c r="EE16" s="56">
        <v>21</v>
      </c>
      <c r="EF16" s="56">
        <v>18</v>
      </c>
      <c r="EG16" s="56">
        <v>4</v>
      </c>
      <c r="EH16" s="56">
        <v>-3</v>
      </c>
      <c r="EI16" s="56">
        <v>-1</v>
      </c>
      <c r="EJ16" s="56">
        <v>-4</v>
      </c>
      <c r="EK16" s="56">
        <v>0</v>
      </c>
      <c r="EL16" s="56">
        <v>7</v>
      </c>
      <c r="EM16" s="56">
        <v>9</v>
      </c>
      <c r="EN16" s="56">
        <v>4</v>
      </c>
      <c r="EO16" s="56">
        <v>2</v>
      </c>
      <c r="EP16" s="56">
        <v>0</v>
      </c>
      <c r="EQ16" s="56">
        <v>0</v>
      </c>
      <c r="ER16" s="56">
        <v>1</v>
      </c>
      <c r="ES16" s="56">
        <v>0</v>
      </c>
      <c r="ET16" s="56">
        <v>2</v>
      </c>
      <c r="EU16" s="56">
        <v>0</v>
      </c>
      <c r="EV16" s="56">
        <v>0</v>
      </c>
      <c r="EW16" s="56">
        <v>0</v>
      </c>
      <c r="EX16" s="56">
        <v>9</v>
      </c>
      <c r="EY16" s="56">
        <v>15</v>
      </c>
      <c r="EZ16" s="56">
        <v>15</v>
      </c>
      <c r="FA16" s="56">
        <v>30</v>
      </c>
      <c r="FB16" s="56">
        <v>36</v>
      </c>
      <c r="FC16" s="56">
        <v>36</v>
      </c>
      <c r="FD16" s="56">
        <v>37</v>
      </c>
      <c r="FE16" s="56">
        <v>21</v>
      </c>
      <c r="FF16" s="56">
        <v>8</v>
      </c>
      <c r="FG16" s="56">
        <v>13</v>
      </c>
      <c r="FH16" s="56">
        <v>36</v>
      </c>
      <c r="FI16" s="56">
        <v>38</v>
      </c>
      <c r="FJ16" s="56">
        <v>26</v>
      </c>
      <c r="FK16" s="56">
        <v>25</v>
      </c>
      <c r="FL16" s="56">
        <v>30</v>
      </c>
      <c r="FM16" s="56">
        <v>16</v>
      </c>
      <c r="FN16" s="56">
        <v>20</v>
      </c>
      <c r="FO16" s="56">
        <v>32</v>
      </c>
      <c r="FP16" s="56">
        <v>36</v>
      </c>
      <c r="FQ16" s="56">
        <v>26</v>
      </c>
      <c r="FR16" s="56">
        <v>34</v>
      </c>
      <c r="FS16" s="56">
        <v>27</v>
      </c>
      <c r="FT16" s="56">
        <v>17</v>
      </c>
      <c r="FU16" s="56">
        <v>21</v>
      </c>
      <c r="FV16" s="56">
        <v>-2</v>
      </c>
      <c r="FW16" s="56">
        <v>-1</v>
      </c>
      <c r="FX16" s="56">
        <v>-2</v>
      </c>
      <c r="FY16" s="56">
        <v>2</v>
      </c>
      <c r="FZ16" s="56">
        <v>1</v>
      </c>
      <c r="GA16" s="56">
        <v>2</v>
      </c>
      <c r="GB16" s="56">
        <v>3</v>
      </c>
      <c r="GC16" s="56">
        <v>2</v>
      </c>
      <c r="GD16" s="56">
        <v>-10</v>
      </c>
      <c r="GE16" s="56">
        <v>3</v>
      </c>
      <c r="GF16" s="56">
        <v>31</v>
      </c>
      <c r="GG16" s="56">
        <v>42</v>
      </c>
      <c r="GH16" s="56">
        <v>70</v>
      </c>
      <c r="GI16" s="56">
        <v>68</v>
      </c>
      <c r="GJ16" s="56">
        <v>71</v>
      </c>
      <c r="GK16" s="56">
        <v>32</v>
      </c>
      <c r="GL16" s="56">
        <v>1</v>
      </c>
      <c r="GM16" s="56">
        <v>-2</v>
      </c>
      <c r="GN16" s="56">
        <v>2</v>
      </c>
      <c r="GO16" s="56">
        <v>4</v>
      </c>
      <c r="GP16" s="56">
        <v>2</v>
      </c>
      <c r="GQ16" s="56">
        <v>4</v>
      </c>
      <c r="GR16" s="56">
        <v>6</v>
      </c>
      <c r="GS16" s="56">
        <v>6</v>
      </c>
      <c r="GT16" s="56">
        <v>-1</v>
      </c>
      <c r="GU16" s="56">
        <v>1</v>
      </c>
      <c r="GV16" s="56">
        <v>2</v>
      </c>
      <c r="GW16" s="56">
        <v>-1</v>
      </c>
      <c r="GX16" s="56">
        <v>2</v>
      </c>
      <c r="GY16" s="56">
        <v>10</v>
      </c>
      <c r="GZ16" s="56">
        <v>6</v>
      </c>
      <c r="HA16" s="56">
        <v>4</v>
      </c>
      <c r="HB16" s="56">
        <v>24</v>
      </c>
      <c r="HC16" s="56">
        <v>7</v>
      </c>
      <c r="HD16" s="56">
        <v>63</v>
      </c>
      <c r="HE16" s="56">
        <v>61</v>
      </c>
      <c r="HF16" s="56">
        <v>89</v>
      </c>
      <c r="HG16" s="56">
        <v>58</v>
      </c>
      <c r="HH16" s="56">
        <v>45</v>
      </c>
      <c r="HI16" s="56">
        <v>30</v>
      </c>
      <c r="HJ16" s="56">
        <v>-3</v>
      </c>
      <c r="HK16" s="56">
        <v>-3</v>
      </c>
      <c r="HL16" s="56">
        <v>6</v>
      </c>
      <c r="HM16" s="56">
        <v>2</v>
      </c>
      <c r="HN16" s="56">
        <v>14</v>
      </c>
      <c r="HO16" s="56">
        <v>3</v>
      </c>
      <c r="HP16" s="56">
        <v>1</v>
      </c>
      <c r="HQ16" s="56">
        <v>2</v>
      </c>
      <c r="HR16" s="56">
        <v>2</v>
      </c>
      <c r="HS16" s="56">
        <v>-1</v>
      </c>
      <c r="HT16" s="56">
        <v>13</v>
      </c>
      <c r="HU16" s="56">
        <v>18</v>
      </c>
      <c r="HV16" s="56">
        <v>18</v>
      </c>
      <c r="HW16" s="56">
        <v>16</v>
      </c>
      <c r="HX16" s="56">
        <v>12</v>
      </c>
      <c r="HY16" s="56">
        <v>10</v>
      </c>
      <c r="HZ16" s="56">
        <v>13</v>
      </c>
      <c r="IA16" s="56">
        <v>19</v>
      </c>
      <c r="IB16" s="56">
        <v>45</v>
      </c>
      <c r="IC16" s="56">
        <v>55</v>
      </c>
      <c r="ID16" s="56">
        <v>79</v>
      </c>
      <c r="IE16" s="56">
        <v>62</v>
      </c>
      <c r="IF16" s="56">
        <v>43</v>
      </c>
      <c r="IG16" s="56">
        <v>33</v>
      </c>
      <c r="IH16" s="56">
        <v>15</v>
      </c>
      <c r="II16" s="56">
        <v>7</v>
      </c>
      <c r="IJ16" s="56">
        <v>12</v>
      </c>
      <c r="IK16" s="56">
        <v>20</v>
      </c>
      <c r="IL16" s="56">
        <v>13</v>
      </c>
      <c r="IM16" s="56">
        <v>13</v>
      </c>
      <c r="IN16" s="56">
        <v>10</v>
      </c>
      <c r="IO16" s="56">
        <v>25</v>
      </c>
      <c r="IP16" s="56">
        <v>-1</v>
      </c>
      <c r="IQ16" s="56">
        <v>-4</v>
      </c>
      <c r="IR16" s="56">
        <v>1</v>
      </c>
      <c r="IS16" s="56">
        <v>1</v>
      </c>
      <c r="IT16" s="56">
        <v>3</v>
      </c>
      <c r="IU16" s="56">
        <v>6</v>
      </c>
      <c r="IV16" s="56">
        <v>4</v>
      </c>
      <c r="IW16" s="56">
        <v>1</v>
      </c>
      <c r="IX16" s="56">
        <v>154</v>
      </c>
      <c r="IY16" s="56">
        <v>104</v>
      </c>
      <c r="IZ16" s="56">
        <v>175</v>
      </c>
      <c r="JA16" s="56">
        <v>265</v>
      </c>
      <c r="JB16" s="56">
        <v>276</v>
      </c>
      <c r="JC16" s="56">
        <v>226</v>
      </c>
      <c r="JD16" s="56">
        <v>220</v>
      </c>
      <c r="JE16" s="56">
        <v>199</v>
      </c>
      <c r="JF16" s="56">
        <v>-8</v>
      </c>
      <c r="JG16" s="56">
        <v>0</v>
      </c>
      <c r="JH16" s="56">
        <v>6</v>
      </c>
      <c r="JI16" s="56">
        <v>7</v>
      </c>
      <c r="JJ16" s="56">
        <v>-3</v>
      </c>
      <c r="JK16" s="56">
        <v>7</v>
      </c>
      <c r="JL16" s="56">
        <v>4</v>
      </c>
      <c r="JM16" s="56">
        <v>7</v>
      </c>
      <c r="JN16" s="56">
        <v>1</v>
      </c>
      <c r="JO16" s="56">
        <v>-1</v>
      </c>
      <c r="JP16" s="56">
        <v>8</v>
      </c>
      <c r="JQ16" s="56">
        <v>2</v>
      </c>
      <c r="JR16" s="56">
        <v>18</v>
      </c>
      <c r="JS16" s="56">
        <v>12</v>
      </c>
      <c r="JT16" s="56">
        <v>7</v>
      </c>
      <c r="JU16" s="56">
        <v>4</v>
      </c>
      <c r="JV16" s="56">
        <v>-17</v>
      </c>
      <c r="JW16" s="56">
        <v>-9</v>
      </c>
      <c r="JX16" s="56">
        <v>16</v>
      </c>
      <c r="JY16" s="56">
        <v>15</v>
      </c>
      <c r="JZ16" s="56">
        <v>21</v>
      </c>
      <c r="KA16" s="56">
        <v>25</v>
      </c>
      <c r="KB16" s="56">
        <v>19</v>
      </c>
      <c r="KC16" s="56">
        <v>23</v>
      </c>
      <c r="KD16" s="56">
        <v>-106</v>
      </c>
      <c r="KE16" s="56">
        <v>-81</v>
      </c>
      <c r="KF16" s="56">
        <v>-15</v>
      </c>
      <c r="KG16" s="56">
        <v>-11</v>
      </c>
      <c r="KH16" s="56">
        <v>4</v>
      </c>
      <c r="KI16" s="56">
        <v>26</v>
      </c>
      <c r="KJ16" s="56">
        <v>16</v>
      </c>
      <c r="KK16" s="56">
        <v>9</v>
      </c>
      <c r="KL16" s="56">
        <v>-10</v>
      </c>
      <c r="KM16" s="56">
        <v>1</v>
      </c>
      <c r="KN16" s="56">
        <v>32</v>
      </c>
      <c r="KO16" s="56">
        <v>27</v>
      </c>
      <c r="KP16" s="56">
        <v>37</v>
      </c>
      <c r="KQ16" s="56">
        <v>5</v>
      </c>
      <c r="KR16" s="56">
        <v>22</v>
      </c>
      <c r="KS16" s="56">
        <v>24</v>
      </c>
      <c r="KT16" s="56">
        <v>8</v>
      </c>
      <c r="KU16" s="56">
        <v>6</v>
      </c>
      <c r="KV16" s="56">
        <v>13</v>
      </c>
      <c r="KW16" s="56">
        <v>21</v>
      </c>
      <c r="KX16" s="56">
        <v>32</v>
      </c>
      <c r="KY16" s="56">
        <v>9</v>
      </c>
      <c r="KZ16" s="56">
        <v>17</v>
      </c>
      <c r="LA16" s="56">
        <v>7</v>
      </c>
      <c r="LB16" s="56">
        <v>16</v>
      </c>
      <c r="LC16" s="56">
        <v>17</v>
      </c>
      <c r="LD16" s="56">
        <v>21</v>
      </c>
      <c r="LE16" s="56">
        <v>36</v>
      </c>
      <c r="LF16" s="56">
        <v>39</v>
      </c>
      <c r="LG16" s="56">
        <v>19</v>
      </c>
      <c r="LH16" s="56">
        <v>18</v>
      </c>
      <c r="LI16" s="56">
        <v>8</v>
      </c>
      <c r="LJ16" s="56">
        <v>0</v>
      </c>
      <c r="LK16" s="56">
        <v>-9</v>
      </c>
      <c r="LL16" s="56">
        <v>14</v>
      </c>
      <c r="LM16" s="56">
        <v>9</v>
      </c>
      <c r="LN16" s="56">
        <v>16</v>
      </c>
      <c r="LO16" s="56">
        <v>8</v>
      </c>
      <c r="LP16" s="56">
        <v>12</v>
      </c>
      <c r="LQ16" s="56">
        <v>9</v>
      </c>
      <c r="LR16" s="56">
        <v>0</v>
      </c>
      <c r="LS16" s="56">
        <v>-7</v>
      </c>
      <c r="LT16" s="56">
        <v>7</v>
      </c>
      <c r="LU16" s="56">
        <v>3</v>
      </c>
      <c r="LV16" s="56">
        <v>7</v>
      </c>
      <c r="LW16" s="56">
        <v>4</v>
      </c>
      <c r="LX16" s="56">
        <v>6</v>
      </c>
      <c r="LY16" s="56">
        <v>1</v>
      </c>
      <c r="LZ16" s="56">
        <v>2</v>
      </c>
      <c r="MA16" s="56">
        <v>-6</v>
      </c>
      <c r="MB16" s="56">
        <v>15</v>
      </c>
      <c r="MC16" s="56">
        <v>17</v>
      </c>
      <c r="MD16" s="56">
        <v>60</v>
      </c>
      <c r="ME16" s="56">
        <v>46</v>
      </c>
      <c r="MF16" s="56">
        <v>35</v>
      </c>
      <c r="MG16" s="56">
        <v>11</v>
      </c>
      <c r="MH16" s="56">
        <v>11</v>
      </c>
      <c r="MI16" s="56">
        <v>6</v>
      </c>
      <c r="MJ16" s="56">
        <v>14</v>
      </c>
      <c r="MK16" s="56">
        <v>38</v>
      </c>
      <c r="ML16" s="56">
        <v>50</v>
      </c>
      <c r="MM16" s="56">
        <v>18</v>
      </c>
      <c r="MN16" s="56">
        <v>28</v>
      </c>
      <c r="MO16" s="56">
        <v>17</v>
      </c>
      <c r="MP16" s="56">
        <v>7</v>
      </c>
      <c r="MQ16" s="56">
        <v>10</v>
      </c>
      <c r="MR16" s="56">
        <v>32</v>
      </c>
      <c r="MS16" s="56">
        <v>73</v>
      </c>
      <c r="MT16" s="56">
        <v>61</v>
      </c>
      <c r="MU16" s="56">
        <v>53</v>
      </c>
      <c r="MV16" s="56">
        <v>35</v>
      </c>
      <c r="MW16" s="56">
        <v>20</v>
      </c>
      <c r="MX16" s="56">
        <v>1</v>
      </c>
      <c r="MY16" s="56">
        <v>0</v>
      </c>
      <c r="MZ16" s="56">
        <v>0</v>
      </c>
      <c r="NA16" s="56">
        <v>6</v>
      </c>
      <c r="NB16" s="56">
        <v>7</v>
      </c>
      <c r="NC16" s="56">
        <v>1</v>
      </c>
      <c r="ND16" s="56">
        <v>1</v>
      </c>
      <c r="NE16" s="56">
        <v>1</v>
      </c>
      <c r="NF16" s="56">
        <v>-1</v>
      </c>
      <c r="NG16" s="56">
        <v>0</v>
      </c>
      <c r="NH16" s="56">
        <v>28</v>
      </c>
      <c r="NI16" s="56">
        <v>51</v>
      </c>
      <c r="NJ16" s="56">
        <v>67</v>
      </c>
      <c r="NK16" s="56">
        <v>64</v>
      </c>
      <c r="NL16" s="56">
        <v>29</v>
      </c>
      <c r="NM16" s="56">
        <v>19</v>
      </c>
      <c r="NN16" s="56">
        <v>4</v>
      </c>
      <c r="NO16" s="56">
        <v>11</v>
      </c>
      <c r="NP16" s="56">
        <v>22</v>
      </c>
      <c r="NQ16" s="56">
        <v>10</v>
      </c>
      <c r="NR16" s="56">
        <v>21</v>
      </c>
      <c r="NS16" s="56">
        <v>15</v>
      </c>
      <c r="NT16" s="56">
        <v>15</v>
      </c>
      <c r="NU16" s="56">
        <v>6</v>
      </c>
      <c r="NV16" s="56">
        <v>10</v>
      </c>
      <c r="NW16" s="56">
        <v>6</v>
      </c>
      <c r="NX16" s="56">
        <v>8</v>
      </c>
      <c r="NY16" s="56">
        <v>11</v>
      </c>
      <c r="NZ16" s="56">
        <v>18</v>
      </c>
      <c r="OA16" s="56">
        <v>8</v>
      </c>
      <c r="OB16" s="56">
        <v>18</v>
      </c>
      <c r="OC16" s="56">
        <v>10</v>
      </c>
      <c r="OD16" s="56">
        <v>-4</v>
      </c>
      <c r="OE16" s="56">
        <v>1</v>
      </c>
      <c r="OF16" s="56">
        <v>13</v>
      </c>
      <c r="OG16" s="56">
        <v>7</v>
      </c>
      <c r="OH16" s="56">
        <v>11</v>
      </c>
      <c r="OI16" s="56">
        <v>3</v>
      </c>
      <c r="OJ16" s="56">
        <v>10</v>
      </c>
      <c r="OK16" s="56">
        <v>7</v>
      </c>
      <c r="OL16" s="56">
        <v>4</v>
      </c>
      <c r="OM16" s="56">
        <v>18</v>
      </c>
      <c r="ON16" s="56">
        <v>41</v>
      </c>
      <c r="OO16" s="56">
        <v>50</v>
      </c>
      <c r="OP16" s="56">
        <v>62</v>
      </c>
      <c r="OQ16" s="56">
        <v>50</v>
      </c>
      <c r="OR16" s="56">
        <v>31</v>
      </c>
      <c r="OS16" s="56">
        <v>18</v>
      </c>
      <c r="OT16" s="56">
        <v>6</v>
      </c>
      <c r="OU16" s="56">
        <v>11</v>
      </c>
      <c r="OV16" s="56">
        <v>63</v>
      </c>
      <c r="OW16" s="56">
        <v>78</v>
      </c>
      <c r="OX16" s="56">
        <v>93</v>
      </c>
      <c r="OY16" s="56">
        <v>81</v>
      </c>
      <c r="OZ16" s="56">
        <v>60</v>
      </c>
      <c r="PA16" s="56">
        <v>87</v>
      </c>
      <c r="PB16" s="56">
        <v>-5</v>
      </c>
      <c r="PC16" s="56">
        <v>6</v>
      </c>
      <c r="PD16" s="56">
        <v>3</v>
      </c>
      <c r="PE16" s="56">
        <v>7</v>
      </c>
      <c r="PF16" s="56">
        <v>28</v>
      </c>
      <c r="PG16" s="56">
        <v>18</v>
      </c>
      <c r="PH16" s="56">
        <v>9</v>
      </c>
      <c r="PI16" s="56">
        <v>3</v>
      </c>
      <c r="PJ16" s="56">
        <v>-5</v>
      </c>
      <c r="PK16" s="56">
        <v>-5</v>
      </c>
      <c r="PL16" s="56">
        <v>38</v>
      </c>
      <c r="PM16" s="56">
        <v>36</v>
      </c>
      <c r="PN16" s="56">
        <v>39</v>
      </c>
      <c r="PO16" s="56">
        <v>50</v>
      </c>
      <c r="PP16" s="56">
        <v>42</v>
      </c>
      <c r="PQ16" s="56">
        <v>18</v>
      </c>
      <c r="PR16" s="56">
        <v>0</v>
      </c>
      <c r="PS16" s="56">
        <v>0</v>
      </c>
      <c r="PT16" s="56">
        <v>-2</v>
      </c>
      <c r="PU16" s="56">
        <v>0</v>
      </c>
      <c r="PV16" s="56">
        <v>5</v>
      </c>
      <c r="PW16" s="56">
        <v>7</v>
      </c>
      <c r="PX16" s="56">
        <v>5</v>
      </c>
      <c r="PY16" s="56">
        <v>3</v>
      </c>
      <c r="PZ16" s="56">
        <v>1</v>
      </c>
      <c r="QA16" s="56">
        <v>0</v>
      </c>
      <c r="QB16" s="56">
        <v>1</v>
      </c>
      <c r="QC16" s="56">
        <v>1</v>
      </c>
      <c r="QD16" s="56">
        <v>0</v>
      </c>
      <c r="QE16" s="56">
        <v>0</v>
      </c>
      <c r="QF16" s="56">
        <v>0</v>
      </c>
      <c r="QG16" s="56">
        <v>1</v>
      </c>
      <c r="QH16" s="56">
        <v>3</v>
      </c>
      <c r="QI16" s="56">
        <v>3</v>
      </c>
      <c r="QJ16" s="56">
        <v>18</v>
      </c>
      <c r="QK16" s="56">
        <v>12</v>
      </c>
      <c r="QL16" s="56">
        <v>21</v>
      </c>
      <c r="QM16" s="56">
        <v>19</v>
      </c>
      <c r="QN16" s="56">
        <v>25</v>
      </c>
      <c r="QO16" s="56">
        <v>12</v>
      </c>
      <c r="QP16" s="56">
        <v>-1</v>
      </c>
      <c r="QQ16" s="56">
        <v>1</v>
      </c>
      <c r="QR16" s="56">
        <v>1</v>
      </c>
      <c r="QS16" s="56">
        <v>3</v>
      </c>
      <c r="QT16" s="56">
        <v>11</v>
      </c>
      <c r="QU16" s="56">
        <v>3</v>
      </c>
      <c r="QV16" s="56">
        <v>1</v>
      </c>
      <c r="QW16" s="56">
        <v>2</v>
      </c>
      <c r="QX16" s="56">
        <v>64</v>
      </c>
      <c r="QY16" s="56">
        <v>13</v>
      </c>
      <c r="QZ16" s="56">
        <v>8</v>
      </c>
      <c r="RA16" s="56">
        <v>20</v>
      </c>
      <c r="RB16" s="56">
        <v>93</v>
      </c>
      <c r="RC16" s="56">
        <v>64</v>
      </c>
      <c r="RD16" s="56">
        <v>41</v>
      </c>
      <c r="RE16" s="56">
        <v>35</v>
      </c>
      <c r="RF16" s="56">
        <v>1</v>
      </c>
      <c r="RG16" s="56">
        <v>0</v>
      </c>
      <c r="RH16" s="56">
        <v>0</v>
      </c>
      <c r="RI16" s="56">
        <v>-2</v>
      </c>
      <c r="RJ16" s="56">
        <v>4</v>
      </c>
      <c r="RK16" s="56">
        <v>3</v>
      </c>
      <c r="RL16" s="56">
        <v>2</v>
      </c>
      <c r="RM16" s="56">
        <v>1</v>
      </c>
      <c r="RN16" s="56">
        <v>2</v>
      </c>
      <c r="RO16" s="56">
        <v>0</v>
      </c>
      <c r="RP16" s="56">
        <v>2</v>
      </c>
      <c r="RQ16" s="56">
        <v>0</v>
      </c>
      <c r="RR16" s="56">
        <v>-2</v>
      </c>
      <c r="RS16" s="56">
        <v>0</v>
      </c>
      <c r="RT16" s="56">
        <v>-1</v>
      </c>
      <c r="RU16" s="56">
        <v>0</v>
      </c>
      <c r="RV16" s="56">
        <v>-2</v>
      </c>
      <c r="RW16" s="56">
        <v>-1</v>
      </c>
      <c r="RX16" s="56">
        <v>-2</v>
      </c>
      <c r="RY16" s="56">
        <v>0</v>
      </c>
      <c r="RZ16" s="56">
        <v>6</v>
      </c>
      <c r="SA16" s="56">
        <v>7</v>
      </c>
      <c r="SB16" s="56">
        <v>-1</v>
      </c>
      <c r="SC16" s="56">
        <v>1</v>
      </c>
      <c r="SD16" s="56">
        <v>-2</v>
      </c>
      <c r="SE16" s="56">
        <v>7</v>
      </c>
      <c r="SF16" s="56">
        <v>0</v>
      </c>
      <c r="SG16" s="56">
        <v>2</v>
      </c>
      <c r="SH16" s="56">
        <v>3</v>
      </c>
      <c r="SI16" s="56">
        <v>4</v>
      </c>
      <c r="SJ16" s="56">
        <v>1</v>
      </c>
      <c r="SK16" s="56">
        <v>0</v>
      </c>
      <c r="SL16" s="56">
        <v>-2</v>
      </c>
      <c r="SM16" s="56">
        <v>0</v>
      </c>
      <c r="SN16" s="56">
        <v>-5</v>
      </c>
      <c r="SO16" s="56">
        <v>0</v>
      </c>
      <c r="SP16" s="56">
        <v>2</v>
      </c>
      <c r="SQ16" s="56">
        <v>1</v>
      </c>
      <c r="SR16" s="56">
        <v>1</v>
      </c>
      <c r="SS16" s="56">
        <v>1</v>
      </c>
      <c r="ST16" s="56">
        <v>2</v>
      </c>
      <c r="SU16" s="56">
        <v>-6</v>
      </c>
      <c r="SV16" s="56">
        <v>-9</v>
      </c>
      <c r="SW16" s="56">
        <v>-2</v>
      </c>
      <c r="SX16" s="56">
        <v>8</v>
      </c>
      <c r="SY16" s="56">
        <v>6</v>
      </c>
      <c r="SZ16" s="56">
        <v>2</v>
      </c>
      <c r="TA16" s="56">
        <v>1</v>
      </c>
      <c r="TB16" s="56">
        <v>-9</v>
      </c>
      <c r="TC16" s="56">
        <v>-19</v>
      </c>
      <c r="TD16" s="56">
        <v>-3</v>
      </c>
      <c r="TE16" s="56">
        <v>-2</v>
      </c>
      <c r="TF16" s="56">
        <v>10</v>
      </c>
      <c r="TG16" s="56">
        <v>0</v>
      </c>
      <c r="TH16" s="56">
        <v>0</v>
      </c>
      <c r="TI16" s="56">
        <v>2</v>
      </c>
      <c r="TJ16" s="56">
        <v>-1</v>
      </c>
      <c r="TK16" s="56">
        <v>-3</v>
      </c>
      <c r="TL16" s="56">
        <v>2</v>
      </c>
      <c r="TM16" s="56">
        <v>1</v>
      </c>
      <c r="TN16" s="56">
        <v>5</v>
      </c>
      <c r="TO16" s="56">
        <v>4</v>
      </c>
      <c r="TP16" s="56">
        <v>4</v>
      </c>
      <c r="TQ16" s="56">
        <v>0</v>
      </c>
      <c r="TR16" s="56">
        <v>0</v>
      </c>
      <c r="TS16" s="56">
        <v>1</v>
      </c>
      <c r="TT16" s="56">
        <v>0</v>
      </c>
      <c r="TU16" s="56">
        <v>3</v>
      </c>
      <c r="TV16" s="56">
        <v>10</v>
      </c>
      <c r="TW16" s="56">
        <v>6</v>
      </c>
      <c r="TX16" s="56">
        <v>2</v>
      </c>
      <c r="TY16" s="56">
        <v>5</v>
      </c>
      <c r="TZ16" s="56">
        <v>-3</v>
      </c>
      <c r="UA16" s="56">
        <v>-1</v>
      </c>
      <c r="UB16" s="56">
        <v>0</v>
      </c>
      <c r="UC16" s="56">
        <v>4</v>
      </c>
      <c r="UD16" s="56">
        <v>3</v>
      </c>
      <c r="UE16" s="56">
        <v>5</v>
      </c>
      <c r="UF16" s="56">
        <v>0</v>
      </c>
      <c r="UG16" s="56">
        <v>0</v>
      </c>
      <c r="UH16" s="56">
        <v>2</v>
      </c>
      <c r="UI16" s="56">
        <v>0</v>
      </c>
      <c r="UJ16" s="56">
        <v>-1</v>
      </c>
      <c r="UK16" s="56">
        <v>1</v>
      </c>
      <c r="UL16" s="56">
        <v>2</v>
      </c>
      <c r="UM16" s="56">
        <v>1</v>
      </c>
      <c r="UN16" s="56">
        <v>2</v>
      </c>
      <c r="UO16" s="56">
        <v>-1</v>
      </c>
      <c r="UP16" s="56">
        <v>40</v>
      </c>
      <c r="UQ16" s="56">
        <v>21</v>
      </c>
      <c r="UR16" s="56">
        <v>34</v>
      </c>
      <c r="US16" s="56">
        <v>87</v>
      </c>
      <c r="UT16" s="56">
        <v>84</v>
      </c>
      <c r="UU16" s="56">
        <v>48</v>
      </c>
      <c r="UV16" s="56">
        <v>63</v>
      </c>
      <c r="UW16" s="56">
        <v>24</v>
      </c>
      <c r="UX16" s="56">
        <v>0</v>
      </c>
      <c r="UY16" s="56">
        <v>1</v>
      </c>
      <c r="UZ16" s="56">
        <v>0</v>
      </c>
      <c r="VA16" s="56">
        <v>0</v>
      </c>
      <c r="VB16" s="56">
        <v>3</v>
      </c>
      <c r="VC16" s="56">
        <v>0</v>
      </c>
      <c r="VD16" s="56">
        <v>0</v>
      </c>
      <c r="VE16" s="56">
        <v>-1</v>
      </c>
      <c r="VF16" s="56">
        <v>0</v>
      </c>
      <c r="VG16" s="56">
        <v>2</v>
      </c>
      <c r="VH16" s="56">
        <v>3</v>
      </c>
      <c r="VI16" s="56">
        <v>6</v>
      </c>
      <c r="VJ16" s="56">
        <v>7</v>
      </c>
      <c r="VK16" s="56">
        <v>2</v>
      </c>
      <c r="VL16" s="56">
        <v>2</v>
      </c>
      <c r="VM16" s="56">
        <v>1</v>
      </c>
      <c r="VN16">
        <v>-6</v>
      </c>
      <c r="VO16">
        <v>-7</v>
      </c>
      <c r="VP16">
        <v>2</v>
      </c>
      <c r="VQ16">
        <v>-1</v>
      </c>
      <c r="VR16">
        <v>6</v>
      </c>
      <c r="VS16">
        <v>1</v>
      </c>
      <c r="VT16">
        <v>0</v>
      </c>
      <c r="VU16">
        <v>0</v>
      </c>
      <c r="VV16" s="56">
        <v>-3</v>
      </c>
      <c r="VW16" s="56">
        <v>-3</v>
      </c>
      <c r="VX16" s="56">
        <v>-1</v>
      </c>
      <c r="VY16" s="56">
        <v>-2</v>
      </c>
      <c r="VZ16" s="56">
        <v>0</v>
      </c>
      <c r="WA16" s="56">
        <v>1</v>
      </c>
      <c r="WB16" s="56">
        <v>0</v>
      </c>
      <c r="WC16" s="56">
        <v>0</v>
      </c>
      <c r="WD16" s="56">
        <v>0</v>
      </c>
      <c r="WE16" s="56">
        <v>1</v>
      </c>
      <c r="WF16" s="56">
        <v>3</v>
      </c>
      <c r="WG16" s="56">
        <v>0</v>
      </c>
      <c r="WH16" s="56">
        <v>4</v>
      </c>
      <c r="WI16" s="56">
        <v>2</v>
      </c>
      <c r="WJ16" s="56">
        <v>1</v>
      </c>
      <c r="WK16" s="56">
        <v>2</v>
      </c>
      <c r="WL16" s="56">
        <v>1</v>
      </c>
      <c r="WM16" s="56">
        <v>-6</v>
      </c>
      <c r="WN16" s="56">
        <v>1</v>
      </c>
      <c r="WO16" s="56">
        <v>-4</v>
      </c>
      <c r="WP16" s="56">
        <v>6</v>
      </c>
      <c r="WQ16" s="56">
        <v>2</v>
      </c>
      <c r="WR16" s="56">
        <v>0</v>
      </c>
      <c r="WS16" s="56">
        <v>0</v>
      </c>
      <c r="WT16" s="56">
        <v>1</v>
      </c>
      <c r="WU16" s="56">
        <v>4</v>
      </c>
      <c r="WV16" s="56">
        <v>2</v>
      </c>
      <c r="WW16" s="56">
        <v>3</v>
      </c>
      <c r="WX16" s="56">
        <v>3</v>
      </c>
      <c r="WY16" s="56">
        <v>0</v>
      </c>
      <c r="WZ16" s="56">
        <v>1</v>
      </c>
      <c r="XA16" s="56">
        <v>-1</v>
      </c>
    </row>
    <row r="17" spans="1:625">
      <c r="A17" t="s">
        <v>915</v>
      </c>
      <c r="B17" s="56">
        <v>-24</v>
      </c>
      <c r="C17" s="56">
        <v>-13</v>
      </c>
      <c r="D17" s="56">
        <v>35</v>
      </c>
      <c r="E17" s="56">
        <v>-9</v>
      </c>
      <c r="F17" s="56">
        <v>31</v>
      </c>
      <c r="G17" s="56">
        <v>19</v>
      </c>
      <c r="H17" s="56">
        <v>28</v>
      </c>
      <c r="I17" s="56">
        <v>9</v>
      </c>
      <c r="J17" s="56">
        <v>23</v>
      </c>
      <c r="K17" s="56">
        <v>33</v>
      </c>
      <c r="L17" s="56">
        <v>51</v>
      </c>
      <c r="M17" s="56">
        <v>42</v>
      </c>
      <c r="N17" s="56">
        <v>119</v>
      </c>
      <c r="O17" s="56">
        <v>70</v>
      </c>
      <c r="P17" s="56">
        <v>83</v>
      </c>
      <c r="Q17" s="56">
        <v>56</v>
      </c>
      <c r="R17" s="56">
        <v>-18</v>
      </c>
      <c r="S17" s="56">
        <v>-26</v>
      </c>
      <c r="T17" s="56">
        <v>6</v>
      </c>
      <c r="U17" s="56">
        <v>14</v>
      </c>
      <c r="V17" s="56">
        <v>34</v>
      </c>
      <c r="W17" s="56">
        <v>43</v>
      </c>
      <c r="X17" s="56">
        <v>25</v>
      </c>
      <c r="Y17" s="56">
        <v>19</v>
      </c>
      <c r="Z17" s="56">
        <v>2</v>
      </c>
      <c r="AA17" s="56">
        <v>1</v>
      </c>
      <c r="AB17" s="56">
        <v>7</v>
      </c>
      <c r="AC17" s="56">
        <v>10</v>
      </c>
      <c r="AD17" s="56">
        <v>18</v>
      </c>
      <c r="AE17" s="56">
        <v>8</v>
      </c>
      <c r="AF17" s="56">
        <v>8</v>
      </c>
      <c r="AG17" s="56">
        <v>5</v>
      </c>
      <c r="AH17" s="56">
        <v>15</v>
      </c>
      <c r="AI17" s="56">
        <v>-4</v>
      </c>
      <c r="AJ17" s="56">
        <v>7</v>
      </c>
      <c r="AK17" s="56">
        <v>16</v>
      </c>
      <c r="AL17" s="56">
        <v>36</v>
      </c>
      <c r="AM17" s="56">
        <v>24</v>
      </c>
      <c r="AN17" s="56">
        <v>47</v>
      </c>
      <c r="AO17" s="56">
        <v>37</v>
      </c>
      <c r="AP17" s="56">
        <v>1</v>
      </c>
      <c r="AQ17" s="56">
        <v>-4</v>
      </c>
      <c r="AR17" s="56">
        <v>0</v>
      </c>
      <c r="AS17" s="56">
        <v>1</v>
      </c>
      <c r="AT17" s="56">
        <v>17</v>
      </c>
      <c r="AU17" s="56">
        <v>8</v>
      </c>
      <c r="AV17" s="56">
        <v>6</v>
      </c>
      <c r="AW17" s="56">
        <v>-4</v>
      </c>
      <c r="AX17" s="56">
        <v>-3</v>
      </c>
      <c r="AY17" s="56">
        <v>0</v>
      </c>
      <c r="AZ17" s="56">
        <v>2</v>
      </c>
      <c r="BA17" s="56">
        <v>3</v>
      </c>
      <c r="BB17" s="56">
        <v>6</v>
      </c>
      <c r="BC17" s="56">
        <v>2</v>
      </c>
      <c r="BD17" s="56">
        <v>4</v>
      </c>
      <c r="BE17" s="56">
        <v>-1</v>
      </c>
      <c r="BF17" s="56">
        <v>4</v>
      </c>
      <c r="BG17" s="56">
        <v>-3</v>
      </c>
      <c r="BH17" s="56">
        <v>1</v>
      </c>
      <c r="BI17" s="56">
        <v>1</v>
      </c>
      <c r="BJ17" s="56">
        <v>12</v>
      </c>
      <c r="BK17" s="56">
        <v>5</v>
      </c>
      <c r="BL17" s="56">
        <v>2</v>
      </c>
      <c r="BM17" s="56">
        <v>2</v>
      </c>
      <c r="BN17" s="56">
        <v>3</v>
      </c>
      <c r="BO17" s="56">
        <v>8</v>
      </c>
      <c r="BP17" s="56">
        <v>2</v>
      </c>
      <c r="BQ17" s="56">
        <v>-1</v>
      </c>
      <c r="BR17" s="56">
        <v>22</v>
      </c>
      <c r="BS17" s="56">
        <v>9</v>
      </c>
      <c r="BT17" s="56">
        <v>6</v>
      </c>
      <c r="BU17" s="56">
        <v>11</v>
      </c>
      <c r="BV17" s="56">
        <v>46</v>
      </c>
      <c r="BW17" s="56">
        <v>28</v>
      </c>
      <c r="BX17" s="56">
        <v>32</v>
      </c>
      <c r="BY17" s="56">
        <v>52</v>
      </c>
      <c r="BZ17" s="56">
        <v>90</v>
      </c>
      <c r="CA17" s="56">
        <v>45</v>
      </c>
      <c r="CB17" s="56">
        <v>26</v>
      </c>
      <c r="CC17" s="56">
        <v>12</v>
      </c>
      <c r="CD17" s="56">
        <v>3</v>
      </c>
      <c r="CE17" s="56">
        <v>5</v>
      </c>
      <c r="CF17" s="56">
        <v>21</v>
      </c>
      <c r="CG17" s="56">
        <v>3</v>
      </c>
      <c r="CH17" s="56">
        <v>24</v>
      </c>
      <c r="CI17" s="56">
        <v>10</v>
      </c>
      <c r="CJ17" s="56">
        <v>9</v>
      </c>
      <c r="CK17" s="56">
        <v>6</v>
      </c>
      <c r="CL17" s="56">
        <v>27</v>
      </c>
      <c r="CM17" s="56">
        <v>11</v>
      </c>
      <c r="CN17" s="56">
        <v>37</v>
      </c>
      <c r="CO17" s="56">
        <v>35</v>
      </c>
      <c r="CP17" s="56">
        <v>38</v>
      </c>
      <c r="CQ17" s="56">
        <v>34</v>
      </c>
      <c r="CR17" s="56">
        <v>36</v>
      </c>
      <c r="CS17" s="56">
        <v>20</v>
      </c>
      <c r="CT17" s="56">
        <v>1</v>
      </c>
      <c r="CU17" s="56">
        <v>15</v>
      </c>
      <c r="CV17" s="56">
        <v>14</v>
      </c>
      <c r="CW17" s="56">
        <v>21</v>
      </c>
      <c r="CX17" s="56">
        <v>45</v>
      </c>
      <c r="CY17" s="56">
        <v>32</v>
      </c>
      <c r="CZ17" s="56">
        <v>27</v>
      </c>
      <c r="DA17" s="56">
        <v>8</v>
      </c>
      <c r="DB17" s="56">
        <v>6</v>
      </c>
      <c r="DC17" s="56">
        <v>3</v>
      </c>
      <c r="DD17" s="56">
        <v>8</v>
      </c>
      <c r="DE17" s="56">
        <v>6</v>
      </c>
      <c r="DF17" s="56">
        <v>12</v>
      </c>
      <c r="DG17" s="56">
        <v>10</v>
      </c>
      <c r="DH17" s="56">
        <v>6</v>
      </c>
      <c r="DI17" s="56">
        <v>3</v>
      </c>
      <c r="DJ17" s="56">
        <v>27</v>
      </c>
      <c r="DK17" s="56">
        <v>30</v>
      </c>
      <c r="DL17" s="56">
        <v>38</v>
      </c>
      <c r="DM17" s="56">
        <v>31</v>
      </c>
      <c r="DN17" s="56">
        <v>49</v>
      </c>
      <c r="DO17" s="56">
        <v>23</v>
      </c>
      <c r="DP17" s="56">
        <v>21</v>
      </c>
      <c r="DQ17" s="56">
        <v>15</v>
      </c>
      <c r="DR17" s="56">
        <v>30</v>
      </c>
      <c r="DS17" s="56">
        <v>15</v>
      </c>
      <c r="DT17" s="56">
        <v>30</v>
      </c>
      <c r="DU17" s="56">
        <v>31</v>
      </c>
      <c r="DV17" s="56">
        <v>104</v>
      </c>
      <c r="DW17" s="56">
        <v>65</v>
      </c>
      <c r="DX17" s="56">
        <v>31</v>
      </c>
      <c r="DY17" s="56">
        <v>18</v>
      </c>
      <c r="DZ17" s="56">
        <v>15</v>
      </c>
      <c r="EA17" s="56">
        <v>1</v>
      </c>
      <c r="EB17" s="56">
        <v>8</v>
      </c>
      <c r="EC17" s="56">
        <v>5</v>
      </c>
      <c r="ED17" s="56">
        <v>24</v>
      </c>
      <c r="EE17" s="56">
        <v>21</v>
      </c>
      <c r="EF17" s="56">
        <v>15</v>
      </c>
      <c r="EG17" s="56">
        <v>4</v>
      </c>
      <c r="EH17" s="56">
        <v>-10</v>
      </c>
      <c r="EI17" s="56">
        <v>-5</v>
      </c>
      <c r="EJ17" s="56">
        <v>-3</v>
      </c>
      <c r="EK17" s="56">
        <v>4</v>
      </c>
      <c r="EL17" s="56">
        <v>11</v>
      </c>
      <c r="EM17" s="56">
        <v>6</v>
      </c>
      <c r="EN17" s="56">
        <v>11</v>
      </c>
      <c r="EO17" s="56">
        <v>9</v>
      </c>
      <c r="EP17" s="56">
        <v>0</v>
      </c>
      <c r="EQ17" s="56">
        <v>0</v>
      </c>
      <c r="ER17" s="56">
        <v>0</v>
      </c>
      <c r="ES17" s="56">
        <v>0</v>
      </c>
      <c r="ET17" s="56">
        <v>0</v>
      </c>
      <c r="EU17" s="56">
        <v>0</v>
      </c>
      <c r="EV17" s="56">
        <v>0</v>
      </c>
      <c r="EW17" s="56">
        <v>1</v>
      </c>
      <c r="EX17" s="56">
        <v>7</v>
      </c>
      <c r="EY17" s="56">
        <v>13</v>
      </c>
      <c r="EZ17" s="56">
        <v>13</v>
      </c>
      <c r="FA17" s="56">
        <v>24</v>
      </c>
      <c r="FB17" s="56">
        <v>30</v>
      </c>
      <c r="FC17" s="56">
        <v>41</v>
      </c>
      <c r="FD17" s="56">
        <v>22</v>
      </c>
      <c r="FE17" s="56">
        <v>15</v>
      </c>
      <c r="FF17" s="56">
        <v>18</v>
      </c>
      <c r="FG17" s="56">
        <v>30</v>
      </c>
      <c r="FH17" s="56">
        <v>35</v>
      </c>
      <c r="FI17" s="56">
        <v>33</v>
      </c>
      <c r="FJ17" s="56">
        <v>42</v>
      </c>
      <c r="FK17" s="56">
        <v>33</v>
      </c>
      <c r="FL17" s="56">
        <v>30</v>
      </c>
      <c r="FM17" s="56">
        <v>18</v>
      </c>
      <c r="FN17" s="56">
        <v>20</v>
      </c>
      <c r="FO17" s="56">
        <v>25</v>
      </c>
      <c r="FP17" s="56">
        <v>74</v>
      </c>
      <c r="FQ17" s="56">
        <v>41</v>
      </c>
      <c r="FR17" s="56">
        <v>41</v>
      </c>
      <c r="FS17" s="56">
        <v>29</v>
      </c>
      <c r="FT17" s="56">
        <v>24</v>
      </c>
      <c r="FU17" s="56">
        <v>10</v>
      </c>
      <c r="FV17" s="56">
        <v>-2</v>
      </c>
      <c r="FW17" s="56">
        <v>-2</v>
      </c>
      <c r="FX17" s="56">
        <v>-2</v>
      </c>
      <c r="FY17" s="56">
        <v>1</v>
      </c>
      <c r="FZ17" s="56">
        <v>1</v>
      </c>
      <c r="GA17" s="56">
        <v>2</v>
      </c>
      <c r="GB17" s="56">
        <v>4</v>
      </c>
      <c r="GC17" s="56">
        <v>2</v>
      </c>
      <c r="GD17" s="56">
        <v>5</v>
      </c>
      <c r="GE17" s="56">
        <v>24</v>
      </c>
      <c r="GF17" s="56">
        <v>56</v>
      </c>
      <c r="GG17" s="56">
        <v>43</v>
      </c>
      <c r="GH17" s="56">
        <v>86</v>
      </c>
      <c r="GI17" s="56">
        <v>77</v>
      </c>
      <c r="GJ17" s="56">
        <v>63</v>
      </c>
      <c r="GK17" s="56">
        <v>38</v>
      </c>
      <c r="GL17" s="56">
        <v>1</v>
      </c>
      <c r="GM17" s="56">
        <v>1</v>
      </c>
      <c r="GN17" s="56">
        <v>4</v>
      </c>
      <c r="GO17" s="56">
        <v>0</v>
      </c>
      <c r="GP17" s="56">
        <v>3</v>
      </c>
      <c r="GQ17" s="56">
        <v>4</v>
      </c>
      <c r="GR17" s="56">
        <v>5</v>
      </c>
      <c r="GS17" s="56">
        <v>2</v>
      </c>
      <c r="GT17" s="56">
        <v>1</v>
      </c>
      <c r="GU17" s="56">
        <v>0</v>
      </c>
      <c r="GV17" s="56">
        <v>4</v>
      </c>
      <c r="GW17" s="56">
        <v>3</v>
      </c>
      <c r="GX17" s="56">
        <v>8</v>
      </c>
      <c r="GY17" s="56">
        <v>10</v>
      </c>
      <c r="GZ17" s="56">
        <v>10</v>
      </c>
      <c r="HA17" s="56">
        <v>4</v>
      </c>
      <c r="HB17" s="56">
        <v>35</v>
      </c>
      <c r="HC17" s="56">
        <v>6</v>
      </c>
      <c r="HD17" s="56">
        <v>71</v>
      </c>
      <c r="HE17" s="56">
        <v>67</v>
      </c>
      <c r="HF17" s="56">
        <v>84</v>
      </c>
      <c r="HG17" s="56">
        <v>61</v>
      </c>
      <c r="HH17" s="56">
        <v>41</v>
      </c>
      <c r="HI17" s="56">
        <v>49</v>
      </c>
      <c r="HJ17" s="56">
        <v>-9</v>
      </c>
      <c r="HK17" s="56">
        <v>-3</v>
      </c>
      <c r="HL17" s="56">
        <v>5</v>
      </c>
      <c r="HM17" s="56">
        <v>2</v>
      </c>
      <c r="HN17" s="56">
        <v>15</v>
      </c>
      <c r="HO17" s="56">
        <v>6</v>
      </c>
      <c r="HP17" s="56">
        <v>4</v>
      </c>
      <c r="HQ17" s="56">
        <v>0</v>
      </c>
      <c r="HR17" s="56">
        <v>2</v>
      </c>
      <c r="HS17" s="56">
        <v>7</v>
      </c>
      <c r="HT17" s="56">
        <v>14</v>
      </c>
      <c r="HU17" s="56">
        <v>10</v>
      </c>
      <c r="HV17" s="56">
        <v>20</v>
      </c>
      <c r="HW17" s="56">
        <v>21</v>
      </c>
      <c r="HX17" s="56">
        <v>13</v>
      </c>
      <c r="HY17" s="56">
        <v>11</v>
      </c>
      <c r="HZ17" s="56">
        <v>5</v>
      </c>
      <c r="IA17" s="56">
        <v>37</v>
      </c>
      <c r="IB17" s="56">
        <v>69</v>
      </c>
      <c r="IC17" s="56">
        <v>41</v>
      </c>
      <c r="ID17" s="56">
        <v>53</v>
      </c>
      <c r="IE17" s="56">
        <v>82</v>
      </c>
      <c r="IF17" s="56">
        <v>46</v>
      </c>
      <c r="IG17" s="56">
        <v>56</v>
      </c>
      <c r="IH17" s="56">
        <v>43</v>
      </c>
      <c r="II17" s="56">
        <v>7</v>
      </c>
      <c r="IJ17" s="56">
        <v>25</v>
      </c>
      <c r="IK17" s="56">
        <v>26</v>
      </c>
      <c r="IL17" s="56">
        <v>41</v>
      </c>
      <c r="IM17" s="56">
        <v>25</v>
      </c>
      <c r="IN17" s="56">
        <v>14</v>
      </c>
      <c r="IO17" s="56">
        <v>36</v>
      </c>
      <c r="IP17" s="56">
        <v>0</v>
      </c>
      <c r="IQ17" s="56">
        <v>-2</v>
      </c>
      <c r="IR17" s="56">
        <v>-2</v>
      </c>
      <c r="IS17" s="56">
        <v>4</v>
      </c>
      <c r="IT17" s="56">
        <v>3</v>
      </c>
      <c r="IU17" s="56">
        <v>2</v>
      </c>
      <c r="IV17" s="56">
        <v>1</v>
      </c>
      <c r="IW17" s="56">
        <v>0</v>
      </c>
      <c r="IX17" s="56">
        <v>195</v>
      </c>
      <c r="IY17" s="56">
        <v>126</v>
      </c>
      <c r="IZ17" s="56">
        <v>266</v>
      </c>
      <c r="JA17" s="56">
        <v>298</v>
      </c>
      <c r="JB17" s="56">
        <v>290</v>
      </c>
      <c r="JC17" s="56">
        <v>269</v>
      </c>
      <c r="JD17" s="56">
        <v>278</v>
      </c>
      <c r="JE17" s="56">
        <v>246</v>
      </c>
      <c r="JF17" s="56">
        <v>-12</v>
      </c>
      <c r="JG17" s="56">
        <v>-9</v>
      </c>
      <c r="JH17" s="56">
        <v>1</v>
      </c>
      <c r="JI17" s="56">
        <v>-1</v>
      </c>
      <c r="JJ17" s="56">
        <v>-1</v>
      </c>
      <c r="JK17" s="56">
        <v>4</v>
      </c>
      <c r="JL17" s="56">
        <v>6</v>
      </c>
      <c r="JM17" s="56">
        <v>3</v>
      </c>
      <c r="JN17" s="56">
        <v>5</v>
      </c>
      <c r="JO17" s="56">
        <v>4</v>
      </c>
      <c r="JP17" s="56">
        <v>6</v>
      </c>
      <c r="JQ17" s="56">
        <v>6</v>
      </c>
      <c r="JR17" s="56">
        <v>18</v>
      </c>
      <c r="JS17" s="56">
        <v>13</v>
      </c>
      <c r="JT17" s="56">
        <v>6</v>
      </c>
      <c r="JU17" s="56">
        <v>10</v>
      </c>
      <c r="JV17" s="56">
        <v>-14</v>
      </c>
      <c r="JW17" s="56">
        <v>-7</v>
      </c>
      <c r="JX17" s="56">
        <v>18</v>
      </c>
      <c r="JY17" s="56">
        <v>15</v>
      </c>
      <c r="JZ17" s="56">
        <v>25</v>
      </c>
      <c r="KA17" s="56">
        <v>29</v>
      </c>
      <c r="KB17" s="56">
        <v>41</v>
      </c>
      <c r="KC17" s="56">
        <v>11</v>
      </c>
      <c r="KD17" s="56">
        <v>-143</v>
      </c>
      <c r="KE17" s="56">
        <v>-89</v>
      </c>
      <c r="KF17" s="56">
        <v>-30</v>
      </c>
      <c r="KG17" s="56">
        <v>3</v>
      </c>
      <c r="KH17" s="56">
        <v>16</v>
      </c>
      <c r="KI17" s="56">
        <v>10</v>
      </c>
      <c r="KJ17" s="56">
        <v>12</v>
      </c>
      <c r="KK17" s="56">
        <v>11</v>
      </c>
      <c r="KL17" s="56">
        <v>0</v>
      </c>
      <c r="KM17" s="56">
        <v>-3</v>
      </c>
      <c r="KN17" s="56">
        <v>43</v>
      </c>
      <c r="KO17" s="56">
        <v>21</v>
      </c>
      <c r="KP17" s="56">
        <v>42</v>
      </c>
      <c r="KQ17" s="56">
        <v>17</v>
      </c>
      <c r="KR17" s="56">
        <v>22</v>
      </c>
      <c r="KS17" s="56">
        <v>19</v>
      </c>
      <c r="KT17" s="56">
        <v>11</v>
      </c>
      <c r="KU17" s="56">
        <v>12</v>
      </c>
      <c r="KV17" s="56">
        <v>3</v>
      </c>
      <c r="KW17" s="56">
        <v>20</v>
      </c>
      <c r="KX17" s="56">
        <v>30</v>
      </c>
      <c r="KY17" s="56">
        <v>11</v>
      </c>
      <c r="KZ17" s="56">
        <v>23</v>
      </c>
      <c r="LA17" s="56">
        <v>8</v>
      </c>
      <c r="LB17" s="56">
        <v>16</v>
      </c>
      <c r="LC17" s="56">
        <v>10</v>
      </c>
      <c r="LD17" s="56">
        <v>28</v>
      </c>
      <c r="LE17" s="56">
        <v>24</v>
      </c>
      <c r="LF17" s="56">
        <v>54</v>
      </c>
      <c r="LG17" s="56">
        <v>37</v>
      </c>
      <c r="LH17" s="56">
        <v>30</v>
      </c>
      <c r="LI17" s="56">
        <v>13</v>
      </c>
      <c r="LJ17" s="56">
        <v>-2</v>
      </c>
      <c r="LK17" s="56">
        <v>3</v>
      </c>
      <c r="LL17" s="56">
        <v>12</v>
      </c>
      <c r="LM17" s="56">
        <v>10</v>
      </c>
      <c r="LN17" s="56">
        <v>11</v>
      </c>
      <c r="LO17" s="56">
        <v>6</v>
      </c>
      <c r="LP17" s="56">
        <v>6</v>
      </c>
      <c r="LQ17" s="56">
        <v>7</v>
      </c>
      <c r="LR17" s="56">
        <v>0</v>
      </c>
      <c r="LS17" s="56">
        <v>-3</v>
      </c>
      <c r="LT17" s="56">
        <v>5</v>
      </c>
      <c r="LU17" s="56">
        <v>6</v>
      </c>
      <c r="LV17" s="56">
        <v>4</v>
      </c>
      <c r="LW17" s="56">
        <v>1</v>
      </c>
      <c r="LX17" s="56">
        <v>8</v>
      </c>
      <c r="LY17" s="56">
        <v>3</v>
      </c>
      <c r="LZ17" s="56">
        <v>27</v>
      </c>
      <c r="MA17" s="56">
        <v>8</v>
      </c>
      <c r="MB17" s="56">
        <v>27</v>
      </c>
      <c r="MC17" s="56">
        <v>42</v>
      </c>
      <c r="MD17" s="56">
        <v>39</v>
      </c>
      <c r="ME17" s="56">
        <v>46</v>
      </c>
      <c r="MF17" s="56">
        <v>31</v>
      </c>
      <c r="MG17" s="56">
        <v>13</v>
      </c>
      <c r="MH17" s="56">
        <v>15</v>
      </c>
      <c r="MI17" s="56">
        <v>14</v>
      </c>
      <c r="MJ17" s="56">
        <v>21</v>
      </c>
      <c r="MK17" s="56">
        <v>35</v>
      </c>
      <c r="ML17" s="56">
        <v>53</v>
      </c>
      <c r="MM17" s="56">
        <v>23</v>
      </c>
      <c r="MN17" s="56">
        <v>23</v>
      </c>
      <c r="MO17" s="56">
        <v>23</v>
      </c>
      <c r="MP17" s="56">
        <v>34</v>
      </c>
      <c r="MQ17" s="56">
        <v>17</v>
      </c>
      <c r="MR17" s="56">
        <v>41</v>
      </c>
      <c r="MS17" s="56">
        <v>76</v>
      </c>
      <c r="MT17" s="56">
        <v>73</v>
      </c>
      <c r="MU17" s="56">
        <v>65</v>
      </c>
      <c r="MV17" s="56">
        <v>47</v>
      </c>
      <c r="MW17" s="56">
        <v>18</v>
      </c>
      <c r="MX17" s="56">
        <v>-3</v>
      </c>
      <c r="MY17" s="56">
        <v>0</v>
      </c>
      <c r="MZ17" s="56">
        <v>-2</v>
      </c>
      <c r="NA17" s="56">
        <v>-1</v>
      </c>
      <c r="NB17" s="56">
        <v>6</v>
      </c>
      <c r="NC17" s="56">
        <v>4</v>
      </c>
      <c r="ND17" s="56">
        <v>0</v>
      </c>
      <c r="NE17" s="56">
        <v>3</v>
      </c>
      <c r="NF17" s="56">
        <v>4</v>
      </c>
      <c r="NG17" s="56">
        <v>-10</v>
      </c>
      <c r="NH17" s="56">
        <v>39</v>
      </c>
      <c r="NI17" s="56">
        <v>48</v>
      </c>
      <c r="NJ17" s="56">
        <v>48</v>
      </c>
      <c r="NK17" s="56">
        <v>61</v>
      </c>
      <c r="NL17" s="56">
        <v>30</v>
      </c>
      <c r="NM17" s="56">
        <v>16</v>
      </c>
      <c r="NN17" s="56">
        <v>14</v>
      </c>
      <c r="NO17" s="56">
        <v>11</v>
      </c>
      <c r="NP17" s="56">
        <v>18</v>
      </c>
      <c r="NQ17" s="56">
        <v>5</v>
      </c>
      <c r="NR17" s="56">
        <v>16</v>
      </c>
      <c r="NS17" s="56">
        <v>22</v>
      </c>
      <c r="NT17" s="56">
        <v>20</v>
      </c>
      <c r="NU17" s="56">
        <v>7</v>
      </c>
      <c r="NV17" s="56">
        <v>12</v>
      </c>
      <c r="NW17" s="56">
        <v>3</v>
      </c>
      <c r="NX17" s="56">
        <v>9</v>
      </c>
      <c r="NY17" s="56">
        <v>20</v>
      </c>
      <c r="NZ17" s="56">
        <v>10</v>
      </c>
      <c r="OA17" s="56">
        <v>23</v>
      </c>
      <c r="OB17" s="56">
        <v>24</v>
      </c>
      <c r="OC17" s="56">
        <v>11</v>
      </c>
      <c r="OD17" s="56">
        <v>0</v>
      </c>
      <c r="OE17" s="56">
        <v>7</v>
      </c>
      <c r="OF17" s="56">
        <v>6</v>
      </c>
      <c r="OG17" s="56">
        <v>10</v>
      </c>
      <c r="OH17" s="56">
        <v>10</v>
      </c>
      <c r="OI17" s="56">
        <v>12</v>
      </c>
      <c r="OJ17" s="56">
        <v>10</v>
      </c>
      <c r="OK17" s="56">
        <v>6</v>
      </c>
      <c r="OL17" s="56">
        <v>12</v>
      </c>
      <c r="OM17" s="56">
        <v>18</v>
      </c>
      <c r="ON17" s="56">
        <v>31</v>
      </c>
      <c r="OO17" s="56">
        <v>37</v>
      </c>
      <c r="OP17" s="56">
        <v>79</v>
      </c>
      <c r="OQ17" s="56">
        <v>50</v>
      </c>
      <c r="OR17" s="56">
        <v>38</v>
      </c>
      <c r="OS17" s="56">
        <v>12</v>
      </c>
      <c r="OT17" s="56">
        <v>40</v>
      </c>
      <c r="OU17" s="56">
        <v>9</v>
      </c>
      <c r="OV17" s="56">
        <v>48</v>
      </c>
      <c r="OW17" s="56">
        <v>84</v>
      </c>
      <c r="OX17" s="56">
        <v>93</v>
      </c>
      <c r="OY17" s="56">
        <v>84</v>
      </c>
      <c r="OZ17" s="56">
        <v>100</v>
      </c>
      <c r="PA17" s="56">
        <v>81</v>
      </c>
      <c r="PB17" s="56">
        <v>2</v>
      </c>
      <c r="PC17" s="56">
        <v>-3</v>
      </c>
      <c r="PD17" s="56">
        <v>6</v>
      </c>
      <c r="PE17" s="56">
        <v>7</v>
      </c>
      <c r="PF17" s="56">
        <v>16</v>
      </c>
      <c r="PG17" s="56">
        <v>27</v>
      </c>
      <c r="PH17" s="56">
        <v>7</v>
      </c>
      <c r="PI17" s="56">
        <v>9</v>
      </c>
      <c r="PJ17" s="56">
        <v>-3</v>
      </c>
      <c r="PK17" s="56">
        <v>19</v>
      </c>
      <c r="PL17" s="56">
        <v>42</v>
      </c>
      <c r="PM17" s="56">
        <v>47</v>
      </c>
      <c r="PN17" s="56">
        <v>55</v>
      </c>
      <c r="PO17" s="56">
        <v>53</v>
      </c>
      <c r="PP17" s="56">
        <v>33</v>
      </c>
      <c r="PQ17" s="56">
        <v>13</v>
      </c>
      <c r="PR17" s="56">
        <v>-1</v>
      </c>
      <c r="PS17" s="56">
        <v>-1</v>
      </c>
      <c r="PT17" s="56">
        <v>2</v>
      </c>
      <c r="PU17" s="56">
        <v>4</v>
      </c>
      <c r="PV17" s="56">
        <v>10</v>
      </c>
      <c r="PW17" s="56">
        <v>1</v>
      </c>
      <c r="PX17" s="56">
        <v>13</v>
      </c>
      <c r="PY17" s="56">
        <v>5</v>
      </c>
      <c r="PZ17" s="56">
        <v>-3</v>
      </c>
      <c r="QA17" s="56">
        <v>2</v>
      </c>
      <c r="QB17" s="56">
        <v>0</v>
      </c>
      <c r="QC17" s="56">
        <v>0</v>
      </c>
      <c r="QD17" s="56">
        <v>1</v>
      </c>
      <c r="QE17" s="56">
        <v>1</v>
      </c>
      <c r="QF17" s="56">
        <v>1</v>
      </c>
      <c r="QG17" s="56">
        <v>0</v>
      </c>
      <c r="QH17" s="56">
        <v>9</v>
      </c>
      <c r="QI17" s="56">
        <v>6</v>
      </c>
      <c r="QJ17" s="56">
        <v>13</v>
      </c>
      <c r="QK17" s="56">
        <v>19</v>
      </c>
      <c r="QL17" s="56">
        <v>21</v>
      </c>
      <c r="QM17" s="56">
        <v>27</v>
      </c>
      <c r="QN17" s="56">
        <v>21</v>
      </c>
      <c r="QO17" s="56">
        <v>15</v>
      </c>
      <c r="QP17" s="56">
        <v>0</v>
      </c>
      <c r="QQ17" s="56">
        <v>5</v>
      </c>
      <c r="QR17" s="56">
        <v>5</v>
      </c>
      <c r="QS17" s="56">
        <v>7</v>
      </c>
      <c r="QT17" s="56">
        <v>9</v>
      </c>
      <c r="QU17" s="56">
        <v>3</v>
      </c>
      <c r="QV17" s="56">
        <v>2</v>
      </c>
      <c r="QW17" s="56">
        <v>2</v>
      </c>
      <c r="QX17" s="56">
        <v>69</v>
      </c>
      <c r="QY17" s="56">
        <v>19</v>
      </c>
      <c r="QZ17" s="56">
        <v>16</v>
      </c>
      <c r="RA17" s="56">
        <v>19</v>
      </c>
      <c r="RB17" s="56">
        <v>114</v>
      </c>
      <c r="RC17" s="56">
        <v>56</v>
      </c>
      <c r="RD17" s="56">
        <v>41</v>
      </c>
      <c r="RE17" s="56">
        <v>28</v>
      </c>
      <c r="RF17" s="56">
        <v>1</v>
      </c>
      <c r="RG17" s="56">
        <v>-2</v>
      </c>
      <c r="RH17" s="56">
        <v>1</v>
      </c>
      <c r="RI17" s="56">
        <v>2</v>
      </c>
      <c r="RJ17" s="56">
        <v>4</v>
      </c>
      <c r="RK17" s="56">
        <v>2</v>
      </c>
      <c r="RL17" s="56">
        <v>3</v>
      </c>
      <c r="RM17" s="56">
        <v>0</v>
      </c>
      <c r="RN17" s="56">
        <v>1</v>
      </c>
      <c r="RO17" s="56">
        <v>0</v>
      </c>
      <c r="RP17" s="56">
        <v>0</v>
      </c>
      <c r="RQ17" s="56">
        <v>0</v>
      </c>
      <c r="RR17" s="56">
        <v>2</v>
      </c>
      <c r="RS17" s="56">
        <v>0</v>
      </c>
      <c r="RT17" s="56">
        <v>0</v>
      </c>
      <c r="RU17" s="56">
        <v>0</v>
      </c>
      <c r="RV17" s="56">
        <v>-2</v>
      </c>
      <c r="RW17" s="56">
        <v>-3</v>
      </c>
      <c r="RX17" s="56">
        <v>-2</v>
      </c>
      <c r="RY17" s="56">
        <v>2</v>
      </c>
      <c r="RZ17" s="56">
        <v>9</v>
      </c>
      <c r="SA17" s="56">
        <v>1</v>
      </c>
      <c r="SB17" s="56">
        <v>-1</v>
      </c>
      <c r="SC17" s="56">
        <v>0</v>
      </c>
      <c r="SD17" s="56">
        <v>-1</v>
      </c>
      <c r="SE17" s="56">
        <v>6</v>
      </c>
      <c r="SF17" s="56">
        <v>3</v>
      </c>
      <c r="SG17" s="56">
        <v>6</v>
      </c>
      <c r="SH17" s="56">
        <v>2</v>
      </c>
      <c r="SI17" s="56">
        <v>4</v>
      </c>
      <c r="SJ17" s="56">
        <v>0</v>
      </c>
      <c r="SK17" s="56">
        <v>3</v>
      </c>
      <c r="SL17" s="56">
        <v>-2</v>
      </c>
      <c r="SM17" s="56">
        <v>-4</v>
      </c>
      <c r="SN17" s="56">
        <v>-3</v>
      </c>
      <c r="SO17" s="56">
        <v>-2</v>
      </c>
      <c r="SP17" s="56">
        <v>5</v>
      </c>
      <c r="SQ17" s="56">
        <v>-1</v>
      </c>
      <c r="SR17" s="56">
        <v>3</v>
      </c>
      <c r="SS17" s="56">
        <v>1</v>
      </c>
      <c r="ST17" s="56">
        <v>-3</v>
      </c>
      <c r="SU17" s="56">
        <v>-6</v>
      </c>
      <c r="SV17" s="56">
        <v>2</v>
      </c>
      <c r="SW17" s="56">
        <v>0</v>
      </c>
      <c r="SX17" s="56">
        <v>12</v>
      </c>
      <c r="SY17" s="56">
        <v>10</v>
      </c>
      <c r="SZ17" s="56">
        <v>2</v>
      </c>
      <c r="TA17" s="56">
        <v>4</v>
      </c>
      <c r="TB17" s="56">
        <v>-4</v>
      </c>
      <c r="TC17" s="56">
        <v>-10</v>
      </c>
      <c r="TD17" s="56">
        <v>-6</v>
      </c>
      <c r="TE17" s="56">
        <v>-3</v>
      </c>
      <c r="TF17" s="56">
        <v>-1</v>
      </c>
      <c r="TG17" s="56">
        <v>0</v>
      </c>
      <c r="TH17" s="56">
        <v>0</v>
      </c>
      <c r="TI17" s="56">
        <v>6</v>
      </c>
      <c r="TJ17" s="56">
        <v>0</v>
      </c>
      <c r="TK17" s="56">
        <v>2</v>
      </c>
      <c r="TL17" s="56">
        <v>3</v>
      </c>
      <c r="TM17" s="56">
        <v>-1</v>
      </c>
      <c r="TN17" s="56">
        <v>2</v>
      </c>
      <c r="TO17" s="56">
        <v>1</v>
      </c>
      <c r="TP17" s="56">
        <v>2</v>
      </c>
      <c r="TQ17" s="56">
        <v>1</v>
      </c>
      <c r="TR17" s="56">
        <v>1</v>
      </c>
      <c r="TS17" s="56">
        <v>-1</v>
      </c>
      <c r="TT17" s="56">
        <v>5</v>
      </c>
      <c r="TU17" s="56">
        <v>4</v>
      </c>
      <c r="TV17" s="56">
        <v>10</v>
      </c>
      <c r="TW17" s="56">
        <v>6</v>
      </c>
      <c r="TX17" s="56">
        <v>8</v>
      </c>
      <c r="TY17" s="56">
        <v>5</v>
      </c>
      <c r="TZ17" s="56">
        <v>1</v>
      </c>
      <c r="UA17" s="56">
        <v>-1</v>
      </c>
      <c r="UB17" s="56">
        <v>1</v>
      </c>
      <c r="UC17" s="56">
        <v>3</v>
      </c>
      <c r="UD17" s="56">
        <v>4</v>
      </c>
      <c r="UE17" s="56">
        <v>2</v>
      </c>
      <c r="UF17" s="56">
        <v>-1</v>
      </c>
      <c r="UG17" s="56">
        <v>2</v>
      </c>
      <c r="UH17" s="56">
        <v>3</v>
      </c>
      <c r="UI17" s="56">
        <v>-2</v>
      </c>
      <c r="UJ17" s="56">
        <v>0</v>
      </c>
      <c r="UK17" s="56">
        <v>-1</v>
      </c>
      <c r="UL17" s="56">
        <v>2</v>
      </c>
      <c r="UM17" s="56">
        <v>0</v>
      </c>
      <c r="UN17" s="56">
        <v>1</v>
      </c>
      <c r="UO17" s="56">
        <v>0</v>
      </c>
      <c r="UP17" s="56">
        <v>46</v>
      </c>
      <c r="UQ17" s="56">
        <v>8</v>
      </c>
      <c r="UR17" s="56">
        <v>36</v>
      </c>
      <c r="US17" s="56">
        <v>70</v>
      </c>
      <c r="UT17" s="56">
        <v>92</v>
      </c>
      <c r="UU17" s="56">
        <v>73</v>
      </c>
      <c r="UV17" s="56">
        <v>64</v>
      </c>
      <c r="UW17" s="56">
        <v>29</v>
      </c>
      <c r="UX17" s="56">
        <v>-1</v>
      </c>
      <c r="UY17" s="56">
        <v>0</v>
      </c>
      <c r="UZ17" s="56">
        <v>0</v>
      </c>
      <c r="VA17" s="56">
        <v>0</v>
      </c>
      <c r="VB17" s="56">
        <v>0</v>
      </c>
      <c r="VC17" s="56">
        <v>0</v>
      </c>
      <c r="VD17" s="56">
        <v>0</v>
      </c>
      <c r="VE17" s="56">
        <v>0</v>
      </c>
      <c r="VF17" s="56">
        <v>4</v>
      </c>
      <c r="VG17" s="56">
        <v>-1</v>
      </c>
      <c r="VH17" s="56">
        <v>5</v>
      </c>
      <c r="VI17" s="56">
        <v>7</v>
      </c>
      <c r="VJ17" s="56">
        <v>3</v>
      </c>
      <c r="VK17" s="56">
        <v>0</v>
      </c>
      <c r="VL17" s="56">
        <v>0</v>
      </c>
      <c r="VM17" s="56">
        <v>-2</v>
      </c>
      <c r="VN17">
        <v>-4</v>
      </c>
      <c r="VO17">
        <v>-1</v>
      </c>
      <c r="VP17">
        <v>5</v>
      </c>
      <c r="VQ17">
        <v>1</v>
      </c>
      <c r="VR17">
        <v>14</v>
      </c>
      <c r="VS17">
        <v>5</v>
      </c>
      <c r="VT17">
        <v>0</v>
      </c>
      <c r="VU17">
        <v>0</v>
      </c>
      <c r="VV17" s="56">
        <v>1</v>
      </c>
      <c r="VW17" s="56">
        <v>1</v>
      </c>
      <c r="VX17" s="56">
        <v>0</v>
      </c>
      <c r="VY17" s="56">
        <v>-1</v>
      </c>
      <c r="VZ17" s="56">
        <v>0</v>
      </c>
      <c r="WA17" s="56">
        <v>1</v>
      </c>
      <c r="WB17" s="56">
        <v>0</v>
      </c>
      <c r="WC17" s="56">
        <v>0</v>
      </c>
      <c r="WD17" s="56">
        <v>2</v>
      </c>
      <c r="WE17" s="56">
        <v>-2</v>
      </c>
      <c r="WF17" s="56">
        <v>-2</v>
      </c>
      <c r="WG17" s="56">
        <v>0</v>
      </c>
      <c r="WH17" s="56">
        <v>4</v>
      </c>
      <c r="WI17" s="56">
        <v>6</v>
      </c>
      <c r="WJ17" s="56">
        <v>0</v>
      </c>
      <c r="WK17" s="56">
        <v>2</v>
      </c>
      <c r="WL17" s="56">
        <v>-1</v>
      </c>
      <c r="WM17" s="56">
        <v>-1</v>
      </c>
      <c r="WN17" s="56">
        <v>2</v>
      </c>
      <c r="WO17" s="56">
        <v>2</v>
      </c>
      <c r="WP17" s="56">
        <v>2</v>
      </c>
      <c r="WQ17" s="56">
        <v>0</v>
      </c>
      <c r="WR17" s="56">
        <v>1</v>
      </c>
      <c r="WS17" s="56">
        <v>0</v>
      </c>
      <c r="WT17" s="56">
        <v>2</v>
      </c>
      <c r="WU17" s="56">
        <v>-1</v>
      </c>
      <c r="WV17" s="56">
        <v>3</v>
      </c>
      <c r="WW17" s="56">
        <v>5</v>
      </c>
      <c r="WX17" s="56">
        <v>2</v>
      </c>
      <c r="WY17" s="56">
        <v>-1</v>
      </c>
      <c r="WZ17" s="56">
        <v>-3</v>
      </c>
      <c r="XA17" s="56">
        <v>1</v>
      </c>
    </row>
    <row r="18" spans="1:625">
      <c r="A18" t="s">
        <v>916</v>
      </c>
      <c r="B18" s="56">
        <v>-44</v>
      </c>
      <c r="C18" s="56">
        <v>-26</v>
      </c>
      <c r="D18" s="56">
        <v>17</v>
      </c>
      <c r="E18" s="56">
        <v>14</v>
      </c>
      <c r="F18" s="56">
        <v>34</v>
      </c>
      <c r="G18" s="56">
        <v>24</v>
      </c>
      <c r="H18" s="56">
        <v>26</v>
      </c>
      <c r="I18" s="56">
        <v>15</v>
      </c>
      <c r="J18" s="56">
        <v>16</v>
      </c>
      <c r="K18" s="56">
        <v>28</v>
      </c>
      <c r="L18" s="56">
        <v>28</v>
      </c>
      <c r="M18" s="56">
        <v>32</v>
      </c>
      <c r="N18" s="56">
        <v>111</v>
      </c>
      <c r="O18" s="56">
        <v>146</v>
      </c>
      <c r="P18" s="56">
        <v>151</v>
      </c>
      <c r="Q18" s="56">
        <v>85</v>
      </c>
      <c r="R18" s="56">
        <v>-29</v>
      </c>
      <c r="S18" s="56">
        <v>-38</v>
      </c>
      <c r="T18" s="56">
        <v>6</v>
      </c>
      <c r="U18" s="56">
        <v>17</v>
      </c>
      <c r="V18" s="56">
        <v>38</v>
      </c>
      <c r="W18" s="56">
        <v>46</v>
      </c>
      <c r="X18" s="56">
        <v>31</v>
      </c>
      <c r="Y18" s="56">
        <v>34</v>
      </c>
      <c r="Z18" s="56">
        <v>-3</v>
      </c>
      <c r="AA18" s="56">
        <v>0</v>
      </c>
      <c r="AB18" s="56">
        <v>4</v>
      </c>
      <c r="AC18" s="56">
        <v>11</v>
      </c>
      <c r="AD18" s="56">
        <v>15</v>
      </c>
      <c r="AE18" s="56">
        <v>12</v>
      </c>
      <c r="AF18" s="56">
        <v>9</v>
      </c>
      <c r="AG18" s="56">
        <v>2</v>
      </c>
      <c r="AH18" s="56">
        <v>49</v>
      </c>
      <c r="AI18" s="56">
        <v>49</v>
      </c>
      <c r="AJ18" s="56">
        <v>59</v>
      </c>
      <c r="AK18" s="56">
        <v>31</v>
      </c>
      <c r="AL18" s="56">
        <v>36</v>
      </c>
      <c r="AM18" s="56">
        <v>45</v>
      </c>
      <c r="AN18" s="56">
        <v>35</v>
      </c>
      <c r="AO18" s="56">
        <v>41</v>
      </c>
      <c r="AP18" s="56">
        <v>3</v>
      </c>
      <c r="AQ18" s="56">
        <v>-2</v>
      </c>
      <c r="AR18" s="56">
        <v>-1</v>
      </c>
      <c r="AS18" s="56">
        <v>1</v>
      </c>
      <c r="AT18" s="56">
        <v>19</v>
      </c>
      <c r="AU18" s="56">
        <v>6</v>
      </c>
      <c r="AV18" s="56">
        <v>0</v>
      </c>
      <c r="AW18" s="56">
        <v>-1</v>
      </c>
      <c r="AX18" s="56">
        <v>2</v>
      </c>
      <c r="AY18" s="56">
        <v>-2</v>
      </c>
      <c r="AZ18" s="56">
        <v>1</v>
      </c>
      <c r="BA18" s="56">
        <v>-2</v>
      </c>
      <c r="BB18" s="56">
        <v>9</v>
      </c>
      <c r="BC18" s="56">
        <v>1</v>
      </c>
      <c r="BD18" s="56">
        <v>1</v>
      </c>
      <c r="BE18" s="56">
        <v>3</v>
      </c>
      <c r="BF18" s="56">
        <v>0</v>
      </c>
      <c r="BG18" s="56">
        <v>2</v>
      </c>
      <c r="BH18" s="56">
        <v>-4</v>
      </c>
      <c r="BI18" s="56">
        <v>-1</v>
      </c>
      <c r="BJ18" s="56">
        <v>4</v>
      </c>
      <c r="BK18" s="56">
        <v>3</v>
      </c>
      <c r="BL18" s="56">
        <v>5</v>
      </c>
      <c r="BM18" s="56">
        <v>-2</v>
      </c>
      <c r="BN18" s="56">
        <v>13</v>
      </c>
      <c r="BO18" s="56">
        <v>5</v>
      </c>
      <c r="BP18" s="56">
        <v>-2</v>
      </c>
      <c r="BQ18" s="56">
        <v>1</v>
      </c>
      <c r="BR18" s="56">
        <v>11</v>
      </c>
      <c r="BS18" s="56">
        <v>10</v>
      </c>
      <c r="BT18" s="56">
        <v>26</v>
      </c>
      <c r="BU18" s="56">
        <v>2</v>
      </c>
      <c r="BV18" s="56">
        <v>57</v>
      </c>
      <c r="BW18" s="56">
        <v>27</v>
      </c>
      <c r="BX18" s="56">
        <v>51</v>
      </c>
      <c r="BY18" s="56">
        <v>66</v>
      </c>
      <c r="BZ18" s="56">
        <v>76</v>
      </c>
      <c r="CA18" s="56">
        <v>48</v>
      </c>
      <c r="CB18" s="56">
        <v>32</v>
      </c>
      <c r="CC18" s="56">
        <v>25</v>
      </c>
      <c r="CD18" s="56">
        <v>3</v>
      </c>
      <c r="CE18" s="56">
        <v>3</v>
      </c>
      <c r="CF18" s="56">
        <v>21</v>
      </c>
      <c r="CG18" s="56">
        <v>15</v>
      </c>
      <c r="CH18" s="56">
        <v>30</v>
      </c>
      <c r="CI18" s="56">
        <v>11</v>
      </c>
      <c r="CJ18" s="56">
        <v>14</v>
      </c>
      <c r="CK18" s="56">
        <v>9</v>
      </c>
      <c r="CL18" s="56">
        <v>25</v>
      </c>
      <c r="CM18" s="56">
        <v>7</v>
      </c>
      <c r="CN18" s="56">
        <v>47</v>
      </c>
      <c r="CO18" s="56">
        <v>29</v>
      </c>
      <c r="CP18" s="56">
        <v>40</v>
      </c>
      <c r="CQ18" s="56">
        <v>27</v>
      </c>
      <c r="CR18" s="56">
        <v>19</v>
      </c>
      <c r="CS18" s="56">
        <v>24</v>
      </c>
      <c r="CT18" s="56">
        <v>-17</v>
      </c>
      <c r="CU18" s="56">
        <v>-1</v>
      </c>
      <c r="CV18" s="56">
        <v>0</v>
      </c>
      <c r="CW18" s="56">
        <v>26</v>
      </c>
      <c r="CX18" s="56">
        <v>46</v>
      </c>
      <c r="CY18" s="56">
        <v>54</v>
      </c>
      <c r="CZ18" s="56">
        <v>18</v>
      </c>
      <c r="DA18" s="56">
        <v>20</v>
      </c>
      <c r="DB18" s="56">
        <v>6</v>
      </c>
      <c r="DC18" s="56">
        <v>1</v>
      </c>
      <c r="DD18" s="56">
        <v>5</v>
      </c>
      <c r="DE18" s="56">
        <v>4</v>
      </c>
      <c r="DF18" s="56">
        <v>6</v>
      </c>
      <c r="DG18" s="56">
        <v>8</v>
      </c>
      <c r="DH18" s="56">
        <v>5</v>
      </c>
      <c r="DI18" s="56">
        <v>4</v>
      </c>
      <c r="DJ18" s="56">
        <v>26</v>
      </c>
      <c r="DK18" s="56">
        <v>8</v>
      </c>
      <c r="DL18" s="56">
        <v>18</v>
      </c>
      <c r="DM18" s="56">
        <v>28</v>
      </c>
      <c r="DN18" s="56">
        <v>33</v>
      </c>
      <c r="DO18" s="56">
        <v>39</v>
      </c>
      <c r="DP18" s="56">
        <v>39</v>
      </c>
      <c r="DQ18" s="56">
        <v>24</v>
      </c>
      <c r="DR18" s="56">
        <v>11</v>
      </c>
      <c r="DS18" s="56">
        <v>9</v>
      </c>
      <c r="DT18" s="56">
        <v>33</v>
      </c>
      <c r="DU18" s="56">
        <v>20</v>
      </c>
      <c r="DV18" s="56">
        <v>64</v>
      </c>
      <c r="DW18" s="56">
        <v>33</v>
      </c>
      <c r="DX18" s="56">
        <v>35</v>
      </c>
      <c r="DY18" s="56">
        <v>23</v>
      </c>
      <c r="DZ18" s="56">
        <v>27</v>
      </c>
      <c r="EA18" s="56">
        <v>-1</v>
      </c>
      <c r="EB18" s="56">
        <v>6</v>
      </c>
      <c r="EC18" s="56">
        <v>11</v>
      </c>
      <c r="ED18" s="56">
        <v>18</v>
      </c>
      <c r="EE18" s="56">
        <v>22</v>
      </c>
      <c r="EF18" s="56">
        <v>13</v>
      </c>
      <c r="EG18" s="56">
        <v>9</v>
      </c>
      <c r="EH18" s="56">
        <v>-4</v>
      </c>
      <c r="EI18" s="56">
        <v>-2</v>
      </c>
      <c r="EJ18" s="56">
        <v>3</v>
      </c>
      <c r="EK18" s="56">
        <v>6</v>
      </c>
      <c r="EL18" s="56">
        <v>15</v>
      </c>
      <c r="EM18" s="56">
        <v>22</v>
      </c>
      <c r="EN18" s="56">
        <v>5</v>
      </c>
      <c r="EO18" s="56">
        <v>5</v>
      </c>
      <c r="EP18" s="56">
        <v>0</v>
      </c>
      <c r="EQ18" s="56">
        <v>1</v>
      </c>
      <c r="ER18" s="56">
        <v>2</v>
      </c>
      <c r="ES18" s="56">
        <v>0</v>
      </c>
      <c r="ET18" s="56">
        <v>1</v>
      </c>
      <c r="EU18" s="56">
        <v>0</v>
      </c>
      <c r="EV18" s="56">
        <v>0</v>
      </c>
      <c r="EW18" s="56">
        <v>2</v>
      </c>
      <c r="EX18" s="56">
        <v>0</v>
      </c>
      <c r="EY18" s="56">
        <v>6</v>
      </c>
      <c r="EZ18" s="56">
        <v>6</v>
      </c>
      <c r="FA18" s="56">
        <v>27</v>
      </c>
      <c r="FB18" s="56">
        <v>32</v>
      </c>
      <c r="FC18" s="56">
        <v>13</v>
      </c>
      <c r="FD18" s="56">
        <v>30</v>
      </c>
      <c r="FE18" s="56">
        <v>28</v>
      </c>
      <c r="FF18" s="56">
        <v>26</v>
      </c>
      <c r="FG18" s="56">
        <v>31</v>
      </c>
      <c r="FH18" s="56">
        <v>37</v>
      </c>
      <c r="FI18" s="56">
        <v>46</v>
      </c>
      <c r="FJ18" s="56">
        <v>44</v>
      </c>
      <c r="FK18" s="56">
        <v>57</v>
      </c>
      <c r="FL18" s="56">
        <v>51</v>
      </c>
      <c r="FM18" s="56">
        <v>42</v>
      </c>
      <c r="FN18" s="56">
        <v>16</v>
      </c>
      <c r="FO18" s="56">
        <v>19</v>
      </c>
      <c r="FP18" s="56">
        <v>36</v>
      </c>
      <c r="FQ18" s="56">
        <v>45</v>
      </c>
      <c r="FR18" s="56">
        <v>37</v>
      </c>
      <c r="FS18" s="56">
        <v>40</v>
      </c>
      <c r="FT18" s="56">
        <v>27</v>
      </c>
      <c r="FU18" s="56">
        <v>24</v>
      </c>
      <c r="FV18" s="56">
        <v>1</v>
      </c>
      <c r="FW18" s="56">
        <v>-1</v>
      </c>
      <c r="FX18" s="56">
        <v>3</v>
      </c>
      <c r="FY18" s="56">
        <v>2</v>
      </c>
      <c r="FZ18" s="56">
        <v>1</v>
      </c>
      <c r="GA18" s="56">
        <v>1</v>
      </c>
      <c r="GB18" s="56">
        <v>4</v>
      </c>
      <c r="GC18" s="56">
        <v>6</v>
      </c>
      <c r="GD18" s="56">
        <v>-6</v>
      </c>
      <c r="GE18" s="56">
        <v>0</v>
      </c>
      <c r="GF18" s="56">
        <v>38</v>
      </c>
      <c r="GG18" s="56">
        <v>51</v>
      </c>
      <c r="GH18" s="56">
        <v>66</v>
      </c>
      <c r="GI18" s="56">
        <v>95</v>
      </c>
      <c r="GJ18" s="56">
        <v>97</v>
      </c>
      <c r="GK18" s="56">
        <v>22</v>
      </c>
      <c r="GL18" s="56">
        <v>4</v>
      </c>
      <c r="GM18" s="56">
        <v>6</v>
      </c>
      <c r="GN18" s="56">
        <v>7</v>
      </c>
      <c r="GO18" s="56">
        <v>2</v>
      </c>
      <c r="GP18" s="56">
        <v>6</v>
      </c>
      <c r="GQ18" s="56">
        <v>9</v>
      </c>
      <c r="GR18" s="56">
        <v>4</v>
      </c>
      <c r="GS18" s="56">
        <v>1</v>
      </c>
      <c r="GT18" s="56">
        <v>-2</v>
      </c>
      <c r="GU18" s="56">
        <v>3</v>
      </c>
      <c r="GV18" s="56">
        <v>-2</v>
      </c>
      <c r="GW18" s="56">
        <v>5</v>
      </c>
      <c r="GX18" s="56">
        <v>6</v>
      </c>
      <c r="GY18" s="56">
        <v>4</v>
      </c>
      <c r="GZ18" s="56">
        <v>8</v>
      </c>
      <c r="HA18" s="56">
        <v>2</v>
      </c>
      <c r="HB18" s="56">
        <v>14</v>
      </c>
      <c r="HC18" s="56">
        <v>22</v>
      </c>
      <c r="HD18" s="56">
        <v>47</v>
      </c>
      <c r="HE18" s="56">
        <v>61</v>
      </c>
      <c r="HF18" s="56">
        <v>66</v>
      </c>
      <c r="HG18" s="56">
        <v>72</v>
      </c>
      <c r="HH18" s="56">
        <v>66</v>
      </c>
      <c r="HI18" s="56">
        <v>46</v>
      </c>
      <c r="HJ18" s="56">
        <v>-1</v>
      </c>
      <c r="HK18" s="56">
        <v>5</v>
      </c>
      <c r="HL18" s="56">
        <v>4</v>
      </c>
      <c r="HM18" s="56">
        <v>0</v>
      </c>
      <c r="HN18" s="56">
        <v>6</v>
      </c>
      <c r="HO18" s="56">
        <v>7</v>
      </c>
      <c r="HP18" s="56">
        <v>10</v>
      </c>
      <c r="HQ18" s="56">
        <v>4</v>
      </c>
      <c r="HR18" s="56">
        <v>4</v>
      </c>
      <c r="HS18" s="56">
        <v>5</v>
      </c>
      <c r="HT18" s="56">
        <v>4</v>
      </c>
      <c r="HU18" s="56">
        <v>14</v>
      </c>
      <c r="HV18" s="56">
        <v>19</v>
      </c>
      <c r="HW18" s="56">
        <v>25</v>
      </c>
      <c r="HX18" s="56">
        <v>21</v>
      </c>
      <c r="HY18" s="56">
        <v>13</v>
      </c>
      <c r="HZ18" s="56">
        <v>20</v>
      </c>
      <c r="IA18" s="56">
        <v>16</v>
      </c>
      <c r="IB18" s="56">
        <v>55</v>
      </c>
      <c r="IC18" s="56">
        <v>42</v>
      </c>
      <c r="ID18" s="56">
        <v>53</v>
      </c>
      <c r="IE18" s="56">
        <v>77</v>
      </c>
      <c r="IF18" s="56">
        <v>76</v>
      </c>
      <c r="IG18" s="56">
        <v>55</v>
      </c>
      <c r="IH18" s="56">
        <v>29</v>
      </c>
      <c r="II18" s="56">
        <v>19</v>
      </c>
      <c r="IJ18" s="56">
        <v>12</v>
      </c>
      <c r="IK18" s="56">
        <v>24</v>
      </c>
      <c r="IL18" s="56">
        <v>39</v>
      </c>
      <c r="IM18" s="56">
        <v>16</v>
      </c>
      <c r="IN18" s="56">
        <v>17</v>
      </c>
      <c r="IO18" s="56">
        <v>27</v>
      </c>
      <c r="IP18" s="56">
        <v>1</v>
      </c>
      <c r="IQ18" s="56">
        <v>-3</v>
      </c>
      <c r="IR18" s="56">
        <v>3</v>
      </c>
      <c r="IS18" s="56">
        <v>0</v>
      </c>
      <c r="IT18" s="56">
        <v>-1</v>
      </c>
      <c r="IU18" s="56">
        <v>8</v>
      </c>
      <c r="IV18" s="56">
        <v>0</v>
      </c>
      <c r="IW18" s="56">
        <v>1</v>
      </c>
      <c r="IX18" s="56">
        <v>161</v>
      </c>
      <c r="IY18" s="56">
        <v>120</v>
      </c>
      <c r="IZ18" s="56">
        <v>189</v>
      </c>
      <c r="JA18" s="56">
        <v>282</v>
      </c>
      <c r="JB18" s="56">
        <v>272</v>
      </c>
      <c r="JC18" s="56">
        <v>281</v>
      </c>
      <c r="JD18" s="56">
        <v>277</v>
      </c>
      <c r="JE18" s="56">
        <v>306</v>
      </c>
      <c r="JF18" s="56">
        <v>-3</v>
      </c>
      <c r="JG18" s="56">
        <v>3</v>
      </c>
      <c r="JH18" s="56">
        <v>0</v>
      </c>
      <c r="JI18" s="56">
        <v>-1</v>
      </c>
      <c r="JJ18" s="56">
        <v>3</v>
      </c>
      <c r="JK18" s="56">
        <v>23</v>
      </c>
      <c r="JL18" s="56">
        <v>0</v>
      </c>
      <c r="JM18" s="56">
        <v>7</v>
      </c>
      <c r="JN18" s="56">
        <v>6</v>
      </c>
      <c r="JO18" s="56">
        <v>4</v>
      </c>
      <c r="JP18" s="56">
        <v>7</v>
      </c>
      <c r="JQ18" s="56">
        <v>10</v>
      </c>
      <c r="JR18" s="56">
        <v>24</v>
      </c>
      <c r="JS18" s="56">
        <v>7</v>
      </c>
      <c r="JT18" s="56">
        <v>12</v>
      </c>
      <c r="JU18" s="56">
        <v>9</v>
      </c>
      <c r="JV18" s="56">
        <v>-23</v>
      </c>
      <c r="JW18" s="56">
        <v>4</v>
      </c>
      <c r="JX18" s="56">
        <v>25</v>
      </c>
      <c r="JY18" s="56">
        <v>24</v>
      </c>
      <c r="JZ18" s="56">
        <v>37</v>
      </c>
      <c r="KA18" s="56">
        <v>52</v>
      </c>
      <c r="KB18" s="56">
        <v>33</v>
      </c>
      <c r="KC18" s="56">
        <v>24</v>
      </c>
      <c r="KD18" s="56">
        <v>-93</v>
      </c>
      <c r="KE18" s="56">
        <v>-43</v>
      </c>
      <c r="KF18" s="56">
        <v>-41</v>
      </c>
      <c r="KG18" s="56">
        <v>24</v>
      </c>
      <c r="KH18" s="56">
        <v>15</v>
      </c>
      <c r="KI18" s="56">
        <v>22</v>
      </c>
      <c r="KJ18" s="56">
        <v>30</v>
      </c>
      <c r="KK18" s="56">
        <v>19</v>
      </c>
      <c r="KL18" s="56">
        <v>-32</v>
      </c>
      <c r="KM18" s="56">
        <v>3</v>
      </c>
      <c r="KN18" s="56">
        <v>61</v>
      </c>
      <c r="KO18" s="56">
        <v>34</v>
      </c>
      <c r="KP18" s="56">
        <v>65</v>
      </c>
      <c r="KQ18" s="56">
        <v>24</v>
      </c>
      <c r="KR18" s="56">
        <v>49</v>
      </c>
      <c r="KS18" s="56">
        <v>23</v>
      </c>
      <c r="KT18" s="56">
        <v>6</v>
      </c>
      <c r="KU18" s="56">
        <v>4</v>
      </c>
      <c r="KV18" s="56">
        <v>12</v>
      </c>
      <c r="KW18" s="56">
        <v>22</v>
      </c>
      <c r="KX18" s="56">
        <v>34</v>
      </c>
      <c r="KY18" s="56">
        <v>13</v>
      </c>
      <c r="KZ18" s="56">
        <v>18</v>
      </c>
      <c r="LA18" s="56">
        <v>13</v>
      </c>
      <c r="LB18" s="56">
        <v>9</v>
      </c>
      <c r="LC18" s="56">
        <v>14</v>
      </c>
      <c r="LD18" s="56">
        <v>12</v>
      </c>
      <c r="LE18" s="56">
        <v>17</v>
      </c>
      <c r="LF18" s="56">
        <v>32</v>
      </c>
      <c r="LG18" s="56">
        <v>17</v>
      </c>
      <c r="LH18" s="56">
        <v>22</v>
      </c>
      <c r="LI18" s="56">
        <v>19</v>
      </c>
      <c r="LJ18" s="56">
        <v>3</v>
      </c>
      <c r="LK18" s="56">
        <v>-5</v>
      </c>
      <c r="LL18" s="56">
        <v>10</v>
      </c>
      <c r="LM18" s="56">
        <v>10</v>
      </c>
      <c r="LN18" s="56">
        <v>12</v>
      </c>
      <c r="LO18" s="56">
        <v>19</v>
      </c>
      <c r="LP18" s="56">
        <v>8</v>
      </c>
      <c r="LQ18" s="56">
        <v>5</v>
      </c>
      <c r="LR18" s="56">
        <v>12</v>
      </c>
      <c r="LS18" s="56">
        <v>1</v>
      </c>
      <c r="LT18" s="56">
        <v>10</v>
      </c>
      <c r="LU18" s="56">
        <v>3</v>
      </c>
      <c r="LV18" s="56">
        <v>9</v>
      </c>
      <c r="LW18" s="56">
        <v>7</v>
      </c>
      <c r="LX18" s="56">
        <v>7</v>
      </c>
      <c r="LY18" s="56">
        <v>0</v>
      </c>
      <c r="LZ18" s="56">
        <v>19</v>
      </c>
      <c r="MA18" s="56">
        <v>5</v>
      </c>
      <c r="MB18" s="56">
        <v>35</v>
      </c>
      <c r="MC18" s="56">
        <v>23</v>
      </c>
      <c r="MD18" s="56">
        <v>39</v>
      </c>
      <c r="ME18" s="56">
        <v>55</v>
      </c>
      <c r="MF18" s="56">
        <v>55</v>
      </c>
      <c r="MG18" s="56">
        <v>20</v>
      </c>
      <c r="MH18" s="56">
        <v>8</v>
      </c>
      <c r="MI18" s="56">
        <v>19</v>
      </c>
      <c r="MJ18" s="56">
        <v>16</v>
      </c>
      <c r="MK18" s="56">
        <v>46</v>
      </c>
      <c r="ML18" s="56">
        <v>44</v>
      </c>
      <c r="MM18" s="56">
        <v>25</v>
      </c>
      <c r="MN18" s="56">
        <v>33</v>
      </c>
      <c r="MO18" s="56">
        <v>24</v>
      </c>
      <c r="MP18" s="56">
        <v>26</v>
      </c>
      <c r="MQ18" s="56">
        <v>29</v>
      </c>
      <c r="MR18" s="56">
        <v>42</v>
      </c>
      <c r="MS18" s="56">
        <v>50</v>
      </c>
      <c r="MT18" s="56">
        <v>42</v>
      </c>
      <c r="MU18" s="56">
        <v>58</v>
      </c>
      <c r="MV18" s="56">
        <v>44</v>
      </c>
      <c r="MW18" s="56">
        <v>39</v>
      </c>
      <c r="MX18" s="56">
        <v>-4</v>
      </c>
      <c r="MY18" s="56">
        <v>0</v>
      </c>
      <c r="MZ18" s="56">
        <v>3</v>
      </c>
      <c r="NA18" s="56">
        <v>4</v>
      </c>
      <c r="NB18" s="56">
        <v>4</v>
      </c>
      <c r="NC18" s="56">
        <v>3</v>
      </c>
      <c r="ND18" s="56">
        <v>2</v>
      </c>
      <c r="NE18" s="56">
        <v>2</v>
      </c>
      <c r="NF18" s="56">
        <v>-4</v>
      </c>
      <c r="NG18" s="56">
        <v>-2</v>
      </c>
      <c r="NH18" s="56">
        <v>34</v>
      </c>
      <c r="NI18" s="56">
        <v>39</v>
      </c>
      <c r="NJ18" s="56">
        <v>53</v>
      </c>
      <c r="NK18" s="56">
        <v>76</v>
      </c>
      <c r="NL18" s="56">
        <v>41</v>
      </c>
      <c r="NM18" s="56">
        <v>16</v>
      </c>
      <c r="NN18" s="56">
        <v>5</v>
      </c>
      <c r="NO18" s="56">
        <v>12</v>
      </c>
      <c r="NP18" s="56">
        <v>25</v>
      </c>
      <c r="NQ18" s="56">
        <v>14</v>
      </c>
      <c r="NR18" s="56">
        <v>15</v>
      </c>
      <c r="NS18" s="56">
        <v>20</v>
      </c>
      <c r="NT18" s="56">
        <v>20</v>
      </c>
      <c r="NU18" s="56">
        <v>11</v>
      </c>
      <c r="NV18" s="56">
        <v>9</v>
      </c>
      <c r="NW18" s="56">
        <v>19</v>
      </c>
      <c r="NX18" s="56">
        <v>12</v>
      </c>
      <c r="NY18" s="56">
        <v>10</v>
      </c>
      <c r="NZ18" s="56">
        <v>15</v>
      </c>
      <c r="OA18" s="56">
        <v>18</v>
      </c>
      <c r="OB18" s="56">
        <v>23</v>
      </c>
      <c r="OC18" s="56">
        <v>12</v>
      </c>
      <c r="OD18" s="56">
        <v>-2</v>
      </c>
      <c r="OE18" s="56">
        <v>0</v>
      </c>
      <c r="OF18" s="56">
        <v>11</v>
      </c>
      <c r="OG18" s="56">
        <v>4</v>
      </c>
      <c r="OH18" s="56">
        <v>11</v>
      </c>
      <c r="OI18" s="56">
        <v>13</v>
      </c>
      <c r="OJ18" s="56">
        <v>11</v>
      </c>
      <c r="OK18" s="56">
        <v>10</v>
      </c>
      <c r="OL18" s="56">
        <v>5</v>
      </c>
      <c r="OM18" s="56">
        <v>18</v>
      </c>
      <c r="ON18" s="56">
        <v>35</v>
      </c>
      <c r="OO18" s="56">
        <v>33</v>
      </c>
      <c r="OP18" s="56">
        <v>75</v>
      </c>
      <c r="OQ18" s="56">
        <v>53</v>
      </c>
      <c r="OR18" s="56">
        <v>52</v>
      </c>
      <c r="OS18" s="56">
        <v>27</v>
      </c>
      <c r="OT18" s="56">
        <v>12</v>
      </c>
      <c r="OU18" s="56">
        <v>22</v>
      </c>
      <c r="OV18" s="56">
        <v>96</v>
      </c>
      <c r="OW18" s="56">
        <v>92</v>
      </c>
      <c r="OX18" s="56">
        <v>79</v>
      </c>
      <c r="OY18" s="56">
        <v>112</v>
      </c>
      <c r="OZ18" s="56">
        <v>112</v>
      </c>
      <c r="PA18" s="56">
        <v>84</v>
      </c>
      <c r="PB18" s="56">
        <v>3</v>
      </c>
      <c r="PC18" s="56">
        <v>-1</v>
      </c>
      <c r="PD18" s="56">
        <v>13</v>
      </c>
      <c r="PE18" s="56">
        <v>3</v>
      </c>
      <c r="PF18" s="56">
        <v>40</v>
      </c>
      <c r="PG18" s="56">
        <v>24</v>
      </c>
      <c r="PH18" s="56">
        <v>15</v>
      </c>
      <c r="PI18" s="56">
        <v>7</v>
      </c>
      <c r="PJ18" s="56">
        <v>-2</v>
      </c>
      <c r="PK18" s="56">
        <v>-6</v>
      </c>
      <c r="PL18" s="56">
        <v>31</v>
      </c>
      <c r="PM18" s="56">
        <v>39</v>
      </c>
      <c r="PN18" s="56">
        <v>70</v>
      </c>
      <c r="PO18" s="56">
        <v>47</v>
      </c>
      <c r="PP18" s="56">
        <v>51</v>
      </c>
      <c r="PQ18" s="56">
        <v>35</v>
      </c>
      <c r="PR18" s="56">
        <v>-3</v>
      </c>
      <c r="PS18" s="56">
        <v>0</v>
      </c>
      <c r="PT18" s="56">
        <v>1</v>
      </c>
      <c r="PU18" s="56">
        <v>-1</v>
      </c>
      <c r="PV18" s="56">
        <v>2</v>
      </c>
      <c r="PW18" s="56">
        <v>7</v>
      </c>
      <c r="PX18" s="56">
        <v>9</v>
      </c>
      <c r="PY18" s="56">
        <v>9</v>
      </c>
      <c r="PZ18" s="56">
        <v>2</v>
      </c>
      <c r="QA18" s="56">
        <v>-1</v>
      </c>
      <c r="QB18" s="56">
        <v>0</v>
      </c>
      <c r="QC18" s="56">
        <v>0</v>
      </c>
      <c r="QD18" s="56">
        <v>0</v>
      </c>
      <c r="QE18" s="56">
        <v>0</v>
      </c>
      <c r="QF18" s="56">
        <v>0</v>
      </c>
      <c r="QG18" s="56">
        <v>-1</v>
      </c>
      <c r="QH18" s="56">
        <v>26</v>
      </c>
      <c r="QI18" s="56">
        <v>1</v>
      </c>
      <c r="QJ18" s="56">
        <v>20</v>
      </c>
      <c r="QK18" s="56">
        <v>20</v>
      </c>
      <c r="QL18" s="56">
        <v>25</v>
      </c>
      <c r="QM18" s="56">
        <v>33</v>
      </c>
      <c r="QN18" s="56">
        <v>20</v>
      </c>
      <c r="QO18" s="56">
        <v>16</v>
      </c>
      <c r="QP18" s="56">
        <v>-2</v>
      </c>
      <c r="QQ18" s="56">
        <v>5</v>
      </c>
      <c r="QR18" s="56">
        <v>5</v>
      </c>
      <c r="QS18" s="56">
        <v>3</v>
      </c>
      <c r="QT18" s="56">
        <v>9</v>
      </c>
      <c r="QU18" s="56">
        <v>7</v>
      </c>
      <c r="QV18" s="56">
        <v>4</v>
      </c>
      <c r="QW18" s="56">
        <v>9</v>
      </c>
      <c r="QX18" s="56">
        <v>62</v>
      </c>
      <c r="QY18" s="56">
        <v>21</v>
      </c>
      <c r="QZ18" s="56">
        <v>12</v>
      </c>
      <c r="RA18" s="56">
        <v>21</v>
      </c>
      <c r="RB18" s="56">
        <v>112</v>
      </c>
      <c r="RC18" s="56">
        <v>78</v>
      </c>
      <c r="RD18" s="56">
        <v>56</v>
      </c>
      <c r="RE18" s="56">
        <v>35</v>
      </c>
      <c r="RF18" s="56">
        <v>-7</v>
      </c>
      <c r="RG18" s="56">
        <v>1</v>
      </c>
      <c r="RH18" s="56">
        <v>-1</v>
      </c>
      <c r="RI18" s="56">
        <v>0</v>
      </c>
      <c r="RJ18" s="56">
        <v>3</v>
      </c>
      <c r="RK18" s="56">
        <v>1</v>
      </c>
      <c r="RL18" s="56">
        <v>3</v>
      </c>
      <c r="RM18" s="56">
        <v>-1</v>
      </c>
      <c r="RN18" s="56">
        <v>1</v>
      </c>
      <c r="RO18" s="56">
        <v>0</v>
      </c>
      <c r="RP18" s="56">
        <v>0</v>
      </c>
      <c r="RQ18" s="56">
        <v>0</v>
      </c>
      <c r="RR18" s="56">
        <v>-1</v>
      </c>
      <c r="RS18" s="56">
        <v>1</v>
      </c>
      <c r="RT18" s="56">
        <v>4</v>
      </c>
      <c r="RU18" s="56">
        <v>-1</v>
      </c>
      <c r="RV18" s="56">
        <v>-6</v>
      </c>
      <c r="RW18" s="56">
        <v>-9</v>
      </c>
      <c r="RX18" s="56">
        <v>0</v>
      </c>
      <c r="RY18" s="56">
        <v>-1</v>
      </c>
      <c r="RZ18" s="56">
        <v>2</v>
      </c>
      <c r="SA18" s="56">
        <v>6</v>
      </c>
      <c r="SB18" s="56">
        <v>1</v>
      </c>
      <c r="SC18" s="56">
        <v>2</v>
      </c>
      <c r="SD18" s="56">
        <v>0</v>
      </c>
      <c r="SE18" s="56">
        <v>-1</v>
      </c>
      <c r="SF18" s="56">
        <v>4</v>
      </c>
      <c r="SG18" s="56">
        <v>3</v>
      </c>
      <c r="SH18" s="56">
        <v>2</v>
      </c>
      <c r="SI18" s="56">
        <v>1</v>
      </c>
      <c r="SJ18" s="56">
        <v>2</v>
      </c>
      <c r="SK18" s="56">
        <v>0</v>
      </c>
      <c r="SL18" s="56">
        <v>-4</v>
      </c>
      <c r="SM18" s="56">
        <v>-2</v>
      </c>
      <c r="SN18" s="56">
        <v>-1</v>
      </c>
      <c r="SO18" s="56">
        <v>0</v>
      </c>
      <c r="SP18" s="56">
        <v>0</v>
      </c>
      <c r="SQ18" s="56">
        <v>1</v>
      </c>
      <c r="SR18" s="56">
        <v>0</v>
      </c>
      <c r="SS18" s="56">
        <v>0</v>
      </c>
      <c r="ST18" s="56">
        <v>-4</v>
      </c>
      <c r="SU18" s="56">
        <v>-5</v>
      </c>
      <c r="SV18" s="56">
        <v>5</v>
      </c>
      <c r="SW18" s="56">
        <v>5</v>
      </c>
      <c r="SX18" s="56">
        <v>7</v>
      </c>
      <c r="SY18" s="56">
        <v>2</v>
      </c>
      <c r="SZ18" s="56">
        <v>9</v>
      </c>
      <c r="TA18" s="56">
        <v>4</v>
      </c>
      <c r="TB18" s="56">
        <v>-10</v>
      </c>
      <c r="TC18" s="56">
        <v>-10</v>
      </c>
      <c r="TD18" s="56">
        <v>-9</v>
      </c>
      <c r="TE18" s="56">
        <v>-1</v>
      </c>
      <c r="TF18" s="56">
        <v>7</v>
      </c>
      <c r="TG18" s="56">
        <v>2</v>
      </c>
      <c r="TH18" s="56">
        <v>2</v>
      </c>
      <c r="TI18" s="56">
        <v>5</v>
      </c>
      <c r="TJ18" s="56">
        <v>1</v>
      </c>
      <c r="TK18" s="56">
        <v>4</v>
      </c>
      <c r="TL18" s="56">
        <v>5</v>
      </c>
      <c r="TM18" s="56">
        <v>-3</v>
      </c>
      <c r="TN18" s="56">
        <v>3</v>
      </c>
      <c r="TO18" s="56">
        <v>0</v>
      </c>
      <c r="TP18" s="56">
        <v>7</v>
      </c>
      <c r="TQ18" s="56">
        <v>-1</v>
      </c>
      <c r="TR18" s="56">
        <v>-2</v>
      </c>
      <c r="TS18" s="56">
        <v>0</v>
      </c>
      <c r="TT18" s="56">
        <v>2</v>
      </c>
      <c r="TU18" s="56">
        <v>1</v>
      </c>
      <c r="TV18" s="56">
        <v>9</v>
      </c>
      <c r="TW18" s="56">
        <v>8</v>
      </c>
      <c r="TX18" s="56">
        <v>7</v>
      </c>
      <c r="TY18" s="56">
        <v>2</v>
      </c>
      <c r="TZ18" s="56">
        <v>-1</v>
      </c>
      <c r="UA18" s="56">
        <v>6</v>
      </c>
      <c r="UB18" s="56">
        <v>10</v>
      </c>
      <c r="UC18" s="56">
        <v>45</v>
      </c>
      <c r="UD18" s="56">
        <v>21</v>
      </c>
      <c r="UE18" s="56">
        <v>1</v>
      </c>
      <c r="UF18" s="56">
        <v>2</v>
      </c>
      <c r="UG18" s="56">
        <v>2</v>
      </c>
      <c r="UH18" s="56">
        <v>-2</v>
      </c>
      <c r="UI18" s="56">
        <v>0</v>
      </c>
      <c r="UJ18" s="56">
        <v>1</v>
      </c>
      <c r="UK18" s="56">
        <v>0</v>
      </c>
      <c r="UL18" s="56">
        <v>3</v>
      </c>
      <c r="UM18" s="56">
        <v>-1</v>
      </c>
      <c r="UN18" s="56">
        <v>2</v>
      </c>
      <c r="UO18" s="56">
        <v>1</v>
      </c>
      <c r="UP18" s="56">
        <v>49</v>
      </c>
      <c r="UQ18" s="56">
        <v>19</v>
      </c>
      <c r="UR18" s="56">
        <v>35</v>
      </c>
      <c r="US18" s="56">
        <v>91</v>
      </c>
      <c r="UT18" s="56">
        <v>93</v>
      </c>
      <c r="UU18" s="56">
        <v>78</v>
      </c>
      <c r="UV18" s="56">
        <v>93</v>
      </c>
      <c r="UW18" s="56">
        <v>51</v>
      </c>
      <c r="UX18" s="56">
        <v>-1</v>
      </c>
      <c r="UY18" s="56">
        <v>0</v>
      </c>
      <c r="UZ18" s="56">
        <v>-1</v>
      </c>
      <c r="VA18" s="56">
        <v>0</v>
      </c>
      <c r="VB18" s="56">
        <v>1</v>
      </c>
      <c r="VC18" s="56">
        <v>1</v>
      </c>
      <c r="VD18" s="56">
        <v>3</v>
      </c>
      <c r="VE18" s="56">
        <v>1</v>
      </c>
      <c r="VF18" s="56">
        <v>5</v>
      </c>
      <c r="VG18" s="56">
        <v>8</v>
      </c>
      <c r="VH18" s="56">
        <v>7</v>
      </c>
      <c r="VI18" s="56">
        <v>10</v>
      </c>
      <c r="VJ18" s="56">
        <v>5</v>
      </c>
      <c r="VK18" s="56">
        <v>8</v>
      </c>
      <c r="VL18" s="56">
        <v>1</v>
      </c>
      <c r="VM18" s="56">
        <v>1</v>
      </c>
      <c r="VN18">
        <v>4</v>
      </c>
      <c r="VO18">
        <v>-1</v>
      </c>
      <c r="VP18">
        <v>4</v>
      </c>
      <c r="VQ18">
        <v>2</v>
      </c>
      <c r="VR18">
        <v>9</v>
      </c>
      <c r="VS18">
        <v>9</v>
      </c>
      <c r="VT18">
        <v>3</v>
      </c>
      <c r="VU18">
        <v>1</v>
      </c>
      <c r="VV18" s="56">
        <v>-2</v>
      </c>
      <c r="VW18" s="56">
        <v>-2</v>
      </c>
      <c r="VX18" s="56">
        <v>-2</v>
      </c>
      <c r="VY18" s="56">
        <v>0</v>
      </c>
      <c r="VZ18" s="56">
        <v>-1</v>
      </c>
      <c r="WA18" s="56">
        <v>0</v>
      </c>
      <c r="WB18" s="56">
        <v>1</v>
      </c>
      <c r="WC18" s="56">
        <v>0</v>
      </c>
      <c r="WD18" s="56">
        <v>0</v>
      </c>
      <c r="WE18" s="56">
        <v>5</v>
      </c>
      <c r="WF18" s="56">
        <v>2</v>
      </c>
      <c r="WG18" s="56">
        <v>4</v>
      </c>
      <c r="WH18" s="56">
        <v>4</v>
      </c>
      <c r="WI18" s="56">
        <v>10</v>
      </c>
      <c r="WJ18" s="56">
        <v>7</v>
      </c>
      <c r="WK18" s="56">
        <v>1</v>
      </c>
      <c r="WL18" s="56">
        <v>0</v>
      </c>
      <c r="WM18" s="56">
        <v>-3</v>
      </c>
      <c r="WN18" s="56">
        <v>1</v>
      </c>
      <c r="WO18" s="56">
        <v>3</v>
      </c>
      <c r="WP18" s="56">
        <v>5</v>
      </c>
      <c r="WQ18" s="56">
        <v>5</v>
      </c>
      <c r="WR18" s="56">
        <v>6</v>
      </c>
      <c r="WS18" s="56">
        <v>5</v>
      </c>
      <c r="WT18" s="56">
        <v>1</v>
      </c>
      <c r="WU18" s="56">
        <v>3</v>
      </c>
      <c r="WV18" s="56">
        <v>1</v>
      </c>
      <c r="WW18" s="56">
        <v>3</v>
      </c>
      <c r="WX18" s="56">
        <v>3</v>
      </c>
      <c r="WY18" s="56">
        <v>1</v>
      </c>
      <c r="WZ18" s="56">
        <v>0</v>
      </c>
      <c r="XA18" s="56">
        <v>-3</v>
      </c>
    </row>
    <row r="19" spans="1:625">
      <c r="A19" t="s">
        <v>917</v>
      </c>
      <c r="B19" s="56">
        <v>-93</v>
      </c>
      <c r="C19" s="56">
        <v>-43</v>
      </c>
      <c r="D19" s="56">
        <v>25</v>
      </c>
      <c r="E19" s="56">
        <v>22</v>
      </c>
      <c r="F19" s="56">
        <v>26</v>
      </c>
      <c r="G19" s="56">
        <v>36</v>
      </c>
      <c r="H19" s="56">
        <v>28</v>
      </c>
      <c r="I19" s="56">
        <v>28</v>
      </c>
      <c r="J19" s="56">
        <v>-11</v>
      </c>
      <c r="K19" s="56">
        <v>2</v>
      </c>
      <c r="L19" s="56">
        <v>31</v>
      </c>
      <c r="M19" s="56">
        <v>42</v>
      </c>
      <c r="N19" s="56">
        <v>107</v>
      </c>
      <c r="O19" s="56">
        <v>162</v>
      </c>
      <c r="P19" s="56">
        <v>157</v>
      </c>
      <c r="Q19" s="56">
        <v>75</v>
      </c>
      <c r="R19" s="56">
        <v>-36</v>
      </c>
      <c r="S19" s="56">
        <v>-24</v>
      </c>
      <c r="T19" s="56">
        <v>-8</v>
      </c>
      <c r="U19" s="56">
        <v>11</v>
      </c>
      <c r="V19" s="56">
        <v>43</v>
      </c>
      <c r="W19" s="56">
        <v>38</v>
      </c>
      <c r="X19" s="56">
        <v>52</v>
      </c>
      <c r="Y19" s="56">
        <v>28</v>
      </c>
      <c r="Z19" s="56">
        <v>-10</v>
      </c>
      <c r="AA19" s="56">
        <v>-2</v>
      </c>
      <c r="AB19" s="56">
        <v>0</v>
      </c>
      <c r="AC19" s="56">
        <v>2</v>
      </c>
      <c r="AD19" s="56">
        <v>7</v>
      </c>
      <c r="AE19" s="56">
        <v>14</v>
      </c>
      <c r="AF19" s="56">
        <v>18</v>
      </c>
      <c r="AG19" s="56">
        <v>11</v>
      </c>
      <c r="AH19" s="56">
        <v>57</v>
      </c>
      <c r="AI19" s="56">
        <v>29</v>
      </c>
      <c r="AJ19" s="56">
        <v>41</v>
      </c>
      <c r="AK19" s="56">
        <v>29</v>
      </c>
      <c r="AL19" s="56">
        <v>52</v>
      </c>
      <c r="AM19" s="56">
        <v>42</v>
      </c>
      <c r="AN19" s="56">
        <v>43</v>
      </c>
      <c r="AO19" s="56">
        <v>49</v>
      </c>
      <c r="AP19" s="56">
        <v>-3</v>
      </c>
      <c r="AQ19" s="56">
        <v>-10</v>
      </c>
      <c r="AR19" s="56">
        <v>2</v>
      </c>
      <c r="AS19" s="56">
        <v>1</v>
      </c>
      <c r="AT19" s="56">
        <v>15</v>
      </c>
      <c r="AU19" s="56">
        <v>4</v>
      </c>
      <c r="AV19" s="56">
        <v>6</v>
      </c>
      <c r="AW19" s="56">
        <v>9</v>
      </c>
      <c r="AX19" s="56">
        <v>-3</v>
      </c>
      <c r="AY19" s="56">
        <v>-5</v>
      </c>
      <c r="AZ19" s="56">
        <v>-6</v>
      </c>
      <c r="BA19" s="56">
        <v>-2</v>
      </c>
      <c r="BB19" s="56">
        <v>2</v>
      </c>
      <c r="BC19" s="56">
        <v>2</v>
      </c>
      <c r="BD19" s="56">
        <v>0</v>
      </c>
      <c r="BE19" s="56">
        <v>-2</v>
      </c>
      <c r="BF19" s="56">
        <v>0</v>
      </c>
      <c r="BG19" s="56">
        <v>1</v>
      </c>
      <c r="BH19" s="56">
        <v>0</v>
      </c>
      <c r="BI19" s="56">
        <v>-2</v>
      </c>
      <c r="BJ19" s="56">
        <v>4</v>
      </c>
      <c r="BK19" s="56">
        <v>5</v>
      </c>
      <c r="BL19" s="56">
        <v>12</v>
      </c>
      <c r="BM19" s="56">
        <v>-1</v>
      </c>
      <c r="BN19" s="56">
        <v>-2</v>
      </c>
      <c r="BO19" s="56">
        <v>1</v>
      </c>
      <c r="BP19" s="56">
        <v>0</v>
      </c>
      <c r="BQ19" s="56">
        <v>-1</v>
      </c>
      <c r="BR19" s="56">
        <v>14</v>
      </c>
      <c r="BS19" s="56">
        <v>10</v>
      </c>
      <c r="BT19" s="56">
        <v>23</v>
      </c>
      <c r="BU19" s="56">
        <v>17</v>
      </c>
      <c r="BV19" s="56">
        <v>18</v>
      </c>
      <c r="BW19" s="56">
        <v>23</v>
      </c>
      <c r="BX19" s="56">
        <v>34</v>
      </c>
      <c r="BY19" s="56">
        <v>48</v>
      </c>
      <c r="BZ19" s="56">
        <v>76</v>
      </c>
      <c r="CA19" s="56">
        <v>58</v>
      </c>
      <c r="CB19" s="56">
        <v>50</v>
      </c>
      <c r="CC19" s="56">
        <v>31</v>
      </c>
      <c r="CD19" s="56">
        <v>2</v>
      </c>
      <c r="CE19" s="56">
        <v>2</v>
      </c>
      <c r="CF19" s="56">
        <v>8</v>
      </c>
      <c r="CG19" s="56">
        <v>8</v>
      </c>
      <c r="CH19" s="56">
        <v>22</v>
      </c>
      <c r="CI19" s="56">
        <v>8</v>
      </c>
      <c r="CJ19" s="56">
        <v>11</v>
      </c>
      <c r="CK19" s="56">
        <v>10</v>
      </c>
      <c r="CL19" s="56">
        <v>7</v>
      </c>
      <c r="CM19" s="56">
        <v>7</v>
      </c>
      <c r="CN19" s="56">
        <v>19</v>
      </c>
      <c r="CO19" s="56">
        <v>18</v>
      </c>
      <c r="CP19" s="56">
        <v>33</v>
      </c>
      <c r="CQ19" s="56">
        <v>43</v>
      </c>
      <c r="CR19" s="56">
        <v>48</v>
      </c>
      <c r="CS19" s="56">
        <v>34</v>
      </c>
      <c r="CT19" s="56">
        <v>-10</v>
      </c>
      <c r="CU19" s="56">
        <v>-9</v>
      </c>
      <c r="CV19" s="56">
        <v>14</v>
      </c>
      <c r="CW19" s="56">
        <v>26</v>
      </c>
      <c r="CX19" s="56">
        <v>47</v>
      </c>
      <c r="CY19" s="56">
        <v>34</v>
      </c>
      <c r="CZ19" s="56">
        <v>32</v>
      </c>
      <c r="DA19" s="56">
        <v>23</v>
      </c>
      <c r="DB19" s="56">
        <v>0</v>
      </c>
      <c r="DC19" s="56">
        <v>7</v>
      </c>
      <c r="DD19" s="56">
        <v>3</v>
      </c>
      <c r="DE19" s="56">
        <v>7</v>
      </c>
      <c r="DF19" s="56">
        <v>17</v>
      </c>
      <c r="DG19" s="56">
        <v>7</v>
      </c>
      <c r="DH19" s="56">
        <v>10</v>
      </c>
      <c r="DI19" s="56">
        <v>1</v>
      </c>
      <c r="DJ19" s="56">
        <v>22</v>
      </c>
      <c r="DK19" s="56">
        <v>20</v>
      </c>
      <c r="DL19" s="56">
        <v>22</v>
      </c>
      <c r="DM19" s="56">
        <v>27</v>
      </c>
      <c r="DN19" s="56">
        <v>30</v>
      </c>
      <c r="DO19" s="56">
        <v>35</v>
      </c>
      <c r="DP19" s="56">
        <v>52</v>
      </c>
      <c r="DQ19" s="56">
        <v>32</v>
      </c>
      <c r="DR19" s="56">
        <v>6</v>
      </c>
      <c r="DS19" s="56">
        <v>6</v>
      </c>
      <c r="DT19" s="56">
        <v>16</v>
      </c>
      <c r="DU19" s="56">
        <v>23</v>
      </c>
      <c r="DV19" s="56">
        <v>42</v>
      </c>
      <c r="DW19" s="56">
        <v>39</v>
      </c>
      <c r="DX19" s="56">
        <v>32</v>
      </c>
      <c r="DY19" s="56">
        <v>27</v>
      </c>
      <c r="DZ19" s="56">
        <v>4</v>
      </c>
      <c r="EA19" s="56">
        <v>10</v>
      </c>
      <c r="EB19" s="56">
        <v>10</v>
      </c>
      <c r="EC19" s="56">
        <v>-2</v>
      </c>
      <c r="ED19" s="56">
        <v>22</v>
      </c>
      <c r="EE19" s="56">
        <v>18</v>
      </c>
      <c r="EF19" s="56">
        <v>15</v>
      </c>
      <c r="EG19" s="56">
        <v>22</v>
      </c>
      <c r="EH19" s="56">
        <v>-11</v>
      </c>
      <c r="EI19" s="56">
        <v>-17</v>
      </c>
      <c r="EJ19" s="56">
        <v>-4</v>
      </c>
      <c r="EK19" s="56">
        <v>0</v>
      </c>
      <c r="EL19" s="56">
        <v>10</v>
      </c>
      <c r="EM19" s="56">
        <v>16</v>
      </c>
      <c r="EN19" s="56">
        <v>10</v>
      </c>
      <c r="EO19" s="56">
        <v>7</v>
      </c>
      <c r="EP19" s="56">
        <v>0</v>
      </c>
      <c r="EQ19" s="56">
        <v>1</v>
      </c>
      <c r="ER19" s="56">
        <v>1</v>
      </c>
      <c r="ES19" s="56">
        <v>0</v>
      </c>
      <c r="ET19" s="56">
        <v>0</v>
      </c>
      <c r="EU19" s="56">
        <v>0</v>
      </c>
      <c r="EV19" s="56">
        <v>0</v>
      </c>
      <c r="EW19" s="56">
        <v>0</v>
      </c>
      <c r="EX19" s="56">
        <v>-3</v>
      </c>
      <c r="EY19" s="56">
        <v>14</v>
      </c>
      <c r="EZ19" s="56">
        <v>14</v>
      </c>
      <c r="FA19" s="56">
        <v>26</v>
      </c>
      <c r="FB19" s="56">
        <v>21</v>
      </c>
      <c r="FC19" s="56">
        <v>27</v>
      </c>
      <c r="FD19" s="56">
        <v>27</v>
      </c>
      <c r="FE19" s="56">
        <v>19</v>
      </c>
      <c r="FF19" s="56">
        <v>6</v>
      </c>
      <c r="FG19" s="56">
        <v>30</v>
      </c>
      <c r="FH19" s="56">
        <v>38</v>
      </c>
      <c r="FI19" s="56">
        <v>47</v>
      </c>
      <c r="FJ19" s="56">
        <v>43</v>
      </c>
      <c r="FK19" s="56">
        <v>49</v>
      </c>
      <c r="FL19" s="56">
        <v>45</v>
      </c>
      <c r="FM19" s="56">
        <v>48</v>
      </c>
      <c r="FN19" s="56">
        <v>14</v>
      </c>
      <c r="FO19" s="56">
        <v>21</v>
      </c>
      <c r="FP19" s="56">
        <v>42</v>
      </c>
      <c r="FQ19" s="56">
        <v>30</v>
      </c>
      <c r="FR19" s="56">
        <v>38</v>
      </c>
      <c r="FS19" s="56">
        <v>34</v>
      </c>
      <c r="FT19" s="56">
        <v>39</v>
      </c>
      <c r="FU19" s="56">
        <v>34</v>
      </c>
      <c r="FV19" s="56">
        <v>1</v>
      </c>
      <c r="FW19" s="56">
        <v>-1</v>
      </c>
      <c r="FX19" s="56">
        <v>-4</v>
      </c>
      <c r="FY19" s="56">
        <v>1</v>
      </c>
      <c r="FZ19" s="56">
        <v>-4</v>
      </c>
      <c r="GA19" s="56">
        <v>1</v>
      </c>
      <c r="GB19" s="56">
        <v>6</v>
      </c>
      <c r="GC19" s="56">
        <v>4</v>
      </c>
      <c r="GD19" s="56">
        <v>-17</v>
      </c>
      <c r="GE19" s="56">
        <v>1</v>
      </c>
      <c r="GF19" s="56">
        <v>33</v>
      </c>
      <c r="GG19" s="56">
        <v>46</v>
      </c>
      <c r="GH19" s="56">
        <v>91</v>
      </c>
      <c r="GI19" s="56">
        <v>98</v>
      </c>
      <c r="GJ19" s="56">
        <v>96</v>
      </c>
      <c r="GK19" s="56">
        <v>33</v>
      </c>
      <c r="GL19" s="56">
        <v>2</v>
      </c>
      <c r="GM19" s="56">
        <v>7</v>
      </c>
      <c r="GN19" s="56">
        <v>2</v>
      </c>
      <c r="GO19" s="56">
        <v>3</v>
      </c>
      <c r="GP19" s="56">
        <v>1</v>
      </c>
      <c r="GQ19" s="56">
        <v>8</v>
      </c>
      <c r="GR19" s="56">
        <v>5</v>
      </c>
      <c r="GS19" s="56">
        <v>5</v>
      </c>
      <c r="GT19" s="56">
        <v>5</v>
      </c>
      <c r="GU19" s="56">
        <v>0</v>
      </c>
      <c r="GV19" s="56">
        <v>1</v>
      </c>
      <c r="GW19" s="56">
        <v>2</v>
      </c>
      <c r="GX19" s="56">
        <v>4</v>
      </c>
      <c r="GY19" s="56">
        <v>8</v>
      </c>
      <c r="GZ19" s="56">
        <v>10</v>
      </c>
      <c r="HA19" s="56">
        <v>7</v>
      </c>
      <c r="HB19" s="56">
        <v>9</v>
      </c>
      <c r="HC19" s="56">
        <v>4</v>
      </c>
      <c r="HD19" s="56">
        <v>64</v>
      </c>
      <c r="HE19" s="56">
        <v>43</v>
      </c>
      <c r="HF19" s="56">
        <v>81</v>
      </c>
      <c r="HG19" s="56">
        <v>71</v>
      </c>
      <c r="HH19" s="56">
        <v>75</v>
      </c>
      <c r="HI19" s="56">
        <v>74</v>
      </c>
      <c r="HJ19" s="56">
        <v>-6</v>
      </c>
      <c r="HK19" s="56">
        <v>0</v>
      </c>
      <c r="HL19" s="56">
        <v>2</v>
      </c>
      <c r="HM19" s="56">
        <v>5</v>
      </c>
      <c r="HN19" s="56">
        <v>2</v>
      </c>
      <c r="HO19" s="56">
        <v>8</v>
      </c>
      <c r="HP19" s="56">
        <v>18</v>
      </c>
      <c r="HQ19" s="56">
        <v>13</v>
      </c>
      <c r="HR19" s="56">
        <v>2</v>
      </c>
      <c r="HS19" s="56">
        <v>2</v>
      </c>
      <c r="HT19" s="56">
        <v>5</v>
      </c>
      <c r="HU19" s="56">
        <v>16</v>
      </c>
      <c r="HV19" s="56">
        <v>33</v>
      </c>
      <c r="HW19" s="56">
        <v>29</v>
      </c>
      <c r="HX19" s="56">
        <v>23</v>
      </c>
      <c r="HY19" s="56">
        <v>23</v>
      </c>
      <c r="HZ19" s="56">
        <v>4</v>
      </c>
      <c r="IA19" s="56">
        <v>20</v>
      </c>
      <c r="IB19" s="56">
        <v>46</v>
      </c>
      <c r="IC19" s="56">
        <v>51</v>
      </c>
      <c r="ID19" s="56">
        <v>66</v>
      </c>
      <c r="IE19" s="56">
        <v>62</v>
      </c>
      <c r="IF19" s="56">
        <v>74</v>
      </c>
      <c r="IG19" s="56">
        <v>56</v>
      </c>
      <c r="IH19" s="56">
        <v>7</v>
      </c>
      <c r="II19" s="56">
        <v>10</v>
      </c>
      <c r="IJ19" s="56">
        <v>12</v>
      </c>
      <c r="IK19" s="56">
        <v>9</v>
      </c>
      <c r="IL19" s="56">
        <v>23</v>
      </c>
      <c r="IM19" s="56">
        <v>19</v>
      </c>
      <c r="IN19" s="56">
        <v>27</v>
      </c>
      <c r="IO19" s="56">
        <v>28</v>
      </c>
      <c r="IP19" s="56">
        <v>2</v>
      </c>
      <c r="IQ19" s="56">
        <v>-3</v>
      </c>
      <c r="IR19" s="56">
        <v>5</v>
      </c>
      <c r="IS19" s="56">
        <v>1</v>
      </c>
      <c r="IT19" s="56">
        <v>0</v>
      </c>
      <c r="IU19" s="56">
        <v>-1</v>
      </c>
      <c r="IV19" s="56">
        <v>1</v>
      </c>
      <c r="IW19" s="56">
        <v>0</v>
      </c>
      <c r="IX19" s="56">
        <v>125</v>
      </c>
      <c r="IY19" s="56">
        <v>140</v>
      </c>
      <c r="IZ19" s="56">
        <v>193</v>
      </c>
      <c r="JA19" s="56">
        <v>293</v>
      </c>
      <c r="JB19" s="56">
        <v>327</v>
      </c>
      <c r="JC19" s="56">
        <v>313</v>
      </c>
      <c r="JD19" s="56">
        <v>325</v>
      </c>
      <c r="JE19" s="56">
        <v>313</v>
      </c>
      <c r="JF19" s="56">
        <v>-19</v>
      </c>
      <c r="JG19" s="56">
        <v>0</v>
      </c>
      <c r="JH19" s="56">
        <v>-3</v>
      </c>
      <c r="JI19" s="56">
        <v>5</v>
      </c>
      <c r="JJ19" s="56">
        <v>2</v>
      </c>
      <c r="JK19" s="56">
        <v>2</v>
      </c>
      <c r="JL19" s="56">
        <v>9</v>
      </c>
      <c r="JM19" s="56">
        <v>9</v>
      </c>
      <c r="JN19" s="56">
        <v>5</v>
      </c>
      <c r="JO19" s="56">
        <v>1</v>
      </c>
      <c r="JP19" s="56">
        <v>9</v>
      </c>
      <c r="JQ19" s="56">
        <v>4</v>
      </c>
      <c r="JR19" s="56">
        <v>20</v>
      </c>
      <c r="JS19" s="56">
        <v>18</v>
      </c>
      <c r="JT19" s="56">
        <v>16</v>
      </c>
      <c r="JU19" s="56">
        <v>9</v>
      </c>
      <c r="JV19" s="56">
        <v>-28</v>
      </c>
      <c r="JW19" s="56">
        <v>-15</v>
      </c>
      <c r="JX19" s="56">
        <v>24</v>
      </c>
      <c r="JY19" s="56">
        <v>26</v>
      </c>
      <c r="JZ19" s="56">
        <v>10</v>
      </c>
      <c r="KA19" s="56">
        <v>54</v>
      </c>
      <c r="KB19" s="56">
        <v>49</v>
      </c>
      <c r="KC19" s="56">
        <v>30</v>
      </c>
      <c r="KD19" s="56">
        <v>-143</v>
      </c>
      <c r="KE19" s="56">
        <v>-94</v>
      </c>
      <c r="KF19" s="56">
        <v>-33</v>
      </c>
      <c r="KG19" s="56">
        <v>-6</v>
      </c>
      <c r="KH19" s="56">
        <v>21</v>
      </c>
      <c r="KI19" s="56">
        <v>35</v>
      </c>
      <c r="KJ19" s="56">
        <v>23</v>
      </c>
      <c r="KK19" s="56">
        <v>19</v>
      </c>
      <c r="KL19" s="56">
        <v>-14</v>
      </c>
      <c r="KM19" s="56">
        <v>-18</v>
      </c>
      <c r="KN19" s="56">
        <v>31</v>
      </c>
      <c r="KO19" s="56">
        <v>41</v>
      </c>
      <c r="KP19" s="56">
        <v>60</v>
      </c>
      <c r="KQ19" s="56">
        <v>38</v>
      </c>
      <c r="KR19" s="56">
        <v>69</v>
      </c>
      <c r="KS19" s="56">
        <v>44</v>
      </c>
      <c r="KT19" s="56">
        <v>6</v>
      </c>
      <c r="KU19" s="56">
        <v>7</v>
      </c>
      <c r="KV19" s="56">
        <v>16</v>
      </c>
      <c r="KW19" s="56">
        <v>14</v>
      </c>
      <c r="KX19" s="56">
        <v>34</v>
      </c>
      <c r="KY19" s="56">
        <v>25</v>
      </c>
      <c r="KZ19" s="56">
        <v>9</v>
      </c>
      <c r="LA19" s="56">
        <v>16</v>
      </c>
      <c r="LB19" s="56">
        <v>4</v>
      </c>
      <c r="LC19" s="56">
        <v>-3</v>
      </c>
      <c r="LD19" s="56">
        <v>17</v>
      </c>
      <c r="LE19" s="56">
        <v>19</v>
      </c>
      <c r="LF19" s="56">
        <v>37</v>
      </c>
      <c r="LG19" s="56">
        <v>24</v>
      </c>
      <c r="LH19" s="56">
        <v>18</v>
      </c>
      <c r="LI19" s="56">
        <v>13</v>
      </c>
      <c r="LJ19" s="56">
        <v>-10</v>
      </c>
      <c r="LK19" s="56">
        <v>0</v>
      </c>
      <c r="LL19" s="56">
        <v>9</v>
      </c>
      <c r="LM19" s="56">
        <v>7</v>
      </c>
      <c r="LN19" s="56">
        <v>22</v>
      </c>
      <c r="LO19" s="56">
        <v>17</v>
      </c>
      <c r="LP19" s="56">
        <v>12</v>
      </c>
      <c r="LQ19" s="56">
        <v>9</v>
      </c>
      <c r="LR19" s="56">
        <v>2</v>
      </c>
      <c r="LS19" s="56">
        <v>1</v>
      </c>
      <c r="LT19" s="56">
        <v>9</v>
      </c>
      <c r="LU19" s="56">
        <v>6</v>
      </c>
      <c r="LV19" s="56">
        <v>13</v>
      </c>
      <c r="LW19" s="56">
        <v>12</v>
      </c>
      <c r="LX19" s="56">
        <v>16</v>
      </c>
      <c r="LY19" s="56">
        <v>4</v>
      </c>
      <c r="LZ19" s="56">
        <v>-14</v>
      </c>
      <c r="MA19" s="56">
        <v>-13</v>
      </c>
      <c r="MB19" s="56">
        <v>19</v>
      </c>
      <c r="MC19" s="56">
        <v>16</v>
      </c>
      <c r="MD19" s="56">
        <v>55</v>
      </c>
      <c r="ME19" s="56">
        <v>65</v>
      </c>
      <c r="MF19" s="56">
        <v>50</v>
      </c>
      <c r="MG19" s="56">
        <v>24</v>
      </c>
      <c r="MH19" s="56">
        <v>4</v>
      </c>
      <c r="MI19" s="56">
        <v>13</v>
      </c>
      <c r="MJ19" s="56">
        <v>16</v>
      </c>
      <c r="MK19" s="56">
        <v>34</v>
      </c>
      <c r="ML19" s="56">
        <v>34</v>
      </c>
      <c r="MM19" s="56">
        <v>43</v>
      </c>
      <c r="MN19" s="56">
        <v>33</v>
      </c>
      <c r="MO19" s="56">
        <v>33</v>
      </c>
      <c r="MP19" s="56">
        <v>-17</v>
      </c>
      <c r="MQ19" s="56">
        <v>-10</v>
      </c>
      <c r="MR19" s="56">
        <v>33</v>
      </c>
      <c r="MS19" s="56">
        <v>61</v>
      </c>
      <c r="MT19" s="56">
        <v>53</v>
      </c>
      <c r="MU19" s="56">
        <v>63</v>
      </c>
      <c r="MV19" s="56">
        <v>68</v>
      </c>
      <c r="MW19" s="56">
        <v>38</v>
      </c>
      <c r="MX19" s="56">
        <v>-4</v>
      </c>
      <c r="MY19" s="56">
        <v>-1</v>
      </c>
      <c r="MZ19" s="56">
        <v>1</v>
      </c>
      <c r="NA19" s="56">
        <v>0</v>
      </c>
      <c r="NB19" s="56">
        <v>3</v>
      </c>
      <c r="NC19" s="56">
        <v>4</v>
      </c>
      <c r="ND19" s="56">
        <v>2</v>
      </c>
      <c r="NE19" s="56">
        <v>2</v>
      </c>
      <c r="NF19" s="56">
        <v>14</v>
      </c>
      <c r="NG19" s="56">
        <v>-7</v>
      </c>
      <c r="NH19" s="56">
        <v>28</v>
      </c>
      <c r="NI19" s="56">
        <v>41</v>
      </c>
      <c r="NJ19" s="56">
        <v>50</v>
      </c>
      <c r="NK19" s="56">
        <v>76</v>
      </c>
      <c r="NL19" s="56">
        <v>54</v>
      </c>
      <c r="NM19" s="56">
        <v>28</v>
      </c>
      <c r="NN19" s="56">
        <v>6</v>
      </c>
      <c r="NO19" s="56">
        <v>0</v>
      </c>
      <c r="NP19" s="56">
        <v>23</v>
      </c>
      <c r="NQ19" s="56">
        <v>7</v>
      </c>
      <c r="NR19" s="56">
        <v>27</v>
      </c>
      <c r="NS19" s="56">
        <v>17</v>
      </c>
      <c r="NT19" s="56">
        <v>24</v>
      </c>
      <c r="NU19" s="56">
        <v>11</v>
      </c>
      <c r="NV19" s="56">
        <v>3</v>
      </c>
      <c r="NW19" s="56">
        <v>8</v>
      </c>
      <c r="NX19" s="56">
        <v>12</v>
      </c>
      <c r="NY19" s="56">
        <v>18</v>
      </c>
      <c r="NZ19" s="56">
        <v>18</v>
      </c>
      <c r="OA19" s="56">
        <v>11</v>
      </c>
      <c r="OB19" s="56">
        <v>16</v>
      </c>
      <c r="OC19" s="56">
        <v>16</v>
      </c>
      <c r="OD19" s="56">
        <v>-4</v>
      </c>
      <c r="OE19" s="56">
        <v>0</v>
      </c>
      <c r="OF19" s="56">
        <v>2</v>
      </c>
      <c r="OG19" s="56">
        <v>2</v>
      </c>
      <c r="OH19" s="56">
        <v>18</v>
      </c>
      <c r="OI19" s="56">
        <v>12</v>
      </c>
      <c r="OJ19" s="56">
        <v>22</v>
      </c>
      <c r="OK19" s="56">
        <v>15</v>
      </c>
      <c r="OL19" s="56">
        <v>10</v>
      </c>
      <c r="OM19" s="56">
        <v>15</v>
      </c>
      <c r="ON19" s="56">
        <v>31</v>
      </c>
      <c r="OO19" s="56">
        <v>44</v>
      </c>
      <c r="OP19" s="56">
        <v>63</v>
      </c>
      <c r="OQ19" s="56">
        <v>53</v>
      </c>
      <c r="OR19" s="56">
        <v>55</v>
      </c>
      <c r="OS19" s="56">
        <v>25</v>
      </c>
      <c r="OT19" s="56">
        <v>-6</v>
      </c>
      <c r="OU19" s="56">
        <v>-17</v>
      </c>
      <c r="OV19" s="56">
        <v>71</v>
      </c>
      <c r="OW19" s="56">
        <v>95</v>
      </c>
      <c r="OX19" s="56">
        <v>101</v>
      </c>
      <c r="OY19" s="56">
        <v>114</v>
      </c>
      <c r="OZ19" s="56">
        <v>108</v>
      </c>
      <c r="PA19" s="56">
        <v>132</v>
      </c>
      <c r="PB19" s="56">
        <v>-5</v>
      </c>
      <c r="PC19" s="56">
        <v>0</v>
      </c>
      <c r="PD19" s="56">
        <v>5</v>
      </c>
      <c r="PE19" s="56">
        <v>4</v>
      </c>
      <c r="PF19" s="56">
        <v>44</v>
      </c>
      <c r="PG19" s="56">
        <v>36</v>
      </c>
      <c r="PH19" s="56">
        <v>11</v>
      </c>
      <c r="PI19" s="56">
        <v>6</v>
      </c>
      <c r="PJ19" s="56">
        <v>1</v>
      </c>
      <c r="PK19" s="56">
        <v>-12</v>
      </c>
      <c r="PL19" s="56">
        <v>25</v>
      </c>
      <c r="PM19" s="56">
        <v>40</v>
      </c>
      <c r="PN19" s="56">
        <v>48</v>
      </c>
      <c r="PO19" s="56">
        <v>57</v>
      </c>
      <c r="PP19" s="56">
        <v>73</v>
      </c>
      <c r="PQ19" s="56">
        <v>22</v>
      </c>
      <c r="PR19" s="56">
        <v>1</v>
      </c>
      <c r="PS19" s="56">
        <v>-1</v>
      </c>
      <c r="PT19" s="56">
        <v>-2</v>
      </c>
      <c r="PU19" s="56">
        <v>-2</v>
      </c>
      <c r="PV19" s="56">
        <v>6</v>
      </c>
      <c r="PW19" s="56">
        <v>7</v>
      </c>
      <c r="PX19" s="56">
        <v>5</v>
      </c>
      <c r="PY19" s="56">
        <v>3</v>
      </c>
      <c r="PZ19" s="56">
        <v>1</v>
      </c>
      <c r="QA19" s="56">
        <v>1</v>
      </c>
      <c r="QB19" s="56">
        <v>0</v>
      </c>
      <c r="QC19" s="56">
        <v>0</v>
      </c>
      <c r="QD19" s="56">
        <v>1</v>
      </c>
      <c r="QE19" s="56">
        <v>0</v>
      </c>
      <c r="QF19" s="56">
        <v>-1</v>
      </c>
      <c r="QG19" s="56">
        <v>1</v>
      </c>
      <c r="QH19" s="56">
        <v>4</v>
      </c>
      <c r="QI19" s="56">
        <v>7</v>
      </c>
      <c r="QJ19" s="56">
        <v>14</v>
      </c>
      <c r="QK19" s="56">
        <v>32</v>
      </c>
      <c r="QL19" s="56">
        <v>35</v>
      </c>
      <c r="QM19" s="56">
        <v>31</v>
      </c>
      <c r="QN19" s="56">
        <v>26</v>
      </c>
      <c r="QO19" s="56">
        <v>11</v>
      </c>
      <c r="QP19" s="56">
        <v>-1</v>
      </c>
      <c r="QQ19" s="56">
        <v>4</v>
      </c>
      <c r="QR19" s="56">
        <v>4</v>
      </c>
      <c r="QS19" s="56">
        <v>7</v>
      </c>
      <c r="QT19" s="56">
        <v>14</v>
      </c>
      <c r="QU19" s="56">
        <v>7</v>
      </c>
      <c r="QV19" s="56">
        <v>12</v>
      </c>
      <c r="QW19" s="56">
        <v>5</v>
      </c>
      <c r="QX19" s="56">
        <v>32</v>
      </c>
      <c r="QY19" s="56">
        <v>10</v>
      </c>
      <c r="QZ19" s="56">
        <v>6</v>
      </c>
      <c r="RA19" s="56">
        <v>25</v>
      </c>
      <c r="RB19" s="56">
        <v>111</v>
      </c>
      <c r="RC19" s="56">
        <v>72</v>
      </c>
      <c r="RD19" s="56">
        <v>69</v>
      </c>
      <c r="RE19" s="56">
        <v>27</v>
      </c>
      <c r="RF19" s="56">
        <v>-3</v>
      </c>
      <c r="RG19" s="56">
        <v>-2</v>
      </c>
      <c r="RH19" s="56">
        <v>1</v>
      </c>
      <c r="RI19" s="56">
        <v>-1</v>
      </c>
      <c r="RJ19" s="56">
        <v>1</v>
      </c>
      <c r="RK19" s="56">
        <v>4</v>
      </c>
      <c r="RL19" s="56">
        <v>3</v>
      </c>
      <c r="RM19" s="56">
        <v>-2</v>
      </c>
      <c r="RN19" s="56">
        <v>-2</v>
      </c>
      <c r="RO19" s="56">
        <v>0</v>
      </c>
      <c r="RP19" s="56">
        <v>0</v>
      </c>
      <c r="RQ19" s="56">
        <v>-3</v>
      </c>
      <c r="RR19" s="56">
        <v>-2</v>
      </c>
      <c r="RS19" s="56">
        <v>4</v>
      </c>
      <c r="RT19" s="56">
        <v>0</v>
      </c>
      <c r="RU19" s="56">
        <v>-1</v>
      </c>
      <c r="RV19" s="56">
        <v>-5</v>
      </c>
      <c r="RW19" s="56">
        <v>-5</v>
      </c>
      <c r="RX19" s="56">
        <v>-1</v>
      </c>
      <c r="RY19" s="56">
        <v>1</v>
      </c>
      <c r="RZ19" s="56">
        <v>8</v>
      </c>
      <c r="SA19" s="56">
        <v>6</v>
      </c>
      <c r="SB19" s="56">
        <v>4</v>
      </c>
      <c r="SC19" s="56">
        <v>5</v>
      </c>
      <c r="SD19" s="56">
        <v>-3</v>
      </c>
      <c r="SE19" s="56">
        <v>-1</v>
      </c>
      <c r="SF19" s="56">
        <v>6</v>
      </c>
      <c r="SG19" s="56">
        <v>1</v>
      </c>
      <c r="SH19" s="56">
        <v>1</v>
      </c>
      <c r="SI19" s="56">
        <v>2</v>
      </c>
      <c r="SJ19" s="56">
        <v>1</v>
      </c>
      <c r="SK19" s="56">
        <v>2</v>
      </c>
      <c r="SL19" s="56">
        <v>-4</v>
      </c>
      <c r="SM19" s="56">
        <v>0</v>
      </c>
      <c r="SN19" s="56">
        <v>-11</v>
      </c>
      <c r="SO19" s="56">
        <v>0</v>
      </c>
      <c r="SP19" s="56">
        <v>1</v>
      </c>
      <c r="SQ19" s="56">
        <v>1</v>
      </c>
      <c r="SR19" s="56">
        <v>3</v>
      </c>
      <c r="SS19" s="56">
        <v>-2</v>
      </c>
      <c r="ST19" s="56">
        <v>-7</v>
      </c>
      <c r="SU19" s="56">
        <v>-15</v>
      </c>
      <c r="SV19" s="56">
        <v>-2</v>
      </c>
      <c r="SW19" s="56">
        <v>-4</v>
      </c>
      <c r="SX19" s="56">
        <v>-3</v>
      </c>
      <c r="SY19" s="56">
        <v>3</v>
      </c>
      <c r="SZ19" s="56">
        <v>3</v>
      </c>
      <c r="TA19" s="56">
        <v>1</v>
      </c>
      <c r="TB19" s="56">
        <v>-5</v>
      </c>
      <c r="TC19" s="56">
        <v>-12</v>
      </c>
      <c r="TD19" s="56">
        <v>-2</v>
      </c>
      <c r="TE19" s="56">
        <v>-3</v>
      </c>
      <c r="TF19" s="56">
        <v>4</v>
      </c>
      <c r="TG19" s="56">
        <v>6</v>
      </c>
      <c r="TH19" s="56">
        <v>6</v>
      </c>
      <c r="TI19" s="56">
        <v>7</v>
      </c>
      <c r="TJ19" s="56">
        <v>-1</v>
      </c>
      <c r="TK19" s="56">
        <v>2</v>
      </c>
      <c r="TL19" s="56">
        <v>2</v>
      </c>
      <c r="TM19" s="56">
        <v>0</v>
      </c>
      <c r="TN19" s="56">
        <v>2</v>
      </c>
      <c r="TO19" s="56">
        <v>5</v>
      </c>
      <c r="TP19" s="56">
        <v>5</v>
      </c>
      <c r="TQ19" s="56">
        <v>1</v>
      </c>
      <c r="TR19" s="56">
        <v>5</v>
      </c>
      <c r="TS19" s="56">
        <v>0</v>
      </c>
      <c r="TT19" s="56">
        <v>2</v>
      </c>
      <c r="TU19" s="56">
        <v>4</v>
      </c>
      <c r="TV19" s="56">
        <v>6</v>
      </c>
      <c r="TW19" s="56">
        <v>5</v>
      </c>
      <c r="TX19" s="56">
        <v>8</v>
      </c>
      <c r="TY19" s="56">
        <v>2</v>
      </c>
      <c r="TZ19" s="56">
        <v>2</v>
      </c>
      <c r="UA19" s="56">
        <v>8</v>
      </c>
      <c r="UB19" s="56">
        <v>16</v>
      </c>
      <c r="UC19" s="56">
        <v>40</v>
      </c>
      <c r="UD19" s="56">
        <v>34</v>
      </c>
      <c r="UE19" s="56">
        <v>3</v>
      </c>
      <c r="UF19" s="56">
        <v>2</v>
      </c>
      <c r="UG19" s="56">
        <v>3</v>
      </c>
      <c r="UH19" s="56">
        <v>-3</v>
      </c>
      <c r="UI19" s="56">
        <v>-2</v>
      </c>
      <c r="UJ19" s="56">
        <v>1</v>
      </c>
      <c r="UK19" s="56">
        <v>0</v>
      </c>
      <c r="UL19" s="56">
        <v>2</v>
      </c>
      <c r="UM19" s="56">
        <v>-1</v>
      </c>
      <c r="UN19" s="56">
        <v>0</v>
      </c>
      <c r="UO19" s="56">
        <v>1</v>
      </c>
      <c r="UP19" s="56">
        <v>20</v>
      </c>
      <c r="UQ19" s="56">
        <v>19</v>
      </c>
      <c r="UR19" s="56">
        <v>43</v>
      </c>
      <c r="US19" s="56">
        <v>94</v>
      </c>
      <c r="UT19" s="56">
        <v>108</v>
      </c>
      <c r="UU19" s="56">
        <v>83</v>
      </c>
      <c r="UV19" s="56">
        <v>106</v>
      </c>
      <c r="UW19" s="56">
        <v>39</v>
      </c>
      <c r="UX19" s="56">
        <v>0</v>
      </c>
      <c r="UY19" s="56">
        <v>0</v>
      </c>
      <c r="UZ19" s="56">
        <v>-1</v>
      </c>
      <c r="VA19" s="56">
        <v>0</v>
      </c>
      <c r="VB19" s="56">
        <v>1</v>
      </c>
      <c r="VC19" s="56">
        <v>0</v>
      </c>
      <c r="VD19" s="56">
        <v>0</v>
      </c>
      <c r="VE19" s="56">
        <v>2</v>
      </c>
      <c r="VF19" s="56">
        <v>-2</v>
      </c>
      <c r="VG19" s="56">
        <v>-3</v>
      </c>
      <c r="VH19" s="56">
        <v>-7</v>
      </c>
      <c r="VI19" s="56">
        <v>7</v>
      </c>
      <c r="VJ19" s="56">
        <v>5</v>
      </c>
      <c r="VK19" s="56">
        <v>10</v>
      </c>
      <c r="VL19" s="56">
        <v>8</v>
      </c>
      <c r="VM19" s="56">
        <v>5</v>
      </c>
      <c r="VN19">
        <v>-13</v>
      </c>
      <c r="VO19">
        <v>-1</v>
      </c>
      <c r="VP19">
        <v>2</v>
      </c>
      <c r="VQ19">
        <v>1</v>
      </c>
      <c r="VR19">
        <v>12</v>
      </c>
      <c r="VS19">
        <v>9</v>
      </c>
      <c r="VT19">
        <v>3</v>
      </c>
      <c r="VU19">
        <v>0</v>
      </c>
      <c r="VV19" s="56">
        <v>-2</v>
      </c>
      <c r="VW19" s="56">
        <v>-2</v>
      </c>
      <c r="VX19" s="56">
        <v>-3</v>
      </c>
      <c r="VY19" s="56">
        <v>-3</v>
      </c>
      <c r="VZ19" s="56">
        <v>0</v>
      </c>
      <c r="WA19" s="56">
        <v>0</v>
      </c>
      <c r="WB19" s="56">
        <v>1</v>
      </c>
      <c r="WC19" s="56">
        <v>1</v>
      </c>
      <c r="WD19" s="56">
        <v>2</v>
      </c>
      <c r="WE19" s="56">
        <v>-1</v>
      </c>
      <c r="WF19" s="56">
        <v>4</v>
      </c>
      <c r="WG19" s="56">
        <v>-5</v>
      </c>
      <c r="WH19" s="56">
        <v>8</v>
      </c>
      <c r="WI19" s="56">
        <v>0</v>
      </c>
      <c r="WJ19" s="56">
        <v>5</v>
      </c>
      <c r="WK19" s="56">
        <v>-4</v>
      </c>
      <c r="WL19" s="56">
        <v>-6</v>
      </c>
      <c r="WM19" s="56">
        <v>-7</v>
      </c>
      <c r="WN19" s="56">
        <v>-4</v>
      </c>
      <c r="WO19" s="56">
        <v>2</v>
      </c>
      <c r="WP19" s="56">
        <v>2</v>
      </c>
      <c r="WQ19" s="56">
        <v>2</v>
      </c>
      <c r="WR19" s="56">
        <v>9</v>
      </c>
      <c r="WS19" s="56">
        <v>4</v>
      </c>
      <c r="WT19" s="56">
        <v>2</v>
      </c>
      <c r="WU19" s="56">
        <v>1</v>
      </c>
      <c r="WV19" s="56">
        <v>3</v>
      </c>
      <c r="WW19" s="56">
        <v>4</v>
      </c>
      <c r="WX19" s="56">
        <v>-4</v>
      </c>
      <c r="WY19" s="56">
        <v>-1</v>
      </c>
      <c r="WZ19" s="56">
        <v>2</v>
      </c>
      <c r="XA19" s="56">
        <v>0</v>
      </c>
    </row>
    <row r="20" spans="1:625">
      <c r="A20" t="s">
        <v>918</v>
      </c>
      <c r="B20" s="56">
        <v>-86</v>
      </c>
      <c r="C20" s="56">
        <v>-29</v>
      </c>
      <c r="D20" s="56">
        <v>3</v>
      </c>
      <c r="E20" s="56">
        <v>-8</v>
      </c>
      <c r="F20" s="56">
        <v>48</v>
      </c>
      <c r="G20" s="56">
        <v>50</v>
      </c>
      <c r="H20" s="56">
        <v>32</v>
      </c>
      <c r="I20" s="56">
        <v>36</v>
      </c>
      <c r="J20" s="56">
        <v>7</v>
      </c>
      <c r="K20" s="56">
        <v>5</v>
      </c>
      <c r="L20" s="56">
        <v>16</v>
      </c>
      <c r="M20" s="56">
        <v>52</v>
      </c>
      <c r="N20" s="56">
        <v>120</v>
      </c>
      <c r="O20" s="56">
        <v>196</v>
      </c>
      <c r="P20" s="56">
        <v>153</v>
      </c>
      <c r="Q20" s="56">
        <v>80</v>
      </c>
      <c r="R20" s="56">
        <v>-47</v>
      </c>
      <c r="S20" s="56">
        <v>-19</v>
      </c>
      <c r="T20" s="56">
        <v>-5</v>
      </c>
      <c r="U20" s="56">
        <v>31</v>
      </c>
      <c r="V20" s="56">
        <v>46</v>
      </c>
      <c r="W20" s="56">
        <v>44</v>
      </c>
      <c r="X20" s="56">
        <v>46</v>
      </c>
      <c r="Y20" s="56">
        <v>35</v>
      </c>
      <c r="Z20" s="56">
        <v>-7</v>
      </c>
      <c r="AA20" s="56">
        <v>-2</v>
      </c>
      <c r="AB20" s="56">
        <v>4</v>
      </c>
      <c r="AC20" s="56">
        <v>1</v>
      </c>
      <c r="AD20" s="56">
        <v>5</v>
      </c>
      <c r="AE20" s="56">
        <v>16</v>
      </c>
      <c r="AF20" s="56">
        <v>2</v>
      </c>
      <c r="AG20" s="56">
        <v>6</v>
      </c>
      <c r="AH20" s="56">
        <v>21</v>
      </c>
      <c r="AI20" s="56">
        <v>7</v>
      </c>
      <c r="AJ20" s="56">
        <v>38</v>
      </c>
      <c r="AK20" s="56">
        <v>6</v>
      </c>
      <c r="AL20" s="56">
        <v>54</v>
      </c>
      <c r="AM20" s="56">
        <v>34</v>
      </c>
      <c r="AN20" s="56">
        <v>53</v>
      </c>
      <c r="AO20" s="56">
        <v>41</v>
      </c>
      <c r="AP20" s="56">
        <v>-4</v>
      </c>
      <c r="AQ20" s="56">
        <v>-2</v>
      </c>
      <c r="AR20" s="56">
        <v>-8</v>
      </c>
      <c r="AS20" s="56">
        <v>1</v>
      </c>
      <c r="AT20" s="56">
        <v>16</v>
      </c>
      <c r="AU20" s="56">
        <v>8</v>
      </c>
      <c r="AV20" s="56">
        <v>8</v>
      </c>
      <c r="AW20" s="56">
        <v>7</v>
      </c>
      <c r="AX20" s="56">
        <v>-5</v>
      </c>
      <c r="AY20" s="56">
        <v>0</v>
      </c>
      <c r="AZ20" s="56">
        <v>-4</v>
      </c>
      <c r="BA20" s="56">
        <v>-3</v>
      </c>
      <c r="BB20" s="56">
        <v>-3</v>
      </c>
      <c r="BC20" s="56">
        <v>-2</v>
      </c>
      <c r="BD20" s="56">
        <v>0</v>
      </c>
      <c r="BE20" s="56">
        <v>1</v>
      </c>
      <c r="BF20" s="56">
        <v>-1</v>
      </c>
      <c r="BG20" s="56">
        <v>-2</v>
      </c>
      <c r="BH20" s="56">
        <v>2</v>
      </c>
      <c r="BI20" s="56">
        <v>4</v>
      </c>
      <c r="BJ20" s="56">
        <v>6</v>
      </c>
      <c r="BK20" s="56">
        <v>6</v>
      </c>
      <c r="BL20" s="56">
        <v>4</v>
      </c>
      <c r="BM20" s="56">
        <v>3</v>
      </c>
      <c r="BN20" s="56">
        <v>3</v>
      </c>
      <c r="BO20" s="56">
        <v>-5</v>
      </c>
      <c r="BP20" s="56">
        <v>1</v>
      </c>
      <c r="BQ20" s="56">
        <v>2</v>
      </c>
      <c r="BR20" s="56">
        <v>20</v>
      </c>
      <c r="BS20" s="56">
        <v>23</v>
      </c>
      <c r="BT20" s="56">
        <v>18</v>
      </c>
      <c r="BU20" s="56">
        <v>11</v>
      </c>
      <c r="BV20" s="56">
        <v>48</v>
      </c>
      <c r="BW20" s="56">
        <v>22</v>
      </c>
      <c r="BX20" s="56">
        <v>54</v>
      </c>
      <c r="BY20" s="56">
        <v>45</v>
      </c>
      <c r="BZ20" s="56">
        <v>82</v>
      </c>
      <c r="CA20" s="56">
        <v>45</v>
      </c>
      <c r="CB20" s="56">
        <v>56</v>
      </c>
      <c r="CC20" s="56">
        <v>31</v>
      </c>
      <c r="CD20" s="56">
        <v>-1</v>
      </c>
      <c r="CE20" s="56">
        <v>18</v>
      </c>
      <c r="CF20" s="56">
        <v>5</v>
      </c>
      <c r="CG20" s="56">
        <v>2</v>
      </c>
      <c r="CH20" s="56">
        <v>9</v>
      </c>
      <c r="CI20" s="56">
        <v>16</v>
      </c>
      <c r="CJ20" s="56">
        <v>16</v>
      </c>
      <c r="CK20" s="56">
        <v>9</v>
      </c>
      <c r="CL20" s="56">
        <v>8</v>
      </c>
      <c r="CM20" s="56">
        <v>19</v>
      </c>
      <c r="CN20" s="56">
        <v>31</v>
      </c>
      <c r="CO20" s="56">
        <v>33</v>
      </c>
      <c r="CP20" s="56">
        <v>32</v>
      </c>
      <c r="CQ20" s="56">
        <v>44</v>
      </c>
      <c r="CR20" s="56">
        <v>38</v>
      </c>
      <c r="CS20" s="56">
        <v>33</v>
      </c>
      <c r="CT20" s="56">
        <v>-1</v>
      </c>
      <c r="CU20" s="56">
        <v>-31</v>
      </c>
      <c r="CV20" s="56">
        <v>-3</v>
      </c>
      <c r="CW20" s="56">
        <v>22</v>
      </c>
      <c r="CX20" s="56">
        <v>37</v>
      </c>
      <c r="CY20" s="56">
        <v>71</v>
      </c>
      <c r="CZ20" s="56">
        <v>37</v>
      </c>
      <c r="DA20" s="56">
        <v>20</v>
      </c>
      <c r="DB20" s="56">
        <v>2</v>
      </c>
      <c r="DC20" s="56">
        <v>9</v>
      </c>
      <c r="DD20" s="56">
        <v>10</v>
      </c>
      <c r="DE20" s="56">
        <v>3</v>
      </c>
      <c r="DF20" s="56">
        <v>9</v>
      </c>
      <c r="DG20" s="56">
        <v>11</v>
      </c>
      <c r="DH20" s="56">
        <v>10</v>
      </c>
      <c r="DI20" s="56">
        <v>6</v>
      </c>
      <c r="DJ20" s="56">
        <v>22</v>
      </c>
      <c r="DK20" s="56">
        <v>21</v>
      </c>
      <c r="DL20" s="56">
        <v>37</v>
      </c>
      <c r="DM20" s="56">
        <v>36</v>
      </c>
      <c r="DN20" s="56">
        <v>43</v>
      </c>
      <c r="DO20" s="56">
        <v>39</v>
      </c>
      <c r="DP20" s="56">
        <v>43</v>
      </c>
      <c r="DQ20" s="56">
        <v>32</v>
      </c>
      <c r="DR20" s="56">
        <v>7</v>
      </c>
      <c r="DS20" s="56">
        <v>19</v>
      </c>
      <c r="DT20" s="56">
        <v>26</v>
      </c>
      <c r="DU20" s="56">
        <v>24</v>
      </c>
      <c r="DV20" s="56">
        <v>48</v>
      </c>
      <c r="DW20" s="56">
        <v>36</v>
      </c>
      <c r="DX20" s="56">
        <v>44</v>
      </c>
      <c r="DY20" s="56">
        <v>17</v>
      </c>
      <c r="DZ20" s="56">
        <v>1</v>
      </c>
      <c r="EA20" s="56">
        <v>6</v>
      </c>
      <c r="EB20" s="56">
        <v>11</v>
      </c>
      <c r="EC20" s="56">
        <v>2</v>
      </c>
      <c r="ED20" s="56">
        <v>12</v>
      </c>
      <c r="EE20" s="56">
        <v>26</v>
      </c>
      <c r="EF20" s="56">
        <v>14</v>
      </c>
      <c r="EG20" s="56">
        <v>13</v>
      </c>
      <c r="EH20" s="56">
        <v>-24</v>
      </c>
      <c r="EI20" s="56">
        <v>-18</v>
      </c>
      <c r="EJ20" s="56">
        <v>-8</v>
      </c>
      <c r="EK20" s="56">
        <v>-9</v>
      </c>
      <c r="EL20" s="56">
        <v>11</v>
      </c>
      <c r="EM20" s="56">
        <v>10</v>
      </c>
      <c r="EN20" s="56">
        <v>9</v>
      </c>
      <c r="EO20" s="56">
        <v>13</v>
      </c>
      <c r="EP20" s="56">
        <v>0</v>
      </c>
      <c r="EQ20" s="56">
        <v>-1</v>
      </c>
      <c r="ER20" s="56">
        <v>-1</v>
      </c>
      <c r="ES20" s="56">
        <v>-1</v>
      </c>
      <c r="ET20" s="56">
        <v>0</v>
      </c>
      <c r="EU20" s="56">
        <v>0</v>
      </c>
      <c r="EV20" s="56">
        <v>0</v>
      </c>
      <c r="EW20" s="56">
        <v>0</v>
      </c>
      <c r="EX20" s="56">
        <v>-1</v>
      </c>
      <c r="EY20" s="56">
        <v>7</v>
      </c>
      <c r="EZ20" s="56">
        <v>7</v>
      </c>
      <c r="FA20" s="56">
        <v>30</v>
      </c>
      <c r="FB20" s="56">
        <v>22</v>
      </c>
      <c r="FC20" s="56">
        <v>30</v>
      </c>
      <c r="FD20" s="56">
        <v>41</v>
      </c>
      <c r="FE20" s="56">
        <v>26</v>
      </c>
      <c r="FF20" s="56">
        <v>8</v>
      </c>
      <c r="FG20" s="56">
        <v>30</v>
      </c>
      <c r="FH20" s="56">
        <v>39</v>
      </c>
      <c r="FI20" s="56">
        <v>39</v>
      </c>
      <c r="FJ20" s="56">
        <v>37</v>
      </c>
      <c r="FK20" s="56">
        <v>36</v>
      </c>
      <c r="FL20" s="56">
        <v>51</v>
      </c>
      <c r="FM20" s="56">
        <v>49</v>
      </c>
      <c r="FN20" s="56">
        <v>20</v>
      </c>
      <c r="FO20" s="56">
        <v>25</v>
      </c>
      <c r="FP20" s="56">
        <v>35</v>
      </c>
      <c r="FQ20" s="56">
        <v>43</v>
      </c>
      <c r="FR20" s="56">
        <v>47</v>
      </c>
      <c r="FS20" s="56">
        <v>48</v>
      </c>
      <c r="FT20" s="56">
        <v>37</v>
      </c>
      <c r="FU20" s="56">
        <v>43</v>
      </c>
      <c r="FV20" s="56">
        <v>-3</v>
      </c>
      <c r="FW20" s="56">
        <v>-3</v>
      </c>
      <c r="FX20" s="56">
        <v>-2</v>
      </c>
      <c r="FY20" s="56">
        <v>1</v>
      </c>
      <c r="FZ20" s="56">
        <v>3</v>
      </c>
      <c r="GA20" s="56">
        <v>5</v>
      </c>
      <c r="GB20" s="56">
        <v>4</v>
      </c>
      <c r="GC20" s="56">
        <v>2</v>
      </c>
      <c r="GD20" s="56">
        <v>-27</v>
      </c>
      <c r="GE20" s="56">
        <v>0</v>
      </c>
      <c r="GF20" s="56">
        <v>23</v>
      </c>
      <c r="GG20" s="56">
        <v>38</v>
      </c>
      <c r="GH20" s="56">
        <v>72</v>
      </c>
      <c r="GI20" s="56">
        <v>78</v>
      </c>
      <c r="GJ20" s="56">
        <v>73</v>
      </c>
      <c r="GK20" s="56">
        <v>42</v>
      </c>
      <c r="GL20" s="56">
        <v>3</v>
      </c>
      <c r="GM20" s="56">
        <v>-2</v>
      </c>
      <c r="GN20" s="56">
        <v>1</v>
      </c>
      <c r="GO20" s="56">
        <v>9</v>
      </c>
      <c r="GP20" s="56">
        <v>7</v>
      </c>
      <c r="GQ20" s="56">
        <v>5</v>
      </c>
      <c r="GR20" s="56">
        <v>2</v>
      </c>
      <c r="GS20" s="56">
        <v>2</v>
      </c>
      <c r="GT20" s="56">
        <v>2</v>
      </c>
      <c r="GU20" s="56">
        <v>3</v>
      </c>
      <c r="GV20" s="56">
        <v>0</v>
      </c>
      <c r="GW20" s="56">
        <v>6</v>
      </c>
      <c r="GX20" s="56">
        <v>7</v>
      </c>
      <c r="GY20" s="56">
        <v>5</v>
      </c>
      <c r="GZ20" s="56">
        <v>8</v>
      </c>
      <c r="HA20" s="56">
        <v>6</v>
      </c>
      <c r="HB20" s="56">
        <v>3</v>
      </c>
      <c r="HC20" s="56">
        <v>14</v>
      </c>
      <c r="HD20" s="56">
        <v>47</v>
      </c>
      <c r="HE20" s="56">
        <v>49</v>
      </c>
      <c r="HF20" s="56">
        <v>80</v>
      </c>
      <c r="HG20" s="56">
        <v>68</v>
      </c>
      <c r="HH20" s="56">
        <v>107</v>
      </c>
      <c r="HI20" s="56">
        <v>55</v>
      </c>
      <c r="HJ20" s="56">
        <v>-10</v>
      </c>
      <c r="HK20" s="56">
        <v>-1</v>
      </c>
      <c r="HL20" s="56">
        <v>-4</v>
      </c>
      <c r="HM20" s="56">
        <v>-9</v>
      </c>
      <c r="HN20" s="56">
        <v>10</v>
      </c>
      <c r="HO20" s="56">
        <v>12</v>
      </c>
      <c r="HP20" s="56">
        <v>14</v>
      </c>
      <c r="HQ20" s="56">
        <v>14</v>
      </c>
      <c r="HR20" s="56">
        <v>6</v>
      </c>
      <c r="HS20" s="56">
        <v>-1</v>
      </c>
      <c r="HT20" s="56">
        <v>12</v>
      </c>
      <c r="HU20" s="56">
        <v>13</v>
      </c>
      <c r="HV20" s="56">
        <v>24</v>
      </c>
      <c r="HW20" s="56">
        <v>32</v>
      </c>
      <c r="HX20" s="56">
        <v>20</v>
      </c>
      <c r="HY20" s="56">
        <v>8</v>
      </c>
      <c r="HZ20" s="56">
        <v>11</v>
      </c>
      <c r="IA20" s="56">
        <v>7</v>
      </c>
      <c r="IB20" s="56">
        <v>38</v>
      </c>
      <c r="IC20" s="56">
        <v>48</v>
      </c>
      <c r="ID20" s="56">
        <v>60</v>
      </c>
      <c r="IE20" s="56">
        <v>101</v>
      </c>
      <c r="IF20" s="56">
        <v>92</v>
      </c>
      <c r="IG20" s="56">
        <v>96</v>
      </c>
      <c r="IH20" s="56">
        <v>7</v>
      </c>
      <c r="II20" s="56">
        <v>8</v>
      </c>
      <c r="IJ20" s="56">
        <v>15</v>
      </c>
      <c r="IK20" s="56">
        <v>7</v>
      </c>
      <c r="IL20" s="56">
        <v>24</v>
      </c>
      <c r="IM20" s="56">
        <v>26</v>
      </c>
      <c r="IN20" s="56">
        <v>22</v>
      </c>
      <c r="IO20" s="56">
        <v>32</v>
      </c>
      <c r="IP20" s="56">
        <v>-3</v>
      </c>
      <c r="IQ20" s="56">
        <v>-2</v>
      </c>
      <c r="IR20" s="56">
        <v>-2</v>
      </c>
      <c r="IS20" s="56">
        <v>-1</v>
      </c>
      <c r="IT20" s="56">
        <v>1</v>
      </c>
      <c r="IU20" s="56">
        <v>1</v>
      </c>
      <c r="IV20" s="56">
        <v>2</v>
      </c>
      <c r="IW20" s="56">
        <v>2</v>
      </c>
      <c r="IX20" s="56">
        <v>158</v>
      </c>
      <c r="IY20" s="56">
        <v>141</v>
      </c>
      <c r="IZ20" s="56">
        <v>233</v>
      </c>
      <c r="JA20" s="56">
        <v>338</v>
      </c>
      <c r="JB20" s="56">
        <v>338</v>
      </c>
      <c r="JC20" s="56">
        <v>327</v>
      </c>
      <c r="JD20" s="56">
        <v>363</v>
      </c>
      <c r="JE20" s="56">
        <v>299</v>
      </c>
      <c r="JF20" s="56">
        <v>-9</v>
      </c>
      <c r="JG20" s="56">
        <v>-1</v>
      </c>
      <c r="JH20" s="56">
        <v>-4</v>
      </c>
      <c r="JI20" s="56">
        <v>-3</v>
      </c>
      <c r="JJ20" s="56">
        <v>-14</v>
      </c>
      <c r="JK20" s="56">
        <v>2</v>
      </c>
      <c r="JL20" s="56">
        <v>12</v>
      </c>
      <c r="JM20" s="56">
        <v>7</v>
      </c>
      <c r="JN20" s="56">
        <v>7</v>
      </c>
      <c r="JO20" s="56">
        <v>9</v>
      </c>
      <c r="JP20" s="56">
        <v>0</v>
      </c>
      <c r="JQ20" s="56">
        <v>4</v>
      </c>
      <c r="JR20" s="56">
        <v>24</v>
      </c>
      <c r="JS20" s="56">
        <v>13</v>
      </c>
      <c r="JT20" s="56">
        <v>6</v>
      </c>
      <c r="JU20" s="56">
        <v>9</v>
      </c>
      <c r="JV20" s="56">
        <v>-23</v>
      </c>
      <c r="JW20" s="56">
        <v>-5</v>
      </c>
      <c r="JX20" s="56">
        <v>43</v>
      </c>
      <c r="JY20" s="56">
        <v>30</v>
      </c>
      <c r="JZ20" s="56">
        <v>18</v>
      </c>
      <c r="KA20" s="56">
        <v>57</v>
      </c>
      <c r="KB20" s="56">
        <v>38</v>
      </c>
      <c r="KC20" s="56">
        <v>32</v>
      </c>
      <c r="KD20" s="56">
        <v>-145</v>
      </c>
      <c r="KE20" s="56">
        <v>-92</v>
      </c>
      <c r="KF20" s="56">
        <v>-22</v>
      </c>
      <c r="KG20" s="56">
        <v>-1</v>
      </c>
      <c r="KH20" s="56">
        <v>2</v>
      </c>
      <c r="KI20" s="56">
        <v>40</v>
      </c>
      <c r="KJ20" s="56">
        <v>38</v>
      </c>
      <c r="KK20" s="56">
        <v>20</v>
      </c>
      <c r="KL20" s="56">
        <v>-19</v>
      </c>
      <c r="KM20" s="56">
        <v>5</v>
      </c>
      <c r="KN20" s="56">
        <v>26</v>
      </c>
      <c r="KO20" s="56">
        <v>24</v>
      </c>
      <c r="KP20" s="56">
        <v>54</v>
      </c>
      <c r="KQ20" s="56">
        <v>53</v>
      </c>
      <c r="KR20" s="56">
        <v>80</v>
      </c>
      <c r="KS20" s="56">
        <v>54</v>
      </c>
      <c r="KT20" s="56">
        <v>3</v>
      </c>
      <c r="KU20" s="56">
        <v>11</v>
      </c>
      <c r="KV20" s="56">
        <v>16</v>
      </c>
      <c r="KW20" s="56">
        <v>11</v>
      </c>
      <c r="KX20" s="56">
        <v>40</v>
      </c>
      <c r="KY20" s="56">
        <v>15</v>
      </c>
      <c r="KZ20" s="56">
        <v>22</v>
      </c>
      <c r="LA20" s="56">
        <v>5</v>
      </c>
      <c r="LB20" s="56">
        <v>13</v>
      </c>
      <c r="LC20" s="56">
        <v>9</v>
      </c>
      <c r="LD20" s="56">
        <v>3</v>
      </c>
      <c r="LE20" s="56">
        <v>20</v>
      </c>
      <c r="LF20" s="56">
        <v>27</v>
      </c>
      <c r="LG20" s="56">
        <v>29</v>
      </c>
      <c r="LH20" s="56">
        <v>25</v>
      </c>
      <c r="LI20" s="56">
        <v>22</v>
      </c>
      <c r="LJ20" s="56">
        <v>-1</v>
      </c>
      <c r="LK20" s="56">
        <v>-4</v>
      </c>
      <c r="LL20" s="56">
        <v>14</v>
      </c>
      <c r="LM20" s="56">
        <v>9</v>
      </c>
      <c r="LN20" s="56">
        <v>17</v>
      </c>
      <c r="LO20" s="56">
        <v>22</v>
      </c>
      <c r="LP20" s="56">
        <v>5</v>
      </c>
      <c r="LQ20" s="56">
        <v>11</v>
      </c>
      <c r="LR20" s="56">
        <v>-7</v>
      </c>
      <c r="LS20" s="56">
        <v>3</v>
      </c>
      <c r="LT20" s="56">
        <v>9</v>
      </c>
      <c r="LU20" s="56">
        <v>1</v>
      </c>
      <c r="LV20" s="56">
        <v>11</v>
      </c>
      <c r="LW20" s="56">
        <v>13</v>
      </c>
      <c r="LX20" s="56">
        <v>11</v>
      </c>
      <c r="LY20" s="56">
        <v>-2</v>
      </c>
      <c r="LZ20" s="56">
        <v>-7</v>
      </c>
      <c r="MA20" s="56">
        <v>0</v>
      </c>
      <c r="MB20" s="56">
        <v>0</v>
      </c>
      <c r="MC20" s="56">
        <v>29</v>
      </c>
      <c r="MD20" s="56">
        <v>40</v>
      </c>
      <c r="ME20" s="56">
        <v>76</v>
      </c>
      <c r="MF20" s="56">
        <v>64</v>
      </c>
      <c r="MG20" s="56">
        <v>23</v>
      </c>
      <c r="MH20" s="56">
        <v>15</v>
      </c>
      <c r="MI20" s="56">
        <v>17</v>
      </c>
      <c r="MJ20" s="56">
        <v>22</v>
      </c>
      <c r="MK20" s="56">
        <v>45</v>
      </c>
      <c r="ML20" s="56">
        <v>42</v>
      </c>
      <c r="MM20" s="56">
        <v>38</v>
      </c>
      <c r="MN20" s="56">
        <v>37</v>
      </c>
      <c r="MO20" s="56">
        <v>28</v>
      </c>
      <c r="MP20" s="56">
        <v>-20</v>
      </c>
      <c r="MQ20" s="56">
        <v>-3</v>
      </c>
      <c r="MR20" s="56">
        <v>20</v>
      </c>
      <c r="MS20" s="56">
        <v>54</v>
      </c>
      <c r="MT20" s="56">
        <v>47</v>
      </c>
      <c r="MU20" s="56">
        <v>47</v>
      </c>
      <c r="MV20" s="56">
        <v>61</v>
      </c>
      <c r="MW20" s="56">
        <v>41</v>
      </c>
      <c r="MX20" s="56">
        <v>-2</v>
      </c>
      <c r="MY20" s="56">
        <v>0</v>
      </c>
      <c r="MZ20" s="56">
        <v>-2</v>
      </c>
      <c r="NA20" s="56">
        <v>1</v>
      </c>
      <c r="NB20" s="56">
        <v>1</v>
      </c>
      <c r="NC20" s="56">
        <v>4</v>
      </c>
      <c r="ND20" s="56">
        <v>2</v>
      </c>
      <c r="NE20" s="56">
        <v>1</v>
      </c>
      <c r="NF20" s="56">
        <v>1</v>
      </c>
      <c r="NG20" s="56">
        <v>-6</v>
      </c>
      <c r="NH20" s="56">
        <v>44</v>
      </c>
      <c r="NI20" s="56">
        <v>42</v>
      </c>
      <c r="NJ20" s="56">
        <v>60</v>
      </c>
      <c r="NK20" s="56">
        <v>69</v>
      </c>
      <c r="NL20" s="56">
        <v>66</v>
      </c>
      <c r="NM20" s="56">
        <v>33</v>
      </c>
      <c r="NN20" s="56">
        <v>0</v>
      </c>
      <c r="NO20" s="56">
        <v>0</v>
      </c>
      <c r="NP20" s="56">
        <v>33</v>
      </c>
      <c r="NQ20" s="56">
        <v>4</v>
      </c>
      <c r="NR20" s="56">
        <v>17</v>
      </c>
      <c r="NS20" s="56">
        <v>26</v>
      </c>
      <c r="NT20" s="56">
        <v>19</v>
      </c>
      <c r="NU20" s="56">
        <v>9</v>
      </c>
      <c r="NV20" s="56">
        <v>4</v>
      </c>
      <c r="NW20" s="56">
        <v>10</v>
      </c>
      <c r="NX20" s="56">
        <v>1</v>
      </c>
      <c r="NY20" s="56">
        <v>7</v>
      </c>
      <c r="NZ20" s="56">
        <v>15</v>
      </c>
      <c r="OA20" s="56">
        <v>26</v>
      </c>
      <c r="OB20" s="56">
        <v>15</v>
      </c>
      <c r="OC20" s="56">
        <v>16</v>
      </c>
      <c r="OD20" s="56">
        <v>-4</v>
      </c>
      <c r="OE20" s="56">
        <v>2</v>
      </c>
      <c r="OF20" s="56">
        <v>23</v>
      </c>
      <c r="OG20" s="56">
        <v>6</v>
      </c>
      <c r="OH20" s="56">
        <v>5</v>
      </c>
      <c r="OI20" s="56">
        <v>19</v>
      </c>
      <c r="OJ20" s="56">
        <v>17</v>
      </c>
      <c r="OK20" s="56">
        <v>17</v>
      </c>
      <c r="OL20" s="56">
        <v>8</v>
      </c>
      <c r="OM20" s="56">
        <v>21</v>
      </c>
      <c r="ON20" s="56">
        <v>40</v>
      </c>
      <c r="OO20" s="56">
        <v>53</v>
      </c>
      <c r="OP20" s="56">
        <v>78</v>
      </c>
      <c r="OQ20" s="56">
        <v>63</v>
      </c>
      <c r="OR20" s="56">
        <v>66</v>
      </c>
      <c r="OS20" s="56">
        <v>24</v>
      </c>
      <c r="OT20" s="56">
        <v>3</v>
      </c>
      <c r="OU20" s="56">
        <v>-4</v>
      </c>
      <c r="OV20" s="56">
        <v>58</v>
      </c>
      <c r="OW20" s="56">
        <v>68</v>
      </c>
      <c r="OX20" s="56">
        <v>84</v>
      </c>
      <c r="OY20" s="56">
        <v>110</v>
      </c>
      <c r="OZ20" s="56">
        <v>112</v>
      </c>
      <c r="PA20" s="56">
        <v>104</v>
      </c>
      <c r="PB20" s="56">
        <v>-2</v>
      </c>
      <c r="PC20" s="56">
        <v>-3</v>
      </c>
      <c r="PD20" s="56">
        <v>9</v>
      </c>
      <c r="PE20" s="56">
        <v>1</v>
      </c>
      <c r="PF20" s="56">
        <v>46</v>
      </c>
      <c r="PG20" s="56">
        <v>28</v>
      </c>
      <c r="PH20" s="56">
        <v>22</v>
      </c>
      <c r="PI20" s="56">
        <v>7</v>
      </c>
      <c r="PJ20" s="56">
        <v>-24</v>
      </c>
      <c r="PK20" s="56">
        <v>-18</v>
      </c>
      <c r="PL20" s="56">
        <v>55</v>
      </c>
      <c r="PM20" s="56">
        <v>23</v>
      </c>
      <c r="PN20" s="56">
        <v>56</v>
      </c>
      <c r="PO20" s="56">
        <v>53</v>
      </c>
      <c r="PP20" s="56">
        <v>62</v>
      </c>
      <c r="PQ20" s="56">
        <v>36</v>
      </c>
      <c r="PR20" s="56">
        <v>0</v>
      </c>
      <c r="PS20" s="56">
        <v>0</v>
      </c>
      <c r="PT20" s="56">
        <v>-1</v>
      </c>
      <c r="PU20" s="56">
        <v>4</v>
      </c>
      <c r="PV20" s="56">
        <v>6</v>
      </c>
      <c r="PW20" s="56">
        <v>4</v>
      </c>
      <c r="PX20" s="56">
        <v>3</v>
      </c>
      <c r="PY20" s="56">
        <v>5</v>
      </c>
      <c r="PZ20" s="56">
        <v>-1</v>
      </c>
      <c r="QA20" s="56">
        <v>0</v>
      </c>
      <c r="QB20" s="56">
        <v>3</v>
      </c>
      <c r="QC20" s="56">
        <v>1</v>
      </c>
      <c r="QD20" s="56">
        <v>0</v>
      </c>
      <c r="QE20" s="56">
        <v>1</v>
      </c>
      <c r="QF20" s="56">
        <v>0</v>
      </c>
      <c r="QG20" s="56">
        <v>1</v>
      </c>
      <c r="QH20" s="56">
        <v>18</v>
      </c>
      <c r="QI20" s="56">
        <v>-4</v>
      </c>
      <c r="QJ20" s="56">
        <v>16</v>
      </c>
      <c r="QK20" s="56">
        <v>19</v>
      </c>
      <c r="QL20" s="56">
        <v>36</v>
      </c>
      <c r="QM20" s="56">
        <v>39</v>
      </c>
      <c r="QN20" s="56">
        <v>20</v>
      </c>
      <c r="QO20" s="56">
        <v>25</v>
      </c>
      <c r="QP20" s="56">
        <v>-6</v>
      </c>
      <c r="QQ20" s="56">
        <v>4</v>
      </c>
      <c r="QR20" s="56">
        <v>4</v>
      </c>
      <c r="QS20" s="56">
        <v>5</v>
      </c>
      <c r="QT20" s="56">
        <v>11</v>
      </c>
      <c r="QU20" s="56">
        <v>14</v>
      </c>
      <c r="QV20" s="56">
        <v>9</v>
      </c>
      <c r="QW20" s="56">
        <v>9</v>
      </c>
      <c r="QX20" s="56">
        <v>64</v>
      </c>
      <c r="QY20" s="56">
        <v>2</v>
      </c>
      <c r="QZ20" s="56">
        <v>5</v>
      </c>
      <c r="RA20" s="56">
        <v>26</v>
      </c>
      <c r="RB20" s="56">
        <v>111</v>
      </c>
      <c r="RC20" s="56">
        <v>81</v>
      </c>
      <c r="RD20" s="56">
        <v>55</v>
      </c>
      <c r="RE20" s="56">
        <v>31</v>
      </c>
      <c r="RF20" s="56">
        <v>0</v>
      </c>
      <c r="RG20" s="56">
        <v>-1</v>
      </c>
      <c r="RH20" s="56">
        <v>0</v>
      </c>
      <c r="RI20" s="56">
        <v>-2</v>
      </c>
      <c r="RJ20" s="56">
        <v>2</v>
      </c>
      <c r="RK20" s="56">
        <v>4</v>
      </c>
      <c r="RL20" s="56">
        <v>3</v>
      </c>
      <c r="RM20" s="56">
        <v>2</v>
      </c>
      <c r="RN20" s="56">
        <v>0</v>
      </c>
      <c r="RO20" s="56">
        <v>-5</v>
      </c>
      <c r="RP20" s="56">
        <v>-2</v>
      </c>
      <c r="RQ20" s="56">
        <v>3</v>
      </c>
      <c r="RR20" s="56">
        <v>9</v>
      </c>
      <c r="RS20" s="56">
        <v>5</v>
      </c>
      <c r="RT20" s="56">
        <v>1</v>
      </c>
      <c r="RU20" s="56">
        <v>2</v>
      </c>
      <c r="RV20" s="56">
        <v>-6</v>
      </c>
      <c r="RW20" s="56">
        <v>-11</v>
      </c>
      <c r="RX20" s="56">
        <v>-8</v>
      </c>
      <c r="RY20" s="56">
        <v>2</v>
      </c>
      <c r="RZ20" s="56">
        <v>0</v>
      </c>
      <c r="SA20" s="56">
        <v>4</v>
      </c>
      <c r="SB20" s="56">
        <v>4</v>
      </c>
      <c r="SC20" s="56">
        <v>1</v>
      </c>
      <c r="SD20" s="56">
        <v>0</v>
      </c>
      <c r="SE20" s="56">
        <v>0</v>
      </c>
      <c r="SF20" s="56">
        <v>1</v>
      </c>
      <c r="SG20" s="56">
        <v>0</v>
      </c>
      <c r="SH20" s="56">
        <v>1</v>
      </c>
      <c r="SI20" s="56">
        <v>3</v>
      </c>
      <c r="SJ20" s="56">
        <v>1</v>
      </c>
      <c r="SK20" s="56">
        <v>1</v>
      </c>
      <c r="SL20" s="56">
        <v>-3</v>
      </c>
      <c r="SM20" s="56">
        <v>-2</v>
      </c>
      <c r="SN20" s="56">
        <v>-11</v>
      </c>
      <c r="SO20" s="56">
        <v>-3</v>
      </c>
      <c r="SP20" s="56">
        <v>-3</v>
      </c>
      <c r="SQ20" s="56">
        <v>0</v>
      </c>
      <c r="SR20" s="56">
        <v>4</v>
      </c>
      <c r="SS20" s="56">
        <v>1</v>
      </c>
      <c r="ST20" s="56">
        <v>-5</v>
      </c>
      <c r="SU20" s="56">
        <v>-9</v>
      </c>
      <c r="SV20" s="56">
        <v>-3</v>
      </c>
      <c r="SW20" s="56">
        <v>0</v>
      </c>
      <c r="SX20" s="56">
        <v>5</v>
      </c>
      <c r="SY20" s="56">
        <v>5</v>
      </c>
      <c r="SZ20" s="56">
        <v>-2</v>
      </c>
      <c r="TA20" s="56">
        <v>-6</v>
      </c>
      <c r="TB20" s="56">
        <v>-16</v>
      </c>
      <c r="TC20" s="56">
        <v>-13</v>
      </c>
      <c r="TD20" s="56">
        <v>-6</v>
      </c>
      <c r="TE20" s="56">
        <v>-1</v>
      </c>
      <c r="TF20" s="56">
        <v>5</v>
      </c>
      <c r="TG20" s="56">
        <v>10</v>
      </c>
      <c r="TH20" s="56">
        <v>10</v>
      </c>
      <c r="TI20" s="56">
        <v>4</v>
      </c>
      <c r="TJ20" s="56">
        <v>0</v>
      </c>
      <c r="TK20" s="56">
        <v>2</v>
      </c>
      <c r="TL20" s="56">
        <v>1</v>
      </c>
      <c r="TM20" s="56">
        <v>0</v>
      </c>
      <c r="TN20" s="56">
        <v>5</v>
      </c>
      <c r="TO20" s="56">
        <v>3</v>
      </c>
      <c r="TP20" s="56">
        <v>7</v>
      </c>
      <c r="TQ20" s="56">
        <v>1</v>
      </c>
      <c r="TR20" s="56">
        <v>1</v>
      </c>
      <c r="TS20" s="56">
        <v>1</v>
      </c>
      <c r="TT20" s="56">
        <v>1</v>
      </c>
      <c r="TU20" s="56">
        <v>3</v>
      </c>
      <c r="TV20" s="56">
        <v>12</v>
      </c>
      <c r="TW20" s="56">
        <v>4</v>
      </c>
      <c r="TX20" s="56">
        <v>11</v>
      </c>
      <c r="TY20" s="56">
        <v>9</v>
      </c>
      <c r="TZ20" s="56">
        <v>4</v>
      </c>
      <c r="UA20" s="56">
        <v>3</v>
      </c>
      <c r="UB20" s="56">
        <v>3</v>
      </c>
      <c r="UC20" s="56">
        <v>42</v>
      </c>
      <c r="UD20" s="56">
        <v>31</v>
      </c>
      <c r="UE20" s="56">
        <v>5</v>
      </c>
      <c r="UF20" s="56">
        <v>5</v>
      </c>
      <c r="UG20" s="56">
        <v>5</v>
      </c>
      <c r="UH20" s="56">
        <v>-1</v>
      </c>
      <c r="UI20" s="56">
        <v>-3</v>
      </c>
      <c r="UJ20" s="56">
        <v>-1</v>
      </c>
      <c r="UK20" s="56">
        <v>0</v>
      </c>
      <c r="UL20" s="56">
        <v>0</v>
      </c>
      <c r="UM20" s="56">
        <v>2</v>
      </c>
      <c r="UN20" s="56">
        <v>0</v>
      </c>
      <c r="UO20" s="56">
        <v>2</v>
      </c>
      <c r="UP20" s="56">
        <v>36</v>
      </c>
      <c r="UQ20" s="56">
        <v>16</v>
      </c>
      <c r="UR20" s="56">
        <v>53</v>
      </c>
      <c r="US20" s="56">
        <v>92</v>
      </c>
      <c r="UT20" s="56">
        <v>109</v>
      </c>
      <c r="UU20" s="56">
        <v>93</v>
      </c>
      <c r="UV20" s="56">
        <v>103</v>
      </c>
      <c r="UW20" s="56">
        <v>38</v>
      </c>
      <c r="UX20" s="56">
        <v>1</v>
      </c>
      <c r="UY20" s="56">
        <v>0</v>
      </c>
      <c r="UZ20" s="56">
        <v>-1</v>
      </c>
      <c r="VA20" s="56">
        <v>0</v>
      </c>
      <c r="VB20" s="56">
        <v>0</v>
      </c>
      <c r="VC20" s="56">
        <v>1</v>
      </c>
      <c r="VD20" s="56">
        <v>1</v>
      </c>
      <c r="VE20" s="56">
        <v>-1</v>
      </c>
      <c r="VF20" s="56">
        <v>2</v>
      </c>
      <c r="VG20" s="56">
        <v>6</v>
      </c>
      <c r="VH20" s="56">
        <v>4</v>
      </c>
      <c r="VI20" s="56">
        <v>0</v>
      </c>
      <c r="VJ20" s="56">
        <v>5</v>
      </c>
      <c r="VK20" s="56">
        <v>5</v>
      </c>
      <c r="VL20" s="56">
        <v>3</v>
      </c>
      <c r="VM20" s="56">
        <v>8</v>
      </c>
      <c r="VN20">
        <v>-18</v>
      </c>
      <c r="VO20">
        <v>-8</v>
      </c>
      <c r="VP20">
        <v>-1</v>
      </c>
      <c r="VQ20">
        <v>4</v>
      </c>
      <c r="VR20">
        <v>5</v>
      </c>
      <c r="VS20">
        <v>12</v>
      </c>
      <c r="VT20">
        <v>8</v>
      </c>
      <c r="VU20">
        <v>1</v>
      </c>
      <c r="VV20" s="56">
        <v>0</v>
      </c>
      <c r="VW20" s="56">
        <v>0</v>
      </c>
      <c r="VX20" s="56">
        <v>-1</v>
      </c>
      <c r="VY20" s="56">
        <v>-2</v>
      </c>
      <c r="VZ20" s="56">
        <v>-1</v>
      </c>
      <c r="WA20" s="56">
        <v>0</v>
      </c>
      <c r="WB20" s="56">
        <v>0</v>
      </c>
      <c r="WC20" s="56">
        <v>-2</v>
      </c>
      <c r="WD20" s="56">
        <v>-3</v>
      </c>
      <c r="WE20" s="56">
        <v>4</v>
      </c>
      <c r="WF20" s="56">
        <v>-1</v>
      </c>
      <c r="WG20" s="56">
        <v>0</v>
      </c>
      <c r="WH20" s="56">
        <v>3</v>
      </c>
      <c r="WI20" s="56">
        <v>7</v>
      </c>
      <c r="WJ20" s="56">
        <v>6</v>
      </c>
      <c r="WK20" s="56">
        <v>-1</v>
      </c>
      <c r="WL20" s="56">
        <v>-4</v>
      </c>
      <c r="WM20" s="56">
        <v>1</v>
      </c>
      <c r="WN20" s="56">
        <v>-3</v>
      </c>
      <c r="WO20" s="56">
        <v>-3</v>
      </c>
      <c r="WP20" s="56">
        <v>3</v>
      </c>
      <c r="WQ20" s="56">
        <v>11</v>
      </c>
      <c r="WR20" s="56">
        <v>10</v>
      </c>
      <c r="WS20" s="56">
        <v>7</v>
      </c>
      <c r="WT20" s="56">
        <v>3</v>
      </c>
      <c r="WU20" s="56">
        <v>-5</v>
      </c>
      <c r="WV20" s="56">
        <v>-1</v>
      </c>
      <c r="WW20" s="56">
        <v>0</v>
      </c>
      <c r="WX20" s="56">
        <v>1</v>
      </c>
      <c r="WY20" s="56">
        <v>1</v>
      </c>
      <c r="WZ20" s="56">
        <v>0</v>
      </c>
      <c r="XA20" s="56">
        <v>3</v>
      </c>
    </row>
    <row r="21" spans="1:625">
      <c r="A21" t="s">
        <v>919</v>
      </c>
      <c r="B21" s="56">
        <v>-70</v>
      </c>
      <c r="C21" s="56">
        <v>-36</v>
      </c>
      <c r="D21" s="56">
        <v>27</v>
      </c>
      <c r="E21" s="56">
        <v>16</v>
      </c>
      <c r="F21" s="56">
        <v>10</v>
      </c>
      <c r="G21" s="56">
        <v>24</v>
      </c>
      <c r="H21" s="56">
        <v>37</v>
      </c>
      <c r="I21" s="56">
        <v>25</v>
      </c>
      <c r="J21" s="56">
        <v>-8</v>
      </c>
      <c r="K21" s="56">
        <v>3</v>
      </c>
      <c r="L21" s="56">
        <v>31</v>
      </c>
      <c r="M21" s="56">
        <v>51</v>
      </c>
      <c r="N21" s="56">
        <v>157</v>
      </c>
      <c r="O21" s="56">
        <v>168</v>
      </c>
      <c r="P21" s="56">
        <v>159</v>
      </c>
      <c r="Q21" s="56">
        <v>90</v>
      </c>
      <c r="R21" s="56">
        <v>-49</v>
      </c>
      <c r="S21" s="56">
        <v>-28</v>
      </c>
      <c r="T21" s="56">
        <v>-23</v>
      </c>
      <c r="U21" s="56">
        <v>9</v>
      </c>
      <c r="V21" s="56">
        <v>38</v>
      </c>
      <c r="W21" s="56">
        <v>36</v>
      </c>
      <c r="X21" s="56">
        <v>65</v>
      </c>
      <c r="Y21" s="56">
        <v>36</v>
      </c>
      <c r="Z21" s="56">
        <v>-13</v>
      </c>
      <c r="AA21" s="56">
        <v>-6</v>
      </c>
      <c r="AB21" s="56">
        <v>4</v>
      </c>
      <c r="AC21" s="56">
        <v>2</v>
      </c>
      <c r="AD21" s="56">
        <v>7</v>
      </c>
      <c r="AE21" s="56">
        <v>16</v>
      </c>
      <c r="AF21" s="56">
        <v>5</v>
      </c>
      <c r="AG21" s="56">
        <v>3</v>
      </c>
      <c r="AH21" s="56">
        <v>13</v>
      </c>
      <c r="AI21" s="56">
        <v>20</v>
      </c>
      <c r="AJ21" s="56">
        <v>14</v>
      </c>
      <c r="AK21" s="56">
        <v>6</v>
      </c>
      <c r="AL21" s="56">
        <v>52</v>
      </c>
      <c r="AM21" s="56">
        <v>50</v>
      </c>
      <c r="AN21" s="56">
        <v>51</v>
      </c>
      <c r="AO21" s="56">
        <v>63</v>
      </c>
      <c r="AP21" s="56">
        <v>-4</v>
      </c>
      <c r="AQ21" s="56">
        <v>-8</v>
      </c>
      <c r="AR21" s="56">
        <v>2</v>
      </c>
      <c r="AS21" s="56">
        <v>-7</v>
      </c>
      <c r="AT21" s="56">
        <v>12</v>
      </c>
      <c r="AU21" s="56">
        <v>8</v>
      </c>
      <c r="AV21" s="56">
        <v>1</v>
      </c>
      <c r="AW21" s="56">
        <v>14</v>
      </c>
      <c r="AX21" s="56">
        <v>-5</v>
      </c>
      <c r="AY21" s="56">
        <v>-4</v>
      </c>
      <c r="AZ21" s="56">
        <v>-4</v>
      </c>
      <c r="BA21" s="56">
        <v>-3</v>
      </c>
      <c r="BB21" s="56">
        <v>5</v>
      </c>
      <c r="BC21" s="56">
        <v>0</v>
      </c>
      <c r="BD21" s="56">
        <v>1</v>
      </c>
      <c r="BE21" s="56">
        <v>-7</v>
      </c>
      <c r="BF21" s="56">
        <v>5</v>
      </c>
      <c r="BG21" s="56">
        <v>2</v>
      </c>
      <c r="BH21" s="56">
        <v>1</v>
      </c>
      <c r="BI21" s="56">
        <v>2</v>
      </c>
      <c r="BJ21" s="56">
        <v>5</v>
      </c>
      <c r="BK21" s="56">
        <v>3</v>
      </c>
      <c r="BL21" s="56">
        <v>3</v>
      </c>
      <c r="BM21" s="56">
        <v>1</v>
      </c>
      <c r="BN21" s="56">
        <v>-8</v>
      </c>
      <c r="BO21" s="56">
        <v>-7</v>
      </c>
      <c r="BP21" s="56">
        <v>0</v>
      </c>
      <c r="BQ21" s="56">
        <v>57</v>
      </c>
      <c r="BR21" s="56">
        <v>14</v>
      </c>
      <c r="BS21" s="56">
        <v>16</v>
      </c>
      <c r="BT21" s="56">
        <v>17</v>
      </c>
      <c r="BU21" s="56">
        <v>12</v>
      </c>
      <c r="BV21" s="56">
        <v>31</v>
      </c>
      <c r="BW21" s="56">
        <v>36</v>
      </c>
      <c r="BX21" s="56">
        <v>53</v>
      </c>
      <c r="BY21" s="56">
        <v>45</v>
      </c>
      <c r="BZ21" s="56">
        <v>63</v>
      </c>
      <c r="CA21" s="56">
        <v>68</v>
      </c>
      <c r="CB21" s="56">
        <v>46</v>
      </c>
      <c r="CC21" s="56">
        <v>25</v>
      </c>
      <c r="CD21" s="56">
        <v>-10</v>
      </c>
      <c r="CE21" s="56">
        <v>-1</v>
      </c>
      <c r="CF21" s="56">
        <v>7</v>
      </c>
      <c r="CG21" s="56">
        <v>9</v>
      </c>
      <c r="CH21" s="56">
        <v>25</v>
      </c>
      <c r="CI21" s="56">
        <v>20</v>
      </c>
      <c r="CJ21" s="56">
        <v>15</v>
      </c>
      <c r="CK21" s="56">
        <v>1</v>
      </c>
      <c r="CL21" s="56">
        <v>4</v>
      </c>
      <c r="CM21" s="56">
        <v>16</v>
      </c>
      <c r="CN21" s="56">
        <v>36</v>
      </c>
      <c r="CO21" s="56">
        <v>15</v>
      </c>
      <c r="CP21" s="56">
        <v>34</v>
      </c>
      <c r="CQ21" s="56">
        <v>39</v>
      </c>
      <c r="CR21" s="56">
        <v>48</v>
      </c>
      <c r="CS21" s="56">
        <v>31</v>
      </c>
      <c r="CT21" s="56">
        <v>-23</v>
      </c>
      <c r="CU21" s="56">
        <v>-12</v>
      </c>
      <c r="CV21" s="56">
        <v>15</v>
      </c>
      <c r="CW21" s="56">
        <v>28</v>
      </c>
      <c r="CX21" s="56">
        <v>46</v>
      </c>
      <c r="CY21" s="56">
        <v>64</v>
      </c>
      <c r="CZ21" s="56">
        <v>38</v>
      </c>
      <c r="DA21" s="56">
        <v>26</v>
      </c>
      <c r="DB21" s="56">
        <v>2</v>
      </c>
      <c r="DC21" s="56">
        <v>-1</v>
      </c>
      <c r="DD21" s="56">
        <v>11</v>
      </c>
      <c r="DE21" s="56">
        <v>5</v>
      </c>
      <c r="DF21" s="56">
        <v>9</v>
      </c>
      <c r="DG21" s="56">
        <v>6</v>
      </c>
      <c r="DH21" s="56">
        <v>7</v>
      </c>
      <c r="DI21" s="56">
        <v>5</v>
      </c>
      <c r="DJ21" s="56">
        <v>33</v>
      </c>
      <c r="DK21" s="56">
        <v>43</v>
      </c>
      <c r="DL21" s="56">
        <v>30</v>
      </c>
      <c r="DM21" s="56">
        <v>57</v>
      </c>
      <c r="DN21" s="56">
        <v>59</v>
      </c>
      <c r="DO21" s="56">
        <v>56</v>
      </c>
      <c r="DP21" s="56">
        <v>54</v>
      </c>
      <c r="DQ21" s="56">
        <v>65</v>
      </c>
      <c r="DR21" s="56">
        <v>11</v>
      </c>
      <c r="DS21" s="56">
        <v>13</v>
      </c>
      <c r="DT21" s="56">
        <v>26</v>
      </c>
      <c r="DU21" s="56">
        <v>32</v>
      </c>
      <c r="DV21" s="56">
        <v>47</v>
      </c>
      <c r="DW21" s="56">
        <v>44</v>
      </c>
      <c r="DX21" s="56">
        <v>51</v>
      </c>
      <c r="DY21" s="56">
        <v>43</v>
      </c>
      <c r="DZ21" s="56">
        <v>9</v>
      </c>
      <c r="EA21" s="56">
        <v>6</v>
      </c>
      <c r="EB21" s="56">
        <v>15</v>
      </c>
      <c r="EC21" s="56">
        <v>13</v>
      </c>
      <c r="ED21" s="56">
        <v>18</v>
      </c>
      <c r="EE21" s="56">
        <v>26</v>
      </c>
      <c r="EF21" s="56">
        <v>11</v>
      </c>
      <c r="EG21" s="56">
        <v>13</v>
      </c>
      <c r="EH21" s="56">
        <v>-12</v>
      </c>
      <c r="EI21" s="56">
        <v>-11</v>
      </c>
      <c r="EJ21" s="56">
        <v>-11</v>
      </c>
      <c r="EK21" s="56">
        <v>-6</v>
      </c>
      <c r="EL21" s="56">
        <v>8</v>
      </c>
      <c r="EM21" s="56">
        <v>14</v>
      </c>
      <c r="EN21" s="56">
        <v>11</v>
      </c>
      <c r="EO21" s="56">
        <v>4</v>
      </c>
      <c r="EP21" s="56">
        <v>-1</v>
      </c>
      <c r="EQ21" s="56">
        <v>2</v>
      </c>
      <c r="ER21" s="56">
        <v>0</v>
      </c>
      <c r="ES21" s="56">
        <v>0</v>
      </c>
      <c r="ET21" s="56">
        <v>0</v>
      </c>
      <c r="EU21" s="56">
        <v>0</v>
      </c>
      <c r="EV21" s="56">
        <v>0</v>
      </c>
      <c r="EW21" s="56">
        <v>0</v>
      </c>
      <c r="EX21" s="56">
        <v>11</v>
      </c>
      <c r="EY21" s="56">
        <v>9</v>
      </c>
      <c r="EZ21" s="56">
        <v>9</v>
      </c>
      <c r="FA21" s="56">
        <v>26</v>
      </c>
      <c r="FB21" s="56">
        <v>38</v>
      </c>
      <c r="FC21" s="56">
        <v>42</v>
      </c>
      <c r="FD21" s="56">
        <v>31</v>
      </c>
      <c r="FE21" s="56">
        <v>37</v>
      </c>
      <c r="FF21" s="56">
        <v>11</v>
      </c>
      <c r="FG21" s="56">
        <v>26</v>
      </c>
      <c r="FH21" s="56">
        <v>32</v>
      </c>
      <c r="FI21" s="56">
        <v>43</v>
      </c>
      <c r="FJ21" s="56">
        <v>68</v>
      </c>
      <c r="FK21" s="56">
        <v>54</v>
      </c>
      <c r="FL21" s="56">
        <v>47</v>
      </c>
      <c r="FM21" s="56">
        <v>41</v>
      </c>
      <c r="FN21" s="56">
        <v>14</v>
      </c>
      <c r="FO21" s="56">
        <v>15</v>
      </c>
      <c r="FP21" s="56">
        <v>48</v>
      </c>
      <c r="FQ21" s="56">
        <v>32</v>
      </c>
      <c r="FR21" s="56">
        <v>45</v>
      </c>
      <c r="FS21" s="56">
        <v>41</v>
      </c>
      <c r="FT21" s="56">
        <v>37</v>
      </c>
      <c r="FU21" s="56">
        <v>39</v>
      </c>
      <c r="FV21" s="56">
        <v>-3</v>
      </c>
      <c r="FW21" s="56">
        <v>0</v>
      </c>
      <c r="FX21" s="56">
        <v>-1</v>
      </c>
      <c r="FY21" s="56">
        <v>0</v>
      </c>
      <c r="FZ21" s="56">
        <v>2</v>
      </c>
      <c r="GA21" s="56">
        <v>4</v>
      </c>
      <c r="GB21" s="56">
        <v>5</v>
      </c>
      <c r="GC21" s="56">
        <v>7</v>
      </c>
      <c r="GD21" s="56">
        <v>-20</v>
      </c>
      <c r="GE21" s="56">
        <v>1</v>
      </c>
      <c r="GF21" s="56">
        <v>14</v>
      </c>
      <c r="GG21" s="56">
        <v>48</v>
      </c>
      <c r="GH21" s="56">
        <v>66</v>
      </c>
      <c r="GI21" s="56">
        <v>74</v>
      </c>
      <c r="GJ21" s="56">
        <v>73</v>
      </c>
      <c r="GK21" s="56">
        <v>25</v>
      </c>
      <c r="GL21" s="56">
        <v>4</v>
      </c>
      <c r="GM21" s="56">
        <v>0</v>
      </c>
      <c r="GN21" s="56">
        <v>3</v>
      </c>
      <c r="GO21" s="56">
        <v>7</v>
      </c>
      <c r="GP21" s="56">
        <v>2</v>
      </c>
      <c r="GQ21" s="56">
        <v>9</v>
      </c>
      <c r="GR21" s="56">
        <v>5</v>
      </c>
      <c r="GS21" s="56">
        <v>8</v>
      </c>
      <c r="GT21" s="56">
        <v>9</v>
      </c>
      <c r="GU21" s="56">
        <v>-3</v>
      </c>
      <c r="GV21" s="56">
        <v>0</v>
      </c>
      <c r="GW21" s="56">
        <v>-1</v>
      </c>
      <c r="GX21" s="56">
        <v>12</v>
      </c>
      <c r="GY21" s="56">
        <v>11</v>
      </c>
      <c r="GZ21" s="56">
        <v>9</v>
      </c>
      <c r="HA21" s="56">
        <v>2</v>
      </c>
      <c r="HB21" s="56">
        <v>13</v>
      </c>
      <c r="HC21" s="56">
        <v>11</v>
      </c>
      <c r="HD21" s="56">
        <v>51</v>
      </c>
      <c r="HE21" s="56">
        <v>65</v>
      </c>
      <c r="HF21" s="56">
        <v>114</v>
      </c>
      <c r="HG21" s="56">
        <v>85</v>
      </c>
      <c r="HH21" s="56">
        <v>78</v>
      </c>
      <c r="HI21" s="56">
        <v>63</v>
      </c>
      <c r="HJ21" s="56">
        <v>-10</v>
      </c>
      <c r="HK21" s="56">
        <v>-12</v>
      </c>
      <c r="HL21" s="56">
        <v>0</v>
      </c>
      <c r="HM21" s="56">
        <v>4</v>
      </c>
      <c r="HN21" s="56">
        <v>4</v>
      </c>
      <c r="HO21" s="56">
        <v>20</v>
      </c>
      <c r="HP21" s="56">
        <v>19</v>
      </c>
      <c r="HQ21" s="56">
        <v>6</v>
      </c>
      <c r="HR21" s="56">
        <v>5</v>
      </c>
      <c r="HS21" s="56">
        <v>2</v>
      </c>
      <c r="HT21" s="56">
        <v>8</v>
      </c>
      <c r="HU21" s="56">
        <v>12</v>
      </c>
      <c r="HV21" s="56">
        <v>27</v>
      </c>
      <c r="HW21" s="56">
        <v>38</v>
      </c>
      <c r="HX21" s="56">
        <v>20</v>
      </c>
      <c r="HY21" s="56">
        <v>17</v>
      </c>
      <c r="HZ21" s="56">
        <v>8</v>
      </c>
      <c r="IA21" s="56">
        <v>24</v>
      </c>
      <c r="IB21" s="56">
        <v>68</v>
      </c>
      <c r="IC21" s="56">
        <v>96</v>
      </c>
      <c r="ID21" s="56">
        <v>95</v>
      </c>
      <c r="IE21" s="56">
        <v>89</v>
      </c>
      <c r="IF21" s="56">
        <v>106</v>
      </c>
      <c r="IG21" s="56">
        <v>81</v>
      </c>
      <c r="IH21" s="56">
        <v>9</v>
      </c>
      <c r="II21" s="56">
        <v>12</v>
      </c>
      <c r="IJ21" s="56">
        <v>22</v>
      </c>
      <c r="IK21" s="56">
        <v>21</v>
      </c>
      <c r="IL21" s="56">
        <v>26</v>
      </c>
      <c r="IM21" s="56">
        <v>22</v>
      </c>
      <c r="IN21" s="56">
        <v>31</v>
      </c>
      <c r="IO21" s="56">
        <v>32</v>
      </c>
      <c r="IP21" s="56">
        <v>-2</v>
      </c>
      <c r="IQ21" s="56">
        <v>-10</v>
      </c>
      <c r="IR21" s="56">
        <v>-3</v>
      </c>
      <c r="IS21" s="56">
        <v>4</v>
      </c>
      <c r="IT21" s="56">
        <v>4</v>
      </c>
      <c r="IU21" s="56">
        <v>0</v>
      </c>
      <c r="IV21" s="56">
        <v>5</v>
      </c>
      <c r="IW21" s="56">
        <v>2</v>
      </c>
      <c r="IX21" s="56">
        <v>257</v>
      </c>
      <c r="IY21" s="56">
        <v>303</v>
      </c>
      <c r="IZ21" s="56">
        <v>333</v>
      </c>
      <c r="JA21" s="56">
        <v>372</v>
      </c>
      <c r="JB21" s="56">
        <v>372</v>
      </c>
      <c r="JC21" s="56">
        <v>366</v>
      </c>
      <c r="JD21" s="56">
        <v>361</v>
      </c>
      <c r="JE21" s="56">
        <v>337</v>
      </c>
      <c r="JF21" s="56">
        <v>-30</v>
      </c>
      <c r="JG21" s="56">
        <v>-2</v>
      </c>
      <c r="JH21" s="56">
        <v>-5</v>
      </c>
      <c r="JI21" s="56">
        <v>-14</v>
      </c>
      <c r="JJ21" s="56">
        <v>0</v>
      </c>
      <c r="JK21" s="56">
        <v>4</v>
      </c>
      <c r="JL21" s="56">
        <v>-3</v>
      </c>
      <c r="JM21" s="56">
        <v>10</v>
      </c>
      <c r="JN21" s="56">
        <v>11</v>
      </c>
      <c r="JO21" s="56">
        <v>0</v>
      </c>
      <c r="JP21" s="56">
        <v>6</v>
      </c>
      <c r="JQ21" s="56">
        <v>7</v>
      </c>
      <c r="JR21" s="56">
        <v>14</v>
      </c>
      <c r="JS21" s="56">
        <v>9</v>
      </c>
      <c r="JT21" s="56">
        <v>10</v>
      </c>
      <c r="JU21" s="56">
        <v>5</v>
      </c>
      <c r="JV21" s="56">
        <v>-16</v>
      </c>
      <c r="JW21" s="56">
        <v>0</v>
      </c>
      <c r="JX21" s="56">
        <v>28</v>
      </c>
      <c r="JY21" s="56">
        <v>32</v>
      </c>
      <c r="JZ21" s="56">
        <v>25</v>
      </c>
      <c r="KA21" s="56">
        <v>64</v>
      </c>
      <c r="KB21" s="56">
        <v>65</v>
      </c>
      <c r="KC21" s="56">
        <v>25</v>
      </c>
      <c r="KD21" s="56">
        <v>-127</v>
      </c>
      <c r="KE21" s="56">
        <v>-105</v>
      </c>
      <c r="KF21" s="56">
        <v>-43</v>
      </c>
      <c r="KG21" s="56">
        <v>18</v>
      </c>
      <c r="KH21" s="56">
        <v>12</v>
      </c>
      <c r="KI21" s="56">
        <v>19</v>
      </c>
      <c r="KJ21" s="56">
        <v>37</v>
      </c>
      <c r="KK21" s="56">
        <v>16</v>
      </c>
      <c r="KL21" s="56">
        <v>-35</v>
      </c>
      <c r="KM21" s="56">
        <v>-4</v>
      </c>
      <c r="KN21" s="56">
        <v>30</v>
      </c>
      <c r="KO21" s="56">
        <v>38</v>
      </c>
      <c r="KP21" s="56">
        <v>47</v>
      </c>
      <c r="KQ21" s="56">
        <v>45</v>
      </c>
      <c r="KR21" s="56">
        <v>60</v>
      </c>
      <c r="KS21" s="56">
        <v>53</v>
      </c>
      <c r="KT21" s="56">
        <v>0</v>
      </c>
      <c r="KU21" s="56">
        <v>21</v>
      </c>
      <c r="KV21" s="56">
        <v>9</v>
      </c>
      <c r="KW21" s="56">
        <v>14</v>
      </c>
      <c r="KX21" s="56">
        <v>29</v>
      </c>
      <c r="KY21" s="56">
        <v>21</v>
      </c>
      <c r="KZ21" s="56">
        <v>19</v>
      </c>
      <c r="LA21" s="56">
        <v>15</v>
      </c>
      <c r="LB21" s="56">
        <v>7</v>
      </c>
      <c r="LC21" s="56">
        <v>10</v>
      </c>
      <c r="LD21" s="56">
        <v>15</v>
      </c>
      <c r="LE21" s="56">
        <v>13</v>
      </c>
      <c r="LF21" s="56">
        <v>26</v>
      </c>
      <c r="LG21" s="56">
        <v>25</v>
      </c>
      <c r="LH21" s="56">
        <v>24</v>
      </c>
      <c r="LI21" s="56">
        <v>18</v>
      </c>
      <c r="LJ21" s="56">
        <v>-7</v>
      </c>
      <c r="LK21" s="56">
        <v>3</v>
      </c>
      <c r="LL21" s="56">
        <v>13</v>
      </c>
      <c r="LM21" s="56">
        <v>13</v>
      </c>
      <c r="LN21" s="56">
        <v>15</v>
      </c>
      <c r="LO21" s="56">
        <v>11</v>
      </c>
      <c r="LP21" s="56">
        <v>6</v>
      </c>
      <c r="LQ21" s="56">
        <v>15</v>
      </c>
      <c r="LR21" s="56">
        <v>-4</v>
      </c>
      <c r="LS21" s="56">
        <v>-1</v>
      </c>
      <c r="LT21" s="56">
        <v>4</v>
      </c>
      <c r="LU21" s="56">
        <v>-4</v>
      </c>
      <c r="LV21" s="56">
        <v>15</v>
      </c>
      <c r="LW21" s="56">
        <v>9</v>
      </c>
      <c r="LX21" s="56">
        <v>9</v>
      </c>
      <c r="LY21" s="56">
        <v>4</v>
      </c>
      <c r="LZ21" s="56">
        <v>16</v>
      </c>
      <c r="MA21" s="56">
        <v>-8</v>
      </c>
      <c r="MB21" s="56">
        <v>9</v>
      </c>
      <c r="MC21" s="56">
        <v>4</v>
      </c>
      <c r="MD21" s="56">
        <v>54</v>
      </c>
      <c r="ME21" s="56">
        <v>79</v>
      </c>
      <c r="MF21" s="56">
        <v>55</v>
      </c>
      <c r="MG21" s="56">
        <v>35</v>
      </c>
      <c r="MH21" s="56">
        <v>13</v>
      </c>
      <c r="MI21" s="56">
        <v>9</v>
      </c>
      <c r="MJ21" s="56">
        <v>23</v>
      </c>
      <c r="MK21" s="56">
        <v>31</v>
      </c>
      <c r="ML21" s="56">
        <v>49</v>
      </c>
      <c r="MM21" s="56">
        <v>43</v>
      </c>
      <c r="MN21" s="56">
        <v>55</v>
      </c>
      <c r="MO21" s="56">
        <v>24</v>
      </c>
      <c r="MP21" s="56">
        <v>-15</v>
      </c>
      <c r="MQ21" s="56">
        <v>15</v>
      </c>
      <c r="MR21" s="56">
        <v>52</v>
      </c>
      <c r="MS21" s="56">
        <v>69</v>
      </c>
      <c r="MT21" s="56">
        <v>53</v>
      </c>
      <c r="MU21" s="56">
        <v>72</v>
      </c>
      <c r="MV21" s="56">
        <v>64</v>
      </c>
      <c r="MW21" s="56">
        <v>32</v>
      </c>
      <c r="MX21" s="56">
        <v>1</v>
      </c>
      <c r="MY21" s="56">
        <v>-9</v>
      </c>
      <c r="MZ21" s="56">
        <v>2</v>
      </c>
      <c r="NA21" s="56">
        <v>0</v>
      </c>
      <c r="NB21" s="56">
        <v>6</v>
      </c>
      <c r="NC21" s="56">
        <v>-1</v>
      </c>
      <c r="ND21" s="56">
        <v>1</v>
      </c>
      <c r="NE21" s="56">
        <v>2</v>
      </c>
      <c r="NF21" s="56">
        <v>-5</v>
      </c>
      <c r="NG21" s="56">
        <v>-6</v>
      </c>
      <c r="NH21" s="56">
        <v>32</v>
      </c>
      <c r="NI21" s="56">
        <v>44</v>
      </c>
      <c r="NJ21" s="56">
        <v>60</v>
      </c>
      <c r="NK21" s="56">
        <v>80</v>
      </c>
      <c r="NL21" s="56">
        <v>43</v>
      </c>
      <c r="NM21" s="56">
        <v>44</v>
      </c>
      <c r="NN21" s="56">
        <v>0</v>
      </c>
      <c r="NO21" s="56">
        <v>1</v>
      </c>
      <c r="NP21" s="56">
        <v>6</v>
      </c>
      <c r="NQ21" s="56">
        <v>13</v>
      </c>
      <c r="NR21" s="56">
        <v>0</v>
      </c>
      <c r="NS21" s="56">
        <v>28</v>
      </c>
      <c r="NT21" s="56">
        <v>27</v>
      </c>
      <c r="NU21" s="56">
        <v>13</v>
      </c>
      <c r="NV21" s="56">
        <v>4</v>
      </c>
      <c r="NW21" s="56">
        <v>4</v>
      </c>
      <c r="NX21" s="56">
        <v>14</v>
      </c>
      <c r="NY21" s="56">
        <v>21</v>
      </c>
      <c r="NZ21" s="56">
        <v>24</v>
      </c>
      <c r="OA21" s="56">
        <v>19</v>
      </c>
      <c r="OB21" s="56">
        <v>20</v>
      </c>
      <c r="OC21" s="56">
        <v>12</v>
      </c>
      <c r="OD21" s="56">
        <v>-10</v>
      </c>
      <c r="OE21" s="56">
        <v>13</v>
      </c>
      <c r="OF21" s="56">
        <v>26</v>
      </c>
      <c r="OG21" s="56">
        <v>12</v>
      </c>
      <c r="OH21" s="56">
        <v>3</v>
      </c>
      <c r="OI21" s="56">
        <v>14</v>
      </c>
      <c r="OJ21" s="56">
        <v>18</v>
      </c>
      <c r="OK21" s="56">
        <v>24</v>
      </c>
      <c r="OL21" s="56">
        <v>7</v>
      </c>
      <c r="OM21" s="56">
        <v>19</v>
      </c>
      <c r="ON21" s="56">
        <v>43</v>
      </c>
      <c r="OO21" s="56">
        <v>38</v>
      </c>
      <c r="OP21" s="56">
        <v>73</v>
      </c>
      <c r="OQ21" s="56">
        <v>60</v>
      </c>
      <c r="OR21" s="56">
        <v>51</v>
      </c>
      <c r="OS21" s="56">
        <v>20</v>
      </c>
      <c r="OT21" s="56">
        <v>-33</v>
      </c>
      <c r="OU21" s="56">
        <v>-34</v>
      </c>
      <c r="OV21" s="56">
        <v>37</v>
      </c>
      <c r="OW21" s="56">
        <v>28</v>
      </c>
      <c r="OX21" s="56">
        <v>95</v>
      </c>
      <c r="OY21" s="56">
        <v>109</v>
      </c>
      <c r="OZ21" s="56">
        <v>89</v>
      </c>
      <c r="PA21" s="56">
        <v>119</v>
      </c>
      <c r="PB21" s="56">
        <v>-10</v>
      </c>
      <c r="PC21" s="56">
        <v>1</v>
      </c>
      <c r="PD21" s="56">
        <v>8</v>
      </c>
      <c r="PE21" s="56">
        <v>1</v>
      </c>
      <c r="PF21" s="56">
        <v>28</v>
      </c>
      <c r="PG21" s="56">
        <v>36</v>
      </c>
      <c r="PH21" s="56">
        <v>25</v>
      </c>
      <c r="PI21" s="56">
        <v>11</v>
      </c>
      <c r="PJ21" s="56">
        <v>-11</v>
      </c>
      <c r="PK21" s="56">
        <v>1</v>
      </c>
      <c r="PL21" s="56">
        <v>44</v>
      </c>
      <c r="PM21" s="56">
        <v>15</v>
      </c>
      <c r="PN21" s="56">
        <v>45</v>
      </c>
      <c r="PO21" s="56">
        <v>71</v>
      </c>
      <c r="PP21" s="56">
        <v>64</v>
      </c>
      <c r="PQ21" s="56">
        <v>17</v>
      </c>
      <c r="PR21" s="56">
        <v>1</v>
      </c>
      <c r="PS21" s="56">
        <v>-2</v>
      </c>
      <c r="PT21" s="56">
        <v>0</v>
      </c>
      <c r="PU21" s="56">
        <v>0</v>
      </c>
      <c r="PV21" s="56">
        <v>5</v>
      </c>
      <c r="PW21" s="56">
        <v>-1</v>
      </c>
      <c r="PX21" s="56">
        <v>5</v>
      </c>
      <c r="PY21" s="56">
        <v>5</v>
      </c>
      <c r="PZ21" s="56">
        <v>-1</v>
      </c>
      <c r="QA21" s="56">
        <v>-2</v>
      </c>
      <c r="QB21" s="56">
        <v>1</v>
      </c>
      <c r="QC21" s="56">
        <v>0</v>
      </c>
      <c r="QD21" s="56">
        <v>-2</v>
      </c>
      <c r="QE21" s="56">
        <v>1</v>
      </c>
      <c r="QF21" s="56">
        <v>1</v>
      </c>
      <c r="QG21" s="56">
        <v>0</v>
      </c>
      <c r="QH21" s="56">
        <v>16</v>
      </c>
      <c r="QI21" s="56">
        <v>5</v>
      </c>
      <c r="QJ21" s="56">
        <v>10</v>
      </c>
      <c r="QK21" s="56">
        <v>22</v>
      </c>
      <c r="QL21" s="56">
        <v>18</v>
      </c>
      <c r="QM21" s="56">
        <v>46</v>
      </c>
      <c r="QN21" s="56">
        <v>30</v>
      </c>
      <c r="QO21" s="56">
        <v>22</v>
      </c>
      <c r="QP21" s="56">
        <v>-7</v>
      </c>
      <c r="QQ21" s="56">
        <v>4</v>
      </c>
      <c r="QR21" s="56">
        <v>4</v>
      </c>
      <c r="QS21" s="56">
        <v>4</v>
      </c>
      <c r="QT21" s="56">
        <v>21</v>
      </c>
      <c r="QU21" s="56">
        <v>8</v>
      </c>
      <c r="QV21" s="56">
        <v>8</v>
      </c>
      <c r="QW21" s="56">
        <v>3</v>
      </c>
      <c r="QX21" s="56">
        <v>59</v>
      </c>
      <c r="QY21" s="56">
        <v>25</v>
      </c>
      <c r="QZ21" s="56">
        <v>19</v>
      </c>
      <c r="RA21" s="56">
        <v>23</v>
      </c>
      <c r="RB21" s="56">
        <v>101</v>
      </c>
      <c r="RC21" s="56">
        <v>91</v>
      </c>
      <c r="RD21" s="56">
        <v>56</v>
      </c>
      <c r="RE21" s="56">
        <v>31</v>
      </c>
      <c r="RF21" s="56">
        <v>-1</v>
      </c>
      <c r="RG21" s="56">
        <v>-1</v>
      </c>
      <c r="RH21" s="56">
        <v>-2</v>
      </c>
      <c r="RI21" s="56">
        <v>0</v>
      </c>
      <c r="RJ21" s="56">
        <v>-4</v>
      </c>
      <c r="RK21" s="56">
        <v>0</v>
      </c>
      <c r="RL21" s="56">
        <v>3</v>
      </c>
      <c r="RM21" s="56">
        <v>-2</v>
      </c>
      <c r="RN21" s="56">
        <v>3</v>
      </c>
      <c r="RO21" s="56">
        <v>2</v>
      </c>
      <c r="RP21" s="56">
        <v>0</v>
      </c>
      <c r="RQ21" s="56">
        <v>5</v>
      </c>
      <c r="RR21" s="56">
        <v>5</v>
      </c>
      <c r="RS21" s="56">
        <v>6</v>
      </c>
      <c r="RT21" s="56">
        <v>7</v>
      </c>
      <c r="RU21" s="56">
        <v>1</v>
      </c>
      <c r="RV21" s="56">
        <v>-4</v>
      </c>
      <c r="RW21" s="56">
        <v>-8</v>
      </c>
      <c r="RX21" s="56">
        <v>-2</v>
      </c>
      <c r="RY21" s="56">
        <v>-4</v>
      </c>
      <c r="RZ21" s="56">
        <v>1</v>
      </c>
      <c r="SA21" s="56">
        <v>4</v>
      </c>
      <c r="SB21" s="56">
        <v>5</v>
      </c>
      <c r="SC21" s="56">
        <v>2</v>
      </c>
      <c r="SD21" s="56">
        <v>1</v>
      </c>
      <c r="SE21" s="56">
        <v>3</v>
      </c>
      <c r="SF21" s="56">
        <v>5</v>
      </c>
      <c r="SG21" s="56">
        <v>3</v>
      </c>
      <c r="SH21" s="56">
        <v>3</v>
      </c>
      <c r="SI21" s="56">
        <v>4</v>
      </c>
      <c r="SJ21" s="56">
        <v>2</v>
      </c>
      <c r="SK21" s="56">
        <v>2</v>
      </c>
      <c r="SL21" s="56">
        <v>-4</v>
      </c>
      <c r="SM21" s="56">
        <v>-6</v>
      </c>
      <c r="SN21" s="56">
        <v>-7</v>
      </c>
      <c r="SO21" s="56">
        <v>-1</v>
      </c>
      <c r="SP21" s="56">
        <v>-3</v>
      </c>
      <c r="SQ21" s="56">
        <v>2</v>
      </c>
      <c r="SR21" s="56">
        <v>2</v>
      </c>
      <c r="SS21" s="56">
        <v>-1</v>
      </c>
      <c r="ST21" s="56">
        <v>-8</v>
      </c>
      <c r="SU21" s="56">
        <v>-15</v>
      </c>
      <c r="SV21" s="56">
        <v>-11</v>
      </c>
      <c r="SW21" s="56">
        <v>1</v>
      </c>
      <c r="SX21" s="56">
        <v>8</v>
      </c>
      <c r="SY21" s="56">
        <v>-5</v>
      </c>
      <c r="SZ21" s="56">
        <v>-7</v>
      </c>
      <c r="TA21" s="56">
        <v>-10</v>
      </c>
      <c r="TB21" s="56">
        <v>-14</v>
      </c>
      <c r="TC21" s="56">
        <v>-7</v>
      </c>
      <c r="TD21" s="56">
        <v>-5</v>
      </c>
      <c r="TE21" s="56">
        <v>-1</v>
      </c>
      <c r="TF21" s="56">
        <v>4</v>
      </c>
      <c r="TG21" s="56">
        <v>7</v>
      </c>
      <c r="TH21" s="56">
        <v>7</v>
      </c>
      <c r="TI21" s="56">
        <v>6</v>
      </c>
      <c r="TJ21" s="56">
        <v>-1</v>
      </c>
      <c r="TK21" s="56">
        <v>7</v>
      </c>
      <c r="TL21" s="56">
        <v>4</v>
      </c>
      <c r="TM21" s="56">
        <v>1</v>
      </c>
      <c r="TN21" s="56">
        <v>4</v>
      </c>
      <c r="TO21" s="56">
        <v>4</v>
      </c>
      <c r="TP21" s="56">
        <v>4</v>
      </c>
      <c r="TQ21" s="56">
        <v>3</v>
      </c>
      <c r="TR21" s="56">
        <v>3</v>
      </c>
      <c r="TS21" s="56">
        <v>2</v>
      </c>
      <c r="TT21" s="56">
        <v>4</v>
      </c>
      <c r="TU21" s="56">
        <v>0</v>
      </c>
      <c r="TV21" s="56">
        <v>7</v>
      </c>
      <c r="TW21" s="56">
        <v>10</v>
      </c>
      <c r="TX21" s="56">
        <v>18</v>
      </c>
      <c r="TY21" s="56">
        <v>6</v>
      </c>
      <c r="TZ21" s="56">
        <v>5</v>
      </c>
      <c r="UA21" s="56">
        <v>9</v>
      </c>
      <c r="UB21" s="56">
        <v>8</v>
      </c>
      <c r="UC21" s="56">
        <v>37</v>
      </c>
      <c r="UD21" s="56">
        <v>36</v>
      </c>
      <c r="UE21" s="56">
        <v>23</v>
      </c>
      <c r="UF21" s="56">
        <v>7</v>
      </c>
      <c r="UG21" s="56">
        <v>6</v>
      </c>
      <c r="UH21" s="56">
        <v>1</v>
      </c>
      <c r="UI21" s="56">
        <v>0</v>
      </c>
      <c r="UJ21" s="56">
        <v>-3</v>
      </c>
      <c r="UK21" s="56">
        <v>-1</v>
      </c>
      <c r="UL21" s="56">
        <v>1</v>
      </c>
      <c r="UM21" s="56">
        <v>1</v>
      </c>
      <c r="UN21" s="56">
        <v>0</v>
      </c>
      <c r="UO21" s="56">
        <v>0</v>
      </c>
      <c r="UP21" s="56">
        <v>40</v>
      </c>
      <c r="UQ21" s="56">
        <v>15</v>
      </c>
      <c r="UR21" s="56">
        <v>57</v>
      </c>
      <c r="US21" s="56">
        <v>97</v>
      </c>
      <c r="UT21" s="56">
        <v>118</v>
      </c>
      <c r="UU21" s="56">
        <v>74</v>
      </c>
      <c r="UV21" s="56">
        <v>84</v>
      </c>
      <c r="UW21" s="56">
        <v>36</v>
      </c>
      <c r="UX21" s="56">
        <v>0</v>
      </c>
      <c r="UY21" s="56">
        <v>-2</v>
      </c>
      <c r="UZ21" s="56">
        <v>0</v>
      </c>
      <c r="VA21" s="56">
        <v>0</v>
      </c>
      <c r="VB21" s="56">
        <v>-1</v>
      </c>
      <c r="VC21" s="56">
        <v>-1</v>
      </c>
      <c r="VD21" s="56">
        <v>1</v>
      </c>
      <c r="VE21" s="56">
        <v>0</v>
      </c>
      <c r="VF21" s="56">
        <v>0</v>
      </c>
      <c r="VG21" s="56">
        <v>1</v>
      </c>
      <c r="VH21" s="56">
        <v>-3</v>
      </c>
      <c r="VI21" s="56">
        <v>4</v>
      </c>
      <c r="VJ21" s="56">
        <v>5</v>
      </c>
      <c r="VK21" s="56">
        <v>15</v>
      </c>
      <c r="VL21" s="56">
        <v>5</v>
      </c>
      <c r="VM21" s="56">
        <v>1</v>
      </c>
      <c r="VN21">
        <v>-9</v>
      </c>
      <c r="VO21">
        <v>-5</v>
      </c>
      <c r="VP21">
        <v>-7</v>
      </c>
      <c r="VQ21">
        <v>2</v>
      </c>
      <c r="VR21">
        <v>6</v>
      </c>
      <c r="VS21">
        <v>4</v>
      </c>
      <c r="VT21">
        <v>6</v>
      </c>
      <c r="VU21">
        <v>-1</v>
      </c>
      <c r="VV21" s="56">
        <v>-1</v>
      </c>
      <c r="VW21" s="56">
        <v>-1</v>
      </c>
      <c r="VX21" s="56">
        <v>-4</v>
      </c>
      <c r="VY21" s="56">
        <v>-3</v>
      </c>
      <c r="VZ21" s="56">
        <v>-1</v>
      </c>
      <c r="WA21" s="56">
        <v>1</v>
      </c>
      <c r="WB21" s="56">
        <v>1</v>
      </c>
      <c r="WC21" s="56">
        <v>-3</v>
      </c>
      <c r="WD21" s="56">
        <v>-1</v>
      </c>
      <c r="WE21" s="56">
        <v>5</v>
      </c>
      <c r="WF21" s="56">
        <v>-5</v>
      </c>
      <c r="WG21" s="56">
        <v>5</v>
      </c>
      <c r="WH21" s="56">
        <v>9</v>
      </c>
      <c r="WI21" s="56">
        <v>11</v>
      </c>
      <c r="WJ21" s="56">
        <v>12</v>
      </c>
      <c r="WK21" s="56">
        <v>1</v>
      </c>
      <c r="WL21" s="56">
        <v>-12</v>
      </c>
      <c r="WM21" s="56">
        <v>-11</v>
      </c>
      <c r="WN21" s="56">
        <v>-1</v>
      </c>
      <c r="WO21" s="56">
        <v>-8</v>
      </c>
      <c r="WP21" s="56">
        <v>-1</v>
      </c>
      <c r="WQ21" s="56">
        <v>3</v>
      </c>
      <c r="WR21" s="56">
        <v>2</v>
      </c>
      <c r="WS21" s="56">
        <v>9</v>
      </c>
      <c r="WT21" s="56">
        <v>4</v>
      </c>
      <c r="WU21" s="56">
        <v>2</v>
      </c>
      <c r="WV21" s="56">
        <v>0</v>
      </c>
      <c r="WW21" s="56">
        <v>-1</v>
      </c>
      <c r="WX21" s="56">
        <v>0</v>
      </c>
      <c r="WY21" s="56">
        <v>2</v>
      </c>
      <c r="WZ21" s="56">
        <v>1</v>
      </c>
      <c r="XA21" s="56">
        <v>1</v>
      </c>
    </row>
    <row r="22" spans="1:625">
      <c r="A22" t="s">
        <v>920</v>
      </c>
      <c r="B22" s="56">
        <v>-76</v>
      </c>
      <c r="C22" s="56">
        <v>-18</v>
      </c>
      <c r="D22" s="56">
        <v>28</v>
      </c>
      <c r="E22" s="56">
        <v>24</v>
      </c>
      <c r="F22" s="56">
        <v>41</v>
      </c>
      <c r="G22" s="56">
        <v>19</v>
      </c>
      <c r="H22" s="56">
        <v>30</v>
      </c>
      <c r="I22" s="56">
        <v>21</v>
      </c>
      <c r="J22" s="56">
        <v>-23</v>
      </c>
      <c r="K22" s="56">
        <v>-4</v>
      </c>
      <c r="L22" s="56">
        <v>63</v>
      </c>
      <c r="M22" s="56">
        <v>53</v>
      </c>
      <c r="N22" s="56">
        <v>147</v>
      </c>
      <c r="O22" s="56">
        <v>206</v>
      </c>
      <c r="P22" s="56">
        <v>173</v>
      </c>
      <c r="Q22" s="56">
        <v>96</v>
      </c>
      <c r="R22" s="56">
        <v>-21</v>
      </c>
      <c r="S22" s="56">
        <v>-23</v>
      </c>
      <c r="T22" s="56">
        <v>-6</v>
      </c>
      <c r="U22" s="56">
        <v>14</v>
      </c>
      <c r="V22" s="56">
        <v>43</v>
      </c>
      <c r="W22" s="56">
        <v>53</v>
      </c>
      <c r="X22" s="56">
        <v>71</v>
      </c>
      <c r="Y22" s="56">
        <v>58</v>
      </c>
      <c r="Z22" s="56">
        <v>-13</v>
      </c>
      <c r="AA22" s="56">
        <v>-3</v>
      </c>
      <c r="AB22" s="56">
        <v>0</v>
      </c>
      <c r="AC22" s="56">
        <v>-2</v>
      </c>
      <c r="AD22" s="56">
        <v>23</v>
      </c>
      <c r="AE22" s="56">
        <v>13</v>
      </c>
      <c r="AF22" s="56">
        <v>17</v>
      </c>
      <c r="AG22" s="56">
        <v>5</v>
      </c>
      <c r="AH22" s="56">
        <v>32</v>
      </c>
      <c r="AI22" s="56">
        <v>-1</v>
      </c>
      <c r="AJ22" s="56">
        <v>18</v>
      </c>
      <c r="AK22" s="56">
        <v>-1</v>
      </c>
      <c r="AL22" s="56">
        <v>52</v>
      </c>
      <c r="AM22" s="56">
        <v>40</v>
      </c>
      <c r="AN22" s="56">
        <v>75</v>
      </c>
      <c r="AO22" s="56">
        <v>73</v>
      </c>
      <c r="AP22" s="56">
        <v>-9</v>
      </c>
      <c r="AQ22" s="56">
        <v>-9</v>
      </c>
      <c r="AR22" s="56">
        <v>-2</v>
      </c>
      <c r="AS22" s="56">
        <v>-6</v>
      </c>
      <c r="AT22" s="56">
        <v>39</v>
      </c>
      <c r="AU22" s="56">
        <v>11</v>
      </c>
      <c r="AV22" s="56">
        <v>6</v>
      </c>
      <c r="AW22" s="56">
        <v>8</v>
      </c>
      <c r="AX22" s="56">
        <v>-3</v>
      </c>
      <c r="AY22" s="56">
        <v>-6</v>
      </c>
      <c r="AZ22" s="56">
        <v>6</v>
      </c>
      <c r="BA22" s="56">
        <v>2</v>
      </c>
      <c r="BB22" s="56">
        <v>1</v>
      </c>
      <c r="BC22" s="56">
        <v>4</v>
      </c>
      <c r="BD22" s="56">
        <v>3</v>
      </c>
      <c r="BE22" s="56">
        <v>-6</v>
      </c>
      <c r="BF22" s="56">
        <v>-4</v>
      </c>
      <c r="BG22" s="56">
        <v>-3</v>
      </c>
      <c r="BH22" s="56">
        <v>-6</v>
      </c>
      <c r="BI22" s="56">
        <v>-4</v>
      </c>
      <c r="BJ22" s="56">
        <v>13</v>
      </c>
      <c r="BK22" s="56">
        <v>11</v>
      </c>
      <c r="BL22" s="56">
        <v>4</v>
      </c>
      <c r="BM22" s="56">
        <v>2</v>
      </c>
      <c r="BN22" s="56">
        <v>1</v>
      </c>
      <c r="BO22" s="56">
        <v>-7</v>
      </c>
      <c r="BP22" s="56">
        <v>0</v>
      </c>
      <c r="BQ22" s="56">
        <v>124</v>
      </c>
      <c r="BR22" s="56">
        <v>37</v>
      </c>
      <c r="BS22" s="56">
        <v>6</v>
      </c>
      <c r="BT22" s="56">
        <v>14</v>
      </c>
      <c r="BU22" s="56">
        <v>12</v>
      </c>
      <c r="BV22" s="56">
        <v>54</v>
      </c>
      <c r="BW22" s="56">
        <v>36</v>
      </c>
      <c r="BX22" s="56">
        <v>62</v>
      </c>
      <c r="BY22" s="56">
        <v>49</v>
      </c>
      <c r="BZ22" s="56">
        <v>82</v>
      </c>
      <c r="CA22" s="56">
        <v>71</v>
      </c>
      <c r="CB22" s="56">
        <v>56</v>
      </c>
      <c r="CC22" s="56">
        <v>27</v>
      </c>
      <c r="CD22" s="56">
        <v>-1</v>
      </c>
      <c r="CE22" s="56">
        <v>17</v>
      </c>
      <c r="CF22" s="56">
        <v>3</v>
      </c>
      <c r="CG22" s="56">
        <v>10</v>
      </c>
      <c r="CH22" s="56">
        <v>24</v>
      </c>
      <c r="CI22" s="56">
        <v>35</v>
      </c>
      <c r="CJ22" s="56">
        <v>13</v>
      </c>
      <c r="CK22" s="56">
        <v>9</v>
      </c>
      <c r="CL22" s="56">
        <v>20</v>
      </c>
      <c r="CM22" s="56">
        <v>23</v>
      </c>
      <c r="CN22" s="56">
        <v>44</v>
      </c>
      <c r="CO22" s="56">
        <v>13</v>
      </c>
      <c r="CP22" s="56">
        <v>36</v>
      </c>
      <c r="CQ22" s="56">
        <v>48</v>
      </c>
      <c r="CR22" s="56">
        <v>34</v>
      </c>
      <c r="CS22" s="56">
        <v>38</v>
      </c>
      <c r="CT22" s="56">
        <v>-23</v>
      </c>
      <c r="CU22" s="56">
        <v>-3</v>
      </c>
      <c r="CV22" s="56">
        <v>-1</v>
      </c>
      <c r="CW22" s="56">
        <v>33</v>
      </c>
      <c r="CX22" s="56">
        <v>33</v>
      </c>
      <c r="CY22" s="56">
        <v>43</v>
      </c>
      <c r="CZ22" s="56">
        <v>40</v>
      </c>
      <c r="DA22" s="56">
        <v>22</v>
      </c>
      <c r="DB22" s="56">
        <v>1</v>
      </c>
      <c r="DC22" s="56">
        <v>-2</v>
      </c>
      <c r="DD22" s="56">
        <v>8</v>
      </c>
      <c r="DE22" s="56">
        <v>4</v>
      </c>
      <c r="DF22" s="56">
        <v>12</v>
      </c>
      <c r="DG22" s="56">
        <v>6</v>
      </c>
      <c r="DH22" s="56">
        <v>10</v>
      </c>
      <c r="DI22" s="56">
        <v>0</v>
      </c>
      <c r="DJ22" s="56">
        <v>46</v>
      </c>
      <c r="DK22" s="56">
        <v>33</v>
      </c>
      <c r="DL22" s="56">
        <v>62</v>
      </c>
      <c r="DM22" s="56">
        <v>66</v>
      </c>
      <c r="DN22" s="56">
        <v>51</v>
      </c>
      <c r="DO22" s="56">
        <v>63</v>
      </c>
      <c r="DP22" s="56">
        <v>57</v>
      </c>
      <c r="DQ22" s="56">
        <v>72</v>
      </c>
      <c r="DR22" s="56">
        <v>13</v>
      </c>
      <c r="DS22" s="56">
        <v>9</v>
      </c>
      <c r="DT22" s="56">
        <v>16</v>
      </c>
      <c r="DU22" s="56">
        <v>23</v>
      </c>
      <c r="DV22" s="56">
        <v>52</v>
      </c>
      <c r="DW22" s="56">
        <v>66</v>
      </c>
      <c r="DX22" s="56">
        <v>64</v>
      </c>
      <c r="DY22" s="56">
        <v>88</v>
      </c>
      <c r="DZ22" s="56">
        <v>8</v>
      </c>
      <c r="EA22" s="56">
        <v>7</v>
      </c>
      <c r="EB22" s="56">
        <v>2</v>
      </c>
      <c r="EC22" s="56">
        <v>6</v>
      </c>
      <c r="ED22" s="56">
        <v>15</v>
      </c>
      <c r="EE22" s="56">
        <v>31</v>
      </c>
      <c r="EF22" s="56">
        <v>13</v>
      </c>
      <c r="EG22" s="56">
        <v>20</v>
      </c>
      <c r="EH22" s="56">
        <v>-18</v>
      </c>
      <c r="EI22" s="56">
        <v>-5</v>
      </c>
      <c r="EJ22" s="56">
        <v>4</v>
      </c>
      <c r="EK22" s="56">
        <v>4</v>
      </c>
      <c r="EL22" s="56">
        <v>14</v>
      </c>
      <c r="EM22" s="56">
        <v>23</v>
      </c>
      <c r="EN22" s="56">
        <v>13</v>
      </c>
      <c r="EO22" s="56">
        <v>10</v>
      </c>
      <c r="EP22" s="56">
        <v>-2</v>
      </c>
      <c r="EQ22" s="56">
        <v>1</v>
      </c>
      <c r="ER22" s="56">
        <v>0</v>
      </c>
      <c r="ES22" s="56">
        <v>3</v>
      </c>
      <c r="ET22" s="56">
        <v>0</v>
      </c>
      <c r="EU22" s="56">
        <v>0</v>
      </c>
      <c r="EV22" s="56">
        <v>0</v>
      </c>
      <c r="EW22" s="56">
        <v>0</v>
      </c>
      <c r="EX22" s="56">
        <v>18</v>
      </c>
      <c r="EY22" s="56">
        <v>24</v>
      </c>
      <c r="EZ22" s="56">
        <v>24</v>
      </c>
      <c r="FA22" s="56">
        <v>28</v>
      </c>
      <c r="FB22" s="56">
        <v>31</v>
      </c>
      <c r="FC22" s="56">
        <v>33</v>
      </c>
      <c r="FD22" s="56">
        <v>42</v>
      </c>
      <c r="FE22" s="56">
        <v>28</v>
      </c>
      <c r="FF22" s="56">
        <v>19</v>
      </c>
      <c r="FG22" s="56">
        <v>34</v>
      </c>
      <c r="FH22" s="56">
        <v>46</v>
      </c>
      <c r="FI22" s="56">
        <v>39</v>
      </c>
      <c r="FJ22" s="56">
        <v>109</v>
      </c>
      <c r="FK22" s="56">
        <v>65</v>
      </c>
      <c r="FL22" s="56">
        <v>72</v>
      </c>
      <c r="FM22" s="56">
        <v>46</v>
      </c>
      <c r="FN22" s="56">
        <v>29</v>
      </c>
      <c r="FO22" s="56">
        <v>26</v>
      </c>
      <c r="FP22" s="56">
        <v>54</v>
      </c>
      <c r="FQ22" s="56">
        <v>52</v>
      </c>
      <c r="FR22" s="56">
        <v>58</v>
      </c>
      <c r="FS22" s="56">
        <v>47</v>
      </c>
      <c r="FT22" s="56">
        <v>56</v>
      </c>
      <c r="FU22" s="56">
        <v>32</v>
      </c>
      <c r="FV22" s="56">
        <v>-4</v>
      </c>
      <c r="FW22" s="56">
        <v>-2</v>
      </c>
      <c r="FX22" s="56">
        <v>0</v>
      </c>
      <c r="FY22" s="56">
        <v>-3</v>
      </c>
      <c r="FZ22" s="56">
        <v>1</v>
      </c>
      <c r="GA22" s="56">
        <v>4</v>
      </c>
      <c r="GB22" s="56">
        <v>4</v>
      </c>
      <c r="GC22" s="56">
        <v>4</v>
      </c>
      <c r="GD22" s="56">
        <v>-11</v>
      </c>
      <c r="GE22" s="56">
        <v>9</v>
      </c>
      <c r="GF22" s="56">
        <v>26</v>
      </c>
      <c r="GG22" s="56">
        <v>45</v>
      </c>
      <c r="GH22" s="56">
        <v>129</v>
      </c>
      <c r="GI22" s="56">
        <v>108</v>
      </c>
      <c r="GJ22" s="56">
        <v>93</v>
      </c>
      <c r="GK22" s="56">
        <v>56</v>
      </c>
      <c r="GL22" s="56">
        <v>1</v>
      </c>
      <c r="GM22" s="56">
        <v>1</v>
      </c>
      <c r="GN22" s="56">
        <v>1</v>
      </c>
      <c r="GO22" s="56">
        <v>6</v>
      </c>
      <c r="GP22" s="56">
        <v>1</v>
      </c>
      <c r="GQ22" s="56">
        <v>7</v>
      </c>
      <c r="GR22" s="56">
        <v>13</v>
      </c>
      <c r="GS22" s="56">
        <v>12</v>
      </c>
      <c r="GT22" s="56">
        <v>1</v>
      </c>
      <c r="GU22" s="56">
        <v>2</v>
      </c>
      <c r="GV22" s="56">
        <v>4</v>
      </c>
      <c r="GW22" s="56">
        <v>8</v>
      </c>
      <c r="GX22" s="56">
        <v>13</v>
      </c>
      <c r="GY22" s="56">
        <v>6</v>
      </c>
      <c r="GZ22" s="56">
        <v>6</v>
      </c>
      <c r="HA22" s="56">
        <v>6</v>
      </c>
      <c r="HB22" s="56">
        <v>6</v>
      </c>
      <c r="HC22" s="56">
        <v>10</v>
      </c>
      <c r="HD22" s="56">
        <v>67</v>
      </c>
      <c r="HE22" s="56">
        <v>64</v>
      </c>
      <c r="HF22" s="56">
        <v>119</v>
      </c>
      <c r="HG22" s="56">
        <v>85</v>
      </c>
      <c r="HH22" s="56">
        <v>101</v>
      </c>
      <c r="HI22" s="56">
        <v>57</v>
      </c>
      <c r="HJ22" s="56">
        <v>-8</v>
      </c>
      <c r="HK22" s="56">
        <v>-7</v>
      </c>
      <c r="HL22" s="56">
        <v>0</v>
      </c>
      <c r="HM22" s="56">
        <v>5</v>
      </c>
      <c r="HN22" s="56">
        <v>14</v>
      </c>
      <c r="HO22" s="56">
        <v>18</v>
      </c>
      <c r="HP22" s="56">
        <v>22</v>
      </c>
      <c r="HQ22" s="56">
        <v>17</v>
      </c>
      <c r="HR22" s="56">
        <v>-7</v>
      </c>
      <c r="HS22" s="56">
        <v>1</v>
      </c>
      <c r="HT22" s="56">
        <v>15</v>
      </c>
      <c r="HU22" s="56">
        <v>14</v>
      </c>
      <c r="HV22" s="56">
        <v>17</v>
      </c>
      <c r="HW22" s="56">
        <v>23</v>
      </c>
      <c r="HX22" s="56">
        <v>26</v>
      </c>
      <c r="HY22" s="56">
        <v>19</v>
      </c>
      <c r="HZ22" s="56">
        <v>39</v>
      </c>
      <c r="IA22" s="56">
        <v>27</v>
      </c>
      <c r="IB22" s="56">
        <v>85</v>
      </c>
      <c r="IC22" s="56">
        <v>117</v>
      </c>
      <c r="ID22" s="56">
        <v>97</v>
      </c>
      <c r="IE22" s="56">
        <v>95</v>
      </c>
      <c r="IF22" s="56">
        <v>117</v>
      </c>
      <c r="IG22" s="56">
        <v>99</v>
      </c>
      <c r="IH22" s="56">
        <v>19</v>
      </c>
      <c r="II22" s="56">
        <v>22</v>
      </c>
      <c r="IJ22" s="56">
        <v>22</v>
      </c>
      <c r="IK22" s="56">
        <v>26</v>
      </c>
      <c r="IL22" s="56">
        <v>48</v>
      </c>
      <c r="IM22" s="56">
        <v>30</v>
      </c>
      <c r="IN22" s="56">
        <v>21</v>
      </c>
      <c r="IO22" s="56">
        <v>36</v>
      </c>
      <c r="IP22" s="56">
        <v>-3</v>
      </c>
      <c r="IQ22" s="56">
        <v>0</v>
      </c>
      <c r="IR22" s="56">
        <v>3</v>
      </c>
      <c r="IS22" s="56">
        <v>-7</v>
      </c>
      <c r="IT22" s="56">
        <v>0</v>
      </c>
      <c r="IU22" s="56">
        <v>2</v>
      </c>
      <c r="IV22" s="56">
        <v>0</v>
      </c>
      <c r="IW22" s="56">
        <v>0</v>
      </c>
      <c r="IX22" s="56">
        <v>229</v>
      </c>
      <c r="IY22" s="56">
        <v>224</v>
      </c>
      <c r="IZ22" s="56">
        <v>265</v>
      </c>
      <c r="JA22" s="56">
        <v>344</v>
      </c>
      <c r="JB22" s="56">
        <v>338</v>
      </c>
      <c r="JC22" s="56">
        <v>379</v>
      </c>
      <c r="JD22" s="56">
        <v>355</v>
      </c>
      <c r="JE22" s="56">
        <v>378</v>
      </c>
      <c r="JF22" s="56">
        <v>-13</v>
      </c>
      <c r="JG22" s="56">
        <v>-7</v>
      </c>
      <c r="JH22" s="56">
        <v>-6</v>
      </c>
      <c r="JI22" s="56">
        <v>-11</v>
      </c>
      <c r="JJ22" s="56">
        <v>-15</v>
      </c>
      <c r="JK22" s="56">
        <v>2</v>
      </c>
      <c r="JL22" s="56">
        <v>16</v>
      </c>
      <c r="JM22" s="56">
        <v>11</v>
      </c>
      <c r="JN22" s="56">
        <v>12</v>
      </c>
      <c r="JO22" s="56">
        <v>4</v>
      </c>
      <c r="JP22" s="56">
        <v>12</v>
      </c>
      <c r="JQ22" s="56">
        <v>13</v>
      </c>
      <c r="JR22" s="56">
        <v>13</v>
      </c>
      <c r="JS22" s="56">
        <v>18</v>
      </c>
      <c r="JT22" s="56">
        <v>16</v>
      </c>
      <c r="JU22" s="56">
        <v>12</v>
      </c>
      <c r="JV22" s="56">
        <v>-12</v>
      </c>
      <c r="JW22" s="56">
        <v>-1</v>
      </c>
      <c r="JX22" s="56">
        <v>45</v>
      </c>
      <c r="JY22" s="56">
        <v>32</v>
      </c>
      <c r="JZ22" s="56">
        <v>25</v>
      </c>
      <c r="KA22" s="56">
        <v>48</v>
      </c>
      <c r="KB22" s="56">
        <v>43</v>
      </c>
      <c r="KC22" s="56">
        <v>39</v>
      </c>
      <c r="KD22" s="56">
        <v>-130</v>
      </c>
      <c r="KE22" s="56">
        <v>-69</v>
      </c>
      <c r="KF22" s="56">
        <v>-40</v>
      </c>
      <c r="KG22" s="56">
        <v>24</v>
      </c>
      <c r="KH22" s="56">
        <v>12</v>
      </c>
      <c r="KI22" s="56">
        <v>33</v>
      </c>
      <c r="KJ22" s="56">
        <v>33</v>
      </c>
      <c r="KK22" s="56">
        <v>2</v>
      </c>
      <c r="KL22" s="56">
        <v>-16</v>
      </c>
      <c r="KM22" s="56">
        <v>-9</v>
      </c>
      <c r="KN22" s="56">
        <v>40</v>
      </c>
      <c r="KO22" s="56">
        <v>34</v>
      </c>
      <c r="KP22" s="56">
        <v>60</v>
      </c>
      <c r="KQ22" s="56">
        <v>42</v>
      </c>
      <c r="KR22" s="56">
        <v>92</v>
      </c>
      <c r="KS22" s="56">
        <v>67</v>
      </c>
      <c r="KT22" s="56">
        <v>3</v>
      </c>
      <c r="KU22" s="56">
        <v>14</v>
      </c>
      <c r="KV22" s="56">
        <v>9</v>
      </c>
      <c r="KW22" s="56">
        <v>22</v>
      </c>
      <c r="KX22" s="56">
        <v>29</v>
      </c>
      <c r="KY22" s="56">
        <v>17</v>
      </c>
      <c r="KZ22" s="56">
        <v>28</v>
      </c>
      <c r="LA22" s="56">
        <v>21</v>
      </c>
      <c r="LB22" s="56">
        <v>7</v>
      </c>
      <c r="LC22" s="56">
        <v>15</v>
      </c>
      <c r="LD22" s="56">
        <v>27</v>
      </c>
      <c r="LE22" s="56">
        <v>21</v>
      </c>
      <c r="LF22" s="56">
        <v>39</v>
      </c>
      <c r="LG22" s="56">
        <v>30</v>
      </c>
      <c r="LH22" s="56">
        <v>27</v>
      </c>
      <c r="LI22" s="56">
        <v>25</v>
      </c>
      <c r="LJ22" s="56">
        <v>0</v>
      </c>
      <c r="LK22" s="56">
        <v>-3</v>
      </c>
      <c r="LL22" s="56">
        <v>20</v>
      </c>
      <c r="LM22" s="56">
        <v>7</v>
      </c>
      <c r="LN22" s="56">
        <v>4</v>
      </c>
      <c r="LO22" s="56">
        <v>18</v>
      </c>
      <c r="LP22" s="56">
        <v>14</v>
      </c>
      <c r="LQ22" s="56">
        <v>4</v>
      </c>
      <c r="LR22" s="56">
        <v>-2</v>
      </c>
      <c r="LS22" s="56">
        <v>2</v>
      </c>
      <c r="LT22" s="56">
        <v>4</v>
      </c>
      <c r="LU22" s="56">
        <v>5</v>
      </c>
      <c r="LV22" s="56">
        <v>12</v>
      </c>
      <c r="LW22" s="56">
        <v>10</v>
      </c>
      <c r="LX22" s="56">
        <v>14</v>
      </c>
      <c r="LY22" s="56">
        <v>7</v>
      </c>
      <c r="LZ22" s="56">
        <v>-8</v>
      </c>
      <c r="MA22" s="56">
        <v>-10</v>
      </c>
      <c r="MB22" s="56">
        <v>17</v>
      </c>
      <c r="MC22" s="56">
        <v>16</v>
      </c>
      <c r="MD22" s="56">
        <v>63</v>
      </c>
      <c r="ME22" s="56">
        <v>95</v>
      </c>
      <c r="MF22" s="56">
        <v>81</v>
      </c>
      <c r="MG22" s="56">
        <v>31</v>
      </c>
      <c r="MH22" s="56">
        <v>17</v>
      </c>
      <c r="MI22" s="56">
        <v>17</v>
      </c>
      <c r="MJ22" s="56">
        <v>19</v>
      </c>
      <c r="MK22" s="56">
        <v>44</v>
      </c>
      <c r="ML22" s="56">
        <v>43</v>
      </c>
      <c r="MM22" s="56">
        <v>40</v>
      </c>
      <c r="MN22" s="56">
        <v>49</v>
      </c>
      <c r="MO22" s="56">
        <v>30</v>
      </c>
      <c r="MP22" s="56">
        <v>12</v>
      </c>
      <c r="MQ22" s="56">
        <v>12</v>
      </c>
      <c r="MR22" s="56">
        <v>32</v>
      </c>
      <c r="MS22" s="56">
        <v>47</v>
      </c>
      <c r="MT22" s="56">
        <v>59</v>
      </c>
      <c r="MU22" s="56">
        <v>53</v>
      </c>
      <c r="MV22" s="56">
        <v>86</v>
      </c>
      <c r="MW22" s="56">
        <v>47</v>
      </c>
      <c r="MX22" s="56">
        <v>1</v>
      </c>
      <c r="MY22" s="56">
        <v>-4</v>
      </c>
      <c r="MZ22" s="56">
        <v>1</v>
      </c>
      <c r="NA22" s="56">
        <v>-2</v>
      </c>
      <c r="NB22" s="56">
        <v>7</v>
      </c>
      <c r="NC22" s="56">
        <v>3</v>
      </c>
      <c r="ND22" s="56">
        <v>8</v>
      </c>
      <c r="NE22" s="56">
        <v>3</v>
      </c>
      <c r="NF22" s="56">
        <v>6</v>
      </c>
      <c r="NG22" s="56">
        <v>14</v>
      </c>
      <c r="NH22" s="56">
        <v>40</v>
      </c>
      <c r="NI22" s="56">
        <v>45</v>
      </c>
      <c r="NJ22" s="56">
        <v>67</v>
      </c>
      <c r="NK22" s="56">
        <v>70</v>
      </c>
      <c r="NL22" s="56">
        <v>52</v>
      </c>
      <c r="NM22" s="56">
        <v>33</v>
      </c>
      <c r="NN22" s="56">
        <v>11</v>
      </c>
      <c r="NO22" s="56">
        <v>-6</v>
      </c>
      <c r="NP22" s="56">
        <v>13</v>
      </c>
      <c r="NQ22" s="56">
        <v>4</v>
      </c>
      <c r="NR22" s="56">
        <v>19</v>
      </c>
      <c r="NS22" s="56">
        <v>26</v>
      </c>
      <c r="NT22" s="56">
        <v>25</v>
      </c>
      <c r="NU22" s="56">
        <v>9</v>
      </c>
      <c r="NV22" s="56">
        <v>2</v>
      </c>
      <c r="NW22" s="56">
        <v>5</v>
      </c>
      <c r="NX22" s="56">
        <v>11</v>
      </c>
      <c r="NY22" s="56">
        <v>14</v>
      </c>
      <c r="NZ22" s="56">
        <v>25</v>
      </c>
      <c r="OA22" s="56">
        <v>16</v>
      </c>
      <c r="OB22" s="56">
        <v>24</v>
      </c>
      <c r="OC22" s="56">
        <v>8</v>
      </c>
      <c r="OD22" s="56">
        <v>2</v>
      </c>
      <c r="OE22" s="56">
        <v>14</v>
      </c>
      <c r="OF22" s="56">
        <v>46</v>
      </c>
      <c r="OG22" s="56">
        <v>24</v>
      </c>
      <c r="OH22" s="56">
        <v>35</v>
      </c>
      <c r="OI22" s="56">
        <v>24</v>
      </c>
      <c r="OJ22" s="56">
        <v>43</v>
      </c>
      <c r="OK22" s="56">
        <v>47</v>
      </c>
      <c r="OL22" s="56">
        <v>5</v>
      </c>
      <c r="OM22" s="56">
        <v>8</v>
      </c>
      <c r="ON22" s="56">
        <v>30</v>
      </c>
      <c r="OO22" s="56">
        <v>37</v>
      </c>
      <c r="OP22" s="56">
        <v>92</v>
      </c>
      <c r="OQ22" s="56">
        <v>49</v>
      </c>
      <c r="OR22" s="56">
        <v>55</v>
      </c>
      <c r="OS22" s="56">
        <v>41</v>
      </c>
      <c r="OT22" s="56">
        <v>-30</v>
      </c>
      <c r="OU22" s="56">
        <v>-31</v>
      </c>
      <c r="OV22" s="56">
        <v>30</v>
      </c>
      <c r="OW22" s="56">
        <v>29</v>
      </c>
      <c r="OX22" s="56">
        <v>87</v>
      </c>
      <c r="OY22" s="56">
        <v>67</v>
      </c>
      <c r="OZ22" s="56">
        <v>128</v>
      </c>
      <c r="PA22" s="56">
        <v>126</v>
      </c>
      <c r="PB22" s="56">
        <v>-6</v>
      </c>
      <c r="PC22" s="56">
        <v>1</v>
      </c>
      <c r="PD22" s="56">
        <v>3</v>
      </c>
      <c r="PE22" s="56">
        <v>11</v>
      </c>
      <c r="PF22" s="56">
        <v>59</v>
      </c>
      <c r="PG22" s="56">
        <v>57</v>
      </c>
      <c r="PH22" s="56">
        <v>26</v>
      </c>
      <c r="PI22" s="56">
        <v>7</v>
      </c>
      <c r="PJ22" s="56">
        <v>-10</v>
      </c>
      <c r="PK22" s="56">
        <v>6</v>
      </c>
      <c r="PL22" s="56">
        <v>45</v>
      </c>
      <c r="PM22" s="56">
        <v>34</v>
      </c>
      <c r="PN22" s="56">
        <v>54</v>
      </c>
      <c r="PO22" s="56">
        <v>73</v>
      </c>
      <c r="PP22" s="56">
        <v>59</v>
      </c>
      <c r="PQ22" s="56">
        <v>34</v>
      </c>
      <c r="PR22" s="56">
        <v>2</v>
      </c>
      <c r="PS22" s="56">
        <v>-2</v>
      </c>
      <c r="PT22" s="56">
        <v>1</v>
      </c>
      <c r="PU22" s="56">
        <v>0</v>
      </c>
      <c r="PV22" s="56">
        <v>6</v>
      </c>
      <c r="PW22" s="56">
        <v>11</v>
      </c>
      <c r="PX22" s="56">
        <v>10</v>
      </c>
      <c r="PY22" s="56">
        <v>10</v>
      </c>
      <c r="PZ22" s="56">
        <v>0</v>
      </c>
      <c r="QA22" s="56">
        <v>0</v>
      </c>
      <c r="QB22" s="56">
        <v>0</v>
      </c>
      <c r="QC22" s="56">
        <v>0</v>
      </c>
      <c r="QD22" s="56">
        <v>3</v>
      </c>
      <c r="QE22" s="56">
        <v>0</v>
      </c>
      <c r="QF22" s="56">
        <v>1</v>
      </c>
      <c r="QG22" s="56">
        <v>2</v>
      </c>
      <c r="QH22" s="56">
        <v>9</v>
      </c>
      <c r="QI22" s="56">
        <v>11</v>
      </c>
      <c r="QJ22" s="56">
        <v>15</v>
      </c>
      <c r="QK22" s="56">
        <v>23</v>
      </c>
      <c r="QL22" s="56">
        <v>30</v>
      </c>
      <c r="QM22" s="56">
        <v>35</v>
      </c>
      <c r="QN22" s="56">
        <v>39</v>
      </c>
      <c r="QO22" s="56">
        <v>16</v>
      </c>
      <c r="QP22" s="56">
        <v>-5</v>
      </c>
      <c r="QQ22" s="56">
        <v>0</v>
      </c>
      <c r="QR22" s="56">
        <v>0</v>
      </c>
      <c r="QS22" s="56">
        <v>7</v>
      </c>
      <c r="QT22" s="56">
        <v>19</v>
      </c>
      <c r="QU22" s="56">
        <v>15</v>
      </c>
      <c r="QV22" s="56">
        <v>5</v>
      </c>
      <c r="QW22" s="56">
        <v>6</v>
      </c>
      <c r="QX22" s="56">
        <v>77</v>
      </c>
      <c r="QY22" s="56">
        <v>16</v>
      </c>
      <c r="QZ22" s="56">
        <v>11</v>
      </c>
      <c r="RA22" s="56">
        <v>26</v>
      </c>
      <c r="RB22" s="56">
        <v>135</v>
      </c>
      <c r="RC22" s="56">
        <v>90</v>
      </c>
      <c r="RD22" s="56">
        <v>87</v>
      </c>
      <c r="RE22" s="56">
        <v>29</v>
      </c>
      <c r="RF22" s="56">
        <v>-4</v>
      </c>
      <c r="RG22" s="56">
        <v>1</v>
      </c>
      <c r="RH22" s="56">
        <v>-3</v>
      </c>
      <c r="RI22" s="56">
        <v>1</v>
      </c>
      <c r="RJ22" s="56">
        <v>0</v>
      </c>
      <c r="RK22" s="56">
        <v>-3</v>
      </c>
      <c r="RL22" s="56">
        <v>3</v>
      </c>
      <c r="RM22" s="56">
        <v>2</v>
      </c>
      <c r="RN22" s="56">
        <v>4</v>
      </c>
      <c r="RO22" s="56">
        <v>-1</v>
      </c>
      <c r="RP22" s="56">
        <v>1</v>
      </c>
      <c r="RQ22" s="56">
        <v>-1</v>
      </c>
      <c r="RR22" s="56">
        <v>9</v>
      </c>
      <c r="RS22" s="56">
        <v>2</v>
      </c>
      <c r="RT22" s="56">
        <v>3</v>
      </c>
      <c r="RU22" s="56">
        <v>-3</v>
      </c>
      <c r="RV22" s="56">
        <v>-5</v>
      </c>
      <c r="RW22" s="56">
        <v>-8</v>
      </c>
      <c r="RX22" s="56">
        <v>-7</v>
      </c>
      <c r="RY22" s="56">
        <v>-3</v>
      </c>
      <c r="RZ22" s="56">
        <v>2</v>
      </c>
      <c r="SA22" s="56">
        <v>4</v>
      </c>
      <c r="SB22" s="56">
        <v>-1</v>
      </c>
      <c r="SC22" s="56">
        <v>4</v>
      </c>
      <c r="SD22" s="56">
        <v>-1</v>
      </c>
      <c r="SE22" s="56">
        <v>-1</v>
      </c>
      <c r="SF22" s="56">
        <v>3</v>
      </c>
      <c r="SG22" s="56">
        <v>2</v>
      </c>
      <c r="SH22" s="56">
        <v>-1</v>
      </c>
      <c r="SI22" s="56">
        <v>1</v>
      </c>
      <c r="SJ22" s="56">
        <v>2</v>
      </c>
      <c r="SK22" s="56">
        <v>0</v>
      </c>
      <c r="SL22" s="56">
        <v>-3</v>
      </c>
      <c r="SM22" s="56">
        <v>1</v>
      </c>
      <c r="SN22" s="56">
        <v>-11</v>
      </c>
      <c r="SO22" s="56">
        <v>-4</v>
      </c>
      <c r="SP22" s="56">
        <v>-3</v>
      </c>
      <c r="SQ22" s="56">
        <v>-1</v>
      </c>
      <c r="SR22" s="56">
        <v>0</v>
      </c>
      <c r="SS22" s="56">
        <v>3</v>
      </c>
      <c r="ST22" s="56">
        <v>-11</v>
      </c>
      <c r="SU22" s="56">
        <v>1</v>
      </c>
      <c r="SV22" s="56">
        <v>-8</v>
      </c>
      <c r="SW22" s="56">
        <v>-3</v>
      </c>
      <c r="SX22" s="56">
        <v>4</v>
      </c>
      <c r="SY22" s="56">
        <v>3</v>
      </c>
      <c r="SZ22" s="56">
        <v>-7</v>
      </c>
      <c r="TA22" s="56">
        <v>8</v>
      </c>
      <c r="TB22" s="56">
        <v>-12</v>
      </c>
      <c r="TC22" s="56">
        <v>-17</v>
      </c>
      <c r="TD22" s="56">
        <v>-10</v>
      </c>
      <c r="TE22" s="56">
        <v>-6</v>
      </c>
      <c r="TF22" s="56">
        <v>6</v>
      </c>
      <c r="TG22" s="56">
        <v>3</v>
      </c>
      <c r="TH22" s="56">
        <v>3</v>
      </c>
      <c r="TI22" s="56">
        <v>-2</v>
      </c>
      <c r="TJ22" s="56">
        <v>2</v>
      </c>
      <c r="TK22" s="56">
        <v>-5</v>
      </c>
      <c r="TL22" s="56">
        <v>11</v>
      </c>
      <c r="TM22" s="56">
        <v>0</v>
      </c>
      <c r="TN22" s="56">
        <v>3</v>
      </c>
      <c r="TO22" s="56">
        <v>9</v>
      </c>
      <c r="TP22" s="56">
        <v>14</v>
      </c>
      <c r="TQ22" s="56">
        <v>6</v>
      </c>
      <c r="TR22" s="56">
        <v>1</v>
      </c>
      <c r="TS22" s="56">
        <v>-1</v>
      </c>
      <c r="TT22" s="56">
        <v>1</v>
      </c>
      <c r="TU22" s="56">
        <v>1</v>
      </c>
      <c r="TV22" s="56">
        <v>15</v>
      </c>
      <c r="TW22" s="56">
        <v>11</v>
      </c>
      <c r="TX22" s="56">
        <v>7</v>
      </c>
      <c r="TY22" s="56">
        <v>8</v>
      </c>
      <c r="TZ22" s="56">
        <v>-1</v>
      </c>
      <c r="UA22" s="56">
        <v>8</v>
      </c>
      <c r="UB22" s="56">
        <v>9</v>
      </c>
      <c r="UC22" s="56">
        <v>15</v>
      </c>
      <c r="UD22" s="56">
        <v>36</v>
      </c>
      <c r="UE22" s="56">
        <v>19</v>
      </c>
      <c r="UF22" s="56">
        <v>13</v>
      </c>
      <c r="UG22" s="56">
        <v>11</v>
      </c>
      <c r="UH22" s="56">
        <v>-5</v>
      </c>
      <c r="UI22" s="56">
        <v>0</v>
      </c>
      <c r="UJ22" s="56">
        <v>0</v>
      </c>
      <c r="UK22" s="56">
        <v>0</v>
      </c>
      <c r="UL22" s="56">
        <v>4</v>
      </c>
      <c r="UM22" s="56">
        <v>2</v>
      </c>
      <c r="UN22" s="56">
        <v>1</v>
      </c>
      <c r="UO22" s="56">
        <v>1</v>
      </c>
      <c r="UP22" s="56">
        <v>41</v>
      </c>
      <c r="UQ22" s="56">
        <v>26</v>
      </c>
      <c r="UR22" s="56">
        <v>60</v>
      </c>
      <c r="US22" s="56">
        <v>98</v>
      </c>
      <c r="UT22" s="56">
        <v>131</v>
      </c>
      <c r="UU22" s="56">
        <v>111</v>
      </c>
      <c r="UV22" s="56">
        <v>117</v>
      </c>
      <c r="UW22" s="56">
        <v>52</v>
      </c>
      <c r="UX22" s="56">
        <v>3</v>
      </c>
      <c r="UY22" s="56">
        <v>0</v>
      </c>
      <c r="UZ22" s="56">
        <v>-1</v>
      </c>
      <c r="VA22" s="56">
        <v>0</v>
      </c>
      <c r="VB22" s="56">
        <v>1</v>
      </c>
      <c r="VC22" s="56">
        <v>2</v>
      </c>
      <c r="VD22" s="56">
        <v>4</v>
      </c>
      <c r="VE22" s="56">
        <v>0</v>
      </c>
      <c r="VF22" s="56">
        <v>2</v>
      </c>
      <c r="VG22" s="56">
        <v>-2</v>
      </c>
      <c r="VH22" s="56">
        <v>13</v>
      </c>
      <c r="VI22" s="56">
        <v>13</v>
      </c>
      <c r="VJ22" s="56">
        <v>5</v>
      </c>
      <c r="VK22" s="56">
        <v>19</v>
      </c>
      <c r="VL22" s="56">
        <v>10</v>
      </c>
      <c r="VM22" s="56">
        <v>2</v>
      </c>
      <c r="VN22">
        <v>-10</v>
      </c>
      <c r="VO22">
        <v>-12</v>
      </c>
      <c r="VP22">
        <v>4</v>
      </c>
      <c r="VQ22">
        <v>0</v>
      </c>
      <c r="VR22">
        <v>14</v>
      </c>
      <c r="VS22">
        <v>14</v>
      </c>
      <c r="VT22">
        <v>6</v>
      </c>
      <c r="VU22">
        <v>-1</v>
      </c>
      <c r="VV22" s="56">
        <v>0</v>
      </c>
      <c r="VW22" s="56">
        <v>0</v>
      </c>
      <c r="VX22" s="56">
        <v>-1</v>
      </c>
      <c r="VY22" s="56">
        <v>0</v>
      </c>
      <c r="VZ22" s="56">
        <v>0</v>
      </c>
      <c r="WA22" s="56">
        <v>2</v>
      </c>
      <c r="WB22" s="56">
        <v>-1</v>
      </c>
      <c r="WC22" s="56">
        <v>4</v>
      </c>
      <c r="WD22" s="56">
        <v>3</v>
      </c>
      <c r="WE22" s="56">
        <v>5</v>
      </c>
      <c r="WF22" s="56">
        <v>3</v>
      </c>
      <c r="WG22" s="56">
        <v>0</v>
      </c>
      <c r="WH22" s="56">
        <v>8</v>
      </c>
      <c r="WI22" s="56">
        <v>14</v>
      </c>
      <c r="WJ22" s="56">
        <v>15</v>
      </c>
      <c r="WK22" s="56">
        <v>13</v>
      </c>
      <c r="WL22" s="56">
        <v>-7</v>
      </c>
      <c r="WM22" s="56">
        <v>-8</v>
      </c>
      <c r="WN22" s="56">
        <v>-2</v>
      </c>
      <c r="WO22" s="56">
        <v>-6</v>
      </c>
      <c r="WP22" s="56">
        <v>8</v>
      </c>
      <c r="WQ22" s="56">
        <v>1</v>
      </c>
      <c r="WR22" s="56">
        <v>5</v>
      </c>
      <c r="WS22" s="56">
        <v>-3</v>
      </c>
      <c r="WT22" s="56">
        <v>2</v>
      </c>
      <c r="WU22" s="56">
        <v>-2</v>
      </c>
      <c r="WV22" s="56">
        <v>-5</v>
      </c>
      <c r="WW22" s="56">
        <v>0</v>
      </c>
      <c r="WX22" s="56">
        <v>-3</v>
      </c>
      <c r="WY22" s="56">
        <v>-1</v>
      </c>
      <c r="WZ22" s="56">
        <v>-1</v>
      </c>
      <c r="XA22" s="56">
        <v>2</v>
      </c>
    </row>
    <row r="23" spans="1:625">
      <c r="A23" t="s">
        <v>921</v>
      </c>
      <c r="B23" s="56">
        <v>-63</v>
      </c>
      <c r="C23" s="56">
        <v>0</v>
      </c>
      <c r="D23" s="56">
        <v>41</v>
      </c>
      <c r="E23" s="56">
        <v>38</v>
      </c>
      <c r="F23" s="56">
        <v>36</v>
      </c>
      <c r="G23" s="56">
        <v>88</v>
      </c>
      <c r="H23" s="56">
        <v>80</v>
      </c>
      <c r="I23" s="56">
        <v>19</v>
      </c>
      <c r="J23" s="56">
        <v>5</v>
      </c>
      <c r="K23" s="56">
        <v>27</v>
      </c>
      <c r="L23" s="56">
        <v>43</v>
      </c>
      <c r="M23" s="56">
        <v>65</v>
      </c>
      <c r="N23" s="56">
        <v>168</v>
      </c>
      <c r="O23" s="56">
        <v>174</v>
      </c>
      <c r="P23" s="56">
        <v>110</v>
      </c>
      <c r="Q23" s="56">
        <v>75</v>
      </c>
      <c r="R23" s="56">
        <v>-33</v>
      </c>
      <c r="S23" s="56">
        <v>-12</v>
      </c>
      <c r="T23" s="56">
        <v>6</v>
      </c>
      <c r="U23" s="56">
        <v>20</v>
      </c>
      <c r="V23" s="56">
        <v>67</v>
      </c>
      <c r="W23" s="56">
        <v>92</v>
      </c>
      <c r="X23" s="56">
        <v>117</v>
      </c>
      <c r="Y23" s="56">
        <v>108</v>
      </c>
      <c r="Z23" s="56">
        <v>0</v>
      </c>
      <c r="AA23" s="56">
        <v>1</v>
      </c>
      <c r="AB23" s="56">
        <v>8</v>
      </c>
      <c r="AC23" s="56">
        <v>9</v>
      </c>
      <c r="AD23" s="56">
        <v>29</v>
      </c>
      <c r="AE23" s="56">
        <v>42</v>
      </c>
      <c r="AF23" s="56">
        <v>35</v>
      </c>
      <c r="AG23" s="56">
        <v>11</v>
      </c>
      <c r="AH23" s="56">
        <v>29</v>
      </c>
      <c r="AI23" s="56">
        <v>15</v>
      </c>
      <c r="AJ23" s="56">
        <v>12</v>
      </c>
      <c r="AK23" s="56">
        <v>9</v>
      </c>
      <c r="AL23" s="56">
        <v>59</v>
      </c>
      <c r="AM23" s="56">
        <v>32</v>
      </c>
      <c r="AN23" s="56">
        <v>45</v>
      </c>
      <c r="AO23" s="56">
        <v>48</v>
      </c>
      <c r="AP23" s="56">
        <v>-9</v>
      </c>
      <c r="AQ23" s="56">
        <v>-2</v>
      </c>
      <c r="AR23" s="56">
        <v>3</v>
      </c>
      <c r="AS23" s="56">
        <v>-9</v>
      </c>
      <c r="AT23" s="56">
        <v>58</v>
      </c>
      <c r="AU23" s="56">
        <v>38</v>
      </c>
      <c r="AV23" s="56">
        <v>19</v>
      </c>
      <c r="AW23" s="56">
        <v>19</v>
      </c>
      <c r="AX23" s="56">
        <v>-3</v>
      </c>
      <c r="AY23" s="56">
        <v>-7</v>
      </c>
      <c r="AZ23" s="56">
        <v>1</v>
      </c>
      <c r="BA23" s="56">
        <v>-3</v>
      </c>
      <c r="BB23" s="56">
        <v>0</v>
      </c>
      <c r="BC23" s="56">
        <v>2</v>
      </c>
      <c r="BD23" s="56">
        <v>0</v>
      </c>
      <c r="BE23" s="56">
        <v>0</v>
      </c>
      <c r="BF23" s="56">
        <v>-9</v>
      </c>
      <c r="BG23" s="56">
        <v>3</v>
      </c>
      <c r="BH23" s="56">
        <v>-3</v>
      </c>
      <c r="BI23" s="56">
        <v>1</v>
      </c>
      <c r="BJ23" s="56">
        <v>15</v>
      </c>
      <c r="BK23" s="56">
        <v>8</v>
      </c>
      <c r="BL23" s="56">
        <v>4</v>
      </c>
      <c r="BM23" s="56">
        <v>4</v>
      </c>
      <c r="BN23" s="56">
        <v>3</v>
      </c>
      <c r="BO23" s="56">
        <v>-1</v>
      </c>
      <c r="BP23" s="56">
        <v>-8</v>
      </c>
      <c r="BQ23" s="56">
        <v>132</v>
      </c>
      <c r="BR23" s="56">
        <v>95</v>
      </c>
      <c r="BS23" s="56">
        <v>10</v>
      </c>
      <c r="BT23" s="56">
        <v>22</v>
      </c>
      <c r="BU23" s="56">
        <v>11</v>
      </c>
      <c r="BV23" s="56">
        <v>31</v>
      </c>
      <c r="BW23" s="56">
        <v>33</v>
      </c>
      <c r="BX23" s="56">
        <v>73</v>
      </c>
      <c r="BY23" s="56">
        <v>64</v>
      </c>
      <c r="BZ23" s="56">
        <v>86</v>
      </c>
      <c r="CA23" s="56">
        <v>71</v>
      </c>
      <c r="CB23" s="56">
        <v>94</v>
      </c>
      <c r="CC23" s="56">
        <v>34</v>
      </c>
      <c r="CD23" s="56">
        <v>19</v>
      </c>
      <c r="CE23" s="56">
        <v>17</v>
      </c>
      <c r="CF23" s="56">
        <v>15</v>
      </c>
      <c r="CG23" s="56">
        <v>8</v>
      </c>
      <c r="CH23" s="56">
        <v>30</v>
      </c>
      <c r="CI23" s="56">
        <v>29</v>
      </c>
      <c r="CJ23" s="56">
        <v>28</v>
      </c>
      <c r="CK23" s="56">
        <v>2</v>
      </c>
      <c r="CL23" s="56">
        <v>7</v>
      </c>
      <c r="CM23" s="56">
        <v>15</v>
      </c>
      <c r="CN23" s="56">
        <v>43</v>
      </c>
      <c r="CO23" s="56">
        <v>21</v>
      </c>
      <c r="CP23" s="56">
        <v>29</v>
      </c>
      <c r="CQ23" s="56">
        <v>35</v>
      </c>
      <c r="CR23" s="56">
        <v>35</v>
      </c>
      <c r="CS23" s="56">
        <v>25</v>
      </c>
      <c r="CT23" s="56">
        <v>-13</v>
      </c>
      <c r="CU23" s="56">
        <v>-6</v>
      </c>
      <c r="CV23" s="56">
        <v>4</v>
      </c>
      <c r="CW23" s="56">
        <v>19</v>
      </c>
      <c r="CX23" s="56">
        <v>47</v>
      </c>
      <c r="CY23" s="56">
        <v>35</v>
      </c>
      <c r="CZ23" s="56">
        <v>32</v>
      </c>
      <c r="DA23" s="56">
        <v>30</v>
      </c>
      <c r="DB23" s="56">
        <v>2</v>
      </c>
      <c r="DC23" s="56">
        <v>2</v>
      </c>
      <c r="DD23" s="56">
        <v>8</v>
      </c>
      <c r="DE23" s="56">
        <v>5</v>
      </c>
      <c r="DF23" s="56">
        <v>7</v>
      </c>
      <c r="DG23" s="56">
        <v>4</v>
      </c>
      <c r="DH23" s="56">
        <v>6</v>
      </c>
      <c r="DI23" s="56">
        <v>8</v>
      </c>
      <c r="DJ23" s="56">
        <v>52</v>
      </c>
      <c r="DK23" s="56">
        <v>31</v>
      </c>
      <c r="DL23" s="56">
        <v>90</v>
      </c>
      <c r="DM23" s="56">
        <v>61</v>
      </c>
      <c r="DN23" s="56">
        <v>68</v>
      </c>
      <c r="DO23" s="56">
        <v>53</v>
      </c>
      <c r="DP23" s="56">
        <v>56</v>
      </c>
      <c r="DQ23" s="56">
        <v>103</v>
      </c>
      <c r="DR23" s="56">
        <v>2</v>
      </c>
      <c r="DS23" s="56">
        <v>17</v>
      </c>
      <c r="DT23" s="56">
        <v>20</v>
      </c>
      <c r="DU23" s="56">
        <v>29</v>
      </c>
      <c r="DV23" s="56">
        <v>100</v>
      </c>
      <c r="DW23" s="56">
        <v>100</v>
      </c>
      <c r="DX23" s="56">
        <v>85</v>
      </c>
      <c r="DY23" s="56">
        <v>172</v>
      </c>
      <c r="DZ23" s="56">
        <v>7</v>
      </c>
      <c r="EA23" s="56">
        <v>3</v>
      </c>
      <c r="EB23" s="56">
        <v>9</v>
      </c>
      <c r="EC23" s="56">
        <v>5</v>
      </c>
      <c r="ED23" s="56">
        <v>24</v>
      </c>
      <c r="EE23" s="56">
        <v>32</v>
      </c>
      <c r="EF23" s="56">
        <v>36</v>
      </c>
      <c r="EG23" s="56">
        <v>30</v>
      </c>
      <c r="EH23" s="56">
        <v>-19</v>
      </c>
      <c r="EI23" s="56">
        <v>-12</v>
      </c>
      <c r="EJ23" s="56">
        <v>4</v>
      </c>
      <c r="EK23" s="56">
        <v>-7</v>
      </c>
      <c r="EL23" s="56">
        <v>10</v>
      </c>
      <c r="EM23" s="56">
        <v>30</v>
      </c>
      <c r="EN23" s="56">
        <v>33</v>
      </c>
      <c r="EO23" s="56">
        <v>10</v>
      </c>
      <c r="EP23" s="56">
        <v>-1</v>
      </c>
      <c r="EQ23" s="56">
        <v>3</v>
      </c>
      <c r="ER23" s="56">
        <v>5</v>
      </c>
      <c r="ES23" s="56">
        <v>-1</v>
      </c>
      <c r="ET23" s="56">
        <v>0</v>
      </c>
      <c r="EU23" s="56">
        <v>0</v>
      </c>
      <c r="EV23" s="56">
        <v>0</v>
      </c>
      <c r="EW23" s="56">
        <v>0</v>
      </c>
      <c r="EX23" s="56">
        <v>15</v>
      </c>
      <c r="EY23" s="56">
        <v>27</v>
      </c>
      <c r="EZ23" s="56">
        <v>27</v>
      </c>
      <c r="FA23" s="56">
        <v>34</v>
      </c>
      <c r="FB23" s="56">
        <v>31</v>
      </c>
      <c r="FC23" s="56">
        <v>43</v>
      </c>
      <c r="FD23" s="56">
        <v>35</v>
      </c>
      <c r="FE23" s="56">
        <v>46</v>
      </c>
      <c r="FF23" s="56">
        <v>9</v>
      </c>
      <c r="FG23" s="56">
        <v>23</v>
      </c>
      <c r="FH23" s="56">
        <v>37</v>
      </c>
      <c r="FI23" s="56">
        <v>37</v>
      </c>
      <c r="FJ23" s="56">
        <v>99</v>
      </c>
      <c r="FK23" s="56">
        <v>113</v>
      </c>
      <c r="FL23" s="56">
        <v>73</v>
      </c>
      <c r="FM23" s="56">
        <v>45</v>
      </c>
      <c r="FN23" s="56">
        <v>20</v>
      </c>
      <c r="FO23" s="56">
        <v>27</v>
      </c>
      <c r="FP23" s="56">
        <v>58</v>
      </c>
      <c r="FQ23" s="56">
        <v>53</v>
      </c>
      <c r="FR23" s="56">
        <v>56</v>
      </c>
      <c r="FS23" s="56">
        <v>48</v>
      </c>
      <c r="FT23" s="56">
        <v>38</v>
      </c>
      <c r="FU23" s="56">
        <v>27</v>
      </c>
      <c r="FV23" s="56">
        <v>1</v>
      </c>
      <c r="FW23" s="56">
        <v>-3</v>
      </c>
      <c r="FX23" s="56">
        <v>0</v>
      </c>
      <c r="FY23" s="56">
        <v>-1</v>
      </c>
      <c r="FZ23" s="56">
        <v>0</v>
      </c>
      <c r="GA23" s="56">
        <v>8</v>
      </c>
      <c r="GB23" s="56">
        <v>16</v>
      </c>
      <c r="GC23" s="56">
        <v>28</v>
      </c>
      <c r="GD23" s="56">
        <v>-8</v>
      </c>
      <c r="GE23" s="56">
        <v>-3</v>
      </c>
      <c r="GF23" s="56">
        <v>60</v>
      </c>
      <c r="GG23" s="56">
        <v>60</v>
      </c>
      <c r="GH23" s="56">
        <v>211</v>
      </c>
      <c r="GI23" s="56">
        <v>162</v>
      </c>
      <c r="GJ23" s="56">
        <v>197</v>
      </c>
      <c r="GK23" s="56">
        <v>76</v>
      </c>
      <c r="GL23" s="56">
        <v>1</v>
      </c>
      <c r="GM23" s="56">
        <v>3</v>
      </c>
      <c r="GN23" s="56">
        <v>6</v>
      </c>
      <c r="GO23" s="56">
        <v>2</v>
      </c>
      <c r="GP23" s="56">
        <v>3</v>
      </c>
      <c r="GQ23" s="56">
        <v>6</v>
      </c>
      <c r="GR23" s="56">
        <v>16</v>
      </c>
      <c r="GS23" s="56">
        <v>13</v>
      </c>
      <c r="GT23" s="56">
        <v>0</v>
      </c>
      <c r="GU23" s="56">
        <v>3</v>
      </c>
      <c r="GV23" s="56">
        <v>-3</v>
      </c>
      <c r="GW23" s="56">
        <v>7</v>
      </c>
      <c r="GX23" s="56">
        <v>11</v>
      </c>
      <c r="GY23" s="56">
        <v>15</v>
      </c>
      <c r="GZ23" s="56">
        <v>8</v>
      </c>
      <c r="HA23" s="56">
        <v>2</v>
      </c>
      <c r="HB23" s="56">
        <v>14</v>
      </c>
      <c r="HC23" s="56">
        <v>32</v>
      </c>
      <c r="HD23" s="56">
        <v>76</v>
      </c>
      <c r="HE23" s="56">
        <v>82</v>
      </c>
      <c r="HF23" s="56">
        <v>122</v>
      </c>
      <c r="HG23" s="56">
        <v>102</v>
      </c>
      <c r="HH23" s="56">
        <v>155</v>
      </c>
      <c r="HI23" s="56">
        <v>102</v>
      </c>
      <c r="HJ23" s="56">
        <v>-8</v>
      </c>
      <c r="HK23" s="56">
        <v>1</v>
      </c>
      <c r="HL23" s="56">
        <v>6</v>
      </c>
      <c r="HM23" s="56">
        <v>2</v>
      </c>
      <c r="HN23" s="56">
        <v>15</v>
      </c>
      <c r="HO23" s="56">
        <v>38</v>
      </c>
      <c r="HP23" s="56">
        <v>31</v>
      </c>
      <c r="HQ23" s="56">
        <v>24</v>
      </c>
      <c r="HR23" s="56">
        <v>2</v>
      </c>
      <c r="HS23" s="56">
        <v>4</v>
      </c>
      <c r="HT23" s="56">
        <v>15</v>
      </c>
      <c r="HU23" s="56">
        <v>12</v>
      </c>
      <c r="HV23" s="56">
        <v>28</v>
      </c>
      <c r="HW23" s="56">
        <v>42</v>
      </c>
      <c r="HX23" s="56">
        <v>38</v>
      </c>
      <c r="HY23" s="56">
        <v>33</v>
      </c>
      <c r="HZ23" s="56">
        <v>86</v>
      </c>
      <c r="IA23" s="56">
        <v>43</v>
      </c>
      <c r="IB23" s="56">
        <v>124</v>
      </c>
      <c r="IC23" s="56">
        <v>121</v>
      </c>
      <c r="ID23" s="56">
        <v>114</v>
      </c>
      <c r="IE23" s="56">
        <v>103</v>
      </c>
      <c r="IF23" s="56">
        <v>110</v>
      </c>
      <c r="IG23" s="56">
        <v>97</v>
      </c>
      <c r="IH23" s="56">
        <v>15</v>
      </c>
      <c r="II23" s="56">
        <v>8</v>
      </c>
      <c r="IJ23" s="56">
        <v>15</v>
      </c>
      <c r="IK23" s="56">
        <v>23</v>
      </c>
      <c r="IL23" s="56">
        <v>42</v>
      </c>
      <c r="IM23" s="56">
        <v>41</v>
      </c>
      <c r="IN23" s="56">
        <v>31</v>
      </c>
      <c r="IO23" s="56">
        <v>34</v>
      </c>
      <c r="IP23" s="56">
        <v>-3</v>
      </c>
      <c r="IQ23" s="56">
        <v>-2</v>
      </c>
      <c r="IR23" s="56">
        <v>0</v>
      </c>
      <c r="IS23" s="56">
        <v>0</v>
      </c>
      <c r="IT23" s="56">
        <v>6</v>
      </c>
      <c r="IU23" s="56">
        <v>1</v>
      </c>
      <c r="IV23" s="56">
        <v>9</v>
      </c>
      <c r="IW23" s="56">
        <v>1</v>
      </c>
      <c r="IX23" s="56">
        <v>76</v>
      </c>
      <c r="IY23" s="56">
        <v>174</v>
      </c>
      <c r="IZ23" s="56">
        <v>198</v>
      </c>
      <c r="JA23" s="56">
        <v>265</v>
      </c>
      <c r="JB23" s="56">
        <v>290</v>
      </c>
      <c r="JC23" s="56">
        <v>247</v>
      </c>
      <c r="JD23" s="56">
        <v>284</v>
      </c>
      <c r="JE23" s="56">
        <v>256</v>
      </c>
      <c r="JF23" s="56">
        <v>-5</v>
      </c>
      <c r="JG23" s="56">
        <v>-7</v>
      </c>
      <c r="JH23" s="56">
        <v>-7</v>
      </c>
      <c r="JI23" s="56">
        <v>-4</v>
      </c>
      <c r="JJ23" s="56">
        <v>-5</v>
      </c>
      <c r="JK23" s="56">
        <v>5</v>
      </c>
      <c r="JL23" s="56">
        <v>22</v>
      </c>
      <c r="JM23" s="56">
        <v>43</v>
      </c>
      <c r="JN23" s="56">
        <v>8</v>
      </c>
      <c r="JO23" s="56">
        <v>1</v>
      </c>
      <c r="JP23" s="56">
        <v>5</v>
      </c>
      <c r="JQ23" s="56">
        <v>4</v>
      </c>
      <c r="JR23" s="56">
        <v>18</v>
      </c>
      <c r="JS23" s="56">
        <v>19</v>
      </c>
      <c r="JT23" s="56">
        <v>30</v>
      </c>
      <c r="JU23" s="56">
        <v>19</v>
      </c>
      <c r="JV23" s="56">
        <v>-11</v>
      </c>
      <c r="JW23" s="56">
        <v>19</v>
      </c>
      <c r="JX23" s="56">
        <v>83</v>
      </c>
      <c r="JY23" s="56">
        <v>75</v>
      </c>
      <c r="JZ23" s="56">
        <v>44</v>
      </c>
      <c r="KA23" s="56">
        <v>82</v>
      </c>
      <c r="KB23" s="56">
        <v>113</v>
      </c>
      <c r="KC23" s="56">
        <v>34</v>
      </c>
      <c r="KD23" s="56">
        <v>-99</v>
      </c>
      <c r="KE23" s="56">
        <v>-47</v>
      </c>
      <c r="KF23" s="56">
        <v>8</v>
      </c>
      <c r="KG23" s="56">
        <v>79</v>
      </c>
      <c r="KH23" s="56">
        <v>64</v>
      </c>
      <c r="KI23" s="56">
        <v>85</v>
      </c>
      <c r="KJ23" s="56">
        <v>92</v>
      </c>
      <c r="KK23" s="56">
        <v>25</v>
      </c>
      <c r="KL23" s="56">
        <v>-14</v>
      </c>
      <c r="KM23" s="56">
        <v>-2</v>
      </c>
      <c r="KN23" s="56">
        <v>37</v>
      </c>
      <c r="KO23" s="56">
        <v>34</v>
      </c>
      <c r="KP23" s="56">
        <v>93</v>
      </c>
      <c r="KQ23" s="56">
        <v>74</v>
      </c>
      <c r="KR23" s="56">
        <v>176</v>
      </c>
      <c r="KS23" s="56">
        <v>87</v>
      </c>
      <c r="KT23" s="56">
        <v>0</v>
      </c>
      <c r="KU23" s="56">
        <v>14</v>
      </c>
      <c r="KV23" s="56">
        <v>4</v>
      </c>
      <c r="KW23" s="56">
        <v>10</v>
      </c>
      <c r="KX23" s="56">
        <v>33</v>
      </c>
      <c r="KY23" s="56">
        <v>18</v>
      </c>
      <c r="KZ23" s="56">
        <v>36</v>
      </c>
      <c r="LA23" s="56">
        <v>10</v>
      </c>
      <c r="LB23" s="56">
        <v>10</v>
      </c>
      <c r="LC23" s="56">
        <v>15</v>
      </c>
      <c r="LD23" s="56">
        <v>18</v>
      </c>
      <c r="LE23" s="56">
        <v>17</v>
      </c>
      <c r="LF23" s="56">
        <v>35</v>
      </c>
      <c r="LG23" s="56">
        <v>32</v>
      </c>
      <c r="LH23" s="56">
        <v>42</v>
      </c>
      <c r="LI23" s="56">
        <v>25</v>
      </c>
      <c r="LJ23" s="56">
        <v>1</v>
      </c>
      <c r="LK23" s="56">
        <v>-1</v>
      </c>
      <c r="LL23" s="56">
        <v>3</v>
      </c>
      <c r="LM23" s="56">
        <v>7</v>
      </c>
      <c r="LN23" s="56">
        <v>20</v>
      </c>
      <c r="LO23" s="56">
        <v>20</v>
      </c>
      <c r="LP23" s="56">
        <v>10</v>
      </c>
      <c r="LQ23" s="56">
        <v>12</v>
      </c>
      <c r="LR23" s="56">
        <v>11</v>
      </c>
      <c r="LS23" s="56">
        <v>6</v>
      </c>
      <c r="LT23" s="56">
        <v>11</v>
      </c>
      <c r="LU23" s="56">
        <v>8</v>
      </c>
      <c r="LV23" s="56">
        <v>5</v>
      </c>
      <c r="LW23" s="56">
        <v>13</v>
      </c>
      <c r="LX23" s="56">
        <v>7</v>
      </c>
      <c r="LY23" s="56">
        <v>1</v>
      </c>
      <c r="LZ23" s="56">
        <v>5</v>
      </c>
      <c r="MA23" s="56">
        <v>8</v>
      </c>
      <c r="MB23" s="56">
        <v>23</v>
      </c>
      <c r="MC23" s="56">
        <v>34</v>
      </c>
      <c r="MD23" s="56">
        <v>47</v>
      </c>
      <c r="ME23" s="56">
        <v>88</v>
      </c>
      <c r="MF23" s="56">
        <v>70</v>
      </c>
      <c r="MG23" s="56">
        <v>48</v>
      </c>
      <c r="MH23" s="56">
        <v>8</v>
      </c>
      <c r="MI23" s="56">
        <v>17</v>
      </c>
      <c r="MJ23" s="56">
        <v>31</v>
      </c>
      <c r="MK23" s="56">
        <v>37</v>
      </c>
      <c r="ML23" s="56">
        <v>53</v>
      </c>
      <c r="MM23" s="56">
        <v>46</v>
      </c>
      <c r="MN23" s="56">
        <v>37</v>
      </c>
      <c r="MO23" s="56">
        <v>19</v>
      </c>
      <c r="MP23" s="56">
        <v>9</v>
      </c>
      <c r="MQ23" s="56">
        <v>3</v>
      </c>
      <c r="MR23" s="56">
        <v>62</v>
      </c>
      <c r="MS23" s="56">
        <v>73</v>
      </c>
      <c r="MT23" s="56">
        <v>51</v>
      </c>
      <c r="MU23" s="56">
        <v>38</v>
      </c>
      <c r="MV23" s="56">
        <v>99</v>
      </c>
      <c r="MW23" s="56">
        <v>57</v>
      </c>
      <c r="MX23" s="56">
        <v>-1</v>
      </c>
      <c r="MY23" s="56">
        <v>3</v>
      </c>
      <c r="MZ23" s="56">
        <v>0</v>
      </c>
      <c r="NA23" s="56">
        <v>1</v>
      </c>
      <c r="NB23" s="56">
        <v>16</v>
      </c>
      <c r="NC23" s="56">
        <v>15</v>
      </c>
      <c r="ND23" s="56">
        <v>5</v>
      </c>
      <c r="NE23" s="56">
        <v>3</v>
      </c>
      <c r="NF23" s="56">
        <v>-12</v>
      </c>
      <c r="NG23" s="56">
        <v>-1</v>
      </c>
      <c r="NH23" s="56">
        <v>55</v>
      </c>
      <c r="NI23" s="56">
        <v>40</v>
      </c>
      <c r="NJ23" s="56">
        <v>84</v>
      </c>
      <c r="NK23" s="56">
        <v>97</v>
      </c>
      <c r="NL23" s="56">
        <v>71</v>
      </c>
      <c r="NM23" s="56">
        <v>38</v>
      </c>
      <c r="NN23" s="56">
        <v>7</v>
      </c>
      <c r="NO23" s="56">
        <v>8</v>
      </c>
      <c r="NP23" s="56">
        <v>29</v>
      </c>
      <c r="NQ23" s="56">
        <v>11</v>
      </c>
      <c r="NR23" s="56">
        <v>22</v>
      </c>
      <c r="NS23" s="56">
        <v>19</v>
      </c>
      <c r="NT23" s="56">
        <v>26</v>
      </c>
      <c r="NU23" s="56">
        <v>4</v>
      </c>
      <c r="NV23" s="56">
        <v>4</v>
      </c>
      <c r="NW23" s="56">
        <v>9</v>
      </c>
      <c r="NX23" s="56">
        <v>11</v>
      </c>
      <c r="NY23" s="56">
        <v>22</v>
      </c>
      <c r="NZ23" s="56">
        <v>18</v>
      </c>
      <c r="OA23" s="56">
        <v>20</v>
      </c>
      <c r="OB23" s="56">
        <v>26</v>
      </c>
      <c r="OC23" s="56">
        <v>15</v>
      </c>
      <c r="OD23" s="56">
        <v>0</v>
      </c>
      <c r="OE23" s="56">
        <v>20</v>
      </c>
      <c r="OF23" s="56">
        <v>52</v>
      </c>
      <c r="OG23" s="56">
        <v>48</v>
      </c>
      <c r="OH23" s="56">
        <v>51</v>
      </c>
      <c r="OI23" s="56">
        <v>83</v>
      </c>
      <c r="OJ23" s="56">
        <v>153</v>
      </c>
      <c r="OK23" s="56">
        <v>90</v>
      </c>
      <c r="OL23" s="56">
        <v>9</v>
      </c>
      <c r="OM23" s="56">
        <v>12</v>
      </c>
      <c r="ON23" s="56">
        <v>34</v>
      </c>
      <c r="OO23" s="56">
        <v>34</v>
      </c>
      <c r="OP23" s="56">
        <v>53</v>
      </c>
      <c r="OQ23" s="56">
        <v>68</v>
      </c>
      <c r="OR23" s="56">
        <v>46</v>
      </c>
      <c r="OS23" s="56">
        <v>36</v>
      </c>
      <c r="OT23" s="56">
        <v>3</v>
      </c>
      <c r="OU23" s="56">
        <v>-6</v>
      </c>
      <c r="OV23" s="56">
        <v>38</v>
      </c>
      <c r="OW23" s="56">
        <v>41</v>
      </c>
      <c r="OX23" s="56">
        <v>110</v>
      </c>
      <c r="OY23" s="56">
        <v>110</v>
      </c>
      <c r="OZ23" s="56">
        <v>118</v>
      </c>
      <c r="PA23" s="56">
        <v>159</v>
      </c>
      <c r="PB23" s="56">
        <v>3</v>
      </c>
      <c r="PC23" s="56">
        <v>-4</v>
      </c>
      <c r="PD23" s="56">
        <v>1</v>
      </c>
      <c r="PE23" s="56">
        <v>4</v>
      </c>
      <c r="PF23" s="56">
        <v>56</v>
      </c>
      <c r="PG23" s="56">
        <v>84</v>
      </c>
      <c r="PH23" s="56">
        <v>56</v>
      </c>
      <c r="PI23" s="56">
        <v>17</v>
      </c>
      <c r="PJ23" s="56">
        <v>-15</v>
      </c>
      <c r="PK23" s="56">
        <v>10</v>
      </c>
      <c r="PL23" s="56">
        <v>82</v>
      </c>
      <c r="PM23" s="56">
        <v>58</v>
      </c>
      <c r="PN23" s="56">
        <v>109</v>
      </c>
      <c r="PO23" s="56">
        <v>117</v>
      </c>
      <c r="PP23" s="56">
        <v>100</v>
      </c>
      <c r="PQ23" s="56">
        <v>87</v>
      </c>
      <c r="PR23" s="56">
        <v>-1</v>
      </c>
      <c r="PS23" s="56">
        <v>1</v>
      </c>
      <c r="PT23" s="56">
        <v>-3</v>
      </c>
      <c r="PU23" s="56">
        <v>6</v>
      </c>
      <c r="PV23" s="56">
        <v>7</v>
      </c>
      <c r="PW23" s="56">
        <v>14</v>
      </c>
      <c r="PX23" s="56">
        <v>32</v>
      </c>
      <c r="PY23" s="56">
        <v>25</v>
      </c>
      <c r="PZ23" s="56">
        <v>1</v>
      </c>
      <c r="QA23" s="56">
        <v>-1</v>
      </c>
      <c r="QB23" s="56">
        <v>0</v>
      </c>
      <c r="QC23" s="56">
        <v>1</v>
      </c>
      <c r="QD23" s="56">
        <v>0</v>
      </c>
      <c r="QE23" s="56">
        <v>0</v>
      </c>
      <c r="QF23" s="56">
        <v>1</v>
      </c>
      <c r="QG23" s="56">
        <v>0</v>
      </c>
      <c r="QH23" s="56">
        <v>17</v>
      </c>
      <c r="QI23" s="56">
        <v>6</v>
      </c>
      <c r="QJ23" s="56">
        <v>25</v>
      </c>
      <c r="QK23" s="56">
        <v>23</v>
      </c>
      <c r="QL23" s="56">
        <v>34</v>
      </c>
      <c r="QM23" s="56">
        <v>46</v>
      </c>
      <c r="QN23" s="56">
        <v>23</v>
      </c>
      <c r="QO23" s="56">
        <v>25</v>
      </c>
      <c r="QP23" s="56">
        <v>7</v>
      </c>
      <c r="QQ23" s="56">
        <v>2</v>
      </c>
      <c r="QR23" s="56">
        <v>2</v>
      </c>
      <c r="QS23" s="56">
        <v>2</v>
      </c>
      <c r="QT23" s="56">
        <v>15</v>
      </c>
      <c r="QU23" s="56">
        <v>16</v>
      </c>
      <c r="QV23" s="56">
        <v>14</v>
      </c>
      <c r="QW23" s="56">
        <v>4</v>
      </c>
      <c r="QX23" s="56">
        <v>69</v>
      </c>
      <c r="QY23" s="56">
        <v>19</v>
      </c>
      <c r="QZ23" s="56">
        <v>1</v>
      </c>
      <c r="RA23" s="56">
        <v>20</v>
      </c>
      <c r="RB23" s="56">
        <v>126</v>
      </c>
      <c r="RC23" s="56">
        <v>85</v>
      </c>
      <c r="RD23" s="56">
        <v>108</v>
      </c>
      <c r="RE23" s="56">
        <v>59</v>
      </c>
      <c r="RF23" s="56">
        <v>1</v>
      </c>
      <c r="RG23" s="56">
        <v>7</v>
      </c>
      <c r="RH23" s="56">
        <v>-1</v>
      </c>
      <c r="RI23" s="56">
        <v>-1</v>
      </c>
      <c r="RJ23" s="56">
        <v>4</v>
      </c>
      <c r="RK23" s="56">
        <v>1</v>
      </c>
      <c r="RL23" s="56">
        <v>7</v>
      </c>
      <c r="RM23" s="56">
        <v>6</v>
      </c>
      <c r="RN23" s="56">
        <v>7</v>
      </c>
      <c r="RO23" s="56">
        <v>1</v>
      </c>
      <c r="RP23" s="56">
        <v>8</v>
      </c>
      <c r="RQ23" s="56">
        <v>-5</v>
      </c>
      <c r="RR23" s="56">
        <v>10</v>
      </c>
      <c r="RS23" s="56">
        <v>5</v>
      </c>
      <c r="RT23" s="56">
        <v>4</v>
      </c>
      <c r="RU23" s="56">
        <v>4</v>
      </c>
      <c r="RV23" s="56">
        <v>-3</v>
      </c>
      <c r="RW23" s="56">
        <v>-5</v>
      </c>
      <c r="RX23" s="56">
        <v>-8</v>
      </c>
      <c r="RY23" s="56">
        <v>-1</v>
      </c>
      <c r="RZ23" s="56">
        <v>4</v>
      </c>
      <c r="SA23" s="56">
        <v>3</v>
      </c>
      <c r="SB23" s="56">
        <v>3</v>
      </c>
      <c r="SC23" s="56">
        <v>-1</v>
      </c>
      <c r="SD23" s="56">
        <v>-2</v>
      </c>
      <c r="SE23" s="56">
        <v>3</v>
      </c>
      <c r="SF23" s="56">
        <v>2</v>
      </c>
      <c r="SG23" s="56">
        <v>1</v>
      </c>
      <c r="SH23" s="56">
        <v>4</v>
      </c>
      <c r="SI23" s="56">
        <v>-1</v>
      </c>
      <c r="SJ23" s="56">
        <v>1</v>
      </c>
      <c r="SK23" s="56">
        <v>1</v>
      </c>
      <c r="SL23" s="56">
        <v>-3</v>
      </c>
      <c r="SM23" s="56">
        <v>-3</v>
      </c>
      <c r="SN23" s="56">
        <v>-8</v>
      </c>
      <c r="SO23" s="56">
        <v>-2</v>
      </c>
      <c r="SP23" s="56">
        <v>2</v>
      </c>
      <c r="SQ23" s="56">
        <v>1</v>
      </c>
      <c r="SR23" s="56">
        <v>4</v>
      </c>
      <c r="SS23" s="56">
        <v>-1</v>
      </c>
      <c r="ST23" s="56">
        <v>-12</v>
      </c>
      <c r="SU23" s="56">
        <v>-7</v>
      </c>
      <c r="SV23" s="56">
        <v>1</v>
      </c>
      <c r="SW23" s="56">
        <v>-10</v>
      </c>
      <c r="SX23" s="56">
        <v>5</v>
      </c>
      <c r="SY23" s="56">
        <v>1</v>
      </c>
      <c r="SZ23" s="56">
        <v>2</v>
      </c>
      <c r="TA23" s="56">
        <v>8</v>
      </c>
      <c r="TB23" s="56">
        <v>-16</v>
      </c>
      <c r="TC23" s="56">
        <v>-17</v>
      </c>
      <c r="TD23" s="56">
        <v>-12</v>
      </c>
      <c r="TE23" s="56">
        <v>-6</v>
      </c>
      <c r="TF23" s="56">
        <v>17</v>
      </c>
      <c r="TG23" s="56">
        <v>3</v>
      </c>
      <c r="TH23" s="56">
        <v>3</v>
      </c>
      <c r="TI23" s="56">
        <v>3</v>
      </c>
      <c r="TJ23" s="56">
        <v>-1</v>
      </c>
      <c r="TK23" s="56">
        <v>-2</v>
      </c>
      <c r="TL23" s="56">
        <v>4</v>
      </c>
      <c r="TM23" s="56">
        <v>2</v>
      </c>
      <c r="TN23" s="56">
        <v>6</v>
      </c>
      <c r="TO23" s="56">
        <v>4</v>
      </c>
      <c r="TP23" s="56">
        <v>14</v>
      </c>
      <c r="TQ23" s="56">
        <v>7</v>
      </c>
      <c r="TR23" s="56">
        <v>1</v>
      </c>
      <c r="TS23" s="56">
        <v>4</v>
      </c>
      <c r="TT23" s="56">
        <v>1</v>
      </c>
      <c r="TU23" s="56">
        <v>11</v>
      </c>
      <c r="TV23" s="56">
        <v>16</v>
      </c>
      <c r="TW23" s="56">
        <v>6</v>
      </c>
      <c r="TX23" s="56">
        <v>15</v>
      </c>
      <c r="TY23" s="56">
        <v>6</v>
      </c>
      <c r="TZ23" s="56">
        <v>6</v>
      </c>
      <c r="UA23" s="56">
        <v>16</v>
      </c>
      <c r="UB23" s="56">
        <v>13</v>
      </c>
      <c r="UC23" s="56">
        <v>28</v>
      </c>
      <c r="UD23" s="56">
        <v>30</v>
      </c>
      <c r="UE23" s="56">
        <v>41</v>
      </c>
      <c r="UF23" s="56">
        <v>7</v>
      </c>
      <c r="UG23" s="56">
        <v>9</v>
      </c>
      <c r="UH23" s="56">
        <v>2</v>
      </c>
      <c r="UI23" s="56">
        <v>0</v>
      </c>
      <c r="UJ23" s="56">
        <v>2</v>
      </c>
      <c r="UK23" s="56">
        <v>0</v>
      </c>
      <c r="UL23" s="56">
        <v>4</v>
      </c>
      <c r="UM23" s="56">
        <v>0</v>
      </c>
      <c r="UN23" s="56">
        <v>2</v>
      </c>
      <c r="UO23" s="56">
        <v>2</v>
      </c>
      <c r="UP23" s="56">
        <v>39</v>
      </c>
      <c r="UQ23" s="56">
        <v>27</v>
      </c>
      <c r="UR23" s="56">
        <v>47</v>
      </c>
      <c r="US23" s="56">
        <v>106</v>
      </c>
      <c r="UT23" s="56">
        <v>131</v>
      </c>
      <c r="UU23" s="56">
        <v>133</v>
      </c>
      <c r="UV23" s="56">
        <v>175</v>
      </c>
      <c r="UW23" s="56">
        <v>35</v>
      </c>
      <c r="UX23" s="56">
        <v>0</v>
      </c>
      <c r="UY23" s="56">
        <v>0</v>
      </c>
      <c r="UZ23" s="56">
        <v>-1</v>
      </c>
      <c r="VA23" s="56">
        <v>0</v>
      </c>
      <c r="VB23" s="56">
        <v>2</v>
      </c>
      <c r="VC23" s="56">
        <v>1</v>
      </c>
      <c r="VD23" s="56">
        <v>0</v>
      </c>
      <c r="VE23" s="56">
        <v>3</v>
      </c>
      <c r="VF23" s="56">
        <v>4</v>
      </c>
      <c r="VG23" s="56">
        <v>-3</v>
      </c>
      <c r="VH23" s="56">
        <v>12</v>
      </c>
      <c r="VI23" s="56">
        <v>10</v>
      </c>
      <c r="VJ23" s="56">
        <v>3</v>
      </c>
      <c r="VK23" s="56">
        <v>1</v>
      </c>
      <c r="VL23" s="56">
        <v>7</v>
      </c>
      <c r="VM23" s="56">
        <v>0</v>
      </c>
      <c r="VN23">
        <v>-5</v>
      </c>
      <c r="VO23">
        <v>-1</v>
      </c>
      <c r="VP23">
        <v>-3</v>
      </c>
      <c r="VQ23">
        <v>0</v>
      </c>
      <c r="VR23">
        <v>22</v>
      </c>
      <c r="VS23">
        <v>17</v>
      </c>
      <c r="VT23">
        <v>10</v>
      </c>
      <c r="VU23">
        <v>1</v>
      </c>
      <c r="VV23" s="56">
        <v>-2</v>
      </c>
      <c r="VW23" s="56">
        <v>-2</v>
      </c>
      <c r="VX23" s="56">
        <v>-2</v>
      </c>
      <c r="VY23" s="56">
        <v>-3</v>
      </c>
      <c r="VZ23" s="56">
        <v>-3</v>
      </c>
      <c r="WA23" s="56">
        <v>1</v>
      </c>
      <c r="WB23" s="56">
        <v>3</v>
      </c>
      <c r="WC23" s="56">
        <v>3</v>
      </c>
      <c r="WD23" s="56">
        <v>1</v>
      </c>
      <c r="WE23" s="56">
        <v>6</v>
      </c>
      <c r="WF23" s="56">
        <v>-1</v>
      </c>
      <c r="WG23" s="56">
        <v>3</v>
      </c>
      <c r="WH23" s="56">
        <v>8</v>
      </c>
      <c r="WI23" s="56">
        <v>20</v>
      </c>
      <c r="WJ23" s="56">
        <v>43</v>
      </c>
      <c r="WK23" s="56">
        <v>32</v>
      </c>
      <c r="WL23" s="56">
        <v>5</v>
      </c>
      <c r="WM23" s="56">
        <v>-12</v>
      </c>
      <c r="WN23" s="56">
        <v>-2</v>
      </c>
      <c r="WO23" s="56">
        <v>1</v>
      </c>
      <c r="WP23" s="56">
        <v>13</v>
      </c>
      <c r="WQ23" s="56">
        <v>11</v>
      </c>
      <c r="WR23" s="56">
        <v>10</v>
      </c>
      <c r="WS23" s="56">
        <v>9</v>
      </c>
      <c r="WT23" s="56">
        <v>-2</v>
      </c>
      <c r="WU23" s="56">
        <v>-2</v>
      </c>
      <c r="WV23" s="56">
        <v>-4</v>
      </c>
      <c r="WW23" s="56">
        <v>0</v>
      </c>
      <c r="WX23" s="56">
        <v>0</v>
      </c>
      <c r="WY23" s="56">
        <v>4</v>
      </c>
      <c r="WZ23" s="56">
        <v>-3</v>
      </c>
      <c r="XA23" s="56">
        <v>1</v>
      </c>
    </row>
    <row r="24" spans="1:625">
      <c r="A24" t="s">
        <v>922</v>
      </c>
      <c r="B24" s="56">
        <v>-84</v>
      </c>
      <c r="C24" s="56">
        <v>-16</v>
      </c>
      <c r="D24" s="56">
        <v>21</v>
      </c>
      <c r="E24" s="56">
        <v>7</v>
      </c>
      <c r="F24" s="56">
        <v>63</v>
      </c>
      <c r="G24" s="56">
        <v>61</v>
      </c>
      <c r="H24" s="56">
        <v>84</v>
      </c>
      <c r="I24" s="56">
        <v>46</v>
      </c>
      <c r="J24" s="56">
        <v>-13</v>
      </c>
      <c r="K24" s="56">
        <v>35</v>
      </c>
      <c r="L24" s="56">
        <v>52</v>
      </c>
      <c r="M24" s="56">
        <v>79</v>
      </c>
      <c r="N24" s="56">
        <v>202</v>
      </c>
      <c r="O24" s="56">
        <v>200</v>
      </c>
      <c r="P24" s="56">
        <v>106</v>
      </c>
      <c r="Q24" s="56">
        <v>65</v>
      </c>
      <c r="R24" s="56">
        <v>-26</v>
      </c>
      <c r="S24" s="56">
        <v>-21</v>
      </c>
      <c r="T24" s="56">
        <v>0</v>
      </c>
      <c r="U24" s="56">
        <v>25</v>
      </c>
      <c r="V24" s="56">
        <v>98</v>
      </c>
      <c r="W24" s="56">
        <v>130</v>
      </c>
      <c r="X24" s="56">
        <v>189</v>
      </c>
      <c r="Y24" s="56">
        <v>153</v>
      </c>
      <c r="Z24" s="56">
        <v>-2</v>
      </c>
      <c r="AA24" s="56">
        <v>-2</v>
      </c>
      <c r="AB24" s="56">
        <v>9</v>
      </c>
      <c r="AC24" s="56">
        <v>18</v>
      </c>
      <c r="AD24" s="56">
        <v>22</v>
      </c>
      <c r="AE24" s="56">
        <v>57</v>
      </c>
      <c r="AF24" s="56">
        <v>60</v>
      </c>
      <c r="AG24" s="56">
        <v>5</v>
      </c>
      <c r="AH24" s="56">
        <v>17</v>
      </c>
      <c r="AI24" s="56">
        <v>-5</v>
      </c>
      <c r="AJ24" s="56">
        <v>28</v>
      </c>
      <c r="AK24" s="56">
        <v>16</v>
      </c>
      <c r="AL24" s="56">
        <v>49</v>
      </c>
      <c r="AM24" s="56">
        <v>59</v>
      </c>
      <c r="AN24" s="56">
        <v>61</v>
      </c>
      <c r="AO24" s="56">
        <v>60</v>
      </c>
      <c r="AP24" s="56">
        <v>-8</v>
      </c>
      <c r="AQ24" s="56">
        <v>-2</v>
      </c>
      <c r="AR24" s="56">
        <v>-1</v>
      </c>
      <c r="AS24" s="56">
        <v>-4</v>
      </c>
      <c r="AT24" s="56">
        <v>93</v>
      </c>
      <c r="AU24" s="56">
        <v>40</v>
      </c>
      <c r="AV24" s="56">
        <v>33</v>
      </c>
      <c r="AW24" s="56">
        <v>0</v>
      </c>
      <c r="AX24" s="56">
        <v>-4</v>
      </c>
      <c r="AY24" s="56">
        <v>-2</v>
      </c>
      <c r="AZ24" s="56">
        <v>-3</v>
      </c>
      <c r="BA24" s="56">
        <v>-5</v>
      </c>
      <c r="BB24" s="56">
        <v>4</v>
      </c>
      <c r="BC24" s="56">
        <v>1</v>
      </c>
      <c r="BD24" s="56">
        <v>4</v>
      </c>
      <c r="BE24" s="56">
        <v>0</v>
      </c>
      <c r="BF24" s="56">
        <v>-3</v>
      </c>
      <c r="BG24" s="56">
        <v>3</v>
      </c>
      <c r="BH24" s="56">
        <v>2</v>
      </c>
      <c r="BI24" s="56">
        <v>-1</v>
      </c>
      <c r="BJ24" s="56">
        <v>16</v>
      </c>
      <c r="BK24" s="56">
        <v>13</v>
      </c>
      <c r="BL24" s="56">
        <v>8</v>
      </c>
      <c r="BM24" s="56">
        <v>3</v>
      </c>
      <c r="BN24" s="56">
        <v>4</v>
      </c>
      <c r="BO24" s="56">
        <v>-7</v>
      </c>
      <c r="BP24" s="56">
        <v>-7</v>
      </c>
      <c r="BQ24" s="56">
        <v>123</v>
      </c>
      <c r="BR24" s="56">
        <v>107</v>
      </c>
      <c r="BS24" s="56">
        <v>25</v>
      </c>
      <c r="BT24" s="56">
        <v>26</v>
      </c>
      <c r="BU24" s="56">
        <v>16</v>
      </c>
      <c r="BV24" s="56">
        <v>39</v>
      </c>
      <c r="BW24" s="56">
        <v>26</v>
      </c>
      <c r="BX24" s="56">
        <v>67</v>
      </c>
      <c r="BY24" s="56">
        <v>52</v>
      </c>
      <c r="BZ24" s="56">
        <v>85</v>
      </c>
      <c r="CA24" s="56">
        <v>98</v>
      </c>
      <c r="CB24" s="56">
        <v>106</v>
      </c>
      <c r="CC24" s="56">
        <v>52</v>
      </c>
      <c r="CD24" s="56">
        <v>7</v>
      </c>
      <c r="CE24" s="56">
        <v>-2</v>
      </c>
      <c r="CF24" s="56">
        <v>15</v>
      </c>
      <c r="CG24" s="56">
        <v>16</v>
      </c>
      <c r="CH24" s="56">
        <v>45</v>
      </c>
      <c r="CI24" s="56">
        <v>24</v>
      </c>
      <c r="CJ24" s="56">
        <v>39</v>
      </c>
      <c r="CK24" s="56">
        <v>10</v>
      </c>
      <c r="CL24" s="56">
        <v>12</v>
      </c>
      <c r="CM24" s="56">
        <v>8</v>
      </c>
      <c r="CN24" s="56">
        <v>29</v>
      </c>
      <c r="CO24" s="56">
        <v>26</v>
      </c>
      <c r="CP24" s="56">
        <v>37</v>
      </c>
      <c r="CQ24" s="56">
        <v>32</v>
      </c>
      <c r="CR24" s="56">
        <v>48</v>
      </c>
      <c r="CS24" s="56">
        <v>22</v>
      </c>
      <c r="CT24" s="56">
        <v>-33</v>
      </c>
      <c r="CU24" s="56">
        <v>-14</v>
      </c>
      <c r="CV24" s="56">
        <v>1</v>
      </c>
      <c r="CW24" s="56">
        <v>15</v>
      </c>
      <c r="CX24" s="56">
        <v>41</v>
      </c>
      <c r="CY24" s="56">
        <v>50</v>
      </c>
      <c r="CZ24" s="56">
        <v>49</v>
      </c>
      <c r="DA24" s="56">
        <v>30</v>
      </c>
      <c r="DB24" s="56">
        <v>6</v>
      </c>
      <c r="DC24" s="56">
        <v>4</v>
      </c>
      <c r="DD24" s="56">
        <v>6</v>
      </c>
      <c r="DE24" s="56">
        <v>7</v>
      </c>
      <c r="DF24" s="56">
        <v>16</v>
      </c>
      <c r="DG24" s="56">
        <v>7</v>
      </c>
      <c r="DH24" s="56">
        <v>14</v>
      </c>
      <c r="DI24" s="56">
        <v>6</v>
      </c>
      <c r="DJ24" s="56">
        <v>45</v>
      </c>
      <c r="DK24" s="56">
        <v>43</v>
      </c>
      <c r="DL24" s="56">
        <v>79</v>
      </c>
      <c r="DM24" s="56">
        <v>86</v>
      </c>
      <c r="DN24" s="56">
        <v>85</v>
      </c>
      <c r="DO24" s="56">
        <v>88</v>
      </c>
      <c r="DP24" s="56">
        <v>58</v>
      </c>
      <c r="DQ24" s="56">
        <v>111</v>
      </c>
      <c r="DR24" s="56">
        <v>14</v>
      </c>
      <c r="DS24" s="56">
        <v>8</v>
      </c>
      <c r="DT24" s="56">
        <v>16</v>
      </c>
      <c r="DU24" s="56">
        <v>37</v>
      </c>
      <c r="DV24" s="56">
        <v>95</v>
      </c>
      <c r="DW24" s="56">
        <v>114</v>
      </c>
      <c r="DX24" s="56">
        <v>120</v>
      </c>
      <c r="DY24" s="56">
        <v>212</v>
      </c>
      <c r="DZ24" s="56">
        <v>17</v>
      </c>
      <c r="EA24" s="56">
        <v>1</v>
      </c>
      <c r="EB24" s="56">
        <v>16</v>
      </c>
      <c r="EC24" s="56">
        <v>16</v>
      </c>
      <c r="ED24" s="56">
        <v>18</v>
      </c>
      <c r="EE24" s="56">
        <v>43</v>
      </c>
      <c r="EF24" s="56">
        <v>25</v>
      </c>
      <c r="EG24" s="56">
        <v>38</v>
      </c>
      <c r="EH24" s="56">
        <v>-14</v>
      </c>
      <c r="EI24" s="56">
        <v>-12</v>
      </c>
      <c r="EJ24" s="56">
        <v>2</v>
      </c>
      <c r="EK24" s="56">
        <v>5</v>
      </c>
      <c r="EL24" s="56">
        <v>41</v>
      </c>
      <c r="EM24" s="56">
        <v>42</v>
      </c>
      <c r="EN24" s="56">
        <v>25</v>
      </c>
      <c r="EO24" s="56">
        <v>9</v>
      </c>
      <c r="EP24" s="56">
        <v>-2</v>
      </c>
      <c r="EQ24" s="56">
        <v>-1</v>
      </c>
      <c r="ER24" s="56">
        <v>-2</v>
      </c>
      <c r="ES24" s="56">
        <v>-5</v>
      </c>
      <c r="ET24" s="56">
        <v>0</v>
      </c>
      <c r="EU24" s="56">
        <v>0</v>
      </c>
      <c r="EV24" s="56">
        <v>0</v>
      </c>
      <c r="EW24" s="56">
        <v>0</v>
      </c>
      <c r="EX24" s="56">
        <v>18</v>
      </c>
      <c r="EY24" s="56">
        <v>27</v>
      </c>
      <c r="EZ24" s="56">
        <v>27</v>
      </c>
      <c r="FA24" s="56">
        <v>35</v>
      </c>
      <c r="FB24" s="56">
        <v>50</v>
      </c>
      <c r="FC24" s="56">
        <v>40</v>
      </c>
      <c r="FD24" s="56">
        <v>43</v>
      </c>
      <c r="FE24" s="56">
        <v>40</v>
      </c>
      <c r="FF24" s="56">
        <v>15</v>
      </c>
      <c r="FG24" s="56">
        <v>25</v>
      </c>
      <c r="FH24" s="56">
        <v>23</v>
      </c>
      <c r="FI24" s="56">
        <v>27</v>
      </c>
      <c r="FJ24" s="56">
        <v>108</v>
      </c>
      <c r="FK24" s="56">
        <v>132</v>
      </c>
      <c r="FL24" s="56">
        <v>96</v>
      </c>
      <c r="FM24" s="56">
        <v>46</v>
      </c>
      <c r="FN24" s="56">
        <v>21</v>
      </c>
      <c r="FO24" s="56">
        <v>19</v>
      </c>
      <c r="FP24" s="56">
        <v>50</v>
      </c>
      <c r="FQ24" s="56">
        <v>58</v>
      </c>
      <c r="FR24" s="56">
        <v>66</v>
      </c>
      <c r="FS24" s="56">
        <v>64</v>
      </c>
      <c r="FT24" s="56">
        <v>67</v>
      </c>
      <c r="FU24" s="56">
        <v>52</v>
      </c>
      <c r="FV24" s="56">
        <v>3</v>
      </c>
      <c r="FW24" s="56">
        <v>1</v>
      </c>
      <c r="FX24" s="56">
        <v>1</v>
      </c>
      <c r="FY24" s="56">
        <v>-1</v>
      </c>
      <c r="FZ24" s="56">
        <v>9</v>
      </c>
      <c r="GA24" s="56">
        <v>8</v>
      </c>
      <c r="GB24" s="56">
        <v>18</v>
      </c>
      <c r="GC24" s="56">
        <v>42</v>
      </c>
      <c r="GD24" s="56">
        <v>-4</v>
      </c>
      <c r="GE24" s="56">
        <v>23</v>
      </c>
      <c r="GF24" s="56">
        <v>49</v>
      </c>
      <c r="GG24" s="56">
        <v>63</v>
      </c>
      <c r="GH24" s="56">
        <v>272</v>
      </c>
      <c r="GI24" s="56">
        <v>189</v>
      </c>
      <c r="GJ24" s="56">
        <v>186</v>
      </c>
      <c r="GK24" s="56">
        <v>114</v>
      </c>
      <c r="GL24" s="56">
        <v>5</v>
      </c>
      <c r="GM24" s="56">
        <v>4</v>
      </c>
      <c r="GN24" s="56">
        <v>2</v>
      </c>
      <c r="GO24" s="56">
        <v>4</v>
      </c>
      <c r="GP24" s="56">
        <v>16</v>
      </c>
      <c r="GQ24" s="56">
        <v>7</v>
      </c>
      <c r="GR24" s="56">
        <v>22</v>
      </c>
      <c r="GS24" s="56">
        <v>15</v>
      </c>
      <c r="GT24" s="56">
        <v>-2</v>
      </c>
      <c r="GU24" s="56">
        <v>4</v>
      </c>
      <c r="GV24" s="56">
        <v>3</v>
      </c>
      <c r="GW24" s="56">
        <v>6</v>
      </c>
      <c r="GX24" s="56">
        <v>18</v>
      </c>
      <c r="GY24" s="56">
        <v>23</v>
      </c>
      <c r="GZ24" s="56">
        <v>13</v>
      </c>
      <c r="HA24" s="56">
        <v>5</v>
      </c>
      <c r="HB24" s="56">
        <v>17</v>
      </c>
      <c r="HC24" s="56">
        <v>21</v>
      </c>
      <c r="HD24" s="56">
        <v>72</v>
      </c>
      <c r="HE24" s="56">
        <v>88</v>
      </c>
      <c r="HF24" s="56">
        <v>118</v>
      </c>
      <c r="HG24" s="56">
        <v>123</v>
      </c>
      <c r="HH24" s="56">
        <v>184</v>
      </c>
      <c r="HI24" s="56">
        <v>126</v>
      </c>
      <c r="HJ24" s="56">
        <v>0</v>
      </c>
      <c r="HK24" s="56">
        <v>-1</v>
      </c>
      <c r="HL24" s="56">
        <v>7</v>
      </c>
      <c r="HM24" s="56">
        <v>0</v>
      </c>
      <c r="HN24" s="56">
        <v>42</v>
      </c>
      <c r="HO24" s="56">
        <v>60</v>
      </c>
      <c r="HP24" s="56">
        <v>45</v>
      </c>
      <c r="HQ24" s="56">
        <v>18</v>
      </c>
      <c r="HR24" s="56">
        <v>-2</v>
      </c>
      <c r="HS24" s="56">
        <v>4</v>
      </c>
      <c r="HT24" s="56">
        <v>19</v>
      </c>
      <c r="HU24" s="56">
        <v>3</v>
      </c>
      <c r="HV24" s="56">
        <v>25</v>
      </c>
      <c r="HW24" s="56">
        <v>51</v>
      </c>
      <c r="HX24" s="56">
        <v>31</v>
      </c>
      <c r="HY24" s="56">
        <v>31</v>
      </c>
      <c r="HZ24" s="56">
        <v>135</v>
      </c>
      <c r="IA24" s="56">
        <v>94</v>
      </c>
      <c r="IB24" s="56">
        <v>150</v>
      </c>
      <c r="IC24" s="56">
        <v>181</v>
      </c>
      <c r="ID24" s="56">
        <v>115</v>
      </c>
      <c r="IE24" s="56">
        <v>174</v>
      </c>
      <c r="IF24" s="56">
        <v>162</v>
      </c>
      <c r="IG24" s="56">
        <v>102</v>
      </c>
      <c r="IH24" s="56">
        <v>27</v>
      </c>
      <c r="II24" s="56">
        <v>17</v>
      </c>
      <c r="IJ24" s="56">
        <v>19</v>
      </c>
      <c r="IK24" s="56">
        <v>30</v>
      </c>
      <c r="IL24" s="56">
        <v>55</v>
      </c>
      <c r="IM24" s="56">
        <v>24</v>
      </c>
      <c r="IN24" s="56">
        <v>23</v>
      </c>
      <c r="IO24" s="56">
        <v>41</v>
      </c>
      <c r="IP24" s="56">
        <v>-1</v>
      </c>
      <c r="IQ24" s="56">
        <v>-3</v>
      </c>
      <c r="IR24" s="56">
        <v>1</v>
      </c>
      <c r="IS24" s="56">
        <v>-2</v>
      </c>
      <c r="IT24" s="56">
        <v>3</v>
      </c>
      <c r="IU24" s="56">
        <v>3</v>
      </c>
      <c r="IV24" s="56">
        <v>9</v>
      </c>
      <c r="IW24" s="56">
        <v>4</v>
      </c>
      <c r="IX24" s="56">
        <v>45</v>
      </c>
      <c r="IY24" s="56">
        <v>118</v>
      </c>
      <c r="IZ24" s="56">
        <v>174</v>
      </c>
      <c r="JA24" s="56">
        <v>313</v>
      </c>
      <c r="JB24" s="56">
        <v>314</v>
      </c>
      <c r="JC24" s="56">
        <v>312</v>
      </c>
      <c r="JD24" s="56">
        <v>313</v>
      </c>
      <c r="JE24" s="56">
        <v>279</v>
      </c>
      <c r="JF24" s="56">
        <v>-4</v>
      </c>
      <c r="JG24" s="56">
        <v>-10</v>
      </c>
      <c r="JH24" s="56">
        <v>3</v>
      </c>
      <c r="JI24" s="56">
        <v>0</v>
      </c>
      <c r="JJ24" s="56">
        <v>-8</v>
      </c>
      <c r="JK24" s="56">
        <v>13</v>
      </c>
      <c r="JL24" s="56">
        <v>35</v>
      </c>
      <c r="JM24" s="56">
        <v>65</v>
      </c>
      <c r="JN24" s="56">
        <v>6</v>
      </c>
      <c r="JO24" s="56">
        <v>2</v>
      </c>
      <c r="JP24" s="56">
        <v>6</v>
      </c>
      <c r="JQ24" s="56">
        <v>5</v>
      </c>
      <c r="JR24" s="56">
        <v>32</v>
      </c>
      <c r="JS24" s="56">
        <v>39</v>
      </c>
      <c r="JT24" s="56">
        <v>53</v>
      </c>
      <c r="JU24" s="56">
        <v>28</v>
      </c>
      <c r="JV24" s="56">
        <v>-60</v>
      </c>
      <c r="JW24" s="56">
        <v>32</v>
      </c>
      <c r="JX24" s="56">
        <v>76</v>
      </c>
      <c r="JY24" s="56">
        <v>67</v>
      </c>
      <c r="JZ24" s="56">
        <v>57</v>
      </c>
      <c r="KA24" s="56">
        <v>151</v>
      </c>
      <c r="KB24" s="56">
        <v>219</v>
      </c>
      <c r="KC24" s="56">
        <v>97</v>
      </c>
      <c r="KD24" s="56">
        <v>-128</v>
      </c>
      <c r="KE24" s="56">
        <v>-17</v>
      </c>
      <c r="KF24" s="56">
        <v>13</v>
      </c>
      <c r="KG24" s="56">
        <v>30</v>
      </c>
      <c r="KH24" s="56">
        <v>40</v>
      </c>
      <c r="KI24" s="56">
        <v>69</v>
      </c>
      <c r="KJ24" s="56">
        <v>89</v>
      </c>
      <c r="KK24" s="56">
        <v>12</v>
      </c>
      <c r="KL24" s="56">
        <v>-25</v>
      </c>
      <c r="KM24" s="56">
        <v>-16</v>
      </c>
      <c r="KN24" s="56">
        <v>59</v>
      </c>
      <c r="KO24" s="56">
        <v>27</v>
      </c>
      <c r="KP24" s="56">
        <v>103</v>
      </c>
      <c r="KQ24" s="56">
        <v>122</v>
      </c>
      <c r="KR24" s="56">
        <v>208</v>
      </c>
      <c r="KS24" s="56">
        <v>96</v>
      </c>
      <c r="KT24" s="56">
        <v>4</v>
      </c>
      <c r="KU24" s="56">
        <v>7</v>
      </c>
      <c r="KV24" s="56">
        <v>12</v>
      </c>
      <c r="KW24" s="56">
        <v>19</v>
      </c>
      <c r="KX24" s="56">
        <v>35</v>
      </c>
      <c r="KY24" s="56">
        <v>23</v>
      </c>
      <c r="KZ24" s="56">
        <v>32</v>
      </c>
      <c r="LA24" s="56">
        <v>16</v>
      </c>
      <c r="LB24" s="56">
        <v>12</v>
      </c>
      <c r="LC24" s="56">
        <v>22</v>
      </c>
      <c r="LD24" s="56">
        <v>22</v>
      </c>
      <c r="LE24" s="56">
        <v>21</v>
      </c>
      <c r="LF24" s="56">
        <v>45</v>
      </c>
      <c r="LG24" s="56">
        <v>47</v>
      </c>
      <c r="LH24" s="56">
        <v>57</v>
      </c>
      <c r="LI24" s="56">
        <v>32</v>
      </c>
      <c r="LJ24" s="56">
        <v>-14</v>
      </c>
      <c r="LK24" s="56">
        <v>-1</v>
      </c>
      <c r="LL24" s="56">
        <v>7</v>
      </c>
      <c r="LM24" s="56">
        <v>10</v>
      </c>
      <c r="LN24" s="56">
        <v>16</v>
      </c>
      <c r="LO24" s="56">
        <v>28</v>
      </c>
      <c r="LP24" s="56">
        <v>20</v>
      </c>
      <c r="LQ24" s="56">
        <v>4</v>
      </c>
      <c r="LR24" s="56">
        <v>13</v>
      </c>
      <c r="LS24" s="56">
        <v>9</v>
      </c>
      <c r="LT24" s="56">
        <v>16</v>
      </c>
      <c r="LU24" s="56">
        <v>9</v>
      </c>
      <c r="LV24" s="56">
        <v>19</v>
      </c>
      <c r="LW24" s="56">
        <v>15</v>
      </c>
      <c r="LX24" s="56">
        <v>12</v>
      </c>
      <c r="LY24" s="56">
        <v>5</v>
      </c>
      <c r="LZ24" s="56">
        <v>12</v>
      </c>
      <c r="MA24" s="56">
        <v>-9</v>
      </c>
      <c r="MB24" s="56">
        <v>22</v>
      </c>
      <c r="MC24" s="56">
        <v>38</v>
      </c>
      <c r="MD24" s="56">
        <v>55</v>
      </c>
      <c r="ME24" s="56">
        <v>67</v>
      </c>
      <c r="MF24" s="56">
        <v>98</v>
      </c>
      <c r="MG24" s="56">
        <v>53</v>
      </c>
      <c r="MH24" s="56">
        <v>19</v>
      </c>
      <c r="MI24" s="56">
        <v>12</v>
      </c>
      <c r="MJ24" s="56">
        <v>24</v>
      </c>
      <c r="MK24" s="56">
        <v>31</v>
      </c>
      <c r="ML24" s="56">
        <v>58</v>
      </c>
      <c r="MM24" s="56">
        <v>42</v>
      </c>
      <c r="MN24" s="56">
        <v>52</v>
      </c>
      <c r="MO24" s="56">
        <v>27</v>
      </c>
      <c r="MP24" s="56">
        <v>12</v>
      </c>
      <c r="MQ24" s="56">
        <v>29</v>
      </c>
      <c r="MR24" s="56">
        <v>39</v>
      </c>
      <c r="MS24" s="56">
        <v>65</v>
      </c>
      <c r="MT24" s="56">
        <v>67</v>
      </c>
      <c r="MU24" s="56">
        <v>73</v>
      </c>
      <c r="MV24" s="56">
        <v>111</v>
      </c>
      <c r="MW24" s="56">
        <v>47</v>
      </c>
      <c r="MX24" s="56">
        <v>-2</v>
      </c>
      <c r="MY24" s="56">
        <v>0</v>
      </c>
      <c r="MZ24" s="56">
        <v>-2</v>
      </c>
      <c r="NA24" s="56">
        <v>0</v>
      </c>
      <c r="NB24" s="56">
        <v>16</v>
      </c>
      <c r="NC24" s="56">
        <v>29</v>
      </c>
      <c r="ND24" s="56">
        <v>12</v>
      </c>
      <c r="NE24" s="56">
        <v>1</v>
      </c>
      <c r="NF24" s="56">
        <v>3</v>
      </c>
      <c r="NG24" s="56">
        <v>4</v>
      </c>
      <c r="NH24" s="56">
        <v>64</v>
      </c>
      <c r="NI24" s="56">
        <v>49</v>
      </c>
      <c r="NJ24" s="56">
        <v>93</v>
      </c>
      <c r="NK24" s="56">
        <v>92</v>
      </c>
      <c r="NL24" s="56">
        <v>81</v>
      </c>
      <c r="NM24" s="56">
        <v>50</v>
      </c>
      <c r="NN24" s="56">
        <v>9</v>
      </c>
      <c r="NO24" s="56">
        <v>9</v>
      </c>
      <c r="NP24" s="56">
        <v>30</v>
      </c>
      <c r="NQ24" s="56">
        <v>12</v>
      </c>
      <c r="NR24" s="56">
        <v>23</v>
      </c>
      <c r="NS24" s="56">
        <v>18</v>
      </c>
      <c r="NT24" s="56">
        <v>22</v>
      </c>
      <c r="NU24" s="56">
        <v>17</v>
      </c>
      <c r="NV24" s="56">
        <v>-5</v>
      </c>
      <c r="NW24" s="56">
        <v>6</v>
      </c>
      <c r="NX24" s="56">
        <v>6</v>
      </c>
      <c r="NY24" s="56">
        <v>12</v>
      </c>
      <c r="NZ24" s="56">
        <v>29</v>
      </c>
      <c r="OA24" s="56">
        <v>31</v>
      </c>
      <c r="OB24" s="56">
        <v>35</v>
      </c>
      <c r="OC24" s="56">
        <v>15</v>
      </c>
      <c r="OD24" s="56">
        <v>-3</v>
      </c>
      <c r="OE24" s="56">
        <v>4</v>
      </c>
      <c r="OF24" s="56">
        <v>103</v>
      </c>
      <c r="OG24" s="56">
        <v>70</v>
      </c>
      <c r="OH24" s="56">
        <v>107</v>
      </c>
      <c r="OI24" s="56">
        <v>118</v>
      </c>
      <c r="OJ24" s="56">
        <v>212</v>
      </c>
      <c r="OK24" s="56">
        <v>184</v>
      </c>
      <c r="OL24" s="56">
        <v>2</v>
      </c>
      <c r="OM24" s="56">
        <v>20</v>
      </c>
      <c r="ON24" s="56">
        <v>49</v>
      </c>
      <c r="OO24" s="56">
        <v>38</v>
      </c>
      <c r="OP24" s="56">
        <v>85</v>
      </c>
      <c r="OQ24" s="56">
        <v>77</v>
      </c>
      <c r="OR24" s="56">
        <v>55</v>
      </c>
      <c r="OS24" s="56">
        <v>55</v>
      </c>
      <c r="OT24" s="56">
        <v>13</v>
      </c>
      <c r="OU24" s="56">
        <v>9</v>
      </c>
      <c r="OV24" s="56">
        <v>48</v>
      </c>
      <c r="OW24" s="56">
        <v>88</v>
      </c>
      <c r="OX24" s="56">
        <v>103</v>
      </c>
      <c r="OY24" s="56">
        <v>122</v>
      </c>
      <c r="OZ24" s="56">
        <v>170</v>
      </c>
      <c r="PA24" s="56">
        <v>245</v>
      </c>
      <c r="PB24" s="56">
        <v>-6</v>
      </c>
      <c r="PC24" s="56">
        <v>1</v>
      </c>
      <c r="PD24" s="56">
        <v>1</v>
      </c>
      <c r="PE24" s="56">
        <v>8</v>
      </c>
      <c r="PF24" s="56">
        <v>64</v>
      </c>
      <c r="PG24" s="56">
        <v>69</v>
      </c>
      <c r="PH24" s="56">
        <v>79</v>
      </c>
      <c r="PI24" s="56">
        <v>28</v>
      </c>
      <c r="PJ24" s="56">
        <v>-30</v>
      </c>
      <c r="PK24" s="56">
        <v>7</v>
      </c>
      <c r="PL24" s="56">
        <v>96</v>
      </c>
      <c r="PM24" s="56">
        <v>44</v>
      </c>
      <c r="PN24" s="56">
        <v>112</v>
      </c>
      <c r="PO24" s="56">
        <v>130</v>
      </c>
      <c r="PP24" s="56">
        <v>108</v>
      </c>
      <c r="PQ24" s="56">
        <v>105</v>
      </c>
      <c r="PR24" s="56">
        <v>-2</v>
      </c>
      <c r="PS24" s="56">
        <v>-2</v>
      </c>
      <c r="PT24" s="56">
        <v>0</v>
      </c>
      <c r="PU24" s="56">
        <v>2</v>
      </c>
      <c r="PV24" s="56">
        <v>15</v>
      </c>
      <c r="PW24" s="56">
        <v>11</v>
      </c>
      <c r="PX24" s="56">
        <v>38</v>
      </c>
      <c r="PY24" s="56">
        <v>18</v>
      </c>
      <c r="PZ24" s="56">
        <v>-2</v>
      </c>
      <c r="QA24" s="56">
        <v>2</v>
      </c>
      <c r="QB24" s="56">
        <v>1</v>
      </c>
      <c r="QC24" s="56">
        <v>0</v>
      </c>
      <c r="QD24" s="56">
        <v>-1</v>
      </c>
      <c r="QE24" s="56">
        <v>1</v>
      </c>
      <c r="QF24" s="56">
        <v>0</v>
      </c>
      <c r="QG24" s="56">
        <v>0</v>
      </c>
      <c r="QH24" s="56">
        <v>19</v>
      </c>
      <c r="QI24" s="56">
        <v>4</v>
      </c>
      <c r="QJ24" s="56">
        <v>5</v>
      </c>
      <c r="QK24" s="56">
        <v>18</v>
      </c>
      <c r="QL24" s="56">
        <v>45</v>
      </c>
      <c r="QM24" s="56">
        <v>47</v>
      </c>
      <c r="QN24" s="56">
        <v>45</v>
      </c>
      <c r="QO24" s="56">
        <v>29</v>
      </c>
      <c r="QP24" s="56">
        <v>-1</v>
      </c>
      <c r="QQ24" s="56">
        <v>11</v>
      </c>
      <c r="QR24" s="56">
        <v>11</v>
      </c>
      <c r="QS24" s="56">
        <v>15</v>
      </c>
      <c r="QT24" s="56">
        <v>15</v>
      </c>
      <c r="QU24" s="56">
        <v>20</v>
      </c>
      <c r="QV24" s="56">
        <v>13</v>
      </c>
      <c r="QW24" s="56">
        <v>3</v>
      </c>
      <c r="QX24" s="56">
        <v>60</v>
      </c>
      <c r="QY24" s="56">
        <v>25</v>
      </c>
      <c r="QZ24" s="56">
        <v>4</v>
      </c>
      <c r="RA24" s="56">
        <v>22</v>
      </c>
      <c r="RB24" s="56">
        <v>151</v>
      </c>
      <c r="RC24" s="56">
        <v>118</v>
      </c>
      <c r="RD24" s="56">
        <v>143</v>
      </c>
      <c r="RE24" s="56">
        <v>83</v>
      </c>
      <c r="RF24" s="56">
        <v>2</v>
      </c>
      <c r="RG24" s="56">
        <v>0</v>
      </c>
      <c r="RH24" s="56">
        <v>-2</v>
      </c>
      <c r="RI24" s="56">
        <v>3</v>
      </c>
      <c r="RJ24" s="56">
        <v>4</v>
      </c>
      <c r="RK24" s="56">
        <v>-1</v>
      </c>
      <c r="RL24" s="56">
        <v>6</v>
      </c>
      <c r="RM24" s="56">
        <v>2</v>
      </c>
      <c r="RN24" s="56">
        <v>8</v>
      </c>
      <c r="RO24" s="56">
        <v>0</v>
      </c>
      <c r="RP24" s="56">
        <v>6</v>
      </c>
      <c r="RQ24" s="56">
        <v>1</v>
      </c>
      <c r="RR24" s="56">
        <v>9</v>
      </c>
      <c r="RS24" s="56">
        <v>10</v>
      </c>
      <c r="RT24" s="56">
        <v>12</v>
      </c>
      <c r="RU24" s="56">
        <v>7</v>
      </c>
      <c r="RV24" s="56">
        <v>2</v>
      </c>
      <c r="RW24" s="56">
        <v>-6</v>
      </c>
      <c r="RX24" s="56">
        <v>1</v>
      </c>
      <c r="RY24" s="56">
        <v>-4</v>
      </c>
      <c r="RZ24" s="56">
        <v>5</v>
      </c>
      <c r="SA24" s="56">
        <v>5</v>
      </c>
      <c r="SB24" s="56">
        <v>10</v>
      </c>
      <c r="SC24" s="56">
        <v>1</v>
      </c>
      <c r="SD24" s="56">
        <v>2</v>
      </c>
      <c r="SE24" s="56">
        <v>0</v>
      </c>
      <c r="SF24" s="56">
        <v>2</v>
      </c>
      <c r="SG24" s="56">
        <v>0</v>
      </c>
      <c r="SH24" s="56">
        <v>4</v>
      </c>
      <c r="SI24" s="56">
        <v>1</v>
      </c>
      <c r="SJ24" s="56">
        <v>3</v>
      </c>
      <c r="SK24" s="56">
        <v>0</v>
      </c>
      <c r="SL24" s="56">
        <v>1</v>
      </c>
      <c r="SM24" s="56">
        <v>-2</v>
      </c>
      <c r="SN24" s="56">
        <v>-8</v>
      </c>
      <c r="SO24" s="56">
        <v>-1</v>
      </c>
      <c r="SP24" s="56">
        <v>-2</v>
      </c>
      <c r="SQ24" s="56">
        <v>-2</v>
      </c>
      <c r="SR24" s="56">
        <v>5</v>
      </c>
      <c r="SS24" s="56">
        <v>-1</v>
      </c>
      <c r="ST24" s="56">
        <v>-8</v>
      </c>
      <c r="SU24" s="56">
        <v>-2</v>
      </c>
      <c r="SV24" s="56">
        <v>-4</v>
      </c>
      <c r="SW24" s="56">
        <v>5</v>
      </c>
      <c r="SX24" s="56">
        <v>25</v>
      </c>
      <c r="SY24" s="56">
        <v>13</v>
      </c>
      <c r="SZ24" s="56">
        <v>16</v>
      </c>
      <c r="TA24" s="56">
        <v>15</v>
      </c>
      <c r="TB24" s="56">
        <v>-11</v>
      </c>
      <c r="TC24" s="56">
        <v>-12</v>
      </c>
      <c r="TD24" s="56">
        <v>-11</v>
      </c>
      <c r="TE24" s="56">
        <v>-4</v>
      </c>
      <c r="TF24" s="56">
        <v>8</v>
      </c>
      <c r="TG24" s="56">
        <v>12</v>
      </c>
      <c r="TH24" s="56">
        <v>12</v>
      </c>
      <c r="TI24" s="56">
        <v>10</v>
      </c>
      <c r="TJ24" s="56">
        <v>1</v>
      </c>
      <c r="TK24" s="56">
        <v>1</v>
      </c>
      <c r="TL24" s="56">
        <v>4</v>
      </c>
      <c r="TM24" s="56">
        <v>2</v>
      </c>
      <c r="TN24" s="56">
        <v>4</v>
      </c>
      <c r="TO24" s="56">
        <v>9</v>
      </c>
      <c r="TP24" s="56">
        <v>23</v>
      </c>
      <c r="TQ24" s="56">
        <v>3</v>
      </c>
      <c r="TR24" s="56">
        <v>3</v>
      </c>
      <c r="TS24" s="56">
        <v>3</v>
      </c>
      <c r="TT24" s="56">
        <v>4</v>
      </c>
      <c r="TU24" s="56">
        <v>4</v>
      </c>
      <c r="TV24" s="56">
        <v>11</v>
      </c>
      <c r="TW24" s="56">
        <v>16</v>
      </c>
      <c r="TX24" s="56">
        <v>16</v>
      </c>
      <c r="TY24" s="56">
        <v>12</v>
      </c>
      <c r="TZ24" s="56">
        <v>1</v>
      </c>
      <c r="UA24" s="56">
        <v>26</v>
      </c>
      <c r="UB24" s="56">
        <v>21</v>
      </c>
      <c r="UC24" s="56">
        <v>34</v>
      </c>
      <c r="UD24" s="56">
        <v>44</v>
      </c>
      <c r="UE24" s="56">
        <v>44</v>
      </c>
      <c r="UF24" s="56">
        <v>18</v>
      </c>
      <c r="UG24" s="56">
        <v>23</v>
      </c>
      <c r="UH24" s="56">
        <v>4</v>
      </c>
      <c r="UI24" s="56">
        <v>2</v>
      </c>
      <c r="UJ24" s="56">
        <v>0</v>
      </c>
      <c r="UK24" s="56">
        <v>-2</v>
      </c>
      <c r="UL24" s="56">
        <v>6</v>
      </c>
      <c r="UM24" s="56">
        <v>5</v>
      </c>
      <c r="UN24" s="56">
        <v>4</v>
      </c>
      <c r="UO24" s="56">
        <v>3</v>
      </c>
      <c r="UP24" s="56">
        <v>49</v>
      </c>
      <c r="UQ24" s="56">
        <v>23</v>
      </c>
      <c r="UR24" s="56">
        <v>35</v>
      </c>
      <c r="US24" s="56">
        <v>97</v>
      </c>
      <c r="UT24" s="56">
        <v>134</v>
      </c>
      <c r="UU24" s="56">
        <v>187</v>
      </c>
      <c r="UV24" s="56">
        <v>224</v>
      </c>
      <c r="UW24" s="56">
        <v>21</v>
      </c>
      <c r="UX24" s="56">
        <v>1</v>
      </c>
      <c r="UY24" s="56">
        <v>0</v>
      </c>
      <c r="UZ24" s="56">
        <v>-1</v>
      </c>
      <c r="VA24" s="56">
        <v>1</v>
      </c>
      <c r="VB24" s="56">
        <v>0</v>
      </c>
      <c r="VC24" s="56">
        <v>1</v>
      </c>
      <c r="VD24" s="56">
        <v>5</v>
      </c>
      <c r="VE24" s="56">
        <v>0</v>
      </c>
      <c r="VF24" s="56">
        <v>2</v>
      </c>
      <c r="VG24" s="56">
        <v>-1</v>
      </c>
      <c r="VH24" s="56">
        <v>8</v>
      </c>
      <c r="VI24" s="56">
        <v>7</v>
      </c>
      <c r="VJ24" s="56">
        <v>4</v>
      </c>
      <c r="VK24" s="56">
        <v>9</v>
      </c>
      <c r="VL24" s="56">
        <v>1</v>
      </c>
      <c r="VM24" s="56">
        <v>5</v>
      </c>
      <c r="VN24">
        <v>-9</v>
      </c>
      <c r="VO24">
        <v>-7</v>
      </c>
      <c r="VP24">
        <v>-1</v>
      </c>
      <c r="VQ24">
        <v>5</v>
      </c>
      <c r="VR24">
        <v>29</v>
      </c>
      <c r="VS24">
        <v>34</v>
      </c>
      <c r="VT24">
        <v>7</v>
      </c>
      <c r="VU24">
        <v>2</v>
      </c>
      <c r="VV24" s="56">
        <v>-8</v>
      </c>
      <c r="VW24" s="56">
        <v>-8</v>
      </c>
      <c r="VX24" s="56">
        <v>-1</v>
      </c>
      <c r="VY24" s="56">
        <v>0</v>
      </c>
      <c r="VZ24" s="56">
        <v>2</v>
      </c>
      <c r="WA24" s="56">
        <v>1</v>
      </c>
      <c r="WB24" s="56">
        <v>0</v>
      </c>
      <c r="WC24" s="56">
        <v>2</v>
      </c>
      <c r="WD24" s="56">
        <v>-4</v>
      </c>
      <c r="WE24" s="56">
        <v>1</v>
      </c>
      <c r="WF24" s="56">
        <v>2</v>
      </c>
      <c r="WG24" s="56">
        <v>6</v>
      </c>
      <c r="WH24" s="56">
        <v>7</v>
      </c>
      <c r="WI24" s="56">
        <v>30</v>
      </c>
      <c r="WJ24" s="56">
        <v>33</v>
      </c>
      <c r="WK24" s="56">
        <v>26</v>
      </c>
      <c r="WL24" s="56">
        <v>1</v>
      </c>
      <c r="WM24" s="56">
        <v>-10</v>
      </c>
      <c r="WN24" s="56">
        <v>1</v>
      </c>
      <c r="WO24" s="56">
        <v>2</v>
      </c>
      <c r="WP24" s="56">
        <v>15</v>
      </c>
      <c r="WQ24" s="56">
        <v>17</v>
      </c>
      <c r="WR24" s="56">
        <v>7</v>
      </c>
      <c r="WS24" s="56">
        <v>15</v>
      </c>
      <c r="WT24" s="56">
        <v>-2</v>
      </c>
      <c r="WU24" s="56">
        <v>-4</v>
      </c>
      <c r="WV24" s="56">
        <v>-1</v>
      </c>
      <c r="WW24" s="56">
        <v>0</v>
      </c>
      <c r="WX24" s="56">
        <v>2</v>
      </c>
      <c r="WY24" s="56">
        <v>1</v>
      </c>
      <c r="WZ24" s="56">
        <v>-2</v>
      </c>
      <c r="XA24" s="56">
        <v>3</v>
      </c>
    </row>
    <row r="25" spans="1:625">
      <c r="A25" t="s">
        <v>923</v>
      </c>
      <c r="B25" s="56">
        <v>-107</v>
      </c>
      <c r="C25" s="56">
        <v>-53</v>
      </c>
      <c r="D25" s="56">
        <v>58</v>
      </c>
      <c r="E25" s="56">
        <v>13</v>
      </c>
      <c r="F25" s="56">
        <v>52</v>
      </c>
      <c r="G25" s="56">
        <v>91</v>
      </c>
      <c r="H25" s="56">
        <v>102</v>
      </c>
      <c r="I25" s="56">
        <v>41</v>
      </c>
      <c r="J25" s="56">
        <v>-9</v>
      </c>
      <c r="K25" s="56">
        <v>40</v>
      </c>
      <c r="L25" s="56">
        <v>40</v>
      </c>
      <c r="M25" s="56">
        <v>90</v>
      </c>
      <c r="N25" s="56">
        <v>227</v>
      </c>
      <c r="O25" s="56">
        <v>232</v>
      </c>
      <c r="P25" s="56">
        <v>141</v>
      </c>
      <c r="Q25" s="56">
        <v>123</v>
      </c>
      <c r="R25" s="56">
        <v>-32</v>
      </c>
      <c r="S25" s="56">
        <v>-24</v>
      </c>
      <c r="T25" s="56">
        <v>3</v>
      </c>
      <c r="U25" s="56">
        <v>18</v>
      </c>
      <c r="V25" s="56">
        <v>113</v>
      </c>
      <c r="W25" s="56">
        <v>170</v>
      </c>
      <c r="X25" s="56">
        <v>219</v>
      </c>
      <c r="Y25" s="56">
        <v>182</v>
      </c>
      <c r="Z25" s="56">
        <v>-2</v>
      </c>
      <c r="AA25" s="56">
        <v>-5</v>
      </c>
      <c r="AB25" s="56">
        <v>9</v>
      </c>
      <c r="AC25" s="56">
        <v>6</v>
      </c>
      <c r="AD25" s="56">
        <v>37</v>
      </c>
      <c r="AE25" s="56">
        <v>66</v>
      </c>
      <c r="AF25" s="56">
        <v>60</v>
      </c>
      <c r="AG25" s="56">
        <v>8</v>
      </c>
      <c r="AH25" s="56">
        <v>30</v>
      </c>
      <c r="AI25" s="56">
        <v>3</v>
      </c>
      <c r="AJ25" s="56">
        <v>17</v>
      </c>
      <c r="AK25" s="56">
        <v>6</v>
      </c>
      <c r="AL25" s="56">
        <v>60</v>
      </c>
      <c r="AM25" s="56">
        <v>96</v>
      </c>
      <c r="AN25" s="56">
        <v>89</v>
      </c>
      <c r="AO25" s="56">
        <v>73</v>
      </c>
      <c r="AP25" s="56">
        <v>-10</v>
      </c>
      <c r="AQ25" s="56">
        <v>-8</v>
      </c>
      <c r="AR25" s="56">
        <v>-10</v>
      </c>
      <c r="AS25" s="56">
        <v>1</v>
      </c>
      <c r="AT25" s="56">
        <v>89</v>
      </c>
      <c r="AU25" s="56">
        <v>79</v>
      </c>
      <c r="AV25" s="56">
        <v>19</v>
      </c>
      <c r="AW25" s="56">
        <v>26</v>
      </c>
      <c r="AX25" s="56">
        <v>5</v>
      </c>
      <c r="AY25" s="56">
        <v>-2</v>
      </c>
      <c r="AZ25" s="56">
        <v>0</v>
      </c>
      <c r="BA25" s="56">
        <v>0</v>
      </c>
      <c r="BB25" s="56">
        <v>8</v>
      </c>
      <c r="BC25" s="56">
        <v>-4</v>
      </c>
      <c r="BD25" s="56">
        <v>7</v>
      </c>
      <c r="BE25" s="56">
        <v>3</v>
      </c>
      <c r="BF25" s="56">
        <v>3</v>
      </c>
      <c r="BG25" s="56">
        <v>-3</v>
      </c>
      <c r="BH25" s="56">
        <v>-3</v>
      </c>
      <c r="BI25" s="56">
        <v>0</v>
      </c>
      <c r="BJ25" s="56">
        <v>24</v>
      </c>
      <c r="BK25" s="56">
        <v>16</v>
      </c>
      <c r="BL25" s="56">
        <v>13</v>
      </c>
      <c r="BM25" s="56">
        <v>5</v>
      </c>
      <c r="BN25" s="56">
        <v>-1</v>
      </c>
      <c r="BO25" s="56">
        <v>-2</v>
      </c>
      <c r="BP25" s="56">
        <v>-11</v>
      </c>
      <c r="BQ25" s="56">
        <v>120</v>
      </c>
      <c r="BR25" s="56">
        <v>92</v>
      </c>
      <c r="BS25" s="56">
        <v>36</v>
      </c>
      <c r="BT25" s="56">
        <v>23</v>
      </c>
      <c r="BU25" s="56">
        <v>-1</v>
      </c>
      <c r="BV25" s="56">
        <v>42</v>
      </c>
      <c r="BW25" s="56">
        <v>22</v>
      </c>
      <c r="BX25" s="56">
        <v>67</v>
      </c>
      <c r="BY25" s="56">
        <v>72</v>
      </c>
      <c r="BZ25" s="56">
        <v>127</v>
      </c>
      <c r="CA25" s="56">
        <v>116</v>
      </c>
      <c r="CB25" s="56">
        <v>146</v>
      </c>
      <c r="CC25" s="56">
        <v>72</v>
      </c>
      <c r="CD25" s="56">
        <v>9</v>
      </c>
      <c r="CE25" s="56">
        <v>10</v>
      </c>
      <c r="CF25" s="56">
        <v>17</v>
      </c>
      <c r="CG25" s="56">
        <v>11</v>
      </c>
      <c r="CH25" s="56">
        <v>79</v>
      </c>
      <c r="CI25" s="56">
        <v>59</v>
      </c>
      <c r="CJ25" s="56">
        <v>36</v>
      </c>
      <c r="CK25" s="56">
        <v>14</v>
      </c>
      <c r="CL25" s="56">
        <v>11</v>
      </c>
      <c r="CM25" s="56">
        <v>3</v>
      </c>
      <c r="CN25" s="56">
        <v>44</v>
      </c>
      <c r="CO25" s="56">
        <v>21</v>
      </c>
      <c r="CP25" s="56">
        <v>38</v>
      </c>
      <c r="CQ25" s="56">
        <v>53</v>
      </c>
      <c r="CR25" s="56">
        <v>60</v>
      </c>
      <c r="CS25" s="56">
        <v>64</v>
      </c>
      <c r="CT25" s="56">
        <v>-23</v>
      </c>
      <c r="CU25" s="56">
        <v>-13</v>
      </c>
      <c r="CV25" s="56">
        <v>8</v>
      </c>
      <c r="CW25" s="56">
        <v>17</v>
      </c>
      <c r="CX25" s="56">
        <v>46</v>
      </c>
      <c r="CY25" s="56">
        <v>58</v>
      </c>
      <c r="CZ25" s="56">
        <v>84</v>
      </c>
      <c r="DA25" s="56">
        <v>35</v>
      </c>
      <c r="DB25" s="56">
        <v>9</v>
      </c>
      <c r="DC25" s="56">
        <v>2</v>
      </c>
      <c r="DD25" s="56">
        <v>11</v>
      </c>
      <c r="DE25" s="56">
        <v>4</v>
      </c>
      <c r="DF25" s="56">
        <v>8</v>
      </c>
      <c r="DG25" s="56">
        <v>20</v>
      </c>
      <c r="DH25" s="56">
        <v>15</v>
      </c>
      <c r="DI25" s="56">
        <v>0</v>
      </c>
      <c r="DJ25" s="56">
        <v>28</v>
      </c>
      <c r="DK25" s="56">
        <v>35</v>
      </c>
      <c r="DL25" s="56">
        <v>57</v>
      </c>
      <c r="DM25" s="56">
        <v>68</v>
      </c>
      <c r="DN25" s="56">
        <v>91</v>
      </c>
      <c r="DO25" s="56">
        <v>89</v>
      </c>
      <c r="DP25" s="56">
        <v>83</v>
      </c>
      <c r="DQ25" s="56">
        <v>138</v>
      </c>
      <c r="DR25" s="56">
        <v>8</v>
      </c>
      <c r="DS25" s="56">
        <v>11</v>
      </c>
      <c r="DT25" s="56">
        <v>26</v>
      </c>
      <c r="DU25" s="56">
        <v>36</v>
      </c>
      <c r="DV25" s="56">
        <v>117</v>
      </c>
      <c r="DW25" s="56">
        <v>152</v>
      </c>
      <c r="DX25" s="56">
        <v>160</v>
      </c>
      <c r="DY25" s="56">
        <v>175</v>
      </c>
      <c r="DZ25" s="56">
        <v>12</v>
      </c>
      <c r="EA25" s="56">
        <v>5</v>
      </c>
      <c r="EB25" s="56">
        <v>8</v>
      </c>
      <c r="EC25" s="56">
        <v>10</v>
      </c>
      <c r="ED25" s="56">
        <v>39</v>
      </c>
      <c r="EE25" s="56">
        <v>65</v>
      </c>
      <c r="EF25" s="56">
        <v>49</v>
      </c>
      <c r="EG25" s="56">
        <v>37</v>
      </c>
      <c r="EH25" s="56">
        <v>-10</v>
      </c>
      <c r="EI25" s="56">
        <v>-13</v>
      </c>
      <c r="EJ25" s="56">
        <v>-14</v>
      </c>
      <c r="EK25" s="56">
        <v>-1</v>
      </c>
      <c r="EL25" s="56">
        <v>45</v>
      </c>
      <c r="EM25" s="56">
        <v>75</v>
      </c>
      <c r="EN25" s="56">
        <v>28</v>
      </c>
      <c r="EO25" s="56">
        <v>20</v>
      </c>
      <c r="EP25" s="56">
        <v>-2</v>
      </c>
      <c r="EQ25" s="56">
        <v>2</v>
      </c>
      <c r="ER25" s="56">
        <v>0</v>
      </c>
      <c r="ES25" s="56">
        <v>1</v>
      </c>
      <c r="ET25" s="56">
        <v>1</v>
      </c>
      <c r="EU25" s="56">
        <v>0</v>
      </c>
      <c r="EV25" s="56">
        <v>0</v>
      </c>
      <c r="EW25" s="56">
        <v>0</v>
      </c>
      <c r="EX25" s="56">
        <v>25</v>
      </c>
      <c r="EY25" s="56">
        <v>30</v>
      </c>
      <c r="EZ25" s="56">
        <v>30</v>
      </c>
      <c r="FA25" s="56">
        <v>51</v>
      </c>
      <c r="FB25" s="56">
        <v>45</v>
      </c>
      <c r="FC25" s="56">
        <v>78</v>
      </c>
      <c r="FD25" s="56">
        <v>66</v>
      </c>
      <c r="FE25" s="56">
        <v>44</v>
      </c>
      <c r="FF25" s="56">
        <v>11</v>
      </c>
      <c r="FG25" s="56">
        <v>30</v>
      </c>
      <c r="FH25" s="56">
        <v>41</v>
      </c>
      <c r="FI25" s="56">
        <v>51</v>
      </c>
      <c r="FJ25" s="56">
        <v>139</v>
      </c>
      <c r="FK25" s="56">
        <v>170</v>
      </c>
      <c r="FL25" s="56">
        <v>149</v>
      </c>
      <c r="FM25" s="56">
        <v>81</v>
      </c>
      <c r="FN25" s="56">
        <v>14</v>
      </c>
      <c r="FO25" s="56">
        <v>28</v>
      </c>
      <c r="FP25" s="56">
        <v>57</v>
      </c>
      <c r="FQ25" s="56">
        <v>58</v>
      </c>
      <c r="FR25" s="56">
        <v>69</v>
      </c>
      <c r="FS25" s="56">
        <v>72</v>
      </c>
      <c r="FT25" s="56">
        <v>88</v>
      </c>
      <c r="FU25" s="56">
        <v>51</v>
      </c>
      <c r="FV25" s="56">
        <v>-1</v>
      </c>
      <c r="FW25" s="56">
        <v>2</v>
      </c>
      <c r="FX25" s="56">
        <v>2</v>
      </c>
      <c r="FY25" s="56">
        <v>2</v>
      </c>
      <c r="FZ25" s="56">
        <v>10</v>
      </c>
      <c r="GA25" s="56">
        <v>15</v>
      </c>
      <c r="GB25" s="56">
        <v>22</v>
      </c>
      <c r="GC25" s="56">
        <v>44</v>
      </c>
      <c r="GD25" s="56">
        <v>-22</v>
      </c>
      <c r="GE25" s="56">
        <v>26</v>
      </c>
      <c r="GF25" s="56">
        <v>72</v>
      </c>
      <c r="GG25" s="56">
        <v>65</v>
      </c>
      <c r="GH25" s="56">
        <v>287</v>
      </c>
      <c r="GI25" s="56">
        <v>239</v>
      </c>
      <c r="GJ25" s="56">
        <v>272</v>
      </c>
      <c r="GK25" s="56">
        <v>128</v>
      </c>
      <c r="GL25" s="56">
        <v>0</v>
      </c>
      <c r="GM25" s="56">
        <v>1</v>
      </c>
      <c r="GN25" s="56">
        <v>7</v>
      </c>
      <c r="GO25" s="56">
        <v>5</v>
      </c>
      <c r="GP25" s="56">
        <v>6</v>
      </c>
      <c r="GQ25" s="56">
        <v>11</v>
      </c>
      <c r="GR25" s="56">
        <v>16</v>
      </c>
      <c r="GS25" s="56">
        <v>22</v>
      </c>
      <c r="GT25" s="56">
        <v>-1</v>
      </c>
      <c r="GU25" s="56">
        <v>5</v>
      </c>
      <c r="GV25" s="56">
        <v>6</v>
      </c>
      <c r="GW25" s="56">
        <v>8</v>
      </c>
      <c r="GX25" s="56">
        <v>12</v>
      </c>
      <c r="GY25" s="56">
        <v>24</v>
      </c>
      <c r="GZ25" s="56">
        <v>22</v>
      </c>
      <c r="HA25" s="56">
        <v>5</v>
      </c>
      <c r="HB25" s="56">
        <v>16</v>
      </c>
      <c r="HC25" s="56">
        <v>22</v>
      </c>
      <c r="HD25" s="56">
        <v>107</v>
      </c>
      <c r="HE25" s="56">
        <v>109</v>
      </c>
      <c r="HF25" s="56">
        <v>129</v>
      </c>
      <c r="HG25" s="56">
        <v>162</v>
      </c>
      <c r="HH25" s="56">
        <v>221</v>
      </c>
      <c r="HI25" s="56">
        <v>144</v>
      </c>
      <c r="HJ25" s="56">
        <v>-9</v>
      </c>
      <c r="HK25" s="56">
        <v>2</v>
      </c>
      <c r="HL25" s="56">
        <v>16</v>
      </c>
      <c r="HM25" s="56">
        <v>6</v>
      </c>
      <c r="HN25" s="56">
        <v>51</v>
      </c>
      <c r="HO25" s="56">
        <v>40</v>
      </c>
      <c r="HP25" s="56">
        <v>56</v>
      </c>
      <c r="HQ25" s="56">
        <v>29</v>
      </c>
      <c r="HR25" s="56">
        <v>2</v>
      </c>
      <c r="HS25" s="56">
        <v>5</v>
      </c>
      <c r="HT25" s="56">
        <v>21</v>
      </c>
      <c r="HU25" s="56">
        <v>20</v>
      </c>
      <c r="HV25" s="56">
        <v>46</v>
      </c>
      <c r="HW25" s="56">
        <v>51</v>
      </c>
      <c r="HX25" s="56">
        <v>62</v>
      </c>
      <c r="HY25" s="56">
        <v>58</v>
      </c>
      <c r="HZ25" s="56">
        <v>75</v>
      </c>
      <c r="IA25" s="56">
        <v>32</v>
      </c>
      <c r="IB25" s="56">
        <v>127</v>
      </c>
      <c r="IC25" s="56">
        <v>173</v>
      </c>
      <c r="ID25" s="56">
        <v>155</v>
      </c>
      <c r="IE25" s="56">
        <v>160</v>
      </c>
      <c r="IF25" s="56">
        <v>206</v>
      </c>
      <c r="IG25" s="56">
        <v>157</v>
      </c>
      <c r="IH25" s="56">
        <v>25</v>
      </c>
      <c r="II25" s="56">
        <v>12</v>
      </c>
      <c r="IJ25" s="56">
        <v>22</v>
      </c>
      <c r="IK25" s="56">
        <v>17</v>
      </c>
      <c r="IL25" s="56">
        <v>50</v>
      </c>
      <c r="IM25" s="56">
        <v>59</v>
      </c>
      <c r="IN25" s="56">
        <v>46</v>
      </c>
      <c r="IO25" s="56">
        <v>65</v>
      </c>
      <c r="IP25" s="56">
        <v>-1</v>
      </c>
      <c r="IQ25" s="56">
        <v>7</v>
      </c>
      <c r="IR25" s="56">
        <v>-3</v>
      </c>
      <c r="IS25" s="56">
        <v>4</v>
      </c>
      <c r="IT25" s="56">
        <v>4</v>
      </c>
      <c r="IU25" s="56">
        <v>7</v>
      </c>
      <c r="IV25" s="56">
        <v>8</v>
      </c>
      <c r="IW25" s="56">
        <v>4</v>
      </c>
      <c r="IX25" s="56">
        <v>52</v>
      </c>
      <c r="IY25" s="56">
        <v>110</v>
      </c>
      <c r="IZ25" s="56">
        <v>223</v>
      </c>
      <c r="JA25" s="56">
        <v>314</v>
      </c>
      <c r="JB25" s="56">
        <v>420</v>
      </c>
      <c r="JC25" s="56">
        <v>404</v>
      </c>
      <c r="JD25" s="56">
        <v>456</v>
      </c>
      <c r="JE25" s="56">
        <v>332</v>
      </c>
      <c r="JF25" s="56">
        <v>-8</v>
      </c>
      <c r="JG25" s="56">
        <v>-4</v>
      </c>
      <c r="JH25" s="56">
        <v>1</v>
      </c>
      <c r="JI25" s="56">
        <v>-7</v>
      </c>
      <c r="JJ25" s="56">
        <v>0</v>
      </c>
      <c r="JK25" s="56">
        <v>17</v>
      </c>
      <c r="JL25" s="56">
        <v>50</v>
      </c>
      <c r="JM25" s="56">
        <v>66</v>
      </c>
      <c r="JN25" s="56">
        <v>10</v>
      </c>
      <c r="JO25" s="56">
        <v>-1</v>
      </c>
      <c r="JP25" s="56">
        <v>3</v>
      </c>
      <c r="JQ25" s="56">
        <v>8</v>
      </c>
      <c r="JR25" s="56">
        <v>37</v>
      </c>
      <c r="JS25" s="56">
        <v>40</v>
      </c>
      <c r="JT25" s="56">
        <v>59</v>
      </c>
      <c r="JU25" s="56">
        <v>27</v>
      </c>
      <c r="JV25" s="56">
        <v>-66</v>
      </c>
      <c r="JW25" s="56">
        <v>37</v>
      </c>
      <c r="JX25" s="56">
        <v>154</v>
      </c>
      <c r="JY25" s="56">
        <v>71</v>
      </c>
      <c r="JZ25" s="56">
        <v>73</v>
      </c>
      <c r="KA25" s="56">
        <v>126</v>
      </c>
      <c r="KB25" s="56">
        <v>173</v>
      </c>
      <c r="KC25" s="56">
        <v>74</v>
      </c>
      <c r="KD25" s="56">
        <v>-148</v>
      </c>
      <c r="KE25" s="56">
        <v>-25</v>
      </c>
      <c r="KF25" s="56">
        <v>30</v>
      </c>
      <c r="KG25" s="56">
        <v>53</v>
      </c>
      <c r="KH25" s="56">
        <v>43</v>
      </c>
      <c r="KI25" s="56">
        <v>93</v>
      </c>
      <c r="KJ25" s="56">
        <v>60</v>
      </c>
      <c r="KK25" s="56">
        <v>13</v>
      </c>
      <c r="KL25" s="56">
        <v>-30</v>
      </c>
      <c r="KM25" s="56">
        <v>-26</v>
      </c>
      <c r="KN25" s="56">
        <v>72</v>
      </c>
      <c r="KO25" s="56">
        <v>30</v>
      </c>
      <c r="KP25" s="56">
        <v>114</v>
      </c>
      <c r="KQ25" s="56">
        <v>124</v>
      </c>
      <c r="KR25" s="56">
        <v>270</v>
      </c>
      <c r="KS25" s="56">
        <v>117</v>
      </c>
      <c r="KT25" s="56">
        <v>5</v>
      </c>
      <c r="KU25" s="56">
        <v>10</v>
      </c>
      <c r="KV25" s="56">
        <v>16</v>
      </c>
      <c r="KW25" s="56">
        <v>22</v>
      </c>
      <c r="KX25" s="56">
        <v>43</v>
      </c>
      <c r="KY25" s="56">
        <v>27</v>
      </c>
      <c r="KZ25" s="56">
        <v>37</v>
      </c>
      <c r="LA25" s="56">
        <v>15</v>
      </c>
      <c r="LB25" s="56">
        <v>15</v>
      </c>
      <c r="LC25" s="56">
        <v>17</v>
      </c>
      <c r="LD25" s="56">
        <v>25</v>
      </c>
      <c r="LE25" s="56">
        <v>29</v>
      </c>
      <c r="LF25" s="56">
        <v>63</v>
      </c>
      <c r="LG25" s="56">
        <v>41</v>
      </c>
      <c r="LH25" s="56">
        <v>68</v>
      </c>
      <c r="LI25" s="56">
        <v>31</v>
      </c>
      <c r="LJ25" s="56">
        <v>-10</v>
      </c>
      <c r="LK25" s="56">
        <v>4</v>
      </c>
      <c r="LL25" s="56">
        <v>9</v>
      </c>
      <c r="LM25" s="56">
        <v>23</v>
      </c>
      <c r="LN25" s="56">
        <v>32</v>
      </c>
      <c r="LO25" s="56">
        <v>34</v>
      </c>
      <c r="LP25" s="56">
        <v>38</v>
      </c>
      <c r="LQ25" s="56">
        <v>21</v>
      </c>
      <c r="LR25" s="56">
        <v>1</v>
      </c>
      <c r="LS25" s="56">
        <v>9</v>
      </c>
      <c r="LT25" s="56">
        <v>8</v>
      </c>
      <c r="LU25" s="56">
        <v>9</v>
      </c>
      <c r="LV25" s="56">
        <v>18</v>
      </c>
      <c r="LW25" s="56">
        <v>30</v>
      </c>
      <c r="LX25" s="56">
        <v>14</v>
      </c>
      <c r="LY25" s="56">
        <v>12</v>
      </c>
      <c r="LZ25" s="56">
        <v>11</v>
      </c>
      <c r="MA25" s="56">
        <v>7</v>
      </c>
      <c r="MB25" s="56">
        <v>23</v>
      </c>
      <c r="MC25" s="56">
        <v>30</v>
      </c>
      <c r="MD25" s="56">
        <v>102</v>
      </c>
      <c r="ME25" s="56">
        <v>132</v>
      </c>
      <c r="MF25" s="56">
        <v>108</v>
      </c>
      <c r="MG25" s="56">
        <v>71</v>
      </c>
      <c r="MH25" s="56">
        <v>19</v>
      </c>
      <c r="MI25" s="56">
        <v>9</v>
      </c>
      <c r="MJ25" s="56">
        <v>28</v>
      </c>
      <c r="MK25" s="56">
        <v>36</v>
      </c>
      <c r="ML25" s="56">
        <v>60</v>
      </c>
      <c r="MM25" s="56">
        <v>57</v>
      </c>
      <c r="MN25" s="56">
        <v>72</v>
      </c>
      <c r="MO25" s="56">
        <v>26</v>
      </c>
      <c r="MP25" s="56">
        <v>-10</v>
      </c>
      <c r="MQ25" s="56">
        <v>39</v>
      </c>
      <c r="MR25" s="56">
        <v>61</v>
      </c>
      <c r="MS25" s="56">
        <v>76</v>
      </c>
      <c r="MT25" s="56">
        <v>74</v>
      </c>
      <c r="MU25" s="56">
        <v>82</v>
      </c>
      <c r="MV25" s="56">
        <v>117</v>
      </c>
      <c r="MW25" s="56">
        <v>68</v>
      </c>
      <c r="MX25" s="56">
        <v>-1</v>
      </c>
      <c r="MY25" s="56">
        <v>-3</v>
      </c>
      <c r="MZ25" s="56">
        <v>5</v>
      </c>
      <c r="NA25" s="56">
        <v>5</v>
      </c>
      <c r="NB25" s="56">
        <v>22</v>
      </c>
      <c r="NC25" s="56">
        <v>31</v>
      </c>
      <c r="ND25" s="56">
        <v>5</v>
      </c>
      <c r="NE25" s="56">
        <v>2</v>
      </c>
      <c r="NF25" s="56">
        <v>-6</v>
      </c>
      <c r="NG25" s="56">
        <v>-17</v>
      </c>
      <c r="NH25" s="56">
        <v>76</v>
      </c>
      <c r="NI25" s="56">
        <v>69</v>
      </c>
      <c r="NJ25" s="56">
        <v>80</v>
      </c>
      <c r="NK25" s="56">
        <v>100</v>
      </c>
      <c r="NL25" s="56">
        <v>94</v>
      </c>
      <c r="NM25" s="56">
        <v>61</v>
      </c>
      <c r="NN25" s="56">
        <v>10</v>
      </c>
      <c r="NO25" s="56">
        <v>1</v>
      </c>
      <c r="NP25" s="56">
        <v>24</v>
      </c>
      <c r="NQ25" s="56">
        <v>18</v>
      </c>
      <c r="NR25" s="56">
        <v>25</v>
      </c>
      <c r="NS25" s="56">
        <v>29</v>
      </c>
      <c r="NT25" s="56">
        <v>44</v>
      </c>
      <c r="NU25" s="56">
        <v>14</v>
      </c>
      <c r="NV25" s="56">
        <v>7</v>
      </c>
      <c r="NW25" s="56">
        <v>5</v>
      </c>
      <c r="NX25" s="56">
        <v>11</v>
      </c>
      <c r="NY25" s="56">
        <v>10</v>
      </c>
      <c r="NZ25" s="56">
        <v>31</v>
      </c>
      <c r="OA25" s="56">
        <v>49</v>
      </c>
      <c r="OB25" s="56">
        <v>45</v>
      </c>
      <c r="OC25" s="56">
        <v>15</v>
      </c>
      <c r="OD25" s="56">
        <v>-6</v>
      </c>
      <c r="OE25" s="56">
        <v>17</v>
      </c>
      <c r="OF25" s="56">
        <v>80</v>
      </c>
      <c r="OG25" s="56">
        <v>83</v>
      </c>
      <c r="OH25" s="56">
        <v>86</v>
      </c>
      <c r="OI25" s="56">
        <v>138</v>
      </c>
      <c r="OJ25" s="56">
        <v>170</v>
      </c>
      <c r="OK25" s="56">
        <v>172</v>
      </c>
      <c r="OL25" s="56">
        <v>8</v>
      </c>
      <c r="OM25" s="56">
        <v>22</v>
      </c>
      <c r="ON25" s="56">
        <v>42</v>
      </c>
      <c r="OO25" s="56">
        <v>43</v>
      </c>
      <c r="OP25" s="56">
        <v>90</v>
      </c>
      <c r="OQ25" s="56">
        <v>91</v>
      </c>
      <c r="OR25" s="56">
        <v>79</v>
      </c>
      <c r="OS25" s="56">
        <v>55</v>
      </c>
      <c r="OT25" s="56">
        <v>39</v>
      </c>
      <c r="OU25" s="56">
        <v>9</v>
      </c>
      <c r="OV25" s="56">
        <v>96</v>
      </c>
      <c r="OW25" s="56">
        <v>71</v>
      </c>
      <c r="OX25" s="56">
        <v>146</v>
      </c>
      <c r="OY25" s="56">
        <v>233</v>
      </c>
      <c r="OZ25" s="56">
        <v>241</v>
      </c>
      <c r="PA25" s="56">
        <v>223</v>
      </c>
      <c r="PB25" s="56">
        <v>2</v>
      </c>
      <c r="PC25" s="56">
        <v>-5</v>
      </c>
      <c r="PD25" s="56">
        <v>12</v>
      </c>
      <c r="PE25" s="56">
        <v>13</v>
      </c>
      <c r="PF25" s="56">
        <v>86</v>
      </c>
      <c r="PG25" s="56">
        <v>94</v>
      </c>
      <c r="PH25" s="56">
        <v>57</v>
      </c>
      <c r="PI25" s="56">
        <v>26</v>
      </c>
      <c r="PJ25" s="56">
        <v>-28</v>
      </c>
      <c r="PK25" s="56">
        <v>5</v>
      </c>
      <c r="PL25" s="56">
        <v>112</v>
      </c>
      <c r="PM25" s="56">
        <v>74</v>
      </c>
      <c r="PN25" s="56">
        <v>153</v>
      </c>
      <c r="PO25" s="56">
        <v>141</v>
      </c>
      <c r="PP25" s="56">
        <v>171</v>
      </c>
      <c r="PQ25" s="56">
        <v>110</v>
      </c>
      <c r="PR25" s="56">
        <v>-1</v>
      </c>
      <c r="PS25" s="56">
        <v>1</v>
      </c>
      <c r="PT25" s="56">
        <v>2</v>
      </c>
      <c r="PU25" s="56">
        <v>0</v>
      </c>
      <c r="PV25" s="56">
        <v>12</v>
      </c>
      <c r="PW25" s="56">
        <v>17</v>
      </c>
      <c r="PX25" s="56">
        <v>35</v>
      </c>
      <c r="PY25" s="56">
        <v>34</v>
      </c>
      <c r="PZ25" s="56">
        <v>2</v>
      </c>
      <c r="QA25" s="56">
        <v>1</v>
      </c>
      <c r="QB25" s="56">
        <v>0</v>
      </c>
      <c r="QC25" s="56">
        <v>1</v>
      </c>
      <c r="QD25" s="56">
        <v>0</v>
      </c>
      <c r="QE25" s="56">
        <v>1</v>
      </c>
      <c r="QF25" s="56">
        <v>-1</v>
      </c>
      <c r="QG25" s="56">
        <v>2</v>
      </c>
      <c r="QH25" s="56">
        <v>14</v>
      </c>
      <c r="QI25" s="56">
        <v>7</v>
      </c>
      <c r="QJ25" s="56">
        <v>25</v>
      </c>
      <c r="QK25" s="56">
        <v>26</v>
      </c>
      <c r="QL25" s="56">
        <v>53</v>
      </c>
      <c r="QM25" s="56">
        <v>61</v>
      </c>
      <c r="QN25" s="56">
        <v>46</v>
      </c>
      <c r="QO25" s="56">
        <v>37</v>
      </c>
      <c r="QP25" s="56">
        <v>3</v>
      </c>
      <c r="QQ25" s="56">
        <v>6</v>
      </c>
      <c r="QR25" s="56">
        <v>6</v>
      </c>
      <c r="QS25" s="56">
        <v>12</v>
      </c>
      <c r="QT25" s="56">
        <v>21</v>
      </c>
      <c r="QU25" s="56">
        <v>17</v>
      </c>
      <c r="QV25" s="56">
        <v>15</v>
      </c>
      <c r="QW25" s="56">
        <v>5</v>
      </c>
      <c r="QX25" s="56">
        <v>52</v>
      </c>
      <c r="QY25" s="56">
        <v>18</v>
      </c>
      <c r="QZ25" s="56">
        <v>5</v>
      </c>
      <c r="RA25" s="56">
        <v>24</v>
      </c>
      <c r="RB25" s="56">
        <v>180</v>
      </c>
      <c r="RC25" s="56">
        <v>148</v>
      </c>
      <c r="RD25" s="56">
        <v>163</v>
      </c>
      <c r="RE25" s="56">
        <v>109</v>
      </c>
      <c r="RF25" s="56">
        <v>1</v>
      </c>
      <c r="RG25" s="56">
        <v>0</v>
      </c>
      <c r="RH25" s="56">
        <v>-3</v>
      </c>
      <c r="RI25" s="56">
        <v>-5</v>
      </c>
      <c r="RJ25" s="56">
        <v>5</v>
      </c>
      <c r="RK25" s="56">
        <v>6</v>
      </c>
      <c r="RL25" s="56">
        <v>13</v>
      </c>
      <c r="RM25" s="56">
        <v>16</v>
      </c>
      <c r="RN25" s="56">
        <v>8</v>
      </c>
      <c r="RO25" s="56">
        <v>6</v>
      </c>
      <c r="RP25" s="56">
        <v>12</v>
      </c>
      <c r="RQ25" s="56">
        <v>8</v>
      </c>
      <c r="RR25" s="56">
        <v>14</v>
      </c>
      <c r="RS25" s="56">
        <v>10</v>
      </c>
      <c r="RT25" s="56">
        <v>12</v>
      </c>
      <c r="RU25" s="56">
        <v>4</v>
      </c>
      <c r="RV25" s="56">
        <v>-5</v>
      </c>
      <c r="RW25" s="56">
        <v>-8</v>
      </c>
      <c r="RX25" s="56">
        <v>-5</v>
      </c>
      <c r="RY25" s="56">
        <v>1</v>
      </c>
      <c r="RZ25" s="56">
        <v>10</v>
      </c>
      <c r="SA25" s="56">
        <v>1</v>
      </c>
      <c r="SB25" s="56">
        <v>9</v>
      </c>
      <c r="SC25" s="56">
        <v>-1</v>
      </c>
      <c r="SD25" s="56">
        <v>-1</v>
      </c>
      <c r="SE25" s="56">
        <v>7</v>
      </c>
      <c r="SF25" s="56">
        <v>6</v>
      </c>
      <c r="SG25" s="56">
        <v>2</v>
      </c>
      <c r="SH25" s="56">
        <v>-1</v>
      </c>
      <c r="SI25" s="56">
        <v>5</v>
      </c>
      <c r="SJ25" s="56">
        <v>3</v>
      </c>
      <c r="SK25" s="56">
        <v>3</v>
      </c>
      <c r="SL25" s="56">
        <v>-6</v>
      </c>
      <c r="SM25" s="56">
        <v>-5</v>
      </c>
      <c r="SN25" s="56">
        <v>-8</v>
      </c>
      <c r="SO25" s="56">
        <v>-4</v>
      </c>
      <c r="SP25" s="56">
        <v>1</v>
      </c>
      <c r="SQ25" s="56">
        <v>0</v>
      </c>
      <c r="SR25" s="56">
        <v>1</v>
      </c>
      <c r="SS25" s="56">
        <v>2</v>
      </c>
      <c r="ST25" s="56">
        <v>-9</v>
      </c>
      <c r="SU25" s="56">
        <v>3</v>
      </c>
      <c r="SV25" s="56">
        <v>3</v>
      </c>
      <c r="SW25" s="56">
        <v>-2</v>
      </c>
      <c r="SX25" s="56">
        <v>25</v>
      </c>
      <c r="SY25" s="56">
        <v>14</v>
      </c>
      <c r="SZ25" s="56">
        <v>24</v>
      </c>
      <c r="TA25" s="56">
        <v>7</v>
      </c>
      <c r="TB25" s="56">
        <v>-9</v>
      </c>
      <c r="TC25" s="56">
        <v>-12</v>
      </c>
      <c r="TD25" s="56">
        <v>-9</v>
      </c>
      <c r="TE25" s="56">
        <v>-4</v>
      </c>
      <c r="TF25" s="56">
        <v>34</v>
      </c>
      <c r="TG25" s="56">
        <v>11</v>
      </c>
      <c r="TH25" s="56">
        <v>11</v>
      </c>
      <c r="TI25" s="56">
        <v>6</v>
      </c>
      <c r="TJ25" s="56">
        <v>-2</v>
      </c>
      <c r="TK25" s="56">
        <v>3</v>
      </c>
      <c r="TL25" s="56">
        <v>2</v>
      </c>
      <c r="TM25" s="56">
        <v>2</v>
      </c>
      <c r="TN25" s="56">
        <v>3</v>
      </c>
      <c r="TO25" s="56">
        <v>8</v>
      </c>
      <c r="TP25" s="56">
        <v>23</v>
      </c>
      <c r="TQ25" s="56">
        <v>5</v>
      </c>
      <c r="TR25" s="56">
        <v>1</v>
      </c>
      <c r="TS25" s="56">
        <v>1</v>
      </c>
      <c r="TT25" s="56">
        <v>1</v>
      </c>
      <c r="TU25" s="56">
        <v>4</v>
      </c>
      <c r="TV25" s="56">
        <v>21</v>
      </c>
      <c r="TW25" s="56">
        <v>18</v>
      </c>
      <c r="TX25" s="56">
        <v>17</v>
      </c>
      <c r="TY25" s="56">
        <v>11</v>
      </c>
      <c r="TZ25" s="56">
        <v>2</v>
      </c>
      <c r="UA25" s="56">
        <v>14</v>
      </c>
      <c r="UB25" s="56">
        <v>12</v>
      </c>
      <c r="UC25" s="56">
        <v>41</v>
      </c>
      <c r="UD25" s="56">
        <v>46</v>
      </c>
      <c r="UE25" s="56">
        <v>34</v>
      </c>
      <c r="UF25" s="56">
        <v>27</v>
      </c>
      <c r="UG25" s="56">
        <v>22</v>
      </c>
      <c r="UH25" s="56">
        <v>3</v>
      </c>
      <c r="UI25" s="56">
        <v>0</v>
      </c>
      <c r="UJ25" s="56">
        <v>-2</v>
      </c>
      <c r="UK25" s="56">
        <v>1</v>
      </c>
      <c r="UL25" s="56">
        <v>5</v>
      </c>
      <c r="UM25" s="56">
        <v>12</v>
      </c>
      <c r="UN25" s="56">
        <v>3</v>
      </c>
      <c r="UO25" s="56">
        <v>2</v>
      </c>
      <c r="UP25" s="56">
        <v>46</v>
      </c>
      <c r="UQ25" s="56">
        <v>21</v>
      </c>
      <c r="UR25" s="56">
        <v>30</v>
      </c>
      <c r="US25" s="56">
        <v>106</v>
      </c>
      <c r="UT25" s="56">
        <v>174</v>
      </c>
      <c r="UU25" s="56">
        <v>206</v>
      </c>
      <c r="UV25" s="56">
        <v>255</v>
      </c>
      <c r="UW25" s="56">
        <v>34</v>
      </c>
      <c r="UX25" s="56">
        <v>0</v>
      </c>
      <c r="UY25" s="56">
        <v>1</v>
      </c>
      <c r="UZ25" s="56">
        <v>1</v>
      </c>
      <c r="VA25" s="56">
        <v>2</v>
      </c>
      <c r="VB25" s="56">
        <v>2</v>
      </c>
      <c r="VC25" s="56">
        <v>4</v>
      </c>
      <c r="VD25" s="56">
        <v>3</v>
      </c>
      <c r="VE25" s="56">
        <v>2</v>
      </c>
      <c r="VF25" s="56">
        <v>2</v>
      </c>
      <c r="VG25" s="56">
        <v>-3</v>
      </c>
      <c r="VH25" s="56">
        <v>1</v>
      </c>
      <c r="VI25" s="56">
        <v>17</v>
      </c>
      <c r="VJ25" s="56">
        <v>13</v>
      </c>
      <c r="VK25" s="56">
        <v>15</v>
      </c>
      <c r="VL25" s="56">
        <v>3</v>
      </c>
      <c r="VM25" s="56">
        <v>6</v>
      </c>
      <c r="VN25">
        <v>-19</v>
      </c>
      <c r="VO25">
        <v>-6</v>
      </c>
      <c r="VP25">
        <v>-2</v>
      </c>
      <c r="VQ25">
        <v>5</v>
      </c>
      <c r="VR25">
        <v>45</v>
      </c>
      <c r="VS25">
        <v>24</v>
      </c>
      <c r="VT25">
        <v>15</v>
      </c>
      <c r="VU25">
        <v>1</v>
      </c>
      <c r="VV25" s="56">
        <v>-1</v>
      </c>
      <c r="VW25" s="56">
        <v>-1</v>
      </c>
      <c r="VX25" s="56">
        <v>-8</v>
      </c>
      <c r="VY25" s="56">
        <v>-8</v>
      </c>
      <c r="VZ25" s="56">
        <v>0</v>
      </c>
      <c r="WA25" s="56">
        <v>3</v>
      </c>
      <c r="WB25" s="56">
        <v>-1</v>
      </c>
      <c r="WC25" s="56">
        <v>1</v>
      </c>
      <c r="WD25" s="56">
        <v>-3</v>
      </c>
      <c r="WE25" s="56">
        <v>4</v>
      </c>
      <c r="WF25" s="56">
        <v>6</v>
      </c>
      <c r="WG25" s="56">
        <v>1</v>
      </c>
      <c r="WH25" s="56">
        <v>15</v>
      </c>
      <c r="WI25" s="56">
        <v>31</v>
      </c>
      <c r="WJ25" s="56">
        <v>47</v>
      </c>
      <c r="WK25" s="56">
        <v>37</v>
      </c>
      <c r="WL25" s="56">
        <v>0</v>
      </c>
      <c r="WM25" s="56">
        <v>-8</v>
      </c>
      <c r="WN25" s="56">
        <v>-3</v>
      </c>
      <c r="WO25" s="56">
        <v>6</v>
      </c>
      <c r="WP25" s="56">
        <v>15</v>
      </c>
      <c r="WQ25" s="56">
        <v>14</v>
      </c>
      <c r="WR25" s="56">
        <v>14</v>
      </c>
      <c r="WS25" s="56">
        <v>7</v>
      </c>
      <c r="WT25" s="56">
        <v>-1</v>
      </c>
      <c r="WU25" s="56">
        <v>0</v>
      </c>
      <c r="WV25" s="56">
        <v>0</v>
      </c>
      <c r="WW25" s="56">
        <v>1</v>
      </c>
      <c r="WX25" s="56">
        <v>3</v>
      </c>
      <c r="WY25" s="56">
        <v>6</v>
      </c>
      <c r="WZ25" s="56">
        <v>3</v>
      </c>
      <c r="XA25" s="56">
        <v>1</v>
      </c>
    </row>
    <row r="26" spans="1:625">
      <c r="A26" t="s">
        <v>924</v>
      </c>
      <c r="B26" s="56">
        <v>-98</v>
      </c>
      <c r="C26" s="56">
        <v>-63</v>
      </c>
      <c r="D26" s="56">
        <v>3</v>
      </c>
      <c r="E26" s="56">
        <v>9</v>
      </c>
      <c r="F26" s="56">
        <v>85</v>
      </c>
      <c r="G26" s="56">
        <v>118</v>
      </c>
      <c r="H26" s="56">
        <v>112</v>
      </c>
      <c r="I26" s="56">
        <v>43</v>
      </c>
      <c r="J26" s="56">
        <v>13</v>
      </c>
      <c r="K26" s="56">
        <v>40</v>
      </c>
      <c r="L26" s="56">
        <v>62</v>
      </c>
      <c r="M26" s="56">
        <v>123</v>
      </c>
      <c r="N26" s="56">
        <v>262</v>
      </c>
      <c r="O26" s="56">
        <v>246</v>
      </c>
      <c r="P26" s="56">
        <v>187</v>
      </c>
      <c r="Q26" s="56">
        <v>100</v>
      </c>
      <c r="R26" s="56">
        <v>-34</v>
      </c>
      <c r="S26" s="56">
        <v>-32</v>
      </c>
      <c r="T26" s="56">
        <v>0</v>
      </c>
      <c r="U26" s="56">
        <v>42</v>
      </c>
      <c r="V26" s="56">
        <v>160</v>
      </c>
      <c r="W26" s="56">
        <v>193</v>
      </c>
      <c r="X26" s="56">
        <v>211</v>
      </c>
      <c r="Y26" s="56">
        <v>209</v>
      </c>
      <c r="Z26" s="56">
        <v>-5</v>
      </c>
      <c r="AA26" s="56">
        <v>-7</v>
      </c>
      <c r="AB26" s="56">
        <v>13</v>
      </c>
      <c r="AC26" s="56">
        <v>7</v>
      </c>
      <c r="AD26" s="56">
        <v>43</v>
      </c>
      <c r="AE26" s="56">
        <v>92</v>
      </c>
      <c r="AF26" s="56">
        <v>76</v>
      </c>
      <c r="AG26" s="56">
        <v>17</v>
      </c>
      <c r="AH26" s="56">
        <v>36</v>
      </c>
      <c r="AI26" s="56">
        <v>-1</v>
      </c>
      <c r="AJ26" s="56">
        <v>6</v>
      </c>
      <c r="AK26" s="56">
        <v>36</v>
      </c>
      <c r="AL26" s="56">
        <v>73</v>
      </c>
      <c r="AM26" s="56">
        <v>94</v>
      </c>
      <c r="AN26" s="56">
        <v>144</v>
      </c>
      <c r="AO26" s="56">
        <v>92</v>
      </c>
      <c r="AP26" s="56">
        <v>-3</v>
      </c>
      <c r="AQ26" s="56">
        <v>-11</v>
      </c>
      <c r="AR26" s="56">
        <v>4</v>
      </c>
      <c r="AS26" s="56">
        <v>1</v>
      </c>
      <c r="AT26" s="56">
        <v>102</v>
      </c>
      <c r="AU26" s="56">
        <v>62</v>
      </c>
      <c r="AV26" s="56">
        <v>38</v>
      </c>
      <c r="AW26" s="56">
        <v>1</v>
      </c>
      <c r="AX26" s="56">
        <v>-5</v>
      </c>
      <c r="AY26" s="56">
        <v>-6</v>
      </c>
      <c r="AZ26" s="56">
        <v>2</v>
      </c>
      <c r="BA26" s="56">
        <v>-7</v>
      </c>
      <c r="BB26" s="56">
        <v>-1</v>
      </c>
      <c r="BC26" s="56">
        <v>0</v>
      </c>
      <c r="BD26" s="56">
        <v>2</v>
      </c>
      <c r="BE26" s="56">
        <v>1</v>
      </c>
      <c r="BF26" s="56">
        <v>2</v>
      </c>
      <c r="BG26" s="56">
        <v>2</v>
      </c>
      <c r="BH26" s="56">
        <v>-2</v>
      </c>
      <c r="BI26" s="56">
        <v>5</v>
      </c>
      <c r="BJ26" s="56">
        <v>27</v>
      </c>
      <c r="BK26" s="56">
        <v>16</v>
      </c>
      <c r="BL26" s="56">
        <v>10</v>
      </c>
      <c r="BM26" s="56">
        <v>3</v>
      </c>
      <c r="BN26" s="56">
        <v>4</v>
      </c>
      <c r="BO26" s="56">
        <v>-7</v>
      </c>
      <c r="BP26" s="56">
        <v>-6</v>
      </c>
      <c r="BQ26" s="56">
        <v>108</v>
      </c>
      <c r="BR26" s="56">
        <v>106</v>
      </c>
      <c r="BS26" s="56">
        <v>-1</v>
      </c>
      <c r="BT26" s="56">
        <v>-3</v>
      </c>
      <c r="BU26" s="56">
        <v>0</v>
      </c>
      <c r="BV26" s="56">
        <v>42</v>
      </c>
      <c r="BW26" s="56">
        <v>27</v>
      </c>
      <c r="BX26" s="56">
        <v>62</v>
      </c>
      <c r="BY26" s="56">
        <v>63</v>
      </c>
      <c r="BZ26" s="56">
        <v>126</v>
      </c>
      <c r="CA26" s="56">
        <v>184</v>
      </c>
      <c r="CB26" s="56">
        <v>155</v>
      </c>
      <c r="CC26" s="56">
        <v>63</v>
      </c>
      <c r="CD26" s="56">
        <v>6</v>
      </c>
      <c r="CE26" s="56">
        <v>9</v>
      </c>
      <c r="CF26" s="56">
        <v>15</v>
      </c>
      <c r="CG26" s="56">
        <v>32</v>
      </c>
      <c r="CH26" s="56">
        <v>61</v>
      </c>
      <c r="CI26" s="56">
        <v>59</v>
      </c>
      <c r="CJ26" s="56">
        <v>50</v>
      </c>
      <c r="CK26" s="56">
        <v>13</v>
      </c>
      <c r="CL26" s="56">
        <v>20</v>
      </c>
      <c r="CM26" s="56">
        <v>14</v>
      </c>
      <c r="CN26" s="56">
        <v>43</v>
      </c>
      <c r="CO26" s="56">
        <v>26</v>
      </c>
      <c r="CP26" s="56">
        <v>48</v>
      </c>
      <c r="CQ26" s="56">
        <v>63</v>
      </c>
      <c r="CR26" s="56">
        <v>63</v>
      </c>
      <c r="CS26" s="56">
        <v>48</v>
      </c>
      <c r="CT26" s="56">
        <v>-24</v>
      </c>
      <c r="CU26" s="56">
        <v>-11</v>
      </c>
      <c r="CV26" s="56">
        <v>16</v>
      </c>
      <c r="CW26" s="56">
        <v>36</v>
      </c>
      <c r="CX26" s="56">
        <v>61</v>
      </c>
      <c r="CY26" s="56">
        <v>74</v>
      </c>
      <c r="CZ26" s="56">
        <v>90</v>
      </c>
      <c r="DA26" s="56">
        <v>48</v>
      </c>
      <c r="DB26" s="56">
        <v>3</v>
      </c>
      <c r="DC26" s="56">
        <v>3</v>
      </c>
      <c r="DD26" s="56">
        <v>4</v>
      </c>
      <c r="DE26" s="56">
        <v>6</v>
      </c>
      <c r="DF26" s="56">
        <v>11</v>
      </c>
      <c r="DG26" s="56">
        <v>23</v>
      </c>
      <c r="DH26" s="56">
        <v>10</v>
      </c>
      <c r="DI26" s="56">
        <v>5</v>
      </c>
      <c r="DJ26" s="56">
        <v>22</v>
      </c>
      <c r="DK26" s="56">
        <v>43</v>
      </c>
      <c r="DL26" s="56">
        <v>68</v>
      </c>
      <c r="DM26" s="56">
        <v>87</v>
      </c>
      <c r="DN26" s="56">
        <v>101</v>
      </c>
      <c r="DO26" s="56">
        <v>100</v>
      </c>
      <c r="DP26" s="56">
        <v>99</v>
      </c>
      <c r="DQ26" s="56">
        <v>133</v>
      </c>
      <c r="DR26" s="56">
        <v>-4</v>
      </c>
      <c r="DS26" s="56">
        <v>11</v>
      </c>
      <c r="DT26" s="56">
        <v>15</v>
      </c>
      <c r="DU26" s="56">
        <v>41</v>
      </c>
      <c r="DV26" s="56">
        <v>128</v>
      </c>
      <c r="DW26" s="56">
        <v>181</v>
      </c>
      <c r="DX26" s="56">
        <v>170</v>
      </c>
      <c r="DY26" s="56">
        <v>179</v>
      </c>
      <c r="DZ26" s="56">
        <v>6</v>
      </c>
      <c r="EA26" s="56">
        <v>2</v>
      </c>
      <c r="EB26" s="56">
        <v>8</v>
      </c>
      <c r="EC26" s="56">
        <v>12</v>
      </c>
      <c r="ED26" s="56">
        <v>41</v>
      </c>
      <c r="EE26" s="56">
        <v>82</v>
      </c>
      <c r="EF26" s="56">
        <v>62</v>
      </c>
      <c r="EG26" s="56">
        <v>40</v>
      </c>
      <c r="EH26" s="56">
        <v>-7</v>
      </c>
      <c r="EI26" s="56">
        <v>-13</v>
      </c>
      <c r="EJ26" s="56">
        <v>-4</v>
      </c>
      <c r="EK26" s="56">
        <v>0</v>
      </c>
      <c r="EL26" s="56">
        <v>62</v>
      </c>
      <c r="EM26" s="56">
        <v>72</v>
      </c>
      <c r="EN26" s="56">
        <v>44</v>
      </c>
      <c r="EO26" s="56">
        <v>15</v>
      </c>
      <c r="EP26" s="56">
        <v>2</v>
      </c>
      <c r="EQ26" s="56">
        <v>-2</v>
      </c>
      <c r="ER26" s="56">
        <v>2</v>
      </c>
      <c r="ES26" s="56">
        <v>2</v>
      </c>
      <c r="ET26" s="56">
        <v>-1</v>
      </c>
      <c r="EU26" s="56">
        <v>3</v>
      </c>
      <c r="EV26" s="56">
        <v>0</v>
      </c>
      <c r="EW26" s="56">
        <v>2</v>
      </c>
      <c r="EX26" s="56">
        <v>19</v>
      </c>
      <c r="EY26" s="56">
        <v>16</v>
      </c>
      <c r="EZ26" s="56">
        <v>16</v>
      </c>
      <c r="FA26" s="56">
        <v>55</v>
      </c>
      <c r="FB26" s="56">
        <v>51</v>
      </c>
      <c r="FC26" s="56">
        <v>77</v>
      </c>
      <c r="FD26" s="56">
        <v>69</v>
      </c>
      <c r="FE26" s="56">
        <v>59</v>
      </c>
      <c r="FF26" s="56">
        <v>22</v>
      </c>
      <c r="FG26" s="56">
        <v>39</v>
      </c>
      <c r="FH26" s="56">
        <v>32</v>
      </c>
      <c r="FI26" s="56">
        <v>53</v>
      </c>
      <c r="FJ26" s="56">
        <v>145</v>
      </c>
      <c r="FK26" s="56">
        <v>189</v>
      </c>
      <c r="FL26" s="56">
        <v>165</v>
      </c>
      <c r="FM26" s="56">
        <v>91</v>
      </c>
      <c r="FN26" s="56">
        <v>15</v>
      </c>
      <c r="FO26" s="56">
        <v>29</v>
      </c>
      <c r="FP26" s="56">
        <v>58</v>
      </c>
      <c r="FQ26" s="56">
        <v>71</v>
      </c>
      <c r="FR26" s="56">
        <v>76</v>
      </c>
      <c r="FS26" s="56">
        <v>81</v>
      </c>
      <c r="FT26" s="56">
        <v>106</v>
      </c>
      <c r="FU26" s="56">
        <v>65</v>
      </c>
      <c r="FV26" s="56">
        <v>3</v>
      </c>
      <c r="FW26" s="56">
        <v>1</v>
      </c>
      <c r="FX26" s="56">
        <v>2</v>
      </c>
      <c r="FY26" s="56">
        <v>3</v>
      </c>
      <c r="FZ26" s="56">
        <v>12</v>
      </c>
      <c r="GA26" s="56">
        <v>14</v>
      </c>
      <c r="GB26" s="56">
        <v>17</v>
      </c>
      <c r="GC26" s="56">
        <v>42</v>
      </c>
      <c r="GD26" s="56">
        <v>-20</v>
      </c>
      <c r="GE26" s="56">
        <v>36</v>
      </c>
      <c r="GF26" s="56">
        <v>77</v>
      </c>
      <c r="GG26" s="56">
        <v>68</v>
      </c>
      <c r="GH26" s="56">
        <v>289</v>
      </c>
      <c r="GI26" s="56">
        <v>271</v>
      </c>
      <c r="GJ26" s="56">
        <v>270</v>
      </c>
      <c r="GK26" s="56">
        <v>130</v>
      </c>
      <c r="GL26" s="56">
        <v>1</v>
      </c>
      <c r="GM26" s="56">
        <v>1</v>
      </c>
      <c r="GN26" s="56">
        <v>3</v>
      </c>
      <c r="GO26" s="56">
        <v>13</v>
      </c>
      <c r="GP26" s="56">
        <v>16</v>
      </c>
      <c r="GQ26" s="56">
        <v>17</v>
      </c>
      <c r="GR26" s="56">
        <v>17</v>
      </c>
      <c r="GS26" s="56">
        <v>18</v>
      </c>
      <c r="GT26" s="56">
        <v>2</v>
      </c>
      <c r="GU26" s="56">
        <v>3</v>
      </c>
      <c r="GV26" s="56">
        <v>6</v>
      </c>
      <c r="GW26" s="56">
        <v>6</v>
      </c>
      <c r="GX26" s="56">
        <v>25</v>
      </c>
      <c r="GY26" s="56">
        <v>30</v>
      </c>
      <c r="GZ26" s="56">
        <v>17</v>
      </c>
      <c r="HA26" s="56">
        <v>7</v>
      </c>
      <c r="HB26" s="56">
        <v>17</v>
      </c>
      <c r="HC26" s="56">
        <v>17</v>
      </c>
      <c r="HD26" s="56">
        <v>99</v>
      </c>
      <c r="HE26" s="56">
        <v>107</v>
      </c>
      <c r="HF26" s="56">
        <v>205</v>
      </c>
      <c r="HG26" s="56">
        <v>185</v>
      </c>
      <c r="HH26" s="56">
        <v>273</v>
      </c>
      <c r="HI26" s="56">
        <v>131</v>
      </c>
      <c r="HJ26" s="56">
        <v>-12</v>
      </c>
      <c r="HK26" s="56">
        <v>-4</v>
      </c>
      <c r="HL26" s="56">
        <v>4</v>
      </c>
      <c r="HM26" s="56">
        <v>16</v>
      </c>
      <c r="HN26" s="56">
        <v>47</v>
      </c>
      <c r="HO26" s="56">
        <v>43</v>
      </c>
      <c r="HP26" s="56">
        <v>75</v>
      </c>
      <c r="HQ26" s="56">
        <v>32</v>
      </c>
      <c r="HR26" s="56">
        <v>11</v>
      </c>
      <c r="HS26" s="56">
        <v>9</v>
      </c>
      <c r="HT26" s="56">
        <v>16</v>
      </c>
      <c r="HU26" s="56">
        <v>14</v>
      </c>
      <c r="HV26" s="56">
        <v>68</v>
      </c>
      <c r="HW26" s="56">
        <v>77</v>
      </c>
      <c r="HX26" s="56">
        <v>85</v>
      </c>
      <c r="HY26" s="56">
        <v>55</v>
      </c>
      <c r="HZ26" s="56">
        <v>29</v>
      </c>
      <c r="IA26" s="56">
        <v>0</v>
      </c>
      <c r="IB26" s="56">
        <v>111</v>
      </c>
      <c r="IC26" s="56">
        <v>188</v>
      </c>
      <c r="ID26" s="56">
        <v>139</v>
      </c>
      <c r="IE26" s="56">
        <v>206</v>
      </c>
      <c r="IF26" s="56">
        <v>242</v>
      </c>
      <c r="IG26" s="56">
        <v>195</v>
      </c>
      <c r="IH26" s="56">
        <v>21</v>
      </c>
      <c r="II26" s="56">
        <v>14</v>
      </c>
      <c r="IJ26" s="56">
        <v>20</v>
      </c>
      <c r="IK26" s="56">
        <v>15</v>
      </c>
      <c r="IL26" s="56">
        <v>65</v>
      </c>
      <c r="IM26" s="56">
        <v>54</v>
      </c>
      <c r="IN26" s="56">
        <v>51</v>
      </c>
      <c r="IO26" s="56">
        <v>59</v>
      </c>
      <c r="IP26" s="56">
        <v>-5</v>
      </c>
      <c r="IQ26" s="56">
        <v>-6</v>
      </c>
      <c r="IR26" s="56">
        <v>4</v>
      </c>
      <c r="IS26" s="56">
        <v>1</v>
      </c>
      <c r="IT26" s="56">
        <v>6</v>
      </c>
      <c r="IU26" s="56">
        <v>11</v>
      </c>
      <c r="IV26" s="56">
        <v>14</v>
      </c>
      <c r="IW26" s="56">
        <v>-1</v>
      </c>
      <c r="IX26" s="56">
        <v>91</v>
      </c>
      <c r="IY26" s="56">
        <v>131</v>
      </c>
      <c r="IZ26" s="56">
        <v>295</v>
      </c>
      <c r="JA26" s="56">
        <v>409</v>
      </c>
      <c r="JB26" s="56">
        <v>448</v>
      </c>
      <c r="JC26" s="56">
        <v>559</v>
      </c>
      <c r="JD26" s="56">
        <v>599</v>
      </c>
      <c r="JE26" s="56">
        <v>512</v>
      </c>
      <c r="JF26" s="56">
        <v>10</v>
      </c>
      <c r="JG26" s="56">
        <v>8</v>
      </c>
      <c r="JH26" s="56">
        <v>6</v>
      </c>
      <c r="JI26" s="56">
        <v>-6</v>
      </c>
      <c r="JJ26" s="56">
        <v>6</v>
      </c>
      <c r="JK26" s="56">
        <v>6</v>
      </c>
      <c r="JL26" s="56">
        <v>69</v>
      </c>
      <c r="JM26" s="56">
        <v>72</v>
      </c>
      <c r="JN26" s="56">
        <v>8</v>
      </c>
      <c r="JO26" s="56">
        <v>-4</v>
      </c>
      <c r="JP26" s="56">
        <v>5</v>
      </c>
      <c r="JQ26" s="56">
        <v>1</v>
      </c>
      <c r="JR26" s="56">
        <v>43</v>
      </c>
      <c r="JS26" s="56">
        <v>54</v>
      </c>
      <c r="JT26" s="56">
        <v>78</v>
      </c>
      <c r="JU26" s="56">
        <v>36</v>
      </c>
      <c r="JV26" s="56">
        <v>-77</v>
      </c>
      <c r="JW26" s="56">
        <v>23</v>
      </c>
      <c r="JX26" s="56">
        <v>90</v>
      </c>
      <c r="JY26" s="56">
        <v>70</v>
      </c>
      <c r="JZ26" s="56">
        <v>76</v>
      </c>
      <c r="KA26" s="56">
        <v>122</v>
      </c>
      <c r="KB26" s="56">
        <v>197</v>
      </c>
      <c r="KC26" s="56">
        <v>89</v>
      </c>
      <c r="KD26" s="56">
        <v>-169</v>
      </c>
      <c r="KE26" s="56">
        <v>-100</v>
      </c>
      <c r="KF26" s="56">
        <v>-1</v>
      </c>
      <c r="KG26" s="56">
        <v>64</v>
      </c>
      <c r="KH26" s="56">
        <v>31</v>
      </c>
      <c r="KI26" s="56">
        <v>73</v>
      </c>
      <c r="KJ26" s="56">
        <v>110</v>
      </c>
      <c r="KK26" s="56">
        <v>52</v>
      </c>
      <c r="KL26" s="56">
        <v>-35</v>
      </c>
      <c r="KM26" s="56">
        <v>-52</v>
      </c>
      <c r="KN26" s="56">
        <v>90</v>
      </c>
      <c r="KO26" s="56">
        <v>27</v>
      </c>
      <c r="KP26" s="56">
        <v>134</v>
      </c>
      <c r="KQ26" s="56">
        <v>140</v>
      </c>
      <c r="KR26" s="56">
        <v>238</v>
      </c>
      <c r="KS26" s="56">
        <v>126</v>
      </c>
      <c r="KT26" s="56">
        <v>3</v>
      </c>
      <c r="KU26" s="56">
        <v>11</v>
      </c>
      <c r="KV26" s="56">
        <v>20</v>
      </c>
      <c r="KW26" s="56">
        <v>23</v>
      </c>
      <c r="KX26" s="56">
        <v>62</v>
      </c>
      <c r="KY26" s="56">
        <v>38</v>
      </c>
      <c r="KZ26" s="56">
        <v>45</v>
      </c>
      <c r="LA26" s="56">
        <v>16</v>
      </c>
      <c r="LB26" s="56">
        <v>14</v>
      </c>
      <c r="LC26" s="56">
        <v>20</v>
      </c>
      <c r="LD26" s="56">
        <v>17</v>
      </c>
      <c r="LE26" s="56">
        <v>36</v>
      </c>
      <c r="LF26" s="56">
        <v>53</v>
      </c>
      <c r="LG26" s="56">
        <v>43</v>
      </c>
      <c r="LH26" s="56">
        <v>74</v>
      </c>
      <c r="LI26" s="56">
        <v>45</v>
      </c>
      <c r="LJ26" s="56">
        <v>-2</v>
      </c>
      <c r="LK26" s="56">
        <v>2</v>
      </c>
      <c r="LL26" s="56">
        <v>8</v>
      </c>
      <c r="LM26" s="56">
        <v>15</v>
      </c>
      <c r="LN26" s="56">
        <v>36</v>
      </c>
      <c r="LO26" s="56">
        <v>39</v>
      </c>
      <c r="LP26" s="56">
        <v>32</v>
      </c>
      <c r="LQ26" s="56">
        <v>10</v>
      </c>
      <c r="LR26" s="56">
        <v>14</v>
      </c>
      <c r="LS26" s="56">
        <v>1</v>
      </c>
      <c r="LT26" s="56">
        <v>12</v>
      </c>
      <c r="LU26" s="56">
        <v>3</v>
      </c>
      <c r="LV26" s="56">
        <v>35</v>
      </c>
      <c r="LW26" s="56">
        <v>26</v>
      </c>
      <c r="LX26" s="56">
        <v>33</v>
      </c>
      <c r="LY26" s="56">
        <v>14</v>
      </c>
      <c r="LZ26" s="56">
        <v>29</v>
      </c>
      <c r="MA26" s="56">
        <v>-2</v>
      </c>
      <c r="MB26" s="56">
        <v>32</v>
      </c>
      <c r="MC26" s="56">
        <v>50</v>
      </c>
      <c r="MD26" s="56">
        <v>104</v>
      </c>
      <c r="ME26" s="56">
        <v>156</v>
      </c>
      <c r="MF26" s="56">
        <v>143</v>
      </c>
      <c r="MG26" s="56">
        <v>70</v>
      </c>
      <c r="MH26" s="56">
        <v>18</v>
      </c>
      <c r="MI26" s="56">
        <v>8</v>
      </c>
      <c r="MJ26" s="56">
        <v>33</v>
      </c>
      <c r="MK26" s="56">
        <v>44</v>
      </c>
      <c r="ML26" s="56">
        <v>80</v>
      </c>
      <c r="MM26" s="56">
        <v>83</v>
      </c>
      <c r="MN26" s="56">
        <v>79</v>
      </c>
      <c r="MO26" s="56">
        <v>37</v>
      </c>
      <c r="MP26" s="56">
        <v>-8</v>
      </c>
      <c r="MQ26" s="56">
        <v>11</v>
      </c>
      <c r="MR26" s="56">
        <v>59</v>
      </c>
      <c r="MS26" s="56">
        <v>78</v>
      </c>
      <c r="MT26" s="56">
        <v>76</v>
      </c>
      <c r="MU26" s="56">
        <v>95</v>
      </c>
      <c r="MV26" s="56">
        <v>158</v>
      </c>
      <c r="MW26" s="56">
        <v>67</v>
      </c>
      <c r="MX26" s="56">
        <v>-1</v>
      </c>
      <c r="MY26" s="56">
        <v>-1</v>
      </c>
      <c r="MZ26" s="56">
        <v>-1</v>
      </c>
      <c r="NA26" s="56">
        <v>2</v>
      </c>
      <c r="NB26" s="56">
        <v>24</v>
      </c>
      <c r="NC26" s="56">
        <v>28</v>
      </c>
      <c r="ND26" s="56">
        <v>11</v>
      </c>
      <c r="NE26" s="56">
        <v>5</v>
      </c>
      <c r="NF26" s="56">
        <v>12</v>
      </c>
      <c r="NG26" s="56">
        <v>0</v>
      </c>
      <c r="NH26" s="56">
        <v>67</v>
      </c>
      <c r="NI26" s="56">
        <v>64</v>
      </c>
      <c r="NJ26" s="56">
        <v>103</v>
      </c>
      <c r="NK26" s="56">
        <v>124</v>
      </c>
      <c r="NL26" s="56">
        <v>118</v>
      </c>
      <c r="NM26" s="56">
        <v>66</v>
      </c>
      <c r="NN26" s="56">
        <v>16</v>
      </c>
      <c r="NO26" s="56">
        <v>9</v>
      </c>
      <c r="NP26" s="56">
        <v>25</v>
      </c>
      <c r="NQ26" s="56">
        <v>22</v>
      </c>
      <c r="NR26" s="56">
        <v>34</v>
      </c>
      <c r="NS26" s="56">
        <v>30</v>
      </c>
      <c r="NT26" s="56">
        <v>40</v>
      </c>
      <c r="NU26" s="56">
        <v>18</v>
      </c>
      <c r="NV26" s="56">
        <v>3</v>
      </c>
      <c r="NW26" s="56">
        <v>9</v>
      </c>
      <c r="NX26" s="56">
        <v>13</v>
      </c>
      <c r="NY26" s="56">
        <v>8</v>
      </c>
      <c r="NZ26" s="56">
        <v>33</v>
      </c>
      <c r="OA26" s="56">
        <v>51</v>
      </c>
      <c r="OB26" s="56">
        <v>46</v>
      </c>
      <c r="OC26" s="56">
        <v>27</v>
      </c>
      <c r="OD26" s="56">
        <v>-56</v>
      </c>
      <c r="OE26" s="56">
        <v>-26</v>
      </c>
      <c r="OF26" s="56">
        <v>53</v>
      </c>
      <c r="OG26" s="56">
        <v>78</v>
      </c>
      <c r="OH26" s="56">
        <v>101</v>
      </c>
      <c r="OI26" s="56">
        <v>103</v>
      </c>
      <c r="OJ26" s="56">
        <v>153</v>
      </c>
      <c r="OK26" s="56">
        <v>190</v>
      </c>
      <c r="OL26" s="56">
        <v>5</v>
      </c>
      <c r="OM26" s="56">
        <v>16</v>
      </c>
      <c r="ON26" s="56">
        <v>43</v>
      </c>
      <c r="OO26" s="56">
        <v>55</v>
      </c>
      <c r="OP26" s="56">
        <v>98</v>
      </c>
      <c r="OQ26" s="56">
        <v>121</v>
      </c>
      <c r="OR26" s="56">
        <v>105</v>
      </c>
      <c r="OS26" s="56">
        <v>81</v>
      </c>
      <c r="OT26" s="56">
        <v>74</v>
      </c>
      <c r="OU26" s="56">
        <v>-6</v>
      </c>
      <c r="OV26" s="56">
        <v>120</v>
      </c>
      <c r="OW26" s="56">
        <v>152</v>
      </c>
      <c r="OX26" s="56">
        <v>217</v>
      </c>
      <c r="OY26" s="56">
        <v>261</v>
      </c>
      <c r="OZ26" s="56">
        <v>302</v>
      </c>
      <c r="PA26" s="56">
        <v>279</v>
      </c>
      <c r="PB26" s="56">
        <v>-5</v>
      </c>
      <c r="PC26" s="56">
        <v>-7</v>
      </c>
      <c r="PD26" s="56">
        <v>4</v>
      </c>
      <c r="PE26" s="56">
        <v>19</v>
      </c>
      <c r="PF26" s="56">
        <v>93</v>
      </c>
      <c r="PG26" s="56">
        <v>99</v>
      </c>
      <c r="PH26" s="56">
        <v>80</v>
      </c>
      <c r="PI26" s="56">
        <v>25</v>
      </c>
      <c r="PJ26" s="56">
        <v>-43</v>
      </c>
      <c r="PK26" s="56">
        <v>0</v>
      </c>
      <c r="PL26" s="56">
        <v>127</v>
      </c>
      <c r="PM26" s="56">
        <v>130</v>
      </c>
      <c r="PN26" s="56">
        <v>148</v>
      </c>
      <c r="PO26" s="56">
        <v>192</v>
      </c>
      <c r="PP26" s="56">
        <v>163</v>
      </c>
      <c r="PQ26" s="56">
        <v>131</v>
      </c>
      <c r="PR26" s="56">
        <v>2</v>
      </c>
      <c r="PS26" s="56">
        <v>0</v>
      </c>
      <c r="PT26" s="56">
        <v>0</v>
      </c>
      <c r="PU26" s="56">
        <v>-2</v>
      </c>
      <c r="PV26" s="56">
        <v>13</v>
      </c>
      <c r="PW26" s="56">
        <v>30</v>
      </c>
      <c r="PX26" s="56">
        <v>41</v>
      </c>
      <c r="PY26" s="56">
        <v>27</v>
      </c>
      <c r="PZ26" s="56">
        <v>1</v>
      </c>
      <c r="QA26" s="56">
        <v>1</v>
      </c>
      <c r="QB26" s="56">
        <v>1</v>
      </c>
      <c r="QC26" s="56">
        <v>1</v>
      </c>
      <c r="QD26" s="56">
        <v>0</v>
      </c>
      <c r="QE26" s="56">
        <v>1</v>
      </c>
      <c r="QF26" s="56">
        <v>0</v>
      </c>
      <c r="QG26" s="56">
        <v>3</v>
      </c>
      <c r="QH26" s="56">
        <v>21</v>
      </c>
      <c r="QI26" s="56">
        <v>0</v>
      </c>
      <c r="QJ26" s="56">
        <v>11</v>
      </c>
      <c r="QK26" s="56">
        <v>24</v>
      </c>
      <c r="QL26" s="56">
        <v>56</v>
      </c>
      <c r="QM26" s="56">
        <v>52</v>
      </c>
      <c r="QN26" s="56">
        <v>83</v>
      </c>
      <c r="QO26" s="56">
        <v>39</v>
      </c>
      <c r="QP26" s="56">
        <v>-8</v>
      </c>
      <c r="QQ26" s="56">
        <v>5</v>
      </c>
      <c r="QR26" s="56">
        <v>5</v>
      </c>
      <c r="QS26" s="56">
        <v>10</v>
      </c>
      <c r="QT26" s="56">
        <v>24</v>
      </c>
      <c r="QU26" s="56">
        <v>30</v>
      </c>
      <c r="QV26" s="56">
        <v>21</v>
      </c>
      <c r="QW26" s="56">
        <v>4</v>
      </c>
      <c r="QX26" s="56">
        <v>54</v>
      </c>
      <c r="QY26" s="56">
        <v>40</v>
      </c>
      <c r="QZ26" s="56">
        <v>5</v>
      </c>
      <c r="RA26" s="56">
        <v>20</v>
      </c>
      <c r="RB26" s="56">
        <v>195</v>
      </c>
      <c r="RC26" s="56">
        <v>185</v>
      </c>
      <c r="RD26" s="56">
        <v>175</v>
      </c>
      <c r="RE26" s="56">
        <v>85</v>
      </c>
      <c r="RF26" s="56">
        <v>3</v>
      </c>
      <c r="RG26" s="56">
        <v>2</v>
      </c>
      <c r="RH26" s="56">
        <v>2</v>
      </c>
      <c r="RI26" s="56">
        <v>-7</v>
      </c>
      <c r="RJ26" s="56">
        <v>11</v>
      </c>
      <c r="RK26" s="56">
        <v>12</v>
      </c>
      <c r="RL26" s="56">
        <v>10</v>
      </c>
      <c r="RM26" s="56">
        <v>6</v>
      </c>
      <c r="RN26" s="56">
        <v>8</v>
      </c>
      <c r="RO26" s="56">
        <v>6</v>
      </c>
      <c r="RP26" s="56">
        <v>7</v>
      </c>
      <c r="RQ26" s="56">
        <v>-1</v>
      </c>
      <c r="RR26" s="56">
        <v>10</v>
      </c>
      <c r="RS26" s="56">
        <v>6</v>
      </c>
      <c r="RT26" s="56">
        <v>15</v>
      </c>
      <c r="RU26" s="56">
        <v>5</v>
      </c>
      <c r="RV26" s="56">
        <v>-3</v>
      </c>
      <c r="RW26" s="56">
        <v>-7</v>
      </c>
      <c r="RX26" s="56">
        <v>1</v>
      </c>
      <c r="RY26" s="56">
        <v>2</v>
      </c>
      <c r="RZ26" s="56">
        <v>13</v>
      </c>
      <c r="SA26" s="56">
        <v>8</v>
      </c>
      <c r="SB26" s="56">
        <v>14</v>
      </c>
      <c r="SC26" s="56">
        <v>-1</v>
      </c>
      <c r="SD26" s="56">
        <v>1</v>
      </c>
      <c r="SE26" s="56">
        <v>0</v>
      </c>
      <c r="SF26" s="56">
        <v>5</v>
      </c>
      <c r="SG26" s="56">
        <v>1</v>
      </c>
      <c r="SH26" s="56">
        <v>-2</v>
      </c>
      <c r="SI26" s="56">
        <v>5</v>
      </c>
      <c r="SJ26" s="56">
        <v>9</v>
      </c>
      <c r="SK26" s="56">
        <v>2</v>
      </c>
      <c r="SL26" s="56">
        <v>-7</v>
      </c>
      <c r="SM26" s="56">
        <v>0</v>
      </c>
      <c r="SN26" s="56">
        <v>-6</v>
      </c>
      <c r="SO26" s="56">
        <v>-3</v>
      </c>
      <c r="SP26" s="56">
        <v>1</v>
      </c>
      <c r="SQ26" s="56">
        <v>4</v>
      </c>
      <c r="SR26" s="56">
        <v>-3</v>
      </c>
      <c r="SS26" s="56">
        <v>0</v>
      </c>
      <c r="ST26" s="56">
        <v>-6</v>
      </c>
      <c r="SU26" s="56">
        <v>-7</v>
      </c>
      <c r="SV26" s="56">
        <v>-3</v>
      </c>
      <c r="SW26" s="56">
        <v>4</v>
      </c>
      <c r="SX26" s="56">
        <v>33</v>
      </c>
      <c r="SY26" s="56">
        <v>16</v>
      </c>
      <c r="SZ26" s="56">
        <v>27</v>
      </c>
      <c r="TA26" s="56">
        <v>10</v>
      </c>
      <c r="TB26" s="56">
        <v>-17</v>
      </c>
      <c r="TC26" s="56">
        <v>-7</v>
      </c>
      <c r="TD26" s="56">
        <v>-9</v>
      </c>
      <c r="TE26" s="56">
        <v>0</v>
      </c>
      <c r="TF26" s="56">
        <v>42</v>
      </c>
      <c r="TG26" s="56">
        <v>15</v>
      </c>
      <c r="TH26" s="56">
        <v>15</v>
      </c>
      <c r="TI26" s="56">
        <v>11</v>
      </c>
      <c r="TJ26" s="56">
        <v>-3</v>
      </c>
      <c r="TK26" s="56">
        <v>-3</v>
      </c>
      <c r="TL26" s="56">
        <v>6</v>
      </c>
      <c r="TM26" s="56">
        <v>4</v>
      </c>
      <c r="TN26" s="56">
        <v>7</v>
      </c>
      <c r="TO26" s="56">
        <v>9</v>
      </c>
      <c r="TP26" s="56">
        <v>27</v>
      </c>
      <c r="TQ26" s="56">
        <v>8</v>
      </c>
      <c r="TR26" s="56">
        <v>3</v>
      </c>
      <c r="TS26" s="56">
        <v>-5</v>
      </c>
      <c r="TT26" s="56">
        <v>3</v>
      </c>
      <c r="TU26" s="56">
        <v>3</v>
      </c>
      <c r="TV26" s="56">
        <v>27</v>
      </c>
      <c r="TW26" s="56">
        <v>17</v>
      </c>
      <c r="TX26" s="56">
        <v>15</v>
      </c>
      <c r="TY26" s="56">
        <v>14</v>
      </c>
      <c r="TZ26" s="56">
        <v>11</v>
      </c>
      <c r="UA26" s="56">
        <v>12</v>
      </c>
      <c r="UB26" s="56">
        <v>23</v>
      </c>
      <c r="UC26" s="56">
        <v>41</v>
      </c>
      <c r="UD26" s="56">
        <v>75</v>
      </c>
      <c r="UE26" s="56">
        <v>56</v>
      </c>
      <c r="UF26" s="56">
        <v>31</v>
      </c>
      <c r="UG26" s="56">
        <v>35</v>
      </c>
      <c r="UH26" s="56">
        <v>3</v>
      </c>
      <c r="UI26" s="56">
        <v>5</v>
      </c>
      <c r="UJ26" s="56">
        <v>-1</v>
      </c>
      <c r="UK26" s="56">
        <v>0</v>
      </c>
      <c r="UL26" s="56">
        <v>10</v>
      </c>
      <c r="UM26" s="56">
        <v>11</v>
      </c>
      <c r="UN26" s="56">
        <v>5</v>
      </c>
      <c r="UO26" s="56">
        <v>1</v>
      </c>
      <c r="UP26" s="56">
        <v>71</v>
      </c>
      <c r="UQ26" s="56">
        <v>19</v>
      </c>
      <c r="UR26" s="56">
        <v>40</v>
      </c>
      <c r="US26" s="56">
        <v>94</v>
      </c>
      <c r="UT26" s="56">
        <v>182</v>
      </c>
      <c r="UU26" s="56">
        <v>209</v>
      </c>
      <c r="UV26" s="56">
        <v>277</v>
      </c>
      <c r="UW26" s="56">
        <v>33</v>
      </c>
      <c r="UX26" s="56">
        <v>-2</v>
      </c>
      <c r="UY26" s="56">
        <v>0</v>
      </c>
      <c r="UZ26" s="56">
        <v>-1</v>
      </c>
      <c r="VA26" s="56">
        <v>0</v>
      </c>
      <c r="VB26" s="56">
        <v>4</v>
      </c>
      <c r="VC26" s="56">
        <v>1</v>
      </c>
      <c r="VD26" s="56">
        <v>4</v>
      </c>
      <c r="VE26" s="56">
        <v>3</v>
      </c>
      <c r="VF26" s="56">
        <v>2</v>
      </c>
      <c r="VG26" s="56">
        <v>-2</v>
      </c>
      <c r="VH26" s="56">
        <v>4</v>
      </c>
      <c r="VI26" s="56">
        <v>8</v>
      </c>
      <c r="VJ26" s="56">
        <v>13</v>
      </c>
      <c r="VK26" s="56">
        <v>10</v>
      </c>
      <c r="VL26" s="56">
        <v>5</v>
      </c>
      <c r="VM26" s="56">
        <v>3</v>
      </c>
      <c r="VN26">
        <v>-8</v>
      </c>
      <c r="VO26">
        <v>-6</v>
      </c>
      <c r="VP26">
        <v>2</v>
      </c>
      <c r="VQ26">
        <v>2</v>
      </c>
      <c r="VR26">
        <v>37</v>
      </c>
      <c r="VS26">
        <v>17</v>
      </c>
      <c r="VT26">
        <v>18</v>
      </c>
      <c r="VU26">
        <v>5</v>
      </c>
      <c r="VV26" s="56">
        <v>3</v>
      </c>
      <c r="VW26" s="56">
        <v>3</v>
      </c>
      <c r="VX26" s="56">
        <v>-2</v>
      </c>
      <c r="VY26" s="56">
        <v>-1</v>
      </c>
      <c r="VZ26" s="56">
        <v>-1</v>
      </c>
      <c r="WA26" s="56">
        <v>2</v>
      </c>
      <c r="WB26" s="56">
        <v>-1</v>
      </c>
      <c r="WC26" s="56">
        <v>0</v>
      </c>
      <c r="WD26" s="56">
        <v>3</v>
      </c>
      <c r="WE26" s="56">
        <v>1</v>
      </c>
      <c r="WF26" s="56">
        <v>2</v>
      </c>
      <c r="WG26" s="56">
        <v>7</v>
      </c>
      <c r="WH26" s="56">
        <v>17</v>
      </c>
      <c r="WI26" s="56">
        <v>44</v>
      </c>
      <c r="WJ26" s="56">
        <v>53</v>
      </c>
      <c r="WK26" s="56">
        <v>38</v>
      </c>
      <c r="WL26" s="56">
        <v>1</v>
      </c>
      <c r="WM26" s="56">
        <v>-9</v>
      </c>
      <c r="WN26" s="56">
        <v>11</v>
      </c>
      <c r="WO26" s="56">
        <v>11</v>
      </c>
      <c r="WP26" s="56">
        <v>22</v>
      </c>
      <c r="WQ26" s="56">
        <v>17</v>
      </c>
      <c r="WR26" s="56">
        <v>17</v>
      </c>
      <c r="WS26" s="56">
        <v>23</v>
      </c>
      <c r="WT26" s="56">
        <v>-3</v>
      </c>
      <c r="WU26" s="56">
        <v>0</v>
      </c>
      <c r="WV26" s="56">
        <v>1</v>
      </c>
      <c r="WW26" s="56">
        <v>1</v>
      </c>
      <c r="WX26" s="56">
        <v>0</v>
      </c>
      <c r="WY26" s="56">
        <v>5</v>
      </c>
      <c r="WZ26" s="56">
        <v>-2</v>
      </c>
      <c r="XA26" s="56">
        <v>3</v>
      </c>
    </row>
    <row r="27" spans="1:625">
      <c r="A27" t="s">
        <v>925</v>
      </c>
      <c r="B27" s="56">
        <v>-79</v>
      </c>
      <c r="C27" s="56">
        <v>-50</v>
      </c>
      <c r="D27" s="56">
        <v>9</v>
      </c>
      <c r="E27" s="56">
        <v>12</v>
      </c>
      <c r="F27" s="56">
        <v>78</v>
      </c>
      <c r="G27" s="56">
        <v>93</v>
      </c>
      <c r="H27" s="56">
        <v>144</v>
      </c>
      <c r="I27" s="56">
        <v>40</v>
      </c>
      <c r="J27" s="56">
        <v>25</v>
      </c>
      <c r="K27" s="56">
        <v>26</v>
      </c>
      <c r="L27" s="56">
        <v>70</v>
      </c>
      <c r="M27" s="56">
        <v>146</v>
      </c>
      <c r="N27" s="56">
        <v>331</v>
      </c>
      <c r="O27" s="56">
        <v>278</v>
      </c>
      <c r="P27" s="56">
        <v>222</v>
      </c>
      <c r="Q27" s="56">
        <v>120</v>
      </c>
      <c r="R27" s="56">
        <v>-26</v>
      </c>
      <c r="S27" s="56">
        <v>-25</v>
      </c>
      <c r="T27" s="56">
        <v>10</v>
      </c>
      <c r="U27" s="56">
        <v>37</v>
      </c>
      <c r="V27" s="56">
        <v>183</v>
      </c>
      <c r="W27" s="56">
        <v>216</v>
      </c>
      <c r="X27" s="56">
        <v>244</v>
      </c>
      <c r="Y27" s="56">
        <v>233</v>
      </c>
      <c r="Z27" s="56">
        <v>10</v>
      </c>
      <c r="AA27" s="56">
        <v>-8</v>
      </c>
      <c r="AB27" s="56">
        <v>15</v>
      </c>
      <c r="AC27" s="56">
        <v>8</v>
      </c>
      <c r="AD27" s="56">
        <v>37</v>
      </c>
      <c r="AE27" s="56">
        <v>71</v>
      </c>
      <c r="AF27" s="56">
        <v>60</v>
      </c>
      <c r="AG27" s="56">
        <v>9</v>
      </c>
      <c r="AH27" s="56">
        <v>24</v>
      </c>
      <c r="AI27" s="56">
        <v>-9</v>
      </c>
      <c r="AJ27" s="56">
        <v>23</v>
      </c>
      <c r="AK27" s="56">
        <v>26</v>
      </c>
      <c r="AL27" s="56">
        <v>103</v>
      </c>
      <c r="AM27" s="56">
        <v>108</v>
      </c>
      <c r="AN27" s="56">
        <v>112</v>
      </c>
      <c r="AO27" s="56">
        <v>85</v>
      </c>
      <c r="AP27" s="56">
        <v>-14</v>
      </c>
      <c r="AQ27" s="56">
        <v>-5</v>
      </c>
      <c r="AR27" s="56">
        <v>-7</v>
      </c>
      <c r="AS27" s="56">
        <v>-2</v>
      </c>
      <c r="AT27" s="56">
        <v>95</v>
      </c>
      <c r="AU27" s="56">
        <v>75</v>
      </c>
      <c r="AV27" s="56">
        <v>35</v>
      </c>
      <c r="AW27" s="56">
        <v>21</v>
      </c>
      <c r="AX27" s="56">
        <v>-4</v>
      </c>
      <c r="AY27" s="56">
        <v>-9</v>
      </c>
      <c r="AZ27" s="56">
        <v>3</v>
      </c>
      <c r="BA27" s="56">
        <v>0</v>
      </c>
      <c r="BB27" s="56">
        <v>9</v>
      </c>
      <c r="BC27" s="56">
        <v>-2</v>
      </c>
      <c r="BD27" s="56">
        <v>9</v>
      </c>
      <c r="BE27" s="56">
        <v>-3</v>
      </c>
      <c r="BF27" s="56">
        <v>2</v>
      </c>
      <c r="BG27" s="56">
        <v>5</v>
      </c>
      <c r="BH27" s="56">
        <v>0</v>
      </c>
      <c r="BI27" s="56">
        <v>1</v>
      </c>
      <c r="BJ27" s="56">
        <v>30</v>
      </c>
      <c r="BK27" s="56">
        <v>22</v>
      </c>
      <c r="BL27" s="56">
        <v>19</v>
      </c>
      <c r="BM27" s="56">
        <v>8</v>
      </c>
      <c r="BN27" s="56">
        <v>4</v>
      </c>
      <c r="BO27" s="56">
        <v>-23</v>
      </c>
      <c r="BP27" s="56">
        <v>0</v>
      </c>
      <c r="BQ27" s="56">
        <v>122</v>
      </c>
      <c r="BR27" s="56">
        <v>95</v>
      </c>
      <c r="BS27" s="56">
        <v>46</v>
      </c>
      <c r="BT27" s="56">
        <v>38</v>
      </c>
      <c r="BU27" s="56">
        <v>3</v>
      </c>
      <c r="BV27" s="56">
        <v>37</v>
      </c>
      <c r="BW27" s="56">
        <v>38</v>
      </c>
      <c r="BX27" s="56">
        <v>88</v>
      </c>
      <c r="BY27" s="56">
        <v>84</v>
      </c>
      <c r="BZ27" s="56">
        <v>189</v>
      </c>
      <c r="CA27" s="56">
        <v>206</v>
      </c>
      <c r="CB27" s="56">
        <v>171</v>
      </c>
      <c r="CC27" s="56">
        <v>99</v>
      </c>
      <c r="CD27" s="56">
        <v>15</v>
      </c>
      <c r="CE27" s="56">
        <v>18</v>
      </c>
      <c r="CF27" s="56">
        <v>30</v>
      </c>
      <c r="CG27" s="56">
        <v>24</v>
      </c>
      <c r="CH27" s="56">
        <v>64</v>
      </c>
      <c r="CI27" s="56">
        <v>72</v>
      </c>
      <c r="CJ27" s="56">
        <v>59</v>
      </c>
      <c r="CK27" s="56">
        <v>21</v>
      </c>
      <c r="CL27" s="56">
        <v>19</v>
      </c>
      <c r="CM27" s="56">
        <v>10</v>
      </c>
      <c r="CN27" s="56">
        <v>35</v>
      </c>
      <c r="CO27" s="56">
        <v>33</v>
      </c>
      <c r="CP27" s="56">
        <v>58</v>
      </c>
      <c r="CQ27" s="56">
        <v>71</v>
      </c>
      <c r="CR27" s="56">
        <v>95</v>
      </c>
      <c r="CS27" s="56">
        <v>61</v>
      </c>
      <c r="CT27" s="56">
        <v>-16</v>
      </c>
      <c r="CU27" s="56">
        <v>-13</v>
      </c>
      <c r="CV27" s="56">
        <v>-4</v>
      </c>
      <c r="CW27" s="56">
        <v>38</v>
      </c>
      <c r="CX27" s="56">
        <v>64</v>
      </c>
      <c r="CY27" s="56">
        <v>64</v>
      </c>
      <c r="CZ27" s="56">
        <v>76</v>
      </c>
      <c r="DA27" s="56">
        <v>43</v>
      </c>
      <c r="DB27" s="56">
        <v>8</v>
      </c>
      <c r="DC27" s="56">
        <v>4</v>
      </c>
      <c r="DD27" s="56">
        <v>8</v>
      </c>
      <c r="DE27" s="56">
        <v>12</v>
      </c>
      <c r="DF27" s="56">
        <v>26</v>
      </c>
      <c r="DG27" s="56">
        <v>29</v>
      </c>
      <c r="DH27" s="56">
        <v>18</v>
      </c>
      <c r="DI27" s="56">
        <v>6</v>
      </c>
      <c r="DJ27" s="56">
        <v>27</v>
      </c>
      <c r="DK27" s="56">
        <v>34</v>
      </c>
      <c r="DL27" s="56">
        <v>60</v>
      </c>
      <c r="DM27" s="56">
        <v>31</v>
      </c>
      <c r="DN27" s="56">
        <v>116</v>
      </c>
      <c r="DO27" s="56">
        <v>116</v>
      </c>
      <c r="DP27" s="56">
        <v>108</v>
      </c>
      <c r="DQ27" s="56">
        <v>96</v>
      </c>
      <c r="DR27" s="56">
        <v>14</v>
      </c>
      <c r="DS27" s="56">
        <v>9</v>
      </c>
      <c r="DT27" s="56">
        <v>16</v>
      </c>
      <c r="DU27" s="56">
        <v>23</v>
      </c>
      <c r="DV27" s="56">
        <v>136</v>
      </c>
      <c r="DW27" s="56">
        <v>210</v>
      </c>
      <c r="DX27" s="56">
        <v>203</v>
      </c>
      <c r="DY27" s="56">
        <v>213</v>
      </c>
      <c r="DZ27" s="56">
        <v>9</v>
      </c>
      <c r="EA27" s="56">
        <v>4</v>
      </c>
      <c r="EB27" s="56">
        <v>17</v>
      </c>
      <c r="EC27" s="56">
        <v>23</v>
      </c>
      <c r="ED27" s="56">
        <v>51</v>
      </c>
      <c r="EE27" s="56">
        <v>106</v>
      </c>
      <c r="EF27" s="56">
        <v>76</v>
      </c>
      <c r="EG27" s="56">
        <v>44</v>
      </c>
      <c r="EH27" s="56">
        <v>-11</v>
      </c>
      <c r="EI27" s="56">
        <v>2</v>
      </c>
      <c r="EJ27" s="56">
        <v>-1</v>
      </c>
      <c r="EK27" s="56">
        <v>8</v>
      </c>
      <c r="EL27" s="56">
        <v>55</v>
      </c>
      <c r="EM27" s="56">
        <v>74</v>
      </c>
      <c r="EN27" s="56">
        <v>29</v>
      </c>
      <c r="EO27" s="56">
        <v>19</v>
      </c>
      <c r="EP27" s="56">
        <v>0</v>
      </c>
      <c r="EQ27" s="56">
        <v>8</v>
      </c>
      <c r="ER27" s="56">
        <v>3</v>
      </c>
      <c r="ES27" s="56">
        <v>-2</v>
      </c>
      <c r="ET27" s="56">
        <v>-1</v>
      </c>
      <c r="EU27" s="56">
        <v>6</v>
      </c>
      <c r="EV27" s="56">
        <v>0</v>
      </c>
      <c r="EW27" s="56">
        <v>3</v>
      </c>
      <c r="EX27" s="56">
        <v>12</v>
      </c>
      <c r="EY27" s="56">
        <v>18</v>
      </c>
      <c r="EZ27" s="56">
        <v>18</v>
      </c>
      <c r="FA27" s="56">
        <v>42</v>
      </c>
      <c r="FB27" s="56">
        <v>70</v>
      </c>
      <c r="FC27" s="56">
        <v>81</v>
      </c>
      <c r="FD27" s="56">
        <v>101</v>
      </c>
      <c r="FE27" s="56">
        <v>65</v>
      </c>
      <c r="FF27" s="56">
        <v>17</v>
      </c>
      <c r="FG27" s="56">
        <v>40</v>
      </c>
      <c r="FH27" s="56">
        <v>55</v>
      </c>
      <c r="FI27" s="56">
        <v>71</v>
      </c>
      <c r="FJ27" s="56">
        <v>151</v>
      </c>
      <c r="FK27" s="56">
        <v>220</v>
      </c>
      <c r="FL27" s="56">
        <v>230</v>
      </c>
      <c r="FM27" s="56">
        <v>124</v>
      </c>
      <c r="FN27" s="56">
        <v>18</v>
      </c>
      <c r="FO27" s="56">
        <v>33</v>
      </c>
      <c r="FP27" s="56">
        <v>74</v>
      </c>
      <c r="FQ27" s="56">
        <v>82</v>
      </c>
      <c r="FR27" s="56">
        <v>106</v>
      </c>
      <c r="FS27" s="56">
        <v>110</v>
      </c>
      <c r="FT27" s="56">
        <v>124</v>
      </c>
      <c r="FU27" s="56">
        <v>89</v>
      </c>
      <c r="FV27" s="56">
        <v>-2</v>
      </c>
      <c r="FW27" s="56">
        <v>-1</v>
      </c>
      <c r="FX27" s="56">
        <v>1</v>
      </c>
      <c r="FY27" s="56">
        <v>8</v>
      </c>
      <c r="FZ27" s="56">
        <v>21</v>
      </c>
      <c r="GA27" s="56">
        <v>10</v>
      </c>
      <c r="GB27" s="56">
        <v>23</v>
      </c>
      <c r="GC27" s="56">
        <v>43</v>
      </c>
      <c r="GD27" s="56">
        <v>-21</v>
      </c>
      <c r="GE27" s="56">
        <v>18</v>
      </c>
      <c r="GF27" s="56">
        <v>68</v>
      </c>
      <c r="GG27" s="56">
        <v>86</v>
      </c>
      <c r="GH27" s="56">
        <v>318</v>
      </c>
      <c r="GI27" s="56">
        <v>246</v>
      </c>
      <c r="GJ27" s="56">
        <v>283</v>
      </c>
      <c r="GK27" s="56">
        <v>138</v>
      </c>
      <c r="GL27" s="56">
        <v>-1</v>
      </c>
      <c r="GM27" s="56">
        <v>7</v>
      </c>
      <c r="GN27" s="56">
        <v>7</v>
      </c>
      <c r="GO27" s="56">
        <v>10</v>
      </c>
      <c r="GP27" s="56">
        <v>12</v>
      </c>
      <c r="GQ27" s="56">
        <v>19</v>
      </c>
      <c r="GR27" s="56">
        <v>16</v>
      </c>
      <c r="GS27" s="56">
        <v>33</v>
      </c>
      <c r="GT27" s="56">
        <v>0</v>
      </c>
      <c r="GU27" s="56">
        <v>5</v>
      </c>
      <c r="GV27" s="56">
        <v>12</v>
      </c>
      <c r="GW27" s="56">
        <v>8</v>
      </c>
      <c r="GX27" s="56">
        <v>33</v>
      </c>
      <c r="GY27" s="56">
        <v>35</v>
      </c>
      <c r="GZ27" s="56">
        <v>22</v>
      </c>
      <c r="HA27" s="56">
        <v>6</v>
      </c>
      <c r="HB27" s="56">
        <v>9</v>
      </c>
      <c r="HC27" s="56">
        <v>19</v>
      </c>
      <c r="HD27" s="56">
        <v>110</v>
      </c>
      <c r="HE27" s="56">
        <v>94</v>
      </c>
      <c r="HF27" s="56">
        <v>239</v>
      </c>
      <c r="HG27" s="56">
        <v>211</v>
      </c>
      <c r="HH27" s="56">
        <v>248</v>
      </c>
      <c r="HI27" s="56">
        <v>192</v>
      </c>
      <c r="HJ27" s="56">
        <v>-18</v>
      </c>
      <c r="HK27" s="56">
        <v>2</v>
      </c>
      <c r="HL27" s="56">
        <v>12</v>
      </c>
      <c r="HM27" s="56">
        <v>10</v>
      </c>
      <c r="HN27" s="56">
        <v>43</v>
      </c>
      <c r="HO27" s="56">
        <v>75</v>
      </c>
      <c r="HP27" s="56">
        <v>69</v>
      </c>
      <c r="HQ27" s="56">
        <v>35</v>
      </c>
      <c r="HR27" s="56">
        <v>8</v>
      </c>
      <c r="HS27" s="56">
        <v>8</v>
      </c>
      <c r="HT27" s="56">
        <v>26</v>
      </c>
      <c r="HU27" s="56">
        <v>19</v>
      </c>
      <c r="HV27" s="56">
        <v>60</v>
      </c>
      <c r="HW27" s="56">
        <v>104</v>
      </c>
      <c r="HX27" s="56">
        <v>67</v>
      </c>
      <c r="HY27" s="56">
        <v>73</v>
      </c>
      <c r="HZ27" s="56">
        <v>20</v>
      </c>
      <c r="IA27" s="56">
        <v>52</v>
      </c>
      <c r="IB27" s="56">
        <v>133</v>
      </c>
      <c r="IC27" s="56">
        <v>222</v>
      </c>
      <c r="ID27" s="56">
        <v>205</v>
      </c>
      <c r="IE27" s="56">
        <v>272</v>
      </c>
      <c r="IF27" s="56">
        <v>343</v>
      </c>
      <c r="IG27" s="56">
        <v>242</v>
      </c>
      <c r="IH27" s="56">
        <v>26</v>
      </c>
      <c r="II27" s="56">
        <v>18</v>
      </c>
      <c r="IJ27" s="56">
        <v>18</v>
      </c>
      <c r="IK27" s="56">
        <v>38</v>
      </c>
      <c r="IL27" s="56">
        <v>77</v>
      </c>
      <c r="IM27" s="56">
        <v>56</v>
      </c>
      <c r="IN27" s="56">
        <v>42</v>
      </c>
      <c r="IO27" s="56">
        <v>80</v>
      </c>
      <c r="IP27" s="56">
        <v>-3</v>
      </c>
      <c r="IQ27" s="56">
        <v>-1</v>
      </c>
      <c r="IR27" s="56">
        <v>10</v>
      </c>
      <c r="IS27" s="56">
        <v>6</v>
      </c>
      <c r="IT27" s="56">
        <v>10</v>
      </c>
      <c r="IU27" s="56">
        <v>13</v>
      </c>
      <c r="IV27" s="56">
        <v>16</v>
      </c>
      <c r="IW27" s="56">
        <v>6</v>
      </c>
      <c r="IX27" s="56">
        <v>107</v>
      </c>
      <c r="IY27" s="56">
        <v>176</v>
      </c>
      <c r="IZ27" s="56">
        <v>339</v>
      </c>
      <c r="JA27" s="56">
        <v>583</v>
      </c>
      <c r="JB27" s="56">
        <v>671</v>
      </c>
      <c r="JC27" s="56">
        <v>623</v>
      </c>
      <c r="JD27" s="56">
        <v>730</v>
      </c>
      <c r="JE27" s="56">
        <v>564</v>
      </c>
      <c r="JF27" s="56">
        <v>14</v>
      </c>
      <c r="JG27" s="56">
        <v>22</v>
      </c>
      <c r="JH27" s="56">
        <v>7</v>
      </c>
      <c r="JI27" s="56">
        <v>8</v>
      </c>
      <c r="JJ27" s="56">
        <v>21</v>
      </c>
      <c r="JK27" s="56">
        <v>28</v>
      </c>
      <c r="JL27" s="56">
        <v>62</v>
      </c>
      <c r="JM27" s="56">
        <v>66</v>
      </c>
      <c r="JN27" s="56">
        <v>13</v>
      </c>
      <c r="JO27" s="56">
        <v>6</v>
      </c>
      <c r="JP27" s="56">
        <v>13</v>
      </c>
      <c r="JQ27" s="56">
        <v>9</v>
      </c>
      <c r="JR27" s="56">
        <v>53</v>
      </c>
      <c r="JS27" s="56">
        <v>37</v>
      </c>
      <c r="JT27" s="56">
        <v>74</v>
      </c>
      <c r="JU27" s="56">
        <v>33</v>
      </c>
      <c r="JV27" s="56">
        <v>-51</v>
      </c>
      <c r="JW27" s="56">
        <v>2</v>
      </c>
      <c r="JX27" s="56">
        <v>42</v>
      </c>
      <c r="JY27" s="56">
        <v>49</v>
      </c>
      <c r="JZ27" s="56">
        <v>102</v>
      </c>
      <c r="KA27" s="56">
        <v>127</v>
      </c>
      <c r="KB27" s="56">
        <v>184</v>
      </c>
      <c r="KC27" s="56">
        <v>113</v>
      </c>
      <c r="KD27" s="56">
        <v>-165</v>
      </c>
      <c r="KE27" s="56">
        <v>-63</v>
      </c>
      <c r="KF27" s="56">
        <v>-9</v>
      </c>
      <c r="KG27" s="56">
        <v>64</v>
      </c>
      <c r="KH27" s="56">
        <v>93</v>
      </c>
      <c r="KI27" s="56">
        <v>94</v>
      </c>
      <c r="KJ27" s="56">
        <v>130</v>
      </c>
      <c r="KK27" s="56">
        <v>11</v>
      </c>
      <c r="KL27" s="56">
        <v>-46</v>
      </c>
      <c r="KM27" s="56">
        <v>7</v>
      </c>
      <c r="KN27" s="56">
        <v>68</v>
      </c>
      <c r="KO27" s="56">
        <v>40</v>
      </c>
      <c r="KP27" s="56">
        <v>136</v>
      </c>
      <c r="KQ27" s="56">
        <v>149</v>
      </c>
      <c r="KR27" s="56">
        <v>311</v>
      </c>
      <c r="KS27" s="56">
        <v>143</v>
      </c>
      <c r="KT27" s="56">
        <v>6</v>
      </c>
      <c r="KU27" s="56">
        <v>5</v>
      </c>
      <c r="KV27" s="56">
        <v>20</v>
      </c>
      <c r="KW27" s="56">
        <v>29</v>
      </c>
      <c r="KX27" s="56">
        <v>75</v>
      </c>
      <c r="KY27" s="56">
        <v>42</v>
      </c>
      <c r="KZ27" s="56">
        <v>40</v>
      </c>
      <c r="LA27" s="56">
        <v>9</v>
      </c>
      <c r="LB27" s="56">
        <v>21</v>
      </c>
      <c r="LC27" s="56">
        <v>20</v>
      </c>
      <c r="LD27" s="56">
        <v>25</v>
      </c>
      <c r="LE27" s="56">
        <v>40</v>
      </c>
      <c r="LF27" s="56">
        <v>64</v>
      </c>
      <c r="LG27" s="56">
        <v>72</v>
      </c>
      <c r="LH27" s="56">
        <v>84</v>
      </c>
      <c r="LI27" s="56">
        <v>41</v>
      </c>
      <c r="LJ27" s="56">
        <v>-8</v>
      </c>
      <c r="LK27" s="56">
        <v>2</v>
      </c>
      <c r="LL27" s="56">
        <v>0</v>
      </c>
      <c r="LM27" s="56">
        <v>25</v>
      </c>
      <c r="LN27" s="56">
        <v>36</v>
      </c>
      <c r="LO27" s="56">
        <v>41</v>
      </c>
      <c r="LP27" s="56">
        <v>27</v>
      </c>
      <c r="LQ27" s="56">
        <v>9</v>
      </c>
      <c r="LR27" s="56">
        <v>3</v>
      </c>
      <c r="LS27" s="56">
        <v>4</v>
      </c>
      <c r="LT27" s="56">
        <v>14</v>
      </c>
      <c r="LU27" s="56">
        <v>15</v>
      </c>
      <c r="LV27" s="56">
        <v>36</v>
      </c>
      <c r="LW27" s="56">
        <v>16</v>
      </c>
      <c r="LX27" s="56">
        <v>31</v>
      </c>
      <c r="LY27" s="56">
        <v>13</v>
      </c>
      <c r="LZ27" s="56">
        <v>28</v>
      </c>
      <c r="MA27" s="56">
        <v>11</v>
      </c>
      <c r="MB27" s="56">
        <v>36</v>
      </c>
      <c r="MC27" s="56">
        <v>43</v>
      </c>
      <c r="MD27" s="56">
        <v>107</v>
      </c>
      <c r="ME27" s="56">
        <v>173</v>
      </c>
      <c r="MF27" s="56">
        <v>157</v>
      </c>
      <c r="MG27" s="56">
        <v>77</v>
      </c>
      <c r="MH27" s="56">
        <v>31</v>
      </c>
      <c r="MI27" s="56">
        <v>16</v>
      </c>
      <c r="MJ27" s="56">
        <v>43</v>
      </c>
      <c r="MK27" s="56">
        <v>51</v>
      </c>
      <c r="ML27" s="56">
        <v>92</v>
      </c>
      <c r="MM27" s="56">
        <v>87</v>
      </c>
      <c r="MN27" s="56">
        <v>102</v>
      </c>
      <c r="MO27" s="56">
        <v>47</v>
      </c>
      <c r="MP27" s="56">
        <v>-10</v>
      </c>
      <c r="MQ27" s="56">
        <v>23</v>
      </c>
      <c r="MR27" s="56">
        <v>66</v>
      </c>
      <c r="MS27" s="56">
        <v>88</v>
      </c>
      <c r="MT27" s="56">
        <v>100</v>
      </c>
      <c r="MU27" s="56">
        <v>105</v>
      </c>
      <c r="MV27" s="56">
        <v>158</v>
      </c>
      <c r="MW27" s="56">
        <v>93</v>
      </c>
      <c r="MX27" s="56">
        <v>-3</v>
      </c>
      <c r="MY27" s="56">
        <v>1</v>
      </c>
      <c r="MZ27" s="56">
        <v>1</v>
      </c>
      <c r="NA27" s="56">
        <v>2</v>
      </c>
      <c r="NB27" s="56">
        <v>41</v>
      </c>
      <c r="NC27" s="56">
        <v>33</v>
      </c>
      <c r="ND27" s="56">
        <v>25</v>
      </c>
      <c r="NE27" s="56">
        <v>9</v>
      </c>
      <c r="NF27" s="56">
        <v>8</v>
      </c>
      <c r="NG27" s="56">
        <v>-10</v>
      </c>
      <c r="NH27" s="56">
        <v>87</v>
      </c>
      <c r="NI27" s="56">
        <v>86</v>
      </c>
      <c r="NJ27" s="56">
        <v>146</v>
      </c>
      <c r="NK27" s="56">
        <v>143</v>
      </c>
      <c r="NL27" s="56">
        <v>130</v>
      </c>
      <c r="NM27" s="56">
        <v>69</v>
      </c>
      <c r="NN27" s="56">
        <v>15</v>
      </c>
      <c r="NO27" s="56">
        <v>-1</v>
      </c>
      <c r="NP27" s="56">
        <v>26</v>
      </c>
      <c r="NQ27" s="56">
        <v>25</v>
      </c>
      <c r="NR27" s="56">
        <v>39</v>
      </c>
      <c r="NS27" s="56">
        <v>35</v>
      </c>
      <c r="NT27" s="56">
        <v>37</v>
      </c>
      <c r="NU27" s="56">
        <v>19</v>
      </c>
      <c r="NV27" s="56">
        <v>-6</v>
      </c>
      <c r="NW27" s="56">
        <v>11</v>
      </c>
      <c r="NX27" s="56">
        <v>19</v>
      </c>
      <c r="NY27" s="56">
        <v>16</v>
      </c>
      <c r="NZ27" s="56">
        <v>61</v>
      </c>
      <c r="OA27" s="56">
        <v>44</v>
      </c>
      <c r="OB27" s="56">
        <v>41</v>
      </c>
      <c r="OC27" s="56">
        <v>28</v>
      </c>
      <c r="OD27" s="56">
        <v>-58</v>
      </c>
      <c r="OE27" s="56">
        <v>-15</v>
      </c>
      <c r="OF27" s="56">
        <v>62</v>
      </c>
      <c r="OG27" s="56">
        <v>73</v>
      </c>
      <c r="OH27" s="56">
        <v>119</v>
      </c>
      <c r="OI27" s="56">
        <v>127</v>
      </c>
      <c r="OJ27" s="56">
        <v>180</v>
      </c>
      <c r="OK27" s="56">
        <v>185</v>
      </c>
      <c r="OL27" s="56">
        <v>12</v>
      </c>
      <c r="OM27" s="56">
        <v>15</v>
      </c>
      <c r="ON27" s="56">
        <v>57</v>
      </c>
      <c r="OO27" s="56">
        <v>65</v>
      </c>
      <c r="OP27" s="56">
        <v>153</v>
      </c>
      <c r="OQ27" s="56">
        <v>149</v>
      </c>
      <c r="OR27" s="56">
        <v>151</v>
      </c>
      <c r="OS27" s="56">
        <v>85</v>
      </c>
      <c r="OT27" s="56">
        <v>72</v>
      </c>
      <c r="OU27" s="56">
        <v>17</v>
      </c>
      <c r="OV27" s="56">
        <v>141</v>
      </c>
      <c r="OW27" s="56">
        <v>206</v>
      </c>
      <c r="OX27" s="56">
        <v>297</v>
      </c>
      <c r="OY27" s="56">
        <v>314</v>
      </c>
      <c r="OZ27" s="56">
        <v>429</v>
      </c>
      <c r="PA27" s="56">
        <v>352</v>
      </c>
      <c r="PB27" s="56">
        <v>-6</v>
      </c>
      <c r="PC27" s="56">
        <v>-1</v>
      </c>
      <c r="PD27" s="56">
        <v>5</v>
      </c>
      <c r="PE27" s="56">
        <v>-1</v>
      </c>
      <c r="PF27" s="56">
        <v>89</v>
      </c>
      <c r="PG27" s="56">
        <v>100</v>
      </c>
      <c r="PH27" s="56">
        <v>70</v>
      </c>
      <c r="PI27" s="56">
        <v>28</v>
      </c>
      <c r="PJ27" s="56">
        <v>-17</v>
      </c>
      <c r="PK27" s="56">
        <v>-7</v>
      </c>
      <c r="PL27" s="56">
        <v>149</v>
      </c>
      <c r="PM27" s="56">
        <v>72</v>
      </c>
      <c r="PN27" s="56">
        <v>181</v>
      </c>
      <c r="PO27" s="56">
        <v>179</v>
      </c>
      <c r="PP27" s="56">
        <v>179</v>
      </c>
      <c r="PQ27" s="56">
        <v>132</v>
      </c>
      <c r="PR27" s="56">
        <v>3</v>
      </c>
      <c r="PS27" s="56">
        <v>2</v>
      </c>
      <c r="PT27" s="56">
        <v>-4</v>
      </c>
      <c r="PU27" s="56">
        <v>0</v>
      </c>
      <c r="PV27" s="56">
        <v>14</v>
      </c>
      <c r="PW27" s="56">
        <v>19</v>
      </c>
      <c r="PX27" s="56">
        <v>46</v>
      </c>
      <c r="PY27" s="56">
        <v>33</v>
      </c>
      <c r="PZ27" s="56">
        <v>1</v>
      </c>
      <c r="QA27" s="56">
        <v>1</v>
      </c>
      <c r="QB27" s="56">
        <v>0</v>
      </c>
      <c r="QC27" s="56">
        <v>2</v>
      </c>
      <c r="QD27" s="56">
        <v>1</v>
      </c>
      <c r="QE27" s="56">
        <v>-1</v>
      </c>
      <c r="QF27" s="56">
        <v>-2</v>
      </c>
      <c r="QG27" s="56">
        <v>0</v>
      </c>
      <c r="QH27" s="56">
        <v>16</v>
      </c>
      <c r="QI27" s="56">
        <v>3</v>
      </c>
      <c r="QJ27" s="56">
        <v>25</v>
      </c>
      <c r="QK27" s="56">
        <v>25</v>
      </c>
      <c r="QL27" s="56">
        <v>61</v>
      </c>
      <c r="QM27" s="56">
        <v>91</v>
      </c>
      <c r="QN27" s="56">
        <v>63</v>
      </c>
      <c r="QO27" s="56">
        <v>50</v>
      </c>
      <c r="QP27" s="56">
        <v>-3</v>
      </c>
      <c r="QQ27" s="56">
        <v>4</v>
      </c>
      <c r="QR27" s="56">
        <v>4</v>
      </c>
      <c r="QS27" s="56">
        <v>10</v>
      </c>
      <c r="QT27" s="56">
        <v>27</v>
      </c>
      <c r="QU27" s="56">
        <v>31</v>
      </c>
      <c r="QV27" s="56">
        <v>30</v>
      </c>
      <c r="QW27" s="56">
        <v>2</v>
      </c>
      <c r="QX27" s="56">
        <v>84</v>
      </c>
      <c r="QY27" s="56">
        <v>18</v>
      </c>
      <c r="QZ27" s="56">
        <v>6</v>
      </c>
      <c r="RA27" s="56">
        <v>11</v>
      </c>
      <c r="RB27" s="56">
        <v>201</v>
      </c>
      <c r="RC27" s="56">
        <v>171</v>
      </c>
      <c r="RD27" s="56">
        <v>216</v>
      </c>
      <c r="RE27" s="56">
        <v>126</v>
      </c>
      <c r="RF27" s="56">
        <v>-1</v>
      </c>
      <c r="RG27" s="56">
        <v>3</v>
      </c>
      <c r="RH27" s="56">
        <v>-5</v>
      </c>
      <c r="RI27" s="56">
        <v>-2</v>
      </c>
      <c r="RJ27" s="56">
        <v>10</v>
      </c>
      <c r="RK27" s="56">
        <v>9</v>
      </c>
      <c r="RL27" s="56">
        <v>12</v>
      </c>
      <c r="RM27" s="56">
        <v>10</v>
      </c>
      <c r="RN27" s="56">
        <v>1</v>
      </c>
      <c r="RO27" s="56">
        <v>4</v>
      </c>
      <c r="RP27" s="56">
        <v>4</v>
      </c>
      <c r="RQ27" s="56">
        <v>-1</v>
      </c>
      <c r="RR27" s="56">
        <v>19</v>
      </c>
      <c r="RS27" s="56">
        <v>6</v>
      </c>
      <c r="RT27" s="56">
        <v>16</v>
      </c>
      <c r="RU27" s="56">
        <v>8</v>
      </c>
      <c r="RV27" s="56">
        <v>-9</v>
      </c>
      <c r="RW27" s="56">
        <v>-9</v>
      </c>
      <c r="RX27" s="56">
        <v>-1</v>
      </c>
      <c r="RY27" s="56">
        <v>1</v>
      </c>
      <c r="RZ27" s="56">
        <v>9</v>
      </c>
      <c r="SA27" s="56">
        <v>7</v>
      </c>
      <c r="SB27" s="56">
        <v>14</v>
      </c>
      <c r="SC27" s="56">
        <v>3</v>
      </c>
      <c r="SD27" s="56">
        <v>-4</v>
      </c>
      <c r="SE27" s="56">
        <v>3</v>
      </c>
      <c r="SF27" s="56">
        <v>0</v>
      </c>
      <c r="SG27" s="56">
        <v>3</v>
      </c>
      <c r="SH27" s="56">
        <v>5</v>
      </c>
      <c r="SI27" s="56">
        <v>3</v>
      </c>
      <c r="SJ27" s="56">
        <v>5</v>
      </c>
      <c r="SK27" s="56">
        <v>4</v>
      </c>
      <c r="SL27" s="56">
        <v>-2</v>
      </c>
      <c r="SM27" s="56">
        <v>-9</v>
      </c>
      <c r="SN27" s="56">
        <v>-9</v>
      </c>
      <c r="SO27" s="56">
        <v>-1</v>
      </c>
      <c r="SP27" s="56">
        <v>3</v>
      </c>
      <c r="SQ27" s="56">
        <v>-1</v>
      </c>
      <c r="SR27" s="56">
        <v>4</v>
      </c>
      <c r="SS27" s="56">
        <v>3</v>
      </c>
      <c r="ST27" s="56">
        <v>-4</v>
      </c>
      <c r="SU27" s="56">
        <v>-1</v>
      </c>
      <c r="SV27" s="56">
        <v>-1</v>
      </c>
      <c r="SW27" s="56">
        <v>0</v>
      </c>
      <c r="SX27" s="56">
        <v>36</v>
      </c>
      <c r="SY27" s="56">
        <v>22</v>
      </c>
      <c r="SZ27" s="56">
        <v>17</v>
      </c>
      <c r="TA27" s="56">
        <v>11</v>
      </c>
      <c r="TB27" s="56">
        <v>-6</v>
      </c>
      <c r="TC27" s="56">
        <v>-16</v>
      </c>
      <c r="TD27" s="56">
        <v>-18</v>
      </c>
      <c r="TE27" s="56">
        <v>5</v>
      </c>
      <c r="TF27" s="56">
        <v>41</v>
      </c>
      <c r="TG27" s="56">
        <v>8</v>
      </c>
      <c r="TH27" s="56">
        <v>8</v>
      </c>
      <c r="TI27" s="56">
        <v>2</v>
      </c>
      <c r="TJ27" s="56">
        <v>-8</v>
      </c>
      <c r="TK27" s="56">
        <v>6</v>
      </c>
      <c r="TL27" s="56">
        <v>0</v>
      </c>
      <c r="TM27" s="56">
        <v>4</v>
      </c>
      <c r="TN27" s="56">
        <v>4</v>
      </c>
      <c r="TO27" s="56">
        <v>16</v>
      </c>
      <c r="TP27" s="56">
        <v>36</v>
      </c>
      <c r="TQ27" s="56">
        <v>7</v>
      </c>
      <c r="TR27" s="56">
        <v>0</v>
      </c>
      <c r="TS27" s="56">
        <v>1</v>
      </c>
      <c r="TT27" s="56">
        <v>3</v>
      </c>
      <c r="TU27" s="56">
        <v>4</v>
      </c>
      <c r="TV27" s="56">
        <v>32</v>
      </c>
      <c r="TW27" s="56">
        <v>19</v>
      </c>
      <c r="TX27" s="56">
        <v>20</v>
      </c>
      <c r="TY27" s="56">
        <v>20</v>
      </c>
      <c r="TZ27" s="56">
        <v>8</v>
      </c>
      <c r="UA27" s="56">
        <v>29</v>
      </c>
      <c r="UB27" s="56">
        <v>29</v>
      </c>
      <c r="UC27" s="56">
        <v>38</v>
      </c>
      <c r="UD27" s="56">
        <v>71</v>
      </c>
      <c r="UE27" s="56">
        <v>60</v>
      </c>
      <c r="UF27" s="56">
        <v>27</v>
      </c>
      <c r="UG27" s="56">
        <v>27</v>
      </c>
      <c r="UH27" s="56">
        <v>8</v>
      </c>
      <c r="UI27" s="56">
        <v>2</v>
      </c>
      <c r="UJ27" s="56">
        <v>0</v>
      </c>
      <c r="UK27" s="56">
        <v>1</v>
      </c>
      <c r="UL27" s="56">
        <v>10</v>
      </c>
      <c r="UM27" s="56">
        <v>8</v>
      </c>
      <c r="UN27" s="56">
        <v>12</v>
      </c>
      <c r="UO27" s="56">
        <v>-2</v>
      </c>
      <c r="UP27" s="56">
        <v>34</v>
      </c>
      <c r="UQ27" s="56">
        <v>33</v>
      </c>
      <c r="UR27" s="56">
        <v>44</v>
      </c>
      <c r="US27" s="56">
        <v>99</v>
      </c>
      <c r="UT27" s="56">
        <v>196</v>
      </c>
      <c r="UU27" s="56">
        <v>257</v>
      </c>
      <c r="UV27" s="56">
        <v>289</v>
      </c>
      <c r="UW27" s="56">
        <v>36</v>
      </c>
      <c r="UX27" s="56">
        <v>2</v>
      </c>
      <c r="UY27" s="56">
        <v>0</v>
      </c>
      <c r="UZ27" s="56">
        <v>1</v>
      </c>
      <c r="VA27" s="56">
        <v>0</v>
      </c>
      <c r="VB27" s="56">
        <v>1</v>
      </c>
      <c r="VC27" s="56">
        <v>1</v>
      </c>
      <c r="VD27" s="56">
        <v>3</v>
      </c>
      <c r="VE27" s="56">
        <v>2</v>
      </c>
      <c r="VF27" s="56">
        <v>3</v>
      </c>
      <c r="VG27" s="56">
        <v>2</v>
      </c>
      <c r="VH27" s="56">
        <v>12</v>
      </c>
      <c r="VI27" s="56">
        <v>17</v>
      </c>
      <c r="VJ27" s="56">
        <v>6</v>
      </c>
      <c r="VK27" s="56">
        <v>6</v>
      </c>
      <c r="VL27" s="56">
        <v>2</v>
      </c>
      <c r="VM27" s="56">
        <v>3</v>
      </c>
      <c r="VN27">
        <v>-9</v>
      </c>
      <c r="VO27">
        <v>-9</v>
      </c>
      <c r="VP27">
        <v>7</v>
      </c>
      <c r="VQ27">
        <v>5</v>
      </c>
      <c r="VR27">
        <v>35</v>
      </c>
      <c r="VS27">
        <v>24</v>
      </c>
      <c r="VT27">
        <v>6</v>
      </c>
      <c r="VU27">
        <v>5</v>
      </c>
      <c r="VV27" s="56">
        <v>-6</v>
      </c>
      <c r="VW27" s="56">
        <v>-6</v>
      </c>
      <c r="VX27" s="56">
        <v>-3</v>
      </c>
      <c r="VY27" s="56">
        <v>-9</v>
      </c>
      <c r="VZ27" s="56">
        <v>-2</v>
      </c>
      <c r="WA27" s="56">
        <v>3</v>
      </c>
      <c r="WB27" s="56">
        <v>0</v>
      </c>
      <c r="WC27" s="56">
        <v>1</v>
      </c>
      <c r="WD27" s="56">
        <v>-4</v>
      </c>
      <c r="WE27" s="56">
        <v>-8</v>
      </c>
      <c r="WF27" s="56">
        <v>-2</v>
      </c>
      <c r="WG27" s="56">
        <v>-2</v>
      </c>
      <c r="WH27" s="56">
        <v>20</v>
      </c>
      <c r="WI27" s="56">
        <v>38</v>
      </c>
      <c r="WJ27" s="56">
        <v>42</v>
      </c>
      <c r="WK27" s="56">
        <v>35</v>
      </c>
      <c r="WL27" s="56">
        <v>8</v>
      </c>
      <c r="WM27" s="56">
        <v>7</v>
      </c>
      <c r="WN27" s="56">
        <v>14</v>
      </c>
      <c r="WO27" s="56">
        <v>9</v>
      </c>
      <c r="WP27" s="56">
        <v>34</v>
      </c>
      <c r="WQ27" s="56">
        <v>34</v>
      </c>
      <c r="WR27" s="56">
        <v>18</v>
      </c>
      <c r="WS27" s="56">
        <v>28</v>
      </c>
      <c r="WT27" s="56">
        <v>-2</v>
      </c>
      <c r="WU27" s="56">
        <v>1</v>
      </c>
      <c r="WV27" s="56">
        <v>0</v>
      </c>
      <c r="WW27" s="56">
        <v>-3</v>
      </c>
      <c r="WX27" s="56">
        <v>-4</v>
      </c>
      <c r="WY27" s="56">
        <v>-3</v>
      </c>
      <c r="WZ27" s="56">
        <v>7</v>
      </c>
      <c r="XA27" s="56">
        <v>1</v>
      </c>
    </row>
    <row r="28" spans="1:625">
      <c r="A28" t="s">
        <v>926</v>
      </c>
      <c r="B28" s="56">
        <v>-95</v>
      </c>
      <c r="C28" s="56">
        <v>-52</v>
      </c>
      <c r="D28" s="56">
        <v>29</v>
      </c>
      <c r="E28" s="56">
        <v>29</v>
      </c>
      <c r="F28" s="56">
        <v>90</v>
      </c>
      <c r="G28" s="56">
        <v>100</v>
      </c>
      <c r="H28" s="56">
        <v>130</v>
      </c>
      <c r="I28" s="56">
        <v>59</v>
      </c>
      <c r="J28" s="56">
        <v>-3</v>
      </c>
      <c r="K28" s="56">
        <v>42</v>
      </c>
      <c r="L28" s="56">
        <v>97</v>
      </c>
      <c r="M28" s="56">
        <v>138</v>
      </c>
      <c r="N28" s="56">
        <v>310</v>
      </c>
      <c r="O28" s="56">
        <v>302</v>
      </c>
      <c r="P28" s="56">
        <v>249</v>
      </c>
      <c r="Q28" s="56">
        <v>130</v>
      </c>
      <c r="R28" s="56">
        <v>-38</v>
      </c>
      <c r="S28" s="56">
        <v>-18</v>
      </c>
      <c r="T28" s="56">
        <v>-1</v>
      </c>
      <c r="U28" s="56">
        <v>36</v>
      </c>
      <c r="V28" s="56">
        <v>212</v>
      </c>
      <c r="W28" s="56">
        <v>252</v>
      </c>
      <c r="X28" s="56">
        <v>272</v>
      </c>
      <c r="Y28" s="56">
        <v>218</v>
      </c>
      <c r="Z28" s="56">
        <v>0</v>
      </c>
      <c r="AA28" s="56">
        <v>-10</v>
      </c>
      <c r="AB28" s="56">
        <v>15</v>
      </c>
      <c r="AC28" s="56">
        <v>15</v>
      </c>
      <c r="AD28" s="56">
        <v>55</v>
      </c>
      <c r="AE28" s="56">
        <v>96</v>
      </c>
      <c r="AF28" s="56">
        <v>68</v>
      </c>
      <c r="AG28" s="56">
        <v>19</v>
      </c>
      <c r="AH28" s="56">
        <v>31</v>
      </c>
      <c r="AI28" s="56">
        <v>-4</v>
      </c>
      <c r="AJ28" s="56">
        <v>25</v>
      </c>
      <c r="AK28" s="56">
        <v>35</v>
      </c>
      <c r="AL28" s="56">
        <v>139</v>
      </c>
      <c r="AM28" s="56">
        <v>121</v>
      </c>
      <c r="AN28" s="56">
        <v>130</v>
      </c>
      <c r="AO28" s="56">
        <v>101</v>
      </c>
      <c r="AP28" s="56">
        <v>-6</v>
      </c>
      <c r="AQ28" s="56">
        <v>-15</v>
      </c>
      <c r="AR28" s="56">
        <v>6</v>
      </c>
      <c r="AS28" s="56">
        <v>5</v>
      </c>
      <c r="AT28" s="56">
        <v>89</v>
      </c>
      <c r="AU28" s="56">
        <v>74</v>
      </c>
      <c r="AV28" s="56">
        <v>45</v>
      </c>
      <c r="AW28" s="56">
        <v>21</v>
      </c>
      <c r="AX28" s="56">
        <v>-3</v>
      </c>
      <c r="AY28" s="56">
        <v>-5</v>
      </c>
      <c r="AZ28" s="56">
        <v>-2</v>
      </c>
      <c r="BA28" s="56">
        <v>-3</v>
      </c>
      <c r="BB28" s="56">
        <v>8</v>
      </c>
      <c r="BC28" s="56">
        <v>6</v>
      </c>
      <c r="BD28" s="56">
        <v>8</v>
      </c>
      <c r="BE28" s="56">
        <v>-1</v>
      </c>
      <c r="BF28" s="56">
        <v>-1</v>
      </c>
      <c r="BG28" s="56">
        <v>-3</v>
      </c>
      <c r="BH28" s="56">
        <v>-5</v>
      </c>
      <c r="BI28" s="56">
        <v>-2</v>
      </c>
      <c r="BJ28" s="56">
        <v>32</v>
      </c>
      <c r="BK28" s="56">
        <v>28</v>
      </c>
      <c r="BL28" s="56">
        <v>11</v>
      </c>
      <c r="BM28" s="56">
        <v>11</v>
      </c>
      <c r="BN28" s="56">
        <v>8</v>
      </c>
      <c r="BO28" s="56">
        <v>-7</v>
      </c>
      <c r="BP28" s="56">
        <v>-9</v>
      </c>
      <c r="BQ28" s="56">
        <v>106</v>
      </c>
      <c r="BR28" s="56">
        <v>70</v>
      </c>
      <c r="BS28" s="56">
        <v>41</v>
      </c>
      <c r="BT28" s="56">
        <v>13</v>
      </c>
      <c r="BU28" s="56">
        <v>19</v>
      </c>
      <c r="BV28" s="56">
        <v>53</v>
      </c>
      <c r="BW28" s="56">
        <v>33</v>
      </c>
      <c r="BX28" s="56">
        <v>82</v>
      </c>
      <c r="BY28" s="56">
        <v>84</v>
      </c>
      <c r="BZ28" s="56">
        <v>196</v>
      </c>
      <c r="CA28" s="56">
        <v>189</v>
      </c>
      <c r="CB28" s="56">
        <v>201</v>
      </c>
      <c r="CC28" s="56">
        <v>79</v>
      </c>
      <c r="CD28" s="56">
        <v>1</v>
      </c>
      <c r="CE28" s="56">
        <v>-3</v>
      </c>
      <c r="CF28" s="56">
        <v>27</v>
      </c>
      <c r="CG28" s="56">
        <v>20</v>
      </c>
      <c r="CH28" s="56">
        <v>110</v>
      </c>
      <c r="CI28" s="56">
        <v>61</v>
      </c>
      <c r="CJ28" s="56">
        <v>62</v>
      </c>
      <c r="CK28" s="56">
        <v>20</v>
      </c>
      <c r="CL28" s="56">
        <v>22</v>
      </c>
      <c r="CM28" s="56">
        <v>26</v>
      </c>
      <c r="CN28" s="56">
        <v>46</v>
      </c>
      <c r="CO28" s="56">
        <v>36</v>
      </c>
      <c r="CP28" s="56">
        <v>59</v>
      </c>
      <c r="CQ28" s="56">
        <v>81</v>
      </c>
      <c r="CR28" s="56">
        <v>82</v>
      </c>
      <c r="CS28" s="56">
        <v>76</v>
      </c>
      <c r="CT28" s="56">
        <v>-4</v>
      </c>
      <c r="CU28" s="56">
        <v>-10</v>
      </c>
      <c r="CV28" s="56">
        <v>1</v>
      </c>
      <c r="CW28" s="56">
        <v>39</v>
      </c>
      <c r="CX28" s="56">
        <v>70</v>
      </c>
      <c r="CY28" s="56">
        <v>64</v>
      </c>
      <c r="CZ28" s="56">
        <v>104</v>
      </c>
      <c r="DA28" s="56">
        <v>38</v>
      </c>
      <c r="DB28" s="56">
        <v>4</v>
      </c>
      <c r="DC28" s="56">
        <v>5</v>
      </c>
      <c r="DD28" s="56">
        <v>9</v>
      </c>
      <c r="DE28" s="56">
        <v>13</v>
      </c>
      <c r="DF28" s="56">
        <v>18</v>
      </c>
      <c r="DG28" s="56">
        <v>24</v>
      </c>
      <c r="DH28" s="56">
        <v>22</v>
      </c>
      <c r="DI28" s="56">
        <v>13</v>
      </c>
      <c r="DJ28" s="56">
        <v>11</v>
      </c>
      <c r="DK28" s="56">
        <v>10</v>
      </c>
      <c r="DL28" s="56">
        <v>66</v>
      </c>
      <c r="DM28" s="56">
        <v>85</v>
      </c>
      <c r="DN28" s="56">
        <v>122</v>
      </c>
      <c r="DO28" s="56">
        <v>131</v>
      </c>
      <c r="DP28" s="56">
        <v>140</v>
      </c>
      <c r="DQ28" s="56">
        <v>76</v>
      </c>
      <c r="DR28" s="56">
        <v>19</v>
      </c>
      <c r="DS28" s="56">
        <v>13</v>
      </c>
      <c r="DT28" s="56">
        <v>37</v>
      </c>
      <c r="DU28" s="56">
        <v>50</v>
      </c>
      <c r="DV28" s="56">
        <v>185</v>
      </c>
      <c r="DW28" s="56">
        <v>219</v>
      </c>
      <c r="DX28" s="56">
        <v>238</v>
      </c>
      <c r="DY28" s="56">
        <v>189</v>
      </c>
      <c r="DZ28" s="56">
        <v>23</v>
      </c>
      <c r="EA28" s="56">
        <v>1</v>
      </c>
      <c r="EB28" s="56">
        <v>14</v>
      </c>
      <c r="EC28" s="56">
        <v>14</v>
      </c>
      <c r="ED28" s="56">
        <v>59</v>
      </c>
      <c r="EE28" s="56">
        <v>130</v>
      </c>
      <c r="EF28" s="56">
        <v>69</v>
      </c>
      <c r="EG28" s="56">
        <v>49</v>
      </c>
      <c r="EH28" s="56">
        <v>3</v>
      </c>
      <c r="EI28" s="56">
        <v>-5</v>
      </c>
      <c r="EJ28" s="56">
        <v>-7</v>
      </c>
      <c r="EK28" s="56">
        <v>11</v>
      </c>
      <c r="EL28" s="56">
        <v>71</v>
      </c>
      <c r="EM28" s="56">
        <v>84</v>
      </c>
      <c r="EN28" s="56">
        <v>47</v>
      </c>
      <c r="EO28" s="56">
        <v>18</v>
      </c>
      <c r="EP28" s="56">
        <v>-2</v>
      </c>
      <c r="EQ28" s="56">
        <v>4</v>
      </c>
      <c r="ER28" s="56">
        <v>-5</v>
      </c>
      <c r="ES28" s="56">
        <v>-3</v>
      </c>
      <c r="ET28" s="56">
        <v>2</v>
      </c>
      <c r="EU28" s="56">
        <v>6</v>
      </c>
      <c r="EV28" s="56">
        <v>0</v>
      </c>
      <c r="EW28" s="56">
        <v>0</v>
      </c>
      <c r="EX28" s="56">
        <v>11</v>
      </c>
      <c r="EY28" s="56">
        <v>41</v>
      </c>
      <c r="EZ28" s="56">
        <v>41</v>
      </c>
      <c r="FA28" s="56">
        <v>65</v>
      </c>
      <c r="FB28" s="56">
        <v>82</v>
      </c>
      <c r="FC28" s="56">
        <v>83</v>
      </c>
      <c r="FD28" s="56">
        <v>82</v>
      </c>
      <c r="FE28" s="56">
        <v>81</v>
      </c>
      <c r="FF28" s="56">
        <v>23</v>
      </c>
      <c r="FG28" s="56">
        <v>36</v>
      </c>
      <c r="FH28" s="56">
        <v>56</v>
      </c>
      <c r="FI28" s="56">
        <v>76</v>
      </c>
      <c r="FJ28" s="56">
        <v>187</v>
      </c>
      <c r="FK28" s="56">
        <v>194</v>
      </c>
      <c r="FL28" s="56">
        <v>187</v>
      </c>
      <c r="FM28" s="56">
        <v>126</v>
      </c>
      <c r="FN28" s="56">
        <v>34</v>
      </c>
      <c r="FO28" s="56">
        <v>54</v>
      </c>
      <c r="FP28" s="56">
        <v>94</v>
      </c>
      <c r="FQ28" s="56">
        <v>96</v>
      </c>
      <c r="FR28" s="56">
        <v>99</v>
      </c>
      <c r="FS28" s="56">
        <v>115</v>
      </c>
      <c r="FT28" s="56">
        <v>128</v>
      </c>
      <c r="FU28" s="56">
        <v>97</v>
      </c>
      <c r="FV28" s="56">
        <v>-9</v>
      </c>
      <c r="FW28" s="56">
        <v>2</v>
      </c>
      <c r="FX28" s="56">
        <v>1</v>
      </c>
      <c r="FY28" s="56">
        <v>-3</v>
      </c>
      <c r="FZ28" s="56">
        <v>2</v>
      </c>
      <c r="GA28" s="56">
        <v>10</v>
      </c>
      <c r="GB28" s="56">
        <v>24</v>
      </c>
      <c r="GC28" s="56">
        <v>59</v>
      </c>
      <c r="GD28" s="56">
        <v>-32</v>
      </c>
      <c r="GE28" s="56">
        <v>23</v>
      </c>
      <c r="GF28" s="56">
        <v>127</v>
      </c>
      <c r="GG28" s="56">
        <v>74</v>
      </c>
      <c r="GH28" s="56">
        <v>330</v>
      </c>
      <c r="GI28" s="56">
        <v>267</v>
      </c>
      <c r="GJ28" s="56">
        <v>308</v>
      </c>
      <c r="GK28" s="56">
        <v>157</v>
      </c>
      <c r="GL28" s="56">
        <v>4</v>
      </c>
      <c r="GM28" s="56">
        <v>2</v>
      </c>
      <c r="GN28" s="56">
        <v>6</v>
      </c>
      <c r="GO28" s="56">
        <v>8</v>
      </c>
      <c r="GP28" s="56">
        <v>9</v>
      </c>
      <c r="GQ28" s="56">
        <v>10</v>
      </c>
      <c r="GR28" s="56">
        <v>22</v>
      </c>
      <c r="GS28" s="56">
        <v>29</v>
      </c>
      <c r="GT28" s="56">
        <v>2</v>
      </c>
      <c r="GU28" s="56">
        <v>5</v>
      </c>
      <c r="GV28" s="56">
        <v>18</v>
      </c>
      <c r="GW28" s="56">
        <v>11</v>
      </c>
      <c r="GX28" s="56">
        <v>35</v>
      </c>
      <c r="GY28" s="56">
        <v>50</v>
      </c>
      <c r="GZ28" s="56">
        <v>28</v>
      </c>
      <c r="HA28" s="56">
        <v>4</v>
      </c>
      <c r="HB28" s="56">
        <v>22</v>
      </c>
      <c r="HC28" s="56">
        <v>22</v>
      </c>
      <c r="HD28" s="56">
        <v>115</v>
      </c>
      <c r="HE28" s="56">
        <v>125</v>
      </c>
      <c r="HF28" s="56">
        <v>196</v>
      </c>
      <c r="HG28" s="56">
        <v>241</v>
      </c>
      <c r="HH28" s="56">
        <v>275</v>
      </c>
      <c r="HI28" s="56">
        <v>168</v>
      </c>
      <c r="HJ28" s="56">
        <v>-17</v>
      </c>
      <c r="HK28" s="56">
        <v>4</v>
      </c>
      <c r="HL28" s="56">
        <v>20</v>
      </c>
      <c r="HM28" s="56">
        <v>5</v>
      </c>
      <c r="HN28" s="56">
        <v>37</v>
      </c>
      <c r="HO28" s="56">
        <v>66</v>
      </c>
      <c r="HP28" s="56">
        <v>83</v>
      </c>
      <c r="HQ28" s="56">
        <v>50</v>
      </c>
      <c r="HR28" s="56">
        <v>5</v>
      </c>
      <c r="HS28" s="56">
        <v>3</v>
      </c>
      <c r="HT28" s="56">
        <v>22</v>
      </c>
      <c r="HU28" s="56">
        <v>11</v>
      </c>
      <c r="HV28" s="56">
        <v>59</v>
      </c>
      <c r="HW28" s="56">
        <v>97</v>
      </c>
      <c r="HX28" s="56">
        <v>74</v>
      </c>
      <c r="HY28" s="56">
        <v>90</v>
      </c>
      <c r="HZ28" s="56">
        <v>33</v>
      </c>
      <c r="IA28" s="56">
        <v>70</v>
      </c>
      <c r="IB28" s="56">
        <v>197</v>
      </c>
      <c r="IC28" s="56">
        <v>256</v>
      </c>
      <c r="ID28" s="56">
        <v>254</v>
      </c>
      <c r="IE28" s="56">
        <v>322</v>
      </c>
      <c r="IF28" s="56">
        <v>402</v>
      </c>
      <c r="IG28" s="56">
        <v>264</v>
      </c>
      <c r="IH28" s="56">
        <v>24</v>
      </c>
      <c r="II28" s="56">
        <v>7</v>
      </c>
      <c r="IJ28" s="56">
        <v>27</v>
      </c>
      <c r="IK28" s="56">
        <v>28</v>
      </c>
      <c r="IL28" s="56">
        <v>65</v>
      </c>
      <c r="IM28" s="56">
        <v>56</v>
      </c>
      <c r="IN28" s="56">
        <v>64</v>
      </c>
      <c r="IO28" s="56">
        <v>75</v>
      </c>
      <c r="IP28" s="56">
        <v>0</v>
      </c>
      <c r="IQ28" s="56">
        <v>4</v>
      </c>
      <c r="IR28" s="56">
        <v>3</v>
      </c>
      <c r="IS28" s="56">
        <v>3</v>
      </c>
      <c r="IT28" s="56">
        <v>1</v>
      </c>
      <c r="IU28" s="56">
        <v>19</v>
      </c>
      <c r="IV28" s="56">
        <v>8</v>
      </c>
      <c r="IW28" s="56">
        <v>6</v>
      </c>
      <c r="IX28" s="56">
        <v>229</v>
      </c>
      <c r="IY28" s="56">
        <v>223</v>
      </c>
      <c r="IZ28" s="56">
        <v>457</v>
      </c>
      <c r="JA28" s="56">
        <v>647</v>
      </c>
      <c r="JB28" s="56">
        <v>751</v>
      </c>
      <c r="JC28" s="56">
        <v>880</v>
      </c>
      <c r="JD28" s="56">
        <v>865</v>
      </c>
      <c r="JE28" s="56">
        <v>721</v>
      </c>
      <c r="JF28" s="56">
        <v>11</v>
      </c>
      <c r="JG28" s="56">
        <v>8</v>
      </c>
      <c r="JH28" s="56">
        <v>-1</v>
      </c>
      <c r="JI28" s="56">
        <v>0</v>
      </c>
      <c r="JJ28" s="56">
        <v>32</v>
      </c>
      <c r="JK28" s="56">
        <v>39</v>
      </c>
      <c r="JL28" s="56">
        <v>66</v>
      </c>
      <c r="JM28" s="56">
        <v>77</v>
      </c>
      <c r="JN28" s="56">
        <v>6</v>
      </c>
      <c r="JO28" s="56">
        <v>2</v>
      </c>
      <c r="JP28" s="56">
        <v>17</v>
      </c>
      <c r="JQ28" s="56">
        <v>19</v>
      </c>
      <c r="JR28" s="56">
        <v>48</v>
      </c>
      <c r="JS28" s="56">
        <v>43</v>
      </c>
      <c r="JT28" s="56">
        <v>71</v>
      </c>
      <c r="JU28" s="56">
        <v>40</v>
      </c>
      <c r="JV28" s="56">
        <v>-36</v>
      </c>
      <c r="JW28" s="56">
        <v>-11</v>
      </c>
      <c r="JX28" s="56">
        <v>58</v>
      </c>
      <c r="JY28" s="56">
        <v>89</v>
      </c>
      <c r="JZ28" s="56">
        <v>97</v>
      </c>
      <c r="KA28" s="56">
        <v>165</v>
      </c>
      <c r="KB28" s="56">
        <v>183</v>
      </c>
      <c r="KC28" s="56">
        <v>93</v>
      </c>
      <c r="KD28" s="56">
        <v>-169</v>
      </c>
      <c r="KE28" s="56">
        <v>-55</v>
      </c>
      <c r="KF28" s="56">
        <v>-4</v>
      </c>
      <c r="KG28" s="56">
        <v>42</v>
      </c>
      <c r="KH28" s="56">
        <v>12</v>
      </c>
      <c r="KI28" s="56">
        <v>116</v>
      </c>
      <c r="KJ28" s="56">
        <v>125</v>
      </c>
      <c r="KK28" s="56">
        <v>28</v>
      </c>
      <c r="KL28" s="56">
        <v>-17</v>
      </c>
      <c r="KM28" s="56">
        <v>-11</v>
      </c>
      <c r="KN28" s="56">
        <v>45</v>
      </c>
      <c r="KO28" s="56">
        <v>60</v>
      </c>
      <c r="KP28" s="56">
        <v>176</v>
      </c>
      <c r="KQ28" s="56">
        <v>193</v>
      </c>
      <c r="KR28" s="56">
        <v>273</v>
      </c>
      <c r="KS28" s="56">
        <v>155</v>
      </c>
      <c r="KT28" s="56">
        <v>7</v>
      </c>
      <c r="KU28" s="56">
        <v>14</v>
      </c>
      <c r="KV28" s="56">
        <v>14</v>
      </c>
      <c r="KW28" s="56">
        <v>35</v>
      </c>
      <c r="KX28" s="56">
        <v>93</v>
      </c>
      <c r="KY28" s="56">
        <v>57</v>
      </c>
      <c r="KZ28" s="56">
        <v>53</v>
      </c>
      <c r="LA28" s="56">
        <v>17</v>
      </c>
      <c r="LB28" s="56">
        <v>12</v>
      </c>
      <c r="LC28" s="56">
        <v>25</v>
      </c>
      <c r="LD28" s="56">
        <v>25</v>
      </c>
      <c r="LE28" s="56">
        <v>37</v>
      </c>
      <c r="LF28" s="56">
        <v>69</v>
      </c>
      <c r="LG28" s="56">
        <v>80</v>
      </c>
      <c r="LH28" s="56">
        <v>85</v>
      </c>
      <c r="LI28" s="56">
        <v>68</v>
      </c>
      <c r="LJ28" s="56">
        <v>-3</v>
      </c>
      <c r="LK28" s="56">
        <v>-1</v>
      </c>
      <c r="LL28" s="56">
        <v>26</v>
      </c>
      <c r="LM28" s="56">
        <v>28</v>
      </c>
      <c r="LN28" s="56">
        <v>51</v>
      </c>
      <c r="LO28" s="56">
        <v>33</v>
      </c>
      <c r="LP28" s="56">
        <v>23</v>
      </c>
      <c r="LQ28" s="56">
        <v>14</v>
      </c>
      <c r="LR28" s="56">
        <v>5</v>
      </c>
      <c r="LS28" s="56">
        <v>9</v>
      </c>
      <c r="LT28" s="56">
        <v>19</v>
      </c>
      <c r="LU28" s="56">
        <v>17</v>
      </c>
      <c r="LV28" s="56">
        <v>25</v>
      </c>
      <c r="LW28" s="56">
        <v>48</v>
      </c>
      <c r="LX28" s="56">
        <v>25</v>
      </c>
      <c r="LY28" s="56">
        <v>8</v>
      </c>
      <c r="LZ28" s="56">
        <v>21</v>
      </c>
      <c r="MA28" s="56">
        <v>22</v>
      </c>
      <c r="MB28" s="56">
        <v>39</v>
      </c>
      <c r="MC28" s="56">
        <v>51</v>
      </c>
      <c r="MD28" s="56">
        <v>134</v>
      </c>
      <c r="ME28" s="56">
        <v>200</v>
      </c>
      <c r="MF28" s="56">
        <v>184</v>
      </c>
      <c r="MG28" s="56">
        <v>80</v>
      </c>
      <c r="MH28" s="56">
        <v>18</v>
      </c>
      <c r="MI28" s="56">
        <v>22</v>
      </c>
      <c r="MJ28" s="56">
        <v>33</v>
      </c>
      <c r="MK28" s="56">
        <v>56</v>
      </c>
      <c r="ML28" s="56">
        <v>84</v>
      </c>
      <c r="MM28" s="56">
        <v>91</v>
      </c>
      <c r="MN28" s="56">
        <v>90</v>
      </c>
      <c r="MO28" s="56">
        <v>60</v>
      </c>
      <c r="MP28" s="56">
        <v>6</v>
      </c>
      <c r="MQ28" s="56">
        <v>43</v>
      </c>
      <c r="MR28" s="56">
        <v>74</v>
      </c>
      <c r="MS28" s="56">
        <v>80</v>
      </c>
      <c r="MT28" s="56">
        <v>111</v>
      </c>
      <c r="MU28" s="56">
        <v>132</v>
      </c>
      <c r="MV28" s="56">
        <v>180</v>
      </c>
      <c r="MW28" s="56">
        <v>87</v>
      </c>
      <c r="MX28" s="56">
        <v>-3</v>
      </c>
      <c r="MY28" s="56">
        <v>-2</v>
      </c>
      <c r="MZ28" s="56">
        <v>-1</v>
      </c>
      <c r="NA28" s="56">
        <v>6</v>
      </c>
      <c r="NB28" s="56">
        <v>27</v>
      </c>
      <c r="NC28" s="56">
        <v>39</v>
      </c>
      <c r="ND28" s="56">
        <v>17</v>
      </c>
      <c r="NE28" s="56">
        <v>1</v>
      </c>
      <c r="NF28" s="56">
        <v>-1</v>
      </c>
      <c r="NG28" s="56">
        <v>4</v>
      </c>
      <c r="NH28" s="56">
        <v>86</v>
      </c>
      <c r="NI28" s="56">
        <v>95</v>
      </c>
      <c r="NJ28" s="56">
        <v>136</v>
      </c>
      <c r="NK28" s="56">
        <v>157</v>
      </c>
      <c r="NL28" s="56">
        <v>124</v>
      </c>
      <c r="NM28" s="56">
        <v>87</v>
      </c>
      <c r="NN28" s="56">
        <v>6</v>
      </c>
      <c r="NO28" s="56">
        <v>10</v>
      </c>
      <c r="NP28" s="56">
        <v>38</v>
      </c>
      <c r="NQ28" s="56">
        <v>31</v>
      </c>
      <c r="NR28" s="56">
        <v>44</v>
      </c>
      <c r="NS28" s="56">
        <v>50</v>
      </c>
      <c r="NT28" s="56">
        <v>64</v>
      </c>
      <c r="NU28" s="56">
        <v>12</v>
      </c>
      <c r="NV28" s="56">
        <v>-6</v>
      </c>
      <c r="NW28" s="56">
        <v>2</v>
      </c>
      <c r="NX28" s="56">
        <v>19</v>
      </c>
      <c r="NY28" s="56">
        <v>19</v>
      </c>
      <c r="NZ28" s="56">
        <v>40</v>
      </c>
      <c r="OA28" s="56">
        <v>55</v>
      </c>
      <c r="OB28" s="56">
        <v>50</v>
      </c>
      <c r="OC28" s="56">
        <v>29</v>
      </c>
      <c r="OD28" s="56">
        <v>-35</v>
      </c>
      <c r="OE28" s="56">
        <v>8</v>
      </c>
      <c r="OF28" s="56">
        <v>44</v>
      </c>
      <c r="OG28" s="56">
        <v>63</v>
      </c>
      <c r="OH28" s="56">
        <v>91</v>
      </c>
      <c r="OI28" s="56">
        <v>126</v>
      </c>
      <c r="OJ28" s="56">
        <v>174</v>
      </c>
      <c r="OK28" s="56">
        <v>181</v>
      </c>
      <c r="OL28" s="56">
        <v>0</v>
      </c>
      <c r="OM28" s="56">
        <v>27</v>
      </c>
      <c r="ON28" s="56">
        <v>58</v>
      </c>
      <c r="OO28" s="56">
        <v>66</v>
      </c>
      <c r="OP28" s="56">
        <v>163</v>
      </c>
      <c r="OQ28" s="56">
        <v>185</v>
      </c>
      <c r="OR28" s="56">
        <v>121</v>
      </c>
      <c r="OS28" s="56">
        <v>104</v>
      </c>
      <c r="OT28" s="56">
        <v>94</v>
      </c>
      <c r="OU28" s="56">
        <v>36</v>
      </c>
      <c r="OV28" s="56">
        <v>153</v>
      </c>
      <c r="OW28" s="56">
        <v>216</v>
      </c>
      <c r="OX28" s="56">
        <v>325</v>
      </c>
      <c r="OY28" s="56">
        <v>404</v>
      </c>
      <c r="OZ28" s="56">
        <v>473</v>
      </c>
      <c r="PA28" s="56">
        <v>394</v>
      </c>
      <c r="PB28" s="56">
        <v>5</v>
      </c>
      <c r="PC28" s="56">
        <v>-15</v>
      </c>
      <c r="PD28" s="56">
        <v>9</v>
      </c>
      <c r="PE28" s="56">
        <v>19</v>
      </c>
      <c r="PF28" s="56">
        <v>99</v>
      </c>
      <c r="PG28" s="56">
        <v>75</v>
      </c>
      <c r="PH28" s="56">
        <v>92</v>
      </c>
      <c r="PI28" s="56">
        <v>31</v>
      </c>
      <c r="PJ28" s="56">
        <v>-8</v>
      </c>
      <c r="PK28" s="56">
        <v>-29</v>
      </c>
      <c r="PL28" s="56">
        <v>110</v>
      </c>
      <c r="PM28" s="56">
        <v>106</v>
      </c>
      <c r="PN28" s="56">
        <v>177</v>
      </c>
      <c r="PO28" s="56">
        <v>186</v>
      </c>
      <c r="PP28" s="56">
        <v>186</v>
      </c>
      <c r="PQ28" s="56">
        <v>116</v>
      </c>
      <c r="PR28" s="56">
        <v>5</v>
      </c>
      <c r="PS28" s="56">
        <v>2</v>
      </c>
      <c r="PT28" s="56">
        <v>1</v>
      </c>
      <c r="PU28" s="56">
        <v>7</v>
      </c>
      <c r="PV28" s="56">
        <v>19</v>
      </c>
      <c r="PW28" s="56">
        <v>12</v>
      </c>
      <c r="PX28" s="56">
        <v>31</v>
      </c>
      <c r="PY28" s="56">
        <v>37</v>
      </c>
      <c r="PZ28" s="56">
        <v>1</v>
      </c>
      <c r="QA28" s="56">
        <v>1</v>
      </c>
      <c r="QB28" s="56">
        <v>1</v>
      </c>
      <c r="QC28" s="56">
        <v>2</v>
      </c>
      <c r="QD28" s="56">
        <v>4</v>
      </c>
      <c r="QE28" s="56">
        <v>-1</v>
      </c>
      <c r="QF28" s="56">
        <v>2</v>
      </c>
      <c r="QG28" s="56">
        <v>2</v>
      </c>
      <c r="QH28" s="56">
        <v>15</v>
      </c>
      <c r="QI28" s="56">
        <v>10</v>
      </c>
      <c r="QJ28" s="56">
        <v>10</v>
      </c>
      <c r="QK28" s="56">
        <v>43</v>
      </c>
      <c r="QL28" s="56">
        <v>65</v>
      </c>
      <c r="QM28" s="56">
        <v>100</v>
      </c>
      <c r="QN28" s="56">
        <v>83</v>
      </c>
      <c r="QO28" s="56">
        <v>41</v>
      </c>
      <c r="QP28" s="56">
        <v>-9</v>
      </c>
      <c r="QQ28" s="56">
        <v>5</v>
      </c>
      <c r="QR28" s="56">
        <v>5</v>
      </c>
      <c r="QS28" s="56">
        <v>8</v>
      </c>
      <c r="QT28" s="56">
        <v>14</v>
      </c>
      <c r="QU28" s="56">
        <v>31</v>
      </c>
      <c r="QV28" s="56">
        <v>29</v>
      </c>
      <c r="QW28" s="56">
        <v>5</v>
      </c>
      <c r="QX28" s="56">
        <v>79</v>
      </c>
      <c r="QY28" s="56">
        <v>36</v>
      </c>
      <c r="QZ28" s="56">
        <v>2</v>
      </c>
      <c r="RA28" s="56">
        <v>16</v>
      </c>
      <c r="RB28" s="56">
        <v>172</v>
      </c>
      <c r="RC28" s="56">
        <v>171</v>
      </c>
      <c r="RD28" s="56">
        <v>174</v>
      </c>
      <c r="RE28" s="56">
        <v>104</v>
      </c>
      <c r="RF28" s="56">
        <v>6</v>
      </c>
      <c r="RG28" s="56">
        <v>2</v>
      </c>
      <c r="RH28" s="56">
        <v>1</v>
      </c>
      <c r="RI28" s="56">
        <v>-2</v>
      </c>
      <c r="RJ28" s="56">
        <v>12</v>
      </c>
      <c r="RK28" s="56">
        <v>9</v>
      </c>
      <c r="RL28" s="56">
        <v>11</v>
      </c>
      <c r="RM28" s="56">
        <v>9</v>
      </c>
      <c r="RN28" s="56">
        <v>3</v>
      </c>
      <c r="RO28" s="56">
        <v>6</v>
      </c>
      <c r="RP28" s="56">
        <v>1</v>
      </c>
      <c r="RQ28" s="56">
        <v>7</v>
      </c>
      <c r="RR28" s="56">
        <v>14</v>
      </c>
      <c r="RS28" s="56">
        <v>0</v>
      </c>
      <c r="RT28" s="56">
        <v>24</v>
      </c>
      <c r="RU28" s="56">
        <v>11</v>
      </c>
      <c r="RV28" s="56">
        <v>-7</v>
      </c>
      <c r="RW28" s="56">
        <v>-13</v>
      </c>
      <c r="RX28" s="56">
        <v>5</v>
      </c>
      <c r="RY28" s="56">
        <v>2</v>
      </c>
      <c r="RZ28" s="56">
        <v>18</v>
      </c>
      <c r="SA28" s="56">
        <v>6</v>
      </c>
      <c r="SB28" s="56">
        <v>13</v>
      </c>
      <c r="SC28" s="56">
        <v>3</v>
      </c>
      <c r="SD28" s="56">
        <v>-2</v>
      </c>
      <c r="SE28" s="56">
        <v>-1</v>
      </c>
      <c r="SF28" s="56">
        <v>-1</v>
      </c>
      <c r="SG28" s="56">
        <v>4</v>
      </c>
      <c r="SH28" s="56">
        <v>2</v>
      </c>
      <c r="SI28" s="56">
        <v>0</v>
      </c>
      <c r="SJ28" s="56">
        <v>5</v>
      </c>
      <c r="SK28" s="56">
        <v>4</v>
      </c>
      <c r="SL28" s="56">
        <v>-4</v>
      </c>
      <c r="SM28" s="56">
        <v>-5</v>
      </c>
      <c r="SN28" s="56">
        <v>-4</v>
      </c>
      <c r="SO28" s="56">
        <v>-1</v>
      </c>
      <c r="SP28" s="56">
        <v>8</v>
      </c>
      <c r="SQ28" s="56">
        <v>3</v>
      </c>
      <c r="SR28" s="56">
        <v>8</v>
      </c>
      <c r="SS28" s="56">
        <v>3</v>
      </c>
      <c r="ST28" s="56">
        <v>4</v>
      </c>
      <c r="SU28" s="56">
        <v>-4</v>
      </c>
      <c r="SV28" s="56">
        <v>5</v>
      </c>
      <c r="SW28" s="56">
        <v>-5</v>
      </c>
      <c r="SX28" s="56">
        <v>33</v>
      </c>
      <c r="SY28" s="56">
        <v>28</v>
      </c>
      <c r="SZ28" s="56">
        <v>31</v>
      </c>
      <c r="TA28" s="56">
        <v>8</v>
      </c>
      <c r="TB28" s="56">
        <v>-8</v>
      </c>
      <c r="TC28" s="56">
        <v>-6</v>
      </c>
      <c r="TD28" s="56">
        <v>-10</v>
      </c>
      <c r="TE28" s="56">
        <v>5</v>
      </c>
      <c r="TF28" s="56">
        <v>47</v>
      </c>
      <c r="TG28" s="56">
        <v>7</v>
      </c>
      <c r="TH28" s="56">
        <v>7</v>
      </c>
      <c r="TI28" s="56">
        <v>8</v>
      </c>
      <c r="TJ28" s="56">
        <v>0</v>
      </c>
      <c r="TK28" s="56">
        <v>-8</v>
      </c>
      <c r="TL28" s="56">
        <v>7</v>
      </c>
      <c r="TM28" s="56">
        <v>4</v>
      </c>
      <c r="TN28" s="56">
        <v>7</v>
      </c>
      <c r="TO28" s="56">
        <v>21</v>
      </c>
      <c r="TP28" s="56">
        <v>33</v>
      </c>
      <c r="TQ28" s="56">
        <v>16</v>
      </c>
      <c r="TR28" s="56">
        <v>0</v>
      </c>
      <c r="TS28" s="56">
        <v>1</v>
      </c>
      <c r="TT28" s="56">
        <v>8</v>
      </c>
      <c r="TU28" s="56">
        <v>4</v>
      </c>
      <c r="TV28" s="56">
        <v>29</v>
      </c>
      <c r="TW28" s="56">
        <v>19</v>
      </c>
      <c r="TX28" s="56">
        <v>25</v>
      </c>
      <c r="TY28" s="56">
        <v>19</v>
      </c>
      <c r="TZ28" s="56">
        <v>15</v>
      </c>
      <c r="UA28" s="56">
        <v>16</v>
      </c>
      <c r="UB28" s="56">
        <v>29</v>
      </c>
      <c r="UC28" s="56">
        <v>51</v>
      </c>
      <c r="UD28" s="56">
        <v>68</v>
      </c>
      <c r="UE28" s="56">
        <v>75</v>
      </c>
      <c r="UF28" s="56">
        <v>32</v>
      </c>
      <c r="UG28" s="56">
        <v>34</v>
      </c>
      <c r="UH28" s="56">
        <v>-1</v>
      </c>
      <c r="UI28" s="56">
        <v>3</v>
      </c>
      <c r="UJ28" s="56">
        <v>-4</v>
      </c>
      <c r="UK28" s="56">
        <v>3</v>
      </c>
      <c r="UL28" s="56">
        <v>3</v>
      </c>
      <c r="UM28" s="56">
        <v>6</v>
      </c>
      <c r="UN28" s="56">
        <v>5</v>
      </c>
      <c r="UO28" s="56">
        <v>6</v>
      </c>
      <c r="UP28" s="56">
        <v>69</v>
      </c>
      <c r="UQ28" s="56">
        <v>17</v>
      </c>
      <c r="UR28" s="56">
        <v>46</v>
      </c>
      <c r="US28" s="56">
        <v>126</v>
      </c>
      <c r="UT28" s="56">
        <v>206</v>
      </c>
      <c r="UU28" s="56">
        <v>245</v>
      </c>
      <c r="UV28" s="56">
        <v>286</v>
      </c>
      <c r="UW28" s="56">
        <v>39</v>
      </c>
      <c r="UX28" s="56">
        <v>0</v>
      </c>
      <c r="UY28" s="56">
        <v>0</v>
      </c>
      <c r="UZ28" s="56">
        <v>0</v>
      </c>
      <c r="VA28" s="56">
        <v>1</v>
      </c>
      <c r="VB28" s="56">
        <v>3</v>
      </c>
      <c r="VC28" s="56">
        <v>1</v>
      </c>
      <c r="VD28" s="56">
        <v>2</v>
      </c>
      <c r="VE28" s="56">
        <v>3</v>
      </c>
      <c r="VF28" s="56">
        <v>-1</v>
      </c>
      <c r="VG28" s="56">
        <v>-2</v>
      </c>
      <c r="VH28" s="56">
        <v>7</v>
      </c>
      <c r="VI28" s="56">
        <v>18</v>
      </c>
      <c r="VJ28" s="56">
        <v>9</v>
      </c>
      <c r="VK28" s="56">
        <v>8</v>
      </c>
      <c r="VL28" s="56">
        <v>9</v>
      </c>
      <c r="VM28" s="56">
        <v>1</v>
      </c>
      <c r="VN28">
        <v>-10</v>
      </c>
      <c r="VO28">
        <v>-7</v>
      </c>
      <c r="VP28">
        <v>3</v>
      </c>
      <c r="VQ28">
        <v>5</v>
      </c>
      <c r="VR28">
        <v>54</v>
      </c>
      <c r="VS28">
        <v>28</v>
      </c>
      <c r="VT28">
        <v>25</v>
      </c>
      <c r="VU28">
        <v>1</v>
      </c>
      <c r="VV28" s="56">
        <v>-2</v>
      </c>
      <c r="VW28" s="56">
        <v>-2</v>
      </c>
      <c r="VX28" s="56">
        <v>-6</v>
      </c>
      <c r="VY28" s="56">
        <v>-1</v>
      </c>
      <c r="VZ28" s="56">
        <v>1</v>
      </c>
      <c r="WA28" s="56">
        <v>0</v>
      </c>
      <c r="WB28" s="56">
        <v>1</v>
      </c>
      <c r="WC28" s="56">
        <v>0</v>
      </c>
      <c r="WD28" s="56">
        <v>-9</v>
      </c>
      <c r="WE28" s="56">
        <v>-5</v>
      </c>
      <c r="WF28" s="56">
        <v>-3</v>
      </c>
      <c r="WG28" s="56">
        <v>-2</v>
      </c>
      <c r="WH28" s="56">
        <v>26</v>
      </c>
      <c r="WI28" s="56">
        <v>49</v>
      </c>
      <c r="WJ28" s="56">
        <v>51</v>
      </c>
      <c r="WK28" s="56">
        <v>30</v>
      </c>
      <c r="WL28" s="56">
        <v>0</v>
      </c>
      <c r="WM28" s="56">
        <v>3</v>
      </c>
      <c r="WN28" s="56">
        <v>10</v>
      </c>
      <c r="WO28" s="56">
        <v>8</v>
      </c>
      <c r="WP28" s="56">
        <v>19</v>
      </c>
      <c r="WQ28" s="56">
        <v>41</v>
      </c>
      <c r="WR28" s="56">
        <v>30</v>
      </c>
      <c r="WS28" s="56">
        <v>14</v>
      </c>
      <c r="WT28" s="56">
        <v>-3</v>
      </c>
      <c r="WU28" s="56">
        <v>3</v>
      </c>
      <c r="WV28" s="56">
        <v>7</v>
      </c>
      <c r="WW28" s="56">
        <v>6</v>
      </c>
      <c r="WX28" s="56">
        <v>9</v>
      </c>
      <c r="WY28" s="56">
        <v>1</v>
      </c>
      <c r="WZ28" s="56">
        <v>1</v>
      </c>
      <c r="XA28" s="56">
        <v>3</v>
      </c>
    </row>
    <row r="29" spans="1:625">
      <c r="A29" t="s">
        <v>927</v>
      </c>
      <c r="B29" s="56">
        <v>-70</v>
      </c>
      <c r="C29" s="56">
        <v>-51</v>
      </c>
      <c r="D29" s="56">
        <v>33</v>
      </c>
      <c r="E29" s="56">
        <v>27</v>
      </c>
      <c r="F29" s="56">
        <v>110</v>
      </c>
      <c r="G29" s="56">
        <v>75</v>
      </c>
      <c r="H29" s="56">
        <v>141</v>
      </c>
      <c r="I29" s="56">
        <v>55</v>
      </c>
      <c r="J29" s="56">
        <v>30</v>
      </c>
      <c r="K29" s="56">
        <v>22</v>
      </c>
      <c r="L29" s="56">
        <v>112</v>
      </c>
      <c r="M29" s="56">
        <v>162</v>
      </c>
      <c r="N29" s="56">
        <v>304</v>
      </c>
      <c r="O29" s="56">
        <v>330</v>
      </c>
      <c r="P29" s="56">
        <v>236</v>
      </c>
      <c r="Q29" s="56">
        <v>113</v>
      </c>
      <c r="R29" s="56">
        <v>-16</v>
      </c>
      <c r="S29" s="56">
        <v>-32</v>
      </c>
      <c r="T29" s="56">
        <v>21</v>
      </c>
      <c r="U29" s="56">
        <v>59</v>
      </c>
      <c r="V29" s="56">
        <v>205</v>
      </c>
      <c r="W29" s="56">
        <v>249</v>
      </c>
      <c r="X29" s="56">
        <v>234</v>
      </c>
      <c r="Y29" s="56">
        <v>213</v>
      </c>
      <c r="Z29" s="56">
        <v>7</v>
      </c>
      <c r="AA29" s="56">
        <v>2</v>
      </c>
      <c r="AB29" s="56">
        <v>9</v>
      </c>
      <c r="AC29" s="56">
        <v>18</v>
      </c>
      <c r="AD29" s="56">
        <v>64</v>
      </c>
      <c r="AE29" s="56">
        <v>82</v>
      </c>
      <c r="AF29" s="56">
        <v>60</v>
      </c>
      <c r="AG29" s="56">
        <v>26</v>
      </c>
      <c r="AH29" s="56">
        <v>48</v>
      </c>
      <c r="AI29" s="56">
        <v>-23</v>
      </c>
      <c r="AJ29" s="56">
        <v>7</v>
      </c>
      <c r="AK29" s="56">
        <v>31</v>
      </c>
      <c r="AL29" s="56">
        <v>104</v>
      </c>
      <c r="AM29" s="56">
        <v>111</v>
      </c>
      <c r="AN29" s="56">
        <v>157</v>
      </c>
      <c r="AO29" s="56">
        <v>103</v>
      </c>
      <c r="AP29" s="56">
        <v>-11</v>
      </c>
      <c r="AQ29" s="56">
        <v>-7</v>
      </c>
      <c r="AR29" s="56">
        <v>5</v>
      </c>
      <c r="AS29" s="56">
        <v>-5</v>
      </c>
      <c r="AT29" s="56">
        <v>86</v>
      </c>
      <c r="AU29" s="56">
        <v>46</v>
      </c>
      <c r="AV29" s="56">
        <v>39</v>
      </c>
      <c r="AW29" s="56">
        <v>15</v>
      </c>
      <c r="AX29" s="56">
        <v>1</v>
      </c>
      <c r="AY29" s="56">
        <v>-4</v>
      </c>
      <c r="AZ29" s="56">
        <v>0</v>
      </c>
      <c r="BA29" s="56">
        <v>-3</v>
      </c>
      <c r="BB29" s="56">
        <v>6</v>
      </c>
      <c r="BC29" s="56">
        <v>11</v>
      </c>
      <c r="BD29" s="56">
        <v>5</v>
      </c>
      <c r="BE29" s="56">
        <v>-2</v>
      </c>
      <c r="BF29" s="56">
        <v>6</v>
      </c>
      <c r="BG29" s="56">
        <v>1</v>
      </c>
      <c r="BH29" s="56">
        <v>0</v>
      </c>
      <c r="BI29" s="56">
        <v>1</v>
      </c>
      <c r="BJ29" s="56">
        <v>34</v>
      </c>
      <c r="BK29" s="56">
        <v>24</v>
      </c>
      <c r="BL29" s="56">
        <v>12</v>
      </c>
      <c r="BM29" s="56">
        <v>9</v>
      </c>
      <c r="BN29" s="56">
        <v>12</v>
      </c>
      <c r="BO29" s="56">
        <v>-1</v>
      </c>
      <c r="BP29" s="56">
        <v>4</v>
      </c>
      <c r="BQ29" s="56">
        <v>128</v>
      </c>
      <c r="BR29" s="56">
        <v>63</v>
      </c>
      <c r="BS29" s="56">
        <v>33</v>
      </c>
      <c r="BT29" s="56">
        <v>40</v>
      </c>
      <c r="BU29" s="56">
        <v>15</v>
      </c>
      <c r="BV29" s="56">
        <v>45</v>
      </c>
      <c r="BW29" s="56">
        <v>47</v>
      </c>
      <c r="BX29" s="56">
        <v>80</v>
      </c>
      <c r="BY29" s="56">
        <v>108</v>
      </c>
      <c r="BZ29" s="56">
        <v>184</v>
      </c>
      <c r="CA29" s="56">
        <v>171</v>
      </c>
      <c r="CB29" s="56">
        <v>154</v>
      </c>
      <c r="CC29" s="56">
        <v>94</v>
      </c>
      <c r="CD29" s="56">
        <v>8</v>
      </c>
      <c r="CE29" s="56">
        <v>10</v>
      </c>
      <c r="CF29" s="56">
        <v>35</v>
      </c>
      <c r="CG29" s="56">
        <v>20</v>
      </c>
      <c r="CH29" s="56">
        <v>78</v>
      </c>
      <c r="CI29" s="56">
        <v>59</v>
      </c>
      <c r="CJ29" s="56">
        <v>58</v>
      </c>
      <c r="CK29" s="56">
        <v>33</v>
      </c>
      <c r="CL29" s="56">
        <v>6</v>
      </c>
      <c r="CM29" s="56">
        <v>16</v>
      </c>
      <c r="CN29" s="56">
        <v>69</v>
      </c>
      <c r="CO29" s="56">
        <v>40</v>
      </c>
      <c r="CP29" s="56">
        <v>75</v>
      </c>
      <c r="CQ29" s="56">
        <v>95</v>
      </c>
      <c r="CR29" s="56">
        <v>97</v>
      </c>
      <c r="CS29" s="56">
        <v>90</v>
      </c>
      <c r="CT29" s="56">
        <v>-19</v>
      </c>
      <c r="CU29" s="56">
        <v>-24</v>
      </c>
      <c r="CV29" s="56">
        <v>13</v>
      </c>
      <c r="CW29" s="56">
        <v>48</v>
      </c>
      <c r="CX29" s="56">
        <v>84</v>
      </c>
      <c r="CY29" s="56">
        <v>75</v>
      </c>
      <c r="CZ29" s="56">
        <v>102</v>
      </c>
      <c r="DA29" s="56">
        <v>52</v>
      </c>
      <c r="DB29" s="56">
        <v>3</v>
      </c>
      <c r="DC29" s="56">
        <v>7</v>
      </c>
      <c r="DD29" s="56">
        <v>10</v>
      </c>
      <c r="DE29" s="56">
        <v>7</v>
      </c>
      <c r="DF29" s="56">
        <v>24</v>
      </c>
      <c r="DG29" s="56">
        <v>36</v>
      </c>
      <c r="DH29" s="56">
        <v>19</v>
      </c>
      <c r="DI29" s="56">
        <v>5</v>
      </c>
      <c r="DJ29" s="56">
        <v>30</v>
      </c>
      <c r="DK29" s="56">
        <v>22</v>
      </c>
      <c r="DL29" s="56">
        <v>45</v>
      </c>
      <c r="DM29" s="56">
        <v>62</v>
      </c>
      <c r="DN29" s="56">
        <v>91</v>
      </c>
      <c r="DO29" s="56">
        <v>142</v>
      </c>
      <c r="DP29" s="56">
        <v>134</v>
      </c>
      <c r="DQ29" s="56">
        <v>86</v>
      </c>
      <c r="DR29" s="56">
        <v>16</v>
      </c>
      <c r="DS29" s="56">
        <v>21</v>
      </c>
      <c r="DT29" s="56">
        <v>47</v>
      </c>
      <c r="DU29" s="56">
        <v>50</v>
      </c>
      <c r="DV29" s="56">
        <v>198</v>
      </c>
      <c r="DW29" s="56">
        <v>226</v>
      </c>
      <c r="DX29" s="56">
        <v>202</v>
      </c>
      <c r="DY29" s="56">
        <v>148</v>
      </c>
      <c r="DZ29" s="56">
        <v>6</v>
      </c>
      <c r="EA29" s="56">
        <v>-2</v>
      </c>
      <c r="EB29" s="56">
        <v>12</v>
      </c>
      <c r="EC29" s="56">
        <v>22</v>
      </c>
      <c r="ED29" s="56">
        <v>59</v>
      </c>
      <c r="EE29" s="56">
        <v>125</v>
      </c>
      <c r="EF29" s="56">
        <v>84</v>
      </c>
      <c r="EG29" s="56">
        <v>42</v>
      </c>
      <c r="EH29" s="56">
        <v>-13</v>
      </c>
      <c r="EI29" s="56">
        <v>-12</v>
      </c>
      <c r="EJ29" s="56">
        <v>10</v>
      </c>
      <c r="EK29" s="56">
        <v>7</v>
      </c>
      <c r="EL29" s="56">
        <v>45</v>
      </c>
      <c r="EM29" s="56">
        <v>55</v>
      </c>
      <c r="EN29" s="56">
        <v>38</v>
      </c>
      <c r="EO29" s="56">
        <v>23</v>
      </c>
      <c r="EP29" s="56">
        <v>3</v>
      </c>
      <c r="EQ29" s="56">
        <v>-1</v>
      </c>
      <c r="ER29" s="56">
        <v>2</v>
      </c>
      <c r="ES29" s="56">
        <v>2</v>
      </c>
      <c r="ET29" s="56">
        <v>2</v>
      </c>
      <c r="EU29" s="56">
        <v>3</v>
      </c>
      <c r="EV29" s="56">
        <v>2</v>
      </c>
      <c r="EW29" s="56">
        <v>4</v>
      </c>
      <c r="EX29" s="56">
        <v>34</v>
      </c>
      <c r="EY29" s="56">
        <v>40</v>
      </c>
      <c r="EZ29" s="56">
        <v>40</v>
      </c>
      <c r="FA29" s="56">
        <v>66</v>
      </c>
      <c r="FB29" s="56">
        <v>56</v>
      </c>
      <c r="FC29" s="56">
        <v>87</v>
      </c>
      <c r="FD29" s="56">
        <v>84</v>
      </c>
      <c r="FE29" s="56">
        <v>53</v>
      </c>
      <c r="FF29" s="56">
        <v>25</v>
      </c>
      <c r="FG29" s="56">
        <v>47</v>
      </c>
      <c r="FH29" s="56">
        <v>54</v>
      </c>
      <c r="FI29" s="56">
        <v>61</v>
      </c>
      <c r="FJ29" s="56">
        <v>194</v>
      </c>
      <c r="FK29" s="56">
        <v>245</v>
      </c>
      <c r="FL29" s="56">
        <v>200</v>
      </c>
      <c r="FM29" s="56">
        <v>120</v>
      </c>
      <c r="FN29" s="56">
        <v>24</v>
      </c>
      <c r="FO29" s="56">
        <v>43</v>
      </c>
      <c r="FP29" s="56">
        <v>90</v>
      </c>
      <c r="FQ29" s="56">
        <v>84</v>
      </c>
      <c r="FR29" s="56">
        <v>138</v>
      </c>
      <c r="FS29" s="56">
        <v>126</v>
      </c>
      <c r="FT29" s="56">
        <v>125</v>
      </c>
      <c r="FU29" s="56">
        <v>87</v>
      </c>
      <c r="FV29" s="56">
        <v>-1</v>
      </c>
      <c r="FW29" s="56">
        <v>1</v>
      </c>
      <c r="FX29" s="56">
        <v>1</v>
      </c>
      <c r="FY29" s="56">
        <v>7</v>
      </c>
      <c r="FZ29" s="56">
        <v>18</v>
      </c>
      <c r="GA29" s="56">
        <v>12</v>
      </c>
      <c r="GB29" s="56">
        <v>16</v>
      </c>
      <c r="GC29" s="56">
        <v>34</v>
      </c>
      <c r="GD29" s="56">
        <v>-32</v>
      </c>
      <c r="GE29" s="56">
        <v>27</v>
      </c>
      <c r="GF29" s="56">
        <v>88</v>
      </c>
      <c r="GG29" s="56">
        <v>72</v>
      </c>
      <c r="GH29" s="56">
        <v>276</v>
      </c>
      <c r="GI29" s="56">
        <v>244</v>
      </c>
      <c r="GJ29" s="56">
        <v>224</v>
      </c>
      <c r="GK29" s="56">
        <v>114</v>
      </c>
      <c r="GL29" s="56">
        <v>0</v>
      </c>
      <c r="GM29" s="56">
        <v>7</v>
      </c>
      <c r="GN29" s="56">
        <v>8</v>
      </c>
      <c r="GO29" s="56">
        <v>5</v>
      </c>
      <c r="GP29" s="56">
        <v>13</v>
      </c>
      <c r="GQ29" s="56">
        <v>17</v>
      </c>
      <c r="GR29" s="56">
        <v>20</v>
      </c>
      <c r="GS29" s="56">
        <v>21</v>
      </c>
      <c r="GT29" s="56">
        <v>-1</v>
      </c>
      <c r="GU29" s="56">
        <v>9</v>
      </c>
      <c r="GV29" s="56">
        <v>9</v>
      </c>
      <c r="GW29" s="56">
        <v>10</v>
      </c>
      <c r="GX29" s="56">
        <v>35</v>
      </c>
      <c r="GY29" s="56">
        <v>40</v>
      </c>
      <c r="GZ29" s="56">
        <v>20</v>
      </c>
      <c r="HA29" s="56">
        <v>6</v>
      </c>
      <c r="HB29" s="56">
        <v>28</v>
      </c>
      <c r="HC29" s="56">
        <v>28</v>
      </c>
      <c r="HD29" s="56">
        <v>137</v>
      </c>
      <c r="HE29" s="56">
        <v>124</v>
      </c>
      <c r="HF29" s="56">
        <v>212</v>
      </c>
      <c r="HG29" s="56">
        <v>212</v>
      </c>
      <c r="HH29" s="56">
        <v>288</v>
      </c>
      <c r="HI29" s="56">
        <v>183</v>
      </c>
      <c r="HJ29" s="56">
        <v>-18</v>
      </c>
      <c r="HK29" s="56">
        <v>2</v>
      </c>
      <c r="HL29" s="56">
        <v>7</v>
      </c>
      <c r="HM29" s="56">
        <v>11</v>
      </c>
      <c r="HN29" s="56">
        <v>58</v>
      </c>
      <c r="HO29" s="56">
        <v>82</v>
      </c>
      <c r="HP29" s="56">
        <v>57</v>
      </c>
      <c r="HQ29" s="56">
        <v>16</v>
      </c>
      <c r="HR29" s="56">
        <v>0</v>
      </c>
      <c r="HS29" s="56">
        <v>-1</v>
      </c>
      <c r="HT29" s="56">
        <v>23</v>
      </c>
      <c r="HU29" s="56">
        <v>19</v>
      </c>
      <c r="HV29" s="56">
        <v>78</v>
      </c>
      <c r="HW29" s="56">
        <v>95</v>
      </c>
      <c r="HX29" s="56">
        <v>83</v>
      </c>
      <c r="HY29" s="56">
        <v>60</v>
      </c>
      <c r="HZ29" s="56">
        <v>39</v>
      </c>
      <c r="IA29" s="56">
        <v>53</v>
      </c>
      <c r="IB29" s="56">
        <v>142</v>
      </c>
      <c r="IC29" s="56">
        <v>222</v>
      </c>
      <c r="ID29" s="56">
        <v>247</v>
      </c>
      <c r="IE29" s="56">
        <v>324</v>
      </c>
      <c r="IF29" s="56">
        <v>392</v>
      </c>
      <c r="IG29" s="56">
        <v>255</v>
      </c>
      <c r="IH29" s="56">
        <v>33</v>
      </c>
      <c r="II29" s="56">
        <v>20</v>
      </c>
      <c r="IJ29" s="56">
        <v>27</v>
      </c>
      <c r="IK29" s="56">
        <v>32</v>
      </c>
      <c r="IL29" s="56">
        <v>73</v>
      </c>
      <c r="IM29" s="56">
        <v>50</v>
      </c>
      <c r="IN29" s="56">
        <v>55</v>
      </c>
      <c r="IO29" s="56">
        <v>71</v>
      </c>
      <c r="IP29" s="56">
        <v>0</v>
      </c>
      <c r="IQ29" s="56">
        <v>-2</v>
      </c>
      <c r="IR29" s="56">
        <v>6</v>
      </c>
      <c r="IS29" s="56">
        <v>10</v>
      </c>
      <c r="IT29" s="56">
        <v>9</v>
      </c>
      <c r="IU29" s="56">
        <v>6</v>
      </c>
      <c r="IV29" s="56">
        <v>8</v>
      </c>
      <c r="IW29" s="56">
        <v>5</v>
      </c>
      <c r="IX29" s="56">
        <v>311</v>
      </c>
      <c r="IY29" s="56">
        <v>278</v>
      </c>
      <c r="IZ29" s="56">
        <v>512</v>
      </c>
      <c r="JA29" s="56">
        <v>654</v>
      </c>
      <c r="JB29" s="56">
        <v>844</v>
      </c>
      <c r="JC29" s="56">
        <v>901</v>
      </c>
      <c r="JD29" s="56">
        <v>990</v>
      </c>
      <c r="JE29" s="56">
        <v>744</v>
      </c>
      <c r="JF29" s="56">
        <v>14</v>
      </c>
      <c r="JG29" s="56">
        <v>-16</v>
      </c>
      <c r="JH29" s="56">
        <v>7</v>
      </c>
      <c r="JI29" s="56">
        <v>0</v>
      </c>
      <c r="JJ29" s="56">
        <v>21</v>
      </c>
      <c r="JK29" s="56">
        <v>18</v>
      </c>
      <c r="JL29" s="56">
        <v>57</v>
      </c>
      <c r="JM29" s="56">
        <v>66</v>
      </c>
      <c r="JN29" s="56">
        <v>5</v>
      </c>
      <c r="JO29" s="56">
        <v>2</v>
      </c>
      <c r="JP29" s="56">
        <v>9</v>
      </c>
      <c r="JQ29" s="56">
        <v>20</v>
      </c>
      <c r="JR29" s="56">
        <v>53</v>
      </c>
      <c r="JS29" s="56">
        <v>46</v>
      </c>
      <c r="JT29" s="56">
        <v>76</v>
      </c>
      <c r="JU29" s="56">
        <v>36</v>
      </c>
      <c r="JV29" s="56">
        <v>-36</v>
      </c>
      <c r="JW29" s="56">
        <v>18</v>
      </c>
      <c r="JX29" s="56">
        <v>66</v>
      </c>
      <c r="JY29" s="56">
        <v>66</v>
      </c>
      <c r="JZ29" s="56">
        <v>90</v>
      </c>
      <c r="KA29" s="56">
        <v>140</v>
      </c>
      <c r="KB29" s="56">
        <v>187</v>
      </c>
      <c r="KC29" s="56">
        <v>136</v>
      </c>
      <c r="KD29" s="56">
        <v>-182</v>
      </c>
      <c r="KE29" s="56">
        <v>-78</v>
      </c>
      <c r="KF29" s="56">
        <v>-19</v>
      </c>
      <c r="KG29" s="56">
        <v>49</v>
      </c>
      <c r="KH29" s="56">
        <v>39</v>
      </c>
      <c r="KI29" s="56">
        <v>60</v>
      </c>
      <c r="KJ29" s="56">
        <v>84</v>
      </c>
      <c r="KK29" s="56">
        <v>26</v>
      </c>
      <c r="KL29" s="56">
        <v>-22</v>
      </c>
      <c r="KM29" s="56">
        <v>-21</v>
      </c>
      <c r="KN29" s="56">
        <v>50</v>
      </c>
      <c r="KO29" s="56">
        <v>53</v>
      </c>
      <c r="KP29" s="56">
        <v>154</v>
      </c>
      <c r="KQ29" s="56">
        <v>190</v>
      </c>
      <c r="KR29" s="56">
        <v>289</v>
      </c>
      <c r="KS29" s="56">
        <v>132</v>
      </c>
      <c r="KT29" s="56">
        <v>3</v>
      </c>
      <c r="KU29" s="56">
        <v>11</v>
      </c>
      <c r="KV29" s="56">
        <v>20</v>
      </c>
      <c r="KW29" s="56">
        <v>21</v>
      </c>
      <c r="KX29" s="56">
        <v>66</v>
      </c>
      <c r="KY29" s="56">
        <v>51</v>
      </c>
      <c r="KZ29" s="56">
        <v>41</v>
      </c>
      <c r="LA29" s="56">
        <v>25</v>
      </c>
      <c r="LB29" s="56">
        <v>26</v>
      </c>
      <c r="LC29" s="56">
        <v>32</v>
      </c>
      <c r="LD29" s="56">
        <v>30</v>
      </c>
      <c r="LE29" s="56">
        <v>35</v>
      </c>
      <c r="LF29" s="56">
        <v>74</v>
      </c>
      <c r="LG29" s="56">
        <v>72</v>
      </c>
      <c r="LH29" s="56">
        <v>96</v>
      </c>
      <c r="LI29" s="56">
        <v>42</v>
      </c>
      <c r="LJ29" s="56">
        <v>-4</v>
      </c>
      <c r="LK29" s="56">
        <v>-1</v>
      </c>
      <c r="LL29" s="56">
        <v>15</v>
      </c>
      <c r="LM29" s="56">
        <v>21</v>
      </c>
      <c r="LN29" s="56">
        <v>56</v>
      </c>
      <c r="LO29" s="56">
        <v>46</v>
      </c>
      <c r="LP29" s="56">
        <v>34</v>
      </c>
      <c r="LQ29" s="56">
        <v>13</v>
      </c>
      <c r="LR29" s="56">
        <v>7</v>
      </c>
      <c r="LS29" s="56">
        <v>5</v>
      </c>
      <c r="LT29" s="56">
        <v>15</v>
      </c>
      <c r="LU29" s="56">
        <v>7</v>
      </c>
      <c r="LV29" s="56">
        <v>28</v>
      </c>
      <c r="LW29" s="56">
        <v>14</v>
      </c>
      <c r="LX29" s="56">
        <v>30</v>
      </c>
      <c r="LY29" s="56">
        <v>18</v>
      </c>
      <c r="LZ29" s="56">
        <v>26</v>
      </c>
      <c r="MA29" s="56">
        <v>8</v>
      </c>
      <c r="MB29" s="56">
        <v>44</v>
      </c>
      <c r="MC29" s="56">
        <v>66</v>
      </c>
      <c r="MD29" s="56">
        <v>145</v>
      </c>
      <c r="ME29" s="56">
        <v>191</v>
      </c>
      <c r="MF29" s="56">
        <v>190</v>
      </c>
      <c r="MG29" s="56">
        <v>107</v>
      </c>
      <c r="MH29" s="56">
        <v>15</v>
      </c>
      <c r="MI29" s="56">
        <v>27</v>
      </c>
      <c r="MJ29" s="56">
        <v>50</v>
      </c>
      <c r="MK29" s="56">
        <v>67</v>
      </c>
      <c r="ML29" s="56">
        <v>83</v>
      </c>
      <c r="MM29" s="56">
        <v>112</v>
      </c>
      <c r="MN29" s="56">
        <v>101</v>
      </c>
      <c r="MO29" s="56">
        <v>44</v>
      </c>
      <c r="MP29" s="56">
        <v>-15</v>
      </c>
      <c r="MQ29" s="56">
        <v>0</v>
      </c>
      <c r="MR29" s="56">
        <v>62</v>
      </c>
      <c r="MS29" s="56">
        <v>115</v>
      </c>
      <c r="MT29" s="56">
        <v>102</v>
      </c>
      <c r="MU29" s="56">
        <v>113</v>
      </c>
      <c r="MV29" s="56">
        <v>206</v>
      </c>
      <c r="MW29" s="56">
        <v>80</v>
      </c>
      <c r="MX29" s="56">
        <v>-2</v>
      </c>
      <c r="MY29" s="56">
        <v>-5</v>
      </c>
      <c r="MZ29" s="56">
        <v>3</v>
      </c>
      <c r="NA29" s="56">
        <v>7</v>
      </c>
      <c r="NB29" s="56">
        <v>30</v>
      </c>
      <c r="NC29" s="56">
        <v>33</v>
      </c>
      <c r="ND29" s="56">
        <v>10</v>
      </c>
      <c r="NE29" s="56">
        <v>2</v>
      </c>
      <c r="NF29" s="56">
        <v>-17</v>
      </c>
      <c r="NG29" s="56">
        <v>0</v>
      </c>
      <c r="NH29" s="56">
        <v>92</v>
      </c>
      <c r="NI29" s="56">
        <v>87</v>
      </c>
      <c r="NJ29" s="56">
        <v>151</v>
      </c>
      <c r="NK29" s="56">
        <v>126</v>
      </c>
      <c r="NL29" s="56">
        <v>153</v>
      </c>
      <c r="NM29" s="56">
        <v>86</v>
      </c>
      <c r="NN29" s="56">
        <v>4</v>
      </c>
      <c r="NO29" s="56">
        <v>14</v>
      </c>
      <c r="NP29" s="56">
        <v>33</v>
      </c>
      <c r="NQ29" s="56">
        <v>38</v>
      </c>
      <c r="NR29" s="56">
        <v>44</v>
      </c>
      <c r="NS29" s="56">
        <v>55</v>
      </c>
      <c r="NT29" s="56">
        <v>74</v>
      </c>
      <c r="NU29" s="56">
        <v>36</v>
      </c>
      <c r="NV29" s="56">
        <v>9</v>
      </c>
      <c r="NW29" s="56">
        <v>10</v>
      </c>
      <c r="NX29" s="56">
        <v>9</v>
      </c>
      <c r="NY29" s="56">
        <v>25</v>
      </c>
      <c r="NZ29" s="56">
        <v>41</v>
      </c>
      <c r="OA29" s="56">
        <v>52</v>
      </c>
      <c r="OB29" s="56">
        <v>46</v>
      </c>
      <c r="OC29" s="56">
        <v>28</v>
      </c>
      <c r="OD29" s="56">
        <v>-41</v>
      </c>
      <c r="OE29" s="56">
        <v>8</v>
      </c>
      <c r="OF29" s="56">
        <v>26</v>
      </c>
      <c r="OG29" s="56">
        <v>39</v>
      </c>
      <c r="OH29" s="56">
        <v>71</v>
      </c>
      <c r="OI29" s="56">
        <v>125</v>
      </c>
      <c r="OJ29" s="56">
        <v>146</v>
      </c>
      <c r="OK29" s="56">
        <v>145</v>
      </c>
      <c r="OL29" s="56">
        <v>13</v>
      </c>
      <c r="OM29" s="56">
        <v>15</v>
      </c>
      <c r="ON29" s="56">
        <v>51</v>
      </c>
      <c r="OO29" s="56">
        <v>78</v>
      </c>
      <c r="OP29" s="56">
        <v>171</v>
      </c>
      <c r="OQ29" s="56">
        <v>170</v>
      </c>
      <c r="OR29" s="56">
        <v>158</v>
      </c>
      <c r="OS29" s="56">
        <v>105</v>
      </c>
      <c r="OT29" s="56">
        <v>71</v>
      </c>
      <c r="OU29" s="56">
        <v>37</v>
      </c>
      <c r="OV29" s="56">
        <v>137</v>
      </c>
      <c r="OW29" s="56">
        <v>212</v>
      </c>
      <c r="OX29" s="56">
        <v>381</v>
      </c>
      <c r="OY29" s="56">
        <v>396</v>
      </c>
      <c r="OZ29" s="56">
        <v>439</v>
      </c>
      <c r="PA29" s="56">
        <v>360</v>
      </c>
      <c r="PB29" s="56">
        <v>-2</v>
      </c>
      <c r="PC29" s="56">
        <v>-3</v>
      </c>
      <c r="PD29" s="56">
        <v>3</v>
      </c>
      <c r="PE29" s="56">
        <v>12</v>
      </c>
      <c r="PF29" s="56">
        <v>95</v>
      </c>
      <c r="PG29" s="56">
        <v>107</v>
      </c>
      <c r="PH29" s="56">
        <v>82</v>
      </c>
      <c r="PI29" s="56">
        <v>23</v>
      </c>
      <c r="PJ29" s="56">
        <v>-21</v>
      </c>
      <c r="PK29" s="56">
        <v>-14</v>
      </c>
      <c r="PL29" s="56">
        <v>116</v>
      </c>
      <c r="PM29" s="56">
        <v>87</v>
      </c>
      <c r="PN29" s="56">
        <v>147</v>
      </c>
      <c r="PO29" s="56">
        <v>178</v>
      </c>
      <c r="PP29" s="56">
        <v>143</v>
      </c>
      <c r="PQ29" s="56">
        <v>122</v>
      </c>
      <c r="PR29" s="56">
        <v>0</v>
      </c>
      <c r="PS29" s="56">
        <v>0</v>
      </c>
      <c r="PT29" s="56">
        <v>3</v>
      </c>
      <c r="PU29" s="56">
        <v>2</v>
      </c>
      <c r="PV29" s="56">
        <v>21</v>
      </c>
      <c r="PW29" s="56">
        <v>15</v>
      </c>
      <c r="PX29" s="56">
        <v>29</v>
      </c>
      <c r="PY29" s="56">
        <v>30</v>
      </c>
      <c r="PZ29" s="56">
        <v>2</v>
      </c>
      <c r="QA29" s="56">
        <v>0</v>
      </c>
      <c r="QB29" s="56">
        <v>3</v>
      </c>
      <c r="QC29" s="56">
        <v>4</v>
      </c>
      <c r="QD29" s="56">
        <v>3</v>
      </c>
      <c r="QE29" s="56">
        <v>4</v>
      </c>
      <c r="QF29" s="56">
        <v>1</v>
      </c>
      <c r="QG29" s="56">
        <v>3</v>
      </c>
      <c r="QH29" s="56">
        <v>27</v>
      </c>
      <c r="QI29" s="56">
        <v>5</v>
      </c>
      <c r="QJ29" s="56">
        <v>27</v>
      </c>
      <c r="QK29" s="56">
        <v>38</v>
      </c>
      <c r="QL29" s="56">
        <v>77</v>
      </c>
      <c r="QM29" s="56">
        <v>85</v>
      </c>
      <c r="QN29" s="56">
        <v>91</v>
      </c>
      <c r="QO29" s="56">
        <v>54</v>
      </c>
      <c r="QP29" s="56">
        <v>-1</v>
      </c>
      <c r="QQ29" s="56">
        <v>0</v>
      </c>
      <c r="QR29" s="56">
        <v>0</v>
      </c>
      <c r="QS29" s="56">
        <v>15</v>
      </c>
      <c r="QT29" s="56">
        <v>16</v>
      </c>
      <c r="QU29" s="56">
        <v>43</v>
      </c>
      <c r="QV29" s="56">
        <v>18</v>
      </c>
      <c r="QW29" s="56">
        <v>2</v>
      </c>
      <c r="QX29" s="56">
        <v>60</v>
      </c>
      <c r="QY29" s="56">
        <v>6</v>
      </c>
      <c r="QZ29" s="56">
        <v>-1</v>
      </c>
      <c r="RA29" s="56">
        <v>19</v>
      </c>
      <c r="RB29" s="56">
        <v>192</v>
      </c>
      <c r="RC29" s="56">
        <v>138</v>
      </c>
      <c r="RD29" s="56">
        <v>186</v>
      </c>
      <c r="RE29" s="56">
        <v>96</v>
      </c>
      <c r="RF29" s="56">
        <v>3</v>
      </c>
      <c r="RG29" s="56">
        <v>-1</v>
      </c>
      <c r="RH29" s="56">
        <v>2</v>
      </c>
      <c r="RI29" s="56">
        <v>3</v>
      </c>
      <c r="RJ29" s="56">
        <v>7</v>
      </c>
      <c r="RK29" s="56">
        <v>17</v>
      </c>
      <c r="RL29" s="56">
        <v>17</v>
      </c>
      <c r="RM29" s="56">
        <v>5</v>
      </c>
      <c r="RN29" s="56">
        <v>6</v>
      </c>
      <c r="RO29" s="56">
        <v>3</v>
      </c>
      <c r="RP29" s="56">
        <v>12</v>
      </c>
      <c r="RQ29" s="56">
        <v>5</v>
      </c>
      <c r="RR29" s="56">
        <v>13</v>
      </c>
      <c r="RS29" s="56">
        <v>13</v>
      </c>
      <c r="RT29" s="56">
        <v>10</v>
      </c>
      <c r="RU29" s="56">
        <v>15</v>
      </c>
      <c r="RV29" s="56">
        <v>-11</v>
      </c>
      <c r="RW29" s="56">
        <v>-7</v>
      </c>
      <c r="RX29" s="56">
        <v>-3</v>
      </c>
      <c r="RY29" s="56">
        <v>3</v>
      </c>
      <c r="RZ29" s="56">
        <v>14</v>
      </c>
      <c r="SA29" s="56">
        <v>8</v>
      </c>
      <c r="SB29" s="56">
        <v>10</v>
      </c>
      <c r="SC29" s="56">
        <v>11</v>
      </c>
      <c r="SD29" s="56">
        <v>1</v>
      </c>
      <c r="SE29" s="56">
        <v>4</v>
      </c>
      <c r="SF29" s="56">
        <v>4</v>
      </c>
      <c r="SG29" s="56">
        <v>5</v>
      </c>
      <c r="SH29" s="56">
        <v>4</v>
      </c>
      <c r="SI29" s="56">
        <v>12</v>
      </c>
      <c r="SJ29" s="56">
        <v>8</v>
      </c>
      <c r="SK29" s="56">
        <v>5</v>
      </c>
      <c r="SL29" s="56">
        <v>-6</v>
      </c>
      <c r="SM29" s="56">
        <v>-4</v>
      </c>
      <c r="SN29" s="56">
        <v>-8</v>
      </c>
      <c r="SO29" s="56">
        <v>-2</v>
      </c>
      <c r="SP29" s="56">
        <v>7</v>
      </c>
      <c r="SQ29" s="56">
        <v>-1</v>
      </c>
      <c r="SR29" s="56">
        <v>-2</v>
      </c>
      <c r="SS29" s="56">
        <v>2</v>
      </c>
      <c r="ST29" s="56">
        <v>4</v>
      </c>
      <c r="SU29" s="56">
        <v>-12</v>
      </c>
      <c r="SV29" s="56">
        <v>0</v>
      </c>
      <c r="SW29" s="56">
        <v>-5</v>
      </c>
      <c r="SX29" s="56">
        <v>17</v>
      </c>
      <c r="SY29" s="56">
        <v>31</v>
      </c>
      <c r="SZ29" s="56">
        <v>35</v>
      </c>
      <c r="TA29" s="56">
        <v>12</v>
      </c>
      <c r="TB29" s="56">
        <v>-13</v>
      </c>
      <c r="TC29" s="56">
        <v>-10</v>
      </c>
      <c r="TD29" s="56">
        <v>-7</v>
      </c>
      <c r="TE29" s="56">
        <v>7</v>
      </c>
      <c r="TF29" s="56">
        <v>50</v>
      </c>
      <c r="TG29" s="56">
        <v>19</v>
      </c>
      <c r="TH29" s="56">
        <v>19</v>
      </c>
      <c r="TI29" s="56">
        <v>-1</v>
      </c>
      <c r="TJ29" s="56">
        <v>-6</v>
      </c>
      <c r="TK29" s="56">
        <v>-1</v>
      </c>
      <c r="TL29" s="56">
        <v>4</v>
      </c>
      <c r="TM29" s="56">
        <v>2</v>
      </c>
      <c r="TN29" s="56">
        <v>7</v>
      </c>
      <c r="TO29" s="56">
        <v>17</v>
      </c>
      <c r="TP29" s="56">
        <v>31</v>
      </c>
      <c r="TQ29" s="56">
        <v>8</v>
      </c>
      <c r="TR29" s="56">
        <v>1</v>
      </c>
      <c r="TS29" s="56">
        <v>2</v>
      </c>
      <c r="TT29" s="56">
        <v>5</v>
      </c>
      <c r="TU29" s="56">
        <v>6</v>
      </c>
      <c r="TV29" s="56">
        <v>37</v>
      </c>
      <c r="TW29" s="56">
        <v>32</v>
      </c>
      <c r="TX29" s="56">
        <v>24</v>
      </c>
      <c r="TY29" s="56">
        <v>19</v>
      </c>
      <c r="TZ29" s="56">
        <v>16</v>
      </c>
      <c r="UA29" s="56">
        <v>18</v>
      </c>
      <c r="UB29" s="56">
        <v>21</v>
      </c>
      <c r="UC29" s="56">
        <v>32</v>
      </c>
      <c r="UD29" s="56">
        <v>88</v>
      </c>
      <c r="UE29" s="56">
        <v>41</v>
      </c>
      <c r="UF29" s="56">
        <v>40</v>
      </c>
      <c r="UG29" s="56">
        <v>32</v>
      </c>
      <c r="UH29" s="56">
        <v>7</v>
      </c>
      <c r="UI29" s="56">
        <v>2</v>
      </c>
      <c r="UJ29" s="56">
        <v>-2</v>
      </c>
      <c r="UK29" s="56">
        <v>2</v>
      </c>
      <c r="UL29" s="56">
        <v>4</v>
      </c>
      <c r="UM29" s="56">
        <v>9</v>
      </c>
      <c r="UN29" s="56">
        <v>12</v>
      </c>
      <c r="UO29" s="56">
        <v>-2</v>
      </c>
      <c r="UP29" s="56">
        <v>51</v>
      </c>
      <c r="UQ29" s="56">
        <v>31</v>
      </c>
      <c r="UR29" s="56">
        <v>41</v>
      </c>
      <c r="US29" s="56">
        <v>112</v>
      </c>
      <c r="UT29" s="56">
        <v>209</v>
      </c>
      <c r="UU29" s="56">
        <v>205</v>
      </c>
      <c r="UV29" s="56">
        <v>289</v>
      </c>
      <c r="UW29" s="56">
        <v>42</v>
      </c>
      <c r="UX29" s="56">
        <v>0</v>
      </c>
      <c r="UY29" s="56">
        <v>0</v>
      </c>
      <c r="UZ29" s="56">
        <v>0</v>
      </c>
      <c r="VA29" s="56">
        <v>1</v>
      </c>
      <c r="VB29" s="56">
        <v>7</v>
      </c>
      <c r="VC29" s="56">
        <v>7</v>
      </c>
      <c r="VD29" s="56">
        <v>6</v>
      </c>
      <c r="VE29" s="56">
        <v>0</v>
      </c>
      <c r="VF29" s="56">
        <v>2</v>
      </c>
      <c r="VG29" s="56">
        <v>4</v>
      </c>
      <c r="VH29" s="56">
        <v>4</v>
      </c>
      <c r="VI29" s="56">
        <v>4</v>
      </c>
      <c r="VJ29" s="56">
        <v>7</v>
      </c>
      <c r="VK29" s="56">
        <v>8</v>
      </c>
      <c r="VL29" s="56">
        <v>11</v>
      </c>
      <c r="VM29" s="56">
        <v>5</v>
      </c>
      <c r="VN29">
        <v>-17</v>
      </c>
      <c r="VO29">
        <v>-11</v>
      </c>
      <c r="VP29">
        <v>-5</v>
      </c>
      <c r="VQ29">
        <v>4</v>
      </c>
      <c r="VR29">
        <v>41</v>
      </c>
      <c r="VS29">
        <v>27</v>
      </c>
      <c r="VT29">
        <v>19</v>
      </c>
      <c r="VU29">
        <v>3</v>
      </c>
      <c r="VV29" s="56">
        <v>-3</v>
      </c>
      <c r="VW29" s="56">
        <v>-3</v>
      </c>
      <c r="VX29" s="56">
        <v>-4</v>
      </c>
      <c r="VY29" s="56">
        <v>-4</v>
      </c>
      <c r="VZ29" s="56">
        <v>-2</v>
      </c>
      <c r="WA29" s="56">
        <v>1</v>
      </c>
      <c r="WB29" s="56">
        <v>1</v>
      </c>
      <c r="WC29" s="56">
        <v>-2</v>
      </c>
      <c r="WD29" s="56">
        <v>0</v>
      </c>
      <c r="WE29" s="56">
        <v>-1</v>
      </c>
      <c r="WF29" s="56">
        <v>6</v>
      </c>
      <c r="WG29" s="56">
        <v>3</v>
      </c>
      <c r="WH29" s="56">
        <v>22</v>
      </c>
      <c r="WI29" s="56">
        <v>45</v>
      </c>
      <c r="WJ29" s="56">
        <v>48</v>
      </c>
      <c r="WK29" s="56">
        <v>39</v>
      </c>
      <c r="WL29" s="56">
        <v>-1</v>
      </c>
      <c r="WM29" s="56">
        <v>4</v>
      </c>
      <c r="WN29" s="56">
        <v>5</v>
      </c>
      <c r="WO29" s="56">
        <v>17</v>
      </c>
      <c r="WP29" s="56">
        <v>28</v>
      </c>
      <c r="WQ29" s="56">
        <v>35</v>
      </c>
      <c r="WR29" s="56">
        <v>27</v>
      </c>
      <c r="WS29" s="56">
        <v>23</v>
      </c>
      <c r="WT29" s="56">
        <v>0</v>
      </c>
      <c r="WU29" s="56">
        <v>-1</v>
      </c>
      <c r="WV29" s="56">
        <v>10</v>
      </c>
      <c r="WW29" s="56">
        <v>0</v>
      </c>
      <c r="WX29" s="56">
        <v>6</v>
      </c>
      <c r="WY29" s="56">
        <v>1</v>
      </c>
      <c r="WZ29" s="56">
        <v>11</v>
      </c>
      <c r="XA29" s="56">
        <v>3</v>
      </c>
    </row>
    <row r="30" spans="1:625">
      <c r="A30" t="s">
        <v>928</v>
      </c>
      <c r="B30" s="56">
        <v>-77</v>
      </c>
      <c r="C30" s="56">
        <v>-33</v>
      </c>
      <c r="D30" s="56">
        <v>20</v>
      </c>
      <c r="E30" s="56">
        <v>24</v>
      </c>
      <c r="F30" s="56">
        <v>102</v>
      </c>
      <c r="G30" s="56">
        <v>79</v>
      </c>
      <c r="H30" s="56">
        <v>94</v>
      </c>
      <c r="I30" s="56">
        <v>47</v>
      </c>
      <c r="J30" s="56">
        <v>14</v>
      </c>
      <c r="K30" s="56">
        <v>55</v>
      </c>
      <c r="L30" s="56">
        <v>99</v>
      </c>
      <c r="M30" s="56">
        <v>141</v>
      </c>
      <c r="N30" s="56">
        <v>327</v>
      </c>
      <c r="O30" s="56">
        <v>295</v>
      </c>
      <c r="P30" s="56">
        <v>210</v>
      </c>
      <c r="Q30" s="56">
        <v>117</v>
      </c>
      <c r="R30" s="56">
        <v>-26</v>
      </c>
      <c r="S30" s="56">
        <v>-6</v>
      </c>
      <c r="T30" s="56">
        <v>14</v>
      </c>
      <c r="U30" s="56">
        <v>50</v>
      </c>
      <c r="V30" s="56">
        <v>207</v>
      </c>
      <c r="W30" s="56">
        <v>215</v>
      </c>
      <c r="X30" s="56">
        <v>254</v>
      </c>
      <c r="Y30" s="56">
        <v>250</v>
      </c>
      <c r="Z30" s="56">
        <v>4</v>
      </c>
      <c r="AA30" s="56">
        <v>-7</v>
      </c>
      <c r="AB30" s="56">
        <v>6</v>
      </c>
      <c r="AC30" s="56">
        <v>18</v>
      </c>
      <c r="AD30" s="56">
        <v>66</v>
      </c>
      <c r="AE30" s="56">
        <v>71</v>
      </c>
      <c r="AF30" s="56">
        <v>60</v>
      </c>
      <c r="AG30" s="56">
        <v>18</v>
      </c>
      <c r="AH30" s="56">
        <v>47</v>
      </c>
      <c r="AI30" s="56">
        <v>6</v>
      </c>
      <c r="AJ30" s="56">
        <v>26</v>
      </c>
      <c r="AK30" s="56">
        <v>40</v>
      </c>
      <c r="AL30" s="56">
        <v>105</v>
      </c>
      <c r="AM30" s="56">
        <v>122</v>
      </c>
      <c r="AN30" s="56">
        <v>136</v>
      </c>
      <c r="AO30" s="56">
        <v>102</v>
      </c>
      <c r="AP30" s="56">
        <v>-8</v>
      </c>
      <c r="AQ30" s="56">
        <v>-9</v>
      </c>
      <c r="AR30" s="56">
        <v>2</v>
      </c>
      <c r="AS30" s="56">
        <v>-4</v>
      </c>
      <c r="AT30" s="56">
        <v>106</v>
      </c>
      <c r="AU30" s="56">
        <v>48</v>
      </c>
      <c r="AV30" s="56">
        <v>23</v>
      </c>
      <c r="AW30" s="56">
        <v>17</v>
      </c>
      <c r="AX30" s="56">
        <v>-2</v>
      </c>
      <c r="AY30" s="56">
        <v>-1</v>
      </c>
      <c r="AZ30" s="56">
        <v>-3</v>
      </c>
      <c r="BA30" s="56">
        <v>-8</v>
      </c>
      <c r="BB30" s="56">
        <v>9</v>
      </c>
      <c r="BC30" s="56">
        <v>6</v>
      </c>
      <c r="BD30" s="56">
        <v>5</v>
      </c>
      <c r="BE30" s="56">
        <v>3</v>
      </c>
      <c r="BF30" s="56">
        <v>2</v>
      </c>
      <c r="BG30" s="56">
        <v>9</v>
      </c>
      <c r="BH30" s="56">
        <v>-1</v>
      </c>
      <c r="BI30" s="56">
        <v>6</v>
      </c>
      <c r="BJ30" s="56">
        <v>30</v>
      </c>
      <c r="BK30" s="56">
        <v>24</v>
      </c>
      <c r="BL30" s="56">
        <v>17</v>
      </c>
      <c r="BM30" s="56">
        <v>15</v>
      </c>
      <c r="BN30" s="56">
        <v>5</v>
      </c>
      <c r="BO30" s="56">
        <v>-4</v>
      </c>
      <c r="BP30" s="56">
        <v>7</v>
      </c>
      <c r="BQ30" s="56">
        <v>123</v>
      </c>
      <c r="BR30" s="56">
        <v>119</v>
      </c>
      <c r="BS30" s="56">
        <v>46</v>
      </c>
      <c r="BT30" s="56">
        <v>33</v>
      </c>
      <c r="BU30" s="56">
        <v>22</v>
      </c>
      <c r="BV30" s="56">
        <v>58</v>
      </c>
      <c r="BW30" s="56">
        <v>34</v>
      </c>
      <c r="BX30" s="56">
        <v>86</v>
      </c>
      <c r="BY30" s="56">
        <v>86</v>
      </c>
      <c r="BZ30" s="56">
        <v>187</v>
      </c>
      <c r="CA30" s="56">
        <v>210</v>
      </c>
      <c r="CB30" s="56">
        <v>194</v>
      </c>
      <c r="CC30" s="56">
        <v>113</v>
      </c>
      <c r="CD30" s="56">
        <v>9</v>
      </c>
      <c r="CE30" s="56">
        <v>10</v>
      </c>
      <c r="CF30" s="56">
        <v>25</v>
      </c>
      <c r="CG30" s="56">
        <v>33</v>
      </c>
      <c r="CH30" s="56">
        <v>96</v>
      </c>
      <c r="CI30" s="56">
        <v>88</v>
      </c>
      <c r="CJ30" s="56">
        <v>70</v>
      </c>
      <c r="CK30" s="56">
        <v>22</v>
      </c>
      <c r="CL30" s="56">
        <v>15</v>
      </c>
      <c r="CM30" s="56">
        <v>24</v>
      </c>
      <c r="CN30" s="56">
        <v>64</v>
      </c>
      <c r="CO30" s="56">
        <v>39</v>
      </c>
      <c r="CP30" s="56">
        <v>59</v>
      </c>
      <c r="CQ30" s="56">
        <v>82</v>
      </c>
      <c r="CR30" s="56">
        <v>97</v>
      </c>
      <c r="CS30" s="56">
        <v>80</v>
      </c>
      <c r="CT30" s="56">
        <v>-8</v>
      </c>
      <c r="CU30" s="56">
        <v>-18</v>
      </c>
      <c r="CV30" s="56">
        <v>22</v>
      </c>
      <c r="CW30" s="56">
        <v>25</v>
      </c>
      <c r="CX30" s="56">
        <v>87</v>
      </c>
      <c r="CY30" s="56">
        <v>80</v>
      </c>
      <c r="CZ30" s="56">
        <v>95</v>
      </c>
      <c r="DA30" s="56">
        <v>52</v>
      </c>
      <c r="DB30" s="56">
        <v>8</v>
      </c>
      <c r="DC30" s="56">
        <v>6</v>
      </c>
      <c r="DD30" s="56">
        <v>13</v>
      </c>
      <c r="DE30" s="56">
        <v>10</v>
      </c>
      <c r="DF30" s="56">
        <v>31</v>
      </c>
      <c r="DG30" s="56">
        <v>26</v>
      </c>
      <c r="DH30" s="56">
        <v>15</v>
      </c>
      <c r="DI30" s="56">
        <v>14</v>
      </c>
      <c r="DJ30" s="56">
        <v>23</v>
      </c>
      <c r="DK30" s="56">
        <v>19</v>
      </c>
      <c r="DL30" s="56">
        <v>37</v>
      </c>
      <c r="DM30" s="56">
        <v>66</v>
      </c>
      <c r="DN30" s="56">
        <v>128</v>
      </c>
      <c r="DO30" s="56">
        <v>87</v>
      </c>
      <c r="DP30" s="56">
        <v>100</v>
      </c>
      <c r="DQ30" s="56">
        <v>87</v>
      </c>
      <c r="DR30" s="56">
        <v>20</v>
      </c>
      <c r="DS30" s="56">
        <v>-2</v>
      </c>
      <c r="DT30" s="56">
        <v>31</v>
      </c>
      <c r="DU30" s="56">
        <v>60</v>
      </c>
      <c r="DV30" s="56">
        <v>197</v>
      </c>
      <c r="DW30" s="56">
        <v>225</v>
      </c>
      <c r="DX30" s="56">
        <v>229</v>
      </c>
      <c r="DY30" s="56">
        <v>152</v>
      </c>
      <c r="DZ30" s="56">
        <v>20</v>
      </c>
      <c r="EA30" s="56">
        <v>12</v>
      </c>
      <c r="EB30" s="56">
        <v>8</v>
      </c>
      <c r="EC30" s="56">
        <v>17</v>
      </c>
      <c r="ED30" s="56">
        <v>68</v>
      </c>
      <c r="EE30" s="56">
        <v>113</v>
      </c>
      <c r="EF30" s="56">
        <v>87</v>
      </c>
      <c r="EG30" s="56">
        <v>46</v>
      </c>
      <c r="EH30" s="56">
        <v>-3</v>
      </c>
      <c r="EI30" s="56">
        <v>-6</v>
      </c>
      <c r="EJ30" s="56">
        <v>10</v>
      </c>
      <c r="EK30" s="56">
        <v>22</v>
      </c>
      <c r="EL30" s="56">
        <v>63</v>
      </c>
      <c r="EM30" s="56">
        <v>81</v>
      </c>
      <c r="EN30" s="56">
        <v>37</v>
      </c>
      <c r="EO30" s="56">
        <v>27</v>
      </c>
      <c r="EP30" s="56">
        <v>0</v>
      </c>
      <c r="EQ30" s="56">
        <v>-4</v>
      </c>
      <c r="ER30" s="56">
        <v>-2</v>
      </c>
      <c r="ES30" s="56">
        <v>1</v>
      </c>
      <c r="ET30" s="56">
        <v>2</v>
      </c>
      <c r="EU30" s="56">
        <v>-2</v>
      </c>
      <c r="EV30" s="56">
        <v>0</v>
      </c>
      <c r="EW30" s="56">
        <v>3</v>
      </c>
      <c r="EX30" s="56">
        <v>5</v>
      </c>
      <c r="EY30" s="56">
        <v>34</v>
      </c>
      <c r="EZ30" s="56">
        <v>34</v>
      </c>
      <c r="FA30" s="56">
        <v>77</v>
      </c>
      <c r="FB30" s="56">
        <v>89</v>
      </c>
      <c r="FC30" s="56">
        <v>64</v>
      </c>
      <c r="FD30" s="56">
        <v>83</v>
      </c>
      <c r="FE30" s="56">
        <v>55</v>
      </c>
      <c r="FF30" s="56">
        <v>23</v>
      </c>
      <c r="FG30" s="56">
        <v>32</v>
      </c>
      <c r="FH30" s="56">
        <v>46</v>
      </c>
      <c r="FI30" s="56">
        <v>59</v>
      </c>
      <c r="FJ30" s="56">
        <v>185</v>
      </c>
      <c r="FK30" s="56">
        <v>228</v>
      </c>
      <c r="FL30" s="56">
        <v>222</v>
      </c>
      <c r="FM30" s="56">
        <v>136</v>
      </c>
      <c r="FN30" s="56">
        <v>17</v>
      </c>
      <c r="FO30" s="56">
        <v>28</v>
      </c>
      <c r="FP30" s="56">
        <v>68</v>
      </c>
      <c r="FQ30" s="56">
        <v>72</v>
      </c>
      <c r="FR30" s="56">
        <v>128</v>
      </c>
      <c r="FS30" s="56">
        <v>129</v>
      </c>
      <c r="FT30" s="56">
        <v>136</v>
      </c>
      <c r="FU30" s="56">
        <v>76</v>
      </c>
      <c r="FV30" s="56">
        <v>-3</v>
      </c>
      <c r="FW30" s="56">
        <v>3</v>
      </c>
      <c r="FX30" s="56">
        <v>1</v>
      </c>
      <c r="FY30" s="56">
        <v>6</v>
      </c>
      <c r="FZ30" s="56">
        <v>18</v>
      </c>
      <c r="GA30" s="56">
        <v>21</v>
      </c>
      <c r="GB30" s="56">
        <v>21</v>
      </c>
      <c r="GC30" s="56">
        <v>63</v>
      </c>
      <c r="GD30" s="56">
        <v>-13</v>
      </c>
      <c r="GE30" s="56">
        <v>18</v>
      </c>
      <c r="GF30" s="56">
        <v>96</v>
      </c>
      <c r="GG30" s="56">
        <v>70</v>
      </c>
      <c r="GH30" s="56">
        <v>279</v>
      </c>
      <c r="GI30" s="56">
        <v>250</v>
      </c>
      <c r="GJ30" s="56">
        <v>260</v>
      </c>
      <c r="GK30" s="56">
        <v>124</v>
      </c>
      <c r="GL30" s="56">
        <v>2</v>
      </c>
      <c r="GM30" s="56">
        <v>1</v>
      </c>
      <c r="GN30" s="56">
        <v>8</v>
      </c>
      <c r="GO30" s="56">
        <v>1</v>
      </c>
      <c r="GP30" s="56">
        <v>15</v>
      </c>
      <c r="GQ30" s="56">
        <v>19</v>
      </c>
      <c r="GR30" s="56">
        <v>18</v>
      </c>
      <c r="GS30" s="56">
        <v>23</v>
      </c>
      <c r="GT30" s="56">
        <v>-3</v>
      </c>
      <c r="GU30" s="56">
        <v>4</v>
      </c>
      <c r="GV30" s="56">
        <v>8</v>
      </c>
      <c r="GW30" s="56">
        <v>12</v>
      </c>
      <c r="GX30" s="56">
        <v>23</v>
      </c>
      <c r="GY30" s="56">
        <v>36</v>
      </c>
      <c r="GZ30" s="56">
        <v>23</v>
      </c>
      <c r="HA30" s="56">
        <v>6</v>
      </c>
      <c r="HB30" s="56">
        <v>25</v>
      </c>
      <c r="HC30" s="56">
        <v>34</v>
      </c>
      <c r="HD30" s="56">
        <v>108</v>
      </c>
      <c r="HE30" s="56">
        <v>110</v>
      </c>
      <c r="HF30" s="56">
        <v>235</v>
      </c>
      <c r="HG30" s="56">
        <v>235</v>
      </c>
      <c r="HH30" s="56">
        <v>267</v>
      </c>
      <c r="HI30" s="56">
        <v>194</v>
      </c>
      <c r="HJ30" s="56">
        <v>-10</v>
      </c>
      <c r="HK30" s="56">
        <v>0</v>
      </c>
      <c r="HL30" s="56">
        <v>7</v>
      </c>
      <c r="HM30" s="56">
        <v>20</v>
      </c>
      <c r="HN30" s="56">
        <v>62</v>
      </c>
      <c r="HO30" s="56">
        <v>69</v>
      </c>
      <c r="HP30" s="56">
        <v>65</v>
      </c>
      <c r="HQ30" s="56">
        <v>31</v>
      </c>
      <c r="HR30" s="56">
        <v>2</v>
      </c>
      <c r="HS30" s="56">
        <v>6</v>
      </c>
      <c r="HT30" s="56">
        <v>23</v>
      </c>
      <c r="HU30" s="56">
        <v>26</v>
      </c>
      <c r="HV30" s="56">
        <v>68</v>
      </c>
      <c r="HW30" s="56">
        <v>95</v>
      </c>
      <c r="HX30" s="56">
        <v>87</v>
      </c>
      <c r="HY30" s="56">
        <v>56</v>
      </c>
      <c r="HZ30" s="56">
        <v>21</v>
      </c>
      <c r="IA30" s="56">
        <v>46</v>
      </c>
      <c r="IB30" s="56">
        <v>125</v>
      </c>
      <c r="IC30" s="56">
        <v>181</v>
      </c>
      <c r="ID30" s="56">
        <v>241</v>
      </c>
      <c r="IE30" s="56">
        <v>319</v>
      </c>
      <c r="IF30" s="56">
        <v>403</v>
      </c>
      <c r="IG30" s="56">
        <v>293</v>
      </c>
      <c r="IH30" s="56">
        <v>26</v>
      </c>
      <c r="II30" s="56">
        <v>30</v>
      </c>
      <c r="IJ30" s="56">
        <v>30</v>
      </c>
      <c r="IK30" s="56">
        <v>29</v>
      </c>
      <c r="IL30" s="56">
        <v>59</v>
      </c>
      <c r="IM30" s="56">
        <v>69</v>
      </c>
      <c r="IN30" s="56">
        <v>65</v>
      </c>
      <c r="IO30" s="56">
        <v>78</v>
      </c>
      <c r="IP30" s="56">
        <v>-5</v>
      </c>
      <c r="IQ30" s="56">
        <v>1</v>
      </c>
      <c r="IR30" s="56">
        <v>6</v>
      </c>
      <c r="IS30" s="56">
        <v>14</v>
      </c>
      <c r="IT30" s="56">
        <v>7</v>
      </c>
      <c r="IU30" s="56">
        <v>10</v>
      </c>
      <c r="IV30" s="56">
        <v>12</v>
      </c>
      <c r="IW30" s="56">
        <v>1</v>
      </c>
      <c r="IX30" s="56">
        <v>379</v>
      </c>
      <c r="IY30" s="56">
        <v>273</v>
      </c>
      <c r="IZ30" s="56">
        <v>554</v>
      </c>
      <c r="JA30" s="56">
        <v>739</v>
      </c>
      <c r="JB30" s="56">
        <v>909</v>
      </c>
      <c r="JC30" s="56">
        <v>1001</v>
      </c>
      <c r="JD30" s="56">
        <v>994</v>
      </c>
      <c r="JE30" s="56">
        <v>865</v>
      </c>
      <c r="JF30" s="56">
        <v>10</v>
      </c>
      <c r="JG30" s="56">
        <v>15</v>
      </c>
      <c r="JH30" s="56">
        <v>1</v>
      </c>
      <c r="JI30" s="56">
        <v>-2</v>
      </c>
      <c r="JJ30" s="56">
        <v>27</v>
      </c>
      <c r="JK30" s="56">
        <v>28</v>
      </c>
      <c r="JL30" s="56">
        <v>72</v>
      </c>
      <c r="JM30" s="56">
        <v>70</v>
      </c>
      <c r="JN30" s="56">
        <v>14</v>
      </c>
      <c r="JO30" s="56">
        <v>3</v>
      </c>
      <c r="JP30" s="56">
        <v>18</v>
      </c>
      <c r="JQ30" s="56">
        <v>9</v>
      </c>
      <c r="JR30" s="56">
        <v>50</v>
      </c>
      <c r="JS30" s="56">
        <v>44</v>
      </c>
      <c r="JT30" s="56">
        <v>70</v>
      </c>
      <c r="JU30" s="56">
        <v>40</v>
      </c>
      <c r="JV30" s="56">
        <v>-28</v>
      </c>
      <c r="JW30" s="56">
        <v>-7</v>
      </c>
      <c r="JX30" s="56">
        <v>54</v>
      </c>
      <c r="JY30" s="56">
        <v>60</v>
      </c>
      <c r="JZ30" s="56">
        <v>67</v>
      </c>
      <c r="KA30" s="56">
        <v>142</v>
      </c>
      <c r="KB30" s="56">
        <v>159</v>
      </c>
      <c r="KC30" s="56">
        <v>113</v>
      </c>
      <c r="KD30" s="56">
        <v>-165</v>
      </c>
      <c r="KE30" s="56">
        <v>-92</v>
      </c>
      <c r="KF30" s="56">
        <v>0</v>
      </c>
      <c r="KG30" s="56">
        <v>17</v>
      </c>
      <c r="KH30" s="56">
        <v>50</v>
      </c>
      <c r="KI30" s="56">
        <v>85</v>
      </c>
      <c r="KJ30" s="56">
        <v>85</v>
      </c>
      <c r="KK30" s="56">
        <v>8</v>
      </c>
      <c r="KL30" s="56">
        <v>-25</v>
      </c>
      <c r="KM30" s="56">
        <v>-19</v>
      </c>
      <c r="KN30" s="56">
        <v>49</v>
      </c>
      <c r="KO30" s="56">
        <v>54</v>
      </c>
      <c r="KP30" s="56">
        <v>169</v>
      </c>
      <c r="KQ30" s="56">
        <v>153</v>
      </c>
      <c r="KR30" s="56">
        <v>334</v>
      </c>
      <c r="KS30" s="56">
        <v>131</v>
      </c>
      <c r="KT30" s="56">
        <v>8</v>
      </c>
      <c r="KU30" s="56">
        <v>12</v>
      </c>
      <c r="KV30" s="56">
        <v>38</v>
      </c>
      <c r="KW30" s="56">
        <v>26</v>
      </c>
      <c r="KX30" s="56">
        <v>91</v>
      </c>
      <c r="KY30" s="56">
        <v>44</v>
      </c>
      <c r="KZ30" s="56">
        <v>36</v>
      </c>
      <c r="LA30" s="56">
        <v>37</v>
      </c>
      <c r="LB30" s="56">
        <v>20</v>
      </c>
      <c r="LC30" s="56">
        <v>19</v>
      </c>
      <c r="LD30" s="56">
        <v>30</v>
      </c>
      <c r="LE30" s="56">
        <v>31</v>
      </c>
      <c r="LF30" s="56">
        <v>76</v>
      </c>
      <c r="LG30" s="56">
        <v>77</v>
      </c>
      <c r="LH30" s="56">
        <v>96</v>
      </c>
      <c r="LI30" s="56">
        <v>60</v>
      </c>
      <c r="LJ30" s="56">
        <v>-8</v>
      </c>
      <c r="LK30" s="56">
        <v>-11</v>
      </c>
      <c r="LL30" s="56">
        <v>11</v>
      </c>
      <c r="LM30" s="56">
        <v>24</v>
      </c>
      <c r="LN30" s="56">
        <v>45</v>
      </c>
      <c r="LO30" s="56">
        <v>40</v>
      </c>
      <c r="LP30" s="56">
        <v>40</v>
      </c>
      <c r="LQ30" s="56">
        <v>10</v>
      </c>
      <c r="LR30" s="56">
        <v>3</v>
      </c>
      <c r="LS30" s="56">
        <v>4</v>
      </c>
      <c r="LT30" s="56">
        <v>12</v>
      </c>
      <c r="LU30" s="56">
        <v>21</v>
      </c>
      <c r="LV30" s="56">
        <v>30</v>
      </c>
      <c r="LW30" s="56">
        <v>48</v>
      </c>
      <c r="LX30" s="56">
        <v>40</v>
      </c>
      <c r="LY30" s="56">
        <v>13</v>
      </c>
      <c r="LZ30" s="56">
        <v>14</v>
      </c>
      <c r="MA30" s="56">
        <v>-9</v>
      </c>
      <c r="MB30" s="56">
        <v>61</v>
      </c>
      <c r="MC30" s="56">
        <v>83</v>
      </c>
      <c r="MD30" s="56">
        <v>157</v>
      </c>
      <c r="ME30" s="56">
        <v>191</v>
      </c>
      <c r="MF30" s="56">
        <v>178</v>
      </c>
      <c r="MG30" s="56">
        <v>94</v>
      </c>
      <c r="MH30" s="56">
        <v>17</v>
      </c>
      <c r="MI30" s="56">
        <v>14</v>
      </c>
      <c r="MJ30" s="56">
        <v>46</v>
      </c>
      <c r="MK30" s="56">
        <v>69</v>
      </c>
      <c r="ML30" s="56">
        <v>85</v>
      </c>
      <c r="MM30" s="56">
        <v>97</v>
      </c>
      <c r="MN30" s="56">
        <v>101</v>
      </c>
      <c r="MO30" s="56">
        <v>59</v>
      </c>
      <c r="MP30" s="56">
        <v>-16</v>
      </c>
      <c r="MQ30" s="56">
        <v>32</v>
      </c>
      <c r="MR30" s="56">
        <v>44</v>
      </c>
      <c r="MS30" s="56">
        <v>93</v>
      </c>
      <c r="MT30" s="56">
        <v>84</v>
      </c>
      <c r="MU30" s="56">
        <v>133</v>
      </c>
      <c r="MV30" s="56">
        <v>195</v>
      </c>
      <c r="MW30" s="56">
        <v>90</v>
      </c>
      <c r="MX30" s="56">
        <v>-5</v>
      </c>
      <c r="MY30" s="56">
        <v>-7</v>
      </c>
      <c r="MZ30" s="56">
        <v>3</v>
      </c>
      <c r="NA30" s="56">
        <v>4</v>
      </c>
      <c r="NB30" s="56">
        <v>36</v>
      </c>
      <c r="NC30" s="56">
        <v>34</v>
      </c>
      <c r="ND30" s="56">
        <v>19</v>
      </c>
      <c r="NE30" s="56">
        <v>3</v>
      </c>
      <c r="NF30" s="56">
        <v>-5</v>
      </c>
      <c r="NG30" s="56">
        <v>11</v>
      </c>
      <c r="NH30" s="56">
        <v>95</v>
      </c>
      <c r="NI30" s="56">
        <v>86</v>
      </c>
      <c r="NJ30" s="56">
        <v>148</v>
      </c>
      <c r="NK30" s="56">
        <v>154</v>
      </c>
      <c r="NL30" s="56">
        <v>134</v>
      </c>
      <c r="NM30" s="56">
        <v>86</v>
      </c>
      <c r="NN30" s="56">
        <v>1</v>
      </c>
      <c r="NO30" s="56">
        <v>3</v>
      </c>
      <c r="NP30" s="56">
        <v>31</v>
      </c>
      <c r="NQ30" s="56">
        <v>23</v>
      </c>
      <c r="NR30" s="56">
        <v>34</v>
      </c>
      <c r="NS30" s="56">
        <v>41</v>
      </c>
      <c r="NT30" s="56">
        <v>59</v>
      </c>
      <c r="NU30" s="56">
        <v>27</v>
      </c>
      <c r="NV30" s="56">
        <v>7</v>
      </c>
      <c r="NW30" s="56">
        <v>8</v>
      </c>
      <c r="NX30" s="56">
        <v>13</v>
      </c>
      <c r="NY30" s="56">
        <v>26</v>
      </c>
      <c r="NZ30" s="56">
        <v>51</v>
      </c>
      <c r="OA30" s="56">
        <v>47</v>
      </c>
      <c r="OB30" s="56">
        <v>41</v>
      </c>
      <c r="OC30" s="56">
        <v>19</v>
      </c>
      <c r="OD30" s="56">
        <v>-9</v>
      </c>
      <c r="OE30" s="56">
        <v>23</v>
      </c>
      <c r="OF30" s="56">
        <v>36</v>
      </c>
      <c r="OG30" s="56">
        <v>44</v>
      </c>
      <c r="OH30" s="56">
        <v>58</v>
      </c>
      <c r="OI30" s="56">
        <v>89</v>
      </c>
      <c r="OJ30" s="56">
        <v>110</v>
      </c>
      <c r="OK30" s="56">
        <v>170</v>
      </c>
      <c r="OL30" s="56">
        <v>10</v>
      </c>
      <c r="OM30" s="56">
        <v>26</v>
      </c>
      <c r="ON30" s="56">
        <v>58</v>
      </c>
      <c r="OO30" s="56">
        <v>55</v>
      </c>
      <c r="OP30" s="56">
        <v>161</v>
      </c>
      <c r="OQ30" s="56">
        <v>175</v>
      </c>
      <c r="OR30" s="56">
        <v>129</v>
      </c>
      <c r="OS30" s="56">
        <v>109</v>
      </c>
      <c r="OT30" s="56">
        <v>83</v>
      </c>
      <c r="OU30" s="56">
        <v>44</v>
      </c>
      <c r="OV30" s="56">
        <v>155</v>
      </c>
      <c r="OW30" s="56">
        <v>199</v>
      </c>
      <c r="OX30" s="56">
        <v>401</v>
      </c>
      <c r="OY30" s="56">
        <v>425</v>
      </c>
      <c r="OZ30" s="56">
        <v>429</v>
      </c>
      <c r="PA30" s="56">
        <v>349</v>
      </c>
      <c r="PB30" s="56">
        <v>1</v>
      </c>
      <c r="PC30" s="56">
        <v>-1</v>
      </c>
      <c r="PD30" s="56">
        <v>-3</v>
      </c>
      <c r="PE30" s="56">
        <v>0</v>
      </c>
      <c r="PF30" s="56">
        <v>109</v>
      </c>
      <c r="PG30" s="56">
        <v>108</v>
      </c>
      <c r="PH30" s="56">
        <v>97</v>
      </c>
      <c r="PI30" s="56">
        <v>28</v>
      </c>
      <c r="PJ30" s="56">
        <v>-12</v>
      </c>
      <c r="PK30" s="56">
        <v>-11</v>
      </c>
      <c r="PL30" s="56">
        <v>77</v>
      </c>
      <c r="PM30" s="56">
        <v>88</v>
      </c>
      <c r="PN30" s="56">
        <v>161</v>
      </c>
      <c r="PO30" s="56">
        <v>162</v>
      </c>
      <c r="PP30" s="56">
        <v>150</v>
      </c>
      <c r="PQ30" s="56">
        <v>117</v>
      </c>
      <c r="PR30" s="56">
        <v>-1</v>
      </c>
      <c r="PS30" s="56">
        <v>-3</v>
      </c>
      <c r="PT30" s="56">
        <v>1</v>
      </c>
      <c r="PU30" s="56">
        <v>-1</v>
      </c>
      <c r="PV30" s="56">
        <v>19</v>
      </c>
      <c r="PW30" s="56">
        <v>21</v>
      </c>
      <c r="PX30" s="56">
        <v>39</v>
      </c>
      <c r="PY30" s="56">
        <v>30</v>
      </c>
      <c r="PZ30" s="56">
        <v>5</v>
      </c>
      <c r="QA30" s="56">
        <v>1</v>
      </c>
      <c r="QB30" s="56">
        <v>2</v>
      </c>
      <c r="QC30" s="56">
        <v>1</v>
      </c>
      <c r="QD30" s="56">
        <v>3</v>
      </c>
      <c r="QE30" s="56">
        <v>5</v>
      </c>
      <c r="QF30" s="56">
        <v>2</v>
      </c>
      <c r="QG30" s="56">
        <v>2</v>
      </c>
      <c r="QH30" s="56">
        <v>20</v>
      </c>
      <c r="QI30" s="56">
        <v>9</v>
      </c>
      <c r="QJ30" s="56">
        <v>27</v>
      </c>
      <c r="QK30" s="56">
        <v>38</v>
      </c>
      <c r="QL30" s="56">
        <v>69</v>
      </c>
      <c r="QM30" s="56">
        <v>69</v>
      </c>
      <c r="QN30" s="56">
        <v>73</v>
      </c>
      <c r="QO30" s="56">
        <v>41</v>
      </c>
      <c r="QP30" s="56">
        <v>3</v>
      </c>
      <c r="QQ30" s="56">
        <v>1</v>
      </c>
      <c r="QR30" s="56">
        <v>1</v>
      </c>
      <c r="QS30" s="56">
        <v>10</v>
      </c>
      <c r="QT30" s="56">
        <v>28</v>
      </c>
      <c r="QU30" s="56">
        <v>30</v>
      </c>
      <c r="QV30" s="56">
        <v>19</v>
      </c>
      <c r="QW30" s="56">
        <v>7</v>
      </c>
      <c r="QX30" s="56">
        <v>33</v>
      </c>
      <c r="QY30" s="56">
        <v>15</v>
      </c>
      <c r="QZ30" s="56">
        <v>-5</v>
      </c>
      <c r="RA30" s="56">
        <v>37</v>
      </c>
      <c r="RB30" s="56">
        <v>184</v>
      </c>
      <c r="RC30" s="56">
        <v>180</v>
      </c>
      <c r="RD30" s="56">
        <v>182</v>
      </c>
      <c r="RE30" s="56">
        <v>122</v>
      </c>
      <c r="RF30" s="56">
        <v>10</v>
      </c>
      <c r="RG30" s="56">
        <v>4</v>
      </c>
      <c r="RH30" s="56">
        <v>0</v>
      </c>
      <c r="RI30" s="56">
        <v>1</v>
      </c>
      <c r="RJ30" s="56">
        <v>9</v>
      </c>
      <c r="RK30" s="56">
        <v>14</v>
      </c>
      <c r="RL30" s="56">
        <v>6</v>
      </c>
      <c r="RM30" s="56">
        <v>3</v>
      </c>
      <c r="RN30" s="56">
        <v>4</v>
      </c>
      <c r="RO30" s="56">
        <v>-4</v>
      </c>
      <c r="RP30" s="56">
        <v>9</v>
      </c>
      <c r="RQ30" s="56">
        <v>5</v>
      </c>
      <c r="RR30" s="56">
        <v>19</v>
      </c>
      <c r="RS30" s="56">
        <v>12</v>
      </c>
      <c r="RT30" s="56">
        <v>6</v>
      </c>
      <c r="RU30" s="56">
        <v>3</v>
      </c>
      <c r="RV30" s="56">
        <v>-14</v>
      </c>
      <c r="RW30" s="56">
        <v>-8</v>
      </c>
      <c r="RX30" s="56">
        <v>4</v>
      </c>
      <c r="RY30" s="56">
        <v>0</v>
      </c>
      <c r="RZ30" s="56">
        <v>15</v>
      </c>
      <c r="SA30" s="56">
        <v>5</v>
      </c>
      <c r="SB30" s="56">
        <v>7</v>
      </c>
      <c r="SC30" s="56">
        <v>3</v>
      </c>
      <c r="SD30" s="56">
        <v>3</v>
      </c>
      <c r="SE30" s="56">
        <v>-1</v>
      </c>
      <c r="SF30" s="56">
        <v>4</v>
      </c>
      <c r="SG30" s="56">
        <v>2</v>
      </c>
      <c r="SH30" s="56">
        <v>1</v>
      </c>
      <c r="SI30" s="56">
        <v>6</v>
      </c>
      <c r="SJ30" s="56">
        <v>9</v>
      </c>
      <c r="SK30" s="56">
        <v>4</v>
      </c>
      <c r="SL30" s="56">
        <v>-2</v>
      </c>
      <c r="SM30" s="56">
        <v>-7</v>
      </c>
      <c r="SN30" s="56">
        <v>-10</v>
      </c>
      <c r="SO30" s="56">
        <v>1</v>
      </c>
      <c r="SP30" s="56">
        <v>-3</v>
      </c>
      <c r="SQ30" s="56">
        <v>6</v>
      </c>
      <c r="SR30" s="56">
        <v>10</v>
      </c>
      <c r="SS30" s="56">
        <v>1</v>
      </c>
      <c r="ST30" s="56">
        <v>-1</v>
      </c>
      <c r="SU30" s="56">
        <v>-6</v>
      </c>
      <c r="SV30" s="56">
        <v>-3</v>
      </c>
      <c r="SW30" s="56">
        <v>3</v>
      </c>
      <c r="SX30" s="56">
        <v>39</v>
      </c>
      <c r="SY30" s="56">
        <v>20</v>
      </c>
      <c r="SZ30" s="56">
        <v>29</v>
      </c>
      <c r="TA30" s="56">
        <v>14</v>
      </c>
      <c r="TB30" s="56">
        <v>-5</v>
      </c>
      <c r="TC30" s="56">
        <v>-12</v>
      </c>
      <c r="TD30" s="56">
        <v>-11</v>
      </c>
      <c r="TE30" s="56">
        <v>14</v>
      </c>
      <c r="TF30" s="56">
        <v>58</v>
      </c>
      <c r="TG30" s="56">
        <v>24</v>
      </c>
      <c r="TH30" s="56">
        <v>24</v>
      </c>
      <c r="TI30" s="56">
        <v>0</v>
      </c>
      <c r="TJ30" s="56">
        <v>-2</v>
      </c>
      <c r="TK30" s="56">
        <v>-3</v>
      </c>
      <c r="TL30" s="56">
        <v>2</v>
      </c>
      <c r="TM30" s="56">
        <v>6</v>
      </c>
      <c r="TN30" s="56">
        <v>9</v>
      </c>
      <c r="TO30" s="56">
        <v>9</v>
      </c>
      <c r="TP30" s="56">
        <v>22</v>
      </c>
      <c r="TQ30" s="56">
        <v>7</v>
      </c>
      <c r="TR30" s="56">
        <v>-3</v>
      </c>
      <c r="TS30" s="56">
        <v>5</v>
      </c>
      <c r="TT30" s="56">
        <v>-1</v>
      </c>
      <c r="TU30" s="56">
        <v>4</v>
      </c>
      <c r="TV30" s="56">
        <v>43</v>
      </c>
      <c r="TW30" s="56">
        <v>31</v>
      </c>
      <c r="TX30" s="56">
        <v>40</v>
      </c>
      <c r="TY30" s="56">
        <v>22</v>
      </c>
      <c r="TZ30" s="56">
        <v>13</v>
      </c>
      <c r="UA30" s="56">
        <v>33</v>
      </c>
      <c r="UB30" s="56">
        <v>27</v>
      </c>
      <c r="UC30" s="56">
        <v>46</v>
      </c>
      <c r="UD30" s="56">
        <v>77</v>
      </c>
      <c r="UE30" s="56">
        <v>57</v>
      </c>
      <c r="UF30" s="56">
        <v>26</v>
      </c>
      <c r="UG30" s="56">
        <v>29</v>
      </c>
      <c r="UH30" s="56">
        <v>2</v>
      </c>
      <c r="UI30" s="56">
        <v>2</v>
      </c>
      <c r="UJ30" s="56">
        <v>-1</v>
      </c>
      <c r="UK30" s="56">
        <v>0</v>
      </c>
      <c r="UL30" s="56">
        <v>6</v>
      </c>
      <c r="UM30" s="56">
        <v>3</v>
      </c>
      <c r="UN30" s="56">
        <v>7</v>
      </c>
      <c r="UO30" s="56">
        <v>1</v>
      </c>
      <c r="UP30" s="56">
        <v>36</v>
      </c>
      <c r="UQ30" s="56">
        <v>15</v>
      </c>
      <c r="UR30" s="56">
        <v>25</v>
      </c>
      <c r="US30" s="56">
        <v>115</v>
      </c>
      <c r="UT30" s="56">
        <v>178</v>
      </c>
      <c r="UU30" s="56">
        <v>213</v>
      </c>
      <c r="UV30" s="56">
        <v>311</v>
      </c>
      <c r="UW30" s="56">
        <v>27</v>
      </c>
      <c r="UX30" s="56">
        <v>2</v>
      </c>
      <c r="UY30" s="56">
        <v>0</v>
      </c>
      <c r="UZ30" s="56">
        <v>-1</v>
      </c>
      <c r="VA30" s="56">
        <v>1</v>
      </c>
      <c r="VB30" s="56">
        <v>7</v>
      </c>
      <c r="VC30" s="56">
        <v>4</v>
      </c>
      <c r="VD30" s="56">
        <v>8</v>
      </c>
      <c r="VE30" s="56">
        <v>5</v>
      </c>
      <c r="VF30" s="56">
        <v>0</v>
      </c>
      <c r="VG30" s="56">
        <v>-4</v>
      </c>
      <c r="VH30" s="56">
        <v>4</v>
      </c>
      <c r="VI30" s="56">
        <v>6</v>
      </c>
      <c r="VJ30" s="56">
        <v>4</v>
      </c>
      <c r="VK30" s="56">
        <v>7</v>
      </c>
      <c r="VL30" s="56">
        <v>13</v>
      </c>
      <c r="VM30" s="56">
        <v>5</v>
      </c>
      <c r="VN30">
        <v>-11</v>
      </c>
      <c r="VO30">
        <v>-4</v>
      </c>
      <c r="VP30">
        <v>2</v>
      </c>
      <c r="VQ30">
        <v>13</v>
      </c>
      <c r="VR30">
        <v>42</v>
      </c>
      <c r="VS30">
        <v>26</v>
      </c>
      <c r="VT30">
        <v>19</v>
      </c>
      <c r="VU30">
        <v>1</v>
      </c>
      <c r="VV30" s="56">
        <v>2</v>
      </c>
      <c r="VW30" s="56">
        <v>2</v>
      </c>
      <c r="VX30" s="56">
        <v>-7</v>
      </c>
      <c r="VY30" s="56">
        <v>-4</v>
      </c>
      <c r="VZ30" s="56">
        <v>-1</v>
      </c>
      <c r="WA30" s="56">
        <v>2</v>
      </c>
      <c r="WB30" s="56">
        <v>1</v>
      </c>
      <c r="WC30" s="56">
        <v>2</v>
      </c>
      <c r="WD30" s="56">
        <v>-6</v>
      </c>
      <c r="WE30" s="56">
        <v>0</v>
      </c>
      <c r="WF30" s="56">
        <v>4</v>
      </c>
      <c r="WG30" s="56">
        <v>7</v>
      </c>
      <c r="WH30" s="56">
        <v>38</v>
      </c>
      <c r="WI30" s="56">
        <v>54</v>
      </c>
      <c r="WJ30" s="56">
        <v>63</v>
      </c>
      <c r="WK30" s="56">
        <v>52</v>
      </c>
      <c r="WL30" s="56">
        <v>3</v>
      </c>
      <c r="WM30" s="56">
        <v>1</v>
      </c>
      <c r="WN30" s="56">
        <v>14</v>
      </c>
      <c r="WO30" s="56">
        <v>20</v>
      </c>
      <c r="WP30" s="56">
        <v>32</v>
      </c>
      <c r="WQ30" s="56">
        <v>36</v>
      </c>
      <c r="WR30" s="56">
        <v>40</v>
      </c>
      <c r="WS30" s="56">
        <v>14</v>
      </c>
      <c r="WT30" s="56">
        <v>0</v>
      </c>
      <c r="WU30" s="56">
        <v>1</v>
      </c>
      <c r="WV30" s="56">
        <v>5</v>
      </c>
      <c r="WW30" s="56">
        <v>3</v>
      </c>
      <c r="WX30" s="56">
        <v>5</v>
      </c>
      <c r="WY30" s="56">
        <v>6</v>
      </c>
      <c r="WZ30" s="56">
        <v>-3</v>
      </c>
      <c r="XA30" s="56">
        <v>5</v>
      </c>
    </row>
    <row r="31" spans="1:625">
      <c r="A31" t="s">
        <v>929</v>
      </c>
      <c r="B31" s="56">
        <v>-66</v>
      </c>
      <c r="C31" s="56">
        <v>-26</v>
      </c>
      <c r="D31" s="56">
        <v>6</v>
      </c>
      <c r="E31" s="56">
        <v>37</v>
      </c>
      <c r="F31" s="56">
        <v>113</v>
      </c>
      <c r="G31" s="56">
        <v>111</v>
      </c>
      <c r="H31" s="56">
        <v>85</v>
      </c>
      <c r="I31" s="56">
        <v>59</v>
      </c>
      <c r="J31" s="56">
        <v>24</v>
      </c>
      <c r="K31" s="56">
        <v>66</v>
      </c>
      <c r="L31" s="56">
        <v>99</v>
      </c>
      <c r="M31" s="56">
        <v>166</v>
      </c>
      <c r="N31" s="56">
        <v>349</v>
      </c>
      <c r="O31" s="56">
        <v>311</v>
      </c>
      <c r="P31" s="56">
        <v>244</v>
      </c>
      <c r="Q31" s="56">
        <v>161</v>
      </c>
      <c r="R31" s="56">
        <v>-18</v>
      </c>
      <c r="S31" s="56">
        <v>-16</v>
      </c>
      <c r="T31" s="56">
        <v>24</v>
      </c>
      <c r="U31" s="56">
        <v>60</v>
      </c>
      <c r="V31" s="56">
        <v>226</v>
      </c>
      <c r="W31" s="56">
        <v>214</v>
      </c>
      <c r="X31" s="56">
        <v>281</v>
      </c>
      <c r="Y31" s="56">
        <v>215</v>
      </c>
      <c r="Z31" s="56">
        <v>7</v>
      </c>
      <c r="AA31" s="56">
        <v>-1</v>
      </c>
      <c r="AB31" s="56">
        <v>13</v>
      </c>
      <c r="AC31" s="56">
        <v>13</v>
      </c>
      <c r="AD31" s="56">
        <v>61</v>
      </c>
      <c r="AE31" s="56">
        <v>79</v>
      </c>
      <c r="AF31" s="56">
        <v>70</v>
      </c>
      <c r="AG31" s="56">
        <v>25</v>
      </c>
      <c r="AH31" s="56">
        <v>35</v>
      </c>
      <c r="AI31" s="56">
        <v>17</v>
      </c>
      <c r="AJ31" s="56">
        <v>31</v>
      </c>
      <c r="AK31" s="56">
        <v>30</v>
      </c>
      <c r="AL31" s="56">
        <v>116</v>
      </c>
      <c r="AM31" s="56">
        <v>131</v>
      </c>
      <c r="AN31" s="56">
        <v>164</v>
      </c>
      <c r="AO31" s="56">
        <v>111</v>
      </c>
      <c r="AP31" s="56">
        <v>-3</v>
      </c>
      <c r="AQ31" s="56">
        <v>5</v>
      </c>
      <c r="AR31" s="56">
        <v>-7</v>
      </c>
      <c r="AS31" s="56">
        <v>5</v>
      </c>
      <c r="AT31" s="56">
        <v>82</v>
      </c>
      <c r="AU31" s="56">
        <v>65</v>
      </c>
      <c r="AV31" s="56">
        <v>28</v>
      </c>
      <c r="AW31" s="56">
        <v>10</v>
      </c>
      <c r="AX31" s="56">
        <v>3</v>
      </c>
      <c r="AY31" s="56">
        <v>-2</v>
      </c>
      <c r="AZ31" s="56">
        <v>1</v>
      </c>
      <c r="BA31" s="56">
        <v>1</v>
      </c>
      <c r="BB31" s="56">
        <v>6</v>
      </c>
      <c r="BC31" s="56">
        <v>12</v>
      </c>
      <c r="BD31" s="56">
        <v>7</v>
      </c>
      <c r="BE31" s="56">
        <v>2</v>
      </c>
      <c r="BF31" s="56">
        <v>-3</v>
      </c>
      <c r="BG31" s="56">
        <v>4</v>
      </c>
      <c r="BH31" s="56">
        <v>-7</v>
      </c>
      <c r="BI31" s="56">
        <v>6</v>
      </c>
      <c r="BJ31" s="56">
        <v>31</v>
      </c>
      <c r="BK31" s="56">
        <v>32</v>
      </c>
      <c r="BL31" s="56">
        <v>24</v>
      </c>
      <c r="BM31" s="56">
        <v>8</v>
      </c>
      <c r="BN31" s="56">
        <v>2</v>
      </c>
      <c r="BO31" s="56">
        <v>-4</v>
      </c>
      <c r="BP31" s="56">
        <v>6</v>
      </c>
      <c r="BQ31" s="56">
        <v>114</v>
      </c>
      <c r="BR31" s="56">
        <v>101</v>
      </c>
      <c r="BS31" s="56">
        <v>47</v>
      </c>
      <c r="BT31" s="56">
        <v>61</v>
      </c>
      <c r="BU31" s="56">
        <v>28</v>
      </c>
      <c r="BV31" s="56">
        <v>75</v>
      </c>
      <c r="BW31" s="56">
        <v>36</v>
      </c>
      <c r="BX31" s="56">
        <v>108</v>
      </c>
      <c r="BY31" s="56">
        <v>112</v>
      </c>
      <c r="BZ31" s="56">
        <v>194</v>
      </c>
      <c r="CA31" s="56">
        <v>195</v>
      </c>
      <c r="CB31" s="56">
        <v>203</v>
      </c>
      <c r="CC31" s="56">
        <v>83</v>
      </c>
      <c r="CD31" s="56">
        <v>12</v>
      </c>
      <c r="CE31" s="56">
        <v>16</v>
      </c>
      <c r="CF31" s="56">
        <v>34</v>
      </c>
      <c r="CG31" s="56">
        <v>9</v>
      </c>
      <c r="CH31" s="56">
        <v>101</v>
      </c>
      <c r="CI31" s="56">
        <v>82</v>
      </c>
      <c r="CJ31" s="56">
        <v>72</v>
      </c>
      <c r="CK31" s="56">
        <v>15</v>
      </c>
      <c r="CL31" s="56">
        <v>22</v>
      </c>
      <c r="CM31" s="56">
        <v>17</v>
      </c>
      <c r="CN31" s="56">
        <v>51</v>
      </c>
      <c r="CO31" s="56">
        <v>45</v>
      </c>
      <c r="CP31" s="56">
        <v>77</v>
      </c>
      <c r="CQ31" s="56">
        <v>81</v>
      </c>
      <c r="CR31" s="56">
        <v>120</v>
      </c>
      <c r="CS31" s="56">
        <v>95</v>
      </c>
      <c r="CT31" s="56">
        <v>-29</v>
      </c>
      <c r="CU31" s="56">
        <v>-13</v>
      </c>
      <c r="CV31" s="56">
        <v>17</v>
      </c>
      <c r="CW31" s="56">
        <v>41</v>
      </c>
      <c r="CX31" s="56">
        <v>65</v>
      </c>
      <c r="CY31" s="56">
        <v>96</v>
      </c>
      <c r="CZ31" s="56">
        <v>97</v>
      </c>
      <c r="DA31" s="56">
        <v>73</v>
      </c>
      <c r="DB31" s="56">
        <v>4</v>
      </c>
      <c r="DC31" s="56">
        <v>5</v>
      </c>
      <c r="DD31" s="56">
        <v>6</v>
      </c>
      <c r="DE31" s="56">
        <v>12</v>
      </c>
      <c r="DF31" s="56">
        <v>31</v>
      </c>
      <c r="DG31" s="56">
        <v>40</v>
      </c>
      <c r="DH31" s="56">
        <v>12</v>
      </c>
      <c r="DI31" s="56">
        <v>12</v>
      </c>
      <c r="DJ31" s="56">
        <v>23</v>
      </c>
      <c r="DK31" s="56">
        <v>34</v>
      </c>
      <c r="DL31" s="56">
        <v>44</v>
      </c>
      <c r="DM31" s="56">
        <v>54</v>
      </c>
      <c r="DN31" s="56">
        <v>150</v>
      </c>
      <c r="DO31" s="56">
        <v>144</v>
      </c>
      <c r="DP31" s="56">
        <v>134</v>
      </c>
      <c r="DQ31" s="56">
        <v>85</v>
      </c>
      <c r="DR31" s="56">
        <v>29</v>
      </c>
      <c r="DS31" s="56">
        <v>21</v>
      </c>
      <c r="DT31" s="56">
        <v>47</v>
      </c>
      <c r="DU31" s="56">
        <v>58</v>
      </c>
      <c r="DV31" s="56">
        <v>201</v>
      </c>
      <c r="DW31" s="56">
        <v>239</v>
      </c>
      <c r="DX31" s="56">
        <v>208</v>
      </c>
      <c r="DY31" s="56">
        <v>154</v>
      </c>
      <c r="DZ31" s="56">
        <v>10</v>
      </c>
      <c r="EA31" s="56">
        <v>6</v>
      </c>
      <c r="EB31" s="56">
        <v>23</v>
      </c>
      <c r="EC31" s="56">
        <v>22</v>
      </c>
      <c r="ED31" s="56">
        <v>74</v>
      </c>
      <c r="EE31" s="56">
        <v>124</v>
      </c>
      <c r="EF31" s="56">
        <v>99</v>
      </c>
      <c r="EG31" s="56">
        <v>72</v>
      </c>
      <c r="EH31" s="56">
        <v>1</v>
      </c>
      <c r="EI31" s="56">
        <v>-7</v>
      </c>
      <c r="EJ31" s="56">
        <v>8</v>
      </c>
      <c r="EK31" s="56">
        <v>1</v>
      </c>
      <c r="EL31" s="56">
        <v>66</v>
      </c>
      <c r="EM31" s="56">
        <v>97</v>
      </c>
      <c r="EN31" s="56">
        <v>37</v>
      </c>
      <c r="EO31" s="56">
        <v>16</v>
      </c>
      <c r="EP31" s="56">
        <v>-3</v>
      </c>
      <c r="EQ31" s="56">
        <v>2</v>
      </c>
      <c r="ER31" s="56">
        <v>6</v>
      </c>
      <c r="ES31" s="56">
        <v>0</v>
      </c>
      <c r="ET31" s="56">
        <v>1</v>
      </c>
      <c r="EU31" s="56">
        <v>2</v>
      </c>
      <c r="EV31" s="56">
        <v>2</v>
      </c>
      <c r="EW31" s="56">
        <v>0</v>
      </c>
      <c r="EX31" s="56">
        <v>20</v>
      </c>
      <c r="EY31" s="56">
        <v>22</v>
      </c>
      <c r="EZ31" s="56">
        <v>22</v>
      </c>
      <c r="FA31" s="56">
        <v>41</v>
      </c>
      <c r="FB31" s="56">
        <v>87</v>
      </c>
      <c r="FC31" s="56">
        <v>95</v>
      </c>
      <c r="FD31" s="56">
        <v>92</v>
      </c>
      <c r="FE31" s="56">
        <v>69</v>
      </c>
      <c r="FF31" s="56">
        <v>23</v>
      </c>
      <c r="FG31" s="56">
        <v>43</v>
      </c>
      <c r="FH31" s="56">
        <v>55</v>
      </c>
      <c r="FI31" s="56">
        <v>72</v>
      </c>
      <c r="FJ31" s="56">
        <v>194</v>
      </c>
      <c r="FK31" s="56">
        <v>242</v>
      </c>
      <c r="FL31" s="56">
        <v>234</v>
      </c>
      <c r="FM31" s="56">
        <v>148</v>
      </c>
      <c r="FN31" s="56">
        <v>25</v>
      </c>
      <c r="FO31" s="56">
        <v>49</v>
      </c>
      <c r="FP31" s="56">
        <v>68</v>
      </c>
      <c r="FQ31" s="56">
        <v>107</v>
      </c>
      <c r="FR31" s="56">
        <v>118</v>
      </c>
      <c r="FS31" s="56">
        <v>137</v>
      </c>
      <c r="FT31" s="56">
        <v>122</v>
      </c>
      <c r="FU31" s="56">
        <v>99</v>
      </c>
      <c r="FV31" s="56">
        <v>-5</v>
      </c>
      <c r="FW31" s="56">
        <v>-4</v>
      </c>
      <c r="FX31" s="56">
        <v>3</v>
      </c>
      <c r="FY31" s="56">
        <v>-3</v>
      </c>
      <c r="FZ31" s="56">
        <v>30</v>
      </c>
      <c r="GA31" s="56">
        <v>15</v>
      </c>
      <c r="GB31" s="56">
        <v>25</v>
      </c>
      <c r="GC31" s="56">
        <v>38</v>
      </c>
      <c r="GD31" s="56">
        <v>-25</v>
      </c>
      <c r="GE31" s="56">
        <v>3</v>
      </c>
      <c r="GF31" s="56">
        <v>95</v>
      </c>
      <c r="GG31" s="56">
        <v>48</v>
      </c>
      <c r="GH31" s="56">
        <v>271</v>
      </c>
      <c r="GI31" s="56">
        <v>231</v>
      </c>
      <c r="GJ31" s="56">
        <v>278</v>
      </c>
      <c r="GK31" s="56">
        <v>129</v>
      </c>
      <c r="GL31" s="56">
        <v>9</v>
      </c>
      <c r="GM31" s="56">
        <v>2</v>
      </c>
      <c r="GN31" s="56">
        <v>8</v>
      </c>
      <c r="GO31" s="56">
        <v>9</v>
      </c>
      <c r="GP31" s="56">
        <v>13</v>
      </c>
      <c r="GQ31" s="56">
        <v>32</v>
      </c>
      <c r="GR31" s="56">
        <v>26</v>
      </c>
      <c r="GS31" s="56">
        <v>23</v>
      </c>
      <c r="GT31" s="56">
        <v>5</v>
      </c>
      <c r="GU31" s="56">
        <v>5</v>
      </c>
      <c r="GV31" s="56">
        <v>2</v>
      </c>
      <c r="GW31" s="56">
        <v>3</v>
      </c>
      <c r="GX31" s="56">
        <v>32</v>
      </c>
      <c r="GY31" s="56">
        <v>44</v>
      </c>
      <c r="GZ31" s="56">
        <v>27</v>
      </c>
      <c r="HA31" s="56">
        <v>2</v>
      </c>
      <c r="HB31" s="56">
        <v>33</v>
      </c>
      <c r="HC31" s="56">
        <v>21</v>
      </c>
      <c r="HD31" s="56">
        <v>107</v>
      </c>
      <c r="HE31" s="56">
        <v>150</v>
      </c>
      <c r="HF31" s="56">
        <v>254</v>
      </c>
      <c r="HG31" s="56">
        <v>238</v>
      </c>
      <c r="HH31" s="56">
        <v>254</v>
      </c>
      <c r="HI31" s="56">
        <v>187</v>
      </c>
      <c r="HJ31" s="56">
        <v>-17</v>
      </c>
      <c r="HK31" s="56">
        <v>-3</v>
      </c>
      <c r="HL31" s="56">
        <v>-2</v>
      </c>
      <c r="HM31" s="56">
        <v>11</v>
      </c>
      <c r="HN31" s="56">
        <v>56</v>
      </c>
      <c r="HO31" s="56">
        <v>52</v>
      </c>
      <c r="HP31" s="56">
        <v>81</v>
      </c>
      <c r="HQ31" s="56">
        <v>44</v>
      </c>
      <c r="HR31" s="56">
        <v>15</v>
      </c>
      <c r="HS31" s="56">
        <v>4</v>
      </c>
      <c r="HT31" s="56">
        <v>26</v>
      </c>
      <c r="HU31" s="56">
        <v>19</v>
      </c>
      <c r="HV31" s="56">
        <v>79</v>
      </c>
      <c r="HW31" s="56">
        <v>99</v>
      </c>
      <c r="HX31" s="56">
        <v>80</v>
      </c>
      <c r="HY31" s="56">
        <v>72</v>
      </c>
      <c r="HZ31" s="56">
        <v>31</v>
      </c>
      <c r="IA31" s="56">
        <v>44</v>
      </c>
      <c r="IB31" s="56">
        <v>175</v>
      </c>
      <c r="IC31" s="56">
        <v>222</v>
      </c>
      <c r="ID31" s="56">
        <v>213</v>
      </c>
      <c r="IE31" s="56">
        <v>375</v>
      </c>
      <c r="IF31" s="56">
        <v>444</v>
      </c>
      <c r="IG31" s="56">
        <v>291</v>
      </c>
      <c r="IH31" s="56">
        <v>23</v>
      </c>
      <c r="II31" s="56">
        <v>11</v>
      </c>
      <c r="IJ31" s="56">
        <v>35</v>
      </c>
      <c r="IK31" s="56">
        <v>33</v>
      </c>
      <c r="IL31" s="56">
        <v>60</v>
      </c>
      <c r="IM31" s="56">
        <v>71</v>
      </c>
      <c r="IN31" s="56">
        <v>57</v>
      </c>
      <c r="IO31" s="56">
        <v>105</v>
      </c>
      <c r="IP31" s="56">
        <v>2</v>
      </c>
      <c r="IQ31" s="56">
        <v>-4</v>
      </c>
      <c r="IR31" s="56">
        <v>6</v>
      </c>
      <c r="IS31" s="56">
        <v>11</v>
      </c>
      <c r="IT31" s="56">
        <v>9</v>
      </c>
      <c r="IU31" s="56">
        <v>4</v>
      </c>
      <c r="IV31" s="56">
        <v>11</v>
      </c>
      <c r="IW31" s="56">
        <v>9</v>
      </c>
      <c r="IX31" s="56">
        <v>414</v>
      </c>
      <c r="IY31" s="56">
        <v>330</v>
      </c>
      <c r="IZ31" s="56">
        <v>644</v>
      </c>
      <c r="JA31" s="56">
        <v>859</v>
      </c>
      <c r="JB31" s="56">
        <v>1058</v>
      </c>
      <c r="JC31" s="56">
        <v>1194</v>
      </c>
      <c r="JD31" s="56">
        <v>1155</v>
      </c>
      <c r="JE31" s="56">
        <v>1001</v>
      </c>
      <c r="JF31" s="56">
        <v>-2</v>
      </c>
      <c r="JG31" s="56">
        <v>2</v>
      </c>
      <c r="JH31" s="56">
        <v>22</v>
      </c>
      <c r="JI31" s="56">
        <v>21</v>
      </c>
      <c r="JJ31" s="56">
        <v>42</v>
      </c>
      <c r="JK31" s="56">
        <v>33</v>
      </c>
      <c r="JL31" s="56">
        <v>65</v>
      </c>
      <c r="JM31" s="56">
        <v>58</v>
      </c>
      <c r="JN31" s="56">
        <v>11</v>
      </c>
      <c r="JO31" s="56">
        <v>10</v>
      </c>
      <c r="JP31" s="56">
        <v>8</v>
      </c>
      <c r="JQ31" s="56">
        <v>12</v>
      </c>
      <c r="JR31" s="56">
        <v>57</v>
      </c>
      <c r="JS31" s="56">
        <v>39</v>
      </c>
      <c r="JT31" s="56">
        <v>86</v>
      </c>
      <c r="JU31" s="56">
        <v>30</v>
      </c>
      <c r="JV31" s="56">
        <v>-38</v>
      </c>
      <c r="JW31" s="56">
        <v>14</v>
      </c>
      <c r="JX31" s="56">
        <v>60</v>
      </c>
      <c r="JY31" s="56">
        <v>65</v>
      </c>
      <c r="JZ31" s="56">
        <v>98</v>
      </c>
      <c r="KA31" s="56">
        <v>147</v>
      </c>
      <c r="KB31" s="56">
        <v>169</v>
      </c>
      <c r="KC31" s="56">
        <v>113</v>
      </c>
      <c r="KD31" s="56">
        <v>-177</v>
      </c>
      <c r="KE31" s="56">
        <v>-82</v>
      </c>
      <c r="KF31" s="56">
        <v>8</v>
      </c>
      <c r="KG31" s="56">
        <v>38</v>
      </c>
      <c r="KH31" s="56">
        <v>45</v>
      </c>
      <c r="KI31" s="56">
        <v>88</v>
      </c>
      <c r="KJ31" s="56">
        <v>102</v>
      </c>
      <c r="KK31" s="56">
        <v>50</v>
      </c>
      <c r="KL31" s="56">
        <v>-16</v>
      </c>
      <c r="KM31" s="56">
        <v>2</v>
      </c>
      <c r="KN31" s="56">
        <v>69</v>
      </c>
      <c r="KO31" s="56">
        <v>66</v>
      </c>
      <c r="KP31" s="56">
        <v>160</v>
      </c>
      <c r="KQ31" s="56">
        <v>163</v>
      </c>
      <c r="KR31" s="56">
        <v>338</v>
      </c>
      <c r="KS31" s="56">
        <v>143</v>
      </c>
      <c r="KT31" s="56">
        <v>3</v>
      </c>
      <c r="KU31" s="56">
        <v>8</v>
      </c>
      <c r="KV31" s="56">
        <v>13</v>
      </c>
      <c r="KW31" s="56">
        <v>29</v>
      </c>
      <c r="KX31" s="56">
        <v>87</v>
      </c>
      <c r="KY31" s="56">
        <v>42</v>
      </c>
      <c r="KZ31" s="56">
        <v>45</v>
      </c>
      <c r="LA31" s="56">
        <v>15</v>
      </c>
      <c r="LB31" s="56">
        <v>17</v>
      </c>
      <c r="LC31" s="56">
        <v>8</v>
      </c>
      <c r="LD31" s="56">
        <v>32</v>
      </c>
      <c r="LE31" s="56">
        <v>44</v>
      </c>
      <c r="LF31" s="56">
        <v>77</v>
      </c>
      <c r="LG31" s="56">
        <v>82</v>
      </c>
      <c r="LH31" s="56">
        <v>81</v>
      </c>
      <c r="LI31" s="56">
        <v>54</v>
      </c>
      <c r="LJ31" s="56">
        <v>5</v>
      </c>
      <c r="LK31" s="56">
        <v>4</v>
      </c>
      <c r="LL31" s="56">
        <v>10</v>
      </c>
      <c r="LM31" s="56">
        <v>19</v>
      </c>
      <c r="LN31" s="56">
        <v>20</v>
      </c>
      <c r="LO31" s="56">
        <v>47</v>
      </c>
      <c r="LP31" s="56">
        <v>39</v>
      </c>
      <c r="LQ31" s="56">
        <v>13</v>
      </c>
      <c r="LR31" s="56">
        <v>3</v>
      </c>
      <c r="LS31" s="56">
        <v>4</v>
      </c>
      <c r="LT31" s="56">
        <v>19</v>
      </c>
      <c r="LU31" s="56">
        <v>6</v>
      </c>
      <c r="LV31" s="56">
        <v>37</v>
      </c>
      <c r="LW31" s="56">
        <v>29</v>
      </c>
      <c r="LX31" s="56">
        <v>27</v>
      </c>
      <c r="LY31" s="56">
        <v>17</v>
      </c>
      <c r="LZ31" s="56">
        <v>37</v>
      </c>
      <c r="MA31" s="56">
        <v>14</v>
      </c>
      <c r="MB31" s="56">
        <v>67</v>
      </c>
      <c r="MC31" s="56">
        <v>72</v>
      </c>
      <c r="MD31" s="56">
        <v>144</v>
      </c>
      <c r="ME31" s="56">
        <v>222</v>
      </c>
      <c r="MF31" s="56">
        <v>178</v>
      </c>
      <c r="MG31" s="56">
        <v>85</v>
      </c>
      <c r="MH31" s="56">
        <v>18</v>
      </c>
      <c r="MI31" s="56">
        <v>16</v>
      </c>
      <c r="MJ31" s="56">
        <v>38</v>
      </c>
      <c r="MK31" s="56">
        <v>79</v>
      </c>
      <c r="ML31" s="56">
        <v>110</v>
      </c>
      <c r="MM31" s="56">
        <v>102</v>
      </c>
      <c r="MN31" s="56">
        <v>117</v>
      </c>
      <c r="MO31" s="56">
        <v>67</v>
      </c>
      <c r="MP31" s="56">
        <v>-9</v>
      </c>
      <c r="MQ31" s="56">
        <v>21</v>
      </c>
      <c r="MR31" s="56">
        <v>84</v>
      </c>
      <c r="MS31" s="56">
        <v>123</v>
      </c>
      <c r="MT31" s="56">
        <v>113</v>
      </c>
      <c r="MU31" s="56">
        <v>149</v>
      </c>
      <c r="MV31" s="56">
        <v>207</v>
      </c>
      <c r="MW31" s="56">
        <v>102</v>
      </c>
      <c r="MX31" s="56">
        <v>-2</v>
      </c>
      <c r="MY31" s="56">
        <v>-2</v>
      </c>
      <c r="MZ31" s="56">
        <v>1</v>
      </c>
      <c r="NA31" s="56">
        <v>13</v>
      </c>
      <c r="NB31" s="56">
        <v>29</v>
      </c>
      <c r="NC31" s="56">
        <v>34</v>
      </c>
      <c r="ND31" s="56">
        <v>14</v>
      </c>
      <c r="NE31" s="56">
        <v>-1</v>
      </c>
      <c r="NF31" s="56">
        <v>11</v>
      </c>
      <c r="NG31" s="56">
        <v>4</v>
      </c>
      <c r="NH31" s="56">
        <v>119</v>
      </c>
      <c r="NI31" s="56">
        <v>94</v>
      </c>
      <c r="NJ31" s="56">
        <v>164</v>
      </c>
      <c r="NK31" s="56">
        <v>181</v>
      </c>
      <c r="NL31" s="56">
        <v>146</v>
      </c>
      <c r="NM31" s="56">
        <v>102</v>
      </c>
      <c r="NN31" s="56">
        <v>8</v>
      </c>
      <c r="NO31" s="56">
        <v>20</v>
      </c>
      <c r="NP31" s="56">
        <v>47</v>
      </c>
      <c r="NQ31" s="56">
        <v>24</v>
      </c>
      <c r="NR31" s="56">
        <v>50</v>
      </c>
      <c r="NS31" s="56">
        <v>69</v>
      </c>
      <c r="NT31" s="56">
        <v>70</v>
      </c>
      <c r="NU31" s="56">
        <v>34</v>
      </c>
      <c r="NV31" s="56">
        <v>4</v>
      </c>
      <c r="NW31" s="56">
        <v>11</v>
      </c>
      <c r="NX31" s="56">
        <v>16</v>
      </c>
      <c r="NY31" s="56">
        <v>24</v>
      </c>
      <c r="NZ31" s="56">
        <v>36</v>
      </c>
      <c r="OA31" s="56">
        <v>41</v>
      </c>
      <c r="OB31" s="56">
        <v>64</v>
      </c>
      <c r="OC31" s="56">
        <v>26</v>
      </c>
      <c r="OD31" s="56">
        <v>-5</v>
      </c>
      <c r="OE31" s="56">
        <v>-5</v>
      </c>
      <c r="OF31" s="56">
        <v>26</v>
      </c>
      <c r="OG31" s="56">
        <v>27</v>
      </c>
      <c r="OH31" s="56">
        <v>58</v>
      </c>
      <c r="OI31" s="56">
        <v>82</v>
      </c>
      <c r="OJ31" s="56">
        <v>125</v>
      </c>
      <c r="OK31" s="56">
        <v>133</v>
      </c>
      <c r="OL31" s="56">
        <v>14</v>
      </c>
      <c r="OM31" s="56">
        <v>22</v>
      </c>
      <c r="ON31" s="56">
        <v>59</v>
      </c>
      <c r="OO31" s="56">
        <v>98</v>
      </c>
      <c r="OP31" s="56">
        <v>172</v>
      </c>
      <c r="OQ31" s="56">
        <v>207</v>
      </c>
      <c r="OR31" s="56">
        <v>166</v>
      </c>
      <c r="OS31" s="56">
        <v>125</v>
      </c>
      <c r="OT31" s="56">
        <v>77</v>
      </c>
      <c r="OU31" s="56">
        <v>19</v>
      </c>
      <c r="OV31" s="56">
        <v>160</v>
      </c>
      <c r="OW31" s="56">
        <v>273</v>
      </c>
      <c r="OX31" s="56">
        <v>387</v>
      </c>
      <c r="OY31" s="56">
        <v>504</v>
      </c>
      <c r="OZ31" s="56">
        <v>490</v>
      </c>
      <c r="PA31" s="56">
        <v>403</v>
      </c>
      <c r="PB31" s="56">
        <v>2</v>
      </c>
      <c r="PC31" s="56">
        <v>3</v>
      </c>
      <c r="PD31" s="56">
        <v>1</v>
      </c>
      <c r="PE31" s="56">
        <v>10</v>
      </c>
      <c r="PF31" s="56">
        <v>102</v>
      </c>
      <c r="PG31" s="56">
        <v>89</v>
      </c>
      <c r="PH31" s="56">
        <v>98</v>
      </c>
      <c r="PI31" s="56">
        <v>43</v>
      </c>
      <c r="PJ31" s="56">
        <v>-6</v>
      </c>
      <c r="PK31" s="56">
        <v>-12</v>
      </c>
      <c r="PL31" s="56">
        <v>78</v>
      </c>
      <c r="PM31" s="56">
        <v>97</v>
      </c>
      <c r="PN31" s="56">
        <v>178</v>
      </c>
      <c r="PO31" s="56">
        <v>194</v>
      </c>
      <c r="PP31" s="56">
        <v>169</v>
      </c>
      <c r="PQ31" s="56">
        <v>125</v>
      </c>
      <c r="PR31" s="56">
        <v>0</v>
      </c>
      <c r="PS31" s="56">
        <v>4</v>
      </c>
      <c r="PT31" s="56">
        <v>-3</v>
      </c>
      <c r="PU31" s="56">
        <v>2</v>
      </c>
      <c r="PV31" s="56">
        <v>22</v>
      </c>
      <c r="PW31" s="56">
        <v>22</v>
      </c>
      <c r="PX31" s="56">
        <v>37</v>
      </c>
      <c r="PY31" s="56">
        <v>22</v>
      </c>
      <c r="PZ31" s="56">
        <v>-1</v>
      </c>
      <c r="QA31" s="56">
        <v>0</v>
      </c>
      <c r="QB31" s="56">
        <v>-1</v>
      </c>
      <c r="QC31" s="56">
        <v>2</v>
      </c>
      <c r="QD31" s="56">
        <v>1</v>
      </c>
      <c r="QE31" s="56">
        <v>2</v>
      </c>
      <c r="QF31" s="56">
        <v>0</v>
      </c>
      <c r="QG31" s="56">
        <v>0</v>
      </c>
      <c r="QH31" s="56">
        <v>28</v>
      </c>
      <c r="QI31" s="56">
        <v>13</v>
      </c>
      <c r="QJ31" s="56">
        <v>23</v>
      </c>
      <c r="QK31" s="56">
        <v>51</v>
      </c>
      <c r="QL31" s="56">
        <v>81</v>
      </c>
      <c r="QM31" s="56">
        <v>108</v>
      </c>
      <c r="QN31" s="56">
        <v>71</v>
      </c>
      <c r="QO31" s="56">
        <v>42</v>
      </c>
      <c r="QP31" s="56">
        <v>4</v>
      </c>
      <c r="QQ31" s="56">
        <v>4</v>
      </c>
      <c r="QR31" s="56">
        <v>4</v>
      </c>
      <c r="QS31" s="56">
        <v>13</v>
      </c>
      <c r="QT31" s="56">
        <v>27</v>
      </c>
      <c r="QU31" s="56">
        <v>32</v>
      </c>
      <c r="QV31" s="56">
        <v>28</v>
      </c>
      <c r="QW31" s="56">
        <v>5</v>
      </c>
      <c r="QX31" s="56">
        <v>87</v>
      </c>
      <c r="QY31" s="56">
        <v>7</v>
      </c>
      <c r="QZ31" s="56">
        <v>2</v>
      </c>
      <c r="RA31" s="56">
        <v>22</v>
      </c>
      <c r="RB31" s="56">
        <v>206</v>
      </c>
      <c r="RC31" s="56">
        <v>171</v>
      </c>
      <c r="RD31" s="56">
        <v>195</v>
      </c>
      <c r="RE31" s="56">
        <v>104</v>
      </c>
      <c r="RF31" s="56">
        <v>2</v>
      </c>
      <c r="RG31" s="56">
        <v>-1</v>
      </c>
      <c r="RH31" s="56">
        <v>-1</v>
      </c>
      <c r="RI31" s="56">
        <v>4</v>
      </c>
      <c r="RJ31" s="56">
        <v>9</v>
      </c>
      <c r="RK31" s="56">
        <v>21</v>
      </c>
      <c r="RL31" s="56">
        <v>11</v>
      </c>
      <c r="RM31" s="56">
        <v>13</v>
      </c>
      <c r="RN31" s="56">
        <v>7</v>
      </c>
      <c r="RO31" s="56">
        <v>-2</v>
      </c>
      <c r="RP31" s="56">
        <v>8</v>
      </c>
      <c r="RQ31" s="56">
        <v>2</v>
      </c>
      <c r="RR31" s="56">
        <v>6</v>
      </c>
      <c r="RS31" s="56">
        <v>12</v>
      </c>
      <c r="RT31" s="56">
        <v>11</v>
      </c>
      <c r="RU31" s="56">
        <v>6</v>
      </c>
      <c r="RV31" s="56">
        <v>-4</v>
      </c>
      <c r="RW31" s="56">
        <v>-8</v>
      </c>
      <c r="RX31" s="56">
        <v>-6</v>
      </c>
      <c r="RY31" s="56">
        <v>2</v>
      </c>
      <c r="RZ31" s="56">
        <v>5</v>
      </c>
      <c r="SA31" s="56">
        <v>13</v>
      </c>
      <c r="SB31" s="56">
        <v>16</v>
      </c>
      <c r="SC31" s="56">
        <v>5</v>
      </c>
      <c r="SD31" s="56">
        <v>0</v>
      </c>
      <c r="SE31" s="56">
        <v>1</v>
      </c>
      <c r="SF31" s="56">
        <v>3</v>
      </c>
      <c r="SG31" s="56">
        <v>5</v>
      </c>
      <c r="SH31" s="56">
        <v>6</v>
      </c>
      <c r="SI31" s="56">
        <v>4</v>
      </c>
      <c r="SJ31" s="56">
        <v>7</v>
      </c>
      <c r="SK31" s="56">
        <v>0</v>
      </c>
      <c r="SL31" s="56">
        <v>-3</v>
      </c>
      <c r="SM31" s="56">
        <v>0</v>
      </c>
      <c r="SN31" s="56">
        <v>-6</v>
      </c>
      <c r="SO31" s="56">
        <v>-3</v>
      </c>
      <c r="SP31" s="56">
        <v>-1</v>
      </c>
      <c r="SQ31" s="56">
        <v>7</v>
      </c>
      <c r="SR31" s="56">
        <v>5</v>
      </c>
      <c r="SS31" s="56">
        <v>3</v>
      </c>
      <c r="ST31" s="56">
        <v>0</v>
      </c>
      <c r="SU31" s="56">
        <v>-7</v>
      </c>
      <c r="SV31" s="56">
        <v>-3</v>
      </c>
      <c r="SW31" s="56">
        <v>13</v>
      </c>
      <c r="SX31" s="56">
        <v>25</v>
      </c>
      <c r="SY31" s="56">
        <v>26</v>
      </c>
      <c r="SZ31" s="56">
        <v>33</v>
      </c>
      <c r="TA31" s="56">
        <v>25</v>
      </c>
      <c r="TB31" s="56">
        <v>2</v>
      </c>
      <c r="TC31" s="56">
        <v>-16</v>
      </c>
      <c r="TD31" s="56">
        <v>-9</v>
      </c>
      <c r="TE31" s="56">
        <v>12</v>
      </c>
      <c r="TF31" s="56">
        <v>36</v>
      </c>
      <c r="TG31" s="56">
        <v>15</v>
      </c>
      <c r="TH31" s="56">
        <v>15</v>
      </c>
      <c r="TI31" s="56">
        <v>15</v>
      </c>
      <c r="TJ31" s="56">
        <v>-3</v>
      </c>
      <c r="TK31" s="56">
        <v>-4</v>
      </c>
      <c r="TL31" s="56">
        <v>5</v>
      </c>
      <c r="TM31" s="56">
        <v>3</v>
      </c>
      <c r="TN31" s="56">
        <v>7</v>
      </c>
      <c r="TO31" s="56">
        <v>18</v>
      </c>
      <c r="TP31" s="56">
        <v>22</v>
      </c>
      <c r="TQ31" s="56">
        <v>6</v>
      </c>
      <c r="TR31" s="56">
        <v>4</v>
      </c>
      <c r="TS31" s="56">
        <v>-2</v>
      </c>
      <c r="TT31" s="56">
        <v>6</v>
      </c>
      <c r="TU31" s="56">
        <v>7</v>
      </c>
      <c r="TV31" s="56">
        <v>36</v>
      </c>
      <c r="TW31" s="56">
        <v>23</v>
      </c>
      <c r="TX31" s="56">
        <v>31</v>
      </c>
      <c r="TY31" s="56">
        <v>18</v>
      </c>
      <c r="TZ31" s="56">
        <v>17</v>
      </c>
      <c r="UA31" s="56">
        <v>20</v>
      </c>
      <c r="UB31" s="56">
        <v>36</v>
      </c>
      <c r="UC31" s="56">
        <v>53</v>
      </c>
      <c r="UD31" s="56">
        <v>88</v>
      </c>
      <c r="UE31" s="56">
        <v>52</v>
      </c>
      <c r="UF31" s="56">
        <v>48</v>
      </c>
      <c r="UG31" s="56">
        <v>32</v>
      </c>
      <c r="UH31" s="56">
        <v>7</v>
      </c>
      <c r="UI31" s="56">
        <v>2</v>
      </c>
      <c r="UJ31" s="56">
        <v>-1</v>
      </c>
      <c r="UK31" s="56">
        <v>-1</v>
      </c>
      <c r="UL31" s="56">
        <v>5</v>
      </c>
      <c r="UM31" s="56">
        <v>6</v>
      </c>
      <c r="UN31" s="56">
        <v>11</v>
      </c>
      <c r="UO31" s="56">
        <v>4</v>
      </c>
      <c r="UP31" s="56">
        <v>51</v>
      </c>
      <c r="UQ31" s="56">
        <v>30</v>
      </c>
      <c r="UR31" s="56">
        <v>46</v>
      </c>
      <c r="US31" s="56">
        <v>150</v>
      </c>
      <c r="UT31" s="56">
        <v>195</v>
      </c>
      <c r="UU31" s="56">
        <v>268</v>
      </c>
      <c r="UV31" s="56">
        <v>248</v>
      </c>
      <c r="UW31" s="56">
        <v>37</v>
      </c>
      <c r="UX31" s="56">
        <v>-2</v>
      </c>
      <c r="UY31" s="56">
        <v>2</v>
      </c>
      <c r="UZ31" s="56">
        <v>-1</v>
      </c>
      <c r="VA31" s="56">
        <v>0</v>
      </c>
      <c r="VB31" s="56">
        <v>2</v>
      </c>
      <c r="VC31" s="56">
        <v>3</v>
      </c>
      <c r="VD31" s="56">
        <v>5</v>
      </c>
      <c r="VE31" s="56">
        <v>3</v>
      </c>
      <c r="VF31" s="56">
        <v>-3</v>
      </c>
      <c r="VG31" s="56">
        <v>0</v>
      </c>
      <c r="VH31" s="56">
        <v>13</v>
      </c>
      <c r="VI31" s="56">
        <v>10</v>
      </c>
      <c r="VJ31" s="56">
        <v>14</v>
      </c>
      <c r="VK31" s="56">
        <v>4</v>
      </c>
      <c r="VL31" s="56">
        <v>7</v>
      </c>
      <c r="VM31" s="56">
        <v>1</v>
      </c>
      <c r="VN31">
        <v>-9</v>
      </c>
      <c r="VO31">
        <v>2</v>
      </c>
      <c r="VP31">
        <v>-4</v>
      </c>
      <c r="VQ31">
        <v>17</v>
      </c>
      <c r="VR31">
        <v>33</v>
      </c>
      <c r="VS31">
        <v>24</v>
      </c>
      <c r="VT31">
        <v>12</v>
      </c>
      <c r="VU31">
        <v>3</v>
      </c>
      <c r="VV31" s="56">
        <v>-2</v>
      </c>
      <c r="VW31" s="56">
        <v>-2</v>
      </c>
      <c r="VX31" s="56">
        <v>-5</v>
      </c>
      <c r="VY31" s="56">
        <v>-7</v>
      </c>
      <c r="VZ31" s="56">
        <v>0</v>
      </c>
      <c r="WA31" s="56">
        <v>-1</v>
      </c>
      <c r="WB31" s="56">
        <v>2</v>
      </c>
      <c r="WC31" s="56">
        <v>-2</v>
      </c>
      <c r="WD31" s="56">
        <v>-5</v>
      </c>
      <c r="WE31" s="56">
        <v>-8</v>
      </c>
      <c r="WF31" s="56">
        <v>-2</v>
      </c>
      <c r="WG31" s="56">
        <v>4</v>
      </c>
      <c r="WH31" s="56">
        <v>39</v>
      </c>
      <c r="WI31" s="56">
        <v>34</v>
      </c>
      <c r="WJ31" s="56">
        <v>53</v>
      </c>
      <c r="WK31" s="56">
        <v>26</v>
      </c>
      <c r="WL31" s="56">
        <v>-10</v>
      </c>
      <c r="WM31" s="56">
        <v>9</v>
      </c>
      <c r="WN31" s="56">
        <v>10</v>
      </c>
      <c r="WO31" s="56">
        <v>20</v>
      </c>
      <c r="WP31" s="56">
        <v>30</v>
      </c>
      <c r="WQ31" s="56">
        <v>53</v>
      </c>
      <c r="WR31" s="56">
        <v>27</v>
      </c>
      <c r="WS31" s="56">
        <v>28</v>
      </c>
      <c r="WT31" s="56">
        <v>8</v>
      </c>
      <c r="WU31" s="56">
        <v>4</v>
      </c>
      <c r="WV31" s="56">
        <v>4</v>
      </c>
      <c r="WW31" s="56">
        <v>0</v>
      </c>
      <c r="WX31" s="56">
        <v>5</v>
      </c>
      <c r="WY31" s="56">
        <v>6</v>
      </c>
      <c r="WZ31" s="56">
        <v>-1</v>
      </c>
      <c r="XA31" s="56">
        <v>2</v>
      </c>
    </row>
    <row r="32" spans="1:625">
      <c r="A32" t="s">
        <v>930</v>
      </c>
      <c r="B32" s="56">
        <v>-63</v>
      </c>
      <c r="C32" s="56">
        <v>-29</v>
      </c>
      <c r="D32" s="56">
        <v>9</v>
      </c>
      <c r="E32" s="56">
        <v>39</v>
      </c>
      <c r="F32" s="56">
        <v>90</v>
      </c>
      <c r="G32" s="56">
        <v>96</v>
      </c>
      <c r="H32" s="56">
        <v>130</v>
      </c>
      <c r="I32" s="56">
        <v>62</v>
      </c>
      <c r="J32" s="56">
        <v>24</v>
      </c>
      <c r="K32" s="56">
        <v>67</v>
      </c>
      <c r="L32" s="56">
        <v>92</v>
      </c>
      <c r="M32" s="56">
        <v>187</v>
      </c>
      <c r="N32" s="56">
        <v>352</v>
      </c>
      <c r="O32" s="56">
        <v>347</v>
      </c>
      <c r="P32" s="56">
        <v>267</v>
      </c>
      <c r="Q32" s="56">
        <v>141</v>
      </c>
      <c r="R32" s="56">
        <v>-20</v>
      </c>
      <c r="S32" s="56">
        <v>-22</v>
      </c>
      <c r="T32" s="56">
        <v>12</v>
      </c>
      <c r="U32" s="56">
        <v>34</v>
      </c>
      <c r="V32" s="56">
        <v>239</v>
      </c>
      <c r="W32" s="56">
        <v>222</v>
      </c>
      <c r="X32" s="56">
        <v>269</v>
      </c>
      <c r="Y32" s="56">
        <v>208</v>
      </c>
      <c r="Z32" s="56">
        <v>15</v>
      </c>
      <c r="AA32" s="56">
        <v>10</v>
      </c>
      <c r="AB32" s="56">
        <v>14</v>
      </c>
      <c r="AC32" s="56">
        <v>19</v>
      </c>
      <c r="AD32" s="56">
        <v>77</v>
      </c>
      <c r="AE32" s="56">
        <v>84</v>
      </c>
      <c r="AF32" s="56">
        <v>57</v>
      </c>
      <c r="AG32" s="56">
        <v>25</v>
      </c>
      <c r="AH32" s="56">
        <v>30</v>
      </c>
      <c r="AI32" s="56">
        <v>-8</v>
      </c>
      <c r="AJ32" s="56">
        <v>29</v>
      </c>
      <c r="AK32" s="56">
        <v>29</v>
      </c>
      <c r="AL32" s="56">
        <v>110</v>
      </c>
      <c r="AM32" s="56">
        <v>130</v>
      </c>
      <c r="AN32" s="56">
        <v>149</v>
      </c>
      <c r="AO32" s="56">
        <v>94</v>
      </c>
      <c r="AP32" s="56">
        <v>5</v>
      </c>
      <c r="AQ32" s="56">
        <v>5</v>
      </c>
      <c r="AR32" s="56">
        <v>-5</v>
      </c>
      <c r="AS32" s="56">
        <v>-2</v>
      </c>
      <c r="AT32" s="56">
        <v>93</v>
      </c>
      <c r="AU32" s="56">
        <v>69</v>
      </c>
      <c r="AV32" s="56">
        <v>31</v>
      </c>
      <c r="AW32" s="56">
        <v>18</v>
      </c>
      <c r="AX32" s="56">
        <v>3</v>
      </c>
      <c r="AY32" s="56">
        <v>-4</v>
      </c>
      <c r="AZ32" s="56">
        <v>0</v>
      </c>
      <c r="BA32" s="56">
        <v>2</v>
      </c>
      <c r="BB32" s="56">
        <v>9</v>
      </c>
      <c r="BC32" s="56">
        <v>13</v>
      </c>
      <c r="BD32" s="56">
        <v>6</v>
      </c>
      <c r="BE32" s="56">
        <v>3</v>
      </c>
      <c r="BF32" s="56">
        <v>2</v>
      </c>
      <c r="BG32" s="56">
        <v>0</v>
      </c>
      <c r="BH32" s="56">
        <v>2</v>
      </c>
      <c r="BI32" s="56">
        <v>3</v>
      </c>
      <c r="BJ32" s="56">
        <v>37</v>
      </c>
      <c r="BK32" s="56">
        <v>12</v>
      </c>
      <c r="BL32" s="56">
        <v>22</v>
      </c>
      <c r="BM32" s="56">
        <v>8</v>
      </c>
      <c r="BN32" s="56">
        <v>2</v>
      </c>
      <c r="BO32" s="56">
        <v>-3</v>
      </c>
      <c r="BP32" s="56">
        <v>2</v>
      </c>
      <c r="BQ32" s="56">
        <v>148</v>
      </c>
      <c r="BR32" s="56">
        <v>94</v>
      </c>
      <c r="BS32" s="56">
        <v>62</v>
      </c>
      <c r="BT32" s="56">
        <v>44</v>
      </c>
      <c r="BU32" s="56">
        <v>25</v>
      </c>
      <c r="BV32" s="56">
        <v>44</v>
      </c>
      <c r="BW32" s="56">
        <v>40</v>
      </c>
      <c r="BX32" s="56">
        <v>92</v>
      </c>
      <c r="BY32" s="56">
        <v>103</v>
      </c>
      <c r="BZ32" s="56">
        <v>201</v>
      </c>
      <c r="CA32" s="56">
        <v>174</v>
      </c>
      <c r="CB32" s="56">
        <v>200</v>
      </c>
      <c r="CC32" s="56">
        <v>96</v>
      </c>
      <c r="CD32" s="56">
        <v>24</v>
      </c>
      <c r="CE32" s="56">
        <v>-4</v>
      </c>
      <c r="CF32" s="56">
        <v>29</v>
      </c>
      <c r="CG32" s="56">
        <v>30</v>
      </c>
      <c r="CH32" s="56">
        <v>109</v>
      </c>
      <c r="CI32" s="56">
        <v>83</v>
      </c>
      <c r="CJ32" s="56">
        <v>67</v>
      </c>
      <c r="CK32" s="56">
        <v>17</v>
      </c>
      <c r="CL32" s="56">
        <v>15</v>
      </c>
      <c r="CM32" s="56">
        <v>11</v>
      </c>
      <c r="CN32" s="56">
        <v>45</v>
      </c>
      <c r="CO32" s="56">
        <v>33</v>
      </c>
      <c r="CP32" s="56">
        <v>67</v>
      </c>
      <c r="CQ32" s="56">
        <v>79</v>
      </c>
      <c r="CR32" s="56">
        <v>94</v>
      </c>
      <c r="CS32" s="56">
        <v>71</v>
      </c>
      <c r="CT32" s="56">
        <v>3</v>
      </c>
      <c r="CU32" s="56">
        <v>-1</v>
      </c>
      <c r="CV32" s="56">
        <v>17</v>
      </c>
      <c r="CW32" s="56">
        <v>58</v>
      </c>
      <c r="CX32" s="56">
        <v>85</v>
      </c>
      <c r="CY32" s="56">
        <v>81</v>
      </c>
      <c r="CZ32" s="56">
        <v>129</v>
      </c>
      <c r="DA32" s="56">
        <v>45</v>
      </c>
      <c r="DB32" s="56">
        <v>6</v>
      </c>
      <c r="DC32" s="56">
        <v>6</v>
      </c>
      <c r="DD32" s="56">
        <v>7</v>
      </c>
      <c r="DE32" s="56">
        <v>14</v>
      </c>
      <c r="DF32" s="56">
        <v>32</v>
      </c>
      <c r="DG32" s="56">
        <v>36</v>
      </c>
      <c r="DH32" s="56">
        <v>15</v>
      </c>
      <c r="DI32" s="56">
        <v>13</v>
      </c>
      <c r="DJ32" s="56">
        <v>33</v>
      </c>
      <c r="DK32" s="56">
        <v>36</v>
      </c>
      <c r="DL32" s="56">
        <v>53</v>
      </c>
      <c r="DM32" s="56">
        <v>73</v>
      </c>
      <c r="DN32" s="56">
        <v>131</v>
      </c>
      <c r="DO32" s="56">
        <v>144</v>
      </c>
      <c r="DP32" s="56">
        <v>134</v>
      </c>
      <c r="DQ32" s="56">
        <v>89</v>
      </c>
      <c r="DR32" s="56">
        <v>36</v>
      </c>
      <c r="DS32" s="56">
        <v>15</v>
      </c>
      <c r="DT32" s="56">
        <v>38</v>
      </c>
      <c r="DU32" s="56">
        <v>45</v>
      </c>
      <c r="DV32" s="56">
        <v>167</v>
      </c>
      <c r="DW32" s="56">
        <v>240</v>
      </c>
      <c r="DX32" s="56">
        <v>196</v>
      </c>
      <c r="DY32" s="56">
        <v>141</v>
      </c>
      <c r="DZ32" s="56">
        <v>18</v>
      </c>
      <c r="EA32" s="56">
        <v>0</v>
      </c>
      <c r="EB32" s="56">
        <v>24</v>
      </c>
      <c r="EC32" s="56">
        <v>26</v>
      </c>
      <c r="ED32" s="56">
        <v>55</v>
      </c>
      <c r="EE32" s="56">
        <v>124</v>
      </c>
      <c r="EF32" s="56">
        <v>79</v>
      </c>
      <c r="EG32" s="56">
        <v>44</v>
      </c>
      <c r="EH32" s="56">
        <v>-5</v>
      </c>
      <c r="EI32" s="56">
        <v>-10</v>
      </c>
      <c r="EJ32" s="56">
        <v>-3</v>
      </c>
      <c r="EK32" s="56">
        <v>15</v>
      </c>
      <c r="EL32" s="56">
        <v>77</v>
      </c>
      <c r="EM32" s="56">
        <v>76</v>
      </c>
      <c r="EN32" s="56">
        <v>36</v>
      </c>
      <c r="EO32" s="56">
        <v>30</v>
      </c>
      <c r="EP32" s="56">
        <v>1</v>
      </c>
      <c r="EQ32" s="56">
        <v>-2</v>
      </c>
      <c r="ER32" s="56">
        <v>2</v>
      </c>
      <c r="ES32" s="56">
        <v>-1</v>
      </c>
      <c r="ET32" s="56">
        <v>4</v>
      </c>
      <c r="EU32" s="56">
        <v>9</v>
      </c>
      <c r="EV32" s="56">
        <v>4</v>
      </c>
      <c r="EW32" s="56">
        <v>0</v>
      </c>
      <c r="EX32" s="56">
        <v>19</v>
      </c>
      <c r="EY32" s="56">
        <v>36</v>
      </c>
      <c r="EZ32" s="56">
        <v>36</v>
      </c>
      <c r="FA32" s="56">
        <v>62</v>
      </c>
      <c r="FB32" s="56">
        <v>80</v>
      </c>
      <c r="FC32" s="56">
        <v>91</v>
      </c>
      <c r="FD32" s="56">
        <v>99</v>
      </c>
      <c r="FE32" s="56">
        <v>66</v>
      </c>
      <c r="FF32" s="56">
        <v>17</v>
      </c>
      <c r="FG32" s="56">
        <v>45</v>
      </c>
      <c r="FH32" s="56">
        <v>56</v>
      </c>
      <c r="FI32" s="56">
        <v>66</v>
      </c>
      <c r="FJ32" s="56">
        <v>173</v>
      </c>
      <c r="FK32" s="56">
        <v>236</v>
      </c>
      <c r="FL32" s="56">
        <v>252</v>
      </c>
      <c r="FM32" s="56">
        <v>155</v>
      </c>
      <c r="FN32" s="56">
        <v>24</v>
      </c>
      <c r="FO32" s="56">
        <v>57</v>
      </c>
      <c r="FP32" s="56">
        <v>70</v>
      </c>
      <c r="FQ32" s="56">
        <v>85</v>
      </c>
      <c r="FR32" s="56">
        <v>128</v>
      </c>
      <c r="FS32" s="56">
        <v>159</v>
      </c>
      <c r="FT32" s="56">
        <v>147</v>
      </c>
      <c r="FU32" s="56">
        <v>102</v>
      </c>
      <c r="FV32" s="56">
        <v>5</v>
      </c>
      <c r="FW32" s="56">
        <v>3</v>
      </c>
      <c r="FX32" s="56">
        <v>3</v>
      </c>
      <c r="FY32" s="56">
        <v>11</v>
      </c>
      <c r="FZ32" s="56">
        <v>16</v>
      </c>
      <c r="GA32" s="56">
        <v>17</v>
      </c>
      <c r="GB32" s="56">
        <v>28</v>
      </c>
      <c r="GC32" s="56">
        <v>54</v>
      </c>
      <c r="GD32" s="56">
        <v>-16</v>
      </c>
      <c r="GE32" s="56">
        <v>40</v>
      </c>
      <c r="GF32" s="56">
        <v>73</v>
      </c>
      <c r="GG32" s="56">
        <v>82</v>
      </c>
      <c r="GH32" s="56">
        <v>286</v>
      </c>
      <c r="GI32" s="56">
        <v>248</v>
      </c>
      <c r="GJ32" s="56">
        <v>293</v>
      </c>
      <c r="GK32" s="56">
        <v>153</v>
      </c>
      <c r="GL32" s="56">
        <v>2</v>
      </c>
      <c r="GM32" s="56">
        <v>-5</v>
      </c>
      <c r="GN32" s="56">
        <v>10</v>
      </c>
      <c r="GO32" s="56">
        <v>4</v>
      </c>
      <c r="GP32" s="56">
        <v>10</v>
      </c>
      <c r="GQ32" s="56">
        <v>18</v>
      </c>
      <c r="GR32" s="56">
        <v>27</v>
      </c>
      <c r="GS32" s="56">
        <v>26</v>
      </c>
      <c r="GT32" s="56">
        <v>0</v>
      </c>
      <c r="GU32" s="56">
        <v>7</v>
      </c>
      <c r="GV32" s="56">
        <v>18</v>
      </c>
      <c r="GW32" s="56">
        <v>10</v>
      </c>
      <c r="GX32" s="56">
        <v>25</v>
      </c>
      <c r="GY32" s="56">
        <v>35</v>
      </c>
      <c r="GZ32" s="56">
        <v>24</v>
      </c>
      <c r="HA32" s="56">
        <v>0</v>
      </c>
      <c r="HB32" s="56">
        <v>16</v>
      </c>
      <c r="HC32" s="56">
        <v>35</v>
      </c>
      <c r="HD32" s="56">
        <v>126</v>
      </c>
      <c r="HE32" s="56">
        <v>122</v>
      </c>
      <c r="HF32" s="56">
        <v>241</v>
      </c>
      <c r="HG32" s="56">
        <v>212</v>
      </c>
      <c r="HH32" s="56">
        <v>298</v>
      </c>
      <c r="HI32" s="56">
        <v>183</v>
      </c>
      <c r="HJ32" s="56">
        <v>-10</v>
      </c>
      <c r="HK32" s="56">
        <v>-9</v>
      </c>
      <c r="HL32" s="56">
        <v>16</v>
      </c>
      <c r="HM32" s="56">
        <v>14</v>
      </c>
      <c r="HN32" s="56">
        <v>46</v>
      </c>
      <c r="HO32" s="56">
        <v>46</v>
      </c>
      <c r="HP32" s="56">
        <v>39</v>
      </c>
      <c r="HQ32" s="56">
        <v>32</v>
      </c>
      <c r="HR32" s="56">
        <v>1</v>
      </c>
      <c r="HS32" s="56">
        <v>7</v>
      </c>
      <c r="HT32" s="56">
        <v>25</v>
      </c>
      <c r="HU32" s="56">
        <v>14</v>
      </c>
      <c r="HV32" s="56">
        <v>74</v>
      </c>
      <c r="HW32" s="56">
        <v>77</v>
      </c>
      <c r="HX32" s="56">
        <v>84</v>
      </c>
      <c r="HY32" s="56">
        <v>64</v>
      </c>
      <c r="HZ32" s="56">
        <v>31</v>
      </c>
      <c r="IA32" s="56">
        <v>71</v>
      </c>
      <c r="IB32" s="56">
        <v>144</v>
      </c>
      <c r="IC32" s="56">
        <v>152</v>
      </c>
      <c r="ID32" s="56">
        <v>249</v>
      </c>
      <c r="IE32" s="56">
        <v>365</v>
      </c>
      <c r="IF32" s="56">
        <v>422</v>
      </c>
      <c r="IG32" s="56">
        <v>304</v>
      </c>
      <c r="IH32" s="56">
        <v>27</v>
      </c>
      <c r="II32" s="56">
        <v>22</v>
      </c>
      <c r="IJ32" s="56">
        <v>19</v>
      </c>
      <c r="IK32" s="56">
        <v>40</v>
      </c>
      <c r="IL32" s="56">
        <v>80</v>
      </c>
      <c r="IM32" s="56">
        <v>71</v>
      </c>
      <c r="IN32" s="56">
        <v>83</v>
      </c>
      <c r="IO32" s="56">
        <v>97</v>
      </c>
      <c r="IP32" s="56">
        <v>6</v>
      </c>
      <c r="IQ32" s="56">
        <v>-1</v>
      </c>
      <c r="IR32" s="56">
        <v>6</v>
      </c>
      <c r="IS32" s="56">
        <v>6</v>
      </c>
      <c r="IT32" s="56">
        <v>6</v>
      </c>
      <c r="IU32" s="56">
        <v>15</v>
      </c>
      <c r="IV32" s="56">
        <v>7</v>
      </c>
      <c r="IW32" s="56">
        <v>1</v>
      </c>
      <c r="IX32" s="56">
        <v>442</v>
      </c>
      <c r="IY32" s="56">
        <v>331</v>
      </c>
      <c r="IZ32" s="56">
        <v>667</v>
      </c>
      <c r="JA32" s="56">
        <v>901</v>
      </c>
      <c r="JB32" s="56">
        <v>1118</v>
      </c>
      <c r="JC32" s="56">
        <v>1271</v>
      </c>
      <c r="JD32" s="56">
        <v>1223</v>
      </c>
      <c r="JE32" s="56">
        <v>998</v>
      </c>
      <c r="JF32" s="56">
        <v>-9</v>
      </c>
      <c r="JG32" s="56">
        <v>12</v>
      </c>
      <c r="JH32" s="56">
        <v>4</v>
      </c>
      <c r="JI32" s="56">
        <v>6</v>
      </c>
      <c r="JJ32" s="56">
        <v>45</v>
      </c>
      <c r="JK32" s="56">
        <v>42</v>
      </c>
      <c r="JL32" s="56">
        <v>56</v>
      </c>
      <c r="JM32" s="56">
        <v>56</v>
      </c>
      <c r="JN32" s="56">
        <v>8</v>
      </c>
      <c r="JO32" s="56">
        <v>7</v>
      </c>
      <c r="JP32" s="56">
        <v>8</v>
      </c>
      <c r="JQ32" s="56">
        <v>19</v>
      </c>
      <c r="JR32" s="56">
        <v>44</v>
      </c>
      <c r="JS32" s="56">
        <v>36</v>
      </c>
      <c r="JT32" s="56">
        <v>89</v>
      </c>
      <c r="JU32" s="56">
        <v>48</v>
      </c>
      <c r="JV32" s="56">
        <v>-11</v>
      </c>
      <c r="JW32" s="56">
        <v>16</v>
      </c>
      <c r="JX32" s="56">
        <v>50</v>
      </c>
      <c r="JY32" s="56">
        <v>84</v>
      </c>
      <c r="JZ32" s="56">
        <v>109</v>
      </c>
      <c r="KA32" s="56">
        <v>138</v>
      </c>
      <c r="KB32" s="56">
        <v>187</v>
      </c>
      <c r="KC32" s="56">
        <v>100</v>
      </c>
      <c r="KD32" s="56">
        <v>-147</v>
      </c>
      <c r="KE32" s="56">
        <v>-66</v>
      </c>
      <c r="KF32" s="56">
        <v>-10</v>
      </c>
      <c r="KG32" s="56">
        <v>39</v>
      </c>
      <c r="KH32" s="56">
        <v>73</v>
      </c>
      <c r="KI32" s="56">
        <v>104</v>
      </c>
      <c r="KJ32" s="56">
        <v>95</v>
      </c>
      <c r="KK32" s="56">
        <v>16</v>
      </c>
      <c r="KL32" s="56">
        <v>-7</v>
      </c>
      <c r="KM32" s="56">
        <v>-12</v>
      </c>
      <c r="KN32" s="56">
        <v>84</v>
      </c>
      <c r="KO32" s="56">
        <v>48</v>
      </c>
      <c r="KP32" s="56">
        <v>186</v>
      </c>
      <c r="KQ32" s="56">
        <v>176</v>
      </c>
      <c r="KR32" s="56">
        <v>290</v>
      </c>
      <c r="KS32" s="56">
        <v>146</v>
      </c>
      <c r="KT32" s="56">
        <v>5</v>
      </c>
      <c r="KU32" s="56">
        <v>13</v>
      </c>
      <c r="KV32" s="56">
        <v>19</v>
      </c>
      <c r="KW32" s="56">
        <v>29</v>
      </c>
      <c r="KX32" s="56">
        <v>104</v>
      </c>
      <c r="KY32" s="56">
        <v>43</v>
      </c>
      <c r="KZ32" s="56">
        <v>53</v>
      </c>
      <c r="LA32" s="56">
        <v>19</v>
      </c>
      <c r="LB32" s="56">
        <v>22</v>
      </c>
      <c r="LC32" s="56">
        <v>19</v>
      </c>
      <c r="LD32" s="56">
        <v>30</v>
      </c>
      <c r="LE32" s="56">
        <v>43</v>
      </c>
      <c r="LF32" s="56">
        <v>72</v>
      </c>
      <c r="LG32" s="56">
        <v>85</v>
      </c>
      <c r="LH32" s="56">
        <v>99</v>
      </c>
      <c r="LI32" s="56">
        <v>47</v>
      </c>
      <c r="LJ32" s="56">
        <v>-6</v>
      </c>
      <c r="LK32" s="56">
        <v>-12</v>
      </c>
      <c r="LL32" s="56">
        <v>32</v>
      </c>
      <c r="LM32" s="56">
        <v>26</v>
      </c>
      <c r="LN32" s="56">
        <v>49</v>
      </c>
      <c r="LO32" s="56">
        <v>61</v>
      </c>
      <c r="LP32" s="56">
        <v>35</v>
      </c>
      <c r="LQ32" s="56">
        <v>13</v>
      </c>
      <c r="LR32" s="56">
        <v>0</v>
      </c>
      <c r="LS32" s="56">
        <v>-1</v>
      </c>
      <c r="LT32" s="56">
        <v>20</v>
      </c>
      <c r="LU32" s="56">
        <v>10</v>
      </c>
      <c r="LV32" s="56">
        <v>33</v>
      </c>
      <c r="LW32" s="56">
        <v>42</v>
      </c>
      <c r="LX32" s="56">
        <v>31</v>
      </c>
      <c r="LY32" s="56">
        <v>23</v>
      </c>
      <c r="LZ32" s="56">
        <v>30</v>
      </c>
      <c r="MA32" s="56">
        <v>-9</v>
      </c>
      <c r="MB32" s="56">
        <v>40</v>
      </c>
      <c r="MC32" s="56">
        <v>69</v>
      </c>
      <c r="MD32" s="56">
        <v>146</v>
      </c>
      <c r="ME32" s="56">
        <v>194</v>
      </c>
      <c r="MF32" s="56">
        <v>171</v>
      </c>
      <c r="MG32" s="56">
        <v>92</v>
      </c>
      <c r="MH32" s="56">
        <v>9</v>
      </c>
      <c r="MI32" s="56">
        <v>19</v>
      </c>
      <c r="MJ32" s="56">
        <v>40</v>
      </c>
      <c r="MK32" s="56">
        <v>78</v>
      </c>
      <c r="ML32" s="56">
        <v>111</v>
      </c>
      <c r="MM32" s="56">
        <v>111</v>
      </c>
      <c r="MN32" s="56">
        <v>105</v>
      </c>
      <c r="MO32" s="56">
        <v>54</v>
      </c>
      <c r="MP32" s="56">
        <v>-14</v>
      </c>
      <c r="MQ32" s="56">
        <v>23</v>
      </c>
      <c r="MR32" s="56">
        <v>86</v>
      </c>
      <c r="MS32" s="56">
        <v>101</v>
      </c>
      <c r="MT32" s="56">
        <v>106</v>
      </c>
      <c r="MU32" s="56">
        <v>142</v>
      </c>
      <c r="MV32" s="56">
        <v>191</v>
      </c>
      <c r="MW32" s="56">
        <v>105</v>
      </c>
      <c r="MX32" s="56">
        <v>2</v>
      </c>
      <c r="MY32" s="56">
        <v>-3</v>
      </c>
      <c r="MZ32" s="56">
        <v>-2</v>
      </c>
      <c r="NA32" s="56">
        <v>3</v>
      </c>
      <c r="NB32" s="56">
        <v>38</v>
      </c>
      <c r="NC32" s="56">
        <v>35</v>
      </c>
      <c r="ND32" s="56">
        <v>21</v>
      </c>
      <c r="NE32" s="56">
        <v>7</v>
      </c>
      <c r="NF32" s="56">
        <v>-6</v>
      </c>
      <c r="NG32" s="56">
        <v>9</v>
      </c>
      <c r="NH32" s="56">
        <v>69</v>
      </c>
      <c r="NI32" s="56">
        <v>95</v>
      </c>
      <c r="NJ32" s="56">
        <v>165</v>
      </c>
      <c r="NK32" s="56">
        <v>188</v>
      </c>
      <c r="NL32" s="56">
        <v>161</v>
      </c>
      <c r="NM32" s="56">
        <v>72</v>
      </c>
      <c r="NN32" s="56">
        <v>22</v>
      </c>
      <c r="NO32" s="56">
        <v>9</v>
      </c>
      <c r="NP32" s="56">
        <v>33</v>
      </c>
      <c r="NQ32" s="56">
        <v>31</v>
      </c>
      <c r="NR32" s="56">
        <v>44</v>
      </c>
      <c r="NS32" s="56">
        <v>70</v>
      </c>
      <c r="NT32" s="56">
        <v>60</v>
      </c>
      <c r="NU32" s="56">
        <v>26</v>
      </c>
      <c r="NV32" s="56">
        <v>8</v>
      </c>
      <c r="NW32" s="56">
        <v>12</v>
      </c>
      <c r="NX32" s="56">
        <v>10</v>
      </c>
      <c r="NY32" s="56">
        <v>21</v>
      </c>
      <c r="NZ32" s="56">
        <v>58</v>
      </c>
      <c r="OA32" s="56">
        <v>62</v>
      </c>
      <c r="OB32" s="56">
        <v>52</v>
      </c>
      <c r="OC32" s="56">
        <v>24</v>
      </c>
      <c r="OD32" s="56">
        <v>-18</v>
      </c>
      <c r="OE32" s="56">
        <v>-5</v>
      </c>
      <c r="OF32" s="56">
        <v>18</v>
      </c>
      <c r="OG32" s="56">
        <v>27</v>
      </c>
      <c r="OH32" s="56">
        <v>60</v>
      </c>
      <c r="OI32" s="56">
        <v>83</v>
      </c>
      <c r="OJ32" s="56">
        <v>90</v>
      </c>
      <c r="OK32" s="56">
        <v>128</v>
      </c>
      <c r="OL32" s="56">
        <v>20</v>
      </c>
      <c r="OM32" s="56">
        <v>35</v>
      </c>
      <c r="ON32" s="56">
        <v>69</v>
      </c>
      <c r="OO32" s="56">
        <v>80</v>
      </c>
      <c r="OP32" s="56">
        <v>161</v>
      </c>
      <c r="OQ32" s="56">
        <v>173</v>
      </c>
      <c r="OR32" s="56">
        <v>167</v>
      </c>
      <c r="OS32" s="56">
        <v>91</v>
      </c>
      <c r="OT32" s="56">
        <v>53</v>
      </c>
      <c r="OU32" s="56">
        <v>35</v>
      </c>
      <c r="OV32" s="56">
        <v>150</v>
      </c>
      <c r="OW32" s="56">
        <v>268</v>
      </c>
      <c r="OX32" s="56">
        <v>347</v>
      </c>
      <c r="OY32" s="56">
        <v>484</v>
      </c>
      <c r="OZ32" s="56">
        <v>450</v>
      </c>
      <c r="PA32" s="56">
        <v>380</v>
      </c>
      <c r="PB32" s="56">
        <v>-8</v>
      </c>
      <c r="PC32" s="56">
        <v>7</v>
      </c>
      <c r="PD32" s="56">
        <v>9</v>
      </c>
      <c r="PE32" s="56">
        <v>7</v>
      </c>
      <c r="PF32" s="56">
        <v>112</v>
      </c>
      <c r="PG32" s="56">
        <v>112</v>
      </c>
      <c r="PH32" s="56">
        <v>93</v>
      </c>
      <c r="PI32" s="56">
        <v>27</v>
      </c>
      <c r="PJ32" s="56">
        <v>10</v>
      </c>
      <c r="PK32" s="56">
        <v>-11</v>
      </c>
      <c r="PL32" s="56">
        <v>58</v>
      </c>
      <c r="PM32" s="56">
        <v>100</v>
      </c>
      <c r="PN32" s="56">
        <v>205</v>
      </c>
      <c r="PO32" s="56">
        <v>191</v>
      </c>
      <c r="PP32" s="56">
        <v>167</v>
      </c>
      <c r="PQ32" s="56">
        <v>125</v>
      </c>
      <c r="PR32" s="56">
        <v>0</v>
      </c>
      <c r="PS32" s="56">
        <v>1</v>
      </c>
      <c r="PT32" s="56">
        <v>0</v>
      </c>
      <c r="PU32" s="56">
        <v>5</v>
      </c>
      <c r="PV32" s="56">
        <v>22</v>
      </c>
      <c r="PW32" s="56">
        <v>13</v>
      </c>
      <c r="PX32" s="56">
        <v>25</v>
      </c>
      <c r="PY32" s="56">
        <v>21</v>
      </c>
      <c r="PZ32" s="56">
        <v>-1</v>
      </c>
      <c r="QA32" s="56">
        <v>1</v>
      </c>
      <c r="QB32" s="56">
        <v>2</v>
      </c>
      <c r="QC32" s="56">
        <v>2</v>
      </c>
      <c r="QD32" s="56">
        <v>0</v>
      </c>
      <c r="QE32" s="56">
        <v>1</v>
      </c>
      <c r="QF32" s="56">
        <v>2</v>
      </c>
      <c r="QG32" s="56">
        <v>1</v>
      </c>
      <c r="QH32" s="56">
        <v>21</v>
      </c>
      <c r="QI32" s="56">
        <v>4</v>
      </c>
      <c r="QJ32" s="56">
        <v>27</v>
      </c>
      <c r="QK32" s="56">
        <v>42</v>
      </c>
      <c r="QL32" s="56">
        <v>80</v>
      </c>
      <c r="QM32" s="56">
        <v>103</v>
      </c>
      <c r="QN32" s="56">
        <v>84</v>
      </c>
      <c r="QO32" s="56">
        <v>46</v>
      </c>
      <c r="QP32" s="56">
        <v>4</v>
      </c>
      <c r="QQ32" s="56">
        <v>9</v>
      </c>
      <c r="QR32" s="56">
        <v>9</v>
      </c>
      <c r="QS32" s="56">
        <v>12</v>
      </c>
      <c r="QT32" s="56">
        <v>25</v>
      </c>
      <c r="QU32" s="56">
        <v>36</v>
      </c>
      <c r="QV32" s="56">
        <v>16</v>
      </c>
      <c r="QW32" s="56">
        <v>9</v>
      </c>
      <c r="QX32" s="56">
        <v>74</v>
      </c>
      <c r="QY32" s="56">
        <v>24</v>
      </c>
      <c r="QZ32" s="56">
        <v>9</v>
      </c>
      <c r="RA32" s="56">
        <v>20</v>
      </c>
      <c r="RB32" s="56">
        <v>192</v>
      </c>
      <c r="RC32" s="56">
        <v>164</v>
      </c>
      <c r="RD32" s="56">
        <v>214</v>
      </c>
      <c r="RE32" s="56">
        <v>127</v>
      </c>
      <c r="RF32" s="56">
        <v>0</v>
      </c>
      <c r="RG32" s="56">
        <v>1</v>
      </c>
      <c r="RH32" s="56">
        <v>-3</v>
      </c>
      <c r="RI32" s="56">
        <v>6</v>
      </c>
      <c r="RJ32" s="56">
        <v>10</v>
      </c>
      <c r="RK32" s="56">
        <v>9</v>
      </c>
      <c r="RL32" s="56">
        <v>16</v>
      </c>
      <c r="RM32" s="56">
        <v>14</v>
      </c>
      <c r="RN32" s="56">
        <v>0</v>
      </c>
      <c r="RO32" s="56">
        <v>-1</v>
      </c>
      <c r="RP32" s="56">
        <v>4</v>
      </c>
      <c r="RQ32" s="56">
        <v>1</v>
      </c>
      <c r="RR32" s="56">
        <v>4</v>
      </c>
      <c r="RS32" s="56">
        <v>6</v>
      </c>
      <c r="RT32" s="56">
        <v>11</v>
      </c>
      <c r="RU32" s="56">
        <v>9</v>
      </c>
      <c r="RV32" s="56">
        <v>-8</v>
      </c>
      <c r="RW32" s="56">
        <v>-4</v>
      </c>
      <c r="RX32" s="56">
        <v>7</v>
      </c>
      <c r="RY32" s="56">
        <v>0</v>
      </c>
      <c r="RZ32" s="56">
        <v>7</v>
      </c>
      <c r="SA32" s="56">
        <v>5</v>
      </c>
      <c r="SB32" s="56">
        <v>7</v>
      </c>
      <c r="SC32" s="56">
        <v>4</v>
      </c>
      <c r="SD32" s="56">
        <v>4</v>
      </c>
      <c r="SE32" s="56">
        <v>1</v>
      </c>
      <c r="SF32" s="56">
        <v>4</v>
      </c>
      <c r="SG32" s="56">
        <v>4</v>
      </c>
      <c r="SH32" s="56">
        <v>1</v>
      </c>
      <c r="SI32" s="56">
        <v>6</v>
      </c>
      <c r="SJ32" s="56">
        <v>11</v>
      </c>
      <c r="SK32" s="56">
        <v>5</v>
      </c>
      <c r="SL32" s="56">
        <v>-6</v>
      </c>
      <c r="SM32" s="56">
        <v>-6</v>
      </c>
      <c r="SN32" s="56">
        <v>-2</v>
      </c>
      <c r="SO32" s="56">
        <v>-1</v>
      </c>
      <c r="SP32" s="56">
        <v>1</v>
      </c>
      <c r="SQ32" s="56">
        <v>0</v>
      </c>
      <c r="SR32" s="56">
        <v>8</v>
      </c>
      <c r="SS32" s="56">
        <v>4</v>
      </c>
      <c r="ST32" s="56">
        <v>9</v>
      </c>
      <c r="SU32" s="56">
        <v>-6</v>
      </c>
      <c r="SV32" s="56">
        <v>-4</v>
      </c>
      <c r="SW32" s="56">
        <v>0</v>
      </c>
      <c r="SX32" s="56">
        <v>32</v>
      </c>
      <c r="SY32" s="56">
        <v>23</v>
      </c>
      <c r="SZ32" s="56">
        <v>22</v>
      </c>
      <c r="TA32" s="56">
        <v>20</v>
      </c>
      <c r="TB32" s="56">
        <v>-8</v>
      </c>
      <c r="TC32" s="56">
        <v>-6</v>
      </c>
      <c r="TD32" s="56">
        <v>-15</v>
      </c>
      <c r="TE32" s="56">
        <v>3</v>
      </c>
      <c r="TF32" s="56">
        <v>43</v>
      </c>
      <c r="TG32" s="56">
        <v>30</v>
      </c>
      <c r="TH32" s="56">
        <v>30</v>
      </c>
      <c r="TI32" s="56">
        <v>4</v>
      </c>
      <c r="TJ32" s="56">
        <v>2</v>
      </c>
      <c r="TK32" s="56">
        <v>-2</v>
      </c>
      <c r="TL32" s="56">
        <v>-3</v>
      </c>
      <c r="TM32" s="56">
        <v>-2</v>
      </c>
      <c r="TN32" s="56">
        <v>7</v>
      </c>
      <c r="TO32" s="56">
        <v>16</v>
      </c>
      <c r="TP32" s="56">
        <v>29</v>
      </c>
      <c r="TQ32" s="56">
        <v>12</v>
      </c>
      <c r="TR32" s="56">
        <v>2</v>
      </c>
      <c r="TS32" s="56">
        <v>1</v>
      </c>
      <c r="TT32" s="56">
        <v>0</v>
      </c>
      <c r="TU32" s="56">
        <v>4</v>
      </c>
      <c r="TV32" s="56">
        <v>33</v>
      </c>
      <c r="TW32" s="56">
        <v>24</v>
      </c>
      <c r="TX32" s="56">
        <v>34</v>
      </c>
      <c r="TY32" s="56">
        <v>17</v>
      </c>
      <c r="TZ32" s="56">
        <v>14</v>
      </c>
      <c r="UA32" s="56">
        <v>20</v>
      </c>
      <c r="UB32" s="56">
        <v>33</v>
      </c>
      <c r="UC32" s="56">
        <v>57</v>
      </c>
      <c r="UD32" s="56">
        <v>91</v>
      </c>
      <c r="UE32" s="56">
        <v>64</v>
      </c>
      <c r="UF32" s="56">
        <v>40</v>
      </c>
      <c r="UG32" s="56">
        <v>25</v>
      </c>
      <c r="UH32" s="56">
        <v>2</v>
      </c>
      <c r="UI32" s="56">
        <v>-2</v>
      </c>
      <c r="UJ32" s="56">
        <v>-1</v>
      </c>
      <c r="UK32" s="56">
        <v>0</v>
      </c>
      <c r="UL32" s="56">
        <v>8</v>
      </c>
      <c r="UM32" s="56">
        <v>6</v>
      </c>
      <c r="UN32" s="56">
        <v>7</v>
      </c>
      <c r="UO32" s="56">
        <v>4</v>
      </c>
      <c r="UP32" s="56">
        <v>46</v>
      </c>
      <c r="UQ32" s="56">
        <v>35</v>
      </c>
      <c r="UR32" s="56">
        <v>44</v>
      </c>
      <c r="US32" s="56">
        <v>141</v>
      </c>
      <c r="UT32" s="56">
        <v>214</v>
      </c>
      <c r="UU32" s="56">
        <v>237</v>
      </c>
      <c r="UV32" s="56">
        <v>254</v>
      </c>
      <c r="UW32" s="56">
        <v>52</v>
      </c>
      <c r="UX32" s="56">
        <v>0</v>
      </c>
      <c r="UY32" s="56">
        <v>0</v>
      </c>
      <c r="UZ32" s="56">
        <v>0</v>
      </c>
      <c r="VA32" s="56">
        <v>1</v>
      </c>
      <c r="VB32" s="56">
        <v>7</v>
      </c>
      <c r="VC32" s="56">
        <v>5</v>
      </c>
      <c r="VD32" s="56">
        <v>4</v>
      </c>
      <c r="VE32" s="56">
        <v>3</v>
      </c>
      <c r="VF32" s="56">
        <v>3</v>
      </c>
      <c r="VG32" s="56">
        <v>-6</v>
      </c>
      <c r="VH32" s="56">
        <v>5</v>
      </c>
      <c r="VI32" s="56">
        <v>15</v>
      </c>
      <c r="VJ32" s="56">
        <v>16</v>
      </c>
      <c r="VK32" s="56">
        <v>9</v>
      </c>
      <c r="VL32" s="56">
        <v>9</v>
      </c>
      <c r="VM32" s="56">
        <v>3</v>
      </c>
      <c r="VN32">
        <v>-14</v>
      </c>
      <c r="VO32">
        <v>-1</v>
      </c>
      <c r="VP32">
        <v>15</v>
      </c>
      <c r="VQ32">
        <v>9</v>
      </c>
      <c r="VR32">
        <v>44</v>
      </c>
      <c r="VS32">
        <v>11</v>
      </c>
      <c r="VT32">
        <v>3</v>
      </c>
      <c r="VU32">
        <v>1</v>
      </c>
      <c r="VV32" s="56">
        <v>0</v>
      </c>
      <c r="VW32" s="56">
        <v>0</v>
      </c>
      <c r="VX32" s="56">
        <v>-3</v>
      </c>
      <c r="VY32" s="56">
        <v>-5</v>
      </c>
      <c r="VZ32" s="56">
        <v>-2</v>
      </c>
      <c r="WA32" s="56">
        <v>1</v>
      </c>
      <c r="WB32" s="56">
        <v>-1</v>
      </c>
      <c r="WC32" s="56">
        <v>-1</v>
      </c>
      <c r="WD32" s="56">
        <v>5</v>
      </c>
      <c r="WE32" s="56">
        <v>-2</v>
      </c>
      <c r="WF32" s="56">
        <v>-3</v>
      </c>
      <c r="WG32" s="56">
        <v>6</v>
      </c>
      <c r="WH32" s="56">
        <v>28</v>
      </c>
      <c r="WI32" s="56">
        <v>44</v>
      </c>
      <c r="WJ32" s="56">
        <v>69</v>
      </c>
      <c r="WK32" s="56">
        <v>28</v>
      </c>
      <c r="WL32" s="56">
        <v>0</v>
      </c>
      <c r="WM32" s="56">
        <v>6</v>
      </c>
      <c r="WN32" s="56">
        <v>13</v>
      </c>
      <c r="WO32" s="56">
        <v>17</v>
      </c>
      <c r="WP32" s="56">
        <v>23</v>
      </c>
      <c r="WQ32" s="56">
        <v>43</v>
      </c>
      <c r="WR32" s="56">
        <v>14</v>
      </c>
      <c r="WS32" s="56">
        <v>22</v>
      </c>
      <c r="WT32" s="56">
        <v>1</v>
      </c>
      <c r="WU32" s="56">
        <v>4</v>
      </c>
      <c r="WV32" s="56">
        <v>8</v>
      </c>
      <c r="WW32" s="56">
        <v>8</v>
      </c>
      <c r="WX32" s="56">
        <v>2</v>
      </c>
      <c r="WY32" s="56">
        <v>2</v>
      </c>
      <c r="WZ32" s="56">
        <v>6</v>
      </c>
      <c r="XA32" s="56">
        <v>2</v>
      </c>
    </row>
    <row r="33" spans="1:625">
      <c r="A33" t="s">
        <v>931</v>
      </c>
      <c r="B33" s="56">
        <v>-49</v>
      </c>
      <c r="C33" s="56">
        <v>-20</v>
      </c>
      <c r="D33" s="56">
        <v>28</v>
      </c>
      <c r="E33" s="56">
        <v>47</v>
      </c>
      <c r="F33" s="56">
        <v>82</v>
      </c>
      <c r="G33" s="56">
        <v>101</v>
      </c>
      <c r="H33" s="56">
        <v>98</v>
      </c>
      <c r="I33" s="56">
        <v>89</v>
      </c>
      <c r="J33" s="56">
        <v>35</v>
      </c>
      <c r="K33" s="56">
        <v>50</v>
      </c>
      <c r="L33" s="56">
        <v>98</v>
      </c>
      <c r="M33" s="56">
        <v>160</v>
      </c>
      <c r="N33" s="56">
        <v>350</v>
      </c>
      <c r="O33" s="56">
        <v>279</v>
      </c>
      <c r="P33" s="56">
        <v>252</v>
      </c>
      <c r="Q33" s="56">
        <v>116</v>
      </c>
      <c r="R33" s="56">
        <v>-15</v>
      </c>
      <c r="S33" s="56">
        <v>-40</v>
      </c>
      <c r="T33" s="56">
        <v>17</v>
      </c>
      <c r="U33" s="56">
        <v>64</v>
      </c>
      <c r="V33" s="56">
        <v>204</v>
      </c>
      <c r="W33" s="56">
        <v>232</v>
      </c>
      <c r="X33" s="56">
        <v>242</v>
      </c>
      <c r="Y33" s="56">
        <v>180</v>
      </c>
      <c r="Z33" s="56">
        <v>9</v>
      </c>
      <c r="AA33" s="56">
        <v>0</v>
      </c>
      <c r="AB33" s="56">
        <v>12</v>
      </c>
      <c r="AC33" s="56">
        <v>11</v>
      </c>
      <c r="AD33" s="56">
        <v>62</v>
      </c>
      <c r="AE33" s="56">
        <v>81</v>
      </c>
      <c r="AF33" s="56">
        <v>49</v>
      </c>
      <c r="AG33" s="56">
        <v>17</v>
      </c>
      <c r="AH33" s="56">
        <v>35</v>
      </c>
      <c r="AI33" s="56">
        <v>-8</v>
      </c>
      <c r="AJ33" s="56">
        <v>15</v>
      </c>
      <c r="AK33" s="56">
        <v>36</v>
      </c>
      <c r="AL33" s="56">
        <v>99</v>
      </c>
      <c r="AM33" s="56">
        <v>142</v>
      </c>
      <c r="AN33" s="56">
        <v>159</v>
      </c>
      <c r="AO33" s="56">
        <v>132</v>
      </c>
      <c r="AP33" s="56">
        <v>1</v>
      </c>
      <c r="AQ33" s="56">
        <v>-2</v>
      </c>
      <c r="AR33" s="56">
        <v>6</v>
      </c>
      <c r="AS33" s="56">
        <v>-11</v>
      </c>
      <c r="AT33" s="56">
        <v>96</v>
      </c>
      <c r="AU33" s="56">
        <v>67</v>
      </c>
      <c r="AV33" s="56">
        <v>53</v>
      </c>
      <c r="AW33" s="56">
        <v>18</v>
      </c>
      <c r="AX33" s="56">
        <v>3</v>
      </c>
      <c r="AY33" s="56">
        <v>-6</v>
      </c>
      <c r="AZ33" s="56">
        <v>-4</v>
      </c>
      <c r="BA33" s="56">
        <v>0</v>
      </c>
      <c r="BB33" s="56">
        <v>4</v>
      </c>
      <c r="BC33" s="56">
        <v>8</v>
      </c>
      <c r="BD33" s="56">
        <v>3</v>
      </c>
      <c r="BE33" s="56">
        <v>2</v>
      </c>
      <c r="BF33" s="56">
        <v>1</v>
      </c>
      <c r="BG33" s="56">
        <v>3</v>
      </c>
      <c r="BH33" s="56">
        <v>8</v>
      </c>
      <c r="BI33" s="56">
        <v>3</v>
      </c>
      <c r="BJ33" s="56">
        <v>38</v>
      </c>
      <c r="BK33" s="56">
        <v>18</v>
      </c>
      <c r="BL33" s="56">
        <v>19</v>
      </c>
      <c r="BM33" s="56">
        <v>7</v>
      </c>
      <c r="BN33" s="56">
        <v>-1</v>
      </c>
      <c r="BO33" s="56">
        <v>-2</v>
      </c>
      <c r="BP33" s="56">
        <v>-2</v>
      </c>
      <c r="BQ33" s="56">
        <v>119</v>
      </c>
      <c r="BR33" s="56">
        <v>105</v>
      </c>
      <c r="BS33" s="56">
        <v>62</v>
      </c>
      <c r="BT33" s="56">
        <v>40</v>
      </c>
      <c r="BU33" s="56">
        <v>25</v>
      </c>
      <c r="BV33" s="56">
        <v>64</v>
      </c>
      <c r="BW33" s="56">
        <v>37</v>
      </c>
      <c r="BX33" s="56">
        <v>97</v>
      </c>
      <c r="BY33" s="56">
        <v>81</v>
      </c>
      <c r="BZ33" s="56">
        <v>201</v>
      </c>
      <c r="CA33" s="56">
        <v>192</v>
      </c>
      <c r="CB33" s="56">
        <v>186</v>
      </c>
      <c r="CC33" s="56">
        <v>92</v>
      </c>
      <c r="CD33" s="56">
        <v>-6</v>
      </c>
      <c r="CE33" s="56">
        <v>13</v>
      </c>
      <c r="CF33" s="56">
        <v>24</v>
      </c>
      <c r="CG33" s="56">
        <v>28</v>
      </c>
      <c r="CH33" s="56">
        <v>120</v>
      </c>
      <c r="CI33" s="56">
        <v>81</v>
      </c>
      <c r="CJ33" s="56">
        <v>53</v>
      </c>
      <c r="CK33" s="56">
        <v>14</v>
      </c>
      <c r="CL33" s="56">
        <v>20</v>
      </c>
      <c r="CM33" s="56">
        <v>23</v>
      </c>
      <c r="CN33" s="56">
        <v>70</v>
      </c>
      <c r="CO33" s="56">
        <v>42</v>
      </c>
      <c r="CP33" s="56">
        <v>56</v>
      </c>
      <c r="CQ33" s="56">
        <v>100</v>
      </c>
      <c r="CR33" s="56">
        <v>95</v>
      </c>
      <c r="CS33" s="56">
        <v>88</v>
      </c>
      <c r="CT33" s="56">
        <v>1</v>
      </c>
      <c r="CU33" s="56">
        <v>-23</v>
      </c>
      <c r="CV33" s="56">
        <v>-5</v>
      </c>
      <c r="CW33" s="56">
        <v>47</v>
      </c>
      <c r="CX33" s="56">
        <v>87</v>
      </c>
      <c r="CY33" s="56">
        <v>88</v>
      </c>
      <c r="CZ33" s="56">
        <v>107</v>
      </c>
      <c r="DA33" s="56">
        <v>46</v>
      </c>
      <c r="DB33" s="56">
        <v>2</v>
      </c>
      <c r="DC33" s="56">
        <v>8</v>
      </c>
      <c r="DD33" s="56">
        <v>14</v>
      </c>
      <c r="DE33" s="56">
        <v>13</v>
      </c>
      <c r="DF33" s="56">
        <v>28</v>
      </c>
      <c r="DG33" s="56">
        <v>31</v>
      </c>
      <c r="DH33" s="56">
        <v>13</v>
      </c>
      <c r="DI33" s="56">
        <v>12</v>
      </c>
      <c r="DJ33" s="56">
        <v>33</v>
      </c>
      <c r="DK33" s="56">
        <v>41</v>
      </c>
      <c r="DL33" s="56">
        <v>60</v>
      </c>
      <c r="DM33" s="56">
        <v>75</v>
      </c>
      <c r="DN33" s="56">
        <v>133</v>
      </c>
      <c r="DO33" s="56">
        <v>120</v>
      </c>
      <c r="DP33" s="56">
        <v>123</v>
      </c>
      <c r="DQ33" s="56">
        <v>64</v>
      </c>
      <c r="DR33" s="56">
        <v>14</v>
      </c>
      <c r="DS33" s="56">
        <v>18</v>
      </c>
      <c r="DT33" s="56">
        <v>34</v>
      </c>
      <c r="DU33" s="56">
        <v>56</v>
      </c>
      <c r="DV33" s="56">
        <v>192</v>
      </c>
      <c r="DW33" s="56">
        <v>216</v>
      </c>
      <c r="DX33" s="56">
        <v>201</v>
      </c>
      <c r="DY33" s="56">
        <v>133</v>
      </c>
      <c r="DZ33" s="56">
        <v>18</v>
      </c>
      <c r="EA33" s="56">
        <v>3</v>
      </c>
      <c r="EB33" s="56">
        <v>9</v>
      </c>
      <c r="EC33" s="56">
        <v>27</v>
      </c>
      <c r="ED33" s="56">
        <v>53</v>
      </c>
      <c r="EE33" s="56">
        <v>134</v>
      </c>
      <c r="EF33" s="56">
        <v>83</v>
      </c>
      <c r="EG33" s="56">
        <v>44</v>
      </c>
      <c r="EH33" s="56">
        <v>-15</v>
      </c>
      <c r="EI33" s="56">
        <v>-13</v>
      </c>
      <c r="EJ33" s="56">
        <v>1</v>
      </c>
      <c r="EK33" s="56">
        <v>14</v>
      </c>
      <c r="EL33" s="56">
        <v>57</v>
      </c>
      <c r="EM33" s="56">
        <v>62</v>
      </c>
      <c r="EN33" s="56">
        <v>37</v>
      </c>
      <c r="EO33" s="56">
        <v>15</v>
      </c>
      <c r="EP33" s="56">
        <v>-1</v>
      </c>
      <c r="EQ33" s="56">
        <v>-4</v>
      </c>
      <c r="ER33" s="56">
        <v>0</v>
      </c>
      <c r="ES33" s="56">
        <v>1</v>
      </c>
      <c r="ET33" s="56">
        <v>0</v>
      </c>
      <c r="EU33" s="56">
        <v>1</v>
      </c>
      <c r="EV33" s="56">
        <v>4</v>
      </c>
      <c r="EW33" s="56">
        <v>2</v>
      </c>
      <c r="EX33" s="56">
        <v>15</v>
      </c>
      <c r="EY33" s="56">
        <v>29</v>
      </c>
      <c r="EZ33" s="56">
        <v>29</v>
      </c>
      <c r="FA33" s="56">
        <v>79</v>
      </c>
      <c r="FB33" s="56">
        <v>74</v>
      </c>
      <c r="FC33" s="56">
        <v>79</v>
      </c>
      <c r="FD33" s="56">
        <v>91</v>
      </c>
      <c r="FE33" s="56">
        <v>79</v>
      </c>
      <c r="FF33" s="56">
        <v>29</v>
      </c>
      <c r="FG33" s="56">
        <v>23</v>
      </c>
      <c r="FH33" s="56">
        <v>68</v>
      </c>
      <c r="FI33" s="56">
        <v>86</v>
      </c>
      <c r="FJ33" s="56">
        <v>167</v>
      </c>
      <c r="FK33" s="56">
        <v>200</v>
      </c>
      <c r="FL33" s="56">
        <v>237</v>
      </c>
      <c r="FM33" s="56">
        <v>151</v>
      </c>
      <c r="FN33" s="56">
        <v>32</v>
      </c>
      <c r="FO33" s="56">
        <v>40</v>
      </c>
      <c r="FP33" s="56">
        <v>93</v>
      </c>
      <c r="FQ33" s="56">
        <v>84</v>
      </c>
      <c r="FR33" s="56">
        <v>129</v>
      </c>
      <c r="FS33" s="56">
        <v>135</v>
      </c>
      <c r="FT33" s="56">
        <v>130</v>
      </c>
      <c r="FU33" s="56">
        <v>83</v>
      </c>
      <c r="FV33" s="56">
        <v>1</v>
      </c>
      <c r="FW33" s="56">
        <v>4</v>
      </c>
      <c r="FX33" s="56">
        <v>4</v>
      </c>
      <c r="FY33" s="56">
        <v>4</v>
      </c>
      <c r="FZ33" s="56">
        <v>11</v>
      </c>
      <c r="GA33" s="56">
        <v>11</v>
      </c>
      <c r="GB33" s="56">
        <v>23</v>
      </c>
      <c r="GC33" s="56">
        <v>45</v>
      </c>
      <c r="GD33" s="56">
        <v>-22</v>
      </c>
      <c r="GE33" s="56">
        <v>48</v>
      </c>
      <c r="GF33" s="56">
        <v>83</v>
      </c>
      <c r="GG33" s="56">
        <v>67</v>
      </c>
      <c r="GH33" s="56">
        <v>272</v>
      </c>
      <c r="GI33" s="56">
        <v>246</v>
      </c>
      <c r="GJ33" s="56">
        <v>252</v>
      </c>
      <c r="GK33" s="56">
        <v>96</v>
      </c>
      <c r="GL33" s="56">
        <v>2</v>
      </c>
      <c r="GM33" s="56">
        <v>4</v>
      </c>
      <c r="GN33" s="56">
        <v>8</v>
      </c>
      <c r="GO33" s="56">
        <v>-1</v>
      </c>
      <c r="GP33" s="56">
        <v>11</v>
      </c>
      <c r="GQ33" s="56">
        <v>16</v>
      </c>
      <c r="GR33" s="56">
        <v>25</v>
      </c>
      <c r="GS33" s="56">
        <v>23</v>
      </c>
      <c r="GT33" s="56">
        <v>1</v>
      </c>
      <c r="GU33" s="56">
        <v>7</v>
      </c>
      <c r="GV33" s="56">
        <v>11</v>
      </c>
      <c r="GW33" s="56">
        <v>16</v>
      </c>
      <c r="GX33" s="56">
        <v>29</v>
      </c>
      <c r="GY33" s="56">
        <v>19</v>
      </c>
      <c r="GZ33" s="56">
        <v>31</v>
      </c>
      <c r="HA33" s="56">
        <v>2</v>
      </c>
      <c r="HB33" s="56">
        <v>38</v>
      </c>
      <c r="HC33" s="56">
        <v>27</v>
      </c>
      <c r="HD33" s="56">
        <v>158</v>
      </c>
      <c r="HE33" s="56">
        <v>142</v>
      </c>
      <c r="HF33" s="56">
        <v>230</v>
      </c>
      <c r="HG33" s="56">
        <v>225</v>
      </c>
      <c r="HH33" s="56">
        <v>258</v>
      </c>
      <c r="HI33" s="56">
        <v>180</v>
      </c>
      <c r="HJ33" s="56">
        <v>-5</v>
      </c>
      <c r="HK33" s="56">
        <v>5</v>
      </c>
      <c r="HL33" s="56">
        <v>3</v>
      </c>
      <c r="HM33" s="56">
        <v>16</v>
      </c>
      <c r="HN33" s="56">
        <v>55</v>
      </c>
      <c r="HO33" s="56">
        <v>48</v>
      </c>
      <c r="HP33" s="56">
        <v>54</v>
      </c>
      <c r="HQ33" s="56">
        <v>31</v>
      </c>
      <c r="HR33" s="56">
        <v>6</v>
      </c>
      <c r="HS33" s="56">
        <v>1</v>
      </c>
      <c r="HT33" s="56">
        <v>26</v>
      </c>
      <c r="HU33" s="56">
        <v>20</v>
      </c>
      <c r="HV33" s="56">
        <v>83</v>
      </c>
      <c r="HW33" s="56">
        <v>81</v>
      </c>
      <c r="HX33" s="56">
        <v>79</v>
      </c>
      <c r="HY33" s="56">
        <v>65</v>
      </c>
      <c r="HZ33" s="56">
        <v>35</v>
      </c>
      <c r="IA33" s="56">
        <v>61</v>
      </c>
      <c r="IB33" s="56">
        <v>137</v>
      </c>
      <c r="IC33" s="56">
        <v>167</v>
      </c>
      <c r="ID33" s="56">
        <v>211</v>
      </c>
      <c r="IE33" s="56">
        <v>346</v>
      </c>
      <c r="IF33" s="56">
        <v>358</v>
      </c>
      <c r="IG33" s="56">
        <v>264</v>
      </c>
      <c r="IH33" s="56">
        <v>22</v>
      </c>
      <c r="II33" s="56">
        <v>17</v>
      </c>
      <c r="IJ33" s="56">
        <v>26</v>
      </c>
      <c r="IK33" s="56">
        <v>33</v>
      </c>
      <c r="IL33" s="56">
        <v>65</v>
      </c>
      <c r="IM33" s="56">
        <v>73</v>
      </c>
      <c r="IN33" s="56">
        <v>48</v>
      </c>
      <c r="IO33" s="56">
        <v>88</v>
      </c>
      <c r="IP33" s="56">
        <v>3</v>
      </c>
      <c r="IQ33" s="56">
        <v>-2</v>
      </c>
      <c r="IR33" s="56">
        <v>2</v>
      </c>
      <c r="IS33" s="56">
        <v>6</v>
      </c>
      <c r="IT33" s="56">
        <v>6</v>
      </c>
      <c r="IU33" s="56">
        <v>11</v>
      </c>
      <c r="IV33" s="56">
        <v>5</v>
      </c>
      <c r="IW33" s="56">
        <v>6</v>
      </c>
      <c r="IX33" s="56">
        <v>409</v>
      </c>
      <c r="IY33" s="56">
        <v>336</v>
      </c>
      <c r="IZ33" s="56">
        <v>629</v>
      </c>
      <c r="JA33" s="56">
        <v>802</v>
      </c>
      <c r="JB33" s="56">
        <v>1034</v>
      </c>
      <c r="JC33" s="56">
        <v>1152</v>
      </c>
      <c r="JD33" s="56">
        <v>1152</v>
      </c>
      <c r="JE33" s="56">
        <v>999</v>
      </c>
      <c r="JF33" s="56">
        <v>4</v>
      </c>
      <c r="JG33" s="56">
        <v>0</v>
      </c>
      <c r="JH33" s="56">
        <v>14</v>
      </c>
      <c r="JI33" s="56">
        <v>10</v>
      </c>
      <c r="JJ33" s="56">
        <v>28</v>
      </c>
      <c r="JK33" s="56">
        <v>23</v>
      </c>
      <c r="JL33" s="56">
        <v>56</v>
      </c>
      <c r="JM33" s="56">
        <v>66</v>
      </c>
      <c r="JN33" s="56">
        <v>9</v>
      </c>
      <c r="JO33" s="56">
        <v>2</v>
      </c>
      <c r="JP33" s="56">
        <v>7</v>
      </c>
      <c r="JQ33" s="56">
        <v>11</v>
      </c>
      <c r="JR33" s="56">
        <v>41</v>
      </c>
      <c r="JS33" s="56">
        <v>39</v>
      </c>
      <c r="JT33" s="56">
        <v>64</v>
      </c>
      <c r="JU33" s="56">
        <v>32</v>
      </c>
      <c r="JV33" s="56">
        <v>-26</v>
      </c>
      <c r="JW33" s="56">
        <v>35</v>
      </c>
      <c r="JX33" s="56">
        <v>56</v>
      </c>
      <c r="JY33" s="56">
        <v>53</v>
      </c>
      <c r="JZ33" s="56">
        <v>60</v>
      </c>
      <c r="KA33" s="56">
        <v>98</v>
      </c>
      <c r="KB33" s="56">
        <v>171</v>
      </c>
      <c r="KC33" s="56">
        <v>92</v>
      </c>
      <c r="KD33" s="56">
        <v>-139</v>
      </c>
      <c r="KE33" s="56">
        <v>-78</v>
      </c>
      <c r="KF33" s="56">
        <v>-24</v>
      </c>
      <c r="KG33" s="56">
        <v>38</v>
      </c>
      <c r="KH33" s="56">
        <v>71</v>
      </c>
      <c r="KI33" s="56">
        <v>100</v>
      </c>
      <c r="KJ33" s="56">
        <v>104</v>
      </c>
      <c r="KK33" s="56">
        <v>40</v>
      </c>
      <c r="KL33" s="56">
        <v>-15</v>
      </c>
      <c r="KM33" s="56">
        <v>-20</v>
      </c>
      <c r="KN33" s="56">
        <v>65</v>
      </c>
      <c r="KO33" s="56">
        <v>53</v>
      </c>
      <c r="KP33" s="56">
        <v>188</v>
      </c>
      <c r="KQ33" s="56">
        <v>164</v>
      </c>
      <c r="KR33" s="56">
        <v>319</v>
      </c>
      <c r="KS33" s="56">
        <v>161</v>
      </c>
      <c r="KT33" s="56">
        <v>9</v>
      </c>
      <c r="KU33" s="56">
        <v>16</v>
      </c>
      <c r="KV33" s="56">
        <v>21</v>
      </c>
      <c r="KW33" s="56">
        <v>30</v>
      </c>
      <c r="KX33" s="56">
        <v>72</v>
      </c>
      <c r="KY33" s="56">
        <v>55</v>
      </c>
      <c r="KZ33" s="56">
        <v>44</v>
      </c>
      <c r="LA33" s="56">
        <v>17</v>
      </c>
      <c r="LB33" s="56">
        <v>28</v>
      </c>
      <c r="LC33" s="56">
        <v>12</v>
      </c>
      <c r="LD33" s="56">
        <v>42</v>
      </c>
      <c r="LE33" s="56">
        <v>46</v>
      </c>
      <c r="LF33" s="56">
        <v>70</v>
      </c>
      <c r="LG33" s="56">
        <v>79</v>
      </c>
      <c r="LH33" s="56">
        <v>86</v>
      </c>
      <c r="LI33" s="56">
        <v>46</v>
      </c>
      <c r="LJ33" s="56">
        <v>-8</v>
      </c>
      <c r="LK33" s="56">
        <v>-6</v>
      </c>
      <c r="LL33" s="56">
        <v>23</v>
      </c>
      <c r="LM33" s="56">
        <v>26</v>
      </c>
      <c r="LN33" s="56">
        <v>39</v>
      </c>
      <c r="LO33" s="56">
        <v>37</v>
      </c>
      <c r="LP33" s="56">
        <v>35</v>
      </c>
      <c r="LQ33" s="56">
        <v>18</v>
      </c>
      <c r="LR33" s="56">
        <v>7</v>
      </c>
      <c r="LS33" s="56">
        <v>10</v>
      </c>
      <c r="LT33" s="56">
        <v>12</v>
      </c>
      <c r="LU33" s="56">
        <v>5</v>
      </c>
      <c r="LV33" s="56">
        <v>35</v>
      </c>
      <c r="LW33" s="56">
        <v>38</v>
      </c>
      <c r="LX33" s="56">
        <v>36</v>
      </c>
      <c r="LY33" s="56">
        <v>23</v>
      </c>
      <c r="LZ33" s="56">
        <v>31</v>
      </c>
      <c r="MA33" s="56">
        <v>6</v>
      </c>
      <c r="MB33" s="56">
        <v>44</v>
      </c>
      <c r="MC33" s="56">
        <v>80</v>
      </c>
      <c r="MD33" s="56">
        <v>175</v>
      </c>
      <c r="ME33" s="56">
        <v>209</v>
      </c>
      <c r="MF33" s="56">
        <v>186</v>
      </c>
      <c r="MG33" s="56">
        <v>90</v>
      </c>
      <c r="MH33" s="56">
        <v>21</v>
      </c>
      <c r="MI33" s="56">
        <v>20</v>
      </c>
      <c r="MJ33" s="56">
        <v>54</v>
      </c>
      <c r="MK33" s="56">
        <v>86</v>
      </c>
      <c r="ML33" s="56">
        <v>79</v>
      </c>
      <c r="MM33" s="56">
        <v>108</v>
      </c>
      <c r="MN33" s="56">
        <v>116</v>
      </c>
      <c r="MO33" s="56">
        <v>69</v>
      </c>
      <c r="MP33" s="56">
        <v>3</v>
      </c>
      <c r="MQ33" s="56">
        <v>27</v>
      </c>
      <c r="MR33" s="56">
        <v>56</v>
      </c>
      <c r="MS33" s="56">
        <v>105</v>
      </c>
      <c r="MT33" s="56">
        <v>114</v>
      </c>
      <c r="MU33" s="56">
        <v>149</v>
      </c>
      <c r="MV33" s="56">
        <v>221</v>
      </c>
      <c r="MW33" s="56">
        <v>102</v>
      </c>
      <c r="MX33" s="56">
        <v>-4</v>
      </c>
      <c r="MY33" s="56">
        <v>-1</v>
      </c>
      <c r="MZ33" s="56">
        <v>4</v>
      </c>
      <c r="NA33" s="56">
        <v>3</v>
      </c>
      <c r="NB33" s="56">
        <v>51</v>
      </c>
      <c r="NC33" s="56">
        <v>36</v>
      </c>
      <c r="ND33" s="56">
        <v>24</v>
      </c>
      <c r="NE33" s="56">
        <v>3</v>
      </c>
      <c r="NF33" s="56">
        <v>16</v>
      </c>
      <c r="NG33" s="56">
        <v>2</v>
      </c>
      <c r="NH33" s="56">
        <v>64</v>
      </c>
      <c r="NI33" s="56">
        <v>99</v>
      </c>
      <c r="NJ33" s="56">
        <v>122</v>
      </c>
      <c r="NK33" s="56">
        <v>168</v>
      </c>
      <c r="NL33" s="56">
        <v>153</v>
      </c>
      <c r="NM33" s="56">
        <v>111</v>
      </c>
      <c r="NN33" s="56">
        <v>12</v>
      </c>
      <c r="NO33" s="56">
        <v>12</v>
      </c>
      <c r="NP33" s="56">
        <v>36</v>
      </c>
      <c r="NQ33" s="56">
        <v>28</v>
      </c>
      <c r="NR33" s="56">
        <v>46</v>
      </c>
      <c r="NS33" s="56">
        <v>54</v>
      </c>
      <c r="NT33" s="56">
        <v>72</v>
      </c>
      <c r="NU33" s="56">
        <v>31</v>
      </c>
      <c r="NV33" s="56">
        <v>17</v>
      </c>
      <c r="NW33" s="56">
        <v>6</v>
      </c>
      <c r="NX33" s="56">
        <v>12</v>
      </c>
      <c r="NY33" s="56">
        <v>31</v>
      </c>
      <c r="NZ33" s="56">
        <v>44</v>
      </c>
      <c r="OA33" s="56">
        <v>85</v>
      </c>
      <c r="OB33" s="56">
        <v>58</v>
      </c>
      <c r="OC33" s="56">
        <v>21</v>
      </c>
      <c r="OD33" s="56">
        <v>-2</v>
      </c>
      <c r="OE33" s="56">
        <v>14</v>
      </c>
      <c r="OF33" s="56">
        <v>22</v>
      </c>
      <c r="OG33" s="56">
        <v>29</v>
      </c>
      <c r="OH33" s="56">
        <v>43</v>
      </c>
      <c r="OI33" s="56">
        <v>86</v>
      </c>
      <c r="OJ33" s="56">
        <v>75</v>
      </c>
      <c r="OK33" s="56">
        <v>100</v>
      </c>
      <c r="OL33" s="56">
        <v>15</v>
      </c>
      <c r="OM33" s="56">
        <v>18</v>
      </c>
      <c r="ON33" s="56">
        <v>47</v>
      </c>
      <c r="OO33" s="56">
        <v>94</v>
      </c>
      <c r="OP33" s="56">
        <v>152</v>
      </c>
      <c r="OQ33" s="56">
        <v>158</v>
      </c>
      <c r="OR33" s="56">
        <v>147</v>
      </c>
      <c r="OS33" s="56">
        <v>105</v>
      </c>
      <c r="OT33" s="56">
        <v>63</v>
      </c>
      <c r="OU33" s="56">
        <v>36</v>
      </c>
      <c r="OV33" s="56">
        <v>126</v>
      </c>
      <c r="OW33" s="56">
        <v>261</v>
      </c>
      <c r="OX33" s="56">
        <v>403</v>
      </c>
      <c r="OY33" s="56">
        <v>448</v>
      </c>
      <c r="OZ33" s="56">
        <v>460</v>
      </c>
      <c r="PA33" s="56">
        <v>346</v>
      </c>
      <c r="PB33" s="56">
        <v>0</v>
      </c>
      <c r="PC33" s="56">
        <v>0</v>
      </c>
      <c r="PD33" s="56">
        <v>8</v>
      </c>
      <c r="PE33" s="56">
        <v>8</v>
      </c>
      <c r="PF33" s="56">
        <v>102</v>
      </c>
      <c r="PG33" s="56">
        <v>115</v>
      </c>
      <c r="PH33" s="56">
        <v>100</v>
      </c>
      <c r="PI33" s="56">
        <v>27</v>
      </c>
      <c r="PJ33" s="56">
        <v>-2</v>
      </c>
      <c r="PK33" s="56">
        <v>2</v>
      </c>
      <c r="PL33" s="56">
        <v>78</v>
      </c>
      <c r="PM33" s="56">
        <v>69</v>
      </c>
      <c r="PN33" s="56">
        <v>182</v>
      </c>
      <c r="PO33" s="56">
        <v>140</v>
      </c>
      <c r="PP33" s="56">
        <v>134</v>
      </c>
      <c r="PQ33" s="56">
        <v>98</v>
      </c>
      <c r="PR33" s="56">
        <v>4</v>
      </c>
      <c r="PS33" s="56">
        <v>0</v>
      </c>
      <c r="PT33" s="56">
        <v>-4</v>
      </c>
      <c r="PU33" s="56">
        <v>2</v>
      </c>
      <c r="PV33" s="56">
        <v>23</v>
      </c>
      <c r="PW33" s="56">
        <v>29</v>
      </c>
      <c r="PX33" s="56">
        <v>20</v>
      </c>
      <c r="PY33" s="56">
        <v>20</v>
      </c>
      <c r="PZ33" s="56">
        <v>-1</v>
      </c>
      <c r="QA33" s="56">
        <v>-1</v>
      </c>
      <c r="QB33" s="56">
        <v>2</v>
      </c>
      <c r="QC33" s="56">
        <v>5</v>
      </c>
      <c r="QD33" s="56">
        <v>2</v>
      </c>
      <c r="QE33" s="56">
        <v>-1</v>
      </c>
      <c r="QF33" s="56">
        <v>4</v>
      </c>
      <c r="QG33" s="56">
        <v>0</v>
      </c>
      <c r="QH33" s="56">
        <v>7</v>
      </c>
      <c r="QI33" s="56">
        <v>14</v>
      </c>
      <c r="QJ33" s="56">
        <v>20</v>
      </c>
      <c r="QK33" s="56">
        <v>35</v>
      </c>
      <c r="QL33" s="56">
        <v>78</v>
      </c>
      <c r="QM33" s="56">
        <v>97</v>
      </c>
      <c r="QN33" s="56">
        <v>90</v>
      </c>
      <c r="QO33" s="56">
        <v>39</v>
      </c>
      <c r="QP33" s="56">
        <v>9</v>
      </c>
      <c r="QQ33" s="56">
        <v>11</v>
      </c>
      <c r="QR33" s="56">
        <v>11</v>
      </c>
      <c r="QS33" s="56">
        <v>10</v>
      </c>
      <c r="QT33" s="56">
        <v>33</v>
      </c>
      <c r="QU33" s="56">
        <v>24</v>
      </c>
      <c r="QV33" s="56">
        <v>27</v>
      </c>
      <c r="QW33" s="56">
        <v>5</v>
      </c>
      <c r="QX33" s="56">
        <v>62</v>
      </c>
      <c r="QY33" s="56">
        <v>6</v>
      </c>
      <c r="QZ33" s="56">
        <v>6</v>
      </c>
      <c r="RA33" s="56">
        <v>9</v>
      </c>
      <c r="RB33" s="56">
        <v>166</v>
      </c>
      <c r="RC33" s="56">
        <v>172</v>
      </c>
      <c r="RD33" s="56">
        <v>188</v>
      </c>
      <c r="RE33" s="56">
        <v>103</v>
      </c>
      <c r="RF33" s="56">
        <v>6</v>
      </c>
      <c r="RG33" s="56">
        <v>1</v>
      </c>
      <c r="RH33" s="56">
        <v>-1</v>
      </c>
      <c r="RI33" s="56">
        <v>0</v>
      </c>
      <c r="RJ33" s="56">
        <v>13</v>
      </c>
      <c r="RK33" s="56">
        <v>10</v>
      </c>
      <c r="RL33" s="56">
        <v>7</v>
      </c>
      <c r="RM33" s="56">
        <v>9</v>
      </c>
      <c r="RN33" s="56">
        <v>2</v>
      </c>
      <c r="RO33" s="56">
        <v>2</v>
      </c>
      <c r="RP33" s="56">
        <v>-3</v>
      </c>
      <c r="RQ33" s="56">
        <v>0</v>
      </c>
      <c r="RR33" s="56">
        <v>11</v>
      </c>
      <c r="RS33" s="56">
        <v>1</v>
      </c>
      <c r="RT33" s="56">
        <v>18</v>
      </c>
      <c r="RU33" s="56">
        <v>12</v>
      </c>
      <c r="RV33" s="56">
        <v>-7</v>
      </c>
      <c r="RW33" s="56">
        <v>-6</v>
      </c>
      <c r="RX33" s="56">
        <v>2</v>
      </c>
      <c r="RY33" s="56">
        <v>-1</v>
      </c>
      <c r="RZ33" s="56">
        <v>9</v>
      </c>
      <c r="SA33" s="56">
        <v>13</v>
      </c>
      <c r="SB33" s="56">
        <v>12</v>
      </c>
      <c r="SC33" s="56">
        <v>7</v>
      </c>
      <c r="SD33" s="56">
        <v>-2</v>
      </c>
      <c r="SE33" s="56">
        <v>-1</v>
      </c>
      <c r="SF33" s="56">
        <v>1</v>
      </c>
      <c r="SG33" s="56">
        <v>6</v>
      </c>
      <c r="SH33" s="56">
        <v>4</v>
      </c>
      <c r="SI33" s="56">
        <v>4</v>
      </c>
      <c r="SJ33" s="56">
        <v>4</v>
      </c>
      <c r="SK33" s="56">
        <v>4</v>
      </c>
      <c r="SL33" s="56">
        <v>-2</v>
      </c>
      <c r="SM33" s="56">
        <v>-5</v>
      </c>
      <c r="SN33" s="56">
        <v>-5</v>
      </c>
      <c r="SO33" s="56">
        <v>-1</v>
      </c>
      <c r="SP33" s="56">
        <v>4</v>
      </c>
      <c r="SQ33" s="56">
        <v>1</v>
      </c>
      <c r="SR33" s="56">
        <v>0</v>
      </c>
      <c r="SS33" s="56">
        <v>0</v>
      </c>
      <c r="ST33" s="56">
        <v>-9</v>
      </c>
      <c r="SU33" s="56">
        <v>-14</v>
      </c>
      <c r="SV33" s="56">
        <v>-2</v>
      </c>
      <c r="SW33" s="56">
        <v>-2</v>
      </c>
      <c r="SX33" s="56">
        <v>36</v>
      </c>
      <c r="SY33" s="56">
        <v>30</v>
      </c>
      <c r="SZ33" s="56">
        <v>10</v>
      </c>
      <c r="TA33" s="56">
        <v>15</v>
      </c>
      <c r="TB33" s="56">
        <v>-18</v>
      </c>
      <c r="TC33" s="56">
        <v>-15</v>
      </c>
      <c r="TD33" s="56">
        <v>-8</v>
      </c>
      <c r="TE33" s="56">
        <v>19</v>
      </c>
      <c r="TF33" s="56">
        <v>44</v>
      </c>
      <c r="TG33" s="56">
        <v>21</v>
      </c>
      <c r="TH33" s="56">
        <v>21</v>
      </c>
      <c r="TI33" s="56">
        <v>5</v>
      </c>
      <c r="TJ33" s="56">
        <v>-3</v>
      </c>
      <c r="TK33" s="56">
        <v>1</v>
      </c>
      <c r="TL33" s="56">
        <v>1</v>
      </c>
      <c r="TM33" s="56">
        <v>2</v>
      </c>
      <c r="TN33" s="56">
        <v>8</v>
      </c>
      <c r="TO33" s="56">
        <v>15</v>
      </c>
      <c r="TP33" s="56">
        <v>20</v>
      </c>
      <c r="TQ33" s="56">
        <v>10</v>
      </c>
      <c r="TR33" s="56">
        <v>3</v>
      </c>
      <c r="TS33" s="56">
        <v>-1</v>
      </c>
      <c r="TT33" s="56">
        <v>4</v>
      </c>
      <c r="TU33" s="56">
        <v>11</v>
      </c>
      <c r="TV33" s="56">
        <v>39</v>
      </c>
      <c r="TW33" s="56">
        <v>19</v>
      </c>
      <c r="TX33" s="56">
        <v>29</v>
      </c>
      <c r="TY33" s="56">
        <v>31</v>
      </c>
      <c r="TZ33" s="56">
        <v>27</v>
      </c>
      <c r="UA33" s="56">
        <v>32</v>
      </c>
      <c r="UB33" s="56">
        <v>25</v>
      </c>
      <c r="UC33" s="56">
        <v>53</v>
      </c>
      <c r="UD33" s="56">
        <v>84</v>
      </c>
      <c r="UE33" s="56">
        <v>58</v>
      </c>
      <c r="UF33" s="56">
        <v>37</v>
      </c>
      <c r="UG33" s="56">
        <v>33</v>
      </c>
      <c r="UH33" s="56">
        <v>2</v>
      </c>
      <c r="UI33" s="56">
        <v>2</v>
      </c>
      <c r="UJ33" s="56">
        <v>0</v>
      </c>
      <c r="UK33" s="56">
        <v>-1</v>
      </c>
      <c r="UL33" s="56">
        <v>6</v>
      </c>
      <c r="UM33" s="56">
        <v>4</v>
      </c>
      <c r="UN33" s="56">
        <v>8</v>
      </c>
      <c r="UO33" s="56">
        <v>-1</v>
      </c>
      <c r="UP33" s="56">
        <v>56</v>
      </c>
      <c r="UQ33" s="56">
        <v>32</v>
      </c>
      <c r="UR33" s="56">
        <v>42</v>
      </c>
      <c r="US33" s="56">
        <v>140</v>
      </c>
      <c r="UT33" s="56">
        <v>184</v>
      </c>
      <c r="UU33" s="56">
        <v>214</v>
      </c>
      <c r="UV33" s="56">
        <v>251</v>
      </c>
      <c r="UW33" s="56">
        <v>33</v>
      </c>
      <c r="UX33" s="56">
        <v>0</v>
      </c>
      <c r="UY33" s="56">
        <v>0</v>
      </c>
      <c r="UZ33" s="56">
        <v>0</v>
      </c>
      <c r="VA33" s="56">
        <v>0</v>
      </c>
      <c r="VB33" s="56">
        <v>2</v>
      </c>
      <c r="VC33" s="56">
        <v>4</v>
      </c>
      <c r="VD33" s="56">
        <v>5</v>
      </c>
      <c r="VE33" s="56">
        <v>2</v>
      </c>
      <c r="VF33" s="56">
        <v>1</v>
      </c>
      <c r="VG33" s="56">
        <v>0</v>
      </c>
      <c r="VH33" s="56">
        <v>14</v>
      </c>
      <c r="VI33" s="56">
        <v>16</v>
      </c>
      <c r="VJ33" s="56">
        <v>15</v>
      </c>
      <c r="VK33" s="56">
        <v>11</v>
      </c>
      <c r="VL33" s="56">
        <v>6</v>
      </c>
      <c r="VM33" s="56">
        <v>2</v>
      </c>
      <c r="VN33">
        <v>-7</v>
      </c>
      <c r="VO33">
        <v>-2</v>
      </c>
      <c r="VP33">
        <v>15</v>
      </c>
      <c r="VQ33">
        <v>6</v>
      </c>
      <c r="VR33">
        <v>38</v>
      </c>
      <c r="VS33">
        <v>23</v>
      </c>
      <c r="VT33">
        <v>18</v>
      </c>
      <c r="VU33">
        <v>2</v>
      </c>
      <c r="VV33" s="56">
        <v>-2</v>
      </c>
      <c r="VW33" s="56">
        <v>-2</v>
      </c>
      <c r="VX33" s="56">
        <v>-3</v>
      </c>
      <c r="VY33" s="56">
        <v>1</v>
      </c>
      <c r="VZ33" s="56">
        <v>3</v>
      </c>
      <c r="WA33" s="56">
        <v>2</v>
      </c>
      <c r="WB33" s="56">
        <v>-3</v>
      </c>
      <c r="WC33" s="56">
        <v>-3</v>
      </c>
      <c r="WD33" s="56">
        <v>1</v>
      </c>
      <c r="WE33" s="56">
        <v>1</v>
      </c>
      <c r="WF33" s="56">
        <v>0</v>
      </c>
      <c r="WG33" s="56">
        <v>-2</v>
      </c>
      <c r="WH33" s="56">
        <v>15</v>
      </c>
      <c r="WI33" s="56">
        <v>35</v>
      </c>
      <c r="WJ33" s="56">
        <v>45</v>
      </c>
      <c r="WK33" s="56">
        <v>34</v>
      </c>
      <c r="WL33" s="56">
        <v>4</v>
      </c>
      <c r="WM33" s="56">
        <v>11</v>
      </c>
      <c r="WN33" s="56">
        <v>8</v>
      </c>
      <c r="WO33" s="56">
        <v>11</v>
      </c>
      <c r="WP33" s="56">
        <v>22</v>
      </c>
      <c r="WQ33" s="56">
        <v>43</v>
      </c>
      <c r="WR33" s="56">
        <v>20</v>
      </c>
      <c r="WS33" s="56">
        <v>30</v>
      </c>
      <c r="WT33" s="56">
        <v>3</v>
      </c>
      <c r="WU33" s="56">
        <v>7</v>
      </c>
      <c r="WV33" s="56">
        <v>6</v>
      </c>
      <c r="WW33" s="56">
        <v>2</v>
      </c>
      <c r="WX33" s="56">
        <v>7</v>
      </c>
      <c r="WY33" s="56">
        <v>4</v>
      </c>
      <c r="WZ33" s="56">
        <v>1</v>
      </c>
      <c r="XA33" s="56">
        <v>1</v>
      </c>
    </row>
    <row r="34" spans="1:625">
      <c r="A34" t="s">
        <v>932</v>
      </c>
      <c r="B34" s="56">
        <v>-48</v>
      </c>
      <c r="C34" s="56">
        <v>10</v>
      </c>
      <c r="D34" s="56">
        <v>5</v>
      </c>
      <c r="E34" s="56">
        <v>10</v>
      </c>
      <c r="F34" s="56">
        <v>125</v>
      </c>
      <c r="G34" s="56">
        <v>100</v>
      </c>
      <c r="H34" s="56">
        <v>121</v>
      </c>
      <c r="I34" s="56">
        <v>60</v>
      </c>
      <c r="J34" s="56">
        <v>34</v>
      </c>
      <c r="K34" s="56">
        <v>67</v>
      </c>
      <c r="L34" s="56">
        <v>107</v>
      </c>
      <c r="M34" s="56">
        <v>112</v>
      </c>
      <c r="N34" s="56">
        <v>334</v>
      </c>
      <c r="O34" s="56">
        <v>291</v>
      </c>
      <c r="P34" s="56">
        <v>239</v>
      </c>
      <c r="Q34" s="56">
        <v>149</v>
      </c>
      <c r="R34" s="56">
        <v>-17</v>
      </c>
      <c r="S34" s="56">
        <v>-4</v>
      </c>
      <c r="T34" s="56">
        <v>13</v>
      </c>
      <c r="U34" s="56">
        <v>61</v>
      </c>
      <c r="V34" s="56">
        <v>202</v>
      </c>
      <c r="W34" s="56">
        <v>228</v>
      </c>
      <c r="X34" s="56">
        <v>238</v>
      </c>
      <c r="Y34" s="56">
        <v>188</v>
      </c>
      <c r="Z34" s="56">
        <v>10</v>
      </c>
      <c r="AA34" s="56">
        <v>2</v>
      </c>
      <c r="AB34" s="56">
        <v>4</v>
      </c>
      <c r="AC34" s="56">
        <v>23</v>
      </c>
      <c r="AD34" s="56">
        <v>36</v>
      </c>
      <c r="AE34" s="56">
        <v>78</v>
      </c>
      <c r="AF34" s="56">
        <v>36</v>
      </c>
      <c r="AG34" s="56">
        <v>16</v>
      </c>
      <c r="AH34" s="56">
        <v>41</v>
      </c>
      <c r="AI34" s="56">
        <v>0</v>
      </c>
      <c r="AJ34" s="56">
        <v>26</v>
      </c>
      <c r="AK34" s="56">
        <v>40</v>
      </c>
      <c r="AL34" s="56">
        <v>113</v>
      </c>
      <c r="AM34" s="56">
        <v>121</v>
      </c>
      <c r="AN34" s="56">
        <v>162</v>
      </c>
      <c r="AO34" s="56">
        <v>102</v>
      </c>
      <c r="AP34" s="56">
        <v>-3</v>
      </c>
      <c r="AQ34" s="56">
        <v>-4</v>
      </c>
      <c r="AR34" s="56">
        <v>3</v>
      </c>
      <c r="AS34" s="56">
        <v>-5</v>
      </c>
      <c r="AT34" s="56">
        <v>91</v>
      </c>
      <c r="AU34" s="56">
        <v>45</v>
      </c>
      <c r="AV34" s="56">
        <v>44</v>
      </c>
      <c r="AW34" s="56">
        <v>5</v>
      </c>
      <c r="AX34" s="56">
        <v>2</v>
      </c>
      <c r="AY34" s="56">
        <v>0</v>
      </c>
      <c r="AZ34" s="56">
        <v>-6</v>
      </c>
      <c r="BA34" s="56">
        <v>4</v>
      </c>
      <c r="BB34" s="56">
        <v>2</v>
      </c>
      <c r="BC34" s="56">
        <v>3</v>
      </c>
      <c r="BD34" s="56">
        <v>7</v>
      </c>
      <c r="BE34" s="56">
        <v>1</v>
      </c>
      <c r="BF34" s="56">
        <v>0</v>
      </c>
      <c r="BG34" s="56">
        <v>1</v>
      </c>
      <c r="BH34" s="56">
        <v>-6</v>
      </c>
      <c r="BI34" s="56">
        <v>4</v>
      </c>
      <c r="BJ34" s="56">
        <v>30</v>
      </c>
      <c r="BK34" s="56">
        <v>15</v>
      </c>
      <c r="BL34" s="56">
        <v>20</v>
      </c>
      <c r="BM34" s="56">
        <v>9</v>
      </c>
      <c r="BN34" s="56">
        <v>3</v>
      </c>
      <c r="BO34" s="56">
        <v>-5</v>
      </c>
      <c r="BP34" s="56">
        <v>13</v>
      </c>
      <c r="BQ34" s="56">
        <v>123</v>
      </c>
      <c r="BR34" s="56">
        <v>92</v>
      </c>
      <c r="BS34" s="56">
        <v>50</v>
      </c>
      <c r="BT34" s="56">
        <v>40</v>
      </c>
      <c r="BU34" s="56">
        <v>20</v>
      </c>
      <c r="BV34" s="56">
        <v>53</v>
      </c>
      <c r="BW34" s="56">
        <v>25</v>
      </c>
      <c r="BX34" s="56">
        <v>95</v>
      </c>
      <c r="BY34" s="56">
        <v>84</v>
      </c>
      <c r="BZ34" s="56">
        <v>172</v>
      </c>
      <c r="CA34" s="56">
        <v>207</v>
      </c>
      <c r="CB34" s="56">
        <v>165</v>
      </c>
      <c r="CC34" s="56">
        <v>68</v>
      </c>
      <c r="CD34" s="56">
        <v>7</v>
      </c>
      <c r="CE34" s="56">
        <v>11</v>
      </c>
      <c r="CF34" s="56">
        <v>15</v>
      </c>
      <c r="CG34" s="56">
        <v>13</v>
      </c>
      <c r="CH34" s="56">
        <v>87</v>
      </c>
      <c r="CI34" s="56">
        <v>78</v>
      </c>
      <c r="CJ34" s="56">
        <v>42</v>
      </c>
      <c r="CK34" s="56">
        <v>14</v>
      </c>
      <c r="CL34" s="56">
        <v>20</v>
      </c>
      <c r="CM34" s="56">
        <v>23</v>
      </c>
      <c r="CN34" s="56">
        <v>39</v>
      </c>
      <c r="CO34" s="56">
        <v>43</v>
      </c>
      <c r="CP34" s="56">
        <v>53</v>
      </c>
      <c r="CQ34" s="56">
        <v>83</v>
      </c>
      <c r="CR34" s="56">
        <v>90</v>
      </c>
      <c r="CS34" s="56">
        <v>69</v>
      </c>
      <c r="CT34" s="56">
        <v>-20</v>
      </c>
      <c r="CU34" s="56">
        <v>-1</v>
      </c>
      <c r="CV34" s="56">
        <v>24</v>
      </c>
      <c r="CW34" s="56">
        <v>43</v>
      </c>
      <c r="CX34" s="56">
        <v>91</v>
      </c>
      <c r="CY34" s="56">
        <v>100</v>
      </c>
      <c r="CZ34" s="56">
        <v>103</v>
      </c>
      <c r="DA34" s="56">
        <v>47</v>
      </c>
      <c r="DB34" s="56">
        <v>4</v>
      </c>
      <c r="DC34" s="56">
        <v>11</v>
      </c>
      <c r="DD34" s="56">
        <v>17</v>
      </c>
      <c r="DE34" s="56">
        <v>7</v>
      </c>
      <c r="DF34" s="56">
        <v>25</v>
      </c>
      <c r="DG34" s="56">
        <v>42</v>
      </c>
      <c r="DH34" s="56">
        <v>29</v>
      </c>
      <c r="DI34" s="56">
        <v>5</v>
      </c>
      <c r="DJ34" s="56">
        <v>41</v>
      </c>
      <c r="DK34" s="56">
        <v>29</v>
      </c>
      <c r="DL34" s="56">
        <v>55</v>
      </c>
      <c r="DM34" s="56">
        <v>55</v>
      </c>
      <c r="DN34" s="56">
        <v>122</v>
      </c>
      <c r="DO34" s="56">
        <v>116</v>
      </c>
      <c r="DP34" s="56">
        <v>127</v>
      </c>
      <c r="DQ34" s="56">
        <v>67</v>
      </c>
      <c r="DR34" s="56">
        <v>22</v>
      </c>
      <c r="DS34" s="56">
        <v>20</v>
      </c>
      <c r="DT34" s="56">
        <v>50</v>
      </c>
      <c r="DU34" s="56">
        <v>42</v>
      </c>
      <c r="DV34" s="56">
        <v>175</v>
      </c>
      <c r="DW34" s="56">
        <v>205</v>
      </c>
      <c r="DX34" s="56">
        <v>194</v>
      </c>
      <c r="DY34" s="56">
        <v>131</v>
      </c>
      <c r="DZ34" s="56">
        <v>7</v>
      </c>
      <c r="EA34" s="56">
        <v>-1</v>
      </c>
      <c r="EB34" s="56">
        <v>17</v>
      </c>
      <c r="EC34" s="56">
        <v>20</v>
      </c>
      <c r="ED34" s="56">
        <v>60</v>
      </c>
      <c r="EE34" s="56">
        <v>129</v>
      </c>
      <c r="EF34" s="56">
        <v>94</v>
      </c>
      <c r="EG34" s="56">
        <v>48</v>
      </c>
      <c r="EH34" s="56">
        <v>-8</v>
      </c>
      <c r="EI34" s="56">
        <v>-9</v>
      </c>
      <c r="EJ34" s="56">
        <v>0</v>
      </c>
      <c r="EK34" s="56">
        <v>18</v>
      </c>
      <c r="EL34" s="56">
        <v>51</v>
      </c>
      <c r="EM34" s="56">
        <v>94</v>
      </c>
      <c r="EN34" s="56">
        <v>38</v>
      </c>
      <c r="EO34" s="56">
        <v>17</v>
      </c>
      <c r="EP34" s="56">
        <v>-5</v>
      </c>
      <c r="EQ34" s="56">
        <v>-3</v>
      </c>
      <c r="ER34" s="56">
        <v>-1</v>
      </c>
      <c r="ES34" s="56">
        <v>3</v>
      </c>
      <c r="ET34" s="56">
        <v>2</v>
      </c>
      <c r="EU34" s="56">
        <v>0</v>
      </c>
      <c r="EV34" s="56">
        <v>0</v>
      </c>
      <c r="EW34" s="56">
        <v>1</v>
      </c>
      <c r="EX34" s="56">
        <v>15</v>
      </c>
      <c r="EY34" s="56">
        <v>23</v>
      </c>
      <c r="EZ34" s="56">
        <v>23</v>
      </c>
      <c r="FA34" s="56">
        <v>75</v>
      </c>
      <c r="FB34" s="56">
        <v>69</v>
      </c>
      <c r="FC34" s="56">
        <v>103</v>
      </c>
      <c r="FD34" s="56">
        <v>103</v>
      </c>
      <c r="FE34" s="56">
        <v>55</v>
      </c>
      <c r="FF34" s="56">
        <v>23</v>
      </c>
      <c r="FG34" s="56">
        <v>38</v>
      </c>
      <c r="FH34" s="56">
        <v>56</v>
      </c>
      <c r="FI34" s="56">
        <v>87</v>
      </c>
      <c r="FJ34" s="56">
        <v>194</v>
      </c>
      <c r="FK34" s="56">
        <v>240</v>
      </c>
      <c r="FL34" s="56">
        <v>227</v>
      </c>
      <c r="FM34" s="56">
        <v>143</v>
      </c>
      <c r="FN34" s="56">
        <v>24</v>
      </c>
      <c r="FO34" s="56">
        <v>38</v>
      </c>
      <c r="FP34" s="56">
        <v>73</v>
      </c>
      <c r="FQ34" s="56">
        <v>102</v>
      </c>
      <c r="FR34" s="56">
        <v>105</v>
      </c>
      <c r="FS34" s="56">
        <v>128</v>
      </c>
      <c r="FT34" s="56">
        <v>128</v>
      </c>
      <c r="FU34" s="56">
        <v>98</v>
      </c>
      <c r="FV34" s="56">
        <v>-2</v>
      </c>
      <c r="FW34" s="56">
        <v>-4</v>
      </c>
      <c r="FX34" s="56">
        <v>6</v>
      </c>
      <c r="FY34" s="56">
        <v>5</v>
      </c>
      <c r="FZ34" s="56">
        <v>16</v>
      </c>
      <c r="GA34" s="56">
        <v>17</v>
      </c>
      <c r="GB34" s="56">
        <v>17</v>
      </c>
      <c r="GC34" s="56">
        <v>63</v>
      </c>
      <c r="GD34" s="56">
        <v>-9</v>
      </c>
      <c r="GE34" s="56">
        <v>23</v>
      </c>
      <c r="GF34" s="56">
        <v>89</v>
      </c>
      <c r="GG34" s="56">
        <v>103</v>
      </c>
      <c r="GH34" s="56">
        <v>261</v>
      </c>
      <c r="GI34" s="56">
        <v>212</v>
      </c>
      <c r="GJ34" s="56">
        <v>228</v>
      </c>
      <c r="GK34" s="56">
        <v>109</v>
      </c>
      <c r="GL34" s="56">
        <v>5</v>
      </c>
      <c r="GM34" s="56">
        <v>6</v>
      </c>
      <c r="GN34" s="56">
        <v>1</v>
      </c>
      <c r="GO34" s="56">
        <v>4</v>
      </c>
      <c r="GP34" s="56">
        <v>7</v>
      </c>
      <c r="GQ34" s="56">
        <v>11</v>
      </c>
      <c r="GR34" s="56">
        <v>12</v>
      </c>
      <c r="GS34" s="56">
        <v>21</v>
      </c>
      <c r="GT34" s="56">
        <v>3</v>
      </c>
      <c r="GU34" s="56">
        <v>4</v>
      </c>
      <c r="GV34" s="56">
        <v>17</v>
      </c>
      <c r="GW34" s="56">
        <v>13</v>
      </c>
      <c r="GX34" s="56">
        <v>42</v>
      </c>
      <c r="GY34" s="56">
        <v>22</v>
      </c>
      <c r="GZ34" s="56">
        <v>26</v>
      </c>
      <c r="HA34" s="56">
        <v>9</v>
      </c>
      <c r="HB34" s="56">
        <v>30</v>
      </c>
      <c r="HC34" s="56">
        <v>38</v>
      </c>
      <c r="HD34" s="56">
        <v>109</v>
      </c>
      <c r="HE34" s="56">
        <v>98</v>
      </c>
      <c r="HF34" s="56">
        <v>233</v>
      </c>
      <c r="HG34" s="56">
        <v>205</v>
      </c>
      <c r="HH34" s="56">
        <v>278</v>
      </c>
      <c r="HI34" s="56">
        <v>184</v>
      </c>
      <c r="HJ34" s="56">
        <v>0</v>
      </c>
      <c r="HK34" s="56">
        <v>0</v>
      </c>
      <c r="HL34" s="56">
        <v>0</v>
      </c>
      <c r="HM34" s="56">
        <v>13</v>
      </c>
      <c r="HN34" s="56">
        <v>40</v>
      </c>
      <c r="HO34" s="56">
        <v>52</v>
      </c>
      <c r="HP34" s="56">
        <v>44</v>
      </c>
      <c r="HQ34" s="56">
        <v>37</v>
      </c>
      <c r="HR34" s="56">
        <v>6</v>
      </c>
      <c r="HS34" s="56">
        <v>9</v>
      </c>
      <c r="HT34" s="56">
        <v>17</v>
      </c>
      <c r="HU34" s="56">
        <v>27</v>
      </c>
      <c r="HV34" s="56">
        <v>49</v>
      </c>
      <c r="HW34" s="56">
        <v>90</v>
      </c>
      <c r="HX34" s="56">
        <v>85</v>
      </c>
      <c r="HY34" s="56">
        <v>55</v>
      </c>
      <c r="HZ34" s="56">
        <v>22</v>
      </c>
      <c r="IA34" s="56">
        <v>52</v>
      </c>
      <c r="IB34" s="56">
        <v>144</v>
      </c>
      <c r="IC34" s="56">
        <v>155</v>
      </c>
      <c r="ID34" s="56">
        <v>206</v>
      </c>
      <c r="IE34" s="56">
        <v>346</v>
      </c>
      <c r="IF34" s="56">
        <v>356</v>
      </c>
      <c r="IG34" s="56">
        <v>225</v>
      </c>
      <c r="IH34" s="56">
        <v>27</v>
      </c>
      <c r="II34" s="56">
        <v>17</v>
      </c>
      <c r="IJ34" s="56">
        <v>17</v>
      </c>
      <c r="IK34" s="56">
        <v>26</v>
      </c>
      <c r="IL34" s="56">
        <v>67</v>
      </c>
      <c r="IM34" s="56">
        <v>71</v>
      </c>
      <c r="IN34" s="56">
        <v>31</v>
      </c>
      <c r="IO34" s="56">
        <v>84</v>
      </c>
      <c r="IP34" s="56">
        <v>-1</v>
      </c>
      <c r="IQ34" s="56">
        <v>0</v>
      </c>
      <c r="IR34" s="56">
        <v>8</v>
      </c>
      <c r="IS34" s="56">
        <v>7</v>
      </c>
      <c r="IT34" s="56">
        <v>8</v>
      </c>
      <c r="IU34" s="56">
        <v>8</v>
      </c>
      <c r="IV34" s="56">
        <v>10</v>
      </c>
      <c r="IW34" s="56">
        <v>3</v>
      </c>
      <c r="IX34" s="56">
        <v>382</v>
      </c>
      <c r="IY34" s="56">
        <v>371</v>
      </c>
      <c r="IZ34" s="56">
        <v>541</v>
      </c>
      <c r="JA34" s="56">
        <v>800</v>
      </c>
      <c r="JB34" s="56">
        <v>952</v>
      </c>
      <c r="JC34" s="56">
        <v>994</v>
      </c>
      <c r="JD34" s="56">
        <v>1149</v>
      </c>
      <c r="JE34" s="56">
        <v>982</v>
      </c>
      <c r="JF34" s="56">
        <v>-5</v>
      </c>
      <c r="JG34" s="56">
        <v>-4</v>
      </c>
      <c r="JH34" s="56">
        <v>2</v>
      </c>
      <c r="JI34" s="56">
        <v>3</v>
      </c>
      <c r="JJ34" s="56">
        <v>36</v>
      </c>
      <c r="JK34" s="56">
        <v>26</v>
      </c>
      <c r="JL34" s="56">
        <v>52</v>
      </c>
      <c r="JM34" s="56">
        <v>52</v>
      </c>
      <c r="JN34" s="56">
        <v>6</v>
      </c>
      <c r="JO34" s="56">
        <v>9</v>
      </c>
      <c r="JP34" s="56">
        <v>13</v>
      </c>
      <c r="JQ34" s="56">
        <v>10</v>
      </c>
      <c r="JR34" s="56">
        <v>48</v>
      </c>
      <c r="JS34" s="56">
        <v>39</v>
      </c>
      <c r="JT34" s="56">
        <v>68</v>
      </c>
      <c r="JU34" s="56">
        <v>30</v>
      </c>
      <c r="JV34" s="56">
        <v>-18</v>
      </c>
      <c r="JW34" s="56">
        <v>7</v>
      </c>
      <c r="JX34" s="56">
        <v>20</v>
      </c>
      <c r="JY34" s="56">
        <v>43</v>
      </c>
      <c r="JZ34" s="56">
        <v>60</v>
      </c>
      <c r="KA34" s="56">
        <v>116</v>
      </c>
      <c r="KB34" s="56">
        <v>137</v>
      </c>
      <c r="KC34" s="56">
        <v>83</v>
      </c>
      <c r="KD34" s="56">
        <v>-163</v>
      </c>
      <c r="KE34" s="56">
        <v>-74</v>
      </c>
      <c r="KF34" s="56">
        <v>-49</v>
      </c>
      <c r="KG34" s="56">
        <v>20</v>
      </c>
      <c r="KH34" s="56">
        <v>52</v>
      </c>
      <c r="KI34" s="56">
        <v>81</v>
      </c>
      <c r="KJ34" s="56">
        <v>75</v>
      </c>
      <c r="KK34" s="56">
        <v>32</v>
      </c>
      <c r="KL34" s="56">
        <v>2</v>
      </c>
      <c r="KM34" s="56">
        <v>-6</v>
      </c>
      <c r="KN34" s="56">
        <v>76</v>
      </c>
      <c r="KO34" s="56">
        <v>50</v>
      </c>
      <c r="KP34" s="56">
        <v>181</v>
      </c>
      <c r="KQ34" s="56">
        <v>174</v>
      </c>
      <c r="KR34" s="56">
        <v>298</v>
      </c>
      <c r="KS34" s="56">
        <v>142</v>
      </c>
      <c r="KT34" s="56">
        <v>9</v>
      </c>
      <c r="KU34" s="56">
        <v>11</v>
      </c>
      <c r="KV34" s="56">
        <v>19</v>
      </c>
      <c r="KW34" s="56">
        <v>33</v>
      </c>
      <c r="KX34" s="56">
        <v>78</v>
      </c>
      <c r="KY34" s="56">
        <v>46</v>
      </c>
      <c r="KZ34" s="56">
        <v>47</v>
      </c>
      <c r="LA34" s="56">
        <v>28</v>
      </c>
      <c r="LB34" s="56">
        <v>27</v>
      </c>
      <c r="LC34" s="56">
        <v>15</v>
      </c>
      <c r="LD34" s="56">
        <v>24</v>
      </c>
      <c r="LE34" s="56">
        <v>46</v>
      </c>
      <c r="LF34" s="56">
        <v>75</v>
      </c>
      <c r="LG34" s="56">
        <v>68</v>
      </c>
      <c r="LH34" s="56">
        <v>93</v>
      </c>
      <c r="LI34" s="56">
        <v>52</v>
      </c>
      <c r="LJ34" s="56">
        <v>-10</v>
      </c>
      <c r="LK34" s="56">
        <v>-8</v>
      </c>
      <c r="LL34" s="56">
        <v>10</v>
      </c>
      <c r="LM34" s="56">
        <v>26</v>
      </c>
      <c r="LN34" s="56">
        <v>48</v>
      </c>
      <c r="LO34" s="56">
        <v>25</v>
      </c>
      <c r="LP34" s="56">
        <v>41</v>
      </c>
      <c r="LQ34" s="56">
        <v>9</v>
      </c>
      <c r="LR34" s="56">
        <v>1</v>
      </c>
      <c r="LS34" s="56">
        <v>-5</v>
      </c>
      <c r="LT34" s="56">
        <v>13</v>
      </c>
      <c r="LU34" s="56">
        <v>10</v>
      </c>
      <c r="LV34" s="56">
        <v>47</v>
      </c>
      <c r="LW34" s="56">
        <v>33</v>
      </c>
      <c r="LX34" s="56">
        <v>34</v>
      </c>
      <c r="LY34" s="56">
        <v>22</v>
      </c>
      <c r="LZ34" s="56">
        <v>29</v>
      </c>
      <c r="MA34" s="56">
        <v>10</v>
      </c>
      <c r="MB34" s="56">
        <v>27</v>
      </c>
      <c r="MC34" s="56">
        <v>86</v>
      </c>
      <c r="MD34" s="56">
        <v>166</v>
      </c>
      <c r="ME34" s="56">
        <v>206</v>
      </c>
      <c r="MF34" s="56">
        <v>203</v>
      </c>
      <c r="MG34" s="56">
        <v>62</v>
      </c>
      <c r="MH34" s="56">
        <v>20</v>
      </c>
      <c r="MI34" s="56">
        <v>10</v>
      </c>
      <c r="MJ34" s="56">
        <v>43</v>
      </c>
      <c r="MK34" s="56">
        <v>91</v>
      </c>
      <c r="ML34" s="56">
        <v>112</v>
      </c>
      <c r="MM34" s="56">
        <v>99</v>
      </c>
      <c r="MN34" s="56">
        <v>114</v>
      </c>
      <c r="MO34" s="56">
        <v>69</v>
      </c>
      <c r="MP34" s="56">
        <v>1</v>
      </c>
      <c r="MQ34" s="56">
        <v>27</v>
      </c>
      <c r="MR34" s="56">
        <v>62</v>
      </c>
      <c r="MS34" s="56">
        <v>112</v>
      </c>
      <c r="MT34" s="56">
        <v>101</v>
      </c>
      <c r="MU34" s="56">
        <v>120</v>
      </c>
      <c r="MV34" s="56">
        <v>188</v>
      </c>
      <c r="MW34" s="56">
        <v>98</v>
      </c>
      <c r="MX34" s="56">
        <v>2</v>
      </c>
      <c r="MY34" s="56">
        <v>1</v>
      </c>
      <c r="MZ34" s="56">
        <v>2</v>
      </c>
      <c r="NA34" s="56">
        <v>5</v>
      </c>
      <c r="NB34" s="56">
        <v>20</v>
      </c>
      <c r="NC34" s="56">
        <v>29</v>
      </c>
      <c r="ND34" s="56">
        <v>6</v>
      </c>
      <c r="NE34" s="56">
        <v>6</v>
      </c>
      <c r="NF34" s="56">
        <v>-9</v>
      </c>
      <c r="NG34" s="56">
        <v>5</v>
      </c>
      <c r="NH34" s="56">
        <v>78</v>
      </c>
      <c r="NI34" s="56">
        <v>94</v>
      </c>
      <c r="NJ34" s="56">
        <v>170</v>
      </c>
      <c r="NK34" s="56">
        <v>158</v>
      </c>
      <c r="NL34" s="56">
        <v>148</v>
      </c>
      <c r="NM34" s="56">
        <v>91</v>
      </c>
      <c r="NN34" s="56">
        <v>10</v>
      </c>
      <c r="NO34" s="56">
        <v>9</v>
      </c>
      <c r="NP34" s="56">
        <v>37</v>
      </c>
      <c r="NQ34" s="56">
        <v>22</v>
      </c>
      <c r="NR34" s="56">
        <v>40</v>
      </c>
      <c r="NS34" s="56">
        <v>78</v>
      </c>
      <c r="NT34" s="56">
        <v>66</v>
      </c>
      <c r="NU34" s="56">
        <v>27</v>
      </c>
      <c r="NV34" s="56">
        <v>7</v>
      </c>
      <c r="NW34" s="56">
        <v>7</v>
      </c>
      <c r="NX34" s="56">
        <v>19</v>
      </c>
      <c r="NY34" s="56">
        <v>22</v>
      </c>
      <c r="NZ34" s="56">
        <v>46</v>
      </c>
      <c r="OA34" s="56">
        <v>43</v>
      </c>
      <c r="OB34" s="56">
        <v>55</v>
      </c>
      <c r="OC34" s="56">
        <v>27</v>
      </c>
      <c r="OD34" s="56">
        <v>-12</v>
      </c>
      <c r="OE34" s="56">
        <v>5</v>
      </c>
      <c r="OF34" s="56">
        <v>19</v>
      </c>
      <c r="OG34" s="56">
        <v>21</v>
      </c>
      <c r="OH34" s="56">
        <v>56</v>
      </c>
      <c r="OI34" s="56">
        <v>62</v>
      </c>
      <c r="OJ34" s="56">
        <v>77</v>
      </c>
      <c r="OK34" s="56">
        <v>93</v>
      </c>
      <c r="OL34" s="56">
        <v>12</v>
      </c>
      <c r="OM34" s="56">
        <v>22</v>
      </c>
      <c r="ON34" s="56">
        <v>49</v>
      </c>
      <c r="OO34" s="56">
        <v>77</v>
      </c>
      <c r="OP34" s="56">
        <v>157</v>
      </c>
      <c r="OQ34" s="56">
        <v>171</v>
      </c>
      <c r="OR34" s="56">
        <v>177</v>
      </c>
      <c r="OS34" s="56">
        <v>93</v>
      </c>
      <c r="OT34" s="56">
        <v>21</v>
      </c>
      <c r="OU34" s="56">
        <v>-6</v>
      </c>
      <c r="OV34" s="56">
        <v>122</v>
      </c>
      <c r="OW34" s="56">
        <v>263</v>
      </c>
      <c r="OX34" s="56">
        <v>343</v>
      </c>
      <c r="OY34" s="56">
        <v>416</v>
      </c>
      <c r="OZ34" s="56">
        <v>418</v>
      </c>
      <c r="PA34" s="56">
        <v>289</v>
      </c>
      <c r="PB34" s="56">
        <v>-5</v>
      </c>
      <c r="PC34" s="56">
        <v>1</v>
      </c>
      <c r="PD34" s="56">
        <v>17</v>
      </c>
      <c r="PE34" s="56">
        <v>-1</v>
      </c>
      <c r="PF34" s="56">
        <v>93</v>
      </c>
      <c r="PG34" s="56">
        <v>78</v>
      </c>
      <c r="PH34" s="56">
        <v>83</v>
      </c>
      <c r="PI34" s="56">
        <v>38</v>
      </c>
      <c r="PJ34" s="56">
        <v>8</v>
      </c>
      <c r="PK34" s="56">
        <v>-8</v>
      </c>
      <c r="PL34" s="56">
        <v>86</v>
      </c>
      <c r="PM34" s="56">
        <v>65</v>
      </c>
      <c r="PN34" s="56">
        <v>161</v>
      </c>
      <c r="PO34" s="56">
        <v>140</v>
      </c>
      <c r="PP34" s="56">
        <v>147</v>
      </c>
      <c r="PQ34" s="56">
        <v>117</v>
      </c>
      <c r="PR34" s="56">
        <v>5</v>
      </c>
      <c r="PS34" s="56">
        <v>-3</v>
      </c>
      <c r="PT34" s="56">
        <v>-3</v>
      </c>
      <c r="PU34" s="56">
        <v>0</v>
      </c>
      <c r="PV34" s="56">
        <v>20</v>
      </c>
      <c r="PW34" s="56">
        <v>29</v>
      </c>
      <c r="PX34" s="56">
        <v>27</v>
      </c>
      <c r="PY34" s="56">
        <v>33</v>
      </c>
      <c r="PZ34" s="56">
        <v>3</v>
      </c>
      <c r="QA34" s="56">
        <v>-1</v>
      </c>
      <c r="QB34" s="56">
        <v>2</v>
      </c>
      <c r="QC34" s="56">
        <v>3</v>
      </c>
      <c r="QD34" s="56">
        <v>3</v>
      </c>
      <c r="QE34" s="56">
        <v>2</v>
      </c>
      <c r="QF34" s="56">
        <v>2</v>
      </c>
      <c r="QG34" s="56">
        <v>1</v>
      </c>
      <c r="QH34" s="56">
        <v>26</v>
      </c>
      <c r="QI34" s="56">
        <v>7</v>
      </c>
      <c r="QJ34" s="56">
        <v>14</v>
      </c>
      <c r="QK34" s="56">
        <v>31</v>
      </c>
      <c r="QL34" s="56">
        <v>69</v>
      </c>
      <c r="QM34" s="56">
        <v>82</v>
      </c>
      <c r="QN34" s="56">
        <v>87</v>
      </c>
      <c r="QO34" s="56">
        <v>50</v>
      </c>
      <c r="QP34" s="56">
        <v>-4</v>
      </c>
      <c r="QQ34" s="56">
        <v>2</v>
      </c>
      <c r="QR34" s="56">
        <v>2</v>
      </c>
      <c r="QS34" s="56">
        <v>7</v>
      </c>
      <c r="QT34" s="56">
        <v>22</v>
      </c>
      <c r="QU34" s="56">
        <v>27</v>
      </c>
      <c r="QV34" s="56">
        <v>18</v>
      </c>
      <c r="QW34" s="56">
        <v>9</v>
      </c>
      <c r="QX34" s="56">
        <v>83</v>
      </c>
      <c r="QY34" s="56">
        <v>18</v>
      </c>
      <c r="QZ34" s="56">
        <v>1</v>
      </c>
      <c r="RA34" s="56">
        <v>5</v>
      </c>
      <c r="RB34" s="56">
        <v>163</v>
      </c>
      <c r="RC34" s="56">
        <v>178</v>
      </c>
      <c r="RD34" s="56">
        <v>184</v>
      </c>
      <c r="RE34" s="56">
        <v>104</v>
      </c>
      <c r="RF34" s="56">
        <v>3</v>
      </c>
      <c r="RG34" s="56">
        <v>-1</v>
      </c>
      <c r="RH34" s="56">
        <v>0</v>
      </c>
      <c r="RI34" s="56">
        <v>0</v>
      </c>
      <c r="RJ34" s="56">
        <v>16</v>
      </c>
      <c r="RK34" s="56">
        <v>10</v>
      </c>
      <c r="RL34" s="56">
        <v>5</v>
      </c>
      <c r="RM34" s="56">
        <v>6</v>
      </c>
      <c r="RN34" s="56">
        <v>7</v>
      </c>
      <c r="RO34" s="56">
        <v>9</v>
      </c>
      <c r="RP34" s="56">
        <v>5</v>
      </c>
      <c r="RQ34" s="56">
        <v>10</v>
      </c>
      <c r="RR34" s="56">
        <v>15</v>
      </c>
      <c r="RS34" s="56">
        <v>2</v>
      </c>
      <c r="RT34" s="56">
        <v>4</v>
      </c>
      <c r="RU34" s="56">
        <v>11</v>
      </c>
      <c r="RV34" s="56">
        <v>-6</v>
      </c>
      <c r="RW34" s="56">
        <v>-10</v>
      </c>
      <c r="RX34" s="56">
        <v>-7</v>
      </c>
      <c r="RY34" s="56">
        <v>0</v>
      </c>
      <c r="RZ34" s="56">
        <v>10</v>
      </c>
      <c r="SA34" s="56">
        <v>15</v>
      </c>
      <c r="SB34" s="56">
        <v>7</v>
      </c>
      <c r="SC34" s="56">
        <v>1</v>
      </c>
      <c r="SD34" s="56">
        <v>1</v>
      </c>
      <c r="SE34" s="56">
        <v>-2</v>
      </c>
      <c r="SF34" s="56">
        <v>3</v>
      </c>
      <c r="SG34" s="56">
        <v>8</v>
      </c>
      <c r="SH34" s="56">
        <v>1</v>
      </c>
      <c r="SI34" s="56">
        <v>9</v>
      </c>
      <c r="SJ34" s="56">
        <v>6</v>
      </c>
      <c r="SK34" s="56">
        <v>3</v>
      </c>
      <c r="SL34" s="56">
        <v>-4</v>
      </c>
      <c r="SM34" s="56">
        <v>-3</v>
      </c>
      <c r="SN34" s="56">
        <v>-1</v>
      </c>
      <c r="SO34" s="56">
        <v>0</v>
      </c>
      <c r="SP34" s="56">
        <v>1</v>
      </c>
      <c r="SQ34" s="56">
        <v>1</v>
      </c>
      <c r="SR34" s="56">
        <v>5</v>
      </c>
      <c r="SS34" s="56">
        <v>1</v>
      </c>
      <c r="ST34" s="56">
        <v>-7</v>
      </c>
      <c r="SU34" s="56">
        <v>-13</v>
      </c>
      <c r="SV34" s="56">
        <v>0</v>
      </c>
      <c r="SW34" s="56">
        <v>5</v>
      </c>
      <c r="SX34" s="56">
        <v>31</v>
      </c>
      <c r="SY34" s="56">
        <v>28</v>
      </c>
      <c r="SZ34" s="56">
        <v>18</v>
      </c>
      <c r="TA34" s="56">
        <v>17</v>
      </c>
      <c r="TB34" s="56">
        <v>-2</v>
      </c>
      <c r="TC34" s="56">
        <v>-8</v>
      </c>
      <c r="TD34" s="56">
        <v>-10</v>
      </c>
      <c r="TE34" s="56">
        <v>-1</v>
      </c>
      <c r="TF34" s="56">
        <v>62</v>
      </c>
      <c r="TG34" s="56">
        <v>18</v>
      </c>
      <c r="TH34" s="56">
        <v>18</v>
      </c>
      <c r="TI34" s="56">
        <v>12</v>
      </c>
      <c r="TJ34" s="56">
        <v>-1</v>
      </c>
      <c r="TK34" s="56">
        <v>5</v>
      </c>
      <c r="TL34" s="56">
        <v>-1</v>
      </c>
      <c r="TM34" s="56">
        <v>2</v>
      </c>
      <c r="TN34" s="56">
        <v>5</v>
      </c>
      <c r="TO34" s="56">
        <v>14</v>
      </c>
      <c r="TP34" s="56">
        <v>24</v>
      </c>
      <c r="TQ34" s="56">
        <v>12</v>
      </c>
      <c r="TR34" s="56">
        <v>1</v>
      </c>
      <c r="TS34" s="56">
        <v>2</v>
      </c>
      <c r="TT34" s="56">
        <v>6</v>
      </c>
      <c r="TU34" s="56">
        <v>7</v>
      </c>
      <c r="TV34" s="56">
        <v>35</v>
      </c>
      <c r="TW34" s="56">
        <v>29</v>
      </c>
      <c r="TX34" s="56">
        <v>30</v>
      </c>
      <c r="TY34" s="56">
        <v>22</v>
      </c>
      <c r="TZ34" s="56">
        <v>19</v>
      </c>
      <c r="UA34" s="56">
        <v>19</v>
      </c>
      <c r="UB34" s="56">
        <v>36</v>
      </c>
      <c r="UC34" s="56">
        <v>52</v>
      </c>
      <c r="UD34" s="56">
        <v>55</v>
      </c>
      <c r="UE34" s="56">
        <v>63</v>
      </c>
      <c r="UF34" s="56">
        <v>26</v>
      </c>
      <c r="UG34" s="56">
        <v>25</v>
      </c>
      <c r="UH34" s="56">
        <v>-1</v>
      </c>
      <c r="UI34" s="56">
        <v>-1</v>
      </c>
      <c r="UJ34" s="56">
        <v>-3</v>
      </c>
      <c r="UK34" s="56">
        <v>1</v>
      </c>
      <c r="UL34" s="56">
        <v>14</v>
      </c>
      <c r="UM34" s="56">
        <v>6</v>
      </c>
      <c r="UN34" s="56">
        <v>6</v>
      </c>
      <c r="UO34" s="56">
        <v>2</v>
      </c>
      <c r="UP34" s="56">
        <v>43</v>
      </c>
      <c r="UQ34" s="56">
        <v>25</v>
      </c>
      <c r="UR34" s="56">
        <v>29</v>
      </c>
      <c r="US34" s="56">
        <v>123</v>
      </c>
      <c r="UT34" s="56">
        <v>196</v>
      </c>
      <c r="UU34" s="56">
        <v>193</v>
      </c>
      <c r="UV34" s="56">
        <v>232</v>
      </c>
      <c r="UW34" s="56">
        <v>32</v>
      </c>
      <c r="UX34" s="56">
        <v>0</v>
      </c>
      <c r="UY34" s="56">
        <v>0</v>
      </c>
      <c r="UZ34" s="56">
        <v>0</v>
      </c>
      <c r="VA34" s="56">
        <v>0</v>
      </c>
      <c r="VB34" s="56">
        <v>4</v>
      </c>
      <c r="VC34" s="56">
        <v>4</v>
      </c>
      <c r="VD34" s="56">
        <v>4</v>
      </c>
      <c r="VE34" s="56">
        <v>3</v>
      </c>
      <c r="VF34" s="56">
        <v>0</v>
      </c>
      <c r="VG34" s="56">
        <v>-4</v>
      </c>
      <c r="VH34" s="56">
        <v>8</v>
      </c>
      <c r="VI34" s="56">
        <v>10</v>
      </c>
      <c r="VJ34" s="56">
        <v>10</v>
      </c>
      <c r="VK34" s="56">
        <v>5</v>
      </c>
      <c r="VL34" s="56">
        <v>7</v>
      </c>
      <c r="VM34" s="56">
        <v>6</v>
      </c>
      <c r="VN34">
        <v>-2</v>
      </c>
      <c r="VO34">
        <v>-8</v>
      </c>
      <c r="VP34">
        <v>9</v>
      </c>
      <c r="VQ34">
        <v>16</v>
      </c>
      <c r="VR34">
        <v>34</v>
      </c>
      <c r="VS34">
        <v>23</v>
      </c>
      <c r="VT34">
        <v>12</v>
      </c>
      <c r="VU34">
        <v>0</v>
      </c>
      <c r="VV34" s="56">
        <v>1</v>
      </c>
      <c r="VW34" s="56">
        <v>1</v>
      </c>
      <c r="VX34" s="56">
        <v>-6</v>
      </c>
      <c r="VY34" s="56">
        <v>-5</v>
      </c>
      <c r="VZ34" s="56">
        <v>-1</v>
      </c>
      <c r="WA34" s="56">
        <v>2</v>
      </c>
      <c r="WB34" s="56">
        <v>0</v>
      </c>
      <c r="WC34" s="56">
        <v>-4</v>
      </c>
      <c r="WD34" s="56">
        <v>-6</v>
      </c>
      <c r="WE34" s="56">
        <v>2</v>
      </c>
      <c r="WF34" s="56">
        <v>8</v>
      </c>
      <c r="WG34" s="56">
        <v>-6</v>
      </c>
      <c r="WH34" s="56">
        <v>31</v>
      </c>
      <c r="WI34" s="56">
        <v>40</v>
      </c>
      <c r="WJ34" s="56">
        <v>42</v>
      </c>
      <c r="WK34" s="56">
        <v>36</v>
      </c>
      <c r="WL34" s="56">
        <v>-12</v>
      </c>
      <c r="WM34" s="56">
        <v>11</v>
      </c>
      <c r="WN34" s="56">
        <v>9</v>
      </c>
      <c r="WO34" s="56">
        <v>14</v>
      </c>
      <c r="WP34" s="56">
        <v>34</v>
      </c>
      <c r="WQ34" s="56">
        <v>38</v>
      </c>
      <c r="WR34" s="56">
        <v>27</v>
      </c>
      <c r="WS34" s="56">
        <v>22</v>
      </c>
      <c r="WT34" s="56">
        <v>0</v>
      </c>
      <c r="WU34" s="56">
        <v>2</v>
      </c>
      <c r="WV34" s="56">
        <v>0</v>
      </c>
      <c r="WW34" s="56">
        <v>2</v>
      </c>
      <c r="WX34" s="56">
        <v>2</v>
      </c>
      <c r="WY34" s="56">
        <v>9</v>
      </c>
      <c r="WZ34" s="56">
        <v>0</v>
      </c>
      <c r="XA34" s="56">
        <v>-1</v>
      </c>
    </row>
    <row r="35" spans="1:625">
      <c r="A35" t="s">
        <v>933</v>
      </c>
      <c r="B35" s="56">
        <v>-44</v>
      </c>
      <c r="C35" s="56">
        <v>8</v>
      </c>
      <c r="D35" s="56">
        <v>17</v>
      </c>
      <c r="E35" s="56">
        <v>34</v>
      </c>
      <c r="F35" s="56">
        <v>109</v>
      </c>
      <c r="G35" s="56">
        <v>78</v>
      </c>
      <c r="H35" s="56">
        <v>122</v>
      </c>
      <c r="I35" s="56">
        <v>49</v>
      </c>
      <c r="J35" s="56">
        <v>19</v>
      </c>
      <c r="K35" s="56">
        <v>69</v>
      </c>
      <c r="L35" s="56">
        <v>93</v>
      </c>
      <c r="M35" s="56">
        <v>156</v>
      </c>
      <c r="N35" s="56">
        <v>344</v>
      </c>
      <c r="O35" s="56">
        <v>329</v>
      </c>
      <c r="P35" s="56">
        <v>256</v>
      </c>
      <c r="Q35" s="56">
        <v>148</v>
      </c>
      <c r="R35" s="56">
        <v>-32</v>
      </c>
      <c r="S35" s="56">
        <v>-32</v>
      </c>
      <c r="T35" s="56">
        <v>6</v>
      </c>
      <c r="U35" s="56">
        <v>41</v>
      </c>
      <c r="V35" s="56">
        <v>188</v>
      </c>
      <c r="W35" s="56">
        <v>191</v>
      </c>
      <c r="X35" s="56">
        <v>228</v>
      </c>
      <c r="Y35" s="56">
        <v>170</v>
      </c>
      <c r="Z35" s="56">
        <v>-4</v>
      </c>
      <c r="AA35" s="56">
        <v>-4</v>
      </c>
      <c r="AB35" s="56">
        <v>6</v>
      </c>
      <c r="AC35" s="56">
        <v>11</v>
      </c>
      <c r="AD35" s="56">
        <v>60</v>
      </c>
      <c r="AE35" s="56">
        <v>87</v>
      </c>
      <c r="AF35" s="56">
        <v>51</v>
      </c>
      <c r="AG35" s="56">
        <v>25</v>
      </c>
      <c r="AH35" s="56">
        <v>41</v>
      </c>
      <c r="AI35" s="56">
        <v>3</v>
      </c>
      <c r="AJ35" s="56">
        <v>15</v>
      </c>
      <c r="AK35" s="56">
        <v>37</v>
      </c>
      <c r="AL35" s="56">
        <v>96</v>
      </c>
      <c r="AM35" s="56">
        <v>116</v>
      </c>
      <c r="AN35" s="56">
        <v>127</v>
      </c>
      <c r="AO35" s="56">
        <v>90</v>
      </c>
      <c r="AP35" s="56">
        <v>-9</v>
      </c>
      <c r="AQ35" s="56">
        <v>-7</v>
      </c>
      <c r="AR35" s="56">
        <v>6</v>
      </c>
      <c r="AS35" s="56">
        <v>12</v>
      </c>
      <c r="AT35" s="56">
        <v>109</v>
      </c>
      <c r="AU35" s="56">
        <v>71</v>
      </c>
      <c r="AV35" s="56">
        <v>34</v>
      </c>
      <c r="AW35" s="56">
        <v>2</v>
      </c>
      <c r="AX35" s="56">
        <v>-7</v>
      </c>
      <c r="AY35" s="56">
        <v>-5</v>
      </c>
      <c r="AZ35" s="56">
        <v>3</v>
      </c>
      <c r="BA35" s="56">
        <v>-3</v>
      </c>
      <c r="BB35" s="56">
        <v>8</v>
      </c>
      <c r="BC35" s="56">
        <v>4</v>
      </c>
      <c r="BD35" s="56">
        <v>7</v>
      </c>
      <c r="BE35" s="56">
        <v>0</v>
      </c>
      <c r="BF35" s="56">
        <v>2</v>
      </c>
      <c r="BG35" s="56">
        <v>1</v>
      </c>
      <c r="BH35" s="56">
        <v>2</v>
      </c>
      <c r="BI35" s="56">
        <v>0</v>
      </c>
      <c r="BJ35" s="56">
        <v>27</v>
      </c>
      <c r="BK35" s="56">
        <v>19</v>
      </c>
      <c r="BL35" s="56">
        <v>20</v>
      </c>
      <c r="BM35" s="56">
        <v>6</v>
      </c>
      <c r="BN35" s="56">
        <v>4</v>
      </c>
      <c r="BO35" s="56">
        <v>8</v>
      </c>
      <c r="BP35" s="56">
        <v>8</v>
      </c>
      <c r="BQ35" s="56">
        <v>133</v>
      </c>
      <c r="BR35" s="56">
        <v>102</v>
      </c>
      <c r="BS35" s="56">
        <v>50</v>
      </c>
      <c r="BT35" s="56">
        <v>33</v>
      </c>
      <c r="BU35" s="56">
        <v>19</v>
      </c>
      <c r="BV35" s="56">
        <v>59</v>
      </c>
      <c r="BW35" s="56">
        <v>48</v>
      </c>
      <c r="BX35" s="56">
        <v>81</v>
      </c>
      <c r="BY35" s="56">
        <v>80</v>
      </c>
      <c r="BZ35" s="56">
        <v>185</v>
      </c>
      <c r="CA35" s="56">
        <v>166</v>
      </c>
      <c r="CB35" s="56">
        <v>158</v>
      </c>
      <c r="CC35" s="56">
        <v>69</v>
      </c>
      <c r="CD35" s="56">
        <v>3</v>
      </c>
      <c r="CE35" s="56">
        <v>13</v>
      </c>
      <c r="CF35" s="56">
        <v>19</v>
      </c>
      <c r="CG35" s="56">
        <v>34</v>
      </c>
      <c r="CH35" s="56">
        <v>111</v>
      </c>
      <c r="CI35" s="56">
        <v>69</v>
      </c>
      <c r="CJ35" s="56">
        <v>39</v>
      </c>
      <c r="CK35" s="56">
        <v>10</v>
      </c>
      <c r="CL35" s="56">
        <v>25</v>
      </c>
      <c r="CM35" s="56">
        <v>14</v>
      </c>
      <c r="CN35" s="56">
        <v>42</v>
      </c>
      <c r="CO35" s="56">
        <v>48</v>
      </c>
      <c r="CP35" s="56">
        <v>63</v>
      </c>
      <c r="CQ35" s="56">
        <v>85</v>
      </c>
      <c r="CR35" s="56">
        <v>80</v>
      </c>
      <c r="CS35" s="56">
        <v>68</v>
      </c>
      <c r="CT35" s="56">
        <v>-15</v>
      </c>
      <c r="CU35" s="56">
        <v>17</v>
      </c>
      <c r="CV35" s="56">
        <v>31</v>
      </c>
      <c r="CW35" s="56">
        <v>40</v>
      </c>
      <c r="CX35" s="56">
        <v>92</v>
      </c>
      <c r="CY35" s="56">
        <v>91</v>
      </c>
      <c r="CZ35" s="56">
        <v>85</v>
      </c>
      <c r="DA35" s="56">
        <v>27</v>
      </c>
      <c r="DB35" s="56">
        <v>7</v>
      </c>
      <c r="DC35" s="56">
        <v>4</v>
      </c>
      <c r="DD35" s="56">
        <v>13</v>
      </c>
      <c r="DE35" s="56">
        <v>3</v>
      </c>
      <c r="DF35" s="56">
        <v>21</v>
      </c>
      <c r="DG35" s="56">
        <v>34</v>
      </c>
      <c r="DH35" s="56">
        <v>10</v>
      </c>
      <c r="DI35" s="56">
        <v>12</v>
      </c>
      <c r="DJ35" s="56">
        <v>29</v>
      </c>
      <c r="DK35" s="56">
        <v>11</v>
      </c>
      <c r="DL35" s="56">
        <v>54</v>
      </c>
      <c r="DM35" s="56">
        <v>64</v>
      </c>
      <c r="DN35" s="56">
        <v>139</v>
      </c>
      <c r="DO35" s="56">
        <v>103</v>
      </c>
      <c r="DP35" s="56">
        <v>119</v>
      </c>
      <c r="DQ35" s="56">
        <v>48</v>
      </c>
      <c r="DR35" s="56">
        <v>7</v>
      </c>
      <c r="DS35" s="56">
        <v>8</v>
      </c>
      <c r="DT35" s="56">
        <v>29</v>
      </c>
      <c r="DU35" s="56">
        <v>55</v>
      </c>
      <c r="DV35" s="56">
        <v>149</v>
      </c>
      <c r="DW35" s="56">
        <v>186</v>
      </c>
      <c r="DX35" s="56">
        <v>183</v>
      </c>
      <c r="DY35" s="56">
        <v>131</v>
      </c>
      <c r="DZ35" s="56">
        <v>5</v>
      </c>
      <c r="EA35" s="56">
        <v>5</v>
      </c>
      <c r="EB35" s="56">
        <v>7</v>
      </c>
      <c r="EC35" s="56">
        <v>18</v>
      </c>
      <c r="ED35" s="56">
        <v>62</v>
      </c>
      <c r="EE35" s="56">
        <v>113</v>
      </c>
      <c r="EF35" s="56">
        <v>89</v>
      </c>
      <c r="EG35" s="56">
        <v>45</v>
      </c>
      <c r="EH35" s="56">
        <v>2</v>
      </c>
      <c r="EI35" s="56">
        <v>-4</v>
      </c>
      <c r="EJ35" s="56">
        <v>5</v>
      </c>
      <c r="EK35" s="56">
        <v>8</v>
      </c>
      <c r="EL35" s="56">
        <v>44</v>
      </c>
      <c r="EM35" s="56">
        <v>74</v>
      </c>
      <c r="EN35" s="56">
        <v>19</v>
      </c>
      <c r="EO35" s="56">
        <v>26</v>
      </c>
      <c r="EP35" s="56">
        <v>-1</v>
      </c>
      <c r="EQ35" s="56">
        <v>-2</v>
      </c>
      <c r="ER35" s="56">
        <v>-2</v>
      </c>
      <c r="ES35" s="56">
        <v>-2</v>
      </c>
      <c r="ET35" s="56">
        <v>2</v>
      </c>
      <c r="EU35" s="56">
        <v>2</v>
      </c>
      <c r="EV35" s="56">
        <v>0</v>
      </c>
      <c r="EW35" s="56">
        <v>1</v>
      </c>
      <c r="EX35" s="56">
        <v>5</v>
      </c>
      <c r="EY35" s="56">
        <v>24</v>
      </c>
      <c r="EZ35" s="56">
        <v>24</v>
      </c>
      <c r="FA35" s="56">
        <v>53</v>
      </c>
      <c r="FB35" s="56">
        <v>67</v>
      </c>
      <c r="FC35" s="56">
        <v>98</v>
      </c>
      <c r="FD35" s="56">
        <v>67</v>
      </c>
      <c r="FE35" s="56">
        <v>65</v>
      </c>
      <c r="FF35" s="56">
        <v>23</v>
      </c>
      <c r="FG35" s="56">
        <v>32</v>
      </c>
      <c r="FH35" s="56">
        <v>49</v>
      </c>
      <c r="FI35" s="56">
        <v>68</v>
      </c>
      <c r="FJ35" s="56">
        <v>172</v>
      </c>
      <c r="FK35" s="56">
        <v>218</v>
      </c>
      <c r="FL35" s="56">
        <v>207</v>
      </c>
      <c r="FM35" s="56">
        <v>126</v>
      </c>
      <c r="FN35" s="56">
        <v>21</v>
      </c>
      <c r="FO35" s="56">
        <v>29</v>
      </c>
      <c r="FP35" s="56">
        <v>81</v>
      </c>
      <c r="FQ35" s="56">
        <v>78</v>
      </c>
      <c r="FR35" s="56">
        <v>127</v>
      </c>
      <c r="FS35" s="56">
        <v>112</v>
      </c>
      <c r="FT35" s="56">
        <v>113</v>
      </c>
      <c r="FU35" s="56">
        <v>94</v>
      </c>
      <c r="FV35" s="56">
        <v>-6</v>
      </c>
      <c r="FW35" s="56">
        <v>0</v>
      </c>
      <c r="FX35" s="56">
        <v>0</v>
      </c>
      <c r="FY35" s="56">
        <v>3</v>
      </c>
      <c r="FZ35" s="56">
        <v>13</v>
      </c>
      <c r="GA35" s="56">
        <v>17</v>
      </c>
      <c r="GB35" s="56">
        <v>25</v>
      </c>
      <c r="GC35" s="56">
        <v>41</v>
      </c>
      <c r="GD35" s="56">
        <v>6</v>
      </c>
      <c r="GE35" s="56">
        <v>23</v>
      </c>
      <c r="GF35" s="56">
        <v>97</v>
      </c>
      <c r="GG35" s="56">
        <v>82</v>
      </c>
      <c r="GH35" s="56">
        <v>237</v>
      </c>
      <c r="GI35" s="56">
        <v>214</v>
      </c>
      <c r="GJ35" s="56">
        <v>222</v>
      </c>
      <c r="GK35" s="56">
        <v>105</v>
      </c>
      <c r="GL35" s="56">
        <v>1</v>
      </c>
      <c r="GM35" s="56">
        <v>-1</v>
      </c>
      <c r="GN35" s="56">
        <v>4</v>
      </c>
      <c r="GO35" s="56">
        <v>0</v>
      </c>
      <c r="GP35" s="56">
        <v>9</v>
      </c>
      <c r="GQ35" s="56">
        <v>15</v>
      </c>
      <c r="GR35" s="56">
        <v>19</v>
      </c>
      <c r="GS35" s="56">
        <v>11</v>
      </c>
      <c r="GT35" s="56">
        <v>0</v>
      </c>
      <c r="GU35" s="56">
        <v>1</v>
      </c>
      <c r="GV35" s="56">
        <v>11</v>
      </c>
      <c r="GW35" s="56">
        <v>9</v>
      </c>
      <c r="GX35" s="56">
        <v>13</v>
      </c>
      <c r="GY35" s="56">
        <v>39</v>
      </c>
      <c r="GZ35" s="56">
        <v>10</v>
      </c>
      <c r="HA35" s="56">
        <v>3</v>
      </c>
      <c r="HB35" s="56">
        <v>23</v>
      </c>
      <c r="HC35" s="56">
        <v>26</v>
      </c>
      <c r="HD35" s="56">
        <v>140</v>
      </c>
      <c r="HE35" s="56">
        <v>125</v>
      </c>
      <c r="HF35" s="56">
        <v>205</v>
      </c>
      <c r="HG35" s="56">
        <v>212</v>
      </c>
      <c r="HH35" s="56">
        <v>254</v>
      </c>
      <c r="HI35" s="56">
        <v>167</v>
      </c>
      <c r="HJ35" s="56">
        <v>-18</v>
      </c>
      <c r="HK35" s="56">
        <v>10</v>
      </c>
      <c r="HL35" s="56">
        <v>14</v>
      </c>
      <c r="HM35" s="56">
        <v>7</v>
      </c>
      <c r="HN35" s="56">
        <v>48</v>
      </c>
      <c r="HO35" s="56">
        <v>59</v>
      </c>
      <c r="HP35" s="56">
        <v>51</v>
      </c>
      <c r="HQ35" s="56">
        <v>25</v>
      </c>
      <c r="HR35" s="56">
        <v>4</v>
      </c>
      <c r="HS35" s="56">
        <v>11</v>
      </c>
      <c r="HT35" s="56">
        <v>11</v>
      </c>
      <c r="HU35" s="56">
        <v>28</v>
      </c>
      <c r="HV35" s="56">
        <v>52</v>
      </c>
      <c r="HW35" s="56">
        <v>77</v>
      </c>
      <c r="HX35" s="56">
        <v>65</v>
      </c>
      <c r="HY35" s="56">
        <v>50</v>
      </c>
      <c r="HZ35" s="56">
        <v>10</v>
      </c>
      <c r="IA35" s="56">
        <v>64</v>
      </c>
      <c r="IB35" s="56">
        <v>141</v>
      </c>
      <c r="IC35" s="56">
        <v>149</v>
      </c>
      <c r="ID35" s="56">
        <v>198</v>
      </c>
      <c r="IE35" s="56">
        <v>291</v>
      </c>
      <c r="IF35" s="56">
        <v>330</v>
      </c>
      <c r="IG35" s="56">
        <v>232</v>
      </c>
      <c r="IH35" s="56">
        <v>18</v>
      </c>
      <c r="II35" s="56">
        <v>15</v>
      </c>
      <c r="IJ35" s="56">
        <v>23</v>
      </c>
      <c r="IK35" s="56">
        <v>29</v>
      </c>
      <c r="IL35" s="56">
        <v>82</v>
      </c>
      <c r="IM35" s="56">
        <v>79</v>
      </c>
      <c r="IN35" s="56">
        <v>49</v>
      </c>
      <c r="IO35" s="56">
        <v>76</v>
      </c>
      <c r="IP35" s="56">
        <v>-4</v>
      </c>
      <c r="IQ35" s="56">
        <v>-5</v>
      </c>
      <c r="IR35" s="56">
        <v>4</v>
      </c>
      <c r="IS35" s="56">
        <v>0</v>
      </c>
      <c r="IT35" s="56">
        <v>6</v>
      </c>
      <c r="IU35" s="56">
        <v>11</v>
      </c>
      <c r="IV35" s="56">
        <v>6</v>
      </c>
      <c r="IW35" s="56">
        <v>5</v>
      </c>
      <c r="IX35" s="56">
        <v>323</v>
      </c>
      <c r="IY35" s="56">
        <v>277</v>
      </c>
      <c r="IZ35" s="56">
        <v>590</v>
      </c>
      <c r="JA35" s="56">
        <v>740</v>
      </c>
      <c r="JB35" s="56">
        <v>1006</v>
      </c>
      <c r="JC35" s="56">
        <v>1030</v>
      </c>
      <c r="JD35" s="56">
        <v>1057</v>
      </c>
      <c r="JE35" s="56">
        <v>948</v>
      </c>
      <c r="JF35" s="56">
        <v>-9</v>
      </c>
      <c r="JG35" s="56">
        <v>13</v>
      </c>
      <c r="JH35" s="56">
        <v>-3</v>
      </c>
      <c r="JI35" s="56">
        <v>0</v>
      </c>
      <c r="JJ35" s="56">
        <v>21</v>
      </c>
      <c r="JK35" s="56">
        <v>17</v>
      </c>
      <c r="JL35" s="56">
        <v>48</v>
      </c>
      <c r="JM35" s="56">
        <v>44</v>
      </c>
      <c r="JN35" s="56">
        <v>10</v>
      </c>
      <c r="JO35" s="56">
        <v>11</v>
      </c>
      <c r="JP35" s="56">
        <v>5</v>
      </c>
      <c r="JQ35" s="56">
        <v>15</v>
      </c>
      <c r="JR35" s="56">
        <v>39</v>
      </c>
      <c r="JS35" s="56">
        <v>56</v>
      </c>
      <c r="JT35" s="56">
        <v>56</v>
      </c>
      <c r="JU35" s="56">
        <v>40</v>
      </c>
      <c r="JV35" s="56">
        <v>-12</v>
      </c>
      <c r="JW35" s="56">
        <v>20</v>
      </c>
      <c r="JX35" s="56">
        <v>21</v>
      </c>
      <c r="JY35" s="56">
        <v>51</v>
      </c>
      <c r="JZ35" s="56">
        <v>77</v>
      </c>
      <c r="KA35" s="56">
        <v>100</v>
      </c>
      <c r="KB35" s="56">
        <v>156</v>
      </c>
      <c r="KC35" s="56">
        <v>81</v>
      </c>
      <c r="KD35" s="56">
        <v>-152</v>
      </c>
      <c r="KE35" s="56">
        <v>-44</v>
      </c>
      <c r="KF35" s="56">
        <v>-23</v>
      </c>
      <c r="KG35" s="56">
        <v>26</v>
      </c>
      <c r="KH35" s="56">
        <v>58</v>
      </c>
      <c r="KI35" s="56">
        <v>72</v>
      </c>
      <c r="KJ35" s="56">
        <v>67</v>
      </c>
      <c r="KK35" s="56">
        <v>24</v>
      </c>
      <c r="KL35" s="56">
        <v>-4</v>
      </c>
      <c r="KM35" s="56">
        <v>-2</v>
      </c>
      <c r="KN35" s="56">
        <v>64</v>
      </c>
      <c r="KO35" s="56">
        <v>54</v>
      </c>
      <c r="KP35" s="56">
        <v>191</v>
      </c>
      <c r="KQ35" s="56">
        <v>166</v>
      </c>
      <c r="KR35" s="56">
        <v>292</v>
      </c>
      <c r="KS35" s="56">
        <v>118</v>
      </c>
      <c r="KT35" s="56">
        <v>10</v>
      </c>
      <c r="KU35" s="56">
        <v>3</v>
      </c>
      <c r="KV35" s="56">
        <v>6</v>
      </c>
      <c r="KW35" s="56">
        <v>29</v>
      </c>
      <c r="KX35" s="56">
        <v>88</v>
      </c>
      <c r="KY35" s="56">
        <v>30</v>
      </c>
      <c r="KZ35" s="56">
        <v>42</v>
      </c>
      <c r="LA35" s="56">
        <v>21</v>
      </c>
      <c r="LB35" s="56">
        <v>14</v>
      </c>
      <c r="LC35" s="56">
        <v>17</v>
      </c>
      <c r="LD35" s="56">
        <v>28</v>
      </c>
      <c r="LE35" s="56">
        <v>35</v>
      </c>
      <c r="LF35" s="56">
        <v>63</v>
      </c>
      <c r="LG35" s="56">
        <v>66</v>
      </c>
      <c r="LH35" s="56">
        <v>68</v>
      </c>
      <c r="LI35" s="56">
        <v>36</v>
      </c>
      <c r="LJ35" s="56">
        <v>-7</v>
      </c>
      <c r="LK35" s="56">
        <v>-1</v>
      </c>
      <c r="LL35" s="56">
        <v>15</v>
      </c>
      <c r="LM35" s="56">
        <v>23</v>
      </c>
      <c r="LN35" s="56">
        <v>52</v>
      </c>
      <c r="LO35" s="56">
        <v>51</v>
      </c>
      <c r="LP35" s="56">
        <v>28</v>
      </c>
      <c r="LQ35" s="56">
        <v>26</v>
      </c>
      <c r="LR35" s="56">
        <v>-1</v>
      </c>
      <c r="LS35" s="56">
        <v>10</v>
      </c>
      <c r="LT35" s="56">
        <v>20</v>
      </c>
      <c r="LU35" s="56">
        <v>16</v>
      </c>
      <c r="LV35" s="56">
        <v>26</v>
      </c>
      <c r="LW35" s="56">
        <v>24</v>
      </c>
      <c r="LX35" s="56">
        <v>29</v>
      </c>
      <c r="LY35" s="56">
        <v>8</v>
      </c>
      <c r="LZ35" s="56">
        <v>23</v>
      </c>
      <c r="MA35" s="56">
        <v>10</v>
      </c>
      <c r="MB35" s="56">
        <v>41</v>
      </c>
      <c r="MC35" s="56">
        <v>52</v>
      </c>
      <c r="MD35" s="56">
        <v>125</v>
      </c>
      <c r="ME35" s="56">
        <v>194</v>
      </c>
      <c r="MF35" s="56">
        <v>176</v>
      </c>
      <c r="MG35" s="56">
        <v>90</v>
      </c>
      <c r="MH35" s="56">
        <v>27</v>
      </c>
      <c r="MI35" s="56">
        <v>27</v>
      </c>
      <c r="MJ35" s="56">
        <v>55</v>
      </c>
      <c r="MK35" s="56">
        <v>50</v>
      </c>
      <c r="ML35" s="56">
        <v>96</v>
      </c>
      <c r="MM35" s="56">
        <v>84</v>
      </c>
      <c r="MN35" s="56">
        <v>87</v>
      </c>
      <c r="MO35" s="56">
        <v>58</v>
      </c>
      <c r="MP35" s="56">
        <v>-2</v>
      </c>
      <c r="MQ35" s="56">
        <v>32</v>
      </c>
      <c r="MR35" s="56">
        <v>78</v>
      </c>
      <c r="MS35" s="56">
        <v>117</v>
      </c>
      <c r="MT35" s="56">
        <v>118</v>
      </c>
      <c r="MU35" s="56">
        <v>130</v>
      </c>
      <c r="MV35" s="56">
        <v>166</v>
      </c>
      <c r="MW35" s="56">
        <v>92</v>
      </c>
      <c r="MX35" s="56">
        <v>-4</v>
      </c>
      <c r="MY35" s="56">
        <v>1</v>
      </c>
      <c r="MZ35" s="56">
        <v>-2</v>
      </c>
      <c r="NA35" s="56">
        <v>-3</v>
      </c>
      <c r="NB35" s="56">
        <v>26</v>
      </c>
      <c r="NC35" s="56">
        <v>35</v>
      </c>
      <c r="ND35" s="56">
        <v>10</v>
      </c>
      <c r="NE35" s="56">
        <v>7</v>
      </c>
      <c r="NF35" s="56">
        <v>8</v>
      </c>
      <c r="NG35" s="56">
        <v>10</v>
      </c>
      <c r="NH35" s="56">
        <v>54</v>
      </c>
      <c r="NI35" s="56">
        <v>84</v>
      </c>
      <c r="NJ35" s="56">
        <v>136</v>
      </c>
      <c r="NK35" s="56">
        <v>147</v>
      </c>
      <c r="NL35" s="56">
        <v>138</v>
      </c>
      <c r="NM35" s="56">
        <v>68</v>
      </c>
      <c r="NN35" s="56">
        <v>11</v>
      </c>
      <c r="NO35" s="56">
        <v>7</v>
      </c>
      <c r="NP35" s="56">
        <v>44</v>
      </c>
      <c r="NQ35" s="56">
        <v>27</v>
      </c>
      <c r="NR35" s="56">
        <v>41</v>
      </c>
      <c r="NS35" s="56">
        <v>55</v>
      </c>
      <c r="NT35" s="56">
        <v>57</v>
      </c>
      <c r="NU35" s="56">
        <v>31</v>
      </c>
      <c r="NV35" s="56">
        <v>21</v>
      </c>
      <c r="NW35" s="56">
        <v>9</v>
      </c>
      <c r="NX35" s="56">
        <v>13</v>
      </c>
      <c r="NY35" s="56">
        <v>19</v>
      </c>
      <c r="NZ35" s="56">
        <v>53</v>
      </c>
      <c r="OA35" s="56">
        <v>50</v>
      </c>
      <c r="OB35" s="56">
        <v>38</v>
      </c>
      <c r="OC35" s="56">
        <v>20</v>
      </c>
      <c r="OD35" s="56">
        <v>-8</v>
      </c>
      <c r="OE35" s="56">
        <v>0</v>
      </c>
      <c r="OF35" s="56">
        <v>4</v>
      </c>
      <c r="OG35" s="56">
        <v>13</v>
      </c>
      <c r="OH35" s="56">
        <v>56</v>
      </c>
      <c r="OI35" s="56">
        <v>56</v>
      </c>
      <c r="OJ35" s="56">
        <v>60</v>
      </c>
      <c r="OK35" s="56">
        <v>76</v>
      </c>
      <c r="OL35" s="56">
        <v>0</v>
      </c>
      <c r="OM35" s="56">
        <v>6</v>
      </c>
      <c r="ON35" s="56">
        <v>52</v>
      </c>
      <c r="OO35" s="56">
        <v>79</v>
      </c>
      <c r="OP35" s="56">
        <v>145</v>
      </c>
      <c r="OQ35" s="56">
        <v>144</v>
      </c>
      <c r="OR35" s="56">
        <v>133</v>
      </c>
      <c r="OS35" s="56">
        <v>92</v>
      </c>
      <c r="OT35" s="56">
        <v>47</v>
      </c>
      <c r="OU35" s="56">
        <v>-4</v>
      </c>
      <c r="OV35" s="56">
        <v>118</v>
      </c>
      <c r="OW35" s="56">
        <v>185</v>
      </c>
      <c r="OX35" s="56">
        <v>320</v>
      </c>
      <c r="OY35" s="56">
        <v>362</v>
      </c>
      <c r="OZ35" s="56">
        <v>355</v>
      </c>
      <c r="PA35" s="56">
        <v>309</v>
      </c>
      <c r="PB35" s="56">
        <v>-10</v>
      </c>
      <c r="PC35" s="56">
        <v>-2</v>
      </c>
      <c r="PD35" s="56">
        <v>0</v>
      </c>
      <c r="PE35" s="56">
        <v>0</v>
      </c>
      <c r="PF35" s="56">
        <v>90</v>
      </c>
      <c r="PG35" s="56">
        <v>78</v>
      </c>
      <c r="PH35" s="56">
        <v>60</v>
      </c>
      <c r="PI35" s="56">
        <v>31</v>
      </c>
      <c r="PJ35" s="56">
        <v>16</v>
      </c>
      <c r="PK35" s="56">
        <v>-16</v>
      </c>
      <c r="PL35" s="56">
        <v>38</v>
      </c>
      <c r="PM35" s="56">
        <v>67</v>
      </c>
      <c r="PN35" s="56">
        <v>170</v>
      </c>
      <c r="PO35" s="56">
        <v>164</v>
      </c>
      <c r="PP35" s="56">
        <v>141</v>
      </c>
      <c r="PQ35" s="56">
        <v>103</v>
      </c>
      <c r="PR35" s="56">
        <v>2</v>
      </c>
      <c r="PS35" s="56">
        <v>2</v>
      </c>
      <c r="PT35" s="56">
        <v>-2</v>
      </c>
      <c r="PU35" s="56">
        <v>-1</v>
      </c>
      <c r="PV35" s="56">
        <v>24</v>
      </c>
      <c r="PW35" s="56">
        <v>19</v>
      </c>
      <c r="PX35" s="56">
        <v>36</v>
      </c>
      <c r="PY35" s="56">
        <v>15</v>
      </c>
      <c r="PZ35" s="56">
        <v>2</v>
      </c>
      <c r="QA35" s="56">
        <v>1</v>
      </c>
      <c r="QB35" s="56">
        <v>-1</v>
      </c>
      <c r="QC35" s="56">
        <v>2</v>
      </c>
      <c r="QD35" s="56">
        <v>0</v>
      </c>
      <c r="QE35" s="56">
        <v>2</v>
      </c>
      <c r="QF35" s="56">
        <v>0</v>
      </c>
      <c r="QG35" s="56">
        <v>1</v>
      </c>
      <c r="QH35" s="56">
        <v>22</v>
      </c>
      <c r="QI35" s="56">
        <v>9</v>
      </c>
      <c r="QJ35" s="56">
        <v>21</v>
      </c>
      <c r="QK35" s="56">
        <v>33</v>
      </c>
      <c r="QL35" s="56">
        <v>73</v>
      </c>
      <c r="QM35" s="56">
        <v>95</v>
      </c>
      <c r="QN35" s="56">
        <v>64</v>
      </c>
      <c r="QO35" s="56">
        <v>46</v>
      </c>
      <c r="QP35" s="56">
        <v>8</v>
      </c>
      <c r="QQ35" s="56">
        <v>-6</v>
      </c>
      <c r="QR35" s="56">
        <v>-6</v>
      </c>
      <c r="QS35" s="56">
        <v>10</v>
      </c>
      <c r="QT35" s="56">
        <v>19</v>
      </c>
      <c r="QU35" s="56">
        <v>34</v>
      </c>
      <c r="QV35" s="56">
        <v>15</v>
      </c>
      <c r="QW35" s="56">
        <v>5</v>
      </c>
      <c r="QX35" s="56">
        <v>49</v>
      </c>
      <c r="QY35" s="56">
        <v>17</v>
      </c>
      <c r="QZ35" s="56">
        <v>9</v>
      </c>
      <c r="RA35" s="56">
        <v>16</v>
      </c>
      <c r="RB35" s="56">
        <v>147</v>
      </c>
      <c r="RC35" s="56">
        <v>174</v>
      </c>
      <c r="RD35" s="56">
        <v>180</v>
      </c>
      <c r="RE35" s="56">
        <v>98</v>
      </c>
      <c r="RF35" s="56">
        <v>0</v>
      </c>
      <c r="RG35" s="56">
        <v>0</v>
      </c>
      <c r="RH35" s="56">
        <v>-4</v>
      </c>
      <c r="RI35" s="56">
        <v>7</v>
      </c>
      <c r="RJ35" s="56">
        <v>2</v>
      </c>
      <c r="RK35" s="56">
        <v>18</v>
      </c>
      <c r="RL35" s="56">
        <v>11</v>
      </c>
      <c r="RM35" s="56">
        <v>8</v>
      </c>
      <c r="RN35" s="56">
        <v>-2</v>
      </c>
      <c r="RO35" s="56">
        <v>2</v>
      </c>
      <c r="RP35" s="56">
        <v>-3</v>
      </c>
      <c r="RQ35" s="56">
        <v>2</v>
      </c>
      <c r="RR35" s="56">
        <v>14</v>
      </c>
      <c r="RS35" s="56">
        <v>5</v>
      </c>
      <c r="RT35" s="56">
        <v>10</v>
      </c>
      <c r="RU35" s="56">
        <v>11</v>
      </c>
      <c r="RV35" s="56">
        <v>-3</v>
      </c>
      <c r="RW35" s="56">
        <v>-3</v>
      </c>
      <c r="RX35" s="56">
        <v>-5</v>
      </c>
      <c r="RY35" s="56">
        <v>-1</v>
      </c>
      <c r="RZ35" s="56">
        <v>7</v>
      </c>
      <c r="SA35" s="56">
        <v>0</v>
      </c>
      <c r="SB35" s="56">
        <v>6</v>
      </c>
      <c r="SC35" s="56">
        <v>0</v>
      </c>
      <c r="SD35" s="56">
        <v>-1</v>
      </c>
      <c r="SE35" s="56">
        <v>0</v>
      </c>
      <c r="SF35" s="56">
        <v>0</v>
      </c>
      <c r="SG35" s="56">
        <v>3</v>
      </c>
      <c r="SH35" s="56">
        <v>6</v>
      </c>
      <c r="SI35" s="56">
        <v>7</v>
      </c>
      <c r="SJ35" s="56">
        <v>7</v>
      </c>
      <c r="SK35" s="56">
        <v>6</v>
      </c>
      <c r="SL35" s="56">
        <v>-3</v>
      </c>
      <c r="SM35" s="56">
        <v>-5</v>
      </c>
      <c r="SN35" s="56">
        <v>-4</v>
      </c>
      <c r="SO35" s="56">
        <v>2</v>
      </c>
      <c r="SP35" s="56">
        <v>5</v>
      </c>
      <c r="SQ35" s="56">
        <v>0</v>
      </c>
      <c r="SR35" s="56">
        <v>2</v>
      </c>
      <c r="SS35" s="56">
        <v>2</v>
      </c>
      <c r="ST35" s="56">
        <v>-7</v>
      </c>
      <c r="SU35" s="56">
        <v>0</v>
      </c>
      <c r="SV35" s="56">
        <v>-2</v>
      </c>
      <c r="SW35" s="56">
        <v>-8</v>
      </c>
      <c r="SX35" s="56">
        <v>19</v>
      </c>
      <c r="SY35" s="56">
        <v>20</v>
      </c>
      <c r="SZ35" s="56">
        <v>16</v>
      </c>
      <c r="TA35" s="56">
        <v>9</v>
      </c>
      <c r="TB35" s="56">
        <v>-24</v>
      </c>
      <c r="TC35" s="56">
        <v>-12</v>
      </c>
      <c r="TD35" s="56">
        <v>-18</v>
      </c>
      <c r="TE35" s="56">
        <v>1</v>
      </c>
      <c r="TF35" s="56">
        <v>49</v>
      </c>
      <c r="TG35" s="56">
        <v>15</v>
      </c>
      <c r="TH35" s="56">
        <v>15</v>
      </c>
      <c r="TI35" s="56">
        <v>7</v>
      </c>
      <c r="TJ35" s="56">
        <v>3</v>
      </c>
      <c r="TK35" s="56">
        <v>-2</v>
      </c>
      <c r="TL35" s="56">
        <v>6</v>
      </c>
      <c r="TM35" s="56">
        <v>1</v>
      </c>
      <c r="TN35" s="56">
        <v>6</v>
      </c>
      <c r="TO35" s="56">
        <v>17</v>
      </c>
      <c r="TP35" s="56">
        <v>19</v>
      </c>
      <c r="TQ35" s="56">
        <v>15</v>
      </c>
      <c r="TR35" s="56">
        <v>5</v>
      </c>
      <c r="TS35" s="56">
        <v>0</v>
      </c>
      <c r="TT35" s="56">
        <v>2</v>
      </c>
      <c r="TU35" s="56">
        <v>2</v>
      </c>
      <c r="TV35" s="56">
        <v>25</v>
      </c>
      <c r="TW35" s="56">
        <v>14</v>
      </c>
      <c r="TX35" s="56">
        <v>38</v>
      </c>
      <c r="TY35" s="56">
        <v>14</v>
      </c>
      <c r="TZ35" s="56">
        <v>18</v>
      </c>
      <c r="UA35" s="56">
        <v>41</v>
      </c>
      <c r="UB35" s="56">
        <v>36</v>
      </c>
      <c r="UC35" s="56">
        <v>43</v>
      </c>
      <c r="UD35" s="56">
        <v>78</v>
      </c>
      <c r="UE35" s="56">
        <v>46</v>
      </c>
      <c r="UF35" s="56">
        <v>41</v>
      </c>
      <c r="UG35" s="56">
        <v>40</v>
      </c>
      <c r="UH35" s="56">
        <v>7</v>
      </c>
      <c r="UI35" s="56">
        <v>1</v>
      </c>
      <c r="UJ35" s="56">
        <v>-2</v>
      </c>
      <c r="UK35" s="56">
        <v>-2</v>
      </c>
      <c r="UL35" s="56">
        <v>8</v>
      </c>
      <c r="UM35" s="56">
        <v>9</v>
      </c>
      <c r="UN35" s="56">
        <v>8</v>
      </c>
      <c r="UO35" s="56">
        <v>1</v>
      </c>
      <c r="UP35" s="56">
        <v>58</v>
      </c>
      <c r="UQ35" s="56">
        <v>21</v>
      </c>
      <c r="UR35" s="56">
        <v>46</v>
      </c>
      <c r="US35" s="56">
        <v>127</v>
      </c>
      <c r="UT35" s="56">
        <v>160</v>
      </c>
      <c r="UU35" s="56">
        <v>245</v>
      </c>
      <c r="UV35" s="56">
        <v>254</v>
      </c>
      <c r="UW35" s="56">
        <v>33</v>
      </c>
      <c r="UX35" s="56">
        <v>0</v>
      </c>
      <c r="UY35" s="56">
        <v>1</v>
      </c>
      <c r="UZ35" s="56">
        <v>0</v>
      </c>
      <c r="VA35" s="56">
        <v>0</v>
      </c>
      <c r="VB35" s="56">
        <v>5</v>
      </c>
      <c r="VC35" s="56">
        <v>1</v>
      </c>
      <c r="VD35" s="56">
        <v>2</v>
      </c>
      <c r="VE35" s="56">
        <v>1</v>
      </c>
      <c r="VF35" s="56">
        <v>1</v>
      </c>
      <c r="VG35" s="56">
        <v>2</v>
      </c>
      <c r="VH35" s="56">
        <v>5</v>
      </c>
      <c r="VI35" s="56">
        <v>10</v>
      </c>
      <c r="VJ35" s="56">
        <v>7</v>
      </c>
      <c r="VK35" s="56">
        <v>3</v>
      </c>
      <c r="VL35" s="56">
        <v>8</v>
      </c>
      <c r="VM35" s="56">
        <v>5</v>
      </c>
      <c r="VN35">
        <v>-12</v>
      </c>
      <c r="VO35">
        <v>-8</v>
      </c>
      <c r="VP35">
        <v>4</v>
      </c>
      <c r="VQ35">
        <v>16</v>
      </c>
      <c r="VR35">
        <v>32</v>
      </c>
      <c r="VS35">
        <v>28</v>
      </c>
      <c r="VT35">
        <v>14</v>
      </c>
      <c r="VU35">
        <v>-1</v>
      </c>
      <c r="VV35" s="56">
        <v>0</v>
      </c>
      <c r="VW35" s="56">
        <v>0</v>
      </c>
      <c r="VX35" s="56">
        <v>-1</v>
      </c>
      <c r="VY35" s="56">
        <v>1</v>
      </c>
      <c r="VZ35" s="56">
        <v>0</v>
      </c>
      <c r="WA35" s="56">
        <v>1</v>
      </c>
      <c r="WB35" s="56">
        <v>-6</v>
      </c>
      <c r="WC35" s="56">
        <v>-3</v>
      </c>
      <c r="WD35" s="56">
        <v>2</v>
      </c>
      <c r="WE35" s="56">
        <v>-3</v>
      </c>
      <c r="WF35" s="56">
        <v>9</v>
      </c>
      <c r="WG35" s="56">
        <v>4</v>
      </c>
      <c r="WH35" s="56">
        <v>15</v>
      </c>
      <c r="WI35" s="56">
        <v>40</v>
      </c>
      <c r="WJ35" s="56">
        <v>42</v>
      </c>
      <c r="WK35" s="56">
        <v>32</v>
      </c>
      <c r="WL35" s="56">
        <v>-9</v>
      </c>
      <c r="WM35" s="56">
        <v>1</v>
      </c>
      <c r="WN35" s="56">
        <v>7</v>
      </c>
      <c r="WO35" s="56">
        <v>15</v>
      </c>
      <c r="WP35" s="56">
        <v>26</v>
      </c>
      <c r="WQ35" s="56">
        <v>27</v>
      </c>
      <c r="WR35" s="56">
        <v>33</v>
      </c>
      <c r="WS35" s="56">
        <v>9</v>
      </c>
      <c r="WT35" s="56">
        <v>-3</v>
      </c>
      <c r="WU35" s="56">
        <v>3</v>
      </c>
      <c r="WV35" s="56">
        <v>3</v>
      </c>
      <c r="WW35" s="56">
        <v>4</v>
      </c>
      <c r="WX35" s="56">
        <v>5</v>
      </c>
      <c r="WY35" s="56">
        <v>-1</v>
      </c>
      <c r="WZ35" s="56">
        <v>-2</v>
      </c>
      <c r="XA35" s="56">
        <v>1</v>
      </c>
    </row>
    <row r="36" spans="1:625">
      <c r="A36" t="s">
        <v>934</v>
      </c>
      <c r="B36" s="56">
        <v>-41</v>
      </c>
      <c r="C36" s="56">
        <v>-30</v>
      </c>
      <c r="D36" s="56">
        <v>53</v>
      </c>
      <c r="E36" s="56">
        <v>51</v>
      </c>
      <c r="F36" s="56">
        <v>103</v>
      </c>
      <c r="G36" s="56">
        <v>77</v>
      </c>
      <c r="H36" s="56">
        <v>78</v>
      </c>
      <c r="I36" s="56">
        <v>50</v>
      </c>
      <c r="J36" s="56">
        <v>44</v>
      </c>
      <c r="K36" s="56">
        <v>40</v>
      </c>
      <c r="L36" s="56">
        <v>123</v>
      </c>
      <c r="M36" s="56">
        <v>174</v>
      </c>
      <c r="N36" s="56">
        <v>317</v>
      </c>
      <c r="O36" s="56">
        <v>313</v>
      </c>
      <c r="P36" s="56">
        <v>259</v>
      </c>
      <c r="Q36" s="56">
        <v>111</v>
      </c>
      <c r="R36" s="56">
        <v>-48</v>
      </c>
      <c r="S36" s="56">
        <v>-31</v>
      </c>
      <c r="T36" s="56">
        <v>35</v>
      </c>
      <c r="U36" s="56">
        <v>48</v>
      </c>
      <c r="V36" s="56">
        <v>178</v>
      </c>
      <c r="W36" s="56">
        <v>219</v>
      </c>
      <c r="X36" s="56">
        <v>224</v>
      </c>
      <c r="Y36" s="56">
        <v>164</v>
      </c>
      <c r="Z36" s="56">
        <v>6</v>
      </c>
      <c r="AA36" s="56">
        <v>3</v>
      </c>
      <c r="AB36" s="56">
        <v>6</v>
      </c>
      <c r="AC36" s="56">
        <v>14</v>
      </c>
      <c r="AD36" s="56">
        <v>54</v>
      </c>
      <c r="AE36" s="56">
        <v>80</v>
      </c>
      <c r="AF36" s="56">
        <v>43</v>
      </c>
      <c r="AG36" s="56">
        <v>19</v>
      </c>
      <c r="AH36" s="56">
        <v>51</v>
      </c>
      <c r="AI36" s="56">
        <v>2</v>
      </c>
      <c r="AJ36" s="56">
        <v>4</v>
      </c>
      <c r="AK36" s="56">
        <v>28</v>
      </c>
      <c r="AL36" s="56">
        <v>98</v>
      </c>
      <c r="AM36" s="56">
        <v>116</v>
      </c>
      <c r="AN36" s="56">
        <v>131</v>
      </c>
      <c r="AO36" s="56">
        <v>88</v>
      </c>
      <c r="AP36" s="56">
        <v>-8</v>
      </c>
      <c r="AQ36" s="56">
        <v>-8</v>
      </c>
      <c r="AR36" s="56">
        <v>3</v>
      </c>
      <c r="AS36" s="56">
        <v>9</v>
      </c>
      <c r="AT36" s="56">
        <v>114</v>
      </c>
      <c r="AU36" s="56">
        <v>47</v>
      </c>
      <c r="AV36" s="56">
        <v>40</v>
      </c>
      <c r="AW36" s="56">
        <v>12</v>
      </c>
      <c r="AX36" s="56">
        <v>-2</v>
      </c>
      <c r="AY36" s="56">
        <v>4</v>
      </c>
      <c r="AZ36" s="56">
        <v>-2</v>
      </c>
      <c r="BA36" s="56">
        <v>2</v>
      </c>
      <c r="BB36" s="56">
        <v>9</v>
      </c>
      <c r="BC36" s="56">
        <v>2</v>
      </c>
      <c r="BD36" s="56">
        <v>1</v>
      </c>
      <c r="BE36" s="56">
        <v>1</v>
      </c>
      <c r="BF36" s="56">
        <v>4</v>
      </c>
      <c r="BG36" s="56">
        <v>2</v>
      </c>
      <c r="BH36" s="56">
        <v>2</v>
      </c>
      <c r="BI36" s="56">
        <v>1</v>
      </c>
      <c r="BJ36" s="56">
        <v>23</v>
      </c>
      <c r="BK36" s="56">
        <v>23</v>
      </c>
      <c r="BL36" s="56">
        <v>23</v>
      </c>
      <c r="BM36" s="56">
        <v>7</v>
      </c>
      <c r="BN36" s="56">
        <v>4</v>
      </c>
      <c r="BO36" s="56">
        <v>0</v>
      </c>
      <c r="BP36" s="56">
        <v>-4</v>
      </c>
      <c r="BQ36" s="56">
        <v>122</v>
      </c>
      <c r="BR36" s="56">
        <v>127</v>
      </c>
      <c r="BS36" s="56">
        <v>65</v>
      </c>
      <c r="BT36" s="56">
        <v>46</v>
      </c>
      <c r="BU36" s="56">
        <v>28</v>
      </c>
      <c r="BV36" s="56">
        <v>49</v>
      </c>
      <c r="BW36" s="56">
        <v>27</v>
      </c>
      <c r="BX36" s="56">
        <v>76</v>
      </c>
      <c r="BY36" s="56">
        <v>90</v>
      </c>
      <c r="BZ36" s="56">
        <v>150</v>
      </c>
      <c r="CA36" s="56">
        <v>190</v>
      </c>
      <c r="CB36" s="56">
        <v>149</v>
      </c>
      <c r="CC36" s="56">
        <v>65</v>
      </c>
      <c r="CD36" s="56">
        <v>9</v>
      </c>
      <c r="CE36" s="56">
        <v>9</v>
      </c>
      <c r="CF36" s="56">
        <v>10</v>
      </c>
      <c r="CG36" s="56">
        <v>5</v>
      </c>
      <c r="CH36" s="56">
        <v>91</v>
      </c>
      <c r="CI36" s="56">
        <v>82</v>
      </c>
      <c r="CJ36" s="56">
        <v>51</v>
      </c>
      <c r="CK36" s="56">
        <v>14</v>
      </c>
      <c r="CL36" s="56">
        <v>20</v>
      </c>
      <c r="CM36" s="56">
        <v>16</v>
      </c>
      <c r="CN36" s="56">
        <v>38</v>
      </c>
      <c r="CO36" s="56">
        <v>39</v>
      </c>
      <c r="CP36" s="56">
        <v>64</v>
      </c>
      <c r="CQ36" s="56">
        <v>81</v>
      </c>
      <c r="CR36" s="56">
        <v>84</v>
      </c>
      <c r="CS36" s="56">
        <v>86</v>
      </c>
      <c r="CT36" s="56">
        <v>-18</v>
      </c>
      <c r="CU36" s="56">
        <v>-5</v>
      </c>
      <c r="CV36" s="56">
        <v>8</v>
      </c>
      <c r="CW36" s="56">
        <v>26</v>
      </c>
      <c r="CX36" s="56">
        <v>81</v>
      </c>
      <c r="CY36" s="56">
        <v>65</v>
      </c>
      <c r="CZ36" s="56">
        <v>74</v>
      </c>
      <c r="DA36" s="56">
        <v>49</v>
      </c>
      <c r="DB36" s="56">
        <v>8</v>
      </c>
      <c r="DC36" s="56">
        <v>1</v>
      </c>
      <c r="DD36" s="56">
        <v>11</v>
      </c>
      <c r="DE36" s="56">
        <v>4</v>
      </c>
      <c r="DF36" s="56">
        <v>19</v>
      </c>
      <c r="DG36" s="56">
        <v>26</v>
      </c>
      <c r="DH36" s="56">
        <v>14</v>
      </c>
      <c r="DI36" s="56">
        <v>5</v>
      </c>
      <c r="DJ36" s="56">
        <v>26</v>
      </c>
      <c r="DK36" s="56">
        <v>16</v>
      </c>
      <c r="DL36" s="56">
        <v>43</v>
      </c>
      <c r="DM36" s="56">
        <v>66</v>
      </c>
      <c r="DN36" s="56">
        <v>97</v>
      </c>
      <c r="DO36" s="56">
        <v>106</v>
      </c>
      <c r="DP36" s="56">
        <v>95</v>
      </c>
      <c r="DQ36" s="56">
        <v>55</v>
      </c>
      <c r="DR36" s="56">
        <v>15</v>
      </c>
      <c r="DS36" s="56">
        <v>6</v>
      </c>
      <c r="DT36" s="56">
        <v>42</v>
      </c>
      <c r="DU36" s="56">
        <v>55</v>
      </c>
      <c r="DV36" s="56">
        <v>155</v>
      </c>
      <c r="DW36" s="56">
        <v>192</v>
      </c>
      <c r="DX36" s="56">
        <v>164</v>
      </c>
      <c r="DY36" s="56">
        <v>113</v>
      </c>
      <c r="DZ36" s="56">
        <v>11</v>
      </c>
      <c r="EA36" s="56">
        <v>6</v>
      </c>
      <c r="EB36" s="56">
        <v>13</v>
      </c>
      <c r="EC36" s="56">
        <v>32</v>
      </c>
      <c r="ED36" s="56">
        <v>70</v>
      </c>
      <c r="EE36" s="56">
        <v>100</v>
      </c>
      <c r="EF36" s="56">
        <v>90</v>
      </c>
      <c r="EG36" s="56">
        <v>43</v>
      </c>
      <c r="EH36" s="56">
        <v>2</v>
      </c>
      <c r="EI36" s="56">
        <v>-4</v>
      </c>
      <c r="EJ36" s="56">
        <v>4</v>
      </c>
      <c r="EK36" s="56">
        <v>8</v>
      </c>
      <c r="EL36" s="56">
        <v>77</v>
      </c>
      <c r="EM36" s="56">
        <v>79</v>
      </c>
      <c r="EN36" s="56">
        <v>28</v>
      </c>
      <c r="EO36" s="56">
        <v>11</v>
      </c>
      <c r="EP36" s="56">
        <v>-1</v>
      </c>
      <c r="EQ36" s="56">
        <v>-2</v>
      </c>
      <c r="ER36" s="56">
        <v>-1</v>
      </c>
      <c r="ES36" s="56">
        <v>-1</v>
      </c>
      <c r="ET36" s="56">
        <v>4</v>
      </c>
      <c r="EU36" s="56">
        <v>0</v>
      </c>
      <c r="EV36" s="56">
        <v>2</v>
      </c>
      <c r="EW36" s="56">
        <v>1</v>
      </c>
      <c r="EX36" s="56">
        <v>17</v>
      </c>
      <c r="EY36" s="56">
        <v>27</v>
      </c>
      <c r="EZ36" s="56">
        <v>27</v>
      </c>
      <c r="FA36" s="56">
        <v>52</v>
      </c>
      <c r="FB36" s="56">
        <v>72</v>
      </c>
      <c r="FC36" s="56">
        <v>79</v>
      </c>
      <c r="FD36" s="56">
        <v>96</v>
      </c>
      <c r="FE36" s="56">
        <v>87</v>
      </c>
      <c r="FF36" s="56">
        <v>14</v>
      </c>
      <c r="FG36" s="56">
        <v>23</v>
      </c>
      <c r="FH36" s="56">
        <v>54</v>
      </c>
      <c r="FI36" s="56">
        <v>53</v>
      </c>
      <c r="FJ36" s="56">
        <v>161</v>
      </c>
      <c r="FK36" s="56">
        <v>194</v>
      </c>
      <c r="FL36" s="56">
        <v>188</v>
      </c>
      <c r="FM36" s="56">
        <v>115</v>
      </c>
      <c r="FN36" s="56">
        <v>32</v>
      </c>
      <c r="FO36" s="56">
        <v>48</v>
      </c>
      <c r="FP36" s="56">
        <v>68</v>
      </c>
      <c r="FQ36" s="56">
        <v>77</v>
      </c>
      <c r="FR36" s="56">
        <v>114</v>
      </c>
      <c r="FS36" s="56">
        <v>140</v>
      </c>
      <c r="FT36" s="56">
        <v>127</v>
      </c>
      <c r="FU36" s="56">
        <v>97</v>
      </c>
      <c r="FV36" s="56">
        <v>-2</v>
      </c>
      <c r="FW36" s="56">
        <v>-4</v>
      </c>
      <c r="FX36" s="56">
        <v>2</v>
      </c>
      <c r="FY36" s="56">
        <v>6</v>
      </c>
      <c r="FZ36" s="56">
        <v>17</v>
      </c>
      <c r="GA36" s="56">
        <v>12</v>
      </c>
      <c r="GB36" s="56">
        <v>15</v>
      </c>
      <c r="GC36" s="56">
        <v>33</v>
      </c>
      <c r="GD36" s="56">
        <v>4</v>
      </c>
      <c r="GE36" s="56">
        <v>25</v>
      </c>
      <c r="GF36" s="56">
        <v>78</v>
      </c>
      <c r="GG36" s="56">
        <v>77</v>
      </c>
      <c r="GH36" s="56">
        <v>252</v>
      </c>
      <c r="GI36" s="56">
        <v>219</v>
      </c>
      <c r="GJ36" s="56">
        <v>208</v>
      </c>
      <c r="GK36" s="56">
        <v>104</v>
      </c>
      <c r="GL36" s="56">
        <v>-2</v>
      </c>
      <c r="GM36" s="56">
        <v>3</v>
      </c>
      <c r="GN36" s="56">
        <v>3</v>
      </c>
      <c r="GO36" s="56">
        <v>8</v>
      </c>
      <c r="GP36" s="56">
        <v>10</v>
      </c>
      <c r="GQ36" s="56">
        <v>18</v>
      </c>
      <c r="GR36" s="56">
        <v>19</v>
      </c>
      <c r="GS36" s="56">
        <v>18</v>
      </c>
      <c r="GT36" s="56">
        <v>2</v>
      </c>
      <c r="GU36" s="56">
        <v>4</v>
      </c>
      <c r="GV36" s="56">
        <v>7</v>
      </c>
      <c r="GW36" s="56">
        <v>9</v>
      </c>
      <c r="GX36" s="56">
        <v>23</v>
      </c>
      <c r="GY36" s="56">
        <v>25</v>
      </c>
      <c r="GZ36" s="56">
        <v>23</v>
      </c>
      <c r="HA36" s="56">
        <v>10</v>
      </c>
      <c r="HB36" s="56">
        <v>21</v>
      </c>
      <c r="HC36" s="56">
        <v>17</v>
      </c>
      <c r="HD36" s="56">
        <v>88</v>
      </c>
      <c r="HE36" s="56">
        <v>117</v>
      </c>
      <c r="HF36" s="56">
        <v>223</v>
      </c>
      <c r="HG36" s="56">
        <v>210</v>
      </c>
      <c r="HH36" s="56">
        <v>258</v>
      </c>
      <c r="HI36" s="56">
        <v>145</v>
      </c>
      <c r="HJ36" s="56">
        <v>-9</v>
      </c>
      <c r="HK36" s="56">
        <v>-4</v>
      </c>
      <c r="HL36" s="56">
        <v>1</v>
      </c>
      <c r="HM36" s="56">
        <v>6</v>
      </c>
      <c r="HN36" s="56">
        <v>45</v>
      </c>
      <c r="HO36" s="56">
        <v>28</v>
      </c>
      <c r="HP36" s="56">
        <v>35</v>
      </c>
      <c r="HQ36" s="56">
        <v>27</v>
      </c>
      <c r="HR36" s="56">
        <v>4</v>
      </c>
      <c r="HS36" s="56">
        <v>5</v>
      </c>
      <c r="HT36" s="56">
        <v>24</v>
      </c>
      <c r="HU36" s="56">
        <v>19</v>
      </c>
      <c r="HV36" s="56">
        <v>69</v>
      </c>
      <c r="HW36" s="56">
        <v>63</v>
      </c>
      <c r="HX36" s="56">
        <v>78</v>
      </c>
      <c r="HY36" s="56">
        <v>52</v>
      </c>
      <c r="HZ36" s="56">
        <v>36</v>
      </c>
      <c r="IA36" s="56">
        <v>62</v>
      </c>
      <c r="IB36" s="56">
        <v>112</v>
      </c>
      <c r="IC36" s="56">
        <v>97</v>
      </c>
      <c r="ID36" s="56">
        <v>197</v>
      </c>
      <c r="IE36" s="56">
        <v>310</v>
      </c>
      <c r="IF36" s="56">
        <v>331</v>
      </c>
      <c r="IG36" s="56">
        <v>211</v>
      </c>
      <c r="IH36" s="56">
        <v>20</v>
      </c>
      <c r="II36" s="56">
        <v>12</v>
      </c>
      <c r="IJ36" s="56">
        <v>24</v>
      </c>
      <c r="IK36" s="56">
        <v>37</v>
      </c>
      <c r="IL36" s="56">
        <v>63</v>
      </c>
      <c r="IM36" s="56">
        <v>68</v>
      </c>
      <c r="IN36" s="56">
        <v>53</v>
      </c>
      <c r="IO36" s="56">
        <v>77</v>
      </c>
      <c r="IP36" s="56">
        <v>-3</v>
      </c>
      <c r="IQ36" s="56">
        <v>8</v>
      </c>
      <c r="IR36" s="56">
        <v>2</v>
      </c>
      <c r="IS36" s="56">
        <v>6</v>
      </c>
      <c r="IT36" s="56">
        <v>4</v>
      </c>
      <c r="IU36" s="56">
        <v>10</v>
      </c>
      <c r="IV36" s="56">
        <v>7</v>
      </c>
      <c r="IW36" s="56">
        <v>0</v>
      </c>
      <c r="IX36" s="56">
        <v>280</v>
      </c>
      <c r="IY36" s="56">
        <v>291</v>
      </c>
      <c r="IZ36" s="56">
        <v>497</v>
      </c>
      <c r="JA36" s="56">
        <v>688</v>
      </c>
      <c r="JB36" s="56">
        <v>910</v>
      </c>
      <c r="JC36" s="56">
        <v>1014</v>
      </c>
      <c r="JD36" s="56">
        <v>1118</v>
      </c>
      <c r="JE36" s="56">
        <v>820</v>
      </c>
      <c r="JF36" s="56">
        <v>-6</v>
      </c>
      <c r="JG36" s="56">
        <v>-13</v>
      </c>
      <c r="JH36" s="56">
        <v>-4</v>
      </c>
      <c r="JI36" s="56">
        <v>2</v>
      </c>
      <c r="JJ36" s="56">
        <v>38</v>
      </c>
      <c r="JK36" s="56">
        <v>31</v>
      </c>
      <c r="JL36" s="56">
        <v>34</v>
      </c>
      <c r="JM36" s="56">
        <v>46</v>
      </c>
      <c r="JN36" s="56">
        <v>1</v>
      </c>
      <c r="JO36" s="56">
        <v>3</v>
      </c>
      <c r="JP36" s="56">
        <v>6</v>
      </c>
      <c r="JQ36" s="56">
        <v>8</v>
      </c>
      <c r="JR36" s="56">
        <v>20</v>
      </c>
      <c r="JS36" s="56">
        <v>36</v>
      </c>
      <c r="JT36" s="56">
        <v>64</v>
      </c>
      <c r="JU36" s="56">
        <v>24</v>
      </c>
      <c r="JV36" s="56">
        <v>-15</v>
      </c>
      <c r="JW36" s="56">
        <v>11</v>
      </c>
      <c r="JX36" s="56">
        <v>39</v>
      </c>
      <c r="JY36" s="56">
        <v>47</v>
      </c>
      <c r="JZ36" s="56">
        <v>70</v>
      </c>
      <c r="KA36" s="56">
        <v>111</v>
      </c>
      <c r="KB36" s="56">
        <v>115</v>
      </c>
      <c r="KC36" s="56">
        <v>84</v>
      </c>
      <c r="KD36" s="56">
        <v>-121</v>
      </c>
      <c r="KE36" s="56">
        <v>-79</v>
      </c>
      <c r="KF36" s="56">
        <v>8</v>
      </c>
      <c r="KG36" s="56">
        <v>12</v>
      </c>
      <c r="KH36" s="56">
        <v>51</v>
      </c>
      <c r="KI36" s="56">
        <v>55</v>
      </c>
      <c r="KJ36" s="56">
        <v>63</v>
      </c>
      <c r="KK36" s="56">
        <v>38</v>
      </c>
      <c r="KL36" s="56">
        <v>-3</v>
      </c>
      <c r="KM36" s="56">
        <v>-1</v>
      </c>
      <c r="KN36" s="56">
        <v>58</v>
      </c>
      <c r="KO36" s="56">
        <v>53</v>
      </c>
      <c r="KP36" s="56">
        <v>159</v>
      </c>
      <c r="KQ36" s="56">
        <v>144</v>
      </c>
      <c r="KR36" s="56">
        <v>279</v>
      </c>
      <c r="KS36" s="56">
        <v>112</v>
      </c>
      <c r="KT36" s="56">
        <v>8</v>
      </c>
      <c r="KU36" s="56">
        <v>5</v>
      </c>
      <c r="KV36" s="56">
        <v>11</v>
      </c>
      <c r="KW36" s="56">
        <v>18</v>
      </c>
      <c r="KX36" s="56">
        <v>64</v>
      </c>
      <c r="KY36" s="56">
        <v>27</v>
      </c>
      <c r="KZ36" s="56">
        <v>44</v>
      </c>
      <c r="LA36" s="56">
        <v>19</v>
      </c>
      <c r="LB36" s="56">
        <v>19</v>
      </c>
      <c r="LC36" s="56">
        <v>13</v>
      </c>
      <c r="LD36" s="56">
        <v>22</v>
      </c>
      <c r="LE36" s="56">
        <v>33</v>
      </c>
      <c r="LF36" s="56">
        <v>76</v>
      </c>
      <c r="LG36" s="56">
        <v>69</v>
      </c>
      <c r="LH36" s="56">
        <v>63</v>
      </c>
      <c r="LI36" s="56">
        <v>45</v>
      </c>
      <c r="LJ36" s="56">
        <v>-4</v>
      </c>
      <c r="LK36" s="56">
        <v>-16</v>
      </c>
      <c r="LL36" s="56">
        <v>7</v>
      </c>
      <c r="LM36" s="56">
        <v>22</v>
      </c>
      <c r="LN36" s="56">
        <v>44</v>
      </c>
      <c r="LO36" s="56">
        <v>45</v>
      </c>
      <c r="LP36" s="56">
        <v>24</v>
      </c>
      <c r="LQ36" s="56">
        <v>19</v>
      </c>
      <c r="LR36" s="56">
        <v>3</v>
      </c>
      <c r="LS36" s="56">
        <v>3</v>
      </c>
      <c r="LT36" s="56">
        <v>10</v>
      </c>
      <c r="LU36" s="56">
        <v>10</v>
      </c>
      <c r="LV36" s="56">
        <v>20</v>
      </c>
      <c r="LW36" s="56">
        <v>34</v>
      </c>
      <c r="LX36" s="56">
        <v>19</v>
      </c>
      <c r="LY36" s="56">
        <v>7</v>
      </c>
      <c r="LZ36" s="56">
        <v>49</v>
      </c>
      <c r="MA36" s="56">
        <v>-13</v>
      </c>
      <c r="MB36" s="56">
        <v>41</v>
      </c>
      <c r="MC36" s="56">
        <v>57</v>
      </c>
      <c r="MD36" s="56">
        <v>124</v>
      </c>
      <c r="ME36" s="56">
        <v>191</v>
      </c>
      <c r="MF36" s="56">
        <v>163</v>
      </c>
      <c r="MG36" s="56">
        <v>59</v>
      </c>
      <c r="MH36" s="56">
        <v>15</v>
      </c>
      <c r="MI36" s="56">
        <v>15</v>
      </c>
      <c r="MJ36" s="56">
        <v>30</v>
      </c>
      <c r="MK36" s="56">
        <v>58</v>
      </c>
      <c r="ML36" s="56">
        <v>88</v>
      </c>
      <c r="MM36" s="56">
        <v>79</v>
      </c>
      <c r="MN36" s="56">
        <v>110</v>
      </c>
      <c r="MO36" s="56">
        <v>52</v>
      </c>
      <c r="MP36" s="56">
        <v>38</v>
      </c>
      <c r="MQ36" s="56">
        <v>9</v>
      </c>
      <c r="MR36" s="56">
        <v>59</v>
      </c>
      <c r="MS36" s="56">
        <v>80</v>
      </c>
      <c r="MT36" s="56">
        <v>118</v>
      </c>
      <c r="MU36" s="56">
        <v>135</v>
      </c>
      <c r="MV36" s="56">
        <v>188</v>
      </c>
      <c r="MW36" s="56">
        <v>83</v>
      </c>
      <c r="MX36" s="56">
        <v>-6</v>
      </c>
      <c r="MY36" s="56">
        <v>-1</v>
      </c>
      <c r="MZ36" s="56">
        <v>-2</v>
      </c>
      <c r="NA36" s="56">
        <v>-3</v>
      </c>
      <c r="NB36" s="56">
        <v>40</v>
      </c>
      <c r="NC36" s="56">
        <v>27</v>
      </c>
      <c r="ND36" s="56">
        <v>9</v>
      </c>
      <c r="NE36" s="56">
        <v>2</v>
      </c>
      <c r="NF36" s="56">
        <v>-4</v>
      </c>
      <c r="NG36" s="56">
        <v>-16</v>
      </c>
      <c r="NH36" s="56">
        <v>59</v>
      </c>
      <c r="NI36" s="56">
        <v>82</v>
      </c>
      <c r="NJ36" s="56">
        <v>124</v>
      </c>
      <c r="NK36" s="56">
        <v>135</v>
      </c>
      <c r="NL36" s="56">
        <v>111</v>
      </c>
      <c r="NM36" s="56">
        <v>76</v>
      </c>
      <c r="NN36" s="56">
        <v>10</v>
      </c>
      <c r="NO36" s="56">
        <v>23</v>
      </c>
      <c r="NP36" s="56">
        <v>25</v>
      </c>
      <c r="NQ36" s="56">
        <v>16</v>
      </c>
      <c r="NR36" s="56">
        <v>19</v>
      </c>
      <c r="NS36" s="56">
        <v>36</v>
      </c>
      <c r="NT36" s="56">
        <v>58</v>
      </c>
      <c r="NU36" s="56">
        <v>20</v>
      </c>
      <c r="NV36" s="56">
        <v>5</v>
      </c>
      <c r="NW36" s="56">
        <v>10</v>
      </c>
      <c r="NX36" s="56">
        <v>23</v>
      </c>
      <c r="NY36" s="56">
        <v>20</v>
      </c>
      <c r="NZ36" s="56">
        <v>40</v>
      </c>
      <c r="OA36" s="56">
        <v>56</v>
      </c>
      <c r="OB36" s="56">
        <v>48</v>
      </c>
      <c r="OC36" s="56">
        <v>10</v>
      </c>
      <c r="OD36" s="56">
        <v>-5</v>
      </c>
      <c r="OE36" s="56">
        <v>8</v>
      </c>
      <c r="OF36" s="56">
        <v>25</v>
      </c>
      <c r="OG36" s="56">
        <v>17</v>
      </c>
      <c r="OH36" s="56">
        <v>44</v>
      </c>
      <c r="OI36" s="56">
        <v>64</v>
      </c>
      <c r="OJ36" s="56">
        <v>48</v>
      </c>
      <c r="OK36" s="56">
        <v>86</v>
      </c>
      <c r="OL36" s="56">
        <v>16</v>
      </c>
      <c r="OM36" s="56">
        <v>28</v>
      </c>
      <c r="ON36" s="56">
        <v>36</v>
      </c>
      <c r="OO36" s="56">
        <v>83</v>
      </c>
      <c r="OP36" s="56">
        <v>150</v>
      </c>
      <c r="OQ36" s="56">
        <v>161</v>
      </c>
      <c r="OR36" s="56">
        <v>128</v>
      </c>
      <c r="OS36" s="56">
        <v>86</v>
      </c>
      <c r="OT36" s="56">
        <v>9</v>
      </c>
      <c r="OU36" s="56">
        <v>9</v>
      </c>
      <c r="OV36" s="56">
        <v>109</v>
      </c>
      <c r="OW36" s="56">
        <v>177</v>
      </c>
      <c r="OX36" s="56">
        <v>334</v>
      </c>
      <c r="OY36" s="56">
        <v>347</v>
      </c>
      <c r="OZ36" s="56">
        <v>390</v>
      </c>
      <c r="PA36" s="56">
        <v>289</v>
      </c>
      <c r="PB36" s="56">
        <v>0</v>
      </c>
      <c r="PC36" s="56">
        <v>1</v>
      </c>
      <c r="PD36" s="56">
        <v>10</v>
      </c>
      <c r="PE36" s="56">
        <v>7</v>
      </c>
      <c r="PF36" s="56">
        <v>100</v>
      </c>
      <c r="PG36" s="56">
        <v>71</v>
      </c>
      <c r="PH36" s="56">
        <v>64</v>
      </c>
      <c r="PI36" s="56">
        <v>28</v>
      </c>
      <c r="PJ36" s="56">
        <v>6</v>
      </c>
      <c r="PK36" s="56">
        <v>1</v>
      </c>
      <c r="PL36" s="56">
        <v>61</v>
      </c>
      <c r="PM36" s="56">
        <v>65</v>
      </c>
      <c r="PN36" s="56">
        <v>152</v>
      </c>
      <c r="PO36" s="56">
        <v>96</v>
      </c>
      <c r="PP36" s="56">
        <v>135</v>
      </c>
      <c r="PQ36" s="56">
        <v>111</v>
      </c>
      <c r="PR36" s="56">
        <v>-1</v>
      </c>
      <c r="PS36" s="56">
        <v>1</v>
      </c>
      <c r="PT36" s="56">
        <v>1</v>
      </c>
      <c r="PU36" s="56">
        <v>2</v>
      </c>
      <c r="PV36" s="56">
        <v>17</v>
      </c>
      <c r="PW36" s="56">
        <v>26</v>
      </c>
      <c r="PX36" s="56">
        <v>32</v>
      </c>
      <c r="PY36" s="56">
        <v>9</v>
      </c>
      <c r="PZ36" s="56">
        <v>0</v>
      </c>
      <c r="QA36" s="56">
        <v>2</v>
      </c>
      <c r="QB36" s="56">
        <v>0</v>
      </c>
      <c r="QC36" s="56">
        <v>3</v>
      </c>
      <c r="QD36" s="56">
        <v>-1</v>
      </c>
      <c r="QE36" s="56">
        <v>3</v>
      </c>
      <c r="QF36" s="56">
        <v>3</v>
      </c>
      <c r="QG36" s="56">
        <v>3</v>
      </c>
      <c r="QH36" s="56">
        <v>14</v>
      </c>
      <c r="QI36" s="56">
        <v>14</v>
      </c>
      <c r="QJ36" s="56">
        <v>15</v>
      </c>
      <c r="QK36" s="56">
        <v>28</v>
      </c>
      <c r="QL36" s="56">
        <v>68</v>
      </c>
      <c r="QM36" s="56">
        <v>76</v>
      </c>
      <c r="QN36" s="56">
        <v>78</v>
      </c>
      <c r="QO36" s="56">
        <v>38</v>
      </c>
      <c r="QP36" s="56">
        <v>-7</v>
      </c>
      <c r="QQ36" s="56">
        <v>1</v>
      </c>
      <c r="QR36" s="56">
        <v>1</v>
      </c>
      <c r="QS36" s="56">
        <v>11</v>
      </c>
      <c r="QT36" s="56">
        <v>21</v>
      </c>
      <c r="QU36" s="56">
        <v>42</v>
      </c>
      <c r="QV36" s="56">
        <v>17</v>
      </c>
      <c r="QW36" s="56">
        <v>6</v>
      </c>
      <c r="QX36" s="56">
        <v>67</v>
      </c>
      <c r="QY36" s="56">
        <v>18</v>
      </c>
      <c r="QZ36" s="56">
        <v>10</v>
      </c>
      <c r="RA36" s="56">
        <v>22</v>
      </c>
      <c r="RB36" s="56">
        <v>166</v>
      </c>
      <c r="RC36" s="56">
        <v>159</v>
      </c>
      <c r="RD36" s="56">
        <v>186</v>
      </c>
      <c r="RE36" s="56">
        <v>107</v>
      </c>
      <c r="RF36" s="56">
        <v>3</v>
      </c>
      <c r="RG36" s="56">
        <v>2</v>
      </c>
      <c r="RH36" s="56">
        <v>1</v>
      </c>
      <c r="RI36" s="56">
        <v>1</v>
      </c>
      <c r="RJ36" s="56">
        <v>13</v>
      </c>
      <c r="RK36" s="56">
        <v>16</v>
      </c>
      <c r="RL36" s="56">
        <v>9</v>
      </c>
      <c r="RM36" s="56">
        <v>8</v>
      </c>
      <c r="RN36" s="56">
        <v>0</v>
      </c>
      <c r="RO36" s="56">
        <v>6</v>
      </c>
      <c r="RP36" s="56">
        <v>4</v>
      </c>
      <c r="RQ36" s="56">
        <v>-4</v>
      </c>
      <c r="RR36" s="56">
        <v>5</v>
      </c>
      <c r="RS36" s="56">
        <v>2</v>
      </c>
      <c r="RT36" s="56">
        <v>5</v>
      </c>
      <c r="RU36" s="56">
        <v>12</v>
      </c>
      <c r="RV36" s="56">
        <v>-6</v>
      </c>
      <c r="RW36" s="56">
        <v>-4</v>
      </c>
      <c r="RX36" s="56">
        <v>0</v>
      </c>
      <c r="RY36" s="56">
        <v>0</v>
      </c>
      <c r="RZ36" s="56">
        <v>15</v>
      </c>
      <c r="SA36" s="56">
        <v>11</v>
      </c>
      <c r="SB36" s="56">
        <v>11</v>
      </c>
      <c r="SC36" s="56">
        <v>10</v>
      </c>
      <c r="SD36" s="56">
        <v>0</v>
      </c>
      <c r="SE36" s="56">
        <v>3</v>
      </c>
      <c r="SF36" s="56">
        <v>0</v>
      </c>
      <c r="SG36" s="56">
        <v>5</v>
      </c>
      <c r="SH36" s="56">
        <v>1</v>
      </c>
      <c r="SI36" s="56">
        <v>5</v>
      </c>
      <c r="SJ36" s="56">
        <v>8</v>
      </c>
      <c r="SK36" s="56">
        <v>1</v>
      </c>
      <c r="SL36" s="56">
        <v>0</v>
      </c>
      <c r="SM36" s="56">
        <v>-2</v>
      </c>
      <c r="SN36" s="56">
        <v>-5</v>
      </c>
      <c r="SO36" s="56">
        <v>-1</v>
      </c>
      <c r="SP36" s="56">
        <v>2</v>
      </c>
      <c r="SQ36" s="56">
        <v>1</v>
      </c>
      <c r="SR36" s="56">
        <v>5</v>
      </c>
      <c r="SS36" s="56">
        <v>1</v>
      </c>
      <c r="ST36" s="56">
        <v>4</v>
      </c>
      <c r="SU36" s="56">
        <v>-6</v>
      </c>
      <c r="SV36" s="56">
        <v>-4</v>
      </c>
      <c r="SW36" s="56">
        <v>-1</v>
      </c>
      <c r="SX36" s="56">
        <v>15</v>
      </c>
      <c r="SY36" s="56">
        <v>20</v>
      </c>
      <c r="SZ36" s="56">
        <v>23</v>
      </c>
      <c r="TA36" s="56">
        <v>13</v>
      </c>
      <c r="TB36" s="56">
        <v>-14</v>
      </c>
      <c r="TC36" s="56">
        <v>-16</v>
      </c>
      <c r="TD36" s="56">
        <v>-9</v>
      </c>
      <c r="TE36" s="56">
        <v>8</v>
      </c>
      <c r="TF36" s="56">
        <v>45</v>
      </c>
      <c r="TG36" s="56">
        <v>22</v>
      </c>
      <c r="TH36" s="56">
        <v>22</v>
      </c>
      <c r="TI36" s="56">
        <v>0</v>
      </c>
      <c r="TJ36" s="56">
        <v>-2</v>
      </c>
      <c r="TK36" s="56">
        <v>-5</v>
      </c>
      <c r="TL36" s="56">
        <v>3</v>
      </c>
      <c r="TM36" s="56">
        <v>-3</v>
      </c>
      <c r="TN36" s="56">
        <v>12</v>
      </c>
      <c r="TO36" s="56">
        <v>12</v>
      </c>
      <c r="TP36" s="56">
        <v>25</v>
      </c>
      <c r="TQ36" s="56">
        <v>5</v>
      </c>
      <c r="TR36" s="56">
        <v>5</v>
      </c>
      <c r="TS36" s="56">
        <v>2</v>
      </c>
      <c r="TT36" s="56">
        <v>1</v>
      </c>
      <c r="TU36" s="56">
        <v>16</v>
      </c>
      <c r="TV36" s="56">
        <v>36</v>
      </c>
      <c r="TW36" s="56">
        <v>18</v>
      </c>
      <c r="TX36" s="56">
        <v>26</v>
      </c>
      <c r="TY36" s="56">
        <v>23</v>
      </c>
      <c r="TZ36" s="56">
        <v>27</v>
      </c>
      <c r="UA36" s="56">
        <v>33</v>
      </c>
      <c r="UB36" s="56">
        <v>31</v>
      </c>
      <c r="UC36" s="56">
        <v>48</v>
      </c>
      <c r="UD36" s="56">
        <v>59</v>
      </c>
      <c r="UE36" s="56">
        <v>53</v>
      </c>
      <c r="UF36" s="56">
        <v>35</v>
      </c>
      <c r="UG36" s="56">
        <v>49</v>
      </c>
      <c r="UH36" s="56">
        <v>0</v>
      </c>
      <c r="UI36" s="56">
        <v>1</v>
      </c>
      <c r="UJ36" s="56">
        <v>1</v>
      </c>
      <c r="UK36" s="56">
        <v>-3</v>
      </c>
      <c r="UL36" s="56">
        <v>8</v>
      </c>
      <c r="UM36" s="56">
        <v>2</v>
      </c>
      <c r="UN36" s="56">
        <v>5</v>
      </c>
      <c r="UO36" s="56">
        <v>-1</v>
      </c>
      <c r="UP36" s="56">
        <v>53</v>
      </c>
      <c r="UQ36" s="56">
        <v>18</v>
      </c>
      <c r="UR36" s="56">
        <v>32</v>
      </c>
      <c r="US36" s="56">
        <v>91</v>
      </c>
      <c r="UT36" s="56">
        <v>155</v>
      </c>
      <c r="UU36" s="56">
        <v>182</v>
      </c>
      <c r="UV36" s="56">
        <v>207</v>
      </c>
      <c r="UW36" s="56">
        <v>23</v>
      </c>
      <c r="UX36" s="56">
        <v>-1</v>
      </c>
      <c r="UY36" s="56">
        <v>-1</v>
      </c>
      <c r="UZ36" s="56">
        <v>0</v>
      </c>
      <c r="VA36" s="56">
        <v>1</v>
      </c>
      <c r="VB36" s="56">
        <v>5</v>
      </c>
      <c r="VC36" s="56">
        <v>1</v>
      </c>
      <c r="VD36" s="56">
        <v>1</v>
      </c>
      <c r="VE36" s="56">
        <v>4</v>
      </c>
      <c r="VF36" s="56">
        <v>-4</v>
      </c>
      <c r="VG36" s="56">
        <v>5</v>
      </c>
      <c r="VH36" s="56">
        <v>3</v>
      </c>
      <c r="VI36" s="56">
        <v>12</v>
      </c>
      <c r="VJ36" s="56">
        <v>5</v>
      </c>
      <c r="VK36" s="56">
        <v>9</v>
      </c>
      <c r="VL36" s="56">
        <v>6</v>
      </c>
      <c r="VM36" s="56">
        <v>1</v>
      </c>
      <c r="VN36">
        <v>-2</v>
      </c>
      <c r="VO36">
        <v>3</v>
      </c>
      <c r="VP36">
        <v>7</v>
      </c>
      <c r="VQ36">
        <v>11</v>
      </c>
      <c r="VR36">
        <v>33</v>
      </c>
      <c r="VS36">
        <v>19</v>
      </c>
      <c r="VT36">
        <v>14</v>
      </c>
      <c r="VU36">
        <v>0</v>
      </c>
      <c r="VV36" s="56">
        <v>-2</v>
      </c>
      <c r="VW36" s="56">
        <v>-2</v>
      </c>
      <c r="VX36" s="56">
        <v>-6</v>
      </c>
      <c r="VY36" s="56">
        <v>-3</v>
      </c>
      <c r="VZ36" s="56">
        <v>0</v>
      </c>
      <c r="WA36" s="56">
        <v>2</v>
      </c>
      <c r="WB36" s="56">
        <v>1</v>
      </c>
      <c r="WC36" s="56">
        <v>-3</v>
      </c>
      <c r="WD36" s="56">
        <v>-2</v>
      </c>
      <c r="WE36" s="56">
        <v>4</v>
      </c>
      <c r="WF36" s="56">
        <v>1</v>
      </c>
      <c r="WG36" s="56">
        <v>3</v>
      </c>
      <c r="WH36" s="56">
        <v>23</v>
      </c>
      <c r="WI36" s="56">
        <v>33</v>
      </c>
      <c r="WJ36" s="56">
        <v>39</v>
      </c>
      <c r="WK36" s="56">
        <v>19</v>
      </c>
      <c r="WL36" s="56">
        <v>3</v>
      </c>
      <c r="WM36" s="56">
        <v>-5</v>
      </c>
      <c r="WN36" s="56">
        <v>7</v>
      </c>
      <c r="WO36" s="56">
        <v>19</v>
      </c>
      <c r="WP36" s="56">
        <v>35</v>
      </c>
      <c r="WQ36" s="56">
        <v>31</v>
      </c>
      <c r="WR36" s="56">
        <v>20</v>
      </c>
      <c r="WS36" s="56">
        <v>18</v>
      </c>
      <c r="WT36" s="56">
        <v>1</v>
      </c>
      <c r="WU36" s="56">
        <v>1</v>
      </c>
      <c r="WV36" s="56">
        <v>1</v>
      </c>
      <c r="WW36" s="56">
        <v>6</v>
      </c>
      <c r="WX36" s="56">
        <v>4</v>
      </c>
      <c r="WY36" s="56">
        <v>4</v>
      </c>
      <c r="WZ36" s="56">
        <v>-2</v>
      </c>
      <c r="XA36" s="56">
        <v>3</v>
      </c>
    </row>
    <row r="37" spans="1:625">
      <c r="A37" t="s">
        <v>935</v>
      </c>
      <c r="B37" s="56">
        <v>-57</v>
      </c>
      <c r="C37" s="56">
        <v>5</v>
      </c>
      <c r="D37" s="56">
        <v>19</v>
      </c>
      <c r="E37" s="56">
        <v>33</v>
      </c>
      <c r="F37" s="56">
        <v>91</v>
      </c>
      <c r="G37" s="56">
        <v>100</v>
      </c>
      <c r="H37" s="56">
        <v>92</v>
      </c>
      <c r="I37" s="56">
        <v>49</v>
      </c>
      <c r="J37" s="56">
        <v>30</v>
      </c>
      <c r="K37" s="56">
        <v>43</v>
      </c>
      <c r="L37" s="56">
        <v>102</v>
      </c>
      <c r="M37" s="56">
        <v>135</v>
      </c>
      <c r="N37" s="56">
        <v>309</v>
      </c>
      <c r="O37" s="56">
        <v>283</v>
      </c>
      <c r="P37" s="56">
        <v>180</v>
      </c>
      <c r="Q37" s="56">
        <v>120</v>
      </c>
      <c r="R37" s="56">
        <v>-13</v>
      </c>
      <c r="S37" s="56">
        <v>-7</v>
      </c>
      <c r="T37" s="56">
        <v>7</v>
      </c>
      <c r="U37" s="56">
        <v>33</v>
      </c>
      <c r="V37" s="56">
        <v>173</v>
      </c>
      <c r="W37" s="56">
        <v>211</v>
      </c>
      <c r="X37" s="56">
        <v>246</v>
      </c>
      <c r="Y37" s="56">
        <v>156</v>
      </c>
      <c r="Z37" s="56">
        <v>-3</v>
      </c>
      <c r="AA37" s="56">
        <v>-2</v>
      </c>
      <c r="AB37" s="56">
        <v>5</v>
      </c>
      <c r="AC37" s="56">
        <v>13</v>
      </c>
      <c r="AD37" s="56">
        <v>48</v>
      </c>
      <c r="AE37" s="56">
        <v>78</v>
      </c>
      <c r="AF37" s="56">
        <v>41</v>
      </c>
      <c r="AG37" s="56">
        <v>19</v>
      </c>
      <c r="AH37" s="56">
        <v>33</v>
      </c>
      <c r="AI37" s="56">
        <v>-6</v>
      </c>
      <c r="AJ37" s="56">
        <v>7</v>
      </c>
      <c r="AK37" s="56">
        <v>21</v>
      </c>
      <c r="AL37" s="56">
        <v>110</v>
      </c>
      <c r="AM37" s="56">
        <v>90</v>
      </c>
      <c r="AN37" s="56">
        <v>127</v>
      </c>
      <c r="AO37" s="56">
        <v>91</v>
      </c>
      <c r="AP37" s="56">
        <v>-6</v>
      </c>
      <c r="AQ37" s="56">
        <v>-9</v>
      </c>
      <c r="AR37" s="56">
        <v>-1</v>
      </c>
      <c r="AS37" s="56">
        <v>-3</v>
      </c>
      <c r="AT37" s="56">
        <v>128</v>
      </c>
      <c r="AU37" s="56">
        <v>60</v>
      </c>
      <c r="AV37" s="56">
        <v>31</v>
      </c>
      <c r="AW37" s="56">
        <v>5</v>
      </c>
      <c r="AX37" s="56">
        <v>-1</v>
      </c>
      <c r="AY37" s="56">
        <v>-3</v>
      </c>
      <c r="AZ37" s="56">
        <v>3</v>
      </c>
      <c r="BA37" s="56">
        <v>-1</v>
      </c>
      <c r="BB37" s="56">
        <v>7</v>
      </c>
      <c r="BC37" s="56">
        <v>8</v>
      </c>
      <c r="BD37" s="56">
        <v>7</v>
      </c>
      <c r="BE37" s="56">
        <v>-3</v>
      </c>
      <c r="BF37" s="56">
        <v>12</v>
      </c>
      <c r="BG37" s="56">
        <v>-3</v>
      </c>
      <c r="BH37" s="56">
        <v>-4</v>
      </c>
      <c r="BI37" s="56">
        <v>0</v>
      </c>
      <c r="BJ37" s="56">
        <v>16</v>
      </c>
      <c r="BK37" s="56">
        <v>21</v>
      </c>
      <c r="BL37" s="56">
        <v>12</v>
      </c>
      <c r="BM37" s="56">
        <v>3</v>
      </c>
      <c r="BN37" s="56">
        <v>5</v>
      </c>
      <c r="BO37" s="56">
        <v>6</v>
      </c>
      <c r="BP37" s="56">
        <v>1</v>
      </c>
      <c r="BQ37" s="56">
        <v>107</v>
      </c>
      <c r="BR37" s="56">
        <v>110</v>
      </c>
      <c r="BS37" s="56">
        <v>54</v>
      </c>
      <c r="BT37" s="56">
        <v>50</v>
      </c>
      <c r="BU37" s="56">
        <v>22</v>
      </c>
      <c r="BV37" s="56">
        <v>70</v>
      </c>
      <c r="BW37" s="56">
        <v>28</v>
      </c>
      <c r="BX37" s="56">
        <v>64</v>
      </c>
      <c r="BY37" s="56">
        <v>70</v>
      </c>
      <c r="BZ37" s="56">
        <v>140</v>
      </c>
      <c r="CA37" s="56">
        <v>136</v>
      </c>
      <c r="CB37" s="56">
        <v>183</v>
      </c>
      <c r="CC37" s="56">
        <v>68</v>
      </c>
      <c r="CD37" s="56">
        <v>3</v>
      </c>
      <c r="CE37" s="56">
        <v>6</v>
      </c>
      <c r="CF37" s="56">
        <v>8</v>
      </c>
      <c r="CG37" s="56">
        <v>17</v>
      </c>
      <c r="CH37" s="56">
        <v>90</v>
      </c>
      <c r="CI37" s="56">
        <v>68</v>
      </c>
      <c r="CJ37" s="56">
        <v>40</v>
      </c>
      <c r="CK37" s="56">
        <v>10</v>
      </c>
      <c r="CL37" s="56">
        <v>11</v>
      </c>
      <c r="CM37" s="56">
        <v>11</v>
      </c>
      <c r="CN37" s="56">
        <v>43</v>
      </c>
      <c r="CO37" s="56">
        <v>47</v>
      </c>
      <c r="CP37" s="56">
        <v>50</v>
      </c>
      <c r="CQ37" s="56">
        <v>80</v>
      </c>
      <c r="CR37" s="56">
        <v>87</v>
      </c>
      <c r="CS37" s="56">
        <v>79</v>
      </c>
      <c r="CT37" s="56">
        <v>-5</v>
      </c>
      <c r="CU37" s="56">
        <v>-10</v>
      </c>
      <c r="CV37" s="56">
        <v>2</v>
      </c>
      <c r="CW37" s="56">
        <v>21</v>
      </c>
      <c r="CX37" s="56">
        <v>62</v>
      </c>
      <c r="CY37" s="56">
        <v>74</v>
      </c>
      <c r="CZ37" s="56">
        <v>68</v>
      </c>
      <c r="DA37" s="56">
        <v>51</v>
      </c>
      <c r="DB37" s="56">
        <v>-2</v>
      </c>
      <c r="DC37" s="56">
        <v>-1</v>
      </c>
      <c r="DD37" s="56">
        <v>9</v>
      </c>
      <c r="DE37" s="56">
        <v>9</v>
      </c>
      <c r="DF37" s="56">
        <v>12</v>
      </c>
      <c r="DG37" s="56">
        <v>28</v>
      </c>
      <c r="DH37" s="56">
        <v>22</v>
      </c>
      <c r="DI37" s="56">
        <v>10</v>
      </c>
      <c r="DJ37" s="56">
        <v>33</v>
      </c>
      <c r="DK37" s="56">
        <v>14</v>
      </c>
      <c r="DL37" s="56">
        <v>39</v>
      </c>
      <c r="DM37" s="56">
        <v>30</v>
      </c>
      <c r="DN37" s="56">
        <v>99</v>
      </c>
      <c r="DO37" s="56">
        <v>87</v>
      </c>
      <c r="DP37" s="56">
        <v>98</v>
      </c>
      <c r="DQ37" s="56">
        <v>58</v>
      </c>
      <c r="DR37" s="56">
        <v>3</v>
      </c>
      <c r="DS37" s="56">
        <v>8</v>
      </c>
      <c r="DT37" s="56">
        <v>31</v>
      </c>
      <c r="DU37" s="56">
        <v>52</v>
      </c>
      <c r="DV37" s="56">
        <v>142</v>
      </c>
      <c r="DW37" s="56">
        <v>156</v>
      </c>
      <c r="DX37" s="56">
        <v>141</v>
      </c>
      <c r="DY37" s="56">
        <v>93</v>
      </c>
      <c r="DZ37" s="56">
        <v>-1</v>
      </c>
      <c r="EA37" s="56">
        <v>6</v>
      </c>
      <c r="EB37" s="56">
        <v>8</v>
      </c>
      <c r="EC37" s="56">
        <v>21</v>
      </c>
      <c r="ED37" s="56">
        <v>52</v>
      </c>
      <c r="EE37" s="56">
        <v>131</v>
      </c>
      <c r="EF37" s="56">
        <v>87</v>
      </c>
      <c r="EG37" s="56">
        <v>34</v>
      </c>
      <c r="EH37" s="56">
        <v>-4</v>
      </c>
      <c r="EI37" s="56">
        <v>-11</v>
      </c>
      <c r="EJ37" s="56">
        <v>3</v>
      </c>
      <c r="EK37" s="56">
        <v>8</v>
      </c>
      <c r="EL37" s="56">
        <v>60</v>
      </c>
      <c r="EM37" s="56">
        <v>61</v>
      </c>
      <c r="EN37" s="56">
        <v>32</v>
      </c>
      <c r="EO37" s="56">
        <v>18</v>
      </c>
      <c r="EP37" s="56">
        <v>-2</v>
      </c>
      <c r="EQ37" s="56">
        <v>-1</v>
      </c>
      <c r="ER37" s="56">
        <v>4</v>
      </c>
      <c r="ES37" s="56">
        <v>0</v>
      </c>
      <c r="ET37" s="56">
        <v>2</v>
      </c>
      <c r="EU37" s="56">
        <v>2</v>
      </c>
      <c r="EV37" s="56">
        <v>4</v>
      </c>
      <c r="EW37" s="56">
        <v>0</v>
      </c>
      <c r="EX37" s="56">
        <v>12</v>
      </c>
      <c r="EY37" s="56">
        <v>14</v>
      </c>
      <c r="EZ37" s="56">
        <v>14</v>
      </c>
      <c r="FA37" s="56">
        <v>50</v>
      </c>
      <c r="FB37" s="56">
        <v>84</v>
      </c>
      <c r="FC37" s="56">
        <v>83</v>
      </c>
      <c r="FD37" s="56">
        <v>82</v>
      </c>
      <c r="FE37" s="56">
        <v>58</v>
      </c>
      <c r="FF37" s="56">
        <v>19</v>
      </c>
      <c r="FG37" s="56">
        <v>29</v>
      </c>
      <c r="FH37" s="56">
        <v>55</v>
      </c>
      <c r="FI37" s="56">
        <v>58</v>
      </c>
      <c r="FJ37" s="56">
        <v>130</v>
      </c>
      <c r="FK37" s="56">
        <v>186</v>
      </c>
      <c r="FL37" s="56">
        <v>197</v>
      </c>
      <c r="FM37" s="56">
        <v>98</v>
      </c>
      <c r="FN37" s="56">
        <v>21</v>
      </c>
      <c r="FO37" s="56">
        <v>50</v>
      </c>
      <c r="FP37" s="56">
        <v>49</v>
      </c>
      <c r="FQ37" s="56">
        <v>85</v>
      </c>
      <c r="FR37" s="56">
        <v>120</v>
      </c>
      <c r="FS37" s="56">
        <v>104</v>
      </c>
      <c r="FT37" s="56">
        <v>123</v>
      </c>
      <c r="FU37" s="56">
        <v>70</v>
      </c>
      <c r="FV37" s="56">
        <v>0</v>
      </c>
      <c r="FW37" s="56">
        <v>4</v>
      </c>
      <c r="FX37" s="56">
        <v>-1</v>
      </c>
      <c r="FY37" s="56">
        <v>7</v>
      </c>
      <c r="FZ37" s="56">
        <v>11</v>
      </c>
      <c r="GA37" s="56">
        <v>12</v>
      </c>
      <c r="GB37" s="56">
        <v>22</v>
      </c>
      <c r="GC37" s="56">
        <v>40</v>
      </c>
      <c r="GD37" s="56">
        <v>-5</v>
      </c>
      <c r="GE37" s="56">
        <v>16</v>
      </c>
      <c r="GF37" s="56">
        <v>88</v>
      </c>
      <c r="GG37" s="56">
        <v>81</v>
      </c>
      <c r="GH37" s="56">
        <v>236</v>
      </c>
      <c r="GI37" s="56">
        <v>196</v>
      </c>
      <c r="GJ37" s="56">
        <v>226</v>
      </c>
      <c r="GK37" s="56">
        <v>77</v>
      </c>
      <c r="GL37" s="56">
        <v>-4</v>
      </c>
      <c r="GM37" s="56">
        <v>4</v>
      </c>
      <c r="GN37" s="56">
        <v>7</v>
      </c>
      <c r="GO37" s="56">
        <v>5</v>
      </c>
      <c r="GP37" s="56">
        <v>7</v>
      </c>
      <c r="GQ37" s="56">
        <v>9</v>
      </c>
      <c r="GR37" s="56">
        <v>17</v>
      </c>
      <c r="GS37" s="56">
        <v>13</v>
      </c>
      <c r="GT37" s="56">
        <v>-4</v>
      </c>
      <c r="GU37" s="56">
        <v>1</v>
      </c>
      <c r="GV37" s="56">
        <v>9</v>
      </c>
      <c r="GW37" s="56">
        <v>11</v>
      </c>
      <c r="GX37" s="56">
        <v>31</v>
      </c>
      <c r="GY37" s="56">
        <v>30</v>
      </c>
      <c r="GZ37" s="56">
        <v>13</v>
      </c>
      <c r="HA37" s="56">
        <v>4</v>
      </c>
      <c r="HB37" s="56">
        <v>26</v>
      </c>
      <c r="HC37" s="56">
        <v>15</v>
      </c>
      <c r="HD37" s="56">
        <v>88</v>
      </c>
      <c r="HE37" s="56">
        <v>103</v>
      </c>
      <c r="HF37" s="56">
        <v>171</v>
      </c>
      <c r="HG37" s="56">
        <v>209</v>
      </c>
      <c r="HH37" s="56">
        <v>226</v>
      </c>
      <c r="HI37" s="56">
        <v>155</v>
      </c>
      <c r="HJ37" s="56">
        <v>-6</v>
      </c>
      <c r="HK37" s="56">
        <v>1</v>
      </c>
      <c r="HL37" s="56">
        <v>-4</v>
      </c>
      <c r="HM37" s="56">
        <v>6</v>
      </c>
      <c r="HN37" s="56">
        <v>38</v>
      </c>
      <c r="HO37" s="56">
        <v>35</v>
      </c>
      <c r="HP37" s="56">
        <v>52</v>
      </c>
      <c r="HQ37" s="56">
        <v>14</v>
      </c>
      <c r="HR37" s="56">
        <v>5</v>
      </c>
      <c r="HS37" s="56">
        <v>9</v>
      </c>
      <c r="HT37" s="56">
        <v>15</v>
      </c>
      <c r="HU37" s="56">
        <v>19</v>
      </c>
      <c r="HV37" s="56">
        <v>59</v>
      </c>
      <c r="HW37" s="56">
        <v>71</v>
      </c>
      <c r="HX37" s="56">
        <v>61</v>
      </c>
      <c r="HY37" s="56">
        <v>36</v>
      </c>
      <c r="HZ37" s="56">
        <v>9</v>
      </c>
      <c r="IA37" s="56">
        <v>35</v>
      </c>
      <c r="IB37" s="56">
        <v>97</v>
      </c>
      <c r="IC37" s="56">
        <v>115</v>
      </c>
      <c r="ID37" s="56">
        <v>178</v>
      </c>
      <c r="IE37" s="56">
        <v>301</v>
      </c>
      <c r="IF37" s="56">
        <v>288</v>
      </c>
      <c r="IG37" s="56">
        <v>185</v>
      </c>
      <c r="IH37" s="56">
        <v>13</v>
      </c>
      <c r="II37" s="56">
        <v>15</v>
      </c>
      <c r="IJ37" s="56">
        <v>18</v>
      </c>
      <c r="IK37" s="56">
        <v>25</v>
      </c>
      <c r="IL37" s="56">
        <v>60</v>
      </c>
      <c r="IM37" s="56">
        <v>60</v>
      </c>
      <c r="IN37" s="56">
        <v>49</v>
      </c>
      <c r="IO37" s="56">
        <v>86</v>
      </c>
      <c r="IP37" s="56">
        <v>1</v>
      </c>
      <c r="IQ37" s="56">
        <v>4</v>
      </c>
      <c r="IR37" s="56">
        <v>4</v>
      </c>
      <c r="IS37" s="56">
        <v>4</v>
      </c>
      <c r="IT37" s="56">
        <v>2</v>
      </c>
      <c r="IU37" s="56">
        <v>9</v>
      </c>
      <c r="IV37" s="56">
        <v>9</v>
      </c>
      <c r="IW37" s="56">
        <v>0</v>
      </c>
      <c r="IX37" s="56">
        <v>329</v>
      </c>
      <c r="IY37" s="56">
        <v>312</v>
      </c>
      <c r="IZ37" s="56">
        <v>493</v>
      </c>
      <c r="JA37" s="56">
        <v>713</v>
      </c>
      <c r="JB37" s="56">
        <v>881</v>
      </c>
      <c r="JC37" s="56">
        <v>904</v>
      </c>
      <c r="JD37" s="56">
        <v>989</v>
      </c>
      <c r="JE37" s="56">
        <v>777</v>
      </c>
      <c r="JF37" s="56">
        <v>-5</v>
      </c>
      <c r="JG37" s="56">
        <v>-11</v>
      </c>
      <c r="JH37" s="56">
        <v>8</v>
      </c>
      <c r="JI37" s="56">
        <v>10</v>
      </c>
      <c r="JJ37" s="56">
        <v>29</v>
      </c>
      <c r="JK37" s="56">
        <v>18</v>
      </c>
      <c r="JL37" s="56">
        <v>63</v>
      </c>
      <c r="JM37" s="56">
        <v>24</v>
      </c>
      <c r="JN37" s="56">
        <v>11</v>
      </c>
      <c r="JO37" s="56">
        <v>3</v>
      </c>
      <c r="JP37" s="56">
        <v>5</v>
      </c>
      <c r="JQ37" s="56">
        <v>4</v>
      </c>
      <c r="JR37" s="56">
        <v>55</v>
      </c>
      <c r="JS37" s="56">
        <v>43</v>
      </c>
      <c r="JT37" s="56">
        <v>63</v>
      </c>
      <c r="JU37" s="56">
        <v>23</v>
      </c>
      <c r="JV37" s="56">
        <v>-14</v>
      </c>
      <c r="JW37" s="56">
        <v>2</v>
      </c>
      <c r="JX37" s="56">
        <v>22</v>
      </c>
      <c r="JY37" s="56">
        <v>57</v>
      </c>
      <c r="JZ37" s="56">
        <v>48</v>
      </c>
      <c r="KA37" s="56">
        <v>98</v>
      </c>
      <c r="KB37" s="56">
        <v>134</v>
      </c>
      <c r="KC37" s="56">
        <v>81</v>
      </c>
      <c r="KD37" s="56">
        <v>-116</v>
      </c>
      <c r="KE37" s="56">
        <v>-72</v>
      </c>
      <c r="KF37" s="56">
        <v>-23</v>
      </c>
      <c r="KG37" s="56">
        <v>14</v>
      </c>
      <c r="KH37" s="56">
        <v>60</v>
      </c>
      <c r="KI37" s="56">
        <v>57</v>
      </c>
      <c r="KJ37" s="56">
        <v>81</v>
      </c>
      <c r="KK37" s="56">
        <v>30</v>
      </c>
      <c r="KL37" s="56">
        <v>-12</v>
      </c>
      <c r="KM37" s="56">
        <v>-4</v>
      </c>
      <c r="KN37" s="56">
        <v>85</v>
      </c>
      <c r="KO37" s="56">
        <v>38</v>
      </c>
      <c r="KP37" s="56">
        <v>168</v>
      </c>
      <c r="KQ37" s="56">
        <v>153</v>
      </c>
      <c r="KR37" s="56">
        <v>259</v>
      </c>
      <c r="KS37" s="56">
        <v>116</v>
      </c>
      <c r="KT37" s="56">
        <v>0</v>
      </c>
      <c r="KU37" s="56">
        <v>9</v>
      </c>
      <c r="KV37" s="56">
        <v>17</v>
      </c>
      <c r="KW37" s="56">
        <v>17</v>
      </c>
      <c r="KX37" s="56">
        <v>68</v>
      </c>
      <c r="KY37" s="56">
        <v>38</v>
      </c>
      <c r="KZ37" s="56">
        <v>43</v>
      </c>
      <c r="LA37" s="56">
        <v>12</v>
      </c>
      <c r="LB37" s="56">
        <v>24</v>
      </c>
      <c r="LC37" s="56">
        <v>24</v>
      </c>
      <c r="LD37" s="56">
        <v>25</v>
      </c>
      <c r="LE37" s="56">
        <v>40</v>
      </c>
      <c r="LF37" s="56">
        <v>70</v>
      </c>
      <c r="LG37" s="56">
        <v>69</v>
      </c>
      <c r="LH37" s="56">
        <v>85</v>
      </c>
      <c r="LI37" s="56">
        <v>33</v>
      </c>
      <c r="LJ37" s="56">
        <v>2</v>
      </c>
      <c r="LK37" s="56">
        <v>2</v>
      </c>
      <c r="LL37" s="56">
        <v>20</v>
      </c>
      <c r="LM37" s="56">
        <v>6</v>
      </c>
      <c r="LN37" s="56">
        <v>47</v>
      </c>
      <c r="LO37" s="56">
        <v>37</v>
      </c>
      <c r="LP37" s="56">
        <v>22</v>
      </c>
      <c r="LQ37" s="56">
        <v>15</v>
      </c>
      <c r="LR37" s="56">
        <v>3</v>
      </c>
      <c r="LS37" s="56">
        <v>7</v>
      </c>
      <c r="LT37" s="56">
        <v>13</v>
      </c>
      <c r="LU37" s="56">
        <v>8</v>
      </c>
      <c r="LV37" s="56">
        <v>22</v>
      </c>
      <c r="LW37" s="56">
        <v>35</v>
      </c>
      <c r="LX37" s="56">
        <v>43</v>
      </c>
      <c r="LY37" s="56">
        <v>19</v>
      </c>
      <c r="LZ37" s="56">
        <v>36</v>
      </c>
      <c r="MA37" s="56">
        <v>4</v>
      </c>
      <c r="MB37" s="56">
        <v>23</v>
      </c>
      <c r="MC37" s="56">
        <v>62</v>
      </c>
      <c r="MD37" s="56">
        <v>124</v>
      </c>
      <c r="ME37" s="56">
        <v>147</v>
      </c>
      <c r="MF37" s="56">
        <v>158</v>
      </c>
      <c r="MG37" s="56">
        <v>61</v>
      </c>
      <c r="MH37" s="56">
        <v>23</v>
      </c>
      <c r="MI37" s="56">
        <v>14</v>
      </c>
      <c r="MJ37" s="56">
        <v>25</v>
      </c>
      <c r="MK37" s="56">
        <v>46</v>
      </c>
      <c r="ML37" s="56">
        <v>97</v>
      </c>
      <c r="MM37" s="56">
        <v>96</v>
      </c>
      <c r="MN37" s="56">
        <v>94</v>
      </c>
      <c r="MO37" s="56">
        <v>52</v>
      </c>
      <c r="MP37" s="56">
        <v>29</v>
      </c>
      <c r="MQ37" s="56">
        <v>39</v>
      </c>
      <c r="MR37" s="56">
        <v>70</v>
      </c>
      <c r="MS37" s="56">
        <v>80</v>
      </c>
      <c r="MT37" s="56">
        <v>102</v>
      </c>
      <c r="MU37" s="56">
        <v>116</v>
      </c>
      <c r="MV37" s="56">
        <v>136</v>
      </c>
      <c r="MW37" s="56">
        <v>93</v>
      </c>
      <c r="MX37" s="56">
        <v>1</v>
      </c>
      <c r="MY37" s="56">
        <v>2</v>
      </c>
      <c r="MZ37" s="56">
        <v>5</v>
      </c>
      <c r="NA37" s="56">
        <v>-1</v>
      </c>
      <c r="NB37" s="56">
        <v>35</v>
      </c>
      <c r="NC37" s="56">
        <v>29</v>
      </c>
      <c r="ND37" s="56">
        <v>14</v>
      </c>
      <c r="NE37" s="56">
        <v>2</v>
      </c>
      <c r="NF37" s="56">
        <v>-2</v>
      </c>
      <c r="NG37" s="56">
        <v>-6</v>
      </c>
      <c r="NH37" s="56">
        <v>58</v>
      </c>
      <c r="NI37" s="56">
        <v>74</v>
      </c>
      <c r="NJ37" s="56">
        <v>135</v>
      </c>
      <c r="NK37" s="56">
        <v>139</v>
      </c>
      <c r="NL37" s="56">
        <v>107</v>
      </c>
      <c r="NM37" s="56">
        <v>70</v>
      </c>
      <c r="NN37" s="56">
        <v>11</v>
      </c>
      <c r="NO37" s="56">
        <v>6</v>
      </c>
      <c r="NP37" s="56">
        <v>11</v>
      </c>
      <c r="NQ37" s="56">
        <v>6</v>
      </c>
      <c r="NR37" s="56">
        <v>23</v>
      </c>
      <c r="NS37" s="56">
        <v>56</v>
      </c>
      <c r="NT37" s="56">
        <v>51</v>
      </c>
      <c r="NU37" s="56">
        <v>21</v>
      </c>
      <c r="NV37" s="56">
        <v>9</v>
      </c>
      <c r="NW37" s="56">
        <v>13</v>
      </c>
      <c r="NX37" s="56">
        <v>13</v>
      </c>
      <c r="NY37" s="56">
        <v>25</v>
      </c>
      <c r="NZ37" s="56">
        <v>40</v>
      </c>
      <c r="OA37" s="56">
        <v>41</v>
      </c>
      <c r="OB37" s="56">
        <v>45</v>
      </c>
      <c r="OC37" s="56">
        <v>20</v>
      </c>
      <c r="OD37" s="56">
        <v>-2</v>
      </c>
      <c r="OE37" s="56">
        <v>2</v>
      </c>
      <c r="OF37" s="56">
        <v>15</v>
      </c>
      <c r="OG37" s="56">
        <v>30</v>
      </c>
      <c r="OH37" s="56">
        <v>31</v>
      </c>
      <c r="OI37" s="56">
        <v>57</v>
      </c>
      <c r="OJ37" s="56">
        <v>67</v>
      </c>
      <c r="OK37" s="56">
        <v>76</v>
      </c>
      <c r="OL37" s="56">
        <v>2</v>
      </c>
      <c r="OM37" s="56">
        <v>22</v>
      </c>
      <c r="ON37" s="56">
        <v>56</v>
      </c>
      <c r="OO37" s="56">
        <v>75</v>
      </c>
      <c r="OP37" s="56">
        <v>131</v>
      </c>
      <c r="OQ37" s="56">
        <v>122</v>
      </c>
      <c r="OR37" s="56">
        <v>148</v>
      </c>
      <c r="OS37" s="56">
        <v>98</v>
      </c>
      <c r="OT37" s="56">
        <v>27</v>
      </c>
      <c r="OU37" s="56">
        <v>-16</v>
      </c>
      <c r="OV37" s="56">
        <v>100</v>
      </c>
      <c r="OW37" s="56">
        <v>192</v>
      </c>
      <c r="OX37" s="56">
        <v>275</v>
      </c>
      <c r="OY37" s="56">
        <v>338</v>
      </c>
      <c r="OZ37" s="56">
        <v>368</v>
      </c>
      <c r="PA37" s="56">
        <v>268</v>
      </c>
      <c r="PB37" s="56">
        <v>2</v>
      </c>
      <c r="PC37" s="56">
        <v>4</v>
      </c>
      <c r="PD37" s="56">
        <v>6</v>
      </c>
      <c r="PE37" s="56">
        <v>-1</v>
      </c>
      <c r="PF37" s="56">
        <v>112</v>
      </c>
      <c r="PG37" s="56">
        <v>90</v>
      </c>
      <c r="PH37" s="56">
        <v>70</v>
      </c>
      <c r="PI37" s="56">
        <v>25</v>
      </c>
      <c r="PJ37" s="56">
        <v>18</v>
      </c>
      <c r="PK37" s="56">
        <v>-4</v>
      </c>
      <c r="PL37" s="56">
        <v>72</v>
      </c>
      <c r="PM37" s="56">
        <v>60</v>
      </c>
      <c r="PN37" s="56">
        <v>124</v>
      </c>
      <c r="PO37" s="56">
        <v>111</v>
      </c>
      <c r="PP37" s="56">
        <v>98</v>
      </c>
      <c r="PQ37" s="56">
        <v>100</v>
      </c>
      <c r="PR37" s="56">
        <v>-3</v>
      </c>
      <c r="PS37" s="56">
        <v>-1</v>
      </c>
      <c r="PT37" s="56">
        <v>4</v>
      </c>
      <c r="PU37" s="56">
        <v>-1</v>
      </c>
      <c r="PV37" s="56">
        <v>20</v>
      </c>
      <c r="PW37" s="56">
        <v>22</v>
      </c>
      <c r="PX37" s="56">
        <v>32</v>
      </c>
      <c r="PY37" s="56">
        <v>9</v>
      </c>
      <c r="PZ37" s="56">
        <v>3</v>
      </c>
      <c r="QA37" s="56">
        <v>0</v>
      </c>
      <c r="QB37" s="56">
        <v>0</v>
      </c>
      <c r="QC37" s="56">
        <v>2</v>
      </c>
      <c r="QD37" s="56">
        <v>2</v>
      </c>
      <c r="QE37" s="56">
        <v>2</v>
      </c>
      <c r="QF37" s="56">
        <v>3</v>
      </c>
      <c r="QG37" s="56">
        <v>1</v>
      </c>
      <c r="QH37" s="56">
        <v>12</v>
      </c>
      <c r="QI37" s="56">
        <v>13</v>
      </c>
      <c r="QJ37" s="56">
        <v>26</v>
      </c>
      <c r="QK37" s="56">
        <v>24</v>
      </c>
      <c r="QL37" s="56">
        <v>64</v>
      </c>
      <c r="QM37" s="56">
        <v>77</v>
      </c>
      <c r="QN37" s="56">
        <v>83</v>
      </c>
      <c r="QO37" s="56">
        <v>35</v>
      </c>
      <c r="QP37" s="56">
        <v>-1</v>
      </c>
      <c r="QQ37" s="56">
        <v>9</v>
      </c>
      <c r="QR37" s="56">
        <v>9</v>
      </c>
      <c r="QS37" s="56">
        <v>5</v>
      </c>
      <c r="QT37" s="56">
        <v>25</v>
      </c>
      <c r="QU37" s="56">
        <v>25</v>
      </c>
      <c r="QV37" s="56">
        <v>24</v>
      </c>
      <c r="QW37" s="56">
        <v>6</v>
      </c>
      <c r="QX37" s="56">
        <v>79</v>
      </c>
      <c r="QY37" s="56">
        <v>9</v>
      </c>
      <c r="QZ37" s="56">
        <v>19</v>
      </c>
      <c r="RA37" s="56">
        <v>23</v>
      </c>
      <c r="RB37" s="56">
        <v>145</v>
      </c>
      <c r="RC37" s="56">
        <v>140</v>
      </c>
      <c r="RD37" s="56">
        <v>167</v>
      </c>
      <c r="RE37" s="56">
        <v>86</v>
      </c>
      <c r="RF37" s="56">
        <v>5</v>
      </c>
      <c r="RG37" s="56">
        <v>3</v>
      </c>
      <c r="RH37" s="56">
        <v>-3</v>
      </c>
      <c r="RI37" s="56">
        <v>-1</v>
      </c>
      <c r="RJ37" s="56">
        <v>7</v>
      </c>
      <c r="RK37" s="56">
        <v>11</v>
      </c>
      <c r="RL37" s="56">
        <v>13</v>
      </c>
      <c r="RM37" s="56">
        <v>5</v>
      </c>
      <c r="RN37" s="56">
        <v>11</v>
      </c>
      <c r="RO37" s="56">
        <v>5</v>
      </c>
      <c r="RP37" s="56">
        <v>7</v>
      </c>
      <c r="RQ37" s="56">
        <v>7</v>
      </c>
      <c r="RR37" s="56">
        <v>5</v>
      </c>
      <c r="RS37" s="56">
        <v>6</v>
      </c>
      <c r="RT37" s="56">
        <v>10</v>
      </c>
      <c r="RU37" s="56">
        <v>8</v>
      </c>
      <c r="RV37" s="56">
        <v>-6</v>
      </c>
      <c r="RW37" s="56">
        <v>-7</v>
      </c>
      <c r="RX37" s="56">
        <v>-12</v>
      </c>
      <c r="RY37" s="56">
        <v>3</v>
      </c>
      <c r="RZ37" s="56">
        <v>8</v>
      </c>
      <c r="SA37" s="56">
        <v>10</v>
      </c>
      <c r="SB37" s="56">
        <v>13</v>
      </c>
      <c r="SC37" s="56">
        <v>1</v>
      </c>
      <c r="SD37" s="56">
        <v>1</v>
      </c>
      <c r="SE37" s="56">
        <v>3</v>
      </c>
      <c r="SF37" s="56">
        <v>3</v>
      </c>
      <c r="SG37" s="56">
        <v>3</v>
      </c>
      <c r="SH37" s="56">
        <v>4</v>
      </c>
      <c r="SI37" s="56">
        <v>3</v>
      </c>
      <c r="SJ37" s="56">
        <v>3</v>
      </c>
      <c r="SK37" s="56">
        <v>3</v>
      </c>
      <c r="SL37" s="56">
        <v>-4</v>
      </c>
      <c r="SM37" s="56">
        <v>-1</v>
      </c>
      <c r="SN37" s="56">
        <v>0</v>
      </c>
      <c r="SO37" s="56">
        <v>3</v>
      </c>
      <c r="SP37" s="56">
        <v>-1</v>
      </c>
      <c r="SQ37" s="56">
        <v>-1</v>
      </c>
      <c r="SR37" s="56">
        <v>4</v>
      </c>
      <c r="SS37" s="56">
        <v>1</v>
      </c>
      <c r="ST37" s="56">
        <v>-5</v>
      </c>
      <c r="SU37" s="56">
        <v>-8</v>
      </c>
      <c r="SV37" s="56">
        <v>-6</v>
      </c>
      <c r="SW37" s="56">
        <v>11</v>
      </c>
      <c r="SX37" s="56">
        <v>28</v>
      </c>
      <c r="SY37" s="56">
        <v>18</v>
      </c>
      <c r="SZ37" s="56">
        <v>8</v>
      </c>
      <c r="TA37" s="56">
        <v>19</v>
      </c>
      <c r="TB37" s="56">
        <v>-2</v>
      </c>
      <c r="TC37" s="56">
        <v>-13</v>
      </c>
      <c r="TD37" s="56">
        <v>-9</v>
      </c>
      <c r="TE37" s="56">
        <v>3</v>
      </c>
      <c r="TF37" s="56">
        <v>35</v>
      </c>
      <c r="TG37" s="56">
        <v>19</v>
      </c>
      <c r="TH37" s="56">
        <v>19</v>
      </c>
      <c r="TI37" s="56">
        <v>12</v>
      </c>
      <c r="TJ37" s="56">
        <v>-1</v>
      </c>
      <c r="TK37" s="56">
        <v>-3</v>
      </c>
      <c r="TL37" s="56">
        <v>0</v>
      </c>
      <c r="TM37" s="56">
        <v>2</v>
      </c>
      <c r="TN37" s="56">
        <v>2</v>
      </c>
      <c r="TO37" s="56">
        <v>10</v>
      </c>
      <c r="TP37" s="56">
        <v>20</v>
      </c>
      <c r="TQ37" s="56">
        <v>7</v>
      </c>
      <c r="TR37" s="56">
        <v>0</v>
      </c>
      <c r="TS37" s="56">
        <v>6</v>
      </c>
      <c r="TT37" s="56">
        <v>2</v>
      </c>
      <c r="TU37" s="56">
        <v>5</v>
      </c>
      <c r="TV37" s="56">
        <v>27</v>
      </c>
      <c r="TW37" s="56">
        <v>17</v>
      </c>
      <c r="TX37" s="56">
        <v>28</v>
      </c>
      <c r="TY37" s="56">
        <v>13</v>
      </c>
      <c r="TZ37" s="56">
        <v>25</v>
      </c>
      <c r="UA37" s="56">
        <v>22</v>
      </c>
      <c r="UB37" s="56">
        <v>27</v>
      </c>
      <c r="UC37" s="56">
        <v>33</v>
      </c>
      <c r="UD37" s="56">
        <v>75</v>
      </c>
      <c r="UE37" s="56">
        <v>42</v>
      </c>
      <c r="UF37" s="56">
        <v>33</v>
      </c>
      <c r="UG37" s="56">
        <v>27</v>
      </c>
      <c r="UH37" s="56">
        <v>4</v>
      </c>
      <c r="UI37" s="56">
        <v>5</v>
      </c>
      <c r="UJ37" s="56">
        <v>-1</v>
      </c>
      <c r="UK37" s="56">
        <v>-1</v>
      </c>
      <c r="UL37" s="56">
        <v>5</v>
      </c>
      <c r="UM37" s="56">
        <v>2</v>
      </c>
      <c r="UN37" s="56">
        <v>7</v>
      </c>
      <c r="UO37" s="56">
        <v>2</v>
      </c>
      <c r="UP37" s="56">
        <v>60</v>
      </c>
      <c r="UQ37" s="56">
        <v>21</v>
      </c>
      <c r="UR37" s="56">
        <v>25</v>
      </c>
      <c r="US37" s="56">
        <v>111</v>
      </c>
      <c r="UT37" s="56">
        <v>170</v>
      </c>
      <c r="UU37" s="56">
        <v>190</v>
      </c>
      <c r="UV37" s="56">
        <v>236</v>
      </c>
      <c r="UW37" s="56">
        <v>35</v>
      </c>
      <c r="UX37" s="56">
        <v>0</v>
      </c>
      <c r="UY37" s="56">
        <v>0</v>
      </c>
      <c r="UZ37" s="56">
        <v>0</v>
      </c>
      <c r="VA37" s="56">
        <v>0</v>
      </c>
      <c r="VB37" s="56">
        <v>4</v>
      </c>
      <c r="VC37" s="56">
        <v>0</v>
      </c>
      <c r="VD37" s="56">
        <v>4</v>
      </c>
      <c r="VE37" s="56">
        <v>3</v>
      </c>
      <c r="VF37" s="56">
        <v>2</v>
      </c>
      <c r="VG37" s="56">
        <v>1</v>
      </c>
      <c r="VH37" s="56">
        <v>14</v>
      </c>
      <c r="VI37" s="56">
        <v>3</v>
      </c>
      <c r="VJ37" s="56">
        <v>1</v>
      </c>
      <c r="VK37" s="56">
        <v>8</v>
      </c>
      <c r="VL37" s="56">
        <v>1</v>
      </c>
      <c r="VM37" s="56">
        <v>-1</v>
      </c>
      <c r="VN37">
        <v>-9</v>
      </c>
      <c r="VO37">
        <v>-12</v>
      </c>
      <c r="VP37">
        <v>12</v>
      </c>
      <c r="VQ37">
        <v>5</v>
      </c>
      <c r="VR37">
        <v>35</v>
      </c>
      <c r="VS37">
        <v>17</v>
      </c>
      <c r="VT37">
        <v>7</v>
      </c>
      <c r="VU37">
        <v>1</v>
      </c>
      <c r="VV37" s="56">
        <v>-1</v>
      </c>
      <c r="VW37" s="56">
        <v>-1</v>
      </c>
      <c r="VX37" s="56">
        <v>-3</v>
      </c>
      <c r="VY37" s="56">
        <v>-1</v>
      </c>
      <c r="VZ37" s="56">
        <v>-1</v>
      </c>
      <c r="WA37" s="56">
        <v>1</v>
      </c>
      <c r="WB37" s="56">
        <v>0</v>
      </c>
      <c r="WC37" s="56">
        <v>-2</v>
      </c>
      <c r="WD37" s="56">
        <v>0</v>
      </c>
      <c r="WE37" s="56">
        <v>-1</v>
      </c>
      <c r="WF37" s="56">
        <v>5</v>
      </c>
      <c r="WG37" s="56">
        <v>3</v>
      </c>
      <c r="WH37" s="56">
        <v>24</v>
      </c>
      <c r="WI37" s="56">
        <v>27</v>
      </c>
      <c r="WJ37" s="56">
        <v>37</v>
      </c>
      <c r="WK37" s="56">
        <v>21</v>
      </c>
      <c r="WL37" s="56">
        <v>2</v>
      </c>
      <c r="WM37" s="56">
        <v>1</v>
      </c>
      <c r="WN37" s="56">
        <v>11</v>
      </c>
      <c r="WO37" s="56">
        <v>-1</v>
      </c>
      <c r="WP37" s="56">
        <v>22</v>
      </c>
      <c r="WQ37" s="56">
        <v>30</v>
      </c>
      <c r="WR37" s="56">
        <v>27</v>
      </c>
      <c r="WS37" s="56">
        <v>25</v>
      </c>
      <c r="WT37" s="56">
        <v>4</v>
      </c>
      <c r="WU37" s="56">
        <v>4</v>
      </c>
      <c r="WV37" s="56">
        <v>6</v>
      </c>
      <c r="WW37" s="56">
        <v>1</v>
      </c>
      <c r="WX37" s="56">
        <v>-1</v>
      </c>
      <c r="WY37" s="56">
        <v>4</v>
      </c>
      <c r="WZ37" s="56">
        <v>5</v>
      </c>
      <c r="XA37" s="56">
        <v>2</v>
      </c>
    </row>
    <row r="38" spans="1:625">
      <c r="A38" t="s">
        <v>936</v>
      </c>
      <c r="B38" s="56">
        <v>-31</v>
      </c>
      <c r="C38" s="56">
        <v>-1</v>
      </c>
      <c r="D38" s="56">
        <v>8</v>
      </c>
      <c r="E38" s="56">
        <v>44</v>
      </c>
      <c r="F38" s="56">
        <v>107</v>
      </c>
      <c r="G38" s="56">
        <v>75</v>
      </c>
      <c r="H38" s="56">
        <v>89</v>
      </c>
      <c r="I38" s="56">
        <v>58</v>
      </c>
      <c r="J38" s="56">
        <v>21</v>
      </c>
      <c r="K38" s="56">
        <v>63</v>
      </c>
      <c r="L38" s="56">
        <v>90</v>
      </c>
      <c r="M38" s="56">
        <v>137</v>
      </c>
      <c r="N38" s="56">
        <v>279</v>
      </c>
      <c r="O38" s="56">
        <v>246</v>
      </c>
      <c r="P38" s="56">
        <v>193</v>
      </c>
      <c r="Q38" s="56">
        <v>136</v>
      </c>
      <c r="R38" s="56">
        <v>-53</v>
      </c>
      <c r="S38" s="56">
        <v>-25</v>
      </c>
      <c r="T38" s="56">
        <v>3</v>
      </c>
      <c r="U38" s="56">
        <v>27</v>
      </c>
      <c r="V38" s="56">
        <v>154</v>
      </c>
      <c r="W38" s="56">
        <v>174</v>
      </c>
      <c r="X38" s="56">
        <v>186</v>
      </c>
      <c r="Y38" s="56">
        <v>129</v>
      </c>
      <c r="Z38" s="56">
        <v>-1</v>
      </c>
      <c r="AA38" s="56">
        <v>1</v>
      </c>
      <c r="AB38" s="56">
        <v>-2</v>
      </c>
      <c r="AC38" s="56">
        <v>11</v>
      </c>
      <c r="AD38" s="56">
        <v>50</v>
      </c>
      <c r="AE38" s="56">
        <v>59</v>
      </c>
      <c r="AF38" s="56">
        <v>59</v>
      </c>
      <c r="AG38" s="56">
        <v>9</v>
      </c>
      <c r="AH38" s="56">
        <v>20</v>
      </c>
      <c r="AI38" s="56">
        <v>4</v>
      </c>
      <c r="AJ38" s="56">
        <v>1</v>
      </c>
      <c r="AK38" s="56">
        <v>22</v>
      </c>
      <c r="AL38" s="56">
        <v>85</v>
      </c>
      <c r="AM38" s="56">
        <v>79</v>
      </c>
      <c r="AN38" s="56">
        <v>114</v>
      </c>
      <c r="AO38" s="56">
        <v>68</v>
      </c>
      <c r="AP38" s="56">
        <v>-15</v>
      </c>
      <c r="AQ38" s="56">
        <v>-3</v>
      </c>
      <c r="AR38" s="56">
        <v>-1</v>
      </c>
      <c r="AS38" s="56">
        <v>-4</v>
      </c>
      <c r="AT38" s="56">
        <v>98</v>
      </c>
      <c r="AU38" s="56">
        <v>62</v>
      </c>
      <c r="AV38" s="56">
        <v>26</v>
      </c>
      <c r="AW38" s="56">
        <v>11</v>
      </c>
      <c r="AX38" s="56">
        <v>4</v>
      </c>
      <c r="AY38" s="56">
        <v>-2</v>
      </c>
      <c r="AZ38" s="56">
        <v>2</v>
      </c>
      <c r="BA38" s="56">
        <v>1</v>
      </c>
      <c r="BB38" s="56">
        <v>9</v>
      </c>
      <c r="BC38" s="56">
        <v>11</v>
      </c>
      <c r="BD38" s="56">
        <v>12</v>
      </c>
      <c r="BE38" s="56">
        <v>1</v>
      </c>
      <c r="BF38" s="56">
        <v>-1</v>
      </c>
      <c r="BG38" s="56">
        <v>-4</v>
      </c>
      <c r="BH38" s="56">
        <v>-2</v>
      </c>
      <c r="BI38" s="56">
        <v>3</v>
      </c>
      <c r="BJ38" s="56">
        <v>32</v>
      </c>
      <c r="BK38" s="56">
        <v>20</v>
      </c>
      <c r="BL38" s="56">
        <v>16</v>
      </c>
      <c r="BM38" s="56">
        <v>6</v>
      </c>
      <c r="BN38" s="56">
        <v>1</v>
      </c>
      <c r="BO38" s="56">
        <v>0</v>
      </c>
      <c r="BP38" s="56">
        <v>4</v>
      </c>
      <c r="BQ38" s="56">
        <v>117</v>
      </c>
      <c r="BR38" s="56">
        <v>99</v>
      </c>
      <c r="BS38" s="56">
        <v>59</v>
      </c>
      <c r="BT38" s="56">
        <v>46</v>
      </c>
      <c r="BU38" s="56">
        <v>20</v>
      </c>
      <c r="BV38" s="56">
        <v>22</v>
      </c>
      <c r="BW38" s="56">
        <v>24</v>
      </c>
      <c r="BX38" s="56">
        <v>70</v>
      </c>
      <c r="BY38" s="56">
        <v>72</v>
      </c>
      <c r="BZ38" s="56">
        <v>141</v>
      </c>
      <c r="CA38" s="56">
        <v>144</v>
      </c>
      <c r="CB38" s="56">
        <v>118</v>
      </c>
      <c r="CC38" s="56">
        <v>62</v>
      </c>
      <c r="CD38" s="56">
        <v>4</v>
      </c>
      <c r="CE38" s="56">
        <v>13</v>
      </c>
      <c r="CF38" s="56">
        <v>8</v>
      </c>
      <c r="CG38" s="56">
        <v>17</v>
      </c>
      <c r="CH38" s="56">
        <v>76</v>
      </c>
      <c r="CI38" s="56">
        <v>57</v>
      </c>
      <c r="CJ38" s="56">
        <v>52</v>
      </c>
      <c r="CK38" s="56">
        <v>12</v>
      </c>
      <c r="CL38" s="56">
        <v>12</v>
      </c>
      <c r="CM38" s="56">
        <v>5</v>
      </c>
      <c r="CN38" s="56">
        <v>42</v>
      </c>
      <c r="CO38" s="56">
        <v>42</v>
      </c>
      <c r="CP38" s="56">
        <v>56</v>
      </c>
      <c r="CQ38" s="56">
        <v>59</v>
      </c>
      <c r="CR38" s="56">
        <v>87</v>
      </c>
      <c r="CS38" s="56">
        <v>88</v>
      </c>
      <c r="CT38" s="56">
        <v>-2</v>
      </c>
      <c r="CU38" s="56">
        <v>1</v>
      </c>
      <c r="CV38" s="56">
        <v>7</v>
      </c>
      <c r="CW38" s="56">
        <v>38</v>
      </c>
      <c r="CX38" s="56">
        <v>64</v>
      </c>
      <c r="CY38" s="56">
        <v>74</v>
      </c>
      <c r="CZ38" s="56">
        <v>82</v>
      </c>
      <c r="DA38" s="56">
        <v>44</v>
      </c>
      <c r="DB38" s="56">
        <v>-1</v>
      </c>
      <c r="DC38" s="56">
        <v>10</v>
      </c>
      <c r="DD38" s="56">
        <v>17</v>
      </c>
      <c r="DE38" s="56">
        <v>15</v>
      </c>
      <c r="DF38" s="56">
        <v>16</v>
      </c>
      <c r="DG38" s="56">
        <v>23</v>
      </c>
      <c r="DH38" s="56">
        <v>16</v>
      </c>
      <c r="DI38" s="56">
        <v>2</v>
      </c>
      <c r="DJ38" s="56">
        <v>20</v>
      </c>
      <c r="DK38" s="56">
        <v>22</v>
      </c>
      <c r="DL38" s="56">
        <v>59</v>
      </c>
      <c r="DM38" s="56">
        <v>60</v>
      </c>
      <c r="DN38" s="56">
        <v>96</v>
      </c>
      <c r="DO38" s="56">
        <v>92</v>
      </c>
      <c r="DP38" s="56">
        <v>86</v>
      </c>
      <c r="DQ38" s="56">
        <v>39</v>
      </c>
      <c r="DR38" s="56">
        <v>14</v>
      </c>
      <c r="DS38" s="56">
        <v>5</v>
      </c>
      <c r="DT38" s="56">
        <v>31</v>
      </c>
      <c r="DU38" s="56">
        <v>41</v>
      </c>
      <c r="DV38" s="56">
        <v>150</v>
      </c>
      <c r="DW38" s="56">
        <v>165</v>
      </c>
      <c r="DX38" s="56">
        <v>163</v>
      </c>
      <c r="DY38" s="56">
        <v>103</v>
      </c>
      <c r="DZ38" s="56">
        <v>7</v>
      </c>
      <c r="EA38" s="56">
        <v>1</v>
      </c>
      <c r="EB38" s="56">
        <v>6</v>
      </c>
      <c r="EC38" s="56">
        <v>22</v>
      </c>
      <c r="ED38" s="56">
        <v>52</v>
      </c>
      <c r="EE38" s="56">
        <v>92</v>
      </c>
      <c r="EF38" s="56">
        <v>60</v>
      </c>
      <c r="EG38" s="56">
        <v>38</v>
      </c>
      <c r="EH38" s="56">
        <v>0</v>
      </c>
      <c r="EI38" s="56">
        <v>-12</v>
      </c>
      <c r="EJ38" s="56">
        <v>-2</v>
      </c>
      <c r="EK38" s="56">
        <v>12</v>
      </c>
      <c r="EL38" s="56">
        <v>58</v>
      </c>
      <c r="EM38" s="56">
        <v>61</v>
      </c>
      <c r="EN38" s="56">
        <v>42</v>
      </c>
      <c r="EO38" s="56">
        <v>17</v>
      </c>
      <c r="EP38" s="56">
        <v>-3</v>
      </c>
      <c r="EQ38" s="56">
        <v>0</v>
      </c>
      <c r="ER38" s="56">
        <v>0</v>
      </c>
      <c r="ES38" s="56">
        <v>1</v>
      </c>
      <c r="ET38" s="56">
        <v>-1</v>
      </c>
      <c r="EU38" s="56">
        <v>1</v>
      </c>
      <c r="EV38" s="56">
        <v>4</v>
      </c>
      <c r="EW38" s="56">
        <v>4</v>
      </c>
      <c r="EX38" s="56">
        <v>12</v>
      </c>
      <c r="EY38" s="56">
        <v>22</v>
      </c>
      <c r="EZ38" s="56">
        <v>22</v>
      </c>
      <c r="FA38" s="56">
        <v>54</v>
      </c>
      <c r="FB38" s="56">
        <v>57</v>
      </c>
      <c r="FC38" s="56">
        <v>59</v>
      </c>
      <c r="FD38" s="56">
        <v>85</v>
      </c>
      <c r="FE38" s="56">
        <v>62</v>
      </c>
      <c r="FF38" s="56">
        <v>28</v>
      </c>
      <c r="FG38" s="56">
        <v>23</v>
      </c>
      <c r="FH38" s="56">
        <v>60</v>
      </c>
      <c r="FI38" s="56">
        <v>78</v>
      </c>
      <c r="FJ38" s="56">
        <v>144</v>
      </c>
      <c r="FK38" s="56">
        <v>153</v>
      </c>
      <c r="FL38" s="56">
        <v>176</v>
      </c>
      <c r="FM38" s="56">
        <v>115</v>
      </c>
      <c r="FN38" s="56">
        <v>19</v>
      </c>
      <c r="FO38" s="56">
        <v>48</v>
      </c>
      <c r="FP38" s="56">
        <v>78</v>
      </c>
      <c r="FQ38" s="56">
        <v>72</v>
      </c>
      <c r="FR38" s="56">
        <v>121</v>
      </c>
      <c r="FS38" s="56">
        <v>113</v>
      </c>
      <c r="FT38" s="56">
        <v>109</v>
      </c>
      <c r="FU38" s="56">
        <v>90</v>
      </c>
      <c r="FV38" s="56">
        <v>-4</v>
      </c>
      <c r="FW38" s="56">
        <v>2</v>
      </c>
      <c r="FX38" s="56">
        <v>0</v>
      </c>
      <c r="FY38" s="56">
        <v>-1</v>
      </c>
      <c r="FZ38" s="56">
        <v>8</v>
      </c>
      <c r="GA38" s="56">
        <v>15</v>
      </c>
      <c r="GB38" s="56">
        <v>16</v>
      </c>
      <c r="GC38" s="56">
        <v>44</v>
      </c>
      <c r="GD38" s="56">
        <v>14</v>
      </c>
      <c r="GE38" s="56">
        <v>24</v>
      </c>
      <c r="GF38" s="56">
        <v>71</v>
      </c>
      <c r="GG38" s="56">
        <v>73</v>
      </c>
      <c r="GH38" s="56">
        <v>221</v>
      </c>
      <c r="GI38" s="56">
        <v>175</v>
      </c>
      <c r="GJ38" s="56">
        <v>220</v>
      </c>
      <c r="GK38" s="56">
        <v>78</v>
      </c>
      <c r="GL38" s="56">
        <v>-2</v>
      </c>
      <c r="GM38" s="56">
        <v>5</v>
      </c>
      <c r="GN38" s="56">
        <v>8</v>
      </c>
      <c r="GO38" s="56">
        <v>6</v>
      </c>
      <c r="GP38" s="56">
        <v>10</v>
      </c>
      <c r="GQ38" s="56">
        <v>4</v>
      </c>
      <c r="GR38" s="56">
        <v>22</v>
      </c>
      <c r="GS38" s="56">
        <v>15</v>
      </c>
      <c r="GT38" s="56">
        <v>-6</v>
      </c>
      <c r="GU38" s="56">
        <v>-1</v>
      </c>
      <c r="GV38" s="56">
        <v>10</v>
      </c>
      <c r="GW38" s="56">
        <v>9</v>
      </c>
      <c r="GX38" s="56">
        <v>27</v>
      </c>
      <c r="GY38" s="56">
        <v>29</v>
      </c>
      <c r="GZ38" s="56">
        <v>22</v>
      </c>
      <c r="HA38" s="56">
        <v>1</v>
      </c>
      <c r="HB38" s="56">
        <v>30</v>
      </c>
      <c r="HC38" s="56">
        <v>32</v>
      </c>
      <c r="HD38" s="56">
        <v>95</v>
      </c>
      <c r="HE38" s="56">
        <v>123</v>
      </c>
      <c r="HF38" s="56">
        <v>179</v>
      </c>
      <c r="HG38" s="56">
        <v>155</v>
      </c>
      <c r="HH38" s="56">
        <v>235</v>
      </c>
      <c r="HI38" s="56">
        <v>130</v>
      </c>
      <c r="HJ38" s="56">
        <v>-13</v>
      </c>
      <c r="HK38" s="56">
        <v>6</v>
      </c>
      <c r="HL38" s="56">
        <v>-2</v>
      </c>
      <c r="HM38" s="56">
        <v>8</v>
      </c>
      <c r="HN38" s="56">
        <v>32</v>
      </c>
      <c r="HO38" s="56">
        <v>21</v>
      </c>
      <c r="HP38" s="56">
        <v>40</v>
      </c>
      <c r="HQ38" s="56">
        <v>15</v>
      </c>
      <c r="HR38" s="56">
        <v>9</v>
      </c>
      <c r="HS38" s="56">
        <v>9</v>
      </c>
      <c r="HT38" s="56">
        <v>15</v>
      </c>
      <c r="HU38" s="56">
        <v>11</v>
      </c>
      <c r="HV38" s="56">
        <v>32</v>
      </c>
      <c r="HW38" s="56">
        <v>83</v>
      </c>
      <c r="HX38" s="56">
        <v>67</v>
      </c>
      <c r="HY38" s="56">
        <v>40</v>
      </c>
      <c r="HZ38" s="56">
        <v>10</v>
      </c>
      <c r="IA38" s="56">
        <v>34</v>
      </c>
      <c r="IB38" s="56">
        <v>114</v>
      </c>
      <c r="IC38" s="56">
        <v>119</v>
      </c>
      <c r="ID38" s="56">
        <v>174</v>
      </c>
      <c r="IE38" s="56">
        <v>222</v>
      </c>
      <c r="IF38" s="56">
        <v>293</v>
      </c>
      <c r="IG38" s="56">
        <v>181</v>
      </c>
      <c r="IH38" s="56">
        <v>25</v>
      </c>
      <c r="II38" s="56">
        <v>1</v>
      </c>
      <c r="IJ38" s="56">
        <v>27</v>
      </c>
      <c r="IK38" s="56">
        <v>40</v>
      </c>
      <c r="IL38" s="56">
        <v>60</v>
      </c>
      <c r="IM38" s="56">
        <v>51</v>
      </c>
      <c r="IN38" s="56">
        <v>59</v>
      </c>
      <c r="IO38" s="56">
        <v>87</v>
      </c>
      <c r="IP38" s="56">
        <v>2</v>
      </c>
      <c r="IQ38" s="56">
        <v>0</v>
      </c>
      <c r="IR38" s="56">
        <v>-3</v>
      </c>
      <c r="IS38" s="56">
        <v>4</v>
      </c>
      <c r="IT38" s="56">
        <v>6</v>
      </c>
      <c r="IU38" s="56">
        <v>5</v>
      </c>
      <c r="IV38" s="56">
        <v>1</v>
      </c>
      <c r="IW38" s="56">
        <v>4</v>
      </c>
      <c r="IX38" s="56">
        <v>273</v>
      </c>
      <c r="IY38" s="56">
        <v>210</v>
      </c>
      <c r="IZ38" s="56">
        <v>504</v>
      </c>
      <c r="JA38" s="56">
        <v>656</v>
      </c>
      <c r="JB38" s="56">
        <v>794</v>
      </c>
      <c r="JC38" s="56">
        <v>870</v>
      </c>
      <c r="JD38" s="56">
        <v>922</v>
      </c>
      <c r="JE38" s="56">
        <v>746</v>
      </c>
      <c r="JF38" s="56">
        <v>-3</v>
      </c>
      <c r="JG38" s="56">
        <v>7</v>
      </c>
      <c r="JH38" s="56">
        <v>-8</v>
      </c>
      <c r="JI38" s="56">
        <v>9</v>
      </c>
      <c r="JJ38" s="56">
        <v>18</v>
      </c>
      <c r="JK38" s="56">
        <v>25</v>
      </c>
      <c r="JL38" s="56">
        <v>36</v>
      </c>
      <c r="JM38" s="56">
        <v>40</v>
      </c>
      <c r="JN38" s="56">
        <v>8</v>
      </c>
      <c r="JO38" s="56">
        <v>3</v>
      </c>
      <c r="JP38" s="56">
        <v>3</v>
      </c>
      <c r="JQ38" s="56">
        <v>9</v>
      </c>
      <c r="JR38" s="56">
        <v>47</v>
      </c>
      <c r="JS38" s="56">
        <v>44</v>
      </c>
      <c r="JT38" s="56">
        <v>67</v>
      </c>
      <c r="JU38" s="56">
        <v>18</v>
      </c>
      <c r="JV38" s="56">
        <v>3</v>
      </c>
      <c r="JW38" s="56">
        <v>13</v>
      </c>
      <c r="JX38" s="56">
        <v>30</v>
      </c>
      <c r="JY38" s="56">
        <v>47</v>
      </c>
      <c r="JZ38" s="56">
        <v>67</v>
      </c>
      <c r="KA38" s="56">
        <v>86</v>
      </c>
      <c r="KB38" s="56">
        <v>115</v>
      </c>
      <c r="KC38" s="56">
        <v>60</v>
      </c>
      <c r="KD38" s="56">
        <v>-80</v>
      </c>
      <c r="KE38" s="56">
        <v>-50</v>
      </c>
      <c r="KF38" s="56">
        <v>-39</v>
      </c>
      <c r="KG38" s="56">
        <v>20</v>
      </c>
      <c r="KH38" s="56">
        <v>30</v>
      </c>
      <c r="KI38" s="56">
        <v>52</v>
      </c>
      <c r="KJ38" s="56">
        <v>91</v>
      </c>
      <c r="KK38" s="56">
        <v>22</v>
      </c>
      <c r="KL38" s="56">
        <v>-13</v>
      </c>
      <c r="KM38" s="56">
        <v>2</v>
      </c>
      <c r="KN38" s="56">
        <v>57</v>
      </c>
      <c r="KO38" s="56">
        <v>63</v>
      </c>
      <c r="KP38" s="56">
        <v>153</v>
      </c>
      <c r="KQ38" s="56">
        <v>106</v>
      </c>
      <c r="KR38" s="56">
        <v>255</v>
      </c>
      <c r="KS38" s="56">
        <v>104</v>
      </c>
      <c r="KT38" s="56">
        <v>7</v>
      </c>
      <c r="KU38" s="56">
        <v>8</v>
      </c>
      <c r="KV38" s="56">
        <v>11</v>
      </c>
      <c r="KW38" s="56">
        <v>23</v>
      </c>
      <c r="KX38" s="56">
        <v>57</v>
      </c>
      <c r="KY38" s="56">
        <v>32</v>
      </c>
      <c r="KZ38" s="56">
        <v>38</v>
      </c>
      <c r="LA38" s="56">
        <v>12</v>
      </c>
      <c r="LB38" s="56">
        <v>15</v>
      </c>
      <c r="LC38" s="56">
        <v>13</v>
      </c>
      <c r="LD38" s="56">
        <v>29</v>
      </c>
      <c r="LE38" s="56">
        <v>35</v>
      </c>
      <c r="LF38" s="56">
        <v>64</v>
      </c>
      <c r="LG38" s="56">
        <v>65</v>
      </c>
      <c r="LH38" s="56">
        <v>72</v>
      </c>
      <c r="LI38" s="56">
        <v>30</v>
      </c>
      <c r="LJ38" s="56">
        <v>-13</v>
      </c>
      <c r="LK38" s="56">
        <v>-13</v>
      </c>
      <c r="LL38" s="56">
        <v>7</v>
      </c>
      <c r="LM38" s="56">
        <v>12</v>
      </c>
      <c r="LN38" s="56">
        <v>10</v>
      </c>
      <c r="LO38" s="56">
        <v>26</v>
      </c>
      <c r="LP38" s="56">
        <v>23</v>
      </c>
      <c r="LQ38" s="56">
        <v>4</v>
      </c>
      <c r="LR38" s="56">
        <v>4</v>
      </c>
      <c r="LS38" s="56">
        <v>8</v>
      </c>
      <c r="LT38" s="56">
        <v>11</v>
      </c>
      <c r="LU38" s="56">
        <v>8</v>
      </c>
      <c r="LV38" s="56">
        <v>15</v>
      </c>
      <c r="LW38" s="56">
        <v>41</v>
      </c>
      <c r="LX38" s="56">
        <v>18</v>
      </c>
      <c r="LY38" s="56">
        <v>5</v>
      </c>
      <c r="LZ38" s="56">
        <v>12</v>
      </c>
      <c r="MA38" s="56">
        <v>18</v>
      </c>
      <c r="MB38" s="56">
        <v>48</v>
      </c>
      <c r="MC38" s="56">
        <v>63</v>
      </c>
      <c r="MD38" s="56">
        <v>124</v>
      </c>
      <c r="ME38" s="56">
        <v>164</v>
      </c>
      <c r="MF38" s="56">
        <v>156</v>
      </c>
      <c r="MG38" s="56">
        <v>68</v>
      </c>
      <c r="MH38" s="56">
        <v>12</v>
      </c>
      <c r="MI38" s="56">
        <v>15</v>
      </c>
      <c r="MJ38" s="56">
        <v>29</v>
      </c>
      <c r="MK38" s="56">
        <v>36</v>
      </c>
      <c r="ML38" s="56">
        <v>78</v>
      </c>
      <c r="MM38" s="56">
        <v>92</v>
      </c>
      <c r="MN38" s="56">
        <v>96</v>
      </c>
      <c r="MO38" s="56">
        <v>50</v>
      </c>
      <c r="MP38" s="56">
        <v>25</v>
      </c>
      <c r="MQ38" s="56">
        <v>14</v>
      </c>
      <c r="MR38" s="56">
        <v>61</v>
      </c>
      <c r="MS38" s="56">
        <v>67</v>
      </c>
      <c r="MT38" s="56">
        <v>90</v>
      </c>
      <c r="MU38" s="56">
        <v>110</v>
      </c>
      <c r="MV38" s="56">
        <v>138</v>
      </c>
      <c r="MW38" s="56">
        <v>79</v>
      </c>
      <c r="MX38" s="56">
        <v>-1</v>
      </c>
      <c r="MY38" s="56">
        <v>-4</v>
      </c>
      <c r="MZ38" s="56">
        <v>-4</v>
      </c>
      <c r="NA38" s="56">
        <v>1</v>
      </c>
      <c r="NB38" s="56">
        <v>21</v>
      </c>
      <c r="NC38" s="56">
        <v>28</v>
      </c>
      <c r="ND38" s="56">
        <v>12</v>
      </c>
      <c r="NE38" s="56">
        <v>5</v>
      </c>
      <c r="NF38" s="56">
        <v>-6</v>
      </c>
      <c r="NG38" s="56">
        <v>-15</v>
      </c>
      <c r="NH38" s="56">
        <v>49</v>
      </c>
      <c r="NI38" s="56">
        <v>84</v>
      </c>
      <c r="NJ38" s="56">
        <v>93</v>
      </c>
      <c r="NK38" s="56">
        <v>125</v>
      </c>
      <c r="NL38" s="56">
        <v>112</v>
      </c>
      <c r="NM38" s="56">
        <v>59</v>
      </c>
      <c r="NN38" s="56">
        <v>11</v>
      </c>
      <c r="NO38" s="56">
        <v>4</v>
      </c>
      <c r="NP38" s="56">
        <v>23</v>
      </c>
      <c r="NQ38" s="56">
        <v>14</v>
      </c>
      <c r="NR38" s="56">
        <v>33</v>
      </c>
      <c r="NS38" s="56">
        <v>55</v>
      </c>
      <c r="NT38" s="56">
        <v>48</v>
      </c>
      <c r="NU38" s="56">
        <v>21</v>
      </c>
      <c r="NV38" s="56">
        <v>12</v>
      </c>
      <c r="NW38" s="56">
        <v>1</v>
      </c>
      <c r="NX38" s="56">
        <v>12</v>
      </c>
      <c r="NY38" s="56">
        <v>11</v>
      </c>
      <c r="NZ38" s="56">
        <v>21</v>
      </c>
      <c r="OA38" s="56">
        <v>47</v>
      </c>
      <c r="OB38" s="56">
        <v>32</v>
      </c>
      <c r="OC38" s="56">
        <v>29</v>
      </c>
      <c r="OD38" s="56">
        <v>-5</v>
      </c>
      <c r="OE38" s="56">
        <v>-2</v>
      </c>
      <c r="OF38" s="56">
        <v>17</v>
      </c>
      <c r="OG38" s="56">
        <v>18</v>
      </c>
      <c r="OH38" s="56">
        <v>41</v>
      </c>
      <c r="OI38" s="56">
        <v>48</v>
      </c>
      <c r="OJ38" s="56">
        <v>46</v>
      </c>
      <c r="OK38" s="56">
        <v>70</v>
      </c>
      <c r="OL38" s="56">
        <v>-8</v>
      </c>
      <c r="OM38" s="56">
        <v>26</v>
      </c>
      <c r="ON38" s="56">
        <v>37</v>
      </c>
      <c r="OO38" s="56">
        <v>72</v>
      </c>
      <c r="OP38" s="56">
        <v>109</v>
      </c>
      <c r="OQ38" s="56">
        <v>146</v>
      </c>
      <c r="OR38" s="56">
        <v>119</v>
      </c>
      <c r="OS38" s="56">
        <v>88</v>
      </c>
      <c r="OT38" s="56">
        <v>23</v>
      </c>
      <c r="OU38" s="56">
        <v>18</v>
      </c>
      <c r="OV38" s="56">
        <v>93</v>
      </c>
      <c r="OW38" s="56">
        <v>146</v>
      </c>
      <c r="OX38" s="56">
        <v>262</v>
      </c>
      <c r="OY38" s="56">
        <v>307</v>
      </c>
      <c r="OZ38" s="56">
        <v>316</v>
      </c>
      <c r="PA38" s="56">
        <v>284</v>
      </c>
      <c r="PB38" s="56">
        <v>0</v>
      </c>
      <c r="PC38" s="56">
        <v>1</v>
      </c>
      <c r="PD38" s="56">
        <v>5</v>
      </c>
      <c r="PE38" s="56">
        <v>8</v>
      </c>
      <c r="PF38" s="56">
        <v>100</v>
      </c>
      <c r="PG38" s="56">
        <v>87</v>
      </c>
      <c r="PH38" s="56">
        <v>65</v>
      </c>
      <c r="PI38" s="56">
        <v>26</v>
      </c>
      <c r="PJ38" s="56">
        <v>-4</v>
      </c>
      <c r="PK38" s="56">
        <v>5</v>
      </c>
      <c r="PL38" s="56">
        <v>70</v>
      </c>
      <c r="PM38" s="56">
        <v>73</v>
      </c>
      <c r="PN38" s="56">
        <v>145</v>
      </c>
      <c r="PO38" s="56">
        <v>112</v>
      </c>
      <c r="PP38" s="56">
        <v>124</v>
      </c>
      <c r="PQ38" s="56">
        <v>117</v>
      </c>
      <c r="PR38" s="56">
        <v>1</v>
      </c>
      <c r="PS38" s="56">
        <v>2</v>
      </c>
      <c r="PT38" s="56">
        <v>-1</v>
      </c>
      <c r="PU38" s="56">
        <v>0</v>
      </c>
      <c r="PV38" s="56">
        <v>13</v>
      </c>
      <c r="PW38" s="56">
        <v>18</v>
      </c>
      <c r="PX38" s="56">
        <v>23</v>
      </c>
      <c r="PY38" s="56">
        <v>28</v>
      </c>
      <c r="PZ38" s="56">
        <v>1</v>
      </c>
      <c r="QA38" s="56">
        <v>0</v>
      </c>
      <c r="QB38" s="56">
        <v>0</v>
      </c>
      <c r="QC38" s="56">
        <v>3</v>
      </c>
      <c r="QD38" s="56">
        <v>2</v>
      </c>
      <c r="QE38" s="56">
        <v>1</v>
      </c>
      <c r="QF38" s="56">
        <v>1</v>
      </c>
      <c r="QG38" s="56">
        <v>1</v>
      </c>
      <c r="QH38" s="56">
        <v>18</v>
      </c>
      <c r="QI38" s="56">
        <v>6</v>
      </c>
      <c r="QJ38" s="56">
        <v>20</v>
      </c>
      <c r="QK38" s="56">
        <v>38</v>
      </c>
      <c r="QL38" s="56">
        <v>61</v>
      </c>
      <c r="QM38" s="56">
        <v>49</v>
      </c>
      <c r="QN38" s="56">
        <v>71</v>
      </c>
      <c r="QO38" s="56">
        <v>27</v>
      </c>
      <c r="QP38" s="56">
        <v>2</v>
      </c>
      <c r="QQ38" s="56">
        <v>7</v>
      </c>
      <c r="QR38" s="56">
        <v>7</v>
      </c>
      <c r="QS38" s="56">
        <v>10</v>
      </c>
      <c r="QT38" s="56">
        <v>13</v>
      </c>
      <c r="QU38" s="56">
        <v>26</v>
      </c>
      <c r="QV38" s="56">
        <v>20</v>
      </c>
      <c r="QW38" s="56">
        <v>7</v>
      </c>
      <c r="QX38" s="56">
        <v>50</v>
      </c>
      <c r="QY38" s="56">
        <v>17</v>
      </c>
      <c r="QZ38" s="56">
        <v>12</v>
      </c>
      <c r="RA38" s="56">
        <v>14</v>
      </c>
      <c r="RB38" s="56">
        <v>132</v>
      </c>
      <c r="RC38" s="56">
        <v>131</v>
      </c>
      <c r="RD38" s="56">
        <v>166</v>
      </c>
      <c r="RE38" s="56">
        <v>81</v>
      </c>
      <c r="RF38" s="56">
        <v>-2</v>
      </c>
      <c r="RG38" s="56">
        <v>2</v>
      </c>
      <c r="RH38" s="56">
        <v>-1</v>
      </c>
      <c r="RI38" s="56">
        <v>1</v>
      </c>
      <c r="RJ38" s="56">
        <v>6</v>
      </c>
      <c r="RK38" s="56">
        <v>15</v>
      </c>
      <c r="RL38" s="56">
        <v>13</v>
      </c>
      <c r="RM38" s="56">
        <v>9</v>
      </c>
      <c r="RN38" s="56">
        <v>13</v>
      </c>
      <c r="RO38" s="56">
        <v>3</v>
      </c>
      <c r="RP38" s="56">
        <v>8</v>
      </c>
      <c r="RQ38" s="56">
        <v>7</v>
      </c>
      <c r="RR38" s="56">
        <v>11</v>
      </c>
      <c r="RS38" s="56">
        <v>9</v>
      </c>
      <c r="RT38" s="56">
        <v>8</v>
      </c>
      <c r="RU38" s="56">
        <v>3</v>
      </c>
      <c r="RV38" s="56">
        <v>-3</v>
      </c>
      <c r="RW38" s="56">
        <v>-1</v>
      </c>
      <c r="RX38" s="56">
        <v>-7</v>
      </c>
      <c r="RY38" s="56">
        <v>0</v>
      </c>
      <c r="RZ38" s="56">
        <v>5</v>
      </c>
      <c r="SA38" s="56">
        <v>5</v>
      </c>
      <c r="SB38" s="56">
        <v>5</v>
      </c>
      <c r="SC38" s="56">
        <v>2</v>
      </c>
      <c r="SD38" s="56">
        <v>-1</v>
      </c>
      <c r="SE38" s="56">
        <v>0</v>
      </c>
      <c r="SF38" s="56">
        <v>3</v>
      </c>
      <c r="SG38" s="56">
        <v>1</v>
      </c>
      <c r="SH38" s="56">
        <v>6</v>
      </c>
      <c r="SI38" s="56">
        <v>2</v>
      </c>
      <c r="SJ38" s="56">
        <v>4</v>
      </c>
      <c r="SK38" s="56">
        <v>1</v>
      </c>
      <c r="SL38" s="56">
        <v>-4</v>
      </c>
      <c r="SM38" s="56">
        <v>1</v>
      </c>
      <c r="SN38" s="56">
        <v>-5</v>
      </c>
      <c r="SO38" s="56">
        <v>0</v>
      </c>
      <c r="SP38" s="56">
        <v>1</v>
      </c>
      <c r="SQ38" s="56">
        <v>1</v>
      </c>
      <c r="SR38" s="56">
        <v>4</v>
      </c>
      <c r="SS38" s="56">
        <v>-1</v>
      </c>
      <c r="ST38" s="56">
        <v>5</v>
      </c>
      <c r="SU38" s="56">
        <v>-5</v>
      </c>
      <c r="SV38" s="56">
        <v>-5</v>
      </c>
      <c r="SW38" s="56">
        <v>1</v>
      </c>
      <c r="SX38" s="56">
        <v>18</v>
      </c>
      <c r="SY38" s="56">
        <v>19</v>
      </c>
      <c r="SZ38" s="56">
        <v>11</v>
      </c>
      <c r="TA38" s="56">
        <v>14</v>
      </c>
      <c r="TB38" s="56">
        <v>-6</v>
      </c>
      <c r="TC38" s="56">
        <v>-16</v>
      </c>
      <c r="TD38" s="56">
        <v>-16</v>
      </c>
      <c r="TE38" s="56">
        <v>3</v>
      </c>
      <c r="TF38" s="56">
        <v>38</v>
      </c>
      <c r="TG38" s="56">
        <v>8</v>
      </c>
      <c r="TH38" s="56">
        <v>8</v>
      </c>
      <c r="TI38" s="56">
        <v>4</v>
      </c>
      <c r="TJ38" s="56">
        <v>1</v>
      </c>
      <c r="TK38" s="56">
        <v>-6</v>
      </c>
      <c r="TL38" s="56">
        <v>-4</v>
      </c>
      <c r="TM38" s="56">
        <v>-1</v>
      </c>
      <c r="TN38" s="56">
        <v>1</v>
      </c>
      <c r="TO38" s="56">
        <v>12</v>
      </c>
      <c r="TP38" s="56">
        <v>15</v>
      </c>
      <c r="TQ38" s="56">
        <v>11</v>
      </c>
      <c r="TR38" s="56">
        <v>6</v>
      </c>
      <c r="TS38" s="56">
        <v>4</v>
      </c>
      <c r="TT38" s="56">
        <v>1</v>
      </c>
      <c r="TU38" s="56">
        <v>4</v>
      </c>
      <c r="TV38" s="56">
        <v>23</v>
      </c>
      <c r="TW38" s="56">
        <v>22</v>
      </c>
      <c r="TX38" s="56">
        <v>29</v>
      </c>
      <c r="TY38" s="56">
        <v>14</v>
      </c>
      <c r="TZ38" s="56">
        <v>17</v>
      </c>
      <c r="UA38" s="56">
        <v>32</v>
      </c>
      <c r="UB38" s="56">
        <v>13</v>
      </c>
      <c r="UC38" s="56">
        <v>36</v>
      </c>
      <c r="UD38" s="56">
        <v>63</v>
      </c>
      <c r="UE38" s="56">
        <v>40</v>
      </c>
      <c r="UF38" s="56">
        <v>21</v>
      </c>
      <c r="UG38" s="56">
        <v>35</v>
      </c>
      <c r="UH38" s="56">
        <v>3</v>
      </c>
      <c r="UI38" s="56">
        <v>3</v>
      </c>
      <c r="UJ38" s="56">
        <v>0</v>
      </c>
      <c r="UK38" s="56">
        <v>-2</v>
      </c>
      <c r="UL38" s="56">
        <v>5</v>
      </c>
      <c r="UM38" s="56">
        <v>4</v>
      </c>
      <c r="UN38" s="56">
        <v>6</v>
      </c>
      <c r="UO38" s="56">
        <v>2</v>
      </c>
      <c r="UP38" s="56">
        <v>34</v>
      </c>
      <c r="UQ38" s="56">
        <v>16</v>
      </c>
      <c r="UR38" s="56">
        <v>54</v>
      </c>
      <c r="US38" s="56">
        <v>97</v>
      </c>
      <c r="UT38" s="56">
        <v>182</v>
      </c>
      <c r="UU38" s="56">
        <v>199</v>
      </c>
      <c r="UV38" s="56">
        <v>195</v>
      </c>
      <c r="UW38" s="56">
        <v>30</v>
      </c>
      <c r="UX38" s="56">
        <v>-1</v>
      </c>
      <c r="UY38" s="56">
        <v>-2</v>
      </c>
      <c r="UZ38" s="56">
        <v>1</v>
      </c>
      <c r="VA38" s="56">
        <v>0</v>
      </c>
      <c r="VB38" s="56">
        <v>3</v>
      </c>
      <c r="VC38" s="56">
        <v>0</v>
      </c>
      <c r="VD38" s="56">
        <v>2</v>
      </c>
      <c r="VE38" s="56">
        <v>2</v>
      </c>
      <c r="VF38" s="56">
        <v>-2</v>
      </c>
      <c r="VG38" s="56">
        <v>-11</v>
      </c>
      <c r="VH38" s="56">
        <v>9</v>
      </c>
      <c r="VI38" s="56">
        <v>0</v>
      </c>
      <c r="VJ38" s="56">
        <v>3</v>
      </c>
      <c r="VK38" s="56">
        <v>9</v>
      </c>
      <c r="VL38" s="56">
        <v>11</v>
      </c>
      <c r="VM38" s="56">
        <v>2</v>
      </c>
      <c r="VN38">
        <v>0</v>
      </c>
      <c r="VO38">
        <v>-7</v>
      </c>
      <c r="VP38">
        <v>6</v>
      </c>
      <c r="VQ38">
        <v>4</v>
      </c>
      <c r="VR38">
        <v>45</v>
      </c>
      <c r="VS38">
        <v>11</v>
      </c>
      <c r="VT38">
        <v>9</v>
      </c>
      <c r="VU38">
        <v>2</v>
      </c>
      <c r="VV38" s="56">
        <v>-1</v>
      </c>
      <c r="VW38" s="56">
        <v>-1</v>
      </c>
      <c r="VX38" s="56">
        <v>-3</v>
      </c>
      <c r="VY38" s="56">
        <v>-3</v>
      </c>
      <c r="VZ38" s="56">
        <v>3</v>
      </c>
      <c r="WA38" s="56">
        <v>2</v>
      </c>
      <c r="WB38" s="56">
        <v>1</v>
      </c>
      <c r="WC38" s="56">
        <v>-11</v>
      </c>
      <c r="WD38" s="56">
        <v>0</v>
      </c>
      <c r="WE38" s="56">
        <v>9</v>
      </c>
      <c r="WF38" s="56">
        <v>3</v>
      </c>
      <c r="WG38" s="56">
        <v>-8</v>
      </c>
      <c r="WH38" s="56">
        <v>17</v>
      </c>
      <c r="WI38" s="56">
        <v>35</v>
      </c>
      <c r="WJ38" s="56">
        <v>30</v>
      </c>
      <c r="WK38" s="56">
        <v>26</v>
      </c>
      <c r="WL38" s="56">
        <v>-2</v>
      </c>
      <c r="WM38" s="56">
        <v>0</v>
      </c>
      <c r="WN38" s="56">
        <v>2</v>
      </c>
      <c r="WO38" s="56">
        <v>8</v>
      </c>
      <c r="WP38" s="56">
        <v>34</v>
      </c>
      <c r="WQ38" s="56">
        <v>29</v>
      </c>
      <c r="WR38" s="56">
        <v>9</v>
      </c>
      <c r="WS38" s="56">
        <v>11</v>
      </c>
      <c r="WT38" s="56">
        <v>4</v>
      </c>
      <c r="WU38" s="56">
        <v>7</v>
      </c>
      <c r="WV38" s="56">
        <v>-3</v>
      </c>
      <c r="WW38" s="56">
        <v>3</v>
      </c>
      <c r="WX38" s="56">
        <v>7</v>
      </c>
      <c r="WY38" s="56">
        <v>4</v>
      </c>
      <c r="WZ38" s="56">
        <v>-1</v>
      </c>
      <c r="XA38" s="56">
        <v>-1</v>
      </c>
    </row>
    <row r="39" spans="1:625">
      <c r="A39" t="s">
        <v>937</v>
      </c>
      <c r="B39" s="56">
        <v>-20</v>
      </c>
      <c r="C39" s="56">
        <v>-15</v>
      </c>
      <c r="D39" s="56">
        <v>3</v>
      </c>
      <c r="E39" s="56">
        <v>26</v>
      </c>
      <c r="F39" s="56">
        <v>93</v>
      </c>
      <c r="G39" s="56">
        <v>74</v>
      </c>
      <c r="H39" s="56">
        <v>88</v>
      </c>
      <c r="I39" s="56">
        <v>44</v>
      </c>
      <c r="J39" s="56">
        <v>44</v>
      </c>
      <c r="K39" s="56">
        <v>53</v>
      </c>
      <c r="L39" s="56">
        <v>78</v>
      </c>
      <c r="M39" s="56">
        <v>113</v>
      </c>
      <c r="N39" s="56">
        <v>305</v>
      </c>
      <c r="O39" s="56">
        <v>282</v>
      </c>
      <c r="P39" s="56">
        <v>210</v>
      </c>
      <c r="Q39" s="56">
        <v>115</v>
      </c>
      <c r="R39" s="56">
        <v>-20</v>
      </c>
      <c r="S39" s="56">
        <v>-19</v>
      </c>
      <c r="T39" s="56">
        <v>4</v>
      </c>
      <c r="U39" s="56">
        <v>40</v>
      </c>
      <c r="V39" s="56">
        <v>145</v>
      </c>
      <c r="W39" s="56">
        <v>173</v>
      </c>
      <c r="X39" s="56">
        <v>190</v>
      </c>
      <c r="Y39" s="56">
        <v>147</v>
      </c>
      <c r="Z39" s="56">
        <v>-8</v>
      </c>
      <c r="AA39" s="56">
        <v>-7</v>
      </c>
      <c r="AB39" s="56">
        <v>3</v>
      </c>
      <c r="AC39" s="56">
        <v>12</v>
      </c>
      <c r="AD39" s="56">
        <v>48</v>
      </c>
      <c r="AE39" s="56">
        <v>63</v>
      </c>
      <c r="AF39" s="56">
        <v>42</v>
      </c>
      <c r="AG39" s="56">
        <v>16</v>
      </c>
      <c r="AH39" s="56">
        <v>30</v>
      </c>
      <c r="AI39" s="56">
        <v>-2</v>
      </c>
      <c r="AJ39" s="56">
        <v>15</v>
      </c>
      <c r="AK39" s="56">
        <v>17</v>
      </c>
      <c r="AL39" s="56">
        <v>101</v>
      </c>
      <c r="AM39" s="56">
        <v>73</v>
      </c>
      <c r="AN39" s="56">
        <v>106</v>
      </c>
      <c r="AO39" s="56">
        <v>94</v>
      </c>
      <c r="AP39" s="56">
        <v>1</v>
      </c>
      <c r="AQ39" s="56">
        <v>-9</v>
      </c>
      <c r="AR39" s="56">
        <v>-1</v>
      </c>
      <c r="AS39" s="56">
        <v>13</v>
      </c>
      <c r="AT39" s="56">
        <v>92</v>
      </c>
      <c r="AU39" s="56">
        <v>54</v>
      </c>
      <c r="AV39" s="56">
        <v>38</v>
      </c>
      <c r="AW39" s="56">
        <v>25</v>
      </c>
      <c r="AX39" s="56">
        <v>-5</v>
      </c>
      <c r="AY39" s="56">
        <v>-9</v>
      </c>
      <c r="AZ39" s="56">
        <v>-1</v>
      </c>
      <c r="BA39" s="56">
        <v>-2</v>
      </c>
      <c r="BB39" s="56">
        <v>10</v>
      </c>
      <c r="BC39" s="56">
        <v>10</v>
      </c>
      <c r="BD39" s="56">
        <v>3</v>
      </c>
      <c r="BE39" s="56">
        <v>3</v>
      </c>
      <c r="BF39" s="56">
        <v>3</v>
      </c>
      <c r="BG39" s="56">
        <v>5</v>
      </c>
      <c r="BH39" s="56">
        <v>-3</v>
      </c>
      <c r="BI39" s="56">
        <v>-5</v>
      </c>
      <c r="BJ39" s="56">
        <v>24</v>
      </c>
      <c r="BK39" s="56">
        <v>22</v>
      </c>
      <c r="BL39" s="56">
        <v>21</v>
      </c>
      <c r="BM39" s="56">
        <v>4</v>
      </c>
      <c r="BN39" s="56">
        <v>6</v>
      </c>
      <c r="BO39" s="56">
        <v>4</v>
      </c>
      <c r="BP39" s="56">
        <v>-6</v>
      </c>
      <c r="BQ39" s="56">
        <v>120</v>
      </c>
      <c r="BR39" s="56">
        <v>85</v>
      </c>
      <c r="BS39" s="56">
        <v>44</v>
      </c>
      <c r="BT39" s="56">
        <v>43</v>
      </c>
      <c r="BU39" s="56">
        <v>14</v>
      </c>
      <c r="BV39" s="56">
        <v>51</v>
      </c>
      <c r="BW39" s="56">
        <v>38</v>
      </c>
      <c r="BX39" s="56">
        <v>55</v>
      </c>
      <c r="BY39" s="56">
        <v>58</v>
      </c>
      <c r="BZ39" s="56">
        <v>161</v>
      </c>
      <c r="CA39" s="56">
        <v>148</v>
      </c>
      <c r="CB39" s="56">
        <v>127</v>
      </c>
      <c r="CC39" s="56">
        <v>55</v>
      </c>
      <c r="CD39" s="56">
        <v>-8</v>
      </c>
      <c r="CE39" s="56">
        <v>-1</v>
      </c>
      <c r="CF39" s="56">
        <v>16</v>
      </c>
      <c r="CG39" s="56">
        <v>15</v>
      </c>
      <c r="CH39" s="56">
        <v>60</v>
      </c>
      <c r="CI39" s="56">
        <v>63</v>
      </c>
      <c r="CJ39" s="56">
        <v>42</v>
      </c>
      <c r="CK39" s="56">
        <v>14</v>
      </c>
      <c r="CL39" s="56">
        <v>18</v>
      </c>
      <c r="CM39" s="56">
        <v>11</v>
      </c>
      <c r="CN39" s="56">
        <v>41</v>
      </c>
      <c r="CO39" s="56">
        <v>31</v>
      </c>
      <c r="CP39" s="56">
        <v>63</v>
      </c>
      <c r="CQ39" s="56">
        <v>88</v>
      </c>
      <c r="CR39" s="56">
        <v>84</v>
      </c>
      <c r="CS39" s="56">
        <v>60</v>
      </c>
      <c r="CT39" s="56">
        <v>-21</v>
      </c>
      <c r="CU39" s="56">
        <v>-7</v>
      </c>
      <c r="CV39" s="56">
        <v>6</v>
      </c>
      <c r="CW39" s="56">
        <v>35</v>
      </c>
      <c r="CX39" s="56">
        <v>79</v>
      </c>
      <c r="CY39" s="56">
        <v>81</v>
      </c>
      <c r="CZ39" s="56">
        <v>70</v>
      </c>
      <c r="DA39" s="56">
        <v>45</v>
      </c>
      <c r="DB39" s="56">
        <v>4</v>
      </c>
      <c r="DC39" s="56">
        <v>7</v>
      </c>
      <c r="DD39" s="56">
        <v>8</v>
      </c>
      <c r="DE39" s="56">
        <v>12</v>
      </c>
      <c r="DF39" s="56">
        <v>16</v>
      </c>
      <c r="DG39" s="56">
        <v>30</v>
      </c>
      <c r="DH39" s="56">
        <v>10</v>
      </c>
      <c r="DI39" s="56">
        <v>7</v>
      </c>
      <c r="DJ39" s="56">
        <v>22</v>
      </c>
      <c r="DK39" s="56">
        <v>26</v>
      </c>
      <c r="DL39" s="56">
        <v>44</v>
      </c>
      <c r="DM39" s="56">
        <v>52</v>
      </c>
      <c r="DN39" s="56">
        <v>92</v>
      </c>
      <c r="DO39" s="56">
        <v>100</v>
      </c>
      <c r="DP39" s="56">
        <v>91</v>
      </c>
      <c r="DQ39" s="56">
        <v>55</v>
      </c>
      <c r="DR39" s="56">
        <v>24</v>
      </c>
      <c r="DS39" s="56">
        <v>1</v>
      </c>
      <c r="DT39" s="56">
        <v>31</v>
      </c>
      <c r="DU39" s="56">
        <v>30</v>
      </c>
      <c r="DV39" s="56">
        <v>126</v>
      </c>
      <c r="DW39" s="56">
        <v>147</v>
      </c>
      <c r="DX39" s="56">
        <v>138</v>
      </c>
      <c r="DY39" s="56">
        <v>95</v>
      </c>
      <c r="DZ39" s="56">
        <v>8</v>
      </c>
      <c r="EA39" s="56">
        <v>1</v>
      </c>
      <c r="EB39" s="56">
        <v>12</v>
      </c>
      <c r="EC39" s="56">
        <v>16</v>
      </c>
      <c r="ED39" s="56">
        <v>43</v>
      </c>
      <c r="EE39" s="56">
        <v>96</v>
      </c>
      <c r="EF39" s="56">
        <v>69</v>
      </c>
      <c r="EG39" s="56">
        <v>20</v>
      </c>
      <c r="EH39" s="56">
        <v>-3</v>
      </c>
      <c r="EI39" s="56">
        <v>-5</v>
      </c>
      <c r="EJ39" s="56">
        <v>12</v>
      </c>
      <c r="EK39" s="56">
        <v>5</v>
      </c>
      <c r="EL39" s="56">
        <v>57</v>
      </c>
      <c r="EM39" s="56">
        <v>65</v>
      </c>
      <c r="EN39" s="56">
        <v>40</v>
      </c>
      <c r="EO39" s="56">
        <v>17</v>
      </c>
      <c r="EP39" s="56">
        <v>-3</v>
      </c>
      <c r="EQ39" s="56">
        <v>0</v>
      </c>
      <c r="ER39" s="56">
        <v>-1</v>
      </c>
      <c r="ES39" s="56">
        <v>-3</v>
      </c>
      <c r="ET39" s="56">
        <v>4</v>
      </c>
      <c r="EU39" s="56">
        <v>1</v>
      </c>
      <c r="EV39" s="56">
        <v>6</v>
      </c>
      <c r="EW39" s="56">
        <v>4</v>
      </c>
      <c r="EX39" s="56">
        <v>10</v>
      </c>
      <c r="EY39" s="56">
        <v>19</v>
      </c>
      <c r="EZ39" s="56">
        <v>19</v>
      </c>
      <c r="FA39" s="56">
        <v>55</v>
      </c>
      <c r="FB39" s="56">
        <v>61</v>
      </c>
      <c r="FC39" s="56">
        <v>72</v>
      </c>
      <c r="FD39" s="56">
        <v>90</v>
      </c>
      <c r="FE39" s="56">
        <v>65</v>
      </c>
      <c r="FF39" s="56">
        <v>15</v>
      </c>
      <c r="FG39" s="56">
        <v>28</v>
      </c>
      <c r="FH39" s="56">
        <v>52</v>
      </c>
      <c r="FI39" s="56">
        <v>60</v>
      </c>
      <c r="FJ39" s="56">
        <v>116</v>
      </c>
      <c r="FK39" s="56">
        <v>173</v>
      </c>
      <c r="FL39" s="56">
        <v>135</v>
      </c>
      <c r="FM39" s="56">
        <v>83</v>
      </c>
      <c r="FN39" s="56">
        <v>25</v>
      </c>
      <c r="FO39" s="56">
        <v>26</v>
      </c>
      <c r="FP39" s="56">
        <v>53</v>
      </c>
      <c r="FQ39" s="56">
        <v>73</v>
      </c>
      <c r="FR39" s="56">
        <v>96</v>
      </c>
      <c r="FS39" s="56">
        <v>76</v>
      </c>
      <c r="FT39" s="56">
        <v>91</v>
      </c>
      <c r="FU39" s="56">
        <v>74</v>
      </c>
      <c r="FV39" s="56">
        <v>0</v>
      </c>
      <c r="FW39" s="56">
        <v>-4</v>
      </c>
      <c r="FX39" s="56">
        <v>2</v>
      </c>
      <c r="FY39" s="56">
        <v>4</v>
      </c>
      <c r="FZ39" s="56">
        <v>13</v>
      </c>
      <c r="GA39" s="56">
        <v>10</v>
      </c>
      <c r="GB39" s="56">
        <v>12</v>
      </c>
      <c r="GC39" s="56">
        <v>44</v>
      </c>
      <c r="GD39" s="56">
        <v>-5</v>
      </c>
      <c r="GE39" s="56">
        <v>18</v>
      </c>
      <c r="GF39" s="56">
        <v>70</v>
      </c>
      <c r="GG39" s="56">
        <v>68</v>
      </c>
      <c r="GH39" s="56">
        <v>200</v>
      </c>
      <c r="GI39" s="56">
        <v>203</v>
      </c>
      <c r="GJ39" s="56">
        <v>182</v>
      </c>
      <c r="GK39" s="56">
        <v>75</v>
      </c>
      <c r="GL39" s="56">
        <v>0</v>
      </c>
      <c r="GM39" s="56">
        <v>0</v>
      </c>
      <c r="GN39" s="56">
        <v>4</v>
      </c>
      <c r="GO39" s="56">
        <v>9</v>
      </c>
      <c r="GP39" s="56">
        <v>3</v>
      </c>
      <c r="GQ39" s="56">
        <v>10</v>
      </c>
      <c r="GR39" s="56">
        <v>10</v>
      </c>
      <c r="GS39" s="56">
        <v>11</v>
      </c>
      <c r="GT39" s="56">
        <v>8</v>
      </c>
      <c r="GU39" s="56">
        <v>3</v>
      </c>
      <c r="GV39" s="56">
        <v>3</v>
      </c>
      <c r="GW39" s="56">
        <v>6</v>
      </c>
      <c r="GX39" s="56">
        <v>23</v>
      </c>
      <c r="GY39" s="56">
        <v>21</v>
      </c>
      <c r="GZ39" s="56">
        <v>18</v>
      </c>
      <c r="HA39" s="56">
        <v>3</v>
      </c>
      <c r="HB39" s="56">
        <v>31</v>
      </c>
      <c r="HC39" s="56">
        <v>18</v>
      </c>
      <c r="HD39" s="56">
        <v>68</v>
      </c>
      <c r="HE39" s="56">
        <v>87</v>
      </c>
      <c r="HF39" s="56">
        <v>177</v>
      </c>
      <c r="HG39" s="56">
        <v>168</v>
      </c>
      <c r="HH39" s="56">
        <v>215</v>
      </c>
      <c r="HI39" s="56">
        <v>142</v>
      </c>
      <c r="HJ39" s="56">
        <v>-6</v>
      </c>
      <c r="HK39" s="56">
        <v>-5</v>
      </c>
      <c r="HL39" s="56">
        <v>2</v>
      </c>
      <c r="HM39" s="56">
        <v>12</v>
      </c>
      <c r="HN39" s="56">
        <v>32</v>
      </c>
      <c r="HO39" s="56">
        <v>31</v>
      </c>
      <c r="HP39" s="56">
        <v>39</v>
      </c>
      <c r="HQ39" s="56">
        <v>22</v>
      </c>
      <c r="HR39" s="56">
        <v>3</v>
      </c>
      <c r="HS39" s="56">
        <v>0</v>
      </c>
      <c r="HT39" s="56">
        <v>12</v>
      </c>
      <c r="HU39" s="56">
        <v>17</v>
      </c>
      <c r="HV39" s="56">
        <v>40</v>
      </c>
      <c r="HW39" s="56">
        <v>64</v>
      </c>
      <c r="HX39" s="56">
        <v>57</v>
      </c>
      <c r="HY39" s="56">
        <v>44</v>
      </c>
      <c r="HZ39" s="56">
        <v>-10</v>
      </c>
      <c r="IA39" s="56">
        <v>30</v>
      </c>
      <c r="IB39" s="56">
        <v>101</v>
      </c>
      <c r="IC39" s="56">
        <v>101</v>
      </c>
      <c r="ID39" s="56">
        <v>142</v>
      </c>
      <c r="IE39" s="56">
        <v>249</v>
      </c>
      <c r="IF39" s="56">
        <v>257</v>
      </c>
      <c r="IG39" s="56">
        <v>149</v>
      </c>
      <c r="IH39" s="56">
        <v>26</v>
      </c>
      <c r="II39" s="56">
        <v>10</v>
      </c>
      <c r="IJ39" s="56">
        <v>19</v>
      </c>
      <c r="IK39" s="56">
        <v>23</v>
      </c>
      <c r="IL39" s="56">
        <v>64</v>
      </c>
      <c r="IM39" s="56">
        <v>44</v>
      </c>
      <c r="IN39" s="56">
        <v>48</v>
      </c>
      <c r="IO39" s="56">
        <v>65</v>
      </c>
      <c r="IP39" s="56">
        <v>0</v>
      </c>
      <c r="IQ39" s="56">
        <v>-1</v>
      </c>
      <c r="IR39" s="56">
        <v>1</v>
      </c>
      <c r="IS39" s="56">
        <v>6</v>
      </c>
      <c r="IT39" s="56">
        <v>0</v>
      </c>
      <c r="IU39" s="56">
        <v>7</v>
      </c>
      <c r="IV39" s="56">
        <v>9</v>
      </c>
      <c r="IW39" s="56">
        <v>0</v>
      </c>
      <c r="IX39" s="56">
        <v>257</v>
      </c>
      <c r="IY39" s="56">
        <v>226</v>
      </c>
      <c r="IZ39" s="56">
        <v>393</v>
      </c>
      <c r="JA39" s="56">
        <v>602</v>
      </c>
      <c r="JB39" s="56">
        <v>735</v>
      </c>
      <c r="JC39" s="56">
        <v>816</v>
      </c>
      <c r="JD39" s="56">
        <v>900</v>
      </c>
      <c r="JE39" s="56">
        <v>714</v>
      </c>
      <c r="JF39" s="56">
        <v>-7</v>
      </c>
      <c r="JG39" s="56">
        <v>-8</v>
      </c>
      <c r="JH39" s="56">
        <v>4</v>
      </c>
      <c r="JI39" s="56">
        <v>7</v>
      </c>
      <c r="JJ39" s="56">
        <v>26</v>
      </c>
      <c r="JK39" s="56">
        <v>10</v>
      </c>
      <c r="JL39" s="56">
        <v>39</v>
      </c>
      <c r="JM39" s="56">
        <v>36</v>
      </c>
      <c r="JN39" s="56">
        <v>8</v>
      </c>
      <c r="JO39" s="56">
        <v>3</v>
      </c>
      <c r="JP39" s="56">
        <v>11</v>
      </c>
      <c r="JQ39" s="56">
        <v>11</v>
      </c>
      <c r="JR39" s="56">
        <v>49</v>
      </c>
      <c r="JS39" s="56">
        <v>50</v>
      </c>
      <c r="JT39" s="56">
        <v>46</v>
      </c>
      <c r="JU39" s="56">
        <v>27</v>
      </c>
      <c r="JV39" s="56">
        <v>-13</v>
      </c>
      <c r="JW39" s="56">
        <v>9</v>
      </c>
      <c r="JX39" s="56">
        <v>34</v>
      </c>
      <c r="JY39" s="56">
        <v>54</v>
      </c>
      <c r="JZ39" s="56">
        <v>47</v>
      </c>
      <c r="KA39" s="56">
        <v>107</v>
      </c>
      <c r="KB39" s="56">
        <v>116</v>
      </c>
      <c r="KC39" s="56">
        <v>59</v>
      </c>
      <c r="KD39" s="56">
        <v>-97</v>
      </c>
      <c r="KE39" s="56">
        <v>-68</v>
      </c>
      <c r="KF39" s="56">
        <v>-35</v>
      </c>
      <c r="KG39" s="56">
        <v>9</v>
      </c>
      <c r="KH39" s="56">
        <v>44</v>
      </c>
      <c r="KI39" s="56">
        <v>69</v>
      </c>
      <c r="KJ39" s="56">
        <v>70</v>
      </c>
      <c r="KK39" s="56">
        <v>16</v>
      </c>
      <c r="KL39" s="56">
        <v>-5</v>
      </c>
      <c r="KM39" s="56">
        <v>-2</v>
      </c>
      <c r="KN39" s="56">
        <v>36</v>
      </c>
      <c r="KO39" s="56">
        <v>63</v>
      </c>
      <c r="KP39" s="56">
        <v>153</v>
      </c>
      <c r="KQ39" s="56">
        <v>138</v>
      </c>
      <c r="KR39" s="56">
        <v>192</v>
      </c>
      <c r="KS39" s="56">
        <v>99</v>
      </c>
      <c r="KT39" s="56">
        <v>7</v>
      </c>
      <c r="KU39" s="56">
        <v>2</v>
      </c>
      <c r="KV39" s="56">
        <v>9</v>
      </c>
      <c r="KW39" s="56">
        <v>27</v>
      </c>
      <c r="KX39" s="56">
        <v>63</v>
      </c>
      <c r="KY39" s="56">
        <v>26</v>
      </c>
      <c r="KZ39" s="56">
        <v>40</v>
      </c>
      <c r="LA39" s="56">
        <v>19</v>
      </c>
      <c r="LB39" s="56">
        <v>16</v>
      </c>
      <c r="LC39" s="56">
        <v>16</v>
      </c>
      <c r="LD39" s="56">
        <v>29</v>
      </c>
      <c r="LE39" s="56">
        <v>28</v>
      </c>
      <c r="LF39" s="56">
        <v>54</v>
      </c>
      <c r="LG39" s="56">
        <v>57</v>
      </c>
      <c r="LH39" s="56">
        <v>64</v>
      </c>
      <c r="LI39" s="56">
        <v>31</v>
      </c>
      <c r="LJ39" s="56">
        <v>-9</v>
      </c>
      <c r="LK39" s="56">
        <v>-4</v>
      </c>
      <c r="LL39" s="56">
        <v>14</v>
      </c>
      <c r="LM39" s="56">
        <v>7</v>
      </c>
      <c r="LN39" s="56">
        <v>37</v>
      </c>
      <c r="LO39" s="56">
        <v>31</v>
      </c>
      <c r="LP39" s="56">
        <v>14</v>
      </c>
      <c r="LQ39" s="56">
        <v>14</v>
      </c>
      <c r="LR39" s="56">
        <v>-6</v>
      </c>
      <c r="LS39" s="56">
        <v>2</v>
      </c>
      <c r="LT39" s="56">
        <v>13</v>
      </c>
      <c r="LU39" s="56">
        <v>16</v>
      </c>
      <c r="LV39" s="56">
        <v>29</v>
      </c>
      <c r="LW39" s="56">
        <v>21</v>
      </c>
      <c r="LX39" s="56">
        <v>26</v>
      </c>
      <c r="LY39" s="56">
        <v>10</v>
      </c>
      <c r="LZ39" s="56">
        <v>43</v>
      </c>
      <c r="MA39" s="56">
        <v>18</v>
      </c>
      <c r="MB39" s="56">
        <v>37</v>
      </c>
      <c r="MC39" s="56">
        <v>44</v>
      </c>
      <c r="MD39" s="56">
        <v>109</v>
      </c>
      <c r="ME39" s="56">
        <v>124</v>
      </c>
      <c r="MF39" s="56">
        <v>136</v>
      </c>
      <c r="MG39" s="56">
        <v>47</v>
      </c>
      <c r="MH39" s="56">
        <v>11</v>
      </c>
      <c r="MI39" s="56">
        <v>14</v>
      </c>
      <c r="MJ39" s="56">
        <v>29</v>
      </c>
      <c r="MK39" s="56">
        <v>51</v>
      </c>
      <c r="ML39" s="56">
        <v>74</v>
      </c>
      <c r="MM39" s="56">
        <v>85</v>
      </c>
      <c r="MN39" s="56">
        <v>89</v>
      </c>
      <c r="MO39" s="56">
        <v>32</v>
      </c>
      <c r="MP39" s="56">
        <v>7</v>
      </c>
      <c r="MQ39" s="56">
        <v>6</v>
      </c>
      <c r="MR39" s="56">
        <v>34</v>
      </c>
      <c r="MS39" s="56">
        <v>66</v>
      </c>
      <c r="MT39" s="56">
        <v>59</v>
      </c>
      <c r="MU39" s="56">
        <v>99</v>
      </c>
      <c r="MV39" s="56">
        <v>151</v>
      </c>
      <c r="MW39" s="56">
        <v>78</v>
      </c>
      <c r="MX39" s="56">
        <v>0</v>
      </c>
      <c r="MY39" s="56">
        <v>-2</v>
      </c>
      <c r="MZ39" s="56">
        <v>5</v>
      </c>
      <c r="NA39" s="56">
        <v>1</v>
      </c>
      <c r="NB39" s="56">
        <v>17</v>
      </c>
      <c r="NC39" s="56">
        <v>16</v>
      </c>
      <c r="ND39" s="56">
        <v>8</v>
      </c>
      <c r="NE39" s="56">
        <v>4</v>
      </c>
      <c r="NF39" s="56">
        <v>12</v>
      </c>
      <c r="NG39" s="56">
        <v>13</v>
      </c>
      <c r="NH39" s="56">
        <v>54</v>
      </c>
      <c r="NI39" s="56">
        <v>68</v>
      </c>
      <c r="NJ39" s="56">
        <v>107</v>
      </c>
      <c r="NK39" s="56">
        <v>103</v>
      </c>
      <c r="NL39" s="56">
        <v>112</v>
      </c>
      <c r="NM39" s="56">
        <v>69</v>
      </c>
      <c r="NN39" s="56">
        <v>16</v>
      </c>
      <c r="NO39" s="56">
        <v>9</v>
      </c>
      <c r="NP39" s="56">
        <v>38</v>
      </c>
      <c r="NQ39" s="56">
        <v>23</v>
      </c>
      <c r="NR39" s="56">
        <v>33</v>
      </c>
      <c r="NS39" s="56">
        <v>40</v>
      </c>
      <c r="NT39" s="56">
        <v>49</v>
      </c>
      <c r="NU39" s="56">
        <v>30</v>
      </c>
      <c r="NV39" s="56">
        <v>2</v>
      </c>
      <c r="NW39" s="56">
        <v>1</v>
      </c>
      <c r="NX39" s="56">
        <v>16</v>
      </c>
      <c r="NY39" s="56">
        <v>18</v>
      </c>
      <c r="NZ39" s="56">
        <v>43</v>
      </c>
      <c r="OA39" s="56">
        <v>46</v>
      </c>
      <c r="OB39" s="56">
        <v>30</v>
      </c>
      <c r="OC39" s="56">
        <v>23</v>
      </c>
      <c r="OD39" s="56">
        <v>-3</v>
      </c>
      <c r="OE39" s="56">
        <v>-1</v>
      </c>
      <c r="OF39" s="56">
        <v>7</v>
      </c>
      <c r="OG39" s="56">
        <v>20</v>
      </c>
      <c r="OH39" s="56">
        <v>41</v>
      </c>
      <c r="OI39" s="56">
        <v>41</v>
      </c>
      <c r="OJ39" s="56">
        <v>64</v>
      </c>
      <c r="OK39" s="56">
        <v>56</v>
      </c>
      <c r="OL39" s="56">
        <v>15</v>
      </c>
      <c r="OM39" s="56">
        <v>11</v>
      </c>
      <c r="ON39" s="56">
        <v>40</v>
      </c>
      <c r="OO39" s="56">
        <v>63</v>
      </c>
      <c r="OP39" s="56">
        <v>136</v>
      </c>
      <c r="OQ39" s="56">
        <v>119</v>
      </c>
      <c r="OR39" s="56">
        <v>115</v>
      </c>
      <c r="OS39" s="56">
        <v>71</v>
      </c>
      <c r="OT39" s="56">
        <v>11</v>
      </c>
      <c r="OU39" s="56">
        <v>0</v>
      </c>
      <c r="OV39" s="56">
        <v>61</v>
      </c>
      <c r="OW39" s="56">
        <v>122</v>
      </c>
      <c r="OX39" s="56">
        <v>246</v>
      </c>
      <c r="OY39" s="56">
        <v>258</v>
      </c>
      <c r="OZ39" s="56">
        <v>307</v>
      </c>
      <c r="PA39" s="56">
        <v>264</v>
      </c>
      <c r="PB39" s="56">
        <v>5</v>
      </c>
      <c r="PC39" s="56">
        <v>-1</v>
      </c>
      <c r="PD39" s="56">
        <v>9</v>
      </c>
      <c r="PE39" s="56">
        <v>8</v>
      </c>
      <c r="PF39" s="56">
        <v>78</v>
      </c>
      <c r="PG39" s="56">
        <v>91</v>
      </c>
      <c r="PH39" s="56">
        <v>58</v>
      </c>
      <c r="PI39" s="56">
        <v>34</v>
      </c>
      <c r="PJ39" s="56">
        <v>5</v>
      </c>
      <c r="PK39" s="56">
        <v>-13</v>
      </c>
      <c r="PL39" s="56">
        <v>58</v>
      </c>
      <c r="PM39" s="56">
        <v>48</v>
      </c>
      <c r="PN39" s="56">
        <v>130</v>
      </c>
      <c r="PO39" s="56">
        <v>104</v>
      </c>
      <c r="PP39" s="56">
        <v>116</v>
      </c>
      <c r="PQ39" s="56">
        <v>83</v>
      </c>
      <c r="PR39" s="56">
        <v>5</v>
      </c>
      <c r="PS39" s="56">
        <v>-4</v>
      </c>
      <c r="PT39" s="56">
        <v>-1</v>
      </c>
      <c r="PU39" s="56">
        <v>3</v>
      </c>
      <c r="PV39" s="56">
        <v>17</v>
      </c>
      <c r="PW39" s="56">
        <v>11</v>
      </c>
      <c r="PX39" s="56">
        <v>24</v>
      </c>
      <c r="PY39" s="56">
        <v>11</v>
      </c>
      <c r="PZ39" s="56">
        <v>0</v>
      </c>
      <c r="QA39" s="56">
        <v>-1</v>
      </c>
      <c r="QB39" s="56">
        <v>0</v>
      </c>
      <c r="QC39" s="56">
        <v>2</v>
      </c>
      <c r="QD39" s="56">
        <v>3</v>
      </c>
      <c r="QE39" s="56">
        <v>1</v>
      </c>
      <c r="QF39" s="56">
        <v>4</v>
      </c>
      <c r="QG39" s="56">
        <v>1</v>
      </c>
      <c r="QH39" s="56">
        <v>12</v>
      </c>
      <c r="QI39" s="56">
        <v>8</v>
      </c>
      <c r="QJ39" s="56">
        <v>15</v>
      </c>
      <c r="QK39" s="56">
        <v>27</v>
      </c>
      <c r="QL39" s="56">
        <v>60</v>
      </c>
      <c r="QM39" s="56">
        <v>69</v>
      </c>
      <c r="QN39" s="56">
        <v>51</v>
      </c>
      <c r="QO39" s="56">
        <v>28</v>
      </c>
      <c r="QP39" s="56">
        <v>1</v>
      </c>
      <c r="QQ39" s="56">
        <v>3</v>
      </c>
      <c r="QR39" s="56">
        <v>3</v>
      </c>
      <c r="QS39" s="56">
        <v>9</v>
      </c>
      <c r="QT39" s="56">
        <v>21</v>
      </c>
      <c r="QU39" s="56">
        <v>21</v>
      </c>
      <c r="QV39" s="56">
        <v>25</v>
      </c>
      <c r="QW39" s="56">
        <v>7</v>
      </c>
      <c r="QX39" s="56">
        <v>53</v>
      </c>
      <c r="QY39" s="56">
        <v>13</v>
      </c>
      <c r="QZ39" s="56">
        <v>5</v>
      </c>
      <c r="RA39" s="56">
        <v>12</v>
      </c>
      <c r="RB39" s="56">
        <v>154</v>
      </c>
      <c r="RC39" s="56">
        <v>122</v>
      </c>
      <c r="RD39" s="56">
        <v>157</v>
      </c>
      <c r="RE39" s="56">
        <v>87</v>
      </c>
      <c r="RF39" s="56">
        <v>2</v>
      </c>
      <c r="RG39" s="56">
        <v>-3</v>
      </c>
      <c r="RH39" s="56">
        <v>0</v>
      </c>
      <c r="RI39" s="56">
        <v>4</v>
      </c>
      <c r="RJ39" s="56">
        <v>8</v>
      </c>
      <c r="RK39" s="56">
        <v>6</v>
      </c>
      <c r="RL39" s="56">
        <v>11</v>
      </c>
      <c r="RM39" s="56">
        <v>5</v>
      </c>
      <c r="RN39" s="56">
        <v>14</v>
      </c>
      <c r="RO39" s="56">
        <v>4</v>
      </c>
      <c r="RP39" s="56">
        <v>3</v>
      </c>
      <c r="RQ39" s="56">
        <v>3</v>
      </c>
      <c r="RR39" s="56">
        <v>9</v>
      </c>
      <c r="RS39" s="56">
        <v>4</v>
      </c>
      <c r="RT39" s="56">
        <v>6</v>
      </c>
      <c r="RU39" s="56">
        <v>5</v>
      </c>
      <c r="RV39" s="56">
        <v>-5</v>
      </c>
      <c r="RW39" s="56">
        <v>-5</v>
      </c>
      <c r="RX39" s="56">
        <v>-8</v>
      </c>
      <c r="RY39" s="56">
        <v>2</v>
      </c>
      <c r="RZ39" s="56">
        <v>6</v>
      </c>
      <c r="SA39" s="56">
        <v>17</v>
      </c>
      <c r="SB39" s="56">
        <v>9</v>
      </c>
      <c r="SC39" s="56">
        <v>2</v>
      </c>
      <c r="SD39" s="56">
        <v>0</v>
      </c>
      <c r="SE39" s="56">
        <v>-1</v>
      </c>
      <c r="SF39" s="56">
        <v>1</v>
      </c>
      <c r="SG39" s="56">
        <v>2</v>
      </c>
      <c r="SH39" s="56">
        <v>4</v>
      </c>
      <c r="SI39" s="56">
        <v>8</v>
      </c>
      <c r="SJ39" s="56">
        <v>5</v>
      </c>
      <c r="SK39" s="56">
        <v>2</v>
      </c>
      <c r="SL39" s="56">
        <v>0</v>
      </c>
      <c r="SM39" s="56">
        <v>-2</v>
      </c>
      <c r="SN39" s="56">
        <v>-3</v>
      </c>
      <c r="SO39" s="56">
        <v>1</v>
      </c>
      <c r="SP39" s="56">
        <v>-4</v>
      </c>
      <c r="SQ39" s="56">
        <v>4</v>
      </c>
      <c r="SR39" s="56">
        <v>4</v>
      </c>
      <c r="SS39" s="56">
        <v>3</v>
      </c>
      <c r="ST39" s="56">
        <v>6</v>
      </c>
      <c r="SU39" s="56">
        <v>-5</v>
      </c>
      <c r="SV39" s="56">
        <v>-2</v>
      </c>
      <c r="SW39" s="56">
        <v>-1</v>
      </c>
      <c r="SX39" s="56">
        <v>25</v>
      </c>
      <c r="SY39" s="56">
        <v>14</v>
      </c>
      <c r="SZ39" s="56">
        <v>6</v>
      </c>
      <c r="TA39" s="56">
        <v>7</v>
      </c>
      <c r="TB39" s="56">
        <v>-16</v>
      </c>
      <c r="TC39" s="56">
        <v>-19</v>
      </c>
      <c r="TD39" s="56">
        <v>-21</v>
      </c>
      <c r="TE39" s="56">
        <v>-4</v>
      </c>
      <c r="TF39" s="56">
        <v>45</v>
      </c>
      <c r="TG39" s="56">
        <v>13</v>
      </c>
      <c r="TH39" s="56">
        <v>13</v>
      </c>
      <c r="TI39" s="56">
        <v>1</v>
      </c>
      <c r="TJ39" s="56">
        <v>-1</v>
      </c>
      <c r="TK39" s="56">
        <v>5</v>
      </c>
      <c r="TL39" s="56">
        <v>4</v>
      </c>
      <c r="TM39" s="56">
        <v>-1</v>
      </c>
      <c r="TN39" s="56">
        <v>1</v>
      </c>
      <c r="TO39" s="56">
        <v>8</v>
      </c>
      <c r="TP39" s="56">
        <v>24</v>
      </c>
      <c r="TQ39" s="56">
        <v>7</v>
      </c>
      <c r="TR39" s="56">
        <v>1</v>
      </c>
      <c r="TS39" s="56">
        <v>1</v>
      </c>
      <c r="TT39" s="56">
        <v>1</v>
      </c>
      <c r="TU39" s="56">
        <v>8</v>
      </c>
      <c r="TV39" s="56">
        <v>20</v>
      </c>
      <c r="TW39" s="56">
        <v>23</v>
      </c>
      <c r="TX39" s="56">
        <v>18</v>
      </c>
      <c r="TY39" s="56">
        <v>13</v>
      </c>
      <c r="TZ39" s="56">
        <v>14</v>
      </c>
      <c r="UA39" s="56">
        <v>30</v>
      </c>
      <c r="UB39" s="56">
        <v>32</v>
      </c>
      <c r="UC39" s="56">
        <v>42</v>
      </c>
      <c r="UD39" s="56">
        <v>71</v>
      </c>
      <c r="UE39" s="56">
        <v>33</v>
      </c>
      <c r="UF39" s="56">
        <v>34</v>
      </c>
      <c r="UG39" s="56">
        <v>21</v>
      </c>
      <c r="UH39" s="56">
        <v>4</v>
      </c>
      <c r="UI39" s="56">
        <v>0</v>
      </c>
      <c r="UJ39" s="56">
        <v>1</v>
      </c>
      <c r="UK39" s="56">
        <v>-1</v>
      </c>
      <c r="UL39" s="56">
        <v>4</v>
      </c>
      <c r="UM39" s="56">
        <v>5</v>
      </c>
      <c r="UN39" s="56">
        <v>5</v>
      </c>
      <c r="UO39" s="56">
        <v>2</v>
      </c>
      <c r="UP39" s="56">
        <v>76</v>
      </c>
      <c r="UQ39" s="56">
        <v>24</v>
      </c>
      <c r="UR39" s="56">
        <v>30</v>
      </c>
      <c r="US39" s="56">
        <v>108</v>
      </c>
      <c r="UT39" s="56">
        <v>156</v>
      </c>
      <c r="UU39" s="56">
        <v>185</v>
      </c>
      <c r="UV39" s="56">
        <v>186</v>
      </c>
      <c r="UW39" s="56">
        <v>14</v>
      </c>
      <c r="UX39" s="56">
        <v>0</v>
      </c>
      <c r="UY39" s="56">
        <v>1</v>
      </c>
      <c r="UZ39" s="56">
        <v>0</v>
      </c>
      <c r="VA39" s="56">
        <v>0</v>
      </c>
      <c r="VB39" s="56">
        <v>2</v>
      </c>
      <c r="VC39" s="56">
        <v>1</v>
      </c>
      <c r="VD39" s="56">
        <v>3</v>
      </c>
      <c r="VE39" s="56">
        <v>-1</v>
      </c>
      <c r="VF39" s="56">
        <v>-3</v>
      </c>
      <c r="VG39" s="56">
        <v>0</v>
      </c>
      <c r="VH39" s="56">
        <v>12</v>
      </c>
      <c r="VI39" s="56">
        <v>11</v>
      </c>
      <c r="VJ39" s="56">
        <v>6</v>
      </c>
      <c r="VK39" s="56">
        <v>5</v>
      </c>
      <c r="VL39" s="56">
        <v>9</v>
      </c>
      <c r="VM39" s="56">
        <v>1</v>
      </c>
      <c r="VN39">
        <v>-4</v>
      </c>
      <c r="VO39">
        <v>-6</v>
      </c>
      <c r="VP39">
        <v>14</v>
      </c>
      <c r="VQ39">
        <v>10</v>
      </c>
      <c r="VR39">
        <v>43</v>
      </c>
      <c r="VS39">
        <v>15</v>
      </c>
      <c r="VT39">
        <v>8</v>
      </c>
      <c r="VU39">
        <v>1</v>
      </c>
      <c r="VV39" s="56">
        <v>-3</v>
      </c>
      <c r="VW39" s="56">
        <v>-3</v>
      </c>
      <c r="VX39" s="56">
        <v>-1</v>
      </c>
      <c r="VY39" s="56">
        <v>-4</v>
      </c>
      <c r="VZ39" s="56">
        <v>-3</v>
      </c>
      <c r="WA39" s="56">
        <v>2</v>
      </c>
      <c r="WB39" s="56">
        <v>2</v>
      </c>
      <c r="WC39" s="56">
        <v>-3</v>
      </c>
      <c r="WD39" s="56">
        <v>3</v>
      </c>
      <c r="WE39" s="56">
        <v>3</v>
      </c>
      <c r="WF39" s="56">
        <v>8</v>
      </c>
      <c r="WG39" s="56">
        <v>-2</v>
      </c>
      <c r="WH39" s="56">
        <v>20</v>
      </c>
      <c r="WI39" s="56">
        <v>23</v>
      </c>
      <c r="WJ39" s="56">
        <v>21</v>
      </c>
      <c r="WK39" s="56">
        <v>26</v>
      </c>
      <c r="WL39" s="56">
        <v>4</v>
      </c>
      <c r="WM39" s="56">
        <v>-6</v>
      </c>
      <c r="WN39" s="56">
        <v>15</v>
      </c>
      <c r="WO39" s="56">
        <v>8</v>
      </c>
      <c r="WP39" s="56">
        <v>9</v>
      </c>
      <c r="WQ39" s="56">
        <v>12</v>
      </c>
      <c r="WR39" s="56">
        <v>27</v>
      </c>
      <c r="WS39" s="56">
        <v>15</v>
      </c>
      <c r="WT39" s="56">
        <v>-1</v>
      </c>
      <c r="WU39" s="56">
        <v>-1</v>
      </c>
      <c r="WV39" s="56">
        <v>2</v>
      </c>
      <c r="WW39" s="56">
        <v>1</v>
      </c>
      <c r="WX39" s="56">
        <v>5</v>
      </c>
      <c r="WY39" s="56">
        <v>6</v>
      </c>
      <c r="WZ39" s="56">
        <v>1</v>
      </c>
      <c r="XA39" s="56">
        <v>0</v>
      </c>
    </row>
    <row r="40" spans="1:625">
      <c r="A40" t="s">
        <v>938</v>
      </c>
      <c r="B40" s="56">
        <v>-51</v>
      </c>
      <c r="C40" s="56">
        <v>-26</v>
      </c>
      <c r="D40" s="56">
        <v>27</v>
      </c>
      <c r="E40" s="56">
        <v>12</v>
      </c>
      <c r="F40" s="56">
        <v>100</v>
      </c>
      <c r="G40" s="56">
        <v>70</v>
      </c>
      <c r="H40" s="56">
        <v>84</v>
      </c>
      <c r="I40" s="56">
        <v>62</v>
      </c>
      <c r="J40" s="56">
        <v>37</v>
      </c>
      <c r="K40" s="56">
        <v>41</v>
      </c>
      <c r="L40" s="56">
        <v>38</v>
      </c>
      <c r="M40" s="56">
        <v>120</v>
      </c>
      <c r="N40" s="56">
        <v>261</v>
      </c>
      <c r="O40" s="56">
        <v>270</v>
      </c>
      <c r="P40" s="56">
        <v>184</v>
      </c>
      <c r="Q40" s="56">
        <v>84</v>
      </c>
      <c r="R40" s="56">
        <v>-24</v>
      </c>
      <c r="S40" s="56">
        <v>-31</v>
      </c>
      <c r="T40" s="56">
        <v>8</v>
      </c>
      <c r="U40" s="56">
        <v>27</v>
      </c>
      <c r="V40" s="56">
        <v>173</v>
      </c>
      <c r="W40" s="56">
        <v>200</v>
      </c>
      <c r="X40" s="56">
        <v>157</v>
      </c>
      <c r="Y40" s="56">
        <v>157</v>
      </c>
      <c r="Z40" s="56">
        <v>10</v>
      </c>
      <c r="AA40" s="56">
        <v>-4</v>
      </c>
      <c r="AB40" s="56">
        <v>2</v>
      </c>
      <c r="AC40" s="56">
        <v>5</v>
      </c>
      <c r="AD40" s="56">
        <v>31</v>
      </c>
      <c r="AE40" s="56">
        <v>62</v>
      </c>
      <c r="AF40" s="56">
        <v>39</v>
      </c>
      <c r="AG40" s="56">
        <v>9</v>
      </c>
      <c r="AH40" s="56">
        <v>30</v>
      </c>
      <c r="AI40" s="56">
        <v>-1</v>
      </c>
      <c r="AJ40" s="56">
        <v>16</v>
      </c>
      <c r="AK40" s="56">
        <v>17</v>
      </c>
      <c r="AL40" s="56">
        <v>65</v>
      </c>
      <c r="AM40" s="56">
        <v>82</v>
      </c>
      <c r="AN40" s="56">
        <v>97</v>
      </c>
      <c r="AO40" s="56">
        <v>72</v>
      </c>
      <c r="AP40" s="56">
        <v>-5</v>
      </c>
      <c r="AQ40" s="56">
        <v>-11</v>
      </c>
      <c r="AR40" s="56">
        <v>-10</v>
      </c>
      <c r="AS40" s="56">
        <v>-10</v>
      </c>
      <c r="AT40" s="56">
        <v>105</v>
      </c>
      <c r="AU40" s="56">
        <v>66</v>
      </c>
      <c r="AV40" s="56">
        <v>40</v>
      </c>
      <c r="AW40" s="56">
        <v>4</v>
      </c>
      <c r="AX40" s="56">
        <v>-4</v>
      </c>
      <c r="AY40" s="56">
        <v>0</v>
      </c>
      <c r="AZ40" s="56">
        <v>6</v>
      </c>
      <c r="BA40" s="56">
        <v>-2</v>
      </c>
      <c r="BB40" s="56">
        <v>4</v>
      </c>
      <c r="BC40" s="56">
        <v>9</v>
      </c>
      <c r="BD40" s="56">
        <v>5</v>
      </c>
      <c r="BE40" s="56">
        <v>0</v>
      </c>
      <c r="BF40" s="56">
        <v>-3</v>
      </c>
      <c r="BG40" s="56">
        <v>0</v>
      </c>
      <c r="BH40" s="56">
        <v>-1</v>
      </c>
      <c r="BI40" s="56">
        <v>2</v>
      </c>
      <c r="BJ40" s="56">
        <v>19</v>
      </c>
      <c r="BK40" s="56">
        <v>25</v>
      </c>
      <c r="BL40" s="56">
        <v>7</v>
      </c>
      <c r="BM40" s="56">
        <v>6</v>
      </c>
      <c r="BN40" s="56">
        <v>11</v>
      </c>
      <c r="BO40" s="56">
        <v>8</v>
      </c>
      <c r="BP40" s="56">
        <v>3</v>
      </c>
      <c r="BQ40" s="56">
        <v>140</v>
      </c>
      <c r="BR40" s="56">
        <v>89</v>
      </c>
      <c r="BS40" s="56">
        <v>55</v>
      </c>
      <c r="BT40" s="56">
        <v>43</v>
      </c>
      <c r="BU40" s="56">
        <v>30</v>
      </c>
      <c r="BV40" s="56">
        <v>42</v>
      </c>
      <c r="BW40" s="56">
        <v>25</v>
      </c>
      <c r="BX40" s="56">
        <v>60</v>
      </c>
      <c r="BY40" s="56">
        <v>63</v>
      </c>
      <c r="BZ40" s="56">
        <v>120</v>
      </c>
      <c r="CA40" s="56">
        <v>163</v>
      </c>
      <c r="CB40" s="56">
        <v>140</v>
      </c>
      <c r="CC40" s="56">
        <v>56</v>
      </c>
      <c r="CD40" s="56">
        <v>15</v>
      </c>
      <c r="CE40" s="56">
        <v>-2</v>
      </c>
      <c r="CF40" s="56">
        <v>26</v>
      </c>
      <c r="CG40" s="56">
        <v>18</v>
      </c>
      <c r="CH40" s="56">
        <v>92</v>
      </c>
      <c r="CI40" s="56">
        <v>63</v>
      </c>
      <c r="CJ40" s="56">
        <v>41</v>
      </c>
      <c r="CK40" s="56">
        <v>20</v>
      </c>
      <c r="CL40" s="56">
        <v>16</v>
      </c>
      <c r="CM40" s="56">
        <v>9</v>
      </c>
      <c r="CN40" s="56">
        <v>31</v>
      </c>
      <c r="CO40" s="56">
        <v>33</v>
      </c>
      <c r="CP40" s="56">
        <v>51</v>
      </c>
      <c r="CQ40" s="56">
        <v>84</v>
      </c>
      <c r="CR40" s="56">
        <v>76</v>
      </c>
      <c r="CS40" s="56">
        <v>71</v>
      </c>
      <c r="CT40" s="56">
        <v>4</v>
      </c>
      <c r="CU40" s="56">
        <v>4</v>
      </c>
      <c r="CV40" s="56">
        <v>-15</v>
      </c>
      <c r="CW40" s="56">
        <v>30</v>
      </c>
      <c r="CX40" s="56">
        <v>54</v>
      </c>
      <c r="CY40" s="56">
        <v>60</v>
      </c>
      <c r="CZ40" s="56">
        <v>61</v>
      </c>
      <c r="DA40" s="56">
        <v>34</v>
      </c>
      <c r="DB40" s="56">
        <v>-3</v>
      </c>
      <c r="DC40" s="56">
        <v>6</v>
      </c>
      <c r="DD40" s="56">
        <v>10</v>
      </c>
      <c r="DE40" s="56">
        <v>12</v>
      </c>
      <c r="DF40" s="56">
        <v>25</v>
      </c>
      <c r="DG40" s="56">
        <v>16</v>
      </c>
      <c r="DH40" s="56">
        <v>18</v>
      </c>
      <c r="DI40" s="56">
        <v>4</v>
      </c>
      <c r="DJ40" s="56">
        <v>30</v>
      </c>
      <c r="DK40" s="56">
        <v>13</v>
      </c>
      <c r="DL40" s="56">
        <v>42</v>
      </c>
      <c r="DM40" s="56">
        <v>52</v>
      </c>
      <c r="DN40" s="56">
        <v>87</v>
      </c>
      <c r="DO40" s="56">
        <v>115</v>
      </c>
      <c r="DP40" s="56">
        <v>99</v>
      </c>
      <c r="DQ40" s="56">
        <v>47</v>
      </c>
      <c r="DR40" s="56">
        <v>14</v>
      </c>
      <c r="DS40" s="56">
        <v>13</v>
      </c>
      <c r="DT40" s="56">
        <v>15</v>
      </c>
      <c r="DU40" s="56">
        <v>55</v>
      </c>
      <c r="DV40" s="56">
        <v>116</v>
      </c>
      <c r="DW40" s="56">
        <v>128</v>
      </c>
      <c r="DX40" s="56">
        <v>132</v>
      </c>
      <c r="DY40" s="56">
        <v>95</v>
      </c>
      <c r="DZ40" s="56">
        <v>7</v>
      </c>
      <c r="EA40" s="56">
        <v>3</v>
      </c>
      <c r="EB40" s="56">
        <v>10</v>
      </c>
      <c r="EC40" s="56">
        <v>18</v>
      </c>
      <c r="ED40" s="56">
        <v>37</v>
      </c>
      <c r="EE40" s="56">
        <v>98</v>
      </c>
      <c r="EF40" s="56">
        <v>50</v>
      </c>
      <c r="EG40" s="56">
        <v>38</v>
      </c>
      <c r="EH40" s="56">
        <v>-5</v>
      </c>
      <c r="EI40" s="56">
        <v>-7</v>
      </c>
      <c r="EJ40" s="56">
        <v>0</v>
      </c>
      <c r="EK40" s="56">
        <v>15</v>
      </c>
      <c r="EL40" s="56">
        <v>52</v>
      </c>
      <c r="EM40" s="56">
        <v>52</v>
      </c>
      <c r="EN40" s="56">
        <v>26</v>
      </c>
      <c r="EO40" s="56">
        <v>13</v>
      </c>
      <c r="EP40" s="56">
        <v>1</v>
      </c>
      <c r="EQ40" s="56">
        <v>2</v>
      </c>
      <c r="ER40" s="56">
        <v>1</v>
      </c>
      <c r="ES40" s="56">
        <v>1</v>
      </c>
      <c r="ET40" s="56">
        <v>1</v>
      </c>
      <c r="EU40" s="56">
        <v>0</v>
      </c>
      <c r="EV40" s="56">
        <v>6</v>
      </c>
      <c r="EW40" s="56">
        <v>-1</v>
      </c>
      <c r="EX40" s="56">
        <v>5</v>
      </c>
      <c r="EY40" s="56">
        <v>15</v>
      </c>
      <c r="EZ40" s="56">
        <v>15</v>
      </c>
      <c r="FA40" s="56">
        <v>47</v>
      </c>
      <c r="FB40" s="56">
        <v>60</v>
      </c>
      <c r="FC40" s="56">
        <v>64</v>
      </c>
      <c r="FD40" s="56">
        <v>68</v>
      </c>
      <c r="FE40" s="56">
        <v>72</v>
      </c>
      <c r="FF40" s="56">
        <v>15</v>
      </c>
      <c r="FG40" s="56">
        <v>23</v>
      </c>
      <c r="FH40" s="56">
        <v>38</v>
      </c>
      <c r="FI40" s="56">
        <v>49</v>
      </c>
      <c r="FJ40" s="56">
        <v>118</v>
      </c>
      <c r="FK40" s="56">
        <v>122</v>
      </c>
      <c r="FL40" s="56">
        <v>159</v>
      </c>
      <c r="FM40" s="56">
        <v>87</v>
      </c>
      <c r="FN40" s="56">
        <v>27</v>
      </c>
      <c r="FO40" s="56">
        <v>38</v>
      </c>
      <c r="FP40" s="56">
        <v>48</v>
      </c>
      <c r="FQ40" s="56">
        <v>69</v>
      </c>
      <c r="FR40" s="56">
        <v>77</v>
      </c>
      <c r="FS40" s="56">
        <v>90</v>
      </c>
      <c r="FT40" s="56">
        <v>97</v>
      </c>
      <c r="FU40" s="56">
        <v>77</v>
      </c>
      <c r="FV40" s="56">
        <v>-5</v>
      </c>
      <c r="FW40" s="56">
        <v>-1</v>
      </c>
      <c r="FX40" s="56">
        <v>2</v>
      </c>
      <c r="FY40" s="56">
        <v>3</v>
      </c>
      <c r="FZ40" s="56">
        <v>8</v>
      </c>
      <c r="GA40" s="56">
        <v>13</v>
      </c>
      <c r="GB40" s="56">
        <v>12</v>
      </c>
      <c r="GC40" s="56">
        <v>24</v>
      </c>
      <c r="GD40" s="56">
        <v>-6</v>
      </c>
      <c r="GE40" s="56">
        <v>-3</v>
      </c>
      <c r="GF40" s="56">
        <v>54</v>
      </c>
      <c r="GG40" s="56">
        <v>58</v>
      </c>
      <c r="GH40" s="56">
        <v>236</v>
      </c>
      <c r="GI40" s="56">
        <v>156</v>
      </c>
      <c r="GJ40" s="56">
        <v>196</v>
      </c>
      <c r="GK40" s="56">
        <v>83</v>
      </c>
      <c r="GL40" s="56">
        <v>2</v>
      </c>
      <c r="GM40" s="56">
        <v>2</v>
      </c>
      <c r="GN40" s="56">
        <v>4</v>
      </c>
      <c r="GO40" s="56">
        <v>0</v>
      </c>
      <c r="GP40" s="56">
        <v>4</v>
      </c>
      <c r="GQ40" s="56">
        <v>12</v>
      </c>
      <c r="GR40" s="56">
        <v>20</v>
      </c>
      <c r="GS40" s="56">
        <v>8</v>
      </c>
      <c r="GT40" s="56">
        <v>-3</v>
      </c>
      <c r="GU40" s="56">
        <v>6</v>
      </c>
      <c r="GV40" s="56">
        <v>4</v>
      </c>
      <c r="GW40" s="56">
        <v>11</v>
      </c>
      <c r="GX40" s="56">
        <v>27</v>
      </c>
      <c r="GY40" s="56">
        <v>15</v>
      </c>
      <c r="GZ40" s="56">
        <v>16</v>
      </c>
      <c r="HA40" s="56">
        <v>0</v>
      </c>
      <c r="HB40" s="56">
        <v>8</v>
      </c>
      <c r="HC40" s="56">
        <v>19</v>
      </c>
      <c r="HD40" s="56">
        <v>70</v>
      </c>
      <c r="HE40" s="56">
        <v>78</v>
      </c>
      <c r="HF40" s="56">
        <v>174</v>
      </c>
      <c r="HG40" s="56">
        <v>158</v>
      </c>
      <c r="HH40" s="56">
        <v>181</v>
      </c>
      <c r="HI40" s="56">
        <v>111</v>
      </c>
      <c r="HJ40" s="56">
        <v>-7</v>
      </c>
      <c r="HK40" s="56">
        <v>-1</v>
      </c>
      <c r="HL40" s="56">
        <v>11</v>
      </c>
      <c r="HM40" s="56">
        <v>9</v>
      </c>
      <c r="HN40" s="56">
        <v>39</v>
      </c>
      <c r="HO40" s="56">
        <v>33</v>
      </c>
      <c r="HP40" s="56">
        <v>39</v>
      </c>
      <c r="HQ40" s="56">
        <v>23</v>
      </c>
      <c r="HR40" s="56">
        <v>3</v>
      </c>
      <c r="HS40" s="56">
        <v>1</v>
      </c>
      <c r="HT40" s="56">
        <v>5</v>
      </c>
      <c r="HU40" s="56">
        <v>17</v>
      </c>
      <c r="HV40" s="56">
        <v>39</v>
      </c>
      <c r="HW40" s="56">
        <v>49</v>
      </c>
      <c r="HX40" s="56">
        <v>63</v>
      </c>
      <c r="HY40" s="56">
        <v>46</v>
      </c>
      <c r="HZ40" s="56">
        <v>10</v>
      </c>
      <c r="IA40" s="56">
        <v>33</v>
      </c>
      <c r="IB40" s="56">
        <v>102</v>
      </c>
      <c r="IC40" s="56">
        <v>100</v>
      </c>
      <c r="ID40" s="56">
        <v>126</v>
      </c>
      <c r="IE40" s="56">
        <v>213</v>
      </c>
      <c r="IF40" s="56">
        <v>234</v>
      </c>
      <c r="IG40" s="56">
        <v>152</v>
      </c>
      <c r="IH40" s="56">
        <v>15</v>
      </c>
      <c r="II40" s="56">
        <v>5</v>
      </c>
      <c r="IJ40" s="56">
        <v>25</v>
      </c>
      <c r="IK40" s="56">
        <v>14</v>
      </c>
      <c r="IL40" s="56">
        <v>59</v>
      </c>
      <c r="IM40" s="56">
        <v>53</v>
      </c>
      <c r="IN40" s="56">
        <v>39</v>
      </c>
      <c r="IO40" s="56">
        <v>62</v>
      </c>
      <c r="IP40" s="56">
        <v>-4</v>
      </c>
      <c r="IQ40" s="56">
        <v>3</v>
      </c>
      <c r="IR40" s="56">
        <v>3</v>
      </c>
      <c r="IS40" s="56">
        <v>5</v>
      </c>
      <c r="IT40" s="56">
        <v>1</v>
      </c>
      <c r="IU40" s="56">
        <v>6</v>
      </c>
      <c r="IV40" s="56">
        <v>7</v>
      </c>
      <c r="IW40" s="56">
        <v>2</v>
      </c>
      <c r="IX40" s="56">
        <v>251</v>
      </c>
      <c r="IY40" s="56">
        <v>185</v>
      </c>
      <c r="IZ40" s="56">
        <v>369</v>
      </c>
      <c r="JA40" s="56">
        <v>522</v>
      </c>
      <c r="JB40" s="56">
        <v>702</v>
      </c>
      <c r="JC40" s="56">
        <v>804</v>
      </c>
      <c r="JD40" s="56">
        <v>821</v>
      </c>
      <c r="JE40" s="56">
        <v>655</v>
      </c>
      <c r="JF40" s="56">
        <v>-21</v>
      </c>
      <c r="JG40" s="56">
        <v>-10</v>
      </c>
      <c r="JH40" s="56">
        <v>-9</v>
      </c>
      <c r="JI40" s="56">
        <v>-16</v>
      </c>
      <c r="JJ40" s="56">
        <v>2</v>
      </c>
      <c r="JK40" s="56">
        <v>13</v>
      </c>
      <c r="JL40" s="56">
        <v>26</v>
      </c>
      <c r="JM40" s="56">
        <v>34</v>
      </c>
      <c r="JN40" s="56">
        <v>9</v>
      </c>
      <c r="JO40" s="56">
        <v>3</v>
      </c>
      <c r="JP40" s="56">
        <v>5</v>
      </c>
      <c r="JQ40" s="56">
        <v>10</v>
      </c>
      <c r="JR40" s="56">
        <v>49</v>
      </c>
      <c r="JS40" s="56">
        <v>36</v>
      </c>
      <c r="JT40" s="56">
        <v>44</v>
      </c>
      <c r="JU40" s="56">
        <v>27</v>
      </c>
      <c r="JV40" s="56">
        <v>-11</v>
      </c>
      <c r="JW40" s="56">
        <v>2</v>
      </c>
      <c r="JX40" s="56">
        <v>23</v>
      </c>
      <c r="JY40" s="56">
        <v>36</v>
      </c>
      <c r="JZ40" s="56">
        <v>57</v>
      </c>
      <c r="KA40" s="56">
        <v>103</v>
      </c>
      <c r="KB40" s="56">
        <v>91</v>
      </c>
      <c r="KC40" s="56">
        <v>64</v>
      </c>
      <c r="KD40" s="56">
        <v>-87</v>
      </c>
      <c r="KE40" s="56">
        <v>-60</v>
      </c>
      <c r="KF40" s="56">
        <v>-22</v>
      </c>
      <c r="KG40" s="56">
        <v>13</v>
      </c>
      <c r="KH40" s="56">
        <v>34</v>
      </c>
      <c r="KI40" s="56">
        <v>59</v>
      </c>
      <c r="KJ40" s="56">
        <v>54</v>
      </c>
      <c r="KK40" s="56">
        <v>23</v>
      </c>
      <c r="KL40" s="56">
        <v>-30</v>
      </c>
      <c r="KM40" s="56">
        <v>5</v>
      </c>
      <c r="KN40" s="56">
        <v>38</v>
      </c>
      <c r="KO40" s="56">
        <v>50</v>
      </c>
      <c r="KP40" s="56">
        <v>158</v>
      </c>
      <c r="KQ40" s="56">
        <v>101</v>
      </c>
      <c r="KR40" s="56">
        <v>238</v>
      </c>
      <c r="KS40" s="56">
        <v>101</v>
      </c>
      <c r="KT40" s="56">
        <v>8</v>
      </c>
      <c r="KU40" s="56">
        <v>6</v>
      </c>
      <c r="KV40" s="56">
        <v>11</v>
      </c>
      <c r="KW40" s="56">
        <v>16</v>
      </c>
      <c r="KX40" s="56">
        <v>58</v>
      </c>
      <c r="KY40" s="56">
        <v>20</v>
      </c>
      <c r="KZ40" s="56">
        <v>25</v>
      </c>
      <c r="LA40" s="56">
        <v>21</v>
      </c>
      <c r="LB40" s="56">
        <v>24</v>
      </c>
      <c r="LC40" s="56">
        <v>16</v>
      </c>
      <c r="LD40" s="56">
        <v>18</v>
      </c>
      <c r="LE40" s="56">
        <v>33</v>
      </c>
      <c r="LF40" s="56">
        <v>64</v>
      </c>
      <c r="LG40" s="56">
        <v>72</v>
      </c>
      <c r="LH40" s="56">
        <v>78</v>
      </c>
      <c r="LI40" s="56">
        <v>22</v>
      </c>
      <c r="LJ40" s="56">
        <v>5</v>
      </c>
      <c r="LK40" s="56">
        <v>-11</v>
      </c>
      <c r="LL40" s="56">
        <v>19</v>
      </c>
      <c r="LM40" s="56">
        <v>18</v>
      </c>
      <c r="LN40" s="56">
        <v>48</v>
      </c>
      <c r="LO40" s="56">
        <v>38</v>
      </c>
      <c r="LP40" s="56">
        <v>25</v>
      </c>
      <c r="LQ40" s="56">
        <v>15</v>
      </c>
      <c r="LR40" s="56">
        <v>-5</v>
      </c>
      <c r="LS40" s="56">
        <v>10</v>
      </c>
      <c r="LT40" s="56">
        <v>7</v>
      </c>
      <c r="LU40" s="56">
        <v>10</v>
      </c>
      <c r="LV40" s="56">
        <v>22</v>
      </c>
      <c r="LW40" s="56">
        <v>24</v>
      </c>
      <c r="LX40" s="56">
        <v>24</v>
      </c>
      <c r="LY40" s="56">
        <v>7</v>
      </c>
      <c r="LZ40" s="56">
        <v>21</v>
      </c>
      <c r="MA40" s="56">
        <v>-7</v>
      </c>
      <c r="MB40" s="56">
        <v>27</v>
      </c>
      <c r="MC40" s="56">
        <v>34</v>
      </c>
      <c r="MD40" s="56">
        <v>129</v>
      </c>
      <c r="ME40" s="56">
        <v>153</v>
      </c>
      <c r="MF40" s="56">
        <v>114</v>
      </c>
      <c r="MG40" s="56">
        <v>50</v>
      </c>
      <c r="MH40" s="56">
        <v>24</v>
      </c>
      <c r="MI40" s="56">
        <v>13</v>
      </c>
      <c r="MJ40" s="56">
        <v>26</v>
      </c>
      <c r="MK40" s="56">
        <v>62</v>
      </c>
      <c r="ML40" s="56">
        <v>70</v>
      </c>
      <c r="MM40" s="56">
        <v>55</v>
      </c>
      <c r="MN40" s="56">
        <v>90</v>
      </c>
      <c r="MO40" s="56">
        <v>46</v>
      </c>
      <c r="MP40" s="56">
        <v>10</v>
      </c>
      <c r="MQ40" s="56">
        <v>16</v>
      </c>
      <c r="MR40" s="56">
        <v>26</v>
      </c>
      <c r="MS40" s="56">
        <v>68</v>
      </c>
      <c r="MT40" s="56">
        <v>61</v>
      </c>
      <c r="MU40" s="56">
        <v>80</v>
      </c>
      <c r="MV40" s="56">
        <v>137</v>
      </c>
      <c r="MW40" s="56">
        <v>66</v>
      </c>
      <c r="MX40" s="56">
        <v>0</v>
      </c>
      <c r="MY40" s="56">
        <v>1</v>
      </c>
      <c r="MZ40" s="56">
        <v>1</v>
      </c>
      <c r="NA40" s="56">
        <v>0</v>
      </c>
      <c r="NB40" s="56">
        <v>15</v>
      </c>
      <c r="NC40" s="56">
        <v>22</v>
      </c>
      <c r="ND40" s="56">
        <v>6</v>
      </c>
      <c r="NE40" s="56">
        <v>3</v>
      </c>
      <c r="NF40" s="56">
        <v>3</v>
      </c>
      <c r="NG40" s="56">
        <v>-3</v>
      </c>
      <c r="NH40" s="56">
        <v>36</v>
      </c>
      <c r="NI40" s="56">
        <v>56</v>
      </c>
      <c r="NJ40" s="56">
        <v>107</v>
      </c>
      <c r="NK40" s="56">
        <v>143</v>
      </c>
      <c r="NL40" s="56">
        <v>109</v>
      </c>
      <c r="NM40" s="56">
        <v>63</v>
      </c>
      <c r="NN40" s="56">
        <v>15</v>
      </c>
      <c r="NO40" s="56">
        <v>2</v>
      </c>
      <c r="NP40" s="56">
        <v>16</v>
      </c>
      <c r="NQ40" s="56">
        <v>7</v>
      </c>
      <c r="NR40" s="56">
        <v>33</v>
      </c>
      <c r="NS40" s="56">
        <v>45</v>
      </c>
      <c r="NT40" s="56">
        <v>46</v>
      </c>
      <c r="NU40" s="56">
        <v>15</v>
      </c>
      <c r="NV40" s="56">
        <v>11</v>
      </c>
      <c r="NW40" s="56">
        <v>6</v>
      </c>
      <c r="NX40" s="56">
        <v>6</v>
      </c>
      <c r="NY40" s="56">
        <v>26</v>
      </c>
      <c r="NZ40" s="56">
        <v>27</v>
      </c>
      <c r="OA40" s="56">
        <v>30</v>
      </c>
      <c r="OB40" s="56">
        <v>40</v>
      </c>
      <c r="OC40" s="56">
        <v>19</v>
      </c>
      <c r="OD40" s="56">
        <v>-2</v>
      </c>
      <c r="OE40" s="56">
        <v>-5</v>
      </c>
      <c r="OF40" s="56">
        <v>19</v>
      </c>
      <c r="OG40" s="56">
        <v>17</v>
      </c>
      <c r="OH40" s="56">
        <v>37</v>
      </c>
      <c r="OI40" s="56">
        <v>49</v>
      </c>
      <c r="OJ40" s="56">
        <v>52</v>
      </c>
      <c r="OK40" s="56">
        <v>52</v>
      </c>
      <c r="OL40" s="56">
        <v>5</v>
      </c>
      <c r="OM40" s="56">
        <v>28</v>
      </c>
      <c r="ON40" s="56">
        <v>40</v>
      </c>
      <c r="OO40" s="56">
        <v>54</v>
      </c>
      <c r="OP40" s="56">
        <v>99</v>
      </c>
      <c r="OQ40" s="56">
        <v>127</v>
      </c>
      <c r="OR40" s="56">
        <v>89</v>
      </c>
      <c r="OS40" s="56">
        <v>68</v>
      </c>
      <c r="OT40" s="56">
        <v>8</v>
      </c>
      <c r="OU40" s="56">
        <v>2</v>
      </c>
      <c r="OV40" s="56">
        <v>62</v>
      </c>
      <c r="OW40" s="56">
        <v>129</v>
      </c>
      <c r="OX40" s="56">
        <v>227</v>
      </c>
      <c r="OY40" s="56">
        <v>307</v>
      </c>
      <c r="OZ40" s="56">
        <v>288</v>
      </c>
      <c r="PA40" s="56">
        <v>215</v>
      </c>
      <c r="PB40" s="56">
        <v>3</v>
      </c>
      <c r="PC40" s="56">
        <v>5</v>
      </c>
      <c r="PD40" s="56">
        <v>0</v>
      </c>
      <c r="PE40" s="56">
        <v>5</v>
      </c>
      <c r="PF40" s="56">
        <v>94</v>
      </c>
      <c r="PG40" s="56">
        <v>90</v>
      </c>
      <c r="PH40" s="56">
        <v>49</v>
      </c>
      <c r="PI40" s="56">
        <v>27</v>
      </c>
      <c r="PJ40" s="56">
        <v>10</v>
      </c>
      <c r="PK40" s="56">
        <v>-9</v>
      </c>
      <c r="PL40" s="56">
        <v>41</v>
      </c>
      <c r="PM40" s="56">
        <v>37</v>
      </c>
      <c r="PN40" s="56">
        <v>113</v>
      </c>
      <c r="PO40" s="56">
        <v>130</v>
      </c>
      <c r="PP40" s="56">
        <v>111</v>
      </c>
      <c r="PQ40" s="56">
        <v>77</v>
      </c>
      <c r="PR40" s="56">
        <v>0</v>
      </c>
      <c r="PS40" s="56">
        <v>3</v>
      </c>
      <c r="PT40" s="56">
        <v>-2</v>
      </c>
      <c r="PU40" s="56">
        <v>-3</v>
      </c>
      <c r="PV40" s="56">
        <v>12</v>
      </c>
      <c r="PW40" s="56">
        <v>22</v>
      </c>
      <c r="PX40" s="56">
        <v>37</v>
      </c>
      <c r="PY40" s="56">
        <v>13</v>
      </c>
      <c r="PZ40" s="56">
        <v>1</v>
      </c>
      <c r="QA40" s="56">
        <v>0</v>
      </c>
      <c r="QB40" s="56">
        <v>2</v>
      </c>
      <c r="QC40" s="56">
        <v>0</v>
      </c>
      <c r="QD40" s="56">
        <v>3</v>
      </c>
      <c r="QE40" s="56">
        <v>0</v>
      </c>
      <c r="QF40" s="56">
        <v>2</v>
      </c>
      <c r="QG40" s="56">
        <v>1</v>
      </c>
      <c r="QH40" s="56">
        <v>7</v>
      </c>
      <c r="QI40" s="56">
        <v>2</v>
      </c>
      <c r="QJ40" s="56">
        <v>21</v>
      </c>
      <c r="QK40" s="56">
        <v>30</v>
      </c>
      <c r="QL40" s="56">
        <v>59</v>
      </c>
      <c r="QM40" s="56">
        <v>62</v>
      </c>
      <c r="QN40" s="56">
        <v>55</v>
      </c>
      <c r="QO40" s="56">
        <v>24</v>
      </c>
      <c r="QP40" s="56">
        <v>-1</v>
      </c>
      <c r="QQ40" s="56">
        <v>-2</v>
      </c>
      <c r="QR40" s="56">
        <v>-2</v>
      </c>
      <c r="QS40" s="56">
        <v>12</v>
      </c>
      <c r="QT40" s="56">
        <v>20</v>
      </c>
      <c r="QU40" s="56">
        <v>35</v>
      </c>
      <c r="QV40" s="56">
        <v>14</v>
      </c>
      <c r="QW40" s="56">
        <v>2</v>
      </c>
      <c r="QX40" s="56">
        <v>57</v>
      </c>
      <c r="QY40" s="56">
        <v>16</v>
      </c>
      <c r="QZ40" s="56">
        <v>-4</v>
      </c>
      <c r="RA40" s="56">
        <v>18</v>
      </c>
      <c r="RB40" s="56">
        <v>137</v>
      </c>
      <c r="RC40" s="56">
        <v>102</v>
      </c>
      <c r="RD40" s="56">
        <v>108</v>
      </c>
      <c r="RE40" s="56">
        <v>59</v>
      </c>
      <c r="RF40" s="56">
        <v>3</v>
      </c>
      <c r="RG40" s="56">
        <v>-3</v>
      </c>
      <c r="RH40" s="56">
        <v>-1</v>
      </c>
      <c r="RI40" s="56">
        <v>3</v>
      </c>
      <c r="RJ40" s="56">
        <v>3</v>
      </c>
      <c r="RK40" s="56">
        <v>8</v>
      </c>
      <c r="RL40" s="56">
        <v>8</v>
      </c>
      <c r="RM40" s="56">
        <v>6</v>
      </c>
      <c r="RN40" s="56">
        <v>6</v>
      </c>
      <c r="RO40" s="56">
        <v>7</v>
      </c>
      <c r="RP40" s="56">
        <v>-6</v>
      </c>
      <c r="RQ40" s="56">
        <v>6</v>
      </c>
      <c r="RR40" s="56">
        <v>5</v>
      </c>
      <c r="RS40" s="56">
        <v>4</v>
      </c>
      <c r="RT40" s="56">
        <v>8</v>
      </c>
      <c r="RU40" s="56">
        <v>1</v>
      </c>
      <c r="RV40" s="56">
        <v>-2</v>
      </c>
      <c r="RW40" s="56">
        <v>-1</v>
      </c>
      <c r="RX40" s="56">
        <v>-3</v>
      </c>
      <c r="RY40" s="56">
        <v>-1</v>
      </c>
      <c r="RZ40" s="56">
        <v>4</v>
      </c>
      <c r="SA40" s="56">
        <v>1</v>
      </c>
      <c r="SB40" s="56">
        <v>7</v>
      </c>
      <c r="SC40" s="56">
        <v>2</v>
      </c>
      <c r="SD40" s="56">
        <v>3</v>
      </c>
      <c r="SE40" s="56">
        <v>1</v>
      </c>
      <c r="SF40" s="56">
        <v>4</v>
      </c>
      <c r="SG40" s="56">
        <v>5</v>
      </c>
      <c r="SH40" s="56">
        <v>5</v>
      </c>
      <c r="SI40" s="56">
        <v>7</v>
      </c>
      <c r="SJ40" s="56">
        <v>5</v>
      </c>
      <c r="SK40" s="56">
        <v>5</v>
      </c>
      <c r="SL40" s="56">
        <v>-1</v>
      </c>
      <c r="SM40" s="56">
        <v>-4</v>
      </c>
      <c r="SN40" s="56">
        <v>-2</v>
      </c>
      <c r="SO40" s="56">
        <v>-4</v>
      </c>
      <c r="SP40" s="56">
        <v>1</v>
      </c>
      <c r="SQ40" s="56">
        <v>1</v>
      </c>
      <c r="SR40" s="56">
        <v>2</v>
      </c>
      <c r="SS40" s="56">
        <v>2</v>
      </c>
      <c r="ST40" s="56">
        <v>-4</v>
      </c>
      <c r="SU40" s="56">
        <v>-5</v>
      </c>
      <c r="SV40" s="56">
        <v>-9</v>
      </c>
      <c r="SW40" s="56">
        <v>-1</v>
      </c>
      <c r="SX40" s="56">
        <v>22</v>
      </c>
      <c r="SY40" s="56">
        <v>5</v>
      </c>
      <c r="SZ40" s="56">
        <v>9</v>
      </c>
      <c r="TA40" s="56">
        <v>2</v>
      </c>
      <c r="TB40" s="56">
        <v>-11</v>
      </c>
      <c r="TC40" s="56">
        <v>-13</v>
      </c>
      <c r="TD40" s="56">
        <v>-6</v>
      </c>
      <c r="TE40" s="56">
        <v>2</v>
      </c>
      <c r="TF40" s="56">
        <v>43</v>
      </c>
      <c r="TG40" s="56">
        <v>6</v>
      </c>
      <c r="TH40" s="56">
        <v>6</v>
      </c>
      <c r="TI40" s="56">
        <v>13</v>
      </c>
      <c r="TJ40" s="56">
        <v>0</v>
      </c>
      <c r="TK40" s="56">
        <v>1</v>
      </c>
      <c r="TL40" s="56">
        <v>-3</v>
      </c>
      <c r="TM40" s="56">
        <v>5</v>
      </c>
      <c r="TN40" s="56">
        <v>2</v>
      </c>
      <c r="TO40" s="56">
        <v>16</v>
      </c>
      <c r="TP40" s="56">
        <v>13</v>
      </c>
      <c r="TQ40" s="56">
        <v>0</v>
      </c>
      <c r="TR40" s="56">
        <v>-5</v>
      </c>
      <c r="TS40" s="56">
        <v>0</v>
      </c>
      <c r="TT40" s="56">
        <v>3</v>
      </c>
      <c r="TU40" s="56">
        <v>4</v>
      </c>
      <c r="TV40" s="56">
        <v>29</v>
      </c>
      <c r="TW40" s="56">
        <v>13</v>
      </c>
      <c r="TX40" s="56">
        <v>25</v>
      </c>
      <c r="TY40" s="56">
        <v>17</v>
      </c>
      <c r="TZ40" s="56">
        <v>17</v>
      </c>
      <c r="UA40" s="56">
        <v>21</v>
      </c>
      <c r="UB40" s="56">
        <v>22</v>
      </c>
      <c r="UC40" s="56">
        <v>34</v>
      </c>
      <c r="UD40" s="56">
        <v>54</v>
      </c>
      <c r="UE40" s="56">
        <v>24</v>
      </c>
      <c r="UF40" s="56">
        <v>31</v>
      </c>
      <c r="UG40" s="56">
        <v>31</v>
      </c>
      <c r="UH40" s="56">
        <v>2</v>
      </c>
      <c r="UI40" s="56">
        <v>1</v>
      </c>
      <c r="UJ40" s="56">
        <v>-1</v>
      </c>
      <c r="UK40" s="56">
        <v>2</v>
      </c>
      <c r="UL40" s="56">
        <v>8</v>
      </c>
      <c r="UM40" s="56">
        <v>8</v>
      </c>
      <c r="UN40" s="56">
        <v>4</v>
      </c>
      <c r="UO40" s="56">
        <v>2</v>
      </c>
      <c r="UP40" s="56">
        <v>35</v>
      </c>
      <c r="UQ40" s="56">
        <v>9</v>
      </c>
      <c r="UR40" s="56">
        <v>42</v>
      </c>
      <c r="US40" s="56">
        <v>108</v>
      </c>
      <c r="UT40" s="56">
        <v>148</v>
      </c>
      <c r="UU40" s="56">
        <v>150</v>
      </c>
      <c r="UV40" s="56">
        <v>175</v>
      </c>
      <c r="UW40" s="56">
        <v>31</v>
      </c>
      <c r="UX40" s="56">
        <v>1</v>
      </c>
      <c r="UY40" s="56">
        <v>0</v>
      </c>
      <c r="UZ40" s="56">
        <v>0</v>
      </c>
      <c r="VA40" s="56">
        <v>-1</v>
      </c>
      <c r="VB40" s="56">
        <v>1</v>
      </c>
      <c r="VC40" s="56">
        <v>3</v>
      </c>
      <c r="VD40" s="56">
        <v>1</v>
      </c>
      <c r="VE40" s="56">
        <v>1</v>
      </c>
      <c r="VF40" s="56">
        <v>1</v>
      </c>
      <c r="VG40" s="56">
        <v>3</v>
      </c>
      <c r="VH40" s="56">
        <v>9</v>
      </c>
      <c r="VI40" s="56">
        <v>11</v>
      </c>
      <c r="VJ40" s="56">
        <v>9</v>
      </c>
      <c r="VK40" s="56">
        <v>16</v>
      </c>
      <c r="VL40" s="56">
        <v>8</v>
      </c>
      <c r="VM40" s="56">
        <v>-1</v>
      </c>
      <c r="VN40">
        <v>-6</v>
      </c>
      <c r="VO40">
        <v>-6</v>
      </c>
      <c r="VP40">
        <v>6</v>
      </c>
      <c r="VQ40">
        <v>8</v>
      </c>
      <c r="VR40">
        <v>41</v>
      </c>
      <c r="VS40">
        <v>14</v>
      </c>
      <c r="VT40">
        <v>7</v>
      </c>
      <c r="VU40">
        <v>1</v>
      </c>
      <c r="VV40" s="56">
        <v>-3</v>
      </c>
      <c r="VW40" s="56">
        <v>-3</v>
      </c>
      <c r="VX40" s="56">
        <v>-2</v>
      </c>
      <c r="VY40" s="56">
        <v>-4</v>
      </c>
      <c r="VZ40" s="56">
        <v>1</v>
      </c>
      <c r="WA40" s="56">
        <v>1</v>
      </c>
      <c r="WB40" s="56">
        <v>-3</v>
      </c>
      <c r="WC40" s="56">
        <v>-4</v>
      </c>
      <c r="WD40" s="56">
        <v>-2</v>
      </c>
      <c r="WE40" s="56">
        <v>0</v>
      </c>
      <c r="WF40" s="56">
        <v>6</v>
      </c>
      <c r="WG40" s="56">
        <v>1</v>
      </c>
      <c r="WH40" s="56">
        <v>11</v>
      </c>
      <c r="WI40" s="56">
        <v>35</v>
      </c>
      <c r="WJ40" s="56">
        <v>31</v>
      </c>
      <c r="WK40" s="56">
        <v>28</v>
      </c>
      <c r="WL40" s="56">
        <v>-13</v>
      </c>
      <c r="WM40" s="56">
        <v>0</v>
      </c>
      <c r="WN40" s="56">
        <v>3</v>
      </c>
      <c r="WO40" s="56">
        <v>8</v>
      </c>
      <c r="WP40" s="56">
        <v>24</v>
      </c>
      <c r="WQ40" s="56">
        <v>26</v>
      </c>
      <c r="WR40" s="56">
        <v>22</v>
      </c>
      <c r="WS40" s="56">
        <v>5</v>
      </c>
      <c r="WT40" s="56">
        <v>2</v>
      </c>
      <c r="WU40" s="56">
        <v>-4</v>
      </c>
      <c r="WV40" s="56">
        <v>2</v>
      </c>
      <c r="WW40" s="56">
        <v>8</v>
      </c>
      <c r="WX40" s="56">
        <v>1</v>
      </c>
      <c r="WY40" s="56">
        <v>2</v>
      </c>
      <c r="WZ40" s="56">
        <v>3</v>
      </c>
      <c r="XA40" s="56">
        <v>1</v>
      </c>
    </row>
    <row r="41" spans="1:625">
      <c r="A41" t="s">
        <v>939</v>
      </c>
      <c r="B41" s="56">
        <v>-63</v>
      </c>
      <c r="C41" s="56">
        <v>-18</v>
      </c>
      <c r="D41" s="56">
        <v>23</v>
      </c>
      <c r="E41" s="56">
        <v>24</v>
      </c>
      <c r="F41" s="56">
        <v>101</v>
      </c>
      <c r="G41" s="56">
        <v>73</v>
      </c>
      <c r="H41" s="56">
        <v>70</v>
      </c>
      <c r="I41" s="56">
        <v>40</v>
      </c>
      <c r="J41" s="56">
        <v>52</v>
      </c>
      <c r="K41" s="56">
        <v>56</v>
      </c>
      <c r="L41" s="56">
        <v>45</v>
      </c>
      <c r="M41" s="56">
        <v>103</v>
      </c>
      <c r="N41" s="56">
        <v>249</v>
      </c>
      <c r="O41" s="56">
        <v>280</v>
      </c>
      <c r="P41" s="56">
        <v>184</v>
      </c>
      <c r="Q41" s="56">
        <v>107</v>
      </c>
      <c r="R41" s="56">
        <v>-22</v>
      </c>
      <c r="S41" s="56">
        <v>-17</v>
      </c>
      <c r="T41" s="56">
        <v>6</v>
      </c>
      <c r="U41" s="56">
        <v>33</v>
      </c>
      <c r="V41" s="56">
        <v>148</v>
      </c>
      <c r="W41" s="56">
        <v>139</v>
      </c>
      <c r="X41" s="56">
        <v>152</v>
      </c>
      <c r="Y41" s="56">
        <v>110</v>
      </c>
      <c r="Z41" s="56">
        <v>-6</v>
      </c>
      <c r="AA41" s="56">
        <v>1</v>
      </c>
      <c r="AB41" s="56">
        <v>5</v>
      </c>
      <c r="AC41" s="56">
        <v>15</v>
      </c>
      <c r="AD41" s="56">
        <v>24</v>
      </c>
      <c r="AE41" s="56">
        <v>87</v>
      </c>
      <c r="AF41" s="56">
        <v>47</v>
      </c>
      <c r="AG41" s="56">
        <v>23</v>
      </c>
      <c r="AH41" s="56">
        <v>42</v>
      </c>
      <c r="AI41" s="56">
        <v>10</v>
      </c>
      <c r="AJ41" s="56">
        <v>0</v>
      </c>
      <c r="AK41" s="56">
        <v>23</v>
      </c>
      <c r="AL41" s="56">
        <v>102</v>
      </c>
      <c r="AM41" s="56">
        <v>71</v>
      </c>
      <c r="AN41" s="56">
        <v>103</v>
      </c>
      <c r="AO41" s="56">
        <v>71</v>
      </c>
      <c r="AP41" s="56">
        <v>-8</v>
      </c>
      <c r="AQ41" s="56">
        <v>-8</v>
      </c>
      <c r="AR41" s="56">
        <v>-3</v>
      </c>
      <c r="AS41" s="56">
        <v>2</v>
      </c>
      <c r="AT41" s="56">
        <v>121</v>
      </c>
      <c r="AU41" s="56">
        <v>55</v>
      </c>
      <c r="AV41" s="56">
        <v>39</v>
      </c>
      <c r="AW41" s="56">
        <v>7</v>
      </c>
      <c r="AX41" s="56">
        <v>-7</v>
      </c>
      <c r="AY41" s="56">
        <v>0</v>
      </c>
      <c r="AZ41" s="56">
        <v>1</v>
      </c>
      <c r="BA41" s="56">
        <v>-4</v>
      </c>
      <c r="BB41" s="56">
        <v>-2</v>
      </c>
      <c r="BC41" s="56">
        <v>4</v>
      </c>
      <c r="BD41" s="56">
        <v>3</v>
      </c>
      <c r="BE41" s="56">
        <v>-1</v>
      </c>
      <c r="BF41" s="56">
        <v>1</v>
      </c>
      <c r="BG41" s="56">
        <v>-3</v>
      </c>
      <c r="BH41" s="56">
        <v>0</v>
      </c>
      <c r="BI41" s="56">
        <v>-1</v>
      </c>
      <c r="BJ41" s="56">
        <v>13</v>
      </c>
      <c r="BK41" s="56">
        <v>6</v>
      </c>
      <c r="BL41" s="56">
        <v>10</v>
      </c>
      <c r="BM41" s="56">
        <v>1</v>
      </c>
      <c r="BN41" s="56">
        <v>9</v>
      </c>
      <c r="BO41" s="56">
        <v>9</v>
      </c>
      <c r="BP41" s="56">
        <v>4</v>
      </c>
      <c r="BQ41" s="56">
        <v>89</v>
      </c>
      <c r="BR41" s="56">
        <v>82</v>
      </c>
      <c r="BS41" s="56">
        <v>44</v>
      </c>
      <c r="BT41" s="56">
        <v>40</v>
      </c>
      <c r="BU41" s="56">
        <v>13</v>
      </c>
      <c r="BV41" s="56">
        <v>50</v>
      </c>
      <c r="BW41" s="56">
        <v>39</v>
      </c>
      <c r="BX41" s="56">
        <v>58</v>
      </c>
      <c r="BY41" s="56">
        <v>47</v>
      </c>
      <c r="BZ41" s="56">
        <v>140</v>
      </c>
      <c r="CA41" s="56">
        <v>137</v>
      </c>
      <c r="CB41" s="56">
        <v>130</v>
      </c>
      <c r="CC41" s="56">
        <v>37</v>
      </c>
      <c r="CD41" s="56">
        <v>6</v>
      </c>
      <c r="CE41" s="56">
        <v>6</v>
      </c>
      <c r="CF41" s="56">
        <v>24</v>
      </c>
      <c r="CG41" s="56">
        <v>22</v>
      </c>
      <c r="CH41" s="56">
        <v>67</v>
      </c>
      <c r="CI41" s="56">
        <v>52</v>
      </c>
      <c r="CJ41" s="56">
        <v>32</v>
      </c>
      <c r="CK41" s="56">
        <v>21</v>
      </c>
      <c r="CL41" s="56">
        <v>12</v>
      </c>
      <c r="CM41" s="56">
        <v>13</v>
      </c>
      <c r="CN41" s="56">
        <v>43</v>
      </c>
      <c r="CO41" s="56">
        <v>33</v>
      </c>
      <c r="CP41" s="56">
        <v>41</v>
      </c>
      <c r="CQ41" s="56">
        <v>66</v>
      </c>
      <c r="CR41" s="56">
        <v>67</v>
      </c>
      <c r="CS41" s="56">
        <v>50</v>
      </c>
      <c r="CT41" s="56">
        <v>-7</v>
      </c>
      <c r="CU41" s="56">
        <v>0</v>
      </c>
      <c r="CV41" s="56">
        <v>-6</v>
      </c>
      <c r="CW41" s="56">
        <v>31</v>
      </c>
      <c r="CX41" s="56">
        <v>43</v>
      </c>
      <c r="CY41" s="56">
        <v>51</v>
      </c>
      <c r="CZ41" s="56">
        <v>80</v>
      </c>
      <c r="DA41" s="56">
        <v>42</v>
      </c>
      <c r="DB41" s="56">
        <v>3</v>
      </c>
      <c r="DC41" s="56">
        <v>1</v>
      </c>
      <c r="DD41" s="56">
        <v>-1</v>
      </c>
      <c r="DE41" s="56">
        <v>6</v>
      </c>
      <c r="DF41" s="56">
        <v>18</v>
      </c>
      <c r="DG41" s="56">
        <v>25</v>
      </c>
      <c r="DH41" s="56">
        <v>16</v>
      </c>
      <c r="DI41" s="56">
        <v>2</v>
      </c>
      <c r="DJ41" s="56">
        <v>22</v>
      </c>
      <c r="DK41" s="56">
        <v>19</v>
      </c>
      <c r="DL41" s="56">
        <v>43</v>
      </c>
      <c r="DM41" s="56">
        <v>56</v>
      </c>
      <c r="DN41" s="56">
        <v>86</v>
      </c>
      <c r="DO41" s="56">
        <v>100</v>
      </c>
      <c r="DP41" s="56">
        <v>72</v>
      </c>
      <c r="DQ41" s="56">
        <v>57</v>
      </c>
      <c r="DR41" s="56">
        <v>22</v>
      </c>
      <c r="DS41" s="56">
        <v>11</v>
      </c>
      <c r="DT41" s="56">
        <v>43</v>
      </c>
      <c r="DU41" s="56">
        <v>32</v>
      </c>
      <c r="DV41" s="56">
        <v>136</v>
      </c>
      <c r="DW41" s="56">
        <v>150</v>
      </c>
      <c r="DX41" s="56">
        <v>117</v>
      </c>
      <c r="DY41" s="56">
        <v>76</v>
      </c>
      <c r="DZ41" s="56">
        <v>6</v>
      </c>
      <c r="EA41" s="56">
        <v>0</v>
      </c>
      <c r="EB41" s="56">
        <v>3</v>
      </c>
      <c r="EC41" s="56">
        <v>11</v>
      </c>
      <c r="ED41" s="56">
        <v>43</v>
      </c>
      <c r="EE41" s="56">
        <v>92</v>
      </c>
      <c r="EF41" s="56">
        <v>65</v>
      </c>
      <c r="EG41" s="56">
        <v>30</v>
      </c>
      <c r="EH41" s="56">
        <v>-9</v>
      </c>
      <c r="EI41" s="56">
        <v>-5</v>
      </c>
      <c r="EJ41" s="56">
        <v>-1</v>
      </c>
      <c r="EK41" s="56">
        <v>7</v>
      </c>
      <c r="EL41" s="56">
        <v>82</v>
      </c>
      <c r="EM41" s="56">
        <v>70</v>
      </c>
      <c r="EN41" s="56">
        <v>26</v>
      </c>
      <c r="EO41" s="56">
        <v>10</v>
      </c>
      <c r="EP41" s="56">
        <v>1</v>
      </c>
      <c r="EQ41" s="56">
        <v>-2</v>
      </c>
      <c r="ER41" s="56">
        <v>2</v>
      </c>
      <c r="ES41" s="56">
        <v>-2</v>
      </c>
      <c r="ET41" s="56">
        <v>-2</v>
      </c>
      <c r="EU41" s="56">
        <v>4</v>
      </c>
      <c r="EV41" s="56">
        <v>4</v>
      </c>
      <c r="EW41" s="56">
        <v>2</v>
      </c>
      <c r="EX41" s="56">
        <v>13</v>
      </c>
      <c r="EY41" s="56">
        <v>11</v>
      </c>
      <c r="EZ41" s="56">
        <v>11</v>
      </c>
      <c r="FA41" s="56">
        <v>39</v>
      </c>
      <c r="FB41" s="56">
        <v>57</v>
      </c>
      <c r="FC41" s="56">
        <v>67</v>
      </c>
      <c r="FD41" s="56">
        <v>74</v>
      </c>
      <c r="FE41" s="56">
        <v>64</v>
      </c>
      <c r="FF41" s="56">
        <v>27</v>
      </c>
      <c r="FG41" s="56">
        <v>37</v>
      </c>
      <c r="FH41" s="56">
        <v>43</v>
      </c>
      <c r="FI41" s="56">
        <v>46</v>
      </c>
      <c r="FJ41" s="56">
        <v>109</v>
      </c>
      <c r="FK41" s="56">
        <v>136</v>
      </c>
      <c r="FL41" s="56">
        <v>128</v>
      </c>
      <c r="FM41" s="56">
        <v>91</v>
      </c>
      <c r="FN41" s="56">
        <v>20</v>
      </c>
      <c r="FO41" s="56">
        <v>31</v>
      </c>
      <c r="FP41" s="56">
        <v>68</v>
      </c>
      <c r="FQ41" s="56">
        <v>59</v>
      </c>
      <c r="FR41" s="56">
        <v>66</v>
      </c>
      <c r="FS41" s="56">
        <v>93</v>
      </c>
      <c r="FT41" s="56">
        <v>101</v>
      </c>
      <c r="FU41" s="56">
        <v>70</v>
      </c>
      <c r="FV41" s="56">
        <v>-3</v>
      </c>
      <c r="FW41" s="56">
        <v>-7</v>
      </c>
      <c r="FX41" s="56">
        <v>2</v>
      </c>
      <c r="FY41" s="56">
        <v>7</v>
      </c>
      <c r="FZ41" s="56">
        <v>13</v>
      </c>
      <c r="GA41" s="56">
        <v>3</v>
      </c>
      <c r="GB41" s="56">
        <v>17</v>
      </c>
      <c r="GC41" s="56">
        <v>50</v>
      </c>
      <c r="GD41" s="56">
        <v>-19</v>
      </c>
      <c r="GE41" s="56">
        <v>13</v>
      </c>
      <c r="GF41" s="56">
        <v>55</v>
      </c>
      <c r="GG41" s="56">
        <v>58</v>
      </c>
      <c r="GH41" s="56">
        <v>212</v>
      </c>
      <c r="GI41" s="56">
        <v>175</v>
      </c>
      <c r="GJ41" s="56">
        <v>188</v>
      </c>
      <c r="GK41" s="56">
        <v>82</v>
      </c>
      <c r="GL41" s="56">
        <v>1</v>
      </c>
      <c r="GM41" s="56">
        <v>-3</v>
      </c>
      <c r="GN41" s="56">
        <v>3</v>
      </c>
      <c r="GO41" s="56">
        <v>0</v>
      </c>
      <c r="GP41" s="56">
        <v>4</v>
      </c>
      <c r="GQ41" s="56">
        <v>4</v>
      </c>
      <c r="GR41" s="56">
        <v>15</v>
      </c>
      <c r="GS41" s="56">
        <v>8</v>
      </c>
      <c r="GT41" s="56">
        <v>-6</v>
      </c>
      <c r="GU41" s="56">
        <v>3</v>
      </c>
      <c r="GV41" s="56">
        <v>4</v>
      </c>
      <c r="GW41" s="56">
        <v>5</v>
      </c>
      <c r="GX41" s="56">
        <v>27</v>
      </c>
      <c r="GY41" s="56">
        <v>29</v>
      </c>
      <c r="GZ41" s="56">
        <v>15</v>
      </c>
      <c r="HA41" s="56">
        <v>1</v>
      </c>
      <c r="HB41" s="56">
        <v>15</v>
      </c>
      <c r="HC41" s="56">
        <v>19</v>
      </c>
      <c r="HD41" s="56">
        <v>59</v>
      </c>
      <c r="HE41" s="56">
        <v>86</v>
      </c>
      <c r="HF41" s="56">
        <v>130</v>
      </c>
      <c r="HG41" s="56">
        <v>173</v>
      </c>
      <c r="HH41" s="56">
        <v>182</v>
      </c>
      <c r="HI41" s="56">
        <v>124</v>
      </c>
      <c r="HJ41" s="56">
        <v>-10</v>
      </c>
      <c r="HK41" s="56">
        <v>-3</v>
      </c>
      <c r="HL41" s="56">
        <v>6</v>
      </c>
      <c r="HM41" s="56">
        <v>9</v>
      </c>
      <c r="HN41" s="56">
        <v>24</v>
      </c>
      <c r="HO41" s="56">
        <v>43</v>
      </c>
      <c r="HP41" s="56">
        <v>45</v>
      </c>
      <c r="HQ41" s="56">
        <v>14</v>
      </c>
      <c r="HR41" s="56">
        <v>7</v>
      </c>
      <c r="HS41" s="56">
        <v>4</v>
      </c>
      <c r="HT41" s="56">
        <v>10</v>
      </c>
      <c r="HU41" s="56">
        <v>15</v>
      </c>
      <c r="HV41" s="56">
        <v>53</v>
      </c>
      <c r="HW41" s="56">
        <v>61</v>
      </c>
      <c r="HX41" s="56">
        <v>64</v>
      </c>
      <c r="HY41" s="56">
        <v>37</v>
      </c>
      <c r="HZ41" s="56">
        <v>13</v>
      </c>
      <c r="IA41" s="56">
        <v>34</v>
      </c>
      <c r="IB41" s="56">
        <v>92</v>
      </c>
      <c r="IC41" s="56">
        <v>88</v>
      </c>
      <c r="ID41" s="56">
        <v>155</v>
      </c>
      <c r="IE41" s="56">
        <v>196</v>
      </c>
      <c r="IF41" s="56">
        <v>218</v>
      </c>
      <c r="IG41" s="56">
        <v>147</v>
      </c>
      <c r="IH41" s="56">
        <v>19</v>
      </c>
      <c r="II41" s="56">
        <v>10</v>
      </c>
      <c r="IJ41" s="56">
        <v>15</v>
      </c>
      <c r="IK41" s="56">
        <v>21</v>
      </c>
      <c r="IL41" s="56">
        <v>53</v>
      </c>
      <c r="IM41" s="56">
        <v>55</v>
      </c>
      <c r="IN41" s="56">
        <v>49</v>
      </c>
      <c r="IO41" s="56">
        <v>33</v>
      </c>
      <c r="IP41" s="56">
        <v>3</v>
      </c>
      <c r="IQ41" s="56">
        <v>-3</v>
      </c>
      <c r="IR41" s="56">
        <v>3</v>
      </c>
      <c r="IS41" s="56">
        <v>2</v>
      </c>
      <c r="IT41" s="56">
        <v>3</v>
      </c>
      <c r="IU41" s="56">
        <v>10</v>
      </c>
      <c r="IV41" s="56">
        <v>4</v>
      </c>
      <c r="IW41" s="56">
        <v>3</v>
      </c>
      <c r="IX41" s="56">
        <v>235</v>
      </c>
      <c r="IY41" s="56">
        <v>174</v>
      </c>
      <c r="IZ41" s="56">
        <v>334</v>
      </c>
      <c r="JA41" s="56">
        <v>460</v>
      </c>
      <c r="JB41" s="56">
        <v>628</v>
      </c>
      <c r="JC41" s="56">
        <v>718</v>
      </c>
      <c r="JD41" s="56">
        <v>717</v>
      </c>
      <c r="JE41" s="56">
        <v>601</v>
      </c>
      <c r="JF41" s="56">
        <v>-18</v>
      </c>
      <c r="JG41" s="56">
        <v>3</v>
      </c>
      <c r="JH41" s="56">
        <v>3</v>
      </c>
      <c r="JI41" s="56">
        <v>-2</v>
      </c>
      <c r="JJ41" s="56">
        <v>9</v>
      </c>
      <c r="JK41" s="56">
        <v>7</v>
      </c>
      <c r="JL41" s="56">
        <v>32</v>
      </c>
      <c r="JM41" s="56">
        <v>31</v>
      </c>
      <c r="JN41" s="56">
        <v>-1</v>
      </c>
      <c r="JO41" s="56">
        <v>5</v>
      </c>
      <c r="JP41" s="56">
        <v>5</v>
      </c>
      <c r="JQ41" s="56">
        <v>13</v>
      </c>
      <c r="JR41" s="56">
        <v>30</v>
      </c>
      <c r="JS41" s="56">
        <v>28</v>
      </c>
      <c r="JT41" s="56">
        <v>40</v>
      </c>
      <c r="JU41" s="56">
        <v>19</v>
      </c>
      <c r="JV41" s="56">
        <v>-1</v>
      </c>
      <c r="JW41" s="56">
        <v>10</v>
      </c>
      <c r="JX41" s="56">
        <v>23</v>
      </c>
      <c r="JY41" s="56">
        <v>50</v>
      </c>
      <c r="JZ41" s="56">
        <v>50</v>
      </c>
      <c r="KA41" s="56">
        <v>92</v>
      </c>
      <c r="KB41" s="56">
        <v>94</v>
      </c>
      <c r="KC41" s="56">
        <v>61</v>
      </c>
      <c r="KD41" s="56">
        <v>-84</v>
      </c>
      <c r="KE41" s="56">
        <v>-45</v>
      </c>
      <c r="KF41" s="56">
        <v>-33</v>
      </c>
      <c r="KG41" s="56">
        <v>0</v>
      </c>
      <c r="KH41" s="56">
        <v>29</v>
      </c>
      <c r="KI41" s="56">
        <v>51</v>
      </c>
      <c r="KJ41" s="56">
        <v>61</v>
      </c>
      <c r="KK41" s="56">
        <v>12</v>
      </c>
      <c r="KL41" s="56">
        <v>-14</v>
      </c>
      <c r="KM41" s="56">
        <v>-5</v>
      </c>
      <c r="KN41" s="56">
        <v>31</v>
      </c>
      <c r="KO41" s="56">
        <v>34</v>
      </c>
      <c r="KP41" s="56">
        <v>129</v>
      </c>
      <c r="KQ41" s="56">
        <v>114</v>
      </c>
      <c r="KR41" s="56">
        <v>211</v>
      </c>
      <c r="KS41" s="56">
        <v>91</v>
      </c>
      <c r="KT41" s="56">
        <v>3</v>
      </c>
      <c r="KU41" s="56">
        <v>10</v>
      </c>
      <c r="KV41" s="56">
        <v>10</v>
      </c>
      <c r="KW41" s="56">
        <v>16</v>
      </c>
      <c r="KX41" s="56">
        <v>59</v>
      </c>
      <c r="KY41" s="56">
        <v>33</v>
      </c>
      <c r="KZ41" s="56">
        <v>31</v>
      </c>
      <c r="LA41" s="56">
        <v>20</v>
      </c>
      <c r="LB41" s="56">
        <v>20</v>
      </c>
      <c r="LC41" s="56">
        <v>5</v>
      </c>
      <c r="LD41" s="56">
        <v>21</v>
      </c>
      <c r="LE41" s="56">
        <v>29</v>
      </c>
      <c r="LF41" s="56">
        <v>53</v>
      </c>
      <c r="LG41" s="56">
        <v>46</v>
      </c>
      <c r="LH41" s="56">
        <v>80</v>
      </c>
      <c r="LI41" s="56">
        <v>32</v>
      </c>
      <c r="LJ41" s="56">
        <v>-7</v>
      </c>
      <c r="LK41" s="56">
        <v>-10</v>
      </c>
      <c r="LL41" s="56">
        <v>10</v>
      </c>
      <c r="LM41" s="56">
        <v>12</v>
      </c>
      <c r="LN41" s="56">
        <v>21</v>
      </c>
      <c r="LO41" s="56">
        <v>33</v>
      </c>
      <c r="LP41" s="56">
        <v>18</v>
      </c>
      <c r="LQ41" s="56">
        <v>1</v>
      </c>
      <c r="LR41" s="56">
        <v>1</v>
      </c>
      <c r="LS41" s="56">
        <v>12</v>
      </c>
      <c r="LT41" s="56">
        <v>7</v>
      </c>
      <c r="LU41" s="56">
        <v>4</v>
      </c>
      <c r="LV41" s="56">
        <v>25</v>
      </c>
      <c r="LW41" s="56">
        <v>18</v>
      </c>
      <c r="LX41" s="56">
        <v>8</v>
      </c>
      <c r="LY41" s="56">
        <v>4</v>
      </c>
      <c r="LZ41" s="56">
        <v>24</v>
      </c>
      <c r="MA41" s="56">
        <v>7</v>
      </c>
      <c r="MB41" s="56">
        <v>37</v>
      </c>
      <c r="MC41" s="56">
        <v>38</v>
      </c>
      <c r="MD41" s="56">
        <v>99</v>
      </c>
      <c r="ME41" s="56">
        <v>121</v>
      </c>
      <c r="MF41" s="56">
        <v>104</v>
      </c>
      <c r="MG41" s="56">
        <v>42</v>
      </c>
      <c r="MH41" s="56">
        <v>10</v>
      </c>
      <c r="MI41" s="56">
        <v>6</v>
      </c>
      <c r="MJ41" s="56">
        <v>18</v>
      </c>
      <c r="MK41" s="56">
        <v>38</v>
      </c>
      <c r="ML41" s="56">
        <v>57</v>
      </c>
      <c r="MM41" s="56">
        <v>74</v>
      </c>
      <c r="MN41" s="56">
        <v>60</v>
      </c>
      <c r="MO41" s="56">
        <v>36</v>
      </c>
      <c r="MP41" s="56">
        <v>16</v>
      </c>
      <c r="MQ41" s="56">
        <v>17</v>
      </c>
      <c r="MR41" s="56">
        <v>23</v>
      </c>
      <c r="MS41" s="56">
        <v>51</v>
      </c>
      <c r="MT41" s="56">
        <v>69</v>
      </c>
      <c r="MU41" s="56">
        <v>75</v>
      </c>
      <c r="MV41" s="56">
        <v>135</v>
      </c>
      <c r="MW41" s="56">
        <v>66</v>
      </c>
      <c r="MX41" s="56">
        <v>-2</v>
      </c>
      <c r="MY41" s="56">
        <v>0</v>
      </c>
      <c r="MZ41" s="56">
        <v>-1</v>
      </c>
      <c r="NA41" s="56">
        <v>6</v>
      </c>
      <c r="NB41" s="56">
        <v>36</v>
      </c>
      <c r="NC41" s="56">
        <v>24</v>
      </c>
      <c r="ND41" s="56">
        <v>9</v>
      </c>
      <c r="NE41" s="56">
        <v>4</v>
      </c>
      <c r="NF41" s="56">
        <v>13</v>
      </c>
      <c r="NG41" s="56">
        <v>1</v>
      </c>
      <c r="NH41" s="56">
        <v>33</v>
      </c>
      <c r="NI41" s="56">
        <v>67</v>
      </c>
      <c r="NJ41" s="56">
        <v>107</v>
      </c>
      <c r="NK41" s="56">
        <v>109</v>
      </c>
      <c r="NL41" s="56">
        <v>111</v>
      </c>
      <c r="NM41" s="56">
        <v>66</v>
      </c>
      <c r="NN41" s="56">
        <v>17</v>
      </c>
      <c r="NO41" s="56">
        <v>8</v>
      </c>
      <c r="NP41" s="56">
        <v>17</v>
      </c>
      <c r="NQ41" s="56">
        <v>7</v>
      </c>
      <c r="NR41" s="56">
        <v>29</v>
      </c>
      <c r="NS41" s="56">
        <v>32</v>
      </c>
      <c r="NT41" s="56">
        <v>52</v>
      </c>
      <c r="NU41" s="56">
        <v>17</v>
      </c>
      <c r="NV41" s="56">
        <v>9</v>
      </c>
      <c r="NW41" s="56">
        <v>7</v>
      </c>
      <c r="NX41" s="56">
        <v>9</v>
      </c>
      <c r="NY41" s="56">
        <v>10</v>
      </c>
      <c r="NZ41" s="56">
        <v>37</v>
      </c>
      <c r="OA41" s="56">
        <v>33</v>
      </c>
      <c r="OB41" s="56">
        <v>33</v>
      </c>
      <c r="OC41" s="56">
        <v>27</v>
      </c>
      <c r="OD41" s="56">
        <v>-3</v>
      </c>
      <c r="OE41" s="56">
        <v>6</v>
      </c>
      <c r="OF41" s="56">
        <v>7</v>
      </c>
      <c r="OG41" s="56">
        <v>19</v>
      </c>
      <c r="OH41" s="56">
        <v>41</v>
      </c>
      <c r="OI41" s="56">
        <v>38</v>
      </c>
      <c r="OJ41" s="56">
        <v>49</v>
      </c>
      <c r="OK41" s="56">
        <v>59</v>
      </c>
      <c r="OL41" s="56">
        <v>8</v>
      </c>
      <c r="OM41" s="56">
        <v>10</v>
      </c>
      <c r="ON41" s="56">
        <v>51</v>
      </c>
      <c r="OO41" s="56">
        <v>63</v>
      </c>
      <c r="OP41" s="56">
        <v>101</v>
      </c>
      <c r="OQ41" s="56">
        <v>106</v>
      </c>
      <c r="OR41" s="56">
        <v>87</v>
      </c>
      <c r="OS41" s="56">
        <v>68</v>
      </c>
      <c r="OT41" s="56">
        <v>6</v>
      </c>
      <c r="OU41" s="56">
        <v>10</v>
      </c>
      <c r="OV41" s="56">
        <v>57</v>
      </c>
      <c r="OW41" s="56">
        <v>105</v>
      </c>
      <c r="OX41" s="56">
        <v>239</v>
      </c>
      <c r="OY41" s="56">
        <v>236</v>
      </c>
      <c r="OZ41" s="56">
        <v>247</v>
      </c>
      <c r="PA41" s="56">
        <v>231</v>
      </c>
      <c r="PB41" s="56">
        <v>1</v>
      </c>
      <c r="PC41" s="56">
        <v>7</v>
      </c>
      <c r="PD41" s="56">
        <v>10</v>
      </c>
      <c r="PE41" s="56">
        <v>5</v>
      </c>
      <c r="PF41" s="56">
        <v>75</v>
      </c>
      <c r="PG41" s="56">
        <v>81</v>
      </c>
      <c r="PH41" s="56">
        <v>48</v>
      </c>
      <c r="PI41" s="56">
        <v>22</v>
      </c>
      <c r="PJ41" s="56">
        <v>-1</v>
      </c>
      <c r="PK41" s="56">
        <v>18</v>
      </c>
      <c r="PL41" s="56">
        <v>56</v>
      </c>
      <c r="PM41" s="56">
        <v>42</v>
      </c>
      <c r="PN41" s="56">
        <v>109</v>
      </c>
      <c r="PO41" s="56">
        <v>114</v>
      </c>
      <c r="PP41" s="56">
        <v>94</v>
      </c>
      <c r="PQ41" s="56">
        <v>45</v>
      </c>
      <c r="PR41" s="56">
        <v>-2</v>
      </c>
      <c r="PS41" s="56">
        <v>2</v>
      </c>
      <c r="PT41" s="56">
        <v>-2</v>
      </c>
      <c r="PU41" s="56">
        <v>1</v>
      </c>
      <c r="PV41" s="56">
        <v>16</v>
      </c>
      <c r="PW41" s="56">
        <v>19</v>
      </c>
      <c r="PX41" s="56">
        <v>25</v>
      </c>
      <c r="PY41" s="56">
        <v>4</v>
      </c>
      <c r="PZ41" s="56">
        <v>-1</v>
      </c>
      <c r="QA41" s="56">
        <v>1</v>
      </c>
      <c r="QB41" s="56">
        <v>1</v>
      </c>
      <c r="QC41" s="56">
        <v>1</v>
      </c>
      <c r="QD41" s="56">
        <v>1</v>
      </c>
      <c r="QE41" s="56">
        <v>1</v>
      </c>
      <c r="QF41" s="56">
        <v>4</v>
      </c>
      <c r="QG41" s="56">
        <v>0</v>
      </c>
      <c r="QH41" s="56">
        <v>19</v>
      </c>
      <c r="QI41" s="56">
        <v>2</v>
      </c>
      <c r="QJ41" s="56">
        <v>15</v>
      </c>
      <c r="QK41" s="56">
        <v>29</v>
      </c>
      <c r="QL41" s="56">
        <v>48</v>
      </c>
      <c r="QM41" s="56">
        <v>63</v>
      </c>
      <c r="QN41" s="56">
        <v>49</v>
      </c>
      <c r="QO41" s="56">
        <v>28</v>
      </c>
      <c r="QP41" s="56">
        <v>4</v>
      </c>
      <c r="QQ41" s="56">
        <v>6</v>
      </c>
      <c r="QR41" s="56">
        <v>6</v>
      </c>
      <c r="QS41" s="56">
        <v>7</v>
      </c>
      <c r="QT41" s="56">
        <v>16</v>
      </c>
      <c r="QU41" s="56">
        <v>20</v>
      </c>
      <c r="QV41" s="56">
        <v>9</v>
      </c>
      <c r="QW41" s="56">
        <v>1</v>
      </c>
      <c r="QX41" s="56">
        <v>73</v>
      </c>
      <c r="QY41" s="56">
        <v>18</v>
      </c>
      <c r="QZ41" s="56">
        <v>18</v>
      </c>
      <c r="RA41" s="56">
        <v>3</v>
      </c>
      <c r="RB41" s="56">
        <v>142</v>
      </c>
      <c r="RC41" s="56">
        <v>114</v>
      </c>
      <c r="RD41" s="56">
        <v>135</v>
      </c>
      <c r="RE41" s="56">
        <v>69</v>
      </c>
      <c r="RF41" s="56">
        <v>0</v>
      </c>
      <c r="RG41" s="56">
        <v>-2</v>
      </c>
      <c r="RH41" s="56">
        <v>-1</v>
      </c>
      <c r="RI41" s="56">
        <v>0</v>
      </c>
      <c r="RJ41" s="56">
        <v>9</v>
      </c>
      <c r="RK41" s="56">
        <v>7</v>
      </c>
      <c r="RL41" s="56">
        <v>0</v>
      </c>
      <c r="RM41" s="56">
        <v>4</v>
      </c>
      <c r="RN41" s="56">
        <v>13</v>
      </c>
      <c r="RO41" s="56">
        <v>-2</v>
      </c>
      <c r="RP41" s="56">
        <v>3</v>
      </c>
      <c r="RQ41" s="56">
        <v>11</v>
      </c>
      <c r="RR41" s="56">
        <v>19</v>
      </c>
      <c r="RS41" s="56">
        <v>4</v>
      </c>
      <c r="RT41" s="56">
        <v>4</v>
      </c>
      <c r="RU41" s="56">
        <v>4</v>
      </c>
      <c r="RV41" s="56">
        <v>-6</v>
      </c>
      <c r="RW41" s="56">
        <v>-4</v>
      </c>
      <c r="RX41" s="56">
        <v>0</v>
      </c>
      <c r="RY41" s="56">
        <v>2</v>
      </c>
      <c r="RZ41" s="56">
        <v>0</v>
      </c>
      <c r="SA41" s="56">
        <v>3</v>
      </c>
      <c r="SB41" s="56">
        <v>2</v>
      </c>
      <c r="SC41" s="56">
        <v>0</v>
      </c>
      <c r="SD41" s="56">
        <v>-2</v>
      </c>
      <c r="SE41" s="56">
        <v>3</v>
      </c>
      <c r="SF41" s="56">
        <v>4</v>
      </c>
      <c r="SG41" s="56">
        <v>3</v>
      </c>
      <c r="SH41" s="56">
        <v>1</v>
      </c>
      <c r="SI41" s="56">
        <v>6</v>
      </c>
      <c r="SJ41" s="56">
        <v>6</v>
      </c>
      <c r="SK41" s="56">
        <v>5</v>
      </c>
      <c r="SL41" s="56">
        <v>-6</v>
      </c>
      <c r="SM41" s="56">
        <v>0</v>
      </c>
      <c r="SN41" s="56">
        <v>-5</v>
      </c>
      <c r="SO41" s="56">
        <v>3</v>
      </c>
      <c r="SP41" s="56">
        <v>3</v>
      </c>
      <c r="SQ41" s="56">
        <v>2</v>
      </c>
      <c r="SR41" s="56">
        <v>3</v>
      </c>
      <c r="SS41" s="56">
        <v>3</v>
      </c>
      <c r="ST41" s="56">
        <v>-10</v>
      </c>
      <c r="SU41" s="56">
        <v>2</v>
      </c>
      <c r="SV41" s="56">
        <v>-9</v>
      </c>
      <c r="SW41" s="56">
        <v>0</v>
      </c>
      <c r="SX41" s="56">
        <v>23</v>
      </c>
      <c r="SY41" s="56">
        <v>4</v>
      </c>
      <c r="SZ41" s="56">
        <v>14</v>
      </c>
      <c r="TA41" s="56">
        <v>9</v>
      </c>
      <c r="TB41" s="56">
        <v>-2</v>
      </c>
      <c r="TC41" s="56">
        <v>-11</v>
      </c>
      <c r="TD41" s="56">
        <v>-5</v>
      </c>
      <c r="TE41" s="56">
        <v>2</v>
      </c>
      <c r="TF41" s="56">
        <v>37</v>
      </c>
      <c r="TG41" s="56">
        <v>18</v>
      </c>
      <c r="TH41" s="56">
        <v>18</v>
      </c>
      <c r="TI41" s="56">
        <v>7</v>
      </c>
      <c r="TJ41" s="56">
        <v>-1</v>
      </c>
      <c r="TK41" s="56">
        <v>-4</v>
      </c>
      <c r="TL41" s="56">
        <v>3</v>
      </c>
      <c r="TM41" s="56">
        <v>3</v>
      </c>
      <c r="TN41" s="56">
        <v>10</v>
      </c>
      <c r="TO41" s="56">
        <v>12</v>
      </c>
      <c r="TP41" s="56">
        <v>14</v>
      </c>
      <c r="TQ41" s="56">
        <v>6</v>
      </c>
      <c r="TR41" s="56">
        <v>0</v>
      </c>
      <c r="TS41" s="56">
        <v>5</v>
      </c>
      <c r="TT41" s="56">
        <v>1</v>
      </c>
      <c r="TU41" s="56">
        <v>2</v>
      </c>
      <c r="TV41" s="56">
        <v>29</v>
      </c>
      <c r="TW41" s="56">
        <v>19</v>
      </c>
      <c r="TX41" s="56">
        <v>14</v>
      </c>
      <c r="TY41" s="56">
        <v>16</v>
      </c>
      <c r="TZ41" s="56">
        <v>8</v>
      </c>
      <c r="UA41" s="56">
        <v>21</v>
      </c>
      <c r="UB41" s="56">
        <v>19</v>
      </c>
      <c r="UC41" s="56">
        <v>39</v>
      </c>
      <c r="UD41" s="56">
        <v>58</v>
      </c>
      <c r="UE41" s="56">
        <v>41</v>
      </c>
      <c r="UF41" s="56">
        <v>18</v>
      </c>
      <c r="UG41" s="56">
        <v>23</v>
      </c>
      <c r="UH41" s="56">
        <v>-1</v>
      </c>
      <c r="UI41" s="56">
        <v>4</v>
      </c>
      <c r="UJ41" s="56">
        <v>-1</v>
      </c>
      <c r="UK41" s="56">
        <v>-2</v>
      </c>
      <c r="UL41" s="56">
        <v>1</v>
      </c>
      <c r="UM41" s="56">
        <v>4</v>
      </c>
      <c r="UN41" s="56">
        <v>5</v>
      </c>
      <c r="UO41" s="56">
        <v>3</v>
      </c>
      <c r="UP41" s="56">
        <v>54</v>
      </c>
      <c r="UQ41" s="56">
        <v>22</v>
      </c>
      <c r="UR41" s="56">
        <v>40</v>
      </c>
      <c r="US41" s="56">
        <v>90</v>
      </c>
      <c r="UT41" s="56">
        <v>150</v>
      </c>
      <c r="UU41" s="56">
        <v>167</v>
      </c>
      <c r="UV41" s="56">
        <v>166</v>
      </c>
      <c r="UW41" s="56">
        <v>38</v>
      </c>
      <c r="UX41" s="56">
        <v>0</v>
      </c>
      <c r="UY41" s="56">
        <v>-1</v>
      </c>
      <c r="UZ41" s="56">
        <v>0</v>
      </c>
      <c r="VA41" s="56">
        <v>0</v>
      </c>
      <c r="VB41" s="56">
        <v>3</v>
      </c>
      <c r="VC41" s="56">
        <v>1</v>
      </c>
      <c r="VD41" s="56">
        <v>2</v>
      </c>
      <c r="VE41" s="56">
        <v>4</v>
      </c>
      <c r="VF41" s="56">
        <v>1</v>
      </c>
      <c r="VG41" s="56">
        <v>5</v>
      </c>
      <c r="VH41" s="56">
        <v>5</v>
      </c>
      <c r="VI41" s="56">
        <v>15</v>
      </c>
      <c r="VJ41" s="56">
        <v>2</v>
      </c>
      <c r="VK41" s="56">
        <v>7</v>
      </c>
      <c r="VL41" s="56">
        <v>4</v>
      </c>
      <c r="VM41" s="56">
        <v>0</v>
      </c>
      <c r="VN41">
        <v>-14</v>
      </c>
      <c r="VO41">
        <v>5</v>
      </c>
      <c r="VP41">
        <v>7</v>
      </c>
      <c r="VQ41">
        <v>2</v>
      </c>
      <c r="VR41">
        <v>35</v>
      </c>
      <c r="VS41">
        <v>13</v>
      </c>
      <c r="VT41">
        <v>10</v>
      </c>
      <c r="VU41">
        <v>0</v>
      </c>
      <c r="VV41" s="56">
        <v>-2</v>
      </c>
      <c r="VW41" s="56">
        <v>-2</v>
      </c>
      <c r="VX41" s="56">
        <v>-4</v>
      </c>
      <c r="VY41" s="56">
        <v>-1</v>
      </c>
      <c r="VZ41" s="56">
        <v>2</v>
      </c>
      <c r="WA41" s="56">
        <v>1</v>
      </c>
      <c r="WB41" s="56">
        <v>-1</v>
      </c>
      <c r="WC41" s="56">
        <v>-2</v>
      </c>
      <c r="WD41" s="56">
        <v>-3</v>
      </c>
      <c r="WE41" s="56">
        <v>4</v>
      </c>
      <c r="WF41" s="56">
        <v>4</v>
      </c>
      <c r="WG41" s="56">
        <v>3</v>
      </c>
      <c r="WH41" s="56">
        <v>26</v>
      </c>
      <c r="WI41" s="56">
        <v>28</v>
      </c>
      <c r="WJ41" s="56">
        <v>46</v>
      </c>
      <c r="WK41" s="56">
        <v>18</v>
      </c>
      <c r="WL41" s="56">
        <v>-6</v>
      </c>
      <c r="WM41" s="56">
        <v>-4</v>
      </c>
      <c r="WN41" s="56">
        <v>7</v>
      </c>
      <c r="WO41" s="56">
        <v>7</v>
      </c>
      <c r="WP41" s="56">
        <v>23</v>
      </c>
      <c r="WQ41" s="56">
        <v>22</v>
      </c>
      <c r="WR41" s="56">
        <v>25</v>
      </c>
      <c r="WS41" s="56">
        <v>21</v>
      </c>
      <c r="WT41" s="56">
        <v>3</v>
      </c>
      <c r="WU41" s="56">
        <v>1</v>
      </c>
      <c r="WV41" s="56">
        <v>1</v>
      </c>
      <c r="WW41" s="56">
        <v>5</v>
      </c>
      <c r="WX41" s="56">
        <v>-1</v>
      </c>
      <c r="WY41" s="56">
        <v>4</v>
      </c>
      <c r="WZ41" s="56">
        <v>3</v>
      </c>
      <c r="XA41" s="56">
        <v>3</v>
      </c>
    </row>
    <row r="42" spans="1:625">
      <c r="A42" t="s">
        <v>940</v>
      </c>
      <c r="B42" s="56">
        <v>-41</v>
      </c>
      <c r="C42" s="56">
        <v>-24</v>
      </c>
      <c r="D42" s="56">
        <v>4</v>
      </c>
      <c r="E42" s="56">
        <v>4</v>
      </c>
      <c r="F42" s="56">
        <v>68</v>
      </c>
      <c r="G42" s="56">
        <v>60</v>
      </c>
      <c r="H42" s="56">
        <v>98</v>
      </c>
      <c r="I42" s="56">
        <v>28</v>
      </c>
      <c r="J42" s="56">
        <v>31</v>
      </c>
      <c r="K42" s="56">
        <v>41</v>
      </c>
      <c r="L42" s="56">
        <v>83</v>
      </c>
      <c r="M42" s="56">
        <v>98</v>
      </c>
      <c r="N42" s="56">
        <v>202</v>
      </c>
      <c r="O42" s="56">
        <v>197</v>
      </c>
      <c r="P42" s="56">
        <v>172</v>
      </c>
      <c r="Q42" s="56">
        <v>103</v>
      </c>
      <c r="R42" s="56">
        <v>-39</v>
      </c>
      <c r="S42" s="56">
        <v>-20</v>
      </c>
      <c r="T42" s="56">
        <v>1</v>
      </c>
      <c r="U42" s="56">
        <v>33</v>
      </c>
      <c r="V42" s="56">
        <v>123</v>
      </c>
      <c r="W42" s="56">
        <v>157</v>
      </c>
      <c r="X42" s="56">
        <v>166</v>
      </c>
      <c r="Y42" s="56">
        <v>133</v>
      </c>
      <c r="Z42" s="56">
        <v>0</v>
      </c>
      <c r="AA42" s="56">
        <v>-3</v>
      </c>
      <c r="AB42" s="56">
        <v>1</v>
      </c>
      <c r="AC42" s="56">
        <v>6</v>
      </c>
      <c r="AD42" s="56">
        <v>35</v>
      </c>
      <c r="AE42" s="56">
        <v>71</v>
      </c>
      <c r="AF42" s="56">
        <v>51</v>
      </c>
      <c r="AG42" s="56">
        <v>2</v>
      </c>
      <c r="AH42" s="56">
        <v>39</v>
      </c>
      <c r="AI42" s="56">
        <v>3</v>
      </c>
      <c r="AJ42" s="56">
        <v>5</v>
      </c>
      <c r="AK42" s="56">
        <v>3</v>
      </c>
      <c r="AL42" s="56">
        <v>85</v>
      </c>
      <c r="AM42" s="56">
        <v>79</v>
      </c>
      <c r="AN42" s="56">
        <v>90</v>
      </c>
      <c r="AO42" s="56">
        <v>64</v>
      </c>
      <c r="AP42" s="56">
        <v>-8</v>
      </c>
      <c r="AQ42" s="56">
        <v>-1</v>
      </c>
      <c r="AR42" s="56">
        <v>-4</v>
      </c>
      <c r="AS42" s="56">
        <v>7</v>
      </c>
      <c r="AT42" s="56">
        <v>86</v>
      </c>
      <c r="AU42" s="56">
        <v>65</v>
      </c>
      <c r="AV42" s="56">
        <v>22</v>
      </c>
      <c r="AW42" s="56">
        <v>12</v>
      </c>
      <c r="AX42" s="56">
        <v>-1</v>
      </c>
      <c r="AY42" s="56">
        <v>-3</v>
      </c>
      <c r="AZ42" s="56">
        <v>-5</v>
      </c>
      <c r="BA42" s="56">
        <v>-3</v>
      </c>
      <c r="BB42" s="56">
        <v>3</v>
      </c>
      <c r="BC42" s="56">
        <v>4</v>
      </c>
      <c r="BD42" s="56">
        <v>7</v>
      </c>
      <c r="BE42" s="56">
        <v>-1</v>
      </c>
      <c r="BF42" s="56">
        <v>1</v>
      </c>
      <c r="BG42" s="56">
        <v>4</v>
      </c>
      <c r="BH42" s="56">
        <v>3</v>
      </c>
      <c r="BI42" s="56">
        <v>6</v>
      </c>
      <c r="BJ42" s="56">
        <v>16</v>
      </c>
      <c r="BK42" s="56">
        <v>12</v>
      </c>
      <c r="BL42" s="56">
        <v>18</v>
      </c>
      <c r="BM42" s="56">
        <v>1</v>
      </c>
      <c r="BN42" s="56">
        <v>16</v>
      </c>
      <c r="BO42" s="56">
        <v>7</v>
      </c>
      <c r="BP42" s="56">
        <v>1</v>
      </c>
      <c r="BQ42" s="56">
        <v>100</v>
      </c>
      <c r="BR42" s="56">
        <v>54</v>
      </c>
      <c r="BS42" s="56">
        <v>37</v>
      </c>
      <c r="BT42" s="56">
        <v>43</v>
      </c>
      <c r="BU42" s="56">
        <v>26</v>
      </c>
      <c r="BV42" s="56">
        <v>59</v>
      </c>
      <c r="BW42" s="56">
        <v>14</v>
      </c>
      <c r="BX42" s="56">
        <v>43</v>
      </c>
      <c r="BY42" s="56">
        <v>60</v>
      </c>
      <c r="BZ42" s="56">
        <v>105</v>
      </c>
      <c r="CA42" s="56">
        <v>116</v>
      </c>
      <c r="CB42" s="56">
        <v>125</v>
      </c>
      <c r="CC42" s="56">
        <v>46</v>
      </c>
      <c r="CD42" s="56">
        <v>-10</v>
      </c>
      <c r="CE42" s="56">
        <v>15</v>
      </c>
      <c r="CF42" s="56">
        <v>18</v>
      </c>
      <c r="CG42" s="56">
        <v>15</v>
      </c>
      <c r="CH42" s="56">
        <v>76</v>
      </c>
      <c r="CI42" s="56">
        <v>43</v>
      </c>
      <c r="CJ42" s="56">
        <v>29</v>
      </c>
      <c r="CK42" s="56">
        <v>8</v>
      </c>
      <c r="CL42" s="56">
        <v>14</v>
      </c>
      <c r="CM42" s="56">
        <v>9</v>
      </c>
      <c r="CN42" s="56">
        <v>37</v>
      </c>
      <c r="CO42" s="56">
        <v>23</v>
      </c>
      <c r="CP42" s="56">
        <v>33</v>
      </c>
      <c r="CQ42" s="56">
        <v>63</v>
      </c>
      <c r="CR42" s="56">
        <v>57</v>
      </c>
      <c r="CS42" s="56">
        <v>58</v>
      </c>
      <c r="CT42" s="56">
        <v>-4</v>
      </c>
      <c r="CU42" s="56">
        <v>-9</v>
      </c>
      <c r="CV42" s="56">
        <v>9</v>
      </c>
      <c r="CW42" s="56">
        <v>30</v>
      </c>
      <c r="CX42" s="56">
        <v>34</v>
      </c>
      <c r="CY42" s="56">
        <v>63</v>
      </c>
      <c r="CZ42" s="56">
        <v>57</v>
      </c>
      <c r="DA42" s="56">
        <v>29</v>
      </c>
      <c r="DB42" s="56">
        <v>3</v>
      </c>
      <c r="DC42" s="56">
        <v>4</v>
      </c>
      <c r="DD42" s="56">
        <v>4</v>
      </c>
      <c r="DE42" s="56">
        <v>11</v>
      </c>
      <c r="DF42" s="56">
        <v>12</v>
      </c>
      <c r="DG42" s="56">
        <v>29</v>
      </c>
      <c r="DH42" s="56">
        <v>13</v>
      </c>
      <c r="DI42" s="56">
        <v>9</v>
      </c>
      <c r="DJ42" s="56">
        <v>28</v>
      </c>
      <c r="DK42" s="56">
        <v>28</v>
      </c>
      <c r="DL42" s="56">
        <v>43</v>
      </c>
      <c r="DM42" s="56">
        <v>46</v>
      </c>
      <c r="DN42" s="56">
        <v>94</v>
      </c>
      <c r="DO42" s="56">
        <v>85</v>
      </c>
      <c r="DP42" s="56">
        <v>83</v>
      </c>
      <c r="DQ42" s="56">
        <v>52</v>
      </c>
      <c r="DR42" s="56">
        <v>22</v>
      </c>
      <c r="DS42" s="56">
        <v>10</v>
      </c>
      <c r="DT42" s="56">
        <v>41</v>
      </c>
      <c r="DU42" s="56">
        <v>22</v>
      </c>
      <c r="DV42" s="56">
        <v>116</v>
      </c>
      <c r="DW42" s="56">
        <v>136</v>
      </c>
      <c r="DX42" s="56">
        <v>120</v>
      </c>
      <c r="DY42" s="56">
        <v>71</v>
      </c>
      <c r="DZ42" s="56">
        <v>10</v>
      </c>
      <c r="EA42" s="56">
        <v>2</v>
      </c>
      <c r="EB42" s="56">
        <v>-4</v>
      </c>
      <c r="EC42" s="56">
        <v>21</v>
      </c>
      <c r="ED42" s="56">
        <v>39</v>
      </c>
      <c r="EE42" s="56">
        <v>84</v>
      </c>
      <c r="EF42" s="56">
        <v>57</v>
      </c>
      <c r="EG42" s="56">
        <v>19</v>
      </c>
      <c r="EH42" s="56">
        <v>-13</v>
      </c>
      <c r="EI42" s="56">
        <v>-5</v>
      </c>
      <c r="EJ42" s="56">
        <v>14</v>
      </c>
      <c r="EK42" s="56">
        <v>-1</v>
      </c>
      <c r="EL42" s="56">
        <v>62</v>
      </c>
      <c r="EM42" s="56">
        <v>68</v>
      </c>
      <c r="EN42" s="56">
        <v>35</v>
      </c>
      <c r="EO42" s="56">
        <v>13</v>
      </c>
      <c r="EP42" s="56">
        <v>2</v>
      </c>
      <c r="EQ42" s="56">
        <v>-1</v>
      </c>
      <c r="ER42" s="56">
        <v>2</v>
      </c>
      <c r="ES42" s="56">
        <v>4</v>
      </c>
      <c r="ET42" s="56">
        <v>3</v>
      </c>
      <c r="EU42" s="56">
        <v>5</v>
      </c>
      <c r="EV42" s="56">
        <v>-2</v>
      </c>
      <c r="EW42" s="56">
        <v>0</v>
      </c>
      <c r="EX42" s="56">
        <v>14</v>
      </c>
      <c r="EY42" s="56">
        <v>8</v>
      </c>
      <c r="EZ42" s="56">
        <v>8</v>
      </c>
      <c r="FA42" s="56">
        <v>34</v>
      </c>
      <c r="FB42" s="56">
        <v>39</v>
      </c>
      <c r="FC42" s="56">
        <v>55</v>
      </c>
      <c r="FD42" s="56">
        <v>69</v>
      </c>
      <c r="FE42" s="56">
        <v>56</v>
      </c>
      <c r="FF42" s="56">
        <v>15</v>
      </c>
      <c r="FG42" s="56">
        <v>25</v>
      </c>
      <c r="FH42" s="56">
        <v>41</v>
      </c>
      <c r="FI42" s="56">
        <v>40</v>
      </c>
      <c r="FJ42" s="56">
        <v>97</v>
      </c>
      <c r="FK42" s="56">
        <v>131</v>
      </c>
      <c r="FL42" s="56">
        <v>122</v>
      </c>
      <c r="FM42" s="56">
        <v>63</v>
      </c>
      <c r="FN42" s="56">
        <v>20</v>
      </c>
      <c r="FO42" s="56">
        <v>27</v>
      </c>
      <c r="FP42" s="56">
        <v>64</v>
      </c>
      <c r="FQ42" s="56">
        <v>67</v>
      </c>
      <c r="FR42" s="56">
        <v>55</v>
      </c>
      <c r="FS42" s="56">
        <v>68</v>
      </c>
      <c r="FT42" s="56">
        <v>75</v>
      </c>
      <c r="FU42" s="56">
        <v>60</v>
      </c>
      <c r="FV42" s="56">
        <v>0</v>
      </c>
      <c r="FW42" s="56">
        <v>2</v>
      </c>
      <c r="FX42" s="56">
        <v>-5</v>
      </c>
      <c r="FY42" s="56">
        <v>4</v>
      </c>
      <c r="FZ42" s="56">
        <v>4</v>
      </c>
      <c r="GA42" s="56">
        <v>14</v>
      </c>
      <c r="GB42" s="56">
        <v>8</v>
      </c>
      <c r="GC42" s="56">
        <v>40</v>
      </c>
      <c r="GD42" s="56">
        <v>-14</v>
      </c>
      <c r="GE42" s="56">
        <v>17</v>
      </c>
      <c r="GF42" s="56">
        <v>42</v>
      </c>
      <c r="GG42" s="56">
        <v>55</v>
      </c>
      <c r="GH42" s="56">
        <v>200</v>
      </c>
      <c r="GI42" s="56">
        <v>147</v>
      </c>
      <c r="GJ42" s="56">
        <v>209</v>
      </c>
      <c r="GK42" s="56">
        <v>69</v>
      </c>
      <c r="GL42" s="56">
        <v>1</v>
      </c>
      <c r="GM42" s="56">
        <v>-1</v>
      </c>
      <c r="GN42" s="56">
        <v>4</v>
      </c>
      <c r="GO42" s="56">
        <v>3</v>
      </c>
      <c r="GP42" s="56">
        <v>7</v>
      </c>
      <c r="GQ42" s="56">
        <v>6</v>
      </c>
      <c r="GR42" s="56">
        <v>15</v>
      </c>
      <c r="GS42" s="56">
        <v>9</v>
      </c>
      <c r="GT42" s="56">
        <v>1</v>
      </c>
      <c r="GU42" s="56">
        <v>1</v>
      </c>
      <c r="GV42" s="56">
        <v>10</v>
      </c>
      <c r="GW42" s="56">
        <v>0</v>
      </c>
      <c r="GX42" s="56">
        <v>18</v>
      </c>
      <c r="GY42" s="56">
        <v>9</v>
      </c>
      <c r="GZ42" s="56">
        <v>12</v>
      </c>
      <c r="HA42" s="56">
        <v>5</v>
      </c>
      <c r="HB42" s="56">
        <v>26</v>
      </c>
      <c r="HC42" s="56">
        <v>26</v>
      </c>
      <c r="HD42" s="56">
        <v>92</v>
      </c>
      <c r="HE42" s="56">
        <v>61</v>
      </c>
      <c r="HF42" s="56">
        <v>145</v>
      </c>
      <c r="HG42" s="56">
        <v>148</v>
      </c>
      <c r="HH42" s="56">
        <v>181</v>
      </c>
      <c r="HI42" s="56">
        <v>106</v>
      </c>
      <c r="HJ42" s="56">
        <v>-6</v>
      </c>
      <c r="HK42" s="56">
        <v>-4</v>
      </c>
      <c r="HL42" s="56">
        <v>-2</v>
      </c>
      <c r="HM42" s="56">
        <v>4</v>
      </c>
      <c r="HN42" s="56">
        <v>32</v>
      </c>
      <c r="HO42" s="56">
        <v>25</v>
      </c>
      <c r="HP42" s="56">
        <v>40</v>
      </c>
      <c r="HQ42" s="56">
        <v>18</v>
      </c>
      <c r="HR42" s="56">
        <v>1</v>
      </c>
      <c r="HS42" s="56">
        <v>7</v>
      </c>
      <c r="HT42" s="56">
        <v>13</v>
      </c>
      <c r="HU42" s="56">
        <v>18</v>
      </c>
      <c r="HV42" s="56">
        <v>34</v>
      </c>
      <c r="HW42" s="56">
        <v>52</v>
      </c>
      <c r="HX42" s="56">
        <v>47</v>
      </c>
      <c r="HY42" s="56">
        <v>41</v>
      </c>
      <c r="HZ42" s="56">
        <v>0</v>
      </c>
      <c r="IA42" s="56">
        <v>19</v>
      </c>
      <c r="IB42" s="56">
        <v>72</v>
      </c>
      <c r="IC42" s="56">
        <v>69</v>
      </c>
      <c r="ID42" s="56">
        <v>91</v>
      </c>
      <c r="IE42" s="56">
        <v>181</v>
      </c>
      <c r="IF42" s="56">
        <v>214</v>
      </c>
      <c r="IG42" s="56">
        <v>165</v>
      </c>
      <c r="IH42" s="56">
        <v>14</v>
      </c>
      <c r="II42" s="56">
        <v>9</v>
      </c>
      <c r="IJ42" s="56">
        <v>9</v>
      </c>
      <c r="IK42" s="56">
        <v>16</v>
      </c>
      <c r="IL42" s="56">
        <v>60</v>
      </c>
      <c r="IM42" s="56">
        <v>40</v>
      </c>
      <c r="IN42" s="56">
        <v>46</v>
      </c>
      <c r="IO42" s="56">
        <v>60</v>
      </c>
      <c r="IP42" s="56">
        <v>-7</v>
      </c>
      <c r="IQ42" s="56">
        <v>4</v>
      </c>
      <c r="IR42" s="56">
        <v>4</v>
      </c>
      <c r="IS42" s="56">
        <v>7</v>
      </c>
      <c r="IT42" s="56">
        <v>8</v>
      </c>
      <c r="IU42" s="56">
        <v>1</v>
      </c>
      <c r="IV42" s="56">
        <v>9</v>
      </c>
      <c r="IW42" s="56">
        <v>2</v>
      </c>
      <c r="IX42" s="56">
        <v>177</v>
      </c>
      <c r="IY42" s="56">
        <v>179</v>
      </c>
      <c r="IZ42" s="56">
        <v>328</v>
      </c>
      <c r="JA42" s="56">
        <v>419</v>
      </c>
      <c r="JB42" s="56">
        <v>518</v>
      </c>
      <c r="JC42" s="56">
        <v>578</v>
      </c>
      <c r="JD42" s="56">
        <v>713</v>
      </c>
      <c r="JE42" s="56">
        <v>551</v>
      </c>
      <c r="JF42" s="56">
        <v>2</v>
      </c>
      <c r="JG42" s="56">
        <v>-5</v>
      </c>
      <c r="JH42" s="56">
        <v>-4</v>
      </c>
      <c r="JI42" s="56">
        <v>0</v>
      </c>
      <c r="JJ42" s="56">
        <v>7</v>
      </c>
      <c r="JK42" s="56">
        <v>16</v>
      </c>
      <c r="JL42" s="56">
        <v>27</v>
      </c>
      <c r="JM42" s="56">
        <v>42</v>
      </c>
      <c r="JN42" s="56">
        <v>8</v>
      </c>
      <c r="JO42" s="56">
        <v>3</v>
      </c>
      <c r="JP42" s="56">
        <v>-4</v>
      </c>
      <c r="JQ42" s="56">
        <v>7</v>
      </c>
      <c r="JR42" s="56">
        <v>37</v>
      </c>
      <c r="JS42" s="56">
        <v>21</v>
      </c>
      <c r="JT42" s="56">
        <v>50</v>
      </c>
      <c r="JU42" s="56">
        <v>24</v>
      </c>
      <c r="JV42" s="56">
        <v>-15</v>
      </c>
      <c r="JW42" s="56">
        <v>-10</v>
      </c>
      <c r="JX42" s="56">
        <v>25</v>
      </c>
      <c r="JY42" s="56">
        <v>21</v>
      </c>
      <c r="JZ42" s="56">
        <v>40</v>
      </c>
      <c r="KA42" s="56">
        <v>64</v>
      </c>
      <c r="KB42" s="56">
        <v>76</v>
      </c>
      <c r="KC42" s="56">
        <v>67</v>
      </c>
      <c r="KD42" s="56">
        <v>-100</v>
      </c>
      <c r="KE42" s="56">
        <v>-48</v>
      </c>
      <c r="KF42" s="56">
        <v>-16</v>
      </c>
      <c r="KG42" s="56">
        <v>16</v>
      </c>
      <c r="KH42" s="56">
        <v>34</v>
      </c>
      <c r="KI42" s="56">
        <v>41</v>
      </c>
      <c r="KJ42" s="56">
        <v>56</v>
      </c>
      <c r="KK42" s="56">
        <v>14</v>
      </c>
      <c r="KL42" s="56">
        <v>-13</v>
      </c>
      <c r="KM42" s="56">
        <v>-5</v>
      </c>
      <c r="KN42" s="56">
        <v>49</v>
      </c>
      <c r="KO42" s="56">
        <v>39</v>
      </c>
      <c r="KP42" s="56">
        <v>140</v>
      </c>
      <c r="KQ42" s="56">
        <v>98</v>
      </c>
      <c r="KR42" s="56">
        <v>214</v>
      </c>
      <c r="KS42" s="56">
        <v>77</v>
      </c>
      <c r="KT42" s="56">
        <v>1</v>
      </c>
      <c r="KU42" s="56">
        <v>15</v>
      </c>
      <c r="KV42" s="56">
        <v>17</v>
      </c>
      <c r="KW42" s="56">
        <v>21</v>
      </c>
      <c r="KX42" s="56">
        <v>58</v>
      </c>
      <c r="KY42" s="56">
        <v>26</v>
      </c>
      <c r="KZ42" s="56">
        <v>23</v>
      </c>
      <c r="LA42" s="56">
        <v>16</v>
      </c>
      <c r="LB42" s="56">
        <v>20</v>
      </c>
      <c r="LC42" s="56">
        <v>13</v>
      </c>
      <c r="LD42" s="56">
        <v>30</v>
      </c>
      <c r="LE42" s="56">
        <v>21</v>
      </c>
      <c r="LF42" s="56">
        <v>34</v>
      </c>
      <c r="LG42" s="56">
        <v>54</v>
      </c>
      <c r="LH42" s="56">
        <v>61</v>
      </c>
      <c r="LI42" s="56">
        <v>31</v>
      </c>
      <c r="LJ42" s="56">
        <v>4</v>
      </c>
      <c r="LK42" s="56">
        <v>0</v>
      </c>
      <c r="LL42" s="56">
        <v>9</v>
      </c>
      <c r="LM42" s="56">
        <v>13</v>
      </c>
      <c r="LN42" s="56">
        <v>46</v>
      </c>
      <c r="LO42" s="56">
        <v>29</v>
      </c>
      <c r="LP42" s="56">
        <v>22</v>
      </c>
      <c r="LQ42" s="56">
        <v>8</v>
      </c>
      <c r="LR42" s="56">
        <v>9</v>
      </c>
      <c r="LS42" s="56">
        <v>11</v>
      </c>
      <c r="LT42" s="56">
        <v>12</v>
      </c>
      <c r="LU42" s="56">
        <v>10</v>
      </c>
      <c r="LV42" s="56">
        <v>18</v>
      </c>
      <c r="LW42" s="56">
        <v>26</v>
      </c>
      <c r="LX42" s="56">
        <v>22</v>
      </c>
      <c r="LY42" s="56">
        <v>10</v>
      </c>
      <c r="LZ42" s="56">
        <v>21</v>
      </c>
      <c r="MA42" s="56">
        <v>13</v>
      </c>
      <c r="MB42" s="56">
        <v>19</v>
      </c>
      <c r="MC42" s="56">
        <v>38</v>
      </c>
      <c r="MD42" s="56">
        <v>114</v>
      </c>
      <c r="ME42" s="56">
        <v>123</v>
      </c>
      <c r="MF42" s="56">
        <v>112</v>
      </c>
      <c r="MG42" s="56">
        <v>52</v>
      </c>
      <c r="MH42" s="56">
        <v>8</v>
      </c>
      <c r="MI42" s="56">
        <v>13</v>
      </c>
      <c r="MJ42" s="56">
        <v>20</v>
      </c>
      <c r="MK42" s="56">
        <v>58</v>
      </c>
      <c r="ML42" s="56">
        <v>58</v>
      </c>
      <c r="MM42" s="56">
        <v>89</v>
      </c>
      <c r="MN42" s="56">
        <v>81</v>
      </c>
      <c r="MO42" s="56">
        <v>33</v>
      </c>
      <c r="MP42" s="56">
        <v>1</v>
      </c>
      <c r="MQ42" s="56">
        <v>1</v>
      </c>
      <c r="MR42" s="56">
        <v>34</v>
      </c>
      <c r="MS42" s="56">
        <v>68</v>
      </c>
      <c r="MT42" s="56">
        <v>51</v>
      </c>
      <c r="MU42" s="56">
        <v>96</v>
      </c>
      <c r="MV42" s="56">
        <v>102</v>
      </c>
      <c r="MW42" s="56">
        <v>65</v>
      </c>
      <c r="MX42" s="56">
        <v>2</v>
      </c>
      <c r="MY42" s="56">
        <v>-2</v>
      </c>
      <c r="MZ42" s="56">
        <v>2</v>
      </c>
      <c r="NA42" s="56">
        <v>-1</v>
      </c>
      <c r="NB42" s="56">
        <v>22</v>
      </c>
      <c r="NC42" s="56">
        <v>12</v>
      </c>
      <c r="ND42" s="56">
        <v>10</v>
      </c>
      <c r="NE42" s="56">
        <v>4</v>
      </c>
      <c r="NF42" s="56">
        <v>-7</v>
      </c>
      <c r="NG42" s="56">
        <v>-8</v>
      </c>
      <c r="NH42" s="56">
        <v>31</v>
      </c>
      <c r="NI42" s="56">
        <v>62</v>
      </c>
      <c r="NJ42" s="56">
        <v>79</v>
      </c>
      <c r="NK42" s="56">
        <v>91</v>
      </c>
      <c r="NL42" s="56">
        <v>93</v>
      </c>
      <c r="NM42" s="56">
        <v>56</v>
      </c>
      <c r="NN42" s="56">
        <v>15</v>
      </c>
      <c r="NO42" s="56">
        <v>2</v>
      </c>
      <c r="NP42" s="56">
        <v>25</v>
      </c>
      <c r="NQ42" s="56">
        <v>14</v>
      </c>
      <c r="NR42" s="56">
        <v>29</v>
      </c>
      <c r="NS42" s="56">
        <v>23</v>
      </c>
      <c r="NT42" s="56">
        <v>42</v>
      </c>
      <c r="NU42" s="56">
        <v>22</v>
      </c>
      <c r="NV42" s="56">
        <v>2</v>
      </c>
      <c r="NW42" s="56">
        <v>11</v>
      </c>
      <c r="NX42" s="56">
        <v>6</v>
      </c>
      <c r="NY42" s="56">
        <v>13</v>
      </c>
      <c r="NZ42" s="56">
        <v>27</v>
      </c>
      <c r="OA42" s="56">
        <v>36</v>
      </c>
      <c r="OB42" s="56">
        <v>34</v>
      </c>
      <c r="OC42" s="56">
        <v>11</v>
      </c>
      <c r="OD42" s="56">
        <v>-10</v>
      </c>
      <c r="OE42" s="56">
        <v>0</v>
      </c>
      <c r="OF42" s="56">
        <v>9</v>
      </c>
      <c r="OG42" s="56">
        <v>12</v>
      </c>
      <c r="OH42" s="56">
        <v>31</v>
      </c>
      <c r="OI42" s="56">
        <v>25</v>
      </c>
      <c r="OJ42" s="56">
        <v>41</v>
      </c>
      <c r="OK42" s="56">
        <v>55</v>
      </c>
      <c r="OL42" s="56">
        <v>2</v>
      </c>
      <c r="OM42" s="56">
        <v>20</v>
      </c>
      <c r="ON42" s="56">
        <v>40</v>
      </c>
      <c r="OO42" s="56">
        <v>48</v>
      </c>
      <c r="OP42" s="56">
        <v>98</v>
      </c>
      <c r="OQ42" s="56">
        <v>119</v>
      </c>
      <c r="OR42" s="56">
        <v>107</v>
      </c>
      <c r="OS42" s="56">
        <v>77</v>
      </c>
      <c r="OT42" s="56">
        <v>-10</v>
      </c>
      <c r="OU42" s="56">
        <v>-17</v>
      </c>
      <c r="OV42" s="56">
        <v>57</v>
      </c>
      <c r="OW42" s="56">
        <v>96</v>
      </c>
      <c r="OX42" s="56">
        <v>184</v>
      </c>
      <c r="OY42" s="56">
        <v>256</v>
      </c>
      <c r="OZ42" s="56">
        <v>248</v>
      </c>
      <c r="PA42" s="56">
        <v>203</v>
      </c>
      <c r="PB42" s="56">
        <v>3</v>
      </c>
      <c r="PC42" s="56">
        <v>7</v>
      </c>
      <c r="PD42" s="56">
        <v>1</v>
      </c>
      <c r="PE42" s="56">
        <v>4</v>
      </c>
      <c r="PF42" s="56">
        <v>78</v>
      </c>
      <c r="PG42" s="56">
        <v>91</v>
      </c>
      <c r="PH42" s="56">
        <v>53</v>
      </c>
      <c r="PI42" s="56">
        <v>18</v>
      </c>
      <c r="PJ42" s="56">
        <v>-14</v>
      </c>
      <c r="PK42" s="56">
        <v>10</v>
      </c>
      <c r="PL42" s="56">
        <v>39</v>
      </c>
      <c r="PM42" s="56">
        <v>29</v>
      </c>
      <c r="PN42" s="56">
        <v>100</v>
      </c>
      <c r="PO42" s="56">
        <v>95</v>
      </c>
      <c r="PP42" s="56">
        <v>117</v>
      </c>
      <c r="PQ42" s="56">
        <v>84</v>
      </c>
      <c r="PR42" s="56">
        <v>-3</v>
      </c>
      <c r="PS42" s="56">
        <v>2</v>
      </c>
      <c r="PT42" s="56">
        <v>0</v>
      </c>
      <c r="PU42" s="56">
        <v>-1</v>
      </c>
      <c r="PV42" s="56">
        <v>17</v>
      </c>
      <c r="PW42" s="56">
        <v>16</v>
      </c>
      <c r="PX42" s="56">
        <v>26</v>
      </c>
      <c r="PY42" s="56">
        <v>17</v>
      </c>
      <c r="PZ42" s="56">
        <v>3</v>
      </c>
      <c r="QA42" s="56">
        <v>1</v>
      </c>
      <c r="QB42" s="56">
        <v>1</v>
      </c>
      <c r="QC42" s="56">
        <v>0</v>
      </c>
      <c r="QD42" s="56">
        <v>2</v>
      </c>
      <c r="QE42" s="56">
        <v>3</v>
      </c>
      <c r="QF42" s="56">
        <v>2</v>
      </c>
      <c r="QG42" s="56">
        <v>2</v>
      </c>
      <c r="QH42" s="56">
        <v>5</v>
      </c>
      <c r="QI42" s="56">
        <v>6</v>
      </c>
      <c r="QJ42" s="56">
        <v>10</v>
      </c>
      <c r="QK42" s="56">
        <v>23</v>
      </c>
      <c r="QL42" s="56">
        <v>50</v>
      </c>
      <c r="QM42" s="56">
        <v>66</v>
      </c>
      <c r="QN42" s="56">
        <v>44</v>
      </c>
      <c r="QO42" s="56">
        <v>16</v>
      </c>
      <c r="QP42" s="56">
        <v>1</v>
      </c>
      <c r="QQ42" s="56">
        <v>-1</v>
      </c>
      <c r="QR42" s="56">
        <v>-1</v>
      </c>
      <c r="QS42" s="56">
        <v>16</v>
      </c>
      <c r="QT42" s="56">
        <v>19</v>
      </c>
      <c r="QU42" s="56">
        <v>34</v>
      </c>
      <c r="QV42" s="56">
        <v>19</v>
      </c>
      <c r="QW42" s="56">
        <v>8</v>
      </c>
      <c r="QX42" s="56">
        <v>54</v>
      </c>
      <c r="QY42" s="56">
        <v>8</v>
      </c>
      <c r="QZ42" s="56">
        <v>-3</v>
      </c>
      <c r="RA42" s="56">
        <v>23</v>
      </c>
      <c r="RB42" s="56">
        <v>121</v>
      </c>
      <c r="RC42" s="56">
        <v>120</v>
      </c>
      <c r="RD42" s="56">
        <v>123</v>
      </c>
      <c r="RE42" s="56">
        <v>60</v>
      </c>
      <c r="RF42" s="56">
        <v>1</v>
      </c>
      <c r="RG42" s="56">
        <v>1</v>
      </c>
      <c r="RH42" s="56">
        <v>2</v>
      </c>
      <c r="RI42" s="56">
        <v>3</v>
      </c>
      <c r="RJ42" s="56">
        <v>8</v>
      </c>
      <c r="RK42" s="56">
        <v>5</v>
      </c>
      <c r="RL42" s="56">
        <v>10</v>
      </c>
      <c r="RM42" s="56">
        <v>4</v>
      </c>
      <c r="RN42" s="56">
        <v>8</v>
      </c>
      <c r="RO42" s="56">
        <v>0</v>
      </c>
      <c r="RP42" s="56">
        <v>2</v>
      </c>
      <c r="RQ42" s="56">
        <v>12</v>
      </c>
      <c r="RR42" s="56">
        <v>9</v>
      </c>
      <c r="RS42" s="56">
        <v>7</v>
      </c>
      <c r="RT42" s="56">
        <v>9</v>
      </c>
      <c r="RU42" s="56">
        <v>5</v>
      </c>
      <c r="RV42" s="56">
        <v>1</v>
      </c>
      <c r="RW42" s="56">
        <v>-6</v>
      </c>
      <c r="RX42" s="56">
        <v>-2</v>
      </c>
      <c r="RY42" s="56">
        <v>0</v>
      </c>
      <c r="RZ42" s="56">
        <v>5</v>
      </c>
      <c r="SA42" s="56">
        <v>9</v>
      </c>
      <c r="SB42" s="56">
        <v>2</v>
      </c>
      <c r="SC42" s="56">
        <v>-3</v>
      </c>
      <c r="SD42" s="56">
        <v>-1</v>
      </c>
      <c r="SE42" s="56">
        <v>2</v>
      </c>
      <c r="SF42" s="56">
        <v>0</v>
      </c>
      <c r="SG42" s="56">
        <v>6</v>
      </c>
      <c r="SH42" s="56">
        <v>3</v>
      </c>
      <c r="SI42" s="56">
        <v>2</v>
      </c>
      <c r="SJ42" s="56">
        <v>5</v>
      </c>
      <c r="SK42" s="56">
        <v>2</v>
      </c>
      <c r="SL42" s="56">
        <v>0</v>
      </c>
      <c r="SM42" s="56">
        <v>-6</v>
      </c>
      <c r="SN42" s="56">
        <v>-4</v>
      </c>
      <c r="SO42" s="56">
        <v>-2</v>
      </c>
      <c r="SP42" s="56">
        <v>1</v>
      </c>
      <c r="SQ42" s="56">
        <v>4</v>
      </c>
      <c r="SR42" s="56">
        <v>4</v>
      </c>
      <c r="SS42" s="56">
        <v>0</v>
      </c>
      <c r="ST42" s="56">
        <v>-4</v>
      </c>
      <c r="SU42" s="56">
        <v>-11</v>
      </c>
      <c r="SV42" s="56">
        <v>-3</v>
      </c>
      <c r="SW42" s="56">
        <v>2</v>
      </c>
      <c r="SX42" s="56">
        <v>23</v>
      </c>
      <c r="SY42" s="56">
        <v>15</v>
      </c>
      <c r="SZ42" s="56">
        <v>11</v>
      </c>
      <c r="TA42" s="56">
        <v>8</v>
      </c>
      <c r="TB42" s="56">
        <v>0</v>
      </c>
      <c r="TC42" s="56">
        <v>-9</v>
      </c>
      <c r="TD42" s="56">
        <v>-10</v>
      </c>
      <c r="TE42" s="56">
        <v>-4</v>
      </c>
      <c r="TF42" s="56">
        <v>32</v>
      </c>
      <c r="TG42" s="56">
        <v>22</v>
      </c>
      <c r="TH42" s="56">
        <v>22</v>
      </c>
      <c r="TI42" s="56">
        <v>8</v>
      </c>
      <c r="TJ42" s="56">
        <v>-3</v>
      </c>
      <c r="TK42" s="56">
        <v>3</v>
      </c>
      <c r="TL42" s="56">
        <v>2</v>
      </c>
      <c r="TM42" s="56">
        <v>4</v>
      </c>
      <c r="TN42" s="56">
        <v>1</v>
      </c>
      <c r="TO42" s="56">
        <v>7</v>
      </c>
      <c r="TP42" s="56">
        <v>7</v>
      </c>
      <c r="TQ42" s="56">
        <v>6</v>
      </c>
      <c r="TR42" s="56">
        <v>2</v>
      </c>
      <c r="TS42" s="56">
        <v>0</v>
      </c>
      <c r="TT42" s="56">
        <v>3</v>
      </c>
      <c r="TU42" s="56">
        <v>7</v>
      </c>
      <c r="TV42" s="56">
        <v>14</v>
      </c>
      <c r="TW42" s="56">
        <v>16</v>
      </c>
      <c r="TX42" s="56">
        <v>22</v>
      </c>
      <c r="TY42" s="56">
        <v>13</v>
      </c>
      <c r="TZ42" s="56">
        <v>13</v>
      </c>
      <c r="UA42" s="56">
        <v>22</v>
      </c>
      <c r="UB42" s="56">
        <v>24</v>
      </c>
      <c r="UC42" s="56">
        <v>37</v>
      </c>
      <c r="UD42" s="56">
        <v>62</v>
      </c>
      <c r="UE42" s="56">
        <v>27</v>
      </c>
      <c r="UF42" s="56">
        <v>16</v>
      </c>
      <c r="UG42" s="56">
        <v>18</v>
      </c>
      <c r="UH42" s="56">
        <v>0</v>
      </c>
      <c r="UI42" s="56">
        <v>4</v>
      </c>
      <c r="UJ42" s="56">
        <v>-1</v>
      </c>
      <c r="UK42" s="56">
        <v>0</v>
      </c>
      <c r="UL42" s="56">
        <v>5</v>
      </c>
      <c r="UM42" s="56">
        <v>7</v>
      </c>
      <c r="UN42" s="56">
        <v>6</v>
      </c>
      <c r="UO42" s="56">
        <v>2</v>
      </c>
      <c r="UP42" s="56">
        <v>51</v>
      </c>
      <c r="UQ42" s="56">
        <v>25</v>
      </c>
      <c r="UR42" s="56">
        <v>24</v>
      </c>
      <c r="US42" s="56">
        <v>88</v>
      </c>
      <c r="UT42" s="56">
        <v>162</v>
      </c>
      <c r="UU42" s="56">
        <v>171</v>
      </c>
      <c r="UV42" s="56">
        <v>166</v>
      </c>
      <c r="UW42" s="56">
        <v>17</v>
      </c>
      <c r="UX42" s="56">
        <v>0</v>
      </c>
      <c r="UY42" s="56">
        <v>0</v>
      </c>
      <c r="UZ42" s="56">
        <v>0</v>
      </c>
      <c r="VA42" s="56">
        <v>-1</v>
      </c>
      <c r="VB42" s="56">
        <v>3</v>
      </c>
      <c r="VC42" s="56">
        <v>0</v>
      </c>
      <c r="VD42" s="56">
        <v>2</v>
      </c>
      <c r="VE42" s="56">
        <v>1</v>
      </c>
      <c r="VF42" s="56">
        <v>6</v>
      </c>
      <c r="VG42" s="56">
        <v>-2</v>
      </c>
      <c r="VH42" s="56">
        <v>-2</v>
      </c>
      <c r="VI42" s="56">
        <v>12</v>
      </c>
      <c r="VJ42" s="56">
        <v>11</v>
      </c>
      <c r="VK42" s="56">
        <v>7</v>
      </c>
      <c r="VL42" s="56">
        <v>3</v>
      </c>
      <c r="VM42" s="56">
        <v>5</v>
      </c>
      <c r="VN42">
        <v>-9</v>
      </c>
      <c r="VO42">
        <v>-1</v>
      </c>
      <c r="VP42">
        <v>7</v>
      </c>
      <c r="VQ42">
        <v>4</v>
      </c>
      <c r="VR42">
        <v>33</v>
      </c>
      <c r="VS42">
        <v>23</v>
      </c>
      <c r="VT42">
        <v>10</v>
      </c>
      <c r="VU42">
        <v>0</v>
      </c>
      <c r="VV42" s="56">
        <v>0</v>
      </c>
      <c r="VW42" s="56">
        <v>0</v>
      </c>
      <c r="VX42" s="56">
        <v>-3</v>
      </c>
      <c r="VY42" s="56">
        <v>-1</v>
      </c>
      <c r="VZ42" s="56">
        <v>-3</v>
      </c>
      <c r="WA42" s="56">
        <v>4</v>
      </c>
      <c r="WB42" s="56">
        <v>-2</v>
      </c>
      <c r="WC42" s="56">
        <v>0</v>
      </c>
      <c r="WD42" s="56">
        <v>-3</v>
      </c>
      <c r="WE42" s="56">
        <v>8</v>
      </c>
      <c r="WF42" s="56">
        <v>6</v>
      </c>
      <c r="WG42" s="56">
        <v>2</v>
      </c>
      <c r="WH42" s="56">
        <v>10</v>
      </c>
      <c r="WI42" s="56">
        <v>18</v>
      </c>
      <c r="WJ42" s="56">
        <v>22</v>
      </c>
      <c r="WK42" s="56">
        <v>26</v>
      </c>
      <c r="WL42" s="56">
        <v>4</v>
      </c>
      <c r="WM42" s="56">
        <v>-2</v>
      </c>
      <c r="WN42" s="56">
        <v>3</v>
      </c>
      <c r="WO42" s="56">
        <v>7</v>
      </c>
      <c r="WP42" s="56">
        <v>15</v>
      </c>
      <c r="WQ42" s="56">
        <v>20</v>
      </c>
      <c r="WR42" s="56">
        <v>10</v>
      </c>
      <c r="WS42" s="56">
        <v>15</v>
      </c>
      <c r="WT42" s="56">
        <v>1</v>
      </c>
      <c r="WU42" s="56">
        <v>2</v>
      </c>
      <c r="WV42" s="56">
        <v>3</v>
      </c>
      <c r="WW42" s="56">
        <v>1</v>
      </c>
      <c r="WX42" s="56">
        <v>4</v>
      </c>
      <c r="WY42" s="56">
        <v>1</v>
      </c>
      <c r="WZ42" s="56">
        <v>-1</v>
      </c>
      <c r="XA42" s="56">
        <v>-2</v>
      </c>
    </row>
    <row r="43" spans="1:625">
      <c r="A43" t="s">
        <v>941</v>
      </c>
      <c r="B43" s="56">
        <v>-67</v>
      </c>
      <c r="C43" s="56">
        <v>-8</v>
      </c>
      <c r="D43" s="56">
        <v>2</v>
      </c>
      <c r="E43" s="56">
        <v>12</v>
      </c>
      <c r="F43" s="56">
        <v>57</v>
      </c>
      <c r="G43" s="56">
        <v>47</v>
      </c>
      <c r="H43" s="56">
        <v>59</v>
      </c>
      <c r="I43" s="56">
        <v>36</v>
      </c>
      <c r="J43" s="56">
        <v>24</v>
      </c>
      <c r="K43" s="56">
        <v>35</v>
      </c>
      <c r="L43" s="56">
        <v>67</v>
      </c>
      <c r="M43" s="56">
        <v>99</v>
      </c>
      <c r="N43" s="56">
        <v>215</v>
      </c>
      <c r="O43" s="56">
        <v>219</v>
      </c>
      <c r="P43" s="56">
        <v>149</v>
      </c>
      <c r="Q43" s="56">
        <v>117</v>
      </c>
      <c r="R43" s="56">
        <v>-49</v>
      </c>
      <c r="S43" s="56">
        <v>-20</v>
      </c>
      <c r="T43" s="56">
        <v>-8</v>
      </c>
      <c r="U43" s="56">
        <v>11</v>
      </c>
      <c r="V43" s="56">
        <v>124</v>
      </c>
      <c r="W43" s="56">
        <v>126</v>
      </c>
      <c r="X43" s="56">
        <v>139</v>
      </c>
      <c r="Y43" s="56">
        <v>132</v>
      </c>
      <c r="Z43" s="56">
        <v>-1</v>
      </c>
      <c r="AA43" s="56">
        <v>-12</v>
      </c>
      <c r="AB43" s="56">
        <v>0</v>
      </c>
      <c r="AC43" s="56">
        <v>10</v>
      </c>
      <c r="AD43" s="56">
        <v>30</v>
      </c>
      <c r="AE43" s="56">
        <v>47</v>
      </c>
      <c r="AF43" s="56">
        <v>29</v>
      </c>
      <c r="AG43" s="56">
        <v>8</v>
      </c>
      <c r="AH43" s="56">
        <v>39</v>
      </c>
      <c r="AI43" s="56">
        <v>5</v>
      </c>
      <c r="AJ43" s="56">
        <v>12</v>
      </c>
      <c r="AK43" s="56">
        <v>17</v>
      </c>
      <c r="AL43" s="56">
        <v>72</v>
      </c>
      <c r="AM43" s="56">
        <v>92</v>
      </c>
      <c r="AN43" s="56">
        <v>98</v>
      </c>
      <c r="AO43" s="56">
        <v>65</v>
      </c>
      <c r="AP43" s="56">
        <v>-3</v>
      </c>
      <c r="AQ43" s="56">
        <v>-4</v>
      </c>
      <c r="AR43" s="56">
        <v>0</v>
      </c>
      <c r="AS43" s="56">
        <v>4</v>
      </c>
      <c r="AT43" s="56">
        <v>123</v>
      </c>
      <c r="AU43" s="56">
        <v>58</v>
      </c>
      <c r="AV43" s="56">
        <v>25</v>
      </c>
      <c r="AW43" s="56">
        <v>18</v>
      </c>
      <c r="AX43" s="56">
        <v>-3</v>
      </c>
      <c r="AY43" s="56">
        <v>2</v>
      </c>
      <c r="AZ43" s="56">
        <v>-3</v>
      </c>
      <c r="BA43" s="56">
        <v>-2</v>
      </c>
      <c r="BB43" s="56">
        <v>5</v>
      </c>
      <c r="BC43" s="56">
        <v>12</v>
      </c>
      <c r="BD43" s="56">
        <v>5</v>
      </c>
      <c r="BE43" s="56">
        <v>-2</v>
      </c>
      <c r="BF43" s="56">
        <v>4</v>
      </c>
      <c r="BG43" s="56">
        <v>0</v>
      </c>
      <c r="BH43" s="56">
        <v>-1</v>
      </c>
      <c r="BI43" s="56">
        <v>2</v>
      </c>
      <c r="BJ43" s="56">
        <v>26</v>
      </c>
      <c r="BK43" s="56">
        <v>19</v>
      </c>
      <c r="BL43" s="56">
        <v>12</v>
      </c>
      <c r="BM43" s="56">
        <v>6</v>
      </c>
      <c r="BN43" s="56">
        <v>8</v>
      </c>
      <c r="BO43" s="56">
        <v>7</v>
      </c>
      <c r="BP43" s="56">
        <v>2</v>
      </c>
      <c r="BQ43" s="56">
        <v>94</v>
      </c>
      <c r="BR43" s="56">
        <v>73</v>
      </c>
      <c r="BS43" s="56">
        <v>22</v>
      </c>
      <c r="BT43" s="56">
        <v>42</v>
      </c>
      <c r="BU43" s="56">
        <v>18</v>
      </c>
      <c r="BV43" s="56">
        <v>58</v>
      </c>
      <c r="BW43" s="56">
        <v>29</v>
      </c>
      <c r="BX43" s="56">
        <v>46</v>
      </c>
      <c r="BY43" s="56">
        <v>58</v>
      </c>
      <c r="BZ43" s="56">
        <v>120</v>
      </c>
      <c r="CA43" s="56">
        <v>103</v>
      </c>
      <c r="CB43" s="56">
        <v>86</v>
      </c>
      <c r="CC43" s="56">
        <v>45</v>
      </c>
      <c r="CD43" s="56">
        <v>2</v>
      </c>
      <c r="CE43" s="56">
        <v>13</v>
      </c>
      <c r="CF43" s="56">
        <v>15</v>
      </c>
      <c r="CG43" s="56">
        <v>29</v>
      </c>
      <c r="CH43" s="56">
        <v>61</v>
      </c>
      <c r="CI43" s="56">
        <v>37</v>
      </c>
      <c r="CJ43" s="56">
        <v>38</v>
      </c>
      <c r="CK43" s="56">
        <v>9</v>
      </c>
      <c r="CL43" s="56">
        <v>23</v>
      </c>
      <c r="CM43" s="56">
        <v>6</v>
      </c>
      <c r="CN43" s="56">
        <v>34</v>
      </c>
      <c r="CO43" s="56">
        <v>24</v>
      </c>
      <c r="CP43" s="56">
        <v>40</v>
      </c>
      <c r="CQ43" s="56">
        <v>50</v>
      </c>
      <c r="CR43" s="56">
        <v>67</v>
      </c>
      <c r="CS43" s="56">
        <v>52</v>
      </c>
      <c r="CT43" s="56">
        <v>2</v>
      </c>
      <c r="CU43" s="56">
        <v>-5</v>
      </c>
      <c r="CV43" s="56">
        <v>2</v>
      </c>
      <c r="CW43" s="56">
        <v>32</v>
      </c>
      <c r="CX43" s="56">
        <v>55</v>
      </c>
      <c r="CY43" s="56">
        <v>58</v>
      </c>
      <c r="CZ43" s="56">
        <v>66</v>
      </c>
      <c r="DA43" s="56">
        <v>31</v>
      </c>
      <c r="DB43" s="56">
        <v>9</v>
      </c>
      <c r="DC43" s="56">
        <v>6</v>
      </c>
      <c r="DD43" s="56">
        <v>7</v>
      </c>
      <c r="DE43" s="56">
        <v>5</v>
      </c>
      <c r="DF43" s="56">
        <v>11</v>
      </c>
      <c r="DG43" s="56">
        <v>14</v>
      </c>
      <c r="DH43" s="56">
        <v>3</v>
      </c>
      <c r="DI43" s="56">
        <v>12</v>
      </c>
      <c r="DJ43" s="56">
        <v>28</v>
      </c>
      <c r="DK43" s="56">
        <v>15</v>
      </c>
      <c r="DL43" s="56">
        <v>26</v>
      </c>
      <c r="DM43" s="56">
        <v>43</v>
      </c>
      <c r="DN43" s="56">
        <v>76</v>
      </c>
      <c r="DO43" s="56">
        <v>61</v>
      </c>
      <c r="DP43" s="56">
        <v>96</v>
      </c>
      <c r="DQ43" s="56">
        <v>63</v>
      </c>
      <c r="DR43" s="56">
        <v>9</v>
      </c>
      <c r="DS43" s="56">
        <v>-4</v>
      </c>
      <c r="DT43" s="56">
        <v>29</v>
      </c>
      <c r="DU43" s="56">
        <v>34</v>
      </c>
      <c r="DV43" s="56">
        <v>119</v>
      </c>
      <c r="DW43" s="56">
        <v>110</v>
      </c>
      <c r="DX43" s="56">
        <v>124</v>
      </c>
      <c r="DY43" s="56">
        <v>85</v>
      </c>
      <c r="DZ43" s="56">
        <v>12</v>
      </c>
      <c r="EA43" s="56">
        <v>2</v>
      </c>
      <c r="EB43" s="56">
        <v>7</v>
      </c>
      <c r="EC43" s="56">
        <v>9</v>
      </c>
      <c r="ED43" s="56">
        <v>30</v>
      </c>
      <c r="EE43" s="56">
        <v>63</v>
      </c>
      <c r="EF43" s="56">
        <v>56</v>
      </c>
      <c r="EG43" s="56">
        <v>20</v>
      </c>
      <c r="EH43" s="56">
        <v>-11</v>
      </c>
      <c r="EI43" s="56">
        <v>-2</v>
      </c>
      <c r="EJ43" s="56">
        <v>1</v>
      </c>
      <c r="EK43" s="56">
        <v>5</v>
      </c>
      <c r="EL43" s="56">
        <v>42</v>
      </c>
      <c r="EM43" s="56">
        <v>56</v>
      </c>
      <c r="EN43" s="56">
        <v>22</v>
      </c>
      <c r="EO43" s="56">
        <v>4</v>
      </c>
      <c r="EP43" s="56">
        <v>2</v>
      </c>
      <c r="EQ43" s="56">
        <v>1</v>
      </c>
      <c r="ER43" s="56">
        <v>5</v>
      </c>
      <c r="ES43" s="56">
        <v>-3</v>
      </c>
      <c r="ET43" s="56">
        <v>0</v>
      </c>
      <c r="EU43" s="56">
        <v>2</v>
      </c>
      <c r="EV43" s="56">
        <v>0</v>
      </c>
      <c r="EW43" s="56">
        <v>3</v>
      </c>
      <c r="EX43" s="56">
        <v>23</v>
      </c>
      <c r="EY43" s="56">
        <v>13</v>
      </c>
      <c r="EZ43" s="56">
        <v>13</v>
      </c>
      <c r="FA43" s="56">
        <v>24</v>
      </c>
      <c r="FB43" s="56">
        <v>39</v>
      </c>
      <c r="FC43" s="56">
        <v>40</v>
      </c>
      <c r="FD43" s="56">
        <v>53</v>
      </c>
      <c r="FE43" s="56">
        <v>60</v>
      </c>
      <c r="FF43" s="56">
        <v>13</v>
      </c>
      <c r="FG43" s="56">
        <v>14</v>
      </c>
      <c r="FH43" s="56">
        <v>29</v>
      </c>
      <c r="FI43" s="56">
        <v>48</v>
      </c>
      <c r="FJ43" s="56">
        <v>106</v>
      </c>
      <c r="FK43" s="56">
        <v>121</v>
      </c>
      <c r="FL43" s="56">
        <v>119</v>
      </c>
      <c r="FM43" s="56">
        <v>74</v>
      </c>
      <c r="FN43" s="56">
        <v>39</v>
      </c>
      <c r="FO43" s="56">
        <v>25</v>
      </c>
      <c r="FP43" s="56">
        <v>46</v>
      </c>
      <c r="FQ43" s="56">
        <v>63</v>
      </c>
      <c r="FR43" s="56">
        <v>65</v>
      </c>
      <c r="FS43" s="56">
        <v>72</v>
      </c>
      <c r="FT43" s="56">
        <v>73</v>
      </c>
      <c r="FU43" s="56">
        <v>72</v>
      </c>
      <c r="FV43" s="56">
        <v>-4</v>
      </c>
      <c r="FW43" s="56">
        <v>1</v>
      </c>
      <c r="FX43" s="56">
        <v>-10</v>
      </c>
      <c r="FY43" s="56">
        <v>1</v>
      </c>
      <c r="FZ43" s="56">
        <v>2</v>
      </c>
      <c r="GA43" s="56">
        <v>9</v>
      </c>
      <c r="GB43" s="56">
        <v>16</v>
      </c>
      <c r="GC43" s="56">
        <v>36</v>
      </c>
      <c r="GD43" s="56">
        <v>-13</v>
      </c>
      <c r="GE43" s="56">
        <v>-1</v>
      </c>
      <c r="GF43" s="56">
        <v>47</v>
      </c>
      <c r="GG43" s="56">
        <v>45</v>
      </c>
      <c r="GH43" s="56">
        <v>204</v>
      </c>
      <c r="GI43" s="56">
        <v>149</v>
      </c>
      <c r="GJ43" s="56">
        <v>171</v>
      </c>
      <c r="GK43" s="56">
        <v>60</v>
      </c>
      <c r="GL43" s="56">
        <v>-2</v>
      </c>
      <c r="GM43" s="56">
        <v>-1</v>
      </c>
      <c r="GN43" s="56">
        <v>3</v>
      </c>
      <c r="GO43" s="56">
        <v>8</v>
      </c>
      <c r="GP43" s="56">
        <v>15</v>
      </c>
      <c r="GQ43" s="56">
        <v>13</v>
      </c>
      <c r="GR43" s="56">
        <v>13</v>
      </c>
      <c r="GS43" s="56">
        <v>18</v>
      </c>
      <c r="GT43" s="56">
        <v>-3</v>
      </c>
      <c r="GU43" s="56">
        <v>3</v>
      </c>
      <c r="GV43" s="56">
        <v>8</v>
      </c>
      <c r="GW43" s="56">
        <v>4</v>
      </c>
      <c r="GX43" s="56">
        <v>15</v>
      </c>
      <c r="GY43" s="56">
        <v>16</v>
      </c>
      <c r="GZ43" s="56">
        <v>21</v>
      </c>
      <c r="HA43" s="56">
        <v>6</v>
      </c>
      <c r="HB43" s="56">
        <v>34</v>
      </c>
      <c r="HC43" s="56">
        <v>30</v>
      </c>
      <c r="HD43" s="56">
        <v>54</v>
      </c>
      <c r="HE43" s="56">
        <v>70</v>
      </c>
      <c r="HF43" s="56">
        <v>132</v>
      </c>
      <c r="HG43" s="56">
        <v>125</v>
      </c>
      <c r="HH43" s="56">
        <v>167</v>
      </c>
      <c r="HI43" s="56">
        <v>119</v>
      </c>
      <c r="HJ43" s="56">
        <v>-3</v>
      </c>
      <c r="HK43" s="56">
        <v>-9</v>
      </c>
      <c r="HL43" s="56">
        <v>1</v>
      </c>
      <c r="HM43" s="56">
        <v>4</v>
      </c>
      <c r="HN43" s="56">
        <v>31</v>
      </c>
      <c r="HO43" s="56">
        <v>22</v>
      </c>
      <c r="HP43" s="56">
        <v>35</v>
      </c>
      <c r="HQ43" s="56">
        <v>18</v>
      </c>
      <c r="HR43" s="56">
        <v>4</v>
      </c>
      <c r="HS43" s="56">
        <v>5</v>
      </c>
      <c r="HT43" s="56">
        <v>4</v>
      </c>
      <c r="HU43" s="56">
        <v>13</v>
      </c>
      <c r="HV43" s="56">
        <v>29</v>
      </c>
      <c r="HW43" s="56">
        <v>56</v>
      </c>
      <c r="HX43" s="56">
        <v>45</v>
      </c>
      <c r="HY43" s="56">
        <v>29</v>
      </c>
      <c r="HZ43" s="56">
        <v>4</v>
      </c>
      <c r="IA43" s="56">
        <v>33</v>
      </c>
      <c r="IB43" s="56">
        <v>77</v>
      </c>
      <c r="IC43" s="56">
        <v>94</v>
      </c>
      <c r="ID43" s="56">
        <v>79</v>
      </c>
      <c r="IE43" s="56">
        <v>166</v>
      </c>
      <c r="IF43" s="56">
        <v>192</v>
      </c>
      <c r="IG43" s="56">
        <v>134</v>
      </c>
      <c r="IH43" s="56">
        <v>16</v>
      </c>
      <c r="II43" s="56">
        <v>10</v>
      </c>
      <c r="IJ43" s="56">
        <v>8</v>
      </c>
      <c r="IK43" s="56">
        <v>28</v>
      </c>
      <c r="IL43" s="56">
        <v>52</v>
      </c>
      <c r="IM43" s="56">
        <v>34</v>
      </c>
      <c r="IN43" s="56">
        <v>38</v>
      </c>
      <c r="IO43" s="56">
        <v>71</v>
      </c>
      <c r="IP43" s="56">
        <v>-11</v>
      </c>
      <c r="IQ43" s="56">
        <v>1</v>
      </c>
      <c r="IR43" s="56">
        <v>6</v>
      </c>
      <c r="IS43" s="56">
        <v>3</v>
      </c>
      <c r="IT43" s="56">
        <v>0</v>
      </c>
      <c r="IU43" s="56">
        <v>-1</v>
      </c>
      <c r="IV43" s="56">
        <v>4</v>
      </c>
      <c r="IW43" s="56">
        <v>3</v>
      </c>
      <c r="IX43" s="56">
        <v>219</v>
      </c>
      <c r="IY43" s="56">
        <v>182</v>
      </c>
      <c r="IZ43" s="56">
        <v>299</v>
      </c>
      <c r="JA43" s="56">
        <v>392</v>
      </c>
      <c r="JB43" s="56">
        <v>576</v>
      </c>
      <c r="JC43" s="56">
        <v>532</v>
      </c>
      <c r="JD43" s="56">
        <v>647</v>
      </c>
      <c r="JE43" s="56">
        <v>525</v>
      </c>
      <c r="JF43" s="56">
        <v>-19</v>
      </c>
      <c r="JG43" s="56">
        <v>-7</v>
      </c>
      <c r="JH43" s="56">
        <v>-4</v>
      </c>
      <c r="JI43" s="56">
        <v>-2</v>
      </c>
      <c r="JJ43" s="56">
        <v>0</v>
      </c>
      <c r="JK43" s="56">
        <v>8</v>
      </c>
      <c r="JL43" s="56">
        <v>22</v>
      </c>
      <c r="JM43" s="56">
        <v>32</v>
      </c>
      <c r="JN43" s="56">
        <v>4</v>
      </c>
      <c r="JO43" s="56">
        <v>3</v>
      </c>
      <c r="JP43" s="56">
        <v>5</v>
      </c>
      <c r="JQ43" s="56">
        <v>7</v>
      </c>
      <c r="JR43" s="56">
        <v>31</v>
      </c>
      <c r="JS43" s="56">
        <v>27</v>
      </c>
      <c r="JT43" s="56">
        <v>26</v>
      </c>
      <c r="JU43" s="56">
        <v>16</v>
      </c>
      <c r="JV43" s="56">
        <v>3</v>
      </c>
      <c r="JW43" s="56">
        <v>-8</v>
      </c>
      <c r="JX43" s="56">
        <v>26</v>
      </c>
      <c r="JY43" s="56">
        <v>26</v>
      </c>
      <c r="JZ43" s="56">
        <v>41</v>
      </c>
      <c r="KA43" s="56">
        <v>67</v>
      </c>
      <c r="KB43" s="56">
        <v>67</v>
      </c>
      <c r="KC43" s="56">
        <v>40</v>
      </c>
      <c r="KD43" s="56">
        <v>-86</v>
      </c>
      <c r="KE43" s="56">
        <v>-79</v>
      </c>
      <c r="KF43" s="56">
        <v>-21</v>
      </c>
      <c r="KG43" s="56">
        <v>10</v>
      </c>
      <c r="KH43" s="56">
        <v>43</v>
      </c>
      <c r="KI43" s="56">
        <v>36</v>
      </c>
      <c r="KJ43" s="56">
        <v>57</v>
      </c>
      <c r="KK43" s="56">
        <v>16</v>
      </c>
      <c r="KL43" s="56">
        <v>-7</v>
      </c>
      <c r="KM43" s="56">
        <v>18</v>
      </c>
      <c r="KN43" s="56">
        <v>29</v>
      </c>
      <c r="KO43" s="56">
        <v>39</v>
      </c>
      <c r="KP43" s="56">
        <v>96</v>
      </c>
      <c r="KQ43" s="56">
        <v>114</v>
      </c>
      <c r="KR43" s="56">
        <v>193</v>
      </c>
      <c r="KS43" s="56">
        <v>84</v>
      </c>
      <c r="KT43" s="56">
        <v>3</v>
      </c>
      <c r="KU43" s="56">
        <v>9</v>
      </c>
      <c r="KV43" s="56">
        <v>11</v>
      </c>
      <c r="KW43" s="56">
        <v>23</v>
      </c>
      <c r="KX43" s="56">
        <v>47</v>
      </c>
      <c r="KY43" s="56">
        <v>32</v>
      </c>
      <c r="KZ43" s="56">
        <v>16</v>
      </c>
      <c r="LA43" s="56">
        <v>7</v>
      </c>
      <c r="LB43" s="56">
        <v>16</v>
      </c>
      <c r="LC43" s="56">
        <v>14</v>
      </c>
      <c r="LD43" s="56">
        <v>21</v>
      </c>
      <c r="LE43" s="56">
        <v>23</v>
      </c>
      <c r="LF43" s="56">
        <v>50</v>
      </c>
      <c r="LG43" s="56">
        <v>45</v>
      </c>
      <c r="LH43" s="56">
        <v>46</v>
      </c>
      <c r="LI43" s="56">
        <v>30</v>
      </c>
      <c r="LJ43" s="56">
        <v>-6</v>
      </c>
      <c r="LK43" s="56">
        <v>-5</v>
      </c>
      <c r="LL43" s="56">
        <v>19</v>
      </c>
      <c r="LM43" s="56">
        <v>6</v>
      </c>
      <c r="LN43" s="56">
        <v>23</v>
      </c>
      <c r="LO43" s="56">
        <v>34</v>
      </c>
      <c r="LP43" s="56">
        <v>22</v>
      </c>
      <c r="LQ43" s="56">
        <v>9</v>
      </c>
      <c r="LR43" s="56">
        <v>3</v>
      </c>
      <c r="LS43" s="56">
        <v>0</v>
      </c>
      <c r="LT43" s="56">
        <v>-3</v>
      </c>
      <c r="LU43" s="56">
        <v>8</v>
      </c>
      <c r="LV43" s="56">
        <v>17</v>
      </c>
      <c r="LW43" s="56">
        <v>33</v>
      </c>
      <c r="LX43" s="56">
        <v>26</v>
      </c>
      <c r="LY43" s="56">
        <v>2</v>
      </c>
      <c r="LZ43" s="56">
        <v>36</v>
      </c>
      <c r="MA43" s="56">
        <v>13</v>
      </c>
      <c r="MB43" s="56">
        <v>22</v>
      </c>
      <c r="MC43" s="56">
        <v>35</v>
      </c>
      <c r="MD43" s="56">
        <v>110</v>
      </c>
      <c r="ME43" s="56">
        <v>126</v>
      </c>
      <c r="MF43" s="56">
        <v>116</v>
      </c>
      <c r="MG43" s="56">
        <v>48</v>
      </c>
      <c r="MH43" s="56">
        <v>14</v>
      </c>
      <c r="MI43" s="56">
        <v>20</v>
      </c>
      <c r="MJ43" s="56">
        <v>28</v>
      </c>
      <c r="MK43" s="56">
        <v>33</v>
      </c>
      <c r="ML43" s="56">
        <v>58</v>
      </c>
      <c r="MM43" s="56">
        <v>67</v>
      </c>
      <c r="MN43" s="56">
        <v>74</v>
      </c>
      <c r="MO43" s="56">
        <v>29</v>
      </c>
      <c r="MP43" s="56">
        <v>6</v>
      </c>
      <c r="MQ43" s="56">
        <v>12</v>
      </c>
      <c r="MR43" s="56">
        <v>45</v>
      </c>
      <c r="MS43" s="56">
        <v>58</v>
      </c>
      <c r="MT43" s="56">
        <v>53</v>
      </c>
      <c r="MU43" s="56">
        <v>104</v>
      </c>
      <c r="MV43" s="56">
        <v>124</v>
      </c>
      <c r="MW43" s="56">
        <v>48</v>
      </c>
      <c r="MX43" s="56">
        <v>-3</v>
      </c>
      <c r="MY43" s="56">
        <v>1</v>
      </c>
      <c r="MZ43" s="56">
        <v>6</v>
      </c>
      <c r="NA43" s="56">
        <v>0</v>
      </c>
      <c r="NB43" s="56">
        <v>20</v>
      </c>
      <c r="NC43" s="56">
        <v>19</v>
      </c>
      <c r="ND43" s="56">
        <v>10</v>
      </c>
      <c r="NE43" s="56">
        <v>3</v>
      </c>
      <c r="NF43" s="56">
        <v>11</v>
      </c>
      <c r="NG43" s="56">
        <v>6</v>
      </c>
      <c r="NH43" s="56">
        <v>52</v>
      </c>
      <c r="NI43" s="56">
        <v>54</v>
      </c>
      <c r="NJ43" s="56">
        <v>109</v>
      </c>
      <c r="NK43" s="56">
        <v>98</v>
      </c>
      <c r="NL43" s="56">
        <v>68</v>
      </c>
      <c r="NM43" s="56">
        <v>63</v>
      </c>
      <c r="NN43" s="56">
        <v>-3</v>
      </c>
      <c r="NO43" s="56">
        <v>8</v>
      </c>
      <c r="NP43" s="56">
        <v>22</v>
      </c>
      <c r="NQ43" s="56">
        <v>22</v>
      </c>
      <c r="NR43" s="56">
        <v>32</v>
      </c>
      <c r="NS43" s="56">
        <v>25</v>
      </c>
      <c r="NT43" s="56">
        <v>53</v>
      </c>
      <c r="NU43" s="56">
        <v>11</v>
      </c>
      <c r="NV43" s="56">
        <v>3</v>
      </c>
      <c r="NW43" s="56">
        <v>6</v>
      </c>
      <c r="NX43" s="56">
        <v>9</v>
      </c>
      <c r="NY43" s="56">
        <v>17</v>
      </c>
      <c r="NZ43" s="56">
        <v>36</v>
      </c>
      <c r="OA43" s="56">
        <v>47</v>
      </c>
      <c r="OB43" s="56">
        <v>33</v>
      </c>
      <c r="OC43" s="56">
        <v>19</v>
      </c>
      <c r="OD43" s="56">
        <v>-7</v>
      </c>
      <c r="OE43" s="56">
        <v>1</v>
      </c>
      <c r="OF43" s="56">
        <v>10</v>
      </c>
      <c r="OG43" s="56">
        <v>12</v>
      </c>
      <c r="OH43" s="56">
        <v>30</v>
      </c>
      <c r="OI43" s="56">
        <v>31</v>
      </c>
      <c r="OJ43" s="56">
        <v>57</v>
      </c>
      <c r="OK43" s="56">
        <v>57</v>
      </c>
      <c r="OL43" s="56">
        <v>-2</v>
      </c>
      <c r="OM43" s="56">
        <v>11</v>
      </c>
      <c r="ON43" s="56">
        <v>46</v>
      </c>
      <c r="OO43" s="56">
        <v>65</v>
      </c>
      <c r="OP43" s="56">
        <v>84</v>
      </c>
      <c r="OQ43" s="56">
        <v>102</v>
      </c>
      <c r="OR43" s="56">
        <v>89</v>
      </c>
      <c r="OS43" s="56">
        <v>60</v>
      </c>
      <c r="OT43" s="56">
        <v>-12</v>
      </c>
      <c r="OU43" s="56">
        <v>-5</v>
      </c>
      <c r="OV43" s="56">
        <v>42</v>
      </c>
      <c r="OW43" s="56">
        <v>54</v>
      </c>
      <c r="OX43" s="56">
        <v>146</v>
      </c>
      <c r="OY43" s="56">
        <v>218</v>
      </c>
      <c r="OZ43" s="56">
        <v>227</v>
      </c>
      <c r="PA43" s="56">
        <v>189</v>
      </c>
      <c r="PB43" s="56">
        <v>4</v>
      </c>
      <c r="PC43" s="56">
        <v>-4</v>
      </c>
      <c r="PD43" s="56">
        <v>8</v>
      </c>
      <c r="PE43" s="56">
        <v>10</v>
      </c>
      <c r="PF43" s="56">
        <v>63</v>
      </c>
      <c r="PG43" s="56">
        <v>76</v>
      </c>
      <c r="PH43" s="56">
        <v>58</v>
      </c>
      <c r="PI43" s="56">
        <v>23</v>
      </c>
      <c r="PJ43" s="56">
        <v>-10</v>
      </c>
      <c r="PK43" s="56">
        <v>-5</v>
      </c>
      <c r="PL43" s="56">
        <v>35</v>
      </c>
      <c r="PM43" s="56">
        <v>51</v>
      </c>
      <c r="PN43" s="56">
        <v>108</v>
      </c>
      <c r="PO43" s="56">
        <v>89</v>
      </c>
      <c r="PP43" s="56">
        <v>121</v>
      </c>
      <c r="PQ43" s="56">
        <v>60</v>
      </c>
      <c r="PR43" s="56">
        <v>0</v>
      </c>
      <c r="PS43" s="56">
        <v>-3</v>
      </c>
      <c r="PT43" s="56">
        <v>-2</v>
      </c>
      <c r="PU43" s="56">
        <v>3</v>
      </c>
      <c r="PV43" s="56">
        <v>13</v>
      </c>
      <c r="PW43" s="56">
        <v>19</v>
      </c>
      <c r="PX43" s="56">
        <v>16</v>
      </c>
      <c r="PY43" s="56">
        <v>15</v>
      </c>
      <c r="PZ43" s="56">
        <v>1</v>
      </c>
      <c r="QA43" s="56">
        <v>0</v>
      </c>
      <c r="QB43" s="56">
        <v>1</v>
      </c>
      <c r="QC43" s="56">
        <v>1</v>
      </c>
      <c r="QD43" s="56">
        <v>0</v>
      </c>
      <c r="QE43" s="56">
        <v>1</v>
      </c>
      <c r="QF43" s="56">
        <v>1</v>
      </c>
      <c r="QG43" s="56">
        <v>3</v>
      </c>
      <c r="QH43" s="56">
        <v>0</v>
      </c>
      <c r="QI43" s="56">
        <v>4</v>
      </c>
      <c r="QJ43" s="56">
        <v>17</v>
      </c>
      <c r="QK43" s="56">
        <v>32</v>
      </c>
      <c r="QL43" s="56">
        <v>49</v>
      </c>
      <c r="QM43" s="56">
        <v>62</v>
      </c>
      <c r="QN43" s="56">
        <v>45</v>
      </c>
      <c r="QO43" s="56">
        <v>29</v>
      </c>
      <c r="QP43" s="56">
        <v>0</v>
      </c>
      <c r="QQ43" s="56">
        <v>5</v>
      </c>
      <c r="QR43" s="56">
        <v>5</v>
      </c>
      <c r="QS43" s="56">
        <v>2</v>
      </c>
      <c r="QT43" s="56">
        <v>17</v>
      </c>
      <c r="QU43" s="56">
        <v>15</v>
      </c>
      <c r="QV43" s="56">
        <v>14</v>
      </c>
      <c r="QW43" s="56">
        <v>9</v>
      </c>
      <c r="QX43" s="56">
        <v>52</v>
      </c>
      <c r="QY43" s="56">
        <v>9</v>
      </c>
      <c r="QZ43" s="56">
        <v>8</v>
      </c>
      <c r="RA43" s="56">
        <v>13</v>
      </c>
      <c r="RB43" s="56">
        <v>131</v>
      </c>
      <c r="RC43" s="56">
        <v>100</v>
      </c>
      <c r="RD43" s="56">
        <v>145</v>
      </c>
      <c r="RE43" s="56">
        <v>72</v>
      </c>
      <c r="RF43" s="56">
        <v>2</v>
      </c>
      <c r="RG43" s="56">
        <v>2</v>
      </c>
      <c r="RH43" s="56">
        <v>0</v>
      </c>
      <c r="RI43" s="56">
        <v>6</v>
      </c>
      <c r="RJ43" s="56">
        <v>2</v>
      </c>
      <c r="RK43" s="56">
        <v>10</v>
      </c>
      <c r="RL43" s="56">
        <v>3</v>
      </c>
      <c r="RM43" s="56">
        <v>1</v>
      </c>
      <c r="RN43" s="56">
        <v>14</v>
      </c>
      <c r="RO43" s="56">
        <v>1</v>
      </c>
      <c r="RP43" s="56">
        <v>13</v>
      </c>
      <c r="RQ43" s="56">
        <v>4</v>
      </c>
      <c r="RR43" s="56">
        <v>0</v>
      </c>
      <c r="RS43" s="56">
        <v>8</v>
      </c>
      <c r="RT43" s="56">
        <v>9</v>
      </c>
      <c r="RU43" s="56">
        <v>6</v>
      </c>
      <c r="RV43" s="56">
        <v>3</v>
      </c>
      <c r="RW43" s="56">
        <v>-5</v>
      </c>
      <c r="RX43" s="56">
        <v>-3</v>
      </c>
      <c r="RY43" s="56">
        <v>3</v>
      </c>
      <c r="RZ43" s="56">
        <v>6</v>
      </c>
      <c r="SA43" s="56">
        <v>6</v>
      </c>
      <c r="SB43" s="56">
        <v>8</v>
      </c>
      <c r="SC43" s="56">
        <v>-4</v>
      </c>
      <c r="SD43" s="56">
        <v>1</v>
      </c>
      <c r="SE43" s="56">
        <v>0</v>
      </c>
      <c r="SF43" s="56">
        <v>3</v>
      </c>
      <c r="SG43" s="56">
        <v>1</v>
      </c>
      <c r="SH43" s="56">
        <v>3</v>
      </c>
      <c r="SI43" s="56">
        <v>2</v>
      </c>
      <c r="SJ43" s="56">
        <v>3</v>
      </c>
      <c r="SK43" s="56">
        <v>1</v>
      </c>
      <c r="SL43" s="56">
        <v>-3</v>
      </c>
      <c r="SM43" s="56">
        <v>-2</v>
      </c>
      <c r="SN43" s="56">
        <v>-3</v>
      </c>
      <c r="SO43" s="56">
        <v>-3</v>
      </c>
      <c r="SP43" s="56">
        <v>3</v>
      </c>
      <c r="SQ43" s="56">
        <v>1</v>
      </c>
      <c r="SR43" s="56">
        <v>3</v>
      </c>
      <c r="SS43" s="56">
        <v>0</v>
      </c>
      <c r="ST43" s="56">
        <v>-6</v>
      </c>
      <c r="SU43" s="56">
        <v>-8</v>
      </c>
      <c r="SV43" s="56">
        <v>-2</v>
      </c>
      <c r="SW43" s="56">
        <v>-6</v>
      </c>
      <c r="SX43" s="56">
        <v>18</v>
      </c>
      <c r="SY43" s="56">
        <v>8</v>
      </c>
      <c r="SZ43" s="56">
        <v>6</v>
      </c>
      <c r="TA43" s="56">
        <v>-3</v>
      </c>
      <c r="TB43" s="56">
        <v>-5</v>
      </c>
      <c r="TC43" s="56">
        <v>-9</v>
      </c>
      <c r="TD43" s="56">
        <v>-14</v>
      </c>
      <c r="TE43" s="56">
        <v>1</v>
      </c>
      <c r="TF43" s="56">
        <v>36</v>
      </c>
      <c r="TG43" s="56">
        <v>12</v>
      </c>
      <c r="TH43" s="56">
        <v>12</v>
      </c>
      <c r="TI43" s="56">
        <v>1</v>
      </c>
      <c r="TJ43" s="56">
        <v>1</v>
      </c>
      <c r="TK43" s="56">
        <v>1</v>
      </c>
      <c r="TL43" s="56">
        <v>3</v>
      </c>
      <c r="TM43" s="56">
        <v>2</v>
      </c>
      <c r="TN43" s="56">
        <v>2</v>
      </c>
      <c r="TO43" s="56">
        <v>10</v>
      </c>
      <c r="TP43" s="56">
        <v>15</v>
      </c>
      <c r="TQ43" s="56">
        <v>8</v>
      </c>
      <c r="TR43" s="56">
        <v>2</v>
      </c>
      <c r="TS43" s="56">
        <v>5</v>
      </c>
      <c r="TT43" s="56">
        <v>1</v>
      </c>
      <c r="TU43" s="56">
        <v>6</v>
      </c>
      <c r="TV43" s="56">
        <v>12</v>
      </c>
      <c r="TW43" s="56">
        <v>14</v>
      </c>
      <c r="TX43" s="56">
        <v>18</v>
      </c>
      <c r="TY43" s="56">
        <v>13</v>
      </c>
      <c r="TZ43" s="56">
        <v>14</v>
      </c>
      <c r="UA43" s="56">
        <v>24</v>
      </c>
      <c r="UB43" s="56">
        <v>20</v>
      </c>
      <c r="UC43" s="56">
        <v>25</v>
      </c>
      <c r="UD43" s="56">
        <v>34</v>
      </c>
      <c r="UE43" s="56">
        <v>18</v>
      </c>
      <c r="UF43" s="56">
        <v>25</v>
      </c>
      <c r="UG43" s="56">
        <v>17</v>
      </c>
      <c r="UH43" s="56">
        <v>1</v>
      </c>
      <c r="UI43" s="56">
        <v>0</v>
      </c>
      <c r="UJ43" s="56">
        <v>1</v>
      </c>
      <c r="UK43" s="56">
        <v>-1</v>
      </c>
      <c r="UL43" s="56">
        <v>3</v>
      </c>
      <c r="UM43" s="56">
        <v>3</v>
      </c>
      <c r="UN43" s="56">
        <v>3</v>
      </c>
      <c r="UO43" s="56">
        <v>2</v>
      </c>
      <c r="UP43" s="56">
        <v>66</v>
      </c>
      <c r="UQ43" s="56">
        <v>16</v>
      </c>
      <c r="UR43" s="56">
        <v>46</v>
      </c>
      <c r="US43" s="56">
        <v>85</v>
      </c>
      <c r="UT43" s="56">
        <v>131</v>
      </c>
      <c r="UU43" s="56">
        <v>143</v>
      </c>
      <c r="UV43" s="56">
        <v>179</v>
      </c>
      <c r="UW43" s="56">
        <v>13</v>
      </c>
      <c r="UX43" s="56">
        <v>-1</v>
      </c>
      <c r="UY43" s="56">
        <v>-1</v>
      </c>
      <c r="UZ43" s="56">
        <v>0</v>
      </c>
      <c r="VA43" s="56">
        <v>1</v>
      </c>
      <c r="VB43" s="56">
        <v>2</v>
      </c>
      <c r="VC43" s="56">
        <v>0</v>
      </c>
      <c r="VD43" s="56">
        <v>1</v>
      </c>
      <c r="VE43" s="56">
        <v>2</v>
      </c>
      <c r="VF43" s="56">
        <v>-5</v>
      </c>
      <c r="VG43" s="56">
        <v>4</v>
      </c>
      <c r="VH43" s="56">
        <v>0</v>
      </c>
      <c r="VI43" s="56">
        <v>16</v>
      </c>
      <c r="VJ43" s="56">
        <v>3</v>
      </c>
      <c r="VK43" s="56">
        <v>9</v>
      </c>
      <c r="VL43" s="56">
        <v>7</v>
      </c>
      <c r="VM43" s="56">
        <v>2</v>
      </c>
      <c r="VN43">
        <v>-7</v>
      </c>
      <c r="VO43">
        <v>-2</v>
      </c>
      <c r="VP43">
        <v>8</v>
      </c>
      <c r="VQ43">
        <v>5</v>
      </c>
      <c r="VR43">
        <v>24</v>
      </c>
      <c r="VS43">
        <v>13</v>
      </c>
      <c r="VT43">
        <v>3</v>
      </c>
      <c r="VU43">
        <v>-3</v>
      </c>
      <c r="VV43" s="56">
        <v>-3</v>
      </c>
      <c r="VW43" s="56">
        <v>-3</v>
      </c>
      <c r="VX43" s="56">
        <v>0</v>
      </c>
      <c r="VY43" s="56">
        <v>-4</v>
      </c>
      <c r="VZ43" s="56">
        <v>-2</v>
      </c>
      <c r="WA43" s="56">
        <v>2</v>
      </c>
      <c r="WB43" s="56">
        <v>0</v>
      </c>
      <c r="WC43" s="56">
        <v>-2</v>
      </c>
      <c r="WD43" s="56">
        <v>-1</v>
      </c>
      <c r="WE43" s="56">
        <v>7</v>
      </c>
      <c r="WF43" s="56">
        <v>1</v>
      </c>
      <c r="WG43" s="56">
        <v>4</v>
      </c>
      <c r="WH43" s="56">
        <v>5</v>
      </c>
      <c r="WI43" s="56">
        <v>16</v>
      </c>
      <c r="WJ43" s="56">
        <v>25</v>
      </c>
      <c r="WK43" s="56">
        <v>13</v>
      </c>
      <c r="WL43" s="56">
        <v>3</v>
      </c>
      <c r="WM43" s="56">
        <v>-4</v>
      </c>
      <c r="WN43" s="56">
        <v>3</v>
      </c>
      <c r="WO43" s="56">
        <v>9</v>
      </c>
      <c r="WP43" s="56">
        <v>15</v>
      </c>
      <c r="WQ43" s="56">
        <v>16</v>
      </c>
      <c r="WR43" s="56">
        <v>12</v>
      </c>
      <c r="WS43" s="56">
        <v>20</v>
      </c>
      <c r="WT43" s="56">
        <v>1</v>
      </c>
      <c r="WU43" s="56">
        <v>0</v>
      </c>
      <c r="WV43" s="56">
        <v>2</v>
      </c>
      <c r="WW43" s="56">
        <v>3</v>
      </c>
      <c r="WX43" s="56">
        <v>2</v>
      </c>
      <c r="WY43" s="56">
        <v>3</v>
      </c>
      <c r="WZ43" s="56">
        <v>4</v>
      </c>
      <c r="XA43" s="56">
        <v>0</v>
      </c>
    </row>
    <row r="44" spans="1:625">
      <c r="A44" t="s">
        <v>942</v>
      </c>
      <c r="B44" s="56">
        <v>-45</v>
      </c>
      <c r="C44" s="56">
        <v>-7</v>
      </c>
      <c r="D44" s="56">
        <v>17</v>
      </c>
      <c r="E44" s="56">
        <v>30</v>
      </c>
      <c r="F44" s="56">
        <v>62</v>
      </c>
      <c r="G44" s="56">
        <v>40</v>
      </c>
      <c r="H44" s="56">
        <v>55</v>
      </c>
      <c r="I44" s="56">
        <v>33</v>
      </c>
      <c r="J44" s="56">
        <v>48</v>
      </c>
      <c r="K44" s="56">
        <v>58</v>
      </c>
      <c r="L44" s="56">
        <v>88</v>
      </c>
      <c r="M44" s="56">
        <v>111</v>
      </c>
      <c r="N44" s="56">
        <v>192</v>
      </c>
      <c r="O44" s="56">
        <v>187</v>
      </c>
      <c r="P44" s="56">
        <v>178</v>
      </c>
      <c r="Q44" s="56">
        <v>95</v>
      </c>
      <c r="R44" s="56">
        <v>-22</v>
      </c>
      <c r="S44" s="56">
        <v>-32</v>
      </c>
      <c r="T44" s="56">
        <v>2</v>
      </c>
      <c r="U44" s="56">
        <v>15</v>
      </c>
      <c r="V44" s="56">
        <v>121</v>
      </c>
      <c r="W44" s="56">
        <v>120</v>
      </c>
      <c r="X44" s="56">
        <v>118</v>
      </c>
      <c r="Y44" s="56">
        <v>100</v>
      </c>
      <c r="Z44" s="56">
        <v>-2</v>
      </c>
      <c r="AA44" s="56">
        <v>-9</v>
      </c>
      <c r="AB44" s="56">
        <v>3</v>
      </c>
      <c r="AC44" s="56">
        <v>9</v>
      </c>
      <c r="AD44" s="56">
        <v>42</v>
      </c>
      <c r="AE44" s="56">
        <v>43</v>
      </c>
      <c r="AF44" s="56">
        <v>36</v>
      </c>
      <c r="AG44" s="56">
        <v>10</v>
      </c>
      <c r="AH44" s="56">
        <v>23</v>
      </c>
      <c r="AI44" s="56">
        <v>3</v>
      </c>
      <c r="AJ44" s="56">
        <v>15</v>
      </c>
      <c r="AK44" s="56">
        <v>16</v>
      </c>
      <c r="AL44" s="56">
        <v>73</v>
      </c>
      <c r="AM44" s="56">
        <v>68</v>
      </c>
      <c r="AN44" s="56">
        <v>93</v>
      </c>
      <c r="AO44" s="56">
        <v>55</v>
      </c>
      <c r="AP44" s="56">
        <v>-12</v>
      </c>
      <c r="AQ44" s="56">
        <v>-7</v>
      </c>
      <c r="AR44" s="56">
        <v>-3</v>
      </c>
      <c r="AS44" s="56">
        <v>-4</v>
      </c>
      <c r="AT44" s="56">
        <v>101</v>
      </c>
      <c r="AU44" s="56">
        <v>59</v>
      </c>
      <c r="AV44" s="56">
        <v>37</v>
      </c>
      <c r="AW44" s="56">
        <v>24</v>
      </c>
      <c r="AX44" s="56">
        <v>-6</v>
      </c>
      <c r="AY44" s="56">
        <v>-5</v>
      </c>
      <c r="AZ44" s="56">
        <v>3</v>
      </c>
      <c r="BA44" s="56">
        <v>-2</v>
      </c>
      <c r="BB44" s="56">
        <v>4</v>
      </c>
      <c r="BC44" s="56">
        <v>3</v>
      </c>
      <c r="BD44" s="56">
        <v>2</v>
      </c>
      <c r="BE44" s="56">
        <v>0</v>
      </c>
      <c r="BF44" s="56">
        <v>1</v>
      </c>
      <c r="BG44" s="56">
        <v>0</v>
      </c>
      <c r="BH44" s="56">
        <v>0</v>
      </c>
      <c r="BI44" s="56">
        <v>-2</v>
      </c>
      <c r="BJ44" s="56">
        <v>18</v>
      </c>
      <c r="BK44" s="56">
        <v>16</v>
      </c>
      <c r="BL44" s="56">
        <v>5</v>
      </c>
      <c r="BM44" s="56">
        <v>7</v>
      </c>
      <c r="BN44" s="56">
        <v>7</v>
      </c>
      <c r="BO44" s="56">
        <v>1</v>
      </c>
      <c r="BP44" s="56">
        <v>10</v>
      </c>
      <c r="BQ44" s="56">
        <v>83</v>
      </c>
      <c r="BR44" s="56">
        <v>70</v>
      </c>
      <c r="BS44" s="56">
        <v>35</v>
      </c>
      <c r="BT44" s="56">
        <v>38</v>
      </c>
      <c r="BU44" s="56">
        <v>26</v>
      </c>
      <c r="BV44" s="56">
        <v>65</v>
      </c>
      <c r="BW44" s="56">
        <v>37</v>
      </c>
      <c r="BX44" s="56">
        <v>54</v>
      </c>
      <c r="BY44" s="56">
        <v>42</v>
      </c>
      <c r="BZ44" s="56">
        <v>107</v>
      </c>
      <c r="CA44" s="56">
        <v>117</v>
      </c>
      <c r="CB44" s="56">
        <v>106</v>
      </c>
      <c r="CC44" s="56">
        <v>42</v>
      </c>
      <c r="CD44" s="56">
        <v>8</v>
      </c>
      <c r="CE44" s="56">
        <v>14</v>
      </c>
      <c r="CF44" s="56">
        <v>10</v>
      </c>
      <c r="CG44" s="56">
        <v>11</v>
      </c>
      <c r="CH44" s="56">
        <v>61</v>
      </c>
      <c r="CI44" s="56">
        <v>57</v>
      </c>
      <c r="CJ44" s="56">
        <v>24</v>
      </c>
      <c r="CK44" s="56">
        <v>7</v>
      </c>
      <c r="CL44" s="56">
        <v>12</v>
      </c>
      <c r="CM44" s="56">
        <v>7</v>
      </c>
      <c r="CN44" s="56">
        <v>37</v>
      </c>
      <c r="CO44" s="56">
        <v>28</v>
      </c>
      <c r="CP44" s="56">
        <v>34</v>
      </c>
      <c r="CQ44" s="56">
        <v>45</v>
      </c>
      <c r="CR44" s="56">
        <v>52</v>
      </c>
      <c r="CS44" s="56">
        <v>44</v>
      </c>
      <c r="CT44" s="56">
        <v>-7</v>
      </c>
      <c r="CU44" s="56">
        <v>-9</v>
      </c>
      <c r="CV44" s="56">
        <v>17</v>
      </c>
      <c r="CW44" s="56">
        <v>25</v>
      </c>
      <c r="CX44" s="56">
        <v>38</v>
      </c>
      <c r="CY44" s="56">
        <v>44</v>
      </c>
      <c r="CZ44" s="56">
        <v>44</v>
      </c>
      <c r="DA44" s="56">
        <v>16</v>
      </c>
      <c r="DB44" s="56">
        <v>-2</v>
      </c>
      <c r="DC44" s="56">
        <v>7</v>
      </c>
      <c r="DD44" s="56">
        <v>5</v>
      </c>
      <c r="DE44" s="56">
        <v>6</v>
      </c>
      <c r="DF44" s="56">
        <v>16</v>
      </c>
      <c r="DG44" s="56">
        <v>19</v>
      </c>
      <c r="DH44" s="56">
        <v>12</v>
      </c>
      <c r="DI44" s="56">
        <v>3</v>
      </c>
      <c r="DJ44" s="56">
        <v>26</v>
      </c>
      <c r="DK44" s="56">
        <v>13</v>
      </c>
      <c r="DL44" s="56">
        <v>46</v>
      </c>
      <c r="DM44" s="56">
        <v>31</v>
      </c>
      <c r="DN44" s="56">
        <v>70</v>
      </c>
      <c r="DO44" s="56">
        <v>72</v>
      </c>
      <c r="DP44" s="56">
        <v>75</v>
      </c>
      <c r="DQ44" s="56">
        <v>29</v>
      </c>
      <c r="DR44" s="56">
        <v>6</v>
      </c>
      <c r="DS44" s="56">
        <v>17</v>
      </c>
      <c r="DT44" s="56">
        <v>33</v>
      </c>
      <c r="DU44" s="56">
        <v>41</v>
      </c>
      <c r="DV44" s="56">
        <v>126</v>
      </c>
      <c r="DW44" s="56">
        <v>102</v>
      </c>
      <c r="DX44" s="56">
        <v>87</v>
      </c>
      <c r="DY44" s="56">
        <v>93</v>
      </c>
      <c r="DZ44" s="56">
        <v>12</v>
      </c>
      <c r="EA44" s="56">
        <v>0</v>
      </c>
      <c r="EB44" s="56">
        <v>4</v>
      </c>
      <c r="EC44" s="56">
        <v>8</v>
      </c>
      <c r="ED44" s="56">
        <v>37</v>
      </c>
      <c r="EE44" s="56">
        <v>73</v>
      </c>
      <c r="EF44" s="56">
        <v>44</v>
      </c>
      <c r="EG44" s="56">
        <v>27</v>
      </c>
      <c r="EH44" s="56">
        <v>-9</v>
      </c>
      <c r="EI44" s="56">
        <v>-7</v>
      </c>
      <c r="EJ44" s="56">
        <v>-4</v>
      </c>
      <c r="EK44" s="56">
        <v>7</v>
      </c>
      <c r="EL44" s="56">
        <v>29</v>
      </c>
      <c r="EM44" s="56">
        <v>50</v>
      </c>
      <c r="EN44" s="56">
        <v>31</v>
      </c>
      <c r="EO44" s="56">
        <v>8</v>
      </c>
      <c r="EP44" s="56">
        <v>1</v>
      </c>
      <c r="EQ44" s="56">
        <v>3</v>
      </c>
      <c r="ER44" s="56">
        <v>4</v>
      </c>
      <c r="ES44" s="56">
        <v>1</v>
      </c>
      <c r="ET44" s="56">
        <v>3</v>
      </c>
      <c r="EU44" s="56">
        <v>6</v>
      </c>
      <c r="EV44" s="56">
        <v>1</v>
      </c>
      <c r="EW44" s="56">
        <v>-1</v>
      </c>
      <c r="EX44" s="56">
        <v>5</v>
      </c>
      <c r="EY44" s="56">
        <v>13</v>
      </c>
      <c r="EZ44" s="56">
        <v>13</v>
      </c>
      <c r="FA44" s="56">
        <v>28</v>
      </c>
      <c r="FB44" s="56">
        <v>36</v>
      </c>
      <c r="FC44" s="56">
        <v>29</v>
      </c>
      <c r="FD44" s="56">
        <v>43</v>
      </c>
      <c r="FE44" s="56">
        <v>33</v>
      </c>
      <c r="FF44" s="56">
        <v>14</v>
      </c>
      <c r="FG44" s="56">
        <v>22</v>
      </c>
      <c r="FH44" s="56">
        <v>25</v>
      </c>
      <c r="FI44" s="56">
        <v>44</v>
      </c>
      <c r="FJ44" s="56">
        <v>86</v>
      </c>
      <c r="FK44" s="56">
        <v>125</v>
      </c>
      <c r="FL44" s="56">
        <v>115</v>
      </c>
      <c r="FM44" s="56">
        <v>74</v>
      </c>
      <c r="FN44" s="56">
        <v>16</v>
      </c>
      <c r="FO44" s="56">
        <v>42</v>
      </c>
      <c r="FP44" s="56">
        <v>56</v>
      </c>
      <c r="FQ44" s="56">
        <v>59</v>
      </c>
      <c r="FR44" s="56">
        <v>52</v>
      </c>
      <c r="FS44" s="56">
        <v>77</v>
      </c>
      <c r="FT44" s="56">
        <v>77</v>
      </c>
      <c r="FU44" s="56">
        <v>56</v>
      </c>
      <c r="FV44" s="56">
        <v>-5</v>
      </c>
      <c r="FW44" s="56">
        <v>-4</v>
      </c>
      <c r="FX44" s="56">
        <v>-5</v>
      </c>
      <c r="FY44" s="56">
        <v>4</v>
      </c>
      <c r="FZ44" s="56">
        <v>6</v>
      </c>
      <c r="GA44" s="56">
        <v>0</v>
      </c>
      <c r="GB44" s="56">
        <v>10</v>
      </c>
      <c r="GC44" s="56">
        <v>33</v>
      </c>
      <c r="GD44" s="56">
        <v>-3</v>
      </c>
      <c r="GE44" s="56">
        <v>7</v>
      </c>
      <c r="GF44" s="56">
        <v>55</v>
      </c>
      <c r="GG44" s="56">
        <v>48</v>
      </c>
      <c r="GH44" s="56">
        <v>164</v>
      </c>
      <c r="GI44" s="56">
        <v>180</v>
      </c>
      <c r="GJ44" s="56">
        <v>161</v>
      </c>
      <c r="GK44" s="56">
        <v>67</v>
      </c>
      <c r="GL44" s="56">
        <v>4</v>
      </c>
      <c r="GM44" s="56">
        <v>0</v>
      </c>
      <c r="GN44" s="56">
        <v>0</v>
      </c>
      <c r="GO44" s="56">
        <v>1</v>
      </c>
      <c r="GP44" s="56">
        <v>8</v>
      </c>
      <c r="GQ44" s="56">
        <v>15</v>
      </c>
      <c r="GR44" s="56">
        <v>11</v>
      </c>
      <c r="GS44" s="56">
        <v>5</v>
      </c>
      <c r="GT44" s="56">
        <v>2</v>
      </c>
      <c r="GU44" s="56">
        <v>3</v>
      </c>
      <c r="GV44" s="56">
        <v>1</v>
      </c>
      <c r="GW44" s="56">
        <v>7</v>
      </c>
      <c r="GX44" s="56">
        <v>11</v>
      </c>
      <c r="GY44" s="56">
        <v>12</v>
      </c>
      <c r="GZ44" s="56">
        <v>19</v>
      </c>
      <c r="HA44" s="56">
        <v>13</v>
      </c>
      <c r="HB44" s="56">
        <v>8</v>
      </c>
      <c r="HC44" s="56">
        <v>7</v>
      </c>
      <c r="HD44" s="56">
        <v>75</v>
      </c>
      <c r="HE44" s="56">
        <v>56</v>
      </c>
      <c r="HF44" s="56">
        <v>117</v>
      </c>
      <c r="HG44" s="56">
        <v>114</v>
      </c>
      <c r="HH44" s="56">
        <v>139</v>
      </c>
      <c r="HI44" s="56">
        <v>127</v>
      </c>
      <c r="HJ44" s="56">
        <v>-15</v>
      </c>
      <c r="HK44" s="56">
        <v>-8</v>
      </c>
      <c r="HL44" s="56">
        <v>1</v>
      </c>
      <c r="HM44" s="56">
        <v>5</v>
      </c>
      <c r="HN44" s="56">
        <v>25</v>
      </c>
      <c r="HO44" s="56">
        <v>30</v>
      </c>
      <c r="HP44" s="56">
        <v>31</v>
      </c>
      <c r="HQ44" s="56">
        <v>8</v>
      </c>
      <c r="HR44" s="56">
        <v>3</v>
      </c>
      <c r="HS44" s="56">
        <v>7</v>
      </c>
      <c r="HT44" s="56">
        <v>9</v>
      </c>
      <c r="HU44" s="56">
        <v>22</v>
      </c>
      <c r="HV44" s="56">
        <v>35</v>
      </c>
      <c r="HW44" s="56">
        <v>48</v>
      </c>
      <c r="HX44" s="56">
        <v>33</v>
      </c>
      <c r="HY44" s="56">
        <v>29</v>
      </c>
      <c r="HZ44" s="56">
        <v>17</v>
      </c>
      <c r="IA44" s="56">
        <v>32</v>
      </c>
      <c r="IB44" s="56">
        <v>74</v>
      </c>
      <c r="IC44" s="56">
        <v>73</v>
      </c>
      <c r="ID44" s="56">
        <v>91</v>
      </c>
      <c r="IE44" s="56">
        <v>158</v>
      </c>
      <c r="IF44" s="56">
        <v>194</v>
      </c>
      <c r="IG44" s="56">
        <v>114</v>
      </c>
      <c r="IH44" s="56">
        <v>25</v>
      </c>
      <c r="II44" s="56">
        <v>12</v>
      </c>
      <c r="IJ44" s="56">
        <v>14</v>
      </c>
      <c r="IK44" s="56">
        <v>25</v>
      </c>
      <c r="IL44" s="56">
        <v>49</v>
      </c>
      <c r="IM44" s="56">
        <v>27</v>
      </c>
      <c r="IN44" s="56">
        <v>45</v>
      </c>
      <c r="IO44" s="56">
        <v>58</v>
      </c>
      <c r="IP44" s="56">
        <v>-1</v>
      </c>
      <c r="IQ44" s="56">
        <v>2</v>
      </c>
      <c r="IR44" s="56">
        <v>2</v>
      </c>
      <c r="IS44" s="56">
        <v>1</v>
      </c>
      <c r="IT44" s="56">
        <v>3</v>
      </c>
      <c r="IU44" s="56">
        <v>2</v>
      </c>
      <c r="IV44" s="56">
        <v>6</v>
      </c>
      <c r="IW44" s="56">
        <v>4</v>
      </c>
      <c r="IX44" s="56">
        <v>238</v>
      </c>
      <c r="IY44" s="56">
        <v>215</v>
      </c>
      <c r="IZ44" s="56">
        <v>263</v>
      </c>
      <c r="JA44" s="56">
        <v>395</v>
      </c>
      <c r="JB44" s="56">
        <v>515</v>
      </c>
      <c r="JC44" s="56">
        <v>516</v>
      </c>
      <c r="JD44" s="56">
        <v>546</v>
      </c>
      <c r="JE44" s="56">
        <v>474</v>
      </c>
      <c r="JF44" s="56">
        <v>-11</v>
      </c>
      <c r="JG44" s="56">
        <v>-9</v>
      </c>
      <c r="JH44" s="56">
        <v>-3</v>
      </c>
      <c r="JI44" s="56">
        <v>-8</v>
      </c>
      <c r="JJ44" s="56">
        <v>-4</v>
      </c>
      <c r="JK44" s="56">
        <v>20</v>
      </c>
      <c r="JL44" s="56">
        <v>19</v>
      </c>
      <c r="JM44" s="56">
        <v>31</v>
      </c>
      <c r="JN44" s="56">
        <v>8</v>
      </c>
      <c r="JO44" s="56">
        <v>-1</v>
      </c>
      <c r="JP44" s="56">
        <v>11</v>
      </c>
      <c r="JQ44" s="56">
        <v>6</v>
      </c>
      <c r="JR44" s="56">
        <v>24</v>
      </c>
      <c r="JS44" s="56">
        <v>20</v>
      </c>
      <c r="JT44" s="56">
        <v>46</v>
      </c>
      <c r="JU44" s="56">
        <v>25</v>
      </c>
      <c r="JV44" s="56">
        <v>-1</v>
      </c>
      <c r="JW44" s="56">
        <v>-7</v>
      </c>
      <c r="JX44" s="56">
        <v>22</v>
      </c>
      <c r="JY44" s="56">
        <v>17</v>
      </c>
      <c r="JZ44" s="56">
        <v>27</v>
      </c>
      <c r="KA44" s="56">
        <v>75</v>
      </c>
      <c r="KB44" s="56">
        <v>81</v>
      </c>
      <c r="KC44" s="56">
        <v>42</v>
      </c>
      <c r="KD44" s="56">
        <v>-87</v>
      </c>
      <c r="KE44" s="56">
        <v>-26</v>
      </c>
      <c r="KF44" s="56">
        <v>-20</v>
      </c>
      <c r="KG44" s="56">
        <v>21</v>
      </c>
      <c r="KH44" s="56">
        <v>10</v>
      </c>
      <c r="KI44" s="56">
        <v>29</v>
      </c>
      <c r="KJ44" s="56">
        <v>23</v>
      </c>
      <c r="KK44" s="56">
        <v>35</v>
      </c>
      <c r="KL44" s="56">
        <v>8</v>
      </c>
      <c r="KM44" s="56">
        <v>9</v>
      </c>
      <c r="KN44" s="56">
        <v>47</v>
      </c>
      <c r="KO44" s="56">
        <v>28</v>
      </c>
      <c r="KP44" s="56">
        <v>114</v>
      </c>
      <c r="KQ44" s="56">
        <v>101</v>
      </c>
      <c r="KR44" s="56">
        <v>169</v>
      </c>
      <c r="KS44" s="56">
        <v>82</v>
      </c>
      <c r="KT44" s="56">
        <v>2</v>
      </c>
      <c r="KU44" s="56">
        <v>6</v>
      </c>
      <c r="KV44" s="56">
        <v>8</v>
      </c>
      <c r="KW44" s="56">
        <v>21</v>
      </c>
      <c r="KX44" s="56">
        <v>41</v>
      </c>
      <c r="KY44" s="56">
        <v>21</v>
      </c>
      <c r="KZ44" s="56">
        <v>38</v>
      </c>
      <c r="LA44" s="56">
        <v>15</v>
      </c>
      <c r="LB44" s="56">
        <v>16</v>
      </c>
      <c r="LC44" s="56">
        <v>27</v>
      </c>
      <c r="LD44" s="56">
        <v>19</v>
      </c>
      <c r="LE44" s="56">
        <v>16</v>
      </c>
      <c r="LF44" s="56">
        <v>40</v>
      </c>
      <c r="LG44" s="56">
        <v>31</v>
      </c>
      <c r="LH44" s="56">
        <v>44</v>
      </c>
      <c r="LI44" s="56">
        <v>43</v>
      </c>
      <c r="LJ44" s="56">
        <v>-10</v>
      </c>
      <c r="LK44" s="56">
        <v>9</v>
      </c>
      <c r="LL44" s="56">
        <v>15</v>
      </c>
      <c r="LM44" s="56">
        <v>5</v>
      </c>
      <c r="LN44" s="56">
        <v>30</v>
      </c>
      <c r="LO44" s="56">
        <v>16</v>
      </c>
      <c r="LP44" s="56">
        <v>14</v>
      </c>
      <c r="LQ44" s="56">
        <v>4</v>
      </c>
      <c r="LR44" s="56">
        <v>-1</v>
      </c>
      <c r="LS44" s="56">
        <v>7</v>
      </c>
      <c r="LT44" s="56">
        <v>4</v>
      </c>
      <c r="LU44" s="56">
        <v>11</v>
      </c>
      <c r="LV44" s="56">
        <v>20</v>
      </c>
      <c r="LW44" s="56">
        <v>12</v>
      </c>
      <c r="LX44" s="56">
        <v>21</v>
      </c>
      <c r="LY44" s="56">
        <v>7</v>
      </c>
      <c r="LZ44" s="56">
        <v>32</v>
      </c>
      <c r="MA44" s="56">
        <v>10</v>
      </c>
      <c r="MB44" s="56">
        <v>29</v>
      </c>
      <c r="MC44" s="56">
        <v>35</v>
      </c>
      <c r="MD44" s="56">
        <v>99</v>
      </c>
      <c r="ME44" s="56">
        <v>122</v>
      </c>
      <c r="MF44" s="56">
        <v>119</v>
      </c>
      <c r="MG44" s="56">
        <v>42</v>
      </c>
      <c r="MH44" s="56">
        <v>17</v>
      </c>
      <c r="MI44" s="56">
        <v>13</v>
      </c>
      <c r="MJ44" s="56">
        <v>22</v>
      </c>
      <c r="MK44" s="56">
        <v>45</v>
      </c>
      <c r="ML44" s="56">
        <v>48</v>
      </c>
      <c r="MM44" s="56">
        <v>55</v>
      </c>
      <c r="MN44" s="56">
        <v>55</v>
      </c>
      <c r="MO44" s="56">
        <v>33</v>
      </c>
      <c r="MP44" s="56">
        <v>24</v>
      </c>
      <c r="MQ44" s="56">
        <v>23</v>
      </c>
      <c r="MR44" s="56">
        <v>34</v>
      </c>
      <c r="MS44" s="56">
        <v>45</v>
      </c>
      <c r="MT44" s="56">
        <v>65</v>
      </c>
      <c r="MU44" s="56">
        <v>75</v>
      </c>
      <c r="MV44" s="56">
        <v>118</v>
      </c>
      <c r="MW44" s="56">
        <v>56</v>
      </c>
      <c r="MX44" s="56">
        <v>3</v>
      </c>
      <c r="MY44" s="56">
        <v>-4</v>
      </c>
      <c r="MZ44" s="56">
        <v>0</v>
      </c>
      <c r="NA44" s="56">
        <v>5</v>
      </c>
      <c r="NB44" s="56">
        <v>19</v>
      </c>
      <c r="NC44" s="56">
        <v>22</v>
      </c>
      <c r="ND44" s="56">
        <v>10</v>
      </c>
      <c r="NE44" s="56">
        <v>6</v>
      </c>
      <c r="NF44" s="56">
        <v>10</v>
      </c>
      <c r="NG44" s="56">
        <v>-18</v>
      </c>
      <c r="NH44" s="56">
        <v>42</v>
      </c>
      <c r="NI44" s="56">
        <v>24</v>
      </c>
      <c r="NJ44" s="56">
        <v>79</v>
      </c>
      <c r="NK44" s="56">
        <v>83</v>
      </c>
      <c r="NL44" s="56">
        <v>76</v>
      </c>
      <c r="NM44" s="56">
        <v>35</v>
      </c>
      <c r="NN44" s="56">
        <v>26</v>
      </c>
      <c r="NO44" s="56">
        <v>10</v>
      </c>
      <c r="NP44" s="56">
        <v>13</v>
      </c>
      <c r="NQ44" s="56">
        <v>6</v>
      </c>
      <c r="NR44" s="56">
        <v>25</v>
      </c>
      <c r="NS44" s="56">
        <v>21</v>
      </c>
      <c r="NT44" s="56">
        <v>33</v>
      </c>
      <c r="NU44" s="56">
        <v>9</v>
      </c>
      <c r="NV44" s="56">
        <v>-1</v>
      </c>
      <c r="NW44" s="56">
        <v>3</v>
      </c>
      <c r="NX44" s="56">
        <v>12</v>
      </c>
      <c r="NY44" s="56">
        <v>13</v>
      </c>
      <c r="NZ44" s="56">
        <v>21</v>
      </c>
      <c r="OA44" s="56">
        <v>27</v>
      </c>
      <c r="OB44" s="56">
        <v>38</v>
      </c>
      <c r="OC44" s="56">
        <v>17</v>
      </c>
      <c r="OD44" s="56">
        <v>0</v>
      </c>
      <c r="OE44" s="56">
        <v>-4</v>
      </c>
      <c r="OF44" s="56">
        <v>8</v>
      </c>
      <c r="OG44" s="56">
        <v>8</v>
      </c>
      <c r="OH44" s="56">
        <v>31</v>
      </c>
      <c r="OI44" s="56">
        <v>22</v>
      </c>
      <c r="OJ44" s="56">
        <v>36</v>
      </c>
      <c r="OK44" s="56">
        <v>42</v>
      </c>
      <c r="OL44" s="56">
        <v>17</v>
      </c>
      <c r="OM44" s="56">
        <v>22</v>
      </c>
      <c r="ON44" s="56">
        <v>22</v>
      </c>
      <c r="OO44" s="56">
        <v>22</v>
      </c>
      <c r="OP44" s="56">
        <v>97</v>
      </c>
      <c r="OQ44" s="56">
        <v>93</v>
      </c>
      <c r="OR44" s="56">
        <v>81</v>
      </c>
      <c r="OS44" s="56">
        <v>60</v>
      </c>
      <c r="OT44" s="56">
        <v>20</v>
      </c>
      <c r="OU44" s="56">
        <v>-19</v>
      </c>
      <c r="OV44" s="56">
        <v>32</v>
      </c>
      <c r="OW44" s="56">
        <v>58</v>
      </c>
      <c r="OX44" s="56">
        <v>149</v>
      </c>
      <c r="OY44" s="56">
        <v>182</v>
      </c>
      <c r="OZ44" s="56">
        <v>196</v>
      </c>
      <c r="PA44" s="56">
        <v>167</v>
      </c>
      <c r="PB44" s="56">
        <v>-8</v>
      </c>
      <c r="PC44" s="56">
        <v>2</v>
      </c>
      <c r="PD44" s="56">
        <v>1</v>
      </c>
      <c r="PE44" s="56">
        <v>2</v>
      </c>
      <c r="PF44" s="56">
        <v>66</v>
      </c>
      <c r="PG44" s="56">
        <v>56</v>
      </c>
      <c r="PH44" s="56">
        <v>47</v>
      </c>
      <c r="PI44" s="56">
        <v>24</v>
      </c>
      <c r="PJ44" s="56">
        <v>10</v>
      </c>
      <c r="PK44" s="56">
        <v>-11</v>
      </c>
      <c r="PL44" s="56">
        <v>30</v>
      </c>
      <c r="PM44" s="56">
        <v>30</v>
      </c>
      <c r="PN44" s="56">
        <v>95</v>
      </c>
      <c r="PO44" s="56">
        <v>83</v>
      </c>
      <c r="PP44" s="56">
        <v>77</v>
      </c>
      <c r="PQ44" s="56">
        <v>62</v>
      </c>
      <c r="PR44" s="56">
        <v>-3</v>
      </c>
      <c r="PS44" s="56">
        <v>0</v>
      </c>
      <c r="PT44" s="56">
        <v>-1</v>
      </c>
      <c r="PU44" s="56">
        <v>1</v>
      </c>
      <c r="PV44" s="56">
        <v>13</v>
      </c>
      <c r="PW44" s="56">
        <v>12</v>
      </c>
      <c r="PX44" s="56">
        <v>19</v>
      </c>
      <c r="PY44" s="56">
        <v>14</v>
      </c>
      <c r="PZ44" s="56">
        <v>-4</v>
      </c>
      <c r="QA44" s="56">
        <v>1</v>
      </c>
      <c r="QB44" s="56">
        <v>2</v>
      </c>
      <c r="QC44" s="56">
        <v>1</v>
      </c>
      <c r="QD44" s="56">
        <v>0</v>
      </c>
      <c r="QE44" s="56">
        <v>0</v>
      </c>
      <c r="QF44" s="56">
        <v>3</v>
      </c>
      <c r="QG44" s="56">
        <v>2</v>
      </c>
      <c r="QH44" s="56">
        <v>12</v>
      </c>
      <c r="QI44" s="56">
        <v>-1</v>
      </c>
      <c r="QJ44" s="56">
        <v>11</v>
      </c>
      <c r="QK44" s="56">
        <v>19</v>
      </c>
      <c r="QL44" s="56">
        <v>54</v>
      </c>
      <c r="QM44" s="56">
        <v>49</v>
      </c>
      <c r="QN44" s="56">
        <v>33</v>
      </c>
      <c r="QO44" s="56">
        <v>21</v>
      </c>
      <c r="QP44" s="56">
        <v>-3</v>
      </c>
      <c r="QQ44" s="56">
        <v>6</v>
      </c>
      <c r="QR44" s="56">
        <v>6</v>
      </c>
      <c r="QS44" s="56">
        <v>9</v>
      </c>
      <c r="QT44" s="56">
        <v>12</v>
      </c>
      <c r="QU44" s="56">
        <v>14</v>
      </c>
      <c r="QV44" s="56">
        <v>11</v>
      </c>
      <c r="QW44" s="56">
        <v>3</v>
      </c>
      <c r="QX44" s="56">
        <v>41</v>
      </c>
      <c r="QY44" s="56">
        <v>9</v>
      </c>
      <c r="QZ44" s="56">
        <v>0</v>
      </c>
      <c r="RA44" s="56">
        <v>20</v>
      </c>
      <c r="RB44" s="56">
        <v>129</v>
      </c>
      <c r="RC44" s="56">
        <v>87</v>
      </c>
      <c r="RD44" s="56">
        <v>106</v>
      </c>
      <c r="RE44" s="56">
        <v>62</v>
      </c>
      <c r="RF44" s="56">
        <v>0</v>
      </c>
      <c r="RG44" s="56">
        <v>-1</v>
      </c>
      <c r="RH44" s="56">
        <v>-2</v>
      </c>
      <c r="RI44" s="56">
        <v>2</v>
      </c>
      <c r="RJ44" s="56">
        <v>5</v>
      </c>
      <c r="RK44" s="56">
        <v>6</v>
      </c>
      <c r="RL44" s="56">
        <v>5</v>
      </c>
      <c r="RM44" s="56">
        <v>6</v>
      </c>
      <c r="RN44" s="56">
        <v>7</v>
      </c>
      <c r="RO44" s="56">
        <v>4</v>
      </c>
      <c r="RP44" s="56">
        <v>2</v>
      </c>
      <c r="RQ44" s="56">
        <v>3</v>
      </c>
      <c r="RR44" s="56">
        <v>15</v>
      </c>
      <c r="RS44" s="56">
        <v>5</v>
      </c>
      <c r="RT44" s="56">
        <v>4</v>
      </c>
      <c r="RU44" s="56">
        <v>-4</v>
      </c>
      <c r="RV44" s="56">
        <v>-4</v>
      </c>
      <c r="RW44" s="56">
        <v>-3</v>
      </c>
      <c r="RX44" s="56">
        <v>-6</v>
      </c>
      <c r="RY44" s="56">
        <v>2</v>
      </c>
      <c r="RZ44" s="56">
        <v>5</v>
      </c>
      <c r="SA44" s="56">
        <v>5</v>
      </c>
      <c r="SB44" s="56">
        <v>8</v>
      </c>
      <c r="SC44" s="56">
        <v>0</v>
      </c>
      <c r="SD44" s="56">
        <v>4</v>
      </c>
      <c r="SE44" s="56">
        <v>4</v>
      </c>
      <c r="SF44" s="56">
        <v>6</v>
      </c>
      <c r="SG44" s="56">
        <v>3</v>
      </c>
      <c r="SH44" s="56">
        <v>2</v>
      </c>
      <c r="SI44" s="56">
        <v>1</v>
      </c>
      <c r="SJ44" s="56">
        <v>3</v>
      </c>
      <c r="SK44" s="56">
        <v>3</v>
      </c>
      <c r="SL44" s="56">
        <v>-4</v>
      </c>
      <c r="SM44" s="56">
        <v>-1</v>
      </c>
      <c r="SN44" s="56">
        <v>-1</v>
      </c>
      <c r="SO44" s="56">
        <v>-6</v>
      </c>
      <c r="SP44" s="56">
        <v>0</v>
      </c>
      <c r="SQ44" s="56">
        <v>2</v>
      </c>
      <c r="SR44" s="56">
        <v>4</v>
      </c>
      <c r="SS44" s="56">
        <v>3</v>
      </c>
      <c r="ST44" s="56">
        <v>-11</v>
      </c>
      <c r="SU44" s="56">
        <v>-5</v>
      </c>
      <c r="SV44" s="56">
        <v>-4</v>
      </c>
      <c r="SW44" s="56">
        <v>-5</v>
      </c>
      <c r="SX44" s="56">
        <v>30</v>
      </c>
      <c r="SY44" s="56">
        <v>18</v>
      </c>
      <c r="SZ44" s="56">
        <v>9</v>
      </c>
      <c r="TA44" s="56">
        <v>21</v>
      </c>
      <c r="TB44" s="56">
        <v>-2</v>
      </c>
      <c r="TC44" s="56">
        <v>-5</v>
      </c>
      <c r="TD44" s="56">
        <v>-2</v>
      </c>
      <c r="TE44" s="56">
        <v>0</v>
      </c>
      <c r="TF44" s="56">
        <v>36</v>
      </c>
      <c r="TG44" s="56">
        <v>3</v>
      </c>
      <c r="TH44" s="56">
        <v>3</v>
      </c>
      <c r="TI44" s="56">
        <v>6</v>
      </c>
      <c r="TJ44" s="56">
        <v>-4</v>
      </c>
      <c r="TK44" s="56">
        <v>3</v>
      </c>
      <c r="TL44" s="56">
        <v>2</v>
      </c>
      <c r="TM44" s="56">
        <v>-1</v>
      </c>
      <c r="TN44" s="56">
        <v>5</v>
      </c>
      <c r="TO44" s="56">
        <v>6</v>
      </c>
      <c r="TP44" s="56">
        <v>7</v>
      </c>
      <c r="TQ44" s="56">
        <v>4</v>
      </c>
      <c r="TR44" s="56">
        <v>3</v>
      </c>
      <c r="TS44" s="56">
        <v>1</v>
      </c>
      <c r="TT44" s="56">
        <v>7</v>
      </c>
      <c r="TU44" s="56">
        <v>2</v>
      </c>
      <c r="TV44" s="56">
        <v>25</v>
      </c>
      <c r="TW44" s="56">
        <v>8</v>
      </c>
      <c r="TX44" s="56">
        <v>17</v>
      </c>
      <c r="TY44" s="56">
        <v>9</v>
      </c>
      <c r="TZ44" s="56">
        <v>10</v>
      </c>
      <c r="UA44" s="56">
        <v>23</v>
      </c>
      <c r="UB44" s="56">
        <v>26</v>
      </c>
      <c r="UC44" s="56">
        <v>23</v>
      </c>
      <c r="UD44" s="56">
        <v>46</v>
      </c>
      <c r="UE44" s="56">
        <v>25</v>
      </c>
      <c r="UF44" s="56">
        <v>22</v>
      </c>
      <c r="UG44" s="56">
        <v>21</v>
      </c>
      <c r="UH44" s="56">
        <v>-1</v>
      </c>
      <c r="UI44" s="56">
        <v>1</v>
      </c>
      <c r="UJ44" s="56">
        <v>0</v>
      </c>
      <c r="UK44" s="56">
        <v>1</v>
      </c>
      <c r="UL44" s="56">
        <v>0</v>
      </c>
      <c r="UM44" s="56">
        <v>3</v>
      </c>
      <c r="UN44" s="56">
        <v>3</v>
      </c>
      <c r="UO44" s="56">
        <v>1</v>
      </c>
      <c r="UP44" s="56">
        <v>67</v>
      </c>
      <c r="UQ44" s="56">
        <v>25</v>
      </c>
      <c r="UR44" s="56">
        <v>25</v>
      </c>
      <c r="US44" s="56">
        <v>101</v>
      </c>
      <c r="UT44" s="56">
        <v>119</v>
      </c>
      <c r="UU44" s="56">
        <v>114</v>
      </c>
      <c r="UV44" s="56">
        <v>148</v>
      </c>
      <c r="UW44" s="56">
        <v>27</v>
      </c>
      <c r="UX44" s="56">
        <v>-1</v>
      </c>
      <c r="UY44" s="56">
        <v>0</v>
      </c>
      <c r="UZ44" s="56">
        <v>-2</v>
      </c>
      <c r="VA44" s="56">
        <v>2</v>
      </c>
      <c r="VB44" s="56">
        <v>2</v>
      </c>
      <c r="VC44" s="56">
        <v>3</v>
      </c>
      <c r="VD44" s="56">
        <v>2</v>
      </c>
      <c r="VE44" s="56">
        <v>1</v>
      </c>
      <c r="VF44" s="56">
        <v>-4</v>
      </c>
      <c r="VG44" s="56">
        <v>2</v>
      </c>
      <c r="VH44" s="56">
        <v>5</v>
      </c>
      <c r="VI44" s="56">
        <v>7</v>
      </c>
      <c r="VJ44" s="56">
        <v>7</v>
      </c>
      <c r="VK44" s="56">
        <v>2</v>
      </c>
      <c r="VL44" s="56">
        <v>7</v>
      </c>
      <c r="VM44" s="56">
        <v>0</v>
      </c>
      <c r="VN44">
        <v>0</v>
      </c>
      <c r="VO44">
        <v>-8</v>
      </c>
      <c r="VP44">
        <v>5</v>
      </c>
      <c r="VQ44">
        <v>9</v>
      </c>
      <c r="VR44">
        <v>18</v>
      </c>
      <c r="VS44">
        <v>16</v>
      </c>
      <c r="VT44">
        <v>2</v>
      </c>
      <c r="VU44">
        <v>0</v>
      </c>
      <c r="VV44" s="56">
        <v>-3</v>
      </c>
      <c r="VW44" s="56">
        <v>-3</v>
      </c>
      <c r="VX44" s="56">
        <v>-3</v>
      </c>
      <c r="VY44" s="56">
        <v>0</v>
      </c>
      <c r="VZ44" s="56">
        <v>0</v>
      </c>
      <c r="WA44" s="56">
        <v>1</v>
      </c>
      <c r="WB44" s="56">
        <v>1</v>
      </c>
      <c r="WC44" s="56">
        <v>0</v>
      </c>
      <c r="WD44" s="56">
        <v>-4</v>
      </c>
      <c r="WE44" s="56">
        <v>5</v>
      </c>
      <c r="WF44" s="56">
        <v>1</v>
      </c>
      <c r="WG44" s="56">
        <v>5</v>
      </c>
      <c r="WH44" s="56">
        <v>15</v>
      </c>
      <c r="WI44" s="56">
        <v>21</v>
      </c>
      <c r="WJ44" s="56">
        <v>24</v>
      </c>
      <c r="WK44" s="56">
        <v>19</v>
      </c>
      <c r="WL44" s="56">
        <v>-8</v>
      </c>
      <c r="WM44" s="56">
        <v>-6</v>
      </c>
      <c r="WN44" s="56">
        <v>3</v>
      </c>
      <c r="WO44" s="56">
        <v>8</v>
      </c>
      <c r="WP44" s="56">
        <v>17</v>
      </c>
      <c r="WQ44" s="56">
        <v>25</v>
      </c>
      <c r="WR44" s="56">
        <v>2</v>
      </c>
      <c r="WS44" s="56">
        <v>9</v>
      </c>
      <c r="WT44" s="56">
        <v>4</v>
      </c>
      <c r="WU44" s="56">
        <v>0</v>
      </c>
      <c r="WV44" s="56">
        <v>3</v>
      </c>
      <c r="WW44" s="56">
        <v>0</v>
      </c>
      <c r="WX44" s="56">
        <v>4</v>
      </c>
      <c r="WY44" s="56">
        <v>-1</v>
      </c>
      <c r="WZ44" s="56">
        <v>1</v>
      </c>
      <c r="XA44" s="56">
        <v>2</v>
      </c>
    </row>
    <row r="45" spans="1:625">
      <c r="A45" t="s">
        <v>943</v>
      </c>
      <c r="B45" s="56">
        <v>-42</v>
      </c>
      <c r="C45" s="56">
        <v>-9</v>
      </c>
      <c r="D45" s="56">
        <v>19</v>
      </c>
      <c r="E45" s="56">
        <v>12</v>
      </c>
      <c r="F45" s="56">
        <v>45</v>
      </c>
      <c r="G45" s="56">
        <v>45</v>
      </c>
      <c r="H45" s="56">
        <v>34</v>
      </c>
      <c r="I45" s="56">
        <v>25</v>
      </c>
      <c r="J45" s="56">
        <v>43</v>
      </c>
      <c r="K45" s="56">
        <v>51</v>
      </c>
      <c r="L45" s="56">
        <v>63</v>
      </c>
      <c r="M45" s="56">
        <v>65</v>
      </c>
      <c r="N45" s="56">
        <v>199</v>
      </c>
      <c r="O45" s="56">
        <v>164</v>
      </c>
      <c r="P45" s="56">
        <v>156</v>
      </c>
      <c r="Q45" s="56">
        <v>94</v>
      </c>
      <c r="R45" s="56">
        <v>-31</v>
      </c>
      <c r="S45" s="56">
        <v>-25</v>
      </c>
      <c r="T45" s="56">
        <v>7</v>
      </c>
      <c r="U45" s="56">
        <v>32</v>
      </c>
      <c r="V45" s="56">
        <v>122</v>
      </c>
      <c r="W45" s="56">
        <v>97</v>
      </c>
      <c r="X45" s="56">
        <v>106</v>
      </c>
      <c r="Y45" s="56">
        <v>102</v>
      </c>
      <c r="Z45" s="56">
        <v>1</v>
      </c>
      <c r="AA45" s="56">
        <v>3</v>
      </c>
      <c r="AB45" s="56">
        <v>2</v>
      </c>
      <c r="AC45" s="56">
        <v>6</v>
      </c>
      <c r="AD45" s="56">
        <v>34</v>
      </c>
      <c r="AE45" s="56">
        <v>32</v>
      </c>
      <c r="AF45" s="56">
        <v>40</v>
      </c>
      <c r="AG45" s="56">
        <v>11</v>
      </c>
      <c r="AH45" s="56">
        <v>32</v>
      </c>
      <c r="AI45" s="56">
        <v>6</v>
      </c>
      <c r="AJ45" s="56">
        <v>7</v>
      </c>
      <c r="AK45" s="56">
        <v>6</v>
      </c>
      <c r="AL45" s="56">
        <v>60</v>
      </c>
      <c r="AM45" s="56">
        <v>64</v>
      </c>
      <c r="AN45" s="56">
        <v>69</v>
      </c>
      <c r="AO45" s="56">
        <v>54</v>
      </c>
      <c r="AP45" s="56">
        <v>0</v>
      </c>
      <c r="AQ45" s="56">
        <v>0</v>
      </c>
      <c r="AR45" s="56">
        <v>-4</v>
      </c>
      <c r="AS45" s="56">
        <v>2</v>
      </c>
      <c r="AT45" s="56">
        <v>96</v>
      </c>
      <c r="AU45" s="56">
        <v>57</v>
      </c>
      <c r="AV45" s="56">
        <v>42</v>
      </c>
      <c r="AW45" s="56">
        <v>-1</v>
      </c>
      <c r="AX45" s="56">
        <v>2</v>
      </c>
      <c r="AY45" s="56">
        <v>-1</v>
      </c>
      <c r="AZ45" s="56">
        <v>0</v>
      </c>
      <c r="BA45" s="56">
        <v>-3</v>
      </c>
      <c r="BB45" s="56">
        <v>6</v>
      </c>
      <c r="BC45" s="56">
        <v>-4</v>
      </c>
      <c r="BD45" s="56">
        <v>3</v>
      </c>
      <c r="BE45" s="56">
        <v>0</v>
      </c>
      <c r="BF45" s="56">
        <v>1</v>
      </c>
      <c r="BG45" s="56">
        <v>-1</v>
      </c>
      <c r="BH45" s="56">
        <v>2</v>
      </c>
      <c r="BI45" s="56">
        <v>5</v>
      </c>
      <c r="BJ45" s="56">
        <v>22</v>
      </c>
      <c r="BK45" s="56">
        <v>25</v>
      </c>
      <c r="BL45" s="56">
        <v>11</v>
      </c>
      <c r="BM45" s="56">
        <v>5</v>
      </c>
      <c r="BN45" s="56">
        <v>11</v>
      </c>
      <c r="BO45" s="56">
        <v>-7</v>
      </c>
      <c r="BP45" s="56">
        <v>-4</v>
      </c>
      <c r="BQ45" s="56">
        <v>74</v>
      </c>
      <c r="BR45" s="56">
        <v>65</v>
      </c>
      <c r="BS45" s="56">
        <v>38</v>
      </c>
      <c r="BT45" s="56">
        <v>30</v>
      </c>
      <c r="BU45" s="56">
        <v>11</v>
      </c>
      <c r="BV45" s="56">
        <v>41</v>
      </c>
      <c r="BW45" s="56">
        <v>32</v>
      </c>
      <c r="BX45" s="56">
        <v>57</v>
      </c>
      <c r="BY45" s="56">
        <v>48</v>
      </c>
      <c r="BZ45" s="56">
        <v>95</v>
      </c>
      <c r="CA45" s="56">
        <v>88</v>
      </c>
      <c r="CB45" s="56">
        <v>97</v>
      </c>
      <c r="CC45" s="56">
        <v>43</v>
      </c>
      <c r="CD45" s="56">
        <v>-1</v>
      </c>
      <c r="CE45" s="56">
        <v>18</v>
      </c>
      <c r="CF45" s="56">
        <v>14</v>
      </c>
      <c r="CG45" s="56">
        <v>19</v>
      </c>
      <c r="CH45" s="56">
        <v>54</v>
      </c>
      <c r="CI45" s="56">
        <v>51</v>
      </c>
      <c r="CJ45" s="56">
        <v>18</v>
      </c>
      <c r="CK45" s="56">
        <v>13</v>
      </c>
      <c r="CL45" s="56">
        <v>9</v>
      </c>
      <c r="CM45" s="56">
        <v>16</v>
      </c>
      <c r="CN45" s="56">
        <v>38</v>
      </c>
      <c r="CO45" s="56">
        <v>19</v>
      </c>
      <c r="CP45" s="56">
        <v>32</v>
      </c>
      <c r="CQ45" s="56">
        <v>34</v>
      </c>
      <c r="CR45" s="56">
        <v>64</v>
      </c>
      <c r="CS45" s="56">
        <v>43</v>
      </c>
      <c r="CT45" s="56">
        <v>-8</v>
      </c>
      <c r="CU45" s="56">
        <v>1</v>
      </c>
      <c r="CV45" s="56">
        <v>0</v>
      </c>
      <c r="CW45" s="56">
        <v>29</v>
      </c>
      <c r="CX45" s="56">
        <v>47</v>
      </c>
      <c r="CY45" s="56">
        <v>61</v>
      </c>
      <c r="CZ45" s="56">
        <v>50</v>
      </c>
      <c r="DA45" s="56">
        <v>37</v>
      </c>
      <c r="DB45" s="56">
        <v>10</v>
      </c>
      <c r="DC45" s="56">
        <v>5</v>
      </c>
      <c r="DD45" s="56">
        <v>5</v>
      </c>
      <c r="DE45" s="56">
        <v>9</v>
      </c>
      <c r="DF45" s="56">
        <v>20</v>
      </c>
      <c r="DG45" s="56">
        <v>15</v>
      </c>
      <c r="DH45" s="56">
        <v>12</v>
      </c>
      <c r="DI45" s="56">
        <v>3</v>
      </c>
      <c r="DJ45" s="56">
        <v>34</v>
      </c>
      <c r="DK45" s="56">
        <v>20</v>
      </c>
      <c r="DL45" s="56">
        <v>30</v>
      </c>
      <c r="DM45" s="56">
        <v>44</v>
      </c>
      <c r="DN45" s="56">
        <v>75</v>
      </c>
      <c r="DO45" s="56">
        <v>70</v>
      </c>
      <c r="DP45" s="56">
        <v>69</v>
      </c>
      <c r="DQ45" s="56">
        <v>39</v>
      </c>
      <c r="DR45" s="56">
        <v>8</v>
      </c>
      <c r="DS45" s="56">
        <v>12</v>
      </c>
      <c r="DT45" s="56">
        <v>21</v>
      </c>
      <c r="DU45" s="56">
        <v>23</v>
      </c>
      <c r="DV45" s="56">
        <v>111</v>
      </c>
      <c r="DW45" s="56">
        <v>109</v>
      </c>
      <c r="DX45" s="56">
        <v>96</v>
      </c>
      <c r="DY45" s="56">
        <v>70</v>
      </c>
      <c r="DZ45" s="56">
        <v>13</v>
      </c>
      <c r="EA45" s="56">
        <v>4</v>
      </c>
      <c r="EB45" s="56">
        <v>9</v>
      </c>
      <c r="EC45" s="56">
        <v>12</v>
      </c>
      <c r="ED45" s="56">
        <v>24</v>
      </c>
      <c r="EE45" s="56">
        <v>75</v>
      </c>
      <c r="EF45" s="56">
        <v>41</v>
      </c>
      <c r="EG45" s="56">
        <v>18</v>
      </c>
      <c r="EH45" s="56">
        <v>-17</v>
      </c>
      <c r="EI45" s="56">
        <v>-4</v>
      </c>
      <c r="EJ45" s="56">
        <v>7</v>
      </c>
      <c r="EK45" s="56">
        <v>-6</v>
      </c>
      <c r="EL45" s="56">
        <v>28</v>
      </c>
      <c r="EM45" s="56">
        <v>39</v>
      </c>
      <c r="EN45" s="56">
        <v>27</v>
      </c>
      <c r="EO45" s="56">
        <v>17</v>
      </c>
      <c r="EP45" s="56">
        <v>-1</v>
      </c>
      <c r="EQ45" s="56">
        <v>1</v>
      </c>
      <c r="ER45" s="56">
        <v>0</v>
      </c>
      <c r="ES45" s="56">
        <v>0</v>
      </c>
      <c r="ET45" s="56">
        <v>4</v>
      </c>
      <c r="EU45" s="56">
        <v>-5</v>
      </c>
      <c r="EV45" s="56">
        <v>-1</v>
      </c>
      <c r="EW45" s="56">
        <v>1</v>
      </c>
      <c r="EX45" s="56">
        <v>28</v>
      </c>
      <c r="EY45" s="56">
        <v>18</v>
      </c>
      <c r="EZ45" s="56">
        <v>18</v>
      </c>
      <c r="FA45" s="56">
        <v>39</v>
      </c>
      <c r="FB45" s="56">
        <v>36</v>
      </c>
      <c r="FC45" s="56">
        <v>40</v>
      </c>
      <c r="FD45" s="56">
        <v>39</v>
      </c>
      <c r="FE45" s="56">
        <v>47</v>
      </c>
      <c r="FF45" s="56">
        <v>10</v>
      </c>
      <c r="FG45" s="56">
        <v>12</v>
      </c>
      <c r="FH45" s="56">
        <v>32</v>
      </c>
      <c r="FI45" s="56">
        <v>42</v>
      </c>
      <c r="FJ45" s="56">
        <v>61</v>
      </c>
      <c r="FK45" s="56">
        <v>110</v>
      </c>
      <c r="FL45" s="56">
        <v>99</v>
      </c>
      <c r="FM45" s="56">
        <v>65</v>
      </c>
      <c r="FN45" s="56">
        <v>11</v>
      </c>
      <c r="FO45" s="56">
        <v>32</v>
      </c>
      <c r="FP45" s="56">
        <v>53</v>
      </c>
      <c r="FQ45" s="56">
        <v>49</v>
      </c>
      <c r="FR45" s="56">
        <v>64</v>
      </c>
      <c r="FS45" s="56">
        <v>69</v>
      </c>
      <c r="FT45" s="56">
        <v>73</v>
      </c>
      <c r="FU45" s="56">
        <v>53</v>
      </c>
      <c r="FV45" s="56">
        <v>-2</v>
      </c>
      <c r="FW45" s="56">
        <v>-4</v>
      </c>
      <c r="FX45" s="56">
        <v>-1</v>
      </c>
      <c r="FY45" s="56">
        <v>-1</v>
      </c>
      <c r="FZ45" s="56">
        <v>8</v>
      </c>
      <c r="GA45" s="56">
        <v>1</v>
      </c>
      <c r="GB45" s="56">
        <v>6</v>
      </c>
      <c r="GC45" s="56">
        <v>37</v>
      </c>
      <c r="GD45" s="56">
        <v>2</v>
      </c>
      <c r="GE45" s="56">
        <v>15</v>
      </c>
      <c r="GF45" s="56">
        <v>58</v>
      </c>
      <c r="GG45" s="56">
        <v>45</v>
      </c>
      <c r="GH45" s="56">
        <v>174</v>
      </c>
      <c r="GI45" s="56">
        <v>136</v>
      </c>
      <c r="GJ45" s="56">
        <v>150</v>
      </c>
      <c r="GK45" s="56">
        <v>68</v>
      </c>
      <c r="GL45" s="56">
        <v>1</v>
      </c>
      <c r="GM45" s="56">
        <v>-5</v>
      </c>
      <c r="GN45" s="56">
        <v>-4</v>
      </c>
      <c r="GO45" s="56">
        <v>5</v>
      </c>
      <c r="GP45" s="56">
        <v>5</v>
      </c>
      <c r="GQ45" s="56">
        <v>12</v>
      </c>
      <c r="GR45" s="56">
        <v>15</v>
      </c>
      <c r="GS45" s="56">
        <v>17</v>
      </c>
      <c r="GT45" s="56">
        <v>6</v>
      </c>
      <c r="GU45" s="56">
        <v>-3</v>
      </c>
      <c r="GV45" s="56">
        <v>0</v>
      </c>
      <c r="GW45" s="56">
        <v>6</v>
      </c>
      <c r="GX45" s="56">
        <v>23</v>
      </c>
      <c r="GY45" s="56">
        <v>21</v>
      </c>
      <c r="GZ45" s="56">
        <v>13</v>
      </c>
      <c r="HA45" s="56">
        <v>3</v>
      </c>
      <c r="HB45" s="56">
        <v>16</v>
      </c>
      <c r="HC45" s="56">
        <v>19</v>
      </c>
      <c r="HD45" s="56">
        <v>51</v>
      </c>
      <c r="HE45" s="56">
        <v>70</v>
      </c>
      <c r="HF45" s="56">
        <v>114</v>
      </c>
      <c r="HG45" s="56">
        <v>116</v>
      </c>
      <c r="HH45" s="56">
        <v>156</v>
      </c>
      <c r="HI45" s="56">
        <v>99</v>
      </c>
      <c r="HJ45" s="56">
        <v>-13</v>
      </c>
      <c r="HK45" s="56">
        <v>-1</v>
      </c>
      <c r="HL45" s="56">
        <v>2</v>
      </c>
      <c r="HM45" s="56">
        <v>6</v>
      </c>
      <c r="HN45" s="56">
        <v>24</v>
      </c>
      <c r="HO45" s="56">
        <v>30</v>
      </c>
      <c r="HP45" s="56">
        <v>19</v>
      </c>
      <c r="HQ45" s="56">
        <v>18</v>
      </c>
      <c r="HR45" s="56">
        <v>8</v>
      </c>
      <c r="HS45" s="56">
        <v>2</v>
      </c>
      <c r="HT45" s="56">
        <v>18</v>
      </c>
      <c r="HU45" s="56">
        <v>11</v>
      </c>
      <c r="HV45" s="56">
        <v>43</v>
      </c>
      <c r="HW45" s="56">
        <v>62</v>
      </c>
      <c r="HX45" s="56">
        <v>31</v>
      </c>
      <c r="HY45" s="56">
        <v>32</v>
      </c>
      <c r="HZ45" s="56">
        <v>20</v>
      </c>
      <c r="IA45" s="56">
        <v>7</v>
      </c>
      <c r="IB45" s="56">
        <v>62</v>
      </c>
      <c r="IC45" s="56">
        <v>54</v>
      </c>
      <c r="ID45" s="56">
        <v>84</v>
      </c>
      <c r="IE45" s="56">
        <v>131</v>
      </c>
      <c r="IF45" s="56">
        <v>177</v>
      </c>
      <c r="IG45" s="56">
        <v>107</v>
      </c>
      <c r="IH45" s="56">
        <v>21</v>
      </c>
      <c r="II45" s="56">
        <v>18</v>
      </c>
      <c r="IJ45" s="56">
        <v>4</v>
      </c>
      <c r="IK45" s="56">
        <v>29</v>
      </c>
      <c r="IL45" s="56">
        <v>45</v>
      </c>
      <c r="IM45" s="56">
        <v>42</v>
      </c>
      <c r="IN45" s="56">
        <v>37</v>
      </c>
      <c r="IO45" s="56">
        <v>49</v>
      </c>
      <c r="IP45" s="56">
        <v>-6</v>
      </c>
      <c r="IQ45" s="56">
        <v>-4</v>
      </c>
      <c r="IR45" s="56">
        <v>-1</v>
      </c>
      <c r="IS45" s="56">
        <v>2</v>
      </c>
      <c r="IT45" s="56">
        <v>1</v>
      </c>
      <c r="IU45" s="56">
        <v>4</v>
      </c>
      <c r="IV45" s="56">
        <v>10</v>
      </c>
      <c r="IW45" s="56">
        <v>6</v>
      </c>
      <c r="IX45" s="56">
        <v>240</v>
      </c>
      <c r="IY45" s="56">
        <v>188</v>
      </c>
      <c r="IZ45" s="56">
        <v>266</v>
      </c>
      <c r="JA45" s="56">
        <v>361</v>
      </c>
      <c r="JB45" s="56">
        <v>426</v>
      </c>
      <c r="JC45" s="56">
        <v>481</v>
      </c>
      <c r="JD45" s="56">
        <v>572</v>
      </c>
      <c r="JE45" s="56">
        <v>465</v>
      </c>
      <c r="JF45" s="56">
        <v>-9</v>
      </c>
      <c r="JG45" s="56">
        <v>-7</v>
      </c>
      <c r="JH45" s="56">
        <v>-16</v>
      </c>
      <c r="JI45" s="56">
        <v>-5</v>
      </c>
      <c r="JJ45" s="56">
        <v>-3</v>
      </c>
      <c r="JK45" s="56">
        <v>18</v>
      </c>
      <c r="JL45" s="56">
        <v>29</v>
      </c>
      <c r="JM45" s="56">
        <v>18</v>
      </c>
      <c r="JN45" s="56">
        <v>4</v>
      </c>
      <c r="JO45" s="56">
        <v>4</v>
      </c>
      <c r="JP45" s="56">
        <v>7</v>
      </c>
      <c r="JQ45" s="56">
        <v>5</v>
      </c>
      <c r="JR45" s="56">
        <v>24</v>
      </c>
      <c r="JS45" s="56">
        <v>21</v>
      </c>
      <c r="JT45" s="56">
        <v>26</v>
      </c>
      <c r="JU45" s="56">
        <v>16</v>
      </c>
      <c r="JV45" s="56">
        <v>-28</v>
      </c>
      <c r="JW45" s="56">
        <v>0</v>
      </c>
      <c r="JX45" s="56">
        <v>22</v>
      </c>
      <c r="JY45" s="56">
        <v>26</v>
      </c>
      <c r="JZ45" s="56">
        <v>34</v>
      </c>
      <c r="KA45" s="56">
        <v>67</v>
      </c>
      <c r="KB45" s="56">
        <v>64</v>
      </c>
      <c r="KC45" s="56">
        <v>38</v>
      </c>
      <c r="KD45" s="56">
        <v>-121</v>
      </c>
      <c r="KE45" s="56">
        <v>-56</v>
      </c>
      <c r="KF45" s="56">
        <v>-47</v>
      </c>
      <c r="KG45" s="56">
        <v>24</v>
      </c>
      <c r="KH45" s="56">
        <v>26</v>
      </c>
      <c r="KI45" s="56">
        <v>40</v>
      </c>
      <c r="KJ45" s="56">
        <v>40</v>
      </c>
      <c r="KK45" s="56">
        <v>13</v>
      </c>
      <c r="KL45" s="56">
        <v>-1</v>
      </c>
      <c r="KM45" s="56">
        <v>5</v>
      </c>
      <c r="KN45" s="56">
        <v>28</v>
      </c>
      <c r="KO45" s="56">
        <v>53</v>
      </c>
      <c r="KP45" s="56">
        <v>98</v>
      </c>
      <c r="KQ45" s="56">
        <v>98</v>
      </c>
      <c r="KR45" s="56">
        <v>168</v>
      </c>
      <c r="KS45" s="56">
        <v>79</v>
      </c>
      <c r="KT45" s="56">
        <v>8</v>
      </c>
      <c r="KU45" s="56">
        <v>8</v>
      </c>
      <c r="KV45" s="56">
        <v>13</v>
      </c>
      <c r="KW45" s="56">
        <v>15</v>
      </c>
      <c r="KX45" s="56">
        <v>42</v>
      </c>
      <c r="KY45" s="56">
        <v>23</v>
      </c>
      <c r="KZ45" s="56">
        <v>28</v>
      </c>
      <c r="LA45" s="56">
        <v>10</v>
      </c>
      <c r="LB45" s="56">
        <v>28</v>
      </c>
      <c r="LC45" s="56">
        <v>20</v>
      </c>
      <c r="LD45" s="56">
        <v>26</v>
      </c>
      <c r="LE45" s="56">
        <v>24</v>
      </c>
      <c r="LF45" s="56">
        <v>48</v>
      </c>
      <c r="LG45" s="56">
        <v>32</v>
      </c>
      <c r="LH45" s="56">
        <v>64</v>
      </c>
      <c r="LI45" s="56">
        <v>19</v>
      </c>
      <c r="LJ45" s="56">
        <v>-4</v>
      </c>
      <c r="LK45" s="56">
        <v>-1</v>
      </c>
      <c r="LL45" s="56">
        <v>9</v>
      </c>
      <c r="LM45" s="56">
        <v>15</v>
      </c>
      <c r="LN45" s="56">
        <v>24</v>
      </c>
      <c r="LO45" s="56">
        <v>25</v>
      </c>
      <c r="LP45" s="56">
        <v>10</v>
      </c>
      <c r="LQ45" s="56">
        <v>-2</v>
      </c>
      <c r="LR45" s="56">
        <v>0</v>
      </c>
      <c r="LS45" s="56">
        <v>3</v>
      </c>
      <c r="LT45" s="56">
        <v>12</v>
      </c>
      <c r="LU45" s="56">
        <v>9</v>
      </c>
      <c r="LV45" s="56">
        <v>16</v>
      </c>
      <c r="LW45" s="56">
        <v>22</v>
      </c>
      <c r="LX45" s="56">
        <v>17</v>
      </c>
      <c r="LY45" s="56">
        <v>8</v>
      </c>
      <c r="LZ45" s="56">
        <v>45</v>
      </c>
      <c r="MA45" s="56">
        <v>18</v>
      </c>
      <c r="MB45" s="56">
        <v>34</v>
      </c>
      <c r="MC45" s="56">
        <v>34</v>
      </c>
      <c r="MD45" s="56">
        <v>78</v>
      </c>
      <c r="ME45" s="56">
        <v>110</v>
      </c>
      <c r="MF45" s="56">
        <v>72</v>
      </c>
      <c r="MG45" s="56">
        <v>26</v>
      </c>
      <c r="MH45" s="56">
        <v>25</v>
      </c>
      <c r="MI45" s="56">
        <v>15</v>
      </c>
      <c r="MJ45" s="56">
        <v>24</v>
      </c>
      <c r="MK45" s="56">
        <v>31</v>
      </c>
      <c r="ML45" s="56">
        <v>61</v>
      </c>
      <c r="MM45" s="56">
        <v>60</v>
      </c>
      <c r="MN45" s="56">
        <v>38</v>
      </c>
      <c r="MO45" s="56">
        <v>34</v>
      </c>
      <c r="MP45" s="56">
        <v>17</v>
      </c>
      <c r="MQ45" s="56">
        <v>19</v>
      </c>
      <c r="MR45" s="56">
        <v>31</v>
      </c>
      <c r="MS45" s="56">
        <v>56</v>
      </c>
      <c r="MT45" s="56">
        <v>41</v>
      </c>
      <c r="MU45" s="56">
        <v>65</v>
      </c>
      <c r="MV45" s="56">
        <v>91</v>
      </c>
      <c r="MW45" s="56">
        <v>38</v>
      </c>
      <c r="MX45" s="56">
        <v>-3</v>
      </c>
      <c r="MY45" s="56">
        <v>2</v>
      </c>
      <c r="MZ45" s="56">
        <v>0</v>
      </c>
      <c r="NA45" s="56">
        <v>3</v>
      </c>
      <c r="NB45" s="56">
        <v>18</v>
      </c>
      <c r="NC45" s="56">
        <v>19</v>
      </c>
      <c r="ND45" s="56">
        <v>6</v>
      </c>
      <c r="NE45" s="56">
        <v>-1</v>
      </c>
      <c r="NF45" s="56">
        <v>2</v>
      </c>
      <c r="NG45" s="56">
        <v>-17</v>
      </c>
      <c r="NH45" s="56">
        <v>26</v>
      </c>
      <c r="NI45" s="56">
        <v>46</v>
      </c>
      <c r="NJ45" s="56">
        <v>96</v>
      </c>
      <c r="NK45" s="56">
        <v>64</v>
      </c>
      <c r="NL45" s="56">
        <v>104</v>
      </c>
      <c r="NM45" s="56">
        <v>36</v>
      </c>
      <c r="NN45" s="56">
        <v>20</v>
      </c>
      <c r="NO45" s="56">
        <v>4</v>
      </c>
      <c r="NP45" s="56">
        <v>21</v>
      </c>
      <c r="NQ45" s="56">
        <v>14</v>
      </c>
      <c r="NR45" s="56">
        <v>22</v>
      </c>
      <c r="NS45" s="56">
        <v>38</v>
      </c>
      <c r="NT45" s="56">
        <v>32</v>
      </c>
      <c r="NU45" s="56">
        <v>11</v>
      </c>
      <c r="NV45" s="56">
        <v>8</v>
      </c>
      <c r="NW45" s="56">
        <v>4</v>
      </c>
      <c r="NX45" s="56">
        <v>12</v>
      </c>
      <c r="NY45" s="56">
        <v>22</v>
      </c>
      <c r="NZ45" s="56">
        <v>24</v>
      </c>
      <c r="OA45" s="56">
        <v>27</v>
      </c>
      <c r="OB45" s="56">
        <v>43</v>
      </c>
      <c r="OC45" s="56">
        <v>10</v>
      </c>
      <c r="OD45" s="56">
        <v>-4</v>
      </c>
      <c r="OE45" s="56">
        <v>3</v>
      </c>
      <c r="OF45" s="56">
        <v>15</v>
      </c>
      <c r="OG45" s="56">
        <v>15</v>
      </c>
      <c r="OH45" s="56">
        <v>30</v>
      </c>
      <c r="OI45" s="56">
        <v>26</v>
      </c>
      <c r="OJ45" s="56">
        <v>35</v>
      </c>
      <c r="OK45" s="56">
        <v>49</v>
      </c>
      <c r="OL45" s="56">
        <v>16</v>
      </c>
      <c r="OM45" s="56">
        <v>23</v>
      </c>
      <c r="ON45" s="56">
        <v>51</v>
      </c>
      <c r="OO45" s="56">
        <v>45</v>
      </c>
      <c r="OP45" s="56">
        <v>83</v>
      </c>
      <c r="OQ45" s="56">
        <v>78</v>
      </c>
      <c r="OR45" s="56">
        <v>74</v>
      </c>
      <c r="OS45" s="56">
        <v>50</v>
      </c>
      <c r="OT45" s="56">
        <v>20</v>
      </c>
      <c r="OU45" s="56">
        <v>-18</v>
      </c>
      <c r="OV45" s="56">
        <v>51</v>
      </c>
      <c r="OW45" s="56">
        <v>81</v>
      </c>
      <c r="OX45" s="56">
        <v>160</v>
      </c>
      <c r="OY45" s="56">
        <v>191</v>
      </c>
      <c r="OZ45" s="56">
        <v>183</v>
      </c>
      <c r="PA45" s="56">
        <v>158</v>
      </c>
      <c r="PB45" s="56">
        <v>5</v>
      </c>
      <c r="PC45" s="56">
        <v>3</v>
      </c>
      <c r="PD45" s="56">
        <v>3</v>
      </c>
      <c r="PE45" s="56">
        <v>4</v>
      </c>
      <c r="PF45" s="56">
        <v>73</v>
      </c>
      <c r="PG45" s="56">
        <v>62</v>
      </c>
      <c r="PH45" s="56">
        <v>45</v>
      </c>
      <c r="PI45" s="56">
        <v>23</v>
      </c>
      <c r="PJ45" s="56">
        <v>-12</v>
      </c>
      <c r="PK45" s="56">
        <v>-5</v>
      </c>
      <c r="PL45" s="56">
        <v>31</v>
      </c>
      <c r="PM45" s="56">
        <v>22</v>
      </c>
      <c r="PN45" s="56">
        <v>90</v>
      </c>
      <c r="PO45" s="56">
        <v>70</v>
      </c>
      <c r="PP45" s="56">
        <v>87</v>
      </c>
      <c r="PQ45" s="56">
        <v>76</v>
      </c>
      <c r="PR45" s="56">
        <v>6</v>
      </c>
      <c r="PS45" s="56">
        <v>1</v>
      </c>
      <c r="PT45" s="56">
        <v>2</v>
      </c>
      <c r="PU45" s="56">
        <v>1</v>
      </c>
      <c r="PV45" s="56">
        <v>15</v>
      </c>
      <c r="PW45" s="56">
        <v>7</v>
      </c>
      <c r="PX45" s="56">
        <v>24</v>
      </c>
      <c r="PY45" s="56">
        <v>10</v>
      </c>
      <c r="PZ45" s="56">
        <v>-3</v>
      </c>
      <c r="QA45" s="56">
        <v>-2</v>
      </c>
      <c r="QB45" s="56">
        <v>-1</v>
      </c>
      <c r="QC45" s="56">
        <v>0</v>
      </c>
      <c r="QD45" s="56">
        <v>3</v>
      </c>
      <c r="QE45" s="56">
        <v>2</v>
      </c>
      <c r="QF45" s="56">
        <v>5</v>
      </c>
      <c r="QG45" s="56">
        <v>-1</v>
      </c>
      <c r="QH45" s="56">
        <v>10</v>
      </c>
      <c r="QI45" s="56">
        <v>4</v>
      </c>
      <c r="QJ45" s="56">
        <v>16</v>
      </c>
      <c r="QK45" s="56">
        <v>17</v>
      </c>
      <c r="QL45" s="56">
        <v>33</v>
      </c>
      <c r="QM45" s="56">
        <v>54</v>
      </c>
      <c r="QN45" s="56">
        <v>33</v>
      </c>
      <c r="QO45" s="56">
        <v>18</v>
      </c>
      <c r="QP45" s="56">
        <v>-3</v>
      </c>
      <c r="QQ45" s="56">
        <v>11</v>
      </c>
      <c r="QR45" s="56">
        <v>11</v>
      </c>
      <c r="QS45" s="56">
        <v>5</v>
      </c>
      <c r="QT45" s="56">
        <v>16</v>
      </c>
      <c r="QU45" s="56">
        <v>15</v>
      </c>
      <c r="QV45" s="56">
        <v>18</v>
      </c>
      <c r="QW45" s="56">
        <v>5</v>
      </c>
      <c r="QX45" s="56">
        <v>68</v>
      </c>
      <c r="QY45" s="56">
        <v>8</v>
      </c>
      <c r="QZ45" s="56">
        <v>0</v>
      </c>
      <c r="RA45" s="56">
        <v>3</v>
      </c>
      <c r="RB45" s="56">
        <v>120</v>
      </c>
      <c r="RC45" s="56">
        <v>114</v>
      </c>
      <c r="RD45" s="56">
        <v>91</v>
      </c>
      <c r="RE45" s="56">
        <v>62</v>
      </c>
      <c r="RF45" s="56">
        <v>3</v>
      </c>
      <c r="RG45" s="56">
        <v>-3</v>
      </c>
      <c r="RH45" s="56">
        <v>-2</v>
      </c>
      <c r="RI45" s="56">
        <v>6</v>
      </c>
      <c r="RJ45" s="56">
        <v>6</v>
      </c>
      <c r="RK45" s="56">
        <v>2</v>
      </c>
      <c r="RL45" s="56">
        <v>10</v>
      </c>
      <c r="RM45" s="56">
        <v>5</v>
      </c>
      <c r="RN45" s="56">
        <v>19</v>
      </c>
      <c r="RO45" s="56">
        <v>3</v>
      </c>
      <c r="RP45" s="56">
        <v>14</v>
      </c>
      <c r="RQ45" s="56">
        <v>3</v>
      </c>
      <c r="RR45" s="56">
        <v>10</v>
      </c>
      <c r="RS45" s="56">
        <v>6</v>
      </c>
      <c r="RT45" s="56">
        <v>0</v>
      </c>
      <c r="RU45" s="56">
        <v>4</v>
      </c>
      <c r="RV45" s="56">
        <v>-2</v>
      </c>
      <c r="RW45" s="56">
        <v>-1</v>
      </c>
      <c r="RX45" s="56">
        <v>-4</v>
      </c>
      <c r="RY45" s="56">
        <v>1</v>
      </c>
      <c r="RZ45" s="56">
        <v>0</v>
      </c>
      <c r="SA45" s="56">
        <v>4</v>
      </c>
      <c r="SB45" s="56">
        <v>1</v>
      </c>
      <c r="SC45" s="56">
        <v>6</v>
      </c>
      <c r="SD45" s="56">
        <v>0</v>
      </c>
      <c r="SE45" s="56">
        <v>10</v>
      </c>
      <c r="SF45" s="56">
        <v>1</v>
      </c>
      <c r="SG45" s="56">
        <v>1</v>
      </c>
      <c r="SH45" s="56">
        <v>1</v>
      </c>
      <c r="SI45" s="56">
        <v>1</v>
      </c>
      <c r="SJ45" s="56">
        <v>-1</v>
      </c>
      <c r="SK45" s="56">
        <v>0</v>
      </c>
      <c r="SL45" s="56">
        <v>-3</v>
      </c>
      <c r="SM45" s="56">
        <v>-3</v>
      </c>
      <c r="SN45" s="56">
        <v>-1</v>
      </c>
      <c r="SO45" s="56">
        <v>0</v>
      </c>
      <c r="SP45" s="56">
        <v>0</v>
      </c>
      <c r="SQ45" s="56">
        <v>1</v>
      </c>
      <c r="SR45" s="56">
        <v>2</v>
      </c>
      <c r="SS45" s="56">
        <v>2</v>
      </c>
      <c r="ST45" s="56">
        <v>-4</v>
      </c>
      <c r="SU45" s="56">
        <v>-7</v>
      </c>
      <c r="SV45" s="56">
        <v>2</v>
      </c>
      <c r="SW45" s="56">
        <v>-4</v>
      </c>
      <c r="SX45" s="56">
        <v>16</v>
      </c>
      <c r="SY45" s="56">
        <v>8</v>
      </c>
      <c r="SZ45" s="56">
        <v>13</v>
      </c>
      <c r="TA45" s="56">
        <v>-1</v>
      </c>
      <c r="TB45" s="56">
        <v>2</v>
      </c>
      <c r="TC45" s="56">
        <v>-17</v>
      </c>
      <c r="TD45" s="56">
        <v>-5</v>
      </c>
      <c r="TE45" s="56">
        <v>-4</v>
      </c>
      <c r="TF45" s="56">
        <v>28</v>
      </c>
      <c r="TG45" s="56">
        <v>10</v>
      </c>
      <c r="TH45" s="56">
        <v>10</v>
      </c>
      <c r="TI45" s="56">
        <v>9</v>
      </c>
      <c r="TJ45" s="56">
        <v>-2</v>
      </c>
      <c r="TK45" s="56">
        <v>-6</v>
      </c>
      <c r="TL45" s="56">
        <v>3</v>
      </c>
      <c r="TM45" s="56">
        <v>3</v>
      </c>
      <c r="TN45" s="56">
        <v>4</v>
      </c>
      <c r="TO45" s="56">
        <v>8</v>
      </c>
      <c r="TP45" s="56">
        <v>8</v>
      </c>
      <c r="TQ45" s="56">
        <v>5</v>
      </c>
      <c r="TR45" s="56">
        <v>1</v>
      </c>
      <c r="TS45" s="56">
        <v>1</v>
      </c>
      <c r="TT45" s="56">
        <v>4</v>
      </c>
      <c r="TU45" s="56">
        <v>1</v>
      </c>
      <c r="TV45" s="56">
        <v>16</v>
      </c>
      <c r="TW45" s="56">
        <v>14</v>
      </c>
      <c r="TX45" s="56">
        <v>7</v>
      </c>
      <c r="TY45" s="56">
        <v>12</v>
      </c>
      <c r="TZ45" s="56">
        <v>12</v>
      </c>
      <c r="UA45" s="56">
        <v>18</v>
      </c>
      <c r="UB45" s="56">
        <v>25</v>
      </c>
      <c r="UC45" s="56">
        <v>25</v>
      </c>
      <c r="UD45" s="56">
        <v>42</v>
      </c>
      <c r="UE45" s="56">
        <v>22</v>
      </c>
      <c r="UF45" s="56">
        <v>19</v>
      </c>
      <c r="UG45" s="56">
        <v>10</v>
      </c>
      <c r="UH45" s="56">
        <v>4</v>
      </c>
      <c r="UI45" s="56">
        <v>1</v>
      </c>
      <c r="UJ45" s="56">
        <v>0</v>
      </c>
      <c r="UK45" s="56">
        <v>-1</v>
      </c>
      <c r="UL45" s="56">
        <v>10</v>
      </c>
      <c r="UM45" s="56">
        <v>6</v>
      </c>
      <c r="UN45" s="56">
        <v>3</v>
      </c>
      <c r="UO45" s="56">
        <v>1</v>
      </c>
      <c r="UP45" s="56">
        <v>62</v>
      </c>
      <c r="UQ45" s="56">
        <v>19</v>
      </c>
      <c r="UR45" s="56">
        <v>49</v>
      </c>
      <c r="US45" s="56">
        <v>96</v>
      </c>
      <c r="UT45" s="56">
        <v>141</v>
      </c>
      <c r="UU45" s="56">
        <v>138</v>
      </c>
      <c r="UV45" s="56">
        <v>148</v>
      </c>
      <c r="UW45" s="56">
        <v>20</v>
      </c>
      <c r="UX45" s="56">
        <v>0</v>
      </c>
      <c r="UY45" s="56">
        <v>0</v>
      </c>
      <c r="UZ45" s="56">
        <v>2</v>
      </c>
      <c r="VA45" s="56">
        <v>0</v>
      </c>
      <c r="VB45" s="56">
        <v>0</v>
      </c>
      <c r="VC45" s="56">
        <v>0</v>
      </c>
      <c r="VD45" s="56">
        <v>1</v>
      </c>
      <c r="VE45" s="56">
        <v>1</v>
      </c>
      <c r="VF45" s="56">
        <v>7</v>
      </c>
      <c r="VG45" s="56">
        <v>3</v>
      </c>
      <c r="VH45" s="56">
        <v>-2</v>
      </c>
      <c r="VI45" s="56">
        <v>10</v>
      </c>
      <c r="VJ45" s="56">
        <v>3</v>
      </c>
      <c r="VK45" s="56">
        <v>10</v>
      </c>
      <c r="VL45" s="56">
        <v>9</v>
      </c>
      <c r="VM45" s="56">
        <v>-2</v>
      </c>
      <c r="VN45">
        <v>-5</v>
      </c>
      <c r="VO45">
        <v>-5</v>
      </c>
      <c r="VP45">
        <v>5</v>
      </c>
      <c r="VQ45">
        <v>8</v>
      </c>
      <c r="VR45">
        <v>23</v>
      </c>
      <c r="VS45">
        <v>13</v>
      </c>
      <c r="VT45">
        <v>3</v>
      </c>
      <c r="VU45">
        <v>-1</v>
      </c>
      <c r="VV45" s="56">
        <v>0</v>
      </c>
      <c r="VW45" s="56">
        <v>0</v>
      </c>
      <c r="VX45" s="56">
        <v>-4</v>
      </c>
      <c r="VY45" s="56">
        <v>0</v>
      </c>
      <c r="VZ45" s="56">
        <v>-1</v>
      </c>
      <c r="WA45" s="56">
        <v>1</v>
      </c>
      <c r="WB45" s="56">
        <v>-2</v>
      </c>
      <c r="WC45" s="56">
        <v>0</v>
      </c>
      <c r="WD45" s="56">
        <v>-3</v>
      </c>
      <c r="WE45" s="56">
        <v>5</v>
      </c>
      <c r="WF45" s="56">
        <v>10</v>
      </c>
      <c r="WG45" s="56">
        <v>0</v>
      </c>
      <c r="WH45" s="56">
        <v>14</v>
      </c>
      <c r="WI45" s="56">
        <v>30</v>
      </c>
      <c r="WJ45" s="56">
        <v>35</v>
      </c>
      <c r="WK45" s="56">
        <v>18</v>
      </c>
      <c r="WL45" s="56">
        <v>3</v>
      </c>
      <c r="WM45" s="56">
        <v>-6</v>
      </c>
      <c r="WN45" s="56">
        <v>2</v>
      </c>
      <c r="WO45" s="56">
        <v>15</v>
      </c>
      <c r="WP45" s="56">
        <v>9</v>
      </c>
      <c r="WQ45" s="56">
        <v>15</v>
      </c>
      <c r="WR45" s="56">
        <v>15</v>
      </c>
      <c r="WS45" s="56">
        <v>10</v>
      </c>
      <c r="WT45" s="56">
        <v>3</v>
      </c>
      <c r="WU45" s="56">
        <v>-4</v>
      </c>
      <c r="WV45" s="56">
        <v>1</v>
      </c>
      <c r="WW45" s="56">
        <v>0</v>
      </c>
      <c r="WX45" s="56">
        <v>6</v>
      </c>
      <c r="WY45" s="56">
        <v>6</v>
      </c>
      <c r="WZ45" s="56">
        <v>4</v>
      </c>
      <c r="XA45" s="56">
        <v>1</v>
      </c>
    </row>
    <row r="46" spans="1:625">
      <c r="A46" t="s">
        <v>944</v>
      </c>
      <c r="B46" s="56">
        <v>-44</v>
      </c>
      <c r="C46" s="56">
        <v>-20</v>
      </c>
      <c r="D46" s="56">
        <v>4</v>
      </c>
      <c r="E46" s="56">
        <v>10</v>
      </c>
      <c r="F46" s="56">
        <v>52</v>
      </c>
      <c r="G46" s="56">
        <v>49</v>
      </c>
      <c r="H46" s="56">
        <v>51</v>
      </c>
      <c r="I46" s="56">
        <v>23</v>
      </c>
      <c r="J46" s="56">
        <v>23</v>
      </c>
      <c r="K46" s="56">
        <v>50</v>
      </c>
      <c r="L46" s="56">
        <v>87</v>
      </c>
      <c r="M46" s="56">
        <v>109</v>
      </c>
      <c r="N46" s="56">
        <v>189</v>
      </c>
      <c r="O46" s="56">
        <v>184</v>
      </c>
      <c r="P46" s="56">
        <v>128</v>
      </c>
      <c r="Q46" s="56">
        <v>71</v>
      </c>
      <c r="R46" s="56">
        <v>-36</v>
      </c>
      <c r="S46" s="56">
        <v>-17</v>
      </c>
      <c r="T46" s="56">
        <v>-4</v>
      </c>
      <c r="U46" s="56">
        <v>8</v>
      </c>
      <c r="V46" s="56">
        <v>79</v>
      </c>
      <c r="W46" s="56">
        <v>79</v>
      </c>
      <c r="X46" s="56">
        <v>125</v>
      </c>
      <c r="Y46" s="56">
        <v>91</v>
      </c>
      <c r="Z46" s="56">
        <v>1</v>
      </c>
      <c r="AA46" s="56">
        <v>-6</v>
      </c>
      <c r="AB46" s="56">
        <v>-7</v>
      </c>
      <c r="AC46" s="56">
        <v>-4</v>
      </c>
      <c r="AD46" s="56">
        <v>31</v>
      </c>
      <c r="AE46" s="56">
        <v>42</v>
      </c>
      <c r="AF46" s="56">
        <v>30</v>
      </c>
      <c r="AG46" s="56">
        <v>-1</v>
      </c>
      <c r="AH46" s="56">
        <v>22</v>
      </c>
      <c r="AI46" s="56">
        <v>0</v>
      </c>
      <c r="AJ46" s="56">
        <v>14</v>
      </c>
      <c r="AK46" s="56">
        <v>15</v>
      </c>
      <c r="AL46" s="56">
        <v>65</v>
      </c>
      <c r="AM46" s="56">
        <v>50</v>
      </c>
      <c r="AN46" s="56">
        <v>89</v>
      </c>
      <c r="AO46" s="56">
        <v>40</v>
      </c>
      <c r="AP46" s="56">
        <v>-5</v>
      </c>
      <c r="AQ46" s="56">
        <v>-10</v>
      </c>
      <c r="AR46" s="56">
        <v>7</v>
      </c>
      <c r="AS46" s="56">
        <v>-5</v>
      </c>
      <c r="AT46" s="56">
        <v>109</v>
      </c>
      <c r="AU46" s="56">
        <v>59</v>
      </c>
      <c r="AV46" s="56">
        <v>36</v>
      </c>
      <c r="AW46" s="56">
        <v>-3</v>
      </c>
      <c r="AX46" s="56">
        <v>1</v>
      </c>
      <c r="AY46" s="56">
        <v>-3</v>
      </c>
      <c r="AZ46" s="56">
        <v>-2</v>
      </c>
      <c r="BA46" s="56">
        <v>1</v>
      </c>
      <c r="BB46" s="56">
        <v>8</v>
      </c>
      <c r="BC46" s="56">
        <v>7</v>
      </c>
      <c r="BD46" s="56">
        <v>1</v>
      </c>
      <c r="BE46" s="56">
        <v>0</v>
      </c>
      <c r="BF46" s="56">
        <v>-3</v>
      </c>
      <c r="BG46" s="56">
        <v>5</v>
      </c>
      <c r="BH46" s="56">
        <v>1</v>
      </c>
      <c r="BI46" s="56">
        <v>3</v>
      </c>
      <c r="BJ46" s="56">
        <v>11</v>
      </c>
      <c r="BK46" s="56">
        <v>14</v>
      </c>
      <c r="BL46" s="56">
        <v>7</v>
      </c>
      <c r="BM46" s="56">
        <v>5</v>
      </c>
      <c r="BN46" s="56">
        <v>15</v>
      </c>
      <c r="BO46" s="56">
        <v>4</v>
      </c>
      <c r="BP46" s="56">
        <v>3</v>
      </c>
      <c r="BQ46" s="56">
        <v>87</v>
      </c>
      <c r="BR46" s="56">
        <v>49</v>
      </c>
      <c r="BS46" s="56">
        <v>20</v>
      </c>
      <c r="BT46" s="56">
        <v>22</v>
      </c>
      <c r="BU46" s="56">
        <v>20</v>
      </c>
      <c r="BV46" s="56">
        <v>63</v>
      </c>
      <c r="BW46" s="56">
        <v>46</v>
      </c>
      <c r="BX46" s="56">
        <v>64</v>
      </c>
      <c r="BY46" s="56">
        <v>56</v>
      </c>
      <c r="BZ46" s="56">
        <v>93</v>
      </c>
      <c r="CA46" s="56">
        <v>107</v>
      </c>
      <c r="CB46" s="56">
        <v>94</v>
      </c>
      <c r="CC46" s="56">
        <v>41</v>
      </c>
      <c r="CD46" s="56">
        <v>3</v>
      </c>
      <c r="CE46" s="56">
        <v>-5</v>
      </c>
      <c r="CF46" s="56">
        <v>22</v>
      </c>
      <c r="CG46" s="56">
        <v>15</v>
      </c>
      <c r="CH46" s="56">
        <v>44</v>
      </c>
      <c r="CI46" s="56">
        <v>53</v>
      </c>
      <c r="CJ46" s="56">
        <v>35</v>
      </c>
      <c r="CK46" s="56">
        <v>9</v>
      </c>
      <c r="CL46" s="56">
        <v>9</v>
      </c>
      <c r="CM46" s="56">
        <v>5</v>
      </c>
      <c r="CN46" s="56">
        <v>27</v>
      </c>
      <c r="CO46" s="56">
        <v>17</v>
      </c>
      <c r="CP46" s="56">
        <v>37</v>
      </c>
      <c r="CQ46" s="56">
        <v>35</v>
      </c>
      <c r="CR46" s="56">
        <v>44</v>
      </c>
      <c r="CS46" s="56">
        <v>49</v>
      </c>
      <c r="CT46" s="56">
        <v>-12</v>
      </c>
      <c r="CU46" s="56">
        <v>0</v>
      </c>
      <c r="CV46" s="56">
        <v>6</v>
      </c>
      <c r="CW46" s="56">
        <v>27</v>
      </c>
      <c r="CX46" s="56">
        <v>37</v>
      </c>
      <c r="CY46" s="56">
        <v>45</v>
      </c>
      <c r="CZ46" s="56">
        <v>46</v>
      </c>
      <c r="DA46" s="56">
        <v>25</v>
      </c>
      <c r="DB46" s="56">
        <v>-1</v>
      </c>
      <c r="DC46" s="56">
        <v>6</v>
      </c>
      <c r="DD46" s="56">
        <v>9</v>
      </c>
      <c r="DE46" s="56">
        <v>6</v>
      </c>
      <c r="DF46" s="56">
        <v>7</v>
      </c>
      <c r="DG46" s="56">
        <v>18</v>
      </c>
      <c r="DH46" s="56">
        <v>9</v>
      </c>
      <c r="DI46" s="56">
        <v>3</v>
      </c>
      <c r="DJ46" s="56">
        <v>31</v>
      </c>
      <c r="DK46" s="56">
        <v>34</v>
      </c>
      <c r="DL46" s="56">
        <v>37</v>
      </c>
      <c r="DM46" s="56">
        <v>27</v>
      </c>
      <c r="DN46" s="56">
        <v>70</v>
      </c>
      <c r="DO46" s="56">
        <v>65</v>
      </c>
      <c r="DP46" s="56">
        <v>61</v>
      </c>
      <c r="DQ46" s="56">
        <v>27</v>
      </c>
      <c r="DR46" s="56">
        <v>9</v>
      </c>
      <c r="DS46" s="56">
        <v>6</v>
      </c>
      <c r="DT46" s="56">
        <v>29</v>
      </c>
      <c r="DU46" s="56">
        <v>21</v>
      </c>
      <c r="DV46" s="56">
        <v>77</v>
      </c>
      <c r="DW46" s="56">
        <v>113</v>
      </c>
      <c r="DX46" s="56">
        <v>81</v>
      </c>
      <c r="DY46" s="56">
        <v>56</v>
      </c>
      <c r="DZ46" s="56">
        <v>12</v>
      </c>
      <c r="EA46" s="56">
        <v>0</v>
      </c>
      <c r="EB46" s="56">
        <v>5</v>
      </c>
      <c r="EC46" s="56">
        <v>11</v>
      </c>
      <c r="ED46" s="56">
        <v>32</v>
      </c>
      <c r="EE46" s="56">
        <v>59</v>
      </c>
      <c r="EF46" s="56">
        <v>56</v>
      </c>
      <c r="EG46" s="56">
        <v>14</v>
      </c>
      <c r="EH46" s="56">
        <v>-5</v>
      </c>
      <c r="EI46" s="56">
        <v>1</v>
      </c>
      <c r="EJ46" s="56">
        <v>3</v>
      </c>
      <c r="EK46" s="56">
        <v>2</v>
      </c>
      <c r="EL46" s="56">
        <v>48</v>
      </c>
      <c r="EM46" s="56">
        <v>50</v>
      </c>
      <c r="EN46" s="56">
        <v>21</v>
      </c>
      <c r="EO46" s="56">
        <v>10</v>
      </c>
      <c r="EP46" s="56">
        <v>1</v>
      </c>
      <c r="EQ46" s="56">
        <v>1</v>
      </c>
      <c r="ER46" s="56">
        <v>2</v>
      </c>
      <c r="ES46" s="56">
        <v>0</v>
      </c>
      <c r="ET46" s="56">
        <v>3</v>
      </c>
      <c r="EU46" s="56">
        <v>5</v>
      </c>
      <c r="EV46" s="56">
        <v>-2</v>
      </c>
      <c r="EW46" s="56">
        <v>-3</v>
      </c>
      <c r="EX46" s="56">
        <v>13</v>
      </c>
      <c r="EY46" s="56">
        <v>18</v>
      </c>
      <c r="EZ46" s="56">
        <v>18</v>
      </c>
      <c r="FA46" s="56">
        <v>35</v>
      </c>
      <c r="FB46" s="56">
        <v>34</v>
      </c>
      <c r="FC46" s="56">
        <v>30</v>
      </c>
      <c r="FD46" s="56">
        <v>43</v>
      </c>
      <c r="FE46" s="56">
        <v>38</v>
      </c>
      <c r="FF46" s="56">
        <v>23</v>
      </c>
      <c r="FG46" s="56">
        <v>27</v>
      </c>
      <c r="FH46" s="56">
        <v>26</v>
      </c>
      <c r="FI46" s="56">
        <v>26</v>
      </c>
      <c r="FJ46" s="56">
        <v>85</v>
      </c>
      <c r="FK46" s="56">
        <v>90</v>
      </c>
      <c r="FL46" s="56">
        <v>95</v>
      </c>
      <c r="FM46" s="56">
        <v>70</v>
      </c>
      <c r="FN46" s="56">
        <v>28</v>
      </c>
      <c r="FO46" s="56">
        <v>29</v>
      </c>
      <c r="FP46" s="56">
        <v>35</v>
      </c>
      <c r="FQ46" s="56">
        <v>35</v>
      </c>
      <c r="FR46" s="56">
        <v>48</v>
      </c>
      <c r="FS46" s="56">
        <v>91</v>
      </c>
      <c r="FT46" s="56">
        <v>46</v>
      </c>
      <c r="FU46" s="56">
        <v>59</v>
      </c>
      <c r="FV46" s="56">
        <v>-1</v>
      </c>
      <c r="FW46" s="56">
        <v>-1</v>
      </c>
      <c r="FX46" s="56">
        <v>-2</v>
      </c>
      <c r="FY46" s="56">
        <v>3</v>
      </c>
      <c r="FZ46" s="56">
        <v>3</v>
      </c>
      <c r="GA46" s="56">
        <v>2</v>
      </c>
      <c r="GB46" s="56">
        <v>8</v>
      </c>
      <c r="GC46" s="56">
        <v>49</v>
      </c>
      <c r="GD46" s="56">
        <v>2</v>
      </c>
      <c r="GE46" s="56">
        <v>-5</v>
      </c>
      <c r="GF46" s="56">
        <v>28</v>
      </c>
      <c r="GG46" s="56">
        <v>37</v>
      </c>
      <c r="GH46" s="56">
        <v>167</v>
      </c>
      <c r="GI46" s="56">
        <v>127</v>
      </c>
      <c r="GJ46" s="56">
        <v>128</v>
      </c>
      <c r="GK46" s="56">
        <v>53</v>
      </c>
      <c r="GL46" s="56">
        <v>3</v>
      </c>
      <c r="GM46" s="56">
        <v>0</v>
      </c>
      <c r="GN46" s="56">
        <v>1</v>
      </c>
      <c r="GO46" s="56">
        <v>7</v>
      </c>
      <c r="GP46" s="56">
        <v>2</v>
      </c>
      <c r="GQ46" s="56">
        <v>4</v>
      </c>
      <c r="GR46" s="56">
        <v>14</v>
      </c>
      <c r="GS46" s="56">
        <v>14</v>
      </c>
      <c r="GT46" s="56">
        <v>-3</v>
      </c>
      <c r="GU46" s="56">
        <v>-1</v>
      </c>
      <c r="GV46" s="56">
        <v>6</v>
      </c>
      <c r="GW46" s="56">
        <v>4</v>
      </c>
      <c r="GX46" s="56">
        <v>19</v>
      </c>
      <c r="GY46" s="56">
        <v>12</v>
      </c>
      <c r="GZ46" s="56">
        <v>10</v>
      </c>
      <c r="HA46" s="56">
        <v>2</v>
      </c>
      <c r="HB46" s="56">
        <v>28</v>
      </c>
      <c r="HC46" s="56">
        <v>29</v>
      </c>
      <c r="HD46" s="56">
        <v>68</v>
      </c>
      <c r="HE46" s="56">
        <v>68</v>
      </c>
      <c r="HF46" s="56">
        <v>111</v>
      </c>
      <c r="HG46" s="56">
        <v>120</v>
      </c>
      <c r="HH46" s="56">
        <v>128</v>
      </c>
      <c r="HI46" s="56">
        <v>76</v>
      </c>
      <c r="HJ46" s="56">
        <v>-2</v>
      </c>
      <c r="HK46" s="56">
        <v>-2</v>
      </c>
      <c r="HL46" s="56">
        <v>9</v>
      </c>
      <c r="HM46" s="56">
        <v>6</v>
      </c>
      <c r="HN46" s="56">
        <v>27</v>
      </c>
      <c r="HO46" s="56">
        <v>30</v>
      </c>
      <c r="HP46" s="56">
        <v>25</v>
      </c>
      <c r="HQ46" s="56">
        <v>11</v>
      </c>
      <c r="HR46" s="56">
        <v>6</v>
      </c>
      <c r="HS46" s="56">
        <v>1</v>
      </c>
      <c r="HT46" s="56">
        <v>10</v>
      </c>
      <c r="HU46" s="56">
        <v>11</v>
      </c>
      <c r="HV46" s="56">
        <v>54</v>
      </c>
      <c r="HW46" s="56">
        <v>36</v>
      </c>
      <c r="HX46" s="56">
        <v>30</v>
      </c>
      <c r="HY46" s="56">
        <v>24</v>
      </c>
      <c r="HZ46" s="56">
        <v>20</v>
      </c>
      <c r="IA46" s="56">
        <v>29</v>
      </c>
      <c r="IB46" s="56">
        <v>68</v>
      </c>
      <c r="IC46" s="56">
        <v>53</v>
      </c>
      <c r="ID46" s="56">
        <v>85</v>
      </c>
      <c r="IE46" s="56">
        <v>114</v>
      </c>
      <c r="IF46" s="56">
        <v>166</v>
      </c>
      <c r="IG46" s="56">
        <v>91</v>
      </c>
      <c r="IH46" s="56">
        <v>22</v>
      </c>
      <c r="II46" s="56">
        <v>9</v>
      </c>
      <c r="IJ46" s="56">
        <v>7</v>
      </c>
      <c r="IK46" s="56">
        <v>15</v>
      </c>
      <c r="IL46" s="56">
        <v>44</v>
      </c>
      <c r="IM46" s="56">
        <v>44</v>
      </c>
      <c r="IN46" s="56">
        <v>29</v>
      </c>
      <c r="IO46" s="56">
        <v>43</v>
      </c>
      <c r="IP46" s="56">
        <v>-1</v>
      </c>
      <c r="IQ46" s="56">
        <v>-1</v>
      </c>
      <c r="IR46" s="56">
        <v>5</v>
      </c>
      <c r="IS46" s="56">
        <v>2</v>
      </c>
      <c r="IT46" s="56">
        <v>2</v>
      </c>
      <c r="IU46" s="56">
        <v>-1</v>
      </c>
      <c r="IV46" s="56">
        <v>1</v>
      </c>
      <c r="IW46" s="56">
        <v>3</v>
      </c>
      <c r="IX46" s="56">
        <v>227</v>
      </c>
      <c r="IY46" s="56">
        <v>198</v>
      </c>
      <c r="IZ46" s="56">
        <v>272</v>
      </c>
      <c r="JA46" s="56">
        <v>341</v>
      </c>
      <c r="JB46" s="56">
        <v>382</v>
      </c>
      <c r="JC46" s="56">
        <v>391</v>
      </c>
      <c r="JD46" s="56">
        <v>446</v>
      </c>
      <c r="JE46" s="56">
        <v>423</v>
      </c>
      <c r="JF46" s="56">
        <v>-11</v>
      </c>
      <c r="JG46" s="56">
        <v>-15</v>
      </c>
      <c r="JH46" s="56">
        <v>-1</v>
      </c>
      <c r="JI46" s="56">
        <v>8</v>
      </c>
      <c r="JJ46" s="56">
        <v>-1</v>
      </c>
      <c r="JK46" s="56">
        <v>11</v>
      </c>
      <c r="JL46" s="56">
        <v>19</v>
      </c>
      <c r="JM46" s="56">
        <v>18</v>
      </c>
      <c r="JN46" s="56">
        <v>5</v>
      </c>
      <c r="JO46" s="56">
        <v>3</v>
      </c>
      <c r="JP46" s="56">
        <v>5</v>
      </c>
      <c r="JQ46" s="56">
        <v>6</v>
      </c>
      <c r="JR46" s="56">
        <v>26</v>
      </c>
      <c r="JS46" s="56">
        <v>16</v>
      </c>
      <c r="JT46" s="56">
        <v>39</v>
      </c>
      <c r="JU46" s="56">
        <v>16</v>
      </c>
      <c r="JV46" s="56">
        <v>-14</v>
      </c>
      <c r="JW46" s="56">
        <v>-13</v>
      </c>
      <c r="JX46" s="56">
        <v>14</v>
      </c>
      <c r="JY46" s="56">
        <v>32</v>
      </c>
      <c r="JZ46" s="56">
        <v>9</v>
      </c>
      <c r="KA46" s="56">
        <v>57</v>
      </c>
      <c r="KB46" s="56">
        <v>76</v>
      </c>
      <c r="KC46" s="56">
        <v>38</v>
      </c>
      <c r="KD46" s="56">
        <v>-125</v>
      </c>
      <c r="KE46" s="56">
        <v>-61</v>
      </c>
      <c r="KF46" s="56">
        <v>-25</v>
      </c>
      <c r="KG46" s="56">
        <v>0</v>
      </c>
      <c r="KH46" s="56">
        <v>25</v>
      </c>
      <c r="KI46" s="56">
        <v>35</v>
      </c>
      <c r="KJ46" s="56">
        <v>17</v>
      </c>
      <c r="KK46" s="56">
        <v>19</v>
      </c>
      <c r="KL46" s="56">
        <v>14</v>
      </c>
      <c r="KM46" s="56">
        <v>13</v>
      </c>
      <c r="KN46" s="56">
        <v>47</v>
      </c>
      <c r="KO46" s="56">
        <v>44</v>
      </c>
      <c r="KP46" s="56">
        <v>104</v>
      </c>
      <c r="KQ46" s="56">
        <v>114</v>
      </c>
      <c r="KR46" s="56">
        <v>119</v>
      </c>
      <c r="KS46" s="56">
        <v>87</v>
      </c>
      <c r="KT46" s="56">
        <v>8</v>
      </c>
      <c r="KU46" s="56">
        <v>12</v>
      </c>
      <c r="KV46" s="56">
        <v>13</v>
      </c>
      <c r="KW46" s="56">
        <v>27</v>
      </c>
      <c r="KX46" s="56">
        <v>43</v>
      </c>
      <c r="KY46" s="56">
        <v>15</v>
      </c>
      <c r="KZ46" s="56">
        <v>23</v>
      </c>
      <c r="LA46" s="56">
        <v>12</v>
      </c>
      <c r="LB46" s="56">
        <v>12</v>
      </c>
      <c r="LC46" s="56">
        <v>20</v>
      </c>
      <c r="LD46" s="56">
        <v>25</v>
      </c>
      <c r="LE46" s="56">
        <v>14</v>
      </c>
      <c r="LF46" s="56">
        <v>32</v>
      </c>
      <c r="LG46" s="56">
        <v>30</v>
      </c>
      <c r="LH46" s="56">
        <v>42</v>
      </c>
      <c r="LI46" s="56">
        <v>27</v>
      </c>
      <c r="LJ46" s="56">
        <v>0</v>
      </c>
      <c r="LK46" s="56">
        <v>2</v>
      </c>
      <c r="LL46" s="56">
        <v>21</v>
      </c>
      <c r="LM46" s="56">
        <v>3</v>
      </c>
      <c r="LN46" s="56">
        <v>29</v>
      </c>
      <c r="LO46" s="56">
        <v>20</v>
      </c>
      <c r="LP46" s="56">
        <v>25</v>
      </c>
      <c r="LQ46" s="56">
        <v>13</v>
      </c>
      <c r="LR46" s="56">
        <v>12</v>
      </c>
      <c r="LS46" s="56">
        <v>1</v>
      </c>
      <c r="LT46" s="56">
        <v>10</v>
      </c>
      <c r="LU46" s="56">
        <v>7</v>
      </c>
      <c r="LV46" s="56">
        <v>15</v>
      </c>
      <c r="LW46" s="56">
        <v>15</v>
      </c>
      <c r="LX46" s="56">
        <v>16</v>
      </c>
      <c r="LY46" s="56">
        <v>7</v>
      </c>
      <c r="LZ46" s="56">
        <v>17</v>
      </c>
      <c r="MA46" s="56">
        <v>23</v>
      </c>
      <c r="MB46" s="56">
        <v>24</v>
      </c>
      <c r="MC46" s="56">
        <v>30</v>
      </c>
      <c r="MD46" s="56">
        <v>82</v>
      </c>
      <c r="ME46" s="56">
        <v>87</v>
      </c>
      <c r="MF46" s="56">
        <v>81</v>
      </c>
      <c r="MG46" s="56">
        <v>24</v>
      </c>
      <c r="MH46" s="56">
        <v>18</v>
      </c>
      <c r="MI46" s="56">
        <v>13</v>
      </c>
      <c r="MJ46" s="56">
        <v>24</v>
      </c>
      <c r="MK46" s="56">
        <v>35</v>
      </c>
      <c r="ML46" s="56">
        <v>68</v>
      </c>
      <c r="MM46" s="56">
        <v>59</v>
      </c>
      <c r="MN46" s="56">
        <v>39</v>
      </c>
      <c r="MO46" s="56">
        <v>29</v>
      </c>
      <c r="MP46" s="56">
        <v>23</v>
      </c>
      <c r="MQ46" s="56">
        <v>19</v>
      </c>
      <c r="MR46" s="56">
        <v>48</v>
      </c>
      <c r="MS46" s="56">
        <v>55</v>
      </c>
      <c r="MT46" s="56">
        <v>46</v>
      </c>
      <c r="MU46" s="56">
        <v>53</v>
      </c>
      <c r="MV46" s="56">
        <v>100</v>
      </c>
      <c r="MW46" s="56">
        <v>54</v>
      </c>
      <c r="MX46" s="56">
        <v>-4</v>
      </c>
      <c r="MY46" s="56">
        <v>3</v>
      </c>
      <c r="MZ46" s="56">
        <v>1</v>
      </c>
      <c r="NA46" s="56">
        <v>1</v>
      </c>
      <c r="NB46" s="56">
        <v>15</v>
      </c>
      <c r="NC46" s="56">
        <v>14</v>
      </c>
      <c r="ND46" s="56">
        <v>7</v>
      </c>
      <c r="NE46" s="56">
        <v>6</v>
      </c>
      <c r="NF46" s="56">
        <v>9</v>
      </c>
      <c r="NG46" s="56">
        <v>0</v>
      </c>
      <c r="NH46" s="56">
        <v>29</v>
      </c>
      <c r="NI46" s="56">
        <v>44</v>
      </c>
      <c r="NJ46" s="56">
        <v>77</v>
      </c>
      <c r="NK46" s="56">
        <v>82</v>
      </c>
      <c r="NL46" s="56">
        <v>73</v>
      </c>
      <c r="NM46" s="56">
        <v>47</v>
      </c>
      <c r="NN46" s="56">
        <v>16</v>
      </c>
      <c r="NO46" s="56">
        <v>-9</v>
      </c>
      <c r="NP46" s="56">
        <v>18</v>
      </c>
      <c r="NQ46" s="56">
        <v>11</v>
      </c>
      <c r="NR46" s="56">
        <v>15</v>
      </c>
      <c r="NS46" s="56">
        <v>30</v>
      </c>
      <c r="NT46" s="56">
        <v>30</v>
      </c>
      <c r="NU46" s="56">
        <v>12</v>
      </c>
      <c r="NV46" s="56">
        <v>12</v>
      </c>
      <c r="NW46" s="56">
        <v>3</v>
      </c>
      <c r="NX46" s="56">
        <v>9</v>
      </c>
      <c r="NY46" s="56">
        <v>9</v>
      </c>
      <c r="NZ46" s="56">
        <v>25</v>
      </c>
      <c r="OA46" s="56">
        <v>19</v>
      </c>
      <c r="OB46" s="56">
        <v>30</v>
      </c>
      <c r="OC46" s="56">
        <v>9</v>
      </c>
      <c r="OD46" s="56">
        <v>-1</v>
      </c>
      <c r="OE46" s="56">
        <v>-4</v>
      </c>
      <c r="OF46" s="56">
        <v>13</v>
      </c>
      <c r="OG46" s="56">
        <v>15</v>
      </c>
      <c r="OH46" s="56">
        <v>19</v>
      </c>
      <c r="OI46" s="56">
        <v>19</v>
      </c>
      <c r="OJ46" s="56">
        <v>34</v>
      </c>
      <c r="OK46" s="56">
        <v>55</v>
      </c>
      <c r="OL46" s="56">
        <v>12</v>
      </c>
      <c r="OM46" s="56">
        <v>10</v>
      </c>
      <c r="ON46" s="56">
        <v>29</v>
      </c>
      <c r="OO46" s="56">
        <v>31</v>
      </c>
      <c r="OP46" s="56">
        <v>85</v>
      </c>
      <c r="OQ46" s="56">
        <v>83</v>
      </c>
      <c r="OR46" s="56">
        <v>58</v>
      </c>
      <c r="OS46" s="56">
        <v>40</v>
      </c>
      <c r="OT46" s="56">
        <v>3</v>
      </c>
      <c r="OU46" s="56">
        <v>7</v>
      </c>
      <c r="OV46" s="56">
        <v>45</v>
      </c>
      <c r="OW46" s="56">
        <v>63</v>
      </c>
      <c r="OX46" s="56">
        <v>124</v>
      </c>
      <c r="OY46" s="56">
        <v>164</v>
      </c>
      <c r="OZ46" s="56">
        <v>166</v>
      </c>
      <c r="PA46" s="56">
        <v>141</v>
      </c>
      <c r="PB46" s="56">
        <v>5</v>
      </c>
      <c r="PC46" s="56">
        <v>4</v>
      </c>
      <c r="PD46" s="56">
        <v>5</v>
      </c>
      <c r="PE46" s="56">
        <v>3</v>
      </c>
      <c r="PF46" s="56">
        <v>34</v>
      </c>
      <c r="PG46" s="56">
        <v>59</v>
      </c>
      <c r="PH46" s="56">
        <v>42</v>
      </c>
      <c r="PI46" s="56">
        <v>6</v>
      </c>
      <c r="PJ46" s="56">
        <v>-4</v>
      </c>
      <c r="PK46" s="56">
        <v>-7</v>
      </c>
      <c r="PL46" s="56">
        <v>20</v>
      </c>
      <c r="PM46" s="56">
        <v>31</v>
      </c>
      <c r="PN46" s="56">
        <v>84</v>
      </c>
      <c r="PO46" s="56">
        <v>96</v>
      </c>
      <c r="PP46" s="56">
        <v>80</v>
      </c>
      <c r="PQ46" s="56">
        <v>75</v>
      </c>
      <c r="PR46" s="56">
        <v>-2</v>
      </c>
      <c r="PS46" s="56">
        <v>0</v>
      </c>
      <c r="PT46" s="56">
        <v>-1</v>
      </c>
      <c r="PU46" s="56">
        <v>4</v>
      </c>
      <c r="PV46" s="56">
        <v>8</v>
      </c>
      <c r="PW46" s="56">
        <v>9</v>
      </c>
      <c r="PX46" s="56">
        <v>9</v>
      </c>
      <c r="PY46" s="56">
        <v>13</v>
      </c>
      <c r="PZ46" s="56">
        <v>-2</v>
      </c>
      <c r="QA46" s="56">
        <v>-1</v>
      </c>
      <c r="QB46" s="56">
        <v>2</v>
      </c>
      <c r="QC46" s="56">
        <v>2</v>
      </c>
      <c r="QD46" s="56">
        <v>4</v>
      </c>
      <c r="QE46" s="56">
        <v>1</v>
      </c>
      <c r="QF46" s="56">
        <v>1</v>
      </c>
      <c r="QG46" s="56">
        <v>1</v>
      </c>
      <c r="QH46" s="56">
        <v>8</v>
      </c>
      <c r="QI46" s="56">
        <v>10</v>
      </c>
      <c r="QJ46" s="56">
        <v>15</v>
      </c>
      <c r="QK46" s="56">
        <v>14</v>
      </c>
      <c r="QL46" s="56">
        <v>59</v>
      </c>
      <c r="QM46" s="56">
        <v>45</v>
      </c>
      <c r="QN46" s="56">
        <v>54</v>
      </c>
      <c r="QO46" s="56">
        <v>23</v>
      </c>
      <c r="QP46" s="56">
        <v>4</v>
      </c>
      <c r="QQ46" s="56">
        <v>8</v>
      </c>
      <c r="QR46" s="56">
        <v>8</v>
      </c>
      <c r="QS46" s="56">
        <v>11</v>
      </c>
      <c r="QT46" s="56">
        <v>12</v>
      </c>
      <c r="QU46" s="56">
        <v>22</v>
      </c>
      <c r="QV46" s="56">
        <v>9</v>
      </c>
      <c r="QW46" s="56">
        <v>6</v>
      </c>
      <c r="QX46" s="56">
        <v>80</v>
      </c>
      <c r="QY46" s="56">
        <v>16</v>
      </c>
      <c r="QZ46" s="56">
        <v>11</v>
      </c>
      <c r="RA46" s="56">
        <v>10</v>
      </c>
      <c r="RB46" s="56">
        <v>115</v>
      </c>
      <c r="RC46" s="56">
        <v>92</v>
      </c>
      <c r="RD46" s="56">
        <v>99</v>
      </c>
      <c r="RE46" s="56">
        <v>49</v>
      </c>
      <c r="RF46" s="56">
        <v>-2</v>
      </c>
      <c r="RG46" s="56">
        <v>-3</v>
      </c>
      <c r="RH46" s="56">
        <v>1</v>
      </c>
      <c r="RI46" s="56">
        <v>-3</v>
      </c>
      <c r="RJ46" s="56">
        <v>3</v>
      </c>
      <c r="RK46" s="56">
        <v>9</v>
      </c>
      <c r="RL46" s="56">
        <v>7</v>
      </c>
      <c r="RM46" s="56">
        <v>-1</v>
      </c>
      <c r="RN46" s="56">
        <v>11</v>
      </c>
      <c r="RO46" s="56">
        <v>5</v>
      </c>
      <c r="RP46" s="56">
        <v>1</v>
      </c>
      <c r="RQ46" s="56">
        <v>-3</v>
      </c>
      <c r="RR46" s="56">
        <v>16</v>
      </c>
      <c r="RS46" s="56">
        <v>0</v>
      </c>
      <c r="RT46" s="56">
        <v>4</v>
      </c>
      <c r="RU46" s="56">
        <v>3</v>
      </c>
      <c r="RV46" s="56">
        <v>3</v>
      </c>
      <c r="RW46" s="56">
        <v>-4</v>
      </c>
      <c r="RX46" s="56">
        <v>-3</v>
      </c>
      <c r="RY46" s="56">
        <v>-5</v>
      </c>
      <c r="RZ46" s="56">
        <v>12</v>
      </c>
      <c r="SA46" s="56">
        <v>8</v>
      </c>
      <c r="SB46" s="56">
        <v>4</v>
      </c>
      <c r="SC46" s="56">
        <v>1</v>
      </c>
      <c r="SD46" s="56">
        <v>1</v>
      </c>
      <c r="SE46" s="56">
        <v>3</v>
      </c>
      <c r="SF46" s="56">
        <v>2</v>
      </c>
      <c r="SG46" s="56">
        <v>-1</v>
      </c>
      <c r="SH46" s="56">
        <v>1</v>
      </c>
      <c r="SI46" s="56">
        <v>0</v>
      </c>
      <c r="SJ46" s="56">
        <v>2</v>
      </c>
      <c r="SK46" s="56">
        <v>2</v>
      </c>
      <c r="SL46" s="56">
        <v>-5</v>
      </c>
      <c r="SM46" s="56">
        <v>-4</v>
      </c>
      <c r="SN46" s="56">
        <v>-3</v>
      </c>
      <c r="SO46" s="56">
        <v>0</v>
      </c>
      <c r="SP46" s="56">
        <v>2</v>
      </c>
      <c r="SQ46" s="56">
        <v>-1</v>
      </c>
      <c r="SR46" s="56">
        <v>1</v>
      </c>
      <c r="SS46" s="56">
        <v>1</v>
      </c>
      <c r="ST46" s="56">
        <v>-6</v>
      </c>
      <c r="SU46" s="56">
        <v>-11</v>
      </c>
      <c r="SV46" s="56">
        <v>8</v>
      </c>
      <c r="SW46" s="56">
        <v>0</v>
      </c>
      <c r="SX46" s="56">
        <v>7</v>
      </c>
      <c r="SY46" s="56">
        <v>16</v>
      </c>
      <c r="SZ46" s="56">
        <v>11</v>
      </c>
      <c r="TA46" s="56">
        <v>6</v>
      </c>
      <c r="TB46" s="56">
        <v>-10</v>
      </c>
      <c r="TC46" s="56">
        <v>-18</v>
      </c>
      <c r="TD46" s="56">
        <v>-10</v>
      </c>
      <c r="TE46" s="56">
        <v>-3</v>
      </c>
      <c r="TF46" s="56">
        <v>25</v>
      </c>
      <c r="TG46" s="56">
        <v>14</v>
      </c>
      <c r="TH46" s="56">
        <v>14</v>
      </c>
      <c r="TI46" s="56">
        <v>-2</v>
      </c>
      <c r="TJ46" s="56">
        <v>1</v>
      </c>
      <c r="TK46" s="56">
        <v>2</v>
      </c>
      <c r="TL46" s="56">
        <v>4</v>
      </c>
      <c r="TM46" s="56">
        <v>-1</v>
      </c>
      <c r="TN46" s="56">
        <v>2</v>
      </c>
      <c r="TO46" s="56">
        <v>11</v>
      </c>
      <c r="TP46" s="56">
        <v>12</v>
      </c>
      <c r="TQ46" s="56">
        <v>5</v>
      </c>
      <c r="TR46" s="56">
        <v>1</v>
      </c>
      <c r="TS46" s="56">
        <v>-1</v>
      </c>
      <c r="TT46" s="56">
        <v>0</v>
      </c>
      <c r="TU46" s="56">
        <v>10</v>
      </c>
      <c r="TV46" s="56">
        <v>18</v>
      </c>
      <c r="TW46" s="56">
        <v>12</v>
      </c>
      <c r="TX46" s="56">
        <v>18</v>
      </c>
      <c r="TY46" s="56">
        <v>8</v>
      </c>
      <c r="TZ46" s="56">
        <v>19</v>
      </c>
      <c r="UA46" s="56">
        <v>19</v>
      </c>
      <c r="UB46" s="56">
        <v>13</v>
      </c>
      <c r="UC46" s="56">
        <v>20</v>
      </c>
      <c r="UD46" s="56">
        <v>44</v>
      </c>
      <c r="UE46" s="56">
        <v>28</v>
      </c>
      <c r="UF46" s="56">
        <v>37</v>
      </c>
      <c r="UG46" s="56">
        <v>19</v>
      </c>
      <c r="UH46" s="56">
        <v>4</v>
      </c>
      <c r="UI46" s="56">
        <v>0</v>
      </c>
      <c r="UJ46" s="56">
        <v>5</v>
      </c>
      <c r="UK46" s="56">
        <v>-3</v>
      </c>
      <c r="UL46" s="56">
        <v>6</v>
      </c>
      <c r="UM46" s="56">
        <v>6</v>
      </c>
      <c r="UN46" s="56">
        <v>3</v>
      </c>
      <c r="UO46" s="56">
        <v>1</v>
      </c>
      <c r="UP46" s="56">
        <v>61</v>
      </c>
      <c r="UQ46" s="56">
        <v>24</v>
      </c>
      <c r="UR46" s="56">
        <v>52</v>
      </c>
      <c r="US46" s="56">
        <v>82</v>
      </c>
      <c r="UT46" s="56">
        <v>126</v>
      </c>
      <c r="UU46" s="56">
        <v>119</v>
      </c>
      <c r="UV46" s="56">
        <v>143</v>
      </c>
      <c r="UW46" s="56">
        <v>26</v>
      </c>
      <c r="UX46" s="56">
        <v>0</v>
      </c>
      <c r="UY46" s="56">
        <v>0</v>
      </c>
      <c r="UZ46" s="56">
        <v>-1</v>
      </c>
      <c r="VA46" s="56">
        <v>0</v>
      </c>
      <c r="VB46" s="56">
        <v>1</v>
      </c>
      <c r="VC46" s="56">
        <v>0</v>
      </c>
      <c r="VD46" s="56">
        <v>6</v>
      </c>
      <c r="VE46" s="56">
        <v>0</v>
      </c>
      <c r="VF46" s="56">
        <v>0</v>
      </c>
      <c r="VG46" s="56">
        <v>2</v>
      </c>
      <c r="VH46" s="56">
        <v>6</v>
      </c>
      <c r="VI46" s="56">
        <v>7</v>
      </c>
      <c r="VJ46" s="56">
        <v>-1</v>
      </c>
      <c r="VK46" s="56">
        <v>2</v>
      </c>
      <c r="VL46" s="56">
        <v>6</v>
      </c>
      <c r="VM46" s="56">
        <v>0</v>
      </c>
      <c r="VN46">
        <v>-4</v>
      </c>
      <c r="VO46">
        <v>-8</v>
      </c>
      <c r="VP46">
        <v>-1</v>
      </c>
      <c r="VQ46">
        <v>7</v>
      </c>
      <c r="VR46">
        <v>22</v>
      </c>
      <c r="VS46">
        <v>14</v>
      </c>
      <c r="VT46">
        <v>11</v>
      </c>
      <c r="VU46">
        <v>-2</v>
      </c>
      <c r="VV46" s="56">
        <v>-2</v>
      </c>
      <c r="VW46" s="56">
        <v>-2</v>
      </c>
      <c r="VX46" s="56">
        <v>-2</v>
      </c>
      <c r="VY46" s="56">
        <v>1</v>
      </c>
      <c r="VZ46" s="56">
        <v>-1</v>
      </c>
      <c r="WA46" s="56">
        <v>1</v>
      </c>
      <c r="WB46" s="56">
        <v>2</v>
      </c>
      <c r="WC46" s="56">
        <v>0</v>
      </c>
      <c r="WD46" s="56">
        <v>1</v>
      </c>
      <c r="WE46" s="56">
        <v>5</v>
      </c>
      <c r="WF46" s="56">
        <v>-1</v>
      </c>
      <c r="WG46" s="56">
        <v>-3</v>
      </c>
      <c r="WH46" s="56">
        <v>9</v>
      </c>
      <c r="WI46" s="56">
        <v>24</v>
      </c>
      <c r="WJ46" s="56">
        <v>14</v>
      </c>
      <c r="WK46" s="56">
        <v>16</v>
      </c>
      <c r="WL46" s="56">
        <v>-3</v>
      </c>
      <c r="WM46" s="56">
        <v>-1</v>
      </c>
      <c r="WN46" s="56">
        <v>4</v>
      </c>
      <c r="WO46" s="56">
        <v>-4</v>
      </c>
      <c r="WP46" s="56">
        <v>13</v>
      </c>
      <c r="WQ46" s="56">
        <v>24</v>
      </c>
      <c r="WR46" s="56">
        <v>9</v>
      </c>
      <c r="WS46" s="56">
        <v>8</v>
      </c>
      <c r="WT46" s="56">
        <v>3</v>
      </c>
      <c r="WU46" s="56">
        <v>-1</v>
      </c>
      <c r="WV46" s="56">
        <v>-1</v>
      </c>
      <c r="WW46" s="56">
        <v>0</v>
      </c>
      <c r="WX46" s="56">
        <v>2</v>
      </c>
      <c r="WY46" s="56">
        <v>3</v>
      </c>
      <c r="WZ46" s="56">
        <v>1</v>
      </c>
      <c r="XA46" s="56">
        <v>-2</v>
      </c>
    </row>
    <row r="47" spans="1:625">
      <c r="A47" t="s">
        <v>945</v>
      </c>
      <c r="B47" s="56">
        <v>-55</v>
      </c>
      <c r="C47" s="56">
        <v>3</v>
      </c>
      <c r="D47" s="56">
        <v>31</v>
      </c>
      <c r="E47" s="56">
        <v>2</v>
      </c>
      <c r="F47" s="56">
        <v>44</v>
      </c>
      <c r="G47" s="56">
        <v>37</v>
      </c>
      <c r="H47" s="56">
        <v>47</v>
      </c>
      <c r="I47" s="56">
        <v>10</v>
      </c>
      <c r="J47" s="56">
        <v>56</v>
      </c>
      <c r="K47" s="56">
        <v>56</v>
      </c>
      <c r="L47" s="56">
        <v>78</v>
      </c>
      <c r="M47" s="56">
        <v>81</v>
      </c>
      <c r="N47" s="56">
        <v>212</v>
      </c>
      <c r="O47" s="56">
        <v>178</v>
      </c>
      <c r="P47" s="56">
        <v>164</v>
      </c>
      <c r="Q47" s="56">
        <v>89</v>
      </c>
      <c r="R47" s="56">
        <v>-25</v>
      </c>
      <c r="S47" s="56">
        <v>-12</v>
      </c>
      <c r="T47" s="56">
        <v>9</v>
      </c>
      <c r="U47" s="56">
        <v>11</v>
      </c>
      <c r="V47" s="56">
        <v>99</v>
      </c>
      <c r="W47" s="56">
        <v>86</v>
      </c>
      <c r="X47" s="56">
        <v>127</v>
      </c>
      <c r="Y47" s="56">
        <v>86</v>
      </c>
      <c r="Z47" s="56">
        <v>-9</v>
      </c>
      <c r="AA47" s="56">
        <v>-2</v>
      </c>
      <c r="AB47" s="56">
        <v>-2</v>
      </c>
      <c r="AC47" s="56">
        <v>-4</v>
      </c>
      <c r="AD47" s="56">
        <v>21</v>
      </c>
      <c r="AE47" s="56">
        <v>40</v>
      </c>
      <c r="AF47" s="56">
        <v>23</v>
      </c>
      <c r="AG47" s="56">
        <v>3</v>
      </c>
      <c r="AH47" s="56">
        <v>43</v>
      </c>
      <c r="AI47" s="56">
        <v>1</v>
      </c>
      <c r="AJ47" s="56">
        <v>13</v>
      </c>
      <c r="AK47" s="56">
        <v>12</v>
      </c>
      <c r="AL47" s="56">
        <v>45</v>
      </c>
      <c r="AM47" s="56">
        <v>62</v>
      </c>
      <c r="AN47" s="56">
        <v>74</v>
      </c>
      <c r="AO47" s="56">
        <v>45</v>
      </c>
      <c r="AP47" s="56">
        <v>2</v>
      </c>
      <c r="AQ47" s="56">
        <v>-4</v>
      </c>
      <c r="AR47" s="56">
        <v>-6</v>
      </c>
      <c r="AS47" s="56">
        <v>-9</v>
      </c>
      <c r="AT47" s="56">
        <v>96</v>
      </c>
      <c r="AU47" s="56">
        <v>44</v>
      </c>
      <c r="AV47" s="56">
        <v>28</v>
      </c>
      <c r="AW47" s="56">
        <v>6</v>
      </c>
      <c r="AX47" s="56">
        <v>-4</v>
      </c>
      <c r="AY47" s="56">
        <v>-7</v>
      </c>
      <c r="AZ47" s="56">
        <v>1</v>
      </c>
      <c r="BA47" s="56">
        <v>-1</v>
      </c>
      <c r="BB47" s="56">
        <v>7</v>
      </c>
      <c r="BC47" s="56">
        <v>2</v>
      </c>
      <c r="BD47" s="56">
        <v>4</v>
      </c>
      <c r="BE47" s="56">
        <v>-2</v>
      </c>
      <c r="BF47" s="56">
        <v>4</v>
      </c>
      <c r="BG47" s="56">
        <v>-4</v>
      </c>
      <c r="BH47" s="56">
        <v>8</v>
      </c>
      <c r="BI47" s="56">
        <v>1</v>
      </c>
      <c r="BJ47" s="56">
        <v>19</v>
      </c>
      <c r="BK47" s="56">
        <v>10</v>
      </c>
      <c r="BL47" s="56">
        <v>11</v>
      </c>
      <c r="BM47" s="56">
        <v>5</v>
      </c>
      <c r="BN47" s="56">
        <v>2</v>
      </c>
      <c r="BO47" s="56">
        <v>-1</v>
      </c>
      <c r="BP47" s="56">
        <v>2</v>
      </c>
      <c r="BQ47" s="56">
        <v>113</v>
      </c>
      <c r="BR47" s="56">
        <v>66</v>
      </c>
      <c r="BS47" s="56">
        <v>12</v>
      </c>
      <c r="BT47" s="56">
        <v>31</v>
      </c>
      <c r="BU47" s="56">
        <v>13</v>
      </c>
      <c r="BV47" s="56">
        <v>64</v>
      </c>
      <c r="BW47" s="56">
        <v>34</v>
      </c>
      <c r="BX47" s="56">
        <v>63</v>
      </c>
      <c r="BY47" s="56">
        <v>45</v>
      </c>
      <c r="BZ47" s="56">
        <v>93</v>
      </c>
      <c r="CA47" s="56">
        <v>96</v>
      </c>
      <c r="CB47" s="56">
        <v>102</v>
      </c>
      <c r="CC47" s="56">
        <v>30</v>
      </c>
      <c r="CD47" s="56">
        <v>9</v>
      </c>
      <c r="CE47" s="56">
        <v>8</v>
      </c>
      <c r="CF47" s="56">
        <v>15</v>
      </c>
      <c r="CG47" s="56">
        <v>13</v>
      </c>
      <c r="CH47" s="56">
        <v>44</v>
      </c>
      <c r="CI47" s="56">
        <v>31</v>
      </c>
      <c r="CJ47" s="56">
        <v>26</v>
      </c>
      <c r="CK47" s="56">
        <v>3</v>
      </c>
      <c r="CL47" s="56">
        <v>27</v>
      </c>
      <c r="CM47" s="56">
        <v>13</v>
      </c>
      <c r="CN47" s="56">
        <v>47</v>
      </c>
      <c r="CO47" s="56">
        <v>26</v>
      </c>
      <c r="CP47" s="56">
        <v>30</v>
      </c>
      <c r="CQ47" s="56">
        <v>39</v>
      </c>
      <c r="CR47" s="56">
        <v>40</v>
      </c>
      <c r="CS47" s="56">
        <v>42</v>
      </c>
      <c r="CT47" s="56">
        <v>3</v>
      </c>
      <c r="CU47" s="56">
        <v>0</v>
      </c>
      <c r="CV47" s="56">
        <v>13</v>
      </c>
      <c r="CW47" s="56">
        <v>33</v>
      </c>
      <c r="CX47" s="56">
        <v>45</v>
      </c>
      <c r="CY47" s="56">
        <v>32</v>
      </c>
      <c r="CZ47" s="56">
        <v>50</v>
      </c>
      <c r="DA47" s="56">
        <v>8</v>
      </c>
      <c r="DB47" s="56">
        <v>4</v>
      </c>
      <c r="DC47" s="56">
        <v>2</v>
      </c>
      <c r="DD47" s="56">
        <v>9</v>
      </c>
      <c r="DE47" s="56">
        <v>6</v>
      </c>
      <c r="DF47" s="56">
        <v>18</v>
      </c>
      <c r="DG47" s="56">
        <v>9</v>
      </c>
      <c r="DH47" s="56">
        <v>8</v>
      </c>
      <c r="DI47" s="56">
        <v>7</v>
      </c>
      <c r="DJ47" s="56">
        <v>33</v>
      </c>
      <c r="DK47" s="56">
        <v>25</v>
      </c>
      <c r="DL47" s="56">
        <v>43</v>
      </c>
      <c r="DM47" s="56">
        <v>34</v>
      </c>
      <c r="DN47" s="56">
        <v>68</v>
      </c>
      <c r="DO47" s="56">
        <v>57</v>
      </c>
      <c r="DP47" s="56">
        <v>69</v>
      </c>
      <c r="DQ47" s="56">
        <v>20</v>
      </c>
      <c r="DR47" s="56">
        <v>5</v>
      </c>
      <c r="DS47" s="56">
        <v>17</v>
      </c>
      <c r="DT47" s="56">
        <v>21</v>
      </c>
      <c r="DU47" s="56">
        <v>28</v>
      </c>
      <c r="DV47" s="56">
        <v>97</v>
      </c>
      <c r="DW47" s="56">
        <v>96</v>
      </c>
      <c r="DX47" s="56">
        <v>100</v>
      </c>
      <c r="DY47" s="56">
        <v>58</v>
      </c>
      <c r="DZ47" s="56">
        <v>8</v>
      </c>
      <c r="EA47" s="56">
        <v>2</v>
      </c>
      <c r="EB47" s="56">
        <v>14</v>
      </c>
      <c r="EC47" s="56">
        <v>8</v>
      </c>
      <c r="ED47" s="56">
        <v>27</v>
      </c>
      <c r="EE47" s="56">
        <v>61</v>
      </c>
      <c r="EF47" s="56">
        <v>29</v>
      </c>
      <c r="EG47" s="56">
        <v>34</v>
      </c>
      <c r="EH47" s="56">
        <v>-13</v>
      </c>
      <c r="EI47" s="56">
        <v>-3</v>
      </c>
      <c r="EJ47" s="56">
        <v>9</v>
      </c>
      <c r="EK47" s="56">
        <v>4</v>
      </c>
      <c r="EL47" s="56">
        <v>23</v>
      </c>
      <c r="EM47" s="56">
        <v>46</v>
      </c>
      <c r="EN47" s="56">
        <v>15</v>
      </c>
      <c r="EO47" s="56">
        <v>9</v>
      </c>
      <c r="EP47" s="56">
        <v>4</v>
      </c>
      <c r="EQ47" s="56">
        <v>2</v>
      </c>
      <c r="ER47" s="56">
        <v>3</v>
      </c>
      <c r="ES47" s="56">
        <v>1</v>
      </c>
      <c r="ET47" s="56">
        <v>5</v>
      </c>
      <c r="EU47" s="56">
        <v>2</v>
      </c>
      <c r="EV47" s="56">
        <v>0</v>
      </c>
      <c r="EW47" s="56">
        <v>-2</v>
      </c>
      <c r="EX47" s="56">
        <v>6</v>
      </c>
      <c r="EY47" s="56">
        <v>29</v>
      </c>
      <c r="EZ47" s="56">
        <v>29</v>
      </c>
      <c r="FA47" s="56">
        <v>27</v>
      </c>
      <c r="FB47" s="56">
        <v>35</v>
      </c>
      <c r="FC47" s="56">
        <v>40</v>
      </c>
      <c r="FD47" s="56">
        <v>52</v>
      </c>
      <c r="FE47" s="56">
        <v>43</v>
      </c>
      <c r="FF47" s="56">
        <v>16</v>
      </c>
      <c r="FG47" s="56">
        <v>29</v>
      </c>
      <c r="FH47" s="56">
        <v>33</v>
      </c>
      <c r="FI47" s="56">
        <v>35</v>
      </c>
      <c r="FJ47" s="56">
        <v>72</v>
      </c>
      <c r="FK47" s="56">
        <v>74</v>
      </c>
      <c r="FL47" s="56">
        <v>81</v>
      </c>
      <c r="FM47" s="56">
        <v>50</v>
      </c>
      <c r="FN47" s="56">
        <v>23</v>
      </c>
      <c r="FO47" s="56">
        <v>28</v>
      </c>
      <c r="FP47" s="56">
        <v>42</v>
      </c>
      <c r="FQ47" s="56">
        <v>39</v>
      </c>
      <c r="FR47" s="56">
        <v>62</v>
      </c>
      <c r="FS47" s="56">
        <v>46</v>
      </c>
      <c r="FT47" s="56">
        <v>69</v>
      </c>
      <c r="FU47" s="56">
        <v>33</v>
      </c>
      <c r="FV47" s="56">
        <v>3</v>
      </c>
      <c r="FW47" s="56">
        <v>-2</v>
      </c>
      <c r="FX47" s="56">
        <v>2</v>
      </c>
      <c r="FY47" s="56">
        <v>-1</v>
      </c>
      <c r="FZ47" s="56">
        <v>9</v>
      </c>
      <c r="GA47" s="56">
        <v>5</v>
      </c>
      <c r="GB47" s="56">
        <v>12</v>
      </c>
      <c r="GC47" s="56">
        <v>33</v>
      </c>
      <c r="GD47" s="56">
        <v>-6</v>
      </c>
      <c r="GE47" s="56">
        <v>18</v>
      </c>
      <c r="GF47" s="56">
        <v>49</v>
      </c>
      <c r="GG47" s="56">
        <v>41</v>
      </c>
      <c r="GH47" s="56">
        <v>164</v>
      </c>
      <c r="GI47" s="56">
        <v>124</v>
      </c>
      <c r="GJ47" s="56">
        <v>149</v>
      </c>
      <c r="GK47" s="56">
        <v>31</v>
      </c>
      <c r="GL47" s="56">
        <v>4</v>
      </c>
      <c r="GM47" s="56">
        <v>-2</v>
      </c>
      <c r="GN47" s="56">
        <v>1</v>
      </c>
      <c r="GO47" s="56">
        <v>8</v>
      </c>
      <c r="GP47" s="56">
        <v>9</v>
      </c>
      <c r="GQ47" s="56">
        <v>4</v>
      </c>
      <c r="GR47" s="56">
        <v>9</v>
      </c>
      <c r="GS47" s="56">
        <v>5</v>
      </c>
      <c r="GT47" s="56">
        <v>1</v>
      </c>
      <c r="GU47" s="56">
        <v>8</v>
      </c>
      <c r="GV47" s="56">
        <v>3</v>
      </c>
      <c r="GW47" s="56">
        <v>6</v>
      </c>
      <c r="GX47" s="56">
        <v>16</v>
      </c>
      <c r="GY47" s="56">
        <v>17</v>
      </c>
      <c r="GZ47" s="56">
        <v>6</v>
      </c>
      <c r="HA47" s="56">
        <v>0</v>
      </c>
      <c r="HB47" s="56">
        <v>19</v>
      </c>
      <c r="HC47" s="56">
        <v>34</v>
      </c>
      <c r="HD47" s="56">
        <v>77</v>
      </c>
      <c r="HE47" s="56">
        <v>71</v>
      </c>
      <c r="HF47" s="56">
        <v>96</v>
      </c>
      <c r="HG47" s="56">
        <v>92</v>
      </c>
      <c r="HH47" s="56">
        <v>128</v>
      </c>
      <c r="HI47" s="56">
        <v>92</v>
      </c>
      <c r="HJ47" s="56">
        <v>0</v>
      </c>
      <c r="HK47" s="56">
        <v>-3</v>
      </c>
      <c r="HL47" s="56">
        <v>8</v>
      </c>
      <c r="HM47" s="56">
        <v>5</v>
      </c>
      <c r="HN47" s="56">
        <v>15</v>
      </c>
      <c r="HO47" s="56">
        <v>23</v>
      </c>
      <c r="HP47" s="56">
        <v>23</v>
      </c>
      <c r="HQ47" s="56">
        <v>20</v>
      </c>
      <c r="HR47" s="56">
        <v>5</v>
      </c>
      <c r="HS47" s="56">
        <v>10</v>
      </c>
      <c r="HT47" s="56">
        <v>10</v>
      </c>
      <c r="HU47" s="56">
        <v>13</v>
      </c>
      <c r="HV47" s="56">
        <v>43</v>
      </c>
      <c r="HW47" s="56">
        <v>49</v>
      </c>
      <c r="HX47" s="56">
        <v>40</v>
      </c>
      <c r="HY47" s="56">
        <v>27</v>
      </c>
      <c r="HZ47" s="56">
        <v>10</v>
      </c>
      <c r="IA47" s="56">
        <v>28</v>
      </c>
      <c r="IB47" s="56">
        <v>45</v>
      </c>
      <c r="IC47" s="56">
        <v>65</v>
      </c>
      <c r="ID47" s="56">
        <v>96</v>
      </c>
      <c r="IE47" s="56">
        <v>126</v>
      </c>
      <c r="IF47" s="56">
        <v>140</v>
      </c>
      <c r="IG47" s="56">
        <v>83</v>
      </c>
      <c r="IH47" s="56">
        <v>22</v>
      </c>
      <c r="II47" s="56">
        <v>16</v>
      </c>
      <c r="IJ47" s="56">
        <v>16</v>
      </c>
      <c r="IK47" s="56">
        <v>22</v>
      </c>
      <c r="IL47" s="56">
        <v>55</v>
      </c>
      <c r="IM47" s="56">
        <v>35</v>
      </c>
      <c r="IN47" s="56">
        <v>39</v>
      </c>
      <c r="IO47" s="56">
        <v>32</v>
      </c>
      <c r="IP47" s="56">
        <v>2</v>
      </c>
      <c r="IQ47" s="56">
        <v>-6</v>
      </c>
      <c r="IR47" s="56">
        <v>10</v>
      </c>
      <c r="IS47" s="56">
        <v>0</v>
      </c>
      <c r="IT47" s="56">
        <v>-2</v>
      </c>
      <c r="IU47" s="56">
        <v>7</v>
      </c>
      <c r="IV47" s="56">
        <v>5</v>
      </c>
      <c r="IW47" s="56">
        <v>4</v>
      </c>
      <c r="IX47" s="56">
        <v>214</v>
      </c>
      <c r="IY47" s="56">
        <v>215</v>
      </c>
      <c r="IZ47" s="56">
        <v>285</v>
      </c>
      <c r="JA47" s="56">
        <v>364</v>
      </c>
      <c r="JB47" s="56">
        <v>419</v>
      </c>
      <c r="JC47" s="56">
        <v>457</v>
      </c>
      <c r="JD47" s="56">
        <v>412</v>
      </c>
      <c r="JE47" s="56">
        <v>350</v>
      </c>
      <c r="JF47" s="56">
        <v>-14</v>
      </c>
      <c r="JG47" s="56">
        <v>-4</v>
      </c>
      <c r="JH47" s="56">
        <v>2</v>
      </c>
      <c r="JI47" s="56">
        <v>-10</v>
      </c>
      <c r="JJ47" s="56">
        <v>8</v>
      </c>
      <c r="JK47" s="56">
        <v>12</v>
      </c>
      <c r="JL47" s="56">
        <v>25</v>
      </c>
      <c r="JM47" s="56">
        <v>18</v>
      </c>
      <c r="JN47" s="56">
        <v>5</v>
      </c>
      <c r="JO47" s="56">
        <v>4</v>
      </c>
      <c r="JP47" s="56">
        <v>13</v>
      </c>
      <c r="JQ47" s="56">
        <v>9</v>
      </c>
      <c r="JR47" s="56">
        <v>30</v>
      </c>
      <c r="JS47" s="56">
        <v>22</v>
      </c>
      <c r="JT47" s="56">
        <v>28</v>
      </c>
      <c r="JU47" s="56">
        <v>22</v>
      </c>
      <c r="JV47" s="56">
        <v>-15</v>
      </c>
      <c r="JW47" s="56">
        <v>-3</v>
      </c>
      <c r="JX47" s="56">
        <v>33</v>
      </c>
      <c r="JY47" s="56">
        <v>25</v>
      </c>
      <c r="JZ47" s="56">
        <v>16</v>
      </c>
      <c r="KA47" s="56">
        <v>49</v>
      </c>
      <c r="KB47" s="56">
        <v>56</v>
      </c>
      <c r="KC47" s="56">
        <v>21</v>
      </c>
      <c r="KD47" s="56">
        <v>-104</v>
      </c>
      <c r="KE47" s="56">
        <v>-36</v>
      </c>
      <c r="KF47" s="56">
        <v>-25</v>
      </c>
      <c r="KG47" s="56">
        <v>15</v>
      </c>
      <c r="KH47" s="56">
        <v>32</v>
      </c>
      <c r="KI47" s="56">
        <v>27</v>
      </c>
      <c r="KJ47" s="56">
        <v>29</v>
      </c>
      <c r="KK47" s="56">
        <v>9</v>
      </c>
      <c r="KL47" s="56">
        <v>-2</v>
      </c>
      <c r="KM47" s="56">
        <v>2</v>
      </c>
      <c r="KN47" s="56">
        <v>23</v>
      </c>
      <c r="KO47" s="56">
        <v>49</v>
      </c>
      <c r="KP47" s="56">
        <v>123</v>
      </c>
      <c r="KQ47" s="56">
        <v>86</v>
      </c>
      <c r="KR47" s="56">
        <v>154</v>
      </c>
      <c r="KS47" s="56">
        <v>69</v>
      </c>
      <c r="KT47" s="56">
        <v>5</v>
      </c>
      <c r="KU47" s="56">
        <v>2</v>
      </c>
      <c r="KV47" s="56">
        <v>16</v>
      </c>
      <c r="KW47" s="56">
        <v>20</v>
      </c>
      <c r="KX47" s="56">
        <v>42</v>
      </c>
      <c r="KY47" s="56">
        <v>17</v>
      </c>
      <c r="KZ47" s="56">
        <v>25</v>
      </c>
      <c r="LA47" s="56">
        <v>12</v>
      </c>
      <c r="LB47" s="56">
        <v>23</v>
      </c>
      <c r="LC47" s="56">
        <v>13</v>
      </c>
      <c r="LD47" s="56">
        <v>17</v>
      </c>
      <c r="LE47" s="56">
        <v>28</v>
      </c>
      <c r="LF47" s="56">
        <v>42</v>
      </c>
      <c r="LG47" s="56">
        <v>23</v>
      </c>
      <c r="LH47" s="56">
        <v>27</v>
      </c>
      <c r="LI47" s="56">
        <v>22</v>
      </c>
      <c r="LJ47" s="56">
        <v>-6</v>
      </c>
      <c r="LK47" s="56">
        <v>2</v>
      </c>
      <c r="LL47" s="56">
        <v>3</v>
      </c>
      <c r="LM47" s="56">
        <v>11</v>
      </c>
      <c r="LN47" s="56">
        <v>23</v>
      </c>
      <c r="LO47" s="56">
        <v>26</v>
      </c>
      <c r="LP47" s="56">
        <v>25</v>
      </c>
      <c r="LQ47" s="56">
        <v>9</v>
      </c>
      <c r="LR47" s="56">
        <v>5</v>
      </c>
      <c r="LS47" s="56">
        <v>-7</v>
      </c>
      <c r="LT47" s="56">
        <v>8</v>
      </c>
      <c r="LU47" s="56">
        <v>4</v>
      </c>
      <c r="LV47" s="56">
        <v>9</v>
      </c>
      <c r="LW47" s="56">
        <v>13</v>
      </c>
      <c r="LX47" s="56">
        <v>13</v>
      </c>
      <c r="LY47" s="56">
        <v>6</v>
      </c>
      <c r="LZ47" s="56">
        <v>33</v>
      </c>
      <c r="MA47" s="56">
        <v>15</v>
      </c>
      <c r="MB47" s="56">
        <v>46</v>
      </c>
      <c r="MC47" s="56">
        <v>38</v>
      </c>
      <c r="MD47" s="56">
        <v>104</v>
      </c>
      <c r="ME47" s="56">
        <v>93</v>
      </c>
      <c r="MF47" s="56">
        <v>95</v>
      </c>
      <c r="MG47" s="56">
        <v>32</v>
      </c>
      <c r="MH47" s="56">
        <v>15</v>
      </c>
      <c r="MI47" s="56">
        <v>13</v>
      </c>
      <c r="MJ47" s="56">
        <v>29</v>
      </c>
      <c r="MK47" s="56">
        <v>24</v>
      </c>
      <c r="ML47" s="56">
        <v>51</v>
      </c>
      <c r="MM47" s="56">
        <v>45</v>
      </c>
      <c r="MN47" s="56">
        <v>39</v>
      </c>
      <c r="MO47" s="56">
        <v>18</v>
      </c>
      <c r="MP47" s="56">
        <v>59</v>
      </c>
      <c r="MQ47" s="56">
        <v>22</v>
      </c>
      <c r="MR47" s="56">
        <v>49</v>
      </c>
      <c r="MS47" s="56">
        <v>56</v>
      </c>
      <c r="MT47" s="56">
        <v>56</v>
      </c>
      <c r="MU47" s="56">
        <v>73</v>
      </c>
      <c r="MV47" s="56">
        <v>87</v>
      </c>
      <c r="MW47" s="56">
        <v>38</v>
      </c>
      <c r="MX47" s="56">
        <v>0</v>
      </c>
      <c r="MY47" s="56">
        <v>4</v>
      </c>
      <c r="MZ47" s="56">
        <v>2</v>
      </c>
      <c r="NA47" s="56">
        <v>4</v>
      </c>
      <c r="NB47" s="56">
        <v>12</v>
      </c>
      <c r="NC47" s="56">
        <v>14</v>
      </c>
      <c r="ND47" s="56">
        <v>12</v>
      </c>
      <c r="NE47" s="56">
        <v>2</v>
      </c>
      <c r="NF47" s="56">
        <v>5</v>
      </c>
      <c r="NG47" s="56">
        <v>-10</v>
      </c>
      <c r="NH47" s="56">
        <v>23</v>
      </c>
      <c r="NI47" s="56">
        <v>42</v>
      </c>
      <c r="NJ47" s="56">
        <v>82</v>
      </c>
      <c r="NK47" s="56">
        <v>78</v>
      </c>
      <c r="NL47" s="56">
        <v>82</v>
      </c>
      <c r="NM47" s="56">
        <v>40</v>
      </c>
      <c r="NN47" s="56">
        <v>6</v>
      </c>
      <c r="NO47" s="56">
        <v>-1</v>
      </c>
      <c r="NP47" s="56">
        <v>22</v>
      </c>
      <c r="NQ47" s="56">
        <v>15</v>
      </c>
      <c r="NR47" s="56">
        <v>18</v>
      </c>
      <c r="NS47" s="56">
        <v>19</v>
      </c>
      <c r="NT47" s="56">
        <v>38</v>
      </c>
      <c r="NU47" s="56">
        <v>12</v>
      </c>
      <c r="NV47" s="56">
        <v>21</v>
      </c>
      <c r="NW47" s="56">
        <v>7</v>
      </c>
      <c r="NX47" s="56">
        <v>8</v>
      </c>
      <c r="NY47" s="56">
        <v>9</v>
      </c>
      <c r="NZ47" s="56">
        <v>25</v>
      </c>
      <c r="OA47" s="56">
        <v>34</v>
      </c>
      <c r="OB47" s="56">
        <v>34</v>
      </c>
      <c r="OC47" s="56">
        <v>12</v>
      </c>
      <c r="OD47" s="56">
        <v>6</v>
      </c>
      <c r="OE47" s="56">
        <v>9</v>
      </c>
      <c r="OF47" s="56">
        <v>24</v>
      </c>
      <c r="OG47" s="56">
        <v>12</v>
      </c>
      <c r="OH47" s="56">
        <v>28</v>
      </c>
      <c r="OI47" s="56">
        <v>15</v>
      </c>
      <c r="OJ47" s="56">
        <v>42</v>
      </c>
      <c r="OK47" s="56">
        <v>30</v>
      </c>
      <c r="OL47" s="56">
        <v>10</v>
      </c>
      <c r="OM47" s="56">
        <v>14</v>
      </c>
      <c r="ON47" s="56">
        <v>43</v>
      </c>
      <c r="OO47" s="56">
        <v>35</v>
      </c>
      <c r="OP47" s="56">
        <v>66</v>
      </c>
      <c r="OQ47" s="56">
        <v>81</v>
      </c>
      <c r="OR47" s="56">
        <v>52</v>
      </c>
      <c r="OS47" s="56">
        <v>35</v>
      </c>
      <c r="OT47" s="56">
        <v>-5</v>
      </c>
      <c r="OU47" s="56">
        <v>2</v>
      </c>
      <c r="OV47" s="56">
        <v>60</v>
      </c>
      <c r="OW47" s="56">
        <v>61</v>
      </c>
      <c r="OX47" s="56">
        <v>112</v>
      </c>
      <c r="OY47" s="56">
        <v>148</v>
      </c>
      <c r="OZ47" s="56">
        <v>174</v>
      </c>
      <c r="PA47" s="56">
        <v>133</v>
      </c>
      <c r="PB47" s="56">
        <v>10</v>
      </c>
      <c r="PC47" s="56">
        <v>-1</v>
      </c>
      <c r="PD47" s="56">
        <v>5</v>
      </c>
      <c r="PE47" s="56">
        <v>7</v>
      </c>
      <c r="PF47" s="56">
        <v>76</v>
      </c>
      <c r="PG47" s="56">
        <v>44</v>
      </c>
      <c r="PH47" s="56">
        <v>43</v>
      </c>
      <c r="PI47" s="56">
        <v>12</v>
      </c>
      <c r="PJ47" s="56">
        <v>-4</v>
      </c>
      <c r="PK47" s="56">
        <v>9</v>
      </c>
      <c r="PL47" s="56">
        <v>35</v>
      </c>
      <c r="PM47" s="56">
        <v>32</v>
      </c>
      <c r="PN47" s="56">
        <v>104</v>
      </c>
      <c r="PO47" s="56">
        <v>73</v>
      </c>
      <c r="PP47" s="56">
        <v>61</v>
      </c>
      <c r="PQ47" s="56">
        <v>77</v>
      </c>
      <c r="PR47" s="56">
        <v>-1</v>
      </c>
      <c r="PS47" s="56">
        <v>-3</v>
      </c>
      <c r="PT47" s="56">
        <v>3</v>
      </c>
      <c r="PU47" s="56">
        <v>2</v>
      </c>
      <c r="PV47" s="56">
        <v>15</v>
      </c>
      <c r="PW47" s="56">
        <v>19</v>
      </c>
      <c r="PX47" s="56">
        <v>16</v>
      </c>
      <c r="PY47" s="56">
        <v>7</v>
      </c>
      <c r="PZ47" s="56">
        <v>0</v>
      </c>
      <c r="QA47" s="56">
        <v>-1</v>
      </c>
      <c r="QB47" s="56">
        <v>1</v>
      </c>
      <c r="QC47" s="56">
        <v>1</v>
      </c>
      <c r="QD47" s="56">
        <v>3</v>
      </c>
      <c r="QE47" s="56">
        <v>2</v>
      </c>
      <c r="QF47" s="56">
        <v>2</v>
      </c>
      <c r="QG47" s="56">
        <v>1</v>
      </c>
      <c r="QH47" s="56">
        <v>8</v>
      </c>
      <c r="QI47" s="56">
        <v>7</v>
      </c>
      <c r="QJ47" s="56">
        <v>8</v>
      </c>
      <c r="QK47" s="56">
        <v>21</v>
      </c>
      <c r="QL47" s="56">
        <v>45</v>
      </c>
      <c r="QM47" s="56">
        <v>39</v>
      </c>
      <c r="QN47" s="56">
        <v>42</v>
      </c>
      <c r="QO47" s="56">
        <v>16</v>
      </c>
      <c r="QP47" s="56">
        <v>2</v>
      </c>
      <c r="QQ47" s="56">
        <v>3</v>
      </c>
      <c r="QR47" s="56">
        <v>3</v>
      </c>
      <c r="QS47" s="56">
        <v>9</v>
      </c>
      <c r="QT47" s="56">
        <v>23</v>
      </c>
      <c r="QU47" s="56">
        <v>16</v>
      </c>
      <c r="QV47" s="56">
        <v>8</v>
      </c>
      <c r="QW47" s="56">
        <v>5</v>
      </c>
      <c r="QX47" s="56">
        <v>70</v>
      </c>
      <c r="QY47" s="56">
        <v>11</v>
      </c>
      <c r="QZ47" s="56">
        <v>9</v>
      </c>
      <c r="RA47" s="56">
        <v>18</v>
      </c>
      <c r="RB47" s="56">
        <v>105</v>
      </c>
      <c r="RC47" s="56">
        <v>105</v>
      </c>
      <c r="RD47" s="56">
        <v>91</v>
      </c>
      <c r="RE47" s="56">
        <v>45</v>
      </c>
      <c r="RF47" s="56">
        <v>-3</v>
      </c>
      <c r="RG47" s="56">
        <v>4</v>
      </c>
      <c r="RH47" s="56">
        <v>-1</v>
      </c>
      <c r="RI47" s="56">
        <v>3</v>
      </c>
      <c r="RJ47" s="56">
        <v>6</v>
      </c>
      <c r="RK47" s="56">
        <v>0</v>
      </c>
      <c r="RL47" s="56">
        <v>1</v>
      </c>
      <c r="RM47" s="56">
        <v>0</v>
      </c>
      <c r="RN47" s="56">
        <v>5</v>
      </c>
      <c r="RO47" s="56">
        <v>4</v>
      </c>
      <c r="RP47" s="56">
        <v>6</v>
      </c>
      <c r="RQ47" s="56">
        <v>3</v>
      </c>
      <c r="RR47" s="56">
        <v>7</v>
      </c>
      <c r="RS47" s="56">
        <v>-1</v>
      </c>
      <c r="RT47" s="56">
        <v>-1</v>
      </c>
      <c r="RU47" s="56">
        <v>5</v>
      </c>
      <c r="RV47" s="56">
        <v>-7</v>
      </c>
      <c r="RW47" s="56">
        <v>-4</v>
      </c>
      <c r="RX47" s="56">
        <v>-6</v>
      </c>
      <c r="RY47" s="56">
        <v>3</v>
      </c>
      <c r="RZ47" s="56">
        <v>2</v>
      </c>
      <c r="SA47" s="56">
        <v>6</v>
      </c>
      <c r="SB47" s="56">
        <v>0</v>
      </c>
      <c r="SC47" s="56">
        <v>1</v>
      </c>
      <c r="SD47" s="56">
        <v>-3</v>
      </c>
      <c r="SE47" s="56">
        <v>2</v>
      </c>
      <c r="SF47" s="56">
        <v>2</v>
      </c>
      <c r="SG47" s="56">
        <v>3</v>
      </c>
      <c r="SH47" s="56">
        <v>2</v>
      </c>
      <c r="SI47" s="56">
        <v>1</v>
      </c>
      <c r="SJ47" s="56">
        <v>3</v>
      </c>
      <c r="SK47" s="56">
        <v>0</v>
      </c>
      <c r="SL47" s="56">
        <v>-1</v>
      </c>
      <c r="SM47" s="56">
        <v>-3</v>
      </c>
      <c r="SN47" s="56">
        <v>0</v>
      </c>
      <c r="SO47" s="56">
        <v>-2</v>
      </c>
      <c r="SP47" s="56">
        <v>3</v>
      </c>
      <c r="SQ47" s="56">
        <v>3</v>
      </c>
      <c r="SR47" s="56">
        <v>0</v>
      </c>
      <c r="SS47" s="56">
        <v>0</v>
      </c>
      <c r="ST47" s="56">
        <v>-4</v>
      </c>
      <c r="SU47" s="56">
        <v>-2</v>
      </c>
      <c r="SV47" s="56">
        <v>-5</v>
      </c>
      <c r="SW47" s="56">
        <v>-8</v>
      </c>
      <c r="SX47" s="56">
        <v>19</v>
      </c>
      <c r="SY47" s="56">
        <v>13</v>
      </c>
      <c r="SZ47" s="56">
        <v>7</v>
      </c>
      <c r="TA47" s="56">
        <v>0</v>
      </c>
      <c r="TB47" s="56">
        <v>1</v>
      </c>
      <c r="TC47" s="56">
        <v>-12</v>
      </c>
      <c r="TD47" s="56">
        <v>-5</v>
      </c>
      <c r="TE47" s="56">
        <v>4</v>
      </c>
      <c r="TF47" s="56">
        <v>32</v>
      </c>
      <c r="TG47" s="56">
        <v>9</v>
      </c>
      <c r="TH47" s="56">
        <v>9</v>
      </c>
      <c r="TI47" s="56">
        <v>1</v>
      </c>
      <c r="TJ47" s="56">
        <v>0</v>
      </c>
      <c r="TK47" s="56">
        <v>4</v>
      </c>
      <c r="TL47" s="56">
        <v>2</v>
      </c>
      <c r="TM47" s="56">
        <v>7</v>
      </c>
      <c r="TN47" s="56">
        <v>10</v>
      </c>
      <c r="TO47" s="56">
        <v>8</v>
      </c>
      <c r="TP47" s="56">
        <v>12</v>
      </c>
      <c r="TQ47" s="56">
        <v>4</v>
      </c>
      <c r="TR47" s="56">
        <v>3</v>
      </c>
      <c r="TS47" s="56">
        <v>1</v>
      </c>
      <c r="TT47" s="56">
        <v>1</v>
      </c>
      <c r="TU47" s="56">
        <v>5</v>
      </c>
      <c r="TV47" s="56">
        <v>14</v>
      </c>
      <c r="TW47" s="56">
        <v>7</v>
      </c>
      <c r="TX47" s="56">
        <v>11</v>
      </c>
      <c r="TY47" s="56">
        <v>8</v>
      </c>
      <c r="TZ47" s="56">
        <v>19</v>
      </c>
      <c r="UA47" s="56">
        <v>17</v>
      </c>
      <c r="UB47" s="56">
        <v>18</v>
      </c>
      <c r="UC47" s="56">
        <v>26</v>
      </c>
      <c r="UD47" s="56">
        <v>45</v>
      </c>
      <c r="UE47" s="56">
        <v>33</v>
      </c>
      <c r="UF47" s="56">
        <v>5</v>
      </c>
      <c r="UG47" s="56">
        <v>15</v>
      </c>
      <c r="UH47" s="56">
        <v>5</v>
      </c>
      <c r="UI47" s="56">
        <v>1</v>
      </c>
      <c r="UJ47" s="56">
        <v>1</v>
      </c>
      <c r="UK47" s="56">
        <v>1</v>
      </c>
      <c r="UL47" s="56">
        <v>2</v>
      </c>
      <c r="UM47" s="56">
        <v>0</v>
      </c>
      <c r="UN47" s="56">
        <v>1</v>
      </c>
      <c r="UO47" s="56">
        <v>6</v>
      </c>
      <c r="UP47" s="56">
        <v>57</v>
      </c>
      <c r="UQ47" s="56">
        <v>18</v>
      </c>
      <c r="UR47" s="56">
        <v>40</v>
      </c>
      <c r="US47" s="56">
        <v>94</v>
      </c>
      <c r="UT47" s="56">
        <v>115</v>
      </c>
      <c r="UU47" s="56">
        <v>129</v>
      </c>
      <c r="UV47" s="56">
        <v>127</v>
      </c>
      <c r="UW47" s="56">
        <v>21</v>
      </c>
      <c r="UX47" s="56">
        <v>-1</v>
      </c>
      <c r="UY47" s="56">
        <v>0</v>
      </c>
      <c r="UZ47" s="56">
        <v>1</v>
      </c>
      <c r="VA47" s="56">
        <v>0</v>
      </c>
      <c r="VB47" s="56">
        <v>2</v>
      </c>
      <c r="VC47" s="56">
        <v>0</v>
      </c>
      <c r="VD47" s="56">
        <v>3</v>
      </c>
      <c r="VE47" s="56">
        <v>2</v>
      </c>
      <c r="VF47" s="56">
        <v>0</v>
      </c>
      <c r="VG47" s="56">
        <v>3</v>
      </c>
      <c r="VH47" s="56">
        <v>4</v>
      </c>
      <c r="VI47" s="56">
        <v>9</v>
      </c>
      <c r="VJ47" s="56">
        <v>2</v>
      </c>
      <c r="VK47" s="56">
        <v>7</v>
      </c>
      <c r="VL47" s="56">
        <v>4</v>
      </c>
      <c r="VM47" s="56">
        <v>1</v>
      </c>
      <c r="VN47">
        <v>-13</v>
      </c>
      <c r="VO47">
        <v>-1</v>
      </c>
      <c r="VP47">
        <v>7</v>
      </c>
      <c r="VQ47">
        <v>7</v>
      </c>
      <c r="VR47">
        <v>25</v>
      </c>
      <c r="VS47">
        <v>8</v>
      </c>
      <c r="VT47">
        <v>8</v>
      </c>
      <c r="VU47">
        <v>-1</v>
      </c>
      <c r="VV47" s="56">
        <v>-2</v>
      </c>
      <c r="VW47" s="56">
        <v>-2</v>
      </c>
      <c r="VX47" s="56">
        <v>-4</v>
      </c>
      <c r="VY47" s="56">
        <v>-2</v>
      </c>
      <c r="VZ47" s="56">
        <v>0</v>
      </c>
      <c r="WA47" s="56">
        <v>3</v>
      </c>
      <c r="WB47" s="56">
        <v>-1</v>
      </c>
      <c r="WC47" s="56">
        <v>-1</v>
      </c>
      <c r="WD47" s="56">
        <v>6</v>
      </c>
      <c r="WE47" s="56">
        <v>6</v>
      </c>
      <c r="WF47" s="56">
        <v>8</v>
      </c>
      <c r="WG47" s="56">
        <v>2</v>
      </c>
      <c r="WH47" s="56">
        <v>19</v>
      </c>
      <c r="WI47" s="56">
        <v>16</v>
      </c>
      <c r="WJ47" s="56">
        <v>20</v>
      </c>
      <c r="WK47" s="56">
        <v>13</v>
      </c>
      <c r="WL47" s="56">
        <v>0</v>
      </c>
      <c r="WM47" s="56">
        <v>-1</v>
      </c>
      <c r="WN47" s="56">
        <v>-1</v>
      </c>
      <c r="WO47" s="56">
        <v>15</v>
      </c>
      <c r="WP47" s="56">
        <v>8</v>
      </c>
      <c r="WQ47" s="56">
        <v>14</v>
      </c>
      <c r="WR47" s="56">
        <v>13</v>
      </c>
      <c r="WS47" s="56">
        <v>4</v>
      </c>
      <c r="WT47" s="56">
        <v>-2</v>
      </c>
      <c r="WU47" s="56">
        <v>0</v>
      </c>
      <c r="WV47" s="56">
        <v>-1</v>
      </c>
      <c r="WW47" s="56">
        <v>0</v>
      </c>
      <c r="WX47" s="56">
        <v>6</v>
      </c>
      <c r="WY47" s="56">
        <v>0</v>
      </c>
      <c r="WZ47" s="56">
        <v>0</v>
      </c>
      <c r="XA47" s="56">
        <v>1</v>
      </c>
    </row>
    <row r="48" spans="1:625">
      <c r="A48" t="s">
        <v>946</v>
      </c>
      <c r="B48" s="56">
        <v>-49</v>
      </c>
      <c r="C48" s="56">
        <v>-4</v>
      </c>
      <c r="D48" s="56">
        <v>26</v>
      </c>
      <c r="E48" s="56">
        <v>22</v>
      </c>
      <c r="F48" s="56">
        <v>38</v>
      </c>
      <c r="G48" s="56">
        <v>46</v>
      </c>
      <c r="H48" s="56">
        <v>29</v>
      </c>
      <c r="I48" s="56">
        <v>18</v>
      </c>
      <c r="J48" s="56">
        <v>45</v>
      </c>
      <c r="K48" s="56">
        <v>56</v>
      </c>
      <c r="L48" s="56">
        <v>89</v>
      </c>
      <c r="M48" s="56">
        <v>77</v>
      </c>
      <c r="N48" s="56">
        <v>219</v>
      </c>
      <c r="O48" s="56">
        <v>154</v>
      </c>
      <c r="P48" s="56">
        <v>118</v>
      </c>
      <c r="Q48" s="56">
        <v>80</v>
      </c>
      <c r="R48" s="56">
        <v>-30</v>
      </c>
      <c r="S48" s="56">
        <v>-31</v>
      </c>
      <c r="T48" s="56">
        <v>-12</v>
      </c>
      <c r="U48" s="56">
        <v>11</v>
      </c>
      <c r="V48" s="56">
        <v>82</v>
      </c>
      <c r="W48" s="56">
        <v>97</v>
      </c>
      <c r="X48" s="56">
        <v>82</v>
      </c>
      <c r="Y48" s="56">
        <v>70</v>
      </c>
      <c r="Z48" s="56">
        <v>-6</v>
      </c>
      <c r="AA48" s="56">
        <v>-2</v>
      </c>
      <c r="AB48" s="56">
        <v>4</v>
      </c>
      <c r="AC48" s="56">
        <v>7</v>
      </c>
      <c r="AD48" s="56">
        <v>22</v>
      </c>
      <c r="AE48" s="56">
        <v>28</v>
      </c>
      <c r="AF48" s="56">
        <v>39</v>
      </c>
      <c r="AG48" s="56">
        <v>7</v>
      </c>
      <c r="AH48" s="56">
        <v>44</v>
      </c>
      <c r="AI48" s="56">
        <v>1</v>
      </c>
      <c r="AJ48" s="56">
        <v>3</v>
      </c>
      <c r="AK48" s="56">
        <v>14</v>
      </c>
      <c r="AL48" s="56">
        <v>57</v>
      </c>
      <c r="AM48" s="56">
        <v>63</v>
      </c>
      <c r="AN48" s="56">
        <v>76</v>
      </c>
      <c r="AO48" s="56">
        <v>58</v>
      </c>
      <c r="AP48" s="56">
        <v>-4</v>
      </c>
      <c r="AQ48" s="56">
        <v>0</v>
      </c>
      <c r="AR48" s="56">
        <v>-6</v>
      </c>
      <c r="AS48" s="56">
        <v>1</v>
      </c>
      <c r="AT48" s="56">
        <v>84</v>
      </c>
      <c r="AU48" s="56">
        <v>47</v>
      </c>
      <c r="AV48" s="56">
        <v>23</v>
      </c>
      <c r="AW48" s="56">
        <v>1</v>
      </c>
      <c r="AX48" s="56">
        <v>0</v>
      </c>
      <c r="AY48" s="56">
        <v>-8</v>
      </c>
      <c r="AZ48" s="56">
        <v>-3</v>
      </c>
      <c r="BA48" s="56">
        <v>-4</v>
      </c>
      <c r="BB48" s="56">
        <v>4</v>
      </c>
      <c r="BC48" s="56">
        <v>1</v>
      </c>
      <c r="BD48" s="56">
        <v>1</v>
      </c>
      <c r="BE48" s="56">
        <v>2</v>
      </c>
      <c r="BF48" s="56">
        <v>3</v>
      </c>
      <c r="BG48" s="56">
        <v>4</v>
      </c>
      <c r="BH48" s="56">
        <v>0</v>
      </c>
      <c r="BI48" s="56">
        <v>0</v>
      </c>
      <c r="BJ48" s="56">
        <v>33</v>
      </c>
      <c r="BK48" s="56">
        <v>21</v>
      </c>
      <c r="BL48" s="56">
        <v>7</v>
      </c>
      <c r="BM48" s="56">
        <v>0</v>
      </c>
      <c r="BN48" s="56">
        <v>7</v>
      </c>
      <c r="BO48" s="56">
        <v>-3</v>
      </c>
      <c r="BP48" s="56">
        <v>-2</v>
      </c>
      <c r="BQ48" s="56">
        <v>83</v>
      </c>
      <c r="BR48" s="56">
        <v>70</v>
      </c>
      <c r="BS48" s="56">
        <v>36</v>
      </c>
      <c r="BT48" s="56">
        <v>19</v>
      </c>
      <c r="BU48" s="56">
        <v>9</v>
      </c>
      <c r="BV48" s="56">
        <v>58</v>
      </c>
      <c r="BW48" s="56">
        <v>34</v>
      </c>
      <c r="BX48" s="56">
        <v>53</v>
      </c>
      <c r="BY48" s="56">
        <v>55</v>
      </c>
      <c r="BZ48" s="56">
        <v>103</v>
      </c>
      <c r="CA48" s="56">
        <v>93</v>
      </c>
      <c r="CB48" s="56">
        <v>103</v>
      </c>
      <c r="CC48" s="56">
        <v>46</v>
      </c>
      <c r="CD48" s="56">
        <v>10</v>
      </c>
      <c r="CE48" s="56">
        <v>15</v>
      </c>
      <c r="CF48" s="56">
        <v>17</v>
      </c>
      <c r="CG48" s="56">
        <v>11</v>
      </c>
      <c r="CH48" s="56">
        <v>56</v>
      </c>
      <c r="CI48" s="56">
        <v>39</v>
      </c>
      <c r="CJ48" s="56">
        <v>28</v>
      </c>
      <c r="CK48" s="56">
        <v>5</v>
      </c>
      <c r="CL48" s="56">
        <v>10</v>
      </c>
      <c r="CM48" s="56">
        <v>6</v>
      </c>
      <c r="CN48" s="56">
        <v>40</v>
      </c>
      <c r="CO48" s="56">
        <v>16</v>
      </c>
      <c r="CP48" s="56">
        <v>37</v>
      </c>
      <c r="CQ48" s="56">
        <v>30</v>
      </c>
      <c r="CR48" s="56">
        <v>50</v>
      </c>
      <c r="CS48" s="56">
        <v>29</v>
      </c>
      <c r="CT48" s="56">
        <v>17</v>
      </c>
      <c r="CU48" s="56">
        <v>-4</v>
      </c>
      <c r="CV48" s="56">
        <v>14</v>
      </c>
      <c r="CW48" s="56">
        <v>40</v>
      </c>
      <c r="CX48" s="56">
        <v>45</v>
      </c>
      <c r="CY48" s="56">
        <v>51</v>
      </c>
      <c r="CZ48" s="56">
        <v>51</v>
      </c>
      <c r="DA48" s="56">
        <v>21</v>
      </c>
      <c r="DB48" s="56">
        <v>5</v>
      </c>
      <c r="DC48" s="56">
        <v>6</v>
      </c>
      <c r="DD48" s="56">
        <v>2</v>
      </c>
      <c r="DE48" s="56">
        <v>3</v>
      </c>
      <c r="DF48" s="56">
        <v>14</v>
      </c>
      <c r="DG48" s="56">
        <v>10</v>
      </c>
      <c r="DH48" s="56">
        <v>13</v>
      </c>
      <c r="DI48" s="56">
        <v>5</v>
      </c>
      <c r="DJ48" s="56">
        <v>38</v>
      </c>
      <c r="DK48" s="56">
        <v>22</v>
      </c>
      <c r="DL48" s="56">
        <v>46</v>
      </c>
      <c r="DM48" s="56">
        <v>50</v>
      </c>
      <c r="DN48" s="56">
        <v>80</v>
      </c>
      <c r="DO48" s="56">
        <v>77</v>
      </c>
      <c r="DP48" s="56">
        <v>59</v>
      </c>
      <c r="DQ48" s="56">
        <v>22</v>
      </c>
      <c r="DR48" s="56">
        <v>1</v>
      </c>
      <c r="DS48" s="56">
        <v>14</v>
      </c>
      <c r="DT48" s="56">
        <v>25</v>
      </c>
      <c r="DU48" s="56">
        <v>35</v>
      </c>
      <c r="DV48" s="56">
        <v>83</v>
      </c>
      <c r="DW48" s="56">
        <v>104</v>
      </c>
      <c r="DX48" s="56">
        <v>96</v>
      </c>
      <c r="DY48" s="56">
        <v>73</v>
      </c>
      <c r="DZ48" s="56">
        <v>3</v>
      </c>
      <c r="EA48" s="56">
        <v>3</v>
      </c>
      <c r="EB48" s="56">
        <v>7</v>
      </c>
      <c r="EC48" s="56">
        <v>15</v>
      </c>
      <c r="ED48" s="56">
        <v>26</v>
      </c>
      <c r="EE48" s="56">
        <v>86</v>
      </c>
      <c r="EF48" s="56">
        <v>34</v>
      </c>
      <c r="EG48" s="56">
        <v>12</v>
      </c>
      <c r="EH48" s="56">
        <v>-8</v>
      </c>
      <c r="EI48" s="56">
        <v>-7</v>
      </c>
      <c r="EJ48" s="56">
        <v>2</v>
      </c>
      <c r="EK48" s="56">
        <v>6</v>
      </c>
      <c r="EL48" s="56">
        <v>25</v>
      </c>
      <c r="EM48" s="56">
        <v>29</v>
      </c>
      <c r="EN48" s="56">
        <v>11</v>
      </c>
      <c r="EO48" s="56">
        <v>7</v>
      </c>
      <c r="EP48" s="56">
        <v>1</v>
      </c>
      <c r="EQ48" s="56">
        <v>4</v>
      </c>
      <c r="ER48" s="56">
        <v>3</v>
      </c>
      <c r="ES48" s="56">
        <v>0</v>
      </c>
      <c r="ET48" s="56">
        <v>0</v>
      </c>
      <c r="EU48" s="56">
        <v>2</v>
      </c>
      <c r="EV48" s="56">
        <v>-1</v>
      </c>
      <c r="EW48" s="56">
        <v>-1</v>
      </c>
      <c r="EX48" s="56">
        <v>18</v>
      </c>
      <c r="EY48" s="56">
        <v>17</v>
      </c>
      <c r="EZ48" s="56">
        <v>17</v>
      </c>
      <c r="FA48" s="56">
        <v>35</v>
      </c>
      <c r="FB48" s="56">
        <v>41</v>
      </c>
      <c r="FC48" s="56">
        <v>39</v>
      </c>
      <c r="FD48" s="56">
        <v>41</v>
      </c>
      <c r="FE48" s="56">
        <v>30</v>
      </c>
      <c r="FF48" s="56">
        <v>18</v>
      </c>
      <c r="FG48" s="56">
        <v>27</v>
      </c>
      <c r="FH48" s="56">
        <v>45</v>
      </c>
      <c r="FI48" s="56">
        <v>59</v>
      </c>
      <c r="FJ48" s="56">
        <v>73</v>
      </c>
      <c r="FK48" s="56">
        <v>66</v>
      </c>
      <c r="FL48" s="56">
        <v>94</v>
      </c>
      <c r="FM48" s="56">
        <v>51</v>
      </c>
      <c r="FN48" s="56">
        <v>23</v>
      </c>
      <c r="FO48" s="56">
        <v>40</v>
      </c>
      <c r="FP48" s="56">
        <v>48</v>
      </c>
      <c r="FQ48" s="56">
        <v>46</v>
      </c>
      <c r="FR48" s="56">
        <v>76</v>
      </c>
      <c r="FS48" s="56">
        <v>58</v>
      </c>
      <c r="FT48" s="56">
        <v>55</v>
      </c>
      <c r="FU48" s="56">
        <v>38</v>
      </c>
      <c r="FV48" s="56">
        <v>3</v>
      </c>
      <c r="FW48" s="56">
        <v>0</v>
      </c>
      <c r="FX48" s="56">
        <v>-4</v>
      </c>
      <c r="FY48" s="56">
        <v>5</v>
      </c>
      <c r="FZ48" s="56">
        <v>6</v>
      </c>
      <c r="GA48" s="56">
        <v>14</v>
      </c>
      <c r="GB48" s="56">
        <v>9</v>
      </c>
      <c r="GC48" s="56">
        <v>22</v>
      </c>
      <c r="GD48" s="56">
        <v>-7</v>
      </c>
      <c r="GE48" s="56">
        <v>18</v>
      </c>
      <c r="GF48" s="56">
        <v>70</v>
      </c>
      <c r="GG48" s="56">
        <v>38</v>
      </c>
      <c r="GH48" s="56">
        <v>159</v>
      </c>
      <c r="GI48" s="56">
        <v>109</v>
      </c>
      <c r="GJ48" s="56">
        <v>135</v>
      </c>
      <c r="GK48" s="56">
        <v>58</v>
      </c>
      <c r="GL48" s="56">
        <v>5</v>
      </c>
      <c r="GM48" s="56">
        <v>7</v>
      </c>
      <c r="GN48" s="56">
        <v>2</v>
      </c>
      <c r="GO48" s="56">
        <v>4</v>
      </c>
      <c r="GP48" s="56">
        <v>7</v>
      </c>
      <c r="GQ48" s="56">
        <v>10</v>
      </c>
      <c r="GR48" s="56">
        <v>9</v>
      </c>
      <c r="GS48" s="56">
        <v>16</v>
      </c>
      <c r="GT48" s="56">
        <v>5</v>
      </c>
      <c r="GU48" s="56">
        <v>5</v>
      </c>
      <c r="GV48" s="56">
        <v>2</v>
      </c>
      <c r="GW48" s="56">
        <v>6</v>
      </c>
      <c r="GX48" s="56">
        <v>11</v>
      </c>
      <c r="GY48" s="56">
        <v>14</v>
      </c>
      <c r="GZ48" s="56">
        <v>10</v>
      </c>
      <c r="HA48" s="56">
        <v>5</v>
      </c>
      <c r="HB48" s="56">
        <v>30</v>
      </c>
      <c r="HC48" s="56">
        <v>21</v>
      </c>
      <c r="HD48" s="56">
        <v>59</v>
      </c>
      <c r="HE48" s="56">
        <v>54</v>
      </c>
      <c r="HF48" s="56">
        <v>106</v>
      </c>
      <c r="HG48" s="56">
        <v>77</v>
      </c>
      <c r="HH48" s="56">
        <v>111</v>
      </c>
      <c r="HI48" s="56">
        <v>95</v>
      </c>
      <c r="HJ48" s="56">
        <v>-8</v>
      </c>
      <c r="HK48" s="56">
        <v>3</v>
      </c>
      <c r="HL48" s="56">
        <v>5</v>
      </c>
      <c r="HM48" s="56">
        <v>7</v>
      </c>
      <c r="HN48" s="56">
        <v>17</v>
      </c>
      <c r="HO48" s="56">
        <v>7</v>
      </c>
      <c r="HP48" s="56">
        <v>18</v>
      </c>
      <c r="HQ48" s="56">
        <v>12</v>
      </c>
      <c r="HR48" s="56">
        <v>4</v>
      </c>
      <c r="HS48" s="56">
        <v>4</v>
      </c>
      <c r="HT48" s="56">
        <v>17</v>
      </c>
      <c r="HU48" s="56">
        <v>16</v>
      </c>
      <c r="HV48" s="56">
        <v>49</v>
      </c>
      <c r="HW48" s="56">
        <v>56</v>
      </c>
      <c r="HX48" s="56">
        <v>52</v>
      </c>
      <c r="HY48" s="56">
        <v>32</v>
      </c>
      <c r="HZ48" s="56">
        <v>11</v>
      </c>
      <c r="IA48" s="56">
        <v>51</v>
      </c>
      <c r="IB48" s="56">
        <v>86</v>
      </c>
      <c r="IC48" s="56">
        <v>50</v>
      </c>
      <c r="ID48" s="56">
        <v>80</v>
      </c>
      <c r="IE48" s="56">
        <v>106</v>
      </c>
      <c r="IF48" s="56">
        <v>139</v>
      </c>
      <c r="IG48" s="56">
        <v>97</v>
      </c>
      <c r="IH48" s="56">
        <v>30</v>
      </c>
      <c r="II48" s="56">
        <v>13</v>
      </c>
      <c r="IJ48" s="56">
        <v>7</v>
      </c>
      <c r="IK48" s="56">
        <v>24</v>
      </c>
      <c r="IL48" s="56">
        <v>44</v>
      </c>
      <c r="IM48" s="56">
        <v>36</v>
      </c>
      <c r="IN48" s="56">
        <v>42</v>
      </c>
      <c r="IO48" s="56">
        <v>35</v>
      </c>
      <c r="IP48" s="56">
        <v>1</v>
      </c>
      <c r="IQ48" s="56">
        <v>-1</v>
      </c>
      <c r="IR48" s="56">
        <v>5</v>
      </c>
      <c r="IS48" s="56">
        <v>11</v>
      </c>
      <c r="IT48" s="56">
        <v>2</v>
      </c>
      <c r="IU48" s="56">
        <v>6</v>
      </c>
      <c r="IV48" s="56">
        <v>1</v>
      </c>
      <c r="IW48" s="56">
        <v>4</v>
      </c>
      <c r="IX48" s="56">
        <v>189</v>
      </c>
      <c r="IY48" s="56">
        <v>203</v>
      </c>
      <c r="IZ48" s="56">
        <v>260</v>
      </c>
      <c r="JA48" s="56">
        <v>376</v>
      </c>
      <c r="JB48" s="56">
        <v>377</v>
      </c>
      <c r="JC48" s="56">
        <v>435</v>
      </c>
      <c r="JD48" s="56">
        <v>473</v>
      </c>
      <c r="JE48" s="56">
        <v>361</v>
      </c>
      <c r="JF48" s="56">
        <v>6</v>
      </c>
      <c r="JG48" s="56">
        <v>-6</v>
      </c>
      <c r="JH48" s="56">
        <v>-2</v>
      </c>
      <c r="JI48" s="56">
        <v>3</v>
      </c>
      <c r="JJ48" s="56">
        <v>6</v>
      </c>
      <c r="JK48" s="56">
        <v>4</v>
      </c>
      <c r="JL48" s="56">
        <v>25</v>
      </c>
      <c r="JM48" s="56">
        <v>18</v>
      </c>
      <c r="JN48" s="56">
        <v>4</v>
      </c>
      <c r="JO48" s="56">
        <v>1</v>
      </c>
      <c r="JP48" s="56">
        <v>0</v>
      </c>
      <c r="JQ48" s="56">
        <v>1</v>
      </c>
      <c r="JR48" s="56">
        <v>31</v>
      </c>
      <c r="JS48" s="56">
        <v>12</v>
      </c>
      <c r="JT48" s="56">
        <v>30</v>
      </c>
      <c r="JU48" s="56">
        <v>11</v>
      </c>
      <c r="JV48" s="56">
        <v>-30</v>
      </c>
      <c r="JW48" s="56">
        <v>-19</v>
      </c>
      <c r="JX48" s="56">
        <v>38</v>
      </c>
      <c r="JY48" s="56">
        <v>32</v>
      </c>
      <c r="JZ48" s="56">
        <v>32</v>
      </c>
      <c r="KA48" s="56">
        <v>47</v>
      </c>
      <c r="KB48" s="56">
        <v>56</v>
      </c>
      <c r="KC48" s="56">
        <v>31</v>
      </c>
      <c r="KD48" s="56">
        <v>-83</v>
      </c>
      <c r="KE48" s="56">
        <v>-81</v>
      </c>
      <c r="KF48" s="56">
        <v>-29</v>
      </c>
      <c r="KG48" s="56">
        <v>21</v>
      </c>
      <c r="KH48" s="56">
        <v>21</v>
      </c>
      <c r="KI48" s="56">
        <v>35</v>
      </c>
      <c r="KJ48" s="56">
        <v>39</v>
      </c>
      <c r="KK48" s="56">
        <v>16</v>
      </c>
      <c r="KL48" s="56">
        <v>7</v>
      </c>
      <c r="KM48" s="56">
        <v>13</v>
      </c>
      <c r="KN48" s="56">
        <v>55</v>
      </c>
      <c r="KO48" s="56">
        <v>42</v>
      </c>
      <c r="KP48" s="56">
        <v>102</v>
      </c>
      <c r="KQ48" s="56">
        <v>87</v>
      </c>
      <c r="KR48" s="56">
        <v>142</v>
      </c>
      <c r="KS48" s="56">
        <v>62</v>
      </c>
      <c r="KT48" s="56">
        <v>7</v>
      </c>
      <c r="KU48" s="56">
        <v>14</v>
      </c>
      <c r="KV48" s="56">
        <v>13</v>
      </c>
      <c r="KW48" s="56">
        <v>17</v>
      </c>
      <c r="KX48" s="56">
        <v>53</v>
      </c>
      <c r="KY48" s="56">
        <v>16</v>
      </c>
      <c r="KZ48" s="56">
        <v>20</v>
      </c>
      <c r="LA48" s="56">
        <v>9</v>
      </c>
      <c r="LB48" s="56">
        <v>15</v>
      </c>
      <c r="LC48" s="56">
        <v>20</v>
      </c>
      <c r="LD48" s="56">
        <v>5</v>
      </c>
      <c r="LE48" s="56">
        <v>28</v>
      </c>
      <c r="LF48" s="56">
        <v>37</v>
      </c>
      <c r="LG48" s="56">
        <v>37</v>
      </c>
      <c r="LH48" s="56">
        <v>38</v>
      </c>
      <c r="LI48" s="56">
        <v>21</v>
      </c>
      <c r="LJ48" s="56">
        <v>3</v>
      </c>
      <c r="LK48" s="56">
        <v>2</v>
      </c>
      <c r="LL48" s="56">
        <v>10</v>
      </c>
      <c r="LM48" s="56">
        <v>20</v>
      </c>
      <c r="LN48" s="56">
        <v>25</v>
      </c>
      <c r="LO48" s="56">
        <v>22</v>
      </c>
      <c r="LP48" s="56">
        <v>15</v>
      </c>
      <c r="LQ48" s="56">
        <v>3</v>
      </c>
      <c r="LR48" s="56">
        <v>-2</v>
      </c>
      <c r="LS48" s="56">
        <v>14</v>
      </c>
      <c r="LT48" s="56">
        <v>7</v>
      </c>
      <c r="LU48" s="56">
        <v>5</v>
      </c>
      <c r="LV48" s="56">
        <v>17</v>
      </c>
      <c r="LW48" s="56">
        <v>19</v>
      </c>
      <c r="LX48" s="56">
        <v>17</v>
      </c>
      <c r="LY48" s="56">
        <v>9</v>
      </c>
      <c r="LZ48" s="56">
        <v>22</v>
      </c>
      <c r="MA48" s="56">
        <v>11</v>
      </c>
      <c r="MB48" s="56">
        <v>50</v>
      </c>
      <c r="MC48" s="56">
        <v>60</v>
      </c>
      <c r="MD48" s="56">
        <v>101</v>
      </c>
      <c r="ME48" s="56">
        <v>75</v>
      </c>
      <c r="MF48" s="56">
        <v>79</v>
      </c>
      <c r="MG48" s="56">
        <v>15</v>
      </c>
      <c r="MH48" s="56">
        <v>13</v>
      </c>
      <c r="MI48" s="56">
        <v>13</v>
      </c>
      <c r="MJ48" s="56">
        <v>22</v>
      </c>
      <c r="MK48" s="56">
        <v>41</v>
      </c>
      <c r="ML48" s="56">
        <v>40</v>
      </c>
      <c r="MM48" s="56">
        <v>53</v>
      </c>
      <c r="MN48" s="56">
        <v>43</v>
      </c>
      <c r="MO48" s="56">
        <v>27</v>
      </c>
      <c r="MP48" s="56">
        <v>26</v>
      </c>
      <c r="MQ48" s="56">
        <v>12</v>
      </c>
      <c r="MR48" s="56">
        <v>47</v>
      </c>
      <c r="MS48" s="56">
        <v>62</v>
      </c>
      <c r="MT48" s="56">
        <v>61</v>
      </c>
      <c r="MU48" s="56">
        <v>71</v>
      </c>
      <c r="MV48" s="56">
        <v>89</v>
      </c>
      <c r="MW48" s="56">
        <v>42</v>
      </c>
      <c r="MX48" s="56">
        <v>0</v>
      </c>
      <c r="MY48" s="56">
        <v>0</v>
      </c>
      <c r="MZ48" s="56">
        <v>0</v>
      </c>
      <c r="NA48" s="56">
        <v>2</v>
      </c>
      <c r="NB48" s="56">
        <v>17</v>
      </c>
      <c r="NC48" s="56">
        <v>16</v>
      </c>
      <c r="ND48" s="56">
        <v>5</v>
      </c>
      <c r="NE48" s="56">
        <v>5</v>
      </c>
      <c r="NF48" s="56">
        <v>5</v>
      </c>
      <c r="NG48" s="56">
        <v>6</v>
      </c>
      <c r="NH48" s="56">
        <v>24</v>
      </c>
      <c r="NI48" s="56">
        <v>27</v>
      </c>
      <c r="NJ48" s="56">
        <v>70</v>
      </c>
      <c r="NK48" s="56">
        <v>82</v>
      </c>
      <c r="NL48" s="56">
        <v>61</v>
      </c>
      <c r="NM48" s="56">
        <v>31</v>
      </c>
      <c r="NN48" s="56">
        <v>8</v>
      </c>
      <c r="NO48" s="56">
        <v>10</v>
      </c>
      <c r="NP48" s="56">
        <v>21</v>
      </c>
      <c r="NQ48" s="56">
        <v>9</v>
      </c>
      <c r="NR48" s="56">
        <v>12</v>
      </c>
      <c r="NS48" s="56">
        <v>24</v>
      </c>
      <c r="NT48" s="56">
        <v>35</v>
      </c>
      <c r="NU48" s="56">
        <v>14</v>
      </c>
      <c r="NV48" s="56">
        <v>6</v>
      </c>
      <c r="NW48" s="56">
        <v>2</v>
      </c>
      <c r="NX48" s="56">
        <v>10</v>
      </c>
      <c r="NY48" s="56">
        <v>17</v>
      </c>
      <c r="NZ48" s="56">
        <v>29</v>
      </c>
      <c r="OA48" s="56">
        <v>34</v>
      </c>
      <c r="OB48" s="56">
        <v>31</v>
      </c>
      <c r="OC48" s="56">
        <v>10</v>
      </c>
      <c r="OD48" s="56">
        <v>-8</v>
      </c>
      <c r="OE48" s="56">
        <v>9</v>
      </c>
      <c r="OF48" s="56">
        <v>6</v>
      </c>
      <c r="OG48" s="56">
        <v>12</v>
      </c>
      <c r="OH48" s="56">
        <v>27</v>
      </c>
      <c r="OI48" s="56">
        <v>27</v>
      </c>
      <c r="OJ48" s="56">
        <v>34</v>
      </c>
      <c r="OK48" s="56">
        <v>39</v>
      </c>
      <c r="OL48" s="56">
        <v>5</v>
      </c>
      <c r="OM48" s="56">
        <v>12</v>
      </c>
      <c r="ON48" s="56">
        <v>48</v>
      </c>
      <c r="OO48" s="56">
        <v>47</v>
      </c>
      <c r="OP48" s="56">
        <v>73</v>
      </c>
      <c r="OQ48" s="56">
        <v>83</v>
      </c>
      <c r="OR48" s="56">
        <v>62</v>
      </c>
      <c r="OS48" s="56">
        <v>37</v>
      </c>
      <c r="OT48" s="56">
        <v>32</v>
      </c>
      <c r="OU48" s="56">
        <v>-21</v>
      </c>
      <c r="OV48" s="56">
        <v>65</v>
      </c>
      <c r="OW48" s="56">
        <v>60</v>
      </c>
      <c r="OX48" s="56">
        <v>147</v>
      </c>
      <c r="OY48" s="56">
        <v>141</v>
      </c>
      <c r="OZ48" s="56">
        <v>168</v>
      </c>
      <c r="PA48" s="56">
        <v>137</v>
      </c>
      <c r="PB48" s="56">
        <v>1</v>
      </c>
      <c r="PC48" s="56">
        <v>4</v>
      </c>
      <c r="PD48" s="56">
        <v>13</v>
      </c>
      <c r="PE48" s="56">
        <v>9</v>
      </c>
      <c r="PF48" s="56">
        <v>57</v>
      </c>
      <c r="PG48" s="56">
        <v>67</v>
      </c>
      <c r="PH48" s="56">
        <v>28</v>
      </c>
      <c r="PI48" s="56">
        <v>20</v>
      </c>
      <c r="PJ48" s="56">
        <v>6</v>
      </c>
      <c r="PK48" s="56">
        <v>8</v>
      </c>
      <c r="PL48" s="56">
        <v>41</v>
      </c>
      <c r="PM48" s="56">
        <v>32</v>
      </c>
      <c r="PN48" s="56">
        <v>85</v>
      </c>
      <c r="PO48" s="56">
        <v>64</v>
      </c>
      <c r="PP48" s="56">
        <v>96</v>
      </c>
      <c r="PQ48" s="56">
        <v>74</v>
      </c>
      <c r="PR48" s="56">
        <v>1</v>
      </c>
      <c r="PS48" s="56">
        <v>1</v>
      </c>
      <c r="PT48" s="56">
        <v>1</v>
      </c>
      <c r="PU48" s="56">
        <v>-1</v>
      </c>
      <c r="PV48" s="56">
        <v>15</v>
      </c>
      <c r="PW48" s="56">
        <v>8</v>
      </c>
      <c r="PX48" s="56">
        <v>18</v>
      </c>
      <c r="PY48" s="56">
        <v>13</v>
      </c>
      <c r="PZ48" s="56">
        <v>0</v>
      </c>
      <c r="QA48" s="56">
        <v>-1</v>
      </c>
      <c r="QB48" s="56">
        <v>0</v>
      </c>
      <c r="QC48" s="56">
        <v>1</v>
      </c>
      <c r="QD48" s="56">
        <v>0</v>
      </c>
      <c r="QE48" s="56">
        <v>2</v>
      </c>
      <c r="QF48" s="56">
        <v>-1</v>
      </c>
      <c r="QG48" s="56">
        <v>2</v>
      </c>
      <c r="QH48" s="56">
        <v>9</v>
      </c>
      <c r="QI48" s="56">
        <v>0</v>
      </c>
      <c r="QJ48" s="56">
        <v>13</v>
      </c>
      <c r="QK48" s="56">
        <v>16</v>
      </c>
      <c r="QL48" s="56">
        <v>47</v>
      </c>
      <c r="QM48" s="56">
        <v>34</v>
      </c>
      <c r="QN48" s="56">
        <v>29</v>
      </c>
      <c r="QO48" s="56">
        <v>7</v>
      </c>
      <c r="QP48" s="56">
        <v>2</v>
      </c>
      <c r="QQ48" s="56">
        <v>13</v>
      </c>
      <c r="QR48" s="56">
        <v>13</v>
      </c>
      <c r="QS48" s="56">
        <v>13</v>
      </c>
      <c r="QT48" s="56">
        <v>16</v>
      </c>
      <c r="QU48" s="56">
        <v>19</v>
      </c>
      <c r="QV48" s="56">
        <v>14</v>
      </c>
      <c r="QW48" s="56">
        <v>7</v>
      </c>
      <c r="QX48" s="56">
        <v>61</v>
      </c>
      <c r="QY48" s="56">
        <v>31</v>
      </c>
      <c r="QZ48" s="56">
        <v>6</v>
      </c>
      <c r="RA48" s="56">
        <v>18</v>
      </c>
      <c r="RB48" s="56">
        <v>105</v>
      </c>
      <c r="RC48" s="56">
        <v>88</v>
      </c>
      <c r="RD48" s="56">
        <v>82</v>
      </c>
      <c r="RE48" s="56">
        <v>33</v>
      </c>
      <c r="RF48" s="56">
        <v>0</v>
      </c>
      <c r="RG48" s="56">
        <v>-1</v>
      </c>
      <c r="RH48" s="56">
        <v>2</v>
      </c>
      <c r="RI48" s="56">
        <v>1</v>
      </c>
      <c r="RJ48" s="56">
        <v>6</v>
      </c>
      <c r="RK48" s="56">
        <v>2</v>
      </c>
      <c r="RL48" s="56">
        <v>2</v>
      </c>
      <c r="RM48" s="56">
        <v>4</v>
      </c>
      <c r="RN48" s="56">
        <v>16</v>
      </c>
      <c r="RO48" s="56">
        <v>16</v>
      </c>
      <c r="RP48" s="56">
        <v>5</v>
      </c>
      <c r="RQ48" s="56">
        <v>8</v>
      </c>
      <c r="RR48" s="56">
        <v>10</v>
      </c>
      <c r="RS48" s="56">
        <v>5</v>
      </c>
      <c r="RT48" s="56">
        <v>-1</v>
      </c>
      <c r="RU48" s="56">
        <v>0</v>
      </c>
      <c r="RV48" s="56">
        <v>-3</v>
      </c>
      <c r="RW48" s="56">
        <v>-7</v>
      </c>
      <c r="RX48" s="56">
        <v>-5</v>
      </c>
      <c r="RY48" s="56">
        <v>-2</v>
      </c>
      <c r="RZ48" s="56">
        <v>2</v>
      </c>
      <c r="SA48" s="56">
        <v>8</v>
      </c>
      <c r="SB48" s="56">
        <v>6</v>
      </c>
      <c r="SC48" s="56">
        <v>1</v>
      </c>
      <c r="SD48" s="56">
        <v>-2</v>
      </c>
      <c r="SE48" s="56">
        <v>1</v>
      </c>
      <c r="SF48" s="56">
        <v>4</v>
      </c>
      <c r="SG48" s="56">
        <v>1</v>
      </c>
      <c r="SH48" s="56">
        <v>6</v>
      </c>
      <c r="SI48" s="56">
        <v>6</v>
      </c>
      <c r="SJ48" s="56">
        <v>1</v>
      </c>
      <c r="SK48" s="56">
        <v>0</v>
      </c>
      <c r="SL48" s="56">
        <v>-3</v>
      </c>
      <c r="SM48" s="56">
        <v>-1</v>
      </c>
      <c r="SN48" s="56">
        <v>-5</v>
      </c>
      <c r="SO48" s="56">
        <v>2</v>
      </c>
      <c r="SP48" s="56">
        <v>3</v>
      </c>
      <c r="SQ48" s="56">
        <v>-1</v>
      </c>
      <c r="SR48" s="56">
        <v>0</v>
      </c>
      <c r="SS48" s="56">
        <v>1</v>
      </c>
      <c r="ST48" s="56">
        <v>1</v>
      </c>
      <c r="SU48" s="56">
        <v>-12</v>
      </c>
      <c r="SV48" s="56">
        <v>0</v>
      </c>
      <c r="SW48" s="56">
        <v>3</v>
      </c>
      <c r="SX48" s="56">
        <v>24</v>
      </c>
      <c r="SY48" s="56">
        <v>7</v>
      </c>
      <c r="SZ48" s="56">
        <v>9</v>
      </c>
      <c r="TA48" s="56">
        <v>12</v>
      </c>
      <c r="TB48" s="56">
        <v>-14</v>
      </c>
      <c r="TC48" s="56">
        <v>-13</v>
      </c>
      <c r="TD48" s="56">
        <v>-6</v>
      </c>
      <c r="TE48" s="56">
        <v>1</v>
      </c>
      <c r="TF48" s="56">
        <v>40</v>
      </c>
      <c r="TG48" s="56">
        <v>-1</v>
      </c>
      <c r="TH48" s="56">
        <v>-1</v>
      </c>
      <c r="TI48" s="56">
        <v>2</v>
      </c>
      <c r="TJ48" s="56">
        <v>2</v>
      </c>
      <c r="TK48" s="56">
        <v>-1</v>
      </c>
      <c r="TL48" s="56">
        <v>4</v>
      </c>
      <c r="TM48" s="56">
        <v>5</v>
      </c>
      <c r="TN48" s="56">
        <v>6</v>
      </c>
      <c r="TO48" s="56">
        <v>7</v>
      </c>
      <c r="TP48" s="56">
        <v>12</v>
      </c>
      <c r="TQ48" s="56">
        <v>5</v>
      </c>
      <c r="TR48" s="56">
        <v>2</v>
      </c>
      <c r="TS48" s="56">
        <v>1</v>
      </c>
      <c r="TT48" s="56">
        <v>2</v>
      </c>
      <c r="TU48" s="56">
        <v>9</v>
      </c>
      <c r="TV48" s="56">
        <v>13</v>
      </c>
      <c r="TW48" s="56">
        <v>5</v>
      </c>
      <c r="TX48" s="56">
        <v>13</v>
      </c>
      <c r="TY48" s="56">
        <v>8</v>
      </c>
      <c r="TZ48" s="56">
        <v>10</v>
      </c>
      <c r="UA48" s="56">
        <v>14</v>
      </c>
      <c r="UB48" s="56">
        <v>28</v>
      </c>
      <c r="UC48" s="56">
        <v>35</v>
      </c>
      <c r="UD48" s="56">
        <v>51</v>
      </c>
      <c r="UE48" s="56">
        <v>26</v>
      </c>
      <c r="UF48" s="56">
        <v>13</v>
      </c>
      <c r="UG48" s="56">
        <v>12</v>
      </c>
      <c r="UH48" s="56">
        <v>6</v>
      </c>
      <c r="UI48" s="56">
        <v>7</v>
      </c>
      <c r="UJ48" s="56">
        <v>0</v>
      </c>
      <c r="UK48" s="56">
        <v>0</v>
      </c>
      <c r="UL48" s="56">
        <v>2</v>
      </c>
      <c r="UM48" s="56">
        <v>5</v>
      </c>
      <c r="UN48" s="56">
        <v>2</v>
      </c>
      <c r="UO48" s="56">
        <v>2</v>
      </c>
      <c r="UP48" s="56">
        <v>50</v>
      </c>
      <c r="UQ48" s="56">
        <v>28</v>
      </c>
      <c r="UR48" s="56">
        <v>29</v>
      </c>
      <c r="US48" s="56">
        <v>85</v>
      </c>
      <c r="UT48" s="56">
        <v>139</v>
      </c>
      <c r="UU48" s="56">
        <v>132</v>
      </c>
      <c r="UV48" s="56">
        <v>146</v>
      </c>
      <c r="UW48" s="56">
        <v>18</v>
      </c>
      <c r="UX48" s="56">
        <v>0</v>
      </c>
      <c r="UY48" s="56">
        <v>1</v>
      </c>
      <c r="UZ48" s="56">
        <v>0</v>
      </c>
      <c r="VA48" s="56">
        <v>0</v>
      </c>
      <c r="VB48" s="56">
        <v>0</v>
      </c>
      <c r="VC48" s="56">
        <v>0</v>
      </c>
      <c r="VD48" s="56">
        <v>1</v>
      </c>
      <c r="VE48" s="56">
        <v>2</v>
      </c>
      <c r="VF48" s="56">
        <v>2</v>
      </c>
      <c r="VG48" s="56">
        <v>2</v>
      </c>
      <c r="VH48" s="56">
        <v>4</v>
      </c>
      <c r="VI48" s="56">
        <v>7</v>
      </c>
      <c r="VJ48" s="56">
        <v>7</v>
      </c>
      <c r="VK48" s="56">
        <v>4</v>
      </c>
      <c r="VL48" s="56">
        <v>2</v>
      </c>
      <c r="VM48" s="56">
        <v>1</v>
      </c>
      <c r="VN48">
        <v>-10</v>
      </c>
      <c r="VO48">
        <v>-2</v>
      </c>
      <c r="VP48">
        <v>7</v>
      </c>
      <c r="VQ48">
        <v>4</v>
      </c>
      <c r="VR48">
        <v>8</v>
      </c>
      <c r="VS48">
        <v>5</v>
      </c>
      <c r="VT48">
        <v>6</v>
      </c>
      <c r="VU48">
        <v>-1</v>
      </c>
      <c r="VV48" s="56">
        <v>2</v>
      </c>
      <c r="VW48" s="56">
        <v>2</v>
      </c>
      <c r="VX48" s="56">
        <v>-2</v>
      </c>
      <c r="VY48" s="56">
        <v>-4</v>
      </c>
      <c r="VZ48" s="56">
        <v>2</v>
      </c>
      <c r="WA48" s="56">
        <v>2</v>
      </c>
      <c r="WB48" s="56">
        <v>-3</v>
      </c>
      <c r="WC48" s="56">
        <v>0</v>
      </c>
      <c r="WD48" s="56">
        <v>3</v>
      </c>
      <c r="WE48" s="56">
        <v>6</v>
      </c>
      <c r="WF48" s="56">
        <v>3</v>
      </c>
      <c r="WG48" s="56">
        <v>-1</v>
      </c>
      <c r="WH48" s="56">
        <v>19</v>
      </c>
      <c r="WI48" s="56">
        <v>14</v>
      </c>
      <c r="WJ48" s="56">
        <v>24</v>
      </c>
      <c r="WK48" s="56">
        <v>13</v>
      </c>
      <c r="WL48" s="56">
        <v>6</v>
      </c>
      <c r="WM48" s="56">
        <v>-2</v>
      </c>
      <c r="WN48" s="56">
        <v>10</v>
      </c>
      <c r="WO48" s="56">
        <v>3</v>
      </c>
      <c r="WP48" s="56">
        <v>15</v>
      </c>
      <c r="WQ48" s="56">
        <v>13</v>
      </c>
      <c r="WR48" s="56">
        <v>12</v>
      </c>
      <c r="WS48" s="56">
        <v>16</v>
      </c>
      <c r="WT48" s="56">
        <v>1</v>
      </c>
      <c r="WU48" s="56">
        <v>-1</v>
      </c>
      <c r="WV48" s="56">
        <v>2</v>
      </c>
      <c r="WW48" s="56">
        <v>0</v>
      </c>
      <c r="WX48" s="56">
        <v>1</v>
      </c>
      <c r="WY48" s="56">
        <v>4</v>
      </c>
      <c r="WZ48" s="56">
        <v>0</v>
      </c>
      <c r="XA48" s="56">
        <v>1</v>
      </c>
    </row>
    <row r="49" spans="1:625">
      <c r="A49" t="s">
        <v>947</v>
      </c>
      <c r="B49" s="56">
        <v>-21</v>
      </c>
      <c r="C49" s="56">
        <v>-6</v>
      </c>
      <c r="D49" s="56">
        <v>-1</v>
      </c>
      <c r="E49" s="56">
        <v>23</v>
      </c>
      <c r="F49" s="56">
        <v>34</v>
      </c>
      <c r="G49" s="56">
        <v>27</v>
      </c>
      <c r="H49" s="56">
        <v>38</v>
      </c>
      <c r="I49" s="56">
        <v>19</v>
      </c>
      <c r="J49" s="56">
        <v>30</v>
      </c>
      <c r="K49" s="56">
        <v>61</v>
      </c>
      <c r="L49" s="56">
        <v>58</v>
      </c>
      <c r="M49" s="56">
        <v>105</v>
      </c>
      <c r="N49" s="56">
        <v>225</v>
      </c>
      <c r="O49" s="56">
        <v>165</v>
      </c>
      <c r="P49" s="56">
        <v>144</v>
      </c>
      <c r="Q49" s="56">
        <v>106</v>
      </c>
      <c r="R49" s="56">
        <v>-18</v>
      </c>
      <c r="S49" s="56">
        <v>-25</v>
      </c>
      <c r="T49" s="56">
        <v>-1</v>
      </c>
      <c r="U49" s="56">
        <v>5</v>
      </c>
      <c r="V49" s="56">
        <v>64</v>
      </c>
      <c r="W49" s="56">
        <v>113</v>
      </c>
      <c r="X49" s="56">
        <v>102</v>
      </c>
      <c r="Y49" s="56">
        <v>70</v>
      </c>
      <c r="Z49" s="56">
        <v>-2</v>
      </c>
      <c r="AA49" s="56">
        <v>1</v>
      </c>
      <c r="AB49" s="56">
        <v>4</v>
      </c>
      <c r="AC49" s="56">
        <v>11</v>
      </c>
      <c r="AD49" s="56">
        <v>13</v>
      </c>
      <c r="AE49" s="56">
        <v>39</v>
      </c>
      <c r="AF49" s="56">
        <v>30</v>
      </c>
      <c r="AG49" s="56">
        <v>7</v>
      </c>
      <c r="AH49" s="56">
        <v>11</v>
      </c>
      <c r="AI49" s="56">
        <v>3</v>
      </c>
      <c r="AJ49" s="56">
        <v>7</v>
      </c>
      <c r="AK49" s="56">
        <v>21</v>
      </c>
      <c r="AL49" s="56">
        <v>71</v>
      </c>
      <c r="AM49" s="56">
        <v>66</v>
      </c>
      <c r="AN49" s="56">
        <v>49</v>
      </c>
      <c r="AO49" s="56">
        <v>42</v>
      </c>
      <c r="AP49" s="56">
        <v>1</v>
      </c>
      <c r="AQ49" s="56">
        <v>-7</v>
      </c>
      <c r="AR49" s="56">
        <v>3</v>
      </c>
      <c r="AS49" s="56">
        <v>4</v>
      </c>
      <c r="AT49" s="56">
        <v>58</v>
      </c>
      <c r="AU49" s="56">
        <v>45</v>
      </c>
      <c r="AV49" s="56">
        <v>17</v>
      </c>
      <c r="AW49" s="56">
        <v>12</v>
      </c>
      <c r="AX49" s="56">
        <v>-1</v>
      </c>
      <c r="AY49" s="56">
        <v>3</v>
      </c>
      <c r="AZ49" s="56">
        <v>-4</v>
      </c>
      <c r="BA49" s="56">
        <v>1</v>
      </c>
      <c r="BB49" s="56">
        <v>5</v>
      </c>
      <c r="BC49" s="56">
        <v>-1</v>
      </c>
      <c r="BD49" s="56">
        <v>-1</v>
      </c>
      <c r="BE49" s="56">
        <v>4</v>
      </c>
      <c r="BF49" s="56">
        <v>0</v>
      </c>
      <c r="BG49" s="56">
        <v>-3</v>
      </c>
      <c r="BH49" s="56">
        <v>0</v>
      </c>
      <c r="BI49" s="56">
        <v>1</v>
      </c>
      <c r="BJ49" s="56">
        <v>14</v>
      </c>
      <c r="BK49" s="56">
        <v>21</v>
      </c>
      <c r="BL49" s="56">
        <v>14</v>
      </c>
      <c r="BM49" s="56">
        <v>2</v>
      </c>
      <c r="BN49" s="56">
        <v>-3</v>
      </c>
      <c r="BO49" s="56">
        <v>-3</v>
      </c>
      <c r="BP49" s="56">
        <v>-1</v>
      </c>
      <c r="BQ49" s="56">
        <v>81</v>
      </c>
      <c r="BR49" s="56">
        <v>65</v>
      </c>
      <c r="BS49" s="56">
        <v>24</v>
      </c>
      <c r="BT49" s="56">
        <v>28</v>
      </c>
      <c r="BU49" s="56">
        <v>10</v>
      </c>
      <c r="BV49" s="56">
        <v>48</v>
      </c>
      <c r="BW49" s="56">
        <v>38</v>
      </c>
      <c r="BX49" s="56">
        <v>69</v>
      </c>
      <c r="BY49" s="56">
        <v>69</v>
      </c>
      <c r="BZ49" s="56">
        <v>95</v>
      </c>
      <c r="CA49" s="56">
        <v>89</v>
      </c>
      <c r="CB49" s="56">
        <v>79</v>
      </c>
      <c r="CC49" s="56">
        <v>26</v>
      </c>
      <c r="CD49" s="56">
        <v>2</v>
      </c>
      <c r="CE49" s="56">
        <v>10</v>
      </c>
      <c r="CF49" s="56">
        <v>10</v>
      </c>
      <c r="CG49" s="56">
        <v>8</v>
      </c>
      <c r="CH49" s="56">
        <v>43</v>
      </c>
      <c r="CI49" s="56">
        <v>24</v>
      </c>
      <c r="CJ49" s="56">
        <v>18</v>
      </c>
      <c r="CK49" s="56">
        <v>14</v>
      </c>
      <c r="CL49" s="56">
        <v>12</v>
      </c>
      <c r="CM49" s="56">
        <v>7</v>
      </c>
      <c r="CN49" s="56">
        <v>27</v>
      </c>
      <c r="CO49" s="56">
        <v>17</v>
      </c>
      <c r="CP49" s="56">
        <v>37</v>
      </c>
      <c r="CQ49" s="56">
        <v>50</v>
      </c>
      <c r="CR49" s="56">
        <v>48</v>
      </c>
      <c r="CS49" s="56">
        <v>25</v>
      </c>
      <c r="CT49" s="56">
        <v>-14</v>
      </c>
      <c r="CU49" s="56">
        <v>5</v>
      </c>
      <c r="CV49" s="56">
        <v>15</v>
      </c>
      <c r="CW49" s="56">
        <v>38</v>
      </c>
      <c r="CX49" s="56">
        <v>58</v>
      </c>
      <c r="CY49" s="56">
        <v>32</v>
      </c>
      <c r="CZ49" s="56">
        <v>54</v>
      </c>
      <c r="DA49" s="56">
        <v>23</v>
      </c>
      <c r="DB49" s="56">
        <v>5</v>
      </c>
      <c r="DC49" s="56">
        <v>3</v>
      </c>
      <c r="DD49" s="56">
        <v>6</v>
      </c>
      <c r="DE49" s="56">
        <v>3</v>
      </c>
      <c r="DF49" s="56">
        <v>9</v>
      </c>
      <c r="DG49" s="56">
        <v>13</v>
      </c>
      <c r="DH49" s="56">
        <v>19</v>
      </c>
      <c r="DI49" s="56">
        <v>-2</v>
      </c>
      <c r="DJ49" s="56">
        <v>25</v>
      </c>
      <c r="DK49" s="56">
        <v>32</v>
      </c>
      <c r="DL49" s="56">
        <v>31</v>
      </c>
      <c r="DM49" s="56">
        <v>57</v>
      </c>
      <c r="DN49" s="56">
        <v>72</v>
      </c>
      <c r="DO49" s="56">
        <v>74</v>
      </c>
      <c r="DP49" s="56">
        <v>56</v>
      </c>
      <c r="DQ49" s="56">
        <v>34</v>
      </c>
      <c r="DR49" s="56">
        <v>6</v>
      </c>
      <c r="DS49" s="56">
        <v>8</v>
      </c>
      <c r="DT49" s="56">
        <v>29</v>
      </c>
      <c r="DU49" s="56">
        <v>30</v>
      </c>
      <c r="DV49" s="56">
        <v>91</v>
      </c>
      <c r="DW49" s="56">
        <v>87</v>
      </c>
      <c r="DX49" s="56">
        <v>76</v>
      </c>
      <c r="DY49" s="56">
        <v>63</v>
      </c>
      <c r="DZ49" s="56">
        <v>6</v>
      </c>
      <c r="EA49" s="56">
        <v>5</v>
      </c>
      <c r="EB49" s="56">
        <v>10</v>
      </c>
      <c r="EC49" s="56">
        <v>6</v>
      </c>
      <c r="ED49" s="56">
        <v>34</v>
      </c>
      <c r="EE49" s="56">
        <v>60</v>
      </c>
      <c r="EF49" s="56">
        <v>28</v>
      </c>
      <c r="EG49" s="56">
        <v>16</v>
      </c>
      <c r="EH49" s="56">
        <v>-3</v>
      </c>
      <c r="EI49" s="56">
        <v>-7</v>
      </c>
      <c r="EJ49" s="56">
        <v>4</v>
      </c>
      <c r="EK49" s="56">
        <v>-2</v>
      </c>
      <c r="EL49" s="56">
        <v>18</v>
      </c>
      <c r="EM49" s="56">
        <v>36</v>
      </c>
      <c r="EN49" s="56">
        <v>14</v>
      </c>
      <c r="EO49" s="56">
        <v>7</v>
      </c>
      <c r="EP49" s="56">
        <v>-2</v>
      </c>
      <c r="EQ49" s="56">
        <v>-1</v>
      </c>
      <c r="ER49" s="56">
        <v>-2</v>
      </c>
      <c r="ES49" s="56">
        <v>1</v>
      </c>
      <c r="ET49" s="56">
        <v>0</v>
      </c>
      <c r="EU49" s="56">
        <v>1</v>
      </c>
      <c r="EV49" s="56">
        <v>-2</v>
      </c>
      <c r="EW49" s="56">
        <v>-1</v>
      </c>
      <c r="EX49" s="56">
        <v>15</v>
      </c>
      <c r="EY49" s="56">
        <v>26</v>
      </c>
      <c r="EZ49" s="56">
        <v>26</v>
      </c>
      <c r="FA49" s="56">
        <v>37</v>
      </c>
      <c r="FB49" s="56">
        <v>44</v>
      </c>
      <c r="FC49" s="56">
        <v>45</v>
      </c>
      <c r="FD49" s="56">
        <v>50</v>
      </c>
      <c r="FE49" s="56">
        <v>27</v>
      </c>
      <c r="FF49" s="56">
        <v>22</v>
      </c>
      <c r="FG49" s="56">
        <v>25</v>
      </c>
      <c r="FH49" s="56">
        <v>30</v>
      </c>
      <c r="FI49" s="56">
        <v>35</v>
      </c>
      <c r="FJ49" s="56">
        <v>72</v>
      </c>
      <c r="FK49" s="56">
        <v>81</v>
      </c>
      <c r="FL49" s="56">
        <v>78</v>
      </c>
      <c r="FM49" s="56">
        <v>46</v>
      </c>
      <c r="FN49" s="56">
        <v>21</v>
      </c>
      <c r="FO49" s="56">
        <v>26</v>
      </c>
      <c r="FP49" s="56">
        <v>34</v>
      </c>
      <c r="FQ49" s="56">
        <v>66</v>
      </c>
      <c r="FR49" s="56">
        <v>66</v>
      </c>
      <c r="FS49" s="56">
        <v>61</v>
      </c>
      <c r="FT49" s="56">
        <v>63</v>
      </c>
      <c r="FU49" s="56">
        <v>38</v>
      </c>
      <c r="FV49" s="56">
        <v>-7</v>
      </c>
      <c r="FW49" s="56">
        <v>2</v>
      </c>
      <c r="FX49" s="56">
        <v>-1</v>
      </c>
      <c r="FY49" s="56">
        <v>1</v>
      </c>
      <c r="FZ49" s="56">
        <v>6</v>
      </c>
      <c r="GA49" s="56">
        <v>3</v>
      </c>
      <c r="GB49" s="56">
        <v>13</v>
      </c>
      <c r="GC49" s="56">
        <v>22</v>
      </c>
      <c r="GD49" s="56">
        <v>-2</v>
      </c>
      <c r="GE49" s="56">
        <v>6</v>
      </c>
      <c r="GF49" s="56">
        <v>48</v>
      </c>
      <c r="GG49" s="56">
        <v>33</v>
      </c>
      <c r="GH49" s="56">
        <v>154</v>
      </c>
      <c r="GI49" s="56">
        <v>133</v>
      </c>
      <c r="GJ49" s="56">
        <v>116</v>
      </c>
      <c r="GK49" s="56">
        <v>56</v>
      </c>
      <c r="GL49" s="56">
        <v>1</v>
      </c>
      <c r="GM49" s="56">
        <v>-1</v>
      </c>
      <c r="GN49" s="56">
        <v>4</v>
      </c>
      <c r="GO49" s="56">
        <v>6</v>
      </c>
      <c r="GP49" s="56">
        <v>7</v>
      </c>
      <c r="GQ49" s="56">
        <v>11</v>
      </c>
      <c r="GR49" s="56">
        <v>8</v>
      </c>
      <c r="GS49" s="56">
        <v>9</v>
      </c>
      <c r="GT49" s="56">
        <v>4</v>
      </c>
      <c r="GU49" s="56">
        <v>2</v>
      </c>
      <c r="GV49" s="56">
        <v>3</v>
      </c>
      <c r="GW49" s="56">
        <v>11</v>
      </c>
      <c r="GX49" s="56">
        <v>17</v>
      </c>
      <c r="GY49" s="56">
        <v>9</v>
      </c>
      <c r="GZ49" s="56">
        <v>10</v>
      </c>
      <c r="HA49" s="56">
        <v>0</v>
      </c>
      <c r="HB49" s="56">
        <v>28</v>
      </c>
      <c r="HC49" s="56">
        <v>22</v>
      </c>
      <c r="HD49" s="56">
        <v>50</v>
      </c>
      <c r="HE49" s="56">
        <v>66</v>
      </c>
      <c r="HF49" s="56">
        <v>95</v>
      </c>
      <c r="HG49" s="56">
        <v>90</v>
      </c>
      <c r="HH49" s="56">
        <v>104</v>
      </c>
      <c r="HI49" s="56">
        <v>92</v>
      </c>
      <c r="HJ49" s="56">
        <v>-12</v>
      </c>
      <c r="HK49" s="56">
        <v>-4</v>
      </c>
      <c r="HL49" s="56">
        <v>-1</v>
      </c>
      <c r="HM49" s="56">
        <v>9</v>
      </c>
      <c r="HN49" s="56">
        <v>8</v>
      </c>
      <c r="HO49" s="56">
        <v>25</v>
      </c>
      <c r="HP49" s="56">
        <v>24</v>
      </c>
      <c r="HQ49" s="56">
        <v>19</v>
      </c>
      <c r="HR49" s="56">
        <v>1</v>
      </c>
      <c r="HS49" s="56">
        <v>4</v>
      </c>
      <c r="HT49" s="56">
        <v>17</v>
      </c>
      <c r="HU49" s="56">
        <v>15</v>
      </c>
      <c r="HV49" s="56">
        <v>45</v>
      </c>
      <c r="HW49" s="56">
        <v>43</v>
      </c>
      <c r="HX49" s="56">
        <v>40</v>
      </c>
      <c r="HY49" s="56">
        <v>33</v>
      </c>
      <c r="HZ49" s="56">
        <v>18</v>
      </c>
      <c r="IA49" s="56">
        <v>21</v>
      </c>
      <c r="IB49" s="56">
        <v>53</v>
      </c>
      <c r="IC49" s="56">
        <v>74</v>
      </c>
      <c r="ID49" s="56">
        <v>78</v>
      </c>
      <c r="IE49" s="56">
        <v>103</v>
      </c>
      <c r="IF49" s="56">
        <v>133</v>
      </c>
      <c r="IG49" s="56">
        <v>66</v>
      </c>
      <c r="IH49" s="56">
        <v>19</v>
      </c>
      <c r="II49" s="56">
        <v>9</v>
      </c>
      <c r="IJ49" s="56">
        <v>17</v>
      </c>
      <c r="IK49" s="56">
        <v>24</v>
      </c>
      <c r="IL49" s="56">
        <v>37</v>
      </c>
      <c r="IM49" s="56">
        <v>29</v>
      </c>
      <c r="IN49" s="56">
        <v>29</v>
      </c>
      <c r="IO49" s="56">
        <v>38</v>
      </c>
      <c r="IP49" s="56">
        <v>3</v>
      </c>
      <c r="IQ49" s="56">
        <v>-6</v>
      </c>
      <c r="IR49" s="56">
        <v>0</v>
      </c>
      <c r="IS49" s="56">
        <v>0</v>
      </c>
      <c r="IT49" s="56">
        <v>-1</v>
      </c>
      <c r="IU49" s="56">
        <v>9</v>
      </c>
      <c r="IV49" s="56">
        <v>9</v>
      </c>
      <c r="IW49" s="56">
        <v>2</v>
      </c>
      <c r="IX49" s="56">
        <v>229</v>
      </c>
      <c r="IY49" s="56">
        <v>152</v>
      </c>
      <c r="IZ49" s="56">
        <v>272</v>
      </c>
      <c r="JA49" s="56">
        <v>363</v>
      </c>
      <c r="JB49" s="56">
        <v>458</v>
      </c>
      <c r="JC49" s="56">
        <v>436</v>
      </c>
      <c r="JD49" s="56">
        <v>461</v>
      </c>
      <c r="JE49" s="56">
        <v>360</v>
      </c>
      <c r="JF49" s="56">
        <v>-4</v>
      </c>
      <c r="JG49" s="56">
        <v>-6</v>
      </c>
      <c r="JH49" s="56">
        <v>-13</v>
      </c>
      <c r="JI49" s="56">
        <v>-7</v>
      </c>
      <c r="JJ49" s="56">
        <v>3</v>
      </c>
      <c r="JK49" s="56">
        <v>-3</v>
      </c>
      <c r="JL49" s="56">
        <v>25</v>
      </c>
      <c r="JM49" s="56">
        <v>18</v>
      </c>
      <c r="JN49" s="56">
        <v>7</v>
      </c>
      <c r="JO49" s="56">
        <v>8</v>
      </c>
      <c r="JP49" s="56">
        <v>8</v>
      </c>
      <c r="JQ49" s="56">
        <v>6</v>
      </c>
      <c r="JR49" s="56">
        <v>24</v>
      </c>
      <c r="JS49" s="56">
        <v>24</v>
      </c>
      <c r="JT49" s="56">
        <v>24</v>
      </c>
      <c r="JU49" s="56">
        <v>14</v>
      </c>
      <c r="JV49" s="56">
        <v>-10</v>
      </c>
      <c r="JW49" s="56">
        <v>-7</v>
      </c>
      <c r="JX49" s="56">
        <v>34</v>
      </c>
      <c r="JY49" s="56">
        <v>21</v>
      </c>
      <c r="JZ49" s="56">
        <v>19</v>
      </c>
      <c r="KA49" s="56">
        <v>39</v>
      </c>
      <c r="KB49" s="56">
        <v>57</v>
      </c>
      <c r="KC49" s="56">
        <v>48</v>
      </c>
      <c r="KD49" s="56">
        <v>-79</v>
      </c>
      <c r="KE49" s="56">
        <v>-57</v>
      </c>
      <c r="KF49" s="56">
        <v>-37</v>
      </c>
      <c r="KG49" s="56">
        <v>19</v>
      </c>
      <c r="KH49" s="56">
        <v>17</v>
      </c>
      <c r="KI49" s="56">
        <v>44</v>
      </c>
      <c r="KJ49" s="56">
        <v>10</v>
      </c>
      <c r="KK49" s="56">
        <v>7</v>
      </c>
      <c r="KL49" s="56">
        <v>-1</v>
      </c>
      <c r="KM49" s="56">
        <v>17</v>
      </c>
      <c r="KN49" s="56">
        <v>61</v>
      </c>
      <c r="KO49" s="56">
        <v>34</v>
      </c>
      <c r="KP49" s="56">
        <v>110</v>
      </c>
      <c r="KQ49" s="56">
        <v>78</v>
      </c>
      <c r="KR49" s="56">
        <v>110</v>
      </c>
      <c r="KS49" s="56">
        <v>69</v>
      </c>
      <c r="KT49" s="56">
        <v>3</v>
      </c>
      <c r="KU49" s="56">
        <v>3</v>
      </c>
      <c r="KV49" s="56">
        <v>10</v>
      </c>
      <c r="KW49" s="56">
        <v>25</v>
      </c>
      <c r="KX49" s="56">
        <v>44</v>
      </c>
      <c r="KY49" s="56">
        <v>14</v>
      </c>
      <c r="KZ49" s="56">
        <v>29</v>
      </c>
      <c r="LA49" s="56">
        <v>10</v>
      </c>
      <c r="LB49" s="56">
        <v>21</v>
      </c>
      <c r="LC49" s="56">
        <v>8</v>
      </c>
      <c r="LD49" s="56">
        <v>18</v>
      </c>
      <c r="LE49" s="56">
        <v>30</v>
      </c>
      <c r="LF49" s="56">
        <v>54</v>
      </c>
      <c r="LG49" s="56">
        <v>34</v>
      </c>
      <c r="LH49" s="56">
        <v>37</v>
      </c>
      <c r="LI49" s="56">
        <v>21</v>
      </c>
      <c r="LJ49" s="56">
        <v>2</v>
      </c>
      <c r="LK49" s="56">
        <v>-5</v>
      </c>
      <c r="LL49" s="56">
        <v>9</v>
      </c>
      <c r="LM49" s="56">
        <v>11</v>
      </c>
      <c r="LN49" s="56">
        <v>16</v>
      </c>
      <c r="LO49" s="56">
        <v>25</v>
      </c>
      <c r="LP49" s="56">
        <v>19</v>
      </c>
      <c r="LQ49" s="56">
        <v>10</v>
      </c>
      <c r="LR49" s="56">
        <v>2</v>
      </c>
      <c r="LS49" s="56">
        <v>7</v>
      </c>
      <c r="LT49" s="56">
        <v>4</v>
      </c>
      <c r="LU49" s="56">
        <v>6</v>
      </c>
      <c r="LV49" s="56">
        <v>18</v>
      </c>
      <c r="LW49" s="56">
        <v>9</v>
      </c>
      <c r="LX49" s="56">
        <v>20</v>
      </c>
      <c r="LY49" s="56">
        <v>7</v>
      </c>
      <c r="LZ49" s="56">
        <v>28</v>
      </c>
      <c r="MA49" s="56">
        <v>9</v>
      </c>
      <c r="MB49" s="56">
        <v>40</v>
      </c>
      <c r="MC49" s="56">
        <v>35</v>
      </c>
      <c r="MD49" s="56">
        <v>71</v>
      </c>
      <c r="ME49" s="56">
        <v>98</v>
      </c>
      <c r="MF49" s="56">
        <v>89</v>
      </c>
      <c r="MG49" s="56">
        <v>40</v>
      </c>
      <c r="MH49" s="56">
        <v>11</v>
      </c>
      <c r="MI49" s="56">
        <v>10</v>
      </c>
      <c r="MJ49" s="56">
        <v>26</v>
      </c>
      <c r="MK49" s="56">
        <v>32</v>
      </c>
      <c r="ML49" s="56">
        <v>53</v>
      </c>
      <c r="MM49" s="56">
        <v>48</v>
      </c>
      <c r="MN49" s="56">
        <v>40</v>
      </c>
      <c r="MO49" s="56">
        <v>19</v>
      </c>
      <c r="MP49" s="56">
        <v>20</v>
      </c>
      <c r="MQ49" s="56">
        <v>27</v>
      </c>
      <c r="MR49" s="56">
        <v>79</v>
      </c>
      <c r="MS49" s="56">
        <v>73</v>
      </c>
      <c r="MT49" s="56">
        <v>66</v>
      </c>
      <c r="MU49" s="56">
        <v>56</v>
      </c>
      <c r="MV49" s="56">
        <v>96</v>
      </c>
      <c r="MW49" s="56">
        <v>38</v>
      </c>
      <c r="MX49" s="56">
        <v>-2</v>
      </c>
      <c r="MY49" s="56">
        <v>3</v>
      </c>
      <c r="MZ49" s="56">
        <v>1</v>
      </c>
      <c r="NA49" s="56">
        <v>0</v>
      </c>
      <c r="NB49" s="56">
        <v>14</v>
      </c>
      <c r="NC49" s="56">
        <v>6</v>
      </c>
      <c r="ND49" s="56">
        <v>10</v>
      </c>
      <c r="NE49" s="56">
        <v>-6</v>
      </c>
      <c r="NF49" s="56">
        <v>8</v>
      </c>
      <c r="NG49" s="56">
        <v>-2</v>
      </c>
      <c r="NH49" s="56">
        <v>46</v>
      </c>
      <c r="NI49" s="56">
        <v>45</v>
      </c>
      <c r="NJ49" s="56">
        <v>84</v>
      </c>
      <c r="NK49" s="56">
        <v>77</v>
      </c>
      <c r="NL49" s="56">
        <v>60</v>
      </c>
      <c r="NM49" s="56">
        <v>28</v>
      </c>
      <c r="NN49" s="56">
        <v>21</v>
      </c>
      <c r="NO49" s="56">
        <v>0</v>
      </c>
      <c r="NP49" s="56">
        <v>19</v>
      </c>
      <c r="NQ49" s="56">
        <v>13</v>
      </c>
      <c r="NR49" s="56">
        <v>30</v>
      </c>
      <c r="NS49" s="56">
        <v>23</v>
      </c>
      <c r="NT49" s="56">
        <v>20</v>
      </c>
      <c r="NU49" s="56">
        <v>17</v>
      </c>
      <c r="NV49" s="56">
        <v>14</v>
      </c>
      <c r="NW49" s="56">
        <v>6</v>
      </c>
      <c r="NX49" s="56">
        <v>10</v>
      </c>
      <c r="NY49" s="56">
        <v>18</v>
      </c>
      <c r="NZ49" s="56">
        <v>31</v>
      </c>
      <c r="OA49" s="56">
        <v>32</v>
      </c>
      <c r="OB49" s="56">
        <v>25</v>
      </c>
      <c r="OC49" s="56">
        <v>19</v>
      </c>
      <c r="OD49" s="56">
        <v>2</v>
      </c>
      <c r="OE49" s="56">
        <v>6</v>
      </c>
      <c r="OF49" s="56">
        <v>18</v>
      </c>
      <c r="OG49" s="56">
        <v>18</v>
      </c>
      <c r="OH49" s="56">
        <v>42</v>
      </c>
      <c r="OI49" s="56">
        <v>34</v>
      </c>
      <c r="OJ49" s="56">
        <v>29</v>
      </c>
      <c r="OK49" s="56">
        <v>55</v>
      </c>
      <c r="OL49" s="56">
        <v>12</v>
      </c>
      <c r="OM49" s="56">
        <v>26</v>
      </c>
      <c r="ON49" s="56">
        <v>32</v>
      </c>
      <c r="OO49" s="56">
        <v>45</v>
      </c>
      <c r="OP49" s="56">
        <v>88</v>
      </c>
      <c r="OQ49" s="56">
        <v>68</v>
      </c>
      <c r="OR49" s="56">
        <v>59</v>
      </c>
      <c r="OS49" s="56">
        <v>42</v>
      </c>
      <c r="OT49" s="56">
        <v>2</v>
      </c>
      <c r="OU49" s="56">
        <v>-4</v>
      </c>
      <c r="OV49" s="56">
        <v>47</v>
      </c>
      <c r="OW49" s="56">
        <v>80</v>
      </c>
      <c r="OX49" s="56">
        <v>114</v>
      </c>
      <c r="OY49" s="56">
        <v>129</v>
      </c>
      <c r="OZ49" s="56">
        <v>137</v>
      </c>
      <c r="PA49" s="56">
        <v>136</v>
      </c>
      <c r="PB49" s="56">
        <v>11</v>
      </c>
      <c r="PC49" s="56">
        <v>-2</v>
      </c>
      <c r="PD49" s="56">
        <v>2</v>
      </c>
      <c r="PE49" s="56">
        <v>12</v>
      </c>
      <c r="PF49" s="56">
        <v>69</v>
      </c>
      <c r="PG49" s="56">
        <v>59</v>
      </c>
      <c r="PH49" s="56">
        <v>34</v>
      </c>
      <c r="PI49" s="56">
        <v>7</v>
      </c>
      <c r="PJ49" s="56">
        <v>4</v>
      </c>
      <c r="PK49" s="56">
        <v>3</v>
      </c>
      <c r="PL49" s="56">
        <v>46</v>
      </c>
      <c r="PM49" s="56">
        <v>33</v>
      </c>
      <c r="PN49" s="56">
        <v>65</v>
      </c>
      <c r="PO49" s="56">
        <v>69</v>
      </c>
      <c r="PP49" s="56">
        <v>50</v>
      </c>
      <c r="PQ49" s="56">
        <v>57</v>
      </c>
      <c r="PR49" s="56">
        <v>6</v>
      </c>
      <c r="PS49" s="56">
        <v>-2</v>
      </c>
      <c r="PT49" s="56">
        <v>-5</v>
      </c>
      <c r="PU49" s="56">
        <v>-3</v>
      </c>
      <c r="PV49" s="56">
        <v>8</v>
      </c>
      <c r="PW49" s="56">
        <v>6</v>
      </c>
      <c r="PX49" s="56">
        <v>22</v>
      </c>
      <c r="PY49" s="56">
        <v>3</v>
      </c>
      <c r="PZ49" s="56">
        <v>0</v>
      </c>
      <c r="QA49" s="56">
        <v>1</v>
      </c>
      <c r="QB49" s="56">
        <v>0</v>
      </c>
      <c r="QC49" s="56">
        <v>3</v>
      </c>
      <c r="QD49" s="56">
        <v>3</v>
      </c>
      <c r="QE49" s="56">
        <v>1</v>
      </c>
      <c r="QF49" s="56">
        <v>1</v>
      </c>
      <c r="QG49" s="56">
        <v>2</v>
      </c>
      <c r="QH49" s="56">
        <v>12</v>
      </c>
      <c r="QI49" s="56">
        <v>5</v>
      </c>
      <c r="QJ49" s="56">
        <v>15</v>
      </c>
      <c r="QK49" s="56">
        <v>17</v>
      </c>
      <c r="QL49" s="56">
        <v>27</v>
      </c>
      <c r="QM49" s="56">
        <v>30</v>
      </c>
      <c r="QN49" s="56">
        <v>35</v>
      </c>
      <c r="QO49" s="56">
        <v>31</v>
      </c>
      <c r="QP49" s="56">
        <v>1</v>
      </c>
      <c r="QQ49" s="56">
        <v>9</v>
      </c>
      <c r="QR49" s="56">
        <v>9</v>
      </c>
      <c r="QS49" s="56">
        <v>16</v>
      </c>
      <c r="QT49" s="56">
        <v>21</v>
      </c>
      <c r="QU49" s="56">
        <v>14</v>
      </c>
      <c r="QV49" s="56">
        <v>10</v>
      </c>
      <c r="QW49" s="56">
        <v>4</v>
      </c>
      <c r="QX49" s="56">
        <v>43</v>
      </c>
      <c r="QY49" s="56">
        <v>21</v>
      </c>
      <c r="QZ49" s="56">
        <v>15</v>
      </c>
      <c r="RA49" s="56">
        <v>18</v>
      </c>
      <c r="RB49" s="56">
        <v>107</v>
      </c>
      <c r="RC49" s="56">
        <v>84</v>
      </c>
      <c r="RD49" s="56">
        <v>85</v>
      </c>
      <c r="RE49" s="56">
        <v>43</v>
      </c>
      <c r="RF49" s="56">
        <v>1</v>
      </c>
      <c r="RG49" s="56">
        <v>-3</v>
      </c>
      <c r="RH49" s="56">
        <v>2</v>
      </c>
      <c r="RI49" s="56">
        <v>-1</v>
      </c>
      <c r="RJ49" s="56">
        <v>1</v>
      </c>
      <c r="RK49" s="56">
        <v>1</v>
      </c>
      <c r="RL49" s="56">
        <v>4</v>
      </c>
      <c r="RM49" s="56">
        <v>-1</v>
      </c>
      <c r="RN49" s="56">
        <v>10</v>
      </c>
      <c r="RO49" s="56">
        <v>5</v>
      </c>
      <c r="RP49" s="56">
        <v>13</v>
      </c>
      <c r="RQ49" s="56">
        <v>7</v>
      </c>
      <c r="RR49" s="56">
        <v>11</v>
      </c>
      <c r="RS49" s="56">
        <v>7</v>
      </c>
      <c r="RT49" s="56">
        <v>6</v>
      </c>
      <c r="RU49" s="56">
        <v>4</v>
      </c>
      <c r="RV49" s="56">
        <v>-1</v>
      </c>
      <c r="RW49" s="56">
        <v>-8</v>
      </c>
      <c r="RX49" s="56">
        <v>-7</v>
      </c>
      <c r="RY49" s="56">
        <v>4</v>
      </c>
      <c r="RZ49" s="56">
        <v>4</v>
      </c>
      <c r="SA49" s="56">
        <v>4</v>
      </c>
      <c r="SB49" s="56">
        <v>5</v>
      </c>
      <c r="SC49" s="56">
        <v>4</v>
      </c>
      <c r="SD49" s="56">
        <v>3</v>
      </c>
      <c r="SE49" s="56">
        <v>4</v>
      </c>
      <c r="SF49" s="56">
        <v>6</v>
      </c>
      <c r="SG49" s="56">
        <v>5</v>
      </c>
      <c r="SH49" s="56">
        <v>1</v>
      </c>
      <c r="SI49" s="56">
        <v>3</v>
      </c>
      <c r="SJ49" s="56">
        <v>4</v>
      </c>
      <c r="SK49" s="56">
        <v>0</v>
      </c>
      <c r="SL49" s="56">
        <v>-4</v>
      </c>
      <c r="SM49" s="56">
        <v>0</v>
      </c>
      <c r="SN49" s="56">
        <v>-2</v>
      </c>
      <c r="SO49" s="56">
        <v>-2</v>
      </c>
      <c r="SP49" s="56">
        <v>0</v>
      </c>
      <c r="SQ49" s="56">
        <v>-3</v>
      </c>
      <c r="SR49" s="56">
        <v>3</v>
      </c>
      <c r="SS49" s="56">
        <v>0</v>
      </c>
      <c r="ST49" s="56">
        <v>-6</v>
      </c>
      <c r="SU49" s="56">
        <v>-6</v>
      </c>
      <c r="SV49" s="56">
        <v>-5</v>
      </c>
      <c r="SW49" s="56">
        <v>2</v>
      </c>
      <c r="SX49" s="56">
        <v>4</v>
      </c>
      <c r="SY49" s="56">
        <v>27</v>
      </c>
      <c r="SZ49" s="56">
        <v>7</v>
      </c>
      <c r="TA49" s="56">
        <v>6</v>
      </c>
      <c r="TB49" s="56">
        <v>-4</v>
      </c>
      <c r="TC49" s="56">
        <v>0</v>
      </c>
      <c r="TD49" s="56">
        <v>-10</v>
      </c>
      <c r="TE49" s="56">
        <v>-1</v>
      </c>
      <c r="TF49" s="56">
        <v>42</v>
      </c>
      <c r="TG49" s="56">
        <v>1</v>
      </c>
      <c r="TH49" s="56">
        <v>1</v>
      </c>
      <c r="TI49" s="56">
        <v>-1</v>
      </c>
      <c r="TJ49" s="56">
        <v>2</v>
      </c>
      <c r="TK49" s="56">
        <v>3</v>
      </c>
      <c r="TL49" s="56">
        <v>2</v>
      </c>
      <c r="TM49" s="56">
        <v>5</v>
      </c>
      <c r="TN49" s="56">
        <v>5</v>
      </c>
      <c r="TO49" s="56">
        <v>6</v>
      </c>
      <c r="TP49" s="56">
        <v>18</v>
      </c>
      <c r="TQ49" s="56">
        <v>2</v>
      </c>
      <c r="TR49" s="56">
        <v>6</v>
      </c>
      <c r="TS49" s="56">
        <v>1</v>
      </c>
      <c r="TT49" s="56">
        <v>3</v>
      </c>
      <c r="TU49" s="56">
        <v>6</v>
      </c>
      <c r="TV49" s="56">
        <v>14</v>
      </c>
      <c r="TW49" s="56">
        <v>13</v>
      </c>
      <c r="TX49" s="56">
        <v>10</v>
      </c>
      <c r="TY49" s="56">
        <v>14</v>
      </c>
      <c r="TZ49" s="56">
        <v>20</v>
      </c>
      <c r="UA49" s="56">
        <v>29</v>
      </c>
      <c r="UB49" s="56">
        <v>23</v>
      </c>
      <c r="UC49" s="56">
        <v>51</v>
      </c>
      <c r="UD49" s="56">
        <v>37</v>
      </c>
      <c r="UE49" s="56">
        <v>27</v>
      </c>
      <c r="UF49" s="56">
        <v>16</v>
      </c>
      <c r="UG49" s="56">
        <v>23</v>
      </c>
      <c r="UH49" s="56">
        <v>6</v>
      </c>
      <c r="UI49" s="56">
        <v>3</v>
      </c>
      <c r="UJ49" s="56">
        <v>-4</v>
      </c>
      <c r="UK49" s="56">
        <v>-2</v>
      </c>
      <c r="UL49" s="56">
        <v>2</v>
      </c>
      <c r="UM49" s="56">
        <v>8</v>
      </c>
      <c r="UN49" s="56">
        <v>1</v>
      </c>
      <c r="UO49" s="56">
        <v>4</v>
      </c>
      <c r="UP49" s="56">
        <v>76</v>
      </c>
      <c r="UQ49" s="56">
        <v>18</v>
      </c>
      <c r="UR49" s="56">
        <v>55</v>
      </c>
      <c r="US49" s="56">
        <v>66</v>
      </c>
      <c r="UT49" s="56">
        <v>140</v>
      </c>
      <c r="UU49" s="56">
        <v>126</v>
      </c>
      <c r="UV49" s="56">
        <v>121</v>
      </c>
      <c r="UW49" s="56">
        <v>23</v>
      </c>
      <c r="UX49" s="56">
        <v>0</v>
      </c>
      <c r="UY49" s="56">
        <v>1</v>
      </c>
      <c r="UZ49" s="56">
        <v>0</v>
      </c>
      <c r="VA49" s="56">
        <v>0</v>
      </c>
      <c r="VB49" s="56">
        <v>1</v>
      </c>
      <c r="VC49" s="56">
        <v>2</v>
      </c>
      <c r="VD49" s="56">
        <v>3</v>
      </c>
      <c r="VE49" s="56">
        <v>1</v>
      </c>
      <c r="VF49" s="56">
        <v>-1</v>
      </c>
      <c r="VG49" s="56">
        <v>-5</v>
      </c>
      <c r="VH49" s="56">
        <v>2</v>
      </c>
      <c r="VI49" s="56">
        <v>8</v>
      </c>
      <c r="VJ49" s="56">
        <v>11</v>
      </c>
      <c r="VK49" s="56">
        <v>6</v>
      </c>
      <c r="VL49" s="56">
        <v>3</v>
      </c>
      <c r="VM49" s="56">
        <v>5</v>
      </c>
      <c r="VN49">
        <v>-5</v>
      </c>
      <c r="VO49">
        <v>-3</v>
      </c>
      <c r="VP49">
        <v>6</v>
      </c>
      <c r="VQ49">
        <v>1</v>
      </c>
      <c r="VR49">
        <v>19</v>
      </c>
      <c r="VS49">
        <v>9</v>
      </c>
      <c r="VT49">
        <v>6</v>
      </c>
      <c r="VU49">
        <v>2</v>
      </c>
      <c r="VV49" s="56">
        <v>-2</v>
      </c>
      <c r="VW49" s="56">
        <v>-2</v>
      </c>
      <c r="VX49" s="56">
        <v>-2</v>
      </c>
      <c r="VY49" s="56">
        <v>-2</v>
      </c>
      <c r="VZ49" s="56">
        <v>1</v>
      </c>
      <c r="WA49" s="56">
        <v>3</v>
      </c>
      <c r="WB49" s="56">
        <v>3</v>
      </c>
      <c r="WC49" s="56">
        <v>-1</v>
      </c>
      <c r="WD49" s="56">
        <v>1</v>
      </c>
      <c r="WE49" s="56">
        <v>3</v>
      </c>
      <c r="WF49" s="56">
        <v>2</v>
      </c>
      <c r="WG49" s="56">
        <v>3</v>
      </c>
      <c r="WH49" s="56">
        <v>24</v>
      </c>
      <c r="WI49" s="56">
        <v>28</v>
      </c>
      <c r="WJ49" s="56">
        <v>10</v>
      </c>
      <c r="WK49" s="56">
        <v>11</v>
      </c>
      <c r="WL49" s="56">
        <v>-5</v>
      </c>
      <c r="WM49" s="56">
        <v>5</v>
      </c>
      <c r="WN49" s="56">
        <v>-1</v>
      </c>
      <c r="WO49" s="56">
        <v>4</v>
      </c>
      <c r="WP49" s="56">
        <v>0</v>
      </c>
      <c r="WQ49" s="56">
        <v>7</v>
      </c>
      <c r="WR49" s="56">
        <v>4</v>
      </c>
      <c r="WS49" s="56">
        <v>6</v>
      </c>
      <c r="WT49" s="56">
        <v>-3</v>
      </c>
      <c r="WU49" s="56">
        <v>-1</v>
      </c>
      <c r="WV49" s="56">
        <v>-2</v>
      </c>
      <c r="WW49" s="56">
        <v>-2</v>
      </c>
      <c r="WX49" s="56">
        <v>1</v>
      </c>
      <c r="WY49" s="56">
        <v>0</v>
      </c>
      <c r="WZ49" s="56">
        <v>2</v>
      </c>
      <c r="XA49" s="56">
        <v>2</v>
      </c>
    </row>
    <row r="50" spans="1:625">
      <c r="A50" t="s">
        <v>948</v>
      </c>
      <c r="B50" s="56">
        <v>-4</v>
      </c>
      <c r="C50" s="56">
        <v>-18</v>
      </c>
      <c r="D50" s="56">
        <v>22</v>
      </c>
      <c r="E50" s="56">
        <v>18</v>
      </c>
      <c r="F50" s="56">
        <v>32</v>
      </c>
      <c r="G50" s="56">
        <v>28</v>
      </c>
      <c r="H50" s="56">
        <v>63</v>
      </c>
      <c r="I50" s="56">
        <v>25</v>
      </c>
      <c r="J50" s="56">
        <v>44</v>
      </c>
      <c r="K50" s="56">
        <v>51</v>
      </c>
      <c r="L50" s="56">
        <v>100</v>
      </c>
      <c r="M50" s="56">
        <v>108</v>
      </c>
      <c r="N50" s="56">
        <v>206</v>
      </c>
      <c r="O50" s="56">
        <v>174</v>
      </c>
      <c r="P50" s="56">
        <v>166</v>
      </c>
      <c r="Q50" s="56">
        <v>83</v>
      </c>
      <c r="R50" s="56">
        <v>-38</v>
      </c>
      <c r="S50" s="56">
        <v>-15</v>
      </c>
      <c r="T50" s="56">
        <v>11</v>
      </c>
      <c r="U50" s="56">
        <v>36</v>
      </c>
      <c r="V50" s="56">
        <v>68</v>
      </c>
      <c r="W50" s="56">
        <v>75</v>
      </c>
      <c r="X50" s="56">
        <v>101</v>
      </c>
      <c r="Y50" s="56">
        <v>81</v>
      </c>
      <c r="Z50" s="56">
        <v>-2</v>
      </c>
      <c r="AA50" s="56">
        <v>-3</v>
      </c>
      <c r="AB50" s="56">
        <v>-4</v>
      </c>
      <c r="AC50" s="56">
        <v>0</v>
      </c>
      <c r="AD50" s="56">
        <v>33</v>
      </c>
      <c r="AE50" s="56">
        <v>40</v>
      </c>
      <c r="AF50" s="56">
        <v>20</v>
      </c>
      <c r="AG50" s="56">
        <v>8</v>
      </c>
      <c r="AH50" s="56">
        <v>29</v>
      </c>
      <c r="AI50" s="56">
        <v>1</v>
      </c>
      <c r="AJ50" s="56">
        <v>7</v>
      </c>
      <c r="AK50" s="56">
        <v>19</v>
      </c>
      <c r="AL50" s="56">
        <v>77</v>
      </c>
      <c r="AM50" s="56">
        <v>55</v>
      </c>
      <c r="AN50" s="56">
        <v>72</v>
      </c>
      <c r="AO50" s="56">
        <v>51</v>
      </c>
      <c r="AP50" s="56">
        <v>1</v>
      </c>
      <c r="AQ50" s="56">
        <v>-7</v>
      </c>
      <c r="AR50" s="56">
        <v>5</v>
      </c>
      <c r="AS50" s="56">
        <v>-5</v>
      </c>
      <c r="AT50" s="56">
        <v>49</v>
      </c>
      <c r="AU50" s="56">
        <v>36</v>
      </c>
      <c r="AV50" s="56">
        <v>18</v>
      </c>
      <c r="AW50" s="56">
        <v>13</v>
      </c>
      <c r="AX50" s="56">
        <v>0</v>
      </c>
      <c r="AY50" s="56">
        <v>2</v>
      </c>
      <c r="AZ50" s="56">
        <v>-2</v>
      </c>
      <c r="BA50" s="56">
        <v>-2</v>
      </c>
      <c r="BB50" s="56">
        <v>2</v>
      </c>
      <c r="BC50" s="56">
        <v>2</v>
      </c>
      <c r="BD50" s="56">
        <v>0</v>
      </c>
      <c r="BE50" s="56">
        <v>-3</v>
      </c>
      <c r="BF50" s="56">
        <v>0</v>
      </c>
      <c r="BG50" s="56">
        <v>2</v>
      </c>
      <c r="BH50" s="56">
        <v>-3</v>
      </c>
      <c r="BI50" s="56">
        <v>1</v>
      </c>
      <c r="BJ50" s="56">
        <v>22</v>
      </c>
      <c r="BK50" s="56">
        <v>20</v>
      </c>
      <c r="BL50" s="56">
        <v>9</v>
      </c>
      <c r="BM50" s="56">
        <v>4</v>
      </c>
      <c r="BN50" s="56">
        <v>5</v>
      </c>
      <c r="BO50" s="56">
        <v>-3</v>
      </c>
      <c r="BP50" s="56">
        <v>8</v>
      </c>
      <c r="BQ50" s="56">
        <v>80</v>
      </c>
      <c r="BR50" s="56">
        <v>41</v>
      </c>
      <c r="BS50" s="56">
        <v>24</v>
      </c>
      <c r="BT50" s="56">
        <v>16</v>
      </c>
      <c r="BU50" s="56">
        <v>12</v>
      </c>
      <c r="BV50" s="56">
        <v>53</v>
      </c>
      <c r="BW50" s="56">
        <v>40</v>
      </c>
      <c r="BX50" s="56">
        <v>52</v>
      </c>
      <c r="BY50" s="56">
        <v>54</v>
      </c>
      <c r="BZ50" s="56">
        <v>68</v>
      </c>
      <c r="CA50" s="56">
        <v>105</v>
      </c>
      <c r="CB50" s="56">
        <v>88</v>
      </c>
      <c r="CC50" s="56">
        <v>61</v>
      </c>
      <c r="CD50" s="56">
        <v>3</v>
      </c>
      <c r="CE50" s="56">
        <v>6</v>
      </c>
      <c r="CF50" s="56">
        <v>15</v>
      </c>
      <c r="CG50" s="56">
        <v>6</v>
      </c>
      <c r="CH50" s="56">
        <v>40</v>
      </c>
      <c r="CI50" s="56">
        <v>57</v>
      </c>
      <c r="CJ50" s="56">
        <v>38</v>
      </c>
      <c r="CK50" s="56">
        <v>9</v>
      </c>
      <c r="CL50" s="56">
        <v>15</v>
      </c>
      <c r="CM50" s="56">
        <v>16</v>
      </c>
      <c r="CN50" s="56">
        <v>46</v>
      </c>
      <c r="CO50" s="56">
        <v>24</v>
      </c>
      <c r="CP50" s="56">
        <v>31</v>
      </c>
      <c r="CQ50" s="56">
        <v>56</v>
      </c>
      <c r="CR50" s="56">
        <v>51</v>
      </c>
      <c r="CS50" s="56">
        <v>28</v>
      </c>
      <c r="CT50" s="56">
        <v>-7</v>
      </c>
      <c r="CU50" s="56">
        <v>8</v>
      </c>
      <c r="CV50" s="56">
        <v>3</v>
      </c>
      <c r="CW50" s="56">
        <v>41</v>
      </c>
      <c r="CX50" s="56">
        <v>46</v>
      </c>
      <c r="CY50" s="56">
        <v>45</v>
      </c>
      <c r="CZ50" s="56">
        <v>61</v>
      </c>
      <c r="DA50" s="56">
        <v>33</v>
      </c>
      <c r="DB50" s="56">
        <v>5</v>
      </c>
      <c r="DC50" s="56">
        <v>2</v>
      </c>
      <c r="DD50" s="56">
        <v>9</v>
      </c>
      <c r="DE50" s="56">
        <v>8</v>
      </c>
      <c r="DF50" s="56">
        <v>13</v>
      </c>
      <c r="DG50" s="56">
        <v>15</v>
      </c>
      <c r="DH50" s="56">
        <v>12</v>
      </c>
      <c r="DI50" s="56">
        <v>7</v>
      </c>
      <c r="DJ50" s="56">
        <v>26</v>
      </c>
      <c r="DK50" s="56">
        <v>28</v>
      </c>
      <c r="DL50" s="56">
        <v>48</v>
      </c>
      <c r="DM50" s="56">
        <v>43</v>
      </c>
      <c r="DN50" s="56">
        <v>61</v>
      </c>
      <c r="DO50" s="56">
        <v>69</v>
      </c>
      <c r="DP50" s="56">
        <v>65</v>
      </c>
      <c r="DQ50" s="56">
        <v>29</v>
      </c>
      <c r="DR50" s="56">
        <v>19</v>
      </c>
      <c r="DS50" s="56">
        <v>8</v>
      </c>
      <c r="DT50" s="56">
        <v>15</v>
      </c>
      <c r="DU50" s="56">
        <v>36</v>
      </c>
      <c r="DV50" s="56">
        <v>82</v>
      </c>
      <c r="DW50" s="56">
        <v>101</v>
      </c>
      <c r="DX50" s="56">
        <v>76</v>
      </c>
      <c r="DY50" s="56">
        <v>68</v>
      </c>
      <c r="DZ50" s="56">
        <v>19</v>
      </c>
      <c r="EA50" s="56">
        <v>5</v>
      </c>
      <c r="EB50" s="56">
        <v>11</v>
      </c>
      <c r="EC50" s="56">
        <v>1</v>
      </c>
      <c r="ED50" s="56">
        <v>34</v>
      </c>
      <c r="EE50" s="56">
        <v>62</v>
      </c>
      <c r="EF50" s="56">
        <v>46</v>
      </c>
      <c r="EG50" s="56">
        <v>16</v>
      </c>
      <c r="EH50" s="56">
        <v>-5</v>
      </c>
      <c r="EI50" s="56">
        <v>-9</v>
      </c>
      <c r="EJ50" s="56">
        <v>-14</v>
      </c>
      <c r="EK50" s="56">
        <v>2</v>
      </c>
      <c r="EL50" s="56">
        <v>19</v>
      </c>
      <c r="EM50" s="56">
        <v>37</v>
      </c>
      <c r="EN50" s="56">
        <v>18</v>
      </c>
      <c r="EO50" s="56">
        <v>0</v>
      </c>
      <c r="EP50" s="56">
        <v>1</v>
      </c>
      <c r="EQ50" s="56">
        <v>2</v>
      </c>
      <c r="ER50" s="56">
        <v>0</v>
      </c>
      <c r="ES50" s="56">
        <v>0</v>
      </c>
      <c r="ET50" s="56">
        <v>-1</v>
      </c>
      <c r="EU50" s="56">
        <v>2</v>
      </c>
      <c r="EV50" s="56">
        <v>2</v>
      </c>
      <c r="EW50" s="56">
        <v>1</v>
      </c>
      <c r="EX50" s="56">
        <v>5</v>
      </c>
      <c r="EY50" s="56">
        <v>34</v>
      </c>
      <c r="EZ50" s="56">
        <v>34</v>
      </c>
      <c r="FA50" s="56">
        <v>35</v>
      </c>
      <c r="FB50" s="56">
        <v>36</v>
      </c>
      <c r="FC50" s="56">
        <v>40</v>
      </c>
      <c r="FD50" s="56">
        <v>56</v>
      </c>
      <c r="FE50" s="56">
        <v>34</v>
      </c>
      <c r="FF50" s="56">
        <v>17</v>
      </c>
      <c r="FG50" s="56">
        <v>38</v>
      </c>
      <c r="FH50" s="56">
        <v>41</v>
      </c>
      <c r="FI50" s="56">
        <v>38</v>
      </c>
      <c r="FJ50" s="56">
        <v>79</v>
      </c>
      <c r="FK50" s="56">
        <v>86</v>
      </c>
      <c r="FL50" s="56">
        <v>86</v>
      </c>
      <c r="FM50" s="56">
        <v>51</v>
      </c>
      <c r="FN50" s="56">
        <v>11</v>
      </c>
      <c r="FO50" s="56">
        <v>35</v>
      </c>
      <c r="FP50" s="56">
        <v>42</v>
      </c>
      <c r="FQ50" s="56">
        <v>57</v>
      </c>
      <c r="FR50" s="56">
        <v>49</v>
      </c>
      <c r="FS50" s="56">
        <v>50</v>
      </c>
      <c r="FT50" s="56">
        <v>67</v>
      </c>
      <c r="FU50" s="56">
        <v>51</v>
      </c>
      <c r="FV50" s="56">
        <v>-3</v>
      </c>
      <c r="FW50" s="56">
        <v>1</v>
      </c>
      <c r="FX50" s="56">
        <v>-4</v>
      </c>
      <c r="FY50" s="56">
        <v>-3</v>
      </c>
      <c r="FZ50" s="56">
        <v>3</v>
      </c>
      <c r="GA50" s="56">
        <v>5</v>
      </c>
      <c r="GB50" s="56">
        <v>10</v>
      </c>
      <c r="GC50" s="56">
        <v>27</v>
      </c>
      <c r="GD50" s="56">
        <v>3</v>
      </c>
      <c r="GE50" s="56">
        <v>16</v>
      </c>
      <c r="GF50" s="56">
        <v>44</v>
      </c>
      <c r="GG50" s="56">
        <v>48</v>
      </c>
      <c r="GH50" s="56">
        <v>146</v>
      </c>
      <c r="GI50" s="56">
        <v>133</v>
      </c>
      <c r="GJ50" s="56">
        <v>132</v>
      </c>
      <c r="GK50" s="56">
        <v>49</v>
      </c>
      <c r="GL50" s="56">
        <v>-3</v>
      </c>
      <c r="GM50" s="56">
        <v>5</v>
      </c>
      <c r="GN50" s="56">
        <v>4</v>
      </c>
      <c r="GO50" s="56">
        <v>5</v>
      </c>
      <c r="GP50" s="56">
        <v>6</v>
      </c>
      <c r="GQ50" s="56">
        <v>8</v>
      </c>
      <c r="GR50" s="56">
        <v>11</v>
      </c>
      <c r="GS50" s="56">
        <v>12</v>
      </c>
      <c r="GT50" s="56">
        <v>8</v>
      </c>
      <c r="GU50" s="56">
        <v>8</v>
      </c>
      <c r="GV50" s="56">
        <v>5</v>
      </c>
      <c r="GW50" s="56">
        <v>8</v>
      </c>
      <c r="GX50" s="56">
        <v>17</v>
      </c>
      <c r="GY50" s="56">
        <v>13</v>
      </c>
      <c r="GZ50" s="56">
        <v>8</v>
      </c>
      <c r="HA50" s="56">
        <v>3</v>
      </c>
      <c r="HB50" s="56">
        <v>7</v>
      </c>
      <c r="HC50" s="56">
        <v>-2</v>
      </c>
      <c r="HD50" s="56">
        <v>61</v>
      </c>
      <c r="HE50" s="56">
        <v>60</v>
      </c>
      <c r="HF50" s="56">
        <v>84</v>
      </c>
      <c r="HG50" s="56">
        <v>91</v>
      </c>
      <c r="HH50" s="56">
        <v>109</v>
      </c>
      <c r="HI50" s="56">
        <v>73</v>
      </c>
      <c r="HJ50" s="56">
        <v>-4</v>
      </c>
      <c r="HK50" s="56">
        <v>1</v>
      </c>
      <c r="HL50" s="56">
        <v>5</v>
      </c>
      <c r="HM50" s="56">
        <v>0</v>
      </c>
      <c r="HN50" s="56">
        <v>17</v>
      </c>
      <c r="HO50" s="56">
        <v>22</v>
      </c>
      <c r="HP50" s="56">
        <v>24</v>
      </c>
      <c r="HQ50" s="56">
        <v>7</v>
      </c>
      <c r="HR50" s="56">
        <v>12</v>
      </c>
      <c r="HS50" s="56">
        <v>6</v>
      </c>
      <c r="HT50" s="56">
        <v>6</v>
      </c>
      <c r="HU50" s="56">
        <v>16</v>
      </c>
      <c r="HV50" s="56">
        <v>40</v>
      </c>
      <c r="HW50" s="56">
        <v>45</v>
      </c>
      <c r="HX50" s="56">
        <v>47</v>
      </c>
      <c r="HY50" s="56">
        <v>33</v>
      </c>
      <c r="HZ50" s="56">
        <v>12</v>
      </c>
      <c r="IA50" s="56">
        <v>29</v>
      </c>
      <c r="IB50" s="56">
        <v>93</v>
      </c>
      <c r="IC50" s="56">
        <v>44</v>
      </c>
      <c r="ID50" s="56">
        <v>74</v>
      </c>
      <c r="IE50" s="56">
        <v>99</v>
      </c>
      <c r="IF50" s="56">
        <v>126</v>
      </c>
      <c r="IG50" s="56">
        <v>84</v>
      </c>
      <c r="IH50" s="56">
        <v>24</v>
      </c>
      <c r="II50" s="56">
        <v>11</v>
      </c>
      <c r="IJ50" s="56">
        <v>25</v>
      </c>
      <c r="IK50" s="56">
        <v>13</v>
      </c>
      <c r="IL50" s="56">
        <v>41</v>
      </c>
      <c r="IM50" s="56">
        <v>41</v>
      </c>
      <c r="IN50" s="56">
        <v>35</v>
      </c>
      <c r="IO50" s="56">
        <v>40</v>
      </c>
      <c r="IP50" s="56">
        <v>2</v>
      </c>
      <c r="IQ50" s="56">
        <v>-2</v>
      </c>
      <c r="IR50" s="56">
        <v>1</v>
      </c>
      <c r="IS50" s="56">
        <v>3</v>
      </c>
      <c r="IT50" s="56">
        <v>-2</v>
      </c>
      <c r="IU50" s="56">
        <v>1</v>
      </c>
      <c r="IV50" s="56">
        <v>7</v>
      </c>
      <c r="IW50" s="56">
        <v>3</v>
      </c>
      <c r="IX50" s="56">
        <v>215</v>
      </c>
      <c r="IY50" s="56">
        <v>184</v>
      </c>
      <c r="IZ50" s="56">
        <v>266</v>
      </c>
      <c r="JA50" s="56">
        <v>329</v>
      </c>
      <c r="JB50" s="56">
        <v>413</v>
      </c>
      <c r="JC50" s="56">
        <v>431</v>
      </c>
      <c r="JD50" s="56">
        <v>429</v>
      </c>
      <c r="JE50" s="56">
        <v>355</v>
      </c>
      <c r="JF50" s="56">
        <v>-4</v>
      </c>
      <c r="JG50" s="56">
        <v>-5</v>
      </c>
      <c r="JH50" s="56">
        <v>-4</v>
      </c>
      <c r="JI50" s="56">
        <v>-14</v>
      </c>
      <c r="JJ50" s="56">
        <v>2</v>
      </c>
      <c r="JK50" s="56">
        <v>12</v>
      </c>
      <c r="JL50" s="56">
        <v>9</v>
      </c>
      <c r="JM50" s="56">
        <v>13</v>
      </c>
      <c r="JN50" s="56">
        <v>2</v>
      </c>
      <c r="JO50" s="56">
        <v>4</v>
      </c>
      <c r="JP50" s="56">
        <v>-1</v>
      </c>
      <c r="JQ50" s="56">
        <v>11</v>
      </c>
      <c r="JR50" s="56">
        <v>25</v>
      </c>
      <c r="JS50" s="56">
        <v>17</v>
      </c>
      <c r="JT50" s="56">
        <v>32</v>
      </c>
      <c r="JU50" s="56">
        <v>17</v>
      </c>
      <c r="JV50" s="56">
        <v>-9</v>
      </c>
      <c r="JW50" s="56">
        <v>-6</v>
      </c>
      <c r="JX50" s="56">
        <v>22</v>
      </c>
      <c r="JY50" s="56">
        <v>15</v>
      </c>
      <c r="JZ50" s="56">
        <v>18</v>
      </c>
      <c r="KA50" s="56">
        <v>37</v>
      </c>
      <c r="KB50" s="56">
        <v>44</v>
      </c>
      <c r="KC50" s="56">
        <v>32</v>
      </c>
      <c r="KD50" s="56">
        <v>-114</v>
      </c>
      <c r="KE50" s="56">
        <v>-64</v>
      </c>
      <c r="KF50" s="56">
        <v>-34</v>
      </c>
      <c r="KG50" s="56">
        <v>5</v>
      </c>
      <c r="KH50" s="56">
        <v>2</v>
      </c>
      <c r="KI50" s="56">
        <v>22</v>
      </c>
      <c r="KJ50" s="56">
        <v>24</v>
      </c>
      <c r="KK50" s="56">
        <v>3</v>
      </c>
      <c r="KL50" s="56">
        <v>9</v>
      </c>
      <c r="KM50" s="56">
        <v>10</v>
      </c>
      <c r="KN50" s="56">
        <v>51</v>
      </c>
      <c r="KO50" s="56">
        <v>22</v>
      </c>
      <c r="KP50" s="56">
        <v>107</v>
      </c>
      <c r="KQ50" s="56">
        <v>71</v>
      </c>
      <c r="KR50" s="56">
        <v>130</v>
      </c>
      <c r="KS50" s="56">
        <v>62</v>
      </c>
      <c r="KT50" s="56">
        <v>6</v>
      </c>
      <c r="KU50" s="56">
        <v>10</v>
      </c>
      <c r="KV50" s="56">
        <v>10</v>
      </c>
      <c r="KW50" s="56">
        <v>22</v>
      </c>
      <c r="KX50" s="56">
        <v>46</v>
      </c>
      <c r="KY50" s="56">
        <v>14</v>
      </c>
      <c r="KZ50" s="56">
        <v>36</v>
      </c>
      <c r="LA50" s="56">
        <v>10</v>
      </c>
      <c r="LB50" s="56">
        <v>20</v>
      </c>
      <c r="LC50" s="56">
        <v>15</v>
      </c>
      <c r="LD50" s="56">
        <v>19</v>
      </c>
      <c r="LE50" s="56">
        <v>30</v>
      </c>
      <c r="LF50" s="56">
        <v>35</v>
      </c>
      <c r="LG50" s="56">
        <v>27</v>
      </c>
      <c r="LH50" s="56">
        <v>38</v>
      </c>
      <c r="LI50" s="56">
        <v>24</v>
      </c>
      <c r="LJ50" s="56">
        <v>4</v>
      </c>
      <c r="LK50" s="56">
        <v>2</v>
      </c>
      <c r="LL50" s="56">
        <v>5</v>
      </c>
      <c r="LM50" s="56">
        <v>14</v>
      </c>
      <c r="LN50" s="56">
        <v>19</v>
      </c>
      <c r="LO50" s="56">
        <v>16</v>
      </c>
      <c r="LP50" s="56">
        <v>21</v>
      </c>
      <c r="LQ50" s="56">
        <v>4</v>
      </c>
      <c r="LR50" s="56">
        <v>10</v>
      </c>
      <c r="LS50" s="56">
        <v>-5</v>
      </c>
      <c r="LT50" s="56">
        <v>1</v>
      </c>
      <c r="LU50" s="56">
        <v>5</v>
      </c>
      <c r="LV50" s="56">
        <v>6</v>
      </c>
      <c r="LW50" s="56">
        <v>13</v>
      </c>
      <c r="LX50" s="56">
        <v>6</v>
      </c>
      <c r="LY50" s="56">
        <v>2</v>
      </c>
      <c r="LZ50" s="56">
        <v>32</v>
      </c>
      <c r="MA50" s="56">
        <v>4</v>
      </c>
      <c r="MB50" s="56">
        <v>27</v>
      </c>
      <c r="MC50" s="56">
        <v>36</v>
      </c>
      <c r="MD50" s="56">
        <v>67</v>
      </c>
      <c r="ME50" s="56">
        <v>96</v>
      </c>
      <c r="MF50" s="56">
        <v>91</v>
      </c>
      <c r="MG50" s="56">
        <v>28</v>
      </c>
      <c r="MH50" s="56">
        <v>17</v>
      </c>
      <c r="MI50" s="56">
        <v>4</v>
      </c>
      <c r="MJ50" s="56">
        <v>26</v>
      </c>
      <c r="MK50" s="56">
        <v>38</v>
      </c>
      <c r="ML50" s="56">
        <v>46</v>
      </c>
      <c r="MM50" s="56">
        <v>49</v>
      </c>
      <c r="MN50" s="56">
        <v>43</v>
      </c>
      <c r="MO50" s="56">
        <v>22</v>
      </c>
      <c r="MP50" s="56">
        <v>13</v>
      </c>
      <c r="MQ50" s="56">
        <v>15</v>
      </c>
      <c r="MR50" s="56">
        <v>37</v>
      </c>
      <c r="MS50" s="56">
        <v>50</v>
      </c>
      <c r="MT50" s="56">
        <v>60</v>
      </c>
      <c r="MU50" s="56">
        <v>48</v>
      </c>
      <c r="MV50" s="56">
        <v>84</v>
      </c>
      <c r="MW50" s="56">
        <v>55</v>
      </c>
      <c r="MX50" s="56">
        <v>-1</v>
      </c>
      <c r="MY50" s="56">
        <v>4</v>
      </c>
      <c r="MZ50" s="56">
        <v>0</v>
      </c>
      <c r="NA50" s="56">
        <v>-3</v>
      </c>
      <c r="NB50" s="56">
        <v>13</v>
      </c>
      <c r="NC50" s="56">
        <v>16</v>
      </c>
      <c r="ND50" s="56">
        <v>-2</v>
      </c>
      <c r="NE50" s="56">
        <v>2</v>
      </c>
      <c r="NF50" s="56">
        <v>13</v>
      </c>
      <c r="NG50" s="56">
        <v>4</v>
      </c>
      <c r="NH50" s="56">
        <v>32</v>
      </c>
      <c r="NI50" s="56">
        <v>33</v>
      </c>
      <c r="NJ50" s="56">
        <v>44</v>
      </c>
      <c r="NK50" s="56">
        <v>55</v>
      </c>
      <c r="NL50" s="56">
        <v>62</v>
      </c>
      <c r="NM50" s="56">
        <v>40</v>
      </c>
      <c r="NN50" s="56">
        <v>16</v>
      </c>
      <c r="NO50" s="56">
        <v>12</v>
      </c>
      <c r="NP50" s="56">
        <v>23</v>
      </c>
      <c r="NQ50" s="56">
        <v>-1</v>
      </c>
      <c r="NR50" s="56">
        <v>27</v>
      </c>
      <c r="NS50" s="56">
        <v>29</v>
      </c>
      <c r="NT50" s="56">
        <v>33</v>
      </c>
      <c r="NU50" s="56">
        <v>13</v>
      </c>
      <c r="NV50" s="56">
        <v>9</v>
      </c>
      <c r="NW50" s="56">
        <v>4</v>
      </c>
      <c r="NX50" s="56">
        <v>7</v>
      </c>
      <c r="NY50" s="56">
        <v>22</v>
      </c>
      <c r="NZ50" s="56">
        <v>44</v>
      </c>
      <c r="OA50" s="56">
        <v>24</v>
      </c>
      <c r="OB50" s="56">
        <v>27</v>
      </c>
      <c r="OC50" s="56">
        <v>16</v>
      </c>
      <c r="OD50" s="56">
        <v>-8</v>
      </c>
      <c r="OE50" s="56">
        <v>7</v>
      </c>
      <c r="OF50" s="56">
        <v>9</v>
      </c>
      <c r="OG50" s="56">
        <v>10</v>
      </c>
      <c r="OH50" s="56">
        <v>29</v>
      </c>
      <c r="OI50" s="56">
        <v>27</v>
      </c>
      <c r="OJ50" s="56">
        <v>28</v>
      </c>
      <c r="OK50" s="56">
        <v>45</v>
      </c>
      <c r="OL50" s="56">
        <v>6</v>
      </c>
      <c r="OM50" s="56">
        <v>14</v>
      </c>
      <c r="ON50" s="56">
        <v>40</v>
      </c>
      <c r="OO50" s="56">
        <v>31</v>
      </c>
      <c r="OP50" s="56">
        <v>61</v>
      </c>
      <c r="OQ50" s="56">
        <v>67</v>
      </c>
      <c r="OR50" s="56">
        <v>55</v>
      </c>
      <c r="OS50" s="56">
        <v>36</v>
      </c>
      <c r="OT50" s="56">
        <v>-4</v>
      </c>
      <c r="OU50" s="56">
        <v>-5</v>
      </c>
      <c r="OV50" s="56">
        <v>34</v>
      </c>
      <c r="OW50" s="56">
        <v>48</v>
      </c>
      <c r="OX50" s="56">
        <v>115</v>
      </c>
      <c r="OY50" s="56">
        <v>106</v>
      </c>
      <c r="OZ50" s="56">
        <v>119</v>
      </c>
      <c r="PA50" s="56">
        <v>112</v>
      </c>
      <c r="PB50" s="56">
        <v>-6</v>
      </c>
      <c r="PC50" s="56">
        <v>1</v>
      </c>
      <c r="PD50" s="56">
        <v>4</v>
      </c>
      <c r="PE50" s="56">
        <v>4</v>
      </c>
      <c r="PF50" s="56">
        <v>57</v>
      </c>
      <c r="PG50" s="56">
        <v>49</v>
      </c>
      <c r="PH50" s="56">
        <v>32</v>
      </c>
      <c r="PI50" s="56">
        <v>9</v>
      </c>
      <c r="PJ50" s="56">
        <v>-10</v>
      </c>
      <c r="PK50" s="56">
        <v>-12</v>
      </c>
      <c r="PL50" s="56">
        <v>41</v>
      </c>
      <c r="PM50" s="56">
        <v>30</v>
      </c>
      <c r="PN50" s="56">
        <v>65</v>
      </c>
      <c r="PO50" s="56">
        <v>58</v>
      </c>
      <c r="PP50" s="56">
        <v>68</v>
      </c>
      <c r="PQ50" s="56">
        <v>45</v>
      </c>
      <c r="PR50" s="56">
        <v>1</v>
      </c>
      <c r="PS50" s="56">
        <v>-1</v>
      </c>
      <c r="PT50" s="56">
        <v>1</v>
      </c>
      <c r="PU50" s="56">
        <v>2</v>
      </c>
      <c r="PV50" s="56">
        <v>4</v>
      </c>
      <c r="PW50" s="56">
        <v>9</v>
      </c>
      <c r="PX50" s="56">
        <v>16</v>
      </c>
      <c r="PY50" s="56">
        <v>12</v>
      </c>
      <c r="PZ50" s="56">
        <v>-1</v>
      </c>
      <c r="QA50" s="56">
        <v>1</v>
      </c>
      <c r="QB50" s="56">
        <v>0</v>
      </c>
      <c r="QC50" s="56">
        <v>0</v>
      </c>
      <c r="QD50" s="56">
        <v>3</v>
      </c>
      <c r="QE50" s="56">
        <v>1</v>
      </c>
      <c r="QF50" s="56">
        <v>2</v>
      </c>
      <c r="QG50" s="56">
        <v>0</v>
      </c>
      <c r="QH50" s="56">
        <v>13</v>
      </c>
      <c r="QI50" s="56">
        <v>7</v>
      </c>
      <c r="QJ50" s="56">
        <v>16</v>
      </c>
      <c r="QK50" s="56">
        <v>15</v>
      </c>
      <c r="QL50" s="56">
        <v>32</v>
      </c>
      <c r="QM50" s="56">
        <v>36</v>
      </c>
      <c r="QN50" s="56">
        <v>41</v>
      </c>
      <c r="QO50" s="56">
        <v>12</v>
      </c>
      <c r="QP50" s="56">
        <v>5</v>
      </c>
      <c r="QQ50" s="56">
        <v>10</v>
      </c>
      <c r="QR50" s="56">
        <v>10</v>
      </c>
      <c r="QS50" s="56">
        <v>10</v>
      </c>
      <c r="QT50" s="56">
        <v>26</v>
      </c>
      <c r="QU50" s="56">
        <v>32</v>
      </c>
      <c r="QV50" s="56">
        <v>16</v>
      </c>
      <c r="QW50" s="56">
        <v>1</v>
      </c>
      <c r="QX50" s="56">
        <v>56</v>
      </c>
      <c r="QY50" s="56">
        <v>41</v>
      </c>
      <c r="QZ50" s="56">
        <v>-1</v>
      </c>
      <c r="RA50" s="56">
        <v>20</v>
      </c>
      <c r="RB50" s="56">
        <v>124</v>
      </c>
      <c r="RC50" s="56">
        <v>100</v>
      </c>
      <c r="RD50" s="56">
        <v>101</v>
      </c>
      <c r="RE50" s="56">
        <v>65</v>
      </c>
      <c r="RF50" s="56">
        <v>1</v>
      </c>
      <c r="RG50" s="56">
        <v>-1</v>
      </c>
      <c r="RH50" s="56">
        <v>0</v>
      </c>
      <c r="RI50" s="56">
        <v>0</v>
      </c>
      <c r="RJ50" s="56">
        <v>3</v>
      </c>
      <c r="RK50" s="56">
        <v>5</v>
      </c>
      <c r="RL50" s="56">
        <v>3</v>
      </c>
      <c r="RM50" s="56">
        <v>2</v>
      </c>
      <c r="RN50" s="56">
        <v>3</v>
      </c>
      <c r="RO50" s="56">
        <v>3</v>
      </c>
      <c r="RP50" s="56">
        <v>11</v>
      </c>
      <c r="RQ50" s="56">
        <v>1</v>
      </c>
      <c r="RR50" s="56">
        <v>8</v>
      </c>
      <c r="RS50" s="56">
        <v>5</v>
      </c>
      <c r="RT50" s="56">
        <v>2</v>
      </c>
      <c r="RU50" s="56">
        <v>0</v>
      </c>
      <c r="RV50" s="56">
        <v>-4</v>
      </c>
      <c r="RW50" s="56">
        <v>-5</v>
      </c>
      <c r="RX50" s="56">
        <v>-3</v>
      </c>
      <c r="RY50" s="56">
        <v>-2</v>
      </c>
      <c r="RZ50" s="56">
        <v>5</v>
      </c>
      <c r="SA50" s="56">
        <v>2</v>
      </c>
      <c r="SB50" s="56">
        <v>2</v>
      </c>
      <c r="SC50" s="56">
        <v>3</v>
      </c>
      <c r="SD50" s="56">
        <v>2</v>
      </c>
      <c r="SE50" s="56">
        <v>3</v>
      </c>
      <c r="SF50" s="56">
        <v>1</v>
      </c>
      <c r="SG50" s="56">
        <v>3</v>
      </c>
      <c r="SH50" s="56">
        <v>1</v>
      </c>
      <c r="SI50" s="56">
        <v>2</v>
      </c>
      <c r="SJ50" s="56">
        <v>2</v>
      </c>
      <c r="SK50" s="56">
        <v>3</v>
      </c>
      <c r="SL50" s="56">
        <v>0</v>
      </c>
      <c r="SM50" s="56">
        <v>-2</v>
      </c>
      <c r="SN50" s="56">
        <v>-5</v>
      </c>
      <c r="SO50" s="56">
        <v>-1</v>
      </c>
      <c r="SP50" s="56">
        <v>2</v>
      </c>
      <c r="SQ50" s="56">
        <v>0</v>
      </c>
      <c r="SR50" s="56">
        <v>4</v>
      </c>
      <c r="SS50" s="56">
        <v>1</v>
      </c>
      <c r="ST50" s="56">
        <v>-7</v>
      </c>
      <c r="SU50" s="56">
        <v>-3</v>
      </c>
      <c r="SV50" s="56">
        <v>4</v>
      </c>
      <c r="SW50" s="56">
        <v>-3</v>
      </c>
      <c r="SX50" s="56">
        <v>22</v>
      </c>
      <c r="SY50" s="56">
        <v>11</v>
      </c>
      <c r="SZ50" s="56">
        <v>13</v>
      </c>
      <c r="TA50" s="56">
        <v>1</v>
      </c>
      <c r="TB50" s="56">
        <v>-4</v>
      </c>
      <c r="TC50" s="56">
        <v>-10</v>
      </c>
      <c r="TD50" s="56">
        <v>3</v>
      </c>
      <c r="TE50" s="56">
        <v>-1</v>
      </c>
      <c r="TF50" s="56">
        <v>34</v>
      </c>
      <c r="TG50" s="56">
        <v>3</v>
      </c>
      <c r="TH50" s="56">
        <v>3</v>
      </c>
      <c r="TI50" s="56">
        <v>2</v>
      </c>
      <c r="TJ50" s="56">
        <v>-2</v>
      </c>
      <c r="TK50" s="56">
        <v>6</v>
      </c>
      <c r="TL50" s="56">
        <v>7</v>
      </c>
      <c r="TM50" s="56">
        <v>-1</v>
      </c>
      <c r="TN50" s="56">
        <v>2</v>
      </c>
      <c r="TO50" s="56">
        <v>1</v>
      </c>
      <c r="TP50" s="56">
        <v>13</v>
      </c>
      <c r="TQ50" s="56">
        <v>6</v>
      </c>
      <c r="TR50" s="56">
        <v>6</v>
      </c>
      <c r="TS50" s="56">
        <v>4</v>
      </c>
      <c r="TT50" s="56">
        <v>4</v>
      </c>
      <c r="TU50" s="56">
        <v>5</v>
      </c>
      <c r="TV50" s="56">
        <v>24</v>
      </c>
      <c r="TW50" s="56">
        <v>11</v>
      </c>
      <c r="TX50" s="56">
        <v>10</v>
      </c>
      <c r="TY50" s="56">
        <v>9</v>
      </c>
      <c r="TZ50" s="56">
        <v>12</v>
      </c>
      <c r="UA50" s="56">
        <v>25</v>
      </c>
      <c r="UB50" s="56">
        <v>28</v>
      </c>
      <c r="UC50" s="56">
        <v>26</v>
      </c>
      <c r="UD50" s="56">
        <v>49</v>
      </c>
      <c r="UE50" s="56">
        <v>35</v>
      </c>
      <c r="UF50" s="56">
        <v>24</v>
      </c>
      <c r="UG50" s="56">
        <v>12</v>
      </c>
      <c r="UH50" s="56">
        <v>7</v>
      </c>
      <c r="UI50" s="56">
        <v>6</v>
      </c>
      <c r="UJ50" s="56">
        <v>-1</v>
      </c>
      <c r="UK50" s="56">
        <v>2</v>
      </c>
      <c r="UL50" s="56">
        <v>5</v>
      </c>
      <c r="UM50" s="56">
        <v>2</v>
      </c>
      <c r="UN50" s="56">
        <v>1</v>
      </c>
      <c r="UO50" s="56">
        <v>3</v>
      </c>
      <c r="UP50" s="56">
        <v>53</v>
      </c>
      <c r="UQ50" s="56">
        <v>20</v>
      </c>
      <c r="UR50" s="56">
        <v>19</v>
      </c>
      <c r="US50" s="56">
        <v>74</v>
      </c>
      <c r="UT50" s="56">
        <v>101</v>
      </c>
      <c r="UU50" s="56">
        <v>116</v>
      </c>
      <c r="UV50" s="56">
        <v>128</v>
      </c>
      <c r="UW50" s="56">
        <v>25</v>
      </c>
      <c r="UX50" s="56">
        <v>0</v>
      </c>
      <c r="UY50" s="56">
        <v>1</v>
      </c>
      <c r="UZ50" s="56">
        <v>1</v>
      </c>
      <c r="VA50" s="56">
        <v>0</v>
      </c>
      <c r="VB50" s="56">
        <v>1</v>
      </c>
      <c r="VC50" s="56">
        <v>1</v>
      </c>
      <c r="VD50" s="56">
        <v>2</v>
      </c>
      <c r="VE50" s="56">
        <v>0</v>
      </c>
      <c r="VF50" s="56">
        <v>-4</v>
      </c>
      <c r="VG50" s="56">
        <v>3</v>
      </c>
      <c r="VH50" s="56">
        <v>4</v>
      </c>
      <c r="VI50" s="56">
        <v>13</v>
      </c>
      <c r="VJ50" s="56">
        <v>4</v>
      </c>
      <c r="VK50" s="56">
        <v>2</v>
      </c>
      <c r="VL50" s="56">
        <v>7</v>
      </c>
      <c r="VM50" s="56">
        <v>2</v>
      </c>
      <c r="VN50">
        <v>-8</v>
      </c>
      <c r="VO50">
        <v>9</v>
      </c>
      <c r="VP50">
        <v>4</v>
      </c>
      <c r="VQ50">
        <v>4</v>
      </c>
      <c r="VR50">
        <v>12</v>
      </c>
      <c r="VS50">
        <v>14</v>
      </c>
      <c r="VT50">
        <v>2</v>
      </c>
      <c r="VU50">
        <v>2</v>
      </c>
      <c r="VV50" s="56">
        <v>-3</v>
      </c>
      <c r="VW50" s="56">
        <v>-3</v>
      </c>
      <c r="VX50" s="56">
        <v>-1</v>
      </c>
      <c r="VY50" s="56">
        <v>-1</v>
      </c>
      <c r="VZ50" s="56">
        <v>0</v>
      </c>
      <c r="WA50" s="56">
        <v>-1</v>
      </c>
      <c r="WB50" s="56">
        <v>1</v>
      </c>
      <c r="WC50" s="56">
        <v>-1</v>
      </c>
      <c r="WD50" s="56">
        <v>2</v>
      </c>
      <c r="WE50" s="56">
        <v>4</v>
      </c>
      <c r="WF50" s="56">
        <v>2</v>
      </c>
      <c r="WG50" s="56">
        <v>1</v>
      </c>
      <c r="WH50" s="56">
        <v>22</v>
      </c>
      <c r="WI50" s="56">
        <v>24</v>
      </c>
      <c r="WJ50" s="56">
        <v>15</v>
      </c>
      <c r="WK50" s="56">
        <v>10</v>
      </c>
      <c r="WL50" s="56">
        <v>8</v>
      </c>
      <c r="WM50" s="56">
        <v>-6</v>
      </c>
      <c r="WN50" s="56">
        <v>-3</v>
      </c>
      <c r="WO50" s="56">
        <v>11</v>
      </c>
      <c r="WP50" s="56">
        <v>4</v>
      </c>
      <c r="WQ50" s="56">
        <v>9</v>
      </c>
      <c r="WR50" s="56">
        <v>5</v>
      </c>
      <c r="WS50" s="56">
        <v>6</v>
      </c>
      <c r="WT50" s="56">
        <v>0</v>
      </c>
      <c r="WU50" s="56">
        <v>1</v>
      </c>
      <c r="WV50" s="56">
        <v>0</v>
      </c>
      <c r="WW50" s="56">
        <v>1</v>
      </c>
      <c r="WX50" s="56">
        <v>3</v>
      </c>
      <c r="WY50" s="56">
        <v>4</v>
      </c>
      <c r="WZ50" s="56">
        <v>0</v>
      </c>
      <c r="XA50" s="56">
        <v>1</v>
      </c>
    </row>
    <row r="51" spans="1:625">
      <c r="A51" t="s">
        <v>949</v>
      </c>
      <c r="B51" s="56">
        <v>-13</v>
      </c>
      <c r="C51" s="56">
        <v>15</v>
      </c>
      <c r="D51" s="56">
        <v>23</v>
      </c>
      <c r="E51" s="56">
        <v>35</v>
      </c>
      <c r="F51" s="56">
        <v>38</v>
      </c>
      <c r="G51" s="56">
        <v>45</v>
      </c>
      <c r="H51" s="56">
        <v>36</v>
      </c>
      <c r="I51" s="56">
        <v>16</v>
      </c>
      <c r="J51" s="56">
        <v>37</v>
      </c>
      <c r="K51" s="56">
        <v>51</v>
      </c>
      <c r="L51" s="56">
        <v>82</v>
      </c>
      <c r="M51" s="56">
        <v>105</v>
      </c>
      <c r="N51" s="56">
        <v>217</v>
      </c>
      <c r="O51" s="56">
        <v>169</v>
      </c>
      <c r="P51" s="56">
        <v>132</v>
      </c>
      <c r="Q51" s="56">
        <v>83</v>
      </c>
      <c r="R51" s="56">
        <v>-21</v>
      </c>
      <c r="S51" s="56">
        <v>-6</v>
      </c>
      <c r="T51" s="56">
        <v>6</v>
      </c>
      <c r="U51" s="56">
        <v>28</v>
      </c>
      <c r="V51" s="56">
        <v>51</v>
      </c>
      <c r="W51" s="56">
        <v>73</v>
      </c>
      <c r="X51" s="56">
        <v>79</v>
      </c>
      <c r="Y51" s="56">
        <v>76</v>
      </c>
      <c r="Z51" s="56">
        <v>-6</v>
      </c>
      <c r="AA51" s="56">
        <v>-3</v>
      </c>
      <c r="AB51" s="56">
        <v>4</v>
      </c>
      <c r="AC51" s="56">
        <v>7</v>
      </c>
      <c r="AD51" s="56">
        <v>24</v>
      </c>
      <c r="AE51" s="56">
        <v>30</v>
      </c>
      <c r="AF51" s="56">
        <v>10</v>
      </c>
      <c r="AG51" s="56">
        <v>-8</v>
      </c>
      <c r="AH51" s="56">
        <v>35</v>
      </c>
      <c r="AI51" s="56">
        <v>7</v>
      </c>
      <c r="AJ51" s="56">
        <v>23</v>
      </c>
      <c r="AK51" s="56">
        <v>6</v>
      </c>
      <c r="AL51" s="56">
        <v>76</v>
      </c>
      <c r="AM51" s="56">
        <v>85</v>
      </c>
      <c r="AN51" s="56">
        <v>79</v>
      </c>
      <c r="AO51" s="56">
        <v>36</v>
      </c>
      <c r="AP51" s="56">
        <v>-4</v>
      </c>
      <c r="AQ51" s="56">
        <v>-4</v>
      </c>
      <c r="AR51" s="56">
        <v>0</v>
      </c>
      <c r="AS51" s="56">
        <v>0</v>
      </c>
      <c r="AT51" s="56">
        <v>82</v>
      </c>
      <c r="AU51" s="56">
        <v>34</v>
      </c>
      <c r="AV51" s="56">
        <v>28</v>
      </c>
      <c r="AW51" s="56">
        <v>5</v>
      </c>
      <c r="AX51" s="56">
        <v>-5</v>
      </c>
      <c r="AY51" s="56">
        <v>2</v>
      </c>
      <c r="AZ51" s="56">
        <v>-1</v>
      </c>
      <c r="BA51" s="56">
        <v>5</v>
      </c>
      <c r="BB51" s="56">
        <v>0</v>
      </c>
      <c r="BC51" s="56">
        <v>1</v>
      </c>
      <c r="BD51" s="56">
        <v>0</v>
      </c>
      <c r="BE51" s="56">
        <v>0</v>
      </c>
      <c r="BF51" s="56">
        <v>-1</v>
      </c>
      <c r="BG51" s="56">
        <v>1</v>
      </c>
      <c r="BH51" s="56">
        <v>0</v>
      </c>
      <c r="BI51" s="56">
        <v>-1</v>
      </c>
      <c r="BJ51" s="56">
        <v>26</v>
      </c>
      <c r="BK51" s="56">
        <v>27</v>
      </c>
      <c r="BL51" s="56">
        <v>7</v>
      </c>
      <c r="BM51" s="56">
        <v>4</v>
      </c>
      <c r="BN51" s="56">
        <v>8</v>
      </c>
      <c r="BO51" s="56">
        <v>6</v>
      </c>
      <c r="BP51" s="56">
        <v>4</v>
      </c>
      <c r="BQ51" s="56">
        <v>57</v>
      </c>
      <c r="BR51" s="56">
        <v>51</v>
      </c>
      <c r="BS51" s="56">
        <v>12</v>
      </c>
      <c r="BT51" s="56">
        <v>34</v>
      </c>
      <c r="BU51" s="56">
        <v>16</v>
      </c>
      <c r="BV51" s="56">
        <v>65</v>
      </c>
      <c r="BW51" s="56">
        <v>43</v>
      </c>
      <c r="BX51" s="56">
        <v>68</v>
      </c>
      <c r="BY51" s="56">
        <v>56</v>
      </c>
      <c r="BZ51" s="56">
        <v>111</v>
      </c>
      <c r="CA51" s="56">
        <v>94</v>
      </c>
      <c r="CB51" s="56">
        <v>120</v>
      </c>
      <c r="CC51" s="56">
        <v>35</v>
      </c>
      <c r="CD51" s="56">
        <v>9</v>
      </c>
      <c r="CE51" s="56">
        <v>-6</v>
      </c>
      <c r="CF51" s="56">
        <v>17</v>
      </c>
      <c r="CG51" s="56">
        <v>5</v>
      </c>
      <c r="CH51" s="56">
        <v>46</v>
      </c>
      <c r="CI51" s="56">
        <v>35</v>
      </c>
      <c r="CJ51" s="56">
        <v>44</v>
      </c>
      <c r="CK51" s="56">
        <v>9</v>
      </c>
      <c r="CL51" s="56">
        <v>15</v>
      </c>
      <c r="CM51" s="56">
        <v>9</v>
      </c>
      <c r="CN51" s="56">
        <v>29</v>
      </c>
      <c r="CO51" s="56">
        <v>29</v>
      </c>
      <c r="CP51" s="56">
        <v>35</v>
      </c>
      <c r="CQ51" s="56">
        <v>37</v>
      </c>
      <c r="CR51" s="56">
        <v>46</v>
      </c>
      <c r="CS51" s="56">
        <v>41</v>
      </c>
      <c r="CT51" s="56">
        <v>-6</v>
      </c>
      <c r="CU51" s="56">
        <v>-3</v>
      </c>
      <c r="CV51" s="56">
        <v>-1</v>
      </c>
      <c r="CW51" s="56">
        <v>26</v>
      </c>
      <c r="CX51" s="56">
        <v>38</v>
      </c>
      <c r="CY51" s="56">
        <v>37</v>
      </c>
      <c r="CZ51" s="56">
        <v>50</v>
      </c>
      <c r="DA51" s="56">
        <v>26</v>
      </c>
      <c r="DB51" s="56">
        <v>6</v>
      </c>
      <c r="DC51" s="56">
        <v>0</v>
      </c>
      <c r="DD51" s="56">
        <v>6</v>
      </c>
      <c r="DE51" s="56">
        <v>2</v>
      </c>
      <c r="DF51" s="56">
        <v>9</v>
      </c>
      <c r="DG51" s="56">
        <v>14</v>
      </c>
      <c r="DH51" s="56">
        <v>15</v>
      </c>
      <c r="DI51" s="56">
        <v>6</v>
      </c>
      <c r="DJ51" s="56">
        <v>24</v>
      </c>
      <c r="DK51" s="56">
        <v>19</v>
      </c>
      <c r="DL51" s="56">
        <v>33</v>
      </c>
      <c r="DM51" s="56">
        <v>40</v>
      </c>
      <c r="DN51" s="56">
        <v>71</v>
      </c>
      <c r="DO51" s="56">
        <v>66</v>
      </c>
      <c r="DP51" s="56">
        <v>55</v>
      </c>
      <c r="DQ51" s="56">
        <v>31</v>
      </c>
      <c r="DR51" s="56">
        <v>15</v>
      </c>
      <c r="DS51" s="56">
        <v>-2</v>
      </c>
      <c r="DT51" s="56">
        <v>16</v>
      </c>
      <c r="DU51" s="56">
        <v>15</v>
      </c>
      <c r="DV51" s="56">
        <v>114</v>
      </c>
      <c r="DW51" s="56">
        <v>93</v>
      </c>
      <c r="DX51" s="56">
        <v>65</v>
      </c>
      <c r="DY51" s="56">
        <v>67</v>
      </c>
      <c r="DZ51" s="56">
        <v>8</v>
      </c>
      <c r="EA51" s="56">
        <v>6</v>
      </c>
      <c r="EB51" s="56">
        <v>12</v>
      </c>
      <c r="EC51" s="56">
        <v>14</v>
      </c>
      <c r="ED51" s="56">
        <v>33</v>
      </c>
      <c r="EE51" s="56">
        <v>57</v>
      </c>
      <c r="EF51" s="56">
        <v>39</v>
      </c>
      <c r="EG51" s="56">
        <v>15</v>
      </c>
      <c r="EH51" s="56">
        <v>-11</v>
      </c>
      <c r="EI51" s="56">
        <v>-14</v>
      </c>
      <c r="EJ51" s="56">
        <v>-1</v>
      </c>
      <c r="EK51" s="56">
        <v>11</v>
      </c>
      <c r="EL51" s="56">
        <v>27</v>
      </c>
      <c r="EM51" s="56">
        <v>43</v>
      </c>
      <c r="EN51" s="56">
        <v>22</v>
      </c>
      <c r="EO51" s="56">
        <v>4</v>
      </c>
      <c r="EP51" s="56">
        <v>2</v>
      </c>
      <c r="EQ51" s="56">
        <v>2</v>
      </c>
      <c r="ER51" s="56">
        <v>4</v>
      </c>
      <c r="ES51" s="56">
        <v>-1</v>
      </c>
      <c r="ET51" s="56">
        <v>1</v>
      </c>
      <c r="EU51" s="56">
        <v>2</v>
      </c>
      <c r="EV51" s="56">
        <v>-1</v>
      </c>
      <c r="EW51" s="56">
        <v>0</v>
      </c>
      <c r="EX51" s="56">
        <v>8</v>
      </c>
      <c r="EY51" s="56">
        <v>13</v>
      </c>
      <c r="EZ51" s="56">
        <v>13</v>
      </c>
      <c r="FA51" s="56">
        <v>27</v>
      </c>
      <c r="FB51" s="56">
        <v>36</v>
      </c>
      <c r="FC51" s="56">
        <v>48</v>
      </c>
      <c r="FD51" s="56">
        <v>53</v>
      </c>
      <c r="FE51" s="56">
        <v>26</v>
      </c>
      <c r="FF51" s="56">
        <v>22</v>
      </c>
      <c r="FG51" s="56">
        <v>22</v>
      </c>
      <c r="FH51" s="56">
        <v>38</v>
      </c>
      <c r="FI51" s="56">
        <v>28</v>
      </c>
      <c r="FJ51" s="56">
        <v>86</v>
      </c>
      <c r="FK51" s="56">
        <v>92</v>
      </c>
      <c r="FL51" s="56">
        <v>82</v>
      </c>
      <c r="FM51" s="56">
        <v>53</v>
      </c>
      <c r="FN51" s="56">
        <v>19</v>
      </c>
      <c r="FO51" s="56">
        <v>22</v>
      </c>
      <c r="FP51" s="56">
        <v>40</v>
      </c>
      <c r="FQ51" s="56">
        <v>46</v>
      </c>
      <c r="FR51" s="56">
        <v>51</v>
      </c>
      <c r="FS51" s="56">
        <v>62</v>
      </c>
      <c r="FT51" s="56">
        <v>51</v>
      </c>
      <c r="FU51" s="56">
        <v>39</v>
      </c>
      <c r="FV51" s="56">
        <v>0</v>
      </c>
      <c r="FW51" s="56">
        <v>-2</v>
      </c>
      <c r="FX51" s="56">
        <v>-3</v>
      </c>
      <c r="FY51" s="56">
        <v>-2</v>
      </c>
      <c r="FZ51" s="56">
        <v>14</v>
      </c>
      <c r="GA51" s="56">
        <v>3</v>
      </c>
      <c r="GB51" s="56">
        <v>7</v>
      </c>
      <c r="GC51" s="56">
        <v>35</v>
      </c>
      <c r="GD51" s="56">
        <v>-3</v>
      </c>
      <c r="GE51" s="56">
        <v>28</v>
      </c>
      <c r="GF51" s="56">
        <v>58</v>
      </c>
      <c r="GG51" s="56">
        <v>37</v>
      </c>
      <c r="GH51" s="56">
        <v>170</v>
      </c>
      <c r="GI51" s="56">
        <v>115</v>
      </c>
      <c r="GJ51" s="56">
        <v>114</v>
      </c>
      <c r="GK51" s="56">
        <v>64</v>
      </c>
      <c r="GL51" s="56">
        <v>4</v>
      </c>
      <c r="GM51" s="56">
        <v>4</v>
      </c>
      <c r="GN51" s="56">
        <v>7</v>
      </c>
      <c r="GO51" s="56">
        <v>-2</v>
      </c>
      <c r="GP51" s="56">
        <v>2</v>
      </c>
      <c r="GQ51" s="56">
        <v>5</v>
      </c>
      <c r="GR51" s="56">
        <v>7</v>
      </c>
      <c r="GS51" s="56">
        <v>7</v>
      </c>
      <c r="GT51" s="56">
        <v>5</v>
      </c>
      <c r="GU51" s="56">
        <v>6</v>
      </c>
      <c r="GV51" s="56">
        <v>4</v>
      </c>
      <c r="GW51" s="56">
        <v>3</v>
      </c>
      <c r="GX51" s="56">
        <v>17</v>
      </c>
      <c r="GY51" s="56">
        <v>9</v>
      </c>
      <c r="GZ51" s="56">
        <v>7</v>
      </c>
      <c r="HA51" s="56">
        <v>2</v>
      </c>
      <c r="HB51" s="56">
        <v>6</v>
      </c>
      <c r="HC51" s="56">
        <v>24</v>
      </c>
      <c r="HD51" s="56">
        <v>58</v>
      </c>
      <c r="HE51" s="56">
        <v>73</v>
      </c>
      <c r="HF51" s="56">
        <v>93</v>
      </c>
      <c r="HG51" s="56">
        <v>88</v>
      </c>
      <c r="HH51" s="56">
        <v>116</v>
      </c>
      <c r="HI51" s="56">
        <v>73</v>
      </c>
      <c r="HJ51" s="56">
        <v>0</v>
      </c>
      <c r="HK51" s="56">
        <v>-1</v>
      </c>
      <c r="HL51" s="56">
        <v>4</v>
      </c>
      <c r="HM51" s="56">
        <v>6</v>
      </c>
      <c r="HN51" s="56">
        <v>14</v>
      </c>
      <c r="HO51" s="56">
        <v>20</v>
      </c>
      <c r="HP51" s="56">
        <v>22</v>
      </c>
      <c r="HQ51" s="56">
        <v>14</v>
      </c>
      <c r="HR51" s="56">
        <v>1</v>
      </c>
      <c r="HS51" s="56">
        <v>5</v>
      </c>
      <c r="HT51" s="56">
        <v>16</v>
      </c>
      <c r="HU51" s="56">
        <v>17</v>
      </c>
      <c r="HV51" s="56">
        <v>40</v>
      </c>
      <c r="HW51" s="56">
        <v>41</v>
      </c>
      <c r="HX51" s="56">
        <v>44</v>
      </c>
      <c r="HY51" s="56">
        <v>22</v>
      </c>
      <c r="HZ51" s="56">
        <v>-4</v>
      </c>
      <c r="IA51" s="56">
        <v>27</v>
      </c>
      <c r="IB51" s="56">
        <v>63</v>
      </c>
      <c r="IC51" s="56">
        <v>74</v>
      </c>
      <c r="ID51" s="56">
        <v>92</v>
      </c>
      <c r="IE51" s="56">
        <v>116</v>
      </c>
      <c r="IF51" s="56">
        <v>118</v>
      </c>
      <c r="IG51" s="56">
        <v>78</v>
      </c>
      <c r="IH51" s="56">
        <v>27</v>
      </c>
      <c r="II51" s="56">
        <v>8</v>
      </c>
      <c r="IJ51" s="56">
        <v>12</v>
      </c>
      <c r="IK51" s="56">
        <v>16</v>
      </c>
      <c r="IL51" s="56">
        <v>38</v>
      </c>
      <c r="IM51" s="56">
        <v>34</v>
      </c>
      <c r="IN51" s="56">
        <v>27</v>
      </c>
      <c r="IO51" s="56">
        <v>32</v>
      </c>
      <c r="IP51" s="56">
        <v>8</v>
      </c>
      <c r="IQ51" s="56">
        <v>1</v>
      </c>
      <c r="IR51" s="56">
        <v>4</v>
      </c>
      <c r="IS51" s="56">
        <v>-1</v>
      </c>
      <c r="IT51" s="56">
        <v>2</v>
      </c>
      <c r="IU51" s="56">
        <v>3</v>
      </c>
      <c r="IV51" s="56">
        <v>4</v>
      </c>
      <c r="IW51" s="56">
        <v>8</v>
      </c>
      <c r="IX51" s="56">
        <v>179</v>
      </c>
      <c r="IY51" s="56">
        <v>177</v>
      </c>
      <c r="IZ51" s="56">
        <v>283</v>
      </c>
      <c r="JA51" s="56">
        <v>360</v>
      </c>
      <c r="JB51" s="56">
        <v>484</v>
      </c>
      <c r="JC51" s="56">
        <v>416</v>
      </c>
      <c r="JD51" s="56">
        <v>411</v>
      </c>
      <c r="JE51" s="56">
        <v>321</v>
      </c>
      <c r="JF51" s="56">
        <v>-1</v>
      </c>
      <c r="JG51" s="56">
        <v>6</v>
      </c>
      <c r="JH51" s="56">
        <v>-6</v>
      </c>
      <c r="JI51" s="56">
        <v>-18</v>
      </c>
      <c r="JJ51" s="56">
        <v>0</v>
      </c>
      <c r="JK51" s="56">
        <v>-5</v>
      </c>
      <c r="JL51" s="56">
        <v>14</v>
      </c>
      <c r="JM51" s="56">
        <v>8</v>
      </c>
      <c r="JN51" s="56">
        <v>6</v>
      </c>
      <c r="JO51" s="56">
        <v>2</v>
      </c>
      <c r="JP51" s="56">
        <v>11</v>
      </c>
      <c r="JQ51" s="56">
        <v>10</v>
      </c>
      <c r="JR51" s="56">
        <v>37</v>
      </c>
      <c r="JS51" s="56">
        <v>23</v>
      </c>
      <c r="JT51" s="56">
        <v>28</v>
      </c>
      <c r="JU51" s="56">
        <v>17</v>
      </c>
      <c r="JV51" s="56">
        <v>-14</v>
      </c>
      <c r="JW51" s="56">
        <v>4</v>
      </c>
      <c r="JX51" s="56">
        <v>20</v>
      </c>
      <c r="JY51" s="56">
        <v>33</v>
      </c>
      <c r="JZ51" s="56">
        <v>31</v>
      </c>
      <c r="KA51" s="56">
        <v>36</v>
      </c>
      <c r="KB51" s="56">
        <v>66</v>
      </c>
      <c r="KC51" s="56">
        <v>22</v>
      </c>
      <c r="KD51" s="56">
        <v>-74</v>
      </c>
      <c r="KE51" s="56">
        <v>-42</v>
      </c>
      <c r="KF51" s="56">
        <v>-15</v>
      </c>
      <c r="KG51" s="56">
        <v>3</v>
      </c>
      <c r="KH51" s="56">
        <v>13</v>
      </c>
      <c r="KI51" s="56">
        <v>52</v>
      </c>
      <c r="KJ51" s="56">
        <v>31</v>
      </c>
      <c r="KK51" s="56">
        <v>6</v>
      </c>
      <c r="KL51" s="56">
        <v>9</v>
      </c>
      <c r="KM51" s="56">
        <v>8</v>
      </c>
      <c r="KN51" s="56">
        <v>60</v>
      </c>
      <c r="KO51" s="56">
        <v>52</v>
      </c>
      <c r="KP51" s="56">
        <v>79</v>
      </c>
      <c r="KQ51" s="56">
        <v>56</v>
      </c>
      <c r="KR51" s="56">
        <v>133</v>
      </c>
      <c r="KS51" s="56">
        <v>62</v>
      </c>
      <c r="KT51" s="56">
        <v>6</v>
      </c>
      <c r="KU51" s="56">
        <v>10</v>
      </c>
      <c r="KV51" s="56">
        <v>15</v>
      </c>
      <c r="KW51" s="56">
        <v>17</v>
      </c>
      <c r="KX51" s="56">
        <v>46</v>
      </c>
      <c r="KY51" s="56">
        <v>20</v>
      </c>
      <c r="KZ51" s="56">
        <v>29</v>
      </c>
      <c r="LA51" s="56">
        <v>13</v>
      </c>
      <c r="LB51" s="56">
        <v>18</v>
      </c>
      <c r="LC51" s="56">
        <v>18</v>
      </c>
      <c r="LD51" s="56">
        <v>21</v>
      </c>
      <c r="LE51" s="56">
        <v>18</v>
      </c>
      <c r="LF51" s="56">
        <v>38</v>
      </c>
      <c r="LG51" s="56">
        <v>40</v>
      </c>
      <c r="LH51" s="56">
        <v>39</v>
      </c>
      <c r="LI51" s="56">
        <v>35</v>
      </c>
      <c r="LJ51" s="56">
        <v>6</v>
      </c>
      <c r="LK51" s="56">
        <v>-4</v>
      </c>
      <c r="LL51" s="56">
        <v>11</v>
      </c>
      <c r="LM51" s="56">
        <v>11</v>
      </c>
      <c r="LN51" s="56">
        <v>25</v>
      </c>
      <c r="LO51" s="56">
        <v>19</v>
      </c>
      <c r="LP51" s="56">
        <v>16</v>
      </c>
      <c r="LQ51" s="56">
        <v>0</v>
      </c>
      <c r="LR51" s="56">
        <v>3</v>
      </c>
      <c r="LS51" s="56">
        <v>4</v>
      </c>
      <c r="LT51" s="56">
        <v>-3</v>
      </c>
      <c r="LU51" s="56">
        <v>5</v>
      </c>
      <c r="LV51" s="56">
        <v>15</v>
      </c>
      <c r="LW51" s="56">
        <v>9</v>
      </c>
      <c r="LX51" s="56">
        <v>16</v>
      </c>
      <c r="LY51" s="56">
        <v>2</v>
      </c>
      <c r="LZ51" s="56">
        <v>30</v>
      </c>
      <c r="MA51" s="56">
        <v>3</v>
      </c>
      <c r="MB51" s="56">
        <v>-5</v>
      </c>
      <c r="MC51" s="56">
        <v>40</v>
      </c>
      <c r="MD51" s="56">
        <v>86</v>
      </c>
      <c r="ME51" s="56">
        <v>102</v>
      </c>
      <c r="MF51" s="56">
        <v>76</v>
      </c>
      <c r="MG51" s="56">
        <v>44</v>
      </c>
      <c r="MH51" s="56">
        <v>14</v>
      </c>
      <c r="MI51" s="56">
        <v>19</v>
      </c>
      <c r="MJ51" s="56">
        <v>26</v>
      </c>
      <c r="MK51" s="56">
        <v>42</v>
      </c>
      <c r="ML51" s="56">
        <v>56</v>
      </c>
      <c r="MM51" s="56">
        <v>55</v>
      </c>
      <c r="MN51" s="56">
        <v>51</v>
      </c>
      <c r="MO51" s="56">
        <v>17</v>
      </c>
      <c r="MP51" s="56">
        <v>35</v>
      </c>
      <c r="MQ51" s="56">
        <v>31</v>
      </c>
      <c r="MR51" s="56">
        <v>50</v>
      </c>
      <c r="MS51" s="56">
        <v>56</v>
      </c>
      <c r="MT51" s="56">
        <v>74</v>
      </c>
      <c r="MU51" s="56">
        <v>51</v>
      </c>
      <c r="MV51" s="56">
        <v>91</v>
      </c>
      <c r="MW51" s="56">
        <v>42</v>
      </c>
      <c r="MX51" s="56">
        <v>4</v>
      </c>
      <c r="MY51" s="56">
        <v>4</v>
      </c>
      <c r="MZ51" s="56">
        <v>2</v>
      </c>
      <c r="NA51" s="56">
        <v>12</v>
      </c>
      <c r="NB51" s="56">
        <v>11</v>
      </c>
      <c r="NC51" s="56">
        <v>16</v>
      </c>
      <c r="ND51" s="56">
        <v>6</v>
      </c>
      <c r="NE51" s="56">
        <v>3</v>
      </c>
      <c r="NF51" s="56">
        <v>10</v>
      </c>
      <c r="NG51" s="56">
        <v>13</v>
      </c>
      <c r="NH51" s="56">
        <v>48</v>
      </c>
      <c r="NI51" s="56">
        <v>36</v>
      </c>
      <c r="NJ51" s="56">
        <v>53</v>
      </c>
      <c r="NK51" s="56">
        <v>90</v>
      </c>
      <c r="NL51" s="56">
        <v>59</v>
      </c>
      <c r="NM51" s="56">
        <v>31</v>
      </c>
      <c r="NN51" s="56">
        <v>4</v>
      </c>
      <c r="NO51" s="56">
        <v>3</v>
      </c>
      <c r="NP51" s="56">
        <v>24</v>
      </c>
      <c r="NQ51" s="56">
        <v>13</v>
      </c>
      <c r="NR51" s="56">
        <v>22</v>
      </c>
      <c r="NS51" s="56">
        <v>24</v>
      </c>
      <c r="NT51" s="56">
        <v>24</v>
      </c>
      <c r="NU51" s="56">
        <v>11</v>
      </c>
      <c r="NV51" s="56">
        <v>3</v>
      </c>
      <c r="NW51" s="56">
        <v>9</v>
      </c>
      <c r="NX51" s="56">
        <v>4</v>
      </c>
      <c r="NY51" s="56">
        <v>7</v>
      </c>
      <c r="NZ51" s="56">
        <v>23</v>
      </c>
      <c r="OA51" s="56">
        <v>38</v>
      </c>
      <c r="OB51" s="56">
        <v>29</v>
      </c>
      <c r="OC51" s="56">
        <v>23</v>
      </c>
      <c r="OD51" s="56">
        <v>-5</v>
      </c>
      <c r="OE51" s="56">
        <v>9</v>
      </c>
      <c r="OF51" s="56">
        <v>5</v>
      </c>
      <c r="OG51" s="56">
        <v>20</v>
      </c>
      <c r="OH51" s="56">
        <v>29</v>
      </c>
      <c r="OI51" s="56">
        <v>23</v>
      </c>
      <c r="OJ51" s="56">
        <v>31</v>
      </c>
      <c r="OK51" s="56">
        <v>23</v>
      </c>
      <c r="OL51" s="56">
        <v>10</v>
      </c>
      <c r="OM51" s="56">
        <v>12</v>
      </c>
      <c r="ON51" s="56">
        <v>29</v>
      </c>
      <c r="OO51" s="56">
        <v>22</v>
      </c>
      <c r="OP51" s="56">
        <v>80</v>
      </c>
      <c r="OQ51" s="56">
        <v>68</v>
      </c>
      <c r="OR51" s="56">
        <v>68</v>
      </c>
      <c r="OS51" s="56">
        <v>23</v>
      </c>
      <c r="OT51" s="56">
        <v>23</v>
      </c>
      <c r="OU51" s="56">
        <v>-17</v>
      </c>
      <c r="OV51" s="56">
        <v>35</v>
      </c>
      <c r="OW51" s="56">
        <v>45</v>
      </c>
      <c r="OX51" s="56">
        <v>101</v>
      </c>
      <c r="OY51" s="56">
        <v>120</v>
      </c>
      <c r="OZ51" s="56">
        <v>124</v>
      </c>
      <c r="PA51" s="56">
        <v>129</v>
      </c>
      <c r="PB51" s="56">
        <v>-1</v>
      </c>
      <c r="PC51" s="56">
        <v>-3</v>
      </c>
      <c r="PD51" s="56">
        <v>4</v>
      </c>
      <c r="PE51" s="56">
        <v>10</v>
      </c>
      <c r="PF51" s="56">
        <v>66</v>
      </c>
      <c r="PG51" s="56">
        <v>51</v>
      </c>
      <c r="PH51" s="56">
        <v>33</v>
      </c>
      <c r="PI51" s="56">
        <v>15</v>
      </c>
      <c r="PJ51" s="56">
        <v>9</v>
      </c>
      <c r="PK51" s="56">
        <v>-4</v>
      </c>
      <c r="PL51" s="56">
        <v>39</v>
      </c>
      <c r="PM51" s="56">
        <v>26</v>
      </c>
      <c r="PN51" s="56">
        <v>70</v>
      </c>
      <c r="PO51" s="56">
        <v>63</v>
      </c>
      <c r="PP51" s="56">
        <v>55</v>
      </c>
      <c r="PQ51" s="56">
        <v>53</v>
      </c>
      <c r="PR51" s="56">
        <v>-2</v>
      </c>
      <c r="PS51" s="56">
        <v>3</v>
      </c>
      <c r="PT51" s="56">
        <v>-1</v>
      </c>
      <c r="PU51" s="56">
        <v>-1</v>
      </c>
      <c r="PV51" s="56">
        <v>6</v>
      </c>
      <c r="PW51" s="56">
        <v>15</v>
      </c>
      <c r="PX51" s="56">
        <v>14</v>
      </c>
      <c r="PY51" s="56">
        <v>6</v>
      </c>
      <c r="PZ51" s="56">
        <v>2</v>
      </c>
      <c r="QA51" s="56">
        <v>-1</v>
      </c>
      <c r="QB51" s="56">
        <v>0</v>
      </c>
      <c r="QC51" s="56">
        <v>0</v>
      </c>
      <c r="QD51" s="56">
        <v>-2</v>
      </c>
      <c r="QE51" s="56">
        <v>1</v>
      </c>
      <c r="QF51" s="56">
        <v>-1</v>
      </c>
      <c r="QG51" s="56">
        <v>0</v>
      </c>
      <c r="QH51" s="56">
        <v>7</v>
      </c>
      <c r="QI51" s="56">
        <v>9</v>
      </c>
      <c r="QJ51" s="56">
        <v>4</v>
      </c>
      <c r="QK51" s="56">
        <v>17</v>
      </c>
      <c r="QL51" s="56">
        <v>34</v>
      </c>
      <c r="QM51" s="56">
        <v>35</v>
      </c>
      <c r="QN51" s="56">
        <v>32</v>
      </c>
      <c r="QO51" s="56">
        <v>19</v>
      </c>
      <c r="QP51" s="56">
        <v>-1</v>
      </c>
      <c r="QQ51" s="56">
        <v>7</v>
      </c>
      <c r="QR51" s="56">
        <v>7</v>
      </c>
      <c r="QS51" s="56">
        <v>7</v>
      </c>
      <c r="QT51" s="56">
        <v>19</v>
      </c>
      <c r="QU51" s="56">
        <v>10</v>
      </c>
      <c r="QV51" s="56">
        <v>12</v>
      </c>
      <c r="QW51" s="56">
        <v>8</v>
      </c>
      <c r="QX51" s="56">
        <v>52</v>
      </c>
      <c r="QY51" s="56">
        <v>11</v>
      </c>
      <c r="QZ51" s="56">
        <v>3</v>
      </c>
      <c r="RA51" s="56">
        <v>26</v>
      </c>
      <c r="RB51" s="56">
        <v>123</v>
      </c>
      <c r="RC51" s="56">
        <v>116</v>
      </c>
      <c r="RD51" s="56">
        <v>88</v>
      </c>
      <c r="RE51" s="56">
        <v>62</v>
      </c>
      <c r="RF51" s="56">
        <v>-1</v>
      </c>
      <c r="RG51" s="56">
        <v>-3</v>
      </c>
      <c r="RH51" s="56">
        <v>-1</v>
      </c>
      <c r="RI51" s="56">
        <v>2</v>
      </c>
      <c r="RJ51" s="56">
        <v>-1</v>
      </c>
      <c r="RK51" s="56">
        <v>2</v>
      </c>
      <c r="RL51" s="56">
        <v>3</v>
      </c>
      <c r="RM51" s="56">
        <v>3</v>
      </c>
      <c r="RN51" s="56">
        <v>9</v>
      </c>
      <c r="RO51" s="56">
        <v>2</v>
      </c>
      <c r="RP51" s="56">
        <v>1</v>
      </c>
      <c r="RQ51" s="56">
        <v>-1</v>
      </c>
      <c r="RR51" s="56">
        <v>6</v>
      </c>
      <c r="RS51" s="56">
        <v>6</v>
      </c>
      <c r="RT51" s="56">
        <v>5</v>
      </c>
      <c r="RU51" s="56">
        <v>4</v>
      </c>
      <c r="RV51" s="56">
        <v>-9</v>
      </c>
      <c r="RW51" s="56">
        <v>-5</v>
      </c>
      <c r="RX51" s="56">
        <v>3</v>
      </c>
      <c r="RY51" s="56">
        <v>3</v>
      </c>
      <c r="RZ51" s="56">
        <v>1</v>
      </c>
      <c r="SA51" s="56">
        <v>6</v>
      </c>
      <c r="SB51" s="56">
        <v>3</v>
      </c>
      <c r="SC51" s="56">
        <v>2</v>
      </c>
      <c r="SD51" s="56">
        <v>2</v>
      </c>
      <c r="SE51" s="56">
        <v>3</v>
      </c>
      <c r="SF51" s="56">
        <v>1</v>
      </c>
      <c r="SG51" s="56">
        <v>2</v>
      </c>
      <c r="SH51" s="56">
        <v>1</v>
      </c>
      <c r="SI51" s="56">
        <v>9</v>
      </c>
      <c r="SJ51" s="56">
        <v>2</v>
      </c>
      <c r="SK51" s="56">
        <v>2</v>
      </c>
      <c r="SL51" s="56">
        <v>0</v>
      </c>
      <c r="SM51" s="56">
        <v>-3</v>
      </c>
      <c r="SN51" s="56">
        <v>-2</v>
      </c>
      <c r="SO51" s="56">
        <v>1</v>
      </c>
      <c r="SP51" s="56">
        <v>-1</v>
      </c>
      <c r="SQ51" s="56">
        <v>1</v>
      </c>
      <c r="SR51" s="56">
        <v>5</v>
      </c>
      <c r="SS51" s="56">
        <v>1</v>
      </c>
      <c r="ST51" s="56">
        <v>-6</v>
      </c>
      <c r="SU51" s="56">
        <v>-9</v>
      </c>
      <c r="SV51" s="56">
        <v>2</v>
      </c>
      <c r="SW51" s="56">
        <v>8</v>
      </c>
      <c r="SX51" s="56">
        <v>22</v>
      </c>
      <c r="SY51" s="56">
        <v>5</v>
      </c>
      <c r="SZ51" s="56">
        <v>5</v>
      </c>
      <c r="TA51" s="56">
        <v>19</v>
      </c>
      <c r="TB51" s="56">
        <v>5</v>
      </c>
      <c r="TC51" s="56">
        <v>1</v>
      </c>
      <c r="TD51" s="56">
        <v>-8</v>
      </c>
      <c r="TE51" s="56">
        <v>-5</v>
      </c>
      <c r="TF51" s="56">
        <v>24</v>
      </c>
      <c r="TG51" s="56">
        <v>11</v>
      </c>
      <c r="TH51" s="56">
        <v>11</v>
      </c>
      <c r="TI51" s="56">
        <v>2</v>
      </c>
      <c r="TJ51" s="56">
        <v>4</v>
      </c>
      <c r="TK51" s="56">
        <v>5</v>
      </c>
      <c r="TL51" s="56">
        <v>2</v>
      </c>
      <c r="TM51" s="56">
        <v>0</v>
      </c>
      <c r="TN51" s="56">
        <v>6</v>
      </c>
      <c r="TO51" s="56">
        <v>5</v>
      </c>
      <c r="TP51" s="56">
        <v>8</v>
      </c>
      <c r="TQ51" s="56">
        <v>4</v>
      </c>
      <c r="TR51" s="56">
        <v>4</v>
      </c>
      <c r="TS51" s="56">
        <v>2</v>
      </c>
      <c r="TT51" s="56">
        <v>6</v>
      </c>
      <c r="TU51" s="56">
        <v>5</v>
      </c>
      <c r="TV51" s="56">
        <v>13</v>
      </c>
      <c r="TW51" s="56">
        <v>16</v>
      </c>
      <c r="TX51" s="56">
        <v>12</v>
      </c>
      <c r="TY51" s="56">
        <v>6</v>
      </c>
      <c r="TZ51" s="56">
        <v>18</v>
      </c>
      <c r="UA51" s="56">
        <v>22</v>
      </c>
      <c r="UB51" s="56">
        <v>15</v>
      </c>
      <c r="UC51" s="56">
        <v>25</v>
      </c>
      <c r="UD51" s="56">
        <v>53</v>
      </c>
      <c r="UE51" s="56">
        <v>36</v>
      </c>
      <c r="UF51" s="56">
        <v>13</v>
      </c>
      <c r="UG51" s="56">
        <v>15</v>
      </c>
      <c r="UH51" s="56">
        <v>1</v>
      </c>
      <c r="UI51" s="56">
        <v>-1</v>
      </c>
      <c r="UJ51" s="56">
        <v>2</v>
      </c>
      <c r="UK51" s="56">
        <v>2</v>
      </c>
      <c r="UL51" s="56">
        <v>1</v>
      </c>
      <c r="UM51" s="56">
        <v>1</v>
      </c>
      <c r="UN51" s="56">
        <v>0</v>
      </c>
      <c r="UO51" s="56">
        <v>1</v>
      </c>
      <c r="UP51" s="56">
        <v>41</v>
      </c>
      <c r="UQ51" s="56">
        <v>27</v>
      </c>
      <c r="UR51" s="56">
        <v>41</v>
      </c>
      <c r="US51" s="56">
        <v>81</v>
      </c>
      <c r="UT51" s="56">
        <v>129</v>
      </c>
      <c r="UU51" s="56">
        <v>106</v>
      </c>
      <c r="UV51" s="56">
        <v>125</v>
      </c>
      <c r="UW51" s="56">
        <v>22</v>
      </c>
      <c r="UX51" s="56">
        <v>0</v>
      </c>
      <c r="UY51" s="56">
        <v>0</v>
      </c>
      <c r="UZ51" s="56">
        <v>0</v>
      </c>
      <c r="VA51" s="56">
        <v>0</v>
      </c>
      <c r="VB51" s="56">
        <v>2</v>
      </c>
      <c r="VC51" s="56">
        <v>0</v>
      </c>
      <c r="VD51" s="56">
        <v>0</v>
      </c>
      <c r="VE51" s="56">
        <v>1</v>
      </c>
      <c r="VF51" s="56">
        <v>0</v>
      </c>
      <c r="VG51" s="56">
        <v>10</v>
      </c>
      <c r="VH51" s="56">
        <v>14</v>
      </c>
      <c r="VI51" s="56">
        <v>7</v>
      </c>
      <c r="VJ51" s="56">
        <v>8</v>
      </c>
      <c r="VK51" s="56">
        <v>10</v>
      </c>
      <c r="VL51" s="56">
        <v>5</v>
      </c>
      <c r="VM51" s="56">
        <v>1</v>
      </c>
      <c r="VN51">
        <v>-5</v>
      </c>
      <c r="VO51">
        <v>1</v>
      </c>
      <c r="VP51">
        <v>9</v>
      </c>
      <c r="VQ51">
        <v>1</v>
      </c>
      <c r="VR51">
        <v>16</v>
      </c>
      <c r="VS51">
        <v>13</v>
      </c>
      <c r="VT51">
        <v>6</v>
      </c>
      <c r="VU51">
        <v>0</v>
      </c>
      <c r="VV51" s="56">
        <v>-3</v>
      </c>
      <c r="VW51" s="56">
        <v>-3</v>
      </c>
      <c r="VX51" s="56">
        <v>1</v>
      </c>
      <c r="VY51" s="56">
        <v>-2</v>
      </c>
      <c r="VZ51" s="56">
        <v>-3</v>
      </c>
      <c r="WA51" s="56">
        <v>2</v>
      </c>
      <c r="WB51" s="56">
        <v>0</v>
      </c>
      <c r="WC51" s="56">
        <v>-2</v>
      </c>
      <c r="WD51" s="56">
        <v>0</v>
      </c>
      <c r="WE51" s="56">
        <v>2</v>
      </c>
      <c r="WF51" s="56">
        <v>4</v>
      </c>
      <c r="WG51" s="56">
        <v>4</v>
      </c>
      <c r="WH51" s="56">
        <v>9</v>
      </c>
      <c r="WI51" s="56">
        <v>18</v>
      </c>
      <c r="WJ51" s="56">
        <v>24</v>
      </c>
      <c r="WK51" s="56">
        <v>11</v>
      </c>
      <c r="WL51" s="56">
        <v>3</v>
      </c>
      <c r="WM51" s="56">
        <v>-2</v>
      </c>
      <c r="WN51" s="56">
        <v>6</v>
      </c>
      <c r="WO51" s="56">
        <v>1</v>
      </c>
      <c r="WP51" s="56">
        <v>1</v>
      </c>
      <c r="WQ51" s="56">
        <v>16</v>
      </c>
      <c r="WR51" s="56">
        <v>3</v>
      </c>
      <c r="WS51" s="56">
        <v>7</v>
      </c>
      <c r="WT51" s="56">
        <v>-1</v>
      </c>
      <c r="WU51" s="56">
        <v>-4</v>
      </c>
      <c r="WV51" s="56">
        <v>-2</v>
      </c>
      <c r="WW51" s="56">
        <v>1</v>
      </c>
      <c r="WX51" s="56">
        <v>0</v>
      </c>
      <c r="WY51" s="56">
        <v>-1</v>
      </c>
      <c r="WZ51" s="56">
        <v>-1</v>
      </c>
      <c r="XA51" s="56">
        <v>1</v>
      </c>
    </row>
    <row r="52" spans="1:625">
      <c r="A52" t="s">
        <v>950</v>
      </c>
      <c r="B52" s="56">
        <v>-32</v>
      </c>
      <c r="C52" s="56">
        <v>-19</v>
      </c>
      <c r="D52" s="56">
        <v>14</v>
      </c>
      <c r="E52" s="56">
        <v>32</v>
      </c>
      <c r="F52" s="56">
        <v>38</v>
      </c>
      <c r="G52" s="56">
        <v>42</v>
      </c>
      <c r="H52" s="56">
        <v>45</v>
      </c>
      <c r="I52" s="56">
        <v>19</v>
      </c>
      <c r="J52" s="56">
        <v>34</v>
      </c>
      <c r="K52" s="56">
        <v>31</v>
      </c>
      <c r="L52" s="56">
        <v>61</v>
      </c>
      <c r="M52" s="56">
        <v>96</v>
      </c>
      <c r="N52" s="56">
        <v>224</v>
      </c>
      <c r="O52" s="56">
        <v>191</v>
      </c>
      <c r="P52" s="56">
        <v>169</v>
      </c>
      <c r="Q52" s="56">
        <v>83</v>
      </c>
      <c r="R52" s="56">
        <v>-24</v>
      </c>
      <c r="S52" s="56">
        <v>-21</v>
      </c>
      <c r="T52" s="56">
        <v>18</v>
      </c>
      <c r="U52" s="56">
        <v>19</v>
      </c>
      <c r="V52" s="56">
        <v>58</v>
      </c>
      <c r="W52" s="56">
        <v>68</v>
      </c>
      <c r="X52" s="56">
        <v>68</v>
      </c>
      <c r="Y52" s="56">
        <v>55</v>
      </c>
      <c r="Z52" s="56">
        <v>-5</v>
      </c>
      <c r="AA52" s="56">
        <v>2</v>
      </c>
      <c r="AB52" s="56">
        <v>4</v>
      </c>
      <c r="AC52" s="56">
        <v>0</v>
      </c>
      <c r="AD52" s="56">
        <v>14</v>
      </c>
      <c r="AE52" s="56">
        <v>27</v>
      </c>
      <c r="AF52" s="56">
        <v>23</v>
      </c>
      <c r="AG52" s="56">
        <v>16</v>
      </c>
      <c r="AH52" s="56">
        <v>43</v>
      </c>
      <c r="AI52" s="56">
        <v>4</v>
      </c>
      <c r="AJ52" s="56">
        <v>14</v>
      </c>
      <c r="AK52" s="56">
        <v>15</v>
      </c>
      <c r="AL52" s="56">
        <v>63</v>
      </c>
      <c r="AM52" s="56">
        <v>55</v>
      </c>
      <c r="AN52" s="56">
        <v>92</v>
      </c>
      <c r="AO52" s="56">
        <v>34</v>
      </c>
      <c r="AP52" s="56">
        <v>-2</v>
      </c>
      <c r="AQ52" s="56">
        <v>-2</v>
      </c>
      <c r="AR52" s="56">
        <v>2</v>
      </c>
      <c r="AS52" s="56">
        <v>3</v>
      </c>
      <c r="AT52" s="56">
        <v>70</v>
      </c>
      <c r="AU52" s="56">
        <v>44</v>
      </c>
      <c r="AV52" s="56">
        <v>20</v>
      </c>
      <c r="AW52" s="56">
        <v>11</v>
      </c>
      <c r="AX52" s="56">
        <v>3</v>
      </c>
      <c r="AY52" s="56">
        <v>0</v>
      </c>
      <c r="AZ52" s="56">
        <v>-1</v>
      </c>
      <c r="BA52" s="56">
        <v>2</v>
      </c>
      <c r="BB52" s="56">
        <v>3</v>
      </c>
      <c r="BC52" s="56">
        <v>-1</v>
      </c>
      <c r="BD52" s="56">
        <v>0</v>
      </c>
      <c r="BE52" s="56">
        <v>-3</v>
      </c>
      <c r="BF52" s="56">
        <v>2</v>
      </c>
      <c r="BG52" s="56">
        <v>2</v>
      </c>
      <c r="BH52" s="56">
        <v>-1</v>
      </c>
      <c r="BI52" s="56">
        <v>-2</v>
      </c>
      <c r="BJ52" s="56">
        <v>23</v>
      </c>
      <c r="BK52" s="56">
        <v>22</v>
      </c>
      <c r="BL52" s="56">
        <v>10</v>
      </c>
      <c r="BM52" s="56">
        <v>9</v>
      </c>
      <c r="BN52" s="56">
        <v>6</v>
      </c>
      <c r="BO52" s="56">
        <v>6</v>
      </c>
      <c r="BP52" s="56">
        <v>7</v>
      </c>
      <c r="BQ52" s="56">
        <v>63</v>
      </c>
      <c r="BR52" s="56">
        <v>34</v>
      </c>
      <c r="BS52" s="56">
        <v>10</v>
      </c>
      <c r="BT52" s="56">
        <v>11</v>
      </c>
      <c r="BU52" s="56">
        <v>19</v>
      </c>
      <c r="BV52" s="56">
        <v>53</v>
      </c>
      <c r="BW52" s="56">
        <v>38</v>
      </c>
      <c r="BX52" s="56">
        <v>53</v>
      </c>
      <c r="BY52" s="56">
        <v>59</v>
      </c>
      <c r="BZ52" s="56">
        <v>112</v>
      </c>
      <c r="CA52" s="56">
        <v>103</v>
      </c>
      <c r="CB52" s="56">
        <v>96</v>
      </c>
      <c r="CC52" s="56">
        <v>48</v>
      </c>
      <c r="CD52" s="56">
        <v>12</v>
      </c>
      <c r="CE52" s="56">
        <v>3</v>
      </c>
      <c r="CF52" s="56">
        <v>12</v>
      </c>
      <c r="CG52" s="56">
        <v>1</v>
      </c>
      <c r="CH52" s="56">
        <v>37</v>
      </c>
      <c r="CI52" s="56">
        <v>36</v>
      </c>
      <c r="CJ52" s="56">
        <v>27</v>
      </c>
      <c r="CK52" s="56">
        <v>2</v>
      </c>
      <c r="CL52" s="56">
        <v>11</v>
      </c>
      <c r="CM52" s="56">
        <v>6</v>
      </c>
      <c r="CN52" s="56">
        <v>30</v>
      </c>
      <c r="CO52" s="56">
        <v>25</v>
      </c>
      <c r="CP52" s="56">
        <v>32</v>
      </c>
      <c r="CQ52" s="56">
        <v>38</v>
      </c>
      <c r="CR52" s="56">
        <v>32</v>
      </c>
      <c r="CS52" s="56">
        <v>31</v>
      </c>
      <c r="CT52" s="56">
        <v>11</v>
      </c>
      <c r="CU52" s="56">
        <v>3</v>
      </c>
      <c r="CV52" s="56">
        <v>4</v>
      </c>
      <c r="CW52" s="56">
        <v>34</v>
      </c>
      <c r="CX52" s="56">
        <v>35</v>
      </c>
      <c r="CY52" s="56">
        <v>45</v>
      </c>
      <c r="CZ52" s="56">
        <v>39</v>
      </c>
      <c r="DA52" s="56">
        <v>26</v>
      </c>
      <c r="DB52" s="56">
        <v>-1</v>
      </c>
      <c r="DC52" s="56">
        <v>0</v>
      </c>
      <c r="DD52" s="56">
        <v>5</v>
      </c>
      <c r="DE52" s="56">
        <v>7</v>
      </c>
      <c r="DF52" s="56">
        <v>18</v>
      </c>
      <c r="DG52" s="56">
        <v>10</v>
      </c>
      <c r="DH52" s="56">
        <v>9</v>
      </c>
      <c r="DI52" s="56">
        <v>9</v>
      </c>
      <c r="DJ52" s="56">
        <v>37</v>
      </c>
      <c r="DK52" s="56">
        <v>34</v>
      </c>
      <c r="DL52" s="56">
        <v>53</v>
      </c>
      <c r="DM52" s="56">
        <v>36</v>
      </c>
      <c r="DN52" s="56">
        <v>70</v>
      </c>
      <c r="DO52" s="56">
        <v>59</v>
      </c>
      <c r="DP52" s="56">
        <v>58</v>
      </c>
      <c r="DQ52" s="56">
        <v>27</v>
      </c>
      <c r="DR52" s="56">
        <v>19</v>
      </c>
      <c r="DS52" s="56">
        <v>14</v>
      </c>
      <c r="DT52" s="56">
        <v>23</v>
      </c>
      <c r="DU52" s="56">
        <v>31</v>
      </c>
      <c r="DV52" s="56">
        <v>90</v>
      </c>
      <c r="DW52" s="56">
        <v>80</v>
      </c>
      <c r="DX52" s="56">
        <v>81</v>
      </c>
      <c r="DY52" s="56">
        <v>46</v>
      </c>
      <c r="DZ52" s="56">
        <v>10</v>
      </c>
      <c r="EA52" s="56">
        <v>5</v>
      </c>
      <c r="EB52" s="56">
        <v>6</v>
      </c>
      <c r="EC52" s="56">
        <v>15</v>
      </c>
      <c r="ED52" s="56">
        <v>32</v>
      </c>
      <c r="EE52" s="56">
        <v>63</v>
      </c>
      <c r="EF52" s="56">
        <v>42</v>
      </c>
      <c r="EG52" s="56">
        <v>19</v>
      </c>
      <c r="EH52" s="56">
        <v>-12</v>
      </c>
      <c r="EI52" s="56">
        <v>-5</v>
      </c>
      <c r="EJ52" s="56">
        <v>-1</v>
      </c>
      <c r="EK52" s="56">
        <v>6</v>
      </c>
      <c r="EL52" s="56">
        <v>30</v>
      </c>
      <c r="EM52" s="56">
        <v>33</v>
      </c>
      <c r="EN52" s="56">
        <v>10</v>
      </c>
      <c r="EO52" s="56">
        <v>2</v>
      </c>
      <c r="EP52" s="56">
        <v>-1</v>
      </c>
      <c r="EQ52" s="56">
        <v>3</v>
      </c>
      <c r="ER52" s="56">
        <v>2</v>
      </c>
      <c r="ES52" s="56">
        <v>1</v>
      </c>
      <c r="ET52" s="56">
        <v>2</v>
      </c>
      <c r="EU52" s="56">
        <v>0</v>
      </c>
      <c r="EV52" s="56">
        <v>-1</v>
      </c>
      <c r="EW52" s="56">
        <v>1</v>
      </c>
      <c r="EX52" s="56">
        <v>4</v>
      </c>
      <c r="EY52" s="56">
        <v>17</v>
      </c>
      <c r="EZ52" s="56">
        <v>17</v>
      </c>
      <c r="FA52" s="56">
        <v>26</v>
      </c>
      <c r="FB52" s="56">
        <v>38</v>
      </c>
      <c r="FC52" s="56">
        <v>28</v>
      </c>
      <c r="FD52" s="56">
        <v>53</v>
      </c>
      <c r="FE52" s="56">
        <v>41</v>
      </c>
      <c r="FF52" s="56">
        <v>14</v>
      </c>
      <c r="FG52" s="56">
        <v>38</v>
      </c>
      <c r="FH52" s="56">
        <v>26</v>
      </c>
      <c r="FI52" s="56">
        <v>55</v>
      </c>
      <c r="FJ52" s="56">
        <v>68</v>
      </c>
      <c r="FK52" s="56">
        <v>80</v>
      </c>
      <c r="FL52" s="56">
        <v>75</v>
      </c>
      <c r="FM52" s="56">
        <v>47</v>
      </c>
      <c r="FN52" s="56">
        <v>26</v>
      </c>
      <c r="FO52" s="56">
        <v>33</v>
      </c>
      <c r="FP52" s="56">
        <v>38</v>
      </c>
      <c r="FQ52" s="56">
        <v>32</v>
      </c>
      <c r="FR52" s="56">
        <v>53</v>
      </c>
      <c r="FS52" s="56">
        <v>54</v>
      </c>
      <c r="FT52" s="56">
        <v>53</v>
      </c>
      <c r="FU52" s="56">
        <v>41</v>
      </c>
      <c r="FV52" s="56">
        <v>-4</v>
      </c>
      <c r="FW52" s="56">
        <v>2</v>
      </c>
      <c r="FX52" s="56">
        <v>2</v>
      </c>
      <c r="FY52" s="56">
        <v>-3</v>
      </c>
      <c r="FZ52" s="56">
        <v>12</v>
      </c>
      <c r="GA52" s="56">
        <v>1</v>
      </c>
      <c r="GB52" s="56">
        <v>8</v>
      </c>
      <c r="GC52" s="56">
        <v>22</v>
      </c>
      <c r="GD52" s="56">
        <v>-1</v>
      </c>
      <c r="GE52" s="56">
        <v>14</v>
      </c>
      <c r="GF52" s="56">
        <v>51</v>
      </c>
      <c r="GG52" s="56">
        <v>57</v>
      </c>
      <c r="GH52" s="56">
        <v>121</v>
      </c>
      <c r="GI52" s="56">
        <v>120</v>
      </c>
      <c r="GJ52" s="56">
        <v>108</v>
      </c>
      <c r="GK52" s="56">
        <v>55</v>
      </c>
      <c r="GL52" s="56">
        <v>3</v>
      </c>
      <c r="GM52" s="56">
        <v>2</v>
      </c>
      <c r="GN52" s="56">
        <v>-2</v>
      </c>
      <c r="GO52" s="56">
        <v>7</v>
      </c>
      <c r="GP52" s="56">
        <v>5</v>
      </c>
      <c r="GQ52" s="56">
        <v>3</v>
      </c>
      <c r="GR52" s="56">
        <v>9</v>
      </c>
      <c r="GS52" s="56">
        <v>6</v>
      </c>
      <c r="GT52" s="56">
        <v>2</v>
      </c>
      <c r="GU52" s="56">
        <v>5</v>
      </c>
      <c r="GV52" s="56">
        <v>-3</v>
      </c>
      <c r="GW52" s="56">
        <v>9</v>
      </c>
      <c r="GX52" s="56">
        <v>16</v>
      </c>
      <c r="GY52" s="56">
        <v>12</v>
      </c>
      <c r="GZ52" s="56">
        <v>10</v>
      </c>
      <c r="HA52" s="56">
        <v>7</v>
      </c>
      <c r="HB52" s="56">
        <v>15</v>
      </c>
      <c r="HC52" s="56">
        <v>12</v>
      </c>
      <c r="HD52" s="56">
        <v>70</v>
      </c>
      <c r="HE52" s="56">
        <v>54</v>
      </c>
      <c r="HF52" s="56">
        <v>92</v>
      </c>
      <c r="HG52" s="56">
        <v>83</v>
      </c>
      <c r="HH52" s="56">
        <v>109</v>
      </c>
      <c r="HI52" s="56">
        <v>80</v>
      </c>
      <c r="HJ52" s="56">
        <v>-5</v>
      </c>
      <c r="HK52" s="56">
        <v>6</v>
      </c>
      <c r="HL52" s="56">
        <v>6</v>
      </c>
      <c r="HM52" s="56">
        <v>8</v>
      </c>
      <c r="HN52" s="56">
        <v>20</v>
      </c>
      <c r="HO52" s="56">
        <v>16</v>
      </c>
      <c r="HP52" s="56">
        <v>25</v>
      </c>
      <c r="HQ52" s="56">
        <v>7</v>
      </c>
      <c r="HR52" s="56">
        <v>7</v>
      </c>
      <c r="HS52" s="56">
        <v>9</v>
      </c>
      <c r="HT52" s="56">
        <v>21</v>
      </c>
      <c r="HU52" s="56">
        <v>25</v>
      </c>
      <c r="HV52" s="56">
        <v>47</v>
      </c>
      <c r="HW52" s="56">
        <v>46</v>
      </c>
      <c r="HX52" s="56">
        <v>55</v>
      </c>
      <c r="HY52" s="56">
        <v>25</v>
      </c>
      <c r="HZ52" s="56">
        <v>16</v>
      </c>
      <c r="IA52" s="56">
        <v>22</v>
      </c>
      <c r="IB52" s="56">
        <v>79</v>
      </c>
      <c r="IC52" s="56">
        <v>64</v>
      </c>
      <c r="ID52" s="56">
        <v>91</v>
      </c>
      <c r="IE52" s="56">
        <v>104</v>
      </c>
      <c r="IF52" s="56">
        <v>106</v>
      </c>
      <c r="IG52" s="56">
        <v>84</v>
      </c>
      <c r="IH52" s="56">
        <v>24</v>
      </c>
      <c r="II52" s="56">
        <v>7</v>
      </c>
      <c r="IJ52" s="56">
        <v>34</v>
      </c>
      <c r="IK52" s="56">
        <v>13</v>
      </c>
      <c r="IL52" s="56">
        <v>46</v>
      </c>
      <c r="IM52" s="56">
        <v>33</v>
      </c>
      <c r="IN52" s="56">
        <v>26</v>
      </c>
      <c r="IO52" s="56">
        <v>42</v>
      </c>
      <c r="IP52" s="56">
        <v>-2</v>
      </c>
      <c r="IQ52" s="56">
        <v>-7</v>
      </c>
      <c r="IR52" s="56">
        <v>-4</v>
      </c>
      <c r="IS52" s="56">
        <v>2</v>
      </c>
      <c r="IT52" s="56">
        <v>3</v>
      </c>
      <c r="IU52" s="56">
        <v>1</v>
      </c>
      <c r="IV52" s="56">
        <v>3</v>
      </c>
      <c r="IW52" s="56">
        <v>-2</v>
      </c>
      <c r="IX52" s="56">
        <v>196</v>
      </c>
      <c r="IY52" s="56">
        <v>163</v>
      </c>
      <c r="IZ52" s="56">
        <v>286</v>
      </c>
      <c r="JA52" s="56">
        <v>333</v>
      </c>
      <c r="JB52" s="56">
        <v>391</v>
      </c>
      <c r="JC52" s="56">
        <v>435</v>
      </c>
      <c r="JD52" s="56">
        <v>412</v>
      </c>
      <c r="JE52" s="56">
        <v>316</v>
      </c>
      <c r="JF52" s="56">
        <v>6</v>
      </c>
      <c r="JG52" s="56">
        <v>-7</v>
      </c>
      <c r="JH52" s="56">
        <v>1</v>
      </c>
      <c r="JI52" s="56">
        <v>-8</v>
      </c>
      <c r="JJ52" s="56">
        <v>-3</v>
      </c>
      <c r="JK52" s="56">
        <v>0</v>
      </c>
      <c r="JL52" s="56">
        <v>9</v>
      </c>
      <c r="JM52" s="56">
        <v>21</v>
      </c>
      <c r="JN52" s="56">
        <v>12</v>
      </c>
      <c r="JO52" s="56">
        <v>0</v>
      </c>
      <c r="JP52" s="56">
        <v>0</v>
      </c>
      <c r="JQ52" s="56">
        <v>4</v>
      </c>
      <c r="JR52" s="56">
        <v>35</v>
      </c>
      <c r="JS52" s="56">
        <v>25</v>
      </c>
      <c r="JT52" s="56">
        <v>27</v>
      </c>
      <c r="JU52" s="56">
        <v>17</v>
      </c>
      <c r="JV52" s="56">
        <v>-17</v>
      </c>
      <c r="JW52" s="56">
        <v>16</v>
      </c>
      <c r="JX52" s="56">
        <v>27</v>
      </c>
      <c r="JY52" s="56">
        <v>28</v>
      </c>
      <c r="JZ52" s="56">
        <v>19</v>
      </c>
      <c r="KA52" s="56">
        <v>52</v>
      </c>
      <c r="KB52" s="56">
        <v>56</v>
      </c>
      <c r="KC52" s="56">
        <v>42</v>
      </c>
      <c r="KD52" s="56">
        <v>-83</v>
      </c>
      <c r="KE52" s="56">
        <v>-35</v>
      </c>
      <c r="KF52" s="56">
        <v>-24</v>
      </c>
      <c r="KG52" s="56">
        <v>17</v>
      </c>
      <c r="KH52" s="56">
        <v>26</v>
      </c>
      <c r="KI52" s="56">
        <v>37</v>
      </c>
      <c r="KJ52" s="56">
        <v>44</v>
      </c>
      <c r="KK52" s="56">
        <v>17</v>
      </c>
      <c r="KL52" s="56">
        <v>15</v>
      </c>
      <c r="KM52" s="56">
        <v>8</v>
      </c>
      <c r="KN52" s="56">
        <v>53</v>
      </c>
      <c r="KO52" s="56">
        <v>44</v>
      </c>
      <c r="KP52" s="56">
        <v>92</v>
      </c>
      <c r="KQ52" s="56">
        <v>77</v>
      </c>
      <c r="KR52" s="56">
        <v>127</v>
      </c>
      <c r="KS52" s="56">
        <v>65</v>
      </c>
      <c r="KT52" s="56">
        <v>5</v>
      </c>
      <c r="KU52" s="56">
        <v>8</v>
      </c>
      <c r="KV52" s="56">
        <v>19</v>
      </c>
      <c r="KW52" s="56">
        <v>16</v>
      </c>
      <c r="KX52" s="56">
        <v>39</v>
      </c>
      <c r="KY52" s="56">
        <v>20</v>
      </c>
      <c r="KZ52" s="56">
        <v>31</v>
      </c>
      <c r="LA52" s="56">
        <v>16</v>
      </c>
      <c r="LB52" s="56">
        <v>17</v>
      </c>
      <c r="LC52" s="56">
        <v>19</v>
      </c>
      <c r="LD52" s="56">
        <v>21</v>
      </c>
      <c r="LE52" s="56">
        <v>35</v>
      </c>
      <c r="LF52" s="56">
        <v>41</v>
      </c>
      <c r="LG52" s="56">
        <v>37</v>
      </c>
      <c r="LH52" s="56">
        <v>43</v>
      </c>
      <c r="LI52" s="56">
        <v>18</v>
      </c>
      <c r="LJ52" s="56">
        <v>0</v>
      </c>
      <c r="LK52" s="56">
        <v>4</v>
      </c>
      <c r="LL52" s="56">
        <v>19</v>
      </c>
      <c r="LM52" s="56">
        <v>13</v>
      </c>
      <c r="LN52" s="56">
        <v>23</v>
      </c>
      <c r="LO52" s="56">
        <v>8</v>
      </c>
      <c r="LP52" s="56">
        <v>13</v>
      </c>
      <c r="LQ52" s="56">
        <v>3</v>
      </c>
      <c r="LR52" s="56">
        <v>2</v>
      </c>
      <c r="LS52" s="56">
        <v>6</v>
      </c>
      <c r="LT52" s="56">
        <v>8</v>
      </c>
      <c r="LU52" s="56">
        <v>11</v>
      </c>
      <c r="LV52" s="56">
        <v>14</v>
      </c>
      <c r="LW52" s="56">
        <v>7</v>
      </c>
      <c r="LX52" s="56">
        <v>2</v>
      </c>
      <c r="LY52" s="56">
        <v>1</v>
      </c>
      <c r="LZ52" s="56">
        <v>29</v>
      </c>
      <c r="MA52" s="56">
        <v>7</v>
      </c>
      <c r="MB52" s="56">
        <v>31</v>
      </c>
      <c r="MC52" s="56">
        <v>36</v>
      </c>
      <c r="MD52" s="56">
        <v>58</v>
      </c>
      <c r="ME52" s="56">
        <v>104</v>
      </c>
      <c r="MF52" s="56">
        <v>96</v>
      </c>
      <c r="MG52" s="56">
        <v>26</v>
      </c>
      <c r="MH52" s="56">
        <v>19</v>
      </c>
      <c r="MI52" s="56">
        <v>22</v>
      </c>
      <c r="MJ52" s="56">
        <v>23</v>
      </c>
      <c r="MK52" s="56">
        <v>39</v>
      </c>
      <c r="ML52" s="56">
        <v>46</v>
      </c>
      <c r="MM52" s="56">
        <v>54</v>
      </c>
      <c r="MN52" s="56">
        <v>53</v>
      </c>
      <c r="MO52" s="56">
        <v>21</v>
      </c>
      <c r="MP52" s="56">
        <v>22</v>
      </c>
      <c r="MQ52" s="56">
        <v>13</v>
      </c>
      <c r="MR52" s="56">
        <v>47</v>
      </c>
      <c r="MS52" s="56">
        <v>73</v>
      </c>
      <c r="MT52" s="56">
        <v>60</v>
      </c>
      <c r="MU52" s="56">
        <v>60</v>
      </c>
      <c r="MV52" s="56">
        <v>92</v>
      </c>
      <c r="MW52" s="56">
        <v>52</v>
      </c>
      <c r="MX52" s="56">
        <v>-5</v>
      </c>
      <c r="MY52" s="56">
        <v>-3</v>
      </c>
      <c r="MZ52" s="56">
        <v>3</v>
      </c>
      <c r="NA52" s="56">
        <v>6</v>
      </c>
      <c r="NB52" s="56">
        <v>15</v>
      </c>
      <c r="NC52" s="56">
        <v>14</v>
      </c>
      <c r="ND52" s="56">
        <v>6</v>
      </c>
      <c r="NE52" s="56">
        <v>3</v>
      </c>
      <c r="NF52" s="56">
        <v>-3</v>
      </c>
      <c r="NG52" s="56">
        <v>-10</v>
      </c>
      <c r="NH52" s="56">
        <v>27</v>
      </c>
      <c r="NI52" s="56">
        <v>17</v>
      </c>
      <c r="NJ52" s="56">
        <v>52</v>
      </c>
      <c r="NK52" s="56">
        <v>68</v>
      </c>
      <c r="NL52" s="56">
        <v>59</v>
      </c>
      <c r="NM52" s="56">
        <v>30</v>
      </c>
      <c r="NN52" s="56">
        <v>18</v>
      </c>
      <c r="NO52" s="56">
        <v>13</v>
      </c>
      <c r="NP52" s="56">
        <v>11</v>
      </c>
      <c r="NQ52" s="56">
        <v>1</v>
      </c>
      <c r="NR52" s="56">
        <v>17</v>
      </c>
      <c r="NS52" s="56">
        <v>38</v>
      </c>
      <c r="NT52" s="56">
        <v>22</v>
      </c>
      <c r="NU52" s="56">
        <v>9</v>
      </c>
      <c r="NV52" s="56">
        <v>0</v>
      </c>
      <c r="NW52" s="56">
        <v>12</v>
      </c>
      <c r="NX52" s="56">
        <v>11</v>
      </c>
      <c r="NY52" s="56">
        <v>16</v>
      </c>
      <c r="NZ52" s="56">
        <v>22</v>
      </c>
      <c r="OA52" s="56">
        <v>39</v>
      </c>
      <c r="OB52" s="56">
        <v>31</v>
      </c>
      <c r="OC52" s="56">
        <v>16</v>
      </c>
      <c r="OD52" s="56">
        <v>0</v>
      </c>
      <c r="OE52" s="56">
        <v>-4</v>
      </c>
      <c r="OF52" s="56">
        <v>15</v>
      </c>
      <c r="OG52" s="56">
        <v>15</v>
      </c>
      <c r="OH52" s="56">
        <v>32</v>
      </c>
      <c r="OI52" s="56">
        <v>17</v>
      </c>
      <c r="OJ52" s="56">
        <v>39</v>
      </c>
      <c r="OK52" s="56">
        <v>37</v>
      </c>
      <c r="OL52" s="56">
        <v>12</v>
      </c>
      <c r="OM52" s="56">
        <v>17</v>
      </c>
      <c r="ON52" s="56">
        <v>37</v>
      </c>
      <c r="OO52" s="56">
        <v>44</v>
      </c>
      <c r="OP52" s="56">
        <v>69</v>
      </c>
      <c r="OQ52" s="56">
        <v>73</v>
      </c>
      <c r="OR52" s="56">
        <v>80</v>
      </c>
      <c r="OS52" s="56">
        <v>27</v>
      </c>
      <c r="OT52" s="56">
        <v>35</v>
      </c>
      <c r="OU52" s="56">
        <v>-6</v>
      </c>
      <c r="OV52" s="56">
        <v>44</v>
      </c>
      <c r="OW52" s="56">
        <v>50</v>
      </c>
      <c r="OX52" s="56">
        <v>79</v>
      </c>
      <c r="OY52" s="56">
        <v>109</v>
      </c>
      <c r="OZ52" s="56">
        <v>115</v>
      </c>
      <c r="PA52" s="56">
        <v>127</v>
      </c>
      <c r="PB52" s="56">
        <v>9</v>
      </c>
      <c r="PC52" s="56">
        <v>1</v>
      </c>
      <c r="PD52" s="56">
        <v>7</v>
      </c>
      <c r="PE52" s="56">
        <v>8</v>
      </c>
      <c r="PF52" s="56">
        <v>59</v>
      </c>
      <c r="PG52" s="56">
        <v>64</v>
      </c>
      <c r="PH52" s="56">
        <v>48</v>
      </c>
      <c r="PI52" s="56">
        <v>13</v>
      </c>
      <c r="PJ52" s="56">
        <v>-15</v>
      </c>
      <c r="PK52" s="56">
        <v>7</v>
      </c>
      <c r="PL52" s="56">
        <v>33</v>
      </c>
      <c r="PM52" s="56">
        <v>33</v>
      </c>
      <c r="PN52" s="56">
        <v>59</v>
      </c>
      <c r="PO52" s="56">
        <v>72</v>
      </c>
      <c r="PP52" s="56">
        <v>72</v>
      </c>
      <c r="PQ52" s="56">
        <v>48</v>
      </c>
      <c r="PR52" s="56">
        <v>-1</v>
      </c>
      <c r="PS52" s="56">
        <v>1</v>
      </c>
      <c r="PT52" s="56">
        <v>1</v>
      </c>
      <c r="PU52" s="56">
        <v>-1</v>
      </c>
      <c r="PV52" s="56">
        <v>10</v>
      </c>
      <c r="PW52" s="56">
        <v>2</v>
      </c>
      <c r="PX52" s="56">
        <v>19</v>
      </c>
      <c r="PY52" s="56">
        <v>0</v>
      </c>
      <c r="PZ52" s="56">
        <v>2</v>
      </c>
      <c r="QA52" s="56">
        <v>-2</v>
      </c>
      <c r="QB52" s="56">
        <v>0</v>
      </c>
      <c r="QC52" s="56">
        <v>-1</v>
      </c>
      <c r="QD52" s="56">
        <v>3</v>
      </c>
      <c r="QE52" s="56">
        <v>3</v>
      </c>
      <c r="QF52" s="56">
        <v>-1</v>
      </c>
      <c r="QG52" s="56">
        <v>3</v>
      </c>
      <c r="QH52" s="56">
        <v>14</v>
      </c>
      <c r="QI52" s="56">
        <v>11</v>
      </c>
      <c r="QJ52" s="56">
        <v>16</v>
      </c>
      <c r="QK52" s="56">
        <v>18</v>
      </c>
      <c r="QL52" s="56">
        <v>33</v>
      </c>
      <c r="QM52" s="56">
        <v>39</v>
      </c>
      <c r="QN52" s="56">
        <v>47</v>
      </c>
      <c r="QO52" s="56">
        <v>16</v>
      </c>
      <c r="QP52" s="56">
        <v>1</v>
      </c>
      <c r="QQ52" s="56">
        <v>3</v>
      </c>
      <c r="QR52" s="56">
        <v>3</v>
      </c>
      <c r="QS52" s="56">
        <v>4</v>
      </c>
      <c r="QT52" s="56">
        <v>23</v>
      </c>
      <c r="QU52" s="56">
        <v>18</v>
      </c>
      <c r="QV52" s="56">
        <v>12</v>
      </c>
      <c r="QW52" s="56">
        <v>4</v>
      </c>
      <c r="QX52" s="56">
        <v>56</v>
      </c>
      <c r="QY52" s="56">
        <v>38</v>
      </c>
      <c r="QZ52" s="56">
        <v>10</v>
      </c>
      <c r="RA52" s="56">
        <v>15</v>
      </c>
      <c r="RB52" s="56">
        <v>106</v>
      </c>
      <c r="RC52" s="56">
        <v>83</v>
      </c>
      <c r="RD52" s="56">
        <v>93</v>
      </c>
      <c r="RE52" s="56">
        <v>47</v>
      </c>
      <c r="RF52" s="56">
        <v>4</v>
      </c>
      <c r="RG52" s="56">
        <v>0</v>
      </c>
      <c r="RH52" s="56">
        <v>1</v>
      </c>
      <c r="RI52" s="56">
        <v>-1</v>
      </c>
      <c r="RJ52" s="56">
        <v>4</v>
      </c>
      <c r="RK52" s="56">
        <v>5</v>
      </c>
      <c r="RL52" s="56">
        <v>5</v>
      </c>
      <c r="RM52" s="56">
        <v>4</v>
      </c>
      <c r="RN52" s="56">
        <v>6</v>
      </c>
      <c r="RO52" s="56">
        <v>1</v>
      </c>
      <c r="RP52" s="56">
        <v>8</v>
      </c>
      <c r="RQ52" s="56">
        <v>4</v>
      </c>
      <c r="RR52" s="56">
        <v>9</v>
      </c>
      <c r="RS52" s="56">
        <v>4</v>
      </c>
      <c r="RT52" s="56">
        <v>5</v>
      </c>
      <c r="RU52" s="56">
        <v>1</v>
      </c>
      <c r="RV52" s="56">
        <v>-3</v>
      </c>
      <c r="RW52" s="56">
        <v>-7</v>
      </c>
      <c r="RX52" s="56">
        <v>3</v>
      </c>
      <c r="RY52" s="56">
        <v>-3</v>
      </c>
      <c r="RZ52" s="56">
        <v>7</v>
      </c>
      <c r="SA52" s="56">
        <v>5</v>
      </c>
      <c r="SB52" s="56">
        <v>2</v>
      </c>
      <c r="SC52" s="56">
        <v>1</v>
      </c>
      <c r="SD52" s="56">
        <v>0</v>
      </c>
      <c r="SE52" s="56">
        <v>0</v>
      </c>
      <c r="SF52" s="56">
        <v>4</v>
      </c>
      <c r="SG52" s="56">
        <v>1</v>
      </c>
      <c r="SH52" s="56">
        <v>1</v>
      </c>
      <c r="SI52" s="56">
        <v>2</v>
      </c>
      <c r="SJ52" s="56">
        <v>1</v>
      </c>
      <c r="SK52" s="56">
        <v>0</v>
      </c>
      <c r="SL52" s="56">
        <v>2</v>
      </c>
      <c r="SM52" s="56">
        <v>-3</v>
      </c>
      <c r="SN52" s="56">
        <v>-4</v>
      </c>
      <c r="SO52" s="56">
        <v>0</v>
      </c>
      <c r="SP52" s="56">
        <v>0</v>
      </c>
      <c r="SQ52" s="56">
        <v>2</v>
      </c>
      <c r="SR52" s="56">
        <v>0</v>
      </c>
      <c r="SS52" s="56">
        <v>4</v>
      </c>
      <c r="ST52" s="56">
        <v>-5</v>
      </c>
      <c r="SU52" s="56">
        <v>0</v>
      </c>
      <c r="SV52" s="56">
        <v>-7</v>
      </c>
      <c r="SW52" s="56">
        <v>9</v>
      </c>
      <c r="SX52" s="56">
        <v>18</v>
      </c>
      <c r="SY52" s="56">
        <v>22</v>
      </c>
      <c r="SZ52" s="56">
        <v>15</v>
      </c>
      <c r="TA52" s="56">
        <v>0</v>
      </c>
      <c r="TB52" s="56">
        <v>-5</v>
      </c>
      <c r="TC52" s="56">
        <v>-4</v>
      </c>
      <c r="TD52" s="56">
        <v>-7</v>
      </c>
      <c r="TE52" s="56">
        <v>3</v>
      </c>
      <c r="TF52" s="56">
        <v>28</v>
      </c>
      <c r="TG52" s="56">
        <v>5</v>
      </c>
      <c r="TH52" s="56">
        <v>5</v>
      </c>
      <c r="TI52" s="56">
        <v>7</v>
      </c>
      <c r="TJ52" s="56">
        <v>5</v>
      </c>
      <c r="TK52" s="56">
        <v>4</v>
      </c>
      <c r="TL52" s="56">
        <v>4</v>
      </c>
      <c r="TM52" s="56">
        <v>7</v>
      </c>
      <c r="TN52" s="56">
        <v>2</v>
      </c>
      <c r="TO52" s="56">
        <v>11</v>
      </c>
      <c r="TP52" s="56">
        <v>16</v>
      </c>
      <c r="TQ52" s="56">
        <v>2</v>
      </c>
      <c r="TR52" s="56">
        <v>4</v>
      </c>
      <c r="TS52" s="56">
        <v>4</v>
      </c>
      <c r="TT52" s="56">
        <v>2</v>
      </c>
      <c r="TU52" s="56">
        <v>3</v>
      </c>
      <c r="TV52" s="56">
        <v>9</v>
      </c>
      <c r="TW52" s="56">
        <v>10</v>
      </c>
      <c r="TX52" s="56">
        <v>16</v>
      </c>
      <c r="TY52" s="56">
        <v>4</v>
      </c>
      <c r="TZ52" s="56">
        <v>13</v>
      </c>
      <c r="UA52" s="56">
        <v>13</v>
      </c>
      <c r="UB52" s="56">
        <v>20</v>
      </c>
      <c r="UC52" s="56">
        <v>40</v>
      </c>
      <c r="UD52" s="56">
        <v>56</v>
      </c>
      <c r="UE52" s="56">
        <v>33</v>
      </c>
      <c r="UF52" s="56">
        <v>21</v>
      </c>
      <c r="UG52" s="56">
        <v>23</v>
      </c>
      <c r="UH52" s="56">
        <v>0</v>
      </c>
      <c r="UI52" s="56">
        <v>6</v>
      </c>
      <c r="UJ52" s="56">
        <v>-1</v>
      </c>
      <c r="UK52" s="56">
        <v>0</v>
      </c>
      <c r="UL52" s="56">
        <v>6</v>
      </c>
      <c r="UM52" s="56">
        <v>1</v>
      </c>
      <c r="UN52" s="56">
        <v>2</v>
      </c>
      <c r="UO52" s="56">
        <v>4</v>
      </c>
      <c r="UP52" s="56">
        <v>32</v>
      </c>
      <c r="UQ52" s="56">
        <v>11</v>
      </c>
      <c r="UR52" s="56">
        <v>40</v>
      </c>
      <c r="US52" s="56">
        <v>96</v>
      </c>
      <c r="UT52" s="56">
        <v>87</v>
      </c>
      <c r="UU52" s="56">
        <v>114</v>
      </c>
      <c r="UV52" s="56">
        <v>133</v>
      </c>
      <c r="UW52" s="56">
        <v>14</v>
      </c>
      <c r="UX52" s="56">
        <v>0</v>
      </c>
      <c r="UY52" s="56">
        <v>0</v>
      </c>
      <c r="UZ52" s="56">
        <v>0</v>
      </c>
      <c r="VA52" s="56">
        <v>0</v>
      </c>
      <c r="VB52" s="56">
        <v>2</v>
      </c>
      <c r="VC52" s="56">
        <v>0</v>
      </c>
      <c r="VD52" s="56">
        <v>2</v>
      </c>
      <c r="VE52" s="56">
        <v>0</v>
      </c>
      <c r="VF52" s="56">
        <v>6</v>
      </c>
      <c r="VG52" s="56">
        <v>5</v>
      </c>
      <c r="VH52" s="56">
        <v>13</v>
      </c>
      <c r="VI52" s="56">
        <v>8</v>
      </c>
      <c r="VJ52" s="56">
        <v>12</v>
      </c>
      <c r="VK52" s="56">
        <v>5</v>
      </c>
      <c r="VL52" s="56">
        <v>2</v>
      </c>
      <c r="VM52" s="56">
        <v>4</v>
      </c>
      <c r="VN52">
        <v>-8</v>
      </c>
      <c r="VO52">
        <v>-3</v>
      </c>
      <c r="VP52">
        <v>9</v>
      </c>
      <c r="VQ52">
        <v>7</v>
      </c>
      <c r="VR52">
        <v>11</v>
      </c>
      <c r="VS52">
        <v>7</v>
      </c>
      <c r="VT52">
        <v>3</v>
      </c>
      <c r="VU52">
        <v>1</v>
      </c>
      <c r="VV52" s="56">
        <v>2</v>
      </c>
      <c r="VW52" s="56">
        <v>2</v>
      </c>
      <c r="VX52" s="56">
        <v>1</v>
      </c>
      <c r="VY52" s="56">
        <v>0</v>
      </c>
      <c r="VZ52" s="56">
        <v>-1</v>
      </c>
      <c r="WA52" s="56">
        <v>0</v>
      </c>
      <c r="WB52" s="56">
        <v>0</v>
      </c>
      <c r="WC52" s="56">
        <v>-1</v>
      </c>
      <c r="WD52" s="56">
        <v>-1</v>
      </c>
      <c r="WE52" s="56">
        <v>3</v>
      </c>
      <c r="WF52" s="56">
        <v>0</v>
      </c>
      <c r="WG52" s="56">
        <v>-3</v>
      </c>
      <c r="WH52" s="56">
        <v>13</v>
      </c>
      <c r="WI52" s="56">
        <v>19</v>
      </c>
      <c r="WJ52" s="56">
        <v>14</v>
      </c>
      <c r="WK52" s="56">
        <v>19</v>
      </c>
      <c r="WL52" s="56">
        <v>1</v>
      </c>
      <c r="WM52" s="56">
        <v>1</v>
      </c>
      <c r="WN52" s="56">
        <v>6</v>
      </c>
      <c r="WO52" s="56">
        <v>5</v>
      </c>
      <c r="WP52" s="56">
        <v>8</v>
      </c>
      <c r="WQ52" s="56">
        <v>0</v>
      </c>
      <c r="WR52" s="56">
        <v>6</v>
      </c>
      <c r="WS52" s="56">
        <v>-1</v>
      </c>
      <c r="WT52" s="56">
        <v>-5</v>
      </c>
      <c r="WU52" s="56">
        <v>-1</v>
      </c>
      <c r="WV52" s="56">
        <v>1</v>
      </c>
      <c r="WW52" s="56">
        <v>0</v>
      </c>
      <c r="WX52" s="56">
        <v>3</v>
      </c>
      <c r="WY52" s="56">
        <v>-2</v>
      </c>
      <c r="WZ52" s="56">
        <v>2</v>
      </c>
      <c r="XA52" s="56">
        <v>-1</v>
      </c>
    </row>
    <row r="53" spans="1:625">
      <c r="A53" t="s">
        <v>951</v>
      </c>
      <c r="B53" s="56">
        <v>-34</v>
      </c>
      <c r="C53" s="56">
        <v>-9</v>
      </c>
      <c r="D53" s="56">
        <v>12</v>
      </c>
      <c r="E53" s="56">
        <v>42</v>
      </c>
      <c r="F53" s="56">
        <v>47</v>
      </c>
      <c r="G53" s="56">
        <v>33</v>
      </c>
      <c r="H53" s="56">
        <v>56</v>
      </c>
      <c r="I53" s="56">
        <v>17</v>
      </c>
      <c r="J53" s="56">
        <v>29</v>
      </c>
      <c r="K53" s="56">
        <v>42</v>
      </c>
      <c r="L53" s="56">
        <v>47</v>
      </c>
      <c r="M53" s="56">
        <v>86</v>
      </c>
      <c r="N53" s="56">
        <v>201</v>
      </c>
      <c r="O53" s="56">
        <v>184</v>
      </c>
      <c r="P53" s="56">
        <v>138</v>
      </c>
      <c r="Q53" s="56">
        <v>83</v>
      </c>
      <c r="R53" s="56">
        <v>-17</v>
      </c>
      <c r="S53" s="56">
        <v>-9</v>
      </c>
      <c r="T53" s="56">
        <v>22</v>
      </c>
      <c r="U53" s="56">
        <v>16</v>
      </c>
      <c r="V53" s="56">
        <v>57</v>
      </c>
      <c r="W53" s="56">
        <v>53</v>
      </c>
      <c r="X53" s="56">
        <v>89</v>
      </c>
      <c r="Y53" s="56">
        <v>44</v>
      </c>
      <c r="Z53" s="56">
        <v>-5</v>
      </c>
      <c r="AA53" s="56">
        <v>0</v>
      </c>
      <c r="AB53" s="56">
        <v>-2</v>
      </c>
      <c r="AC53" s="56">
        <v>5</v>
      </c>
      <c r="AD53" s="56">
        <v>15</v>
      </c>
      <c r="AE53" s="56">
        <v>27</v>
      </c>
      <c r="AF53" s="56">
        <v>20</v>
      </c>
      <c r="AG53" s="56">
        <v>8</v>
      </c>
      <c r="AH53" s="56">
        <v>23</v>
      </c>
      <c r="AI53" s="56">
        <v>-6</v>
      </c>
      <c r="AJ53" s="56">
        <v>10</v>
      </c>
      <c r="AK53" s="56">
        <v>22</v>
      </c>
      <c r="AL53" s="56">
        <v>53</v>
      </c>
      <c r="AM53" s="56">
        <v>70</v>
      </c>
      <c r="AN53" s="56">
        <v>72</v>
      </c>
      <c r="AO53" s="56">
        <v>51</v>
      </c>
      <c r="AP53" s="56">
        <v>4</v>
      </c>
      <c r="AQ53" s="56">
        <v>-11</v>
      </c>
      <c r="AR53" s="56">
        <v>1</v>
      </c>
      <c r="AS53" s="56">
        <v>4</v>
      </c>
      <c r="AT53" s="56">
        <v>65</v>
      </c>
      <c r="AU53" s="56">
        <v>36</v>
      </c>
      <c r="AV53" s="56">
        <v>16</v>
      </c>
      <c r="AW53" s="56">
        <v>-1</v>
      </c>
      <c r="AX53" s="56">
        <v>-5</v>
      </c>
      <c r="AY53" s="56">
        <v>2</v>
      </c>
      <c r="AZ53" s="56">
        <v>-4</v>
      </c>
      <c r="BA53" s="56">
        <v>3</v>
      </c>
      <c r="BB53" s="56">
        <v>1</v>
      </c>
      <c r="BC53" s="56">
        <v>2</v>
      </c>
      <c r="BD53" s="56">
        <v>5</v>
      </c>
      <c r="BE53" s="56">
        <v>-1</v>
      </c>
      <c r="BF53" s="56">
        <v>4</v>
      </c>
      <c r="BG53" s="56">
        <v>-1</v>
      </c>
      <c r="BH53" s="56">
        <v>2</v>
      </c>
      <c r="BI53" s="56">
        <v>5</v>
      </c>
      <c r="BJ53" s="56">
        <v>13</v>
      </c>
      <c r="BK53" s="56">
        <v>15</v>
      </c>
      <c r="BL53" s="56">
        <v>5</v>
      </c>
      <c r="BM53" s="56">
        <v>4</v>
      </c>
      <c r="BN53" s="56">
        <v>17</v>
      </c>
      <c r="BO53" s="56">
        <v>0</v>
      </c>
      <c r="BP53" s="56">
        <v>1</v>
      </c>
      <c r="BQ53" s="56">
        <v>54</v>
      </c>
      <c r="BR53" s="56">
        <v>32</v>
      </c>
      <c r="BS53" s="56">
        <v>21</v>
      </c>
      <c r="BT53" s="56">
        <v>21</v>
      </c>
      <c r="BU53" s="56">
        <v>7</v>
      </c>
      <c r="BV53" s="56">
        <v>51</v>
      </c>
      <c r="BW53" s="56">
        <v>42</v>
      </c>
      <c r="BX53" s="56">
        <v>47</v>
      </c>
      <c r="BY53" s="56">
        <v>50</v>
      </c>
      <c r="BZ53" s="56">
        <v>95</v>
      </c>
      <c r="CA53" s="56">
        <v>87</v>
      </c>
      <c r="CB53" s="56">
        <v>116</v>
      </c>
      <c r="CC53" s="56">
        <v>42</v>
      </c>
      <c r="CD53" s="56">
        <v>7</v>
      </c>
      <c r="CE53" s="56">
        <v>19</v>
      </c>
      <c r="CF53" s="56">
        <v>1</v>
      </c>
      <c r="CG53" s="56">
        <v>3</v>
      </c>
      <c r="CH53" s="56">
        <v>28</v>
      </c>
      <c r="CI53" s="56">
        <v>59</v>
      </c>
      <c r="CJ53" s="56">
        <v>34</v>
      </c>
      <c r="CK53" s="56">
        <v>12</v>
      </c>
      <c r="CL53" s="56">
        <v>15</v>
      </c>
      <c r="CM53" s="56">
        <v>19</v>
      </c>
      <c r="CN53" s="56">
        <v>35</v>
      </c>
      <c r="CO53" s="56">
        <v>21</v>
      </c>
      <c r="CP53" s="56">
        <v>33</v>
      </c>
      <c r="CQ53" s="56">
        <v>36</v>
      </c>
      <c r="CR53" s="56">
        <v>41</v>
      </c>
      <c r="CS53" s="56">
        <v>38</v>
      </c>
      <c r="CT53" s="56">
        <v>-6</v>
      </c>
      <c r="CU53" s="56">
        <v>7</v>
      </c>
      <c r="CV53" s="56">
        <v>8</v>
      </c>
      <c r="CW53" s="56">
        <v>37</v>
      </c>
      <c r="CX53" s="56">
        <v>38</v>
      </c>
      <c r="CY53" s="56">
        <v>52</v>
      </c>
      <c r="CZ53" s="56">
        <v>55</v>
      </c>
      <c r="DA53" s="56">
        <v>29</v>
      </c>
      <c r="DB53" s="56">
        <v>6</v>
      </c>
      <c r="DC53" s="56">
        <v>1</v>
      </c>
      <c r="DD53" s="56">
        <v>11</v>
      </c>
      <c r="DE53" s="56">
        <v>7</v>
      </c>
      <c r="DF53" s="56">
        <v>3</v>
      </c>
      <c r="DG53" s="56">
        <v>2</v>
      </c>
      <c r="DH53" s="56">
        <v>9</v>
      </c>
      <c r="DI53" s="56">
        <v>1</v>
      </c>
      <c r="DJ53" s="56">
        <v>28</v>
      </c>
      <c r="DK53" s="56">
        <v>18</v>
      </c>
      <c r="DL53" s="56">
        <v>37</v>
      </c>
      <c r="DM53" s="56">
        <v>43</v>
      </c>
      <c r="DN53" s="56">
        <v>73</v>
      </c>
      <c r="DO53" s="56">
        <v>72</v>
      </c>
      <c r="DP53" s="56">
        <v>65</v>
      </c>
      <c r="DQ53" s="56">
        <v>34</v>
      </c>
      <c r="DR53" s="56">
        <v>17</v>
      </c>
      <c r="DS53" s="56">
        <v>11</v>
      </c>
      <c r="DT53" s="56">
        <v>25</v>
      </c>
      <c r="DU53" s="56">
        <v>20</v>
      </c>
      <c r="DV53" s="56">
        <v>85</v>
      </c>
      <c r="DW53" s="56">
        <v>61</v>
      </c>
      <c r="DX53" s="56">
        <v>75</v>
      </c>
      <c r="DY53" s="56">
        <v>65</v>
      </c>
      <c r="DZ53" s="56">
        <v>13</v>
      </c>
      <c r="EA53" s="56">
        <v>2</v>
      </c>
      <c r="EB53" s="56">
        <v>12</v>
      </c>
      <c r="EC53" s="56">
        <v>16</v>
      </c>
      <c r="ED53" s="56">
        <v>31</v>
      </c>
      <c r="EE53" s="56">
        <v>36</v>
      </c>
      <c r="EF53" s="56">
        <v>19</v>
      </c>
      <c r="EG53" s="56">
        <v>18</v>
      </c>
      <c r="EH53" s="56">
        <v>0</v>
      </c>
      <c r="EI53" s="56">
        <v>0</v>
      </c>
      <c r="EJ53" s="56">
        <v>-4</v>
      </c>
      <c r="EK53" s="56">
        <v>3</v>
      </c>
      <c r="EL53" s="56">
        <v>8</v>
      </c>
      <c r="EM53" s="56">
        <v>24</v>
      </c>
      <c r="EN53" s="56">
        <v>20</v>
      </c>
      <c r="EO53" s="56">
        <v>12</v>
      </c>
      <c r="EP53" s="56">
        <v>1</v>
      </c>
      <c r="EQ53" s="56">
        <v>2</v>
      </c>
      <c r="ER53" s="56">
        <v>1</v>
      </c>
      <c r="ES53" s="56">
        <v>4</v>
      </c>
      <c r="ET53" s="56">
        <v>0</v>
      </c>
      <c r="EU53" s="56">
        <v>4</v>
      </c>
      <c r="EV53" s="56">
        <v>4</v>
      </c>
      <c r="EW53" s="56">
        <v>-1</v>
      </c>
      <c r="EX53" s="56">
        <v>19</v>
      </c>
      <c r="EY53" s="56">
        <v>22</v>
      </c>
      <c r="EZ53" s="56">
        <v>22</v>
      </c>
      <c r="FA53" s="56">
        <v>43</v>
      </c>
      <c r="FB53" s="56">
        <v>35</v>
      </c>
      <c r="FC53" s="56">
        <v>56</v>
      </c>
      <c r="FD53" s="56">
        <v>40</v>
      </c>
      <c r="FE53" s="56">
        <v>40</v>
      </c>
      <c r="FF53" s="56">
        <v>18</v>
      </c>
      <c r="FG53" s="56">
        <v>31</v>
      </c>
      <c r="FH53" s="56">
        <v>32</v>
      </c>
      <c r="FI53" s="56">
        <v>44</v>
      </c>
      <c r="FJ53" s="56">
        <v>59</v>
      </c>
      <c r="FK53" s="56">
        <v>82</v>
      </c>
      <c r="FL53" s="56">
        <v>62</v>
      </c>
      <c r="FM53" s="56">
        <v>51</v>
      </c>
      <c r="FN53" s="56">
        <v>25</v>
      </c>
      <c r="FO53" s="56">
        <v>41</v>
      </c>
      <c r="FP53" s="56">
        <v>51</v>
      </c>
      <c r="FQ53" s="56">
        <v>55</v>
      </c>
      <c r="FR53" s="56">
        <v>51</v>
      </c>
      <c r="FS53" s="56">
        <v>46</v>
      </c>
      <c r="FT53" s="56">
        <v>45</v>
      </c>
      <c r="FU53" s="56">
        <v>45</v>
      </c>
      <c r="FV53" s="56">
        <v>-1</v>
      </c>
      <c r="FW53" s="56">
        <v>1</v>
      </c>
      <c r="FX53" s="56">
        <v>1</v>
      </c>
      <c r="FY53" s="56">
        <v>0</v>
      </c>
      <c r="FZ53" s="56">
        <v>13</v>
      </c>
      <c r="GA53" s="56">
        <v>4</v>
      </c>
      <c r="GB53" s="56">
        <v>8</v>
      </c>
      <c r="GC53" s="56">
        <v>17</v>
      </c>
      <c r="GD53" s="56">
        <v>5</v>
      </c>
      <c r="GE53" s="56">
        <v>17</v>
      </c>
      <c r="GF53" s="56">
        <v>45</v>
      </c>
      <c r="GG53" s="56">
        <v>41</v>
      </c>
      <c r="GH53" s="56">
        <v>102</v>
      </c>
      <c r="GI53" s="56">
        <v>92</v>
      </c>
      <c r="GJ53" s="56">
        <v>141</v>
      </c>
      <c r="GK53" s="56">
        <v>45</v>
      </c>
      <c r="GL53" s="56">
        <v>3</v>
      </c>
      <c r="GM53" s="56">
        <v>0</v>
      </c>
      <c r="GN53" s="56">
        <v>3</v>
      </c>
      <c r="GO53" s="56">
        <v>3</v>
      </c>
      <c r="GP53" s="56">
        <v>8</v>
      </c>
      <c r="GQ53" s="56">
        <v>7</v>
      </c>
      <c r="GR53" s="56">
        <v>12</v>
      </c>
      <c r="GS53" s="56">
        <v>3</v>
      </c>
      <c r="GT53" s="56">
        <v>2</v>
      </c>
      <c r="GU53" s="56">
        <v>3</v>
      </c>
      <c r="GV53" s="56">
        <v>3</v>
      </c>
      <c r="GW53" s="56">
        <v>3</v>
      </c>
      <c r="GX53" s="56">
        <v>10</v>
      </c>
      <c r="GY53" s="56">
        <v>15</v>
      </c>
      <c r="GZ53" s="56">
        <v>16</v>
      </c>
      <c r="HA53" s="56">
        <v>5</v>
      </c>
      <c r="HB53" s="56">
        <v>29</v>
      </c>
      <c r="HC53" s="56">
        <v>19</v>
      </c>
      <c r="HD53" s="56">
        <v>69</v>
      </c>
      <c r="HE53" s="56">
        <v>72</v>
      </c>
      <c r="HF53" s="56">
        <v>104</v>
      </c>
      <c r="HG53" s="56">
        <v>105</v>
      </c>
      <c r="HH53" s="56">
        <v>90</v>
      </c>
      <c r="HI53" s="56">
        <v>83</v>
      </c>
      <c r="HJ53" s="56">
        <v>-4</v>
      </c>
      <c r="HK53" s="56">
        <v>4</v>
      </c>
      <c r="HL53" s="56">
        <v>2</v>
      </c>
      <c r="HM53" s="56">
        <v>-3</v>
      </c>
      <c r="HN53" s="56">
        <v>14</v>
      </c>
      <c r="HO53" s="56">
        <v>23</v>
      </c>
      <c r="HP53" s="56">
        <v>16</v>
      </c>
      <c r="HQ53" s="56">
        <v>12</v>
      </c>
      <c r="HR53" s="56">
        <v>8</v>
      </c>
      <c r="HS53" s="56">
        <v>3</v>
      </c>
      <c r="HT53" s="56">
        <v>10</v>
      </c>
      <c r="HU53" s="56">
        <v>8</v>
      </c>
      <c r="HV53" s="56">
        <v>39</v>
      </c>
      <c r="HW53" s="56">
        <v>54</v>
      </c>
      <c r="HX53" s="56">
        <v>53</v>
      </c>
      <c r="HY53" s="56">
        <v>31</v>
      </c>
      <c r="HZ53" s="56">
        <v>28</v>
      </c>
      <c r="IA53" s="56">
        <v>27</v>
      </c>
      <c r="IB53" s="56">
        <v>70</v>
      </c>
      <c r="IC53" s="56">
        <v>49</v>
      </c>
      <c r="ID53" s="56">
        <v>62</v>
      </c>
      <c r="IE53" s="56">
        <v>100</v>
      </c>
      <c r="IF53" s="56">
        <v>120</v>
      </c>
      <c r="IG53" s="56">
        <v>66</v>
      </c>
      <c r="IH53" s="56">
        <v>14</v>
      </c>
      <c r="II53" s="56">
        <v>18</v>
      </c>
      <c r="IJ53" s="56">
        <v>16</v>
      </c>
      <c r="IK53" s="56">
        <v>24</v>
      </c>
      <c r="IL53" s="56">
        <v>55</v>
      </c>
      <c r="IM53" s="56">
        <v>33</v>
      </c>
      <c r="IN53" s="56">
        <v>25</v>
      </c>
      <c r="IO53" s="56">
        <v>39</v>
      </c>
      <c r="IP53" s="56">
        <v>-1</v>
      </c>
      <c r="IQ53" s="56">
        <v>-8</v>
      </c>
      <c r="IR53" s="56">
        <v>0</v>
      </c>
      <c r="IS53" s="56">
        <v>4</v>
      </c>
      <c r="IT53" s="56">
        <v>0</v>
      </c>
      <c r="IU53" s="56">
        <v>5</v>
      </c>
      <c r="IV53" s="56">
        <v>2</v>
      </c>
      <c r="IW53" s="56">
        <v>3</v>
      </c>
      <c r="IX53" s="56">
        <v>210</v>
      </c>
      <c r="IY53" s="56">
        <v>174</v>
      </c>
      <c r="IZ53" s="56">
        <v>250</v>
      </c>
      <c r="JA53" s="56">
        <v>335</v>
      </c>
      <c r="JB53" s="56">
        <v>355</v>
      </c>
      <c r="JC53" s="56">
        <v>395</v>
      </c>
      <c r="JD53" s="56">
        <v>413</v>
      </c>
      <c r="JE53" s="56">
        <v>326</v>
      </c>
      <c r="JF53" s="56">
        <v>11</v>
      </c>
      <c r="JG53" s="56">
        <v>-2</v>
      </c>
      <c r="JH53" s="56">
        <v>-1</v>
      </c>
      <c r="JI53" s="56">
        <v>-6</v>
      </c>
      <c r="JJ53" s="56">
        <v>2</v>
      </c>
      <c r="JK53" s="56">
        <v>1</v>
      </c>
      <c r="JL53" s="56">
        <v>13</v>
      </c>
      <c r="JM53" s="56">
        <v>19</v>
      </c>
      <c r="JN53" s="56">
        <v>7</v>
      </c>
      <c r="JO53" s="56">
        <v>-5</v>
      </c>
      <c r="JP53" s="56">
        <v>1</v>
      </c>
      <c r="JQ53" s="56">
        <v>9</v>
      </c>
      <c r="JR53" s="56">
        <v>26</v>
      </c>
      <c r="JS53" s="56">
        <v>15</v>
      </c>
      <c r="JT53" s="56">
        <v>20</v>
      </c>
      <c r="JU53" s="56">
        <v>14</v>
      </c>
      <c r="JV53" s="56">
        <v>-9</v>
      </c>
      <c r="JW53" s="56">
        <v>19</v>
      </c>
      <c r="JX53" s="56">
        <v>32</v>
      </c>
      <c r="JY53" s="56">
        <v>34</v>
      </c>
      <c r="JZ53" s="56">
        <v>25</v>
      </c>
      <c r="KA53" s="56">
        <v>39</v>
      </c>
      <c r="KB53" s="56">
        <v>67</v>
      </c>
      <c r="KC53" s="56">
        <v>24</v>
      </c>
      <c r="KD53" s="56">
        <v>-90</v>
      </c>
      <c r="KE53" s="56">
        <v>-43</v>
      </c>
      <c r="KF53" s="56">
        <v>-33</v>
      </c>
      <c r="KG53" s="56">
        <v>11</v>
      </c>
      <c r="KH53" s="56">
        <v>13</v>
      </c>
      <c r="KI53" s="56">
        <v>30</v>
      </c>
      <c r="KJ53" s="56">
        <v>36</v>
      </c>
      <c r="KK53" s="56">
        <v>15</v>
      </c>
      <c r="KL53" s="56">
        <v>14</v>
      </c>
      <c r="KM53" s="56">
        <v>13</v>
      </c>
      <c r="KN53" s="56">
        <v>53</v>
      </c>
      <c r="KO53" s="56">
        <v>43</v>
      </c>
      <c r="KP53" s="56">
        <v>88</v>
      </c>
      <c r="KQ53" s="56">
        <v>60</v>
      </c>
      <c r="KR53" s="56">
        <v>120</v>
      </c>
      <c r="KS53" s="56">
        <v>52</v>
      </c>
      <c r="KT53" s="56">
        <v>11</v>
      </c>
      <c r="KU53" s="56">
        <v>9</v>
      </c>
      <c r="KV53" s="56">
        <v>7</v>
      </c>
      <c r="KW53" s="56">
        <v>23</v>
      </c>
      <c r="KX53" s="56">
        <v>47</v>
      </c>
      <c r="KY53" s="56">
        <v>23</v>
      </c>
      <c r="KZ53" s="56">
        <v>35</v>
      </c>
      <c r="LA53" s="56">
        <v>6</v>
      </c>
      <c r="LB53" s="56">
        <v>12</v>
      </c>
      <c r="LC53" s="56">
        <v>15</v>
      </c>
      <c r="LD53" s="56">
        <v>23</v>
      </c>
      <c r="LE53" s="56">
        <v>30</v>
      </c>
      <c r="LF53" s="56">
        <v>36</v>
      </c>
      <c r="LG53" s="56">
        <v>30</v>
      </c>
      <c r="LH53" s="56">
        <v>41</v>
      </c>
      <c r="LI53" s="56">
        <v>34</v>
      </c>
      <c r="LJ53" s="56">
        <v>-11</v>
      </c>
      <c r="LK53" s="56">
        <v>-8</v>
      </c>
      <c r="LL53" s="56">
        <v>8</v>
      </c>
      <c r="LM53" s="56">
        <v>13</v>
      </c>
      <c r="LN53" s="56">
        <v>19</v>
      </c>
      <c r="LO53" s="56">
        <v>13</v>
      </c>
      <c r="LP53" s="56">
        <v>10</v>
      </c>
      <c r="LQ53" s="56">
        <v>-1</v>
      </c>
      <c r="LR53" s="56">
        <v>-3</v>
      </c>
      <c r="LS53" s="56">
        <v>9</v>
      </c>
      <c r="LT53" s="56">
        <v>5</v>
      </c>
      <c r="LU53" s="56">
        <v>1</v>
      </c>
      <c r="LV53" s="56">
        <v>21</v>
      </c>
      <c r="LW53" s="56">
        <v>6</v>
      </c>
      <c r="LX53" s="56">
        <v>7</v>
      </c>
      <c r="LY53" s="56">
        <v>6</v>
      </c>
      <c r="LZ53" s="56">
        <v>34</v>
      </c>
      <c r="MA53" s="56">
        <v>3</v>
      </c>
      <c r="MB53" s="56">
        <v>16</v>
      </c>
      <c r="MC53" s="56">
        <v>36</v>
      </c>
      <c r="MD53" s="56">
        <v>82</v>
      </c>
      <c r="ME53" s="56">
        <v>111</v>
      </c>
      <c r="MF53" s="56">
        <v>88</v>
      </c>
      <c r="MG53" s="56">
        <v>29</v>
      </c>
      <c r="MH53" s="56">
        <v>15</v>
      </c>
      <c r="MI53" s="56">
        <v>14</v>
      </c>
      <c r="MJ53" s="56">
        <v>29</v>
      </c>
      <c r="MK53" s="56">
        <v>34</v>
      </c>
      <c r="ML53" s="56">
        <v>36</v>
      </c>
      <c r="MM53" s="56">
        <v>49</v>
      </c>
      <c r="MN53" s="56">
        <v>55</v>
      </c>
      <c r="MO53" s="56">
        <v>21</v>
      </c>
      <c r="MP53" s="56">
        <v>41</v>
      </c>
      <c r="MQ53" s="56">
        <v>28</v>
      </c>
      <c r="MR53" s="56">
        <v>36</v>
      </c>
      <c r="MS53" s="56">
        <v>67</v>
      </c>
      <c r="MT53" s="56">
        <v>67</v>
      </c>
      <c r="MU53" s="56">
        <v>65</v>
      </c>
      <c r="MV53" s="56">
        <v>82</v>
      </c>
      <c r="MW53" s="56">
        <v>55</v>
      </c>
      <c r="MX53" s="56">
        <v>2</v>
      </c>
      <c r="MY53" s="56">
        <v>-1</v>
      </c>
      <c r="MZ53" s="56">
        <v>0</v>
      </c>
      <c r="NA53" s="56">
        <v>6</v>
      </c>
      <c r="NB53" s="56">
        <v>12</v>
      </c>
      <c r="NC53" s="56">
        <v>3</v>
      </c>
      <c r="ND53" s="56">
        <v>1</v>
      </c>
      <c r="NE53" s="56">
        <v>-1</v>
      </c>
      <c r="NF53" s="56">
        <v>-4</v>
      </c>
      <c r="NG53" s="56">
        <v>-4</v>
      </c>
      <c r="NH53" s="56">
        <v>30</v>
      </c>
      <c r="NI53" s="56">
        <v>51</v>
      </c>
      <c r="NJ53" s="56">
        <v>50</v>
      </c>
      <c r="NK53" s="56">
        <v>78</v>
      </c>
      <c r="NL53" s="56">
        <v>61</v>
      </c>
      <c r="NM53" s="56">
        <v>30</v>
      </c>
      <c r="NN53" s="56">
        <v>3</v>
      </c>
      <c r="NO53" s="56">
        <v>9</v>
      </c>
      <c r="NP53" s="56">
        <v>19</v>
      </c>
      <c r="NQ53" s="56">
        <v>17</v>
      </c>
      <c r="NR53" s="56">
        <v>16</v>
      </c>
      <c r="NS53" s="56">
        <v>17</v>
      </c>
      <c r="NT53" s="56">
        <v>35</v>
      </c>
      <c r="NU53" s="56">
        <v>10</v>
      </c>
      <c r="NV53" s="56">
        <v>11</v>
      </c>
      <c r="NW53" s="56">
        <v>10</v>
      </c>
      <c r="NX53" s="56">
        <v>7</v>
      </c>
      <c r="NY53" s="56">
        <v>12</v>
      </c>
      <c r="NZ53" s="56">
        <v>24</v>
      </c>
      <c r="OA53" s="56">
        <v>23</v>
      </c>
      <c r="OB53" s="56">
        <v>29</v>
      </c>
      <c r="OC53" s="56">
        <v>16</v>
      </c>
      <c r="OD53" s="56">
        <v>-3</v>
      </c>
      <c r="OE53" s="56">
        <v>-1</v>
      </c>
      <c r="OF53" s="56">
        <v>11</v>
      </c>
      <c r="OG53" s="56">
        <v>9</v>
      </c>
      <c r="OH53" s="56">
        <v>29</v>
      </c>
      <c r="OI53" s="56">
        <v>24</v>
      </c>
      <c r="OJ53" s="56">
        <v>26</v>
      </c>
      <c r="OK53" s="56">
        <v>43</v>
      </c>
      <c r="OL53" s="56">
        <v>11</v>
      </c>
      <c r="OM53" s="56">
        <v>10</v>
      </c>
      <c r="ON53" s="56">
        <v>24</v>
      </c>
      <c r="OO53" s="56">
        <v>42</v>
      </c>
      <c r="OP53" s="56">
        <v>75</v>
      </c>
      <c r="OQ53" s="56">
        <v>81</v>
      </c>
      <c r="OR53" s="56">
        <v>69</v>
      </c>
      <c r="OS53" s="56">
        <v>40</v>
      </c>
      <c r="OT53" s="56">
        <v>30</v>
      </c>
      <c r="OU53" s="56">
        <v>17</v>
      </c>
      <c r="OV53" s="56">
        <v>58</v>
      </c>
      <c r="OW53" s="56">
        <v>57</v>
      </c>
      <c r="OX53" s="56">
        <v>92</v>
      </c>
      <c r="OY53" s="56">
        <v>108</v>
      </c>
      <c r="OZ53" s="56">
        <v>128</v>
      </c>
      <c r="PA53" s="56">
        <v>126</v>
      </c>
      <c r="PB53" s="56">
        <v>4</v>
      </c>
      <c r="PC53" s="56">
        <v>-1</v>
      </c>
      <c r="PD53" s="56">
        <v>10</v>
      </c>
      <c r="PE53" s="56">
        <v>8</v>
      </c>
      <c r="PF53" s="56">
        <v>45</v>
      </c>
      <c r="PG53" s="56">
        <v>51</v>
      </c>
      <c r="PH53" s="56">
        <v>51</v>
      </c>
      <c r="PI53" s="56">
        <v>8</v>
      </c>
      <c r="PJ53" s="56">
        <v>4</v>
      </c>
      <c r="PK53" s="56">
        <v>14</v>
      </c>
      <c r="PL53" s="56">
        <v>48</v>
      </c>
      <c r="PM53" s="56">
        <v>28</v>
      </c>
      <c r="PN53" s="56">
        <v>51</v>
      </c>
      <c r="PO53" s="56">
        <v>72</v>
      </c>
      <c r="PP53" s="56">
        <v>44</v>
      </c>
      <c r="PQ53" s="56">
        <v>54</v>
      </c>
      <c r="PR53" s="56">
        <v>-1</v>
      </c>
      <c r="PS53" s="56">
        <v>1</v>
      </c>
      <c r="PT53" s="56">
        <v>2</v>
      </c>
      <c r="PU53" s="56">
        <v>2</v>
      </c>
      <c r="PV53" s="56">
        <v>10</v>
      </c>
      <c r="PW53" s="56">
        <v>4</v>
      </c>
      <c r="PX53" s="56">
        <v>12</v>
      </c>
      <c r="PY53" s="56">
        <v>10</v>
      </c>
      <c r="PZ53" s="56">
        <v>1</v>
      </c>
      <c r="QA53" s="56">
        <v>-1</v>
      </c>
      <c r="QB53" s="56">
        <v>1</v>
      </c>
      <c r="QC53" s="56">
        <v>-1</v>
      </c>
      <c r="QD53" s="56">
        <v>0</v>
      </c>
      <c r="QE53" s="56">
        <v>3</v>
      </c>
      <c r="QF53" s="56">
        <v>1</v>
      </c>
      <c r="QG53" s="56">
        <v>-1</v>
      </c>
      <c r="QH53" s="56">
        <v>16</v>
      </c>
      <c r="QI53" s="56">
        <v>6</v>
      </c>
      <c r="QJ53" s="56">
        <v>14</v>
      </c>
      <c r="QK53" s="56">
        <v>23</v>
      </c>
      <c r="QL53" s="56">
        <v>37</v>
      </c>
      <c r="QM53" s="56">
        <v>38</v>
      </c>
      <c r="QN53" s="56">
        <v>31</v>
      </c>
      <c r="QO53" s="56">
        <v>16</v>
      </c>
      <c r="QP53" s="56">
        <v>0</v>
      </c>
      <c r="QQ53" s="56">
        <v>9</v>
      </c>
      <c r="QR53" s="56">
        <v>9</v>
      </c>
      <c r="QS53" s="56">
        <v>7</v>
      </c>
      <c r="QT53" s="56">
        <v>14</v>
      </c>
      <c r="QU53" s="56">
        <v>10</v>
      </c>
      <c r="QV53" s="56">
        <v>16</v>
      </c>
      <c r="QW53" s="56">
        <v>4</v>
      </c>
      <c r="QX53" s="56">
        <v>43</v>
      </c>
      <c r="QY53" s="56">
        <v>13</v>
      </c>
      <c r="QZ53" s="56">
        <v>10</v>
      </c>
      <c r="RA53" s="56">
        <v>14</v>
      </c>
      <c r="RB53" s="56">
        <v>106</v>
      </c>
      <c r="RC53" s="56">
        <v>74</v>
      </c>
      <c r="RD53" s="56">
        <v>91</v>
      </c>
      <c r="RE53" s="56">
        <v>57</v>
      </c>
      <c r="RF53" s="56">
        <v>4</v>
      </c>
      <c r="RG53" s="56">
        <v>0</v>
      </c>
      <c r="RH53" s="56">
        <v>2</v>
      </c>
      <c r="RI53" s="56">
        <v>5</v>
      </c>
      <c r="RJ53" s="56">
        <v>1</v>
      </c>
      <c r="RK53" s="56">
        <v>5</v>
      </c>
      <c r="RL53" s="56">
        <v>6</v>
      </c>
      <c r="RM53" s="56">
        <v>1</v>
      </c>
      <c r="RN53" s="56">
        <v>9</v>
      </c>
      <c r="RO53" s="56">
        <v>6</v>
      </c>
      <c r="RP53" s="56">
        <v>3</v>
      </c>
      <c r="RQ53" s="56">
        <v>4</v>
      </c>
      <c r="RR53" s="56">
        <v>8</v>
      </c>
      <c r="RS53" s="56">
        <v>9</v>
      </c>
      <c r="RT53" s="56">
        <v>0</v>
      </c>
      <c r="RU53" s="56">
        <v>7</v>
      </c>
      <c r="RV53" s="56">
        <v>0</v>
      </c>
      <c r="RW53" s="56">
        <v>-1</v>
      </c>
      <c r="RX53" s="56">
        <v>2</v>
      </c>
      <c r="RY53" s="56">
        <v>-4</v>
      </c>
      <c r="RZ53" s="56">
        <v>7</v>
      </c>
      <c r="SA53" s="56">
        <v>3</v>
      </c>
      <c r="SB53" s="56">
        <v>7</v>
      </c>
      <c r="SC53" s="56">
        <v>5</v>
      </c>
      <c r="SD53" s="56">
        <v>-1</v>
      </c>
      <c r="SE53" s="56">
        <v>2</v>
      </c>
      <c r="SF53" s="56">
        <v>1</v>
      </c>
      <c r="SG53" s="56">
        <v>5</v>
      </c>
      <c r="SH53" s="56">
        <v>3</v>
      </c>
      <c r="SI53" s="56">
        <v>1</v>
      </c>
      <c r="SJ53" s="56">
        <v>7</v>
      </c>
      <c r="SK53" s="56">
        <v>0</v>
      </c>
      <c r="SL53" s="56">
        <v>-1</v>
      </c>
      <c r="SM53" s="56">
        <v>-5</v>
      </c>
      <c r="SN53" s="56">
        <v>-5</v>
      </c>
      <c r="SO53" s="56">
        <v>2</v>
      </c>
      <c r="SP53" s="56">
        <v>2</v>
      </c>
      <c r="SQ53" s="56">
        <v>1</v>
      </c>
      <c r="SR53" s="56">
        <v>4</v>
      </c>
      <c r="SS53" s="56">
        <v>1</v>
      </c>
      <c r="ST53" s="56">
        <v>0</v>
      </c>
      <c r="SU53" s="56">
        <v>1</v>
      </c>
      <c r="SV53" s="56">
        <v>-4</v>
      </c>
      <c r="SW53" s="56">
        <v>1</v>
      </c>
      <c r="SX53" s="56">
        <v>20</v>
      </c>
      <c r="SY53" s="56">
        <v>20</v>
      </c>
      <c r="SZ53" s="56">
        <v>11</v>
      </c>
      <c r="TA53" s="56">
        <v>10</v>
      </c>
      <c r="TB53" s="56">
        <v>-5</v>
      </c>
      <c r="TC53" s="56">
        <v>-9</v>
      </c>
      <c r="TD53" s="56">
        <v>-1</v>
      </c>
      <c r="TE53" s="56">
        <v>-3</v>
      </c>
      <c r="TF53" s="56">
        <v>12</v>
      </c>
      <c r="TG53" s="56">
        <v>4</v>
      </c>
      <c r="TH53" s="56">
        <v>4</v>
      </c>
      <c r="TI53" s="56">
        <v>4</v>
      </c>
      <c r="TJ53" s="56">
        <v>2</v>
      </c>
      <c r="TK53" s="56">
        <v>-1</v>
      </c>
      <c r="TL53" s="56">
        <v>9</v>
      </c>
      <c r="TM53" s="56">
        <v>6</v>
      </c>
      <c r="TN53" s="56">
        <v>-1</v>
      </c>
      <c r="TO53" s="56">
        <v>3</v>
      </c>
      <c r="TP53" s="56">
        <v>17</v>
      </c>
      <c r="TQ53" s="56">
        <v>6</v>
      </c>
      <c r="TR53" s="56">
        <v>7</v>
      </c>
      <c r="TS53" s="56">
        <v>4</v>
      </c>
      <c r="TT53" s="56">
        <v>6</v>
      </c>
      <c r="TU53" s="56">
        <v>6</v>
      </c>
      <c r="TV53" s="56">
        <v>12</v>
      </c>
      <c r="TW53" s="56">
        <v>8</v>
      </c>
      <c r="TX53" s="56">
        <v>9</v>
      </c>
      <c r="TY53" s="56">
        <v>6</v>
      </c>
      <c r="TZ53" s="56">
        <v>11</v>
      </c>
      <c r="UA53" s="56">
        <v>27</v>
      </c>
      <c r="UB53" s="56">
        <v>30</v>
      </c>
      <c r="UC53" s="56">
        <v>42</v>
      </c>
      <c r="UD53" s="56">
        <v>45</v>
      </c>
      <c r="UE53" s="56">
        <v>34</v>
      </c>
      <c r="UF53" s="56">
        <v>14</v>
      </c>
      <c r="UG53" s="56">
        <v>13</v>
      </c>
      <c r="UH53" s="56">
        <v>3</v>
      </c>
      <c r="UI53" s="56">
        <v>5</v>
      </c>
      <c r="UJ53" s="56">
        <v>-2</v>
      </c>
      <c r="UK53" s="56">
        <v>0</v>
      </c>
      <c r="UL53" s="56">
        <v>5</v>
      </c>
      <c r="UM53" s="56">
        <v>0</v>
      </c>
      <c r="UN53" s="56">
        <v>-1</v>
      </c>
      <c r="UO53" s="56">
        <v>1</v>
      </c>
      <c r="UP53" s="56">
        <v>44</v>
      </c>
      <c r="UQ53" s="56">
        <v>20</v>
      </c>
      <c r="UR53" s="56">
        <v>38</v>
      </c>
      <c r="US53" s="56">
        <v>96</v>
      </c>
      <c r="UT53" s="56">
        <v>123</v>
      </c>
      <c r="UU53" s="56">
        <v>98</v>
      </c>
      <c r="UV53" s="56">
        <v>126</v>
      </c>
      <c r="UW53" s="56">
        <v>17</v>
      </c>
      <c r="UX53" s="56">
        <v>0</v>
      </c>
      <c r="UY53" s="56">
        <v>0</v>
      </c>
      <c r="UZ53" s="56">
        <v>0</v>
      </c>
      <c r="VA53" s="56">
        <v>0</v>
      </c>
      <c r="VB53" s="56">
        <v>1</v>
      </c>
      <c r="VC53" s="56">
        <v>0</v>
      </c>
      <c r="VD53" s="56">
        <v>3</v>
      </c>
      <c r="VE53" s="56">
        <v>0</v>
      </c>
      <c r="VF53" s="56">
        <v>8</v>
      </c>
      <c r="VG53" s="56">
        <v>0</v>
      </c>
      <c r="VH53" s="56">
        <v>3</v>
      </c>
      <c r="VI53" s="56">
        <v>14</v>
      </c>
      <c r="VJ53" s="56">
        <v>13</v>
      </c>
      <c r="VK53" s="56">
        <v>4</v>
      </c>
      <c r="VL53" s="56">
        <v>6</v>
      </c>
      <c r="VM53" s="56">
        <v>1</v>
      </c>
      <c r="VN53">
        <v>-10</v>
      </c>
      <c r="VO53">
        <v>-10</v>
      </c>
      <c r="VP53">
        <v>9</v>
      </c>
      <c r="VQ53">
        <v>7</v>
      </c>
      <c r="VR53">
        <v>13</v>
      </c>
      <c r="VS53">
        <v>5</v>
      </c>
      <c r="VT53">
        <v>2</v>
      </c>
      <c r="VU53">
        <v>-1</v>
      </c>
      <c r="VV53" s="56">
        <v>3</v>
      </c>
      <c r="VW53" s="56">
        <v>3</v>
      </c>
      <c r="VX53" s="56">
        <v>1</v>
      </c>
      <c r="VY53" s="56">
        <v>-1</v>
      </c>
      <c r="VZ53" s="56">
        <v>1</v>
      </c>
      <c r="WA53" s="56">
        <v>1</v>
      </c>
      <c r="WB53" s="56">
        <v>-1</v>
      </c>
      <c r="WC53" s="56">
        <v>2</v>
      </c>
      <c r="WD53" s="56">
        <v>-1</v>
      </c>
      <c r="WE53" s="56">
        <v>5</v>
      </c>
      <c r="WF53" s="56">
        <v>0</v>
      </c>
      <c r="WG53" s="56">
        <v>1</v>
      </c>
      <c r="WH53" s="56">
        <v>19</v>
      </c>
      <c r="WI53" s="56">
        <v>9</v>
      </c>
      <c r="WJ53" s="56">
        <v>13</v>
      </c>
      <c r="WK53" s="56">
        <v>16</v>
      </c>
      <c r="WL53" s="56">
        <v>1</v>
      </c>
      <c r="WM53" s="56">
        <v>3</v>
      </c>
      <c r="WN53" s="56">
        <v>3</v>
      </c>
      <c r="WO53" s="56">
        <v>5</v>
      </c>
      <c r="WP53" s="56">
        <v>3</v>
      </c>
      <c r="WQ53" s="56">
        <v>3</v>
      </c>
      <c r="WR53" s="56">
        <v>2</v>
      </c>
      <c r="WS53" s="56">
        <v>6</v>
      </c>
      <c r="WT53" s="56">
        <v>1</v>
      </c>
      <c r="WU53" s="56">
        <v>-1</v>
      </c>
      <c r="WV53" s="56">
        <v>0</v>
      </c>
      <c r="WW53" s="56">
        <v>2</v>
      </c>
      <c r="WX53" s="56">
        <v>2</v>
      </c>
      <c r="WY53" s="56">
        <v>-2</v>
      </c>
      <c r="WZ53" s="56">
        <v>4</v>
      </c>
      <c r="XA53" s="56">
        <v>4</v>
      </c>
    </row>
    <row r="54" spans="1:625">
      <c r="A54" t="s">
        <v>952</v>
      </c>
      <c r="B54" s="56">
        <v>-22</v>
      </c>
      <c r="C54" s="56">
        <v>-6</v>
      </c>
      <c r="D54" s="56">
        <v>29</v>
      </c>
      <c r="E54" s="56">
        <v>21</v>
      </c>
      <c r="F54" s="56">
        <v>46</v>
      </c>
      <c r="G54" s="56">
        <v>40</v>
      </c>
      <c r="H54" s="56">
        <v>68</v>
      </c>
      <c r="I54" s="56">
        <v>48</v>
      </c>
      <c r="J54" s="56">
        <v>46</v>
      </c>
      <c r="K54" s="56">
        <v>49</v>
      </c>
      <c r="L54" s="56">
        <v>57</v>
      </c>
      <c r="M54" s="56">
        <v>85</v>
      </c>
      <c r="N54" s="56">
        <v>232</v>
      </c>
      <c r="O54" s="56">
        <v>188</v>
      </c>
      <c r="P54" s="56">
        <v>123</v>
      </c>
      <c r="Q54" s="56">
        <v>80</v>
      </c>
      <c r="R54" s="56">
        <v>-15</v>
      </c>
      <c r="S54" s="56">
        <v>-25</v>
      </c>
      <c r="T54" s="56">
        <v>-1</v>
      </c>
      <c r="U54" s="56">
        <v>14</v>
      </c>
      <c r="V54" s="56">
        <v>57</v>
      </c>
      <c r="W54" s="56">
        <v>61</v>
      </c>
      <c r="X54" s="56">
        <v>78</v>
      </c>
      <c r="Y54" s="56">
        <v>68</v>
      </c>
      <c r="Z54" s="56">
        <v>-3</v>
      </c>
      <c r="AA54" s="56">
        <v>2</v>
      </c>
      <c r="AB54" s="56">
        <v>3</v>
      </c>
      <c r="AC54" s="56">
        <v>1</v>
      </c>
      <c r="AD54" s="56">
        <v>7</v>
      </c>
      <c r="AE54" s="56">
        <v>15</v>
      </c>
      <c r="AF54" s="56">
        <v>8</v>
      </c>
      <c r="AG54" s="56">
        <v>4</v>
      </c>
      <c r="AH54" s="56">
        <v>45</v>
      </c>
      <c r="AI54" s="56">
        <v>6</v>
      </c>
      <c r="AJ54" s="56">
        <v>10</v>
      </c>
      <c r="AK54" s="56">
        <v>22</v>
      </c>
      <c r="AL54" s="56">
        <v>57</v>
      </c>
      <c r="AM54" s="56">
        <v>41</v>
      </c>
      <c r="AN54" s="56">
        <v>70</v>
      </c>
      <c r="AO54" s="56">
        <v>42</v>
      </c>
      <c r="AP54" s="56">
        <v>0</v>
      </c>
      <c r="AQ54" s="56">
        <v>5</v>
      </c>
      <c r="AR54" s="56">
        <v>5</v>
      </c>
      <c r="AS54" s="56">
        <v>3</v>
      </c>
      <c r="AT54" s="56">
        <v>58</v>
      </c>
      <c r="AU54" s="56">
        <v>18</v>
      </c>
      <c r="AV54" s="56">
        <v>23</v>
      </c>
      <c r="AW54" s="56">
        <v>-3</v>
      </c>
      <c r="AX54" s="56">
        <v>-5</v>
      </c>
      <c r="AY54" s="56">
        <v>0</v>
      </c>
      <c r="AZ54" s="56">
        <v>0</v>
      </c>
      <c r="BA54" s="56">
        <v>-4</v>
      </c>
      <c r="BB54" s="56">
        <v>4</v>
      </c>
      <c r="BC54" s="56">
        <v>0</v>
      </c>
      <c r="BD54" s="56">
        <v>2</v>
      </c>
      <c r="BE54" s="56">
        <v>1</v>
      </c>
      <c r="BF54" s="56">
        <v>-2</v>
      </c>
      <c r="BG54" s="56">
        <v>3</v>
      </c>
      <c r="BH54" s="56">
        <v>0</v>
      </c>
      <c r="BI54" s="56">
        <v>5</v>
      </c>
      <c r="BJ54" s="56">
        <v>20</v>
      </c>
      <c r="BK54" s="56">
        <v>13</v>
      </c>
      <c r="BL54" s="56">
        <v>14</v>
      </c>
      <c r="BM54" s="56">
        <v>5</v>
      </c>
      <c r="BN54" s="56">
        <v>10</v>
      </c>
      <c r="BO54" s="56">
        <v>3</v>
      </c>
      <c r="BP54" s="56">
        <v>4</v>
      </c>
      <c r="BQ54" s="56">
        <v>71</v>
      </c>
      <c r="BR54" s="56">
        <v>51</v>
      </c>
      <c r="BS54" s="56">
        <v>19</v>
      </c>
      <c r="BT54" s="56">
        <v>13</v>
      </c>
      <c r="BU54" s="56">
        <v>9</v>
      </c>
      <c r="BV54" s="56">
        <v>59</v>
      </c>
      <c r="BW54" s="56">
        <v>32</v>
      </c>
      <c r="BX54" s="56">
        <v>53</v>
      </c>
      <c r="BY54" s="56">
        <v>46</v>
      </c>
      <c r="BZ54" s="56">
        <v>91</v>
      </c>
      <c r="CA54" s="56">
        <v>102</v>
      </c>
      <c r="CB54" s="56">
        <v>103</v>
      </c>
      <c r="CC54" s="56">
        <v>40</v>
      </c>
      <c r="CD54" s="56">
        <v>-2</v>
      </c>
      <c r="CE54" s="56">
        <v>1</v>
      </c>
      <c r="CF54" s="56">
        <v>-2</v>
      </c>
      <c r="CG54" s="56">
        <v>3</v>
      </c>
      <c r="CH54" s="56">
        <v>28</v>
      </c>
      <c r="CI54" s="56">
        <v>25</v>
      </c>
      <c r="CJ54" s="56">
        <v>24</v>
      </c>
      <c r="CK54" s="56">
        <v>17</v>
      </c>
      <c r="CL54" s="56">
        <v>24</v>
      </c>
      <c r="CM54" s="56">
        <v>19</v>
      </c>
      <c r="CN54" s="56">
        <v>42</v>
      </c>
      <c r="CO54" s="56">
        <v>14</v>
      </c>
      <c r="CP54" s="56">
        <v>32</v>
      </c>
      <c r="CQ54" s="56">
        <v>24</v>
      </c>
      <c r="CR54" s="56">
        <v>54</v>
      </c>
      <c r="CS54" s="56">
        <v>40</v>
      </c>
      <c r="CT54" s="56">
        <v>6</v>
      </c>
      <c r="CU54" s="56">
        <v>6</v>
      </c>
      <c r="CV54" s="56">
        <v>12</v>
      </c>
      <c r="CW54" s="56">
        <v>34</v>
      </c>
      <c r="CX54" s="56">
        <v>39</v>
      </c>
      <c r="CY54" s="56">
        <v>41</v>
      </c>
      <c r="CZ54" s="56">
        <v>62</v>
      </c>
      <c r="DA54" s="56">
        <v>23</v>
      </c>
      <c r="DB54" s="56">
        <v>3</v>
      </c>
      <c r="DC54" s="56">
        <v>4</v>
      </c>
      <c r="DD54" s="56">
        <v>12</v>
      </c>
      <c r="DE54" s="56">
        <v>4</v>
      </c>
      <c r="DF54" s="56">
        <v>9</v>
      </c>
      <c r="DG54" s="56">
        <v>13</v>
      </c>
      <c r="DH54" s="56">
        <v>8</v>
      </c>
      <c r="DI54" s="56">
        <v>2</v>
      </c>
      <c r="DJ54" s="56">
        <v>27</v>
      </c>
      <c r="DK54" s="56">
        <v>30</v>
      </c>
      <c r="DL54" s="56">
        <v>31</v>
      </c>
      <c r="DM54" s="56">
        <v>25</v>
      </c>
      <c r="DN54" s="56">
        <v>63</v>
      </c>
      <c r="DO54" s="56">
        <v>50</v>
      </c>
      <c r="DP54" s="56">
        <v>74</v>
      </c>
      <c r="DQ54" s="56">
        <v>27</v>
      </c>
      <c r="DR54" s="56">
        <v>13</v>
      </c>
      <c r="DS54" s="56">
        <v>16</v>
      </c>
      <c r="DT54" s="56">
        <v>12</v>
      </c>
      <c r="DU54" s="56">
        <v>24</v>
      </c>
      <c r="DV54" s="56">
        <v>47</v>
      </c>
      <c r="DW54" s="56">
        <v>76</v>
      </c>
      <c r="DX54" s="56">
        <v>56</v>
      </c>
      <c r="DY54" s="56">
        <v>52</v>
      </c>
      <c r="DZ54" s="56">
        <v>7</v>
      </c>
      <c r="EA54" s="56">
        <v>8</v>
      </c>
      <c r="EB54" s="56">
        <v>12</v>
      </c>
      <c r="EC54" s="56">
        <v>14</v>
      </c>
      <c r="ED54" s="56">
        <v>27</v>
      </c>
      <c r="EE54" s="56">
        <v>56</v>
      </c>
      <c r="EF54" s="56">
        <v>32</v>
      </c>
      <c r="EG54" s="56">
        <v>25</v>
      </c>
      <c r="EH54" s="56">
        <v>-4</v>
      </c>
      <c r="EI54" s="56">
        <v>-9</v>
      </c>
      <c r="EJ54" s="56">
        <v>2</v>
      </c>
      <c r="EK54" s="56">
        <v>3</v>
      </c>
      <c r="EL54" s="56">
        <v>12</v>
      </c>
      <c r="EM54" s="56">
        <v>28</v>
      </c>
      <c r="EN54" s="56">
        <v>10</v>
      </c>
      <c r="EO54" s="56">
        <v>12</v>
      </c>
      <c r="EP54" s="56">
        <v>0</v>
      </c>
      <c r="EQ54" s="56">
        <v>1</v>
      </c>
      <c r="ER54" s="56">
        <v>6</v>
      </c>
      <c r="ES54" s="56">
        <v>-2</v>
      </c>
      <c r="ET54" s="56">
        <v>0</v>
      </c>
      <c r="EU54" s="56">
        <v>3</v>
      </c>
      <c r="EV54" s="56">
        <v>2</v>
      </c>
      <c r="EW54" s="56">
        <v>1</v>
      </c>
      <c r="EX54" s="56">
        <v>5</v>
      </c>
      <c r="EY54" s="56">
        <v>22</v>
      </c>
      <c r="EZ54" s="56">
        <v>22</v>
      </c>
      <c r="FA54" s="56">
        <v>29</v>
      </c>
      <c r="FB54" s="56">
        <v>40</v>
      </c>
      <c r="FC54" s="56">
        <v>31</v>
      </c>
      <c r="FD54" s="56">
        <v>37</v>
      </c>
      <c r="FE54" s="56">
        <v>34</v>
      </c>
      <c r="FF54" s="56">
        <v>26</v>
      </c>
      <c r="FG54" s="56">
        <v>20</v>
      </c>
      <c r="FH54" s="56">
        <v>38</v>
      </c>
      <c r="FI54" s="56">
        <v>31</v>
      </c>
      <c r="FJ54" s="56">
        <v>55</v>
      </c>
      <c r="FK54" s="56">
        <v>65</v>
      </c>
      <c r="FL54" s="56">
        <v>80</v>
      </c>
      <c r="FM54" s="56">
        <v>48</v>
      </c>
      <c r="FN54" s="56">
        <v>8</v>
      </c>
      <c r="FO54" s="56">
        <v>31</v>
      </c>
      <c r="FP54" s="56">
        <v>42</v>
      </c>
      <c r="FQ54" s="56">
        <v>45</v>
      </c>
      <c r="FR54" s="56">
        <v>51</v>
      </c>
      <c r="FS54" s="56">
        <v>48</v>
      </c>
      <c r="FT54" s="56">
        <v>44</v>
      </c>
      <c r="FU54" s="56">
        <v>37</v>
      </c>
      <c r="FV54" s="56">
        <v>2</v>
      </c>
      <c r="FW54" s="56">
        <v>-1</v>
      </c>
      <c r="FX54" s="56">
        <v>-1</v>
      </c>
      <c r="FY54" s="56">
        <v>3</v>
      </c>
      <c r="FZ54" s="56">
        <v>7</v>
      </c>
      <c r="GA54" s="56">
        <v>7</v>
      </c>
      <c r="GB54" s="56">
        <v>5</v>
      </c>
      <c r="GC54" s="56">
        <v>43</v>
      </c>
      <c r="GD54" s="56">
        <v>-4</v>
      </c>
      <c r="GE54" s="56">
        <v>4</v>
      </c>
      <c r="GF54" s="56">
        <v>39</v>
      </c>
      <c r="GG54" s="56">
        <v>43</v>
      </c>
      <c r="GH54" s="56">
        <v>120</v>
      </c>
      <c r="GI54" s="56">
        <v>128</v>
      </c>
      <c r="GJ54" s="56">
        <v>114</v>
      </c>
      <c r="GK54" s="56">
        <v>40</v>
      </c>
      <c r="GL54" s="56">
        <v>0</v>
      </c>
      <c r="GM54" s="56">
        <v>7</v>
      </c>
      <c r="GN54" s="56">
        <v>6</v>
      </c>
      <c r="GO54" s="56">
        <v>8</v>
      </c>
      <c r="GP54" s="56">
        <v>-1</v>
      </c>
      <c r="GQ54" s="56">
        <v>8</v>
      </c>
      <c r="GR54" s="56">
        <v>16</v>
      </c>
      <c r="GS54" s="56">
        <v>15</v>
      </c>
      <c r="GT54" s="56">
        <v>6</v>
      </c>
      <c r="GU54" s="56">
        <v>3</v>
      </c>
      <c r="GV54" s="56">
        <v>0</v>
      </c>
      <c r="GW54" s="56">
        <v>6</v>
      </c>
      <c r="GX54" s="56">
        <v>11</v>
      </c>
      <c r="GY54" s="56">
        <v>11</v>
      </c>
      <c r="GZ54" s="56">
        <v>15</v>
      </c>
      <c r="HA54" s="56">
        <v>3</v>
      </c>
      <c r="HB54" s="56">
        <v>36</v>
      </c>
      <c r="HC54" s="56">
        <v>31</v>
      </c>
      <c r="HD54" s="56">
        <v>63</v>
      </c>
      <c r="HE54" s="56">
        <v>52</v>
      </c>
      <c r="HF54" s="56">
        <v>88</v>
      </c>
      <c r="HG54" s="56">
        <v>60</v>
      </c>
      <c r="HH54" s="56">
        <v>99</v>
      </c>
      <c r="HI54" s="56">
        <v>71</v>
      </c>
      <c r="HJ54" s="56">
        <v>-4</v>
      </c>
      <c r="HK54" s="56">
        <v>-4</v>
      </c>
      <c r="HL54" s="56">
        <v>12</v>
      </c>
      <c r="HM54" s="56">
        <v>4</v>
      </c>
      <c r="HN54" s="56">
        <v>7</v>
      </c>
      <c r="HO54" s="56">
        <v>19</v>
      </c>
      <c r="HP54" s="56">
        <v>11</v>
      </c>
      <c r="HQ54" s="56">
        <v>10</v>
      </c>
      <c r="HR54" s="56">
        <v>3</v>
      </c>
      <c r="HS54" s="56">
        <v>9</v>
      </c>
      <c r="HT54" s="56">
        <v>7</v>
      </c>
      <c r="HU54" s="56">
        <v>15</v>
      </c>
      <c r="HV54" s="56">
        <v>36</v>
      </c>
      <c r="HW54" s="56">
        <v>46</v>
      </c>
      <c r="HX54" s="56">
        <v>52</v>
      </c>
      <c r="HY54" s="56">
        <v>24</v>
      </c>
      <c r="HZ54" s="56">
        <v>19</v>
      </c>
      <c r="IA54" s="56">
        <v>37</v>
      </c>
      <c r="IB54" s="56">
        <v>87</v>
      </c>
      <c r="IC54" s="56">
        <v>44</v>
      </c>
      <c r="ID54" s="56">
        <v>68</v>
      </c>
      <c r="IE54" s="56">
        <v>64</v>
      </c>
      <c r="IF54" s="56">
        <v>111</v>
      </c>
      <c r="IG54" s="56">
        <v>82</v>
      </c>
      <c r="IH54" s="56">
        <v>20</v>
      </c>
      <c r="II54" s="56">
        <v>18</v>
      </c>
      <c r="IJ54" s="56">
        <v>25</v>
      </c>
      <c r="IK54" s="56">
        <v>31</v>
      </c>
      <c r="IL54" s="56">
        <v>35</v>
      </c>
      <c r="IM54" s="56">
        <v>26</v>
      </c>
      <c r="IN54" s="56">
        <v>53</v>
      </c>
      <c r="IO54" s="56">
        <v>43</v>
      </c>
      <c r="IP54" s="56">
        <v>-1</v>
      </c>
      <c r="IQ54" s="56">
        <v>-8</v>
      </c>
      <c r="IR54" s="56">
        <v>-2</v>
      </c>
      <c r="IS54" s="56">
        <v>-1</v>
      </c>
      <c r="IT54" s="56">
        <v>4</v>
      </c>
      <c r="IU54" s="56">
        <v>4</v>
      </c>
      <c r="IV54" s="56">
        <v>7</v>
      </c>
      <c r="IW54" s="56">
        <v>6</v>
      </c>
      <c r="IX54" s="56">
        <v>185</v>
      </c>
      <c r="IY54" s="56">
        <v>156</v>
      </c>
      <c r="IZ54" s="56">
        <v>242</v>
      </c>
      <c r="JA54" s="56">
        <v>255</v>
      </c>
      <c r="JB54" s="56">
        <v>333</v>
      </c>
      <c r="JC54" s="56">
        <v>353</v>
      </c>
      <c r="JD54" s="56">
        <v>377</v>
      </c>
      <c r="JE54" s="56">
        <v>319</v>
      </c>
      <c r="JF54" s="56">
        <v>2</v>
      </c>
      <c r="JG54" s="56">
        <v>9</v>
      </c>
      <c r="JH54" s="56">
        <v>-1</v>
      </c>
      <c r="JI54" s="56">
        <v>-2</v>
      </c>
      <c r="JJ54" s="56">
        <v>2</v>
      </c>
      <c r="JK54" s="56">
        <v>5</v>
      </c>
      <c r="JL54" s="56">
        <v>10</v>
      </c>
      <c r="JM54" s="56">
        <v>10</v>
      </c>
      <c r="JN54" s="56">
        <v>6</v>
      </c>
      <c r="JO54" s="56">
        <v>7</v>
      </c>
      <c r="JP54" s="56">
        <v>4</v>
      </c>
      <c r="JQ54" s="56">
        <v>6</v>
      </c>
      <c r="JR54" s="56">
        <v>22</v>
      </c>
      <c r="JS54" s="56">
        <v>25</v>
      </c>
      <c r="JT54" s="56">
        <v>16</v>
      </c>
      <c r="JU54" s="56">
        <v>13</v>
      </c>
      <c r="JV54" s="56">
        <v>-16</v>
      </c>
      <c r="JW54" s="56">
        <v>32</v>
      </c>
      <c r="JX54" s="56">
        <v>22</v>
      </c>
      <c r="JY54" s="56">
        <v>21</v>
      </c>
      <c r="JZ54" s="56">
        <v>29</v>
      </c>
      <c r="KA54" s="56">
        <v>50</v>
      </c>
      <c r="KB54" s="56">
        <v>51</v>
      </c>
      <c r="KC54" s="56">
        <v>28</v>
      </c>
      <c r="KD54" s="56">
        <v>-42</v>
      </c>
      <c r="KE54" s="56">
        <v>-39</v>
      </c>
      <c r="KF54" s="56">
        <v>-3</v>
      </c>
      <c r="KG54" s="56">
        <v>10</v>
      </c>
      <c r="KH54" s="56">
        <v>21</v>
      </c>
      <c r="KI54" s="56">
        <v>44</v>
      </c>
      <c r="KJ54" s="56">
        <v>23</v>
      </c>
      <c r="KK54" s="56">
        <v>1</v>
      </c>
      <c r="KL54" s="56">
        <v>19</v>
      </c>
      <c r="KM54" s="56">
        <v>3</v>
      </c>
      <c r="KN54" s="56">
        <v>36</v>
      </c>
      <c r="KO54" s="56">
        <v>41</v>
      </c>
      <c r="KP54" s="56">
        <v>96</v>
      </c>
      <c r="KQ54" s="56">
        <v>87</v>
      </c>
      <c r="KR54" s="56">
        <v>94</v>
      </c>
      <c r="KS54" s="56">
        <v>59</v>
      </c>
      <c r="KT54" s="56">
        <v>4</v>
      </c>
      <c r="KU54" s="56">
        <v>9</v>
      </c>
      <c r="KV54" s="56">
        <v>15</v>
      </c>
      <c r="KW54" s="56">
        <v>16</v>
      </c>
      <c r="KX54" s="56">
        <v>39</v>
      </c>
      <c r="KY54" s="56">
        <v>21</v>
      </c>
      <c r="KZ54" s="56">
        <v>21</v>
      </c>
      <c r="LA54" s="56">
        <v>10</v>
      </c>
      <c r="LB54" s="56">
        <v>26</v>
      </c>
      <c r="LC54" s="56">
        <v>12</v>
      </c>
      <c r="LD54" s="56">
        <v>20</v>
      </c>
      <c r="LE54" s="56">
        <v>23</v>
      </c>
      <c r="LF54" s="56">
        <v>25</v>
      </c>
      <c r="LG54" s="56">
        <v>27</v>
      </c>
      <c r="LH54" s="56">
        <v>31</v>
      </c>
      <c r="LI54" s="56">
        <v>17</v>
      </c>
      <c r="LJ54" s="56">
        <v>9</v>
      </c>
      <c r="LK54" s="56">
        <v>5</v>
      </c>
      <c r="LL54" s="56">
        <v>16</v>
      </c>
      <c r="LM54" s="56">
        <v>9</v>
      </c>
      <c r="LN54" s="56">
        <v>25</v>
      </c>
      <c r="LO54" s="56">
        <v>23</v>
      </c>
      <c r="LP54" s="56">
        <v>13</v>
      </c>
      <c r="LQ54" s="56">
        <v>8</v>
      </c>
      <c r="LR54" s="56">
        <v>0</v>
      </c>
      <c r="LS54" s="56">
        <v>3</v>
      </c>
      <c r="LT54" s="56">
        <v>5</v>
      </c>
      <c r="LU54" s="56">
        <v>2</v>
      </c>
      <c r="LV54" s="56">
        <v>8</v>
      </c>
      <c r="LW54" s="56">
        <v>8</v>
      </c>
      <c r="LX54" s="56">
        <v>11</v>
      </c>
      <c r="LY54" s="56">
        <v>4</v>
      </c>
      <c r="LZ54" s="56">
        <v>30</v>
      </c>
      <c r="MA54" s="56">
        <v>3</v>
      </c>
      <c r="MB54" s="56">
        <v>20</v>
      </c>
      <c r="MC54" s="56">
        <v>33</v>
      </c>
      <c r="MD54" s="56">
        <v>49</v>
      </c>
      <c r="ME54" s="56">
        <v>95</v>
      </c>
      <c r="MF54" s="56">
        <v>69</v>
      </c>
      <c r="MG54" s="56">
        <v>50</v>
      </c>
      <c r="MH54" s="56">
        <v>19</v>
      </c>
      <c r="MI54" s="56">
        <v>18</v>
      </c>
      <c r="MJ54" s="56">
        <v>26</v>
      </c>
      <c r="MK54" s="56">
        <v>33</v>
      </c>
      <c r="ML54" s="56">
        <v>25</v>
      </c>
      <c r="MM54" s="56">
        <v>37</v>
      </c>
      <c r="MN54" s="56">
        <v>46</v>
      </c>
      <c r="MO54" s="56">
        <v>23</v>
      </c>
      <c r="MP54" s="56">
        <v>-7</v>
      </c>
      <c r="MQ54" s="56">
        <v>34</v>
      </c>
      <c r="MR54" s="56">
        <v>33</v>
      </c>
      <c r="MS54" s="56">
        <v>63</v>
      </c>
      <c r="MT54" s="56">
        <v>66</v>
      </c>
      <c r="MU54" s="56">
        <v>86</v>
      </c>
      <c r="MV54" s="56">
        <v>74</v>
      </c>
      <c r="MW54" s="56">
        <v>42</v>
      </c>
      <c r="MX54" s="56">
        <v>-2</v>
      </c>
      <c r="MY54" s="56">
        <v>1</v>
      </c>
      <c r="MZ54" s="56">
        <v>1</v>
      </c>
      <c r="NA54" s="56">
        <v>3</v>
      </c>
      <c r="NB54" s="56">
        <v>5</v>
      </c>
      <c r="NC54" s="56">
        <v>8</v>
      </c>
      <c r="ND54" s="56">
        <v>6</v>
      </c>
      <c r="NE54" s="56">
        <v>2</v>
      </c>
      <c r="NF54" s="56">
        <v>-2</v>
      </c>
      <c r="NG54" s="56">
        <v>6</v>
      </c>
      <c r="NH54" s="56">
        <v>41</v>
      </c>
      <c r="NI54" s="56">
        <v>31</v>
      </c>
      <c r="NJ54" s="56">
        <v>53</v>
      </c>
      <c r="NK54" s="56">
        <v>73</v>
      </c>
      <c r="NL54" s="56">
        <v>60</v>
      </c>
      <c r="NM54" s="56">
        <v>28</v>
      </c>
      <c r="NN54" s="56">
        <v>6</v>
      </c>
      <c r="NO54" s="56">
        <v>5</v>
      </c>
      <c r="NP54" s="56">
        <v>16</v>
      </c>
      <c r="NQ54" s="56">
        <v>2</v>
      </c>
      <c r="NR54" s="56">
        <v>11</v>
      </c>
      <c r="NS54" s="56">
        <v>15</v>
      </c>
      <c r="NT54" s="56">
        <v>22</v>
      </c>
      <c r="NU54" s="56">
        <v>6</v>
      </c>
      <c r="NV54" s="56">
        <v>4</v>
      </c>
      <c r="NW54" s="56">
        <v>8</v>
      </c>
      <c r="NX54" s="56">
        <v>9</v>
      </c>
      <c r="NY54" s="56">
        <v>15</v>
      </c>
      <c r="NZ54" s="56">
        <v>27</v>
      </c>
      <c r="OA54" s="56">
        <v>25</v>
      </c>
      <c r="OB54" s="56">
        <v>24</v>
      </c>
      <c r="OC54" s="56">
        <v>13</v>
      </c>
      <c r="OD54" s="56">
        <v>4</v>
      </c>
      <c r="OE54" s="56">
        <v>5</v>
      </c>
      <c r="OF54" s="56">
        <v>11</v>
      </c>
      <c r="OG54" s="56">
        <v>18</v>
      </c>
      <c r="OH54" s="56">
        <v>15</v>
      </c>
      <c r="OI54" s="56">
        <v>32</v>
      </c>
      <c r="OJ54" s="56">
        <v>26</v>
      </c>
      <c r="OK54" s="56">
        <v>26</v>
      </c>
      <c r="OL54" s="56">
        <v>23</v>
      </c>
      <c r="OM54" s="56">
        <v>24</v>
      </c>
      <c r="ON54" s="56">
        <v>32</v>
      </c>
      <c r="OO54" s="56">
        <v>39</v>
      </c>
      <c r="OP54" s="56">
        <v>63</v>
      </c>
      <c r="OQ54" s="56">
        <v>66</v>
      </c>
      <c r="OR54" s="56">
        <v>62</v>
      </c>
      <c r="OS54" s="56">
        <v>32</v>
      </c>
      <c r="OT54" s="56">
        <v>5</v>
      </c>
      <c r="OU54" s="56">
        <v>15</v>
      </c>
      <c r="OV54" s="56">
        <v>47</v>
      </c>
      <c r="OW54" s="56">
        <v>42</v>
      </c>
      <c r="OX54" s="56">
        <v>73</v>
      </c>
      <c r="OY54" s="56">
        <v>94</v>
      </c>
      <c r="OZ54" s="56">
        <v>122</v>
      </c>
      <c r="PA54" s="56">
        <v>132</v>
      </c>
      <c r="PB54" s="56">
        <v>5</v>
      </c>
      <c r="PC54" s="56">
        <v>3</v>
      </c>
      <c r="PD54" s="56">
        <v>7</v>
      </c>
      <c r="PE54" s="56">
        <v>2</v>
      </c>
      <c r="PF54" s="56">
        <v>32</v>
      </c>
      <c r="PG54" s="56">
        <v>35</v>
      </c>
      <c r="PH54" s="56">
        <v>26</v>
      </c>
      <c r="PI54" s="56">
        <v>16</v>
      </c>
      <c r="PJ54" s="56">
        <v>-7</v>
      </c>
      <c r="PK54" s="56">
        <v>-2</v>
      </c>
      <c r="PL54" s="56">
        <v>46</v>
      </c>
      <c r="PM54" s="56">
        <v>40</v>
      </c>
      <c r="PN54" s="56">
        <v>59</v>
      </c>
      <c r="PO54" s="56">
        <v>72</v>
      </c>
      <c r="PP54" s="56">
        <v>72</v>
      </c>
      <c r="PQ54" s="56">
        <v>35</v>
      </c>
      <c r="PR54" s="56">
        <v>4</v>
      </c>
      <c r="PS54" s="56">
        <v>-4</v>
      </c>
      <c r="PT54" s="56">
        <v>2</v>
      </c>
      <c r="PU54" s="56">
        <v>1</v>
      </c>
      <c r="PV54" s="56">
        <v>10</v>
      </c>
      <c r="PW54" s="56">
        <v>6</v>
      </c>
      <c r="PX54" s="56">
        <v>13</v>
      </c>
      <c r="PY54" s="56">
        <v>8</v>
      </c>
      <c r="PZ54" s="56">
        <v>4</v>
      </c>
      <c r="QA54" s="56">
        <v>0</v>
      </c>
      <c r="QB54" s="56">
        <v>0</v>
      </c>
      <c r="QC54" s="56">
        <v>2</v>
      </c>
      <c r="QD54" s="56">
        <v>0</v>
      </c>
      <c r="QE54" s="56">
        <v>-1</v>
      </c>
      <c r="QF54" s="56">
        <v>1</v>
      </c>
      <c r="QG54" s="56">
        <v>1</v>
      </c>
      <c r="QH54" s="56">
        <v>14</v>
      </c>
      <c r="QI54" s="56">
        <v>2</v>
      </c>
      <c r="QJ54" s="56">
        <v>19</v>
      </c>
      <c r="QK54" s="56">
        <v>14</v>
      </c>
      <c r="QL54" s="56">
        <v>31</v>
      </c>
      <c r="QM54" s="56">
        <v>41</v>
      </c>
      <c r="QN54" s="56">
        <v>31</v>
      </c>
      <c r="QO54" s="56">
        <v>25</v>
      </c>
      <c r="QP54" s="56">
        <v>5</v>
      </c>
      <c r="QQ54" s="56">
        <v>4</v>
      </c>
      <c r="QR54" s="56">
        <v>4</v>
      </c>
      <c r="QS54" s="56">
        <v>4</v>
      </c>
      <c r="QT54" s="56">
        <v>17</v>
      </c>
      <c r="QU54" s="56">
        <v>23</v>
      </c>
      <c r="QV54" s="56">
        <v>18</v>
      </c>
      <c r="QW54" s="56">
        <v>4</v>
      </c>
      <c r="QX54" s="56">
        <v>61</v>
      </c>
      <c r="QY54" s="56">
        <v>25</v>
      </c>
      <c r="QZ54" s="56">
        <v>10</v>
      </c>
      <c r="RA54" s="56">
        <v>17</v>
      </c>
      <c r="RB54" s="56">
        <v>102</v>
      </c>
      <c r="RC54" s="56">
        <v>108</v>
      </c>
      <c r="RD54" s="56">
        <v>87</v>
      </c>
      <c r="RE54" s="56">
        <v>60</v>
      </c>
      <c r="RF54" s="56">
        <v>3</v>
      </c>
      <c r="RG54" s="56">
        <v>-1</v>
      </c>
      <c r="RH54" s="56">
        <v>4</v>
      </c>
      <c r="RI54" s="56">
        <v>0</v>
      </c>
      <c r="RJ54" s="56">
        <v>5</v>
      </c>
      <c r="RK54" s="56">
        <v>-1</v>
      </c>
      <c r="RL54" s="56">
        <v>3</v>
      </c>
      <c r="RM54" s="56">
        <v>2</v>
      </c>
      <c r="RN54" s="56">
        <v>-1</v>
      </c>
      <c r="RO54" s="56">
        <v>0</v>
      </c>
      <c r="RP54" s="56">
        <v>5</v>
      </c>
      <c r="RQ54" s="56">
        <v>4</v>
      </c>
      <c r="RR54" s="56">
        <v>11</v>
      </c>
      <c r="RS54" s="56">
        <v>3</v>
      </c>
      <c r="RT54" s="56">
        <v>2</v>
      </c>
      <c r="RU54" s="56">
        <v>6</v>
      </c>
      <c r="RV54" s="56">
        <v>3</v>
      </c>
      <c r="RW54" s="56">
        <v>-3</v>
      </c>
      <c r="RX54" s="56">
        <v>4</v>
      </c>
      <c r="RY54" s="56">
        <v>1</v>
      </c>
      <c r="RZ54" s="56">
        <v>7</v>
      </c>
      <c r="SA54" s="56">
        <v>5</v>
      </c>
      <c r="SB54" s="56">
        <v>1</v>
      </c>
      <c r="SC54" s="56">
        <v>2</v>
      </c>
      <c r="SD54" s="56">
        <v>0</v>
      </c>
      <c r="SE54" s="56">
        <v>1</v>
      </c>
      <c r="SF54" s="56">
        <v>4</v>
      </c>
      <c r="SG54" s="56">
        <v>4</v>
      </c>
      <c r="SH54" s="56">
        <v>0</v>
      </c>
      <c r="SI54" s="56">
        <v>3</v>
      </c>
      <c r="SJ54" s="56">
        <v>2</v>
      </c>
      <c r="SK54" s="56">
        <v>1</v>
      </c>
      <c r="SL54" s="56">
        <v>0</v>
      </c>
      <c r="SM54" s="56">
        <v>-4</v>
      </c>
      <c r="SN54" s="56">
        <v>-2</v>
      </c>
      <c r="SO54" s="56">
        <v>-1</v>
      </c>
      <c r="SP54" s="56">
        <v>1</v>
      </c>
      <c r="SQ54" s="56">
        <v>-1</v>
      </c>
      <c r="SR54" s="56">
        <v>3</v>
      </c>
      <c r="SS54" s="56">
        <v>4</v>
      </c>
      <c r="ST54" s="56">
        <v>0</v>
      </c>
      <c r="SU54" s="56">
        <v>-9</v>
      </c>
      <c r="SV54" s="56">
        <v>8</v>
      </c>
      <c r="SW54" s="56">
        <v>12</v>
      </c>
      <c r="SX54" s="56">
        <v>15</v>
      </c>
      <c r="SY54" s="56">
        <v>14</v>
      </c>
      <c r="SZ54" s="56">
        <v>11</v>
      </c>
      <c r="TA54" s="56">
        <v>5</v>
      </c>
      <c r="TB54" s="56">
        <v>2</v>
      </c>
      <c r="TC54" s="56">
        <v>-5</v>
      </c>
      <c r="TD54" s="56">
        <v>-12</v>
      </c>
      <c r="TE54" s="56">
        <v>-10</v>
      </c>
      <c r="TF54" s="56">
        <v>11</v>
      </c>
      <c r="TG54" s="56">
        <v>-5</v>
      </c>
      <c r="TH54" s="56">
        <v>-5</v>
      </c>
      <c r="TI54" s="56">
        <v>5</v>
      </c>
      <c r="TJ54" s="56">
        <v>-2</v>
      </c>
      <c r="TK54" s="56">
        <v>3</v>
      </c>
      <c r="TL54" s="56">
        <v>5</v>
      </c>
      <c r="TM54" s="56">
        <v>1</v>
      </c>
      <c r="TN54" s="56">
        <v>3</v>
      </c>
      <c r="TO54" s="56">
        <v>10</v>
      </c>
      <c r="TP54" s="56">
        <v>14</v>
      </c>
      <c r="TQ54" s="56">
        <v>8</v>
      </c>
      <c r="TR54" s="56">
        <v>1</v>
      </c>
      <c r="TS54" s="56">
        <v>2</v>
      </c>
      <c r="TT54" s="56">
        <v>0</v>
      </c>
      <c r="TU54" s="56">
        <v>5</v>
      </c>
      <c r="TV54" s="56">
        <v>14</v>
      </c>
      <c r="TW54" s="56">
        <v>7</v>
      </c>
      <c r="TX54" s="56">
        <v>17</v>
      </c>
      <c r="TY54" s="56">
        <v>7</v>
      </c>
      <c r="TZ54" s="56">
        <v>7</v>
      </c>
      <c r="UA54" s="56">
        <v>19</v>
      </c>
      <c r="UB54" s="56">
        <v>27</v>
      </c>
      <c r="UC54" s="56">
        <v>32</v>
      </c>
      <c r="UD54" s="56">
        <v>46</v>
      </c>
      <c r="UE54" s="56">
        <v>35</v>
      </c>
      <c r="UF54" s="56">
        <v>19</v>
      </c>
      <c r="UG54" s="56">
        <v>13</v>
      </c>
      <c r="UH54" s="56">
        <v>-1</v>
      </c>
      <c r="UI54" s="56">
        <v>1</v>
      </c>
      <c r="UJ54" s="56">
        <v>-1</v>
      </c>
      <c r="UK54" s="56">
        <v>-1</v>
      </c>
      <c r="UL54" s="56">
        <v>3</v>
      </c>
      <c r="UM54" s="56">
        <v>3</v>
      </c>
      <c r="UN54" s="56">
        <v>4</v>
      </c>
      <c r="UO54" s="56">
        <v>1</v>
      </c>
      <c r="UP54" s="56">
        <v>29</v>
      </c>
      <c r="UQ54" s="56">
        <v>25</v>
      </c>
      <c r="UR54" s="56">
        <v>31</v>
      </c>
      <c r="US54" s="56">
        <v>106</v>
      </c>
      <c r="UT54" s="56">
        <v>107</v>
      </c>
      <c r="UU54" s="56">
        <v>90</v>
      </c>
      <c r="UV54" s="56">
        <v>107</v>
      </c>
      <c r="UW54" s="56">
        <v>18</v>
      </c>
      <c r="UX54" s="56">
        <v>1</v>
      </c>
      <c r="UY54" s="56">
        <v>0</v>
      </c>
      <c r="UZ54" s="56">
        <v>1</v>
      </c>
      <c r="VA54" s="56">
        <v>0</v>
      </c>
      <c r="VB54" s="56">
        <v>1</v>
      </c>
      <c r="VC54" s="56">
        <v>0</v>
      </c>
      <c r="VD54" s="56">
        <v>2</v>
      </c>
      <c r="VE54" s="56">
        <v>0</v>
      </c>
      <c r="VF54" s="56">
        <v>3</v>
      </c>
      <c r="VG54" s="56">
        <v>4</v>
      </c>
      <c r="VH54" s="56">
        <v>12</v>
      </c>
      <c r="VI54" s="56">
        <v>9</v>
      </c>
      <c r="VJ54" s="56">
        <v>3</v>
      </c>
      <c r="VK54" s="56">
        <v>4</v>
      </c>
      <c r="VL54" s="56">
        <v>5</v>
      </c>
      <c r="VM54" s="56">
        <v>2</v>
      </c>
      <c r="VN54">
        <v>-2</v>
      </c>
      <c r="VO54">
        <v>0</v>
      </c>
      <c r="VP54">
        <v>0</v>
      </c>
      <c r="VQ54">
        <v>4</v>
      </c>
      <c r="VR54">
        <v>5</v>
      </c>
      <c r="VS54">
        <v>2</v>
      </c>
      <c r="VT54">
        <v>2</v>
      </c>
      <c r="VU54">
        <v>0</v>
      </c>
      <c r="VV54" s="56">
        <v>0</v>
      </c>
      <c r="VW54" s="56">
        <v>0</v>
      </c>
      <c r="VX54" s="56">
        <v>2</v>
      </c>
      <c r="VY54" s="56">
        <v>0</v>
      </c>
      <c r="VZ54" s="56">
        <v>1</v>
      </c>
      <c r="WA54" s="56">
        <v>2</v>
      </c>
      <c r="WB54" s="56">
        <v>-2</v>
      </c>
      <c r="WC54" s="56">
        <v>-1</v>
      </c>
      <c r="WD54" s="56">
        <v>-2</v>
      </c>
      <c r="WE54" s="56">
        <v>9</v>
      </c>
      <c r="WF54" s="56">
        <v>2</v>
      </c>
      <c r="WG54" s="56">
        <v>1</v>
      </c>
      <c r="WH54" s="56">
        <v>14</v>
      </c>
      <c r="WI54" s="56">
        <v>19</v>
      </c>
      <c r="WJ54" s="56">
        <v>25</v>
      </c>
      <c r="WK54" s="56">
        <v>12</v>
      </c>
      <c r="WL54" s="56">
        <v>-2</v>
      </c>
      <c r="WM54" s="56">
        <v>3</v>
      </c>
      <c r="WN54" s="56">
        <v>6</v>
      </c>
      <c r="WO54" s="56">
        <v>12</v>
      </c>
      <c r="WP54" s="56">
        <v>9</v>
      </c>
      <c r="WQ54" s="56">
        <v>0</v>
      </c>
      <c r="WR54" s="56">
        <v>7</v>
      </c>
      <c r="WS54" s="56">
        <v>5</v>
      </c>
      <c r="WT54" s="56">
        <v>3</v>
      </c>
      <c r="WU54" s="56">
        <v>3</v>
      </c>
      <c r="WV54" s="56">
        <v>-1</v>
      </c>
      <c r="WW54" s="56">
        <v>0</v>
      </c>
      <c r="WX54" s="56">
        <v>7</v>
      </c>
      <c r="WY54" s="56">
        <v>1</v>
      </c>
      <c r="WZ54" s="56">
        <v>0</v>
      </c>
      <c r="XA54" s="56">
        <v>0</v>
      </c>
    </row>
    <row r="55" spans="1:625">
      <c r="A55" t="s">
        <v>953</v>
      </c>
      <c r="B55" s="56">
        <v>-39</v>
      </c>
      <c r="C55" s="56">
        <v>6</v>
      </c>
      <c r="D55" s="56">
        <v>42</v>
      </c>
      <c r="E55" s="56">
        <v>32</v>
      </c>
      <c r="F55" s="56">
        <v>45</v>
      </c>
      <c r="G55" s="56">
        <v>34</v>
      </c>
      <c r="H55" s="56">
        <v>46</v>
      </c>
      <c r="I55" s="56">
        <v>34</v>
      </c>
      <c r="J55" s="56">
        <v>37</v>
      </c>
      <c r="K55" s="56">
        <v>67</v>
      </c>
      <c r="L55" s="56">
        <v>59</v>
      </c>
      <c r="M55" s="56">
        <v>90</v>
      </c>
      <c r="N55" s="56">
        <v>197</v>
      </c>
      <c r="O55" s="56">
        <v>189</v>
      </c>
      <c r="P55" s="56">
        <v>125</v>
      </c>
      <c r="Q55" s="56">
        <v>81</v>
      </c>
      <c r="R55" s="56">
        <v>-27</v>
      </c>
      <c r="S55" s="56">
        <v>-25</v>
      </c>
      <c r="T55" s="56">
        <v>0</v>
      </c>
      <c r="U55" s="56">
        <v>9</v>
      </c>
      <c r="V55" s="56">
        <v>50</v>
      </c>
      <c r="W55" s="56">
        <v>44</v>
      </c>
      <c r="X55" s="56">
        <v>58</v>
      </c>
      <c r="Y55" s="56">
        <v>65</v>
      </c>
      <c r="Z55" s="56">
        <v>-2</v>
      </c>
      <c r="AA55" s="56">
        <v>2</v>
      </c>
      <c r="AB55" s="56">
        <v>-1</v>
      </c>
      <c r="AC55" s="56">
        <v>3</v>
      </c>
      <c r="AD55" s="56">
        <v>16</v>
      </c>
      <c r="AE55" s="56">
        <v>34</v>
      </c>
      <c r="AF55" s="56">
        <v>20</v>
      </c>
      <c r="AG55" s="56">
        <v>0</v>
      </c>
      <c r="AH55" s="56">
        <v>25</v>
      </c>
      <c r="AI55" s="56">
        <v>12</v>
      </c>
      <c r="AJ55" s="56">
        <v>23</v>
      </c>
      <c r="AK55" s="56">
        <v>8</v>
      </c>
      <c r="AL55" s="56">
        <v>67</v>
      </c>
      <c r="AM55" s="56">
        <v>61</v>
      </c>
      <c r="AN55" s="56">
        <v>51</v>
      </c>
      <c r="AO55" s="56">
        <v>59</v>
      </c>
      <c r="AP55" s="56">
        <v>-8</v>
      </c>
      <c r="AQ55" s="56">
        <v>-1</v>
      </c>
      <c r="AR55" s="56">
        <v>1</v>
      </c>
      <c r="AS55" s="56">
        <v>1</v>
      </c>
      <c r="AT55" s="56">
        <v>42</v>
      </c>
      <c r="AU55" s="56">
        <v>26</v>
      </c>
      <c r="AV55" s="56">
        <v>18</v>
      </c>
      <c r="AW55" s="56">
        <v>2</v>
      </c>
      <c r="AX55" s="56">
        <v>1</v>
      </c>
      <c r="AY55" s="56">
        <v>-1</v>
      </c>
      <c r="AZ55" s="56">
        <v>-4</v>
      </c>
      <c r="BA55" s="56">
        <v>1</v>
      </c>
      <c r="BB55" s="56">
        <v>1</v>
      </c>
      <c r="BC55" s="56">
        <v>4</v>
      </c>
      <c r="BD55" s="56">
        <v>5</v>
      </c>
      <c r="BE55" s="56">
        <v>-6</v>
      </c>
      <c r="BF55" s="56">
        <v>4</v>
      </c>
      <c r="BG55" s="56">
        <v>1</v>
      </c>
      <c r="BH55" s="56">
        <v>3</v>
      </c>
      <c r="BI55" s="56">
        <v>1</v>
      </c>
      <c r="BJ55" s="56">
        <v>14</v>
      </c>
      <c r="BK55" s="56">
        <v>16</v>
      </c>
      <c r="BL55" s="56">
        <v>5</v>
      </c>
      <c r="BM55" s="56">
        <v>2</v>
      </c>
      <c r="BN55" s="56">
        <v>14</v>
      </c>
      <c r="BO55" s="56">
        <v>-1</v>
      </c>
      <c r="BP55" s="56">
        <v>3</v>
      </c>
      <c r="BQ55" s="56">
        <v>57</v>
      </c>
      <c r="BR55" s="56">
        <v>43</v>
      </c>
      <c r="BS55" s="56">
        <v>21</v>
      </c>
      <c r="BT55" s="56">
        <v>16</v>
      </c>
      <c r="BU55" s="56">
        <v>12</v>
      </c>
      <c r="BV55" s="56">
        <v>68</v>
      </c>
      <c r="BW55" s="56">
        <v>32</v>
      </c>
      <c r="BX55" s="56">
        <v>55</v>
      </c>
      <c r="BY55" s="56">
        <v>54</v>
      </c>
      <c r="BZ55" s="56">
        <v>87</v>
      </c>
      <c r="CA55" s="56">
        <v>98</v>
      </c>
      <c r="CB55" s="56">
        <v>101</v>
      </c>
      <c r="CC55" s="56">
        <v>53</v>
      </c>
      <c r="CD55" s="56">
        <v>7</v>
      </c>
      <c r="CE55" s="56">
        <v>14</v>
      </c>
      <c r="CF55" s="56">
        <v>3</v>
      </c>
      <c r="CG55" s="56">
        <v>17</v>
      </c>
      <c r="CH55" s="56">
        <v>36</v>
      </c>
      <c r="CI55" s="56">
        <v>23</v>
      </c>
      <c r="CJ55" s="56">
        <v>20</v>
      </c>
      <c r="CK55" s="56">
        <v>14</v>
      </c>
      <c r="CL55" s="56">
        <v>8</v>
      </c>
      <c r="CM55" s="56">
        <v>11</v>
      </c>
      <c r="CN55" s="56">
        <v>25</v>
      </c>
      <c r="CO55" s="56">
        <v>21</v>
      </c>
      <c r="CP55" s="56">
        <v>24</v>
      </c>
      <c r="CQ55" s="56">
        <v>35</v>
      </c>
      <c r="CR55" s="56">
        <v>37</v>
      </c>
      <c r="CS55" s="56">
        <v>36</v>
      </c>
      <c r="CT55" s="56">
        <v>0</v>
      </c>
      <c r="CU55" s="56">
        <v>21</v>
      </c>
      <c r="CV55" s="56">
        <v>19</v>
      </c>
      <c r="CW55" s="56">
        <v>31</v>
      </c>
      <c r="CX55" s="56">
        <v>36</v>
      </c>
      <c r="CY55" s="56">
        <v>24</v>
      </c>
      <c r="CZ55" s="56">
        <v>37</v>
      </c>
      <c r="DA55" s="56">
        <v>27</v>
      </c>
      <c r="DB55" s="56">
        <v>7</v>
      </c>
      <c r="DC55" s="56">
        <v>0</v>
      </c>
      <c r="DD55" s="56">
        <v>16</v>
      </c>
      <c r="DE55" s="56">
        <v>5</v>
      </c>
      <c r="DF55" s="56">
        <v>11</v>
      </c>
      <c r="DG55" s="56">
        <v>15</v>
      </c>
      <c r="DH55" s="56">
        <v>13</v>
      </c>
      <c r="DI55" s="56">
        <v>6</v>
      </c>
      <c r="DJ55" s="56">
        <v>15</v>
      </c>
      <c r="DK55" s="56">
        <v>23</v>
      </c>
      <c r="DL55" s="56">
        <v>33</v>
      </c>
      <c r="DM55" s="56">
        <v>30</v>
      </c>
      <c r="DN55" s="56">
        <v>57</v>
      </c>
      <c r="DO55" s="56">
        <v>64</v>
      </c>
      <c r="DP55" s="56">
        <v>49</v>
      </c>
      <c r="DQ55" s="56">
        <v>34</v>
      </c>
      <c r="DR55" s="56">
        <v>16</v>
      </c>
      <c r="DS55" s="56">
        <v>12</v>
      </c>
      <c r="DT55" s="56">
        <v>23</v>
      </c>
      <c r="DU55" s="56">
        <v>15</v>
      </c>
      <c r="DV55" s="56">
        <v>55</v>
      </c>
      <c r="DW55" s="56">
        <v>73</v>
      </c>
      <c r="DX55" s="56">
        <v>64</v>
      </c>
      <c r="DY55" s="56">
        <v>45</v>
      </c>
      <c r="DZ55" s="56">
        <v>4</v>
      </c>
      <c r="EA55" s="56">
        <v>4</v>
      </c>
      <c r="EB55" s="56">
        <v>12</v>
      </c>
      <c r="EC55" s="56">
        <v>9</v>
      </c>
      <c r="ED55" s="56">
        <v>16</v>
      </c>
      <c r="EE55" s="56">
        <v>27</v>
      </c>
      <c r="EF55" s="56">
        <v>42</v>
      </c>
      <c r="EG55" s="56">
        <v>15</v>
      </c>
      <c r="EH55" s="56">
        <v>0</v>
      </c>
      <c r="EI55" s="56">
        <v>1</v>
      </c>
      <c r="EJ55" s="56">
        <v>2</v>
      </c>
      <c r="EK55" s="56">
        <v>3</v>
      </c>
      <c r="EL55" s="56">
        <v>13</v>
      </c>
      <c r="EM55" s="56">
        <v>17</v>
      </c>
      <c r="EN55" s="56">
        <v>10</v>
      </c>
      <c r="EO55" s="56">
        <v>4</v>
      </c>
      <c r="EP55" s="56">
        <v>5</v>
      </c>
      <c r="EQ55" s="56">
        <v>0</v>
      </c>
      <c r="ER55" s="56">
        <v>2</v>
      </c>
      <c r="ES55" s="56">
        <v>0</v>
      </c>
      <c r="ET55" s="56">
        <v>2</v>
      </c>
      <c r="EU55" s="56">
        <v>1</v>
      </c>
      <c r="EV55" s="56">
        <v>3</v>
      </c>
      <c r="EW55" s="56">
        <v>-1</v>
      </c>
      <c r="EX55" s="56">
        <v>14</v>
      </c>
      <c r="EY55" s="56">
        <v>30</v>
      </c>
      <c r="EZ55" s="56">
        <v>30</v>
      </c>
      <c r="FA55" s="56">
        <v>38</v>
      </c>
      <c r="FB55" s="56">
        <v>39</v>
      </c>
      <c r="FC55" s="56">
        <v>42</v>
      </c>
      <c r="FD55" s="56">
        <v>35</v>
      </c>
      <c r="FE55" s="56">
        <v>42</v>
      </c>
      <c r="FF55" s="56">
        <v>12</v>
      </c>
      <c r="FG55" s="56">
        <v>24</v>
      </c>
      <c r="FH55" s="56">
        <v>22</v>
      </c>
      <c r="FI55" s="56">
        <v>44</v>
      </c>
      <c r="FJ55" s="56">
        <v>59</v>
      </c>
      <c r="FK55" s="56">
        <v>68</v>
      </c>
      <c r="FL55" s="56">
        <v>67</v>
      </c>
      <c r="FM55" s="56">
        <v>41</v>
      </c>
      <c r="FN55" s="56">
        <v>18</v>
      </c>
      <c r="FO55" s="56">
        <v>20</v>
      </c>
      <c r="FP55" s="56">
        <v>51</v>
      </c>
      <c r="FQ55" s="56">
        <v>43</v>
      </c>
      <c r="FR55" s="56">
        <v>35</v>
      </c>
      <c r="FS55" s="56">
        <v>50</v>
      </c>
      <c r="FT55" s="56">
        <v>34</v>
      </c>
      <c r="FU55" s="56">
        <v>31</v>
      </c>
      <c r="FV55" s="56">
        <v>-4</v>
      </c>
      <c r="FW55" s="56">
        <v>-6</v>
      </c>
      <c r="FX55" s="56">
        <v>1</v>
      </c>
      <c r="FY55" s="56">
        <v>1</v>
      </c>
      <c r="FZ55" s="56">
        <v>2</v>
      </c>
      <c r="GA55" s="56">
        <v>7</v>
      </c>
      <c r="GB55" s="56">
        <v>5</v>
      </c>
      <c r="GC55" s="56">
        <v>19</v>
      </c>
      <c r="GD55" s="56">
        <v>9</v>
      </c>
      <c r="GE55" s="56">
        <v>25</v>
      </c>
      <c r="GF55" s="56">
        <v>57</v>
      </c>
      <c r="GG55" s="56">
        <v>33</v>
      </c>
      <c r="GH55" s="56">
        <v>90</v>
      </c>
      <c r="GI55" s="56">
        <v>102</v>
      </c>
      <c r="GJ55" s="56">
        <v>86</v>
      </c>
      <c r="GK55" s="56">
        <v>43</v>
      </c>
      <c r="GL55" s="56">
        <v>-2</v>
      </c>
      <c r="GM55" s="56">
        <v>4</v>
      </c>
      <c r="GN55" s="56">
        <v>6</v>
      </c>
      <c r="GO55" s="56">
        <v>7</v>
      </c>
      <c r="GP55" s="56">
        <v>2</v>
      </c>
      <c r="GQ55" s="56">
        <v>5</v>
      </c>
      <c r="GR55" s="56">
        <v>3</v>
      </c>
      <c r="GS55" s="56">
        <v>8</v>
      </c>
      <c r="GT55" s="56">
        <v>3</v>
      </c>
      <c r="GU55" s="56">
        <v>2</v>
      </c>
      <c r="GV55" s="56">
        <v>5</v>
      </c>
      <c r="GW55" s="56">
        <v>3</v>
      </c>
      <c r="GX55" s="56">
        <v>8</v>
      </c>
      <c r="GY55" s="56">
        <v>16</v>
      </c>
      <c r="GZ55" s="56">
        <v>12</v>
      </c>
      <c r="HA55" s="56">
        <v>0</v>
      </c>
      <c r="HB55" s="56">
        <v>14</v>
      </c>
      <c r="HC55" s="56">
        <v>22</v>
      </c>
      <c r="HD55" s="56">
        <v>77</v>
      </c>
      <c r="HE55" s="56">
        <v>61</v>
      </c>
      <c r="HF55" s="56">
        <v>90</v>
      </c>
      <c r="HG55" s="56">
        <v>74</v>
      </c>
      <c r="HH55" s="56">
        <v>112</v>
      </c>
      <c r="HI55" s="56">
        <v>70</v>
      </c>
      <c r="HJ55" s="56">
        <v>-5</v>
      </c>
      <c r="HK55" s="56">
        <v>1</v>
      </c>
      <c r="HL55" s="56">
        <v>2</v>
      </c>
      <c r="HM55" s="56">
        <v>9</v>
      </c>
      <c r="HN55" s="56">
        <v>14</v>
      </c>
      <c r="HO55" s="56">
        <v>8</v>
      </c>
      <c r="HP55" s="56">
        <v>14</v>
      </c>
      <c r="HQ55" s="56">
        <v>8</v>
      </c>
      <c r="HR55" s="56">
        <v>7</v>
      </c>
      <c r="HS55" s="56">
        <v>18</v>
      </c>
      <c r="HT55" s="56">
        <v>12</v>
      </c>
      <c r="HU55" s="56">
        <v>6</v>
      </c>
      <c r="HV55" s="56">
        <v>35</v>
      </c>
      <c r="HW55" s="56">
        <v>39</v>
      </c>
      <c r="HX55" s="56">
        <v>30</v>
      </c>
      <c r="HY55" s="56">
        <v>30</v>
      </c>
      <c r="HZ55" s="56">
        <v>19</v>
      </c>
      <c r="IA55" s="56">
        <v>30</v>
      </c>
      <c r="IB55" s="56">
        <v>58</v>
      </c>
      <c r="IC55" s="56">
        <v>48</v>
      </c>
      <c r="ID55" s="56">
        <v>78</v>
      </c>
      <c r="IE55" s="56">
        <v>76</v>
      </c>
      <c r="IF55" s="56">
        <v>108</v>
      </c>
      <c r="IG55" s="56">
        <v>61</v>
      </c>
      <c r="IH55" s="56">
        <v>18</v>
      </c>
      <c r="II55" s="56">
        <v>18</v>
      </c>
      <c r="IJ55" s="56">
        <v>14</v>
      </c>
      <c r="IK55" s="56">
        <v>21</v>
      </c>
      <c r="IL55" s="56">
        <v>54</v>
      </c>
      <c r="IM55" s="56">
        <v>30</v>
      </c>
      <c r="IN55" s="56">
        <v>28</v>
      </c>
      <c r="IO55" s="56">
        <v>38</v>
      </c>
      <c r="IP55" s="56">
        <v>-1</v>
      </c>
      <c r="IQ55" s="56">
        <v>0</v>
      </c>
      <c r="IR55" s="56">
        <v>5</v>
      </c>
      <c r="IS55" s="56">
        <v>3</v>
      </c>
      <c r="IT55" s="56">
        <v>3</v>
      </c>
      <c r="IU55" s="56">
        <v>2</v>
      </c>
      <c r="IV55" s="56">
        <v>0</v>
      </c>
      <c r="IW55" s="56">
        <v>2</v>
      </c>
      <c r="IX55" s="56">
        <v>200</v>
      </c>
      <c r="IY55" s="56">
        <v>147</v>
      </c>
      <c r="IZ55" s="56">
        <v>261</v>
      </c>
      <c r="JA55" s="56">
        <v>289</v>
      </c>
      <c r="JB55" s="56">
        <v>264</v>
      </c>
      <c r="JC55" s="56">
        <v>302</v>
      </c>
      <c r="JD55" s="56">
        <v>364</v>
      </c>
      <c r="JE55" s="56">
        <v>289</v>
      </c>
      <c r="JF55" s="56">
        <v>-8</v>
      </c>
      <c r="JG55" s="56">
        <v>-4</v>
      </c>
      <c r="JH55" s="56">
        <v>-12</v>
      </c>
      <c r="JI55" s="56">
        <v>-14</v>
      </c>
      <c r="JJ55" s="56">
        <v>-1</v>
      </c>
      <c r="JK55" s="56">
        <v>9</v>
      </c>
      <c r="JL55" s="56">
        <v>3</v>
      </c>
      <c r="JM55" s="56">
        <v>22</v>
      </c>
      <c r="JN55" s="56">
        <v>8</v>
      </c>
      <c r="JO55" s="56">
        <v>8</v>
      </c>
      <c r="JP55" s="56">
        <v>5</v>
      </c>
      <c r="JQ55" s="56">
        <v>12</v>
      </c>
      <c r="JR55" s="56">
        <v>18</v>
      </c>
      <c r="JS55" s="56">
        <v>10</v>
      </c>
      <c r="JT55" s="56">
        <v>30</v>
      </c>
      <c r="JU55" s="56">
        <v>11</v>
      </c>
      <c r="JV55" s="56">
        <v>-8</v>
      </c>
      <c r="JW55" s="56">
        <v>10</v>
      </c>
      <c r="JX55" s="56">
        <v>28</v>
      </c>
      <c r="JY55" s="56">
        <v>9</v>
      </c>
      <c r="JZ55" s="56">
        <v>26</v>
      </c>
      <c r="KA55" s="56">
        <v>38</v>
      </c>
      <c r="KB55" s="56">
        <v>51</v>
      </c>
      <c r="KC55" s="56">
        <v>25</v>
      </c>
      <c r="KD55" s="56">
        <v>-73</v>
      </c>
      <c r="KE55" s="56">
        <v>-48</v>
      </c>
      <c r="KF55" s="56">
        <v>-20</v>
      </c>
      <c r="KG55" s="56">
        <v>-2</v>
      </c>
      <c r="KH55" s="56">
        <v>16</v>
      </c>
      <c r="KI55" s="56">
        <v>41</v>
      </c>
      <c r="KJ55" s="56">
        <v>30</v>
      </c>
      <c r="KK55" s="56">
        <v>7</v>
      </c>
      <c r="KL55" s="56">
        <v>9</v>
      </c>
      <c r="KM55" s="56">
        <v>13</v>
      </c>
      <c r="KN55" s="56">
        <v>64</v>
      </c>
      <c r="KO55" s="56">
        <v>51</v>
      </c>
      <c r="KP55" s="56">
        <v>94</v>
      </c>
      <c r="KQ55" s="56">
        <v>58</v>
      </c>
      <c r="KR55" s="56">
        <v>103</v>
      </c>
      <c r="KS55" s="56">
        <v>60</v>
      </c>
      <c r="KT55" s="56">
        <v>1</v>
      </c>
      <c r="KU55" s="56">
        <v>13</v>
      </c>
      <c r="KV55" s="56">
        <v>14</v>
      </c>
      <c r="KW55" s="56">
        <v>7</v>
      </c>
      <c r="KX55" s="56">
        <v>41</v>
      </c>
      <c r="KY55" s="56">
        <v>18</v>
      </c>
      <c r="KZ55" s="56">
        <v>26</v>
      </c>
      <c r="LA55" s="56">
        <v>9</v>
      </c>
      <c r="LB55" s="56">
        <v>19</v>
      </c>
      <c r="LC55" s="56">
        <v>19</v>
      </c>
      <c r="LD55" s="56">
        <v>28</v>
      </c>
      <c r="LE55" s="56">
        <v>24</v>
      </c>
      <c r="LF55" s="56">
        <v>39</v>
      </c>
      <c r="LG55" s="56">
        <v>36</v>
      </c>
      <c r="LH55" s="56">
        <v>26</v>
      </c>
      <c r="LI55" s="56">
        <v>34</v>
      </c>
      <c r="LJ55" s="56">
        <v>7</v>
      </c>
      <c r="LK55" s="56">
        <v>2</v>
      </c>
      <c r="LL55" s="56">
        <v>7</v>
      </c>
      <c r="LM55" s="56">
        <v>15</v>
      </c>
      <c r="LN55" s="56">
        <v>17</v>
      </c>
      <c r="LO55" s="56">
        <v>13</v>
      </c>
      <c r="LP55" s="56">
        <v>13</v>
      </c>
      <c r="LQ55" s="56">
        <v>11</v>
      </c>
      <c r="LR55" s="56">
        <v>9</v>
      </c>
      <c r="LS55" s="56">
        <v>0</v>
      </c>
      <c r="LT55" s="56">
        <v>9</v>
      </c>
      <c r="LU55" s="56">
        <v>3</v>
      </c>
      <c r="LV55" s="56">
        <v>19</v>
      </c>
      <c r="LW55" s="56">
        <v>13</v>
      </c>
      <c r="LX55" s="56">
        <v>8</v>
      </c>
      <c r="LY55" s="56">
        <v>7</v>
      </c>
      <c r="LZ55" s="56">
        <v>36</v>
      </c>
      <c r="MA55" s="56">
        <v>1</v>
      </c>
      <c r="MB55" s="56">
        <v>32</v>
      </c>
      <c r="MC55" s="56">
        <v>29</v>
      </c>
      <c r="MD55" s="56">
        <v>67</v>
      </c>
      <c r="ME55" s="56">
        <v>74</v>
      </c>
      <c r="MF55" s="56">
        <v>108</v>
      </c>
      <c r="MG55" s="56">
        <v>37</v>
      </c>
      <c r="MH55" s="56">
        <v>20</v>
      </c>
      <c r="MI55" s="56">
        <v>13</v>
      </c>
      <c r="MJ55" s="56">
        <v>16</v>
      </c>
      <c r="MK55" s="56">
        <v>27</v>
      </c>
      <c r="ML55" s="56">
        <v>38</v>
      </c>
      <c r="MM55" s="56">
        <v>31</v>
      </c>
      <c r="MN55" s="56">
        <v>49</v>
      </c>
      <c r="MO55" s="56">
        <v>20</v>
      </c>
      <c r="MP55" s="56">
        <v>19</v>
      </c>
      <c r="MQ55" s="56">
        <v>28</v>
      </c>
      <c r="MR55" s="56">
        <v>47</v>
      </c>
      <c r="MS55" s="56">
        <v>69</v>
      </c>
      <c r="MT55" s="56">
        <v>73</v>
      </c>
      <c r="MU55" s="56">
        <v>55</v>
      </c>
      <c r="MV55" s="56">
        <v>78</v>
      </c>
      <c r="MW55" s="56">
        <v>46</v>
      </c>
      <c r="MX55" s="56">
        <v>-4</v>
      </c>
      <c r="MY55" s="56">
        <v>-1</v>
      </c>
      <c r="MZ55" s="56">
        <v>-2</v>
      </c>
      <c r="NA55" s="56">
        <v>1</v>
      </c>
      <c r="NB55" s="56">
        <v>10</v>
      </c>
      <c r="NC55" s="56">
        <v>9</v>
      </c>
      <c r="ND55" s="56">
        <v>5</v>
      </c>
      <c r="NE55" s="56">
        <v>-1</v>
      </c>
      <c r="NF55" s="56">
        <v>-3</v>
      </c>
      <c r="NG55" s="56">
        <v>4</v>
      </c>
      <c r="NH55" s="56">
        <v>46</v>
      </c>
      <c r="NI55" s="56">
        <v>24</v>
      </c>
      <c r="NJ55" s="56">
        <v>64</v>
      </c>
      <c r="NK55" s="56">
        <v>51</v>
      </c>
      <c r="NL55" s="56">
        <v>70</v>
      </c>
      <c r="NM55" s="56">
        <v>36</v>
      </c>
      <c r="NN55" s="56">
        <v>8</v>
      </c>
      <c r="NO55" s="56">
        <v>16</v>
      </c>
      <c r="NP55" s="56">
        <v>9</v>
      </c>
      <c r="NQ55" s="56">
        <v>2</v>
      </c>
      <c r="NR55" s="56">
        <v>25</v>
      </c>
      <c r="NS55" s="56">
        <v>19</v>
      </c>
      <c r="NT55" s="56">
        <v>23</v>
      </c>
      <c r="NU55" s="56">
        <v>16</v>
      </c>
      <c r="NV55" s="56">
        <v>15</v>
      </c>
      <c r="NW55" s="56">
        <v>6</v>
      </c>
      <c r="NX55" s="56">
        <v>15</v>
      </c>
      <c r="NY55" s="56">
        <v>6</v>
      </c>
      <c r="NZ55" s="56">
        <v>28</v>
      </c>
      <c r="OA55" s="56">
        <v>23</v>
      </c>
      <c r="OB55" s="56">
        <v>26</v>
      </c>
      <c r="OC55" s="56">
        <v>8</v>
      </c>
      <c r="OD55" s="56">
        <v>2</v>
      </c>
      <c r="OE55" s="56">
        <v>1</v>
      </c>
      <c r="OF55" s="56">
        <v>11</v>
      </c>
      <c r="OG55" s="56">
        <v>9</v>
      </c>
      <c r="OH55" s="56">
        <v>11</v>
      </c>
      <c r="OI55" s="56">
        <v>21</v>
      </c>
      <c r="OJ55" s="56">
        <v>33</v>
      </c>
      <c r="OK55" s="56">
        <v>36</v>
      </c>
      <c r="OL55" s="56">
        <v>9</v>
      </c>
      <c r="OM55" s="56">
        <v>26</v>
      </c>
      <c r="ON55" s="56">
        <v>35</v>
      </c>
      <c r="OO55" s="56">
        <v>39</v>
      </c>
      <c r="OP55" s="56">
        <v>65</v>
      </c>
      <c r="OQ55" s="56">
        <v>70</v>
      </c>
      <c r="OR55" s="56">
        <v>67</v>
      </c>
      <c r="OS55" s="56">
        <v>36</v>
      </c>
      <c r="OT55" s="56">
        <v>25</v>
      </c>
      <c r="OU55" s="56">
        <v>0</v>
      </c>
      <c r="OV55" s="56">
        <v>22</v>
      </c>
      <c r="OW55" s="56">
        <v>64</v>
      </c>
      <c r="OX55" s="56">
        <v>98</v>
      </c>
      <c r="OY55" s="56">
        <v>60</v>
      </c>
      <c r="OZ55" s="56">
        <v>97</v>
      </c>
      <c r="PA55" s="56">
        <v>83</v>
      </c>
      <c r="PB55" s="56">
        <v>2</v>
      </c>
      <c r="PC55" s="56">
        <v>-2</v>
      </c>
      <c r="PD55" s="56">
        <v>2</v>
      </c>
      <c r="PE55" s="56">
        <v>9</v>
      </c>
      <c r="PF55" s="56">
        <v>54</v>
      </c>
      <c r="PG55" s="56">
        <v>37</v>
      </c>
      <c r="PH55" s="56">
        <v>28</v>
      </c>
      <c r="PI55" s="56">
        <v>16</v>
      </c>
      <c r="PJ55" s="56">
        <v>0</v>
      </c>
      <c r="PK55" s="56">
        <v>7</v>
      </c>
      <c r="PL55" s="56">
        <v>36</v>
      </c>
      <c r="PM55" s="56">
        <v>33</v>
      </c>
      <c r="PN55" s="56">
        <v>66</v>
      </c>
      <c r="PO55" s="56">
        <v>67</v>
      </c>
      <c r="PP55" s="56">
        <v>47</v>
      </c>
      <c r="PQ55" s="56">
        <v>39</v>
      </c>
      <c r="PR55" s="56">
        <v>1</v>
      </c>
      <c r="PS55" s="56">
        <v>1</v>
      </c>
      <c r="PT55" s="56">
        <v>0</v>
      </c>
      <c r="PU55" s="56">
        <v>4</v>
      </c>
      <c r="PV55" s="56">
        <v>5</v>
      </c>
      <c r="PW55" s="56">
        <v>8</v>
      </c>
      <c r="PX55" s="56">
        <v>15</v>
      </c>
      <c r="PY55" s="56">
        <v>14</v>
      </c>
      <c r="PZ55" s="56">
        <v>-1</v>
      </c>
      <c r="QA55" s="56">
        <v>0</v>
      </c>
      <c r="QB55" s="56">
        <v>-1</v>
      </c>
      <c r="QC55" s="56">
        <v>0</v>
      </c>
      <c r="QD55" s="56">
        <v>0</v>
      </c>
      <c r="QE55" s="56">
        <v>0</v>
      </c>
      <c r="QF55" s="56">
        <v>1</v>
      </c>
      <c r="QG55" s="56">
        <v>-1</v>
      </c>
      <c r="QH55" s="56">
        <v>17</v>
      </c>
      <c r="QI55" s="56">
        <v>3</v>
      </c>
      <c r="QJ55" s="56">
        <v>17</v>
      </c>
      <c r="QK55" s="56">
        <v>17</v>
      </c>
      <c r="QL55" s="56">
        <v>24</v>
      </c>
      <c r="QM55" s="56">
        <v>33</v>
      </c>
      <c r="QN55" s="56">
        <v>28</v>
      </c>
      <c r="QO55" s="56">
        <v>15</v>
      </c>
      <c r="QP55" s="56">
        <v>1</v>
      </c>
      <c r="QQ55" s="56">
        <v>4</v>
      </c>
      <c r="QR55" s="56">
        <v>4</v>
      </c>
      <c r="QS55" s="56">
        <v>7</v>
      </c>
      <c r="QT55" s="56">
        <v>13</v>
      </c>
      <c r="QU55" s="56">
        <v>15</v>
      </c>
      <c r="QV55" s="56">
        <v>12</v>
      </c>
      <c r="QW55" s="56">
        <v>4</v>
      </c>
      <c r="QX55" s="56">
        <v>30</v>
      </c>
      <c r="QY55" s="56">
        <v>27</v>
      </c>
      <c r="QZ55" s="56">
        <v>14</v>
      </c>
      <c r="RA55" s="56">
        <v>13</v>
      </c>
      <c r="RB55" s="56">
        <v>120</v>
      </c>
      <c r="RC55" s="56">
        <v>88</v>
      </c>
      <c r="RD55" s="56">
        <v>88</v>
      </c>
      <c r="RE55" s="56">
        <v>50</v>
      </c>
      <c r="RF55" s="56">
        <v>4</v>
      </c>
      <c r="RG55" s="56">
        <v>2</v>
      </c>
      <c r="RH55" s="56">
        <v>1</v>
      </c>
      <c r="RI55" s="56">
        <v>2</v>
      </c>
      <c r="RJ55" s="56">
        <v>2</v>
      </c>
      <c r="RK55" s="56">
        <v>1</v>
      </c>
      <c r="RL55" s="56">
        <v>4</v>
      </c>
      <c r="RM55" s="56">
        <v>0</v>
      </c>
      <c r="RN55" s="56">
        <v>4</v>
      </c>
      <c r="RO55" s="56">
        <v>2</v>
      </c>
      <c r="RP55" s="56">
        <v>2</v>
      </c>
      <c r="RQ55" s="56">
        <v>2</v>
      </c>
      <c r="RR55" s="56">
        <v>8</v>
      </c>
      <c r="RS55" s="56">
        <v>3</v>
      </c>
      <c r="RT55" s="56">
        <v>0</v>
      </c>
      <c r="RU55" s="56">
        <v>6</v>
      </c>
      <c r="RV55" s="56">
        <v>-3</v>
      </c>
      <c r="RW55" s="56">
        <v>-5</v>
      </c>
      <c r="RX55" s="56">
        <v>3</v>
      </c>
      <c r="RY55" s="56">
        <v>3</v>
      </c>
      <c r="RZ55" s="56">
        <v>11</v>
      </c>
      <c r="SA55" s="56">
        <v>5</v>
      </c>
      <c r="SB55" s="56">
        <v>4</v>
      </c>
      <c r="SC55" s="56">
        <v>-2</v>
      </c>
      <c r="SD55" s="56">
        <v>-3</v>
      </c>
      <c r="SE55" s="56">
        <v>2</v>
      </c>
      <c r="SF55" s="56">
        <v>2</v>
      </c>
      <c r="SG55" s="56">
        <v>1</v>
      </c>
      <c r="SH55" s="56">
        <v>5</v>
      </c>
      <c r="SI55" s="56">
        <v>5</v>
      </c>
      <c r="SJ55" s="56">
        <v>6</v>
      </c>
      <c r="SK55" s="56">
        <v>2</v>
      </c>
      <c r="SL55" s="56">
        <v>-5</v>
      </c>
      <c r="SM55" s="56">
        <v>1</v>
      </c>
      <c r="SN55" s="56">
        <v>-2</v>
      </c>
      <c r="SO55" s="56">
        <v>1</v>
      </c>
      <c r="SP55" s="56">
        <v>1</v>
      </c>
      <c r="SQ55" s="56">
        <v>1</v>
      </c>
      <c r="SR55" s="56">
        <v>1</v>
      </c>
      <c r="SS55" s="56">
        <v>1</v>
      </c>
      <c r="ST55" s="56">
        <v>-4</v>
      </c>
      <c r="SU55" s="56">
        <v>-1</v>
      </c>
      <c r="SV55" s="56">
        <v>4</v>
      </c>
      <c r="SW55" s="56">
        <v>2</v>
      </c>
      <c r="SX55" s="56">
        <v>6</v>
      </c>
      <c r="SY55" s="56">
        <v>6</v>
      </c>
      <c r="SZ55" s="56">
        <v>6</v>
      </c>
      <c r="TA55" s="56">
        <v>6</v>
      </c>
      <c r="TB55" s="56">
        <v>-1</v>
      </c>
      <c r="TC55" s="56">
        <v>-18</v>
      </c>
      <c r="TD55" s="56">
        <v>-9</v>
      </c>
      <c r="TE55" s="56">
        <v>0</v>
      </c>
      <c r="TF55" s="56">
        <v>1</v>
      </c>
      <c r="TG55" s="56">
        <v>-3</v>
      </c>
      <c r="TH55" s="56">
        <v>-3</v>
      </c>
      <c r="TI55" s="56">
        <v>8</v>
      </c>
      <c r="TJ55" s="56">
        <v>3</v>
      </c>
      <c r="TK55" s="56">
        <v>4</v>
      </c>
      <c r="TL55" s="56">
        <v>4</v>
      </c>
      <c r="TM55" s="56">
        <v>-1</v>
      </c>
      <c r="TN55" s="56">
        <v>5</v>
      </c>
      <c r="TO55" s="56">
        <v>0</v>
      </c>
      <c r="TP55" s="56">
        <v>8</v>
      </c>
      <c r="TQ55" s="56">
        <v>2</v>
      </c>
      <c r="TR55" s="56">
        <v>1</v>
      </c>
      <c r="TS55" s="56">
        <v>3</v>
      </c>
      <c r="TT55" s="56">
        <v>4</v>
      </c>
      <c r="TU55" s="56">
        <v>5</v>
      </c>
      <c r="TV55" s="56">
        <v>13</v>
      </c>
      <c r="TW55" s="56">
        <v>12</v>
      </c>
      <c r="TX55" s="56">
        <v>15</v>
      </c>
      <c r="TY55" s="56">
        <v>9</v>
      </c>
      <c r="TZ55" s="56">
        <v>10</v>
      </c>
      <c r="UA55" s="56">
        <v>18</v>
      </c>
      <c r="UB55" s="56">
        <v>28</v>
      </c>
      <c r="UC55" s="56">
        <v>26</v>
      </c>
      <c r="UD55" s="56">
        <v>39</v>
      </c>
      <c r="UE55" s="56">
        <v>18</v>
      </c>
      <c r="UF55" s="56">
        <v>23</v>
      </c>
      <c r="UG55" s="56">
        <v>20</v>
      </c>
      <c r="UH55" s="56">
        <v>3</v>
      </c>
      <c r="UI55" s="56">
        <v>0</v>
      </c>
      <c r="UJ55" s="56">
        <v>2</v>
      </c>
      <c r="UK55" s="56">
        <v>-2</v>
      </c>
      <c r="UL55" s="56">
        <v>-1</v>
      </c>
      <c r="UM55" s="56">
        <v>4</v>
      </c>
      <c r="UN55" s="56">
        <v>5</v>
      </c>
      <c r="UO55" s="56">
        <v>1</v>
      </c>
      <c r="UP55" s="56">
        <v>30</v>
      </c>
      <c r="UQ55" s="56">
        <v>17</v>
      </c>
      <c r="UR55" s="56">
        <v>48</v>
      </c>
      <c r="US55" s="56">
        <v>77</v>
      </c>
      <c r="UT55" s="56">
        <v>81</v>
      </c>
      <c r="UU55" s="56">
        <v>80</v>
      </c>
      <c r="UV55" s="56">
        <v>104</v>
      </c>
      <c r="UW55" s="56">
        <v>5</v>
      </c>
      <c r="UX55" s="56">
        <v>0</v>
      </c>
      <c r="UY55" s="56">
        <v>0</v>
      </c>
      <c r="UZ55" s="56">
        <v>0</v>
      </c>
      <c r="VA55" s="56">
        <v>1</v>
      </c>
      <c r="VB55" s="56">
        <v>0</v>
      </c>
      <c r="VC55" s="56">
        <v>2</v>
      </c>
      <c r="VD55" s="56">
        <v>0</v>
      </c>
      <c r="VE55" s="56">
        <v>0</v>
      </c>
      <c r="VF55" s="56">
        <v>2</v>
      </c>
      <c r="VG55" s="56">
        <v>-2</v>
      </c>
      <c r="VH55" s="56">
        <v>0</v>
      </c>
      <c r="VI55" s="56">
        <v>12</v>
      </c>
      <c r="VJ55" s="56">
        <v>4</v>
      </c>
      <c r="VK55" s="56">
        <v>-2</v>
      </c>
      <c r="VL55" s="56">
        <v>4</v>
      </c>
      <c r="VM55" s="56">
        <v>5</v>
      </c>
      <c r="VN55">
        <v>-7</v>
      </c>
      <c r="VO55">
        <v>-1</v>
      </c>
      <c r="VP55">
        <v>5</v>
      </c>
      <c r="VQ55">
        <v>4</v>
      </c>
      <c r="VR55">
        <v>6</v>
      </c>
      <c r="VS55">
        <v>7</v>
      </c>
      <c r="VT55">
        <v>7</v>
      </c>
      <c r="VU55">
        <v>1</v>
      </c>
      <c r="VV55" s="56">
        <v>-1</v>
      </c>
      <c r="VW55" s="56">
        <v>-1</v>
      </c>
      <c r="VX55" s="56">
        <v>0</v>
      </c>
      <c r="VY55" s="56">
        <v>1</v>
      </c>
      <c r="VZ55" s="56">
        <v>1</v>
      </c>
      <c r="WA55" s="56">
        <v>1</v>
      </c>
      <c r="WB55" s="56">
        <v>0</v>
      </c>
      <c r="WC55" s="56">
        <v>1</v>
      </c>
      <c r="WD55" s="56">
        <v>-4</v>
      </c>
      <c r="WE55" s="56">
        <v>2</v>
      </c>
      <c r="WF55" s="56">
        <v>2</v>
      </c>
      <c r="WG55" s="56">
        <v>4</v>
      </c>
      <c r="WH55" s="56">
        <v>5</v>
      </c>
      <c r="WI55" s="56">
        <v>8</v>
      </c>
      <c r="WJ55" s="56">
        <v>24</v>
      </c>
      <c r="WK55" s="56">
        <v>11</v>
      </c>
      <c r="WL55" s="56">
        <v>7</v>
      </c>
      <c r="WM55" s="56">
        <v>0</v>
      </c>
      <c r="WN55" s="56">
        <v>0</v>
      </c>
      <c r="WO55" s="56">
        <v>3</v>
      </c>
      <c r="WP55" s="56">
        <v>5</v>
      </c>
      <c r="WQ55" s="56">
        <v>4</v>
      </c>
      <c r="WR55" s="56">
        <v>9</v>
      </c>
      <c r="WS55" s="56">
        <v>7</v>
      </c>
      <c r="WT55" s="56">
        <v>0</v>
      </c>
      <c r="WU55" s="56">
        <v>5</v>
      </c>
      <c r="WV55" s="56">
        <v>0</v>
      </c>
      <c r="WW55" s="56">
        <v>2</v>
      </c>
      <c r="WX55" s="56">
        <v>0</v>
      </c>
      <c r="WY55" s="56">
        <v>0</v>
      </c>
      <c r="WZ55" s="56">
        <v>2</v>
      </c>
      <c r="XA55" s="56">
        <v>-2</v>
      </c>
    </row>
    <row r="56" spans="1:625">
      <c r="A56" t="s">
        <v>954</v>
      </c>
      <c r="B56" s="56">
        <v>-12</v>
      </c>
      <c r="C56" s="56">
        <v>1</v>
      </c>
      <c r="D56" s="56">
        <v>24</v>
      </c>
      <c r="E56" s="56">
        <v>13</v>
      </c>
      <c r="F56" s="56">
        <v>37</v>
      </c>
      <c r="G56" s="56">
        <v>49</v>
      </c>
      <c r="H56" s="56">
        <v>53</v>
      </c>
      <c r="I56" s="56">
        <v>38</v>
      </c>
      <c r="J56" s="56">
        <v>46</v>
      </c>
      <c r="K56" s="56">
        <v>59</v>
      </c>
      <c r="L56" s="56">
        <v>82</v>
      </c>
      <c r="M56" s="56">
        <v>102</v>
      </c>
      <c r="N56" s="56">
        <v>175</v>
      </c>
      <c r="O56" s="56">
        <v>142</v>
      </c>
      <c r="P56" s="56">
        <v>122</v>
      </c>
      <c r="Q56" s="56">
        <v>78</v>
      </c>
      <c r="R56" s="56">
        <v>-24</v>
      </c>
      <c r="S56" s="56">
        <v>-30</v>
      </c>
      <c r="T56" s="56">
        <v>4</v>
      </c>
      <c r="U56" s="56">
        <v>2</v>
      </c>
      <c r="V56" s="56">
        <v>23</v>
      </c>
      <c r="W56" s="56">
        <v>51</v>
      </c>
      <c r="X56" s="56">
        <v>51</v>
      </c>
      <c r="Y56" s="56">
        <v>46</v>
      </c>
      <c r="Z56" s="56">
        <v>2</v>
      </c>
      <c r="AA56" s="56">
        <v>5</v>
      </c>
      <c r="AB56" s="56">
        <v>2</v>
      </c>
      <c r="AC56" s="56">
        <v>6</v>
      </c>
      <c r="AD56" s="56">
        <v>8</v>
      </c>
      <c r="AE56" s="56">
        <v>29</v>
      </c>
      <c r="AF56" s="56">
        <v>17</v>
      </c>
      <c r="AG56" s="56">
        <v>7</v>
      </c>
      <c r="AH56" s="56">
        <v>19</v>
      </c>
      <c r="AI56" s="56">
        <v>0</v>
      </c>
      <c r="AJ56" s="56">
        <v>16</v>
      </c>
      <c r="AK56" s="56">
        <v>30</v>
      </c>
      <c r="AL56" s="56">
        <v>60</v>
      </c>
      <c r="AM56" s="56">
        <v>44</v>
      </c>
      <c r="AN56" s="56">
        <v>78</v>
      </c>
      <c r="AO56" s="56">
        <v>54</v>
      </c>
      <c r="AP56" s="56">
        <v>-2</v>
      </c>
      <c r="AQ56" s="56">
        <v>0</v>
      </c>
      <c r="AR56" s="56">
        <v>-5</v>
      </c>
      <c r="AS56" s="56">
        <v>0</v>
      </c>
      <c r="AT56" s="56">
        <v>36</v>
      </c>
      <c r="AU56" s="56">
        <v>10</v>
      </c>
      <c r="AV56" s="56">
        <v>21</v>
      </c>
      <c r="AW56" s="56">
        <v>-3</v>
      </c>
      <c r="AX56" s="56">
        <v>2</v>
      </c>
      <c r="AY56" s="56">
        <v>-3</v>
      </c>
      <c r="AZ56" s="56">
        <v>4</v>
      </c>
      <c r="BA56" s="56">
        <v>-3</v>
      </c>
      <c r="BB56" s="56">
        <v>3</v>
      </c>
      <c r="BC56" s="56">
        <v>-4</v>
      </c>
      <c r="BD56" s="56">
        <v>2</v>
      </c>
      <c r="BE56" s="56">
        <v>1</v>
      </c>
      <c r="BF56" s="56">
        <v>1</v>
      </c>
      <c r="BG56" s="56">
        <v>0</v>
      </c>
      <c r="BH56" s="56">
        <v>-2</v>
      </c>
      <c r="BI56" s="56">
        <v>3</v>
      </c>
      <c r="BJ56" s="56">
        <v>16</v>
      </c>
      <c r="BK56" s="56">
        <v>13</v>
      </c>
      <c r="BL56" s="56">
        <v>16</v>
      </c>
      <c r="BM56" s="56">
        <v>4</v>
      </c>
      <c r="BN56" s="56">
        <v>4</v>
      </c>
      <c r="BO56" s="56">
        <v>1</v>
      </c>
      <c r="BP56" s="56">
        <v>-1</v>
      </c>
      <c r="BQ56" s="56">
        <v>44</v>
      </c>
      <c r="BR56" s="56">
        <v>31</v>
      </c>
      <c r="BS56" s="56">
        <v>17</v>
      </c>
      <c r="BT56" s="56">
        <v>29</v>
      </c>
      <c r="BU56" s="56">
        <v>11</v>
      </c>
      <c r="BV56" s="56">
        <v>59</v>
      </c>
      <c r="BW56" s="56">
        <v>50</v>
      </c>
      <c r="BX56" s="56">
        <v>45</v>
      </c>
      <c r="BY56" s="56">
        <v>60</v>
      </c>
      <c r="BZ56" s="56">
        <v>85</v>
      </c>
      <c r="CA56" s="56">
        <v>79</v>
      </c>
      <c r="CB56" s="56">
        <v>111</v>
      </c>
      <c r="CC56" s="56">
        <v>38</v>
      </c>
      <c r="CD56" s="56">
        <v>6</v>
      </c>
      <c r="CE56" s="56">
        <v>10</v>
      </c>
      <c r="CF56" s="56">
        <v>9</v>
      </c>
      <c r="CG56" s="56">
        <v>1</v>
      </c>
      <c r="CH56" s="56">
        <v>24</v>
      </c>
      <c r="CI56" s="56">
        <v>21</v>
      </c>
      <c r="CJ56" s="56">
        <v>27</v>
      </c>
      <c r="CK56" s="56">
        <v>9</v>
      </c>
      <c r="CL56" s="56">
        <v>17</v>
      </c>
      <c r="CM56" s="56">
        <v>22</v>
      </c>
      <c r="CN56" s="56">
        <v>31</v>
      </c>
      <c r="CO56" s="56">
        <v>18</v>
      </c>
      <c r="CP56" s="56">
        <v>36</v>
      </c>
      <c r="CQ56" s="56">
        <v>25</v>
      </c>
      <c r="CR56" s="56">
        <v>50</v>
      </c>
      <c r="CS56" s="56">
        <v>31</v>
      </c>
      <c r="CT56" s="56">
        <v>-7</v>
      </c>
      <c r="CU56" s="56">
        <v>-4</v>
      </c>
      <c r="CV56" s="56">
        <v>11</v>
      </c>
      <c r="CW56" s="56">
        <v>19</v>
      </c>
      <c r="CX56" s="56">
        <v>38</v>
      </c>
      <c r="CY56" s="56">
        <v>48</v>
      </c>
      <c r="CZ56" s="56">
        <v>45</v>
      </c>
      <c r="DA56" s="56">
        <v>19</v>
      </c>
      <c r="DB56" s="56">
        <v>9</v>
      </c>
      <c r="DC56" s="56">
        <v>2</v>
      </c>
      <c r="DD56" s="56">
        <v>2</v>
      </c>
      <c r="DE56" s="56">
        <v>4</v>
      </c>
      <c r="DF56" s="56">
        <v>-2</v>
      </c>
      <c r="DG56" s="56">
        <v>6</v>
      </c>
      <c r="DH56" s="56">
        <v>10</v>
      </c>
      <c r="DI56" s="56">
        <v>2</v>
      </c>
      <c r="DJ56" s="56">
        <v>30</v>
      </c>
      <c r="DK56" s="56">
        <v>22</v>
      </c>
      <c r="DL56" s="56">
        <v>41</v>
      </c>
      <c r="DM56" s="56">
        <v>34</v>
      </c>
      <c r="DN56" s="56">
        <v>59</v>
      </c>
      <c r="DO56" s="56">
        <v>51</v>
      </c>
      <c r="DP56" s="56">
        <v>59</v>
      </c>
      <c r="DQ56" s="56">
        <v>30</v>
      </c>
      <c r="DR56" s="56">
        <v>22</v>
      </c>
      <c r="DS56" s="56">
        <v>-2</v>
      </c>
      <c r="DT56" s="56">
        <v>27</v>
      </c>
      <c r="DU56" s="56">
        <v>24</v>
      </c>
      <c r="DV56" s="56">
        <v>60</v>
      </c>
      <c r="DW56" s="56">
        <v>65</v>
      </c>
      <c r="DX56" s="56">
        <v>45</v>
      </c>
      <c r="DY56" s="56">
        <v>39</v>
      </c>
      <c r="DZ56" s="56">
        <v>12</v>
      </c>
      <c r="EA56" s="56">
        <v>7</v>
      </c>
      <c r="EB56" s="56">
        <v>6</v>
      </c>
      <c r="EC56" s="56">
        <v>12</v>
      </c>
      <c r="ED56" s="56">
        <v>23</v>
      </c>
      <c r="EE56" s="56">
        <v>42</v>
      </c>
      <c r="EF56" s="56">
        <v>26</v>
      </c>
      <c r="EG56" s="56">
        <v>24</v>
      </c>
      <c r="EH56" s="56">
        <v>-1</v>
      </c>
      <c r="EI56" s="56">
        <v>-2</v>
      </c>
      <c r="EJ56" s="56">
        <v>0</v>
      </c>
      <c r="EK56" s="56">
        <v>-4</v>
      </c>
      <c r="EL56" s="56">
        <v>16</v>
      </c>
      <c r="EM56" s="56">
        <v>26</v>
      </c>
      <c r="EN56" s="56">
        <v>11</v>
      </c>
      <c r="EO56" s="56">
        <v>2</v>
      </c>
      <c r="EP56" s="56">
        <v>0</v>
      </c>
      <c r="EQ56" s="56">
        <v>3</v>
      </c>
      <c r="ER56" s="56">
        <v>-1</v>
      </c>
      <c r="ES56" s="56">
        <v>1</v>
      </c>
      <c r="ET56" s="56">
        <v>3</v>
      </c>
      <c r="EU56" s="56">
        <v>1</v>
      </c>
      <c r="EV56" s="56">
        <v>0</v>
      </c>
      <c r="EW56" s="56">
        <v>1</v>
      </c>
      <c r="EX56" s="56">
        <v>18</v>
      </c>
      <c r="EY56" s="56">
        <v>26</v>
      </c>
      <c r="EZ56" s="56">
        <v>26</v>
      </c>
      <c r="FA56" s="56">
        <v>29</v>
      </c>
      <c r="FB56" s="56">
        <v>36</v>
      </c>
      <c r="FC56" s="56">
        <v>32</v>
      </c>
      <c r="FD56" s="56">
        <v>41</v>
      </c>
      <c r="FE56" s="56">
        <v>47</v>
      </c>
      <c r="FF56" s="56">
        <v>25</v>
      </c>
      <c r="FG56" s="56">
        <v>22</v>
      </c>
      <c r="FH56" s="56">
        <v>27</v>
      </c>
      <c r="FI56" s="56">
        <v>38</v>
      </c>
      <c r="FJ56" s="56">
        <v>57</v>
      </c>
      <c r="FK56" s="56">
        <v>81</v>
      </c>
      <c r="FL56" s="56">
        <v>53</v>
      </c>
      <c r="FM56" s="56">
        <v>30</v>
      </c>
      <c r="FN56" s="56">
        <v>17</v>
      </c>
      <c r="FO56" s="56">
        <v>18</v>
      </c>
      <c r="FP56" s="56">
        <v>51</v>
      </c>
      <c r="FQ56" s="56">
        <v>51</v>
      </c>
      <c r="FR56" s="56">
        <v>55</v>
      </c>
      <c r="FS56" s="56">
        <v>47</v>
      </c>
      <c r="FT56" s="56">
        <v>40</v>
      </c>
      <c r="FU56" s="56">
        <v>28</v>
      </c>
      <c r="FV56" s="56">
        <v>-5</v>
      </c>
      <c r="FW56" s="56">
        <v>-3</v>
      </c>
      <c r="FX56" s="56">
        <v>1</v>
      </c>
      <c r="FY56" s="56">
        <v>2</v>
      </c>
      <c r="FZ56" s="56">
        <v>-1</v>
      </c>
      <c r="GA56" s="56">
        <v>5</v>
      </c>
      <c r="GB56" s="56">
        <v>7</v>
      </c>
      <c r="GC56" s="56">
        <v>17</v>
      </c>
      <c r="GD56" s="56">
        <v>13</v>
      </c>
      <c r="GE56" s="56">
        <v>18</v>
      </c>
      <c r="GF56" s="56">
        <v>43</v>
      </c>
      <c r="GG56" s="56">
        <v>36</v>
      </c>
      <c r="GH56" s="56">
        <v>81</v>
      </c>
      <c r="GI56" s="56">
        <v>99</v>
      </c>
      <c r="GJ56" s="56">
        <v>90</v>
      </c>
      <c r="GK56" s="56">
        <v>28</v>
      </c>
      <c r="GL56" s="56">
        <v>2</v>
      </c>
      <c r="GM56" s="56">
        <v>1</v>
      </c>
      <c r="GN56" s="56">
        <v>4</v>
      </c>
      <c r="GO56" s="56">
        <v>2</v>
      </c>
      <c r="GP56" s="56">
        <v>2</v>
      </c>
      <c r="GQ56" s="56">
        <v>1</v>
      </c>
      <c r="GR56" s="56">
        <v>8</v>
      </c>
      <c r="GS56" s="56">
        <v>7</v>
      </c>
      <c r="GT56" s="56">
        <v>6</v>
      </c>
      <c r="GU56" s="56">
        <v>4</v>
      </c>
      <c r="GV56" s="56">
        <v>1</v>
      </c>
      <c r="GW56" s="56">
        <v>2</v>
      </c>
      <c r="GX56" s="56">
        <v>6</v>
      </c>
      <c r="GY56" s="56">
        <v>12</v>
      </c>
      <c r="GZ56" s="56">
        <v>4</v>
      </c>
      <c r="HA56" s="56">
        <v>3</v>
      </c>
      <c r="HB56" s="56">
        <v>22</v>
      </c>
      <c r="HC56" s="56">
        <v>12</v>
      </c>
      <c r="HD56" s="56">
        <v>61</v>
      </c>
      <c r="HE56" s="56">
        <v>74</v>
      </c>
      <c r="HF56" s="56">
        <v>87</v>
      </c>
      <c r="HG56" s="56">
        <v>73</v>
      </c>
      <c r="HH56" s="56">
        <v>98</v>
      </c>
      <c r="HI56" s="56">
        <v>74</v>
      </c>
      <c r="HJ56" s="56">
        <v>-2</v>
      </c>
      <c r="HK56" s="56">
        <v>4</v>
      </c>
      <c r="HL56" s="56">
        <v>9</v>
      </c>
      <c r="HM56" s="56">
        <v>0</v>
      </c>
      <c r="HN56" s="56">
        <v>15</v>
      </c>
      <c r="HO56" s="56">
        <v>16</v>
      </c>
      <c r="HP56" s="56">
        <v>19</v>
      </c>
      <c r="HQ56" s="56">
        <v>18</v>
      </c>
      <c r="HR56" s="56">
        <v>4</v>
      </c>
      <c r="HS56" s="56">
        <v>-2</v>
      </c>
      <c r="HT56" s="56">
        <v>7</v>
      </c>
      <c r="HU56" s="56">
        <v>16</v>
      </c>
      <c r="HV56" s="56">
        <v>27</v>
      </c>
      <c r="HW56" s="56">
        <v>25</v>
      </c>
      <c r="HX56" s="56">
        <v>34</v>
      </c>
      <c r="HY56" s="56">
        <v>23</v>
      </c>
      <c r="HZ56" s="56">
        <v>23</v>
      </c>
      <c r="IA56" s="56">
        <v>22</v>
      </c>
      <c r="IB56" s="56">
        <v>49</v>
      </c>
      <c r="IC56" s="56">
        <v>64</v>
      </c>
      <c r="ID56" s="56">
        <v>68</v>
      </c>
      <c r="IE56" s="56">
        <v>57</v>
      </c>
      <c r="IF56" s="56">
        <v>98</v>
      </c>
      <c r="IG56" s="56">
        <v>98</v>
      </c>
      <c r="IH56" s="56">
        <v>24</v>
      </c>
      <c r="II56" s="56">
        <v>12</v>
      </c>
      <c r="IJ56" s="56">
        <v>16</v>
      </c>
      <c r="IK56" s="56">
        <v>14</v>
      </c>
      <c r="IL56" s="56">
        <v>48</v>
      </c>
      <c r="IM56" s="56">
        <v>27</v>
      </c>
      <c r="IN56" s="56">
        <v>26</v>
      </c>
      <c r="IO56" s="56">
        <v>35</v>
      </c>
      <c r="IP56" s="56">
        <v>3</v>
      </c>
      <c r="IQ56" s="56">
        <v>-8</v>
      </c>
      <c r="IR56" s="56">
        <v>-1</v>
      </c>
      <c r="IS56" s="56">
        <v>2</v>
      </c>
      <c r="IT56" s="56">
        <v>3</v>
      </c>
      <c r="IU56" s="56">
        <v>-1</v>
      </c>
      <c r="IV56" s="56">
        <v>1</v>
      </c>
      <c r="IW56" s="56">
        <v>0</v>
      </c>
      <c r="IX56" s="56">
        <v>211</v>
      </c>
      <c r="IY56" s="56">
        <v>176</v>
      </c>
      <c r="IZ56" s="56">
        <v>191</v>
      </c>
      <c r="JA56" s="56">
        <v>281</v>
      </c>
      <c r="JB56" s="56">
        <v>308</v>
      </c>
      <c r="JC56" s="56">
        <v>278</v>
      </c>
      <c r="JD56" s="56">
        <v>309</v>
      </c>
      <c r="JE56" s="56">
        <v>280</v>
      </c>
      <c r="JF56" s="56">
        <v>-4</v>
      </c>
      <c r="JG56" s="56">
        <v>3</v>
      </c>
      <c r="JH56" s="56">
        <v>3</v>
      </c>
      <c r="JI56" s="56">
        <v>-8</v>
      </c>
      <c r="JJ56" s="56">
        <v>3</v>
      </c>
      <c r="JK56" s="56">
        <v>-1</v>
      </c>
      <c r="JL56" s="56">
        <v>8</v>
      </c>
      <c r="JM56" s="56">
        <v>17</v>
      </c>
      <c r="JN56" s="56">
        <v>5</v>
      </c>
      <c r="JO56" s="56">
        <v>9</v>
      </c>
      <c r="JP56" s="56">
        <v>7</v>
      </c>
      <c r="JQ56" s="56">
        <v>5</v>
      </c>
      <c r="JR56" s="56">
        <v>19</v>
      </c>
      <c r="JS56" s="56">
        <v>14</v>
      </c>
      <c r="JT56" s="56">
        <v>16</v>
      </c>
      <c r="JU56" s="56">
        <v>15</v>
      </c>
      <c r="JV56" s="56">
        <v>-3</v>
      </c>
      <c r="JW56" s="56">
        <v>10</v>
      </c>
      <c r="JX56" s="56">
        <v>29</v>
      </c>
      <c r="JY56" s="56">
        <v>24</v>
      </c>
      <c r="JZ56" s="56">
        <v>23</v>
      </c>
      <c r="KA56" s="56">
        <v>37</v>
      </c>
      <c r="KB56" s="56">
        <v>52</v>
      </c>
      <c r="KC56" s="56">
        <v>41</v>
      </c>
      <c r="KD56" s="56">
        <v>-70</v>
      </c>
      <c r="KE56" s="56">
        <v>-20</v>
      </c>
      <c r="KF56" s="56">
        <v>-18</v>
      </c>
      <c r="KG56" s="56">
        <v>18</v>
      </c>
      <c r="KH56" s="56">
        <v>17</v>
      </c>
      <c r="KI56" s="56">
        <v>38</v>
      </c>
      <c r="KJ56" s="56">
        <v>36</v>
      </c>
      <c r="KK56" s="56">
        <v>13</v>
      </c>
      <c r="KL56" s="56">
        <v>9</v>
      </c>
      <c r="KM56" s="56">
        <v>13</v>
      </c>
      <c r="KN56" s="56">
        <v>49</v>
      </c>
      <c r="KO56" s="56">
        <v>17</v>
      </c>
      <c r="KP56" s="56">
        <v>79</v>
      </c>
      <c r="KQ56" s="56">
        <v>67</v>
      </c>
      <c r="KR56" s="56">
        <v>97</v>
      </c>
      <c r="KS56" s="56">
        <v>46</v>
      </c>
      <c r="KT56" s="56">
        <v>12</v>
      </c>
      <c r="KU56" s="56">
        <v>9</v>
      </c>
      <c r="KV56" s="56">
        <v>8</v>
      </c>
      <c r="KW56" s="56">
        <v>19</v>
      </c>
      <c r="KX56" s="56">
        <v>38</v>
      </c>
      <c r="KY56" s="56">
        <v>21</v>
      </c>
      <c r="KZ56" s="56">
        <v>24</v>
      </c>
      <c r="LA56" s="56">
        <v>12</v>
      </c>
      <c r="LB56" s="56">
        <v>19</v>
      </c>
      <c r="LC56" s="56">
        <v>16</v>
      </c>
      <c r="LD56" s="56">
        <v>22</v>
      </c>
      <c r="LE56" s="56">
        <v>13</v>
      </c>
      <c r="LF56" s="56">
        <v>41</v>
      </c>
      <c r="LG56" s="56">
        <v>49</v>
      </c>
      <c r="LH56" s="56">
        <v>47</v>
      </c>
      <c r="LI56" s="56">
        <v>15</v>
      </c>
      <c r="LJ56" s="56">
        <v>4</v>
      </c>
      <c r="LK56" s="56">
        <v>9</v>
      </c>
      <c r="LL56" s="56">
        <v>20</v>
      </c>
      <c r="LM56" s="56">
        <v>18</v>
      </c>
      <c r="LN56" s="56">
        <v>21</v>
      </c>
      <c r="LO56" s="56">
        <v>9</v>
      </c>
      <c r="LP56" s="56">
        <v>12</v>
      </c>
      <c r="LQ56" s="56">
        <v>9</v>
      </c>
      <c r="LR56" s="56">
        <v>2</v>
      </c>
      <c r="LS56" s="56">
        <v>8</v>
      </c>
      <c r="LT56" s="56">
        <v>-1</v>
      </c>
      <c r="LU56" s="56">
        <v>5</v>
      </c>
      <c r="LV56" s="56">
        <v>15</v>
      </c>
      <c r="LW56" s="56">
        <v>14</v>
      </c>
      <c r="LX56" s="56">
        <v>4</v>
      </c>
      <c r="LY56" s="56">
        <v>6</v>
      </c>
      <c r="LZ56" s="56">
        <v>38</v>
      </c>
      <c r="MA56" s="56">
        <v>23</v>
      </c>
      <c r="MB56" s="56">
        <v>40</v>
      </c>
      <c r="MC56" s="56">
        <v>33</v>
      </c>
      <c r="MD56" s="56">
        <v>41</v>
      </c>
      <c r="ME56" s="56">
        <v>65</v>
      </c>
      <c r="MF56" s="56">
        <v>92</v>
      </c>
      <c r="MG56" s="56">
        <v>31</v>
      </c>
      <c r="MH56" s="56">
        <v>18</v>
      </c>
      <c r="MI56" s="56">
        <v>17</v>
      </c>
      <c r="MJ56" s="56">
        <v>15</v>
      </c>
      <c r="MK56" s="56">
        <v>31</v>
      </c>
      <c r="ML56" s="56">
        <v>39</v>
      </c>
      <c r="MM56" s="56">
        <v>43</v>
      </c>
      <c r="MN56" s="56">
        <v>36</v>
      </c>
      <c r="MO56" s="56">
        <v>19</v>
      </c>
      <c r="MP56" s="56">
        <v>41</v>
      </c>
      <c r="MQ56" s="56">
        <v>38</v>
      </c>
      <c r="MR56" s="56">
        <v>46</v>
      </c>
      <c r="MS56" s="56">
        <v>54</v>
      </c>
      <c r="MT56" s="56">
        <v>44</v>
      </c>
      <c r="MU56" s="56">
        <v>57</v>
      </c>
      <c r="MV56" s="56">
        <v>76</v>
      </c>
      <c r="MW56" s="56">
        <v>57</v>
      </c>
      <c r="MX56" s="56">
        <v>-2</v>
      </c>
      <c r="MY56" s="56">
        <v>1</v>
      </c>
      <c r="MZ56" s="56">
        <v>-2</v>
      </c>
      <c r="NA56" s="56">
        <v>0</v>
      </c>
      <c r="NB56" s="56">
        <v>9</v>
      </c>
      <c r="NC56" s="56">
        <v>2</v>
      </c>
      <c r="ND56" s="56">
        <v>11</v>
      </c>
      <c r="NE56" s="56">
        <v>2</v>
      </c>
      <c r="NF56" s="56">
        <v>3</v>
      </c>
      <c r="NG56" s="56">
        <v>-10</v>
      </c>
      <c r="NH56" s="56">
        <v>38</v>
      </c>
      <c r="NI56" s="56">
        <v>27</v>
      </c>
      <c r="NJ56" s="56">
        <v>43</v>
      </c>
      <c r="NK56" s="56">
        <v>57</v>
      </c>
      <c r="NL56" s="56">
        <v>40</v>
      </c>
      <c r="NM56" s="56">
        <v>27</v>
      </c>
      <c r="NN56" s="56">
        <v>5</v>
      </c>
      <c r="NO56" s="56">
        <v>2</v>
      </c>
      <c r="NP56" s="56">
        <v>21</v>
      </c>
      <c r="NQ56" s="56">
        <v>11</v>
      </c>
      <c r="NR56" s="56">
        <v>5</v>
      </c>
      <c r="NS56" s="56">
        <v>17</v>
      </c>
      <c r="NT56" s="56">
        <v>12</v>
      </c>
      <c r="NU56" s="56">
        <v>18</v>
      </c>
      <c r="NV56" s="56">
        <v>6</v>
      </c>
      <c r="NW56" s="56">
        <v>10</v>
      </c>
      <c r="NX56" s="56">
        <v>10</v>
      </c>
      <c r="NY56" s="56">
        <v>12</v>
      </c>
      <c r="NZ56" s="56">
        <v>23</v>
      </c>
      <c r="OA56" s="56">
        <v>29</v>
      </c>
      <c r="OB56" s="56">
        <v>24</v>
      </c>
      <c r="OC56" s="56">
        <v>10</v>
      </c>
      <c r="OD56" s="56">
        <v>-6</v>
      </c>
      <c r="OE56" s="56">
        <v>4</v>
      </c>
      <c r="OF56" s="56">
        <v>11</v>
      </c>
      <c r="OG56" s="56">
        <v>9</v>
      </c>
      <c r="OH56" s="56">
        <v>9</v>
      </c>
      <c r="OI56" s="56">
        <v>15</v>
      </c>
      <c r="OJ56" s="56">
        <v>28</v>
      </c>
      <c r="OK56" s="56">
        <v>30</v>
      </c>
      <c r="OL56" s="56">
        <v>10</v>
      </c>
      <c r="OM56" s="56">
        <v>19</v>
      </c>
      <c r="ON56" s="56">
        <v>45</v>
      </c>
      <c r="OO56" s="56">
        <v>28</v>
      </c>
      <c r="OP56" s="56">
        <v>69</v>
      </c>
      <c r="OQ56" s="56">
        <v>67</v>
      </c>
      <c r="OR56" s="56">
        <v>45</v>
      </c>
      <c r="OS56" s="56">
        <v>25</v>
      </c>
      <c r="OT56" s="56">
        <v>18</v>
      </c>
      <c r="OU56" s="56">
        <v>0</v>
      </c>
      <c r="OV56" s="56">
        <v>31</v>
      </c>
      <c r="OW56" s="56">
        <v>34</v>
      </c>
      <c r="OX56" s="56">
        <v>67</v>
      </c>
      <c r="OY56" s="56">
        <v>80</v>
      </c>
      <c r="OZ56" s="56">
        <v>98</v>
      </c>
      <c r="PA56" s="56">
        <v>79</v>
      </c>
      <c r="PB56" s="56">
        <v>7</v>
      </c>
      <c r="PC56" s="56">
        <v>1</v>
      </c>
      <c r="PD56" s="56">
        <v>4</v>
      </c>
      <c r="PE56" s="56">
        <v>11</v>
      </c>
      <c r="PF56" s="56">
        <v>49</v>
      </c>
      <c r="PG56" s="56">
        <v>38</v>
      </c>
      <c r="PH56" s="56">
        <v>40</v>
      </c>
      <c r="PI56" s="56">
        <v>5</v>
      </c>
      <c r="PJ56" s="56">
        <v>8</v>
      </c>
      <c r="PK56" s="56">
        <v>-2</v>
      </c>
      <c r="PL56" s="56">
        <v>21</v>
      </c>
      <c r="PM56" s="56">
        <v>35</v>
      </c>
      <c r="PN56" s="56">
        <v>32</v>
      </c>
      <c r="PO56" s="56">
        <v>49</v>
      </c>
      <c r="PP56" s="56">
        <v>54</v>
      </c>
      <c r="PQ56" s="56">
        <v>38</v>
      </c>
      <c r="PR56" s="56">
        <v>0</v>
      </c>
      <c r="PS56" s="56">
        <v>-6</v>
      </c>
      <c r="PT56" s="56">
        <v>1</v>
      </c>
      <c r="PU56" s="56">
        <v>1</v>
      </c>
      <c r="PV56" s="56">
        <v>4</v>
      </c>
      <c r="PW56" s="56">
        <v>8</v>
      </c>
      <c r="PX56" s="56">
        <v>12</v>
      </c>
      <c r="PY56" s="56">
        <v>7</v>
      </c>
      <c r="PZ56" s="56">
        <v>2</v>
      </c>
      <c r="QA56" s="56">
        <v>2</v>
      </c>
      <c r="QB56" s="56">
        <v>1</v>
      </c>
      <c r="QC56" s="56">
        <v>-1</v>
      </c>
      <c r="QD56" s="56">
        <v>0</v>
      </c>
      <c r="QE56" s="56">
        <v>0</v>
      </c>
      <c r="QF56" s="56">
        <v>1</v>
      </c>
      <c r="QG56" s="56">
        <v>1</v>
      </c>
      <c r="QH56" s="56">
        <v>13</v>
      </c>
      <c r="QI56" s="56">
        <v>4</v>
      </c>
      <c r="QJ56" s="56">
        <v>15</v>
      </c>
      <c r="QK56" s="56">
        <v>11</v>
      </c>
      <c r="QL56" s="56">
        <v>26</v>
      </c>
      <c r="QM56" s="56">
        <v>48</v>
      </c>
      <c r="QN56" s="56">
        <v>30</v>
      </c>
      <c r="QO56" s="56">
        <v>18</v>
      </c>
      <c r="QP56" s="56">
        <v>0</v>
      </c>
      <c r="QQ56" s="56">
        <v>5</v>
      </c>
      <c r="QR56" s="56">
        <v>5</v>
      </c>
      <c r="QS56" s="56">
        <v>9</v>
      </c>
      <c r="QT56" s="56">
        <v>9</v>
      </c>
      <c r="QU56" s="56">
        <v>18</v>
      </c>
      <c r="QV56" s="56">
        <v>15</v>
      </c>
      <c r="QW56" s="56">
        <v>2</v>
      </c>
      <c r="QX56" s="56">
        <v>52</v>
      </c>
      <c r="QY56" s="56">
        <v>19</v>
      </c>
      <c r="QZ56" s="56">
        <v>5</v>
      </c>
      <c r="RA56" s="56">
        <v>19</v>
      </c>
      <c r="RB56" s="56">
        <v>80</v>
      </c>
      <c r="RC56" s="56">
        <v>88</v>
      </c>
      <c r="RD56" s="56">
        <v>86</v>
      </c>
      <c r="RE56" s="56">
        <v>37</v>
      </c>
      <c r="RF56" s="56">
        <v>3</v>
      </c>
      <c r="RG56" s="56">
        <v>-3</v>
      </c>
      <c r="RH56" s="56">
        <v>1</v>
      </c>
      <c r="RI56" s="56">
        <v>1</v>
      </c>
      <c r="RJ56" s="56">
        <v>-1</v>
      </c>
      <c r="RK56" s="56">
        <v>3</v>
      </c>
      <c r="RL56" s="56">
        <v>2</v>
      </c>
      <c r="RM56" s="56">
        <v>1</v>
      </c>
      <c r="RN56" s="56">
        <v>-2</v>
      </c>
      <c r="RO56" s="56">
        <v>0</v>
      </c>
      <c r="RP56" s="56">
        <v>8</v>
      </c>
      <c r="RQ56" s="56">
        <v>3</v>
      </c>
      <c r="RR56" s="56">
        <v>4</v>
      </c>
      <c r="RS56" s="56">
        <v>3</v>
      </c>
      <c r="RT56" s="56">
        <v>2</v>
      </c>
      <c r="RU56" s="56">
        <v>1</v>
      </c>
      <c r="RV56" s="56">
        <v>-4</v>
      </c>
      <c r="RW56" s="56">
        <v>-2</v>
      </c>
      <c r="RX56" s="56">
        <v>3</v>
      </c>
      <c r="RY56" s="56">
        <v>4</v>
      </c>
      <c r="RZ56" s="56">
        <v>4</v>
      </c>
      <c r="SA56" s="56">
        <v>3</v>
      </c>
      <c r="SB56" s="56">
        <v>4</v>
      </c>
      <c r="SC56" s="56">
        <v>2</v>
      </c>
      <c r="SD56" s="56">
        <v>-1</v>
      </c>
      <c r="SE56" s="56">
        <v>1</v>
      </c>
      <c r="SF56" s="56">
        <v>1</v>
      </c>
      <c r="SG56" s="56">
        <v>2</v>
      </c>
      <c r="SH56" s="56">
        <v>2</v>
      </c>
      <c r="SI56" s="56">
        <v>2</v>
      </c>
      <c r="SJ56" s="56">
        <v>0</v>
      </c>
      <c r="SK56" s="56">
        <v>2</v>
      </c>
      <c r="SL56" s="56">
        <v>-2</v>
      </c>
      <c r="SM56" s="56">
        <v>-2</v>
      </c>
      <c r="SN56" s="56">
        <v>-1</v>
      </c>
      <c r="SO56" s="56">
        <v>2</v>
      </c>
      <c r="SP56" s="56">
        <v>0</v>
      </c>
      <c r="SQ56" s="56">
        <v>-1</v>
      </c>
      <c r="SR56" s="56">
        <v>-1</v>
      </c>
      <c r="SS56" s="56">
        <v>1</v>
      </c>
      <c r="ST56" s="56">
        <v>-4</v>
      </c>
      <c r="SU56" s="56">
        <v>-2</v>
      </c>
      <c r="SV56" s="56">
        <v>-1</v>
      </c>
      <c r="SW56" s="56">
        <v>5</v>
      </c>
      <c r="SX56" s="56">
        <v>8</v>
      </c>
      <c r="SY56" s="56">
        <v>9</v>
      </c>
      <c r="SZ56" s="56">
        <v>14</v>
      </c>
      <c r="TA56" s="56">
        <v>7</v>
      </c>
      <c r="TB56" s="56">
        <v>-8</v>
      </c>
      <c r="TC56" s="56">
        <v>-8</v>
      </c>
      <c r="TD56" s="56">
        <v>-11</v>
      </c>
      <c r="TE56" s="56">
        <v>-11</v>
      </c>
      <c r="TF56" s="56">
        <v>9</v>
      </c>
      <c r="TG56" s="56">
        <v>-5</v>
      </c>
      <c r="TH56" s="56">
        <v>-5</v>
      </c>
      <c r="TI56" s="56">
        <v>0</v>
      </c>
      <c r="TJ56" s="56">
        <v>3</v>
      </c>
      <c r="TK56" s="56">
        <v>0</v>
      </c>
      <c r="TL56" s="56">
        <v>4</v>
      </c>
      <c r="TM56" s="56">
        <v>5</v>
      </c>
      <c r="TN56" s="56">
        <v>0</v>
      </c>
      <c r="TO56" s="56">
        <v>0</v>
      </c>
      <c r="TP56" s="56">
        <v>6</v>
      </c>
      <c r="TQ56" s="56">
        <v>-1</v>
      </c>
      <c r="TR56" s="56">
        <v>5</v>
      </c>
      <c r="TS56" s="56">
        <v>-1</v>
      </c>
      <c r="TT56" s="56">
        <v>1</v>
      </c>
      <c r="TU56" s="56">
        <v>9</v>
      </c>
      <c r="TV56" s="56">
        <v>12</v>
      </c>
      <c r="TW56" s="56">
        <v>7</v>
      </c>
      <c r="TX56" s="56">
        <v>11</v>
      </c>
      <c r="TY56" s="56">
        <v>12</v>
      </c>
      <c r="TZ56" s="56">
        <v>12</v>
      </c>
      <c r="UA56" s="56">
        <v>25</v>
      </c>
      <c r="UB56" s="56">
        <v>23</v>
      </c>
      <c r="UC56" s="56">
        <v>36</v>
      </c>
      <c r="UD56" s="56">
        <v>60</v>
      </c>
      <c r="UE56" s="56">
        <v>28</v>
      </c>
      <c r="UF56" s="56">
        <v>22</v>
      </c>
      <c r="UG56" s="56">
        <v>22</v>
      </c>
      <c r="UH56" s="56">
        <v>4</v>
      </c>
      <c r="UI56" s="56">
        <v>4</v>
      </c>
      <c r="UJ56" s="56">
        <v>-1</v>
      </c>
      <c r="UK56" s="56">
        <v>0</v>
      </c>
      <c r="UL56" s="56">
        <v>3</v>
      </c>
      <c r="UM56" s="56">
        <v>5</v>
      </c>
      <c r="UN56" s="56">
        <v>1</v>
      </c>
      <c r="UO56" s="56">
        <v>3</v>
      </c>
      <c r="UP56" s="56">
        <v>31</v>
      </c>
      <c r="UQ56" s="56">
        <v>18</v>
      </c>
      <c r="UR56" s="56">
        <v>35</v>
      </c>
      <c r="US56" s="56">
        <v>89</v>
      </c>
      <c r="UT56" s="56">
        <v>76</v>
      </c>
      <c r="UU56" s="56">
        <v>93</v>
      </c>
      <c r="UV56" s="56">
        <v>114</v>
      </c>
      <c r="UW56" s="56">
        <v>7</v>
      </c>
      <c r="UX56" s="56">
        <v>0</v>
      </c>
      <c r="UY56" s="56">
        <v>-1</v>
      </c>
      <c r="UZ56" s="56">
        <v>1</v>
      </c>
      <c r="VA56" s="56">
        <v>-1</v>
      </c>
      <c r="VB56" s="56">
        <v>1</v>
      </c>
      <c r="VC56" s="56">
        <v>1</v>
      </c>
      <c r="VD56" s="56">
        <v>2</v>
      </c>
      <c r="VE56" s="56">
        <v>0</v>
      </c>
      <c r="VF56" s="56">
        <v>3</v>
      </c>
      <c r="VG56" s="56">
        <v>2</v>
      </c>
      <c r="VH56" s="56">
        <v>6</v>
      </c>
      <c r="VI56" s="56">
        <v>8</v>
      </c>
      <c r="VJ56" s="56">
        <v>5</v>
      </c>
      <c r="VK56" s="56">
        <v>4</v>
      </c>
      <c r="VL56" s="56">
        <v>0</v>
      </c>
      <c r="VM56" s="56">
        <v>4</v>
      </c>
      <c r="VN56">
        <v>-4</v>
      </c>
      <c r="VO56">
        <v>-4</v>
      </c>
      <c r="VP56">
        <v>-1</v>
      </c>
      <c r="VQ56">
        <v>2</v>
      </c>
      <c r="VR56">
        <v>10</v>
      </c>
      <c r="VS56">
        <v>2</v>
      </c>
      <c r="VT56">
        <v>2</v>
      </c>
      <c r="VU56">
        <v>0</v>
      </c>
      <c r="VV56" s="56">
        <v>1</v>
      </c>
      <c r="VW56" s="56">
        <v>1</v>
      </c>
      <c r="VX56" s="56">
        <v>-1</v>
      </c>
      <c r="VY56" s="56">
        <v>-1</v>
      </c>
      <c r="VZ56" s="56">
        <v>1</v>
      </c>
      <c r="WA56" s="56">
        <v>2</v>
      </c>
      <c r="WB56" s="56">
        <v>2</v>
      </c>
      <c r="WC56" s="56">
        <v>2</v>
      </c>
      <c r="WD56" s="56">
        <v>0</v>
      </c>
      <c r="WE56" s="56">
        <v>5</v>
      </c>
      <c r="WF56" s="56">
        <v>3</v>
      </c>
      <c r="WG56" s="56">
        <v>4</v>
      </c>
      <c r="WH56" s="56">
        <v>7</v>
      </c>
      <c r="WI56" s="56">
        <v>11</v>
      </c>
      <c r="WJ56" s="56">
        <v>15</v>
      </c>
      <c r="WK56" s="56">
        <v>12</v>
      </c>
      <c r="WL56" s="56">
        <v>-9</v>
      </c>
      <c r="WM56" s="56">
        <v>-17</v>
      </c>
      <c r="WN56" s="56">
        <v>-1</v>
      </c>
      <c r="WO56" s="56">
        <v>6</v>
      </c>
      <c r="WP56" s="56">
        <v>-6</v>
      </c>
      <c r="WQ56" s="56">
        <v>3</v>
      </c>
      <c r="WR56" s="56">
        <v>6</v>
      </c>
      <c r="WS56" s="56">
        <v>1</v>
      </c>
      <c r="WT56" s="56">
        <v>-1</v>
      </c>
      <c r="WU56" s="56">
        <v>6</v>
      </c>
      <c r="WV56" s="56">
        <v>2</v>
      </c>
      <c r="WW56" s="56">
        <v>3</v>
      </c>
      <c r="WX56" s="56">
        <v>3</v>
      </c>
      <c r="WY56" s="56">
        <v>-1</v>
      </c>
      <c r="WZ56" s="56">
        <v>1</v>
      </c>
      <c r="XA56" s="56">
        <v>1</v>
      </c>
    </row>
    <row r="57" spans="1:625">
      <c r="A57" t="s">
        <v>955</v>
      </c>
      <c r="B57" s="56">
        <v>-11</v>
      </c>
      <c r="C57" s="56">
        <v>1</v>
      </c>
      <c r="D57" s="56">
        <v>43</v>
      </c>
      <c r="E57" s="56">
        <v>28</v>
      </c>
      <c r="F57" s="56">
        <v>44</v>
      </c>
      <c r="G57" s="56">
        <v>30</v>
      </c>
      <c r="H57" s="56">
        <v>64</v>
      </c>
      <c r="I57" s="56">
        <v>29</v>
      </c>
      <c r="J57" s="56">
        <v>37</v>
      </c>
      <c r="K57" s="56">
        <v>55</v>
      </c>
      <c r="L57" s="56">
        <v>98</v>
      </c>
      <c r="M57" s="56">
        <v>80</v>
      </c>
      <c r="N57" s="56">
        <v>161</v>
      </c>
      <c r="O57" s="56">
        <v>141</v>
      </c>
      <c r="P57" s="56">
        <v>117</v>
      </c>
      <c r="Q57" s="56">
        <v>77</v>
      </c>
      <c r="R57" s="56">
        <v>-22</v>
      </c>
      <c r="S57" s="56">
        <v>-26</v>
      </c>
      <c r="T57" s="56">
        <v>14</v>
      </c>
      <c r="U57" s="56">
        <v>0</v>
      </c>
      <c r="V57" s="56">
        <v>34</v>
      </c>
      <c r="W57" s="56">
        <v>46</v>
      </c>
      <c r="X57" s="56">
        <v>38</v>
      </c>
      <c r="Y57" s="56">
        <v>47</v>
      </c>
      <c r="Z57" s="56">
        <v>-4</v>
      </c>
      <c r="AA57" s="56">
        <v>-1</v>
      </c>
      <c r="AB57" s="56">
        <v>-1</v>
      </c>
      <c r="AC57" s="56">
        <v>2</v>
      </c>
      <c r="AD57" s="56">
        <v>20</v>
      </c>
      <c r="AE57" s="56">
        <v>15</v>
      </c>
      <c r="AF57" s="56">
        <v>0</v>
      </c>
      <c r="AG57" s="56">
        <v>9</v>
      </c>
      <c r="AH57" s="56">
        <v>33</v>
      </c>
      <c r="AI57" s="56">
        <v>-5</v>
      </c>
      <c r="AJ57" s="56">
        <v>18</v>
      </c>
      <c r="AK57" s="56">
        <v>21</v>
      </c>
      <c r="AL57" s="56">
        <v>57</v>
      </c>
      <c r="AM57" s="56">
        <v>60</v>
      </c>
      <c r="AN57" s="56">
        <v>60</v>
      </c>
      <c r="AO57" s="56">
        <v>48</v>
      </c>
      <c r="AP57" s="56">
        <v>-1</v>
      </c>
      <c r="AQ57" s="56">
        <v>0</v>
      </c>
      <c r="AR57" s="56">
        <v>1</v>
      </c>
      <c r="AS57" s="56">
        <v>-1</v>
      </c>
      <c r="AT57" s="56">
        <v>35</v>
      </c>
      <c r="AU57" s="56">
        <v>23</v>
      </c>
      <c r="AV57" s="56">
        <v>8</v>
      </c>
      <c r="AW57" s="56">
        <v>3</v>
      </c>
      <c r="AX57" s="56">
        <v>1</v>
      </c>
      <c r="AY57" s="56">
        <v>1</v>
      </c>
      <c r="AZ57" s="56">
        <v>1</v>
      </c>
      <c r="BA57" s="56">
        <v>0</v>
      </c>
      <c r="BB57" s="56">
        <v>2</v>
      </c>
      <c r="BC57" s="56">
        <v>3</v>
      </c>
      <c r="BD57" s="56">
        <v>-1</v>
      </c>
      <c r="BE57" s="56">
        <v>-6</v>
      </c>
      <c r="BF57" s="56">
        <v>5</v>
      </c>
      <c r="BG57" s="56">
        <v>1</v>
      </c>
      <c r="BH57" s="56">
        <v>-4</v>
      </c>
      <c r="BI57" s="56">
        <v>-2</v>
      </c>
      <c r="BJ57" s="56">
        <v>20</v>
      </c>
      <c r="BK57" s="56">
        <v>21</v>
      </c>
      <c r="BL57" s="56">
        <v>7</v>
      </c>
      <c r="BM57" s="56">
        <v>6</v>
      </c>
      <c r="BN57" s="56">
        <v>9</v>
      </c>
      <c r="BO57" s="56">
        <v>1</v>
      </c>
      <c r="BP57" s="56">
        <v>13</v>
      </c>
      <c r="BQ57" s="56">
        <v>41</v>
      </c>
      <c r="BR57" s="56">
        <v>24</v>
      </c>
      <c r="BS57" s="56">
        <v>17</v>
      </c>
      <c r="BT57" s="56">
        <v>10</v>
      </c>
      <c r="BU57" s="56">
        <v>11</v>
      </c>
      <c r="BV57" s="56">
        <v>47</v>
      </c>
      <c r="BW57" s="56">
        <v>41</v>
      </c>
      <c r="BX57" s="56">
        <v>57</v>
      </c>
      <c r="BY57" s="56">
        <v>44</v>
      </c>
      <c r="BZ57" s="56">
        <v>89</v>
      </c>
      <c r="CA57" s="56">
        <v>93</v>
      </c>
      <c r="CB57" s="56">
        <v>93</v>
      </c>
      <c r="CC57" s="56">
        <v>46</v>
      </c>
      <c r="CD57" s="56">
        <v>8</v>
      </c>
      <c r="CE57" s="56">
        <v>17</v>
      </c>
      <c r="CF57" s="56">
        <v>2</v>
      </c>
      <c r="CG57" s="56">
        <v>7</v>
      </c>
      <c r="CH57" s="56">
        <v>26</v>
      </c>
      <c r="CI57" s="56">
        <v>22</v>
      </c>
      <c r="CJ57" s="56">
        <v>6</v>
      </c>
      <c r="CK57" s="56">
        <v>8</v>
      </c>
      <c r="CL57" s="56">
        <v>24</v>
      </c>
      <c r="CM57" s="56">
        <v>12</v>
      </c>
      <c r="CN57" s="56">
        <v>31</v>
      </c>
      <c r="CO57" s="56">
        <v>17</v>
      </c>
      <c r="CP57" s="56">
        <v>33</v>
      </c>
      <c r="CQ57" s="56">
        <v>27</v>
      </c>
      <c r="CR57" s="56">
        <v>42</v>
      </c>
      <c r="CS57" s="56">
        <v>25</v>
      </c>
      <c r="CT57" s="56">
        <v>18</v>
      </c>
      <c r="CU57" s="56">
        <v>4</v>
      </c>
      <c r="CV57" s="56">
        <v>21</v>
      </c>
      <c r="CW57" s="56">
        <v>25</v>
      </c>
      <c r="CX57" s="56">
        <v>49</v>
      </c>
      <c r="CY57" s="56">
        <v>40</v>
      </c>
      <c r="CZ57" s="56">
        <v>39</v>
      </c>
      <c r="DA57" s="56">
        <v>14</v>
      </c>
      <c r="DB57" s="56">
        <v>6</v>
      </c>
      <c r="DC57" s="56">
        <v>-1</v>
      </c>
      <c r="DD57" s="56">
        <v>2</v>
      </c>
      <c r="DE57" s="56">
        <v>8</v>
      </c>
      <c r="DF57" s="56">
        <v>6</v>
      </c>
      <c r="DG57" s="56">
        <v>7</v>
      </c>
      <c r="DH57" s="56">
        <v>8</v>
      </c>
      <c r="DI57" s="56">
        <v>8</v>
      </c>
      <c r="DJ57" s="56">
        <v>23</v>
      </c>
      <c r="DK57" s="56">
        <v>20</v>
      </c>
      <c r="DL57" s="56">
        <v>53</v>
      </c>
      <c r="DM57" s="56">
        <v>35</v>
      </c>
      <c r="DN57" s="56">
        <v>55</v>
      </c>
      <c r="DO57" s="56">
        <v>49</v>
      </c>
      <c r="DP57" s="56">
        <v>50</v>
      </c>
      <c r="DQ57" s="56">
        <v>24</v>
      </c>
      <c r="DR57" s="56">
        <v>18</v>
      </c>
      <c r="DS57" s="56">
        <v>9</v>
      </c>
      <c r="DT57" s="56">
        <v>17</v>
      </c>
      <c r="DU57" s="56">
        <v>19</v>
      </c>
      <c r="DV57" s="56">
        <v>52</v>
      </c>
      <c r="DW57" s="56">
        <v>52</v>
      </c>
      <c r="DX57" s="56">
        <v>45</v>
      </c>
      <c r="DY57" s="56">
        <v>34</v>
      </c>
      <c r="DZ57" s="56">
        <v>9</v>
      </c>
      <c r="EA57" s="56">
        <v>5</v>
      </c>
      <c r="EB57" s="56">
        <v>10</v>
      </c>
      <c r="EC57" s="56">
        <v>6</v>
      </c>
      <c r="ED57" s="56">
        <v>22</v>
      </c>
      <c r="EE57" s="56">
        <v>31</v>
      </c>
      <c r="EF57" s="56">
        <v>24</v>
      </c>
      <c r="EG57" s="56">
        <v>8</v>
      </c>
      <c r="EH57" s="56">
        <v>4</v>
      </c>
      <c r="EI57" s="56">
        <v>2</v>
      </c>
      <c r="EJ57" s="56">
        <v>6</v>
      </c>
      <c r="EK57" s="56">
        <v>1</v>
      </c>
      <c r="EL57" s="56">
        <v>8</v>
      </c>
      <c r="EM57" s="56">
        <v>14</v>
      </c>
      <c r="EN57" s="56">
        <v>22</v>
      </c>
      <c r="EO57" s="56">
        <v>9</v>
      </c>
      <c r="EP57" s="56">
        <v>1</v>
      </c>
      <c r="EQ57" s="56">
        <v>1</v>
      </c>
      <c r="ER57" s="56">
        <v>1</v>
      </c>
      <c r="ES57" s="56">
        <v>0</v>
      </c>
      <c r="ET57" s="56">
        <v>1</v>
      </c>
      <c r="EU57" s="56">
        <v>1</v>
      </c>
      <c r="EV57" s="56">
        <v>-1</v>
      </c>
      <c r="EW57" s="56">
        <v>2</v>
      </c>
      <c r="EX57" s="56">
        <v>18</v>
      </c>
      <c r="EY57" s="56">
        <v>18</v>
      </c>
      <c r="EZ57" s="56">
        <v>18</v>
      </c>
      <c r="FA57" s="56">
        <v>32</v>
      </c>
      <c r="FB57" s="56">
        <v>42</v>
      </c>
      <c r="FC57" s="56">
        <v>42</v>
      </c>
      <c r="FD57" s="56">
        <v>31</v>
      </c>
      <c r="FE57" s="56">
        <v>43</v>
      </c>
      <c r="FF57" s="56">
        <v>16</v>
      </c>
      <c r="FG57" s="56">
        <v>32</v>
      </c>
      <c r="FH57" s="56">
        <v>27</v>
      </c>
      <c r="FI57" s="56">
        <v>29</v>
      </c>
      <c r="FJ57" s="56">
        <v>45</v>
      </c>
      <c r="FK57" s="56">
        <v>52</v>
      </c>
      <c r="FL57" s="56">
        <v>62</v>
      </c>
      <c r="FM57" s="56">
        <v>21</v>
      </c>
      <c r="FN57" s="56">
        <v>11</v>
      </c>
      <c r="FO57" s="56">
        <v>29</v>
      </c>
      <c r="FP57" s="56">
        <v>41</v>
      </c>
      <c r="FQ57" s="56">
        <v>37</v>
      </c>
      <c r="FR57" s="56">
        <v>50</v>
      </c>
      <c r="FS57" s="56">
        <v>34</v>
      </c>
      <c r="FT57" s="56">
        <v>45</v>
      </c>
      <c r="FU57" s="56">
        <v>31</v>
      </c>
      <c r="FV57" s="56">
        <v>-1</v>
      </c>
      <c r="FW57" s="56">
        <v>-1</v>
      </c>
      <c r="FX57" s="56">
        <v>0</v>
      </c>
      <c r="FY57" s="56">
        <v>1</v>
      </c>
      <c r="FZ57" s="56">
        <v>-1</v>
      </c>
      <c r="GA57" s="56">
        <v>3</v>
      </c>
      <c r="GB57" s="56">
        <v>3</v>
      </c>
      <c r="GC57" s="56">
        <v>11</v>
      </c>
      <c r="GD57" s="56">
        <v>5</v>
      </c>
      <c r="GE57" s="56">
        <v>24</v>
      </c>
      <c r="GF57" s="56">
        <v>44</v>
      </c>
      <c r="GG57" s="56">
        <v>32</v>
      </c>
      <c r="GH57" s="56">
        <v>82</v>
      </c>
      <c r="GI57" s="56">
        <v>82</v>
      </c>
      <c r="GJ57" s="56">
        <v>75</v>
      </c>
      <c r="GK57" s="56">
        <v>34</v>
      </c>
      <c r="GL57" s="56">
        <v>5</v>
      </c>
      <c r="GM57" s="56">
        <v>-1</v>
      </c>
      <c r="GN57" s="56">
        <v>7</v>
      </c>
      <c r="GO57" s="56">
        <v>6</v>
      </c>
      <c r="GP57" s="56">
        <v>1</v>
      </c>
      <c r="GQ57" s="56">
        <v>8</v>
      </c>
      <c r="GR57" s="56">
        <v>7</v>
      </c>
      <c r="GS57" s="56">
        <v>13</v>
      </c>
      <c r="GT57" s="56">
        <v>-1</v>
      </c>
      <c r="GU57" s="56">
        <v>2</v>
      </c>
      <c r="GV57" s="56">
        <v>7</v>
      </c>
      <c r="GW57" s="56">
        <v>1</v>
      </c>
      <c r="GX57" s="56">
        <v>6</v>
      </c>
      <c r="GY57" s="56">
        <v>7</v>
      </c>
      <c r="GZ57" s="56">
        <v>16</v>
      </c>
      <c r="HA57" s="56">
        <v>1</v>
      </c>
      <c r="HB57" s="56">
        <v>30</v>
      </c>
      <c r="HC57" s="56">
        <v>10</v>
      </c>
      <c r="HD57" s="56">
        <v>77</v>
      </c>
      <c r="HE57" s="56">
        <v>53</v>
      </c>
      <c r="HF57" s="56">
        <v>74</v>
      </c>
      <c r="HG57" s="56">
        <v>79</v>
      </c>
      <c r="HH57" s="56">
        <v>87</v>
      </c>
      <c r="HI57" s="56">
        <v>44</v>
      </c>
      <c r="HJ57" s="56">
        <v>-5</v>
      </c>
      <c r="HK57" s="56">
        <v>6</v>
      </c>
      <c r="HL57" s="56">
        <v>1</v>
      </c>
      <c r="HM57" s="56">
        <v>6</v>
      </c>
      <c r="HN57" s="56">
        <v>15</v>
      </c>
      <c r="HO57" s="56">
        <v>23</v>
      </c>
      <c r="HP57" s="56">
        <v>13</v>
      </c>
      <c r="HQ57" s="56">
        <v>7</v>
      </c>
      <c r="HR57" s="56">
        <v>5</v>
      </c>
      <c r="HS57" s="56">
        <v>9</v>
      </c>
      <c r="HT57" s="56">
        <v>10</v>
      </c>
      <c r="HU57" s="56">
        <v>11</v>
      </c>
      <c r="HV57" s="56">
        <v>32</v>
      </c>
      <c r="HW57" s="56">
        <v>29</v>
      </c>
      <c r="HX57" s="56">
        <v>33</v>
      </c>
      <c r="HY57" s="56">
        <v>24</v>
      </c>
      <c r="HZ57" s="56">
        <v>9</v>
      </c>
      <c r="IA57" s="56">
        <v>43</v>
      </c>
      <c r="IB57" s="56">
        <v>72</v>
      </c>
      <c r="IC57" s="56">
        <v>51</v>
      </c>
      <c r="ID57" s="56">
        <v>38</v>
      </c>
      <c r="IE57" s="56">
        <v>73</v>
      </c>
      <c r="IF57" s="56">
        <v>93</v>
      </c>
      <c r="IG57" s="56">
        <v>44</v>
      </c>
      <c r="IH57" s="56">
        <v>17</v>
      </c>
      <c r="II57" s="56">
        <v>19</v>
      </c>
      <c r="IJ57" s="56">
        <v>23</v>
      </c>
      <c r="IK57" s="56">
        <v>17</v>
      </c>
      <c r="IL57" s="56">
        <v>52</v>
      </c>
      <c r="IM57" s="56">
        <v>33</v>
      </c>
      <c r="IN57" s="56">
        <v>30</v>
      </c>
      <c r="IO57" s="56">
        <v>31</v>
      </c>
      <c r="IP57" s="56">
        <v>1</v>
      </c>
      <c r="IQ57" s="56">
        <v>0</v>
      </c>
      <c r="IR57" s="56">
        <v>-6</v>
      </c>
      <c r="IS57" s="56">
        <v>-2</v>
      </c>
      <c r="IT57" s="56">
        <v>-1</v>
      </c>
      <c r="IU57" s="56">
        <v>4</v>
      </c>
      <c r="IV57" s="56">
        <v>-1</v>
      </c>
      <c r="IW57" s="56">
        <v>1</v>
      </c>
      <c r="IX57" s="56">
        <v>201</v>
      </c>
      <c r="IY57" s="56">
        <v>147</v>
      </c>
      <c r="IZ57" s="56">
        <v>221</v>
      </c>
      <c r="JA57" s="56">
        <v>271</v>
      </c>
      <c r="JB57" s="56">
        <v>284</v>
      </c>
      <c r="JC57" s="56">
        <v>287</v>
      </c>
      <c r="JD57" s="56">
        <v>276</v>
      </c>
      <c r="JE57" s="56">
        <v>258</v>
      </c>
      <c r="JF57" s="56">
        <v>-2</v>
      </c>
      <c r="JG57" s="56">
        <v>-9</v>
      </c>
      <c r="JH57" s="56">
        <v>-7</v>
      </c>
      <c r="JI57" s="56">
        <v>-9</v>
      </c>
      <c r="JJ57" s="56">
        <v>-4</v>
      </c>
      <c r="JK57" s="56">
        <v>5</v>
      </c>
      <c r="JL57" s="56">
        <v>6</v>
      </c>
      <c r="JM57" s="56">
        <v>10</v>
      </c>
      <c r="JN57" s="56">
        <v>5</v>
      </c>
      <c r="JO57" s="56">
        <v>7</v>
      </c>
      <c r="JP57" s="56">
        <v>3</v>
      </c>
      <c r="JQ57" s="56">
        <v>8</v>
      </c>
      <c r="JR57" s="56">
        <v>16</v>
      </c>
      <c r="JS57" s="56">
        <v>14</v>
      </c>
      <c r="JT57" s="56">
        <v>21</v>
      </c>
      <c r="JU57" s="56">
        <v>24</v>
      </c>
      <c r="JV57" s="56">
        <v>-11</v>
      </c>
      <c r="JW57" s="56">
        <v>4</v>
      </c>
      <c r="JX57" s="56">
        <v>49</v>
      </c>
      <c r="JY57" s="56">
        <v>29</v>
      </c>
      <c r="JZ57" s="56">
        <v>18</v>
      </c>
      <c r="KA57" s="56">
        <v>34</v>
      </c>
      <c r="KB57" s="56">
        <v>45</v>
      </c>
      <c r="KC57" s="56">
        <v>17</v>
      </c>
      <c r="KD57" s="56">
        <v>-73</v>
      </c>
      <c r="KE57" s="56">
        <v>-28</v>
      </c>
      <c r="KF57" s="56">
        <v>4</v>
      </c>
      <c r="KG57" s="56">
        <v>33</v>
      </c>
      <c r="KH57" s="56">
        <v>5</v>
      </c>
      <c r="KI57" s="56">
        <v>26</v>
      </c>
      <c r="KJ57" s="56">
        <v>26</v>
      </c>
      <c r="KK57" s="56">
        <v>21</v>
      </c>
      <c r="KL57" s="56">
        <v>20</v>
      </c>
      <c r="KM57" s="56">
        <v>11</v>
      </c>
      <c r="KN57" s="56">
        <v>41</v>
      </c>
      <c r="KO57" s="56">
        <v>39</v>
      </c>
      <c r="KP57" s="56">
        <v>87</v>
      </c>
      <c r="KQ57" s="56">
        <v>52</v>
      </c>
      <c r="KR57" s="56">
        <v>109</v>
      </c>
      <c r="KS57" s="56">
        <v>30</v>
      </c>
      <c r="KT57" s="56">
        <v>8</v>
      </c>
      <c r="KU57" s="56">
        <v>10</v>
      </c>
      <c r="KV57" s="56">
        <v>12</v>
      </c>
      <c r="KW57" s="56">
        <v>11</v>
      </c>
      <c r="KX57" s="56">
        <v>46</v>
      </c>
      <c r="KY57" s="56">
        <v>21</v>
      </c>
      <c r="KZ57" s="56">
        <v>23</v>
      </c>
      <c r="LA57" s="56">
        <v>12</v>
      </c>
      <c r="LB57" s="56">
        <v>14</v>
      </c>
      <c r="LC57" s="56">
        <v>20</v>
      </c>
      <c r="LD57" s="56">
        <v>22</v>
      </c>
      <c r="LE57" s="56">
        <v>22</v>
      </c>
      <c r="LF57" s="56">
        <v>39</v>
      </c>
      <c r="LG57" s="56">
        <v>25</v>
      </c>
      <c r="LH57" s="56">
        <v>21</v>
      </c>
      <c r="LI57" s="56">
        <v>25</v>
      </c>
      <c r="LJ57" s="56">
        <v>0</v>
      </c>
      <c r="LK57" s="56">
        <v>-3</v>
      </c>
      <c r="LL57" s="56">
        <v>13</v>
      </c>
      <c r="LM57" s="56">
        <v>5</v>
      </c>
      <c r="LN57" s="56">
        <v>22</v>
      </c>
      <c r="LO57" s="56">
        <v>8</v>
      </c>
      <c r="LP57" s="56">
        <v>11</v>
      </c>
      <c r="LQ57" s="56">
        <v>-1</v>
      </c>
      <c r="LR57" s="56">
        <v>6</v>
      </c>
      <c r="LS57" s="56">
        <v>4</v>
      </c>
      <c r="LT57" s="56">
        <v>10</v>
      </c>
      <c r="LU57" s="56">
        <v>9</v>
      </c>
      <c r="LV57" s="56">
        <v>16</v>
      </c>
      <c r="LW57" s="56">
        <v>12</v>
      </c>
      <c r="LX57" s="56">
        <v>7</v>
      </c>
      <c r="LY57" s="56">
        <v>3</v>
      </c>
      <c r="LZ57" s="56">
        <v>36</v>
      </c>
      <c r="MA57" s="56">
        <v>14</v>
      </c>
      <c r="MB57" s="56">
        <v>30</v>
      </c>
      <c r="MC57" s="56">
        <v>29</v>
      </c>
      <c r="MD57" s="56">
        <v>44</v>
      </c>
      <c r="ME57" s="56">
        <v>79</v>
      </c>
      <c r="MF57" s="56">
        <v>66</v>
      </c>
      <c r="MG57" s="56">
        <v>21</v>
      </c>
      <c r="MH57" s="56">
        <v>20</v>
      </c>
      <c r="MI57" s="56">
        <v>14</v>
      </c>
      <c r="MJ57" s="56">
        <v>27</v>
      </c>
      <c r="MK57" s="56">
        <v>31</v>
      </c>
      <c r="ML57" s="56">
        <v>41</v>
      </c>
      <c r="MM57" s="56">
        <v>33</v>
      </c>
      <c r="MN57" s="56">
        <v>46</v>
      </c>
      <c r="MO57" s="56">
        <v>18</v>
      </c>
      <c r="MP57" s="56">
        <v>43</v>
      </c>
      <c r="MQ57" s="56">
        <v>28</v>
      </c>
      <c r="MR57" s="56">
        <v>54</v>
      </c>
      <c r="MS57" s="56">
        <v>62</v>
      </c>
      <c r="MT57" s="56">
        <v>54</v>
      </c>
      <c r="MU57" s="56">
        <v>64</v>
      </c>
      <c r="MV57" s="56">
        <v>83</v>
      </c>
      <c r="MW57" s="56">
        <v>39</v>
      </c>
      <c r="MX57" s="56">
        <v>-2</v>
      </c>
      <c r="MY57" s="56">
        <v>-5</v>
      </c>
      <c r="MZ57" s="56">
        <v>-1</v>
      </c>
      <c r="NA57" s="56">
        <v>3</v>
      </c>
      <c r="NB57" s="56">
        <v>4</v>
      </c>
      <c r="NC57" s="56">
        <v>-1</v>
      </c>
      <c r="ND57" s="56">
        <v>2</v>
      </c>
      <c r="NE57" s="56">
        <v>3</v>
      </c>
      <c r="NF57" s="56">
        <v>2</v>
      </c>
      <c r="NG57" s="56">
        <v>6</v>
      </c>
      <c r="NH57" s="56">
        <v>36</v>
      </c>
      <c r="NI57" s="56">
        <v>34</v>
      </c>
      <c r="NJ57" s="56">
        <v>41</v>
      </c>
      <c r="NK57" s="56">
        <v>57</v>
      </c>
      <c r="NL57" s="56">
        <v>38</v>
      </c>
      <c r="NM57" s="56">
        <v>21</v>
      </c>
      <c r="NN57" s="56">
        <v>14</v>
      </c>
      <c r="NO57" s="56">
        <v>10</v>
      </c>
      <c r="NP57" s="56">
        <v>7</v>
      </c>
      <c r="NQ57" s="56">
        <v>11</v>
      </c>
      <c r="NR57" s="56">
        <v>11</v>
      </c>
      <c r="NS57" s="56">
        <v>20</v>
      </c>
      <c r="NT57" s="56">
        <v>21</v>
      </c>
      <c r="NU57" s="56">
        <v>9</v>
      </c>
      <c r="NV57" s="56">
        <v>7</v>
      </c>
      <c r="NW57" s="56">
        <v>14</v>
      </c>
      <c r="NX57" s="56">
        <v>9</v>
      </c>
      <c r="NY57" s="56">
        <v>6</v>
      </c>
      <c r="NZ57" s="56">
        <v>15</v>
      </c>
      <c r="OA57" s="56">
        <v>20</v>
      </c>
      <c r="OB57" s="56">
        <v>27</v>
      </c>
      <c r="OC57" s="56">
        <v>11</v>
      </c>
      <c r="OD57" s="56">
        <v>0</v>
      </c>
      <c r="OE57" s="56">
        <v>8</v>
      </c>
      <c r="OF57" s="56">
        <v>13</v>
      </c>
      <c r="OG57" s="56">
        <v>11</v>
      </c>
      <c r="OH57" s="56">
        <v>18</v>
      </c>
      <c r="OI57" s="56">
        <v>18</v>
      </c>
      <c r="OJ57" s="56">
        <v>18</v>
      </c>
      <c r="OK57" s="56">
        <v>29</v>
      </c>
      <c r="OL57" s="56">
        <v>15</v>
      </c>
      <c r="OM57" s="56">
        <v>34</v>
      </c>
      <c r="ON57" s="56">
        <v>30</v>
      </c>
      <c r="OO57" s="56">
        <v>47</v>
      </c>
      <c r="OP57" s="56">
        <v>68</v>
      </c>
      <c r="OQ57" s="56">
        <v>60</v>
      </c>
      <c r="OR57" s="56">
        <v>59</v>
      </c>
      <c r="OS57" s="56">
        <v>31</v>
      </c>
      <c r="OT57" s="56">
        <v>10</v>
      </c>
      <c r="OU57" s="56">
        <v>4</v>
      </c>
      <c r="OV57" s="56">
        <v>22</v>
      </c>
      <c r="OW57" s="56">
        <v>51</v>
      </c>
      <c r="OX57" s="56">
        <v>67</v>
      </c>
      <c r="OY57" s="56">
        <v>71</v>
      </c>
      <c r="OZ57" s="56">
        <v>74</v>
      </c>
      <c r="PA57" s="56">
        <v>95</v>
      </c>
      <c r="PB57" s="56">
        <v>-4</v>
      </c>
      <c r="PC57" s="56">
        <v>2</v>
      </c>
      <c r="PD57" s="56">
        <v>0</v>
      </c>
      <c r="PE57" s="56">
        <v>5</v>
      </c>
      <c r="PF57" s="56">
        <v>32</v>
      </c>
      <c r="PG57" s="56">
        <v>37</v>
      </c>
      <c r="PH57" s="56">
        <v>23</v>
      </c>
      <c r="PI57" s="56">
        <v>11</v>
      </c>
      <c r="PJ57" s="56">
        <v>13</v>
      </c>
      <c r="PK57" s="56">
        <v>11</v>
      </c>
      <c r="PL57" s="56">
        <v>35</v>
      </c>
      <c r="PM57" s="56">
        <v>24</v>
      </c>
      <c r="PN57" s="56">
        <v>72</v>
      </c>
      <c r="PO57" s="56">
        <v>52</v>
      </c>
      <c r="PP57" s="56">
        <v>56</v>
      </c>
      <c r="PQ57" s="56">
        <v>27</v>
      </c>
      <c r="PR57" s="56">
        <v>-2</v>
      </c>
      <c r="PS57" s="56">
        <v>3</v>
      </c>
      <c r="PT57" s="56">
        <v>1</v>
      </c>
      <c r="PU57" s="56">
        <v>2</v>
      </c>
      <c r="PV57" s="56">
        <v>10</v>
      </c>
      <c r="PW57" s="56">
        <v>4</v>
      </c>
      <c r="PX57" s="56">
        <v>15</v>
      </c>
      <c r="PY57" s="56">
        <v>10</v>
      </c>
      <c r="PZ57" s="56">
        <v>1</v>
      </c>
      <c r="QA57" s="56">
        <v>-1</v>
      </c>
      <c r="QB57" s="56">
        <v>0</v>
      </c>
      <c r="QC57" s="56">
        <v>1</v>
      </c>
      <c r="QD57" s="56">
        <v>0</v>
      </c>
      <c r="QE57" s="56">
        <v>2</v>
      </c>
      <c r="QF57" s="56">
        <v>0</v>
      </c>
      <c r="QG57" s="56">
        <v>1</v>
      </c>
      <c r="QH57" s="56">
        <v>21</v>
      </c>
      <c r="QI57" s="56">
        <v>10</v>
      </c>
      <c r="QJ57" s="56">
        <v>11</v>
      </c>
      <c r="QK57" s="56">
        <v>19</v>
      </c>
      <c r="QL57" s="56">
        <v>27</v>
      </c>
      <c r="QM57" s="56">
        <v>20</v>
      </c>
      <c r="QN57" s="56">
        <v>33</v>
      </c>
      <c r="QO57" s="56">
        <v>13</v>
      </c>
      <c r="QP57" s="56">
        <v>0</v>
      </c>
      <c r="QQ57" s="56">
        <v>10</v>
      </c>
      <c r="QR57" s="56">
        <v>10</v>
      </c>
      <c r="QS57" s="56">
        <v>6</v>
      </c>
      <c r="QT57" s="56">
        <v>18</v>
      </c>
      <c r="QU57" s="56">
        <v>18</v>
      </c>
      <c r="QV57" s="56">
        <v>8</v>
      </c>
      <c r="QW57" s="56">
        <v>4</v>
      </c>
      <c r="QX57" s="56">
        <v>67</v>
      </c>
      <c r="QY57" s="56">
        <v>17</v>
      </c>
      <c r="QZ57" s="56">
        <v>11</v>
      </c>
      <c r="RA57" s="56">
        <v>10</v>
      </c>
      <c r="RB57" s="56">
        <v>98</v>
      </c>
      <c r="RC57" s="56">
        <v>72</v>
      </c>
      <c r="RD57" s="56">
        <v>100</v>
      </c>
      <c r="RE57" s="56">
        <v>56</v>
      </c>
      <c r="RF57" s="56">
        <v>-1</v>
      </c>
      <c r="RG57" s="56">
        <v>1</v>
      </c>
      <c r="RH57" s="56">
        <v>0</v>
      </c>
      <c r="RI57" s="56">
        <v>-2</v>
      </c>
      <c r="RJ57" s="56">
        <v>3</v>
      </c>
      <c r="RK57" s="56">
        <v>1</v>
      </c>
      <c r="RL57" s="56">
        <v>5</v>
      </c>
      <c r="RM57" s="56">
        <v>0</v>
      </c>
      <c r="RN57" s="56">
        <v>3</v>
      </c>
      <c r="RO57" s="56">
        <v>8</v>
      </c>
      <c r="RP57" s="56">
        <v>5</v>
      </c>
      <c r="RQ57" s="56">
        <v>6</v>
      </c>
      <c r="RR57" s="56">
        <v>4</v>
      </c>
      <c r="RS57" s="56">
        <v>3</v>
      </c>
      <c r="RT57" s="56">
        <v>3</v>
      </c>
      <c r="RU57" s="56">
        <v>6</v>
      </c>
      <c r="RV57" s="56">
        <v>0</v>
      </c>
      <c r="RW57" s="56">
        <v>-1</v>
      </c>
      <c r="RX57" s="56">
        <v>3</v>
      </c>
      <c r="RY57" s="56">
        <v>-2</v>
      </c>
      <c r="RZ57" s="56">
        <v>7</v>
      </c>
      <c r="SA57" s="56">
        <v>7</v>
      </c>
      <c r="SB57" s="56">
        <v>3</v>
      </c>
      <c r="SC57" s="56">
        <v>6</v>
      </c>
      <c r="SD57" s="56">
        <v>2</v>
      </c>
      <c r="SE57" s="56">
        <v>1</v>
      </c>
      <c r="SF57" s="56">
        <v>-1</v>
      </c>
      <c r="SG57" s="56">
        <v>1</v>
      </c>
      <c r="SH57" s="56">
        <v>0</v>
      </c>
      <c r="SI57" s="56">
        <v>3</v>
      </c>
      <c r="SJ57" s="56">
        <v>4</v>
      </c>
      <c r="SK57" s="56">
        <v>0</v>
      </c>
      <c r="SL57" s="56">
        <v>-5</v>
      </c>
      <c r="SM57" s="56">
        <v>-2</v>
      </c>
      <c r="SN57" s="56">
        <v>-2</v>
      </c>
      <c r="SO57" s="56">
        <v>0</v>
      </c>
      <c r="SP57" s="56">
        <v>-1</v>
      </c>
      <c r="SQ57" s="56">
        <v>3</v>
      </c>
      <c r="SR57" s="56">
        <v>3</v>
      </c>
      <c r="SS57" s="56">
        <v>3</v>
      </c>
      <c r="ST57" s="56">
        <v>2</v>
      </c>
      <c r="SU57" s="56">
        <v>-2</v>
      </c>
      <c r="SV57" s="56">
        <v>0</v>
      </c>
      <c r="SW57" s="56">
        <v>6</v>
      </c>
      <c r="SX57" s="56">
        <v>11</v>
      </c>
      <c r="SY57" s="56">
        <v>8</v>
      </c>
      <c r="SZ57" s="56">
        <v>-1</v>
      </c>
      <c r="TA57" s="56">
        <v>1</v>
      </c>
      <c r="TB57" s="56">
        <v>-10</v>
      </c>
      <c r="TC57" s="56">
        <v>-10</v>
      </c>
      <c r="TD57" s="56">
        <v>-10</v>
      </c>
      <c r="TE57" s="56">
        <v>-3</v>
      </c>
      <c r="TF57" s="56">
        <v>9</v>
      </c>
      <c r="TG57" s="56">
        <v>3</v>
      </c>
      <c r="TH57" s="56">
        <v>3</v>
      </c>
      <c r="TI57" s="56">
        <v>0</v>
      </c>
      <c r="TJ57" s="56">
        <v>4</v>
      </c>
      <c r="TK57" s="56">
        <v>3</v>
      </c>
      <c r="TL57" s="56">
        <v>2</v>
      </c>
      <c r="TM57" s="56">
        <v>3</v>
      </c>
      <c r="TN57" s="56">
        <v>5</v>
      </c>
      <c r="TO57" s="56">
        <v>6</v>
      </c>
      <c r="TP57" s="56">
        <v>7</v>
      </c>
      <c r="TQ57" s="56">
        <v>2</v>
      </c>
      <c r="TR57" s="56">
        <v>5</v>
      </c>
      <c r="TS57" s="56">
        <v>1</v>
      </c>
      <c r="TT57" s="56">
        <v>3</v>
      </c>
      <c r="TU57" s="56">
        <v>2</v>
      </c>
      <c r="TV57" s="56">
        <v>8</v>
      </c>
      <c r="TW57" s="56">
        <v>9</v>
      </c>
      <c r="TX57" s="56">
        <v>7</v>
      </c>
      <c r="TY57" s="56">
        <v>8</v>
      </c>
      <c r="TZ57" s="56">
        <v>10</v>
      </c>
      <c r="UA57" s="56">
        <v>27</v>
      </c>
      <c r="UB57" s="56">
        <v>25</v>
      </c>
      <c r="UC57" s="56">
        <v>38</v>
      </c>
      <c r="UD57" s="56">
        <v>52</v>
      </c>
      <c r="UE57" s="56">
        <v>25</v>
      </c>
      <c r="UF57" s="56">
        <v>17</v>
      </c>
      <c r="UG57" s="56">
        <v>14</v>
      </c>
      <c r="UH57" s="56">
        <v>2</v>
      </c>
      <c r="UI57" s="56">
        <v>2</v>
      </c>
      <c r="UJ57" s="56">
        <v>0</v>
      </c>
      <c r="UK57" s="56">
        <v>-1</v>
      </c>
      <c r="UL57" s="56">
        <v>2</v>
      </c>
      <c r="UM57" s="56">
        <v>2</v>
      </c>
      <c r="UN57" s="56">
        <v>2</v>
      </c>
      <c r="UO57" s="56">
        <v>0</v>
      </c>
      <c r="UP57" s="56">
        <v>36</v>
      </c>
      <c r="UQ57" s="56">
        <v>26</v>
      </c>
      <c r="UR57" s="56">
        <v>37</v>
      </c>
      <c r="US57" s="56">
        <v>81</v>
      </c>
      <c r="UT57" s="56">
        <v>71</v>
      </c>
      <c r="UU57" s="56">
        <v>71</v>
      </c>
      <c r="UV57" s="56">
        <v>74</v>
      </c>
      <c r="UW57" s="56">
        <v>22</v>
      </c>
      <c r="UX57" s="56">
        <v>-1</v>
      </c>
      <c r="UY57" s="56">
        <v>0</v>
      </c>
      <c r="UZ57" s="56">
        <v>1</v>
      </c>
      <c r="VA57" s="56">
        <v>1</v>
      </c>
      <c r="VB57" s="56">
        <v>2</v>
      </c>
      <c r="VC57" s="56">
        <v>0</v>
      </c>
      <c r="VD57" s="56">
        <v>2</v>
      </c>
      <c r="VE57" s="56">
        <v>1</v>
      </c>
      <c r="VF57" s="56">
        <v>-1</v>
      </c>
      <c r="VG57" s="56">
        <v>3</v>
      </c>
      <c r="VH57" s="56">
        <v>9</v>
      </c>
      <c r="VI57" s="56">
        <v>10</v>
      </c>
      <c r="VJ57" s="56">
        <v>8</v>
      </c>
      <c r="VK57" s="56">
        <v>4</v>
      </c>
      <c r="VL57" s="56">
        <v>6</v>
      </c>
      <c r="VM57" s="56">
        <v>1</v>
      </c>
      <c r="VN57">
        <v>-5</v>
      </c>
      <c r="VO57">
        <v>0</v>
      </c>
      <c r="VP57">
        <v>3</v>
      </c>
      <c r="VQ57">
        <v>4</v>
      </c>
      <c r="VR57">
        <v>3</v>
      </c>
      <c r="VS57">
        <v>3</v>
      </c>
      <c r="VT57">
        <v>2</v>
      </c>
      <c r="VU57">
        <v>-2</v>
      </c>
      <c r="VV57" s="56">
        <v>-4</v>
      </c>
      <c r="VW57" s="56">
        <v>-4</v>
      </c>
      <c r="VX57" s="56">
        <v>0</v>
      </c>
      <c r="VY57" s="56">
        <v>1</v>
      </c>
      <c r="VZ57" s="56">
        <v>1</v>
      </c>
      <c r="WA57" s="56">
        <v>1</v>
      </c>
      <c r="WB57" s="56">
        <v>1</v>
      </c>
      <c r="WC57" s="56">
        <v>0</v>
      </c>
      <c r="WD57" s="56">
        <v>4</v>
      </c>
      <c r="WE57" s="56">
        <v>2</v>
      </c>
      <c r="WF57" s="56">
        <v>3</v>
      </c>
      <c r="WG57" s="56">
        <v>4</v>
      </c>
      <c r="WH57" s="56">
        <v>6</v>
      </c>
      <c r="WI57" s="56">
        <v>5</v>
      </c>
      <c r="WJ57" s="56">
        <v>13</v>
      </c>
      <c r="WK57" s="56">
        <v>14</v>
      </c>
      <c r="WL57" s="56">
        <v>-8</v>
      </c>
      <c r="WM57" s="56">
        <v>-3</v>
      </c>
      <c r="WN57" s="56">
        <v>4</v>
      </c>
      <c r="WO57" s="56">
        <v>2</v>
      </c>
      <c r="WP57" s="56">
        <v>-4</v>
      </c>
      <c r="WQ57" s="56">
        <v>-5</v>
      </c>
      <c r="WR57" s="56">
        <v>0</v>
      </c>
      <c r="WS57" s="56">
        <v>1</v>
      </c>
      <c r="WT57" s="56">
        <v>3</v>
      </c>
      <c r="WU57" s="56">
        <v>3</v>
      </c>
      <c r="WV57" s="56">
        <v>-2</v>
      </c>
      <c r="WW57" s="56">
        <v>2</v>
      </c>
      <c r="WX57" s="56">
        <v>-1</v>
      </c>
      <c r="WY57" s="56">
        <v>2</v>
      </c>
      <c r="WZ57" s="56">
        <v>1</v>
      </c>
      <c r="XA57" s="56">
        <v>2</v>
      </c>
    </row>
    <row r="58" spans="1:625">
      <c r="A58" t="s">
        <v>956</v>
      </c>
      <c r="B58" s="56">
        <v>-11</v>
      </c>
      <c r="C58" s="56">
        <v>7</v>
      </c>
      <c r="D58" s="56">
        <v>47</v>
      </c>
      <c r="E58" s="56">
        <v>36</v>
      </c>
      <c r="F58" s="56">
        <v>50</v>
      </c>
      <c r="G58" s="56">
        <v>28</v>
      </c>
      <c r="H58" s="56">
        <v>66</v>
      </c>
      <c r="I58" s="56">
        <v>40</v>
      </c>
      <c r="J58" s="56">
        <v>70</v>
      </c>
      <c r="K58" s="56">
        <v>61</v>
      </c>
      <c r="L58" s="56">
        <v>97</v>
      </c>
      <c r="M58" s="56">
        <v>68</v>
      </c>
      <c r="N58" s="56">
        <v>171</v>
      </c>
      <c r="O58" s="56">
        <v>138</v>
      </c>
      <c r="P58" s="56">
        <v>119</v>
      </c>
      <c r="Q58" s="56">
        <v>75</v>
      </c>
      <c r="R58" s="56">
        <v>-16</v>
      </c>
      <c r="S58" s="56">
        <v>-11</v>
      </c>
      <c r="T58" s="56">
        <v>12</v>
      </c>
      <c r="U58" s="56">
        <v>1</v>
      </c>
      <c r="V58" s="56">
        <v>18</v>
      </c>
      <c r="W58" s="56">
        <v>31</v>
      </c>
      <c r="X58" s="56">
        <v>28</v>
      </c>
      <c r="Y58" s="56">
        <v>37</v>
      </c>
      <c r="Z58" s="56">
        <v>-3</v>
      </c>
      <c r="AA58" s="56">
        <v>5</v>
      </c>
      <c r="AB58" s="56">
        <v>2</v>
      </c>
      <c r="AC58" s="56">
        <v>-2</v>
      </c>
      <c r="AD58" s="56">
        <v>12</v>
      </c>
      <c r="AE58" s="56">
        <v>20</v>
      </c>
      <c r="AF58" s="56">
        <v>14</v>
      </c>
      <c r="AG58" s="56">
        <v>8</v>
      </c>
      <c r="AH58" s="56">
        <v>35</v>
      </c>
      <c r="AI58" s="56">
        <v>5</v>
      </c>
      <c r="AJ58" s="56">
        <v>20</v>
      </c>
      <c r="AK58" s="56">
        <v>15</v>
      </c>
      <c r="AL58" s="56">
        <v>44</v>
      </c>
      <c r="AM58" s="56">
        <v>43</v>
      </c>
      <c r="AN58" s="56">
        <v>60</v>
      </c>
      <c r="AO58" s="56">
        <v>51</v>
      </c>
      <c r="AP58" s="56">
        <v>-1</v>
      </c>
      <c r="AQ58" s="56">
        <v>1</v>
      </c>
      <c r="AR58" s="56">
        <v>-2</v>
      </c>
      <c r="AS58" s="56">
        <v>-1</v>
      </c>
      <c r="AT58" s="56">
        <v>21</v>
      </c>
      <c r="AU58" s="56">
        <v>24</v>
      </c>
      <c r="AV58" s="56">
        <v>12</v>
      </c>
      <c r="AW58" s="56">
        <v>3</v>
      </c>
      <c r="AX58" s="56">
        <v>0</v>
      </c>
      <c r="AY58" s="56">
        <v>2</v>
      </c>
      <c r="AZ58" s="56">
        <v>4</v>
      </c>
      <c r="BA58" s="56">
        <v>0</v>
      </c>
      <c r="BB58" s="56">
        <v>-1</v>
      </c>
      <c r="BC58" s="56">
        <v>0</v>
      </c>
      <c r="BD58" s="56">
        <v>0</v>
      </c>
      <c r="BE58" s="56">
        <v>1</v>
      </c>
      <c r="BF58" s="56">
        <v>4</v>
      </c>
      <c r="BG58" s="56">
        <v>0</v>
      </c>
      <c r="BH58" s="56">
        <v>0</v>
      </c>
      <c r="BI58" s="56">
        <v>1</v>
      </c>
      <c r="BJ58" s="56">
        <v>12</v>
      </c>
      <c r="BK58" s="56">
        <v>9</v>
      </c>
      <c r="BL58" s="56">
        <v>7</v>
      </c>
      <c r="BM58" s="56">
        <v>4</v>
      </c>
      <c r="BN58" s="56">
        <v>9</v>
      </c>
      <c r="BO58" s="56">
        <v>7</v>
      </c>
      <c r="BP58" s="56">
        <v>9</v>
      </c>
      <c r="BQ58" s="56">
        <v>45</v>
      </c>
      <c r="BR58" s="56">
        <v>37</v>
      </c>
      <c r="BS58" s="56">
        <v>17</v>
      </c>
      <c r="BT58" s="56">
        <v>22</v>
      </c>
      <c r="BU58" s="56">
        <v>10</v>
      </c>
      <c r="BV58" s="56">
        <v>54</v>
      </c>
      <c r="BW58" s="56">
        <v>50</v>
      </c>
      <c r="BX58" s="56">
        <v>66</v>
      </c>
      <c r="BY58" s="56">
        <v>52</v>
      </c>
      <c r="BZ58" s="56">
        <v>89</v>
      </c>
      <c r="CA58" s="56">
        <v>107</v>
      </c>
      <c r="CB58" s="56">
        <v>88</v>
      </c>
      <c r="CC58" s="56">
        <v>50</v>
      </c>
      <c r="CD58" s="56">
        <v>7</v>
      </c>
      <c r="CE58" s="56">
        <v>14</v>
      </c>
      <c r="CF58" s="56">
        <v>2</v>
      </c>
      <c r="CG58" s="56">
        <v>10</v>
      </c>
      <c r="CH58" s="56">
        <v>36</v>
      </c>
      <c r="CI58" s="56">
        <v>33</v>
      </c>
      <c r="CJ58" s="56">
        <v>20</v>
      </c>
      <c r="CK58" s="56">
        <v>11</v>
      </c>
      <c r="CL58" s="56">
        <v>13</v>
      </c>
      <c r="CM58" s="56">
        <v>20</v>
      </c>
      <c r="CN58" s="56">
        <v>41</v>
      </c>
      <c r="CO58" s="56">
        <v>24</v>
      </c>
      <c r="CP58" s="56">
        <v>41</v>
      </c>
      <c r="CQ58" s="56">
        <v>42</v>
      </c>
      <c r="CR58" s="56">
        <v>39</v>
      </c>
      <c r="CS58" s="56">
        <v>16</v>
      </c>
      <c r="CT58" s="56">
        <v>1</v>
      </c>
      <c r="CU58" s="56">
        <v>10</v>
      </c>
      <c r="CV58" s="56">
        <v>5</v>
      </c>
      <c r="CW58" s="56">
        <v>22</v>
      </c>
      <c r="CX58" s="56">
        <v>28</v>
      </c>
      <c r="CY58" s="56">
        <v>42</v>
      </c>
      <c r="CZ58" s="56">
        <v>35</v>
      </c>
      <c r="DA58" s="56">
        <v>26</v>
      </c>
      <c r="DB58" s="56">
        <v>4</v>
      </c>
      <c r="DC58" s="56">
        <v>0</v>
      </c>
      <c r="DD58" s="56">
        <v>6</v>
      </c>
      <c r="DE58" s="56">
        <v>6</v>
      </c>
      <c r="DF58" s="56">
        <v>8</v>
      </c>
      <c r="DG58" s="56">
        <v>7</v>
      </c>
      <c r="DH58" s="56">
        <v>13</v>
      </c>
      <c r="DI58" s="56">
        <v>5</v>
      </c>
      <c r="DJ58" s="56">
        <v>24</v>
      </c>
      <c r="DK58" s="56">
        <v>22</v>
      </c>
      <c r="DL58" s="56">
        <v>47</v>
      </c>
      <c r="DM58" s="56">
        <v>33</v>
      </c>
      <c r="DN58" s="56">
        <v>72</v>
      </c>
      <c r="DO58" s="56">
        <v>53</v>
      </c>
      <c r="DP58" s="56">
        <v>46</v>
      </c>
      <c r="DQ58" s="56">
        <v>27</v>
      </c>
      <c r="DR58" s="56">
        <v>29</v>
      </c>
      <c r="DS58" s="56">
        <v>28</v>
      </c>
      <c r="DT58" s="56">
        <v>30</v>
      </c>
      <c r="DU58" s="56">
        <v>17</v>
      </c>
      <c r="DV58" s="56">
        <v>48</v>
      </c>
      <c r="DW58" s="56">
        <v>46</v>
      </c>
      <c r="DX58" s="56">
        <v>45</v>
      </c>
      <c r="DY58" s="56">
        <v>38</v>
      </c>
      <c r="DZ58" s="56">
        <v>7</v>
      </c>
      <c r="EA58" s="56">
        <v>6</v>
      </c>
      <c r="EB58" s="56">
        <v>13</v>
      </c>
      <c r="EC58" s="56">
        <v>3</v>
      </c>
      <c r="ED58" s="56">
        <v>17</v>
      </c>
      <c r="EE58" s="56">
        <v>37</v>
      </c>
      <c r="EF58" s="56">
        <v>18</v>
      </c>
      <c r="EG58" s="56">
        <v>17</v>
      </c>
      <c r="EH58" s="56">
        <v>1</v>
      </c>
      <c r="EI58" s="56">
        <v>-5</v>
      </c>
      <c r="EJ58" s="56">
        <v>4</v>
      </c>
      <c r="EK58" s="56">
        <v>9</v>
      </c>
      <c r="EL58" s="56">
        <v>20</v>
      </c>
      <c r="EM58" s="56">
        <v>13</v>
      </c>
      <c r="EN58" s="56">
        <v>9</v>
      </c>
      <c r="EO58" s="56">
        <v>1</v>
      </c>
      <c r="EP58" s="56">
        <v>1</v>
      </c>
      <c r="EQ58" s="56">
        <v>1</v>
      </c>
      <c r="ER58" s="56">
        <v>1</v>
      </c>
      <c r="ES58" s="56">
        <v>-2</v>
      </c>
      <c r="ET58" s="56">
        <v>0</v>
      </c>
      <c r="EU58" s="56">
        <v>0</v>
      </c>
      <c r="EV58" s="56">
        <v>0</v>
      </c>
      <c r="EW58" s="56">
        <v>0</v>
      </c>
      <c r="EX58" s="56">
        <v>36</v>
      </c>
      <c r="EY58" s="56">
        <v>19</v>
      </c>
      <c r="EZ58" s="56">
        <v>19</v>
      </c>
      <c r="FA58" s="56">
        <v>29</v>
      </c>
      <c r="FB58" s="56">
        <v>38</v>
      </c>
      <c r="FC58" s="56">
        <v>35</v>
      </c>
      <c r="FD58" s="56">
        <v>35</v>
      </c>
      <c r="FE58" s="56">
        <v>41</v>
      </c>
      <c r="FF58" s="56">
        <v>20</v>
      </c>
      <c r="FG58" s="56">
        <v>30</v>
      </c>
      <c r="FH58" s="56">
        <v>22</v>
      </c>
      <c r="FI58" s="56">
        <v>25</v>
      </c>
      <c r="FJ58" s="56">
        <v>40</v>
      </c>
      <c r="FK58" s="56">
        <v>50</v>
      </c>
      <c r="FL58" s="56">
        <v>49</v>
      </c>
      <c r="FM58" s="56">
        <v>30</v>
      </c>
      <c r="FN58" s="56">
        <v>23</v>
      </c>
      <c r="FO58" s="56">
        <v>31</v>
      </c>
      <c r="FP58" s="56">
        <v>38</v>
      </c>
      <c r="FQ58" s="56">
        <v>33</v>
      </c>
      <c r="FR58" s="56">
        <v>41</v>
      </c>
      <c r="FS58" s="56">
        <v>37</v>
      </c>
      <c r="FT58" s="56">
        <v>34</v>
      </c>
      <c r="FU58" s="56">
        <v>26</v>
      </c>
      <c r="FV58" s="56">
        <v>-1</v>
      </c>
      <c r="FW58" s="56">
        <v>0</v>
      </c>
      <c r="FX58" s="56">
        <v>-1</v>
      </c>
      <c r="FY58" s="56">
        <v>-1</v>
      </c>
      <c r="FZ58" s="56">
        <v>4</v>
      </c>
      <c r="GA58" s="56">
        <v>0</v>
      </c>
      <c r="GB58" s="56">
        <v>-4</v>
      </c>
      <c r="GC58" s="56">
        <v>20</v>
      </c>
      <c r="GD58" s="56">
        <v>3</v>
      </c>
      <c r="GE58" s="56">
        <v>27</v>
      </c>
      <c r="GF58" s="56">
        <v>55</v>
      </c>
      <c r="GG58" s="56">
        <v>43</v>
      </c>
      <c r="GH58" s="56">
        <v>80</v>
      </c>
      <c r="GI58" s="56">
        <v>96</v>
      </c>
      <c r="GJ58" s="56">
        <v>75</v>
      </c>
      <c r="GK58" s="56">
        <v>39</v>
      </c>
      <c r="GL58" s="56">
        <v>5</v>
      </c>
      <c r="GM58" s="56">
        <v>0</v>
      </c>
      <c r="GN58" s="56">
        <v>7</v>
      </c>
      <c r="GO58" s="56">
        <v>4</v>
      </c>
      <c r="GP58" s="56">
        <v>6</v>
      </c>
      <c r="GQ58" s="56">
        <v>5</v>
      </c>
      <c r="GR58" s="56">
        <v>12</v>
      </c>
      <c r="GS58" s="56">
        <v>7</v>
      </c>
      <c r="GT58" s="56">
        <v>3</v>
      </c>
      <c r="GU58" s="56">
        <v>4</v>
      </c>
      <c r="GV58" s="56">
        <v>5</v>
      </c>
      <c r="GW58" s="56">
        <v>5</v>
      </c>
      <c r="GX58" s="56">
        <v>5</v>
      </c>
      <c r="GY58" s="56">
        <v>7</v>
      </c>
      <c r="GZ58" s="56">
        <v>6</v>
      </c>
      <c r="HA58" s="56">
        <v>-2</v>
      </c>
      <c r="HB58" s="56">
        <v>23</v>
      </c>
      <c r="HC58" s="56">
        <v>18</v>
      </c>
      <c r="HD58" s="56">
        <v>61</v>
      </c>
      <c r="HE58" s="56">
        <v>61</v>
      </c>
      <c r="HF58" s="56">
        <v>82</v>
      </c>
      <c r="HG58" s="56">
        <v>72</v>
      </c>
      <c r="HH58" s="56">
        <v>85</v>
      </c>
      <c r="HI58" s="56">
        <v>53</v>
      </c>
      <c r="HJ58" s="56">
        <v>2</v>
      </c>
      <c r="HK58" s="56">
        <v>9</v>
      </c>
      <c r="HL58" s="56">
        <v>10</v>
      </c>
      <c r="HM58" s="56">
        <v>17</v>
      </c>
      <c r="HN58" s="56">
        <v>16</v>
      </c>
      <c r="HO58" s="56">
        <v>18</v>
      </c>
      <c r="HP58" s="56">
        <v>19</v>
      </c>
      <c r="HQ58" s="56">
        <v>14</v>
      </c>
      <c r="HR58" s="56">
        <v>7</v>
      </c>
      <c r="HS58" s="56">
        <v>10</v>
      </c>
      <c r="HT58" s="56">
        <v>24</v>
      </c>
      <c r="HU58" s="56">
        <v>19</v>
      </c>
      <c r="HV58" s="56">
        <v>25</v>
      </c>
      <c r="HW58" s="56">
        <v>28</v>
      </c>
      <c r="HX58" s="56">
        <v>29</v>
      </c>
      <c r="HY58" s="56">
        <v>13</v>
      </c>
      <c r="HZ58" s="56">
        <v>23</v>
      </c>
      <c r="IA58" s="56">
        <v>38</v>
      </c>
      <c r="IB58" s="56">
        <v>64</v>
      </c>
      <c r="IC58" s="56">
        <v>49</v>
      </c>
      <c r="ID58" s="56">
        <v>46</v>
      </c>
      <c r="IE58" s="56">
        <v>80</v>
      </c>
      <c r="IF58" s="56">
        <v>91</v>
      </c>
      <c r="IG58" s="56">
        <v>56</v>
      </c>
      <c r="IH58" s="56">
        <v>35</v>
      </c>
      <c r="II58" s="56">
        <v>25</v>
      </c>
      <c r="IJ58" s="56">
        <v>20</v>
      </c>
      <c r="IK58" s="56">
        <v>23</v>
      </c>
      <c r="IL58" s="56">
        <v>25</v>
      </c>
      <c r="IM58" s="56">
        <v>21</v>
      </c>
      <c r="IN58" s="56">
        <v>32</v>
      </c>
      <c r="IO58" s="56">
        <v>38</v>
      </c>
      <c r="IP58" s="56">
        <v>-4</v>
      </c>
      <c r="IQ58" s="56">
        <v>-1</v>
      </c>
      <c r="IR58" s="56">
        <v>-2</v>
      </c>
      <c r="IS58" s="56">
        <v>-1</v>
      </c>
      <c r="IT58" s="56">
        <v>-1</v>
      </c>
      <c r="IU58" s="56">
        <v>0</v>
      </c>
      <c r="IV58" s="56">
        <v>0</v>
      </c>
      <c r="IW58" s="56">
        <v>3</v>
      </c>
      <c r="IX58" s="56">
        <v>170</v>
      </c>
      <c r="IY58" s="56">
        <v>166</v>
      </c>
      <c r="IZ58" s="56">
        <v>253</v>
      </c>
      <c r="JA58" s="56">
        <v>229</v>
      </c>
      <c r="JB58" s="56">
        <v>244</v>
      </c>
      <c r="JC58" s="56">
        <v>273</v>
      </c>
      <c r="JD58" s="56">
        <v>288</v>
      </c>
      <c r="JE58" s="56">
        <v>232</v>
      </c>
      <c r="JF58" s="56">
        <v>-1</v>
      </c>
      <c r="JG58" s="56">
        <v>-3</v>
      </c>
      <c r="JH58" s="56">
        <v>-3</v>
      </c>
      <c r="JI58" s="56">
        <v>-7</v>
      </c>
      <c r="JJ58" s="56">
        <v>0</v>
      </c>
      <c r="JK58" s="56">
        <v>-18</v>
      </c>
      <c r="JL58" s="56">
        <v>4</v>
      </c>
      <c r="JM58" s="56">
        <v>4</v>
      </c>
      <c r="JN58" s="56">
        <v>17</v>
      </c>
      <c r="JO58" s="56">
        <v>8</v>
      </c>
      <c r="JP58" s="56">
        <v>8</v>
      </c>
      <c r="JQ58" s="56">
        <v>1</v>
      </c>
      <c r="JR58" s="56">
        <v>14</v>
      </c>
      <c r="JS58" s="56">
        <v>12</v>
      </c>
      <c r="JT58" s="56">
        <v>18</v>
      </c>
      <c r="JU58" s="56">
        <v>9</v>
      </c>
      <c r="JV58" s="56">
        <v>2</v>
      </c>
      <c r="JW58" s="56">
        <v>28</v>
      </c>
      <c r="JX58" s="56">
        <v>44</v>
      </c>
      <c r="JY58" s="56">
        <v>40</v>
      </c>
      <c r="JZ58" s="56">
        <v>20</v>
      </c>
      <c r="KA58" s="56">
        <v>34</v>
      </c>
      <c r="KB58" s="56">
        <v>56</v>
      </c>
      <c r="KC58" s="56">
        <v>37</v>
      </c>
      <c r="KD58" s="56">
        <v>-52</v>
      </c>
      <c r="KE58" s="56">
        <v>-5</v>
      </c>
      <c r="KF58" s="56">
        <v>23</v>
      </c>
      <c r="KG58" s="56">
        <v>42</v>
      </c>
      <c r="KH58" s="56">
        <v>37</v>
      </c>
      <c r="KI58" s="56">
        <v>45</v>
      </c>
      <c r="KJ58" s="56">
        <v>37</v>
      </c>
      <c r="KK58" s="56">
        <v>15</v>
      </c>
      <c r="KL58" s="56">
        <v>10</v>
      </c>
      <c r="KM58" s="56">
        <v>27</v>
      </c>
      <c r="KN58" s="56">
        <v>60</v>
      </c>
      <c r="KO58" s="56">
        <v>46</v>
      </c>
      <c r="KP58" s="56">
        <v>69</v>
      </c>
      <c r="KQ58" s="56">
        <v>57</v>
      </c>
      <c r="KR58" s="56">
        <v>83</v>
      </c>
      <c r="KS58" s="56">
        <v>46</v>
      </c>
      <c r="KT58" s="56">
        <v>2</v>
      </c>
      <c r="KU58" s="56">
        <v>8</v>
      </c>
      <c r="KV58" s="56">
        <v>22</v>
      </c>
      <c r="KW58" s="56">
        <v>16</v>
      </c>
      <c r="KX58" s="56">
        <v>20</v>
      </c>
      <c r="KY58" s="56">
        <v>15</v>
      </c>
      <c r="KZ58" s="56">
        <v>21</v>
      </c>
      <c r="LA58" s="56">
        <v>13</v>
      </c>
      <c r="LB58" s="56">
        <v>29</v>
      </c>
      <c r="LC58" s="56">
        <v>25</v>
      </c>
      <c r="LD58" s="56">
        <v>15</v>
      </c>
      <c r="LE58" s="56">
        <v>27</v>
      </c>
      <c r="LF58" s="56">
        <v>39</v>
      </c>
      <c r="LG58" s="56">
        <v>24</v>
      </c>
      <c r="LH58" s="56">
        <v>26</v>
      </c>
      <c r="LI58" s="56">
        <v>29</v>
      </c>
      <c r="LJ58" s="56">
        <v>0</v>
      </c>
      <c r="LK58" s="56">
        <v>-2</v>
      </c>
      <c r="LL58" s="56">
        <v>12</v>
      </c>
      <c r="LM58" s="56">
        <v>9</v>
      </c>
      <c r="LN58" s="56">
        <v>12</v>
      </c>
      <c r="LO58" s="56">
        <v>14</v>
      </c>
      <c r="LP58" s="56">
        <v>8</v>
      </c>
      <c r="LQ58" s="56">
        <v>7</v>
      </c>
      <c r="LR58" s="56">
        <v>14</v>
      </c>
      <c r="LS58" s="56">
        <v>6</v>
      </c>
      <c r="LT58" s="56">
        <v>4</v>
      </c>
      <c r="LU58" s="56">
        <v>7</v>
      </c>
      <c r="LV58" s="56">
        <v>17</v>
      </c>
      <c r="LW58" s="56">
        <v>8</v>
      </c>
      <c r="LX58" s="56">
        <v>10</v>
      </c>
      <c r="LY58" s="56">
        <v>8</v>
      </c>
      <c r="LZ58" s="56">
        <v>27</v>
      </c>
      <c r="MA58" s="56">
        <v>10</v>
      </c>
      <c r="MB58" s="56">
        <v>41</v>
      </c>
      <c r="MC58" s="56">
        <v>41</v>
      </c>
      <c r="MD58" s="56">
        <v>53</v>
      </c>
      <c r="ME58" s="56">
        <v>64</v>
      </c>
      <c r="MF58" s="56">
        <v>60</v>
      </c>
      <c r="MG58" s="56">
        <v>28</v>
      </c>
      <c r="MH58" s="56">
        <v>14</v>
      </c>
      <c r="MI58" s="56">
        <v>6</v>
      </c>
      <c r="MJ58" s="56">
        <v>30</v>
      </c>
      <c r="MK58" s="56">
        <v>33</v>
      </c>
      <c r="ML58" s="56">
        <v>35</v>
      </c>
      <c r="MM58" s="56">
        <v>31</v>
      </c>
      <c r="MN58" s="56">
        <v>36</v>
      </c>
      <c r="MO58" s="56">
        <v>16</v>
      </c>
      <c r="MP58" s="56">
        <v>34</v>
      </c>
      <c r="MQ58" s="56">
        <v>24</v>
      </c>
      <c r="MR58" s="56">
        <v>50</v>
      </c>
      <c r="MS58" s="56">
        <v>71</v>
      </c>
      <c r="MT58" s="56">
        <v>66</v>
      </c>
      <c r="MU58" s="56">
        <v>69</v>
      </c>
      <c r="MV58" s="56">
        <v>62</v>
      </c>
      <c r="MW58" s="56">
        <v>43</v>
      </c>
      <c r="MX58" s="56">
        <v>-1</v>
      </c>
      <c r="MY58" s="56">
        <v>4</v>
      </c>
      <c r="MZ58" s="56">
        <v>-1</v>
      </c>
      <c r="NA58" s="56">
        <v>-1</v>
      </c>
      <c r="NB58" s="56">
        <v>3</v>
      </c>
      <c r="NC58" s="56">
        <v>3</v>
      </c>
      <c r="ND58" s="56">
        <v>1</v>
      </c>
      <c r="NE58" s="56">
        <v>4</v>
      </c>
      <c r="NF58" s="56">
        <v>5</v>
      </c>
      <c r="NG58" s="56">
        <v>18</v>
      </c>
      <c r="NH58" s="56">
        <v>48</v>
      </c>
      <c r="NI58" s="56">
        <v>39</v>
      </c>
      <c r="NJ58" s="56">
        <v>42</v>
      </c>
      <c r="NK58" s="56">
        <v>52</v>
      </c>
      <c r="NL58" s="56">
        <v>45</v>
      </c>
      <c r="NM58" s="56">
        <v>41</v>
      </c>
      <c r="NN58" s="56">
        <v>10</v>
      </c>
      <c r="NO58" s="56">
        <v>11</v>
      </c>
      <c r="NP58" s="56">
        <v>16</v>
      </c>
      <c r="NQ58" s="56">
        <v>22</v>
      </c>
      <c r="NR58" s="56">
        <v>12</v>
      </c>
      <c r="NS58" s="56">
        <v>17</v>
      </c>
      <c r="NT58" s="56">
        <v>24</v>
      </c>
      <c r="NU58" s="56">
        <v>9</v>
      </c>
      <c r="NV58" s="56">
        <v>12</v>
      </c>
      <c r="NW58" s="56">
        <v>2</v>
      </c>
      <c r="NX58" s="56">
        <v>18</v>
      </c>
      <c r="NY58" s="56">
        <v>16</v>
      </c>
      <c r="NZ58" s="56">
        <v>23</v>
      </c>
      <c r="OA58" s="56">
        <v>16</v>
      </c>
      <c r="OB58" s="56">
        <v>16</v>
      </c>
      <c r="OC58" s="56">
        <v>23</v>
      </c>
      <c r="OD58" s="56">
        <v>0</v>
      </c>
      <c r="OE58" s="56">
        <v>1</v>
      </c>
      <c r="OF58" s="56">
        <v>17</v>
      </c>
      <c r="OG58" s="56">
        <v>14</v>
      </c>
      <c r="OH58" s="56">
        <v>28</v>
      </c>
      <c r="OI58" s="56">
        <v>14</v>
      </c>
      <c r="OJ58" s="56">
        <v>30</v>
      </c>
      <c r="OK58" s="56">
        <v>43</v>
      </c>
      <c r="OL58" s="56">
        <v>7</v>
      </c>
      <c r="OM58" s="56">
        <v>18</v>
      </c>
      <c r="ON58" s="56">
        <v>33</v>
      </c>
      <c r="OO58" s="56">
        <v>40</v>
      </c>
      <c r="OP58" s="56">
        <v>46</v>
      </c>
      <c r="OQ58" s="56">
        <v>51</v>
      </c>
      <c r="OR58" s="56">
        <v>63</v>
      </c>
      <c r="OS58" s="56">
        <v>36</v>
      </c>
      <c r="OT58" s="56">
        <v>12</v>
      </c>
      <c r="OU58" s="56">
        <v>-12</v>
      </c>
      <c r="OV58" s="56">
        <v>45</v>
      </c>
      <c r="OW58" s="56">
        <v>39</v>
      </c>
      <c r="OX58" s="56">
        <v>52</v>
      </c>
      <c r="OY58" s="56">
        <v>48</v>
      </c>
      <c r="OZ58" s="56">
        <v>85</v>
      </c>
      <c r="PA58" s="56">
        <v>74</v>
      </c>
      <c r="PB58" s="56">
        <v>-2</v>
      </c>
      <c r="PC58" s="56">
        <v>-3</v>
      </c>
      <c r="PD58" s="56">
        <v>7</v>
      </c>
      <c r="PE58" s="56">
        <v>7</v>
      </c>
      <c r="PF58" s="56">
        <v>34</v>
      </c>
      <c r="PG58" s="56">
        <v>29</v>
      </c>
      <c r="PH58" s="56">
        <v>30</v>
      </c>
      <c r="PI58" s="56">
        <v>14</v>
      </c>
      <c r="PJ58" s="56">
        <v>26</v>
      </c>
      <c r="PK58" s="56">
        <v>13</v>
      </c>
      <c r="PL58" s="56">
        <v>53</v>
      </c>
      <c r="PM58" s="56">
        <v>25</v>
      </c>
      <c r="PN58" s="56">
        <v>38</v>
      </c>
      <c r="PO58" s="56">
        <v>66</v>
      </c>
      <c r="PP58" s="56">
        <v>53</v>
      </c>
      <c r="PQ58" s="56">
        <v>47</v>
      </c>
      <c r="PR58" s="56">
        <v>0</v>
      </c>
      <c r="PS58" s="56">
        <v>0</v>
      </c>
      <c r="PT58" s="56">
        <v>2</v>
      </c>
      <c r="PU58" s="56">
        <v>-1</v>
      </c>
      <c r="PV58" s="56">
        <v>3</v>
      </c>
      <c r="PW58" s="56">
        <v>7</v>
      </c>
      <c r="PX58" s="56">
        <v>15</v>
      </c>
      <c r="PY58" s="56">
        <v>8</v>
      </c>
      <c r="PZ58" s="56">
        <v>-2</v>
      </c>
      <c r="QA58" s="56">
        <v>2</v>
      </c>
      <c r="QB58" s="56">
        <v>-1</v>
      </c>
      <c r="QC58" s="56">
        <v>0</v>
      </c>
      <c r="QD58" s="56">
        <v>-1</v>
      </c>
      <c r="QE58" s="56">
        <v>2</v>
      </c>
      <c r="QF58" s="56">
        <v>1</v>
      </c>
      <c r="QG58" s="56">
        <v>0</v>
      </c>
      <c r="QH58" s="56">
        <v>11</v>
      </c>
      <c r="QI58" s="56">
        <v>7</v>
      </c>
      <c r="QJ58" s="56">
        <v>20</v>
      </c>
      <c r="QK58" s="56">
        <v>16</v>
      </c>
      <c r="QL58" s="56">
        <v>15</v>
      </c>
      <c r="QM58" s="56">
        <v>27</v>
      </c>
      <c r="QN58" s="56">
        <v>27</v>
      </c>
      <c r="QO58" s="56">
        <v>7</v>
      </c>
      <c r="QP58" s="56">
        <v>2</v>
      </c>
      <c r="QQ58" s="56">
        <v>2</v>
      </c>
      <c r="QR58" s="56">
        <v>2</v>
      </c>
      <c r="QS58" s="56">
        <v>10</v>
      </c>
      <c r="QT58" s="56">
        <v>10</v>
      </c>
      <c r="QU58" s="56">
        <v>17</v>
      </c>
      <c r="QV58" s="56">
        <v>17</v>
      </c>
      <c r="QW58" s="56">
        <v>5</v>
      </c>
      <c r="QX58" s="56">
        <v>47</v>
      </c>
      <c r="QY58" s="56">
        <v>7</v>
      </c>
      <c r="QZ58" s="56">
        <v>7</v>
      </c>
      <c r="RA58" s="56">
        <v>19</v>
      </c>
      <c r="RB58" s="56">
        <v>88</v>
      </c>
      <c r="RC58" s="56">
        <v>74</v>
      </c>
      <c r="RD58" s="56">
        <v>83</v>
      </c>
      <c r="RE58" s="56">
        <v>32</v>
      </c>
      <c r="RF58" s="56">
        <v>1</v>
      </c>
      <c r="RG58" s="56">
        <v>-1</v>
      </c>
      <c r="RH58" s="56">
        <v>0</v>
      </c>
      <c r="RI58" s="56">
        <v>1</v>
      </c>
      <c r="RJ58" s="56">
        <v>2</v>
      </c>
      <c r="RK58" s="56">
        <v>0</v>
      </c>
      <c r="RL58" s="56">
        <v>3</v>
      </c>
      <c r="RM58" s="56">
        <v>3</v>
      </c>
      <c r="RN58" s="56">
        <v>6</v>
      </c>
      <c r="RO58" s="56">
        <v>5</v>
      </c>
      <c r="RP58" s="56">
        <v>3</v>
      </c>
      <c r="RQ58" s="56">
        <v>5</v>
      </c>
      <c r="RR58" s="56">
        <v>8</v>
      </c>
      <c r="RS58" s="56">
        <v>-1</v>
      </c>
      <c r="RT58" s="56">
        <v>0</v>
      </c>
      <c r="RU58" s="56">
        <v>5</v>
      </c>
      <c r="RV58" s="56">
        <v>4</v>
      </c>
      <c r="RW58" s="56">
        <v>-7</v>
      </c>
      <c r="RX58" s="56">
        <v>1</v>
      </c>
      <c r="RY58" s="56">
        <v>-1</v>
      </c>
      <c r="RZ58" s="56">
        <v>3</v>
      </c>
      <c r="SA58" s="56">
        <v>2</v>
      </c>
      <c r="SB58" s="56">
        <v>3</v>
      </c>
      <c r="SC58" s="56">
        <v>3</v>
      </c>
      <c r="SD58" s="56">
        <v>2</v>
      </c>
      <c r="SE58" s="56">
        <v>-1</v>
      </c>
      <c r="SF58" s="56">
        <v>2</v>
      </c>
      <c r="SG58" s="56">
        <v>5</v>
      </c>
      <c r="SH58" s="56">
        <v>0</v>
      </c>
      <c r="SI58" s="56">
        <v>2</v>
      </c>
      <c r="SJ58" s="56">
        <v>6</v>
      </c>
      <c r="SK58" s="56">
        <v>2</v>
      </c>
      <c r="SL58" s="56">
        <v>-1</v>
      </c>
      <c r="SM58" s="56">
        <v>-1</v>
      </c>
      <c r="SN58" s="56">
        <v>-1</v>
      </c>
      <c r="SO58" s="56">
        <v>-1</v>
      </c>
      <c r="SP58" s="56">
        <v>0</v>
      </c>
      <c r="SQ58" s="56">
        <v>2</v>
      </c>
      <c r="SR58" s="56">
        <v>-1</v>
      </c>
      <c r="SS58" s="56">
        <v>2</v>
      </c>
      <c r="ST58" s="56">
        <v>7</v>
      </c>
      <c r="SU58" s="56">
        <v>-1</v>
      </c>
      <c r="SV58" s="56">
        <v>5</v>
      </c>
      <c r="SW58" s="56">
        <v>2</v>
      </c>
      <c r="SX58" s="56">
        <v>6</v>
      </c>
      <c r="SY58" s="56">
        <v>-2</v>
      </c>
      <c r="SZ58" s="56">
        <v>11</v>
      </c>
      <c r="TA58" s="56">
        <v>5</v>
      </c>
      <c r="TB58" s="56">
        <v>-9</v>
      </c>
      <c r="TC58" s="56">
        <v>-9</v>
      </c>
      <c r="TD58" s="56">
        <v>-17</v>
      </c>
      <c r="TE58" s="56">
        <v>2</v>
      </c>
      <c r="TF58" s="56">
        <v>9</v>
      </c>
      <c r="TG58" s="56">
        <v>-4</v>
      </c>
      <c r="TH58" s="56">
        <v>-4</v>
      </c>
      <c r="TI58" s="56">
        <v>-3</v>
      </c>
      <c r="TJ58" s="56">
        <v>1</v>
      </c>
      <c r="TK58" s="56">
        <v>-2</v>
      </c>
      <c r="TL58" s="56">
        <v>7</v>
      </c>
      <c r="TM58" s="56">
        <v>1</v>
      </c>
      <c r="TN58" s="56">
        <v>11</v>
      </c>
      <c r="TO58" s="56">
        <v>1</v>
      </c>
      <c r="TP58" s="56">
        <v>6</v>
      </c>
      <c r="TQ58" s="56">
        <v>5</v>
      </c>
      <c r="TR58" s="56">
        <v>2</v>
      </c>
      <c r="TS58" s="56">
        <v>5</v>
      </c>
      <c r="TT58" s="56">
        <v>6</v>
      </c>
      <c r="TU58" s="56">
        <v>1</v>
      </c>
      <c r="TV58" s="56">
        <v>16</v>
      </c>
      <c r="TW58" s="56">
        <v>11</v>
      </c>
      <c r="TX58" s="56">
        <v>12</v>
      </c>
      <c r="TY58" s="56">
        <v>8</v>
      </c>
      <c r="TZ58" s="56">
        <v>9</v>
      </c>
      <c r="UA58" s="56">
        <v>26</v>
      </c>
      <c r="UB58" s="56">
        <v>23</v>
      </c>
      <c r="UC58" s="56">
        <v>28</v>
      </c>
      <c r="UD58" s="56">
        <v>38</v>
      </c>
      <c r="UE58" s="56">
        <v>31</v>
      </c>
      <c r="UF58" s="56">
        <v>21</v>
      </c>
      <c r="UG58" s="56">
        <v>18</v>
      </c>
      <c r="UH58" s="56">
        <v>1</v>
      </c>
      <c r="UI58" s="56">
        <v>0</v>
      </c>
      <c r="UJ58" s="56">
        <v>0</v>
      </c>
      <c r="UK58" s="56">
        <v>0</v>
      </c>
      <c r="UL58" s="56">
        <v>2</v>
      </c>
      <c r="UM58" s="56">
        <v>6</v>
      </c>
      <c r="UN58" s="56">
        <v>-1</v>
      </c>
      <c r="UO58" s="56">
        <v>1</v>
      </c>
      <c r="UP58" s="56">
        <v>42</v>
      </c>
      <c r="UQ58" s="56">
        <v>21</v>
      </c>
      <c r="UR58" s="56">
        <v>51</v>
      </c>
      <c r="US58" s="56">
        <v>93</v>
      </c>
      <c r="UT58" s="56">
        <v>74</v>
      </c>
      <c r="UU58" s="56">
        <v>69</v>
      </c>
      <c r="UV58" s="56">
        <v>109</v>
      </c>
      <c r="UW58" s="56">
        <v>19</v>
      </c>
      <c r="UX58" s="56">
        <v>0</v>
      </c>
      <c r="UY58" s="56">
        <v>-1</v>
      </c>
      <c r="UZ58" s="56">
        <v>0</v>
      </c>
      <c r="VA58" s="56">
        <v>1</v>
      </c>
      <c r="VB58" s="56">
        <v>0</v>
      </c>
      <c r="VC58" s="56">
        <v>0</v>
      </c>
      <c r="VD58" s="56">
        <v>0</v>
      </c>
      <c r="VE58" s="56">
        <v>1</v>
      </c>
      <c r="VF58" s="56">
        <v>9</v>
      </c>
      <c r="VG58" s="56">
        <v>-5</v>
      </c>
      <c r="VH58" s="56">
        <v>9</v>
      </c>
      <c r="VI58" s="56">
        <v>4</v>
      </c>
      <c r="VJ58" s="56">
        <v>5</v>
      </c>
      <c r="VK58" s="56">
        <v>6</v>
      </c>
      <c r="VL58" s="56">
        <v>7</v>
      </c>
      <c r="VM58" s="56">
        <v>3</v>
      </c>
      <c r="VN58">
        <v>-6</v>
      </c>
      <c r="VO58">
        <v>-3</v>
      </c>
      <c r="VP58">
        <v>3</v>
      </c>
      <c r="VQ58">
        <v>7</v>
      </c>
      <c r="VR58">
        <v>5</v>
      </c>
      <c r="VS58">
        <v>8</v>
      </c>
      <c r="VT58">
        <v>0</v>
      </c>
      <c r="VU58">
        <v>-1</v>
      </c>
      <c r="VV58" s="56">
        <v>0</v>
      </c>
      <c r="VW58" s="56">
        <v>0</v>
      </c>
      <c r="VX58" s="56">
        <v>1</v>
      </c>
      <c r="VY58" s="56">
        <v>1</v>
      </c>
      <c r="VZ58" s="56">
        <v>0</v>
      </c>
      <c r="WA58" s="56">
        <v>2</v>
      </c>
      <c r="WB58" s="56">
        <v>1</v>
      </c>
      <c r="WC58" s="56">
        <v>0</v>
      </c>
      <c r="WD58" s="56">
        <v>-1</v>
      </c>
      <c r="WE58" s="56">
        <v>5</v>
      </c>
      <c r="WF58" s="56">
        <v>1</v>
      </c>
      <c r="WG58" s="56">
        <v>5</v>
      </c>
      <c r="WH58" s="56">
        <v>5</v>
      </c>
      <c r="WI58" s="56">
        <v>5</v>
      </c>
      <c r="WJ58" s="56">
        <v>6</v>
      </c>
      <c r="WK58" s="56">
        <v>5</v>
      </c>
      <c r="WL58" s="56">
        <v>-3</v>
      </c>
      <c r="WM58" s="56">
        <v>-4</v>
      </c>
      <c r="WN58" s="56">
        <v>-15</v>
      </c>
      <c r="WO58" s="56">
        <v>0</v>
      </c>
      <c r="WP58" s="56">
        <v>-5</v>
      </c>
      <c r="WQ58" s="56">
        <v>1</v>
      </c>
      <c r="WR58" s="56">
        <v>4</v>
      </c>
      <c r="WS58" s="56">
        <v>-3</v>
      </c>
      <c r="WT58" s="56">
        <v>-4</v>
      </c>
      <c r="WU58" s="56">
        <v>4</v>
      </c>
      <c r="WV58" s="56">
        <v>-2</v>
      </c>
      <c r="WW58" s="56">
        <v>2</v>
      </c>
      <c r="WX58" s="56">
        <v>2</v>
      </c>
      <c r="WY58" s="56">
        <v>0</v>
      </c>
      <c r="WZ58" s="56">
        <v>1</v>
      </c>
      <c r="XA58" s="56">
        <v>-1</v>
      </c>
    </row>
    <row r="59" spans="1:625">
      <c r="A59" t="s">
        <v>957</v>
      </c>
      <c r="B59" s="56">
        <v>8</v>
      </c>
      <c r="C59" s="56">
        <v>41</v>
      </c>
      <c r="D59" s="56">
        <v>63</v>
      </c>
      <c r="E59" s="56">
        <v>49</v>
      </c>
      <c r="F59" s="56">
        <v>70</v>
      </c>
      <c r="G59" s="56">
        <v>65</v>
      </c>
      <c r="H59" s="56">
        <v>86</v>
      </c>
      <c r="I59" s="56">
        <v>77</v>
      </c>
      <c r="J59" s="56">
        <v>51</v>
      </c>
      <c r="K59" s="56">
        <v>76</v>
      </c>
      <c r="L59" s="56">
        <v>97</v>
      </c>
      <c r="M59" s="56">
        <v>91</v>
      </c>
      <c r="N59" s="56">
        <v>189</v>
      </c>
      <c r="O59" s="56">
        <v>159</v>
      </c>
      <c r="P59" s="56">
        <v>117</v>
      </c>
      <c r="Q59" s="56">
        <v>101</v>
      </c>
      <c r="R59" s="56">
        <v>-1</v>
      </c>
      <c r="S59" s="56">
        <v>-15</v>
      </c>
      <c r="T59" s="56">
        <v>13</v>
      </c>
      <c r="U59" s="56">
        <v>4</v>
      </c>
      <c r="V59" s="56">
        <v>22</v>
      </c>
      <c r="W59" s="56">
        <v>18</v>
      </c>
      <c r="X59" s="56">
        <v>56</v>
      </c>
      <c r="Y59" s="56">
        <v>19</v>
      </c>
      <c r="Z59" s="56">
        <v>3</v>
      </c>
      <c r="AA59" s="56">
        <v>3</v>
      </c>
      <c r="AB59" s="56">
        <v>-1</v>
      </c>
      <c r="AC59" s="56">
        <v>4</v>
      </c>
      <c r="AD59" s="56">
        <v>12</v>
      </c>
      <c r="AE59" s="56">
        <v>14</v>
      </c>
      <c r="AF59" s="56">
        <v>19</v>
      </c>
      <c r="AG59" s="56">
        <v>-3</v>
      </c>
      <c r="AH59" s="56">
        <v>43</v>
      </c>
      <c r="AI59" s="56">
        <v>19</v>
      </c>
      <c r="AJ59" s="56">
        <v>18</v>
      </c>
      <c r="AK59" s="56">
        <v>18</v>
      </c>
      <c r="AL59" s="56">
        <v>44</v>
      </c>
      <c r="AM59" s="56">
        <v>54</v>
      </c>
      <c r="AN59" s="56">
        <v>68</v>
      </c>
      <c r="AO59" s="56">
        <v>60</v>
      </c>
      <c r="AP59" s="56">
        <v>5</v>
      </c>
      <c r="AQ59" s="56">
        <v>-3</v>
      </c>
      <c r="AR59" s="56">
        <v>-4</v>
      </c>
      <c r="AS59" s="56">
        <v>2</v>
      </c>
      <c r="AT59" s="56">
        <v>29</v>
      </c>
      <c r="AU59" s="56">
        <v>20</v>
      </c>
      <c r="AV59" s="56">
        <v>6</v>
      </c>
      <c r="AW59" s="56">
        <v>0</v>
      </c>
      <c r="AX59" s="56">
        <v>-6</v>
      </c>
      <c r="AY59" s="56">
        <v>-3</v>
      </c>
      <c r="AZ59" s="56">
        <v>-3</v>
      </c>
      <c r="BA59" s="56">
        <v>-8</v>
      </c>
      <c r="BB59" s="56">
        <v>-1</v>
      </c>
      <c r="BC59" s="56">
        <v>2</v>
      </c>
      <c r="BD59" s="56">
        <v>-1</v>
      </c>
      <c r="BE59" s="56">
        <v>-2</v>
      </c>
      <c r="BF59" s="56">
        <v>-3</v>
      </c>
      <c r="BG59" s="56">
        <v>0</v>
      </c>
      <c r="BH59" s="56">
        <v>-1</v>
      </c>
      <c r="BI59" s="56">
        <v>3</v>
      </c>
      <c r="BJ59" s="56">
        <v>19</v>
      </c>
      <c r="BK59" s="56">
        <v>3</v>
      </c>
      <c r="BL59" s="56">
        <v>7</v>
      </c>
      <c r="BM59" s="56">
        <v>0</v>
      </c>
      <c r="BN59" s="56">
        <v>15</v>
      </c>
      <c r="BO59" s="56">
        <v>14</v>
      </c>
      <c r="BP59" s="56">
        <v>8</v>
      </c>
      <c r="BQ59" s="56">
        <v>50</v>
      </c>
      <c r="BR59" s="56">
        <v>39</v>
      </c>
      <c r="BS59" s="56">
        <v>15</v>
      </c>
      <c r="BT59" s="56">
        <v>13</v>
      </c>
      <c r="BU59" s="56">
        <v>10</v>
      </c>
      <c r="BV59" s="56">
        <v>37</v>
      </c>
      <c r="BW59" s="56">
        <v>55</v>
      </c>
      <c r="BX59" s="56">
        <v>62</v>
      </c>
      <c r="BY59" s="56">
        <v>40</v>
      </c>
      <c r="BZ59" s="56">
        <v>93</v>
      </c>
      <c r="CA59" s="56">
        <v>100</v>
      </c>
      <c r="CB59" s="56">
        <v>105</v>
      </c>
      <c r="CC59" s="56">
        <v>45</v>
      </c>
      <c r="CD59" s="56">
        <v>3</v>
      </c>
      <c r="CE59" s="56">
        <v>23</v>
      </c>
      <c r="CF59" s="56">
        <v>11</v>
      </c>
      <c r="CG59" s="56">
        <v>9</v>
      </c>
      <c r="CH59" s="56">
        <v>21</v>
      </c>
      <c r="CI59" s="56">
        <v>18</v>
      </c>
      <c r="CJ59" s="56">
        <v>18</v>
      </c>
      <c r="CK59" s="56">
        <v>11</v>
      </c>
      <c r="CL59" s="56">
        <v>24</v>
      </c>
      <c r="CM59" s="56">
        <v>19</v>
      </c>
      <c r="CN59" s="56">
        <v>42</v>
      </c>
      <c r="CO59" s="56">
        <v>24</v>
      </c>
      <c r="CP59" s="56">
        <v>32</v>
      </c>
      <c r="CQ59" s="56">
        <v>26</v>
      </c>
      <c r="CR59" s="56">
        <v>40</v>
      </c>
      <c r="CS59" s="56">
        <v>25</v>
      </c>
      <c r="CT59" s="56">
        <v>15</v>
      </c>
      <c r="CU59" s="56">
        <v>22</v>
      </c>
      <c r="CV59" s="56">
        <v>25</v>
      </c>
      <c r="CW59" s="56">
        <v>36</v>
      </c>
      <c r="CX59" s="56">
        <v>33</v>
      </c>
      <c r="CY59" s="56">
        <v>49</v>
      </c>
      <c r="CZ59" s="56">
        <v>50</v>
      </c>
      <c r="DA59" s="56">
        <v>18</v>
      </c>
      <c r="DB59" s="56">
        <v>3</v>
      </c>
      <c r="DC59" s="56">
        <v>7</v>
      </c>
      <c r="DD59" s="56">
        <v>9</v>
      </c>
      <c r="DE59" s="56">
        <v>10</v>
      </c>
      <c r="DF59" s="56">
        <v>7</v>
      </c>
      <c r="DG59" s="56">
        <v>13</v>
      </c>
      <c r="DH59" s="56">
        <v>6</v>
      </c>
      <c r="DI59" s="56">
        <v>8</v>
      </c>
      <c r="DJ59" s="56">
        <v>21</v>
      </c>
      <c r="DK59" s="56">
        <v>39</v>
      </c>
      <c r="DL59" s="56">
        <v>51</v>
      </c>
      <c r="DM59" s="56">
        <v>31</v>
      </c>
      <c r="DN59" s="56">
        <v>52</v>
      </c>
      <c r="DO59" s="56">
        <v>45</v>
      </c>
      <c r="DP59" s="56">
        <v>70</v>
      </c>
      <c r="DQ59" s="56">
        <v>61</v>
      </c>
      <c r="DR59" s="56">
        <v>21</v>
      </c>
      <c r="DS59" s="56">
        <v>18</v>
      </c>
      <c r="DT59" s="56">
        <v>26</v>
      </c>
      <c r="DU59" s="56">
        <v>31</v>
      </c>
      <c r="DV59" s="56">
        <v>54</v>
      </c>
      <c r="DW59" s="56">
        <v>62</v>
      </c>
      <c r="DX59" s="56">
        <v>47</v>
      </c>
      <c r="DY59" s="56">
        <v>26</v>
      </c>
      <c r="DZ59" s="56">
        <v>13</v>
      </c>
      <c r="EA59" s="56">
        <v>7</v>
      </c>
      <c r="EB59" s="56">
        <v>12</v>
      </c>
      <c r="EC59" s="56">
        <v>23</v>
      </c>
      <c r="ED59" s="56">
        <v>18</v>
      </c>
      <c r="EE59" s="56">
        <v>25</v>
      </c>
      <c r="EF59" s="56">
        <v>35</v>
      </c>
      <c r="EG59" s="56">
        <v>13</v>
      </c>
      <c r="EH59" s="56">
        <v>4</v>
      </c>
      <c r="EI59" s="56">
        <v>-4</v>
      </c>
      <c r="EJ59" s="56">
        <v>15</v>
      </c>
      <c r="EK59" s="56">
        <v>-3</v>
      </c>
      <c r="EL59" s="56">
        <v>14</v>
      </c>
      <c r="EM59" s="56">
        <v>8</v>
      </c>
      <c r="EN59" s="56">
        <v>3</v>
      </c>
      <c r="EO59" s="56">
        <v>0</v>
      </c>
      <c r="EP59" s="56">
        <v>1</v>
      </c>
      <c r="EQ59" s="56">
        <v>3</v>
      </c>
      <c r="ER59" s="56">
        <v>0</v>
      </c>
      <c r="ES59" s="56">
        <v>0</v>
      </c>
      <c r="ET59" s="56">
        <v>2</v>
      </c>
      <c r="EU59" s="56">
        <v>1</v>
      </c>
      <c r="EV59" s="56">
        <v>3</v>
      </c>
      <c r="EW59" s="56">
        <v>1</v>
      </c>
      <c r="EX59" s="56">
        <v>10</v>
      </c>
      <c r="EY59" s="56">
        <v>29</v>
      </c>
      <c r="EZ59" s="56">
        <v>29</v>
      </c>
      <c r="FA59" s="56">
        <v>29</v>
      </c>
      <c r="FB59" s="56">
        <v>42</v>
      </c>
      <c r="FC59" s="56">
        <v>44</v>
      </c>
      <c r="FD59" s="56">
        <v>49</v>
      </c>
      <c r="FE59" s="56">
        <v>39</v>
      </c>
      <c r="FF59" s="56">
        <v>19</v>
      </c>
      <c r="FG59" s="56">
        <v>30</v>
      </c>
      <c r="FH59" s="56">
        <v>31</v>
      </c>
      <c r="FI59" s="56">
        <v>36</v>
      </c>
      <c r="FJ59" s="56">
        <v>56</v>
      </c>
      <c r="FK59" s="56">
        <v>43</v>
      </c>
      <c r="FL59" s="56">
        <v>72</v>
      </c>
      <c r="FM59" s="56">
        <v>40</v>
      </c>
      <c r="FN59" s="56">
        <v>19</v>
      </c>
      <c r="FO59" s="56">
        <v>33</v>
      </c>
      <c r="FP59" s="56">
        <v>42</v>
      </c>
      <c r="FQ59" s="56">
        <v>26</v>
      </c>
      <c r="FR59" s="56">
        <v>24</v>
      </c>
      <c r="FS59" s="56">
        <v>56</v>
      </c>
      <c r="FT59" s="56">
        <v>43</v>
      </c>
      <c r="FU59" s="56">
        <v>43</v>
      </c>
      <c r="FV59" s="56">
        <v>-4</v>
      </c>
      <c r="FW59" s="56">
        <v>-2</v>
      </c>
      <c r="FX59" s="56">
        <v>-1</v>
      </c>
      <c r="FY59" s="56">
        <v>3</v>
      </c>
      <c r="FZ59" s="56">
        <v>-8</v>
      </c>
      <c r="GA59" s="56">
        <v>4</v>
      </c>
      <c r="GB59" s="56">
        <v>2</v>
      </c>
      <c r="GC59" s="56">
        <v>14</v>
      </c>
      <c r="GD59" s="56">
        <v>5</v>
      </c>
      <c r="GE59" s="56">
        <v>36</v>
      </c>
      <c r="GF59" s="56">
        <v>44</v>
      </c>
      <c r="GG59" s="56">
        <v>47</v>
      </c>
      <c r="GH59" s="56">
        <v>68</v>
      </c>
      <c r="GI59" s="56">
        <v>87</v>
      </c>
      <c r="GJ59" s="56">
        <v>99</v>
      </c>
      <c r="GK59" s="56">
        <v>39</v>
      </c>
      <c r="GL59" s="56">
        <v>3</v>
      </c>
      <c r="GM59" s="56">
        <v>4</v>
      </c>
      <c r="GN59" s="56">
        <v>4</v>
      </c>
      <c r="GO59" s="56">
        <v>4</v>
      </c>
      <c r="GP59" s="56">
        <v>7</v>
      </c>
      <c r="GQ59" s="56">
        <v>5</v>
      </c>
      <c r="GR59" s="56">
        <v>10</v>
      </c>
      <c r="GS59" s="56">
        <v>13</v>
      </c>
      <c r="GT59" s="56">
        <v>3</v>
      </c>
      <c r="GU59" s="56">
        <v>8</v>
      </c>
      <c r="GV59" s="56">
        <v>8</v>
      </c>
      <c r="GW59" s="56">
        <v>2</v>
      </c>
      <c r="GX59" s="56">
        <v>9</v>
      </c>
      <c r="GY59" s="56">
        <v>10</v>
      </c>
      <c r="GZ59" s="56">
        <v>11</v>
      </c>
      <c r="HA59" s="56">
        <v>-2</v>
      </c>
      <c r="HB59" s="56">
        <v>36</v>
      </c>
      <c r="HC59" s="56">
        <v>33</v>
      </c>
      <c r="HD59" s="56">
        <v>86</v>
      </c>
      <c r="HE59" s="56">
        <v>70</v>
      </c>
      <c r="HF59" s="56">
        <v>90</v>
      </c>
      <c r="HG59" s="56">
        <v>57</v>
      </c>
      <c r="HH59" s="56">
        <v>107</v>
      </c>
      <c r="HI59" s="56">
        <v>55</v>
      </c>
      <c r="HJ59" s="56">
        <v>1</v>
      </c>
      <c r="HK59" s="56">
        <v>5</v>
      </c>
      <c r="HL59" s="56">
        <v>13</v>
      </c>
      <c r="HM59" s="56">
        <v>16</v>
      </c>
      <c r="HN59" s="56">
        <v>12</v>
      </c>
      <c r="HO59" s="56">
        <v>23</v>
      </c>
      <c r="HP59" s="56">
        <v>31</v>
      </c>
      <c r="HQ59" s="56">
        <v>17</v>
      </c>
      <c r="HR59" s="56">
        <v>7</v>
      </c>
      <c r="HS59" s="56">
        <v>6</v>
      </c>
      <c r="HT59" s="56">
        <v>12</v>
      </c>
      <c r="HU59" s="56">
        <v>16</v>
      </c>
      <c r="HV59" s="56">
        <v>30</v>
      </c>
      <c r="HW59" s="56">
        <v>10</v>
      </c>
      <c r="HX59" s="56">
        <v>22</v>
      </c>
      <c r="HY59" s="56">
        <v>21</v>
      </c>
      <c r="HZ59" s="56">
        <v>19</v>
      </c>
      <c r="IA59" s="56">
        <v>38</v>
      </c>
      <c r="IB59" s="56">
        <v>75</v>
      </c>
      <c r="IC59" s="56">
        <v>52</v>
      </c>
      <c r="ID59" s="56">
        <v>62</v>
      </c>
      <c r="IE59" s="56">
        <v>72</v>
      </c>
      <c r="IF59" s="56">
        <v>100</v>
      </c>
      <c r="IG59" s="56">
        <v>70</v>
      </c>
      <c r="IH59" s="56">
        <v>21</v>
      </c>
      <c r="II59" s="56">
        <v>22</v>
      </c>
      <c r="IJ59" s="56">
        <v>17</v>
      </c>
      <c r="IK59" s="56">
        <v>14</v>
      </c>
      <c r="IL59" s="56">
        <v>38</v>
      </c>
      <c r="IM59" s="56">
        <v>28</v>
      </c>
      <c r="IN59" s="56">
        <v>29</v>
      </c>
      <c r="IO59" s="56">
        <v>30</v>
      </c>
      <c r="IP59" s="56">
        <v>0</v>
      </c>
      <c r="IQ59" s="56">
        <v>-8</v>
      </c>
      <c r="IR59" s="56">
        <v>4</v>
      </c>
      <c r="IS59" s="56">
        <v>-1</v>
      </c>
      <c r="IT59" s="56">
        <v>-2</v>
      </c>
      <c r="IU59" s="56">
        <v>1</v>
      </c>
      <c r="IV59" s="56">
        <v>3</v>
      </c>
      <c r="IW59" s="56">
        <v>-2</v>
      </c>
      <c r="IX59" s="56">
        <v>173</v>
      </c>
      <c r="IY59" s="56">
        <v>192</v>
      </c>
      <c r="IZ59" s="56">
        <v>226</v>
      </c>
      <c r="JA59" s="56">
        <v>255</v>
      </c>
      <c r="JB59" s="56">
        <v>257</v>
      </c>
      <c r="JC59" s="56">
        <v>275</v>
      </c>
      <c r="JD59" s="56">
        <v>296</v>
      </c>
      <c r="JE59" s="56">
        <v>264</v>
      </c>
      <c r="JF59" s="56">
        <v>-6</v>
      </c>
      <c r="JG59" s="56">
        <v>-2</v>
      </c>
      <c r="JH59" s="56">
        <v>0</v>
      </c>
      <c r="JI59" s="56">
        <v>1</v>
      </c>
      <c r="JJ59" s="56">
        <v>4</v>
      </c>
      <c r="JK59" s="56">
        <v>-6</v>
      </c>
      <c r="JL59" s="56">
        <v>5</v>
      </c>
      <c r="JM59" s="56">
        <v>13</v>
      </c>
      <c r="JN59" s="56">
        <v>11</v>
      </c>
      <c r="JO59" s="56">
        <v>9</v>
      </c>
      <c r="JP59" s="56">
        <v>4</v>
      </c>
      <c r="JQ59" s="56">
        <v>3</v>
      </c>
      <c r="JR59" s="56">
        <v>16</v>
      </c>
      <c r="JS59" s="56">
        <v>4</v>
      </c>
      <c r="JT59" s="56">
        <v>23</v>
      </c>
      <c r="JU59" s="56">
        <v>17</v>
      </c>
      <c r="JV59" s="56">
        <v>0</v>
      </c>
      <c r="JW59" s="56">
        <v>25</v>
      </c>
      <c r="JX59" s="56">
        <v>36</v>
      </c>
      <c r="JY59" s="56">
        <v>25</v>
      </c>
      <c r="JZ59" s="56">
        <v>32</v>
      </c>
      <c r="KA59" s="56">
        <v>36</v>
      </c>
      <c r="KB59" s="56">
        <v>70</v>
      </c>
      <c r="KC59" s="56">
        <v>42</v>
      </c>
      <c r="KD59" s="56">
        <v>-26</v>
      </c>
      <c r="KE59" s="56">
        <v>4</v>
      </c>
      <c r="KF59" s="56">
        <v>-14</v>
      </c>
      <c r="KG59" s="56">
        <v>34</v>
      </c>
      <c r="KH59" s="56">
        <v>53</v>
      </c>
      <c r="KI59" s="56">
        <v>56</v>
      </c>
      <c r="KJ59" s="56">
        <v>44</v>
      </c>
      <c r="KK59" s="56">
        <v>35</v>
      </c>
      <c r="KL59" s="56">
        <v>23</v>
      </c>
      <c r="KM59" s="56">
        <v>30</v>
      </c>
      <c r="KN59" s="56">
        <v>78</v>
      </c>
      <c r="KO59" s="56">
        <v>55</v>
      </c>
      <c r="KP59" s="56">
        <v>92</v>
      </c>
      <c r="KQ59" s="56">
        <v>59</v>
      </c>
      <c r="KR59" s="56">
        <v>108</v>
      </c>
      <c r="KS59" s="56">
        <v>66</v>
      </c>
      <c r="KT59" s="56">
        <v>10</v>
      </c>
      <c r="KU59" s="56">
        <v>13</v>
      </c>
      <c r="KV59" s="56">
        <v>16</v>
      </c>
      <c r="KW59" s="56">
        <v>15</v>
      </c>
      <c r="KX59" s="56">
        <v>25</v>
      </c>
      <c r="KY59" s="56">
        <v>18</v>
      </c>
      <c r="KZ59" s="56">
        <v>18</v>
      </c>
      <c r="LA59" s="56">
        <v>10</v>
      </c>
      <c r="LB59" s="56">
        <v>25</v>
      </c>
      <c r="LC59" s="56">
        <v>17</v>
      </c>
      <c r="LD59" s="56">
        <v>26</v>
      </c>
      <c r="LE59" s="56">
        <v>33</v>
      </c>
      <c r="LF59" s="56">
        <v>31</v>
      </c>
      <c r="LG59" s="56">
        <v>39</v>
      </c>
      <c r="LH59" s="56">
        <v>26</v>
      </c>
      <c r="LI59" s="56">
        <v>22</v>
      </c>
      <c r="LJ59" s="56">
        <v>12</v>
      </c>
      <c r="LK59" s="56">
        <v>3</v>
      </c>
      <c r="LL59" s="56">
        <v>16</v>
      </c>
      <c r="LM59" s="56">
        <v>10</v>
      </c>
      <c r="LN59" s="56">
        <v>23</v>
      </c>
      <c r="LO59" s="56">
        <v>14</v>
      </c>
      <c r="LP59" s="56">
        <v>10</v>
      </c>
      <c r="LQ59" s="56">
        <v>6</v>
      </c>
      <c r="LR59" s="56">
        <v>9</v>
      </c>
      <c r="LS59" s="56">
        <v>3</v>
      </c>
      <c r="LT59" s="56">
        <v>6</v>
      </c>
      <c r="LU59" s="56">
        <v>13</v>
      </c>
      <c r="LV59" s="56">
        <v>16</v>
      </c>
      <c r="LW59" s="56">
        <v>8</v>
      </c>
      <c r="LX59" s="56">
        <v>5</v>
      </c>
      <c r="LY59" s="56">
        <v>9</v>
      </c>
      <c r="LZ59" s="56">
        <v>36</v>
      </c>
      <c r="MA59" s="56">
        <v>19</v>
      </c>
      <c r="MB59" s="56">
        <v>43</v>
      </c>
      <c r="MC59" s="56">
        <v>39</v>
      </c>
      <c r="MD59" s="56">
        <v>73</v>
      </c>
      <c r="ME59" s="56">
        <v>68</v>
      </c>
      <c r="MF59" s="56">
        <v>63</v>
      </c>
      <c r="MG59" s="56">
        <v>34</v>
      </c>
      <c r="MH59" s="56">
        <v>15</v>
      </c>
      <c r="MI59" s="56">
        <v>18</v>
      </c>
      <c r="MJ59" s="56">
        <v>39</v>
      </c>
      <c r="MK59" s="56">
        <v>45</v>
      </c>
      <c r="ML59" s="56">
        <v>33</v>
      </c>
      <c r="MM59" s="56">
        <v>42</v>
      </c>
      <c r="MN59" s="56">
        <v>48</v>
      </c>
      <c r="MO59" s="56">
        <v>28</v>
      </c>
      <c r="MP59" s="56">
        <v>47</v>
      </c>
      <c r="MQ59" s="56">
        <v>51</v>
      </c>
      <c r="MR59" s="56">
        <v>64</v>
      </c>
      <c r="MS59" s="56">
        <v>72</v>
      </c>
      <c r="MT59" s="56">
        <v>71</v>
      </c>
      <c r="MU59" s="56">
        <v>60</v>
      </c>
      <c r="MV59" s="56">
        <v>89</v>
      </c>
      <c r="MW59" s="56">
        <v>48</v>
      </c>
      <c r="MX59" s="56">
        <v>1</v>
      </c>
      <c r="MY59" s="56">
        <v>-2</v>
      </c>
      <c r="MZ59" s="56">
        <v>-3</v>
      </c>
      <c r="NA59" s="56">
        <v>2</v>
      </c>
      <c r="NB59" s="56">
        <v>7</v>
      </c>
      <c r="NC59" s="56">
        <v>4</v>
      </c>
      <c r="ND59" s="56">
        <v>-4</v>
      </c>
      <c r="NE59" s="56">
        <v>2</v>
      </c>
      <c r="NF59" s="56">
        <v>24</v>
      </c>
      <c r="NG59" s="56">
        <v>16</v>
      </c>
      <c r="NH59" s="56">
        <v>42</v>
      </c>
      <c r="NI59" s="56">
        <v>51</v>
      </c>
      <c r="NJ59" s="56">
        <v>30</v>
      </c>
      <c r="NK59" s="56">
        <v>44</v>
      </c>
      <c r="NL59" s="56">
        <v>55</v>
      </c>
      <c r="NM59" s="56">
        <v>17</v>
      </c>
      <c r="NN59" s="56">
        <v>12</v>
      </c>
      <c r="NO59" s="56">
        <v>11</v>
      </c>
      <c r="NP59" s="56">
        <v>21</v>
      </c>
      <c r="NQ59" s="56">
        <v>9</v>
      </c>
      <c r="NR59" s="56">
        <v>-4</v>
      </c>
      <c r="NS59" s="56">
        <v>17</v>
      </c>
      <c r="NT59" s="56">
        <v>17</v>
      </c>
      <c r="NU59" s="56">
        <v>9</v>
      </c>
      <c r="NV59" s="56">
        <v>12</v>
      </c>
      <c r="NW59" s="56">
        <v>15</v>
      </c>
      <c r="NX59" s="56">
        <v>5</v>
      </c>
      <c r="NY59" s="56">
        <v>27</v>
      </c>
      <c r="NZ59" s="56">
        <v>34</v>
      </c>
      <c r="OA59" s="56">
        <v>20</v>
      </c>
      <c r="OB59" s="56">
        <v>24</v>
      </c>
      <c r="OC59" s="56">
        <v>17</v>
      </c>
      <c r="OD59" s="56">
        <v>1</v>
      </c>
      <c r="OE59" s="56">
        <v>9</v>
      </c>
      <c r="OF59" s="56">
        <v>10</v>
      </c>
      <c r="OG59" s="56">
        <v>17</v>
      </c>
      <c r="OH59" s="56">
        <v>27</v>
      </c>
      <c r="OI59" s="56">
        <v>20</v>
      </c>
      <c r="OJ59" s="56">
        <v>22</v>
      </c>
      <c r="OK59" s="56">
        <v>36</v>
      </c>
      <c r="OL59" s="56">
        <v>14</v>
      </c>
      <c r="OM59" s="56">
        <v>20</v>
      </c>
      <c r="ON59" s="56">
        <v>45</v>
      </c>
      <c r="OO59" s="56">
        <v>22</v>
      </c>
      <c r="OP59" s="56">
        <v>71</v>
      </c>
      <c r="OQ59" s="56">
        <v>56</v>
      </c>
      <c r="OR59" s="56">
        <v>62</v>
      </c>
      <c r="OS59" s="56">
        <v>35</v>
      </c>
      <c r="OT59" s="56">
        <v>-4</v>
      </c>
      <c r="OU59" s="56">
        <v>4</v>
      </c>
      <c r="OV59" s="56">
        <v>20</v>
      </c>
      <c r="OW59" s="56">
        <v>27</v>
      </c>
      <c r="OX59" s="56">
        <v>39</v>
      </c>
      <c r="OY59" s="56">
        <v>54</v>
      </c>
      <c r="OZ59" s="56">
        <v>79</v>
      </c>
      <c r="PA59" s="56">
        <v>89</v>
      </c>
      <c r="PB59" s="56">
        <v>16</v>
      </c>
      <c r="PC59" s="56">
        <v>6</v>
      </c>
      <c r="PD59" s="56">
        <v>11</v>
      </c>
      <c r="PE59" s="56">
        <v>11</v>
      </c>
      <c r="PF59" s="56">
        <v>42</v>
      </c>
      <c r="PG59" s="56">
        <v>27</v>
      </c>
      <c r="PH59" s="56">
        <v>32</v>
      </c>
      <c r="PI59" s="56">
        <v>11</v>
      </c>
      <c r="PJ59" s="56">
        <v>29</v>
      </c>
      <c r="PK59" s="56">
        <v>-11</v>
      </c>
      <c r="PL59" s="56">
        <v>39</v>
      </c>
      <c r="PM59" s="56">
        <v>49</v>
      </c>
      <c r="PN59" s="56">
        <v>62</v>
      </c>
      <c r="PO59" s="56">
        <v>76</v>
      </c>
      <c r="PP59" s="56">
        <v>65</v>
      </c>
      <c r="PQ59" s="56">
        <v>56</v>
      </c>
      <c r="PR59" s="56">
        <v>1</v>
      </c>
      <c r="PS59" s="56">
        <v>-1</v>
      </c>
      <c r="PT59" s="56">
        <v>-4</v>
      </c>
      <c r="PU59" s="56">
        <v>0</v>
      </c>
      <c r="PV59" s="56">
        <v>3</v>
      </c>
      <c r="PW59" s="56">
        <v>4</v>
      </c>
      <c r="PX59" s="56">
        <v>6</v>
      </c>
      <c r="PY59" s="56">
        <v>4</v>
      </c>
      <c r="PZ59" s="56">
        <v>2</v>
      </c>
      <c r="QA59" s="56">
        <v>0</v>
      </c>
      <c r="QB59" s="56">
        <v>1</v>
      </c>
      <c r="QC59" s="56">
        <v>2</v>
      </c>
      <c r="QD59" s="56">
        <v>-1</v>
      </c>
      <c r="QE59" s="56">
        <v>-2</v>
      </c>
      <c r="QF59" s="56">
        <v>0</v>
      </c>
      <c r="QG59" s="56">
        <v>0</v>
      </c>
      <c r="QH59" s="56">
        <v>13</v>
      </c>
      <c r="QI59" s="56">
        <v>14</v>
      </c>
      <c r="QJ59" s="56">
        <v>16</v>
      </c>
      <c r="QK59" s="56">
        <v>23</v>
      </c>
      <c r="QL59" s="56">
        <v>24</v>
      </c>
      <c r="QM59" s="56">
        <v>22</v>
      </c>
      <c r="QN59" s="56">
        <v>24</v>
      </c>
      <c r="QO59" s="56">
        <v>15</v>
      </c>
      <c r="QP59" s="56">
        <v>5</v>
      </c>
      <c r="QQ59" s="56">
        <v>8</v>
      </c>
      <c r="QR59" s="56">
        <v>8</v>
      </c>
      <c r="QS59" s="56">
        <v>9</v>
      </c>
      <c r="QT59" s="56">
        <v>14</v>
      </c>
      <c r="QU59" s="56">
        <v>19</v>
      </c>
      <c r="QV59" s="56">
        <v>23</v>
      </c>
      <c r="QW59" s="56">
        <v>1</v>
      </c>
      <c r="QX59" s="56">
        <v>39</v>
      </c>
      <c r="QY59" s="56">
        <v>24</v>
      </c>
      <c r="QZ59" s="56">
        <v>6</v>
      </c>
      <c r="RA59" s="56">
        <v>10</v>
      </c>
      <c r="RB59" s="56">
        <v>100</v>
      </c>
      <c r="RC59" s="56">
        <v>60</v>
      </c>
      <c r="RD59" s="56">
        <v>117</v>
      </c>
      <c r="RE59" s="56">
        <v>49</v>
      </c>
      <c r="RF59" s="56">
        <v>2</v>
      </c>
      <c r="RG59" s="56">
        <v>1</v>
      </c>
      <c r="RH59" s="56">
        <v>2</v>
      </c>
      <c r="RI59" s="56">
        <v>1</v>
      </c>
      <c r="RJ59" s="56">
        <v>4</v>
      </c>
      <c r="RK59" s="56">
        <v>2</v>
      </c>
      <c r="RL59" s="56">
        <v>1</v>
      </c>
      <c r="RM59" s="56">
        <v>6</v>
      </c>
      <c r="RN59" s="56">
        <v>7</v>
      </c>
      <c r="RO59" s="56">
        <v>6</v>
      </c>
      <c r="RP59" s="56">
        <v>1</v>
      </c>
      <c r="RQ59" s="56">
        <v>4</v>
      </c>
      <c r="RR59" s="56">
        <v>-1</v>
      </c>
      <c r="RS59" s="56">
        <v>4</v>
      </c>
      <c r="RT59" s="56">
        <v>3</v>
      </c>
      <c r="RU59" s="56">
        <v>5</v>
      </c>
      <c r="RV59" s="56">
        <v>4</v>
      </c>
      <c r="RW59" s="56">
        <v>-2</v>
      </c>
      <c r="RX59" s="56">
        <v>4</v>
      </c>
      <c r="RY59" s="56">
        <v>0</v>
      </c>
      <c r="RZ59" s="56">
        <v>2</v>
      </c>
      <c r="SA59" s="56">
        <v>4</v>
      </c>
      <c r="SB59" s="56">
        <v>6</v>
      </c>
      <c r="SC59" s="56">
        <v>3</v>
      </c>
      <c r="SD59" s="56">
        <v>1</v>
      </c>
      <c r="SE59" s="56">
        <v>0</v>
      </c>
      <c r="SF59" s="56">
        <v>2</v>
      </c>
      <c r="SG59" s="56">
        <v>-1</v>
      </c>
      <c r="SH59" s="56">
        <v>0</v>
      </c>
      <c r="SI59" s="56">
        <v>1</v>
      </c>
      <c r="SJ59" s="56">
        <v>5</v>
      </c>
      <c r="SK59" s="56">
        <v>5</v>
      </c>
      <c r="SL59" s="56">
        <v>-3</v>
      </c>
      <c r="SM59" s="56">
        <v>-1</v>
      </c>
      <c r="SN59" s="56">
        <v>-2</v>
      </c>
      <c r="SO59" s="56">
        <v>1</v>
      </c>
      <c r="SP59" s="56">
        <v>-3</v>
      </c>
      <c r="SQ59" s="56">
        <v>-1</v>
      </c>
      <c r="SR59" s="56">
        <v>1</v>
      </c>
      <c r="SS59" s="56">
        <v>2</v>
      </c>
      <c r="ST59" s="56">
        <v>1</v>
      </c>
      <c r="SU59" s="56">
        <v>13</v>
      </c>
      <c r="SV59" s="56">
        <v>3</v>
      </c>
      <c r="SW59" s="56">
        <v>6</v>
      </c>
      <c r="SX59" s="56">
        <v>15</v>
      </c>
      <c r="SY59" s="56">
        <v>11</v>
      </c>
      <c r="SZ59" s="56">
        <v>7</v>
      </c>
      <c r="TA59" s="56">
        <v>6</v>
      </c>
      <c r="TB59" s="56">
        <v>-5</v>
      </c>
      <c r="TC59" s="56">
        <v>-12</v>
      </c>
      <c r="TD59" s="56">
        <v>-18</v>
      </c>
      <c r="TE59" s="56">
        <v>-11</v>
      </c>
      <c r="TF59" s="56">
        <v>12</v>
      </c>
      <c r="TG59" s="56">
        <v>-6</v>
      </c>
      <c r="TH59" s="56">
        <v>-6</v>
      </c>
      <c r="TI59" s="56">
        <v>2</v>
      </c>
      <c r="TJ59" s="56">
        <v>2</v>
      </c>
      <c r="TK59" s="56">
        <v>4</v>
      </c>
      <c r="TL59" s="56">
        <v>1</v>
      </c>
      <c r="TM59" s="56">
        <v>4</v>
      </c>
      <c r="TN59" s="56">
        <v>7</v>
      </c>
      <c r="TO59" s="56">
        <v>4</v>
      </c>
      <c r="TP59" s="56">
        <v>7</v>
      </c>
      <c r="TQ59" s="56">
        <v>11</v>
      </c>
      <c r="TR59" s="56">
        <v>-1</v>
      </c>
      <c r="TS59" s="56">
        <v>3</v>
      </c>
      <c r="TT59" s="56">
        <v>0</v>
      </c>
      <c r="TU59" s="56">
        <v>12</v>
      </c>
      <c r="TV59" s="56">
        <v>16</v>
      </c>
      <c r="TW59" s="56">
        <v>7</v>
      </c>
      <c r="TX59" s="56">
        <v>10</v>
      </c>
      <c r="TY59" s="56">
        <v>7</v>
      </c>
      <c r="TZ59" s="56">
        <v>17</v>
      </c>
      <c r="UA59" s="56">
        <v>19</v>
      </c>
      <c r="UB59" s="56">
        <v>45</v>
      </c>
      <c r="UC59" s="56">
        <v>38</v>
      </c>
      <c r="UD59" s="56">
        <v>53</v>
      </c>
      <c r="UE59" s="56">
        <v>25</v>
      </c>
      <c r="UF59" s="56">
        <v>26</v>
      </c>
      <c r="UG59" s="56">
        <v>19</v>
      </c>
      <c r="UH59" s="56">
        <v>1</v>
      </c>
      <c r="UI59" s="56">
        <v>-1</v>
      </c>
      <c r="UJ59" s="56">
        <v>0</v>
      </c>
      <c r="UK59" s="56">
        <v>0</v>
      </c>
      <c r="UL59" s="56">
        <v>0</v>
      </c>
      <c r="UM59" s="56">
        <v>3</v>
      </c>
      <c r="UN59" s="56">
        <v>1</v>
      </c>
      <c r="UO59" s="56">
        <v>0</v>
      </c>
      <c r="UP59" s="56">
        <v>38</v>
      </c>
      <c r="UQ59" s="56">
        <v>19</v>
      </c>
      <c r="UR59" s="56">
        <v>38</v>
      </c>
      <c r="US59" s="56">
        <v>94</v>
      </c>
      <c r="UT59" s="56">
        <v>74</v>
      </c>
      <c r="UU59" s="56">
        <v>78</v>
      </c>
      <c r="UV59" s="56">
        <v>89</v>
      </c>
      <c r="UW59" s="56">
        <v>20</v>
      </c>
      <c r="UX59" s="56">
        <v>-1</v>
      </c>
      <c r="UY59" s="56">
        <v>0</v>
      </c>
      <c r="UZ59" s="56">
        <v>0</v>
      </c>
      <c r="VA59" s="56">
        <v>0</v>
      </c>
      <c r="VB59" s="56">
        <v>0</v>
      </c>
      <c r="VC59" s="56">
        <v>3</v>
      </c>
      <c r="VD59" s="56">
        <v>0</v>
      </c>
      <c r="VE59" s="56">
        <v>0</v>
      </c>
      <c r="VF59" s="56">
        <v>4</v>
      </c>
      <c r="VG59" s="56">
        <v>7</v>
      </c>
      <c r="VH59" s="56">
        <v>5</v>
      </c>
      <c r="VI59" s="56">
        <v>9</v>
      </c>
      <c r="VJ59" s="56">
        <v>10</v>
      </c>
      <c r="VK59" s="56">
        <v>6</v>
      </c>
      <c r="VL59" s="56">
        <v>4</v>
      </c>
      <c r="VM59" s="56">
        <v>3</v>
      </c>
      <c r="VN59">
        <v>6</v>
      </c>
      <c r="VO59">
        <v>-3</v>
      </c>
      <c r="VP59">
        <v>3</v>
      </c>
      <c r="VQ59">
        <v>3</v>
      </c>
      <c r="VR59">
        <v>12</v>
      </c>
      <c r="VS59">
        <v>3</v>
      </c>
      <c r="VT59">
        <v>4</v>
      </c>
      <c r="VU59">
        <v>-1</v>
      </c>
      <c r="VV59" s="56">
        <v>0</v>
      </c>
      <c r="VW59" s="56">
        <v>0</v>
      </c>
      <c r="VX59" s="56">
        <v>1</v>
      </c>
      <c r="VY59" s="56">
        <v>0</v>
      </c>
      <c r="VZ59" s="56">
        <v>-1</v>
      </c>
      <c r="WA59" s="56">
        <v>2</v>
      </c>
      <c r="WB59" s="56">
        <v>-1</v>
      </c>
      <c r="WC59" s="56">
        <v>-1</v>
      </c>
      <c r="WD59" s="56">
        <v>1</v>
      </c>
      <c r="WE59" s="56">
        <v>2</v>
      </c>
      <c r="WF59" s="56">
        <v>7</v>
      </c>
      <c r="WG59" s="56">
        <v>2</v>
      </c>
      <c r="WH59" s="56">
        <v>4</v>
      </c>
      <c r="WI59" s="56">
        <v>12</v>
      </c>
      <c r="WJ59" s="56">
        <v>10</v>
      </c>
      <c r="WK59" s="56">
        <v>11</v>
      </c>
      <c r="WL59" s="56">
        <v>-14</v>
      </c>
      <c r="WM59" s="56">
        <v>-8</v>
      </c>
      <c r="WN59" s="56">
        <v>-4</v>
      </c>
      <c r="WO59" s="56">
        <v>-9</v>
      </c>
      <c r="WP59" s="56">
        <v>-5</v>
      </c>
      <c r="WQ59" s="56">
        <v>-1</v>
      </c>
      <c r="WR59" s="56">
        <v>-4</v>
      </c>
      <c r="WS59" s="56">
        <v>0</v>
      </c>
      <c r="WT59" s="56">
        <v>1</v>
      </c>
      <c r="WU59" s="56">
        <v>2</v>
      </c>
      <c r="WV59" s="56">
        <v>0</v>
      </c>
      <c r="WW59" s="56">
        <v>0</v>
      </c>
      <c r="WX59" s="56">
        <v>3</v>
      </c>
      <c r="WY59" s="56">
        <v>0</v>
      </c>
      <c r="WZ59" s="56">
        <v>6</v>
      </c>
      <c r="XA59" s="56">
        <v>1</v>
      </c>
    </row>
    <row r="60" spans="1:625">
      <c r="A60" t="s">
        <v>958</v>
      </c>
      <c r="B60" s="56">
        <v>10</v>
      </c>
      <c r="C60" s="56">
        <v>25</v>
      </c>
      <c r="D60" s="56">
        <v>64</v>
      </c>
      <c r="E60" s="56">
        <v>35</v>
      </c>
      <c r="F60" s="56">
        <v>38</v>
      </c>
      <c r="G60" s="56">
        <v>36</v>
      </c>
      <c r="H60" s="56">
        <v>65</v>
      </c>
      <c r="I60" s="56">
        <v>48</v>
      </c>
      <c r="J60" s="56">
        <v>56</v>
      </c>
      <c r="K60" s="56">
        <v>42</v>
      </c>
      <c r="L60" s="56">
        <v>103</v>
      </c>
      <c r="M60" s="56">
        <v>96</v>
      </c>
      <c r="N60" s="56">
        <v>168</v>
      </c>
      <c r="O60" s="56">
        <v>147</v>
      </c>
      <c r="P60" s="56">
        <v>123</v>
      </c>
      <c r="Q60" s="56">
        <v>84</v>
      </c>
      <c r="R60" s="56">
        <v>-10</v>
      </c>
      <c r="S60" s="56">
        <v>-17</v>
      </c>
      <c r="T60" s="56">
        <v>5</v>
      </c>
      <c r="U60" s="56">
        <v>23</v>
      </c>
      <c r="V60" s="56">
        <v>37</v>
      </c>
      <c r="W60" s="56">
        <v>29</v>
      </c>
      <c r="X60" s="56">
        <v>31</v>
      </c>
      <c r="Y60" s="56">
        <v>29</v>
      </c>
      <c r="Z60" s="56">
        <v>0</v>
      </c>
      <c r="AA60" s="56">
        <v>4</v>
      </c>
      <c r="AB60" s="56">
        <v>11</v>
      </c>
      <c r="AC60" s="56">
        <v>4</v>
      </c>
      <c r="AD60" s="56">
        <v>-1</v>
      </c>
      <c r="AE60" s="56">
        <v>1</v>
      </c>
      <c r="AF60" s="56">
        <v>12</v>
      </c>
      <c r="AG60" s="56">
        <v>1</v>
      </c>
      <c r="AH60" s="56">
        <v>40</v>
      </c>
      <c r="AI60" s="56">
        <v>11</v>
      </c>
      <c r="AJ60" s="56">
        <v>27</v>
      </c>
      <c r="AK60" s="56">
        <v>19</v>
      </c>
      <c r="AL60" s="56">
        <v>68</v>
      </c>
      <c r="AM60" s="56">
        <v>48</v>
      </c>
      <c r="AN60" s="56">
        <v>68</v>
      </c>
      <c r="AO60" s="56">
        <v>47</v>
      </c>
      <c r="AP60" s="56">
        <v>2</v>
      </c>
      <c r="AQ60" s="56">
        <v>0</v>
      </c>
      <c r="AR60" s="56">
        <v>-2</v>
      </c>
      <c r="AS60" s="56">
        <v>2</v>
      </c>
      <c r="AT60" s="56">
        <v>28</v>
      </c>
      <c r="AU60" s="56">
        <v>13</v>
      </c>
      <c r="AV60" s="56">
        <v>8</v>
      </c>
      <c r="AW60" s="56">
        <v>-5</v>
      </c>
      <c r="AX60" s="56">
        <v>-2</v>
      </c>
      <c r="AY60" s="56">
        <v>-1</v>
      </c>
      <c r="AZ60" s="56">
        <v>-2</v>
      </c>
      <c r="BA60" s="56">
        <v>1</v>
      </c>
      <c r="BB60" s="56">
        <v>1</v>
      </c>
      <c r="BC60" s="56">
        <v>6</v>
      </c>
      <c r="BD60" s="56">
        <v>3</v>
      </c>
      <c r="BE60" s="56">
        <v>-2</v>
      </c>
      <c r="BF60" s="56">
        <v>2</v>
      </c>
      <c r="BG60" s="56">
        <v>0</v>
      </c>
      <c r="BH60" s="56">
        <v>-2</v>
      </c>
      <c r="BI60" s="56">
        <v>0</v>
      </c>
      <c r="BJ60" s="56">
        <v>17</v>
      </c>
      <c r="BK60" s="56">
        <v>10</v>
      </c>
      <c r="BL60" s="56">
        <v>5</v>
      </c>
      <c r="BM60" s="56">
        <v>2</v>
      </c>
      <c r="BN60" s="56">
        <v>10</v>
      </c>
      <c r="BO60" s="56">
        <v>2</v>
      </c>
      <c r="BP60" s="56">
        <v>7</v>
      </c>
      <c r="BQ60" s="56">
        <v>47</v>
      </c>
      <c r="BR60" s="56">
        <v>31</v>
      </c>
      <c r="BS60" s="56">
        <v>8</v>
      </c>
      <c r="BT60" s="56">
        <v>23</v>
      </c>
      <c r="BU60" s="56">
        <v>6</v>
      </c>
      <c r="BV60" s="56">
        <v>65</v>
      </c>
      <c r="BW60" s="56">
        <v>55</v>
      </c>
      <c r="BX60" s="56">
        <v>71</v>
      </c>
      <c r="BY60" s="56">
        <v>39</v>
      </c>
      <c r="BZ60" s="56">
        <v>85</v>
      </c>
      <c r="CA60" s="56">
        <v>97</v>
      </c>
      <c r="CB60" s="56">
        <v>102</v>
      </c>
      <c r="CC60" s="56">
        <v>48</v>
      </c>
      <c r="CD60" s="56">
        <v>8</v>
      </c>
      <c r="CE60" s="56">
        <v>10</v>
      </c>
      <c r="CF60" s="56">
        <v>9</v>
      </c>
      <c r="CG60" s="56">
        <v>8</v>
      </c>
      <c r="CH60" s="56">
        <v>19</v>
      </c>
      <c r="CI60" s="56">
        <v>29</v>
      </c>
      <c r="CJ60" s="56">
        <v>20</v>
      </c>
      <c r="CK60" s="56">
        <v>6</v>
      </c>
      <c r="CL60" s="56">
        <v>13</v>
      </c>
      <c r="CM60" s="56">
        <v>23</v>
      </c>
      <c r="CN60" s="56">
        <v>46</v>
      </c>
      <c r="CO60" s="56">
        <v>27</v>
      </c>
      <c r="CP60" s="56">
        <v>31</v>
      </c>
      <c r="CQ60" s="56">
        <v>27</v>
      </c>
      <c r="CR60" s="56">
        <v>27</v>
      </c>
      <c r="CS60" s="56">
        <v>26</v>
      </c>
      <c r="CT60" s="56">
        <v>18</v>
      </c>
      <c r="CU60" s="56">
        <v>4</v>
      </c>
      <c r="CV60" s="56">
        <v>21</v>
      </c>
      <c r="CW60" s="56">
        <v>24</v>
      </c>
      <c r="CX60" s="56">
        <v>47</v>
      </c>
      <c r="CY60" s="56">
        <v>26</v>
      </c>
      <c r="CZ60" s="56">
        <v>41</v>
      </c>
      <c r="DA60" s="56">
        <v>24</v>
      </c>
      <c r="DB60" s="56">
        <v>8</v>
      </c>
      <c r="DC60" s="56">
        <v>4</v>
      </c>
      <c r="DD60" s="56">
        <v>17</v>
      </c>
      <c r="DE60" s="56">
        <v>9</v>
      </c>
      <c r="DF60" s="56">
        <v>4</v>
      </c>
      <c r="DG60" s="56">
        <v>9</v>
      </c>
      <c r="DH60" s="56">
        <v>10</v>
      </c>
      <c r="DI60" s="56">
        <v>9</v>
      </c>
      <c r="DJ60" s="56">
        <v>24</v>
      </c>
      <c r="DK60" s="56">
        <v>37</v>
      </c>
      <c r="DL60" s="56">
        <v>38</v>
      </c>
      <c r="DM60" s="56">
        <v>39</v>
      </c>
      <c r="DN60" s="56">
        <v>56</v>
      </c>
      <c r="DO60" s="56">
        <v>41</v>
      </c>
      <c r="DP60" s="56">
        <v>41</v>
      </c>
      <c r="DQ60" s="56">
        <v>16</v>
      </c>
      <c r="DR60" s="56">
        <v>21</v>
      </c>
      <c r="DS60" s="56">
        <v>21</v>
      </c>
      <c r="DT60" s="56">
        <v>25</v>
      </c>
      <c r="DU60" s="56">
        <v>33</v>
      </c>
      <c r="DV60" s="56">
        <v>50</v>
      </c>
      <c r="DW60" s="56">
        <v>49</v>
      </c>
      <c r="DX60" s="56">
        <v>41</v>
      </c>
      <c r="DY60" s="56">
        <v>39</v>
      </c>
      <c r="DZ60" s="56">
        <v>6</v>
      </c>
      <c r="EA60" s="56">
        <v>8</v>
      </c>
      <c r="EB60" s="56">
        <v>3</v>
      </c>
      <c r="EC60" s="56">
        <v>7</v>
      </c>
      <c r="ED60" s="56">
        <v>27</v>
      </c>
      <c r="EE60" s="56">
        <v>45</v>
      </c>
      <c r="EF60" s="56">
        <v>29</v>
      </c>
      <c r="EG60" s="56">
        <v>9</v>
      </c>
      <c r="EH60" s="56">
        <v>4</v>
      </c>
      <c r="EI60" s="56">
        <v>-7</v>
      </c>
      <c r="EJ60" s="56">
        <v>0</v>
      </c>
      <c r="EK60" s="56">
        <v>10</v>
      </c>
      <c r="EL60" s="56">
        <v>12</v>
      </c>
      <c r="EM60" s="56">
        <v>2</v>
      </c>
      <c r="EN60" s="56">
        <v>9</v>
      </c>
      <c r="EO60" s="56">
        <v>0</v>
      </c>
      <c r="EP60" s="56">
        <v>0</v>
      </c>
      <c r="EQ60" s="56">
        <v>2</v>
      </c>
      <c r="ER60" s="56">
        <v>1</v>
      </c>
      <c r="ES60" s="56">
        <v>-1</v>
      </c>
      <c r="ET60" s="56">
        <v>2</v>
      </c>
      <c r="EU60" s="56">
        <v>3</v>
      </c>
      <c r="EV60" s="56">
        <v>3</v>
      </c>
      <c r="EW60" s="56">
        <v>0</v>
      </c>
      <c r="EX60" s="56">
        <v>20</v>
      </c>
      <c r="EY60" s="56">
        <v>17</v>
      </c>
      <c r="EZ60" s="56">
        <v>17</v>
      </c>
      <c r="FA60" s="56">
        <v>29</v>
      </c>
      <c r="FB60" s="56">
        <v>41</v>
      </c>
      <c r="FC60" s="56">
        <v>30</v>
      </c>
      <c r="FD60" s="56">
        <v>28</v>
      </c>
      <c r="FE60" s="56">
        <v>24</v>
      </c>
      <c r="FF60" s="56">
        <v>22</v>
      </c>
      <c r="FG60" s="56">
        <v>39</v>
      </c>
      <c r="FH60" s="56">
        <v>35</v>
      </c>
      <c r="FI60" s="56">
        <v>39</v>
      </c>
      <c r="FJ60" s="56">
        <v>65</v>
      </c>
      <c r="FK60" s="56">
        <v>48</v>
      </c>
      <c r="FL60" s="56">
        <v>56</v>
      </c>
      <c r="FM60" s="56">
        <v>33</v>
      </c>
      <c r="FN60" s="56">
        <v>15</v>
      </c>
      <c r="FO60" s="56">
        <v>33</v>
      </c>
      <c r="FP60" s="56">
        <v>40</v>
      </c>
      <c r="FQ60" s="56">
        <v>45</v>
      </c>
      <c r="FR60" s="56">
        <v>33</v>
      </c>
      <c r="FS60" s="56">
        <v>43</v>
      </c>
      <c r="FT60" s="56">
        <v>33</v>
      </c>
      <c r="FU60" s="56">
        <v>33</v>
      </c>
      <c r="FV60" s="56">
        <v>0</v>
      </c>
      <c r="FW60" s="56">
        <v>-1</v>
      </c>
      <c r="FX60" s="56">
        <v>-8</v>
      </c>
      <c r="FY60" s="56">
        <v>-1</v>
      </c>
      <c r="FZ60" s="56">
        <v>-4</v>
      </c>
      <c r="GA60" s="56">
        <v>-1</v>
      </c>
      <c r="GB60" s="56">
        <v>3</v>
      </c>
      <c r="GC60" s="56">
        <v>8</v>
      </c>
      <c r="GD60" s="56">
        <v>10</v>
      </c>
      <c r="GE60" s="56">
        <v>28</v>
      </c>
      <c r="GF60" s="56">
        <v>55</v>
      </c>
      <c r="GG60" s="56">
        <v>35</v>
      </c>
      <c r="GH60" s="56">
        <v>63</v>
      </c>
      <c r="GI60" s="56">
        <v>66</v>
      </c>
      <c r="GJ60" s="56">
        <v>49</v>
      </c>
      <c r="GK60" s="56">
        <v>39</v>
      </c>
      <c r="GL60" s="56">
        <v>5</v>
      </c>
      <c r="GM60" s="56">
        <v>6</v>
      </c>
      <c r="GN60" s="56">
        <v>4</v>
      </c>
      <c r="GO60" s="56">
        <v>3</v>
      </c>
      <c r="GP60" s="56">
        <v>4</v>
      </c>
      <c r="GQ60" s="56">
        <v>3</v>
      </c>
      <c r="GR60" s="56">
        <v>12</v>
      </c>
      <c r="GS60" s="56">
        <v>6</v>
      </c>
      <c r="GT60" s="56">
        <v>4</v>
      </c>
      <c r="GU60" s="56">
        <v>5</v>
      </c>
      <c r="GV60" s="56">
        <v>6</v>
      </c>
      <c r="GW60" s="56">
        <v>6</v>
      </c>
      <c r="GX60" s="56">
        <v>15</v>
      </c>
      <c r="GY60" s="56">
        <v>9</v>
      </c>
      <c r="GZ60" s="56">
        <v>8</v>
      </c>
      <c r="HA60" s="56">
        <v>1</v>
      </c>
      <c r="HB60" s="56">
        <v>21</v>
      </c>
      <c r="HC60" s="56">
        <v>23</v>
      </c>
      <c r="HD60" s="56">
        <v>101</v>
      </c>
      <c r="HE60" s="56">
        <v>45</v>
      </c>
      <c r="HF60" s="56">
        <v>74</v>
      </c>
      <c r="HG60" s="56">
        <v>59</v>
      </c>
      <c r="HH60" s="56">
        <v>88</v>
      </c>
      <c r="HI60" s="56">
        <v>56</v>
      </c>
      <c r="HJ60" s="56">
        <v>-3</v>
      </c>
      <c r="HK60" s="56">
        <v>11</v>
      </c>
      <c r="HL60" s="56">
        <v>7</v>
      </c>
      <c r="HM60" s="56">
        <v>6</v>
      </c>
      <c r="HN60" s="56">
        <v>12</v>
      </c>
      <c r="HO60" s="56">
        <v>9</v>
      </c>
      <c r="HP60" s="56">
        <v>12</v>
      </c>
      <c r="HQ60" s="56">
        <v>5</v>
      </c>
      <c r="HR60" s="56">
        <v>11</v>
      </c>
      <c r="HS60" s="56">
        <v>9</v>
      </c>
      <c r="HT60" s="56">
        <v>11</v>
      </c>
      <c r="HU60" s="56">
        <v>4</v>
      </c>
      <c r="HV60" s="56">
        <v>31</v>
      </c>
      <c r="HW60" s="56">
        <v>25</v>
      </c>
      <c r="HX60" s="56">
        <v>25</v>
      </c>
      <c r="HY60" s="56">
        <v>23</v>
      </c>
      <c r="HZ60" s="56">
        <v>22</v>
      </c>
      <c r="IA60" s="56">
        <v>37</v>
      </c>
      <c r="IB60" s="56">
        <v>56</v>
      </c>
      <c r="IC60" s="56">
        <v>54</v>
      </c>
      <c r="ID60" s="56">
        <v>42</v>
      </c>
      <c r="IE60" s="56">
        <v>77</v>
      </c>
      <c r="IF60" s="56">
        <v>92</v>
      </c>
      <c r="IG60" s="56">
        <v>58</v>
      </c>
      <c r="IH60" s="56">
        <v>22</v>
      </c>
      <c r="II60" s="56">
        <v>20</v>
      </c>
      <c r="IJ60" s="56">
        <v>18</v>
      </c>
      <c r="IK60" s="56">
        <v>12</v>
      </c>
      <c r="IL60" s="56">
        <v>34</v>
      </c>
      <c r="IM60" s="56">
        <v>38</v>
      </c>
      <c r="IN60" s="56">
        <v>24</v>
      </c>
      <c r="IO60" s="56">
        <v>36</v>
      </c>
      <c r="IP60" s="56">
        <v>-7</v>
      </c>
      <c r="IQ60" s="56">
        <v>-6</v>
      </c>
      <c r="IR60" s="56">
        <v>-4</v>
      </c>
      <c r="IS60" s="56">
        <v>-4</v>
      </c>
      <c r="IT60" s="56">
        <v>-6</v>
      </c>
      <c r="IU60" s="56">
        <v>0</v>
      </c>
      <c r="IV60" s="56">
        <v>4</v>
      </c>
      <c r="IW60" s="56">
        <v>0</v>
      </c>
      <c r="IX60" s="56">
        <v>191</v>
      </c>
      <c r="IY60" s="56">
        <v>156</v>
      </c>
      <c r="IZ60" s="56">
        <v>271</v>
      </c>
      <c r="JA60" s="56">
        <v>273</v>
      </c>
      <c r="JB60" s="56">
        <v>254</v>
      </c>
      <c r="JC60" s="56">
        <v>240</v>
      </c>
      <c r="JD60" s="56">
        <v>292</v>
      </c>
      <c r="JE60" s="56">
        <v>227</v>
      </c>
      <c r="JF60" s="56">
        <v>-8</v>
      </c>
      <c r="JG60" s="56">
        <v>-2</v>
      </c>
      <c r="JH60" s="56">
        <v>-12</v>
      </c>
      <c r="JI60" s="56">
        <v>-10</v>
      </c>
      <c r="JJ60" s="56">
        <v>-8</v>
      </c>
      <c r="JK60" s="56">
        <v>6</v>
      </c>
      <c r="JL60" s="56">
        <v>-1</v>
      </c>
      <c r="JM60" s="56">
        <v>6</v>
      </c>
      <c r="JN60" s="56">
        <v>6</v>
      </c>
      <c r="JO60" s="56">
        <v>5</v>
      </c>
      <c r="JP60" s="56">
        <v>9</v>
      </c>
      <c r="JQ60" s="56">
        <v>6</v>
      </c>
      <c r="JR60" s="56">
        <v>16</v>
      </c>
      <c r="JS60" s="56">
        <v>6</v>
      </c>
      <c r="JT60" s="56">
        <v>17</v>
      </c>
      <c r="JU60" s="56">
        <v>16</v>
      </c>
      <c r="JV60" s="56">
        <v>12</v>
      </c>
      <c r="JW60" s="56">
        <v>31</v>
      </c>
      <c r="JX60" s="56">
        <v>36</v>
      </c>
      <c r="JY60" s="56">
        <v>39</v>
      </c>
      <c r="JZ60" s="56">
        <v>33</v>
      </c>
      <c r="KA60" s="56">
        <v>53</v>
      </c>
      <c r="KB60" s="56">
        <v>54</v>
      </c>
      <c r="KC60" s="56">
        <v>33</v>
      </c>
      <c r="KD60" s="56">
        <v>-31</v>
      </c>
      <c r="KE60" s="56">
        <v>14</v>
      </c>
      <c r="KF60" s="56">
        <v>22</v>
      </c>
      <c r="KG60" s="56">
        <v>31</v>
      </c>
      <c r="KH60" s="56">
        <v>25</v>
      </c>
      <c r="KI60" s="56">
        <v>30</v>
      </c>
      <c r="KJ60" s="56">
        <v>33</v>
      </c>
      <c r="KK60" s="56">
        <v>33</v>
      </c>
      <c r="KL60" s="56">
        <v>27</v>
      </c>
      <c r="KM60" s="56">
        <v>19</v>
      </c>
      <c r="KN60" s="56">
        <v>44</v>
      </c>
      <c r="KO60" s="56">
        <v>59</v>
      </c>
      <c r="KP60" s="56">
        <v>90</v>
      </c>
      <c r="KQ60" s="56">
        <v>64</v>
      </c>
      <c r="KR60" s="56">
        <v>63</v>
      </c>
      <c r="KS60" s="56">
        <v>61</v>
      </c>
      <c r="KT60" s="56">
        <v>11</v>
      </c>
      <c r="KU60" s="56">
        <v>9</v>
      </c>
      <c r="KV60" s="56">
        <v>13</v>
      </c>
      <c r="KW60" s="56">
        <v>12</v>
      </c>
      <c r="KX60" s="56">
        <v>21</v>
      </c>
      <c r="KY60" s="56">
        <v>14</v>
      </c>
      <c r="KZ60" s="56">
        <v>19</v>
      </c>
      <c r="LA60" s="56">
        <v>12</v>
      </c>
      <c r="LB60" s="56">
        <v>21</v>
      </c>
      <c r="LC60" s="56">
        <v>21</v>
      </c>
      <c r="LD60" s="56">
        <v>24</v>
      </c>
      <c r="LE60" s="56">
        <v>35</v>
      </c>
      <c r="LF60" s="56">
        <v>37</v>
      </c>
      <c r="LG60" s="56">
        <v>34</v>
      </c>
      <c r="LH60" s="56">
        <v>40</v>
      </c>
      <c r="LI60" s="56">
        <v>22</v>
      </c>
      <c r="LJ60" s="56">
        <v>6</v>
      </c>
      <c r="LK60" s="56">
        <v>1</v>
      </c>
      <c r="LL60" s="56">
        <v>16</v>
      </c>
      <c r="LM60" s="56">
        <v>7</v>
      </c>
      <c r="LN60" s="56">
        <v>20</v>
      </c>
      <c r="LO60" s="56">
        <v>7</v>
      </c>
      <c r="LP60" s="56">
        <v>12</v>
      </c>
      <c r="LQ60" s="56">
        <v>3</v>
      </c>
      <c r="LR60" s="56">
        <v>7</v>
      </c>
      <c r="LS60" s="56">
        <v>8</v>
      </c>
      <c r="LT60" s="56">
        <v>5</v>
      </c>
      <c r="LU60" s="56">
        <v>2</v>
      </c>
      <c r="LV60" s="56">
        <v>13</v>
      </c>
      <c r="LW60" s="56">
        <v>8</v>
      </c>
      <c r="LX60" s="56">
        <v>6</v>
      </c>
      <c r="LY60" s="56">
        <v>3</v>
      </c>
      <c r="LZ60" s="56">
        <v>28</v>
      </c>
      <c r="MA60" s="56">
        <v>25</v>
      </c>
      <c r="MB60" s="56">
        <v>46</v>
      </c>
      <c r="MC60" s="56">
        <v>25</v>
      </c>
      <c r="MD60" s="56">
        <v>50</v>
      </c>
      <c r="ME60" s="56">
        <v>65</v>
      </c>
      <c r="MF60" s="56">
        <v>60</v>
      </c>
      <c r="MG60" s="56">
        <v>31</v>
      </c>
      <c r="MH60" s="56">
        <v>19</v>
      </c>
      <c r="MI60" s="56">
        <v>13</v>
      </c>
      <c r="MJ60" s="56">
        <v>23</v>
      </c>
      <c r="MK60" s="56">
        <v>38</v>
      </c>
      <c r="ML60" s="56">
        <v>40</v>
      </c>
      <c r="MM60" s="56">
        <v>37</v>
      </c>
      <c r="MN60" s="56">
        <v>24</v>
      </c>
      <c r="MO60" s="56">
        <v>25</v>
      </c>
      <c r="MP60" s="56">
        <v>39</v>
      </c>
      <c r="MQ60" s="56">
        <v>40</v>
      </c>
      <c r="MR60" s="56">
        <v>45</v>
      </c>
      <c r="MS60" s="56">
        <v>73</v>
      </c>
      <c r="MT60" s="56">
        <v>56</v>
      </c>
      <c r="MU60" s="56">
        <v>50</v>
      </c>
      <c r="MV60" s="56">
        <v>66</v>
      </c>
      <c r="MW60" s="56">
        <v>39</v>
      </c>
      <c r="MX60" s="56">
        <v>1</v>
      </c>
      <c r="MY60" s="56">
        <v>-4</v>
      </c>
      <c r="MZ60" s="56">
        <v>-3</v>
      </c>
      <c r="NA60" s="56">
        <v>-4</v>
      </c>
      <c r="NB60" s="56">
        <v>6</v>
      </c>
      <c r="NC60" s="56">
        <v>1</v>
      </c>
      <c r="ND60" s="56">
        <v>2</v>
      </c>
      <c r="NE60" s="56">
        <v>1</v>
      </c>
      <c r="NF60" s="56">
        <v>4</v>
      </c>
      <c r="NG60" s="56">
        <v>15</v>
      </c>
      <c r="NH60" s="56">
        <v>47</v>
      </c>
      <c r="NI60" s="56">
        <v>49</v>
      </c>
      <c r="NJ60" s="56">
        <v>49</v>
      </c>
      <c r="NK60" s="56">
        <v>43</v>
      </c>
      <c r="NL60" s="56">
        <v>53</v>
      </c>
      <c r="NM60" s="56">
        <v>26</v>
      </c>
      <c r="NN60" s="56">
        <v>11</v>
      </c>
      <c r="NO60" s="56">
        <v>6</v>
      </c>
      <c r="NP60" s="56">
        <v>10</v>
      </c>
      <c r="NQ60" s="56">
        <v>4</v>
      </c>
      <c r="NR60" s="56">
        <v>8</v>
      </c>
      <c r="NS60" s="56">
        <v>17</v>
      </c>
      <c r="NT60" s="56">
        <v>15</v>
      </c>
      <c r="NU60" s="56">
        <v>11</v>
      </c>
      <c r="NV60" s="56">
        <v>7</v>
      </c>
      <c r="NW60" s="56">
        <v>15</v>
      </c>
      <c r="NX60" s="56">
        <v>23</v>
      </c>
      <c r="NY60" s="56">
        <v>18</v>
      </c>
      <c r="NZ60" s="56">
        <v>14</v>
      </c>
      <c r="OA60" s="56">
        <v>18</v>
      </c>
      <c r="OB60" s="56">
        <v>24</v>
      </c>
      <c r="OC60" s="56">
        <v>12</v>
      </c>
      <c r="OD60" s="56">
        <v>-3</v>
      </c>
      <c r="OE60" s="56">
        <v>9</v>
      </c>
      <c r="OF60" s="56">
        <v>19</v>
      </c>
      <c r="OG60" s="56">
        <v>9</v>
      </c>
      <c r="OH60" s="56">
        <v>14</v>
      </c>
      <c r="OI60" s="56">
        <v>14</v>
      </c>
      <c r="OJ60" s="56">
        <v>29</v>
      </c>
      <c r="OK60" s="56">
        <v>30</v>
      </c>
      <c r="OL60" s="56">
        <v>28</v>
      </c>
      <c r="OM60" s="56">
        <v>27</v>
      </c>
      <c r="ON60" s="56">
        <v>42</v>
      </c>
      <c r="OO60" s="56">
        <v>44</v>
      </c>
      <c r="OP60" s="56">
        <v>62</v>
      </c>
      <c r="OQ60" s="56">
        <v>61</v>
      </c>
      <c r="OR60" s="56">
        <v>38</v>
      </c>
      <c r="OS60" s="56">
        <v>29</v>
      </c>
      <c r="OT60" s="56">
        <v>9</v>
      </c>
      <c r="OU60" s="56">
        <v>-15</v>
      </c>
      <c r="OV60" s="56">
        <v>8</v>
      </c>
      <c r="OW60" s="56">
        <v>46</v>
      </c>
      <c r="OX60" s="56">
        <v>44</v>
      </c>
      <c r="OY60" s="56">
        <v>36</v>
      </c>
      <c r="OZ60" s="56">
        <v>54</v>
      </c>
      <c r="PA60" s="56">
        <v>40</v>
      </c>
      <c r="PB60" s="56">
        <v>5</v>
      </c>
      <c r="PC60" s="56">
        <v>6</v>
      </c>
      <c r="PD60" s="56">
        <v>9</v>
      </c>
      <c r="PE60" s="56">
        <v>-1</v>
      </c>
      <c r="PF60" s="56">
        <v>52</v>
      </c>
      <c r="PG60" s="56">
        <v>39</v>
      </c>
      <c r="PH60" s="56">
        <v>21</v>
      </c>
      <c r="PI60" s="56">
        <v>11</v>
      </c>
      <c r="PJ60" s="56">
        <v>6</v>
      </c>
      <c r="PK60" s="56">
        <v>3</v>
      </c>
      <c r="PL60" s="56">
        <v>43</v>
      </c>
      <c r="PM60" s="56">
        <v>31</v>
      </c>
      <c r="PN60" s="56">
        <v>52</v>
      </c>
      <c r="PO60" s="56">
        <v>54</v>
      </c>
      <c r="PP60" s="56">
        <v>45</v>
      </c>
      <c r="PQ60" s="56">
        <v>40</v>
      </c>
      <c r="PR60" s="56">
        <v>2</v>
      </c>
      <c r="PS60" s="56">
        <v>-2</v>
      </c>
      <c r="PT60" s="56">
        <v>-3</v>
      </c>
      <c r="PU60" s="56">
        <v>1</v>
      </c>
      <c r="PV60" s="56">
        <v>3</v>
      </c>
      <c r="PW60" s="56">
        <v>7</v>
      </c>
      <c r="PX60" s="56">
        <v>5</v>
      </c>
      <c r="PY60" s="56">
        <v>8</v>
      </c>
      <c r="PZ60" s="56">
        <v>0</v>
      </c>
      <c r="QA60" s="56">
        <v>0</v>
      </c>
      <c r="QB60" s="56">
        <v>0</v>
      </c>
      <c r="QC60" s="56">
        <v>1</v>
      </c>
      <c r="QD60" s="56">
        <v>1</v>
      </c>
      <c r="QE60" s="56">
        <v>-1</v>
      </c>
      <c r="QF60" s="56">
        <v>-2</v>
      </c>
      <c r="QG60" s="56">
        <v>0</v>
      </c>
      <c r="QH60" s="56">
        <v>11</v>
      </c>
      <c r="QI60" s="56">
        <v>6</v>
      </c>
      <c r="QJ60" s="56">
        <v>18</v>
      </c>
      <c r="QK60" s="56">
        <v>27</v>
      </c>
      <c r="QL60" s="56">
        <v>34</v>
      </c>
      <c r="QM60" s="56">
        <v>33</v>
      </c>
      <c r="QN60" s="56">
        <v>31</v>
      </c>
      <c r="QO60" s="56">
        <v>15</v>
      </c>
      <c r="QP60" s="56">
        <v>4</v>
      </c>
      <c r="QQ60" s="56">
        <v>3</v>
      </c>
      <c r="QR60" s="56">
        <v>3</v>
      </c>
      <c r="QS60" s="56">
        <v>9</v>
      </c>
      <c r="QT60" s="56">
        <v>11</v>
      </c>
      <c r="QU60" s="56">
        <v>22</v>
      </c>
      <c r="QV60" s="56">
        <v>12</v>
      </c>
      <c r="QW60" s="56">
        <v>4</v>
      </c>
      <c r="QX60" s="56">
        <v>48</v>
      </c>
      <c r="QY60" s="56">
        <v>26</v>
      </c>
      <c r="QZ60" s="56">
        <v>9</v>
      </c>
      <c r="RA60" s="56">
        <v>26</v>
      </c>
      <c r="RB60" s="56">
        <v>94</v>
      </c>
      <c r="RC60" s="56">
        <v>93</v>
      </c>
      <c r="RD60" s="56">
        <v>79</v>
      </c>
      <c r="RE60" s="56">
        <v>65</v>
      </c>
      <c r="RF60" s="56">
        <v>3</v>
      </c>
      <c r="RG60" s="56">
        <v>0</v>
      </c>
      <c r="RH60" s="56">
        <v>-1</v>
      </c>
      <c r="RI60" s="56">
        <v>5</v>
      </c>
      <c r="RJ60" s="56">
        <v>4</v>
      </c>
      <c r="RK60" s="56">
        <v>0</v>
      </c>
      <c r="RL60" s="56">
        <v>4</v>
      </c>
      <c r="RM60" s="56">
        <v>1</v>
      </c>
      <c r="RN60" s="56">
        <v>2</v>
      </c>
      <c r="RO60" s="56">
        <v>8</v>
      </c>
      <c r="RP60" s="56">
        <v>5</v>
      </c>
      <c r="RQ60" s="56">
        <v>4</v>
      </c>
      <c r="RR60" s="56">
        <v>3</v>
      </c>
      <c r="RS60" s="56">
        <v>1</v>
      </c>
      <c r="RT60" s="56">
        <v>1</v>
      </c>
      <c r="RU60" s="56">
        <v>-1</v>
      </c>
      <c r="RV60" s="56">
        <v>-4</v>
      </c>
      <c r="RW60" s="56">
        <v>1</v>
      </c>
      <c r="RX60" s="56">
        <v>1</v>
      </c>
      <c r="RY60" s="56">
        <v>2</v>
      </c>
      <c r="RZ60" s="56">
        <v>10</v>
      </c>
      <c r="SA60" s="56">
        <v>6</v>
      </c>
      <c r="SB60" s="56">
        <v>-2</v>
      </c>
      <c r="SC60" s="56">
        <v>3</v>
      </c>
      <c r="SD60" s="56">
        <v>-1</v>
      </c>
      <c r="SE60" s="56">
        <v>3</v>
      </c>
      <c r="SF60" s="56">
        <v>-1</v>
      </c>
      <c r="SG60" s="56">
        <v>2</v>
      </c>
      <c r="SH60" s="56">
        <v>5</v>
      </c>
      <c r="SI60" s="56">
        <v>7</v>
      </c>
      <c r="SJ60" s="56">
        <v>10</v>
      </c>
      <c r="SK60" s="56">
        <v>1</v>
      </c>
      <c r="SL60" s="56">
        <v>2</v>
      </c>
      <c r="SM60" s="56">
        <v>0</v>
      </c>
      <c r="SN60" s="56">
        <v>-4</v>
      </c>
      <c r="SO60" s="56">
        <v>-1</v>
      </c>
      <c r="SP60" s="56">
        <v>0</v>
      </c>
      <c r="SQ60" s="56">
        <v>-1</v>
      </c>
      <c r="SR60" s="56">
        <v>1</v>
      </c>
      <c r="SS60" s="56">
        <v>0</v>
      </c>
      <c r="ST60" s="56">
        <v>-1</v>
      </c>
      <c r="SU60" s="56">
        <v>3</v>
      </c>
      <c r="SV60" s="56">
        <v>-5</v>
      </c>
      <c r="SW60" s="56">
        <v>-4</v>
      </c>
      <c r="SX60" s="56">
        <v>9</v>
      </c>
      <c r="SY60" s="56">
        <v>6</v>
      </c>
      <c r="SZ60" s="56">
        <v>12</v>
      </c>
      <c r="TA60" s="56">
        <v>12</v>
      </c>
      <c r="TB60" s="56">
        <v>-17</v>
      </c>
      <c r="TC60" s="56">
        <v>-11</v>
      </c>
      <c r="TD60" s="56">
        <v>-20</v>
      </c>
      <c r="TE60" s="56">
        <v>-16</v>
      </c>
      <c r="TF60" s="56">
        <v>-1</v>
      </c>
      <c r="TG60" s="56">
        <v>-5</v>
      </c>
      <c r="TH60" s="56">
        <v>-5</v>
      </c>
      <c r="TI60" s="56">
        <v>-4</v>
      </c>
      <c r="TJ60" s="56">
        <v>1</v>
      </c>
      <c r="TK60" s="56">
        <v>3</v>
      </c>
      <c r="TL60" s="56">
        <v>5</v>
      </c>
      <c r="TM60" s="56">
        <v>5</v>
      </c>
      <c r="TN60" s="56">
        <v>3</v>
      </c>
      <c r="TO60" s="56">
        <v>2</v>
      </c>
      <c r="TP60" s="56">
        <v>7</v>
      </c>
      <c r="TQ60" s="56">
        <v>4</v>
      </c>
      <c r="TR60" s="56">
        <v>5</v>
      </c>
      <c r="TS60" s="56">
        <v>5</v>
      </c>
      <c r="TT60" s="56">
        <v>10</v>
      </c>
      <c r="TU60" s="56">
        <v>14</v>
      </c>
      <c r="TV60" s="56">
        <v>6</v>
      </c>
      <c r="TW60" s="56">
        <v>4</v>
      </c>
      <c r="TX60" s="56">
        <v>10</v>
      </c>
      <c r="TY60" s="56">
        <v>4</v>
      </c>
      <c r="TZ60" s="56">
        <v>12</v>
      </c>
      <c r="UA60" s="56">
        <v>21</v>
      </c>
      <c r="UB60" s="56">
        <v>35</v>
      </c>
      <c r="UC60" s="56">
        <v>35</v>
      </c>
      <c r="UD60" s="56">
        <v>38</v>
      </c>
      <c r="UE60" s="56">
        <v>27</v>
      </c>
      <c r="UF60" s="56">
        <v>18</v>
      </c>
      <c r="UG60" s="56">
        <v>18</v>
      </c>
      <c r="UH60" s="56">
        <v>5</v>
      </c>
      <c r="UI60" s="56">
        <v>4</v>
      </c>
      <c r="UJ60" s="56">
        <v>1</v>
      </c>
      <c r="UK60" s="56">
        <v>0</v>
      </c>
      <c r="UL60" s="56">
        <v>1</v>
      </c>
      <c r="UM60" s="56">
        <v>5</v>
      </c>
      <c r="UN60" s="56">
        <v>1</v>
      </c>
      <c r="UO60" s="56">
        <v>1</v>
      </c>
      <c r="UP60" s="56">
        <v>41</v>
      </c>
      <c r="UQ60" s="56">
        <v>24</v>
      </c>
      <c r="UR60" s="56">
        <v>42</v>
      </c>
      <c r="US60" s="56">
        <v>96</v>
      </c>
      <c r="UT60" s="56">
        <v>64</v>
      </c>
      <c r="UU60" s="56">
        <v>71</v>
      </c>
      <c r="UV60" s="56">
        <v>81</v>
      </c>
      <c r="UW60" s="56">
        <v>12</v>
      </c>
      <c r="UX60" s="56">
        <v>1</v>
      </c>
      <c r="UY60" s="56">
        <v>0</v>
      </c>
      <c r="UZ60" s="56">
        <v>1</v>
      </c>
      <c r="VA60" s="56">
        <v>0</v>
      </c>
      <c r="VB60" s="56">
        <v>-1</v>
      </c>
      <c r="VC60" s="56">
        <v>-1</v>
      </c>
      <c r="VD60" s="56">
        <v>1</v>
      </c>
      <c r="VE60" s="56">
        <v>1</v>
      </c>
      <c r="VF60" s="56">
        <v>4</v>
      </c>
      <c r="VG60" s="56">
        <v>1</v>
      </c>
      <c r="VH60" s="56">
        <v>9</v>
      </c>
      <c r="VI60" s="56">
        <v>9</v>
      </c>
      <c r="VJ60" s="56">
        <v>6</v>
      </c>
      <c r="VK60" s="56">
        <v>7</v>
      </c>
      <c r="VL60" s="56">
        <v>3</v>
      </c>
      <c r="VM60" s="56">
        <v>4</v>
      </c>
      <c r="VN60">
        <v>5</v>
      </c>
      <c r="VO60">
        <v>-2</v>
      </c>
      <c r="VP60">
        <v>13</v>
      </c>
      <c r="VQ60">
        <v>8</v>
      </c>
      <c r="VR60">
        <v>2</v>
      </c>
      <c r="VS60">
        <v>5</v>
      </c>
      <c r="VT60">
        <v>3</v>
      </c>
      <c r="VU60">
        <v>0</v>
      </c>
      <c r="VV60" s="56">
        <v>0</v>
      </c>
      <c r="VW60" s="56">
        <v>0</v>
      </c>
      <c r="VX60" s="56">
        <v>1</v>
      </c>
      <c r="VY60" s="56">
        <v>1</v>
      </c>
      <c r="VZ60" s="56">
        <v>-1</v>
      </c>
      <c r="WA60" s="56">
        <v>1</v>
      </c>
      <c r="WB60" s="56">
        <v>0</v>
      </c>
      <c r="WC60" s="56">
        <v>0</v>
      </c>
      <c r="WD60" s="56">
        <v>-1</v>
      </c>
      <c r="WE60" s="56">
        <v>7</v>
      </c>
      <c r="WF60" s="56">
        <v>4</v>
      </c>
      <c r="WG60" s="56">
        <v>3</v>
      </c>
      <c r="WH60" s="56">
        <v>11</v>
      </c>
      <c r="WI60" s="56">
        <v>10</v>
      </c>
      <c r="WJ60" s="56">
        <v>12</v>
      </c>
      <c r="WK60" s="56">
        <v>5</v>
      </c>
      <c r="WL60" s="56">
        <v>-3</v>
      </c>
      <c r="WM60" s="56">
        <v>-8</v>
      </c>
      <c r="WN60" s="56">
        <v>-18</v>
      </c>
      <c r="WO60" s="56">
        <v>-3</v>
      </c>
      <c r="WP60" s="56">
        <v>-9</v>
      </c>
      <c r="WQ60" s="56">
        <v>-5</v>
      </c>
      <c r="WR60" s="56">
        <v>6</v>
      </c>
      <c r="WS60" s="56">
        <v>4</v>
      </c>
      <c r="WT60" s="56">
        <v>3</v>
      </c>
      <c r="WU60" s="56">
        <v>1</v>
      </c>
      <c r="WV60" s="56">
        <v>5</v>
      </c>
      <c r="WW60" s="56">
        <v>0</v>
      </c>
      <c r="WX60" s="56">
        <v>1</v>
      </c>
      <c r="WY60" s="56">
        <v>1</v>
      </c>
      <c r="WZ60" s="56">
        <v>1</v>
      </c>
      <c r="XA60" s="56">
        <v>2</v>
      </c>
    </row>
    <row r="61" spans="1:625">
      <c r="A61" t="s">
        <v>959</v>
      </c>
      <c r="B61" s="56">
        <v>9</v>
      </c>
      <c r="C61" s="56">
        <v>36</v>
      </c>
      <c r="D61" s="56">
        <v>25</v>
      </c>
      <c r="E61" s="56">
        <v>36</v>
      </c>
      <c r="F61" s="56">
        <v>36</v>
      </c>
      <c r="G61" s="56">
        <v>39</v>
      </c>
      <c r="H61" s="56">
        <v>47</v>
      </c>
      <c r="I61" s="56">
        <v>37</v>
      </c>
      <c r="J61" s="56">
        <v>28</v>
      </c>
      <c r="K61" s="56">
        <v>52</v>
      </c>
      <c r="L61" s="56">
        <v>85</v>
      </c>
      <c r="M61" s="56">
        <v>75</v>
      </c>
      <c r="N61" s="56">
        <v>150</v>
      </c>
      <c r="O61" s="56">
        <v>142</v>
      </c>
      <c r="P61" s="56">
        <v>96</v>
      </c>
      <c r="Q61" s="56">
        <v>71</v>
      </c>
      <c r="R61" s="56">
        <v>-15</v>
      </c>
      <c r="S61" s="56">
        <v>-19</v>
      </c>
      <c r="T61" s="56">
        <v>1</v>
      </c>
      <c r="U61" s="56">
        <v>0</v>
      </c>
      <c r="V61" s="56">
        <v>20</v>
      </c>
      <c r="W61" s="56">
        <v>23</v>
      </c>
      <c r="X61" s="56">
        <v>25</v>
      </c>
      <c r="Y61" s="56">
        <v>25</v>
      </c>
      <c r="Z61" s="56">
        <v>-2</v>
      </c>
      <c r="AA61" s="56">
        <v>2</v>
      </c>
      <c r="AB61" s="56">
        <v>6</v>
      </c>
      <c r="AC61" s="56">
        <v>6</v>
      </c>
      <c r="AD61" s="56">
        <v>14</v>
      </c>
      <c r="AE61" s="56">
        <v>15</v>
      </c>
      <c r="AF61" s="56">
        <v>11</v>
      </c>
      <c r="AG61" s="56">
        <v>3</v>
      </c>
      <c r="AH61" s="56">
        <v>33</v>
      </c>
      <c r="AI61" s="56">
        <v>8</v>
      </c>
      <c r="AJ61" s="56">
        <v>18</v>
      </c>
      <c r="AK61" s="56">
        <v>23</v>
      </c>
      <c r="AL61" s="56">
        <v>42</v>
      </c>
      <c r="AM61" s="56">
        <v>46</v>
      </c>
      <c r="AN61" s="56">
        <v>58</v>
      </c>
      <c r="AO61" s="56">
        <v>29</v>
      </c>
      <c r="AP61" s="56">
        <v>-4</v>
      </c>
      <c r="AQ61" s="56">
        <v>7</v>
      </c>
      <c r="AR61" s="56">
        <v>-3</v>
      </c>
      <c r="AS61" s="56">
        <v>2</v>
      </c>
      <c r="AT61" s="56">
        <v>29</v>
      </c>
      <c r="AU61" s="56">
        <v>8</v>
      </c>
      <c r="AV61" s="56">
        <v>9</v>
      </c>
      <c r="AW61" s="56">
        <v>-5</v>
      </c>
      <c r="AX61" s="56">
        <v>-2</v>
      </c>
      <c r="AY61" s="56">
        <v>0</v>
      </c>
      <c r="AZ61" s="56">
        <v>0</v>
      </c>
      <c r="BA61" s="56">
        <v>-1</v>
      </c>
      <c r="BB61" s="56">
        <v>2</v>
      </c>
      <c r="BC61" s="56">
        <v>3</v>
      </c>
      <c r="BD61" s="56">
        <v>-1</v>
      </c>
      <c r="BE61" s="56">
        <v>1</v>
      </c>
      <c r="BF61" s="56">
        <v>0</v>
      </c>
      <c r="BG61" s="56">
        <v>-2</v>
      </c>
      <c r="BH61" s="56">
        <v>0</v>
      </c>
      <c r="BI61" s="56">
        <v>-3</v>
      </c>
      <c r="BJ61" s="56">
        <v>10</v>
      </c>
      <c r="BK61" s="56">
        <v>6</v>
      </c>
      <c r="BL61" s="56">
        <v>8</v>
      </c>
      <c r="BM61" s="56">
        <v>4</v>
      </c>
      <c r="BN61" s="56">
        <v>4</v>
      </c>
      <c r="BO61" s="56">
        <v>8</v>
      </c>
      <c r="BP61" s="56">
        <v>4</v>
      </c>
      <c r="BQ61" s="56">
        <v>43</v>
      </c>
      <c r="BR61" s="56">
        <v>25</v>
      </c>
      <c r="BS61" s="56">
        <v>15</v>
      </c>
      <c r="BT61" s="56">
        <v>12</v>
      </c>
      <c r="BU61" s="56">
        <v>7</v>
      </c>
      <c r="BV61" s="56">
        <v>34</v>
      </c>
      <c r="BW61" s="56">
        <v>44</v>
      </c>
      <c r="BX61" s="56">
        <v>57</v>
      </c>
      <c r="BY61" s="56">
        <v>46</v>
      </c>
      <c r="BZ61" s="56">
        <v>79</v>
      </c>
      <c r="CA61" s="56">
        <v>80</v>
      </c>
      <c r="CB61" s="56">
        <v>83</v>
      </c>
      <c r="CC61" s="56">
        <v>32</v>
      </c>
      <c r="CD61" s="56">
        <v>4</v>
      </c>
      <c r="CE61" s="56">
        <v>-1</v>
      </c>
      <c r="CF61" s="56">
        <v>5</v>
      </c>
      <c r="CG61" s="56">
        <v>4</v>
      </c>
      <c r="CH61" s="56">
        <v>18</v>
      </c>
      <c r="CI61" s="56">
        <v>25</v>
      </c>
      <c r="CJ61" s="56">
        <v>13</v>
      </c>
      <c r="CK61" s="56">
        <v>5</v>
      </c>
      <c r="CL61" s="56">
        <v>9</v>
      </c>
      <c r="CM61" s="56">
        <v>14</v>
      </c>
      <c r="CN61" s="56">
        <v>36</v>
      </c>
      <c r="CO61" s="56">
        <v>23</v>
      </c>
      <c r="CP61" s="56">
        <v>31</v>
      </c>
      <c r="CQ61" s="56">
        <v>22</v>
      </c>
      <c r="CR61" s="56">
        <v>30</v>
      </c>
      <c r="CS61" s="56">
        <v>23</v>
      </c>
      <c r="CT61" s="56">
        <v>10</v>
      </c>
      <c r="CU61" s="56">
        <v>4</v>
      </c>
      <c r="CV61" s="56">
        <v>17</v>
      </c>
      <c r="CW61" s="56">
        <v>39</v>
      </c>
      <c r="CX61" s="56">
        <v>42</v>
      </c>
      <c r="CY61" s="56">
        <v>38</v>
      </c>
      <c r="CZ61" s="56">
        <v>39</v>
      </c>
      <c r="DA61" s="56">
        <v>13</v>
      </c>
      <c r="DB61" s="56">
        <v>3</v>
      </c>
      <c r="DC61" s="56">
        <v>3</v>
      </c>
      <c r="DD61" s="56">
        <v>5</v>
      </c>
      <c r="DE61" s="56">
        <v>7</v>
      </c>
      <c r="DF61" s="56">
        <v>9</v>
      </c>
      <c r="DG61" s="56">
        <v>6</v>
      </c>
      <c r="DH61" s="56">
        <v>10</v>
      </c>
      <c r="DI61" s="56">
        <v>7</v>
      </c>
      <c r="DJ61" s="56">
        <v>24</v>
      </c>
      <c r="DK61" s="56">
        <v>24</v>
      </c>
      <c r="DL61" s="56">
        <v>36</v>
      </c>
      <c r="DM61" s="56">
        <v>36</v>
      </c>
      <c r="DN61" s="56">
        <v>39</v>
      </c>
      <c r="DO61" s="56">
        <v>41</v>
      </c>
      <c r="DP61" s="56">
        <v>34</v>
      </c>
      <c r="DQ61" s="56">
        <v>28</v>
      </c>
      <c r="DR61" s="56">
        <v>6</v>
      </c>
      <c r="DS61" s="56">
        <v>9</v>
      </c>
      <c r="DT61" s="56">
        <v>12</v>
      </c>
      <c r="DU61" s="56">
        <v>23</v>
      </c>
      <c r="DV61" s="56">
        <v>42</v>
      </c>
      <c r="DW61" s="56">
        <v>54</v>
      </c>
      <c r="DX61" s="56">
        <v>48</v>
      </c>
      <c r="DY61" s="56">
        <v>21</v>
      </c>
      <c r="DZ61" s="56">
        <v>5</v>
      </c>
      <c r="EA61" s="56">
        <v>5</v>
      </c>
      <c r="EB61" s="56">
        <v>12</v>
      </c>
      <c r="EC61" s="56">
        <v>15</v>
      </c>
      <c r="ED61" s="56">
        <v>19</v>
      </c>
      <c r="EE61" s="56">
        <v>33</v>
      </c>
      <c r="EF61" s="56">
        <v>29</v>
      </c>
      <c r="EG61" s="56">
        <v>13</v>
      </c>
      <c r="EH61" s="56">
        <v>-7</v>
      </c>
      <c r="EI61" s="56">
        <v>-3</v>
      </c>
      <c r="EJ61" s="56">
        <v>4</v>
      </c>
      <c r="EK61" s="56">
        <v>0</v>
      </c>
      <c r="EL61" s="56">
        <v>2</v>
      </c>
      <c r="EM61" s="56">
        <v>11</v>
      </c>
      <c r="EN61" s="56">
        <v>2</v>
      </c>
      <c r="EO61" s="56">
        <v>-1</v>
      </c>
      <c r="EP61" s="56">
        <v>1</v>
      </c>
      <c r="EQ61" s="56">
        <v>0</v>
      </c>
      <c r="ER61" s="56">
        <v>1</v>
      </c>
      <c r="ES61" s="56">
        <v>0</v>
      </c>
      <c r="ET61" s="56">
        <v>-1</v>
      </c>
      <c r="EU61" s="56">
        <v>2</v>
      </c>
      <c r="EV61" s="56">
        <v>2</v>
      </c>
      <c r="EW61" s="56">
        <v>0</v>
      </c>
      <c r="EX61" s="56">
        <v>17</v>
      </c>
      <c r="EY61" s="56">
        <v>17</v>
      </c>
      <c r="EZ61" s="56">
        <v>17</v>
      </c>
      <c r="FA61" s="56">
        <v>18</v>
      </c>
      <c r="FB61" s="56">
        <v>37</v>
      </c>
      <c r="FC61" s="56">
        <v>32</v>
      </c>
      <c r="FD61" s="56">
        <v>27</v>
      </c>
      <c r="FE61" s="56">
        <v>46</v>
      </c>
      <c r="FF61" s="56">
        <v>23</v>
      </c>
      <c r="FG61" s="56">
        <v>22</v>
      </c>
      <c r="FH61" s="56">
        <v>32</v>
      </c>
      <c r="FI61" s="56">
        <v>34</v>
      </c>
      <c r="FJ61" s="56">
        <v>59</v>
      </c>
      <c r="FK61" s="56">
        <v>49</v>
      </c>
      <c r="FL61" s="56">
        <v>47</v>
      </c>
      <c r="FM61" s="56">
        <v>19</v>
      </c>
      <c r="FN61" s="56">
        <v>9</v>
      </c>
      <c r="FO61" s="56">
        <v>26</v>
      </c>
      <c r="FP61" s="56">
        <v>59</v>
      </c>
      <c r="FQ61" s="56">
        <v>39</v>
      </c>
      <c r="FR61" s="56">
        <v>29</v>
      </c>
      <c r="FS61" s="56">
        <v>34</v>
      </c>
      <c r="FT61" s="56">
        <v>35</v>
      </c>
      <c r="FU61" s="56">
        <v>27</v>
      </c>
      <c r="FV61" s="56">
        <v>1</v>
      </c>
      <c r="FW61" s="56">
        <v>2</v>
      </c>
      <c r="FX61" s="56">
        <v>-5</v>
      </c>
      <c r="FY61" s="56">
        <v>-8</v>
      </c>
      <c r="FZ61" s="56">
        <v>2</v>
      </c>
      <c r="GA61" s="56">
        <v>1</v>
      </c>
      <c r="GB61" s="56">
        <v>2</v>
      </c>
      <c r="GC61" s="56">
        <v>7</v>
      </c>
      <c r="GD61" s="56">
        <v>11</v>
      </c>
      <c r="GE61" s="56">
        <v>14</v>
      </c>
      <c r="GF61" s="56">
        <v>49</v>
      </c>
      <c r="GG61" s="56">
        <v>34</v>
      </c>
      <c r="GH61" s="56">
        <v>61</v>
      </c>
      <c r="GI61" s="56">
        <v>54</v>
      </c>
      <c r="GJ61" s="56">
        <v>56</v>
      </c>
      <c r="GK61" s="56">
        <v>33</v>
      </c>
      <c r="GL61" s="56">
        <v>2</v>
      </c>
      <c r="GM61" s="56">
        <v>3</v>
      </c>
      <c r="GN61" s="56">
        <v>5</v>
      </c>
      <c r="GO61" s="56">
        <v>6</v>
      </c>
      <c r="GP61" s="56">
        <v>1</v>
      </c>
      <c r="GQ61" s="56">
        <v>-1</v>
      </c>
      <c r="GR61" s="56">
        <v>13</v>
      </c>
      <c r="GS61" s="56">
        <v>10</v>
      </c>
      <c r="GT61" s="56">
        <v>6</v>
      </c>
      <c r="GU61" s="56">
        <v>6</v>
      </c>
      <c r="GV61" s="56">
        <v>8</v>
      </c>
      <c r="GW61" s="56">
        <v>3</v>
      </c>
      <c r="GX61" s="56">
        <v>10</v>
      </c>
      <c r="GY61" s="56">
        <v>10</v>
      </c>
      <c r="GZ61" s="56">
        <v>10</v>
      </c>
      <c r="HA61" s="56">
        <v>3</v>
      </c>
      <c r="HB61" s="56">
        <v>17</v>
      </c>
      <c r="HC61" s="56">
        <v>22</v>
      </c>
      <c r="HD61" s="56">
        <v>83</v>
      </c>
      <c r="HE61" s="56">
        <v>37</v>
      </c>
      <c r="HF61" s="56">
        <v>65</v>
      </c>
      <c r="HG61" s="56">
        <v>59</v>
      </c>
      <c r="HH61" s="56">
        <v>68</v>
      </c>
      <c r="HI61" s="56">
        <v>45</v>
      </c>
      <c r="HJ61" s="56">
        <v>2</v>
      </c>
      <c r="HK61" s="56">
        <v>5</v>
      </c>
      <c r="HL61" s="56">
        <v>1</v>
      </c>
      <c r="HM61" s="56">
        <v>3</v>
      </c>
      <c r="HN61" s="56">
        <v>11</v>
      </c>
      <c r="HO61" s="56">
        <v>16</v>
      </c>
      <c r="HP61" s="56">
        <v>19</v>
      </c>
      <c r="HQ61" s="56">
        <v>8</v>
      </c>
      <c r="HR61" s="56">
        <v>5</v>
      </c>
      <c r="HS61" s="56">
        <v>9</v>
      </c>
      <c r="HT61" s="56">
        <v>3</v>
      </c>
      <c r="HU61" s="56">
        <v>13</v>
      </c>
      <c r="HV61" s="56">
        <v>17</v>
      </c>
      <c r="HW61" s="56">
        <v>25</v>
      </c>
      <c r="HX61" s="56">
        <v>25</v>
      </c>
      <c r="HY61" s="56">
        <v>13</v>
      </c>
      <c r="HZ61" s="56">
        <v>18</v>
      </c>
      <c r="IA61" s="56">
        <v>37</v>
      </c>
      <c r="IB61" s="56">
        <v>48</v>
      </c>
      <c r="IC61" s="56">
        <v>50</v>
      </c>
      <c r="ID61" s="56">
        <v>57</v>
      </c>
      <c r="IE61" s="56">
        <v>61</v>
      </c>
      <c r="IF61" s="56">
        <v>64</v>
      </c>
      <c r="IG61" s="56">
        <v>52</v>
      </c>
      <c r="IH61" s="56">
        <v>6</v>
      </c>
      <c r="II61" s="56">
        <v>8</v>
      </c>
      <c r="IJ61" s="56">
        <v>5</v>
      </c>
      <c r="IK61" s="56">
        <v>24</v>
      </c>
      <c r="IL61" s="56">
        <v>28</v>
      </c>
      <c r="IM61" s="56">
        <v>28</v>
      </c>
      <c r="IN61" s="56">
        <v>28</v>
      </c>
      <c r="IO61" s="56">
        <v>30</v>
      </c>
      <c r="IP61" s="56">
        <v>-6</v>
      </c>
      <c r="IQ61" s="56">
        <v>-7</v>
      </c>
      <c r="IR61" s="56">
        <v>-11</v>
      </c>
      <c r="IS61" s="56">
        <v>-5</v>
      </c>
      <c r="IT61" s="56">
        <v>-1</v>
      </c>
      <c r="IU61" s="56">
        <v>-4</v>
      </c>
      <c r="IV61" s="56">
        <v>5</v>
      </c>
      <c r="IW61" s="56">
        <v>1</v>
      </c>
      <c r="IX61" s="56">
        <v>175</v>
      </c>
      <c r="IY61" s="56">
        <v>165</v>
      </c>
      <c r="IZ61" s="56">
        <v>210</v>
      </c>
      <c r="JA61" s="56">
        <v>246</v>
      </c>
      <c r="JB61" s="56">
        <v>251</v>
      </c>
      <c r="JC61" s="56">
        <v>240</v>
      </c>
      <c r="JD61" s="56">
        <v>246</v>
      </c>
      <c r="JE61" s="56">
        <v>219</v>
      </c>
      <c r="JF61" s="56">
        <v>-2</v>
      </c>
      <c r="JG61" s="56">
        <v>-12</v>
      </c>
      <c r="JH61" s="56">
        <v>-11</v>
      </c>
      <c r="JI61" s="56">
        <v>-4</v>
      </c>
      <c r="JJ61" s="56">
        <v>-8</v>
      </c>
      <c r="JK61" s="56">
        <v>-10</v>
      </c>
      <c r="JL61" s="56">
        <v>3</v>
      </c>
      <c r="JM61" s="56">
        <v>0</v>
      </c>
      <c r="JN61" s="56">
        <v>3</v>
      </c>
      <c r="JO61" s="56">
        <v>7</v>
      </c>
      <c r="JP61" s="56">
        <v>6</v>
      </c>
      <c r="JQ61" s="56">
        <v>9</v>
      </c>
      <c r="JR61" s="56">
        <v>17</v>
      </c>
      <c r="JS61" s="56">
        <v>9</v>
      </c>
      <c r="JT61" s="56">
        <v>19</v>
      </c>
      <c r="JU61" s="56">
        <v>2</v>
      </c>
      <c r="JV61" s="56">
        <v>9</v>
      </c>
      <c r="JW61" s="56">
        <v>29</v>
      </c>
      <c r="JX61" s="56">
        <v>34</v>
      </c>
      <c r="JY61" s="56">
        <v>43</v>
      </c>
      <c r="JZ61" s="56">
        <v>16</v>
      </c>
      <c r="KA61" s="56">
        <v>28</v>
      </c>
      <c r="KB61" s="56">
        <v>39</v>
      </c>
      <c r="KC61" s="56">
        <v>13</v>
      </c>
      <c r="KD61" s="56">
        <v>-7</v>
      </c>
      <c r="KE61" s="56">
        <v>19</v>
      </c>
      <c r="KF61" s="56">
        <v>14</v>
      </c>
      <c r="KG61" s="56">
        <v>35</v>
      </c>
      <c r="KH61" s="56">
        <v>20</v>
      </c>
      <c r="KI61" s="56">
        <v>23</v>
      </c>
      <c r="KJ61" s="56">
        <v>33</v>
      </c>
      <c r="KK61" s="56">
        <v>19</v>
      </c>
      <c r="KL61" s="56">
        <v>7</v>
      </c>
      <c r="KM61" s="56">
        <v>25</v>
      </c>
      <c r="KN61" s="56">
        <v>52</v>
      </c>
      <c r="KO61" s="56">
        <v>52</v>
      </c>
      <c r="KP61" s="56">
        <v>79</v>
      </c>
      <c r="KQ61" s="56">
        <v>54</v>
      </c>
      <c r="KR61" s="56">
        <v>79</v>
      </c>
      <c r="KS61" s="56">
        <v>51</v>
      </c>
      <c r="KT61" s="56">
        <v>6</v>
      </c>
      <c r="KU61" s="56">
        <v>5</v>
      </c>
      <c r="KV61" s="56">
        <v>11</v>
      </c>
      <c r="KW61" s="56">
        <v>16</v>
      </c>
      <c r="KX61" s="56">
        <v>20</v>
      </c>
      <c r="KY61" s="56">
        <v>11</v>
      </c>
      <c r="KZ61" s="56">
        <v>13</v>
      </c>
      <c r="LA61" s="56">
        <v>6</v>
      </c>
      <c r="LB61" s="56">
        <v>12</v>
      </c>
      <c r="LC61" s="56">
        <v>21</v>
      </c>
      <c r="LD61" s="56">
        <v>22</v>
      </c>
      <c r="LE61" s="56">
        <v>25</v>
      </c>
      <c r="LF61" s="56">
        <v>20</v>
      </c>
      <c r="LG61" s="56">
        <v>42</v>
      </c>
      <c r="LH61" s="56">
        <v>31</v>
      </c>
      <c r="LI61" s="56">
        <v>18</v>
      </c>
      <c r="LJ61" s="56">
        <v>14</v>
      </c>
      <c r="LK61" s="56">
        <v>4</v>
      </c>
      <c r="LL61" s="56">
        <v>16</v>
      </c>
      <c r="LM61" s="56">
        <v>13</v>
      </c>
      <c r="LN61" s="56">
        <v>5</v>
      </c>
      <c r="LO61" s="56">
        <v>15</v>
      </c>
      <c r="LP61" s="56">
        <v>12</v>
      </c>
      <c r="LQ61" s="56">
        <v>8</v>
      </c>
      <c r="LR61" s="56">
        <v>3</v>
      </c>
      <c r="LS61" s="56">
        <v>2</v>
      </c>
      <c r="LT61" s="56">
        <v>6</v>
      </c>
      <c r="LU61" s="56">
        <v>7</v>
      </c>
      <c r="LV61" s="56">
        <v>12</v>
      </c>
      <c r="LW61" s="56">
        <v>14</v>
      </c>
      <c r="LX61" s="56">
        <v>6</v>
      </c>
      <c r="LY61" s="56">
        <v>5</v>
      </c>
      <c r="LZ61" s="56">
        <v>35</v>
      </c>
      <c r="MA61" s="56">
        <v>15</v>
      </c>
      <c r="MB61" s="56">
        <v>29</v>
      </c>
      <c r="MC61" s="56">
        <v>25</v>
      </c>
      <c r="MD61" s="56">
        <v>66</v>
      </c>
      <c r="ME61" s="56">
        <v>52</v>
      </c>
      <c r="MF61" s="56">
        <v>56</v>
      </c>
      <c r="MG61" s="56">
        <v>19</v>
      </c>
      <c r="MH61" s="56">
        <v>10</v>
      </c>
      <c r="MI61" s="56">
        <v>12</v>
      </c>
      <c r="MJ61" s="56">
        <v>22</v>
      </c>
      <c r="MK61" s="56">
        <v>29</v>
      </c>
      <c r="ML61" s="56">
        <v>33</v>
      </c>
      <c r="MM61" s="56">
        <v>39</v>
      </c>
      <c r="MN61" s="56">
        <v>29</v>
      </c>
      <c r="MO61" s="56">
        <v>19</v>
      </c>
      <c r="MP61" s="56">
        <v>19</v>
      </c>
      <c r="MQ61" s="56">
        <v>38</v>
      </c>
      <c r="MR61" s="56">
        <v>45</v>
      </c>
      <c r="MS61" s="56">
        <v>66</v>
      </c>
      <c r="MT61" s="56">
        <v>61</v>
      </c>
      <c r="MU61" s="56">
        <v>52</v>
      </c>
      <c r="MV61" s="56">
        <v>49</v>
      </c>
      <c r="MW61" s="56">
        <v>48</v>
      </c>
      <c r="MX61" s="56">
        <v>-1</v>
      </c>
      <c r="MY61" s="56">
        <v>-1</v>
      </c>
      <c r="MZ61" s="56">
        <v>0</v>
      </c>
      <c r="NA61" s="56">
        <v>-2</v>
      </c>
      <c r="NB61" s="56">
        <v>4</v>
      </c>
      <c r="NC61" s="56">
        <v>0</v>
      </c>
      <c r="ND61" s="56">
        <v>0</v>
      </c>
      <c r="NE61" s="56">
        <v>2</v>
      </c>
      <c r="NF61" s="56">
        <v>17</v>
      </c>
      <c r="NG61" s="56">
        <v>8</v>
      </c>
      <c r="NH61" s="56">
        <v>22</v>
      </c>
      <c r="NI61" s="56">
        <v>34</v>
      </c>
      <c r="NJ61" s="56">
        <v>27</v>
      </c>
      <c r="NK61" s="56">
        <v>35</v>
      </c>
      <c r="NL61" s="56">
        <v>38</v>
      </c>
      <c r="NM61" s="56">
        <v>16</v>
      </c>
      <c r="NN61" s="56">
        <v>11</v>
      </c>
      <c r="NO61" s="56">
        <v>5</v>
      </c>
      <c r="NP61" s="56">
        <v>12</v>
      </c>
      <c r="NQ61" s="56">
        <v>9</v>
      </c>
      <c r="NR61" s="56">
        <v>14</v>
      </c>
      <c r="NS61" s="56">
        <v>12</v>
      </c>
      <c r="NT61" s="56">
        <v>17</v>
      </c>
      <c r="NU61" s="56">
        <v>8</v>
      </c>
      <c r="NV61" s="56">
        <v>2</v>
      </c>
      <c r="NW61" s="56">
        <v>10</v>
      </c>
      <c r="NX61" s="56">
        <v>10</v>
      </c>
      <c r="NY61" s="56">
        <v>6</v>
      </c>
      <c r="NZ61" s="56">
        <v>16</v>
      </c>
      <c r="OA61" s="56">
        <v>18</v>
      </c>
      <c r="OB61" s="56">
        <v>14</v>
      </c>
      <c r="OC61" s="56">
        <v>7</v>
      </c>
      <c r="OD61" s="56">
        <v>9</v>
      </c>
      <c r="OE61" s="56">
        <v>0</v>
      </c>
      <c r="OF61" s="56">
        <v>12</v>
      </c>
      <c r="OG61" s="56">
        <v>13</v>
      </c>
      <c r="OH61" s="56">
        <v>18</v>
      </c>
      <c r="OI61" s="56">
        <v>17</v>
      </c>
      <c r="OJ61" s="56">
        <v>28</v>
      </c>
      <c r="OK61" s="56">
        <v>16</v>
      </c>
      <c r="OL61" s="56">
        <v>19</v>
      </c>
      <c r="OM61" s="56">
        <v>26</v>
      </c>
      <c r="ON61" s="56">
        <v>42</v>
      </c>
      <c r="OO61" s="56">
        <v>34</v>
      </c>
      <c r="OP61" s="56">
        <v>57</v>
      </c>
      <c r="OQ61" s="56">
        <v>63</v>
      </c>
      <c r="OR61" s="56">
        <v>41</v>
      </c>
      <c r="OS61" s="56">
        <v>16</v>
      </c>
      <c r="OT61" s="56">
        <v>-3</v>
      </c>
      <c r="OU61" s="56">
        <v>-17</v>
      </c>
      <c r="OV61" s="56">
        <v>19</v>
      </c>
      <c r="OW61" s="56">
        <v>22</v>
      </c>
      <c r="OX61" s="56">
        <v>18</v>
      </c>
      <c r="OY61" s="56">
        <v>33</v>
      </c>
      <c r="OZ61" s="56">
        <v>49</v>
      </c>
      <c r="PA61" s="56">
        <v>52</v>
      </c>
      <c r="PB61" s="56">
        <v>0</v>
      </c>
      <c r="PC61" s="56">
        <v>3</v>
      </c>
      <c r="PD61" s="56">
        <v>11</v>
      </c>
      <c r="PE61" s="56">
        <v>5</v>
      </c>
      <c r="PF61" s="56">
        <v>46</v>
      </c>
      <c r="PG61" s="56">
        <v>43</v>
      </c>
      <c r="PH61" s="56">
        <v>18</v>
      </c>
      <c r="PI61" s="56">
        <v>10</v>
      </c>
      <c r="PJ61" s="56">
        <v>15</v>
      </c>
      <c r="PK61" s="56">
        <v>4</v>
      </c>
      <c r="PL61" s="56">
        <v>23</v>
      </c>
      <c r="PM61" s="56">
        <v>21</v>
      </c>
      <c r="PN61" s="56">
        <v>31</v>
      </c>
      <c r="PO61" s="56">
        <v>34</v>
      </c>
      <c r="PP61" s="56">
        <v>47</v>
      </c>
      <c r="PQ61" s="56">
        <v>34</v>
      </c>
      <c r="PR61" s="56">
        <v>-1</v>
      </c>
      <c r="PS61" s="56">
        <v>2</v>
      </c>
      <c r="PT61" s="56">
        <v>-2</v>
      </c>
      <c r="PU61" s="56">
        <v>3</v>
      </c>
      <c r="PV61" s="56">
        <v>4</v>
      </c>
      <c r="PW61" s="56">
        <v>4</v>
      </c>
      <c r="PX61" s="56">
        <v>5</v>
      </c>
      <c r="PY61" s="56">
        <v>5</v>
      </c>
      <c r="PZ61" s="56">
        <v>0</v>
      </c>
      <c r="QA61" s="56">
        <v>-1</v>
      </c>
      <c r="QB61" s="56">
        <v>0</v>
      </c>
      <c r="QC61" s="56">
        <v>-1</v>
      </c>
      <c r="QD61" s="56">
        <v>-2</v>
      </c>
      <c r="QE61" s="56">
        <v>-2</v>
      </c>
      <c r="QF61" s="56">
        <v>1</v>
      </c>
      <c r="QG61" s="56">
        <v>-1</v>
      </c>
      <c r="QH61" s="56">
        <v>14</v>
      </c>
      <c r="QI61" s="56">
        <v>12</v>
      </c>
      <c r="QJ61" s="56">
        <v>10</v>
      </c>
      <c r="QK61" s="56">
        <v>21</v>
      </c>
      <c r="QL61" s="56">
        <v>13</v>
      </c>
      <c r="QM61" s="56">
        <v>33</v>
      </c>
      <c r="QN61" s="56">
        <v>24</v>
      </c>
      <c r="QO61" s="56">
        <v>3</v>
      </c>
      <c r="QP61" s="56">
        <v>7</v>
      </c>
      <c r="QQ61" s="56">
        <v>14</v>
      </c>
      <c r="QR61" s="56">
        <v>14</v>
      </c>
      <c r="QS61" s="56">
        <v>6</v>
      </c>
      <c r="QT61" s="56">
        <v>3</v>
      </c>
      <c r="QU61" s="56">
        <v>12</v>
      </c>
      <c r="QV61" s="56">
        <v>9</v>
      </c>
      <c r="QW61" s="56">
        <v>4</v>
      </c>
      <c r="QX61" s="56">
        <v>37</v>
      </c>
      <c r="QY61" s="56">
        <v>16</v>
      </c>
      <c r="QZ61" s="56">
        <v>9</v>
      </c>
      <c r="RA61" s="56">
        <v>18</v>
      </c>
      <c r="RB61" s="56">
        <v>83</v>
      </c>
      <c r="RC61" s="56">
        <v>61</v>
      </c>
      <c r="RD61" s="56">
        <v>71</v>
      </c>
      <c r="RE61" s="56">
        <v>29</v>
      </c>
      <c r="RF61" s="56">
        <v>2</v>
      </c>
      <c r="RG61" s="56">
        <v>-2</v>
      </c>
      <c r="RH61" s="56">
        <v>2</v>
      </c>
      <c r="RI61" s="56">
        <v>3</v>
      </c>
      <c r="RJ61" s="56">
        <v>-1</v>
      </c>
      <c r="RK61" s="56">
        <v>3</v>
      </c>
      <c r="RL61" s="56">
        <v>2</v>
      </c>
      <c r="RM61" s="56">
        <v>0</v>
      </c>
      <c r="RN61" s="56">
        <v>3</v>
      </c>
      <c r="RO61" s="56">
        <v>0</v>
      </c>
      <c r="RP61" s="56">
        <v>6</v>
      </c>
      <c r="RQ61" s="56">
        <v>0</v>
      </c>
      <c r="RR61" s="56">
        <v>1</v>
      </c>
      <c r="RS61" s="56">
        <v>1</v>
      </c>
      <c r="RT61" s="56">
        <v>3</v>
      </c>
      <c r="RU61" s="56">
        <v>2</v>
      </c>
      <c r="RV61" s="56">
        <v>2</v>
      </c>
      <c r="RW61" s="56">
        <v>1</v>
      </c>
      <c r="RX61" s="56">
        <v>3</v>
      </c>
      <c r="RY61" s="56">
        <v>6</v>
      </c>
      <c r="RZ61" s="56">
        <v>1</v>
      </c>
      <c r="SA61" s="56">
        <v>4</v>
      </c>
      <c r="SB61" s="56">
        <v>3</v>
      </c>
      <c r="SC61" s="56">
        <v>2</v>
      </c>
      <c r="SD61" s="56">
        <v>-2</v>
      </c>
      <c r="SE61" s="56">
        <v>-1</v>
      </c>
      <c r="SF61" s="56">
        <v>0</v>
      </c>
      <c r="SG61" s="56">
        <v>0</v>
      </c>
      <c r="SH61" s="56">
        <v>2</v>
      </c>
      <c r="SI61" s="56">
        <v>0</v>
      </c>
      <c r="SJ61" s="56">
        <v>6</v>
      </c>
      <c r="SK61" s="56">
        <v>4</v>
      </c>
      <c r="SL61" s="56">
        <v>2</v>
      </c>
      <c r="SM61" s="56">
        <v>-4</v>
      </c>
      <c r="SN61" s="56">
        <v>-2</v>
      </c>
      <c r="SO61" s="56">
        <v>-1</v>
      </c>
      <c r="SP61" s="56">
        <v>3</v>
      </c>
      <c r="SQ61" s="56">
        <v>0</v>
      </c>
      <c r="SR61" s="56">
        <v>1</v>
      </c>
      <c r="SS61" s="56">
        <v>3</v>
      </c>
      <c r="ST61" s="56">
        <v>0</v>
      </c>
      <c r="SU61" s="56">
        <v>2</v>
      </c>
      <c r="SV61" s="56">
        <v>1</v>
      </c>
      <c r="SW61" s="56">
        <v>-1</v>
      </c>
      <c r="SX61" s="56">
        <v>9</v>
      </c>
      <c r="SY61" s="56">
        <v>5</v>
      </c>
      <c r="SZ61" s="56">
        <v>11</v>
      </c>
      <c r="TA61" s="56">
        <v>7</v>
      </c>
      <c r="TB61" s="56">
        <v>-9</v>
      </c>
      <c r="TC61" s="56">
        <v>-10</v>
      </c>
      <c r="TD61" s="56">
        <v>-8</v>
      </c>
      <c r="TE61" s="56">
        <v>-13</v>
      </c>
      <c r="TF61" s="56">
        <v>-12</v>
      </c>
      <c r="TG61" s="56">
        <v>-6</v>
      </c>
      <c r="TH61" s="56">
        <v>-6</v>
      </c>
      <c r="TI61" s="56">
        <v>-8</v>
      </c>
      <c r="TJ61" s="56">
        <v>0</v>
      </c>
      <c r="TK61" s="56">
        <v>-1</v>
      </c>
      <c r="TL61" s="56">
        <v>8</v>
      </c>
      <c r="TM61" s="56">
        <v>5</v>
      </c>
      <c r="TN61" s="56">
        <v>1</v>
      </c>
      <c r="TO61" s="56">
        <v>1</v>
      </c>
      <c r="TP61" s="56">
        <v>10</v>
      </c>
      <c r="TQ61" s="56">
        <v>1</v>
      </c>
      <c r="TR61" s="56">
        <v>2</v>
      </c>
      <c r="TS61" s="56">
        <v>3</v>
      </c>
      <c r="TT61" s="56">
        <v>3</v>
      </c>
      <c r="TU61" s="56">
        <v>1</v>
      </c>
      <c r="TV61" s="56">
        <v>6</v>
      </c>
      <c r="TW61" s="56">
        <v>5</v>
      </c>
      <c r="TX61" s="56">
        <v>8</v>
      </c>
      <c r="TY61" s="56">
        <v>4</v>
      </c>
      <c r="TZ61" s="56">
        <v>6</v>
      </c>
      <c r="UA61" s="56">
        <v>24</v>
      </c>
      <c r="UB61" s="56">
        <v>29</v>
      </c>
      <c r="UC61" s="56">
        <v>28</v>
      </c>
      <c r="UD61" s="56">
        <v>35</v>
      </c>
      <c r="UE61" s="56">
        <v>15</v>
      </c>
      <c r="UF61" s="56">
        <v>14</v>
      </c>
      <c r="UG61" s="56">
        <v>11</v>
      </c>
      <c r="UH61" s="56">
        <v>2</v>
      </c>
      <c r="UI61" s="56">
        <v>4</v>
      </c>
      <c r="UJ61" s="56">
        <v>0</v>
      </c>
      <c r="UK61" s="56">
        <v>0</v>
      </c>
      <c r="UL61" s="56">
        <v>2</v>
      </c>
      <c r="UM61" s="56">
        <v>1</v>
      </c>
      <c r="UN61" s="56">
        <v>0</v>
      </c>
      <c r="UO61" s="56">
        <v>0</v>
      </c>
      <c r="UP61" s="56">
        <v>23</v>
      </c>
      <c r="UQ61" s="56">
        <v>10</v>
      </c>
      <c r="UR61" s="56">
        <v>17</v>
      </c>
      <c r="US61" s="56">
        <v>73</v>
      </c>
      <c r="UT61" s="56">
        <v>64</v>
      </c>
      <c r="UU61" s="56">
        <v>56</v>
      </c>
      <c r="UV61" s="56">
        <v>63</v>
      </c>
      <c r="UW61" s="56">
        <v>16</v>
      </c>
      <c r="UX61" s="56">
        <v>0</v>
      </c>
      <c r="UY61" s="56">
        <v>0</v>
      </c>
      <c r="UZ61" s="56">
        <v>0</v>
      </c>
      <c r="VA61" s="56">
        <v>0</v>
      </c>
      <c r="VB61" s="56">
        <v>3</v>
      </c>
      <c r="VC61" s="56">
        <v>0</v>
      </c>
      <c r="VD61" s="56">
        <v>2</v>
      </c>
      <c r="VE61" s="56">
        <v>0</v>
      </c>
      <c r="VF61" s="56">
        <v>2</v>
      </c>
      <c r="VG61" s="56">
        <v>2</v>
      </c>
      <c r="VH61" s="56">
        <v>5</v>
      </c>
      <c r="VI61" s="56">
        <v>4</v>
      </c>
      <c r="VJ61" s="56">
        <v>5</v>
      </c>
      <c r="VK61" s="56">
        <v>9</v>
      </c>
      <c r="VL61" s="56">
        <v>8</v>
      </c>
      <c r="VM61" s="56">
        <v>4</v>
      </c>
      <c r="VN61">
        <v>0</v>
      </c>
      <c r="VO61">
        <v>-6</v>
      </c>
      <c r="VP61">
        <v>6</v>
      </c>
      <c r="VQ61">
        <v>1</v>
      </c>
      <c r="VR61">
        <v>3</v>
      </c>
      <c r="VS61">
        <v>1</v>
      </c>
      <c r="VT61">
        <v>2</v>
      </c>
      <c r="VU61">
        <v>0</v>
      </c>
      <c r="VV61" s="56">
        <v>1</v>
      </c>
      <c r="VW61" s="56">
        <v>1</v>
      </c>
      <c r="VX61" s="56">
        <v>-1</v>
      </c>
      <c r="VY61" s="56">
        <v>0</v>
      </c>
      <c r="VZ61" s="56">
        <v>0</v>
      </c>
      <c r="WA61" s="56">
        <v>1</v>
      </c>
      <c r="WB61" s="56">
        <v>0</v>
      </c>
      <c r="WC61" s="56">
        <v>0</v>
      </c>
      <c r="WD61" s="56">
        <v>0</v>
      </c>
      <c r="WE61" s="56">
        <v>6</v>
      </c>
      <c r="WF61" s="56">
        <v>4</v>
      </c>
      <c r="WG61" s="56">
        <v>2</v>
      </c>
      <c r="WH61" s="56">
        <v>7</v>
      </c>
      <c r="WI61" s="56">
        <v>5</v>
      </c>
      <c r="WJ61" s="56">
        <v>10</v>
      </c>
      <c r="WK61" s="56">
        <v>8</v>
      </c>
      <c r="WL61" s="56">
        <v>-10</v>
      </c>
      <c r="WM61" s="56">
        <v>-4</v>
      </c>
      <c r="WN61" s="56">
        <v>-5</v>
      </c>
      <c r="WO61" s="56">
        <v>-6</v>
      </c>
      <c r="WP61" s="56">
        <v>-5</v>
      </c>
      <c r="WQ61" s="56">
        <v>-2</v>
      </c>
      <c r="WR61" s="56">
        <v>-3</v>
      </c>
      <c r="WS61" s="56">
        <v>-3</v>
      </c>
      <c r="WT61" s="56">
        <v>-4</v>
      </c>
      <c r="WU61" s="56">
        <v>5</v>
      </c>
      <c r="WV61" s="56">
        <v>0</v>
      </c>
      <c r="WW61" s="56">
        <v>1</v>
      </c>
      <c r="WX61" s="56">
        <v>-1</v>
      </c>
      <c r="WY61" s="56">
        <v>1</v>
      </c>
      <c r="WZ61" s="56">
        <v>-1</v>
      </c>
      <c r="XA61" s="56">
        <v>-1</v>
      </c>
    </row>
    <row r="62" spans="1:625">
      <c r="A62" t="s">
        <v>960</v>
      </c>
      <c r="B62" s="56">
        <v>-3</v>
      </c>
      <c r="C62" s="56">
        <v>23</v>
      </c>
      <c r="D62" s="56">
        <v>17</v>
      </c>
      <c r="E62" s="56">
        <v>25</v>
      </c>
      <c r="F62" s="56">
        <v>41</v>
      </c>
      <c r="G62" s="56">
        <v>34</v>
      </c>
      <c r="H62" s="56">
        <v>45</v>
      </c>
      <c r="I62" s="56">
        <v>21</v>
      </c>
      <c r="J62" s="56">
        <v>29</v>
      </c>
      <c r="K62" s="56">
        <v>46</v>
      </c>
      <c r="L62" s="56">
        <v>77</v>
      </c>
      <c r="M62" s="56">
        <v>72</v>
      </c>
      <c r="N62" s="56">
        <v>125</v>
      </c>
      <c r="O62" s="56">
        <v>108</v>
      </c>
      <c r="P62" s="56">
        <v>90</v>
      </c>
      <c r="Q62" s="56">
        <v>47</v>
      </c>
      <c r="R62" s="56">
        <v>-6</v>
      </c>
      <c r="S62" s="56">
        <v>-6</v>
      </c>
      <c r="T62" s="56">
        <v>4</v>
      </c>
      <c r="U62" s="56">
        <v>-1</v>
      </c>
      <c r="V62" s="56">
        <v>15</v>
      </c>
      <c r="W62" s="56">
        <v>19</v>
      </c>
      <c r="X62" s="56">
        <v>31</v>
      </c>
      <c r="Y62" s="56">
        <v>16</v>
      </c>
      <c r="Z62" s="56">
        <v>0</v>
      </c>
      <c r="AA62" s="56">
        <v>-2</v>
      </c>
      <c r="AB62" s="56">
        <v>4</v>
      </c>
      <c r="AC62" s="56">
        <v>-3</v>
      </c>
      <c r="AD62" s="56">
        <v>17</v>
      </c>
      <c r="AE62" s="56">
        <v>14</v>
      </c>
      <c r="AF62" s="56">
        <v>11</v>
      </c>
      <c r="AG62" s="56">
        <v>-2</v>
      </c>
      <c r="AH62" s="56">
        <v>24</v>
      </c>
      <c r="AI62" s="56">
        <v>2</v>
      </c>
      <c r="AJ62" s="56">
        <v>35</v>
      </c>
      <c r="AK62" s="56">
        <v>24</v>
      </c>
      <c r="AL62" s="56">
        <v>35</v>
      </c>
      <c r="AM62" s="56">
        <v>43</v>
      </c>
      <c r="AN62" s="56">
        <v>43</v>
      </c>
      <c r="AO62" s="56">
        <v>39</v>
      </c>
      <c r="AP62" s="56">
        <v>1</v>
      </c>
      <c r="AQ62" s="56">
        <v>-2</v>
      </c>
      <c r="AR62" s="56">
        <v>7</v>
      </c>
      <c r="AS62" s="56">
        <v>-3</v>
      </c>
      <c r="AT62" s="56">
        <v>12</v>
      </c>
      <c r="AU62" s="56">
        <v>8</v>
      </c>
      <c r="AV62" s="56">
        <v>12</v>
      </c>
      <c r="AW62" s="56">
        <v>2</v>
      </c>
      <c r="AX62" s="56">
        <v>2</v>
      </c>
      <c r="AY62" s="56">
        <v>0</v>
      </c>
      <c r="AZ62" s="56">
        <v>-1</v>
      </c>
      <c r="BA62" s="56">
        <v>-3</v>
      </c>
      <c r="BB62" s="56">
        <v>0</v>
      </c>
      <c r="BC62" s="56">
        <v>1</v>
      </c>
      <c r="BD62" s="56">
        <v>0</v>
      </c>
      <c r="BE62" s="56">
        <v>-3</v>
      </c>
      <c r="BF62" s="56">
        <v>1</v>
      </c>
      <c r="BG62" s="56">
        <v>-1</v>
      </c>
      <c r="BH62" s="56">
        <v>-1</v>
      </c>
      <c r="BI62" s="56">
        <v>1</v>
      </c>
      <c r="BJ62" s="56">
        <v>5</v>
      </c>
      <c r="BK62" s="56">
        <v>6</v>
      </c>
      <c r="BL62" s="56">
        <v>6</v>
      </c>
      <c r="BM62" s="56">
        <v>3</v>
      </c>
      <c r="BN62" s="56">
        <v>3</v>
      </c>
      <c r="BO62" s="56">
        <v>1</v>
      </c>
      <c r="BP62" s="56">
        <v>5</v>
      </c>
      <c r="BQ62" s="56">
        <v>29</v>
      </c>
      <c r="BR62" s="56">
        <v>20</v>
      </c>
      <c r="BS62" s="56">
        <v>5</v>
      </c>
      <c r="BT62" s="56">
        <v>20</v>
      </c>
      <c r="BU62" s="56">
        <v>3</v>
      </c>
      <c r="BV62" s="56">
        <v>20</v>
      </c>
      <c r="BW62" s="56">
        <v>31</v>
      </c>
      <c r="BX62" s="56">
        <v>61</v>
      </c>
      <c r="BY62" s="56">
        <v>39</v>
      </c>
      <c r="BZ62" s="56">
        <v>78</v>
      </c>
      <c r="CA62" s="56">
        <v>52</v>
      </c>
      <c r="CB62" s="56">
        <v>66</v>
      </c>
      <c r="CC62" s="56">
        <v>40</v>
      </c>
      <c r="CD62" s="56">
        <v>-4</v>
      </c>
      <c r="CE62" s="56">
        <v>1</v>
      </c>
      <c r="CF62" s="56">
        <v>2</v>
      </c>
      <c r="CG62" s="56">
        <v>0</v>
      </c>
      <c r="CH62" s="56">
        <v>14</v>
      </c>
      <c r="CI62" s="56">
        <v>17</v>
      </c>
      <c r="CJ62" s="56">
        <v>16</v>
      </c>
      <c r="CK62" s="56">
        <v>5</v>
      </c>
      <c r="CL62" s="56">
        <v>6</v>
      </c>
      <c r="CM62" s="56">
        <v>11</v>
      </c>
      <c r="CN62" s="56">
        <v>26</v>
      </c>
      <c r="CO62" s="56">
        <v>17</v>
      </c>
      <c r="CP62" s="56">
        <v>29</v>
      </c>
      <c r="CQ62" s="56">
        <v>23</v>
      </c>
      <c r="CR62" s="56">
        <v>23</v>
      </c>
      <c r="CS62" s="56">
        <v>17</v>
      </c>
      <c r="CT62" s="56">
        <v>11</v>
      </c>
      <c r="CU62" s="56">
        <v>7</v>
      </c>
      <c r="CV62" s="56">
        <v>17</v>
      </c>
      <c r="CW62" s="56">
        <v>33</v>
      </c>
      <c r="CX62" s="56">
        <v>50</v>
      </c>
      <c r="CY62" s="56">
        <v>32</v>
      </c>
      <c r="CZ62" s="56">
        <v>31</v>
      </c>
      <c r="DA62" s="56">
        <v>19</v>
      </c>
      <c r="DB62" s="56">
        <v>1</v>
      </c>
      <c r="DC62" s="56">
        <v>6</v>
      </c>
      <c r="DD62" s="56">
        <v>6</v>
      </c>
      <c r="DE62" s="56">
        <v>6</v>
      </c>
      <c r="DF62" s="56">
        <v>4</v>
      </c>
      <c r="DG62" s="56">
        <v>7</v>
      </c>
      <c r="DH62" s="56">
        <v>4</v>
      </c>
      <c r="DI62" s="56">
        <v>2</v>
      </c>
      <c r="DJ62" s="56">
        <v>12</v>
      </c>
      <c r="DK62" s="56">
        <v>13</v>
      </c>
      <c r="DL62" s="56">
        <v>34</v>
      </c>
      <c r="DM62" s="56">
        <v>36</v>
      </c>
      <c r="DN62" s="56">
        <v>44</v>
      </c>
      <c r="DO62" s="56">
        <v>56</v>
      </c>
      <c r="DP62" s="56">
        <v>32</v>
      </c>
      <c r="DQ62" s="56">
        <v>21</v>
      </c>
      <c r="DR62" s="56">
        <v>11</v>
      </c>
      <c r="DS62" s="56">
        <v>8</v>
      </c>
      <c r="DT62" s="56">
        <v>22</v>
      </c>
      <c r="DU62" s="56">
        <v>18</v>
      </c>
      <c r="DV62" s="56">
        <v>40</v>
      </c>
      <c r="DW62" s="56">
        <v>45</v>
      </c>
      <c r="DX62" s="56">
        <v>22</v>
      </c>
      <c r="DY62" s="56">
        <v>26</v>
      </c>
      <c r="DZ62" s="56">
        <v>6</v>
      </c>
      <c r="EA62" s="56">
        <v>6</v>
      </c>
      <c r="EB62" s="56">
        <v>15</v>
      </c>
      <c r="EC62" s="56">
        <v>12</v>
      </c>
      <c r="ED62" s="56">
        <v>14</v>
      </c>
      <c r="EE62" s="56">
        <v>19</v>
      </c>
      <c r="EF62" s="56">
        <v>16</v>
      </c>
      <c r="EG62" s="56">
        <v>8</v>
      </c>
      <c r="EH62" s="56">
        <v>1</v>
      </c>
      <c r="EI62" s="56">
        <v>-6</v>
      </c>
      <c r="EJ62" s="56">
        <v>-4</v>
      </c>
      <c r="EK62" s="56">
        <v>5</v>
      </c>
      <c r="EL62" s="56">
        <v>7</v>
      </c>
      <c r="EM62" s="56">
        <v>8</v>
      </c>
      <c r="EN62" s="56">
        <v>7</v>
      </c>
      <c r="EO62" s="56">
        <v>7</v>
      </c>
      <c r="EP62" s="56">
        <v>0</v>
      </c>
      <c r="EQ62" s="56">
        <v>1</v>
      </c>
      <c r="ER62" s="56">
        <v>1</v>
      </c>
      <c r="ES62" s="56">
        <v>1</v>
      </c>
      <c r="ET62" s="56">
        <v>1</v>
      </c>
      <c r="EU62" s="56">
        <v>5</v>
      </c>
      <c r="EV62" s="56">
        <v>1</v>
      </c>
      <c r="EW62" s="56">
        <v>1</v>
      </c>
      <c r="EX62" s="56">
        <v>8</v>
      </c>
      <c r="EY62" s="56">
        <v>13</v>
      </c>
      <c r="EZ62" s="56">
        <v>13</v>
      </c>
      <c r="FA62" s="56">
        <v>20</v>
      </c>
      <c r="FB62" s="56">
        <v>36</v>
      </c>
      <c r="FC62" s="56">
        <v>19</v>
      </c>
      <c r="FD62" s="56">
        <v>27</v>
      </c>
      <c r="FE62" s="56">
        <v>28</v>
      </c>
      <c r="FF62" s="56">
        <v>6</v>
      </c>
      <c r="FG62" s="56">
        <v>17</v>
      </c>
      <c r="FH62" s="56">
        <v>32</v>
      </c>
      <c r="FI62" s="56">
        <v>32</v>
      </c>
      <c r="FJ62" s="56">
        <v>55</v>
      </c>
      <c r="FK62" s="56">
        <v>64</v>
      </c>
      <c r="FL62" s="56">
        <v>44</v>
      </c>
      <c r="FM62" s="56">
        <v>31</v>
      </c>
      <c r="FN62" s="56">
        <v>6</v>
      </c>
      <c r="FO62" s="56">
        <v>27</v>
      </c>
      <c r="FP62" s="56">
        <v>27</v>
      </c>
      <c r="FQ62" s="56">
        <v>29</v>
      </c>
      <c r="FR62" s="56">
        <v>26</v>
      </c>
      <c r="FS62" s="56">
        <v>32</v>
      </c>
      <c r="FT62" s="56">
        <v>27</v>
      </c>
      <c r="FU62" s="56">
        <v>22</v>
      </c>
      <c r="FV62" s="56">
        <v>0</v>
      </c>
      <c r="FW62" s="56">
        <v>-1</v>
      </c>
      <c r="FX62" s="56">
        <v>-4</v>
      </c>
      <c r="FY62" s="56">
        <v>-1</v>
      </c>
      <c r="FZ62" s="56">
        <v>0</v>
      </c>
      <c r="GA62" s="56">
        <v>0</v>
      </c>
      <c r="GB62" s="56">
        <v>1</v>
      </c>
      <c r="GC62" s="56">
        <v>5</v>
      </c>
      <c r="GD62" s="56">
        <v>-4</v>
      </c>
      <c r="GE62" s="56">
        <v>17</v>
      </c>
      <c r="GF62" s="56">
        <v>30</v>
      </c>
      <c r="GG62" s="56">
        <v>23</v>
      </c>
      <c r="GH62" s="56">
        <v>50</v>
      </c>
      <c r="GI62" s="56">
        <v>49</v>
      </c>
      <c r="GJ62" s="56">
        <v>37</v>
      </c>
      <c r="GK62" s="56">
        <v>27</v>
      </c>
      <c r="GL62" s="56">
        <v>3</v>
      </c>
      <c r="GM62" s="56">
        <v>1</v>
      </c>
      <c r="GN62" s="56">
        <v>2</v>
      </c>
      <c r="GO62" s="56">
        <v>-1</v>
      </c>
      <c r="GP62" s="56">
        <v>8</v>
      </c>
      <c r="GQ62" s="56">
        <v>5</v>
      </c>
      <c r="GR62" s="56">
        <v>8</v>
      </c>
      <c r="GS62" s="56">
        <v>4</v>
      </c>
      <c r="GT62" s="56">
        <v>3</v>
      </c>
      <c r="GU62" s="56">
        <v>5</v>
      </c>
      <c r="GV62" s="56">
        <v>5</v>
      </c>
      <c r="GW62" s="56">
        <v>2</v>
      </c>
      <c r="GX62" s="56">
        <v>4</v>
      </c>
      <c r="GY62" s="56">
        <v>6</v>
      </c>
      <c r="GZ62" s="56">
        <v>4</v>
      </c>
      <c r="HA62" s="56">
        <v>0</v>
      </c>
      <c r="HB62" s="56">
        <v>11</v>
      </c>
      <c r="HC62" s="56">
        <v>14</v>
      </c>
      <c r="HD62" s="56">
        <v>54</v>
      </c>
      <c r="HE62" s="56">
        <v>39</v>
      </c>
      <c r="HF62" s="56">
        <v>63</v>
      </c>
      <c r="HG62" s="56">
        <v>59</v>
      </c>
      <c r="HH62" s="56">
        <v>71</v>
      </c>
      <c r="HI62" s="56">
        <v>44</v>
      </c>
      <c r="HJ62" s="56">
        <v>-2</v>
      </c>
      <c r="HK62" s="56">
        <v>0</v>
      </c>
      <c r="HL62" s="56">
        <v>0</v>
      </c>
      <c r="HM62" s="56">
        <v>2</v>
      </c>
      <c r="HN62" s="56">
        <v>7</v>
      </c>
      <c r="HO62" s="56">
        <v>15</v>
      </c>
      <c r="HP62" s="56">
        <v>14</v>
      </c>
      <c r="HQ62" s="56">
        <v>9</v>
      </c>
      <c r="HR62" s="56">
        <v>-2</v>
      </c>
      <c r="HS62" s="56">
        <v>8</v>
      </c>
      <c r="HT62" s="56">
        <v>7</v>
      </c>
      <c r="HU62" s="56">
        <v>10</v>
      </c>
      <c r="HV62" s="56">
        <v>31</v>
      </c>
      <c r="HW62" s="56">
        <v>13</v>
      </c>
      <c r="HX62" s="56">
        <v>23</v>
      </c>
      <c r="HY62" s="56">
        <v>20</v>
      </c>
      <c r="HZ62" s="56">
        <v>3</v>
      </c>
      <c r="IA62" s="56">
        <v>13</v>
      </c>
      <c r="IB62" s="56">
        <v>63</v>
      </c>
      <c r="IC62" s="56">
        <v>20</v>
      </c>
      <c r="ID62" s="56">
        <v>47</v>
      </c>
      <c r="IE62" s="56">
        <v>49</v>
      </c>
      <c r="IF62" s="56">
        <v>54</v>
      </c>
      <c r="IG62" s="56">
        <v>52</v>
      </c>
      <c r="IH62" s="56">
        <v>12</v>
      </c>
      <c r="II62" s="56">
        <v>13</v>
      </c>
      <c r="IJ62" s="56">
        <v>5</v>
      </c>
      <c r="IK62" s="56">
        <v>20</v>
      </c>
      <c r="IL62" s="56">
        <v>32</v>
      </c>
      <c r="IM62" s="56">
        <v>24</v>
      </c>
      <c r="IN62" s="56">
        <v>12</v>
      </c>
      <c r="IO62" s="56">
        <v>27</v>
      </c>
      <c r="IP62" s="56">
        <v>-2</v>
      </c>
      <c r="IQ62" s="56">
        <v>-2</v>
      </c>
      <c r="IR62" s="56">
        <v>-14</v>
      </c>
      <c r="IS62" s="56">
        <v>-7</v>
      </c>
      <c r="IT62" s="56">
        <v>0</v>
      </c>
      <c r="IU62" s="56">
        <v>-5</v>
      </c>
      <c r="IV62" s="56">
        <v>-1</v>
      </c>
      <c r="IW62" s="56">
        <v>-1</v>
      </c>
      <c r="IX62" s="56">
        <v>106</v>
      </c>
      <c r="IY62" s="56">
        <v>147</v>
      </c>
      <c r="IZ62" s="56">
        <v>243</v>
      </c>
      <c r="JA62" s="56">
        <v>224</v>
      </c>
      <c r="JB62" s="56">
        <v>219</v>
      </c>
      <c r="JC62" s="56">
        <v>219</v>
      </c>
      <c r="JD62" s="56">
        <v>244</v>
      </c>
      <c r="JE62" s="56">
        <v>199</v>
      </c>
      <c r="JF62" s="56">
        <v>-5</v>
      </c>
      <c r="JG62" s="56">
        <v>-3</v>
      </c>
      <c r="JH62" s="56">
        <v>-13</v>
      </c>
      <c r="JI62" s="56">
        <v>-3</v>
      </c>
      <c r="JJ62" s="56">
        <v>-9</v>
      </c>
      <c r="JK62" s="56">
        <v>-8</v>
      </c>
      <c r="JL62" s="56">
        <v>0</v>
      </c>
      <c r="JM62" s="56">
        <v>4</v>
      </c>
      <c r="JN62" s="56">
        <v>3</v>
      </c>
      <c r="JO62" s="56">
        <v>3</v>
      </c>
      <c r="JP62" s="56">
        <v>11</v>
      </c>
      <c r="JQ62" s="56">
        <v>7</v>
      </c>
      <c r="JR62" s="56">
        <v>17</v>
      </c>
      <c r="JS62" s="56">
        <v>9</v>
      </c>
      <c r="JT62" s="56">
        <v>13</v>
      </c>
      <c r="JU62" s="56">
        <v>4</v>
      </c>
      <c r="JV62" s="56">
        <v>-2</v>
      </c>
      <c r="JW62" s="56">
        <v>13</v>
      </c>
      <c r="JX62" s="56">
        <v>24</v>
      </c>
      <c r="JY62" s="56">
        <v>28</v>
      </c>
      <c r="JZ62" s="56">
        <v>21</v>
      </c>
      <c r="KA62" s="56">
        <v>31</v>
      </c>
      <c r="KB62" s="56">
        <v>32</v>
      </c>
      <c r="KC62" s="56">
        <v>26</v>
      </c>
      <c r="KD62" s="56">
        <v>-22</v>
      </c>
      <c r="KE62" s="56">
        <v>-4</v>
      </c>
      <c r="KF62" s="56">
        <v>6</v>
      </c>
      <c r="KG62" s="56">
        <v>2</v>
      </c>
      <c r="KH62" s="56">
        <v>18</v>
      </c>
      <c r="KI62" s="56">
        <v>23</v>
      </c>
      <c r="KJ62" s="56">
        <v>27</v>
      </c>
      <c r="KK62" s="56">
        <v>2</v>
      </c>
      <c r="KL62" s="56">
        <v>-1</v>
      </c>
      <c r="KM62" s="56">
        <v>-1</v>
      </c>
      <c r="KN62" s="56">
        <v>46</v>
      </c>
      <c r="KO62" s="56">
        <v>30</v>
      </c>
      <c r="KP62" s="56">
        <v>56</v>
      </c>
      <c r="KQ62" s="56">
        <v>42</v>
      </c>
      <c r="KR62" s="56">
        <v>59</v>
      </c>
      <c r="KS62" s="56">
        <v>28</v>
      </c>
      <c r="KT62" s="56">
        <v>3</v>
      </c>
      <c r="KU62" s="56">
        <v>10</v>
      </c>
      <c r="KV62" s="56">
        <v>13</v>
      </c>
      <c r="KW62" s="56">
        <v>8</v>
      </c>
      <c r="KX62" s="56">
        <v>26</v>
      </c>
      <c r="KY62" s="56">
        <v>14</v>
      </c>
      <c r="KZ62" s="56">
        <v>13</v>
      </c>
      <c r="LA62" s="56">
        <v>4</v>
      </c>
      <c r="LB62" s="56">
        <v>3</v>
      </c>
      <c r="LC62" s="56">
        <v>13</v>
      </c>
      <c r="LD62" s="56">
        <v>17</v>
      </c>
      <c r="LE62" s="56">
        <v>31</v>
      </c>
      <c r="LF62" s="56">
        <v>50</v>
      </c>
      <c r="LG62" s="56">
        <v>32</v>
      </c>
      <c r="LH62" s="56">
        <v>25</v>
      </c>
      <c r="LI62" s="56">
        <v>17</v>
      </c>
      <c r="LJ62" s="56">
        <v>3</v>
      </c>
      <c r="LK62" s="56">
        <v>6</v>
      </c>
      <c r="LL62" s="56">
        <v>21</v>
      </c>
      <c r="LM62" s="56">
        <v>6</v>
      </c>
      <c r="LN62" s="56">
        <v>13</v>
      </c>
      <c r="LO62" s="56">
        <v>16</v>
      </c>
      <c r="LP62" s="56">
        <v>14</v>
      </c>
      <c r="LQ62" s="56">
        <v>8</v>
      </c>
      <c r="LR62" s="56">
        <v>6</v>
      </c>
      <c r="LS62" s="56">
        <v>7</v>
      </c>
      <c r="LT62" s="56">
        <v>14</v>
      </c>
      <c r="LU62" s="56">
        <v>6</v>
      </c>
      <c r="LV62" s="56">
        <v>4</v>
      </c>
      <c r="LW62" s="56">
        <v>5</v>
      </c>
      <c r="LX62" s="56">
        <v>10</v>
      </c>
      <c r="LY62" s="56">
        <v>-1</v>
      </c>
      <c r="LZ62" s="56">
        <v>11</v>
      </c>
      <c r="MA62" s="56">
        <v>6</v>
      </c>
      <c r="MB62" s="56">
        <v>36</v>
      </c>
      <c r="MC62" s="56">
        <v>23</v>
      </c>
      <c r="MD62" s="56">
        <v>33</v>
      </c>
      <c r="ME62" s="56">
        <v>51</v>
      </c>
      <c r="MF62" s="56">
        <v>64</v>
      </c>
      <c r="MG62" s="56">
        <v>24</v>
      </c>
      <c r="MH62" s="56">
        <v>2</v>
      </c>
      <c r="MI62" s="56">
        <v>12</v>
      </c>
      <c r="MJ62" s="56">
        <v>29</v>
      </c>
      <c r="MK62" s="56">
        <v>13</v>
      </c>
      <c r="ML62" s="56">
        <v>34</v>
      </c>
      <c r="MM62" s="56">
        <v>23</v>
      </c>
      <c r="MN62" s="56">
        <v>33</v>
      </c>
      <c r="MO62" s="56">
        <v>6</v>
      </c>
      <c r="MP62" s="56">
        <v>13</v>
      </c>
      <c r="MQ62" s="56">
        <v>31</v>
      </c>
      <c r="MR62" s="56">
        <v>35</v>
      </c>
      <c r="MS62" s="56">
        <v>55</v>
      </c>
      <c r="MT62" s="56">
        <v>34</v>
      </c>
      <c r="MU62" s="56">
        <v>33</v>
      </c>
      <c r="MV62" s="56">
        <v>60</v>
      </c>
      <c r="MW62" s="56">
        <v>47</v>
      </c>
      <c r="MX62" s="56">
        <v>-1</v>
      </c>
      <c r="MY62" s="56">
        <v>2</v>
      </c>
      <c r="MZ62" s="56">
        <v>-4</v>
      </c>
      <c r="NA62" s="56">
        <v>-3</v>
      </c>
      <c r="NB62" s="56">
        <v>4</v>
      </c>
      <c r="NC62" s="56">
        <v>-1</v>
      </c>
      <c r="ND62" s="56">
        <v>0</v>
      </c>
      <c r="NE62" s="56">
        <v>-1</v>
      </c>
      <c r="NF62" s="56">
        <v>8</v>
      </c>
      <c r="NG62" s="56">
        <v>19</v>
      </c>
      <c r="NH62" s="56">
        <v>26</v>
      </c>
      <c r="NI62" s="56">
        <v>10</v>
      </c>
      <c r="NJ62" s="56">
        <v>18</v>
      </c>
      <c r="NK62" s="56">
        <v>49</v>
      </c>
      <c r="NL62" s="56">
        <v>50</v>
      </c>
      <c r="NM62" s="56">
        <v>16</v>
      </c>
      <c r="NN62" s="56">
        <v>2</v>
      </c>
      <c r="NO62" s="56">
        <v>1</v>
      </c>
      <c r="NP62" s="56">
        <v>10</v>
      </c>
      <c r="NQ62" s="56">
        <v>-2</v>
      </c>
      <c r="NR62" s="56">
        <v>6</v>
      </c>
      <c r="NS62" s="56">
        <v>16</v>
      </c>
      <c r="NT62" s="56">
        <v>14</v>
      </c>
      <c r="NU62" s="56">
        <v>9</v>
      </c>
      <c r="NV62" s="56">
        <v>2</v>
      </c>
      <c r="NW62" s="56">
        <v>8</v>
      </c>
      <c r="NX62" s="56">
        <v>11</v>
      </c>
      <c r="NY62" s="56">
        <v>14</v>
      </c>
      <c r="NZ62" s="56">
        <v>23</v>
      </c>
      <c r="OA62" s="56">
        <v>17</v>
      </c>
      <c r="OB62" s="56">
        <v>27</v>
      </c>
      <c r="OC62" s="56">
        <v>11</v>
      </c>
      <c r="OD62" s="56">
        <v>2</v>
      </c>
      <c r="OE62" s="56">
        <v>5</v>
      </c>
      <c r="OF62" s="56">
        <v>16</v>
      </c>
      <c r="OG62" s="56">
        <v>7</v>
      </c>
      <c r="OH62" s="56">
        <v>15</v>
      </c>
      <c r="OI62" s="56">
        <v>17</v>
      </c>
      <c r="OJ62" s="56">
        <v>22</v>
      </c>
      <c r="OK62" s="56">
        <v>20</v>
      </c>
      <c r="OL62" s="56">
        <v>4</v>
      </c>
      <c r="OM62" s="56">
        <v>15</v>
      </c>
      <c r="ON62" s="56">
        <v>44</v>
      </c>
      <c r="OO62" s="56">
        <v>28</v>
      </c>
      <c r="OP62" s="56">
        <v>49</v>
      </c>
      <c r="OQ62" s="56">
        <v>36</v>
      </c>
      <c r="OR62" s="56">
        <v>31</v>
      </c>
      <c r="OS62" s="56">
        <v>21</v>
      </c>
      <c r="OT62" s="56">
        <v>-4</v>
      </c>
      <c r="OU62" s="56">
        <v>-11</v>
      </c>
      <c r="OV62" s="56">
        <v>15</v>
      </c>
      <c r="OW62" s="56">
        <v>22</v>
      </c>
      <c r="OX62" s="56">
        <v>18</v>
      </c>
      <c r="OY62" s="56">
        <v>37</v>
      </c>
      <c r="OZ62" s="56">
        <v>61</v>
      </c>
      <c r="PA62" s="56">
        <v>43</v>
      </c>
      <c r="PB62" s="56">
        <v>10</v>
      </c>
      <c r="PC62" s="56">
        <v>7</v>
      </c>
      <c r="PD62" s="56">
        <v>13</v>
      </c>
      <c r="PE62" s="56">
        <v>5</v>
      </c>
      <c r="PF62" s="56">
        <v>35</v>
      </c>
      <c r="PG62" s="56">
        <v>33</v>
      </c>
      <c r="PH62" s="56">
        <v>29</v>
      </c>
      <c r="PI62" s="56">
        <v>14</v>
      </c>
      <c r="PJ62" s="56">
        <v>7</v>
      </c>
      <c r="PK62" s="56">
        <v>0</v>
      </c>
      <c r="PL62" s="56">
        <v>34</v>
      </c>
      <c r="PM62" s="56">
        <v>14</v>
      </c>
      <c r="PN62" s="56">
        <v>20</v>
      </c>
      <c r="PO62" s="56">
        <v>41</v>
      </c>
      <c r="PP62" s="56">
        <v>32</v>
      </c>
      <c r="PQ62" s="56">
        <v>12</v>
      </c>
      <c r="PR62" s="56">
        <v>-3</v>
      </c>
      <c r="PS62" s="56">
        <v>2</v>
      </c>
      <c r="PT62" s="56">
        <v>2</v>
      </c>
      <c r="PU62" s="56">
        <v>1</v>
      </c>
      <c r="PV62" s="56">
        <v>1</v>
      </c>
      <c r="PW62" s="56">
        <v>2</v>
      </c>
      <c r="PX62" s="56">
        <v>3</v>
      </c>
      <c r="PY62" s="56">
        <v>2</v>
      </c>
      <c r="PZ62" s="56">
        <v>0</v>
      </c>
      <c r="QA62" s="56">
        <v>0</v>
      </c>
      <c r="QB62" s="56">
        <v>0</v>
      </c>
      <c r="QC62" s="56">
        <v>2</v>
      </c>
      <c r="QD62" s="56">
        <v>-3</v>
      </c>
      <c r="QE62" s="56">
        <v>1</v>
      </c>
      <c r="QF62" s="56">
        <v>1</v>
      </c>
      <c r="QG62" s="56">
        <v>0</v>
      </c>
      <c r="QH62" s="56">
        <v>0</v>
      </c>
      <c r="QI62" s="56">
        <v>6</v>
      </c>
      <c r="QJ62" s="56">
        <v>12</v>
      </c>
      <c r="QK62" s="56">
        <v>9</v>
      </c>
      <c r="QL62" s="56">
        <v>16</v>
      </c>
      <c r="QM62" s="56">
        <v>26</v>
      </c>
      <c r="QN62" s="56">
        <v>18</v>
      </c>
      <c r="QO62" s="56">
        <v>14</v>
      </c>
      <c r="QP62" s="56">
        <v>1</v>
      </c>
      <c r="QQ62" s="56">
        <v>4</v>
      </c>
      <c r="QR62" s="56">
        <v>4</v>
      </c>
      <c r="QS62" s="56">
        <v>4</v>
      </c>
      <c r="QT62" s="56">
        <v>13</v>
      </c>
      <c r="QU62" s="56">
        <v>11</v>
      </c>
      <c r="QV62" s="56">
        <v>16</v>
      </c>
      <c r="QW62" s="56">
        <v>0</v>
      </c>
      <c r="QX62" s="56">
        <v>18</v>
      </c>
      <c r="QY62" s="56">
        <v>23</v>
      </c>
      <c r="QZ62" s="56">
        <v>10</v>
      </c>
      <c r="RA62" s="56">
        <v>13</v>
      </c>
      <c r="RB62" s="56">
        <v>76</v>
      </c>
      <c r="RC62" s="56">
        <v>69</v>
      </c>
      <c r="RD62" s="56">
        <v>58</v>
      </c>
      <c r="RE62" s="56">
        <v>31</v>
      </c>
      <c r="RF62" s="56">
        <v>-1</v>
      </c>
      <c r="RG62" s="56">
        <v>-2</v>
      </c>
      <c r="RH62" s="56">
        <v>0</v>
      </c>
      <c r="RI62" s="56">
        <v>1</v>
      </c>
      <c r="RJ62" s="56">
        <v>0</v>
      </c>
      <c r="RK62" s="56">
        <v>6</v>
      </c>
      <c r="RL62" s="56">
        <v>1</v>
      </c>
      <c r="RM62" s="56">
        <v>-1</v>
      </c>
      <c r="RN62" s="56">
        <v>0</v>
      </c>
      <c r="RO62" s="56">
        <v>2</v>
      </c>
      <c r="RP62" s="56">
        <v>0</v>
      </c>
      <c r="RQ62" s="56">
        <v>1</v>
      </c>
      <c r="RR62" s="56">
        <v>3</v>
      </c>
      <c r="RS62" s="56">
        <v>0</v>
      </c>
      <c r="RT62" s="56">
        <v>0</v>
      </c>
      <c r="RU62" s="56">
        <v>-1</v>
      </c>
      <c r="RV62" s="56">
        <v>-2</v>
      </c>
      <c r="RW62" s="56">
        <v>-1</v>
      </c>
      <c r="RX62" s="56">
        <v>4</v>
      </c>
      <c r="RY62" s="56">
        <v>0</v>
      </c>
      <c r="RZ62" s="56">
        <v>-1</v>
      </c>
      <c r="SA62" s="56">
        <v>2</v>
      </c>
      <c r="SB62" s="56">
        <v>4</v>
      </c>
      <c r="SC62" s="56">
        <v>-1</v>
      </c>
      <c r="SD62" s="56">
        <v>1</v>
      </c>
      <c r="SE62" s="56">
        <v>2</v>
      </c>
      <c r="SF62" s="56">
        <v>1</v>
      </c>
      <c r="SG62" s="56">
        <v>3</v>
      </c>
      <c r="SH62" s="56">
        <v>1</v>
      </c>
      <c r="SI62" s="56">
        <v>0</v>
      </c>
      <c r="SJ62" s="56">
        <v>1</v>
      </c>
      <c r="SK62" s="56">
        <v>0</v>
      </c>
      <c r="SL62" s="56">
        <v>0</v>
      </c>
      <c r="SM62" s="56">
        <v>0</v>
      </c>
      <c r="SN62" s="56">
        <v>-3</v>
      </c>
      <c r="SO62" s="56">
        <v>0</v>
      </c>
      <c r="SP62" s="56">
        <v>-1</v>
      </c>
      <c r="SQ62" s="56">
        <v>0</v>
      </c>
      <c r="SR62" s="56">
        <v>2</v>
      </c>
      <c r="SS62" s="56">
        <v>0</v>
      </c>
      <c r="ST62" s="56">
        <v>-1</v>
      </c>
      <c r="SU62" s="56">
        <v>3</v>
      </c>
      <c r="SV62" s="56">
        <v>2</v>
      </c>
      <c r="SW62" s="56">
        <v>6</v>
      </c>
      <c r="SX62" s="56">
        <v>-3</v>
      </c>
      <c r="SY62" s="56">
        <v>1</v>
      </c>
      <c r="SZ62" s="56">
        <v>4</v>
      </c>
      <c r="TA62" s="56">
        <v>-1</v>
      </c>
      <c r="TB62" s="56">
        <v>-2</v>
      </c>
      <c r="TC62" s="56">
        <v>-9</v>
      </c>
      <c r="TD62" s="56">
        <v>-6</v>
      </c>
      <c r="TE62" s="56">
        <v>-13</v>
      </c>
      <c r="TF62" s="56">
        <v>2</v>
      </c>
      <c r="TG62" s="56">
        <v>-3</v>
      </c>
      <c r="TH62" s="56">
        <v>-3</v>
      </c>
      <c r="TI62" s="56">
        <v>-2</v>
      </c>
      <c r="TJ62" s="56">
        <v>0</v>
      </c>
      <c r="TK62" s="56">
        <v>4</v>
      </c>
      <c r="TL62" s="56">
        <v>1</v>
      </c>
      <c r="TM62" s="56">
        <v>3</v>
      </c>
      <c r="TN62" s="56">
        <v>4</v>
      </c>
      <c r="TO62" s="56">
        <v>3</v>
      </c>
      <c r="TP62" s="56">
        <v>6</v>
      </c>
      <c r="TQ62" s="56">
        <v>4</v>
      </c>
      <c r="TR62" s="56">
        <v>1</v>
      </c>
      <c r="TS62" s="56">
        <v>2</v>
      </c>
      <c r="TT62" s="56">
        <v>4</v>
      </c>
      <c r="TU62" s="56">
        <v>6</v>
      </c>
      <c r="TV62" s="56">
        <v>11</v>
      </c>
      <c r="TW62" s="56">
        <v>8</v>
      </c>
      <c r="TX62" s="56">
        <v>5</v>
      </c>
      <c r="TY62" s="56">
        <v>6</v>
      </c>
      <c r="TZ62" s="56">
        <v>5</v>
      </c>
      <c r="UA62" s="56">
        <v>14</v>
      </c>
      <c r="UB62" s="56">
        <v>34</v>
      </c>
      <c r="UC62" s="56">
        <v>41</v>
      </c>
      <c r="UD62" s="56">
        <v>21</v>
      </c>
      <c r="UE62" s="56">
        <v>20</v>
      </c>
      <c r="UF62" s="56">
        <v>10</v>
      </c>
      <c r="UG62" s="56">
        <v>8</v>
      </c>
      <c r="UH62" s="56">
        <v>-1</v>
      </c>
      <c r="UI62" s="56">
        <v>1</v>
      </c>
      <c r="UJ62" s="56">
        <v>3</v>
      </c>
      <c r="UK62" s="56">
        <v>0</v>
      </c>
      <c r="UL62" s="56">
        <v>3</v>
      </c>
      <c r="UM62" s="56">
        <v>0</v>
      </c>
      <c r="UN62" s="56">
        <v>1</v>
      </c>
      <c r="UO62" s="56">
        <v>0</v>
      </c>
      <c r="UP62" s="56">
        <v>18</v>
      </c>
      <c r="UQ62" s="56">
        <v>11</v>
      </c>
      <c r="UR62" s="56">
        <v>30</v>
      </c>
      <c r="US62" s="56">
        <v>53</v>
      </c>
      <c r="UT62" s="56">
        <v>72</v>
      </c>
      <c r="UU62" s="56">
        <v>53</v>
      </c>
      <c r="UV62" s="56">
        <v>62</v>
      </c>
      <c r="UW62" s="56">
        <v>-2</v>
      </c>
      <c r="UX62" s="56">
        <v>0</v>
      </c>
      <c r="UY62" s="56">
        <v>0</v>
      </c>
      <c r="UZ62" s="56">
        <v>0</v>
      </c>
      <c r="VA62" s="56">
        <v>0</v>
      </c>
      <c r="VB62" s="56">
        <v>0</v>
      </c>
      <c r="VC62" s="56">
        <v>2</v>
      </c>
      <c r="VD62" s="56">
        <v>1</v>
      </c>
      <c r="VE62" s="56">
        <v>0</v>
      </c>
      <c r="VF62" s="56">
        <v>2</v>
      </c>
      <c r="VG62" s="56">
        <v>4</v>
      </c>
      <c r="VH62" s="56">
        <v>9</v>
      </c>
      <c r="VI62" s="56">
        <v>4</v>
      </c>
      <c r="VJ62" s="56">
        <v>2</v>
      </c>
      <c r="VK62" s="56">
        <v>1</v>
      </c>
      <c r="VL62" s="56">
        <v>2</v>
      </c>
      <c r="VM62" s="56">
        <v>2</v>
      </c>
      <c r="VN62">
        <v>-2</v>
      </c>
      <c r="VO62">
        <v>-1</v>
      </c>
      <c r="VP62">
        <v>2</v>
      </c>
      <c r="VQ62">
        <v>-1</v>
      </c>
      <c r="VR62">
        <v>7</v>
      </c>
      <c r="VS62">
        <v>-2</v>
      </c>
      <c r="VT62">
        <v>2</v>
      </c>
      <c r="VU62">
        <v>-1</v>
      </c>
      <c r="VV62" s="56">
        <v>0</v>
      </c>
      <c r="VW62" s="56">
        <v>0</v>
      </c>
      <c r="VX62" s="56">
        <v>0</v>
      </c>
      <c r="VY62" s="56">
        <v>0</v>
      </c>
      <c r="VZ62" s="56">
        <v>0</v>
      </c>
      <c r="WA62" s="56">
        <v>0</v>
      </c>
      <c r="WB62" s="56">
        <v>0</v>
      </c>
      <c r="WC62" s="56">
        <v>0</v>
      </c>
      <c r="WD62" s="56">
        <v>1</v>
      </c>
      <c r="WE62" s="56">
        <v>2</v>
      </c>
      <c r="WF62" s="56">
        <v>0</v>
      </c>
      <c r="WG62" s="56">
        <v>5</v>
      </c>
      <c r="WH62" s="56">
        <v>3</v>
      </c>
      <c r="WI62" s="56">
        <v>4</v>
      </c>
      <c r="WJ62" s="56">
        <v>2</v>
      </c>
      <c r="WK62" s="56">
        <v>9</v>
      </c>
      <c r="WL62" s="56">
        <v>-2</v>
      </c>
      <c r="WM62" s="56">
        <v>-3</v>
      </c>
      <c r="WN62" s="56">
        <v>-8</v>
      </c>
      <c r="WO62" s="56">
        <v>-8</v>
      </c>
      <c r="WP62" s="56">
        <v>-1</v>
      </c>
      <c r="WQ62" s="56">
        <v>-5</v>
      </c>
      <c r="WR62" s="56">
        <v>-3</v>
      </c>
      <c r="WS62" s="56">
        <v>-2</v>
      </c>
      <c r="WT62" s="56">
        <v>-1</v>
      </c>
      <c r="WU62" s="56">
        <v>2</v>
      </c>
      <c r="WV62" s="56">
        <v>2</v>
      </c>
      <c r="WW62" s="56">
        <v>0</v>
      </c>
      <c r="WX62" s="56">
        <v>2</v>
      </c>
      <c r="WY62" s="56">
        <v>-2</v>
      </c>
      <c r="WZ62" s="56">
        <v>1</v>
      </c>
      <c r="XA62" s="56">
        <v>0</v>
      </c>
    </row>
    <row r="63" spans="1:625">
      <c r="A63" t="s">
        <v>961</v>
      </c>
      <c r="B63" s="56">
        <v>2</v>
      </c>
      <c r="C63" s="56">
        <v>6</v>
      </c>
      <c r="D63" s="56">
        <v>30</v>
      </c>
      <c r="E63" s="56">
        <v>23</v>
      </c>
      <c r="F63" s="56">
        <v>16</v>
      </c>
      <c r="G63" s="56">
        <v>29</v>
      </c>
      <c r="H63" s="56">
        <v>44</v>
      </c>
      <c r="I63" s="56">
        <v>26</v>
      </c>
      <c r="J63" s="56">
        <v>23</v>
      </c>
      <c r="K63" s="56">
        <v>21</v>
      </c>
      <c r="L63" s="56">
        <v>59</v>
      </c>
      <c r="M63" s="56">
        <v>70</v>
      </c>
      <c r="N63" s="56">
        <v>134</v>
      </c>
      <c r="O63" s="56">
        <v>101</v>
      </c>
      <c r="P63" s="56">
        <v>83</v>
      </c>
      <c r="Q63" s="56">
        <v>50</v>
      </c>
      <c r="R63" s="56">
        <v>-7</v>
      </c>
      <c r="S63" s="56">
        <v>-6</v>
      </c>
      <c r="T63" s="56">
        <v>6</v>
      </c>
      <c r="U63" s="56">
        <v>12</v>
      </c>
      <c r="V63" s="56">
        <v>21</v>
      </c>
      <c r="W63" s="56">
        <v>33</v>
      </c>
      <c r="X63" s="56">
        <v>31</v>
      </c>
      <c r="Y63" s="56">
        <v>22</v>
      </c>
      <c r="Z63" s="56">
        <v>-6</v>
      </c>
      <c r="AA63" s="56">
        <v>1</v>
      </c>
      <c r="AB63" s="56">
        <v>10</v>
      </c>
      <c r="AC63" s="56">
        <v>4</v>
      </c>
      <c r="AD63" s="56">
        <v>14</v>
      </c>
      <c r="AE63" s="56">
        <v>16</v>
      </c>
      <c r="AF63" s="56">
        <v>6</v>
      </c>
      <c r="AG63" s="56">
        <v>-3</v>
      </c>
      <c r="AH63" s="56">
        <v>15</v>
      </c>
      <c r="AI63" s="56">
        <v>6</v>
      </c>
      <c r="AJ63" s="56">
        <v>21</v>
      </c>
      <c r="AK63" s="56">
        <v>21</v>
      </c>
      <c r="AL63" s="56">
        <v>58</v>
      </c>
      <c r="AM63" s="56">
        <v>34</v>
      </c>
      <c r="AN63" s="56">
        <v>53</v>
      </c>
      <c r="AO63" s="56">
        <v>44</v>
      </c>
      <c r="AP63" s="56">
        <v>3</v>
      </c>
      <c r="AQ63" s="56">
        <v>-2</v>
      </c>
      <c r="AR63" s="56">
        <v>0</v>
      </c>
      <c r="AS63" s="56">
        <v>-4</v>
      </c>
      <c r="AT63" s="56">
        <v>14</v>
      </c>
      <c r="AU63" s="56">
        <v>5</v>
      </c>
      <c r="AV63" s="56">
        <v>14</v>
      </c>
      <c r="AW63" s="56">
        <v>-2</v>
      </c>
      <c r="AX63" s="56">
        <v>0</v>
      </c>
      <c r="AY63" s="56">
        <v>0</v>
      </c>
      <c r="AZ63" s="56">
        <v>-1</v>
      </c>
      <c r="BA63" s="56">
        <v>-2</v>
      </c>
      <c r="BB63" s="56">
        <v>-2</v>
      </c>
      <c r="BC63" s="56">
        <v>3</v>
      </c>
      <c r="BD63" s="56">
        <v>3</v>
      </c>
      <c r="BE63" s="56">
        <v>1</v>
      </c>
      <c r="BF63" s="56">
        <v>3</v>
      </c>
      <c r="BG63" s="56">
        <v>0</v>
      </c>
      <c r="BH63" s="56">
        <v>0</v>
      </c>
      <c r="BI63" s="56">
        <v>-4</v>
      </c>
      <c r="BJ63" s="56">
        <v>4</v>
      </c>
      <c r="BK63" s="56">
        <v>12</v>
      </c>
      <c r="BL63" s="56">
        <v>3</v>
      </c>
      <c r="BM63" s="56">
        <v>1</v>
      </c>
      <c r="BN63" s="56">
        <v>3</v>
      </c>
      <c r="BO63" s="56">
        <v>6</v>
      </c>
      <c r="BP63" s="56">
        <v>1</v>
      </c>
      <c r="BQ63" s="56">
        <v>22</v>
      </c>
      <c r="BR63" s="56">
        <v>25</v>
      </c>
      <c r="BS63" s="56">
        <v>15</v>
      </c>
      <c r="BT63" s="56">
        <v>7</v>
      </c>
      <c r="BU63" s="56">
        <v>8</v>
      </c>
      <c r="BV63" s="56">
        <v>15</v>
      </c>
      <c r="BW63" s="56">
        <v>16</v>
      </c>
      <c r="BX63" s="56">
        <v>40</v>
      </c>
      <c r="BY63" s="56">
        <v>33</v>
      </c>
      <c r="BZ63" s="56">
        <v>76</v>
      </c>
      <c r="CA63" s="56">
        <v>74</v>
      </c>
      <c r="CB63" s="56">
        <v>87</v>
      </c>
      <c r="CC63" s="56">
        <v>33</v>
      </c>
      <c r="CD63" s="56">
        <v>8</v>
      </c>
      <c r="CE63" s="56">
        <v>8</v>
      </c>
      <c r="CF63" s="56">
        <v>-6</v>
      </c>
      <c r="CG63" s="56">
        <v>3</v>
      </c>
      <c r="CH63" s="56">
        <v>14</v>
      </c>
      <c r="CI63" s="56">
        <v>14</v>
      </c>
      <c r="CJ63" s="56">
        <v>13</v>
      </c>
      <c r="CK63" s="56">
        <v>7</v>
      </c>
      <c r="CL63" s="56">
        <v>5</v>
      </c>
      <c r="CM63" s="56">
        <v>5</v>
      </c>
      <c r="CN63" s="56">
        <v>24</v>
      </c>
      <c r="CO63" s="56">
        <v>16</v>
      </c>
      <c r="CP63" s="56">
        <v>26</v>
      </c>
      <c r="CQ63" s="56">
        <v>26</v>
      </c>
      <c r="CR63" s="56">
        <v>16</v>
      </c>
      <c r="CS63" s="56">
        <v>16</v>
      </c>
      <c r="CT63" s="56">
        <v>11</v>
      </c>
      <c r="CU63" s="56">
        <v>11</v>
      </c>
      <c r="CV63" s="56">
        <v>13</v>
      </c>
      <c r="CW63" s="56">
        <v>28</v>
      </c>
      <c r="CX63" s="56">
        <v>30</v>
      </c>
      <c r="CY63" s="56">
        <v>36</v>
      </c>
      <c r="CZ63" s="56">
        <v>28</v>
      </c>
      <c r="DA63" s="56">
        <v>23</v>
      </c>
      <c r="DB63" s="56">
        <v>1</v>
      </c>
      <c r="DC63" s="56">
        <v>0</v>
      </c>
      <c r="DD63" s="56">
        <v>6</v>
      </c>
      <c r="DE63" s="56">
        <v>2</v>
      </c>
      <c r="DF63" s="56">
        <v>3</v>
      </c>
      <c r="DG63" s="56">
        <v>10</v>
      </c>
      <c r="DH63" s="56">
        <v>4</v>
      </c>
      <c r="DI63" s="56">
        <v>4</v>
      </c>
      <c r="DJ63" s="56">
        <v>10</v>
      </c>
      <c r="DK63" s="56">
        <v>8</v>
      </c>
      <c r="DL63" s="56">
        <v>29</v>
      </c>
      <c r="DM63" s="56">
        <v>28</v>
      </c>
      <c r="DN63" s="56">
        <v>39</v>
      </c>
      <c r="DO63" s="56">
        <v>36</v>
      </c>
      <c r="DP63" s="56">
        <v>47</v>
      </c>
      <c r="DQ63" s="56">
        <v>29</v>
      </c>
      <c r="DR63" s="56">
        <v>9</v>
      </c>
      <c r="DS63" s="56">
        <v>8</v>
      </c>
      <c r="DT63" s="56">
        <v>20</v>
      </c>
      <c r="DU63" s="56">
        <v>22</v>
      </c>
      <c r="DV63" s="56">
        <v>38</v>
      </c>
      <c r="DW63" s="56">
        <v>39</v>
      </c>
      <c r="DX63" s="56">
        <v>26</v>
      </c>
      <c r="DY63" s="56">
        <v>27</v>
      </c>
      <c r="DZ63" s="56">
        <v>0</v>
      </c>
      <c r="EA63" s="56">
        <v>7</v>
      </c>
      <c r="EB63" s="56">
        <v>9</v>
      </c>
      <c r="EC63" s="56">
        <v>7</v>
      </c>
      <c r="ED63" s="56">
        <v>13</v>
      </c>
      <c r="EE63" s="56">
        <v>24</v>
      </c>
      <c r="EF63" s="56">
        <v>20</v>
      </c>
      <c r="EG63" s="56">
        <v>6</v>
      </c>
      <c r="EH63" s="56">
        <v>-3</v>
      </c>
      <c r="EI63" s="56">
        <v>1</v>
      </c>
      <c r="EJ63" s="56">
        <v>-4</v>
      </c>
      <c r="EK63" s="56">
        <v>0</v>
      </c>
      <c r="EL63" s="56">
        <v>-3</v>
      </c>
      <c r="EM63" s="56">
        <v>9</v>
      </c>
      <c r="EN63" s="56">
        <v>7</v>
      </c>
      <c r="EO63" s="56">
        <v>3</v>
      </c>
      <c r="EP63" s="56">
        <v>0</v>
      </c>
      <c r="EQ63" s="56">
        <v>1</v>
      </c>
      <c r="ER63" s="56">
        <v>0</v>
      </c>
      <c r="ES63" s="56">
        <v>0</v>
      </c>
      <c r="ET63" s="56">
        <v>0</v>
      </c>
      <c r="EU63" s="56">
        <v>1</v>
      </c>
      <c r="EV63" s="56">
        <v>1</v>
      </c>
      <c r="EW63" s="56">
        <v>1</v>
      </c>
      <c r="EX63" s="56">
        <v>5</v>
      </c>
      <c r="EY63" s="56">
        <v>5</v>
      </c>
      <c r="EZ63" s="56">
        <v>5</v>
      </c>
      <c r="FA63" s="56">
        <v>32</v>
      </c>
      <c r="FB63" s="56">
        <v>18</v>
      </c>
      <c r="FC63" s="56">
        <v>30</v>
      </c>
      <c r="FD63" s="56">
        <v>28</v>
      </c>
      <c r="FE63" s="56">
        <v>26</v>
      </c>
      <c r="FF63" s="56">
        <v>6</v>
      </c>
      <c r="FG63" s="56">
        <v>14</v>
      </c>
      <c r="FH63" s="56">
        <v>23</v>
      </c>
      <c r="FI63" s="56">
        <v>38</v>
      </c>
      <c r="FJ63" s="56">
        <v>38</v>
      </c>
      <c r="FK63" s="56">
        <v>48</v>
      </c>
      <c r="FL63" s="56">
        <v>51</v>
      </c>
      <c r="FM63" s="56">
        <v>27</v>
      </c>
      <c r="FN63" s="56">
        <v>2</v>
      </c>
      <c r="FO63" s="56">
        <v>19</v>
      </c>
      <c r="FP63" s="56">
        <v>31</v>
      </c>
      <c r="FQ63" s="56">
        <v>18</v>
      </c>
      <c r="FR63" s="56">
        <v>25</v>
      </c>
      <c r="FS63" s="56">
        <v>37</v>
      </c>
      <c r="FT63" s="56">
        <v>22</v>
      </c>
      <c r="FU63" s="56">
        <v>19</v>
      </c>
      <c r="FV63" s="56">
        <v>1</v>
      </c>
      <c r="FW63" s="56">
        <v>-2</v>
      </c>
      <c r="FX63" s="56">
        <v>-1</v>
      </c>
      <c r="FY63" s="56">
        <v>-1</v>
      </c>
      <c r="FZ63" s="56">
        <v>1</v>
      </c>
      <c r="GA63" s="56">
        <v>-6</v>
      </c>
      <c r="GB63" s="56">
        <v>1</v>
      </c>
      <c r="GC63" s="56">
        <v>8</v>
      </c>
      <c r="GD63" s="56">
        <v>3</v>
      </c>
      <c r="GE63" s="56">
        <v>11</v>
      </c>
      <c r="GF63" s="56">
        <v>17</v>
      </c>
      <c r="GG63" s="56">
        <v>23</v>
      </c>
      <c r="GH63" s="56">
        <v>29</v>
      </c>
      <c r="GI63" s="56">
        <v>66</v>
      </c>
      <c r="GJ63" s="56">
        <v>40</v>
      </c>
      <c r="GK63" s="56">
        <v>28</v>
      </c>
      <c r="GL63" s="56">
        <v>2</v>
      </c>
      <c r="GM63" s="56">
        <v>1</v>
      </c>
      <c r="GN63" s="56">
        <v>4</v>
      </c>
      <c r="GO63" s="56">
        <v>6</v>
      </c>
      <c r="GP63" s="56">
        <v>0</v>
      </c>
      <c r="GQ63" s="56">
        <v>7</v>
      </c>
      <c r="GR63" s="56">
        <v>1</v>
      </c>
      <c r="GS63" s="56">
        <v>2</v>
      </c>
      <c r="GT63" s="56">
        <v>0</v>
      </c>
      <c r="GU63" s="56">
        <v>1</v>
      </c>
      <c r="GV63" s="56">
        <v>4</v>
      </c>
      <c r="GW63" s="56">
        <v>6</v>
      </c>
      <c r="GX63" s="56">
        <v>8</v>
      </c>
      <c r="GY63" s="56">
        <v>1</v>
      </c>
      <c r="GZ63" s="56">
        <v>9</v>
      </c>
      <c r="HA63" s="56">
        <v>-2</v>
      </c>
      <c r="HB63" s="56">
        <v>10</v>
      </c>
      <c r="HC63" s="56">
        <v>8</v>
      </c>
      <c r="HD63" s="56">
        <v>56</v>
      </c>
      <c r="HE63" s="56">
        <v>47</v>
      </c>
      <c r="HF63" s="56">
        <v>61</v>
      </c>
      <c r="HG63" s="56">
        <v>68</v>
      </c>
      <c r="HH63" s="56">
        <v>54</v>
      </c>
      <c r="HI63" s="56">
        <v>67</v>
      </c>
      <c r="HJ63" s="56">
        <v>5</v>
      </c>
      <c r="HK63" s="56">
        <v>2</v>
      </c>
      <c r="HL63" s="56">
        <v>3</v>
      </c>
      <c r="HM63" s="56">
        <v>3</v>
      </c>
      <c r="HN63" s="56">
        <v>6</v>
      </c>
      <c r="HO63" s="56">
        <v>11</v>
      </c>
      <c r="HP63" s="56">
        <v>7</v>
      </c>
      <c r="HQ63" s="56">
        <v>8</v>
      </c>
      <c r="HR63" s="56">
        <v>8</v>
      </c>
      <c r="HS63" s="56">
        <v>1</v>
      </c>
      <c r="HT63" s="56">
        <v>7</v>
      </c>
      <c r="HU63" s="56">
        <v>6</v>
      </c>
      <c r="HV63" s="56">
        <v>22</v>
      </c>
      <c r="HW63" s="56">
        <v>11</v>
      </c>
      <c r="HX63" s="56">
        <v>21</v>
      </c>
      <c r="HY63" s="56">
        <v>10</v>
      </c>
      <c r="HZ63" s="56">
        <v>8</v>
      </c>
      <c r="IA63" s="56">
        <v>14</v>
      </c>
      <c r="IB63" s="56">
        <v>61</v>
      </c>
      <c r="IC63" s="56">
        <v>34</v>
      </c>
      <c r="ID63" s="56">
        <v>35</v>
      </c>
      <c r="IE63" s="56">
        <v>69</v>
      </c>
      <c r="IF63" s="56">
        <v>68</v>
      </c>
      <c r="IG63" s="56">
        <v>59</v>
      </c>
      <c r="IH63" s="56">
        <v>3</v>
      </c>
      <c r="II63" s="56">
        <v>8</v>
      </c>
      <c r="IJ63" s="56">
        <v>16</v>
      </c>
      <c r="IK63" s="56">
        <v>7</v>
      </c>
      <c r="IL63" s="56">
        <v>17</v>
      </c>
      <c r="IM63" s="56">
        <v>10</v>
      </c>
      <c r="IN63" s="56">
        <v>22</v>
      </c>
      <c r="IO63" s="56">
        <v>8</v>
      </c>
      <c r="IP63" s="56">
        <v>1</v>
      </c>
      <c r="IQ63" s="56">
        <v>-3</v>
      </c>
      <c r="IR63" s="56">
        <v>-3</v>
      </c>
      <c r="IS63" s="56">
        <v>-2</v>
      </c>
      <c r="IT63" s="56">
        <v>0</v>
      </c>
      <c r="IU63" s="56">
        <v>-5</v>
      </c>
      <c r="IV63" s="56">
        <v>1</v>
      </c>
      <c r="IW63" s="56">
        <v>-2</v>
      </c>
      <c r="IX63" s="56">
        <v>80</v>
      </c>
      <c r="IY63" s="56">
        <v>93</v>
      </c>
      <c r="IZ63" s="56">
        <v>203</v>
      </c>
      <c r="JA63" s="56">
        <v>256</v>
      </c>
      <c r="JB63" s="56">
        <v>214</v>
      </c>
      <c r="JC63" s="56">
        <v>195</v>
      </c>
      <c r="JD63" s="56">
        <v>245</v>
      </c>
      <c r="JE63" s="56">
        <v>196</v>
      </c>
      <c r="JF63" s="56">
        <v>-6</v>
      </c>
      <c r="JG63" s="56">
        <v>-1</v>
      </c>
      <c r="JH63" s="56">
        <v>-8</v>
      </c>
      <c r="JI63" s="56">
        <v>-7</v>
      </c>
      <c r="JJ63" s="56">
        <v>-11</v>
      </c>
      <c r="JK63" s="56">
        <v>0</v>
      </c>
      <c r="JL63" s="56">
        <v>9</v>
      </c>
      <c r="JM63" s="56">
        <v>0</v>
      </c>
      <c r="JN63" s="56">
        <v>3</v>
      </c>
      <c r="JO63" s="56">
        <v>3</v>
      </c>
      <c r="JP63" s="56">
        <v>6</v>
      </c>
      <c r="JQ63" s="56">
        <v>8</v>
      </c>
      <c r="JR63" s="56">
        <v>13</v>
      </c>
      <c r="JS63" s="56">
        <v>9</v>
      </c>
      <c r="JT63" s="56">
        <v>9</v>
      </c>
      <c r="JU63" s="56">
        <v>5</v>
      </c>
      <c r="JV63" s="56">
        <v>2</v>
      </c>
      <c r="JW63" s="56">
        <v>7</v>
      </c>
      <c r="JX63" s="56">
        <v>17</v>
      </c>
      <c r="JY63" s="56">
        <v>17</v>
      </c>
      <c r="JZ63" s="56">
        <v>20</v>
      </c>
      <c r="KA63" s="56">
        <v>27</v>
      </c>
      <c r="KB63" s="56">
        <v>36</v>
      </c>
      <c r="KC63" s="56">
        <v>24</v>
      </c>
      <c r="KD63" s="56">
        <v>-10</v>
      </c>
      <c r="KE63" s="56">
        <v>-7</v>
      </c>
      <c r="KF63" s="56">
        <v>29</v>
      </c>
      <c r="KG63" s="56">
        <v>16</v>
      </c>
      <c r="KH63" s="56">
        <v>7</v>
      </c>
      <c r="KI63" s="56">
        <v>12</v>
      </c>
      <c r="KJ63" s="56">
        <v>16</v>
      </c>
      <c r="KK63" s="56">
        <v>18</v>
      </c>
      <c r="KL63" s="56">
        <v>4</v>
      </c>
      <c r="KM63" s="56">
        <v>4</v>
      </c>
      <c r="KN63" s="56">
        <v>26</v>
      </c>
      <c r="KO63" s="56">
        <v>30</v>
      </c>
      <c r="KP63" s="56">
        <v>44</v>
      </c>
      <c r="KQ63" s="56">
        <v>42</v>
      </c>
      <c r="KR63" s="56">
        <v>49</v>
      </c>
      <c r="KS63" s="56">
        <v>35</v>
      </c>
      <c r="KT63" s="56">
        <v>2</v>
      </c>
      <c r="KU63" s="56">
        <v>3</v>
      </c>
      <c r="KV63" s="56">
        <v>8</v>
      </c>
      <c r="KW63" s="56">
        <v>8</v>
      </c>
      <c r="KX63" s="56">
        <v>35</v>
      </c>
      <c r="KY63" s="56">
        <v>17</v>
      </c>
      <c r="KZ63" s="56">
        <v>22</v>
      </c>
      <c r="LA63" s="56">
        <v>7</v>
      </c>
      <c r="LB63" s="56">
        <v>11</v>
      </c>
      <c r="LC63" s="56">
        <v>5</v>
      </c>
      <c r="LD63" s="56">
        <v>15</v>
      </c>
      <c r="LE63" s="56">
        <v>21</v>
      </c>
      <c r="LF63" s="56">
        <v>35</v>
      </c>
      <c r="LG63" s="56">
        <v>23</v>
      </c>
      <c r="LH63" s="56">
        <v>22</v>
      </c>
      <c r="LI63" s="56">
        <v>14</v>
      </c>
      <c r="LJ63" s="56">
        <v>-1</v>
      </c>
      <c r="LK63" s="56">
        <v>8</v>
      </c>
      <c r="LL63" s="56">
        <v>8</v>
      </c>
      <c r="LM63" s="56">
        <v>6</v>
      </c>
      <c r="LN63" s="56">
        <v>7</v>
      </c>
      <c r="LO63" s="56">
        <v>1</v>
      </c>
      <c r="LP63" s="56">
        <v>6</v>
      </c>
      <c r="LQ63" s="56">
        <v>4</v>
      </c>
      <c r="LR63" s="56">
        <v>4</v>
      </c>
      <c r="LS63" s="56">
        <v>4</v>
      </c>
      <c r="LT63" s="56">
        <v>3</v>
      </c>
      <c r="LU63" s="56">
        <v>13</v>
      </c>
      <c r="LV63" s="56">
        <v>3</v>
      </c>
      <c r="LW63" s="56">
        <v>2</v>
      </c>
      <c r="LX63" s="56">
        <v>2</v>
      </c>
      <c r="LY63" s="56">
        <v>4</v>
      </c>
      <c r="LZ63" s="56">
        <v>13</v>
      </c>
      <c r="MA63" s="56">
        <v>5</v>
      </c>
      <c r="MB63" s="56">
        <v>15</v>
      </c>
      <c r="MC63" s="56">
        <v>15</v>
      </c>
      <c r="MD63" s="56">
        <v>39</v>
      </c>
      <c r="ME63" s="56">
        <v>38</v>
      </c>
      <c r="MF63" s="56">
        <v>48</v>
      </c>
      <c r="MG63" s="56">
        <v>20</v>
      </c>
      <c r="MH63" s="56">
        <v>9</v>
      </c>
      <c r="MI63" s="56">
        <v>6</v>
      </c>
      <c r="MJ63" s="56">
        <v>30</v>
      </c>
      <c r="MK63" s="56">
        <v>35</v>
      </c>
      <c r="ML63" s="56">
        <v>29</v>
      </c>
      <c r="MM63" s="56">
        <v>17</v>
      </c>
      <c r="MN63" s="56">
        <v>38</v>
      </c>
      <c r="MO63" s="56">
        <v>13</v>
      </c>
      <c r="MP63" s="56">
        <v>9</v>
      </c>
      <c r="MQ63" s="56">
        <v>17</v>
      </c>
      <c r="MR63" s="56">
        <v>36</v>
      </c>
      <c r="MS63" s="56">
        <v>36</v>
      </c>
      <c r="MT63" s="56">
        <v>54</v>
      </c>
      <c r="MU63" s="56">
        <v>42</v>
      </c>
      <c r="MV63" s="56">
        <v>46</v>
      </c>
      <c r="MW63" s="56">
        <v>30</v>
      </c>
      <c r="MX63" s="56">
        <v>-1</v>
      </c>
      <c r="MY63" s="56">
        <v>-2</v>
      </c>
      <c r="MZ63" s="56">
        <v>0</v>
      </c>
      <c r="NA63" s="56">
        <v>-2</v>
      </c>
      <c r="NB63" s="56">
        <v>2</v>
      </c>
      <c r="NC63" s="56">
        <v>2</v>
      </c>
      <c r="ND63" s="56">
        <v>1</v>
      </c>
      <c r="NE63" s="56">
        <v>-3</v>
      </c>
      <c r="NF63" s="56">
        <v>6</v>
      </c>
      <c r="NG63" s="56">
        <v>7</v>
      </c>
      <c r="NH63" s="56">
        <v>17</v>
      </c>
      <c r="NI63" s="56">
        <v>25</v>
      </c>
      <c r="NJ63" s="56">
        <v>43</v>
      </c>
      <c r="NK63" s="56">
        <v>41</v>
      </c>
      <c r="NL63" s="56">
        <v>29</v>
      </c>
      <c r="NM63" s="56">
        <v>11</v>
      </c>
      <c r="NN63" s="56">
        <v>4</v>
      </c>
      <c r="NO63" s="56">
        <v>9</v>
      </c>
      <c r="NP63" s="56">
        <v>13</v>
      </c>
      <c r="NQ63" s="56">
        <v>6</v>
      </c>
      <c r="NR63" s="56">
        <v>6</v>
      </c>
      <c r="NS63" s="56">
        <v>8</v>
      </c>
      <c r="NT63" s="56">
        <v>9</v>
      </c>
      <c r="NU63" s="56">
        <v>2</v>
      </c>
      <c r="NV63" s="56">
        <v>3</v>
      </c>
      <c r="NW63" s="56">
        <v>6</v>
      </c>
      <c r="NX63" s="56">
        <v>7</v>
      </c>
      <c r="NY63" s="56">
        <v>13</v>
      </c>
      <c r="NZ63" s="56">
        <v>10</v>
      </c>
      <c r="OA63" s="56">
        <v>16</v>
      </c>
      <c r="OB63" s="56">
        <v>21</v>
      </c>
      <c r="OC63" s="56">
        <v>11</v>
      </c>
      <c r="OD63" s="56">
        <v>2</v>
      </c>
      <c r="OE63" s="56">
        <v>4</v>
      </c>
      <c r="OF63" s="56">
        <v>7</v>
      </c>
      <c r="OG63" s="56">
        <v>16</v>
      </c>
      <c r="OH63" s="56">
        <v>15</v>
      </c>
      <c r="OI63" s="56">
        <v>9</v>
      </c>
      <c r="OJ63" s="56">
        <v>17</v>
      </c>
      <c r="OK63" s="56">
        <v>25</v>
      </c>
      <c r="OL63" s="56">
        <v>3</v>
      </c>
      <c r="OM63" s="56">
        <v>2</v>
      </c>
      <c r="ON63" s="56">
        <v>30</v>
      </c>
      <c r="OO63" s="56">
        <v>41</v>
      </c>
      <c r="OP63" s="56">
        <v>44</v>
      </c>
      <c r="OQ63" s="56">
        <v>39</v>
      </c>
      <c r="OR63" s="56">
        <v>42</v>
      </c>
      <c r="OS63" s="56">
        <v>32</v>
      </c>
      <c r="OT63" s="56">
        <v>-6</v>
      </c>
      <c r="OU63" s="56">
        <v>-21</v>
      </c>
      <c r="OV63" s="56">
        <v>4</v>
      </c>
      <c r="OW63" s="56">
        <v>16</v>
      </c>
      <c r="OX63" s="56">
        <v>16</v>
      </c>
      <c r="OY63" s="56">
        <v>17</v>
      </c>
      <c r="OZ63" s="56">
        <v>45</v>
      </c>
      <c r="PA63" s="56">
        <v>34</v>
      </c>
      <c r="PB63" s="56">
        <v>1</v>
      </c>
      <c r="PC63" s="56">
        <v>5</v>
      </c>
      <c r="PD63" s="56">
        <v>11</v>
      </c>
      <c r="PE63" s="56">
        <v>6</v>
      </c>
      <c r="PF63" s="56">
        <v>39</v>
      </c>
      <c r="PG63" s="56">
        <v>24</v>
      </c>
      <c r="PH63" s="56">
        <v>27</v>
      </c>
      <c r="PI63" s="56">
        <v>4</v>
      </c>
      <c r="PJ63" s="56">
        <v>4</v>
      </c>
      <c r="PK63" s="56">
        <v>0</v>
      </c>
      <c r="PL63" s="56">
        <v>16</v>
      </c>
      <c r="PM63" s="56">
        <v>21</v>
      </c>
      <c r="PN63" s="56">
        <v>34</v>
      </c>
      <c r="PO63" s="56">
        <v>36</v>
      </c>
      <c r="PP63" s="56">
        <v>36</v>
      </c>
      <c r="PQ63" s="56">
        <v>6</v>
      </c>
      <c r="PR63" s="56">
        <v>-1</v>
      </c>
      <c r="PS63" s="56">
        <v>-2</v>
      </c>
      <c r="PT63" s="56">
        <v>-1</v>
      </c>
      <c r="PU63" s="56">
        <v>-1</v>
      </c>
      <c r="PV63" s="56">
        <v>1</v>
      </c>
      <c r="PW63" s="56">
        <v>1</v>
      </c>
      <c r="PX63" s="56">
        <v>6</v>
      </c>
      <c r="PY63" s="56">
        <v>2</v>
      </c>
      <c r="PZ63" s="56">
        <v>0</v>
      </c>
      <c r="QA63" s="56">
        <v>0</v>
      </c>
      <c r="QB63" s="56">
        <v>0</v>
      </c>
      <c r="QC63" s="56">
        <v>-3</v>
      </c>
      <c r="QD63" s="56">
        <v>-1</v>
      </c>
      <c r="QE63" s="56">
        <v>1</v>
      </c>
      <c r="QF63" s="56">
        <v>2</v>
      </c>
      <c r="QG63" s="56">
        <v>0</v>
      </c>
      <c r="QH63" s="56">
        <v>5</v>
      </c>
      <c r="QI63" s="56">
        <v>2</v>
      </c>
      <c r="QJ63" s="56">
        <v>11</v>
      </c>
      <c r="QK63" s="56">
        <v>15</v>
      </c>
      <c r="QL63" s="56">
        <v>12</v>
      </c>
      <c r="QM63" s="56">
        <v>19</v>
      </c>
      <c r="QN63" s="56">
        <v>23</v>
      </c>
      <c r="QO63" s="56">
        <v>14</v>
      </c>
      <c r="QP63" s="56">
        <v>2</v>
      </c>
      <c r="QQ63" s="56">
        <v>6</v>
      </c>
      <c r="QR63" s="56">
        <v>6</v>
      </c>
      <c r="QS63" s="56">
        <v>6</v>
      </c>
      <c r="QT63" s="56">
        <v>5</v>
      </c>
      <c r="QU63" s="56">
        <v>14</v>
      </c>
      <c r="QV63" s="56">
        <v>12</v>
      </c>
      <c r="QW63" s="56">
        <v>4</v>
      </c>
      <c r="QX63" s="56">
        <v>17</v>
      </c>
      <c r="QY63" s="56">
        <v>10</v>
      </c>
      <c r="QZ63" s="56">
        <v>3</v>
      </c>
      <c r="RA63" s="56">
        <v>18</v>
      </c>
      <c r="RB63" s="56">
        <v>70</v>
      </c>
      <c r="RC63" s="56">
        <v>48</v>
      </c>
      <c r="RD63" s="56">
        <v>58</v>
      </c>
      <c r="RE63" s="56">
        <v>36</v>
      </c>
      <c r="RF63" s="56">
        <v>0</v>
      </c>
      <c r="RG63" s="56">
        <v>0</v>
      </c>
      <c r="RH63" s="56">
        <v>0</v>
      </c>
      <c r="RI63" s="56">
        <v>0</v>
      </c>
      <c r="RJ63" s="56">
        <v>0</v>
      </c>
      <c r="RK63" s="56">
        <v>3</v>
      </c>
      <c r="RL63" s="56">
        <v>0</v>
      </c>
      <c r="RM63" s="56">
        <v>3</v>
      </c>
      <c r="RN63" s="56">
        <v>1</v>
      </c>
      <c r="RO63" s="56">
        <v>-2</v>
      </c>
      <c r="RP63" s="56">
        <v>0</v>
      </c>
      <c r="RQ63" s="56">
        <v>4</v>
      </c>
      <c r="RR63" s="56">
        <v>0</v>
      </c>
      <c r="RS63" s="56">
        <v>3</v>
      </c>
      <c r="RT63" s="56">
        <v>-1</v>
      </c>
      <c r="RU63" s="56">
        <v>2</v>
      </c>
      <c r="RV63" s="56">
        <v>1</v>
      </c>
      <c r="RW63" s="56">
        <v>0</v>
      </c>
      <c r="RX63" s="56">
        <v>4</v>
      </c>
      <c r="RY63" s="56">
        <v>0</v>
      </c>
      <c r="RZ63" s="56">
        <v>1</v>
      </c>
      <c r="SA63" s="56">
        <v>1</v>
      </c>
      <c r="SB63" s="56">
        <v>1</v>
      </c>
      <c r="SC63" s="56">
        <v>1</v>
      </c>
      <c r="SD63" s="56">
        <v>2</v>
      </c>
      <c r="SE63" s="56">
        <v>0</v>
      </c>
      <c r="SF63" s="56">
        <v>0</v>
      </c>
      <c r="SG63" s="56">
        <v>2</v>
      </c>
      <c r="SH63" s="56">
        <v>1</v>
      </c>
      <c r="SI63" s="56">
        <v>1</v>
      </c>
      <c r="SJ63" s="56">
        <v>1</v>
      </c>
      <c r="SK63" s="56">
        <v>4</v>
      </c>
      <c r="SL63" s="56">
        <v>1</v>
      </c>
      <c r="SM63" s="56">
        <v>0</v>
      </c>
      <c r="SN63" s="56">
        <v>0</v>
      </c>
      <c r="SO63" s="56">
        <v>1</v>
      </c>
      <c r="SP63" s="56">
        <v>0</v>
      </c>
      <c r="SQ63" s="56">
        <v>0</v>
      </c>
      <c r="SR63" s="56">
        <v>2</v>
      </c>
      <c r="SS63" s="56">
        <v>1</v>
      </c>
      <c r="ST63" s="56">
        <v>-1</v>
      </c>
      <c r="SU63" s="56">
        <v>2</v>
      </c>
      <c r="SV63" s="56">
        <v>3</v>
      </c>
      <c r="SW63" s="56">
        <v>-1</v>
      </c>
      <c r="SX63" s="56">
        <v>4</v>
      </c>
      <c r="SY63" s="56">
        <v>4</v>
      </c>
      <c r="SZ63" s="56">
        <v>2</v>
      </c>
      <c r="TA63" s="56">
        <v>1</v>
      </c>
      <c r="TB63" s="56">
        <v>-4</v>
      </c>
      <c r="TC63" s="56">
        <v>-3</v>
      </c>
      <c r="TD63" s="56">
        <v>-3</v>
      </c>
      <c r="TE63" s="56">
        <v>-11</v>
      </c>
      <c r="TF63" s="56">
        <v>-6</v>
      </c>
      <c r="TG63" s="56">
        <v>-2</v>
      </c>
      <c r="TH63" s="56">
        <v>-2</v>
      </c>
      <c r="TI63" s="56">
        <v>-3</v>
      </c>
      <c r="TJ63" s="56">
        <v>0</v>
      </c>
      <c r="TK63" s="56">
        <v>0</v>
      </c>
      <c r="TL63" s="56">
        <v>3</v>
      </c>
      <c r="TM63" s="56">
        <v>3</v>
      </c>
      <c r="TN63" s="56">
        <v>3</v>
      </c>
      <c r="TO63" s="56">
        <v>1</v>
      </c>
      <c r="TP63" s="56">
        <v>11</v>
      </c>
      <c r="TQ63" s="56">
        <v>6</v>
      </c>
      <c r="TR63" s="56">
        <v>1</v>
      </c>
      <c r="TS63" s="56">
        <v>4</v>
      </c>
      <c r="TT63" s="56">
        <v>2</v>
      </c>
      <c r="TU63" s="56">
        <v>6</v>
      </c>
      <c r="TV63" s="56">
        <v>6</v>
      </c>
      <c r="TW63" s="56">
        <v>6</v>
      </c>
      <c r="TX63" s="56">
        <v>7</v>
      </c>
      <c r="TY63" s="56">
        <v>3</v>
      </c>
      <c r="TZ63" s="56">
        <v>6</v>
      </c>
      <c r="UA63" s="56">
        <v>12</v>
      </c>
      <c r="UB63" s="56">
        <v>25</v>
      </c>
      <c r="UC63" s="56">
        <v>28</v>
      </c>
      <c r="UD63" s="56">
        <v>30</v>
      </c>
      <c r="UE63" s="56">
        <v>14</v>
      </c>
      <c r="UF63" s="56">
        <v>14</v>
      </c>
      <c r="UG63" s="56">
        <v>10</v>
      </c>
      <c r="UH63" s="56">
        <v>0</v>
      </c>
      <c r="UI63" s="56">
        <v>0</v>
      </c>
      <c r="UJ63" s="56">
        <v>1</v>
      </c>
      <c r="UK63" s="56">
        <v>0</v>
      </c>
      <c r="UL63" s="56">
        <v>2</v>
      </c>
      <c r="UM63" s="56">
        <v>2</v>
      </c>
      <c r="UN63" s="56">
        <v>2</v>
      </c>
      <c r="UO63" s="56">
        <v>0</v>
      </c>
      <c r="UP63" s="56">
        <v>15</v>
      </c>
      <c r="UQ63" s="56">
        <v>7</v>
      </c>
      <c r="UR63" s="56">
        <v>29</v>
      </c>
      <c r="US63" s="56">
        <v>64</v>
      </c>
      <c r="UT63" s="56">
        <v>38</v>
      </c>
      <c r="UU63" s="56">
        <v>53</v>
      </c>
      <c r="UV63" s="56">
        <v>56</v>
      </c>
      <c r="UW63" s="56">
        <v>14</v>
      </c>
      <c r="UX63" s="56">
        <v>1</v>
      </c>
      <c r="UY63" s="56">
        <v>0</v>
      </c>
      <c r="UZ63" s="56">
        <v>0</v>
      </c>
      <c r="VA63" s="56">
        <v>0</v>
      </c>
      <c r="VB63" s="56">
        <v>0</v>
      </c>
      <c r="VC63" s="56">
        <v>0</v>
      </c>
      <c r="VD63" s="56">
        <v>0</v>
      </c>
      <c r="VE63" s="56">
        <v>0</v>
      </c>
      <c r="VF63" s="56">
        <v>0</v>
      </c>
      <c r="VG63" s="56">
        <v>1</v>
      </c>
      <c r="VH63" s="56">
        <v>4</v>
      </c>
      <c r="VI63" s="56">
        <v>1</v>
      </c>
      <c r="VJ63" s="56">
        <v>2</v>
      </c>
      <c r="VK63" s="56">
        <v>2</v>
      </c>
      <c r="VL63" s="56">
        <v>4</v>
      </c>
      <c r="VM63" s="56">
        <v>2</v>
      </c>
      <c r="VN63">
        <v>0</v>
      </c>
      <c r="VO63">
        <v>-1</v>
      </c>
      <c r="VP63">
        <v>6</v>
      </c>
      <c r="VQ63">
        <v>0</v>
      </c>
      <c r="VR63">
        <v>8</v>
      </c>
      <c r="VS63">
        <v>0</v>
      </c>
      <c r="VT63">
        <v>1</v>
      </c>
      <c r="VU63">
        <v>0</v>
      </c>
      <c r="VV63" s="56">
        <v>0</v>
      </c>
      <c r="VW63" s="56">
        <v>0</v>
      </c>
      <c r="VX63" s="56">
        <v>0</v>
      </c>
      <c r="VY63" s="56">
        <v>0</v>
      </c>
      <c r="VZ63" s="56">
        <v>0</v>
      </c>
      <c r="WA63" s="56">
        <v>0</v>
      </c>
      <c r="WB63" s="56">
        <v>-3</v>
      </c>
      <c r="WC63" s="56">
        <v>0</v>
      </c>
      <c r="WD63" s="56">
        <v>1</v>
      </c>
      <c r="WE63" s="56">
        <v>4</v>
      </c>
      <c r="WF63" s="56">
        <v>9</v>
      </c>
      <c r="WG63" s="56">
        <v>2</v>
      </c>
      <c r="WH63" s="56">
        <v>10</v>
      </c>
      <c r="WI63" s="56">
        <v>8</v>
      </c>
      <c r="WJ63" s="56">
        <v>6</v>
      </c>
      <c r="WK63" s="56">
        <v>12</v>
      </c>
      <c r="WL63" s="56">
        <v>-8</v>
      </c>
      <c r="WM63" s="56">
        <v>-2</v>
      </c>
      <c r="WN63" s="56">
        <v>-2</v>
      </c>
      <c r="WO63" s="56">
        <v>-3</v>
      </c>
      <c r="WP63" s="56">
        <v>-3</v>
      </c>
      <c r="WQ63" s="56">
        <v>-12</v>
      </c>
      <c r="WR63" s="56">
        <v>2</v>
      </c>
      <c r="WS63" s="56">
        <v>0</v>
      </c>
      <c r="WT63" s="56">
        <v>3</v>
      </c>
      <c r="WU63" s="56">
        <v>2</v>
      </c>
      <c r="WV63" s="56">
        <v>-3</v>
      </c>
      <c r="WW63" s="56">
        <v>2</v>
      </c>
      <c r="WX63" s="56">
        <v>-1</v>
      </c>
      <c r="WY63" s="56">
        <v>3</v>
      </c>
      <c r="WZ63" s="56">
        <v>0</v>
      </c>
      <c r="XA63" s="56">
        <v>2</v>
      </c>
    </row>
    <row r="64" spans="1:625">
      <c r="A64" t="s">
        <v>962</v>
      </c>
      <c r="B64" s="56">
        <v>6</v>
      </c>
      <c r="C64" s="56">
        <v>18</v>
      </c>
      <c r="D64" s="56">
        <v>12</v>
      </c>
      <c r="E64" s="56">
        <v>14</v>
      </c>
      <c r="F64" s="56">
        <v>30</v>
      </c>
      <c r="G64" s="56">
        <v>23</v>
      </c>
      <c r="H64" s="56">
        <v>41</v>
      </c>
      <c r="I64" s="56">
        <v>26</v>
      </c>
      <c r="J64" s="56">
        <v>23</v>
      </c>
      <c r="K64" s="56">
        <v>17</v>
      </c>
      <c r="L64" s="56">
        <v>35</v>
      </c>
      <c r="M64" s="56">
        <v>48</v>
      </c>
      <c r="N64" s="56">
        <v>141</v>
      </c>
      <c r="O64" s="56">
        <v>103</v>
      </c>
      <c r="P64" s="56">
        <v>82</v>
      </c>
      <c r="Q64" s="56">
        <v>68</v>
      </c>
      <c r="R64" s="56">
        <v>5</v>
      </c>
      <c r="S64" s="56">
        <v>-12</v>
      </c>
      <c r="T64" s="56">
        <v>2</v>
      </c>
      <c r="U64" s="56">
        <v>5</v>
      </c>
      <c r="V64" s="56">
        <v>18</v>
      </c>
      <c r="W64" s="56">
        <v>16</v>
      </c>
      <c r="X64" s="56">
        <v>28</v>
      </c>
      <c r="Y64" s="56">
        <v>25</v>
      </c>
      <c r="Z64" s="56">
        <v>2</v>
      </c>
      <c r="AA64" s="56">
        <v>1</v>
      </c>
      <c r="AB64" s="56">
        <v>0</v>
      </c>
      <c r="AC64" s="56">
        <v>4</v>
      </c>
      <c r="AD64" s="56">
        <v>2</v>
      </c>
      <c r="AE64" s="56">
        <v>11</v>
      </c>
      <c r="AF64" s="56">
        <v>8</v>
      </c>
      <c r="AG64" s="56">
        <v>-4</v>
      </c>
      <c r="AH64" s="56">
        <v>17</v>
      </c>
      <c r="AI64" s="56">
        <v>8</v>
      </c>
      <c r="AJ64" s="56">
        <v>6</v>
      </c>
      <c r="AK64" s="56">
        <v>25</v>
      </c>
      <c r="AL64" s="56">
        <v>43</v>
      </c>
      <c r="AM64" s="56">
        <v>35</v>
      </c>
      <c r="AN64" s="56">
        <v>44</v>
      </c>
      <c r="AO64" s="56">
        <v>30</v>
      </c>
      <c r="AP64" s="56">
        <v>-1</v>
      </c>
      <c r="AQ64" s="56">
        <v>-2</v>
      </c>
      <c r="AR64" s="56">
        <v>-3</v>
      </c>
      <c r="AS64" s="56">
        <v>-2</v>
      </c>
      <c r="AT64" s="56">
        <v>20</v>
      </c>
      <c r="AU64" s="56">
        <v>3</v>
      </c>
      <c r="AV64" s="56">
        <v>5</v>
      </c>
      <c r="AW64" s="56">
        <v>-4</v>
      </c>
      <c r="AX64" s="56">
        <v>-1</v>
      </c>
      <c r="AY64" s="56">
        <v>3</v>
      </c>
      <c r="AZ64" s="56">
        <v>-5</v>
      </c>
      <c r="BA64" s="56">
        <v>2</v>
      </c>
      <c r="BB64" s="56">
        <v>-1</v>
      </c>
      <c r="BC64" s="56">
        <v>1</v>
      </c>
      <c r="BD64" s="56">
        <v>-1</v>
      </c>
      <c r="BE64" s="56">
        <v>0</v>
      </c>
      <c r="BF64" s="56">
        <v>-1</v>
      </c>
      <c r="BG64" s="56">
        <v>1</v>
      </c>
      <c r="BH64" s="56">
        <v>1</v>
      </c>
      <c r="BI64" s="56">
        <v>-1</v>
      </c>
      <c r="BJ64" s="56">
        <v>8</v>
      </c>
      <c r="BK64" s="56">
        <v>14</v>
      </c>
      <c r="BL64" s="56">
        <v>2</v>
      </c>
      <c r="BM64" s="56">
        <v>1</v>
      </c>
      <c r="BN64" s="56">
        <v>6</v>
      </c>
      <c r="BO64" s="56">
        <v>3</v>
      </c>
      <c r="BP64" s="56">
        <v>2</v>
      </c>
      <c r="BQ64" s="56">
        <v>2</v>
      </c>
      <c r="BR64" s="56">
        <v>8</v>
      </c>
      <c r="BS64" s="56">
        <v>3</v>
      </c>
      <c r="BT64" s="56">
        <v>2</v>
      </c>
      <c r="BU64" s="56">
        <v>5</v>
      </c>
      <c r="BV64" s="56">
        <v>24</v>
      </c>
      <c r="BW64" s="56">
        <v>20</v>
      </c>
      <c r="BX64" s="56">
        <v>9</v>
      </c>
      <c r="BY64" s="56">
        <v>40</v>
      </c>
      <c r="BZ64" s="56">
        <v>66</v>
      </c>
      <c r="CA64" s="56">
        <v>46</v>
      </c>
      <c r="CB64" s="56">
        <v>87</v>
      </c>
      <c r="CC64" s="56">
        <v>48</v>
      </c>
      <c r="CD64" s="56">
        <v>-1</v>
      </c>
      <c r="CE64" s="56">
        <v>9</v>
      </c>
      <c r="CF64" s="56">
        <v>2</v>
      </c>
      <c r="CG64" s="56">
        <v>4</v>
      </c>
      <c r="CH64" s="56">
        <v>13</v>
      </c>
      <c r="CI64" s="56">
        <v>8</v>
      </c>
      <c r="CJ64" s="56">
        <v>10</v>
      </c>
      <c r="CK64" s="56">
        <v>3</v>
      </c>
      <c r="CL64" s="56">
        <v>2</v>
      </c>
      <c r="CM64" s="56">
        <v>6</v>
      </c>
      <c r="CN64" s="56">
        <v>22</v>
      </c>
      <c r="CO64" s="56">
        <v>16</v>
      </c>
      <c r="CP64" s="56">
        <v>21</v>
      </c>
      <c r="CQ64" s="56">
        <v>27</v>
      </c>
      <c r="CR64" s="56">
        <v>26</v>
      </c>
      <c r="CS64" s="56">
        <v>12</v>
      </c>
      <c r="CT64" s="56">
        <v>4</v>
      </c>
      <c r="CU64" s="56">
        <v>6</v>
      </c>
      <c r="CV64" s="56">
        <v>8</v>
      </c>
      <c r="CW64" s="56">
        <v>19</v>
      </c>
      <c r="CX64" s="56">
        <v>34</v>
      </c>
      <c r="CY64" s="56">
        <v>23</v>
      </c>
      <c r="CZ64" s="56">
        <v>32</v>
      </c>
      <c r="DA64" s="56">
        <v>10</v>
      </c>
      <c r="DB64" s="56">
        <v>0</v>
      </c>
      <c r="DC64" s="56">
        <v>2</v>
      </c>
      <c r="DD64" s="56">
        <v>0</v>
      </c>
      <c r="DE64" s="56">
        <v>3</v>
      </c>
      <c r="DF64" s="56">
        <v>9</v>
      </c>
      <c r="DG64" s="56">
        <v>7</v>
      </c>
      <c r="DH64" s="56">
        <v>4</v>
      </c>
      <c r="DI64" s="56">
        <v>4</v>
      </c>
      <c r="DJ64" s="56">
        <v>1</v>
      </c>
      <c r="DK64" s="56">
        <v>10</v>
      </c>
      <c r="DL64" s="56">
        <v>28</v>
      </c>
      <c r="DM64" s="56">
        <v>20</v>
      </c>
      <c r="DN64" s="56">
        <v>41</v>
      </c>
      <c r="DO64" s="56">
        <v>26</v>
      </c>
      <c r="DP64" s="56">
        <v>56</v>
      </c>
      <c r="DQ64" s="56">
        <v>23</v>
      </c>
      <c r="DR64" s="56">
        <v>14</v>
      </c>
      <c r="DS64" s="56">
        <v>4</v>
      </c>
      <c r="DT64" s="56">
        <v>10</v>
      </c>
      <c r="DU64" s="56">
        <v>11</v>
      </c>
      <c r="DV64" s="56">
        <v>32</v>
      </c>
      <c r="DW64" s="56">
        <v>41</v>
      </c>
      <c r="DX64" s="56">
        <v>26</v>
      </c>
      <c r="DY64" s="56">
        <v>20</v>
      </c>
      <c r="DZ64" s="56">
        <v>2</v>
      </c>
      <c r="EA64" s="56">
        <v>-1</v>
      </c>
      <c r="EB64" s="56">
        <v>4</v>
      </c>
      <c r="EC64" s="56">
        <v>9</v>
      </c>
      <c r="ED64" s="56">
        <v>22</v>
      </c>
      <c r="EE64" s="56">
        <v>26</v>
      </c>
      <c r="EF64" s="56">
        <v>17</v>
      </c>
      <c r="EG64" s="56">
        <v>5</v>
      </c>
      <c r="EH64" s="56">
        <v>2</v>
      </c>
      <c r="EI64" s="56">
        <v>2</v>
      </c>
      <c r="EJ64" s="56">
        <v>-7</v>
      </c>
      <c r="EK64" s="56">
        <v>3</v>
      </c>
      <c r="EL64" s="56">
        <v>-1</v>
      </c>
      <c r="EM64" s="56">
        <v>6</v>
      </c>
      <c r="EN64" s="56">
        <v>-1</v>
      </c>
      <c r="EO64" s="56">
        <v>0</v>
      </c>
      <c r="EP64" s="56">
        <v>0</v>
      </c>
      <c r="EQ64" s="56">
        <v>3</v>
      </c>
      <c r="ER64" s="56">
        <v>1</v>
      </c>
      <c r="ES64" s="56">
        <v>0</v>
      </c>
      <c r="ET64" s="56">
        <v>-3</v>
      </c>
      <c r="EU64" s="56">
        <v>1</v>
      </c>
      <c r="EV64" s="56">
        <v>1</v>
      </c>
      <c r="EW64" s="56">
        <v>0</v>
      </c>
      <c r="EX64" s="56">
        <v>3</v>
      </c>
      <c r="EY64" s="56">
        <v>8</v>
      </c>
      <c r="EZ64" s="56">
        <v>8</v>
      </c>
      <c r="FA64" s="56">
        <v>29</v>
      </c>
      <c r="FB64" s="56">
        <v>48</v>
      </c>
      <c r="FC64" s="56">
        <v>30</v>
      </c>
      <c r="FD64" s="56">
        <v>28</v>
      </c>
      <c r="FE64" s="56">
        <v>29</v>
      </c>
      <c r="FF64" s="56">
        <v>7</v>
      </c>
      <c r="FG64" s="56">
        <v>9</v>
      </c>
      <c r="FH64" s="56">
        <v>16</v>
      </c>
      <c r="FI64" s="56">
        <v>17</v>
      </c>
      <c r="FJ64" s="56">
        <v>30</v>
      </c>
      <c r="FK64" s="56">
        <v>27</v>
      </c>
      <c r="FL64" s="56">
        <v>36</v>
      </c>
      <c r="FM64" s="56">
        <v>22</v>
      </c>
      <c r="FN64" s="56">
        <v>5</v>
      </c>
      <c r="FO64" s="56">
        <v>14</v>
      </c>
      <c r="FP64" s="56">
        <v>16</v>
      </c>
      <c r="FQ64" s="56">
        <v>25</v>
      </c>
      <c r="FR64" s="56">
        <v>18</v>
      </c>
      <c r="FS64" s="56">
        <v>21</v>
      </c>
      <c r="FT64" s="56">
        <v>28</v>
      </c>
      <c r="FU64" s="56">
        <v>30</v>
      </c>
      <c r="FV64" s="56">
        <v>1</v>
      </c>
      <c r="FW64" s="56">
        <v>1</v>
      </c>
      <c r="FX64" s="56">
        <v>0</v>
      </c>
      <c r="FY64" s="56">
        <v>-4</v>
      </c>
      <c r="FZ64" s="56">
        <v>2</v>
      </c>
      <c r="GA64" s="56">
        <v>1</v>
      </c>
      <c r="GB64" s="56">
        <v>0</v>
      </c>
      <c r="GC64" s="56">
        <v>8</v>
      </c>
      <c r="GD64" s="56">
        <v>5</v>
      </c>
      <c r="GE64" s="56">
        <v>13</v>
      </c>
      <c r="GF64" s="56">
        <v>16</v>
      </c>
      <c r="GG64" s="56">
        <v>16</v>
      </c>
      <c r="GH64" s="56">
        <v>35</v>
      </c>
      <c r="GI64" s="56">
        <v>53</v>
      </c>
      <c r="GJ64" s="56">
        <v>59</v>
      </c>
      <c r="GK64" s="56">
        <v>29</v>
      </c>
      <c r="GL64" s="56">
        <v>1</v>
      </c>
      <c r="GM64" s="56">
        <v>1</v>
      </c>
      <c r="GN64" s="56">
        <v>0</v>
      </c>
      <c r="GO64" s="56">
        <v>5</v>
      </c>
      <c r="GP64" s="56">
        <v>0</v>
      </c>
      <c r="GQ64" s="56">
        <v>3</v>
      </c>
      <c r="GR64" s="56">
        <v>14</v>
      </c>
      <c r="GS64" s="56">
        <v>3</v>
      </c>
      <c r="GT64" s="56">
        <v>-1</v>
      </c>
      <c r="GU64" s="56">
        <v>2</v>
      </c>
      <c r="GV64" s="56">
        <v>3</v>
      </c>
      <c r="GW64" s="56">
        <v>2</v>
      </c>
      <c r="GX64" s="56">
        <v>5</v>
      </c>
      <c r="GY64" s="56">
        <v>4</v>
      </c>
      <c r="GZ64" s="56">
        <v>6</v>
      </c>
      <c r="HA64" s="56">
        <v>1</v>
      </c>
      <c r="HB64" s="56">
        <v>12</v>
      </c>
      <c r="HC64" s="56">
        <v>10</v>
      </c>
      <c r="HD64" s="56">
        <v>23</v>
      </c>
      <c r="HE64" s="56">
        <v>53</v>
      </c>
      <c r="HF64" s="56">
        <v>44</v>
      </c>
      <c r="HG64" s="56">
        <v>73</v>
      </c>
      <c r="HH64" s="56">
        <v>70</v>
      </c>
      <c r="HI64" s="56">
        <v>31</v>
      </c>
      <c r="HJ64" s="56">
        <v>-6</v>
      </c>
      <c r="HK64" s="56">
        <v>1</v>
      </c>
      <c r="HL64" s="56">
        <v>3</v>
      </c>
      <c r="HM64" s="56">
        <v>5</v>
      </c>
      <c r="HN64" s="56">
        <v>9</v>
      </c>
      <c r="HO64" s="56">
        <v>5</v>
      </c>
      <c r="HP64" s="56">
        <v>15</v>
      </c>
      <c r="HQ64" s="56">
        <v>11</v>
      </c>
      <c r="HR64" s="56">
        <v>1</v>
      </c>
      <c r="HS64" s="56">
        <v>3</v>
      </c>
      <c r="HT64" s="56">
        <v>4</v>
      </c>
      <c r="HU64" s="56">
        <v>6</v>
      </c>
      <c r="HV64" s="56">
        <v>26</v>
      </c>
      <c r="HW64" s="56">
        <v>15</v>
      </c>
      <c r="HX64" s="56">
        <v>31</v>
      </c>
      <c r="HY64" s="56">
        <v>12</v>
      </c>
      <c r="HZ64" s="56">
        <v>7</v>
      </c>
      <c r="IA64" s="56">
        <v>11</v>
      </c>
      <c r="IB64" s="56">
        <v>32</v>
      </c>
      <c r="IC64" s="56">
        <v>43</v>
      </c>
      <c r="ID64" s="56">
        <v>51</v>
      </c>
      <c r="IE64" s="56">
        <v>60</v>
      </c>
      <c r="IF64" s="56">
        <v>69</v>
      </c>
      <c r="IG64" s="56">
        <v>37</v>
      </c>
      <c r="IH64" s="56">
        <v>9</v>
      </c>
      <c r="II64" s="56">
        <v>6</v>
      </c>
      <c r="IJ64" s="56">
        <v>6</v>
      </c>
      <c r="IK64" s="56">
        <v>12</v>
      </c>
      <c r="IL64" s="56">
        <v>16</v>
      </c>
      <c r="IM64" s="56">
        <v>13</v>
      </c>
      <c r="IN64" s="56">
        <v>26</v>
      </c>
      <c r="IO64" s="56">
        <v>24</v>
      </c>
      <c r="IP64" s="56">
        <v>1</v>
      </c>
      <c r="IQ64" s="56">
        <v>-1</v>
      </c>
      <c r="IR64" s="56">
        <v>-3</v>
      </c>
      <c r="IS64" s="56">
        <v>0</v>
      </c>
      <c r="IT64" s="56">
        <v>-4</v>
      </c>
      <c r="IU64" s="56">
        <v>-5</v>
      </c>
      <c r="IV64" s="56">
        <v>4</v>
      </c>
      <c r="IW64" s="56">
        <v>-5</v>
      </c>
      <c r="IX64" s="56">
        <v>78</v>
      </c>
      <c r="IY64" s="56">
        <v>76</v>
      </c>
      <c r="IZ64" s="56">
        <v>140</v>
      </c>
      <c r="JA64" s="56">
        <v>183</v>
      </c>
      <c r="JB64" s="56">
        <v>221</v>
      </c>
      <c r="JC64" s="56">
        <v>181</v>
      </c>
      <c r="JD64" s="56">
        <v>249</v>
      </c>
      <c r="JE64" s="56">
        <v>181</v>
      </c>
      <c r="JF64" s="56">
        <v>0</v>
      </c>
      <c r="JG64" s="56">
        <v>-5</v>
      </c>
      <c r="JH64" s="56">
        <v>-12</v>
      </c>
      <c r="JI64" s="56">
        <v>-7</v>
      </c>
      <c r="JJ64" s="56">
        <v>-5</v>
      </c>
      <c r="JK64" s="56">
        <v>-9</v>
      </c>
      <c r="JL64" s="56">
        <v>2</v>
      </c>
      <c r="JM64" s="56">
        <v>6</v>
      </c>
      <c r="JN64" s="56">
        <v>1</v>
      </c>
      <c r="JO64" s="56">
        <v>0</v>
      </c>
      <c r="JP64" s="56">
        <v>7</v>
      </c>
      <c r="JQ64" s="56">
        <v>5</v>
      </c>
      <c r="JR64" s="56">
        <v>9</v>
      </c>
      <c r="JS64" s="56">
        <v>7</v>
      </c>
      <c r="JT64" s="56">
        <v>12</v>
      </c>
      <c r="JU64" s="56">
        <v>5</v>
      </c>
      <c r="JV64" s="56">
        <v>-6</v>
      </c>
      <c r="JW64" s="56">
        <v>1</v>
      </c>
      <c r="JX64" s="56">
        <v>15</v>
      </c>
      <c r="JY64" s="56">
        <v>28</v>
      </c>
      <c r="JZ64" s="56">
        <v>23</v>
      </c>
      <c r="KA64" s="56">
        <v>30</v>
      </c>
      <c r="KB64" s="56">
        <v>21</v>
      </c>
      <c r="KC64" s="56">
        <v>22</v>
      </c>
      <c r="KD64" s="56">
        <v>-10</v>
      </c>
      <c r="KE64" s="56">
        <v>9</v>
      </c>
      <c r="KF64" s="56">
        <v>21</v>
      </c>
      <c r="KG64" s="56">
        <v>17</v>
      </c>
      <c r="KH64" s="56">
        <v>12</v>
      </c>
      <c r="KI64" s="56">
        <v>27</v>
      </c>
      <c r="KJ64" s="56">
        <v>33</v>
      </c>
      <c r="KK64" s="56">
        <v>23</v>
      </c>
      <c r="KL64" s="56">
        <v>14</v>
      </c>
      <c r="KM64" s="56">
        <v>5</v>
      </c>
      <c r="KN64" s="56">
        <v>17</v>
      </c>
      <c r="KO64" s="56">
        <v>45</v>
      </c>
      <c r="KP64" s="56">
        <v>53</v>
      </c>
      <c r="KQ64" s="56">
        <v>33</v>
      </c>
      <c r="KR64" s="56">
        <v>58</v>
      </c>
      <c r="KS64" s="56">
        <v>30</v>
      </c>
      <c r="KT64" s="56">
        <v>1</v>
      </c>
      <c r="KU64" s="56">
        <v>2</v>
      </c>
      <c r="KV64" s="56">
        <v>1</v>
      </c>
      <c r="KW64" s="56">
        <v>8</v>
      </c>
      <c r="KX64" s="56">
        <v>25</v>
      </c>
      <c r="KY64" s="56">
        <v>4</v>
      </c>
      <c r="KZ64" s="56">
        <v>17</v>
      </c>
      <c r="LA64" s="56">
        <v>8</v>
      </c>
      <c r="LB64" s="56">
        <v>2</v>
      </c>
      <c r="LC64" s="56">
        <v>2</v>
      </c>
      <c r="LD64" s="56">
        <v>11</v>
      </c>
      <c r="LE64" s="56">
        <v>16</v>
      </c>
      <c r="LF64" s="56">
        <v>20</v>
      </c>
      <c r="LG64" s="56">
        <v>30</v>
      </c>
      <c r="LH64" s="56">
        <v>24</v>
      </c>
      <c r="LI64" s="56">
        <v>16</v>
      </c>
      <c r="LJ64" s="56">
        <v>3</v>
      </c>
      <c r="LK64" s="56">
        <v>3</v>
      </c>
      <c r="LL64" s="56">
        <v>13</v>
      </c>
      <c r="LM64" s="56">
        <v>-4</v>
      </c>
      <c r="LN64" s="56">
        <v>7</v>
      </c>
      <c r="LO64" s="56">
        <v>11</v>
      </c>
      <c r="LP64" s="56">
        <v>4</v>
      </c>
      <c r="LQ64" s="56">
        <v>5</v>
      </c>
      <c r="LR64" s="56">
        <v>2</v>
      </c>
      <c r="LS64" s="56">
        <v>2</v>
      </c>
      <c r="LT64" s="56">
        <v>1</v>
      </c>
      <c r="LU64" s="56">
        <v>9</v>
      </c>
      <c r="LV64" s="56">
        <v>9</v>
      </c>
      <c r="LW64" s="56">
        <v>7</v>
      </c>
      <c r="LX64" s="56">
        <v>6</v>
      </c>
      <c r="LY64" s="56">
        <v>3</v>
      </c>
      <c r="LZ64" s="56">
        <v>11</v>
      </c>
      <c r="MA64" s="56">
        <v>1</v>
      </c>
      <c r="MB64" s="56">
        <v>16</v>
      </c>
      <c r="MC64" s="56">
        <v>22</v>
      </c>
      <c r="MD64" s="56">
        <v>44</v>
      </c>
      <c r="ME64" s="56">
        <v>47</v>
      </c>
      <c r="MF64" s="56">
        <v>62</v>
      </c>
      <c r="MG64" s="56">
        <v>25</v>
      </c>
      <c r="MH64" s="56">
        <v>7</v>
      </c>
      <c r="MI64" s="56">
        <v>9</v>
      </c>
      <c r="MJ64" s="56">
        <v>7</v>
      </c>
      <c r="MK64" s="56">
        <v>25</v>
      </c>
      <c r="ML64" s="56">
        <v>31</v>
      </c>
      <c r="MM64" s="56">
        <v>28</v>
      </c>
      <c r="MN64" s="56">
        <v>26</v>
      </c>
      <c r="MO64" s="56">
        <v>9</v>
      </c>
      <c r="MP64" s="56">
        <v>10</v>
      </c>
      <c r="MQ64" s="56">
        <v>10</v>
      </c>
      <c r="MR64" s="56">
        <v>17</v>
      </c>
      <c r="MS64" s="56">
        <v>55</v>
      </c>
      <c r="MT64" s="56">
        <v>35</v>
      </c>
      <c r="MU64" s="56">
        <v>44</v>
      </c>
      <c r="MV64" s="56">
        <v>67</v>
      </c>
      <c r="MW64" s="56">
        <v>35</v>
      </c>
      <c r="MX64" s="56">
        <v>2</v>
      </c>
      <c r="MY64" s="56">
        <v>-1</v>
      </c>
      <c r="MZ64" s="56">
        <v>-2</v>
      </c>
      <c r="NA64" s="56">
        <v>0</v>
      </c>
      <c r="NB64" s="56">
        <v>2</v>
      </c>
      <c r="NC64" s="56">
        <v>-2</v>
      </c>
      <c r="ND64" s="56">
        <v>-2</v>
      </c>
      <c r="NE64" s="56">
        <v>-3</v>
      </c>
      <c r="NF64" s="56">
        <v>2</v>
      </c>
      <c r="NG64" s="56">
        <v>9</v>
      </c>
      <c r="NH64" s="56">
        <v>17</v>
      </c>
      <c r="NI64" s="56">
        <v>32</v>
      </c>
      <c r="NJ64" s="56">
        <v>25</v>
      </c>
      <c r="NK64" s="56">
        <v>40</v>
      </c>
      <c r="NL64" s="56">
        <v>22</v>
      </c>
      <c r="NM64" s="56">
        <v>29</v>
      </c>
      <c r="NN64" s="56">
        <v>7</v>
      </c>
      <c r="NO64" s="56">
        <v>0</v>
      </c>
      <c r="NP64" s="56">
        <v>7</v>
      </c>
      <c r="NQ64" s="56">
        <v>9</v>
      </c>
      <c r="NR64" s="56">
        <v>4</v>
      </c>
      <c r="NS64" s="56">
        <v>14</v>
      </c>
      <c r="NT64" s="56">
        <v>13</v>
      </c>
      <c r="NU64" s="56">
        <v>10</v>
      </c>
      <c r="NV64" s="56">
        <v>3</v>
      </c>
      <c r="NW64" s="56">
        <v>2</v>
      </c>
      <c r="NX64" s="56">
        <v>3</v>
      </c>
      <c r="NY64" s="56">
        <v>6</v>
      </c>
      <c r="NZ64" s="56">
        <v>11</v>
      </c>
      <c r="OA64" s="56">
        <v>12</v>
      </c>
      <c r="OB64" s="56">
        <v>18</v>
      </c>
      <c r="OC64" s="56">
        <v>10</v>
      </c>
      <c r="OD64" s="56">
        <v>2</v>
      </c>
      <c r="OE64" s="56">
        <v>6</v>
      </c>
      <c r="OF64" s="56">
        <v>7</v>
      </c>
      <c r="OG64" s="56">
        <v>15</v>
      </c>
      <c r="OH64" s="56">
        <v>18</v>
      </c>
      <c r="OI64" s="56">
        <v>12</v>
      </c>
      <c r="OJ64" s="56">
        <v>12</v>
      </c>
      <c r="OK64" s="56">
        <v>22</v>
      </c>
      <c r="OL64" s="56">
        <v>11</v>
      </c>
      <c r="OM64" s="56">
        <v>8</v>
      </c>
      <c r="ON64" s="56">
        <v>13</v>
      </c>
      <c r="OO64" s="56">
        <v>38</v>
      </c>
      <c r="OP64" s="56">
        <v>43</v>
      </c>
      <c r="OQ64" s="56">
        <v>50</v>
      </c>
      <c r="OR64" s="56">
        <v>24</v>
      </c>
      <c r="OS64" s="56">
        <v>29</v>
      </c>
      <c r="OT64" s="56">
        <v>-13</v>
      </c>
      <c r="OU64" s="56">
        <v>3</v>
      </c>
      <c r="OV64" s="56">
        <v>-1</v>
      </c>
      <c r="OW64" s="56">
        <v>-4</v>
      </c>
      <c r="OX64" s="56">
        <v>6</v>
      </c>
      <c r="OY64" s="56">
        <v>18</v>
      </c>
      <c r="OZ64" s="56">
        <v>23</v>
      </c>
      <c r="PA64" s="56">
        <v>26</v>
      </c>
      <c r="PB64" s="56">
        <v>2</v>
      </c>
      <c r="PC64" s="56">
        <v>4</v>
      </c>
      <c r="PD64" s="56">
        <v>7</v>
      </c>
      <c r="PE64" s="56">
        <v>6</v>
      </c>
      <c r="PF64" s="56">
        <v>39</v>
      </c>
      <c r="PG64" s="56">
        <v>22</v>
      </c>
      <c r="PH64" s="56">
        <v>26</v>
      </c>
      <c r="PI64" s="56">
        <v>7</v>
      </c>
      <c r="PJ64" s="56">
        <v>11</v>
      </c>
      <c r="PK64" s="56">
        <v>-3</v>
      </c>
      <c r="PL64" s="56">
        <v>15</v>
      </c>
      <c r="PM64" s="56">
        <v>14</v>
      </c>
      <c r="PN64" s="56">
        <v>34</v>
      </c>
      <c r="PO64" s="56">
        <v>31</v>
      </c>
      <c r="PP64" s="56">
        <v>34</v>
      </c>
      <c r="PQ64" s="56">
        <v>26</v>
      </c>
      <c r="PR64" s="56">
        <v>-1</v>
      </c>
      <c r="PS64" s="56">
        <v>0</v>
      </c>
      <c r="PT64" s="56">
        <v>-1</v>
      </c>
      <c r="PU64" s="56">
        <v>-2</v>
      </c>
      <c r="PV64" s="56">
        <v>2</v>
      </c>
      <c r="PW64" s="56">
        <v>3</v>
      </c>
      <c r="PX64" s="56">
        <v>6</v>
      </c>
      <c r="PY64" s="56">
        <v>1</v>
      </c>
      <c r="PZ64" s="56">
        <v>0</v>
      </c>
      <c r="QA64" s="56">
        <v>-1</v>
      </c>
      <c r="QB64" s="56">
        <v>-1</v>
      </c>
      <c r="QC64" s="56">
        <v>1</v>
      </c>
      <c r="QD64" s="56">
        <v>0</v>
      </c>
      <c r="QE64" s="56">
        <v>0</v>
      </c>
      <c r="QF64" s="56">
        <v>0</v>
      </c>
      <c r="QG64" s="56">
        <v>-1</v>
      </c>
      <c r="QH64" s="56">
        <v>1</v>
      </c>
      <c r="QI64" s="56">
        <v>4</v>
      </c>
      <c r="QJ64" s="56">
        <v>5</v>
      </c>
      <c r="QK64" s="56">
        <v>7</v>
      </c>
      <c r="QL64" s="56">
        <v>20</v>
      </c>
      <c r="QM64" s="56">
        <v>29</v>
      </c>
      <c r="QN64" s="56">
        <v>21</v>
      </c>
      <c r="QO64" s="56">
        <v>13</v>
      </c>
      <c r="QP64" s="56">
        <v>3</v>
      </c>
      <c r="QQ64" s="56">
        <v>1</v>
      </c>
      <c r="QR64" s="56">
        <v>1</v>
      </c>
      <c r="QS64" s="56">
        <v>8</v>
      </c>
      <c r="QT64" s="56">
        <v>10</v>
      </c>
      <c r="QU64" s="56">
        <v>3</v>
      </c>
      <c r="QV64" s="56">
        <v>9</v>
      </c>
      <c r="QW64" s="56">
        <v>3</v>
      </c>
      <c r="QX64" s="56">
        <v>20</v>
      </c>
      <c r="QY64" s="56">
        <v>0</v>
      </c>
      <c r="QZ64" s="56">
        <v>4</v>
      </c>
      <c r="RA64" s="56">
        <v>21</v>
      </c>
      <c r="RB64" s="56">
        <v>53</v>
      </c>
      <c r="RC64" s="56">
        <v>45</v>
      </c>
      <c r="RD64" s="56">
        <v>57</v>
      </c>
      <c r="RE64" s="56">
        <v>26</v>
      </c>
      <c r="RF64" s="56">
        <v>1</v>
      </c>
      <c r="RG64" s="56">
        <v>0</v>
      </c>
      <c r="RH64" s="56">
        <v>1</v>
      </c>
      <c r="RI64" s="56">
        <v>1</v>
      </c>
      <c r="RJ64" s="56">
        <v>1</v>
      </c>
      <c r="RK64" s="56">
        <v>1</v>
      </c>
      <c r="RL64" s="56">
        <v>1</v>
      </c>
      <c r="RM64" s="56">
        <v>1</v>
      </c>
      <c r="RN64" s="56">
        <v>4</v>
      </c>
      <c r="RO64" s="56">
        <v>2</v>
      </c>
      <c r="RP64" s="56">
        <v>-1</v>
      </c>
      <c r="RQ64" s="56">
        <v>1</v>
      </c>
      <c r="RR64" s="56">
        <v>1</v>
      </c>
      <c r="RS64" s="56">
        <v>7</v>
      </c>
      <c r="RT64" s="56">
        <v>1</v>
      </c>
      <c r="RU64" s="56">
        <v>3</v>
      </c>
      <c r="RV64" s="56">
        <v>3</v>
      </c>
      <c r="RW64" s="56">
        <v>0</v>
      </c>
      <c r="RX64" s="56">
        <v>-3</v>
      </c>
      <c r="RY64" s="56">
        <v>2</v>
      </c>
      <c r="RZ64" s="56">
        <v>5</v>
      </c>
      <c r="SA64" s="56">
        <v>-1</v>
      </c>
      <c r="SB64" s="56">
        <v>3</v>
      </c>
      <c r="SC64" s="56">
        <v>0</v>
      </c>
      <c r="SD64" s="56">
        <v>1</v>
      </c>
      <c r="SE64" s="56">
        <v>1</v>
      </c>
      <c r="SF64" s="56">
        <v>2</v>
      </c>
      <c r="SG64" s="56">
        <v>1</v>
      </c>
      <c r="SH64" s="56">
        <v>0</v>
      </c>
      <c r="SI64" s="56">
        <v>1</v>
      </c>
      <c r="SJ64" s="56">
        <v>3</v>
      </c>
      <c r="SK64" s="56">
        <v>2</v>
      </c>
      <c r="SL64" s="56">
        <v>0</v>
      </c>
      <c r="SM64" s="56">
        <v>0</v>
      </c>
      <c r="SN64" s="56">
        <v>0</v>
      </c>
      <c r="SO64" s="56">
        <v>1</v>
      </c>
      <c r="SP64" s="56">
        <v>0</v>
      </c>
      <c r="SQ64" s="56">
        <v>1</v>
      </c>
      <c r="SR64" s="56">
        <v>2</v>
      </c>
      <c r="SS64" s="56">
        <v>-1</v>
      </c>
      <c r="ST64" s="56">
        <v>-2</v>
      </c>
      <c r="SU64" s="56">
        <v>1</v>
      </c>
      <c r="SV64" s="56">
        <v>1</v>
      </c>
      <c r="SW64" s="56">
        <v>1</v>
      </c>
      <c r="SX64" s="56">
        <v>3</v>
      </c>
      <c r="SY64" s="56">
        <v>10</v>
      </c>
      <c r="SZ64" s="56">
        <v>6</v>
      </c>
      <c r="TA64" s="56">
        <v>1</v>
      </c>
      <c r="TB64" s="56">
        <v>-5</v>
      </c>
      <c r="TC64" s="56">
        <v>-9</v>
      </c>
      <c r="TD64" s="56">
        <v>-7</v>
      </c>
      <c r="TE64" s="56">
        <v>-9</v>
      </c>
      <c r="TF64" s="56">
        <v>0</v>
      </c>
      <c r="TG64" s="56">
        <v>1</v>
      </c>
      <c r="TH64" s="56">
        <v>1</v>
      </c>
      <c r="TI64" s="56">
        <v>-2</v>
      </c>
      <c r="TJ64" s="56">
        <v>0</v>
      </c>
      <c r="TK64" s="56">
        <v>4</v>
      </c>
      <c r="TL64" s="56">
        <v>6</v>
      </c>
      <c r="TM64" s="56">
        <v>4</v>
      </c>
      <c r="TN64" s="56">
        <v>1</v>
      </c>
      <c r="TO64" s="56">
        <v>1</v>
      </c>
      <c r="TP64" s="56">
        <v>5</v>
      </c>
      <c r="TQ64" s="56">
        <v>2</v>
      </c>
      <c r="TR64" s="56">
        <v>2</v>
      </c>
      <c r="TS64" s="56">
        <v>-1</v>
      </c>
      <c r="TT64" s="56">
        <v>2</v>
      </c>
      <c r="TU64" s="56">
        <v>4</v>
      </c>
      <c r="TV64" s="56">
        <v>7</v>
      </c>
      <c r="TW64" s="56">
        <v>1</v>
      </c>
      <c r="TX64" s="56">
        <v>6</v>
      </c>
      <c r="TY64" s="56">
        <v>4</v>
      </c>
      <c r="TZ64" s="56">
        <v>1</v>
      </c>
      <c r="UA64" s="56">
        <v>7</v>
      </c>
      <c r="UB64" s="56">
        <v>20</v>
      </c>
      <c r="UC64" s="56">
        <v>29</v>
      </c>
      <c r="UD64" s="56">
        <v>41</v>
      </c>
      <c r="UE64" s="56">
        <v>15</v>
      </c>
      <c r="UF64" s="56">
        <v>10</v>
      </c>
      <c r="UG64" s="56">
        <v>15</v>
      </c>
      <c r="UH64" s="56">
        <v>1</v>
      </c>
      <c r="UI64" s="56">
        <v>2</v>
      </c>
      <c r="UJ64" s="56">
        <v>1</v>
      </c>
      <c r="UK64" s="56">
        <v>0</v>
      </c>
      <c r="UL64" s="56">
        <v>0</v>
      </c>
      <c r="UM64" s="56">
        <v>3</v>
      </c>
      <c r="UN64" s="56">
        <v>0</v>
      </c>
      <c r="UO64" s="56">
        <v>2</v>
      </c>
      <c r="UP64" s="56">
        <v>17</v>
      </c>
      <c r="UQ64" s="56">
        <v>9</v>
      </c>
      <c r="UR64" s="56">
        <v>17</v>
      </c>
      <c r="US64" s="56">
        <v>65</v>
      </c>
      <c r="UT64" s="56">
        <v>55</v>
      </c>
      <c r="UU64" s="56">
        <v>37</v>
      </c>
      <c r="UV64" s="56">
        <v>75</v>
      </c>
      <c r="UW64" s="56">
        <v>20</v>
      </c>
      <c r="UX64" s="56">
        <v>0</v>
      </c>
      <c r="UY64" s="56">
        <v>-1</v>
      </c>
      <c r="UZ64" s="56">
        <v>0</v>
      </c>
      <c r="VA64" s="56">
        <v>0</v>
      </c>
      <c r="VB64" s="56">
        <v>0</v>
      </c>
      <c r="VC64" s="56">
        <v>1</v>
      </c>
      <c r="VD64" s="56">
        <v>0</v>
      </c>
      <c r="VE64" s="56">
        <v>-1</v>
      </c>
      <c r="VF64" s="56">
        <v>-2</v>
      </c>
      <c r="VG64" s="56">
        <v>2</v>
      </c>
      <c r="VH64" s="56">
        <v>3</v>
      </c>
      <c r="VI64" s="56">
        <v>4</v>
      </c>
      <c r="VJ64" s="56">
        <v>2</v>
      </c>
      <c r="VK64" s="56">
        <v>2</v>
      </c>
      <c r="VL64" s="56">
        <v>8</v>
      </c>
      <c r="VM64" s="56">
        <v>1</v>
      </c>
      <c r="VN64">
        <v>1</v>
      </c>
      <c r="VO64">
        <v>2</v>
      </c>
      <c r="VP64">
        <v>1</v>
      </c>
      <c r="VQ64">
        <v>1</v>
      </c>
      <c r="VR64">
        <v>6</v>
      </c>
      <c r="VS64">
        <v>1</v>
      </c>
      <c r="VT64">
        <v>1</v>
      </c>
      <c r="VU64">
        <v>3</v>
      </c>
      <c r="VV64" s="56">
        <v>1</v>
      </c>
      <c r="VW64" s="56">
        <v>1</v>
      </c>
      <c r="VX64" s="56">
        <v>-1</v>
      </c>
      <c r="VY64" s="56">
        <v>0</v>
      </c>
      <c r="VZ64" s="56">
        <v>0</v>
      </c>
      <c r="WA64" s="56">
        <v>0</v>
      </c>
      <c r="WB64" s="56">
        <v>0</v>
      </c>
      <c r="WC64" s="56">
        <v>0</v>
      </c>
      <c r="WD64" s="56">
        <v>-1</v>
      </c>
      <c r="WE64" s="56">
        <v>1</v>
      </c>
      <c r="WF64" s="56">
        <v>0</v>
      </c>
      <c r="WG64" s="56">
        <v>1</v>
      </c>
      <c r="WH64" s="56">
        <v>11</v>
      </c>
      <c r="WI64" s="56">
        <v>4</v>
      </c>
      <c r="WJ64" s="56">
        <v>10</v>
      </c>
      <c r="WK64" s="56">
        <v>9</v>
      </c>
      <c r="WL64" s="56">
        <v>-3</v>
      </c>
      <c r="WM64" s="56">
        <v>-5</v>
      </c>
      <c r="WN64" s="56">
        <v>-5</v>
      </c>
      <c r="WO64" s="56">
        <v>-4</v>
      </c>
      <c r="WP64" s="56">
        <v>-8</v>
      </c>
      <c r="WQ64" s="56">
        <v>-6</v>
      </c>
      <c r="WR64" s="56">
        <v>1</v>
      </c>
      <c r="WS64" s="56">
        <v>-3</v>
      </c>
      <c r="WT64" s="56">
        <v>-1</v>
      </c>
      <c r="WU64" s="56">
        <v>1</v>
      </c>
      <c r="WV64" s="56">
        <v>0</v>
      </c>
      <c r="WW64" s="56">
        <v>2</v>
      </c>
      <c r="WX64" s="56">
        <v>4</v>
      </c>
      <c r="WY64" s="56">
        <v>1</v>
      </c>
      <c r="WZ64" s="56">
        <v>0</v>
      </c>
      <c r="XA64" s="56">
        <v>1</v>
      </c>
    </row>
    <row r="65" spans="1:625">
      <c r="A65" t="s">
        <v>963</v>
      </c>
      <c r="B65" s="56">
        <v>-4</v>
      </c>
      <c r="C65" s="56">
        <v>15</v>
      </c>
      <c r="D65" s="56">
        <v>12</v>
      </c>
      <c r="E65" s="56">
        <v>8</v>
      </c>
      <c r="F65" s="56">
        <v>30</v>
      </c>
      <c r="G65" s="56">
        <v>15</v>
      </c>
      <c r="H65" s="56">
        <v>37</v>
      </c>
      <c r="I65" s="56">
        <v>43</v>
      </c>
      <c r="J65" s="56">
        <v>34</v>
      </c>
      <c r="K65" s="56">
        <v>16</v>
      </c>
      <c r="L65" s="56">
        <v>20</v>
      </c>
      <c r="M65" s="56">
        <v>31</v>
      </c>
      <c r="N65" s="56">
        <v>110</v>
      </c>
      <c r="O65" s="56">
        <v>112</v>
      </c>
      <c r="P65" s="56">
        <v>82</v>
      </c>
      <c r="Q65" s="56">
        <v>58</v>
      </c>
      <c r="R65" s="56">
        <v>-12</v>
      </c>
      <c r="S65" s="56">
        <v>-9</v>
      </c>
      <c r="T65" s="56">
        <v>1</v>
      </c>
      <c r="U65" s="56">
        <v>9</v>
      </c>
      <c r="V65" s="56">
        <v>15</v>
      </c>
      <c r="W65" s="56">
        <v>17</v>
      </c>
      <c r="X65" s="56">
        <v>8</v>
      </c>
      <c r="Y65" s="56">
        <v>15</v>
      </c>
      <c r="Z65" s="56">
        <v>-4</v>
      </c>
      <c r="AA65" s="56">
        <v>0</v>
      </c>
      <c r="AB65" s="56">
        <v>0</v>
      </c>
      <c r="AC65" s="56">
        <v>2</v>
      </c>
      <c r="AD65" s="56">
        <v>9</v>
      </c>
      <c r="AE65" s="56">
        <v>14</v>
      </c>
      <c r="AF65" s="56">
        <v>5</v>
      </c>
      <c r="AG65" s="56">
        <v>5</v>
      </c>
      <c r="AH65" s="56">
        <v>22</v>
      </c>
      <c r="AI65" s="56">
        <v>2</v>
      </c>
      <c r="AJ65" s="56">
        <v>8</v>
      </c>
      <c r="AK65" s="56">
        <v>12</v>
      </c>
      <c r="AL65" s="56">
        <v>30</v>
      </c>
      <c r="AM65" s="56">
        <v>47</v>
      </c>
      <c r="AN65" s="56">
        <v>39</v>
      </c>
      <c r="AO65" s="56">
        <v>37</v>
      </c>
      <c r="AP65" s="56">
        <v>-3</v>
      </c>
      <c r="AQ65" s="56">
        <v>-2</v>
      </c>
      <c r="AR65" s="56">
        <v>1</v>
      </c>
      <c r="AS65" s="56">
        <v>-2</v>
      </c>
      <c r="AT65" s="56">
        <v>15</v>
      </c>
      <c r="AU65" s="56">
        <v>6</v>
      </c>
      <c r="AV65" s="56">
        <v>0</v>
      </c>
      <c r="AW65" s="56">
        <v>-6</v>
      </c>
      <c r="AX65" s="56">
        <v>-3</v>
      </c>
      <c r="AY65" s="56">
        <v>-3</v>
      </c>
      <c r="AZ65" s="56">
        <v>0</v>
      </c>
      <c r="BA65" s="56">
        <v>-1</v>
      </c>
      <c r="BB65" s="56">
        <v>-2</v>
      </c>
      <c r="BC65" s="56">
        <v>-1</v>
      </c>
      <c r="BD65" s="56">
        <v>-1</v>
      </c>
      <c r="BE65" s="56">
        <v>-3</v>
      </c>
      <c r="BF65" s="56">
        <v>3</v>
      </c>
      <c r="BG65" s="56">
        <v>1</v>
      </c>
      <c r="BH65" s="56">
        <v>-2</v>
      </c>
      <c r="BI65" s="56">
        <v>-1</v>
      </c>
      <c r="BJ65" s="56">
        <v>7</v>
      </c>
      <c r="BK65" s="56">
        <v>1</v>
      </c>
      <c r="BL65" s="56">
        <v>-1</v>
      </c>
      <c r="BM65" s="56">
        <v>2</v>
      </c>
      <c r="BN65" s="56">
        <v>3</v>
      </c>
      <c r="BO65" s="56">
        <v>5</v>
      </c>
      <c r="BP65" s="56">
        <v>3</v>
      </c>
      <c r="BQ65" s="56">
        <v>2</v>
      </c>
      <c r="BR65" s="56">
        <v>4</v>
      </c>
      <c r="BS65" s="56">
        <v>12</v>
      </c>
      <c r="BT65" s="56">
        <v>16</v>
      </c>
      <c r="BU65" s="56">
        <v>8</v>
      </c>
      <c r="BV65" s="56">
        <v>30</v>
      </c>
      <c r="BW65" s="56">
        <v>9</v>
      </c>
      <c r="BX65" s="56">
        <v>19</v>
      </c>
      <c r="BY65" s="56">
        <v>8</v>
      </c>
      <c r="BZ65" s="56">
        <v>44</v>
      </c>
      <c r="CA65" s="56">
        <v>57</v>
      </c>
      <c r="CB65" s="56">
        <v>73</v>
      </c>
      <c r="CC65" s="56">
        <v>33</v>
      </c>
      <c r="CD65" s="56">
        <v>2</v>
      </c>
      <c r="CE65" s="56">
        <v>4</v>
      </c>
      <c r="CF65" s="56">
        <v>5</v>
      </c>
      <c r="CG65" s="56">
        <v>1</v>
      </c>
      <c r="CH65" s="56">
        <v>5</v>
      </c>
      <c r="CI65" s="56">
        <v>-2</v>
      </c>
      <c r="CJ65" s="56">
        <v>4</v>
      </c>
      <c r="CK65" s="56">
        <v>4</v>
      </c>
      <c r="CL65" s="56">
        <v>9</v>
      </c>
      <c r="CM65" s="56">
        <v>7</v>
      </c>
      <c r="CN65" s="56">
        <v>6</v>
      </c>
      <c r="CO65" s="56">
        <v>8</v>
      </c>
      <c r="CP65" s="56">
        <v>21</v>
      </c>
      <c r="CQ65" s="56">
        <v>25</v>
      </c>
      <c r="CR65" s="56">
        <v>20</v>
      </c>
      <c r="CS65" s="56">
        <v>14</v>
      </c>
      <c r="CT65" s="56">
        <v>5</v>
      </c>
      <c r="CU65" s="56">
        <v>3</v>
      </c>
      <c r="CV65" s="56">
        <v>3</v>
      </c>
      <c r="CW65" s="56">
        <v>13</v>
      </c>
      <c r="CX65" s="56">
        <v>20</v>
      </c>
      <c r="CY65" s="56">
        <v>12</v>
      </c>
      <c r="CZ65" s="56">
        <v>24</v>
      </c>
      <c r="DA65" s="56">
        <v>10</v>
      </c>
      <c r="DB65" s="56">
        <v>0</v>
      </c>
      <c r="DC65" s="56">
        <v>1</v>
      </c>
      <c r="DD65" s="56">
        <v>3</v>
      </c>
      <c r="DE65" s="56">
        <v>1</v>
      </c>
      <c r="DF65" s="56">
        <v>4</v>
      </c>
      <c r="DG65" s="56">
        <v>6</v>
      </c>
      <c r="DH65" s="56">
        <v>6</v>
      </c>
      <c r="DI65" s="56">
        <v>3</v>
      </c>
      <c r="DJ65" s="56">
        <v>11</v>
      </c>
      <c r="DK65" s="56">
        <v>10</v>
      </c>
      <c r="DL65" s="56">
        <v>6</v>
      </c>
      <c r="DM65" s="56">
        <v>19</v>
      </c>
      <c r="DN65" s="56">
        <v>44</v>
      </c>
      <c r="DO65" s="56">
        <v>34</v>
      </c>
      <c r="DP65" s="56">
        <v>34</v>
      </c>
      <c r="DQ65" s="56">
        <v>18</v>
      </c>
      <c r="DR65" s="56">
        <v>5</v>
      </c>
      <c r="DS65" s="56">
        <v>2</v>
      </c>
      <c r="DT65" s="56">
        <v>5</v>
      </c>
      <c r="DU65" s="56">
        <v>8</v>
      </c>
      <c r="DV65" s="56">
        <v>30</v>
      </c>
      <c r="DW65" s="56">
        <v>31</v>
      </c>
      <c r="DX65" s="56">
        <v>25</v>
      </c>
      <c r="DY65" s="56">
        <v>24</v>
      </c>
      <c r="DZ65" s="56">
        <v>5</v>
      </c>
      <c r="EA65" s="56">
        <v>1</v>
      </c>
      <c r="EB65" s="56">
        <v>-1</v>
      </c>
      <c r="EC65" s="56">
        <v>3</v>
      </c>
      <c r="ED65" s="56">
        <v>19</v>
      </c>
      <c r="EE65" s="56">
        <v>17</v>
      </c>
      <c r="EF65" s="56">
        <v>17</v>
      </c>
      <c r="EG65" s="56">
        <v>8</v>
      </c>
      <c r="EH65" s="56">
        <v>-1</v>
      </c>
      <c r="EI65" s="56">
        <v>1</v>
      </c>
      <c r="EJ65" s="56">
        <v>0</v>
      </c>
      <c r="EK65" s="56">
        <v>0</v>
      </c>
      <c r="EL65" s="56">
        <v>3</v>
      </c>
      <c r="EM65" s="56">
        <v>5</v>
      </c>
      <c r="EN65" s="56">
        <v>7</v>
      </c>
      <c r="EO65" s="56">
        <v>-2</v>
      </c>
      <c r="EP65" s="56">
        <v>1</v>
      </c>
      <c r="EQ65" s="56">
        <v>2</v>
      </c>
      <c r="ER65" s="56">
        <v>0</v>
      </c>
      <c r="ES65" s="56">
        <v>0</v>
      </c>
      <c r="ET65" s="56">
        <v>0</v>
      </c>
      <c r="EU65" s="56">
        <v>0</v>
      </c>
      <c r="EV65" s="56">
        <v>-1</v>
      </c>
      <c r="EW65" s="56">
        <v>2</v>
      </c>
      <c r="EX65" s="56">
        <v>19</v>
      </c>
      <c r="EY65" s="56">
        <v>5</v>
      </c>
      <c r="EZ65" s="56">
        <v>5</v>
      </c>
      <c r="FA65" s="56">
        <v>19</v>
      </c>
      <c r="FB65" s="56">
        <v>20</v>
      </c>
      <c r="FC65" s="56">
        <v>25</v>
      </c>
      <c r="FD65" s="56">
        <v>32</v>
      </c>
      <c r="FE65" s="56">
        <v>18</v>
      </c>
      <c r="FF65" s="56">
        <v>8</v>
      </c>
      <c r="FG65" s="56">
        <v>9</v>
      </c>
      <c r="FH65" s="56">
        <v>5</v>
      </c>
      <c r="FI65" s="56">
        <v>6</v>
      </c>
      <c r="FJ65" s="56">
        <v>27</v>
      </c>
      <c r="FK65" s="56">
        <v>29</v>
      </c>
      <c r="FL65" s="56">
        <v>28</v>
      </c>
      <c r="FM65" s="56">
        <v>18</v>
      </c>
      <c r="FN65" s="56">
        <v>11</v>
      </c>
      <c r="FO65" s="56">
        <v>10</v>
      </c>
      <c r="FP65" s="56">
        <v>14</v>
      </c>
      <c r="FQ65" s="56">
        <v>9</v>
      </c>
      <c r="FR65" s="56">
        <v>19</v>
      </c>
      <c r="FS65" s="56">
        <v>33</v>
      </c>
      <c r="FT65" s="56">
        <v>21</v>
      </c>
      <c r="FU65" s="56">
        <v>13</v>
      </c>
      <c r="FV65" s="56">
        <v>-3</v>
      </c>
      <c r="FW65" s="56">
        <v>0</v>
      </c>
      <c r="FX65" s="56">
        <v>0</v>
      </c>
      <c r="FY65" s="56">
        <v>-2</v>
      </c>
      <c r="FZ65" s="56">
        <v>4</v>
      </c>
      <c r="GA65" s="56">
        <v>0</v>
      </c>
      <c r="GB65" s="56">
        <v>1</v>
      </c>
      <c r="GC65" s="56">
        <v>8</v>
      </c>
      <c r="GD65" s="56">
        <v>3</v>
      </c>
      <c r="GE65" s="56">
        <v>5</v>
      </c>
      <c r="GF65" s="56">
        <v>15</v>
      </c>
      <c r="GG65" s="56">
        <v>9</v>
      </c>
      <c r="GH65" s="56">
        <v>22</v>
      </c>
      <c r="GI65" s="56">
        <v>40</v>
      </c>
      <c r="GJ65" s="56">
        <v>40</v>
      </c>
      <c r="GK65" s="56">
        <v>25</v>
      </c>
      <c r="GL65" s="56">
        <v>0</v>
      </c>
      <c r="GM65" s="56">
        <v>-1</v>
      </c>
      <c r="GN65" s="56">
        <v>0</v>
      </c>
      <c r="GO65" s="56">
        <v>1</v>
      </c>
      <c r="GP65" s="56">
        <v>1</v>
      </c>
      <c r="GQ65" s="56">
        <v>0</v>
      </c>
      <c r="GR65" s="56">
        <v>3</v>
      </c>
      <c r="GS65" s="56">
        <v>3</v>
      </c>
      <c r="GT65" s="56">
        <v>0</v>
      </c>
      <c r="GU65" s="56">
        <v>3</v>
      </c>
      <c r="GV65" s="56">
        <v>1</v>
      </c>
      <c r="GW65" s="56">
        <v>4</v>
      </c>
      <c r="GX65" s="56">
        <v>4</v>
      </c>
      <c r="GY65" s="56">
        <v>4</v>
      </c>
      <c r="GZ65" s="56">
        <v>4</v>
      </c>
      <c r="HA65" s="56">
        <v>1</v>
      </c>
      <c r="HB65" s="56">
        <v>10</v>
      </c>
      <c r="HC65" s="56">
        <v>9</v>
      </c>
      <c r="HD65" s="56">
        <v>13</v>
      </c>
      <c r="HE65" s="56">
        <v>10</v>
      </c>
      <c r="HF65" s="56">
        <v>65</v>
      </c>
      <c r="HG65" s="56">
        <v>50</v>
      </c>
      <c r="HH65" s="56">
        <v>64</v>
      </c>
      <c r="HI65" s="56">
        <v>38</v>
      </c>
      <c r="HJ65" s="56">
        <v>2</v>
      </c>
      <c r="HK65" s="56">
        <v>1</v>
      </c>
      <c r="HL65" s="56">
        <v>3</v>
      </c>
      <c r="HM65" s="56">
        <v>-1</v>
      </c>
      <c r="HN65" s="56">
        <v>3</v>
      </c>
      <c r="HO65" s="56">
        <v>7</v>
      </c>
      <c r="HP65" s="56">
        <v>6</v>
      </c>
      <c r="HQ65" s="56">
        <v>11</v>
      </c>
      <c r="HR65" s="56">
        <v>2</v>
      </c>
      <c r="HS65" s="56">
        <v>4</v>
      </c>
      <c r="HT65" s="56">
        <v>5</v>
      </c>
      <c r="HU65" s="56">
        <v>5</v>
      </c>
      <c r="HV65" s="56">
        <v>8</v>
      </c>
      <c r="HW65" s="56">
        <v>20</v>
      </c>
      <c r="HX65" s="56">
        <v>26</v>
      </c>
      <c r="HY65" s="56">
        <v>17</v>
      </c>
      <c r="HZ65" s="56">
        <v>9</v>
      </c>
      <c r="IA65" s="56">
        <v>15</v>
      </c>
      <c r="IB65" s="56">
        <v>21</v>
      </c>
      <c r="IC65" s="56">
        <v>11</v>
      </c>
      <c r="ID65" s="56">
        <v>37</v>
      </c>
      <c r="IE65" s="56">
        <v>62</v>
      </c>
      <c r="IF65" s="56">
        <v>37</v>
      </c>
      <c r="IG65" s="56">
        <v>33</v>
      </c>
      <c r="IH65" s="56">
        <v>21</v>
      </c>
      <c r="II65" s="56">
        <v>0</v>
      </c>
      <c r="IJ65" s="56">
        <v>0</v>
      </c>
      <c r="IK65" s="56">
        <v>3</v>
      </c>
      <c r="IL65" s="56">
        <v>18</v>
      </c>
      <c r="IM65" s="56">
        <v>20</v>
      </c>
      <c r="IN65" s="56">
        <v>18</v>
      </c>
      <c r="IO65" s="56">
        <v>18</v>
      </c>
      <c r="IP65" s="56">
        <v>1</v>
      </c>
      <c r="IQ65" s="56">
        <v>-1</v>
      </c>
      <c r="IR65" s="56">
        <v>0</v>
      </c>
      <c r="IS65" s="56">
        <v>-1</v>
      </c>
      <c r="IT65" s="56">
        <v>-3</v>
      </c>
      <c r="IU65" s="56">
        <v>1</v>
      </c>
      <c r="IV65" s="56">
        <v>-2</v>
      </c>
      <c r="IW65" s="56">
        <v>-1</v>
      </c>
      <c r="IX65" s="56">
        <v>111</v>
      </c>
      <c r="IY65" s="56">
        <v>74</v>
      </c>
      <c r="IZ65" s="56">
        <v>97</v>
      </c>
      <c r="JA65" s="56">
        <v>119</v>
      </c>
      <c r="JB65" s="56">
        <v>157</v>
      </c>
      <c r="JC65" s="56">
        <v>180</v>
      </c>
      <c r="JD65" s="56">
        <v>184</v>
      </c>
      <c r="JE65" s="56">
        <v>167</v>
      </c>
      <c r="JF65" s="56">
        <v>-2</v>
      </c>
      <c r="JG65" s="56">
        <v>-3</v>
      </c>
      <c r="JH65" s="56">
        <v>0</v>
      </c>
      <c r="JI65" s="56">
        <v>-4</v>
      </c>
      <c r="JJ65" s="56">
        <v>-9</v>
      </c>
      <c r="JK65" s="56">
        <v>-14</v>
      </c>
      <c r="JL65" s="56">
        <v>-9</v>
      </c>
      <c r="JM65" s="56">
        <v>1</v>
      </c>
      <c r="JN65" s="56">
        <v>0</v>
      </c>
      <c r="JO65" s="56">
        <v>1</v>
      </c>
      <c r="JP65" s="56">
        <v>5</v>
      </c>
      <c r="JQ65" s="56">
        <v>4</v>
      </c>
      <c r="JR65" s="56">
        <v>6</v>
      </c>
      <c r="JS65" s="56">
        <v>8</v>
      </c>
      <c r="JT65" s="56">
        <v>5</v>
      </c>
      <c r="JU65" s="56">
        <v>10</v>
      </c>
      <c r="JV65" s="56">
        <v>-8</v>
      </c>
      <c r="JW65" s="56">
        <v>8</v>
      </c>
      <c r="JX65" s="56">
        <v>10</v>
      </c>
      <c r="JY65" s="56">
        <v>10</v>
      </c>
      <c r="JZ65" s="56">
        <v>20</v>
      </c>
      <c r="KA65" s="56">
        <v>16</v>
      </c>
      <c r="KB65" s="56">
        <v>25</v>
      </c>
      <c r="KC65" s="56">
        <v>19</v>
      </c>
      <c r="KD65" s="56">
        <v>-20</v>
      </c>
      <c r="KE65" s="56">
        <v>18</v>
      </c>
      <c r="KF65" s="56">
        <v>9</v>
      </c>
      <c r="KG65" s="56">
        <v>7</v>
      </c>
      <c r="KH65" s="56">
        <v>12</v>
      </c>
      <c r="KI65" s="56">
        <v>16</v>
      </c>
      <c r="KJ65" s="56">
        <v>26</v>
      </c>
      <c r="KK65" s="56">
        <v>18</v>
      </c>
      <c r="KL65" s="56">
        <v>6</v>
      </c>
      <c r="KM65" s="56">
        <v>5</v>
      </c>
      <c r="KN65" s="56">
        <v>22</v>
      </c>
      <c r="KO65" s="56">
        <v>11</v>
      </c>
      <c r="KP65" s="56">
        <v>48</v>
      </c>
      <c r="KQ65" s="56">
        <v>47</v>
      </c>
      <c r="KR65" s="56">
        <v>40</v>
      </c>
      <c r="KS65" s="56">
        <v>24</v>
      </c>
      <c r="KT65" s="56">
        <v>4</v>
      </c>
      <c r="KU65" s="56">
        <v>2</v>
      </c>
      <c r="KV65" s="56">
        <v>1</v>
      </c>
      <c r="KW65" s="56">
        <v>5</v>
      </c>
      <c r="KX65" s="56">
        <v>17</v>
      </c>
      <c r="KY65" s="56">
        <v>17</v>
      </c>
      <c r="KZ65" s="56">
        <v>15</v>
      </c>
      <c r="LA65" s="56">
        <v>3</v>
      </c>
      <c r="LB65" s="56">
        <v>9</v>
      </c>
      <c r="LC65" s="56">
        <v>6</v>
      </c>
      <c r="LD65" s="56">
        <v>4</v>
      </c>
      <c r="LE65" s="56">
        <v>14</v>
      </c>
      <c r="LF65" s="56">
        <v>30</v>
      </c>
      <c r="LG65" s="56">
        <v>24</v>
      </c>
      <c r="LH65" s="56">
        <v>18</v>
      </c>
      <c r="LI65" s="56">
        <v>22</v>
      </c>
      <c r="LJ65" s="56">
        <v>-1</v>
      </c>
      <c r="LK65" s="56">
        <v>0</v>
      </c>
      <c r="LL65" s="56">
        <v>5</v>
      </c>
      <c r="LM65" s="56">
        <v>1</v>
      </c>
      <c r="LN65" s="56">
        <v>14</v>
      </c>
      <c r="LO65" s="56">
        <v>11</v>
      </c>
      <c r="LP65" s="56">
        <v>7</v>
      </c>
      <c r="LQ65" s="56">
        <v>4</v>
      </c>
      <c r="LR65" s="56">
        <v>5</v>
      </c>
      <c r="LS65" s="56">
        <v>-1</v>
      </c>
      <c r="LT65" s="56">
        <v>-3</v>
      </c>
      <c r="LU65" s="56">
        <v>-5</v>
      </c>
      <c r="LV65" s="56">
        <v>7</v>
      </c>
      <c r="LW65" s="56">
        <v>6</v>
      </c>
      <c r="LX65" s="56">
        <v>3</v>
      </c>
      <c r="LY65" s="56">
        <v>5</v>
      </c>
      <c r="LZ65" s="56">
        <v>20</v>
      </c>
      <c r="MA65" s="56">
        <v>8</v>
      </c>
      <c r="MB65" s="56">
        <v>12</v>
      </c>
      <c r="MC65" s="56">
        <v>5</v>
      </c>
      <c r="MD65" s="56">
        <v>41</v>
      </c>
      <c r="ME65" s="56">
        <v>34</v>
      </c>
      <c r="MF65" s="56">
        <v>38</v>
      </c>
      <c r="MG65" s="56">
        <v>15</v>
      </c>
      <c r="MH65" s="56">
        <v>3</v>
      </c>
      <c r="MI65" s="56">
        <v>8</v>
      </c>
      <c r="MJ65" s="56">
        <v>13</v>
      </c>
      <c r="MK65" s="56">
        <v>15</v>
      </c>
      <c r="ML65" s="56">
        <v>12</v>
      </c>
      <c r="MM65" s="56">
        <v>23</v>
      </c>
      <c r="MN65" s="56">
        <v>31</v>
      </c>
      <c r="MO65" s="56">
        <v>11</v>
      </c>
      <c r="MP65" s="56">
        <v>25</v>
      </c>
      <c r="MQ65" s="56">
        <v>20</v>
      </c>
      <c r="MR65" s="56">
        <v>19</v>
      </c>
      <c r="MS65" s="56">
        <v>16</v>
      </c>
      <c r="MT65" s="56">
        <v>42</v>
      </c>
      <c r="MU65" s="56">
        <v>46</v>
      </c>
      <c r="MV65" s="56">
        <v>47</v>
      </c>
      <c r="MW65" s="56">
        <v>35</v>
      </c>
      <c r="MX65" s="56">
        <v>0</v>
      </c>
      <c r="MY65" s="56">
        <v>2</v>
      </c>
      <c r="MZ65" s="56">
        <v>1</v>
      </c>
      <c r="NA65" s="56">
        <v>-1</v>
      </c>
      <c r="NB65" s="56">
        <v>0</v>
      </c>
      <c r="NC65" s="56">
        <v>2</v>
      </c>
      <c r="ND65" s="56">
        <v>1</v>
      </c>
      <c r="NE65" s="56">
        <v>-3</v>
      </c>
      <c r="NF65" s="56">
        <v>5</v>
      </c>
      <c r="NG65" s="56">
        <v>5</v>
      </c>
      <c r="NH65" s="56">
        <v>11</v>
      </c>
      <c r="NI65" s="56">
        <v>18</v>
      </c>
      <c r="NJ65" s="56">
        <v>21</v>
      </c>
      <c r="NK65" s="56">
        <v>27</v>
      </c>
      <c r="NL65" s="56">
        <v>32</v>
      </c>
      <c r="NM65" s="56">
        <v>10</v>
      </c>
      <c r="NN65" s="56">
        <v>13</v>
      </c>
      <c r="NO65" s="56">
        <v>0</v>
      </c>
      <c r="NP65" s="56">
        <v>1</v>
      </c>
      <c r="NQ65" s="56">
        <v>5</v>
      </c>
      <c r="NR65" s="56">
        <v>12</v>
      </c>
      <c r="NS65" s="56">
        <v>3</v>
      </c>
      <c r="NT65" s="56">
        <v>18</v>
      </c>
      <c r="NU65" s="56">
        <v>2</v>
      </c>
      <c r="NV65" s="56">
        <v>7</v>
      </c>
      <c r="NW65" s="56">
        <v>1</v>
      </c>
      <c r="NX65" s="56">
        <v>10</v>
      </c>
      <c r="NY65" s="56">
        <v>3</v>
      </c>
      <c r="NZ65" s="56">
        <v>10</v>
      </c>
      <c r="OA65" s="56">
        <v>24</v>
      </c>
      <c r="OB65" s="56">
        <v>14</v>
      </c>
      <c r="OC65" s="56">
        <v>12</v>
      </c>
      <c r="OD65" s="56">
        <v>0</v>
      </c>
      <c r="OE65" s="56">
        <v>6</v>
      </c>
      <c r="OF65" s="56">
        <v>11</v>
      </c>
      <c r="OG65" s="56">
        <v>2</v>
      </c>
      <c r="OH65" s="56">
        <v>12</v>
      </c>
      <c r="OI65" s="56">
        <v>16</v>
      </c>
      <c r="OJ65" s="56">
        <v>9</v>
      </c>
      <c r="OK65" s="56">
        <v>20</v>
      </c>
      <c r="OL65" s="56">
        <v>5</v>
      </c>
      <c r="OM65" s="56">
        <v>4</v>
      </c>
      <c r="ON65" s="56">
        <v>16</v>
      </c>
      <c r="OO65" s="56">
        <v>20</v>
      </c>
      <c r="OP65" s="56">
        <v>46</v>
      </c>
      <c r="OQ65" s="56">
        <v>35</v>
      </c>
      <c r="OR65" s="56">
        <v>33</v>
      </c>
      <c r="OS65" s="56">
        <v>24</v>
      </c>
      <c r="OT65" s="56">
        <v>-10</v>
      </c>
      <c r="OU65" s="56">
        <v>-3</v>
      </c>
      <c r="OV65" s="56">
        <v>-1</v>
      </c>
      <c r="OW65" s="56">
        <v>-8</v>
      </c>
      <c r="OX65" s="56">
        <v>5</v>
      </c>
      <c r="OY65" s="56">
        <v>6</v>
      </c>
      <c r="OZ65" s="56">
        <v>17</v>
      </c>
      <c r="PA65" s="56">
        <v>20</v>
      </c>
      <c r="PB65" s="56">
        <v>3</v>
      </c>
      <c r="PC65" s="56">
        <v>4</v>
      </c>
      <c r="PD65" s="56">
        <v>1</v>
      </c>
      <c r="PE65" s="56">
        <v>1</v>
      </c>
      <c r="PF65" s="56">
        <v>16</v>
      </c>
      <c r="PG65" s="56">
        <v>29</v>
      </c>
      <c r="PH65" s="56">
        <v>19</v>
      </c>
      <c r="PI65" s="56">
        <v>1</v>
      </c>
      <c r="PJ65" s="56">
        <v>8</v>
      </c>
      <c r="PK65" s="56">
        <v>4</v>
      </c>
      <c r="PL65" s="56">
        <v>10</v>
      </c>
      <c r="PM65" s="56">
        <v>17</v>
      </c>
      <c r="PN65" s="56">
        <v>19</v>
      </c>
      <c r="PO65" s="56">
        <v>32</v>
      </c>
      <c r="PP65" s="56">
        <v>23</v>
      </c>
      <c r="PQ65" s="56">
        <v>14</v>
      </c>
      <c r="PR65" s="56">
        <v>-5</v>
      </c>
      <c r="PS65" s="56">
        <v>1</v>
      </c>
      <c r="PT65" s="56">
        <v>0</v>
      </c>
      <c r="PU65" s="56">
        <v>-2</v>
      </c>
      <c r="PV65" s="56">
        <v>0</v>
      </c>
      <c r="PW65" s="56">
        <v>5</v>
      </c>
      <c r="PX65" s="56">
        <v>3</v>
      </c>
      <c r="PY65" s="56">
        <v>3</v>
      </c>
      <c r="PZ65" s="56">
        <v>0</v>
      </c>
      <c r="QA65" s="56">
        <v>0</v>
      </c>
      <c r="QB65" s="56">
        <v>-1</v>
      </c>
      <c r="QC65" s="56">
        <v>0</v>
      </c>
      <c r="QD65" s="56">
        <v>-2</v>
      </c>
      <c r="QE65" s="56">
        <v>0</v>
      </c>
      <c r="QF65" s="56">
        <v>1</v>
      </c>
      <c r="QG65" s="56">
        <v>0</v>
      </c>
      <c r="QH65" s="56">
        <v>3</v>
      </c>
      <c r="QI65" s="56">
        <v>1</v>
      </c>
      <c r="QJ65" s="56">
        <v>2</v>
      </c>
      <c r="QK65" s="56">
        <v>4</v>
      </c>
      <c r="QL65" s="56">
        <v>16</v>
      </c>
      <c r="QM65" s="56">
        <v>24</v>
      </c>
      <c r="QN65" s="56">
        <v>12</v>
      </c>
      <c r="QO65" s="56">
        <v>16</v>
      </c>
      <c r="QP65" s="56">
        <v>1</v>
      </c>
      <c r="QQ65" s="56">
        <v>6</v>
      </c>
      <c r="QR65" s="56">
        <v>6</v>
      </c>
      <c r="QS65" s="56">
        <v>5</v>
      </c>
      <c r="QT65" s="56">
        <v>6</v>
      </c>
      <c r="QU65" s="56">
        <v>14</v>
      </c>
      <c r="QV65" s="56">
        <v>5</v>
      </c>
      <c r="QW65" s="56">
        <v>6</v>
      </c>
      <c r="QX65" s="56">
        <v>42</v>
      </c>
      <c r="QY65" s="56">
        <v>3</v>
      </c>
      <c r="QZ65" s="56">
        <v>-1</v>
      </c>
      <c r="RA65" s="56">
        <v>10</v>
      </c>
      <c r="RB65" s="56">
        <v>68</v>
      </c>
      <c r="RC65" s="56">
        <v>32</v>
      </c>
      <c r="RD65" s="56">
        <v>41</v>
      </c>
      <c r="RE65" s="56">
        <v>27</v>
      </c>
      <c r="RF65" s="56">
        <v>0</v>
      </c>
      <c r="RG65" s="56">
        <v>-1</v>
      </c>
      <c r="RH65" s="56">
        <v>-2</v>
      </c>
      <c r="RI65" s="56">
        <v>1</v>
      </c>
      <c r="RJ65" s="56">
        <v>-4</v>
      </c>
      <c r="RK65" s="56">
        <v>0</v>
      </c>
      <c r="RL65" s="56">
        <v>0</v>
      </c>
      <c r="RM65" s="56">
        <v>0</v>
      </c>
      <c r="RN65" s="56">
        <v>2</v>
      </c>
      <c r="RO65" s="56">
        <v>6</v>
      </c>
      <c r="RP65" s="56">
        <v>3</v>
      </c>
      <c r="RQ65" s="56">
        <v>-2</v>
      </c>
      <c r="RR65" s="56">
        <v>3</v>
      </c>
      <c r="RS65" s="56">
        <v>2</v>
      </c>
      <c r="RT65" s="56">
        <v>3</v>
      </c>
      <c r="RU65" s="56">
        <v>-2</v>
      </c>
      <c r="RV65" s="56">
        <v>5</v>
      </c>
      <c r="RW65" s="56">
        <v>0</v>
      </c>
      <c r="RX65" s="56">
        <v>-1</v>
      </c>
      <c r="RY65" s="56">
        <v>3</v>
      </c>
      <c r="RZ65" s="56">
        <v>0</v>
      </c>
      <c r="SA65" s="56">
        <v>6</v>
      </c>
      <c r="SB65" s="56">
        <v>3</v>
      </c>
      <c r="SC65" s="56">
        <v>2</v>
      </c>
      <c r="SD65" s="56">
        <v>0</v>
      </c>
      <c r="SE65" s="56">
        <v>1</v>
      </c>
      <c r="SF65" s="56">
        <v>1</v>
      </c>
      <c r="SG65" s="56">
        <v>2</v>
      </c>
      <c r="SH65" s="56">
        <v>2</v>
      </c>
      <c r="SI65" s="56">
        <v>1</v>
      </c>
      <c r="SJ65" s="56">
        <v>0</v>
      </c>
      <c r="SK65" s="56">
        <v>2</v>
      </c>
      <c r="SL65" s="56">
        <v>-1</v>
      </c>
      <c r="SM65" s="56">
        <v>0</v>
      </c>
      <c r="SN65" s="56">
        <v>0</v>
      </c>
      <c r="SO65" s="56">
        <v>-1</v>
      </c>
      <c r="SP65" s="56">
        <v>0</v>
      </c>
      <c r="SQ65" s="56">
        <v>1</v>
      </c>
      <c r="SR65" s="56">
        <v>-1</v>
      </c>
      <c r="SS65" s="56">
        <v>2</v>
      </c>
      <c r="ST65" s="56">
        <v>1</v>
      </c>
      <c r="SU65" s="56">
        <v>5</v>
      </c>
      <c r="SV65" s="56">
        <v>-7</v>
      </c>
      <c r="SW65" s="56">
        <v>1</v>
      </c>
      <c r="SX65" s="56">
        <v>4</v>
      </c>
      <c r="SY65" s="56">
        <v>6</v>
      </c>
      <c r="SZ65" s="56">
        <v>6</v>
      </c>
      <c r="TA65" s="56">
        <v>2</v>
      </c>
      <c r="TB65" s="56">
        <v>-19</v>
      </c>
      <c r="TC65" s="56">
        <v>-10</v>
      </c>
      <c r="TD65" s="56">
        <v>0</v>
      </c>
      <c r="TE65" s="56">
        <v>-4</v>
      </c>
      <c r="TF65" s="56">
        <v>-4</v>
      </c>
      <c r="TG65" s="56">
        <v>-6</v>
      </c>
      <c r="TH65" s="56">
        <v>-6</v>
      </c>
      <c r="TI65" s="56">
        <v>-8</v>
      </c>
      <c r="TJ65" s="56">
        <v>0</v>
      </c>
      <c r="TK65" s="56">
        <v>0</v>
      </c>
      <c r="TL65" s="56">
        <v>-2</v>
      </c>
      <c r="TM65" s="56">
        <v>3</v>
      </c>
      <c r="TN65" s="56">
        <v>0</v>
      </c>
      <c r="TO65" s="56">
        <v>3</v>
      </c>
      <c r="TP65" s="56">
        <v>4</v>
      </c>
      <c r="TQ65" s="56">
        <v>2</v>
      </c>
      <c r="TR65" s="56">
        <v>-1</v>
      </c>
      <c r="TS65" s="56">
        <v>2</v>
      </c>
      <c r="TT65" s="56">
        <v>3</v>
      </c>
      <c r="TU65" s="56">
        <v>3</v>
      </c>
      <c r="TV65" s="56">
        <v>10</v>
      </c>
      <c r="TW65" s="56">
        <v>-1</v>
      </c>
      <c r="TX65" s="56">
        <v>10</v>
      </c>
      <c r="TY65" s="56">
        <v>7</v>
      </c>
      <c r="TZ65" s="56">
        <v>12</v>
      </c>
      <c r="UA65" s="56">
        <v>18</v>
      </c>
      <c r="UB65" s="56">
        <v>23</v>
      </c>
      <c r="UC65" s="56">
        <v>23</v>
      </c>
      <c r="UD65" s="56">
        <v>30</v>
      </c>
      <c r="UE65" s="56">
        <v>10</v>
      </c>
      <c r="UF65" s="56">
        <v>10</v>
      </c>
      <c r="UG65" s="56">
        <v>6</v>
      </c>
      <c r="UH65" s="56">
        <v>1</v>
      </c>
      <c r="UI65" s="56">
        <v>-1</v>
      </c>
      <c r="UJ65" s="56">
        <v>0</v>
      </c>
      <c r="UK65" s="56">
        <v>0</v>
      </c>
      <c r="UL65" s="56">
        <v>-1</v>
      </c>
      <c r="UM65" s="56">
        <v>4</v>
      </c>
      <c r="UN65" s="56">
        <v>3</v>
      </c>
      <c r="UO65" s="56">
        <v>1</v>
      </c>
      <c r="UP65" s="56">
        <v>26</v>
      </c>
      <c r="UQ65" s="56">
        <v>10</v>
      </c>
      <c r="UR65" s="56">
        <v>10</v>
      </c>
      <c r="US65" s="56">
        <v>25</v>
      </c>
      <c r="UT65" s="56">
        <v>49</v>
      </c>
      <c r="UU65" s="56">
        <v>49</v>
      </c>
      <c r="UV65" s="56">
        <v>61</v>
      </c>
      <c r="UW65" s="56">
        <v>9</v>
      </c>
      <c r="UX65" s="56">
        <v>0</v>
      </c>
      <c r="UY65" s="56">
        <v>0</v>
      </c>
      <c r="UZ65" s="56">
        <v>0</v>
      </c>
      <c r="VA65" s="56">
        <v>0</v>
      </c>
      <c r="VB65" s="56">
        <v>0</v>
      </c>
      <c r="VC65" s="56">
        <v>0</v>
      </c>
      <c r="VD65" s="56">
        <v>0</v>
      </c>
      <c r="VE65" s="56">
        <v>-1</v>
      </c>
      <c r="VF65" s="56">
        <v>-1</v>
      </c>
      <c r="VG65" s="56">
        <v>0</v>
      </c>
      <c r="VH65" s="56">
        <v>0</v>
      </c>
      <c r="VI65" s="56">
        <v>6</v>
      </c>
      <c r="VJ65" s="56">
        <v>4</v>
      </c>
      <c r="VK65" s="56">
        <v>2</v>
      </c>
      <c r="VL65" s="56">
        <v>1</v>
      </c>
      <c r="VM65" s="56">
        <v>2</v>
      </c>
      <c r="VN65">
        <v>-1</v>
      </c>
      <c r="VO65">
        <v>-2</v>
      </c>
      <c r="VP65">
        <v>3</v>
      </c>
      <c r="VQ65">
        <v>3</v>
      </c>
      <c r="VR65">
        <v>-1</v>
      </c>
      <c r="VS65">
        <v>2</v>
      </c>
      <c r="VT65">
        <v>3</v>
      </c>
      <c r="VU65">
        <v>2</v>
      </c>
      <c r="VV65" s="56">
        <v>0</v>
      </c>
      <c r="VW65" s="56">
        <v>0</v>
      </c>
      <c r="VX65" s="56">
        <v>-1</v>
      </c>
      <c r="VY65" s="56">
        <v>0</v>
      </c>
      <c r="VZ65" s="56">
        <v>1</v>
      </c>
      <c r="WA65" s="56">
        <v>0</v>
      </c>
      <c r="WB65" s="56">
        <v>1</v>
      </c>
      <c r="WC65" s="56">
        <v>-1</v>
      </c>
      <c r="WD65" s="56">
        <v>1</v>
      </c>
      <c r="WE65" s="56">
        <v>3</v>
      </c>
      <c r="WF65" s="56">
        <v>2</v>
      </c>
      <c r="WG65" s="56">
        <v>1</v>
      </c>
      <c r="WH65" s="56">
        <v>2</v>
      </c>
      <c r="WI65" s="56">
        <v>1</v>
      </c>
      <c r="WJ65" s="56">
        <v>8</v>
      </c>
      <c r="WK65" s="56">
        <v>6</v>
      </c>
      <c r="WL65" s="56">
        <v>-5</v>
      </c>
      <c r="WM65" s="56">
        <v>1</v>
      </c>
      <c r="WN65" s="56">
        <v>-7</v>
      </c>
      <c r="WO65" s="56">
        <v>1</v>
      </c>
      <c r="WP65" s="56">
        <v>-2</v>
      </c>
      <c r="WQ65" s="56">
        <v>-8</v>
      </c>
      <c r="WR65" s="56">
        <v>1</v>
      </c>
      <c r="WS65" s="56">
        <v>-5</v>
      </c>
      <c r="WT65" s="56">
        <v>2</v>
      </c>
      <c r="WU65" s="56">
        <v>2</v>
      </c>
      <c r="WV65" s="56">
        <v>-1</v>
      </c>
      <c r="WW65" s="56">
        <v>0</v>
      </c>
      <c r="WX65" s="56">
        <v>-4</v>
      </c>
      <c r="WY65" s="56">
        <v>0</v>
      </c>
      <c r="WZ65" s="56">
        <v>-2</v>
      </c>
      <c r="XA65" s="56">
        <v>-1</v>
      </c>
    </row>
    <row r="66" spans="1:625">
      <c r="A66" t="s">
        <v>964</v>
      </c>
      <c r="B66" s="56">
        <v>-8</v>
      </c>
      <c r="C66" s="56">
        <v>8</v>
      </c>
      <c r="D66" s="56">
        <v>5</v>
      </c>
      <c r="E66" s="56">
        <v>3</v>
      </c>
      <c r="F66" s="56">
        <v>18</v>
      </c>
      <c r="G66" s="56">
        <v>20</v>
      </c>
      <c r="H66" s="56">
        <v>30</v>
      </c>
      <c r="I66" s="56">
        <v>20</v>
      </c>
      <c r="J66" s="56">
        <v>19</v>
      </c>
      <c r="K66" s="56">
        <v>16</v>
      </c>
      <c r="L66" s="56">
        <v>31</v>
      </c>
      <c r="M66" s="56">
        <v>17</v>
      </c>
      <c r="N66" s="56">
        <v>66</v>
      </c>
      <c r="O66" s="56">
        <v>84</v>
      </c>
      <c r="P66" s="56">
        <v>59</v>
      </c>
      <c r="Q66" s="56">
        <v>60</v>
      </c>
      <c r="R66" s="56">
        <v>-6</v>
      </c>
      <c r="S66" s="56">
        <v>-3</v>
      </c>
      <c r="T66" s="56">
        <v>-1</v>
      </c>
      <c r="U66" s="56">
        <v>-4</v>
      </c>
      <c r="V66" s="56">
        <v>7</v>
      </c>
      <c r="W66" s="56">
        <v>8</v>
      </c>
      <c r="X66" s="56">
        <v>12</v>
      </c>
      <c r="Y66" s="56">
        <v>16</v>
      </c>
      <c r="Z66" s="56">
        <v>0</v>
      </c>
      <c r="AA66" s="56">
        <v>-1</v>
      </c>
      <c r="AB66" s="56">
        <v>0</v>
      </c>
      <c r="AC66" s="56">
        <v>0</v>
      </c>
      <c r="AD66" s="56">
        <v>9</v>
      </c>
      <c r="AE66" s="56">
        <v>12</v>
      </c>
      <c r="AF66" s="56">
        <v>12</v>
      </c>
      <c r="AG66" s="56">
        <v>8</v>
      </c>
      <c r="AH66" s="56">
        <v>24</v>
      </c>
      <c r="AI66" s="56">
        <v>5</v>
      </c>
      <c r="AJ66" s="56">
        <v>8</v>
      </c>
      <c r="AK66" s="56">
        <v>8</v>
      </c>
      <c r="AL66" s="56">
        <v>9</v>
      </c>
      <c r="AM66" s="56">
        <v>23</v>
      </c>
      <c r="AN66" s="56">
        <v>46</v>
      </c>
      <c r="AO66" s="56">
        <v>17</v>
      </c>
      <c r="AP66" s="56">
        <v>-1</v>
      </c>
      <c r="AQ66" s="56">
        <v>3</v>
      </c>
      <c r="AR66" s="56">
        <v>0</v>
      </c>
      <c r="AS66" s="56">
        <v>0</v>
      </c>
      <c r="AT66" s="56">
        <v>3</v>
      </c>
      <c r="AU66" s="56">
        <v>2</v>
      </c>
      <c r="AV66" s="56">
        <v>0</v>
      </c>
      <c r="AW66" s="56">
        <v>-7</v>
      </c>
      <c r="AX66" s="56">
        <v>-3</v>
      </c>
      <c r="AY66" s="56">
        <v>2</v>
      </c>
      <c r="AZ66" s="56">
        <v>0</v>
      </c>
      <c r="BA66" s="56">
        <v>0</v>
      </c>
      <c r="BB66" s="56">
        <v>3</v>
      </c>
      <c r="BC66" s="56">
        <v>0</v>
      </c>
      <c r="BD66" s="56">
        <v>3</v>
      </c>
      <c r="BE66" s="56">
        <v>-2</v>
      </c>
      <c r="BF66" s="56">
        <v>1</v>
      </c>
      <c r="BG66" s="56">
        <v>2</v>
      </c>
      <c r="BH66" s="56">
        <v>0</v>
      </c>
      <c r="BI66" s="56">
        <v>1</v>
      </c>
      <c r="BJ66" s="56">
        <v>7</v>
      </c>
      <c r="BK66" s="56">
        <v>5</v>
      </c>
      <c r="BL66" s="56">
        <v>2</v>
      </c>
      <c r="BM66" s="56">
        <v>2</v>
      </c>
      <c r="BN66" s="56">
        <v>4</v>
      </c>
      <c r="BO66" s="56">
        <v>1</v>
      </c>
      <c r="BP66" s="56">
        <v>1</v>
      </c>
      <c r="BQ66" s="56">
        <v>4</v>
      </c>
      <c r="BR66" s="56">
        <v>3</v>
      </c>
      <c r="BS66" s="56">
        <v>9</v>
      </c>
      <c r="BT66" s="56">
        <v>8</v>
      </c>
      <c r="BU66" s="56">
        <v>7</v>
      </c>
      <c r="BV66" s="56">
        <v>31</v>
      </c>
      <c r="BW66" s="56">
        <v>17</v>
      </c>
      <c r="BX66" s="56">
        <v>21</v>
      </c>
      <c r="BY66" s="56">
        <v>17</v>
      </c>
      <c r="BZ66" s="56">
        <v>16</v>
      </c>
      <c r="CA66" s="56">
        <v>51</v>
      </c>
      <c r="CB66" s="56">
        <v>57</v>
      </c>
      <c r="CC66" s="56">
        <v>26</v>
      </c>
      <c r="CD66" s="56">
        <v>2</v>
      </c>
      <c r="CE66" s="56">
        <v>4</v>
      </c>
      <c r="CF66" s="56">
        <v>0</v>
      </c>
      <c r="CG66" s="56">
        <v>2</v>
      </c>
      <c r="CH66" s="56">
        <v>4</v>
      </c>
      <c r="CI66" s="56">
        <v>10</v>
      </c>
      <c r="CJ66" s="56">
        <v>6</v>
      </c>
      <c r="CK66" s="56">
        <v>8</v>
      </c>
      <c r="CL66" s="56">
        <v>8</v>
      </c>
      <c r="CM66" s="56">
        <v>12</v>
      </c>
      <c r="CN66" s="56">
        <v>13</v>
      </c>
      <c r="CO66" s="56">
        <v>8</v>
      </c>
      <c r="CP66" s="56">
        <v>16</v>
      </c>
      <c r="CQ66" s="56">
        <v>17</v>
      </c>
      <c r="CR66" s="56">
        <v>27</v>
      </c>
      <c r="CS66" s="56">
        <v>9</v>
      </c>
      <c r="CT66" s="56">
        <v>21</v>
      </c>
      <c r="CU66" s="56">
        <v>8</v>
      </c>
      <c r="CV66" s="56">
        <v>9</v>
      </c>
      <c r="CW66" s="56">
        <v>8</v>
      </c>
      <c r="CX66" s="56">
        <v>18</v>
      </c>
      <c r="CY66" s="56">
        <v>28</v>
      </c>
      <c r="CZ66" s="56">
        <v>25</v>
      </c>
      <c r="DA66" s="56">
        <v>7</v>
      </c>
      <c r="DB66" s="56">
        <v>3</v>
      </c>
      <c r="DC66" s="56">
        <v>1</v>
      </c>
      <c r="DD66" s="56">
        <v>1</v>
      </c>
      <c r="DE66" s="56">
        <v>1</v>
      </c>
      <c r="DF66" s="56">
        <v>2</v>
      </c>
      <c r="DG66" s="56">
        <v>5</v>
      </c>
      <c r="DH66" s="56">
        <v>2</v>
      </c>
      <c r="DI66" s="56">
        <v>1</v>
      </c>
      <c r="DJ66" s="56">
        <v>26</v>
      </c>
      <c r="DK66" s="56">
        <v>13</v>
      </c>
      <c r="DL66" s="56">
        <v>15</v>
      </c>
      <c r="DM66" s="56">
        <v>12</v>
      </c>
      <c r="DN66" s="56">
        <v>27</v>
      </c>
      <c r="DO66" s="56">
        <v>34</v>
      </c>
      <c r="DP66" s="56">
        <v>32</v>
      </c>
      <c r="DQ66" s="56">
        <v>16</v>
      </c>
      <c r="DR66" s="56">
        <v>20</v>
      </c>
      <c r="DS66" s="56">
        <v>11</v>
      </c>
      <c r="DT66" s="56">
        <v>8</v>
      </c>
      <c r="DU66" s="56">
        <v>5</v>
      </c>
      <c r="DV66" s="56">
        <v>18</v>
      </c>
      <c r="DW66" s="56">
        <v>25</v>
      </c>
      <c r="DX66" s="56">
        <v>23</v>
      </c>
      <c r="DY66" s="56">
        <v>21</v>
      </c>
      <c r="DZ66" s="56">
        <v>5</v>
      </c>
      <c r="EA66" s="56">
        <v>2</v>
      </c>
      <c r="EB66" s="56">
        <v>5</v>
      </c>
      <c r="EC66" s="56">
        <v>4</v>
      </c>
      <c r="ED66" s="56">
        <v>5</v>
      </c>
      <c r="EE66" s="56">
        <v>15</v>
      </c>
      <c r="EF66" s="56">
        <v>16</v>
      </c>
      <c r="EG66" s="56">
        <v>4</v>
      </c>
      <c r="EH66" s="56">
        <v>-3</v>
      </c>
      <c r="EI66" s="56">
        <v>-4</v>
      </c>
      <c r="EJ66" s="56">
        <v>1</v>
      </c>
      <c r="EK66" s="56">
        <v>2</v>
      </c>
      <c r="EL66" s="56">
        <v>3</v>
      </c>
      <c r="EM66" s="56">
        <v>7</v>
      </c>
      <c r="EN66" s="56">
        <v>-2</v>
      </c>
      <c r="EO66" s="56">
        <v>1</v>
      </c>
      <c r="EP66" s="56">
        <v>0</v>
      </c>
      <c r="EQ66" s="56">
        <v>2</v>
      </c>
      <c r="ER66" s="56">
        <v>0</v>
      </c>
      <c r="ES66" s="56">
        <v>0</v>
      </c>
      <c r="ET66" s="56">
        <v>0</v>
      </c>
      <c r="EU66" s="56">
        <v>1</v>
      </c>
      <c r="EV66" s="56">
        <v>0</v>
      </c>
      <c r="EW66" s="56">
        <v>0</v>
      </c>
      <c r="EX66" s="56">
        <v>11</v>
      </c>
      <c r="EY66" s="56">
        <v>8</v>
      </c>
      <c r="EZ66" s="56">
        <v>8</v>
      </c>
      <c r="FA66" s="56">
        <v>10</v>
      </c>
      <c r="FB66" s="56">
        <v>17</v>
      </c>
      <c r="FC66" s="56">
        <v>13</v>
      </c>
      <c r="FD66" s="56">
        <v>29</v>
      </c>
      <c r="FE66" s="56">
        <v>13</v>
      </c>
      <c r="FF66" s="56">
        <v>12</v>
      </c>
      <c r="FG66" s="56">
        <v>17</v>
      </c>
      <c r="FH66" s="56">
        <v>12</v>
      </c>
      <c r="FI66" s="56">
        <v>5</v>
      </c>
      <c r="FJ66" s="56">
        <v>16</v>
      </c>
      <c r="FK66" s="56">
        <v>17</v>
      </c>
      <c r="FL66" s="56">
        <v>28</v>
      </c>
      <c r="FM66" s="56">
        <v>14</v>
      </c>
      <c r="FN66" s="56">
        <v>14</v>
      </c>
      <c r="FO66" s="56">
        <v>6</v>
      </c>
      <c r="FP66" s="56">
        <v>11</v>
      </c>
      <c r="FQ66" s="56">
        <v>3</v>
      </c>
      <c r="FR66" s="56">
        <v>9</v>
      </c>
      <c r="FS66" s="56">
        <v>23</v>
      </c>
      <c r="FT66" s="56">
        <v>19</v>
      </c>
      <c r="FU66" s="56">
        <v>5</v>
      </c>
      <c r="FV66" s="56">
        <v>-3</v>
      </c>
      <c r="FW66" s="56">
        <v>3</v>
      </c>
      <c r="FX66" s="56">
        <v>1</v>
      </c>
      <c r="FY66" s="56">
        <v>2</v>
      </c>
      <c r="FZ66" s="56">
        <v>-1</v>
      </c>
      <c r="GA66" s="56">
        <v>2</v>
      </c>
      <c r="GB66" s="56">
        <v>2</v>
      </c>
      <c r="GC66" s="56">
        <v>3</v>
      </c>
      <c r="GD66" s="56">
        <v>4</v>
      </c>
      <c r="GE66" s="56">
        <v>5</v>
      </c>
      <c r="GF66" s="56">
        <v>9</v>
      </c>
      <c r="GG66" s="56">
        <v>12</v>
      </c>
      <c r="GH66" s="56">
        <v>17</v>
      </c>
      <c r="GI66" s="56">
        <v>24</v>
      </c>
      <c r="GJ66" s="56">
        <v>35</v>
      </c>
      <c r="GK66" s="56">
        <v>28</v>
      </c>
      <c r="GL66" s="56">
        <v>1</v>
      </c>
      <c r="GM66" s="56">
        <v>0</v>
      </c>
      <c r="GN66" s="56">
        <v>1</v>
      </c>
      <c r="GO66" s="56">
        <v>1</v>
      </c>
      <c r="GP66" s="56">
        <v>0</v>
      </c>
      <c r="GQ66" s="56">
        <v>3</v>
      </c>
      <c r="GR66" s="56">
        <v>4</v>
      </c>
      <c r="GS66" s="56">
        <v>7</v>
      </c>
      <c r="GT66" s="56">
        <v>5</v>
      </c>
      <c r="GU66" s="56">
        <v>1</v>
      </c>
      <c r="GV66" s="56">
        <v>1</v>
      </c>
      <c r="GW66" s="56">
        <v>1</v>
      </c>
      <c r="GX66" s="56">
        <v>2</v>
      </c>
      <c r="GY66" s="56">
        <v>1</v>
      </c>
      <c r="GZ66" s="56">
        <v>10</v>
      </c>
      <c r="HA66" s="56">
        <v>3</v>
      </c>
      <c r="HB66" s="56">
        <v>16</v>
      </c>
      <c r="HC66" s="56">
        <v>13</v>
      </c>
      <c r="HD66" s="56">
        <v>21</v>
      </c>
      <c r="HE66" s="56">
        <v>6</v>
      </c>
      <c r="HF66" s="56">
        <v>24</v>
      </c>
      <c r="HG66" s="56">
        <v>38</v>
      </c>
      <c r="HH66" s="56">
        <v>49</v>
      </c>
      <c r="HI66" s="56">
        <v>33</v>
      </c>
      <c r="HJ66" s="56">
        <v>-2</v>
      </c>
      <c r="HK66" s="56">
        <v>6</v>
      </c>
      <c r="HL66" s="56">
        <v>1</v>
      </c>
      <c r="HM66" s="56">
        <v>2</v>
      </c>
      <c r="HN66" s="56">
        <v>3</v>
      </c>
      <c r="HO66" s="56">
        <v>6</v>
      </c>
      <c r="HP66" s="56">
        <v>8</v>
      </c>
      <c r="HQ66" s="56">
        <v>7</v>
      </c>
      <c r="HR66" s="56">
        <v>0</v>
      </c>
      <c r="HS66" s="56">
        <v>4</v>
      </c>
      <c r="HT66" s="56">
        <v>6</v>
      </c>
      <c r="HU66" s="56">
        <v>1</v>
      </c>
      <c r="HV66" s="56">
        <v>8</v>
      </c>
      <c r="HW66" s="56">
        <v>12</v>
      </c>
      <c r="HX66" s="56">
        <v>18</v>
      </c>
      <c r="HY66" s="56">
        <v>11</v>
      </c>
      <c r="HZ66" s="56">
        <v>10</v>
      </c>
      <c r="IA66" s="56">
        <v>29</v>
      </c>
      <c r="IB66" s="56">
        <v>22</v>
      </c>
      <c r="IC66" s="56">
        <v>14</v>
      </c>
      <c r="ID66" s="56">
        <v>19</v>
      </c>
      <c r="IE66" s="56">
        <v>43</v>
      </c>
      <c r="IF66" s="56">
        <v>52</v>
      </c>
      <c r="IG66" s="56">
        <v>18</v>
      </c>
      <c r="IH66" s="56">
        <v>14</v>
      </c>
      <c r="II66" s="56">
        <v>9</v>
      </c>
      <c r="IJ66" s="56">
        <v>4</v>
      </c>
      <c r="IK66" s="56">
        <v>3</v>
      </c>
      <c r="IL66" s="56">
        <v>15</v>
      </c>
      <c r="IM66" s="56">
        <v>12</v>
      </c>
      <c r="IN66" s="56">
        <v>19</v>
      </c>
      <c r="IO66" s="56">
        <v>15</v>
      </c>
      <c r="IP66" s="56">
        <v>-4</v>
      </c>
      <c r="IQ66" s="56">
        <v>-5</v>
      </c>
      <c r="IR66" s="56">
        <v>1</v>
      </c>
      <c r="IS66" s="56">
        <v>-4</v>
      </c>
      <c r="IT66" s="56">
        <v>-1</v>
      </c>
      <c r="IU66" s="56">
        <v>-2</v>
      </c>
      <c r="IV66" s="56">
        <v>-7</v>
      </c>
      <c r="IW66" s="56">
        <v>-3</v>
      </c>
      <c r="IX66" s="56">
        <v>123</v>
      </c>
      <c r="IY66" s="56">
        <v>79</v>
      </c>
      <c r="IZ66" s="56">
        <v>73</v>
      </c>
      <c r="JA66" s="56">
        <v>105</v>
      </c>
      <c r="JB66" s="56">
        <v>78</v>
      </c>
      <c r="JC66" s="56">
        <v>160</v>
      </c>
      <c r="JD66" s="56">
        <v>196</v>
      </c>
      <c r="JE66" s="56">
        <v>149</v>
      </c>
      <c r="JF66" s="56">
        <v>-9</v>
      </c>
      <c r="JG66" s="56">
        <v>-11</v>
      </c>
      <c r="JH66" s="56">
        <v>0</v>
      </c>
      <c r="JI66" s="56">
        <v>-7</v>
      </c>
      <c r="JJ66" s="56">
        <v>-5</v>
      </c>
      <c r="JK66" s="56">
        <v>-9</v>
      </c>
      <c r="JL66" s="56">
        <v>4</v>
      </c>
      <c r="JM66" s="56">
        <v>-3</v>
      </c>
      <c r="JN66" s="56">
        <v>9</v>
      </c>
      <c r="JO66" s="56">
        <v>4</v>
      </c>
      <c r="JP66" s="56">
        <v>4</v>
      </c>
      <c r="JQ66" s="56">
        <v>1</v>
      </c>
      <c r="JR66" s="56">
        <v>7</v>
      </c>
      <c r="JS66" s="56">
        <v>7</v>
      </c>
      <c r="JT66" s="56">
        <v>12</v>
      </c>
      <c r="JU66" s="56">
        <v>7</v>
      </c>
      <c r="JV66" s="56">
        <v>-11</v>
      </c>
      <c r="JW66" s="56">
        <v>8</v>
      </c>
      <c r="JX66" s="56">
        <v>9</v>
      </c>
      <c r="JY66" s="56">
        <v>11</v>
      </c>
      <c r="JZ66" s="56">
        <v>6</v>
      </c>
      <c r="KA66" s="56">
        <v>17</v>
      </c>
      <c r="KB66" s="56">
        <v>17</v>
      </c>
      <c r="KC66" s="56">
        <v>22</v>
      </c>
      <c r="KD66" s="56">
        <v>-37</v>
      </c>
      <c r="KE66" s="56">
        <v>-6</v>
      </c>
      <c r="KF66" s="56">
        <v>2</v>
      </c>
      <c r="KG66" s="56">
        <v>6</v>
      </c>
      <c r="KH66" s="56">
        <v>5</v>
      </c>
      <c r="KI66" s="56">
        <v>13</v>
      </c>
      <c r="KJ66" s="56">
        <v>9</v>
      </c>
      <c r="KK66" s="56">
        <v>5</v>
      </c>
      <c r="KL66" s="56">
        <v>18</v>
      </c>
      <c r="KM66" s="56">
        <v>16</v>
      </c>
      <c r="KN66" s="56">
        <v>7</v>
      </c>
      <c r="KO66" s="56">
        <v>6</v>
      </c>
      <c r="KP66" s="56">
        <v>12</v>
      </c>
      <c r="KQ66" s="56">
        <v>26</v>
      </c>
      <c r="KR66" s="56">
        <v>57</v>
      </c>
      <c r="KS66" s="56">
        <v>14</v>
      </c>
      <c r="KT66" s="56">
        <v>2</v>
      </c>
      <c r="KU66" s="56">
        <v>7</v>
      </c>
      <c r="KV66" s="56">
        <v>7</v>
      </c>
      <c r="KW66" s="56">
        <v>5</v>
      </c>
      <c r="KX66" s="56">
        <v>4</v>
      </c>
      <c r="KY66" s="56">
        <v>13</v>
      </c>
      <c r="KZ66" s="56">
        <v>13</v>
      </c>
      <c r="LA66" s="56">
        <v>12</v>
      </c>
      <c r="LB66" s="56">
        <v>8</v>
      </c>
      <c r="LC66" s="56">
        <v>9</v>
      </c>
      <c r="LD66" s="56">
        <v>11</v>
      </c>
      <c r="LE66" s="56">
        <v>5</v>
      </c>
      <c r="LF66" s="56">
        <v>13</v>
      </c>
      <c r="LG66" s="56">
        <v>15</v>
      </c>
      <c r="LH66" s="56">
        <v>14</v>
      </c>
      <c r="LI66" s="56">
        <v>13</v>
      </c>
      <c r="LJ66" s="56">
        <v>0</v>
      </c>
      <c r="LK66" s="56">
        <v>0</v>
      </c>
      <c r="LL66" s="56">
        <v>4</v>
      </c>
      <c r="LM66" s="56">
        <v>1</v>
      </c>
      <c r="LN66" s="56">
        <v>8</v>
      </c>
      <c r="LO66" s="56">
        <v>-2</v>
      </c>
      <c r="LP66" s="56">
        <v>10</v>
      </c>
      <c r="LQ66" s="56">
        <v>4</v>
      </c>
      <c r="LR66" s="56">
        <v>2</v>
      </c>
      <c r="LS66" s="56">
        <v>-2</v>
      </c>
      <c r="LT66" s="56">
        <v>2</v>
      </c>
      <c r="LU66" s="56">
        <v>4</v>
      </c>
      <c r="LV66" s="56">
        <v>6</v>
      </c>
      <c r="LW66" s="56">
        <v>6</v>
      </c>
      <c r="LX66" s="56">
        <v>6</v>
      </c>
      <c r="LY66" s="56">
        <v>6</v>
      </c>
      <c r="LZ66" s="56">
        <v>24</v>
      </c>
      <c r="MA66" s="56">
        <v>14</v>
      </c>
      <c r="MB66" s="56">
        <v>6</v>
      </c>
      <c r="MC66" s="56">
        <v>7</v>
      </c>
      <c r="MD66" s="56">
        <v>13</v>
      </c>
      <c r="ME66" s="56">
        <v>31</v>
      </c>
      <c r="MF66" s="56">
        <v>40</v>
      </c>
      <c r="MG66" s="56">
        <v>18</v>
      </c>
      <c r="MH66" s="56">
        <v>4</v>
      </c>
      <c r="MI66" s="56">
        <v>10</v>
      </c>
      <c r="MJ66" s="56">
        <v>6</v>
      </c>
      <c r="MK66" s="56">
        <v>10</v>
      </c>
      <c r="ML66" s="56">
        <v>9</v>
      </c>
      <c r="MM66" s="56">
        <v>21</v>
      </c>
      <c r="MN66" s="56">
        <v>21</v>
      </c>
      <c r="MO66" s="56">
        <v>7</v>
      </c>
      <c r="MP66" s="56">
        <v>27</v>
      </c>
      <c r="MQ66" s="56">
        <v>32</v>
      </c>
      <c r="MR66" s="56">
        <v>19</v>
      </c>
      <c r="MS66" s="56">
        <v>17</v>
      </c>
      <c r="MT66" s="56">
        <v>8</v>
      </c>
      <c r="MU66" s="56">
        <v>18</v>
      </c>
      <c r="MV66" s="56">
        <v>39</v>
      </c>
      <c r="MW66" s="56">
        <v>19</v>
      </c>
      <c r="MX66" s="56">
        <v>2</v>
      </c>
      <c r="MY66" s="56">
        <v>-1</v>
      </c>
      <c r="MZ66" s="56">
        <v>-3</v>
      </c>
      <c r="NA66" s="56">
        <v>-4</v>
      </c>
      <c r="NB66" s="56">
        <v>-1</v>
      </c>
      <c r="NC66" s="56">
        <v>-2</v>
      </c>
      <c r="ND66" s="56">
        <v>0</v>
      </c>
      <c r="NE66" s="56">
        <v>-2</v>
      </c>
      <c r="NF66" s="56">
        <v>6</v>
      </c>
      <c r="NG66" s="56">
        <v>6</v>
      </c>
      <c r="NH66" s="56">
        <v>16</v>
      </c>
      <c r="NI66" s="56">
        <v>7</v>
      </c>
      <c r="NJ66" s="56">
        <v>6</v>
      </c>
      <c r="NK66" s="56">
        <v>29</v>
      </c>
      <c r="NL66" s="56">
        <v>25</v>
      </c>
      <c r="NM66" s="56">
        <v>6</v>
      </c>
      <c r="NN66" s="56">
        <v>4</v>
      </c>
      <c r="NO66" s="56">
        <v>1</v>
      </c>
      <c r="NP66" s="56">
        <v>-1</v>
      </c>
      <c r="NQ66" s="56">
        <v>-2</v>
      </c>
      <c r="NR66" s="56">
        <v>4</v>
      </c>
      <c r="NS66" s="56">
        <v>2</v>
      </c>
      <c r="NT66" s="56">
        <v>12</v>
      </c>
      <c r="NU66" s="56">
        <v>4</v>
      </c>
      <c r="NV66" s="56">
        <v>7</v>
      </c>
      <c r="NW66" s="56">
        <v>2</v>
      </c>
      <c r="NX66" s="56">
        <v>3</v>
      </c>
      <c r="NY66" s="56">
        <v>0</v>
      </c>
      <c r="NZ66" s="56">
        <v>1</v>
      </c>
      <c r="OA66" s="56">
        <v>7</v>
      </c>
      <c r="OB66" s="56">
        <v>10</v>
      </c>
      <c r="OC66" s="56">
        <v>8</v>
      </c>
      <c r="OD66" s="56">
        <v>5</v>
      </c>
      <c r="OE66" s="56">
        <v>6</v>
      </c>
      <c r="OF66" s="56">
        <v>3</v>
      </c>
      <c r="OG66" s="56">
        <v>11</v>
      </c>
      <c r="OH66" s="56">
        <v>7</v>
      </c>
      <c r="OI66" s="56">
        <v>8</v>
      </c>
      <c r="OJ66" s="56">
        <v>17</v>
      </c>
      <c r="OK66" s="56">
        <v>10</v>
      </c>
      <c r="OL66" s="56">
        <v>15</v>
      </c>
      <c r="OM66" s="56">
        <v>18</v>
      </c>
      <c r="ON66" s="56">
        <v>11</v>
      </c>
      <c r="OO66" s="56">
        <v>16</v>
      </c>
      <c r="OP66" s="56">
        <v>18</v>
      </c>
      <c r="OQ66" s="56">
        <v>34</v>
      </c>
      <c r="OR66" s="56">
        <v>28</v>
      </c>
      <c r="OS66" s="56">
        <v>17</v>
      </c>
      <c r="OT66" s="56">
        <v>-10</v>
      </c>
      <c r="OU66" s="56">
        <v>-2</v>
      </c>
      <c r="OV66" s="56">
        <v>1</v>
      </c>
      <c r="OW66" s="56">
        <v>0</v>
      </c>
      <c r="OX66" s="56">
        <v>6</v>
      </c>
      <c r="OY66" s="56">
        <v>10</v>
      </c>
      <c r="OZ66" s="56">
        <v>20</v>
      </c>
      <c r="PA66" s="56">
        <v>15</v>
      </c>
      <c r="PB66" s="56">
        <v>9</v>
      </c>
      <c r="PC66" s="56">
        <v>1</v>
      </c>
      <c r="PD66" s="56">
        <v>6</v>
      </c>
      <c r="PE66" s="56">
        <v>2</v>
      </c>
      <c r="PF66" s="56">
        <v>11</v>
      </c>
      <c r="PG66" s="56">
        <v>27</v>
      </c>
      <c r="PH66" s="56">
        <v>29</v>
      </c>
      <c r="PI66" s="56">
        <v>4</v>
      </c>
      <c r="PJ66" s="56">
        <v>12</v>
      </c>
      <c r="PK66" s="56">
        <v>1</v>
      </c>
      <c r="PL66" s="56">
        <v>13</v>
      </c>
      <c r="PM66" s="56">
        <v>6</v>
      </c>
      <c r="PN66" s="56">
        <v>11</v>
      </c>
      <c r="PO66" s="56">
        <v>5</v>
      </c>
      <c r="PP66" s="56">
        <v>25</v>
      </c>
      <c r="PQ66" s="56">
        <v>13</v>
      </c>
      <c r="PR66" s="56">
        <v>-1</v>
      </c>
      <c r="PS66" s="56">
        <v>0</v>
      </c>
      <c r="PT66" s="56">
        <v>0</v>
      </c>
      <c r="PU66" s="56">
        <v>-1</v>
      </c>
      <c r="PV66" s="56">
        <v>1</v>
      </c>
      <c r="PW66" s="56">
        <v>2</v>
      </c>
      <c r="PX66" s="56">
        <v>9</v>
      </c>
      <c r="PY66" s="56">
        <v>0</v>
      </c>
      <c r="PZ66" s="56">
        <v>-1</v>
      </c>
      <c r="QA66" s="56">
        <v>0</v>
      </c>
      <c r="QB66" s="56">
        <v>-1</v>
      </c>
      <c r="QC66" s="56">
        <v>-1</v>
      </c>
      <c r="QD66" s="56">
        <v>1</v>
      </c>
      <c r="QE66" s="56">
        <v>0</v>
      </c>
      <c r="QF66" s="56">
        <v>-1</v>
      </c>
      <c r="QG66" s="56">
        <v>1</v>
      </c>
      <c r="QH66" s="56">
        <v>6</v>
      </c>
      <c r="QI66" s="56">
        <v>7</v>
      </c>
      <c r="QJ66" s="56">
        <v>6</v>
      </c>
      <c r="QK66" s="56">
        <v>7</v>
      </c>
      <c r="QL66" s="56">
        <v>4</v>
      </c>
      <c r="QM66" s="56">
        <v>16</v>
      </c>
      <c r="QN66" s="56">
        <v>22</v>
      </c>
      <c r="QO66" s="56">
        <v>14</v>
      </c>
      <c r="QP66" s="56">
        <v>6</v>
      </c>
      <c r="QQ66" s="56">
        <v>2</v>
      </c>
      <c r="QR66" s="56">
        <v>2</v>
      </c>
      <c r="QS66" s="56">
        <v>0</v>
      </c>
      <c r="QT66" s="56">
        <v>7</v>
      </c>
      <c r="QU66" s="56">
        <v>7</v>
      </c>
      <c r="QV66" s="56">
        <v>6</v>
      </c>
      <c r="QW66" s="56">
        <v>1</v>
      </c>
      <c r="QX66" s="56">
        <v>32</v>
      </c>
      <c r="QY66" s="56">
        <v>12</v>
      </c>
      <c r="QZ66" s="56">
        <v>1</v>
      </c>
      <c r="RA66" s="56">
        <v>7</v>
      </c>
      <c r="RB66" s="56">
        <v>26</v>
      </c>
      <c r="RC66" s="56">
        <v>34</v>
      </c>
      <c r="RD66" s="56">
        <v>49</v>
      </c>
      <c r="RE66" s="56">
        <v>22</v>
      </c>
      <c r="RF66" s="56">
        <v>1</v>
      </c>
      <c r="RG66" s="56">
        <v>-1</v>
      </c>
      <c r="RH66" s="56">
        <v>0</v>
      </c>
      <c r="RI66" s="56">
        <v>-2</v>
      </c>
      <c r="RJ66" s="56">
        <v>3</v>
      </c>
      <c r="RK66" s="56">
        <v>2</v>
      </c>
      <c r="RL66" s="56">
        <v>0</v>
      </c>
      <c r="RM66" s="56">
        <v>0</v>
      </c>
      <c r="RN66" s="56">
        <v>5</v>
      </c>
      <c r="RO66" s="56">
        <v>1</v>
      </c>
      <c r="RP66" s="56">
        <v>1</v>
      </c>
      <c r="RQ66" s="56">
        <v>1</v>
      </c>
      <c r="RR66" s="56">
        <v>-1</v>
      </c>
      <c r="RS66" s="56">
        <v>-1</v>
      </c>
      <c r="RT66" s="56">
        <v>1</v>
      </c>
      <c r="RU66" s="56">
        <v>1</v>
      </c>
      <c r="RV66" s="56">
        <v>3</v>
      </c>
      <c r="RW66" s="56">
        <v>-3</v>
      </c>
      <c r="RX66" s="56">
        <v>-2</v>
      </c>
      <c r="RY66" s="56">
        <v>0</v>
      </c>
      <c r="RZ66" s="56">
        <v>0</v>
      </c>
      <c r="SA66" s="56">
        <v>1</v>
      </c>
      <c r="SB66" s="56">
        <v>1</v>
      </c>
      <c r="SC66" s="56">
        <v>0</v>
      </c>
      <c r="SD66" s="56">
        <v>0</v>
      </c>
      <c r="SE66" s="56">
        <v>0</v>
      </c>
      <c r="SF66" s="56">
        <v>1</v>
      </c>
      <c r="SG66" s="56">
        <v>0</v>
      </c>
      <c r="SH66" s="56">
        <v>0</v>
      </c>
      <c r="SI66" s="56">
        <v>0</v>
      </c>
      <c r="SJ66" s="56">
        <v>1</v>
      </c>
      <c r="SK66" s="56">
        <v>1</v>
      </c>
      <c r="SL66" s="56">
        <v>0</v>
      </c>
      <c r="SM66" s="56">
        <v>-2</v>
      </c>
      <c r="SN66" s="56">
        <v>-1</v>
      </c>
      <c r="SO66" s="56">
        <v>0</v>
      </c>
      <c r="SP66" s="56">
        <v>1</v>
      </c>
      <c r="SQ66" s="56">
        <v>-1</v>
      </c>
      <c r="SR66" s="56">
        <v>-1</v>
      </c>
      <c r="SS66" s="56">
        <v>2</v>
      </c>
      <c r="ST66" s="56">
        <v>3</v>
      </c>
      <c r="SU66" s="56">
        <v>0</v>
      </c>
      <c r="SV66" s="56">
        <v>3</v>
      </c>
      <c r="SW66" s="56">
        <v>1</v>
      </c>
      <c r="SX66" s="56">
        <v>6</v>
      </c>
      <c r="SY66" s="56">
        <v>-1</v>
      </c>
      <c r="SZ66" s="56">
        <v>3</v>
      </c>
      <c r="TA66" s="56">
        <v>4</v>
      </c>
      <c r="TB66" s="56">
        <v>-10</v>
      </c>
      <c r="TC66" s="56">
        <v>-8</v>
      </c>
      <c r="TD66" s="56">
        <v>-11</v>
      </c>
      <c r="TE66" s="56">
        <v>-7</v>
      </c>
      <c r="TF66" s="56">
        <v>0</v>
      </c>
      <c r="TG66" s="56">
        <v>-3</v>
      </c>
      <c r="TH66" s="56">
        <v>-3</v>
      </c>
      <c r="TI66" s="56">
        <v>-4</v>
      </c>
      <c r="TJ66" s="56">
        <v>1</v>
      </c>
      <c r="TK66" s="56">
        <v>2</v>
      </c>
      <c r="TL66" s="56">
        <v>2</v>
      </c>
      <c r="TM66" s="56">
        <v>1</v>
      </c>
      <c r="TN66" s="56">
        <v>1</v>
      </c>
      <c r="TO66" s="56">
        <v>2</v>
      </c>
      <c r="TP66" s="56">
        <v>3</v>
      </c>
      <c r="TQ66" s="56">
        <v>2</v>
      </c>
      <c r="TR66" s="56">
        <v>3</v>
      </c>
      <c r="TS66" s="56">
        <v>0</v>
      </c>
      <c r="TT66" s="56">
        <v>1</v>
      </c>
      <c r="TU66" s="56">
        <v>3</v>
      </c>
      <c r="TV66" s="56">
        <v>3</v>
      </c>
      <c r="TW66" s="56">
        <v>1</v>
      </c>
      <c r="TX66" s="56">
        <v>5</v>
      </c>
      <c r="TY66" s="56">
        <v>3</v>
      </c>
      <c r="TZ66" s="56">
        <v>12</v>
      </c>
      <c r="UA66" s="56">
        <v>19</v>
      </c>
      <c r="UB66" s="56">
        <v>13</v>
      </c>
      <c r="UC66" s="56">
        <v>26</v>
      </c>
      <c r="UD66" s="56">
        <v>14</v>
      </c>
      <c r="UE66" s="56">
        <v>7</v>
      </c>
      <c r="UF66" s="56">
        <v>8</v>
      </c>
      <c r="UG66" s="56">
        <v>9</v>
      </c>
      <c r="UH66" s="56">
        <v>2</v>
      </c>
      <c r="UI66" s="56">
        <v>0</v>
      </c>
      <c r="UJ66" s="56">
        <v>0</v>
      </c>
      <c r="UK66" s="56">
        <v>0</v>
      </c>
      <c r="UL66" s="56">
        <v>-2</v>
      </c>
      <c r="UM66" s="56">
        <v>4</v>
      </c>
      <c r="UN66" s="56">
        <v>1</v>
      </c>
      <c r="UO66" s="56">
        <v>1</v>
      </c>
      <c r="UP66" s="56">
        <v>28</v>
      </c>
      <c r="UQ66" s="56">
        <v>16</v>
      </c>
      <c r="UR66" s="56">
        <v>12</v>
      </c>
      <c r="US66" s="56">
        <v>25</v>
      </c>
      <c r="UT66" s="56">
        <v>10</v>
      </c>
      <c r="UU66" s="56">
        <v>37</v>
      </c>
      <c r="UV66" s="56">
        <v>35</v>
      </c>
      <c r="UW66" s="56">
        <v>4</v>
      </c>
      <c r="UX66" s="56">
        <v>1</v>
      </c>
      <c r="UY66" s="56">
        <v>1</v>
      </c>
      <c r="UZ66" s="56">
        <v>0</v>
      </c>
      <c r="VA66" s="56">
        <v>0</v>
      </c>
      <c r="VB66" s="56">
        <v>0</v>
      </c>
      <c r="VC66" s="56">
        <v>0</v>
      </c>
      <c r="VD66" s="56">
        <v>0</v>
      </c>
      <c r="VE66" s="56">
        <v>0</v>
      </c>
      <c r="VF66" s="56">
        <v>0</v>
      </c>
      <c r="VG66" s="56">
        <v>7</v>
      </c>
      <c r="VH66" s="56">
        <v>1</v>
      </c>
      <c r="VI66" s="56">
        <v>0</v>
      </c>
      <c r="VJ66" s="56">
        <v>2</v>
      </c>
      <c r="VK66" s="56">
        <v>7</v>
      </c>
      <c r="VL66" s="56">
        <v>3</v>
      </c>
      <c r="VM66" s="56">
        <v>2</v>
      </c>
      <c r="VN66">
        <v>-4</v>
      </c>
      <c r="VO66">
        <v>-1</v>
      </c>
      <c r="VP66">
        <v>-1</v>
      </c>
      <c r="VQ66">
        <v>1</v>
      </c>
      <c r="VR66">
        <v>-1</v>
      </c>
      <c r="VS66">
        <v>3</v>
      </c>
      <c r="VT66">
        <v>2</v>
      </c>
      <c r="VU66">
        <v>0</v>
      </c>
      <c r="VV66" s="56">
        <v>0</v>
      </c>
      <c r="VW66" s="56">
        <v>0</v>
      </c>
      <c r="VX66" s="56">
        <v>-1</v>
      </c>
      <c r="VY66" s="56">
        <v>0</v>
      </c>
      <c r="VZ66" s="56">
        <v>0</v>
      </c>
      <c r="WA66" s="56">
        <v>1</v>
      </c>
      <c r="WB66" s="56">
        <v>1</v>
      </c>
      <c r="WC66" s="56">
        <v>0</v>
      </c>
      <c r="WD66" s="56">
        <v>3</v>
      </c>
      <c r="WE66" s="56">
        <v>1</v>
      </c>
      <c r="WF66" s="56">
        <v>3</v>
      </c>
      <c r="WG66" s="56">
        <v>0</v>
      </c>
      <c r="WH66" s="56">
        <v>3</v>
      </c>
      <c r="WI66" s="56">
        <v>4</v>
      </c>
      <c r="WJ66" s="56">
        <v>6</v>
      </c>
      <c r="WK66" s="56">
        <v>0</v>
      </c>
      <c r="WL66" s="56">
        <v>-1</v>
      </c>
      <c r="WM66" s="56">
        <v>-6</v>
      </c>
      <c r="WN66" s="56">
        <v>-5</v>
      </c>
      <c r="WO66" s="56">
        <v>-4</v>
      </c>
      <c r="WP66" s="56">
        <v>0</v>
      </c>
      <c r="WQ66" s="56">
        <v>-7</v>
      </c>
      <c r="WR66" s="56">
        <v>1</v>
      </c>
      <c r="WS66" s="56">
        <v>0</v>
      </c>
      <c r="WT66" s="56">
        <v>0</v>
      </c>
      <c r="WU66" s="56">
        <v>0</v>
      </c>
      <c r="WV66" s="56">
        <v>1</v>
      </c>
      <c r="WW66" s="56">
        <v>0</v>
      </c>
      <c r="WX66" s="56">
        <v>0</v>
      </c>
      <c r="WY66" s="56">
        <v>2</v>
      </c>
      <c r="WZ66" s="56">
        <v>0</v>
      </c>
      <c r="XA66" s="56">
        <v>0</v>
      </c>
    </row>
    <row r="67" spans="1:625">
      <c r="A67" t="s">
        <v>965</v>
      </c>
      <c r="B67" s="56">
        <v>-2</v>
      </c>
      <c r="C67" s="56">
        <v>8</v>
      </c>
      <c r="D67" s="56">
        <v>2</v>
      </c>
      <c r="E67" s="56">
        <v>4</v>
      </c>
      <c r="F67" s="56">
        <v>0</v>
      </c>
      <c r="G67" s="56">
        <v>8</v>
      </c>
      <c r="H67" s="56">
        <v>8</v>
      </c>
      <c r="I67" s="56">
        <v>20</v>
      </c>
      <c r="J67" s="56">
        <v>43</v>
      </c>
      <c r="K67" s="56">
        <v>29</v>
      </c>
      <c r="L67" s="56">
        <v>46</v>
      </c>
      <c r="M67" s="56">
        <v>21</v>
      </c>
      <c r="N67" s="56">
        <v>42</v>
      </c>
      <c r="O67" s="56">
        <v>46</v>
      </c>
      <c r="P67" s="56">
        <v>40</v>
      </c>
      <c r="Q67" s="56">
        <v>48</v>
      </c>
      <c r="R67" s="56">
        <v>-9</v>
      </c>
      <c r="S67" s="56">
        <v>-11</v>
      </c>
      <c r="T67" s="56">
        <v>1</v>
      </c>
      <c r="U67" s="56">
        <v>2</v>
      </c>
      <c r="V67" s="56">
        <v>7</v>
      </c>
      <c r="W67" s="56">
        <v>8</v>
      </c>
      <c r="X67" s="56">
        <v>12</v>
      </c>
      <c r="Y67" s="56">
        <v>9</v>
      </c>
      <c r="Z67" s="56">
        <v>-1</v>
      </c>
      <c r="AA67" s="56">
        <v>0</v>
      </c>
      <c r="AB67" s="56">
        <v>1</v>
      </c>
      <c r="AC67" s="56">
        <v>3</v>
      </c>
      <c r="AD67" s="56">
        <v>-1</v>
      </c>
      <c r="AE67" s="56">
        <v>-2</v>
      </c>
      <c r="AF67" s="56">
        <v>6</v>
      </c>
      <c r="AG67" s="56">
        <v>1</v>
      </c>
      <c r="AH67" s="56">
        <v>39</v>
      </c>
      <c r="AI67" s="56">
        <v>9</v>
      </c>
      <c r="AJ67" s="56">
        <v>7</v>
      </c>
      <c r="AK67" s="56">
        <v>4</v>
      </c>
      <c r="AL67" s="56">
        <v>21</v>
      </c>
      <c r="AM67" s="56">
        <v>19</v>
      </c>
      <c r="AN67" s="56">
        <v>24</v>
      </c>
      <c r="AO67" s="56">
        <v>28</v>
      </c>
      <c r="AP67" s="56">
        <v>0</v>
      </c>
      <c r="AQ67" s="56">
        <v>5</v>
      </c>
      <c r="AR67" s="56">
        <v>1</v>
      </c>
      <c r="AS67" s="56">
        <v>5</v>
      </c>
      <c r="AT67" s="56">
        <v>3</v>
      </c>
      <c r="AU67" s="56">
        <v>2</v>
      </c>
      <c r="AV67" s="56">
        <v>0</v>
      </c>
      <c r="AW67" s="56">
        <v>-5</v>
      </c>
      <c r="AX67" s="56">
        <v>-1</v>
      </c>
      <c r="AY67" s="56">
        <v>4</v>
      </c>
      <c r="AZ67" s="56">
        <v>-1</v>
      </c>
      <c r="BA67" s="56">
        <v>-1</v>
      </c>
      <c r="BB67" s="56">
        <v>1</v>
      </c>
      <c r="BC67" s="56">
        <v>0</v>
      </c>
      <c r="BD67" s="56">
        <v>-2</v>
      </c>
      <c r="BE67" s="56">
        <v>-1</v>
      </c>
      <c r="BF67" s="56">
        <v>2</v>
      </c>
      <c r="BG67" s="56">
        <v>0</v>
      </c>
      <c r="BH67" s="56">
        <v>0</v>
      </c>
      <c r="BI67" s="56">
        <v>-1</v>
      </c>
      <c r="BJ67" s="56">
        <v>4</v>
      </c>
      <c r="BK67" s="56">
        <v>4</v>
      </c>
      <c r="BL67" s="56">
        <v>3</v>
      </c>
      <c r="BM67" s="56">
        <v>1</v>
      </c>
      <c r="BN67" s="56">
        <v>2</v>
      </c>
      <c r="BO67" s="56">
        <v>3</v>
      </c>
      <c r="BP67" s="56">
        <v>4</v>
      </c>
      <c r="BQ67" s="56">
        <v>-1</v>
      </c>
      <c r="BR67" s="56">
        <v>4</v>
      </c>
      <c r="BS67" s="56">
        <v>2</v>
      </c>
      <c r="BT67" s="56">
        <v>12</v>
      </c>
      <c r="BU67" s="56">
        <v>7</v>
      </c>
      <c r="BV67" s="56">
        <v>38</v>
      </c>
      <c r="BW67" s="56">
        <v>31</v>
      </c>
      <c r="BX67" s="56">
        <v>29</v>
      </c>
      <c r="BY67" s="56">
        <v>21</v>
      </c>
      <c r="BZ67" s="56">
        <v>17</v>
      </c>
      <c r="CA67" s="56">
        <v>11</v>
      </c>
      <c r="CB67" s="56">
        <v>48</v>
      </c>
      <c r="CC67" s="56">
        <v>24</v>
      </c>
      <c r="CD67" s="56">
        <v>5</v>
      </c>
      <c r="CE67" s="56">
        <v>10</v>
      </c>
      <c r="CF67" s="56">
        <v>2</v>
      </c>
      <c r="CG67" s="56">
        <v>-1</v>
      </c>
      <c r="CH67" s="56">
        <v>4</v>
      </c>
      <c r="CI67" s="56">
        <v>4</v>
      </c>
      <c r="CJ67" s="56">
        <v>3</v>
      </c>
      <c r="CK67" s="56">
        <v>-1</v>
      </c>
      <c r="CL67" s="56">
        <v>18</v>
      </c>
      <c r="CM67" s="56">
        <v>15</v>
      </c>
      <c r="CN67" s="56">
        <v>8</v>
      </c>
      <c r="CO67" s="56">
        <v>6</v>
      </c>
      <c r="CP67" s="56">
        <v>5</v>
      </c>
      <c r="CQ67" s="56">
        <v>5</v>
      </c>
      <c r="CR67" s="56">
        <v>4</v>
      </c>
      <c r="CS67" s="56">
        <v>14</v>
      </c>
      <c r="CT67" s="56">
        <v>7</v>
      </c>
      <c r="CU67" s="56">
        <v>3</v>
      </c>
      <c r="CV67" s="56">
        <v>4</v>
      </c>
      <c r="CW67" s="56">
        <v>8</v>
      </c>
      <c r="CX67" s="56">
        <v>16</v>
      </c>
      <c r="CY67" s="56">
        <v>10</v>
      </c>
      <c r="CZ67" s="56">
        <v>17</v>
      </c>
      <c r="DA67" s="56">
        <v>8</v>
      </c>
      <c r="DB67" s="56">
        <v>2</v>
      </c>
      <c r="DC67" s="56">
        <v>3</v>
      </c>
      <c r="DD67" s="56">
        <v>8</v>
      </c>
      <c r="DE67" s="56">
        <v>2</v>
      </c>
      <c r="DF67" s="56">
        <v>0</v>
      </c>
      <c r="DG67" s="56">
        <v>1</v>
      </c>
      <c r="DH67" s="56">
        <v>1</v>
      </c>
      <c r="DI67" s="56">
        <v>0</v>
      </c>
      <c r="DJ67" s="56">
        <v>19</v>
      </c>
      <c r="DK67" s="56">
        <v>11</v>
      </c>
      <c r="DL67" s="56">
        <v>14</v>
      </c>
      <c r="DM67" s="56">
        <v>16</v>
      </c>
      <c r="DN67" s="56">
        <v>15</v>
      </c>
      <c r="DO67" s="56">
        <v>10</v>
      </c>
      <c r="DP67" s="56">
        <v>30</v>
      </c>
      <c r="DQ67" s="56">
        <v>6</v>
      </c>
      <c r="DR67" s="56">
        <v>23</v>
      </c>
      <c r="DS67" s="56">
        <v>11</v>
      </c>
      <c r="DT67" s="56">
        <v>5</v>
      </c>
      <c r="DU67" s="56">
        <v>1</v>
      </c>
      <c r="DV67" s="56">
        <v>11</v>
      </c>
      <c r="DW67" s="56">
        <v>13</v>
      </c>
      <c r="DX67" s="56">
        <v>10</v>
      </c>
      <c r="DY67" s="56">
        <v>18</v>
      </c>
      <c r="DZ67" s="56">
        <v>10</v>
      </c>
      <c r="EA67" s="56">
        <v>5</v>
      </c>
      <c r="EB67" s="56">
        <v>7</v>
      </c>
      <c r="EC67" s="56">
        <v>3</v>
      </c>
      <c r="ED67" s="56">
        <v>8</v>
      </c>
      <c r="EE67" s="56">
        <v>1</v>
      </c>
      <c r="EF67" s="56">
        <v>8</v>
      </c>
      <c r="EG67" s="56">
        <v>6</v>
      </c>
      <c r="EH67" s="56">
        <v>-3</v>
      </c>
      <c r="EI67" s="56">
        <v>-2</v>
      </c>
      <c r="EJ67" s="56">
        <v>3</v>
      </c>
      <c r="EK67" s="56">
        <v>0</v>
      </c>
      <c r="EL67" s="56">
        <v>3</v>
      </c>
      <c r="EM67" s="56">
        <v>7</v>
      </c>
      <c r="EN67" s="56">
        <v>3</v>
      </c>
      <c r="EO67" s="56">
        <v>-5</v>
      </c>
      <c r="EP67" s="56">
        <v>1</v>
      </c>
      <c r="EQ67" s="56">
        <v>2</v>
      </c>
      <c r="ER67" s="56">
        <v>0</v>
      </c>
      <c r="ES67" s="56">
        <v>3</v>
      </c>
      <c r="ET67" s="56">
        <v>1</v>
      </c>
      <c r="EU67" s="56">
        <v>0</v>
      </c>
      <c r="EV67" s="56">
        <v>0</v>
      </c>
      <c r="EW67" s="56">
        <v>0</v>
      </c>
      <c r="EX67" s="56">
        <v>15</v>
      </c>
      <c r="EY67" s="56">
        <v>14</v>
      </c>
      <c r="EZ67" s="56">
        <v>14</v>
      </c>
      <c r="FA67" s="56">
        <v>7</v>
      </c>
      <c r="FB67" s="56">
        <v>10</v>
      </c>
      <c r="FC67" s="56">
        <v>9</v>
      </c>
      <c r="FD67" s="56">
        <v>17</v>
      </c>
      <c r="FE67" s="56">
        <v>10</v>
      </c>
      <c r="FF67" s="56">
        <v>11</v>
      </c>
      <c r="FG67" s="56">
        <v>24</v>
      </c>
      <c r="FH67" s="56">
        <v>15</v>
      </c>
      <c r="FI67" s="56">
        <v>10</v>
      </c>
      <c r="FJ67" s="56">
        <v>16</v>
      </c>
      <c r="FK67" s="56">
        <v>19</v>
      </c>
      <c r="FL67" s="56">
        <v>17</v>
      </c>
      <c r="FM67" s="56">
        <v>8</v>
      </c>
      <c r="FN67" s="56">
        <v>11</v>
      </c>
      <c r="FO67" s="56">
        <v>12</v>
      </c>
      <c r="FP67" s="56">
        <v>22</v>
      </c>
      <c r="FQ67" s="56">
        <v>16</v>
      </c>
      <c r="FR67" s="56">
        <v>9</v>
      </c>
      <c r="FS67" s="56">
        <v>10</v>
      </c>
      <c r="FT67" s="56">
        <v>11</v>
      </c>
      <c r="FU67" s="56">
        <v>10</v>
      </c>
      <c r="FV67" s="56">
        <v>1</v>
      </c>
      <c r="FW67" s="56">
        <v>1</v>
      </c>
      <c r="FX67" s="56">
        <v>-1</v>
      </c>
      <c r="FY67" s="56">
        <v>3</v>
      </c>
      <c r="FZ67" s="56">
        <v>-5</v>
      </c>
      <c r="GA67" s="56">
        <v>-1</v>
      </c>
      <c r="GB67" s="56">
        <v>3</v>
      </c>
      <c r="GC67" s="56">
        <v>9</v>
      </c>
      <c r="GD67" s="56">
        <v>0</v>
      </c>
      <c r="GE67" s="56">
        <v>15</v>
      </c>
      <c r="GF67" s="56">
        <v>17</v>
      </c>
      <c r="GG67" s="56">
        <v>3</v>
      </c>
      <c r="GH67" s="56">
        <v>15</v>
      </c>
      <c r="GI67" s="56">
        <v>4</v>
      </c>
      <c r="GJ67" s="56">
        <v>17</v>
      </c>
      <c r="GK67" s="56">
        <v>5</v>
      </c>
      <c r="GL67" s="56">
        <v>-1</v>
      </c>
      <c r="GM67" s="56">
        <v>6</v>
      </c>
      <c r="GN67" s="56">
        <v>2</v>
      </c>
      <c r="GO67" s="56">
        <v>0</v>
      </c>
      <c r="GP67" s="56">
        <v>1</v>
      </c>
      <c r="GQ67" s="56">
        <v>0</v>
      </c>
      <c r="GR67" s="56">
        <v>0</v>
      </c>
      <c r="GS67" s="56">
        <v>3</v>
      </c>
      <c r="GT67" s="56">
        <v>3</v>
      </c>
      <c r="GU67" s="56">
        <v>3</v>
      </c>
      <c r="GV67" s="56">
        <v>1</v>
      </c>
      <c r="GW67" s="56">
        <v>2</v>
      </c>
      <c r="GX67" s="56">
        <v>-1</v>
      </c>
      <c r="GY67" s="56">
        <v>1</v>
      </c>
      <c r="GZ67" s="56">
        <v>4</v>
      </c>
      <c r="HA67" s="56">
        <v>2</v>
      </c>
      <c r="HB67" s="56">
        <v>22</v>
      </c>
      <c r="HC67" s="56">
        <v>25</v>
      </c>
      <c r="HD67" s="56">
        <v>33</v>
      </c>
      <c r="HE67" s="56">
        <v>12</v>
      </c>
      <c r="HF67" s="56">
        <v>28</v>
      </c>
      <c r="HG67" s="56">
        <v>20</v>
      </c>
      <c r="HH67" s="56">
        <v>43</v>
      </c>
      <c r="HI67" s="56">
        <v>38</v>
      </c>
      <c r="HJ67" s="56">
        <v>-8</v>
      </c>
      <c r="HK67" s="56">
        <v>10</v>
      </c>
      <c r="HL67" s="56">
        <v>3</v>
      </c>
      <c r="HM67" s="56">
        <v>-2</v>
      </c>
      <c r="HN67" s="56">
        <v>-1</v>
      </c>
      <c r="HO67" s="56">
        <v>3</v>
      </c>
      <c r="HP67" s="56">
        <v>2</v>
      </c>
      <c r="HQ67" s="56">
        <v>2</v>
      </c>
      <c r="HR67" s="56">
        <v>0</v>
      </c>
      <c r="HS67" s="56">
        <v>9</v>
      </c>
      <c r="HT67" s="56">
        <v>4</v>
      </c>
      <c r="HU67" s="56">
        <v>3</v>
      </c>
      <c r="HV67" s="56">
        <v>6</v>
      </c>
      <c r="HW67" s="56">
        <v>4</v>
      </c>
      <c r="HX67" s="56">
        <v>15</v>
      </c>
      <c r="HY67" s="56">
        <v>2</v>
      </c>
      <c r="HZ67" s="56">
        <v>22</v>
      </c>
      <c r="IA67" s="56">
        <v>37</v>
      </c>
      <c r="IB67" s="56">
        <v>41</v>
      </c>
      <c r="IC67" s="56">
        <v>6</v>
      </c>
      <c r="ID67" s="56">
        <v>18</v>
      </c>
      <c r="IE67" s="56">
        <v>19</v>
      </c>
      <c r="IF67" s="56">
        <v>43</v>
      </c>
      <c r="IG67" s="56">
        <v>26</v>
      </c>
      <c r="IH67" s="56">
        <v>14</v>
      </c>
      <c r="II67" s="56">
        <v>9</v>
      </c>
      <c r="IJ67" s="56">
        <v>12</v>
      </c>
      <c r="IK67" s="56">
        <v>2</v>
      </c>
      <c r="IL67" s="56">
        <v>6</v>
      </c>
      <c r="IM67" s="56">
        <v>8</v>
      </c>
      <c r="IN67" s="56">
        <v>11</v>
      </c>
      <c r="IO67" s="56">
        <v>23</v>
      </c>
      <c r="IP67" s="56">
        <v>-4</v>
      </c>
      <c r="IQ67" s="56">
        <v>-2</v>
      </c>
      <c r="IR67" s="56">
        <v>0</v>
      </c>
      <c r="IS67" s="56">
        <v>0</v>
      </c>
      <c r="IT67" s="56">
        <v>0</v>
      </c>
      <c r="IU67" s="56">
        <v>0</v>
      </c>
      <c r="IV67" s="56">
        <v>3</v>
      </c>
      <c r="IW67" s="56">
        <v>-1</v>
      </c>
      <c r="IX67" s="56">
        <v>114</v>
      </c>
      <c r="IY67" s="56">
        <v>129</v>
      </c>
      <c r="IZ67" s="56">
        <v>121</v>
      </c>
      <c r="JA67" s="56">
        <v>100</v>
      </c>
      <c r="JB67" s="56">
        <v>96</v>
      </c>
      <c r="JC67" s="56">
        <v>72</v>
      </c>
      <c r="JD67" s="56">
        <v>145</v>
      </c>
      <c r="JE67" s="56">
        <v>134</v>
      </c>
      <c r="JF67" s="56">
        <v>-11</v>
      </c>
      <c r="JG67" s="56">
        <v>0</v>
      </c>
      <c r="JH67" s="56">
        <v>-2</v>
      </c>
      <c r="JI67" s="56">
        <v>-4</v>
      </c>
      <c r="JJ67" s="56">
        <v>4</v>
      </c>
      <c r="JK67" s="56">
        <v>1</v>
      </c>
      <c r="JL67" s="56">
        <v>1</v>
      </c>
      <c r="JM67" s="56">
        <v>3</v>
      </c>
      <c r="JN67" s="56">
        <v>3</v>
      </c>
      <c r="JO67" s="56">
        <v>4</v>
      </c>
      <c r="JP67" s="56">
        <v>0</v>
      </c>
      <c r="JQ67" s="56">
        <v>4</v>
      </c>
      <c r="JR67" s="56">
        <v>5</v>
      </c>
      <c r="JS67" s="56">
        <v>4</v>
      </c>
      <c r="JT67" s="56">
        <v>9</v>
      </c>
      <c r="JU67" s="56">
        <v>4</v>
      </c>
      <c r="JV67" s="56">
        <v>-4</v>
      </c>
      <c r="JW67" s="56">
        <v>1</v>
      </c>
      <c r="JX67" s="56">
        <v>8</v>
      </c>
      <c r="JY67" s="56">
        <v>7</v>
      </c>
      <c r="JZ67" s="56">
        <v>6</v>
      </c>
      <c r="KA67" s="56">
        <v>-1</v>
      </c>
      <c r="KB67" s="56">
        <v>28</v>
      </c>
      <c r="KC67" s="56">
        <v>6</v>
      </c>
      <c r="KD67" s="56">
        <v>-36</v>
      </c>
      <c r="KE67" s="56">
        <v>4</v>
      </c>
      <c r="KF67" s="56">
        <v>-2</v>
      </c>
      <c r="KG67" s="56">
        <v>10</v>
      </c>
      <c r="KH67" s="56">
        <v>13</v>
      </c>
      <c r="KI67" s="56">
        <v>11</v>
      </c>
      <c r="KJ67" s="56">
        <v>4</v>
      </c>
      <c r="KK67" s="56">
        <v>14</v>
      </c>
      <c r="KL67" s="56">
        <v>16</v>
      </c>
      <c r="KM67" s="56">
        <v>14</v>
      </c>
      <c r="KN67" s="56">
        <v>14</v>
      </c>
      <c r="KO67" s="56">
        <v>8</v>
      </c>
      <c r="KP67" s="56">
        <v>24</v>
      </c>
      <c r="KQ67" s="56">
        <v>17</v>
      </c>
      <c r="KR67" s="56">
        <v>32</v>
      </c>
      <c r="KS67" s="56">
        <v>24</v>
      </c>
      <c r="KT67" s="56">
        <v>5</v>
      </c>
      <c r="KU67" s="56">
        <v>6</v>
      </c>
      <c r="KV67" s="56">
        <v>8</v>
      </c>
      <c r="KW67" s="56">
        <v>3</v>
      </c>
      <c r="KX67" s="56">
        <v>9</v>
      </c>
      <c r="KY67" s="56">
        <v>6</v>
      </c>
      <c r="KZ67" s="56">
        <v>11</v>
      </c>
      <c r="LA67" s="56">
        <v>7</v>
      </c>
      <c r="LB67" s="56">
        <v>13</v>
      </c>
      <c r="LC67" s="56">
        <v>15</v>
      </c>
      <c r="LD67" s="56">
        <v>12</v>
      </c>
      <c r="LE67" s="56">
        <v>11</v>
      </c>
      <c r="LF67" s="56">
        <v>12</v>
      </c>
      <c r="LG67" s="56">
        <v>8</v>
      </c>
      <c r="LH67" s="56">
        <v>13</v>
      </c>
      <c r="LI67" s="56">
        <v>4</v>
      </c>
      <c r="LJ67" s="56">
        <v>3</v>
      </c>
      <c r="LK67" s="56">
        <v>2</v>
      </c>
      <c r="LL67" s="56">
        <v>-4</v>
      </c>
      <c r="LM67" s="56">
        <v>1</v>
      </c>
      <c r="LN67" s="56">
        <v>2</v>
      </c>
      <c r="LO67" s="56">
        <v>8</v>
      </c>
      <c r="LP67" s="56">
        <v>2</v>
      </c>
      <c r="LQ67" s="56">
        <v>2</v>
      </c>
      <c r="LR67" s="56">
        <v>8</v>
      </c>
      <c r="LS67" s="56">
        <v>7</v>
      </c>
      <c r="LT67" s="56">
        <v>10</v>
      </c>
      <c r="LU67" s="56">
        <v>1</v>
      </c>
      <c r="LV67" s="56">
        <v>4</v>
      </c>
      <c r="LW67" s="56">
        <v>8</v>
      </c>
      <c r="LX67" s="56">
        <v>7</v>
      </c>
      <c r="LY67" s="56">
        <v>4</v>
      </c>
      <c r="LZ67" s="56">
        <v>33</v>
      </c>
      <c r="MA67" s="56">
        <v>11</v>
      </c>
      <c r="MB67" s="56">
        <v>-2</v>
      </c>
      <c r="MC67" s="56">
        <v>1</v>
      </c>
      <c r="MD67" s="56">
        <v>13</v>
      </c>
      <c r="ME67" s="56">
        <v>19</v>
      </c>
      <c r="MF67" s="56">
        <v>35</v>
      </c>
      <c r="MG67" s="56">
        <v>20</v>
      </c>
      <c r="MH67" s="56">
        <v>14</v>
      </c>
      <c r="MI67" s="56">
        <v>7</v>
      </c>
      <c r="MJ67" s="56">
        <v>12</v>
      </c>
      <c r="MK67" s="56">
        <v>9</v>
      </c>
      <c r="ML67" s="56">
        <v>12</v>
      </c>
      <c r="MM67" s="56">
        <v>4</v>
      </c>
      <c r="MN67" s="56">
        <v>16</v>
      </c>
      <c r="MO67" s="56">
        <v>8</v>
      </c>
      <c r="MP67" s="56">
        <v>37</v>
      </c>
      <c r="MQ67" s="56">
        <v>25</v>
      </c>
      <c r="MR67" s="56">
        <v>25</v>
      </c>
      <c r="MS67" s="56">
        <v>22</v>
      </c>
      <c r="MT67" s="56">
        <v>17</v>
      </c>
      <c r="MU67" s="56">
        <v>20</v>
      </c>
      <c r="MV67" s="56">
        <v>33</v>
      </c>
      <c r="MW67" s="56">
        <v>18</v>
      </c>
      <c r="MX67" s="56">
        <v>1</v>
      </c>
      <c r="MY67" s="56">
        <v>2</v>
      </c>
      <c r="MZ67" s="56">
        <v>-2</v>
      </c>
      <c r="NA67" s="56">
        <v>-2</v>
      </c>
      <c r="NB67" s="56">
        <v>0</v>
      </c>
      <c r="NC67" s="56">
        <v>0</v>
      </c>
      <c r="ND67" s="56">
        <v>1</v>
      </c>
      <c r="NE67" s="56">
        <v>-1</v>
      </c>
      <c r="NF67" s="56">
        <v>22</v>
      </c>
      <c r="NG67" s="56">
        <v>0</v>
      </c>
      <c r="NH67" s="56">
        <v>21</v>
      </c>
      <c r="NI67" s="56">
        <v>4</v>
      </c>
      <c r="NJ67" s="56">
        <v>13</v>
      </c>
      <c r="NK67" s="56">
        <v>11</v>
      </c>
      <c r="NL67" s="56">
        <v>15</v>
      </c>
      <c r="NM67" s="56">
        <v>17</v>
      </c>
      <c r="NN67" s="56">
        <v>2</v>
      </c>
      <c r="NO67" s="56">
        <v>16</v>
      </c>
      <c r="NP67" s="56">
        <v>3</v>
      </c>
      <c r="NQ67" s="56">
        <v>7</v>
      </c>
      <c r="NR67" s="56">
        <v>1</v>
      </c>
      <c r="NS67" s="56">
        <v>2</v>
      </c>
      <c r="NT67" s="56">
        <v>15</v>
      </c>
      <c r="NU67" s="56">
        <v>5</v>
      </c>
      <c r="NV67" s="56">
        <v>8</v>
      </c>
      <c r="NW67" s="56">
        <v>15</v>
      </c>
      <c r="NX67" s="56">
        <v>7</v>
      </c>
      <c r="NY67" s="56">
        <v>4</v>
      </c>
      <c r="NZ67" s="56">
        <v>2</v>
      </c>
      <c r="OA67" s="56">
        <v>8</v>
      </c>
      <c r="OB67" s="56">
        <v>8</v>
      </c>
      <c r="OC67" s="56">
        <v>4</v>
      </c>
      <c r="OD67" s="56">
        <v>4</v>
      </c>
      <c r="OE67" s="56">
        <v>8</v>
      </c>
      <c r="OF67" s="56">
        <v>15</v>
      </c>
      <c r="OG67" s="56">
        <v>4</v>
      </c>
      <c r="OH67" s="56">
        <v>0</v>
      </c>
      <c r="OI67" s="56">
        <v>7</v>
      </c>
      <c r="OJ67" s="56">
        <v>10</v>
      </c>
      <c r="OK67" s="56">
        <v>11</v>
      </c>
      <c r="OL67" s="56">
        <v>14</v>
      </c>
      <c r="OM67" s="56">
        <v>8</v>
      </c>
      <c r="ON67" s="56">
        <v>28</v>
      </c>
      <c r="OO67" s="56">
        <v>9</v>
      </c>
      <c r="OP67" s="56">
        <v>17</v>
      </c>
      <c r="OQ67" s="56">
        <v>13</v>
      </c>
      <c r="OR67" s="56">
        <v>17</v>
      </c>
      <c r="OS67" s="56">
        <v>15</v>
      </c>
      <c r="OT67" s="56">
        <v>-8</v>
      </c>
      <c r="OU67" s="56">
        <v>1</v>
      </c>
      <c r="OV67" s="56">
        <v>8</v>
      </c>
      <c r="OW67" s="56">
        <v>-3</v>
      </c>
      <c r="OX67" s="56">
        <v>-3</v>
      </c>
      <c r="OY67" s="56">
        <v>4</v>
      </c>
      <c r="OZ67" s="56">
        <v>28</v>
      </c>
      <c r="PA67" s="56">
        <v>21</v>
      </c>
      <c r="PB67" s="56">
        <v>7</v>
      </c>
      <c r="PC67" s="56">
        <v>6</v>
      </c>
      <c r="PD67" s="56">
        <v>8</v>
      </c>
      <c r="PE67" s="56">
        <v>1</v>
      </c>
      <c r="PF67" s="56">
        <v>21</v>
      </c>
      <c r="PG67" s="56">
        <v>8</v>
      </c>
      <c r="PH67" s="56">
        <v>9</v>
      </c>
      <c r="PI67" s="56">
        <v>5</v>
      </c>
      <c r="PJ67" s="56">
        <v>15</v>
      </c>
      <c r="PK67" s="56">
        <v>4</v>
      </c>
      <c r="PL67" s="56">
        <v>11</v>
      </c>
      <c r="PM67" s="56">
        <v>5</v>
      </c>
      <c r="PN67" s="56">
        <v>12</v>
      </c>
      <c r="PO67" s="56">
        <v>3</v>
      </c>
      <c r="PP67" s="56">
        <v>28</v>
      </c>
      <c r="PQ67" s="56">
        <v>5</v>
      </c>
      <c r="PR67" s="56">
        <v>2</v>
      </c>
      <c r="PS67" s="56">
        <v>2</v>
      </c>
      <c r="PT67" s="56">
        <v>-2</v>
      </c>
      <c r="PU67" s="56">
        <v>1</v>
      </c>
      <c r="PV67" s="56">
        <v>2</v>
      </c>
      <c r="PW67" s="56">
        <v>0</v>
      </c>
      <c r="PX67" s="56">
        <v>2</v>
      </c>
      <c r="PY67" s="56">
        <v>-1</v>
      </c>
      <c r="PZ67" s="56">
        <v>1</v>
      </c>
      <c r="QA67" s="56">
        <v>-3</v>
      </c>
      <c r="QB67" s="56">
        <v>0</v>
      </c>
      <c r="QC67" s="56">
        <v>0</v>
      </c>
      <c r="QD67" s="56">
        <v>0</v>
      </c>
      <c r="QE67" s="56">
        <v>-2</v>
      </c>
      <c r="QF67" s="56">
        <v>0</v>
      </c>
      <c r="QG67" s="56">
        <v>0</v>
      </c>
      <c r="QH67" s="56">
        <v>7</v>
      </c>
      <c r="QI67" s="56">
        <v>8</v>
      </c>
      <c r="QJ67" s="56">
        <v>7</v>
      </c>
      <c r="QK67" s="56">
        <v>4</v>
      </c>
      <c r="QL67" s="56">
        <v>9</v>
      </c>
      <c r="QM67" s="56">
        <v>8</v>
      </c>
      <c r="QN67" s="56">
        <v>14</v>
      </c>
      <c r="QO67" s="56">
        <v>12</v>
      </c>
      <c r="QP67" s="56">
        <v>3</v>
      </c>
      <c r="QQ67" s="56">
        <v>6</v>
      </c>
      <c r="QR67" s="56">
        <v>6</v>
      </c>
      <c r="QS67" s="56">
        <v>1</v>
      </c>
      <c r="QT67" s="56">
        <v>1</v>
      </c>
      <c r="QU67" s="56">
        <v>4</v>
      </c>
      <c r="QV67" s="56">
        <v>3</v>
      </c>
      <c r="QW67" s="56">
        <v>4</v>
      </c>
      <c r="QX67" s="56">
        <v>42</v>
      </c>
      <c r="QY67" s="56">
        <v>17</v>
      </c>
      <c r="QZ67" s="56">
        <v>10</v>
      </c>
      <c r="RA67" s="56">
        <v>4</v>
      </c>
      <c r="RB67" s="56">
        <v>17</v>
      </c>
      <c r="RC67" s="56">
        <v>10</v>
      </c>
      <c r="RD67" s="56">
        <v>30</v>
      </c>
      <c r="RE67" s="56">
        <v>16</v>
      </c>
      <c r="RF67" s="56">
        <v>2</v>
      </c>
      <c r="RG67" s="56">
        <v>-1</v>
      </c>
      <c r="RH67" s="56">
        <v>1</v>
      </c>
      <c r="RI67" s="56">
        <v>0</v>
      </c>
      <c r="RJ67" s="56">
        <v>2</v>
      </c>
      <c r="RK67" s="56">
        <v>1</v>
      </c>
      <c r="RL67" s="56">
        <v>-1</v>
      </c>
      <c r="RM67" s="56">
        <v>2</v>
      </c>
      <c r="RN67" s="56">
        <v>2</v>
      </c>
      <c r="RO67" s="56">
        <v>1</v>
      </c>
      <c r="RP67" s="56">
        <v>2</v>
      </c>
      <c r="RQ67" s="56">
        <v>5</v>
      </c>
      <c r="RR67" s="56">
        <v>-1</v>
      </c>
      <c r="RS67" s="56">
        <v>0</v>
      </c>
      <c r="RT67" s="56">
        <v>2</v>
      </c>
      <c r="RU67" s="56">
        <v>2</v>
      </c>
      <c r="RV67" s="56">
        <v>-1</v>
      </c>
      <c r="RW67" s="56">
        <v>-1</v>
      </c>
      <c r="RX67" s="56">
        <v>2</v>
      </c>
      <c r="RY67" s="56">
        <v>0</v>
      </c>
      <c r="RZ67" s="56">
        <v>0</v>
      </c>
      <c r="SA67" s="56">
        <v>1</v>
      </c>
      <c r="SB67" s="56">
        <v>1</v>
      </c>
      <c r="SC67" s="56">
        <v>1</v>
      </c>
      <c r="SD67" s="56">
        <v>0</v>
      </c>
      <c r="SE67" s="56">
        <v>0</v>
      </c>
      <c r="SF67" s="56">
        <v>0</v>
      </c>
      <c r="SG67" s="56">
        <v>0</v>
      </c>
      <c r="SH67" s="56">
        <v>0</v>
      </c>
      <c r="SI67" s="56">
        <v>1</v>
      </c>
      <c r="SJ67" s="56">
        <v>1</v>
      </c>
      <c r="SK67" s="56">
        <v>1</v>
      </c>
      <c r="SL67" s="56">
        <v>-1</v>
      </c>
      <c r="SM67" s="56">
        <v>0</v>
      </c>
      <c r="SN67" s="56">
        <v>2</v>
      </c>
      <c r="SO67" s="56">
        <v>-1</v>
      </c>
      <c r="SP67" s="56">
        <v>0</v>
      </c>
      <c r="SQ67" s="56">
        <v>0</v>
      </c>
      <c r="SR67" s="56">
        <v>0</v>
      </c>
      <c r="SS67" s="56">
        <v>0</v>
      </c>
      <c r="ST67" s="56">
        <v>-1</v>
      </c>
      <c r="SU67" s="56">
        <v>2</v>
      </c>
      <c r="SV67" s="56">
        <v>3</v>
      </c>
      <c r="SW67" s="56">
        <v>3</v>
      </c>
      <c r="SX67" s="56">
        <v>-1</v>
      </c>
      <c r="SY67" s="56">
        <v>-1</v>
      </c>
      <c r="SZ67" s="56">
        <v>1</v>
      </c>
      <c r="TA67" s="56">
        <v>-1</v>
      </c>
      <c r="TB67" s="56">
        <v>-3</v>
      </c>
      <c r="TC67" s="56">
        <v>-6</v>
      </c>
      <c r="TD67" s="56">
        <v>-8</v>
      </c>
      <c r="TE67" s="56">
        <v>-9</v>
      </c>
      <c r="TF67" s="56">
        <v>-2</v>
      </c>
      <c r="TG67" s="56">
        <v>-1</v>
      </c>
      <c r="TH67" s="56">
        <v>-1</v>
      </c>
      <c r="TI67" s="56">
        <v>-1</v>
      </c>
      <c r="TJ67" s="56">
        <v>-1</v>
      </c>
      <c r="TK67" s="56">
        <v>4</v>
      </c>
      <c r="TL67" s="56">
        <v>2</v>
      </c>
      <c r="TM67" s="56">
        <v>1</v>
      </c>
      <c r="TN67" s="56">
        <v>0</v>
      </c>
      <c r="TO67" s="56">
        <v>1</v>
      </c>
      <c r="TP67" s="56">
        <v>5</v>
      </c>
      <c r="TQ67" s="56">
        <v>4</v>
      </c>
      <c r="TR67" s="56">
        <v>-2</v>
      </c>
      <c r="TS67" s="56">
        <v>1</v>
      </c>
      <c r="TT67" s="56">
        <v>4</v>
      </c>
      <c r="TU67" s="56">
        <v>2</v>
      </c>
      <c r="TV67" s="56">
        <v>3</v>
      </c>
      <c r="TW67" s="56">
        <v>0</v>
      </c>
      <c r="TX67" s="56">
        <v>6</v>
      </c>
      <c r="TY67" s="56">
        <v>2</v>
      </c>
      <c r="TZ67" s="56">
        <v>4</v>
      </c>
      <c r="UA67" s="56">
        <v>14</v>
      </c>
      <c r="UB67" s="56">
        <v>28</v>
      </c>
      <c r="UC67" s="56">
        <v>5</v>
      </c>
      <c r="UD67" s="56">
        <v>10</v>
      </c>
      <c r="UE67" s="56">
        <v>5</v>
      </c>
      <c r="UF67" s="56">
        <v>12</v>
      </c>
      <c r="UG67" s="56">
        <v>6</v>
      </c>
      <c r="UH67" s="56">
        <v>1</v>
      </c>
      <c r="UI67" s="56">
        <v>2</v>
      </c>
      <c r="UJ67" s="56">
        <v>1</v>
      </c>
      <c r="UK67" s="56">
        <v>1</v>
      </c>
      <c r="UL67" s="56">
        <v>1</v>
      </c>
      <c r="UM67" s="56">
        <v>0</v>
      </c>
      <c r="UN67" s="56">
        <v>-1</v>
      </c>
      <c r="UO67" s="56">
        <v>0</v>
      </c>
      <c r="UP67" s="56">
        <v>46</v>
      </c>
      <c r="UQ67" s="56">
        <v>20</v>
      </c>
      <c r="UR67" s="56">
        <v>35</v>
      </c>
      <c r="US67" s="56">
        <v>20</v>
      </c>
      <c r="UT67" s="56">
        <v>13</v>
      </c>
      <c r="UU67" s="56">
        <v>9</v>
      </c>
      <c r="UV67" s="56">
        <v>27</v>
      </c>
      <c r="UW67" s="56">
        <v>5</v>
      </c>
      <c r="UX67" s="56">
        <v>0</v>
      </c>
      <c r="UY67" s="56">
        <v>-1</v>
      </c>
      <c r="UZ67" s="56">
        <v>0</v>
      </c>
      <c r="VA67" s="56">
        <v>0</v>
      </c>
      <c r="VB67" s="56">
        <v>0</v>
      </c>
      <c r="VC67" s="56">
        <v>0</v>
      </c>
      <c r="VD67" s="56">
        <v>0</v>
      </c>
      <c r="VE67" s="56">
        <v>0</v>
      </c>
      <c r="VF67" s="56">
        <v>1</v>
      </c>
      <c r="VG67" s="56">
        <v>4</v>
      </c>
      <c r="VH67" s="56">
        <v>3</v>
      </c>
      <c r="VI67" s="56">
        <v>0</v>
      </c>
      <c r="VJ67" s="56">
        <v>1</v>
      </c>
      <c r="VK67" s="56">
        <v>1</v>
      </c>
      <c r="VL67" s="56">
        <v>2</v>
      </c>
      <c r="VM67" s="56">
        <v>1</v>
      </c>
      <c r="VN67">
        <v>-3</v>
      </c>
      <c r="VO67">
        <v>-2</v>
      </c>
      <c r="VP67">
        <v>0</v>
      </c>
      <c r="VQ67">
        <v>0</v>
      </c>
      <c r="VR67">
        <v>1</v>
      </c>
      <c r="VS67">
        <v>1</v>
      </c>
      <c r="VT67">
        <v>1</v>
      </c>
      <c r="VU67">
        <v>0</v>
      </c>
      <c r="VV67" s="56">
        <v>0</v>
      </c>
      <c r="VW67" s="56">
        <v>0</v>
      </c>
      <c r="VX67" s="56">
        <v>0</v>
      </c>
      <c r="VY67" s="56">
        <v>0</v>
      </c>
      <c r="VZ67" s="56">
        <v>0</v>
      </c>
      <c r="WA67" s="56">
        <v>0</v>
      </c>
      <c r="WB67" s="56">
        <v>0</v>
      </c>
      <c r="WC67" s="56">
        <v>0</v>
      </c>
      <c r="WD67" s="56">
        <v>4</v>
      </c>
      <c r="WE67" s="56">
        <v>4</v>
      </c>
      <c r="WF67" s="56">
        <v>-2</v>
      </c>
      <c r="WG67" s="56">
        <v>-1</v>
      </c>
      <c r="WH67" s="56">
        <v>0</v>
      </c>
      <c r="WI67" s="56">
        <v>2</v>
      </c>
      <c r="WJ67" s="56">
        <v>1</v>
      </c>
      <c r="WK67" s="56">
        <v>5</v>
      </c>
      <c r="WL67" s="56">
        <v>1</v>
      </c>
      <c r="WM67" s="56">
        <v>-4</v>
      </c>
      <c r="WN67" s="56">
        <v>-2</v>
      </c>
      <c r="WO67" s="56">
        <v>-1</v>
      </c>
      <c r="WP67" s="56">
        <v>-4</v>
      </c>
      <c r="WQ67" s="56">
        <v>0</v>
      </c>
      <c r="WR67" s="56">
        <v>-1</v>
      </c>
      <c r="WS67" s="56">
        <v>-3</v>
      </c>
      <c r="WT67" s="56">
        <v>-1</v>
      </c>
      <c r="WU67" s="56">
        <v>3</v>
      </c>
      <c r="WV67" s="56">
        <v>0</v>
      </c>
      <c r="WW67" s="56">
        <v>1</v>
      </c>
      <c r="WX67" s="56">
        <v>0</v>
      </c>
      <c r="WY67" s="56">
        <v>1</v>
      </c>
      <c r="WZ67" s="56">
        <v>1</v>
      </c>
      <c r="XA67" s="56">
        <v>-2</v>
      </c>
    </row>
    <row r="68" spans="1:625">
      <c r="A68" t="s">
        <v>966</v>
      </c>
      <c r="B68" s="56">
        <v>-26</v>
      </c>
      <c r="C68" s="56">
        <v>-3</v>
      </c>
      <c r="D68" s="56">
        <v>3</v>
      </c>
      <c r="E68" s="56">
        <v>-6</v>
      </c>
      <c r="F68" s="56">
        <v>8</v>
      </c>
      <c r="G68" s="56">
        <v>0</v>
      </c>
      <c r="H68" s="56">
        <v>13</v>
      </c>
      <c r="I68" s="56">
        <v>18</v>
      </c>
      <c r="J68" s="56">
        <v>36</v>
      </c>
      <c r="K68" s="56">
        <v>44</v>
      </c>
      <c r="L68" s="56">
        <v>66</v>
      </c>
      <c r="M68" s="56">
        <v>22</v>
      </c>
      <c r="N68" s="56">
        <v>34</v>
      </c>
      <c r="O68" s="56">
        <v>46</v>
      </c>
      <c r="P68" s="56">
        <v>35</v>
      </c>
      <c r="Q68" s="56">
        <v>36</v>
      </c>
      <c r="R68" s="56">
        <v>9</v>
      </c>
      <c r="S68" s="56">
        <v>-13</v>
      </c>
      <c r="T68" s="56">
        <v>15</v>
      </c>
      <c r="U68" s="56">
        <v>0</v>
      </c>
      <c r="V68" s="56">
        <v>3</v>
      </c>
      <c r="W68" s="56">
        <v>11</v>
      </c>
      <c r="X68" s="56">
        <v>10</v>
      </c>
      <c r="Y68" s="56">
        <v>7</v>
      </c>
      <c r="Z68" s="56">
        <v>0</v>
      </c>
      <c r="AA68" s="56">
        <v>-7</v>
      </c>
      <c r="AB68" s="56">
        <v>9</v>
      </c>
      <c r="AC68" s="56">
        <v>-1</v>
      </c>
      <c r="AD68" s="56">
        <v>3</v>
      </c>
      <c r="AE68" s="56">
        <v>8</v>
      </c>
      <c r="AF68" s="56">
        <v>-1</v>
      </c>
      <c r="AG68" s="56">
        <v>-4</v>
      </c>
      <c r="AH68" s="56">
        <v>30</v>
      </c>
      <c r="AI68" s="56">
        <v>10</v>
      </c>
      <c r="AJ68" s="56">
        <v>22</v>
      </c>
      <c r="AK68" s="56">
        <v>5</v>
      </c>
      <c r="AL68" s="56">
        <v>3</v>
      </c>
      <c r="AM68" s="56">
        <v>19</v>
      </c>
      <c r="AN68" s="56">
        <v>14</v>
      </c>
      <c r="AO68" s="56">
        <v>13</v>
      </c>
      <c r="AP68" s="56">
        <v>0</v>
      </c>
      <c r="AQ68" s="56">
        <v>3</v>
      </c>
      <c r="AR68" s="56">
        <v>-7</v>
      </c>
      <c r="AS68" s="56">
        <v>4</v>
      </c>
      <c r="AT68" s="56">
        <v>7</v>
      </c>
      <c r="AU68" s="56">
        <v>8</v>
      </c>
      <c r="AV68" s="56">
        <v>7</v>
      </c>
      <c r="AW68" s="56">
        <v>0</v>
      </c>
      <c r="AX68" s="56">
        <v>-4</v>
      </c>
      <c r="AY68" s="56">
        <v>-1</v>
      </c>
      <c r="AZ68" s="56">
        <v>1</v>
      </c>
      <c r="BA68" s="56">
        <v>-2</v>
      </c>
      <c r="BB68" s="56">
        <v>4</v>
      </c>
      <c r="BC68" s="56">
        <v>0</v>
      </c>
      <c r="BD68" s="56">
        <v>0</v>
      </c>
      <c r="BE68" s="56">
        <v>-2</v>
      </c>
      <c r="BF68" s="56">
        <v>3</v>
      </c>
      <c r="BG68" s="56">
        <v>1</v>
      </c>
      <c r="BH68" s="56">
        <v>0</v>
      </c>
      <c r="BI68" s="56">
        <v>1</v>
      </c>
      <c r="BJ68" s="56">
        <v>3</v>
      </c>
      <c r="BK68" s="56">
        <v>-1</v>
      </c>
      <c r="BL68" s="56">
        <v>3</v>
      </c>
      <c r="BM68" s="56">
        <v>2</v>
      </c>
      <c r="BN68" s="56">
        <v>8</v>
      </c>
      <c r="BO68" s="56">
        <v>12</v>
      </c>
      <c r="BP68" s="56">
        <v>5</v>
      </c>
      <c r="BQ68" s="56">
        <v>4</v>
      </c>
      <c r="BR68" s="56">
        <v>4</v>
      </c>
      <c r="BS68" s="56">
        <v>5</v>
      </c>
      <c r="BT68" s="56">
        <v>3</v>
      </c>
      <c r="BU68" s="56">
        <v>3</v>
      </c>
      <c r="BV68" s="56">
        <v>35</v>
      </c>
      <c r="BW68" s="56">
        <v>31</v>
      </c>
      <c r="BX68" s="56">
        <v>50</v>
      </c>
      <c r="BY68" s="56">
        <v>14</v>
      </c>
      <c r="BZ68" s="56">
        <v>20</v>
      </c>
      <c r="CA68" s="56">
        <v>20</v>
      </c>
      <c r="CB68" s="56">
        <v>16</v>
      </c>
      <c r="CC68" s="56">
        <v>11</v>
      </c>
      <c r="CD68" s="56">
        <v>11</v>
      </c>
      <c r="CE68" s="56">
        <v>8</v>
      </c>
      <c r="CF68" s="56">
        <v>2</v>
      </c>
      <c r="CG68" s="56">
        <v>2</v>
      </c>
      <c r="CH68" s="56">
        <v>1</v>
      </c>
      <c r="CI68" s="56">
        <v>8</v>
      </c>
      <c r="CJ68" s="56">
        <v>9</v>
      </c>
      <c r="CK68" s="56">
        <v>2</v>
      </c>
      <c r="CL68" s="56">
        <v>24</v>
      </c>
      <c r="CM68" s="56">
        <v>21</v>
      </c>
      <c r="CN68" s="56">
        <v>16</v>
      </c>
      <c r="CO68" s="56">
        <v>5</v>
      </c>
      <c r="CP68" s="56">
        <v>12</v>
      </c>
      <c r="CQ68" s="56">
        <v>7</v>
      </c>
      <c r="CR68" s="56">
        <v>6</v>
      </c>
      <c r="CS68" s="56">
        <v>8</v>
      </c>
      <c r="CT68" s="56">
        <v>9</v>
      </c>
      <c r="CU68" s="56">
        <v>7</v>
      </c>
      <c r="CV68" s="56">
        <v>20</v>
      </c>
      <c r="CW68" s="56">
        <v>13</v>
      </c>
      <c r="CX68" s="56">
        <v>11</v>
      </c>
      <c r="CY68" s="56">
        <v>13</v>
      </c>
      <c r="CZ68" s="56">
        <v>10</v>
      </c>
      <c r="DA68" s="56">
        <v>9</v>
      </c>
      <c r="DB68" s="56">
        <v>4</v>
      </c>
      <c r="DC68" s="56">
        <v>6</v>
      </c>
      <c r="DD68" s="56">
        <v>4</v>
      </c>
      <c r="DE68" s="56">
        <v>-1</v>
      </c>
      <c r="DF68" s="56">
        <v>2</v>
      </c>
      <c r="DG68" s="56">
        <v>3</v>
      </c>
      <c r="DH68" s="56">
        <v>1</v>
      </c>
      <c r="DI68" s="56">
        <v>3</v>
      </c>
      <c r="DJ68" s="56">
        <v>16</v>
      </c>
      <c r="DK68" s="56">
        <v>24</v>
      </c>
      <c r="DL68" s="56">
        <v>23</v>
      </c>
      <c r="DM68" s="56">
        <v>14</v>
      </c>
      <c r="DN68" s="56">
        <v>17</v>
      </c>
      <c r="DO68" s="56">
        <v>15</v>
      </c>
      <c r="DP68" s="56">
        <v>9</v>
      </c>
      <c r="DQ68" s="56">
        <v>14</v>
      </c>
      <c r="DR68" s="56">
        <v>17</v>
      </c>
      <c r="DS68" s="56">
        <v>11</v>
      </c>
      <c r="DT68" s="56">
        <v>16</v>
      </c>
      <c r="DU68" s="56">
        <v>2</v>
      </c>
      <c r="DV68" s="56">
        <v>4</v>
      </c>
      <c r="DW68" s="56">
        <v>9</v>
      </c>
      <c r="DX68" s="56">
        <v>14</v>
      </c>
      <c r="DY68" s="56">
        <v>12</v>
      </c>
      <c r="DZ68" s="56">
        <v>6</v>
      </c>
      <c r="EA68" s="56">
        <v>7</v>
      </c>
      <c r="EB68" s="56">
        <v>7</v>
      </c>
      <c r="EC68" s="56">
        <v>5</v>
      </c>
      <c r="ED68" s="56">
        <v>6</v>
      </c>
      <c r="EE68" s="56">
        <v>10</v>
      </c>
      <c r="EF68" s="56">
        <v>5</v>
      </c>
      <c r="EG68" s="56">
        <v>6</v>
      </c>
      <c r="EH68" s="56">
        <v>0</v>
      </c>
      <c r="EI68" s="56">
        <v>3</v>
      </c>
      <c r="EJ68" s="56">
        <v>3</v>
      </c>
      <c r="EK68" s="56">
        <v>0</v>
      </c>
      <c r="EL68" s="56">
        <v>-1</v>
      </c>
      <c r="EM68" s="56">
        <v>3</v>
      </c>
      <c r="EN68" s="56">
        <v>3</v>
      </c>
      <c r="EO68" s="56">
        <v>-3</v>
      </c>
      <c r="EP68" s="56">
        <v>-2</v>
      </c>
      <c r="EQ68" s="56">
        <v>0</v>
      </c>
      <c r="ER68" s="56">
        <v>2</v>
      </c>
      <c r="ES68" s="56">
        <v>0</v>
      </c>
      <c r="ET68" s="56">
        <v>0</v>
      </c>
      <c r="EU68" s="56">
        <v>1</v>
      </c>
      <c r="EV68" s="56">
        <v>-1</v>
      </c>
      <c r="EW68" s="56">
        <v>1</v>
      </c>
      <c r="EX68" s="56">
        <v>6</v>
      </c>
      <c r="EY68" s="56">
        <v>17</v>
      </c>
      <c r="EZ68" s="56">
        <v>17</v>
      </c>
      <c r="FA68" s="56">
        <v>13</v>
      </c>
      <c r="FB68" s="56">
        <v>12</v>
      </c>
      <c r="FC68" s="56">
        <v>11</v>
      </c>
      <c r="FD68" s="56">
        <v>12</v>
      </c>
      <c r="FE68" s="56">
        <v>18</v>
      </c>
      <c r="FF68" s="56">
        <v>11</v>
      </c>
      <c r="FG68" s="56">
        <v>25</v>
      </c>
      <c r="FH68" s="56">
        <v>21</v>
      </c>
      <c r="FI68" s="56">
        <v>15</v>
      </c>
      <c r="FJ68" s="56">
        <v>15</v>
      </c>
      <c r="FK68" s="56">
        <v>11</v>
      </c>
      <c r="FL68" s="56">
        <v>14</v>
      </c>
      <c r="FM68" s="56">
        <v>5</v>
      </c>
      <c r="FN68" s="56">
        <v>12</v>
      </c>
      <c r="FO68" s="56">
        <v>22</v>
      </c>
      <c r="FP68" s="56">
        <v>16</v>
      </c>
      <c r="FQ68" s="56">
        <v>10</v>
      </c>
      <c r="FR68" s="56">
        <v>11</v>
      </c>
      <c r="FS68" s="56">
        <v>5</v>
      </c>
      <c r="FT68" s="56">
        <v>9</v>
      </c>
      <c r="FU68" s="56">
        <v>9</v>
      </c>
      <c r="FV68" s="56">
        <v>1</v>
      </c>
      <c r="FW68" s="56">
        <v>1</v>
      </c>
      <c r="FX68" s="56">
        <v>1</v>
      </c>
      <c r="FY68" s="56">
        <v>0</v>
      </c>
      <c r="FZ68" s="56">
        <v>2</v>
      </c>
      <c r="GA68" s="56">
        <v>-1</v>
      </c>
      <c r="GB68" s="56">
        <v>3</v>
      </c>
      <c r="GC68" s="56">
        <v>0</v>
      </c>
      <c r="GD68" s="56">
        <v>17</v>
      </c>
      <c r="GE68" s="56">
        <v>13</v>
      </c>
      <c r="GF68" s="56">
        <v>8</v>
      </c>
      <c r="GG68" s="56">
        <v>13</v>
      </c>
      <c r="GH68" s="56">
        <v>13</v>
      </c>
      <c r="GI68" s="56">
        <v>13</v>
      </c>
      <c r="GJ68" s="56">
        <v>9</v>
      </c>
      <c r="GK68" s="56">
        <v>9</v>
      </c>
      <c r="GL68" s="56">
        <v>2</v>
      </c>
      <c r="GM68" s="56">
        <v>2</v>
      </c>
      <c r="GN68" s="56">
        <v>3</v>
      </c>
      <c r="GO68" s="56">
        <v>2</v>
      </c>
      <c r="GP68" s="56">
        <v>0</v>
      </c>
      <c r="GQ68" s="56">
        <v>1</v>
      </c>
      <c r="GR68" s="56">
        <v>2</v>
      </c>
      <c r="GS68" s="56">
        <v>3</v>
      </c>
      <c r="GT68" s="56">
        <v>2</v>
      </c>
      <c r="GU68" s="56">
        <v>-1</v>
      </c>
      <c r="GV68" s="56">
        <v>7</v>
      </c>
      <c r="GW68" s="56">
        <v>3</v>
      </c>
      <c r="GX68" s="56">
        <v>2</v>
      </c>
      <c r="GY68" s="56">
        <v>2</v>
      </c>
      <c r="GZ68" s="56">
        <v>1</v>
      </c>
      <c r="HA68" s="56">
        <v>1</v>
      </c>
      <c r="HB68" s="56">
        <v>9</v>
      </c>
      <c r="HC68" s="56">
        <v>27</v>
      </c>
      <c r="HD68" s="56">
        <v>47</v>
      </c>
      <c r="HE68" s="56">
        <v>28</v>
      </c>
      <c r="HF68" s="56">
        <v>20</v>
      </c>
      <c r="HG68" s="56">
        <v>17</v>
      </c>
      <c r="HH68" s="56">
        <v>21</v>
      </c>
      <c r="HI68" s="56">
        <v>26</v>
      </c>
      <c r="HJ68" s="56">
        <v>-6</v>
      </c>
      <c r="HK68" s="56">
        <v>-6</v>
      </c>
      <c r="HL68" s="56">
        <v>-3</v>
      </c>
      <c r="HM68" s="56">
        <v>3</v>
      </c>
      <c r="HN68" s="56">
        <v>-1</v>
      </c>
      <c r="HO68" s="56">
        <v>0</v>
      </c>
      <c r="HP68" s="56">
        <v>2</v>
      </c>
      <c r="HQ68" s="56">
        <v>4</v>
      </c>
      <c r="HR68" s="56">
        <v>2</v>
      </c>
      <c r="HS68" s="56">
        <v>1</v>
      </c>
      <c r="HT68" s="56">
        <v>12</v>
      </c>
      <c r="HU68" s="56">
        <v>1</v>
      </c>
      <c r="HV68" s="56">
        <v>6</v>
      </c>
      <c r="HW68" s="56">
        <v>-1</v>
      </c>
      <c r="HX68" s="56">
        <v>8</v>
      </c>
      <c r="HY68" s="56">
        <v>7</v>
      </c>
      <c r="HZ68" s="56">
        <v>30</v>
      </c>
      <c r="IA68" s="56">
        <v>33</v>
      </c>
      <c r="IB68" s="56">
        <v>60</v>
      </c>
      <c r="IC68" s="56">
        <v>21</v>
      </c>
      <c r="ID68" s="56">
        <v>8</v>
      </c>
      <c r="IE68" s="56">
        <v>19</v>
      </c>
      <c r="IF68" s="56">
        <v>24</v>
      </c>
      <c r="IG68" s="56">
        <v>35</v>
      </c>
      <c r="IH68" s="56">
        <v>18</v>
      </c>
      <c r="II68" s="56">
        <v>9</v>
      </c>
      <c r="IJ68" s="56">
        <v>8</v>
      </c>
      <c r="IK68" s="56">
        <v>4</v>
      </c>
      <c r="IL68" s="56">
        <v>6</v>
      </c>
      <c r="IM68" s="56">
        <v>7</v>
      </c>
      <c r="IN68" s="56">
        <v>5</v>
      </c>
      <c r="IO68" s="56">
        <v>10</v>
      </c>
      <c r="IP68" s="56">
        <v>-1</v>
      </c>
      <c r="IQ68" s="56">
        <v>5</v>
      </c>
      <c r="IR68" s="56">
        <v>-1</v>
      </c>
      <c r="IS68" s="56">
        <v>-1</v>
      </c>
      <c r="IT68" s="56">
        <v>-1</v>
      </c>
      <c r="IU68" s="56">
        <v>-2</v>
      </c>
      <c r="IV68" s="56">
        <v>-2</v>
      </c>
      <c r="IW68" s="56">
        <v>-1</v>
      </c>
      <c r="IX68" s="56">
        <v>165</v>
      </c>
      <c r="IY68" s="56">
        <v>92</v>
      </c>
      <c r="IZ68" s="56">
        <v>207</v>
      </c>
      <c r="JA68" s="56">
        <v>118</v>
      </c>
      <c r="JB68" s="56">
        <v>57</v>
      </c>
      <c r="JC68" s="56">
        <v>66</v>
      </c>
      <c r="JD68" s="56">
        <v>91</v>
      </c>
      <c r="JE68" s="56">
        <v>123</v>
      </c>
      <c r="JF68" s="56">
        <v>-2</v>
      </c>
      <c r="JG68" s="56">
        <v>9</v>
      </c>
      <c r="JH68" s="56">
        <v>1</v>
      </c>
      <c r="JI68" s="56">
        <v>-8</v>
      </c>
      <c r="JJ68" s="56">
        <v>-1</v>
      </c>
      <c r="JK68" s="56">
        <v>-2</v>
      </c>
      <c r="JL68" s="56">
        <v>-2</v>
      </c>
      <c r="JM68" s="56">
        <v>1</v>
      </c>
      <c r="JN68" s="56">
        <v>9</v>
      </c>
      <c r="JO68" s="56">
        <v>7</v>
      </c>
      <c r="JP68" s="56">
        <v>6</v>
      </c>
      <c r="JQ68" s="56">
        <v>4</v>
      </c>
      <c r="JR68" s="56">
        <v>5</v>
      </c>
      <c r="JS68" s="56">
        <v>3</v>
      </c>
      <c r="JT68" s="56">
        <v>9</v>
      </c>
      <c r="JU68" s="56">
        <v>8</v>
      </c>
      <c r="JV68" s="56">
        <v>-3</v>
      </c>
      <c r="JW68" s="56">
        <v>-2</v>
      </c>
      <c r="JX68" s="56">
        <v>12</v>
      </c>
      <c r="JY68" s="56">
        <v>18</v>
      </c>
      <c r="JZ68" s="56">
        <v>5</v>
      </c>
      <c r="KA68" s="56">
        <v>9</v>
      </c>
      <c r="KB68" s="56">
        <v>8</v>
      </c>
      <c r="KC68" s="56">
        <v>7</v>
      </c>
      <c r="KD68" s="56">
        <v>-39</v>
      </c>
      <c r="KE68" s="56">
        <v>-25</v>
      </c>
      <c r="KF68" s="56">
        <v>-14</v>
      </c>
      <c r="KG68" s="56">
        <v>5</v>
      </c>
      <c r="KH68" s="56">
        <v>-3</v>
      </c>
      <c r="KI68" s="56">
        <v>3</v>
      </c>
      <c r="KJ68" s="56">
        <v>9</v>
      </c>
      <c r="KK68" s="56">
        <v>10</v>
      </c>
      <c r="KL68" s="56">
        <v>9</v>
      </c>
      <c r="KM68" s="56">
        <v>30</v>
      </c>
      <c r="KN68" s="56">
        <v>33</v>
      </c>
      <c r="KO68" s="56">
        <v>26</v>
      </c>
      <c r="KP68" s="56">
        <v>16</v>
      </c>
      <c r="KQ68" s="56">
        <v>11</v>
      </c>
      <c r="KR68" s="56">
        <v>13</v>
      </c>
      <c r="KS68" s="56">
        <v>12</v>
      </c>
      <c r="KT68" s="56">
        <v>5</v>
      </c>
      <c r="KU68" s="56">
        <v>6</v>
      </c>
      <c r="KV68" s="56">
        <v>9</v>
      </c>
      <c r="KW68" s="56">
        <v>5</v>
      </c>
      <c r="KX68" s="56">
        <v>4</v>
      </c>
      <c r="KY68" s="56">
        <v>3</v>
      </c>
      <c r="KZ68" s="56">
        <v>5</v>
      </c>
      <c r="LA68" s="56">
        <v>-1</v>
      </c>
      <c r="LB68" s="56">
        <v>14</v>
      </c>
      <c r="LC68" s="56">
        <v>9</v>
      </c>
      <c r="LD68" s="56">
        <v>9</v>
      </c>
      <c r="LE68" s="56">
        <v>10</v>
      </c>
      <c r="LF68" s="56">
        <v>8</v>
      </c>
      <c r="LG68" s="56">
        <v>6</v>
      </c>
      <c r="LH68" s="56">
        <v>9</v>
      </c>
      <c r="LI68" s="56">
        <v>10</v>
      </c>
      <c r="LJ68" s="56">
        <v>4</v>
      </c>
      <c r="LK68" s="56">
        <v>13</v>
      </c>
      <c r="LL68" s="56">
        <v>3</v>
      </c>
      <c r="LM68" s="56">
        <v>5</v>
      </c>
      <c r="LN68" s="56">
        <v>2</v>
      </c>
      <c r="LO68" s="56">
        <v>2</v>
      </c>
      <c r="LP68" s="56">
        <v>-2</v>
      </c>
      <c r="LQ68" s="56">
        <v>2</v>
      </c>
      <c r="LR68" s="56">
        <v>9</v>
      </c>
      <c r="LS68" s="56">
        <v>9</v>
      </c>
      <c r="LT68" s="56">
        <v>4</v>
      </c>
      <c r="LU68" s="56">
        <v>0</v>
      </c>
      <c r="LV68" s="56">
        <v>-1</v>
      </c>
      <c r="LW68" s="56">
        <v>4</v>
      </c>
      <c r="LX68" s="56">
        <v>-1</v>
      </c>
      <c r="LY68" s="56">
        <v>3</v>
      </c>
      <c r="LZ68" s="56">
        <v>25</v>
      </c>
      <c r="MA68" s="56">
        <v>9</v>
      </c>
      <c r="MB68" s="56">
        <v>21</v>
      </c>
      <c r="MC68" s="56">
        <v>11</v>
      </c>
      <c r="MD68" s="56">
        <v>11</v>
      </c>
      <c r="ME68" s="56">
        <v>13</v>
      </c>
      <c r="MF68" s="56">
        <v>12</v>
      </c>
      <c r="MG68" s="56">
        <v>11</v>
      </c>
      <c r="MH68" s="56">
        <v>10</v>
      </c>
      <c r="MI68" s="56">
        <v>6</v>
      </c>
      <c r="MJ68" s="56">
        <v>14</v>
      </c>
      <c r="MK68" s="56">
        <v>7</v>
      </c>
      <c r="ML68" s="56">
        <v>7</v>
      </c>
      <c r="MM68" s="56">
        <v>5</v>
      </c>
      <c r="MN68" s="56">
        <v>10</v>
      </c>
      <c r="MO68" s="56">
        <v>4</v>
      </c>
      <c r="MP68" s="56">
        <v>32</v>
      </c>
      <c r="MQ68" s="56">
        <v>27</v>
      </c>
      <c r="MR68" s="56">
        <v>43</v>
      </c>
      <c r="MS68" s="56">
        <v>20</v>
      </c>
      <c r="MT68" s="56">
        <v>13</v>
      </c>
      <c r="MU68" s="56">
        <v>14</v>
      </c>
      <c r="MV68" s="56">
        <v>11</v>
      </c>
      <c r="MW68" s="56">
        <v>12</v>
      </c>
      <c r="MX68" s="56">
        <v>1</v>
      </c>
      <c r="MY68" s="56">
        <v>-2</v>
      </c>
      <c r="MZ68" s="56">
        <v>-5</v>
      </c>
      <c r="NA68" s="56">
        <v>2</v>
      </c>
      <c r="NB68" s="56">
        <v>-1</v>
      </c>
      <c r="NC68" s="56">
        <v>1</v>
      </c>
      <c r="ND68" s="56">
        <v>0</v>
      </c>
      <c r="NE68" s="56">
        <v>-4</v>
      </c>
      <c r="NF68" s="56">
        <v>11</v>
      </c>
      <c r="NG68" s="56">
        <v>-2</v>
      </c>
      <c r="NH68" s="56">
        <v>15</v>
      </c>
      <c r="NI68" s="56">
        <v>14</v>
      </c>
      <c r="NJ68" s="56">
        <v>-1</v>
      </c>
      <c r="NK68" s="56">
        <v>9</v>
      </c>
      <c r="NL68" s="56">
        <v>14</v>
      </c>
      <c r="NM68" s="56">
        <v>4</v>
      </c>
      <c r="NN68" s="56">
        <v>12</v>
      </c>
      <c r="NO68" s="56">
        <v>1</v>
      </c>
      <c r="NP68" s="56">
        <v>16</v>
      </c>
      <c r="NQ68" s="56">
        <v>6</v>
      </c>
      <c r="NR68" s="56">
        <v>2</v>
      </c>
      <c r="NS68" s="56">
        <v>1</v>
      </c>
      <c r="NT68" s="56">
        <v>5</v>
      </c>
      <c r="NU68" s="56">
        <v>5</v>
      </c>
      <c r="NV68" s="56">
        <v>10</v>
      </c>
      <c r="NW68" s="56">
        <v>8</v>
      </c>
      <c r="NX68" s="56">
        <v>2</v>
      </c>
      <c r="NY68" s="56">
        <v>4</v>
      </c>
      <c r="NZ68" s="56">
        <v>6</v>
      </c>
      <c r="OA68" s="56">
        <v>7</v>
      </c>
      <c r="OB68" s="56">
        <v>5</v>
      </c>
      <c r="OC68" s="56">
        <v>4</v>
      </c>
      <c r="OD68" s="56">
        <v>5</v>
      </c>
      <c r="OE68" s="56">
        <v>11</v>
      </c>
      <c r="OF68" s="56">
        <v>4</v>
      </c>
      <c r="OG68" s="56">
        <v>5</v>
      </c>
      <c r="OH68" s="56">
        <v>10</v>
      </c>
      <c r="OI68" s="56">
        <v>6</v>
      </c>
      <c r="OJ68" s="56">
        <v>6</v>
      </c>
      <c r="OK68" s="56">
        <v>7</v>
      </c>
      <c r="OL68" s="56">
        <v>6</v>
      </c>
      <c r="OM68" s="56">
        <v>20</v>
      </c>
      <c r="ON68" s="56">
        <v>34</v>
      </c>
      <c r="OO68" s="56">
        <v>20</v>
      </c>
      <c r="OP68" s="56">
        <v>17</v>
      </c>
      <c r="OQ68" s="56">
        <v>10</v>
      </c>
      <c r="OR68" s="56">
        <v>10</v>
      </c>
      <c r="OS68" s="56">
        <v>9</v>
      </c>
      <c r="OT68" s="56">
        <v>-2</v>
      </c>
      <c r="OU68" s="56">
        <v>-9</v>
      </c>
      <c r="OV68" s="56">
        <v>9</v>
      </c>
      <c r="OW68" s="56">
        <v>-6</v>
      </c>
      <c r="OX68" s="56">
        <v>3</v>
      </c>
      <c r="OY68" s="56">
        <v>1</v>
      </c>
      <c r="OZ68" s="56">
        <v>10</v>
      </c>
      <c r="PA68" s="56">
        <v>23</v>
      </c>
      <c r="PB68" s="56">
        <v>1</v>
      </c>
      <c r="PC68" s="56">
        <v>6</v>
      </c>
      <c r="PD68" s="56">
        <v>4</v>
      </c>
      <c r="PE68" s="56">
        <v>6</v>
      </c>
      <c r="PF68" s="56">
        <v>18</v>
      </c>
      <c r="PG68" s="56">
        <v>14</v>
      </c>
      <c r="PH68" s="56">
        <v>9</v>
      </c>
      <c r="PI68" s="56">
        <v>2</v>
      </c>
      <c r="PJ68" s="56">
        <v>19</v>
      </c>
      <c r="PK68" s="56">
        <v>4</v>
      </c>
      <c r="PL68" s="56">
        <v>16</v>
      </c>
      <c r="PM68" s="56">
        <v>7</v>
      </c>
      <c r="PN68" s="56">
        <v>14</v>
      </c>
      <c r="PO68" s="56">
        <v>5</v>
      </c>
      <c r="PP68" s="56">
        <v>14</v>
      </c>
      <c r="PQ68" s="56">
        <v>8</v>
      </c>
      <c r="PR68" s="56">
        <v>0</v>
      </c>
      <c r="PS68" s="56">
        <v>0</v>
      </c>
      <c r="PT68" s="56">
        <v>2</v>
      </c>
      <c r="PU68" s="56">
        <v>1</v>
      </c>
      <c r="PV68" s="56">
        <v>0</v>
      </c>
      <c r="PW68" s="56">
        <v>2</v>
      </c>
      <c r="PX68" s="56">
        <v>2</v>
      </c>
      <c r="PY68" s="56">
        <v>1</v>
      </c>
      <c r="PZ68" s="56">
        <v>-2</v>
      </c>
      <c r="QA68" s="56">
        <v>0</v>
      </c>
      <c r="QB68" s="56">
        <v>1</v>
      </c>
      <c r="QC68" s="56">
        <v>-2</v>
      </c>
      <c r="QD68" s="56">
        <v>0</v>
      </c>
      <c r="QE68" s="56">
        <v>0</v>
      </c>
      <c r="QF68" s="56">
        <v>0</v>
      </c>
      <c r="QG68" s="56">
        <v>0</v>
      </c>
      <c r="QH68" s="56">
        <v>8</v>
      </c>
      <c r="QI68" s="56">
        <v>5</v>
      </c>
      <c r="QJ68" s="56">
        <v>3</v>
      </c>
      <c r="QK68" s="56">
        <v>4</v>
      </c>
      <c r="QL68" s="56">
        <v>5</v>
      </c>
      <c r="QM68" s="56">
        <v>8</v>
      </c>
      <c r="QN68" s="56">
        <v>7</v>
      </c>
      <c r="QO68" s="56">
        <v>2</v>
      </c>
      <c r="QP68" s="56">
        <v>0</v>
      </c>
      <c r="QQ68" s="56">
        <v>5</v>
      </c>
      <c r="QR68" s="56">
        <v>5</v>
      </c>
      <c r="QS68" s="56">
        <v>-3</v>
      </c>
      <c r="QT68" s="56">
        <v>2</v>
      </c>
      <c r="QU68" s="56">
        <v>7</v>
      </c>
      <c r="QV68" s="56">
        <v>1</v>
      </c>
      <c r="QW68" s="56">
        <v>-1</v>
      </c>
      <c r="QX68" s="56">
        <v>46</v>
      </c>
      <c r="QY68" s="56">
        <v>14</v>
      </c>
      <c r="QZ68" s="56">
        <v>3</v>
      </c>
      <c r="RA68" s="56">
        <v>5</v>
      </c>
      <c r="RB68" s="56">
        <v>18</v>
      </c>
      <c r="RC68" s="56">
        <v>19</v>
      </c>
      <c r="RD68" s="56">
        <v>11</v>
      </c>
      <c r="RE68" s="56">
        <v>18</v>
      </c>
      <c r="RF68" s="56">
        <v>-1</v>
      </c>
      <c r="RG68" s="56">
        <v>2</v>
      </c>
      <c r="RH68" s="56">
        <v>-1</v>
      </c>
      <c r="RI68" s="56">
        <v>1</v>
      </c>
      <c r="RJ68" s="56">
        <v>0</v>
      </c>
      <c r="RK68" s="56">
        <v>2</v>
      </c>
      <c r="RL68" s="56">
        <v>-1</v>
      </c>
      <c r="RM68" s="56">
        <v>1</v>
      </c>
      <c r="RN68" s="56">
        <v>1</v>
      </c>
      <c r="RO68" s="56">
        <v>0</v>
      </c>
      <c r="RP68" s="56">
        <v>1</v>
      </c>
      <c r="RQ68" s="56">
        <v>1</v>
      </c>
      <c r="RR68" s="56">
        <v>1</v>
      </c>
      <c r="RS68" s="56">
        <v>1</v>
      </c>
      <c r="RT68" s="56">
        <v>1</v>
      </c>
      <c r="RU68" s="56">
        <v>1</v>
      </c>
      <c r="RV68" s="56">
        <v>3</v>
      </c>
      <c r="RW68" s="56">
        <v>-3</v>
      </c>
      <c r="RX68" s="56">
        <v>1</v>
      </c>
      <c r="RY68" s="56">
        <v>2</v>
      </c>
      <c r="RZ68" s="56">
        <v>0</v>
      </c>
      <c r="SA68" s="56">
        <v>-1</v>
      </c>
      <c r="SB68" s="56">
        <v>1</v>
      </c>
      <c r="SC68" s="56">
        <v>1</v>
      </c>
      <c r="SD68" s="56">
        <v>-1</v>
      </c>
      <c r="SE68" s="56">
        <v>0</v>
      </c>
      <c r="SF68" s="56">
        <v>1</v>
      </c>
      <c r="SG68" s="56">
        <v>1</v>
      </c>
      <c r="SH68" s="56">
        <v>1</v>
      </c>
      <c r="SI68" s="56">
        <v>1</v>
      </c>
      <c r="SJ68" s="56">
        <v>1</v>
      </c>
      <c r="SK68" s="56">
        <v>2</v>
      </c>
      <c r="SL68" s="56">
        <v>-1</v>
      </c>
      <c r="SM68" s="56">
        <v>-2</v>
      </c>
      <c r="SN68" s="56">
        <v>0</v>
      </c>
      <c r="SO68" s="56">
        <v>0</v>
      </c>
      <c r="SP68" s="56">
        <v>0</v>
      </c>
      <c r="SQ68" s="56">
        <v>0</v>
      </c>
      <c r="SR68" s="56">
        <v>0</v>
      </c>
      <c r="SS68" s="56">
        <v>1</v>
      </c>
      <c r="ST68" s="56">
        <v>5</v>
      </c>
      <c r="SU68" s="56">
        <v>10</v>
      </c>
      <c r="SV68" s="56">
        <v>7</v>
      </c>
      <c r="SW68" s="56">
        <v>2</v>
      </c>
      <c r="SX68" s="56">
        <v>3</v>
      </c>
      <c r="SY68" s="56">
        <v>0</v>
      </c>
      <c r="SZ68" s="56">
        <v>0</v>
      </c>
      <c r="TA68" s="56">
        <v>2</v>
      </c>
      <c r="TB68" s="56">
        <v>-11</v>
      </c>
      <c r="TC68" s="56">
        <v>-9</v>
      </c>
      <c r="TD68" s="56">
        <v>-9</v>
      </c>
      <c r="TE68" s="56">
        <v>-10</v>
      </c>
      <c r="TF68" s="56">
        <v>-1</v>
      </c>
      <c r="TG68" s="56">
        <v>0</v>
      </c>
      <c r="TH68" s="56">
        <v>0</v>
      </c>
      <c r="TI68" s="56">
        <v>0</v>
      </c>
      <c r="TJ68" s="56">
        <v>-1</v>
      </c>
      <c r="TK68" s="56">
        <v>2</v>
      </c>
      <c r="TL68" s="56">
        <v>3</v>
      </c>
      <c r="TM68" s="56">
        <v>2</v>
      </c>
      <c r="TN68" s="56">
        <v>0</v>
      </c>
      <c r="TO68" s="56">
        <v>1</v>
      </c>
      <c r="TP68" s="56">
        <v>-1</v>
      </c>
      <c r="TQ68" s="56">
        <v>2</v>
      </c>
      <c r="TR68" s="56">
        <v>1</v>
      </c>
      <c r="TS68" s="56">
        <v>-3</v>
      </c>
      <c r="TT68" s="56">
        <v>0</v>
      </c>
      <c r="TU68" s="56">
        <v>3</v>
      </c>
      <c r="TV68" s="56">
        <v>2</v>
      </c>
      <c r="TW68" s="56">
        <v>3</v>
      </c>
      <c r="TX68" s="56">
        <v>2</v>
      </c>
      <c r="TY68" s="56">
        <v>2</v>
      </c>
      <c r="TZ68" s="56">
        <v>5</v>
      </c>
      <c r="UA68" s="56">
        <v>21</v>
      </c>
      <c r="UB68" s="56">
        <v>27</v>
      </c>
      <c r="UC68" s="56">
        <v>11</v>
      </c>
      <c r="UD68" s="56">
        <v>8</v>
      </c>
      <c r="UE68" s="56">
        <v>0</v>
      </c>
      <c r="UF68" s="56">
        <v>4</v>
      </c>
      <c r="UG68" s="56">
        <v>6</v>
      </c>
      <c r="UH68" s="56">
        <v>4</v>
      </c>
      <c r="UI68" s="56">
        <v>-1</v>
      </c>
      <c r="UJ68" s="56">
        <v>0</v>
      </c>
      <c r="UK68" s="56">
        <v>0</v>
      </c>
      <c r="UL68" s="56">
        <v>2</v>
      </c>
      <c r="UM68" s="56">
        <v>0</v>
      </c>
      <c r="UN68" s="56">
        <v>3</v>
      </c>
      <c r="UO68" s="56">
        <v>0</v>
      </c>
      <c r="UP68" s="56">
        <v>43</v>
      </c>
      <c r="UQ68" s="56">
        <v>19</v>
      </c>
      <c r="UR68" s="56">
        <v>28</v>
      </c>
      <c r="US68" s="56">
        <v>50</v>
      </c>
      <c r="UT68" s="56">
        <v>22</v>
      </c>
      <c r="UU68" s="56">
        <v>10</v>
      </c>
      <c r="UV68" s="56">
        <v>22</v>
      </c>
      <c r="UW68" s="56">
        <v>10</v>
      </c>
      <c r="UX68" s="56">
        <v>0</v>
      </c>
      <c r="UY68" s="56">
        <v>0</v>
      </c>
      <c r="UZ68" s="56">
        <v>0</v>
      </c>
      <c r="VA68" s="56">
        <v>0</v>
      </c>
      <c r="VB68" s="56">
        <v>0</v>
      </c>
      <c r="VC68" s="56">
        <v>0</v>
      </c>
      <c r="VD68" s="56">
        <v>0</v>
      </c>
      <c r="VE68" s="56">
        <v>0</v>
      </c>
      <c r="VF68" s="56">
        <v>3</v>
      </c>
      <c r="VG68" s="56">
        <v>6</v>
      </c>
      <c r="VH68" s="56">
        <v>8</v>
      </c>
      <c r="VI68" s="56">
        <v>2</v>
      </c>
      <c r="VJ68" s="56">
        <v>0</v>
      </c>
      <c r="VK68" s="56">
        <v>2</v>
      </c>
      <c r="VL68" s="56">
        <v>-1</v>
      </c>
      <c r="VM68" s="56">
        <v>-2</v>
      </c>
      <c r="VN68">
        <v>1</v>
      </c>
      <c r="VO68">
        <v>-4</v>
      </c>
      <c r="VP68">
        <v>3</v>
      </c>
      <c r="VQ68">
        <v>4</v>
      </c>
      <c r="VR68">
        <v>2</v>
      </c>
      <c r="VS68">
        <v>0</v>
      </c>
      <c r="VT68">
        <v>-1</v>
      </c>
      <c r="VU68">
        <v>0</v>
      </c>
      <c r="VV68" s="56">
        <v>0</v>
      </c>
      <c r="VW68" s="56">
        <v>0</v>
      </c>
      <c r="VX68" s="56">
        <v>0</v>
      </c>
      <c r="VY68" s="56">
        <v>0</v>
      </c>
      <c r="VZ68" s="56">
        <v>0</v>
      </c>
      <c r="WA68" s="56">
        <v>0</v>
      </c>
      <c r="WB68" s="56">
        <v>0</v>
      </c>
      <c r="WC68" s="56">
        <v>1</v>
      </c>
      <c r="WD68" s="56">
        <v>-2</v>
      </c>
      <c r="WE68" s="56">
        <v>1</v>
      </c>
      <c r="WF68" s="56">
        <v>-1</v>
      </c>
      <c r="WG68" s="56">
        <v>1</v>
      </c>
      <c r="WH68" s="56">
        <v>-1</v>
      </c>
      <c r="WI68" s="56">
        <v>0</v>
      </c>
      <c r="WJ68" s="56">
        <v>2</v>
      </c>
      <c r="WK68" s="56">
        <v>3</v>
      </c>
      <c r="WL68" s="56">
        <v>-4</v>
      </c>
      <c r="WM68" s="56">
        <v>-1</v>
      </c>
      <c r="WN68" s="56">
        <v>1</v>
      </c>
      <c r="WO68" s="56">
        <v>-2</v>
      </c>
      <c r="WP68" s="56">
        <v>-4</v>
      </c>
      <c r="WQ68" s="56">
        <v>-4</v>
      </c>
      <c r="WR68" s="56">
        <v>0</v>
      </c>
      <c r="WS68" s="56">
        <v>-2</v>
      </c>
      <c r="WT68" s="56">
        <v>4</v>
      </c>
      <c r="WU68" s="56">
        <v>0</v>
      </c>
      <c r="WV68" s="56">
        <v>-2</v>
      </c>
      <c r="WW68" s="56">
        <v>-1</v>
      </c>
      <c r="WX68" s="56">
        <v>2</v>
      </c>
      <c r="WY68" s="56">
        <v>1</v>
      </c>
      <c r="WZ68" s="56">
        <v>0</v>
      </c>
      <c r="XA68" s="56">
        <v>-3</v>
      </c>
    </row>
    <row r="69" spans="1:625">
      <c r="A69" t="s">
        <v>967</v>
      </c>
      <c r="B69" s="56">
        <v>-22</v>
      </c>
      <c r="C69" s="56">
        <v>27</v>
      </c>
      <c r="D69" s="56">
        <v>15</v>
      </c>
      <c r="E69" s="56">
        <v>21</v>
      </c>
      <c r="F69" s="56">
        <v>9</v>
      </c>
      <c r="G69" s="56">
        <v>5</v>
      </c>
      <c r="H69" s="56">
        <v>7</v>
      </c>
      <c r="I69" s="56">
        <v>1</v>
      </c>
      <c r="J69" s="56">
        <v>25</v>
      </c>
      <c r="K69" s="56">
        <v>32</v>
      </c>
      <c r="L69" s="56">
        <v>64</v>
      </c>
      <c r="M69" s="56">
        <v>51</v>
      </c>
      <c r="N69" s="56">
        <v>61</v>
      </c>
      <c r="O69" s="56">
        <v>37</v>
      </c>
      <c r="P69" s="56">
        <v>26</v>
      </c>
      <c r="Q69" s="56">
        <v>4</v>
      </c>
      <c r="R69" s="56">
        <v>-11</v>
      </c>
      <c r="S69" s="56">
        <v>-5</v>
      </c>
      <c r="T69" s="56">
        <v>23</v>
      </c>
      <c r="U69" s="56">
        <v>10</v>
      </c>
      <c r="V69" s="56">
        <v>10</v>
      </c>
      <c r="W69" s="56">
        <v>5</v>
      </c>
      <c r="X69" s="56">
        <v>5</v>
      </c>
      <c r="Y69" s="56">
        <v>7</v>
      </c>
      <c r="Z69" s="56">
        <v>-3</v>
      </c>
      <c r="AA69" s="56">
        <v>4</v>
      </c>
      <c r="AB69" s="56">
        <v>7</v>
      </c>
      <c r="AC69" s="56">
        <v>-1</v>
      </c>
      <c r="AD69" s="56">
        <v>7</v>
      </c>
      <c r="AE69" s="56">
        <v>11</v>
      </c>
      <c r="AF69" s="56">
        <v>5</v>
      </c>
      <c r="AG69" s="56">
        <v>-3</v>
      </c>
      <c r="AH69" s="56">
        <v>43</v>
      </c>
      <c r="AI69" s="56">
        <v>6</v>
      </c>
      <c r="AJ69" s="56">
        <v>5</v>
      </c>
      <c r="AK69" s="56">
        <v>11</v>
      </c>
      <c r="AL69" s="56">
        <v>17</v>
      </c>
      <c r="AM69" s="56">
        <v>11</v>
      </c>
      <c r="AN69" s="56">
        <v>9</v>
      </c>
      <c r="AO69" s="56">
        <v>14</v>
      </c>
      <c r="AP69" s="56">
        <v>3</v>
      </c>
      <c r="AQ69" s="56">
        <v>4</v>
      </c>
      <c r="AR69" s="56">
        <v>2</v>
      </c>
      <c r="AS69" s="56">
        <v>4</v>
      </c>
      <c r="AT69" s="56">
        <v>7</v>
      </c>
      <c r="AU69" s="56">
        <v>2</v>
      </c>
      <c r="AV69" s="56">
        <v>1</v>
      </c>
      <c r="AW69" s="56">
        <v>-2</v>
      </c>
      <c r="AX69" s="56">
        <v>0</v>
      </c>
      <c r="AY69" s="56">
        <v>-1</v>
      </c>
      <c r="AZ69" s="56">
        <v>0</v>
      </c>
      <c r="BA69" s="56">
        <v>-1</v>
      </c>
      <c r="BB69" s="56">
        <v>0</v>
      </c>
      <c r="BC69" s="56">
        <v>0</v>
      </c>
      <c r="BD69" s="56">
        <v>2</v>
      </c>
      <c r="BE69" s="56">
        <v>-1</v>
      </c>
      <c r="BF69" s="56">
        <v>1</v>
      </c>
      <c r="BG69" s="56">
        <v>-1</v>
      </c>
      <c r="BH69" s="56">
        <v>2</v>
      </c>
      <c r="BI69" s="56">
        <v>5</v>
      </c>
      <c r="BJ69" s="56">
        <v>4</v>
      </c>
      <c r="BK69" s="56">
        <v>4</v>
      </c>
      <c r="BL69" s="56">
        <v>0</v>
      </c>
      <c r="BM69" s="56">
        <v>1</v>
      </c>
      <c r="BN69" s="56">
        <v>4</v>
      </c>
      <c r="BO69" s="56">
        <v>1</v>
      </c>
      <c r="BP69" s="56">
        <v>0</v>
      </c>
      <c r="BQ69" s="56">
        <v>6</v>
      </c>
      <c r="BR69" s="56">
        <v>-1</v>
      </c>
      <c r="BS69" s="56">
        <v>3</v>
      </c>
      <c r="BT69" s="56">
        <v>7</v>
      </c>
      <c r="BU69" s="56">
        <v>1</v>
      </c>
      <c r="BV69" s="56">
        <v>36</v>
      </c>
      <c r="BW69" s="56">
        <v>39</v>
      </c>
      <c r="BX69" s="56">
        <v>62</v>
      </c>
      <c r="BY69" s="56">
        <v>28</v>
      </c>
      <c r="BZ69" s="56">
        <v>42</v>
      </c>
      <c r="CA69" s="56">
        <v>17</v>
      </c>
      <c r="CB69" s="56">
        <v>28</v>
      </c>
      <c r="CC69" s="56">
        <v>10</v>
      </c>
      <c r="CD69" s="56">
        <v>4</v>
      </c>
      <c r="CE69" s="56">
        <v>4</v>
      </c>
      <c r="CF69" s="56">
        <v>5</v>
      </c>
      <c r="CG69" s="56">
        <v>2</v>
      </c>
      <c r="CH69" s="56">
        <v>0</v>
      </c>
      <c r="CI69" s="56">
        <v>1</v>
      </c>
      <c r="CJ69" s="56">
        <v>2</v>
      </c>
      <c r="CK69" s="56">
        <v>2</v>
      </c>
      <c r="CL69" s="56">
        <v>19</v>
      </c>
      <c r="CM69" s="56">
        <v>13</v>
      </c>
      <c r="CN69" s="56">
        <v>26</v>
      </c>
      <c r="CO69" s="56">
        <v>18</v>
      </c>
      <c r="CP69" s="56">
        <v>5</v>
      </c>
      <c r="CQ69" s="56">
        <v>4</v>
      </c>
      <c r="CR69" s="56">
        <v>8</v>
      </c>
      <c r="CS69" s="56">
        <v>3</v>
      </c>
      <c r="CT69" s="56">
        <v>6</v>
      </c>
      <c r="CU69" s="56">
        <v>10</v>
      </c>
      <c r="CV69" s="56">
        <v>9</v>
      </c>
      <c r="CW69" s="56">
        <v>16</v>
      </c>
      <c r="CX69" s="56">
        <v>14</v>
      </c>
      <c r="CY69" s="56">
        <v>7</v>
      </c>
      <c r="CZ69" s="56">
        <v>13</v>
      </c>
      <c r="DA69" s="56">
        <v>4</v>
      </c>
      <c r="DB69" s="56">
        <v>4</v>
      </c>
      <c r="DC69" s="56">
        <v>3</v>
      </c>
      <c r="DD69" s="56">
        <v>4</v>
      </c>
      <c r="DE69" s="56">
        <v>-2</v>
      </c>
      <c r="DF69" s="56">
        <v>4</v>
      </c>
      <c r="DG69" s="56">
        <v>3</v>
      </c>
      <c r="DH69" s="56">
        <v>0</v>
      </c>
      <c r="DI69" s="56">
        <v>1</v>
      </c>
      <c r="DJ69" s="56">
        <v>26</v>
      </c>
      <c r="DK69" s="56">
        <v>12</v>
      </c>
      <c r="DL69" s="56">
        <v>38</v>
      </c>
      <c r="DM69" s="56">
        <v>31</v>
      </c>
      <c r="DN69" s="56">
        <v>24</v>
      </c>
      <c r="DO69" s="56">
        <v>12</v>
      </c>
      <c r="DP69" s="56">
        <v>12</v>
      </c>
      <c r="DQ69" s="56">
        <v>5</v>
      </c>
      <c r="DR69" s="56">
        <v>18</v>
      </c>
      <c r="DS69" s="56">
        <v>7</v>
      </c>
      <c r="DT69" s="56">
        <v>24</v>
      </c>
      <c r="DU69" s="56">
        <v>6</v>
      </c>
      <c r="DV69" s="56">
        <v>21</v>
      </c>
      <c r="DW69" s="56">
        <v>6</v>
      </c>
      <c r="DX69" s="56">
        <v>15</v>
      </c>
      <c r="DY69" s="56">
        <v>8</v>
      </c>
      <c r="DZ69" s="56">
        <v>-1</v>
      </c>
      <c r="EA69" s="56">
        <v>2</v>
      </c>
      <c r="EB69" s="56">
        <v>10</v>
      </c>
      <c r="EC69" s="56">
        <v>5</v>
      </c>
      <c r="ED69" s="56">
        <v>8</v>
      </c>
      <c r="EE69" s="56">
        <v>10</v>
      </c>
      <c r="EF69" s="56">
        <v>4</v>
      </c>
      <c r="EG69" s="56">
        <v>2</v>
      </c>
      <c r="EH69" s="56">
        <v>9</v>
      </c>
      <c r="EI69" s="56">
        <v>-4</v>
      </c>
      <c r="EJ69" s="56">
        <v>2</v>
      </c>
      <c r="EK69" s="56">
        <v>-1</v>
      </c>
      <c r="EL69" s="56">
        <v>4</v>
      </c>
      <c r="EM69" s="56">
        <v>2</v>
      </c>
      <c r="EN69" s="56">
        <v>3</v>
      </c>
      <c r="EO69" s="56">
        <v>1</v>
      </c>
      <c r="EP69" s="56">
        <v>2</v>
      </c>
      <c r="EQ69" s="56">
        <v>-1</v>
      </c>
      <c r="ER69" s="56">
        <v>1</v>
      </c>
      <c r="ES69" s="56">
        <v>0</v>
      </c>
      <c r="ET69" s="56">
        <v>0</v>
      </c>
      <c r="EU69" s="56">
        <v>0</v>
      </c>
      <c r="EV69" s="56">
        <v>0</v>
      </c>
      <c r="EW69" s="56">
        <v>0</v>
      </c>
      <c r="EX69" s="56">
        <v>15</v>
      </c>
      <c r="EY69" s="56">
        <v>18</v>
      </c>
      <c r="EZ69" s="56">
        <v>18</v>
      </c>
      <c r="FA69" s="56">
        <v>13</v>
      </c>
      <c r="FB69" s="56">
        <v>21</v>
      </c>
      <c r="FC69" s="56">
        <v>9</v>
      </c>
      <c r="FD69" s="56">
        <v>3</v>
      </c>
      <c r="FE69" s="56">
        <v>5</v>
      </c>
      <c r="FF69" s="56">
        <v>6</v>
      </c>
      <c r="FG69" s="56">
        <v>32</v>
      </c>
      <c r="FH69" s="56">
        <v>25</v>
      </c>
      <c r="FI69" s="56">
        <v>18</v>
      </c>
      <c r="FJ69" s="56">
        <v>30</v>
      </c>
      <c r="FK69" s="56">
        <v>16</v>
      </c>
      <c r="FL69" s="56">
        <v>8</v>
      </c>
      <c r="FM69" s="56">
        <v>6</v>
      </c>
      <c r="FN69" s="56">
        <v>15</v>
      </c>
      <c r="FO69" s="56">
        <v>28</v>
      </c>
      <c r="FP69" s="56">
        <v>25</v>
      </c>
      <c r="FQ69" s="56">
        <v>13</v>
      </c>
      <c r="FR69" s="56">
        <v>7</v>
      </c>
      <c r="FS69" s="56">
        <v>11</v>
      </c>
      <c r="FT69" s="56">
        <v>7</v>
      </c>
      <c r="FU69" s="56">
        <v>6</v>
      </c>
      <c r="FV69" s="56">
        <v>2</v>
      </c>
      <c r="FW69" s="56">
        <v>1</v>
      </c>
      <c r="FX69" s="56">
        <v>0</v>
      </c>
      <c r="FY69" s="56">
        <v>-1</v>
      </c>
      <c r="FZ69" s="56">
        <v>2</v>
      </c>
      <c r="GA69" s="56">
        <v>0</v>
      </c>
      <c r="GB69" s="56">
        <v>1</v>
      </c>
      <c r="GC69" s="56">
        <v>1</v>
      </c>
      <c r="GD69" s="56">
        <v>0</v>
      </c>
      <c r="GE69" s="56">
        <v>17</v>
      </c>
      <c r="GF69" s="56">
        <v>13</v>
      </c>
      <c r="GG69" s="56">
        <v>7</v>
      </c>
      <c r="GH69" s="56">
        <v>16</v>
      </c>
      <c r="GI69" s="56">
        <v>8</v>
      </c>
      <c r="GJ69" s="56">
        <v>11</v>
      </c>
      <c r="GK69" s="56">
        <v>9</v>
      </c>
      <c r="GL69" s="56">
        <v>2</v>
      </c>
      <c r="GM69" s="56">
        <v>2</v>
      </c>
      <c r="GN69" s="56">
        <v>0</v>
      </c>
      <c r="GO69" s="56">
        <v>2</v>
      </c>
      <c r="GP69" s="56">
        <v>6</v>
      </c>
      <c r="GQ69" s="56">
        <v>0</v>
      </c>
      <c r="GR69" s="56">
        <v>5</v>
      </c>
      <c r="GS69" s="56">
        <v>0</v>
      </c>
      <c r="GT69" s="56">
        <v>4</v>
      </c>
      <c r="GU69" s="56">
        <v>-2</v>
      </c>
      <c r="GV69" s="56">
        <v>6</v>
      </c>
      <c r="GW69" s="56">
        <v>4</v>
      </c>
      <c r="GX69" s="56">
        <v>1</v>
      </c>
      <c r="GY69" s="56">
        <v>4</v>
      </c>
      <c r="GZ69" s="56">
        <v>3</v>
      </c>
      <c r="HA69" s="56">
        <v>0</v>
      </c>
      <c r="HB69" s="56">
        <v>21</v>
      </c>
      <c r="HC69" s="56">
        <v>22</v>
      </c>
      <c r="HD69" s="56">
        <v>45</v>
      </c>
      <c r="HE69" s="56">
        <v>45</v>
      </c>
      <c r="HF69" s="56">
        <v>50</v>
      </c>
      <c r="HG69" s="56">
        <v>14</v>
      </c>
      <c r="HH69" s="56">
        <v>15</v>
      </c>
      <c r="HI69" s="56">
        <v>10</v>
      </c>
      <c r="HJ69" s="56">
        <v>-2</v>
      </c>
      <c r="HK69" s="56">
        <v>7</v>
      </c>
      <c r="HL69" s="56">
        <v>5</v>
      </c>
      <c r="HM69" s="56">
        <v>7</v>
      </c>
      <c r="HN69" s="56">
        <v>1</v>
      </c>
      <c r="HO69" s="56">
        <v>2</v>
      </c>
      <c r="HP69" s="56">
        <v>3</v>
      </c>
      <c r="HQ69" s="56">
        <v>2</v>
      </c>
      <c r="HR69" s="56">
        <v>4</v>
      </c>
      <c r="HS69" s="56">
        <v>3</v>
      </c>
      <c r="HT69" s="56">
        <v>7</v>
      </c>
      <c r="HU69" s="56">
        <v>1</v>
      </c>
      <c r="HV69" s="56">
        <v>14</v>
      </c>
      <c r="HW69" s="56">
        <v>4</v>
      </c>
      <c r="HX69" s="56">
        <v>6</v>
      </c>
      <c r="HY69" s="56">
        <v>2</v>
      </c>
      <c r="HZ69" s="56">
        <v>7</v>
      </c>
      <c r="IA69" s="56">
        <v>40</v>
      </c>
      <c r="IB69" s="56">
        <v>47</v>
      </c>
      <c r="IC69" s="56">
        <v>39</v>
      </c>
      <c r="ID69" s="56">
        <v>21</v>
      </c>
      <c r="IE69" s="56">
        <v>20</v>
      </c>
      <c r="IF69" s="56">
        <v>17</v>
      </c>
      <c r="IG69" s="56">
        <v>9</v>
      </c>
      <c r="IH69" s="56">
        <v>12</v>
      </c>
      <c r="II69" s="56">
        <v>12</v>
      </c>
      <c r="IJ69" s="56">
        <v>9</v>
      </c>
      <c r="IK69" s="56">
        <v>7</v>
      </c>
      <c r="IL69" s="56">
        <v>10</v>
      </c>
      <c r="IM69" s="56">
        <v>2</v>
      </c>
      <c r="IN69" s="56">
        <v>6</v>
      </c>
      <c r="IO69" s="56">
        <v>6</v>
      </c>
      <c r="IP69" s="56">
        <v>0</v>
      </c>
      <c r="IQ69" s="56">
        <v>-2</v>
      </c>
      <c r="IR69" s="56">
        <v>-3</v>
      </c>
      <c r="IS69" s="56">
        <v>-2</v>
      </c>
      <c r="IT69" s="56">
        <v>-3</v>
      </c>
      <c r="IU69" s="56">
        <v>-1</v>
      </c>
      <c r="IV69" s="56">
        <v>-1</v>
      </c>
      <c r="IW69" s="56">
        <v>0</v>
      </c>
      <c r="IX69" s="56">
        <v>146</v>
      </c>
      <c r="IY69" s="56">
        <v>100</v>
      </c>
      <c r="IZ69" s="56">
        <v>203</v>
      </c>
      <c r="JA69" s="56">
        <v>166</v>
      </c>
      <c r="JB69" s="56">
        <v>97</v>
      </c>
      <c r="JC69" s="56">
        <v>56</v>
      </c>
      <c r="JD69" s="56">
        <v>78</v>
      </c>
      <c r="JE69" s="56">
        <v>60</v>
      </c>
      <c r="JF69" s="56">
        <v>1</v>
      </c>
      <c r="JG69" s="56">
        <v>1</v>
      </c>
      <c r="JH69" s="56">
        <v>-6</v>
      </c>
      <c r="JI69" s="56">
        <v>-4</v>
      </c>
      <c r="JJ69" s="56">
        <v>1</v>
      </c>
      <c r="JK69" s="56">
        <v>-3</v>
      </c>
      <c r="JL69" s="56">
        <v>4</v>
      </c>
      <c r="JM69" s="56">
        <v>0</v>
      </c>
      <c r="JN69" s="56">
        <v>11</v>
      </c>
      <c r="JO69" s="56">
        <v>5</v>
      </c>
      <c r="JP69" s="56">
        <v>2</v>
      </c>
      <c r="JQ69" s="56">
        <v>4</v>
      </c>
      <c r="JR69" s="56">
        <v>6</v>
      </c>
      <c r="JS69" s="56">
        <v>6</v>
      </c>
      <c r="JT69" s="56">
        <v>1</v>
      </c>
      <c r="JU69" s="56">
        <v>2</v>
      </c>
      <c r="JV69" s="56">
        <v>-4</v>
      </c>
      <c r="JW69" s="56">
        <v>9</v>
      </c>
      <c r="JX69" s="56">
        <v>17</v>
      </c>
      <c r="JY69" s="56">
        <v>14</v>
      </c>
      <c r="JZ69" s="56">
        <v>10</v>
      </c>
      <c r="KA69" s="56">
        <v>5</v>
      </c>
      <c r="KB69" s="56">
        <v>11</v>
      </c>
      <c r="KC69" s="56">
        <v>6</v>
      </c>
      <c r="KD69" s="56">
        <v>-36</v>
      </c>
      <c r="KE69" s="56">
        <v>-10</v>
      </c>
      <c r="KF69" s="56">
        <v>2</v>
      </c>
      <c r="KG69" s="56">
        <v>-6</v>
      </c>
      <c r="KH69" s="56">
        <v>0</v>
      </c>
      <c r="KI69" s="56">
        <v>0</v>
      </c>
      <c r="KJ69" s="56">
        <v>1</v>
      </c>
      <c r="KK69" s="56">
        <v>5</v>
      </c>
      <c r="KL69" s="56">
        <v>10</v>
      </c>
      <c r="KM69" s="56">
        <v>33</v>
      </c>
      <c r="KN69" s="56">
        <v>31</v>
      </c>
      <c r="KO69" s="56">
        <v>24</v>
      </c>
      <c r="KP69" s="56">
        <v>24</v>
      </c>
      <c r="KQ69" s="56">
        <v>13</v>
      </c>
      <c r="KR69" s="56">
        <v>10</v>
      </c>
      <c r="KS69" s="56">
        <v>6</v>
      </c>
      <c r="KT69" s="56">
        <v>-1</v>
      </c>
      <c r="KU69" s="56">
        <v>14</v>
      </c>
      <c r="KV69" s="56">
        <v>10</v>
      </c>
      <c r="KW69" s="56">
        <v>5</v>
      </c>
      <c r="KX69" s="56">
        <v>16</v>
      </c>
      <c r="KY69" s="56">
        <v>8</v>
      </c>
      <c r="KZ69" s="56">
        <v>0</v>
      </c>
      <c r="LA69" s="56">
        <v>6</v>
      </c>
      <c r="LB69" s="56">
        <v>20</v>
      </c>
      <c r="LC69" s="56">
        <v>14</v>
      </c>
      <c r="LD69" s="56">
        <v>22</v>
      </c>
      <c r="LE69" s="56">
        <v>15</v>
      </c>
      <c r="LF69" s="56">
        <v>15</v>
      </c>
      <c r="LG69" s="56">
        <v>7</v>
      </c>
      <c r="LH69" s="56">
        <v>6</v>
      </c>
      <c r="LI69" s="56">
        <v>8</v>
      </c>
      <c r="LJ69" s="56">
        <v>0</v>
      </c>
      <c r="LK69" s="56">
        <v>1</v>
      </c>
      <c r="LL69" s="56">
        <v>2</v>
      </c>
      <c r="LM69" s="56">
        <v>4</v>
      </c>
      <c r="LN69" s="56">
        <v>2</v>
      </c>
      <c r="LO69" s="56">
        <v>3</v>
      </c>
      <c r="LP69" s="56">
        <v>3</v>
      </c>
      <c r="LQ69" s="56">
        <v>1</v>
      </c>
      <c r="LR69" s="56">
        <v>11</v>
      </c>
      <c r="LS69" s="56">
        <v>12</v>
      </c>
      <c r="LT69" s="56">
        <v>3</v>
      </c>
      <c r="LU69" s="56">
        <v>7</v>
      </c>
      <c r="LV69" s="56">
        <v>2</v>
      </c>
      <c r="LW69" s="56">
        <v>-1</v>
      </c>
      <c r="LX69" s="56">
        <v>2</v>
      </c>
      <c r="LY69" s="56">
        <v>1</v>
      </c>
      <c r="LZ69" s="56">
        <v>15</v>
      </c>
      <c r="MA69" s="56">
        <v>3</v>
      </c>
      <c r="MB69" s="56">
        <v>29</v>
      </c>
      <c r="MC69" s="56">
        <v>7</v>
      </c>
      <c r="MD69" s="56">
        <v>30</v>
      </c>
      <c r="ME69" s="56">
        <v>9</v>
      </c>
      <c r="MF69" s="56">
        <v>10</v>
      </c>
      <c r="MG69" s="56">
        <v>3</v>
      </c>
      <c r="MH69" s="56">
        <v>10</v>
      </c>
      <c r="MI69" s="56">
        <v>13</v>
      </c>
      <c r="MJ69" s="56">
        <v>19</v>
      </c>
      <c r="MK69" s="56">
        <v>26</v>
      </c>
      <c r="ML69" s="56">
        <v>12</v>
      </c>
      <c r="MM69" s="56">
        <v>5</v>
      </c>
      <c r="MN69" s="56">
        <v>9</v>
      </c>
      <c r="MO69" s="56">
        <v>6</v>
      </c>
      <c r="MP69" s="56">
        <v>29</v>
      </c>
      <c r="MQ69" s="56">
        <v>46</v>
      </c>
      <c r="MR69" s="56">
        <v>31</v>
      </c>
      <c r="MS69" s="56">
        <v>29</v>
      </c>
      <c r="MT69" s="56">
        <v>35</v>
      </c>
      <c r="MU69" s="56">
        <v>11</v>
      </c>
      <c r="MV69" s="56">
        <v>15</v>
      </c>
      <c r="MW69" s="56">
        <v>13</v>
      </c>
      <c r="MX69" s="56">
        <v>0</v>
      </c>
      <c r="MY69" s="56">
        <v>3</v>
      </c>
      <c r="MZ69" s="56">
        <v>3</v>
      </c>
      <c r="NA69" s="56">
        <v>-2</v>
      </c>
      <c r="NB69" s="56">
        <v>0</v>
      </c>
      <c r="NC69" s="56">
        <v>1</v>
      </c>
      <c r="ND69" s="56">
        <v>0</v>
      </c>
      <c r="NE69" s="56">
        <v>-3</v>
      </c>
      <c r="NF69" s="56">
        <v>8</v>
      </c>
      <c r="NG69" s="56">
        <v>7</v>
      </c>
      <c r="NH69" s="56">
        <v>33</v>
      </c>
      <c r="NI69" s="56">
        <v>6</v>
      </c>
      <c r="NJ69" s="56">
        <v>20</v>
      </c>
      <c r="NK69" s="56">
        <v>5</v>
      </c>
      <c r="NL69" s="56">
        <v>10</v>
      </c>
      <c r="NM69" s="56">
        <v>5</v>
      </c>
      <c r="NN69" s="56">
        <v>14</v>
      </c>
      <c r="NO69" s="56">
        <v>4</v>
      </c>
      <c r="NP69" s="56">
        <v>22</v>
      </c>
      <c r="NQ69" s="56">
        <v>-3</v>
      </c>
      <c r="NR69" s="56">
        <v>0</v>
      </c>
      <c r="NS69" s="56">
        <v>7</v>
      </c>
      <c r="NT69" s="56">
        <v>2</v>
      </c>
      <c r="NU69" s="56">
        <v>2</v>
      </c>
      <c r="NV69" s="56">
        <v>10</v>
      </c>
      <c r="NW69" s="56">
        <v>5</v>
      </c>
      <c r="NX69" s="56">
        <v>10</v>
      </c>
      <c r="NY69" s="56">
        <v>6</v>
      </c>
      <c r="NZ69" s="56">
        <v>7</v>
      </c>
      <c r="OA69" s="56">
        <v>3</v>
      </c>
      <c r="OB69" s="56">
        <v>6</v>
      </c>
      <c r="OC69" s="56">
        <v>1</v>
      </c>
      <c r="OD69" s="56">
        <v>1</v>
      </c>
      <c r="OE69" s="56">
        <v>12</v>
      </c>
      <c r="OF69" s="56">
        <v>13</v>
      </c>
      <c r="OG69" s="56">
        <v>10</v>
      </c>
      <c r="OH69" s="56">
        <v>5</v>
      </c>
      <c r="OI69" s="56">
        <v>4</v>
      </c>
      <c r="OJ69" s="56">
        <v>8</v>
      </c>
      <c r="OK69" s="56">
        <v>7</v>
      </c>
      <c r="OL69" s="56">
        <v>7</v>
      </c>
      <c r="OM69" s="56">
        <v>28</v>
      </c>
      <c r="ON69" s="56">
        <v>27</v>
      </c>
      <c r="OO69" s="56">
        <v>14</v>
      </c>
      <c r="OP69" s="56">
        <v>22</v>
      </c>
      <c r="OQ69" s="56">
        <v>17</v>
      </c>
      <c r="OR69" s="56">
        <v>16</v>
      </c>
      <c r="OS69" s="56">
        <v>3</v>
      </c>
      <c r="OT69" s="56">
        <v>10</v>
      </c>
      <c r="OU69" s="56">
        <v>-2</v>
      </c>
      <c r="OV69" s="56">
        <v>10</v>
      </c>
      <c r="OW69" s="56">
        <v>18</v>
      </c>
      <c r="OX69" s="56">
        <v>9</v>
      </c>
      <c r="OY69" s="56">
        <v>0</v>
      </c>
      <c r="OZ69" s="56">
        <v>6</v>
      </c>
      <c r="PA69" s="56">
        <v>9</v>
      </c>
      <c r="PB69" s="56">
        <v>10</v>
      </c>
      <c r="PC69" s="56">
        <v>9</v>
      </c>
      <c r="PD69" s="56">
        <v>11</v>
      </c>
      <c r="PE69" s="56">
        <v>1</v>
      </c>
      <c r="PF69" s="56">
        <v>23</v>
      </c>
      <c r="PG69" s="56">
        <v>4</v>
      </c>
      <c r="PH69" s="56">
        <v>6</v>
      </c>
      <c r="PI69" s="56">
        <v>1</v>
      </c>
      <c r="PJ69" s="56">
        <v>10</v>
      </c>
      <c r="PK69" s="56">
        <v>9</v>
      </c>
      <c r="PL69" s="56">
        <v>33</v>
      </c>
      <c r="PM69" s="56">
        <v>13</v>
      </c>
      <c r="PN69" s="56">
        <v>11</v>
      </c>
      <c r="PO69" s="56">
        <v>5</v>
      </c>
      <c r="PP69" s="56">
        <v>11</v>
      </c>
      <c r="PQ69" s="56">
        <v>4</v>
      </c>
      <c r="PR69" s="56">
        <v>-3</v>
      </c>
      <c r="PS69" s="56">
        <v>-1</v>
      </c>
      <c r="PT69" s="56">
        <v>2</v>
      </c>
      <c r="PU69" s="56">
        <v>2</v>
      </c>
      <c r="PV69" s="56">
        <v>5</v>
      </c>
      <c r="PW69" s="56">
        <v>1</v>
      </c>
      <c r="PX69" s="56">
        <v>1</v>
      </c>
      <c r="PY69" s="56">
        <v>-1</v>
      </c>
      <c r="PZ69" s="56">
        <v>0</v>
      </c>
      <c r="QA69" s="56">
        <v>-1</v>
      </c>
      <c r="QB69" s="56">
        <v>-1</v>
      </c>
      <c r="QC69" s="56">
        <v>0</v>
      </c>
      <c r="QD69" s="56">
        <v>0</v>
      </c>
      <c r="QE69" s="56">
        <v>0</v>
      </c>
      <c r="QF69" s="56">
        <v>0</v>
      </c>
      <c r="QG69" s="56">
        <v>-1</v>
      </c>
      <c r="QH69" s="56">
        <v>14</v>
      </c>
      <c r="QI69" s="56">
        <v>15</v>
      </c>
      <c r="QJ69" s="56">
        <v>19</v>
      </c>
      <c r="QK69" s="56">
        <v>14</v>
      </c>
      <c r="QL69" s="56">
        <v>11</v>
      </c>
      <c r="QM69" s="56">
        <v>9</v>
      </c>
      <c r="QN69" s="56">
        <v>7</v>
      </c>
      <c r="QO69" s="56">
        <v>8</v>
      </c>
      <c r="QP69" s="56">
        <v>2</v>
      </c>
      <c r="QQ69" s="56">
        <v>5</v>
      </c>
      <c r="QR69" s="56">
        <v>5</v>
      </c>
      <c r="QS69" s="56">
        <v>10</v>
      </c>
      <c r="QT69" s="56">
        <v>6</v>
      </c>
      <c r="QU69" s="56">
        <v>4</v>
      </c>
      <c r="QV69" s="56">
        <v>2</v>
      </c>
      <c r="QW69" s="56">
        <v>1</v>
      </c>
      <c r="QX69" s="56">
        <v>57</v>
      </c>
      <c r="QY69" s="56">
        <v>16</v>
      </c>
      <c r="QZ69" s="56">
        <v>3</v>
      </c>
      <c r="RA69" s="56">
        <v>7</v>
      </c>
      <c r="RB69" s="56">
        <v>36</v>
      </c>
      <c r="RC69" s="56">
        <v>10</v>
      </c>
      <c r="RD69" s="56">
        <v>15</v>
      </c>
      <c r="RE69" s="56">
        <v>8</v>
      </c>
      <c r="RF69" s="56">
        <v>1</v>
      </c>
      <c r="RG69" s="56">
        <v>1</v>
      </c>
      <c r="RH69" s="56">
        <v>-4</v>
      </c>
      <c r="RI69" s="56">
        <v>1</v>
      </c>
      <c r="RJ69" s="56">
        <v>1</v>
      </c>
      <c r="RK69" s="56">
        <v>1</v>
      </c>
      <c r="RL69" s="56">
        <v>-2</v>
      </c>
      <c r="RM69" s="56">
        <v>0</v>
      </c>
      <c r="RN69" s="56">
        <v>6</v>
      </c>
      <c r="RO69" s="56">
        <v>3</v>
      </c>
      <c r="RP69" s="56">
        <v>0</v>
      </c>
      <c r="RQ69" s="56">
        <v>0</v>
      </c>
      <c r="RR69" s="56">
        <v>2</v>
      </c>
      <c r="RS69" s="56">
        <v>0</v>
      </c>
      <c r="RT69" s="56">
        <v>1</v>
      </c>
      <c r="RU69" s="56">
        <v>2</v>
      </c>
      <c r="RV69" s="56">
        <v>0</v>
      </c>
      <c r="RW69" s="56">
        <v>-2</v>
      </c>
      <c r="RX69" s="56">
        <v>3</v>
      </c>
      <c r="RY69" s="56">
        <v>-1</v>
      </c>
      <c r="RZ69" s="56">
        <v>1</v>
      </c>
      <c r="SA69" s="56">
        <v>0</v>
      </c>
      <c r="SB69" s="56">
        <v>1</v>
      </c>
      <c r="SC69" s="56">
        <v>-2</v>
      </c>
      <c r="SD69" s="56">
        <v>1</v>
      </c>
      <c r="SE69" s="56">
        <v>2</v>
      </c>
      <c r="SF69" s="56">
        <v>0</v>
      </c>
      <c r="SG69" s="56">
        <v>0</v>
      </c>
      <c r="SH69" s="56">
        <v>-1</v>
      </c>
      <c r="SI69" s="56">
        <v>1</v>
      </c>
      <c r="SJ69" s="56">
        <v>0</v>
      </c>
      <c r="SK69" s="56">
        <v>0</v>
      </c>
      <c r="SL69" s="56">
        <v>0</v>
      </c>
      <c r="SM69" s="56">
        <v>-2</v>
      </c>
      <c r="SN69" s="56">
        <v>-1</v>
      </c>
      <c r="SO69" s="56">
        <v>-1</v>
      </c>
      <c r="SP69" s="56">
        <v>0</v>
      </c>
      <c r="SQ69" s="56">
        <v>0</v>
      </c>
      <c r="SR69" s="56">
        <v>1</v>
      </c>
      <c r="SS69" s="56">
        <v>0</v>
      </c>
      <c r="ST69" s="56">
        <v>-2</v>
      </c>
      <c r="SU69" s="56">
        <v>-1</v>
      </c>
      <c r="SV69" s="56">
        <v>3</v>
      </c>
      <c r="SW69" s="56">
        <v>4</v>
      </c>
      <c r="SX69" s="56">
        <v>1</v>
      </c>
      <c r="SY69" s="56">
        <v>2</v>
      </c>
      <c r="SZ69" s="56">
        <v>-2</v>
      </c>
      <c r="TA69" s="56">
        <v>1</v>
      </c>
      <c r="TB69" s="56">
        <v>-11</v>
      </c>
      <c r="TC69" s="56">
        <v>-7</v>
      </c>
      <c r="TD69" s="56">
        <v>-3</v>
      </c>
      <c r="TE69" s="56">
        <v>-3</v>
      </c>
      <c r="TF69" s="56">
        <v>-8</v>
      </c>
      <c r="TG69" s="56">
        <v>-1</v>
      </c>
      <c r="TH69" s="56">
        <v>-1</v>
      </c>
      <c r="TI69" s="56">
        <v>0</v>
      </c>
      <c r="TJ69" s="56">
        <v>-1</v>
      </c>
      <c r="TK69" s="56">
        <v>3</v>
      </c>
      <c r="TL69" s="56">
        <v>3</v>
      </c>
      <c r="TM69" s="56">
        <v>3</v>
      </c>
      <c r="TN69" s="56">
        <v>3</v>
      </c>
      <c r="TO69" s="56">
        <v>1</v>
      </c>
      <c r="TP69" s="56">
        <v>1</v>
      </c>
      <c r="TQ69" s="56">
        <v>1</v>
      </c>
      <c r="TR69" s="56">
        <v>3</v>
      </c>
      <c r="TS69" s="56">
        <v>0</v>
      </c>
      <c r="TT69" s="56">
        <v>5</v>
      </c>
      <c r="TU69" s="56">
        <v>3</v>
      </c>
      <c r="TV69" s="56">
        <v>3</v>
      </c>
      <c r="TW69" s="56">
        <v>1</v>
      </c>
      <c r="TX69" s="56">
        <v>1</v>
      </c>
      <c r="TY69" s="56">
        <v>1</v>
      </c>
      <c r="TZ69" s="56">
        <v>7</v>
      </c>
      <c r="UA69" s="56">
        <v>15</v>
      </c>
      <c r="UB69" s="56">
        <v>38</v>
      </c>
      <c r="UC69" s="56">
        <v>12</v>
      </c>
      <c r="UD69" s="56">
        <v>20</v>
      </c>
      <c r="UE69" s="56">
        <v>9</v>
      </c>
      <c r="UF69" s="56">
        <v>4</v>
      </c>
      <c r="UG69" s="56">
        <v>3</v>
      </c>
      <c r="UH69" s="56">
        <v>4</v>
      </c>
      <c r="UI69" s="56">
        <v>1</v>
      </c>
      <c r="UJ69" s="56">
        <v>-2</v>
      </c>
      <c r="UK69" s="56">
        <v>-1</v>
      </c>
      <c r="UL69" s="56">
        <v>2</v>
      </c>
      <c r="UM69" s="56">
        <v>-1</v>
      </c>
      <c r="UN69" s="56">
        <v>0</v>
      </c>
      <c r="UO69" s="56">
        <v>1</v>
      </c>
      <c r="UP69" s="56">
        <v>52</v>
      </c>
      <c r="UQ69" s="56">
        <v>11</v>
      </c>
      <c r="UR69" s="56">
        <v>35</v>
      </c>
      <c r="US69" s="56">
        <v>47</v>
      </c>
      <c r="UT69" s="56">
        <v>19</v>
      </c>
      <c r="UU69" s="56">
        <v>10</v>
      </c>
      <c r="UV69" s="56">
        <v>12</v>
      </c>
      <c r="UW69" s="56">
        <v>6</v>
      </c>
      <c r="UX69" s="56">
        <v>0</v>
      </c>
      <c r="UY69" s="56">
        <v>0</v>
      </c>
      <c r="UZ69" s="56">
        <v>1</v>
      </c>
      <c r="VA69" s="56">
        <v>-1</v>
      </c>
      <c r="VB69" s="56">
        <v>0</v>
      </c>
      <c r="VC69" s="56">
        <v>1</v>
      </c>
      <c r="VD69" s="56">
        <v>0</v>
      </c>
      <c r="VE69" s="56">
        <v>0</v>
      </c>
      <c r="VF69" s="56">
        <v>-2</v>
      </c>
      <c r="VG69" s="56">
        <v>-1</v>
      </c>
      <c r="VH69" s="56">
        <v>5</v>
      </c>
      <c r="VI69" s="56">
        <v>4</v>
      </c>
      <c r="VJ69" s="56">
        <v>0</v>
      </c>
      <c r="VK69" s="56">
        <v>2</v>
      </c>
      <c r="VL69" s="56">
        <v>0</v>
      </c>
      <c r="VM69" s="56">
        <v>0</v>
      </c>
      <c r="VN69">
        <v>-5</v>
      </c>
      <c r="VO69">
        <v>-5</v>
      </c>
      <c r="VP69">
        <v>4</v>
      </c>
      <c r="VQ69">
        <v>4</v>
      </c>
      <c r="VR69">
        <v>-1</v>
      </c>
      <c r="VS69">
        <v>0</v>
      </c>
      <c r="VT69">
        <v>1</v>
      </c>
      <c r="VU69">
        <v>1</v>
      </c>
      <c r="VV69" s="56">
        <v>0</v>
      </c>
      <c r="VW69" s="56">
        <v>0</v>
      </c>
      <c r="VX69" s="56">
        <v>-2</v>
      </c>
      <c r="VY69" s="56">
        <v>0</v>
      </c>
      <c r="VZ69" s="56">
        <v>1</v>
      </c>
      <c r="WA69" s="56">
        <v>0</v>
      </c>
      <c r="WB69" s="56">
        <v>-1</v>
      </c>
      <c r="WC69" s="56">
        <v>0</v>
      </c>
      <c r="WD69" s="56">
        <v>0</v>
      </c>
      <c r="WE69" s="56">
        <v>4</v>
      </c>
      <c r="WF69" s="56">
        <v>2</v>
      </c>
      <c r="WG69" s="56">
        <v>2</v>
      </c>
      <c r="WH69" s="56">
        <v>2</v>
      </c>
      <c r="WI69" s="56">
        <v>2</v>
      </c>
      <c r="WJ69" s="56">
        <v>1</v>
      </c>
      <c r="WK69" s="56">
        <v>1</v>
      </c>
      <c r="WL69" s="56">
        <v>-8</v>
      </c>
      <c r="WM69" s="56">
        <v>-2</v>
      </c>
      <c r="WN69" s="56">
        <v>-2</v>
      </c>
      <c r="WO69" s="56">
        <v>-2</v>
      </c>
      <c r="WP69" s="56">
        <v>-3</v>
      </c>
      <c r="WQ69" s="56">
        <v>-4</v>
      </c>
      <c r="WR69" s="56">
        <v>-1</v>
      </c>
      <c r="WS69" s="56">
        <v>3</v>
      </c>
      <c r="WT69" s="56">
        <v>-3</v>
      </c>
      <c r="WU69" s="56">
        <v>3</v>
      </c>
      <c r="WV69" s="56">
        <v>0</v>
      </c>
      <c r="WW69" s="56">
        <v>-1</v>
      </c>
      <c r="WX69" s="56">
        <v>-1</v>
      </c>
      <c r="WY69" s="56">
        <v>0</v>
      </c>
      <c r="WZ69" s="56">
        <v>0</v>
      </c>
      <c r="XA69" s="56">
        <v>-1</v>
      </c>
    </row>
    <row r="70" spans="1:625">
      <c r="A70" t="s">
        <v>968</v>
      </c>
      <c r="B70" s="56">
        <v>-23</v>
      </c>
      <c r="C70" s="56">
        <v>6</v>
      </c>
      <c r="D70" s="56">
        <v>0</v>
      </c>
      <c r="E70" s="56">
        <v>14</v>
      </c>
      <c r="F70" s="56">
        <v>28</v>
      </c>
      <c r="G70" s="56">
        <v>5</v>
      </c>
      <c r="H70" s="56">
        <v>13</v>
      </c>
      <c r="I70" s="56">
        <v>4</v>
      </c>
      <c r="J70" s="56">
        <v>31</v>
      </c>
      <c r="K70" s="56">
        <v>39</v>
      </c>
      <c r="L70" s="56">
        <v>88</v>
      </c>
      <c r="M70" s="56">
        <v>79</v>
      </c>
      <c r="N70" s="56">
        <v>77</v>
      </c>
      <c r="O70" s="56">
        <v>37</v>
      </c>
      <c r="P70" s="56">
        <v>24</v>
      </c>
      <c r="Q70" s="56">
        <v>19</v>
      </c>
      <c r="R70" s="56">
        <v>-4</v>
      </c>
      <c r="S70" s="56">
        <v>-7</v>
      </c>
      <c r="T70" s="56">
        <v>11</v>
      </c>
      <c r="U70" s="56">
        <v>9</v>
      </c>
      <c r="V70" s="56">
        <v>14</v>
      </c>
      <c r="W70" s="56">
        <v>8</v>
      </c>
      <c r="X70" s="56">
        <v>5</v>
      </c>
      <c r="Y70" s="56">
        <v>3</v>
      </c>
      <c r="Z70" s="56">
        <v>3</v>
      </c>
      <c r="AA70" s="56">
        <v>-5</v>
      </c>
      <c r="AB70" s="56">
        <v>2</v>
      </c>
      <c r="AC70" s="56">
        <v>7</v>
      </c>
      <c r="AD70" s="56">
        <v>9</v>
      </c>
      <c r="AE70" s="56">
        <v>9</v>
      </c>
      <c r="AF70" s="56">
        <v>4</v>
      </c>
      <c r="AG70" s="56">
        <v>2</v>
      </c>
      <c r="AH70" s="56">
        <v>28</v>
      </c>
      <c r="AI70" s="56">
        <v>0</v>
      </c>
      <c r="AJ70" s="56">
        <v>15</v>
      </c>
      <c r="AK70" s="56">
        <v>21</v>
      </c>
      <c r="AL70" s="56">
        <v>27</v>
      </c>
      <c r="AM70" s="56">
        <v>13</v>
      </c>
      <c r="AN70" s="56">
        <v>14</v>
      </c>
      <c r="AO70" s="56">
        <v>16</v>
      </c>
      <c r="AP70" s="56">
        <v>3</v>
      </c>
      <c r="AQ70" s="56">
        <v>8</v>
      </c>
      <c r="AR70" s="56">
        <v>0</v>
      </c>
      <c r="AS70" s="56">
        <v>-1</v>
      </c>
      <c r="AT70" s="56">
        <v>2</v>
      </c>
      <c r="AU70" s="56">
        <v>0</v>
      </c>
      <c r="AV70" s="56">
        <v>1</v>
      </c>
      <c r="AW70" s="56">
        <v>0</v>
      </c>
      <c r="AX70" s="56">
        <v>-3</v>
      </c>
      <c r="AY70" s="56">
        <v>4</v>
      </c>
      <c r="AZ70" s="56">
        <v>-1</v>
      </c>
      <c r="BA70" s="56">
        <v>1</v>
      </c>
      <c r="BB70" s="56">
        <v>5</v>
      </c>
      <c r="BC70" s="56">
        <v>2</v>
      </c>
      <c r="BD70" s="56">
        <v>0</v>
      </c>
      <c r="BE70" s="56">
        <v>-1</v>
      </c>
      <c r="BF70" s="56">
        <v>2</v>
      </c>
      <c r="BG70" s="56">
        <v>1</v>
      </c>
      <c r="BH70" s="56">
        <v>1</v>
      </c>
      <c r="BI70" s="56">
        <v>1</v>
      </c>
      <c r="BJ70" s="56">
        <v>0</v>
      </c>
      <c r="BK70" s="56">
        <v>1</v>
      </c>
      <c r="BL70" s="56">
        <v>3</v>
      </c>
      <c r="BM70" s="56">
        <v>2</v>
      </c>
      <c r="BN70" s="56">
        <v>12</v>
      </c>
      <c r="BO70" s="56">
        <v>5</v>
      </c>
      <c r="BP70" s="56">
        <v>-2</v>
      </c>
      <c r="BQ70" s="56">
        <v>8</v>
      </c>
      <c r="BR70" s="56">
        <v>8</v>
      </c>
      <c r="BS70" s="56">
        <v>7</v>
      </c>
      <c r="BT70" s="56">
        <v>-1</v>
      </c>
      <c r="BU70" s="56">
        <v>4</v>
      </c>
      <c r="BV70" s="56">
        <v>38</v>
      </c>
      <c r="BW70" s="56">
        <v>43</v>
      </c>
      <c r="BX70" s="56">
        <v>55</v>
      </c>
      <c r="BY70" s="56">
        <v>34</v>
      </c>
      <c r="BZ70" s="56">
        <v>41</v>
      </c>
      <c r="CA70" s="56">
        <v>20</v>
      </c>
      <c r="CB70" s="56">
        <v>19</v>
      </c>
      <c r="CC70" s="56">
        <v>12</v>
      </c>
      <c r="CD70" s="56">
        <v>9</v>
      </c>
      <c r="CE70" s="56">
        <v>4</v>
      </c>
      <c r="CF70" s="56">
        <v>2</v>
      </c>
      <c r="CG70" s="56">
        <v>-6</v>
      </c>
      <c r="CH70" s="56">
        <v>6</v>
      </c>
      <c r="CI70" s="56">
        <v>2</v>
      </c>
      <c r="CJ70" s="56">
        <v>-1</v>
      </c>
      <c r="CK70" s="56">
        <v>2</v>
      </c>
      <c r="CL70" s="56">
        <v>6</v>
      </c>
      <c r="CM70" s="56">
        <v>13</v>
      </c>
      <c r="CN70" s="56">
        <v>21</v>
      </c>
      <c r="CO70" s="56">
        <v>13</v>
      </c>
      <c r="CP70" s="56">
        <v>12</v>
      </c>
      <c r="CQ70" s="56">
        <v>8</v>
      </c>
      <c r="CR70" s="56">
        <v>2</v>
      </c>
      <c r="CS70" s="56">
        <v>6</v>
      </c>
      <c r="CT70" s="56">
        <v>20</v>
      </c>
      <c r="CU70" s="56">
        <v>5</v>
      </c>
      <c r="CV70" s="56">
        <v>7</v>
      </c>
      <c r="CW70" s="56">
        <v>20</v>
      </c>
      <c r="CX70" s="56">
        <v>17</v>
      </c>
      <c r="CY70" s="56">
        <v>16</v>
      </c>
      <c r="CZ70" s="56">
        <v>10</v>
      </c>
      <c r="DA70" s="56">
        <v>2</v>
      </c>
      <c r="DB70" s="56">
        <v>6</v>
      </c>
      <c r="DC70" s="56">
        <v>2</v>
      </c>
      <c r="DD70" s="56">
        <v>9</v>
      </c>
      <c r="DE70" s="56">
        <v>2</v>
      </c>
      <c r="DF70" s="56">
        <v>1</v>
      </c>
      <c r="DG70" s="56">
        <v>2</v>
      </c>
      <c r="DH70" s="56">
        <v>0</v>
      </c>
      <c r="DI70" s="56">
        <v>0</v>
      </c>
      <c r="DJ70" s="56">
        <v>30</v>
      </c>
      <c r="DK70" s="56">
        <v>17</v>
      </c>
      <c r="DL70" s="56">
        <v>36</v>
      </c>
      <c r="DM70" s="56">
        <v>20</v>
      </c>
      <c r="DN70" s="56">
        <v>19</v>
      </c>
      <c r="DO70" s="56">
        <v>14</v>
      </c>
      <c r="DP70" s="56">
        <v>11</v>
      </c>
      <c r="DQ70" s="56">
        <v>7</v>
      </c>
      <c r="DR70" s="56">
        <v>16</v>
      </c>
      <c r="DS70" s="56">
        <v>-3</v>
      </c>
      <c r="DT70" s="56">
        <v>19</v>
      </c>
      <c r="DU70" s="56">
        <v>24</v>
      </c>
      <c r="DV70" s="56">
        <v>23</v>
      </c>
      <c r="DW70" s="56">
        <v>12</v>
      </c>
      <c r="DX70" s="56">
        <v>4</v>
      </c>
      <c r="DY70" s="56">
        <v>8</v>
      </c>
      <c r="DZ70" s="56">
        <v>5</v>
      </c>
      <c r="EA70" s="56">
        <v>8</v>
      </c>
      <c r="EB70" s="56">
        <v>7</v>
      </c>
      <c r="EC70" s="56">
        <v>12</v>
      </c>
      <c r="ED70" s="56">
        <v>4</v>
      </c>
      <c r="EE70" s="56">
        <v>6</v>
      </c>
      <c r="EF70" s="56">
        <v>6</v>
      </c>
      <c r="EG70" s="56">
        <v>1</v>
      </c>
      <c r="EH70" s="56">
        <v>3</v>
      </c>
      <c r="EI70" s="56">
        <v>0</v>
      </c>
      <c r="EJ70" s="56">
        <v>-3</v>
      </c>
      <c r="EK70" s="56">
        <v>9</v>
      </c>
      <c r="EL70" s="56">
        <v>12</v>
      </c>
      <c r="EM70" s="56">
        <v>10</v>
      </c>
      <c r="EN70" s="56">
        <v>2</v>
      </c>
      <c r="EO70" s="56">
        <v>-1</v>
      </c>
      <c r="EP70" s="56">
        <v>0</v>
      </c>
      <c r="EQ70" s="56">
        <v>3</v>
      </c>
      <c r="ER70" s="56">
        <v>-1</v>
      </c>
      <c r="ES70" s="56">
        <v>0</v>
      </c>
      <c r="ET70" s="56">
        <v>0</v>
      </c>
      <c r="EU70" s="56">
        <v>1</v>
      </c>
      <c r="EV70" s="56">
        <v>0</v>
      </c>
      <c r="EW70" s="56">
        <v>0</v>
      </c>
      <c r="EX70" s="56">
        <v>11</v>
      </c>
      <c r="EY70" s="56">
        <v>21</v>
      </c>
      <c r="EZ70" s="56">
        <v>21</v>
      </c>
      <c r="FA70" s="56">
        <v>14</v>
      </c>
      <c r="FB70" s="56">
        <v>15</v>
      </c>
      <c r="FC70" s="56">
        <v>9</v>
      </c>
      <c r="FD70" s="56">
        <v>6</v>
      </c>
      <c r="FE70" s="56">
        <v>10</v>
      </c>
      <c r="FF70" s="56">
        <v>18</v>
      </c>
      <c r="FG70" s="56">
        <v>31</v>
      </c>
      <c r="FH70" s="56">
        <v>16</v>
      </c>
      <c r="FI70" s="56">
        <v>14</v>
      </c>
      <c r="FJ70" s="56">
        <v>26</v>
      </c>
      <c r="FK70" s="56">
        <v>6</v>
      </c>
      <c r="FL70" s="56">
        <v>5</v>
      </c>
      <c r="FM70" s="56">
        <v>1</v>
      </c>
      <c r="FN70" s="56">
        <v>21</v>
      </c>
      <c r="FO70" s="56">
        <v>21</v>
      </c>
      <c r="FP70" s="56">
        <v>27</v>
      </c>
      <c r="FQ70" s="56">
        <v>14</v>
      </c>
      <c r="FR70" s="56">
        <v>13</v>
      </c>
      <c r="FS70" s="56">
        <v>12</v>
      </c>
      <c r="FT70" s="56">
        <v>12</v>
      </c>
      <c r="FU70" s="56">
        <v>1</v>
      </c>
      <c r="FV70" s="56">
        <v>-1</v>
      </c>
      <c r="FW70" s="56">
        <v>-3</v>
      </c>
      <c r="FX70" s="56">
        <v>0</v>
      </c>
      <c r="FY70" s="56">
        <v>-4</v>
      </c>
      <c r="FZ70" s="56">
        <v>3</v>
      </c>
      <c r="GA70" s="56">
        <v>1</v>
      </c>
      <c r="GB70" s="56">
        <v>-1</v>
      </c>
      <c r="GC70" s="56">
        <v>6</v>
      </c>
      <c r="GD70" s="56">
        <v>0</v>
      </c>
      <c r="GE70" s="56">
        <v>15</v>
      </c>
      <c r="GF70" s="56">
        <v>27</v>
      </c>
      <c r="GG70" s="56">
        <v>15</v>
      </c>
      <c r="GH70" s="56">
        <v>27</v>
      </c>
      <c r="GI70" s="56">
        <v>15</v>
      </c>
      <c r="GJ70" s="56">
        <v>11</v>
      </c>
      <c r="GK70" s="56">
        <v>5</v>
      </c>
      <c r="GL70" s="56">
        <v>6</v>
      </c>
      <c r="GM70" s="56">
        <v>1</v>
      </c>
      <c r="GN70" s="56">
        <v>0</v>
      </c>
      <c r="GO70" s="56">
        <v>4</v>
      </c>
      <c r="GP70" s="56">
        <v>2</v>
      </c>
      <c r="GQ70" s="56">
        <v>3</v>
      </c>
      <c r="GR70" s="56">
        <v>-1</v>
      </c>
      <c r="GS70" s="56">
        <v>2</v>
      </c>
      <c r="GT70" s="56">
        <v>3</v>
      </c>
      <c r="GU70" s="56">
        <v>7</v>
      </c>
      <c r="GV70" s="56">
        <v>6</v>
      </c>
      <c r="GW70" s="56">
        <v>6</v>
      </c>
      <c r="GX70" s="56">
        <v>6</v>
      </c>
      <c r="GY70" s="56">
        <v>3</v>
      </c>
      <c r="GZ70" s="56">
        <v>0</v>
      </c>
      <c r="HA70" s="56">
        <v>0</v>
      </c>
      <c r="HB70" s="56">
        <v>23</v>
      </c>
      <c r="HC70" s="56">
        <v>30</v>
      </c>
      <c r="HD70" s="56">
        <v>63</v>
      </c>
      <c r="HE70" s="56">
        <v>20</v>
      </c>
      <c r="HF70" s="56">
        <v>26</v>
      </c>
      <c r="HG70" s="56">
        <v>30</v>
      </c>
      <c r="HH70" s="56">
        <v>18</v>
      </c>
      <c r="HI70" s="56">
        <v>12</v>
      </c>
      <c r="HJ70" s="56">
        <v>-4</v>
      </c>
      <c r="HK70" s="56">
        <v>0</v>
      </c>
      <c r="HL70" s="56">
        <v>2</v>
      </c>
      <c r="HM70" s="56">
        <v>3</v>
      </c>
      <c r="HN70" s="56">
        <v>2</v>
      </c>
      <c r="HO70" s="56">
        <v>3</v>
      </c>
      <c r="HP70" s="56">
        <v>3</v>
      </c>
      <c r="HQ70" s="56">
        <v>0</v>
      </c>
      <c r="HR70" s="56">
        <v>-1</v>
      </c>
      <c r="HS70" s="56">
        <v>12</v>
      </c>
      <c r="HT70" s="56">
        <v>14</v>
      </c>
      <c r="HU70" s="56">
        <v>8</v>
      </c>
      <c r="HV70" s="56">
        <v>11</v>
      </c>
      <c r="HW70" s="56">
        <v>9</v>
      </c>
      <c r="HX70" s="56">
        <v>6</v>
      </c>
      <c r="HY70" s="56">
        <v>4</v>
      </c>
      <c r="HZ70" s="56">
        <v>26</v>
      </c>
      <c r="IA70" s="56">
        <v>47</v>
      </c>
      <c r="IB70" s="56">
        <v>41</v>
      </c>
      <c r="IC70" s="56">
        <v>15</v>
      </c>
      <c r="ID70" s="56">
        <v>19</v>
      </c>
      <c r="IE70" s="56">
        <v>30</v>
      </c>
      <c r="IF70" s="56">
        <v>16</v>
      </c>
      <c r="IG70" s="56">
        <v>11</v>
      </c>
      <c r="IH70" s="56">
        <v>19</v>
      </c>
      <c r="II70" s="56">
        <v>9</v>
      </c>
      <c r="IJ70" s="56">
        <v>16</v>
      </c>
      <c r="IK70" s="56">
        <v>12</v>
      </c>
      <c r="IL70" s="56">
        <v>12</v>
      </c>
      <c r="IM70" s="56">
        <v>5</v>
      </c>
      <c r="IN70" s="56">
        <v>7</v>
      </c>
      <c r="IO70" s="56">
        <v>7</v>
      </c>
      <c r="IP70" s="56">
        <v>-3</v>
      </c>
      <c r="IQ70" s="56">
        <v>-4</v>
      </c>
      <c r="IR70" s="56">
        <v>1</v>
      </c>
      <c r="IS70" s="56">
        <v>-2</v>
      </c>
      <c r="IT70" s="56">
        <v>-4</v>
      </c>
      <c r="IU70" s="56">
        <v>-1</v>
      </c>
      <c r="IV70" s="56">
        <v>2</v>
      </c>
      <c r="IW70" s="56">
        <v>-4</v>
      </c>
      <c r="IX70" s="56">
        <v>137</v>
      </c>
      <c r="IY70" s="56">
        <v>153</v>
      </c>
      <c r="IZ70" s="56">
        <v>213</v>
      </c>
      <c r="JA70" s="56">
        <v>158</v>
      </c>
      <c r="JB70" s="56">
        <v>143</v>
      </c>
      <c r="JC70" s="56">
        <v>83</v>
      </c>
      <c r="JD70" s="56">
        <v>64</v>
      </c>
      <c r="JE70" s="56">
        <v>43</v>
      </c>
      <c r="JF70" s="56">
        <v>-4</v>
      </c>
      <c r="JG70" s="56">
        <v>-1</v>
      </c>
      <c r="JH70" s="56">
        <v>-2</v>
      </c>
      <c r="JI70" s="56">
        <v>-7</v>
      </c>
      <c r="JJ70" s="56">
        <v>-10</v>
      </c>
      <c r="JK70" s="56">
        <v>-4</v>
      </c>
      <c r="JL70" s="56">
        <v>0</v>
      </c>
      <c r="JM70" s="56">
        <v>3</v>
      </c>
      <c r="JN70" s="56">
        <v>8</v>
      </c>
      <c r="JO70" s="56">
        <v>7</v>
      </c>
      <c r="JP70" s="56">
        <v>10</v>
      </c>
      <c r="JQ70" s="56">
        <v>8</v>
      </c>
      <c r="JR70" s="56">
        <v>7</v>
      </c>
      <c r="JS70" s="56">
        <v>3</v>
      </c>
      <c r="JT70" s="56">
        <v>3</v>
      </c>
      <c r="JU70" s="56">
        <v>-1</v>
      </c>
      <c r="JV70" s="56">
        <v>-11</v>
      </c>
      <c r="JW70" s="56">
        <v>10</v>
      </c>
      <c r="JX70" s="56">
        <v>36</v>
      </c>
      <c r="JY70" s="56">
        <v>23</v>
      </c>
      <c r="JZ70" s="56">
        <v>12</v>
      </c>
      <c r="KA70" s="56">
        <v>9</v>
      </c>
      <c r="KB70" s="56">
        <v>3</v>
      </c>
      <c r="KC70" s="56">
        <v>0</v>
      </c>
      <c r="KD70" s="56">
        <v>-51</v>
      </c>
      <c r="KE70" s="56">
        <v>-2</v>
      </c>
      <c r="KF70" s="56">
        <v>16</v>
      </c>
      <c r="KG70" s="56">
        <v>4</v>
      </c>
      <c r="KH70" s="56">
        <v>17</v>
      </c>
      <c r="KI70" s="56">
        <v>4</v>
      </c>
      <c r="KJ70" s="56">
        <v>6</v>
      </c>
      <c r="KK70" s="56">
        <v>7</v>
      </c>
      <c r="KL70" s="56">
        <v>18</v>
      </c>
      <c r="KM70" s="56">
        <v>34</v>
      </c>
      <c r="KN70" s="56">
        <v>26</v>
      </c>
      <c r="KO70" s="56">
        <v>23</v>
      </c>
      <c r="KP70" s="56">
        <v>32</v>
      </c>
      <c r="KQ70" s="56">
        <v>18</v>
      </c>
      <c r="KR70" s="56">
        <v>13</v>
      </c>
      <c r="KS70" s="56">
        <v>1</v>
      </c>
      <c r="KT70" s="56">
        <v>-3</v>
      </c>
      <c r="KU70" s="56">
        <v>7</v>
      </c>
      <c r="KV70" s="56">
        <v>8</v>
      </c>
      <c r="KW70" s="56">
        <v>13</v>
      </c>
      <c r="KX70" s="56">
        <v>14</v>
      </c>
      <c r="KY70" s="56">
        <v>8</v>
      </c>
      <c r="KZ70" s="56">
        <v>2</v>
      </c>
      <c r="LA70" s="56">
        <v>-2</v>
      </c>
      <c r="LB70" s="56">
        <v>11</v>
      </c>
      <c r="LC70" s="56">
        <v>3</v>
      </c>
      <c r="LD70" s="56">
        <v>21</v>
      </c>
      <c r="LE70" s="56">
        <v>14</v>
      </c>
      <c r="LF70" s="56">
        <v>29</v>
      </c>
      <c r="LG70" s="56">
        <v>10</v>
      </c>
      <c r="LH70" s="56">
        <v>6</v>
      </c>
      <c r="LI70" s="56">
        <v>3</v>
      </c>
      <c r="LJ70" s="56">
        <v>1</v>
      </c>
      <c r="LK70" s="56">
        <v>5</v>
      </c>
      <c r="LL70" s="56">
        <v>13</v>
      </c>
      <c r="LM70" s="56">
        <v>9</v>
      </c>
      <c r="LN70" s="56">
        <v>8</v>
      </c>
      <c r="LO70" s="56">
        <v>1</v>
      </c>
      <c r="LP70" s="56">
        <v>2</v>
      </c>
      <c r="LQ70" s="56">
        <v>-1</v>
      </c>
      <c r="LR70" s="56">
        <v>0</v>
      </c>
      <c r="LS70" s="56">
        <v>8</v>
      </c>
      <c r="LT70" s="56">
        <v>5</v>
      </c>
      <c r="LU70" s="56">
        <v>-1</v>
      </c>
      <c r="LV70" s="56">
        <v>6</v>
      </c>
      <c r="LW70" s="56">
        <v>1</v>
      </c>
      <c r="LX70" s="56">
        <v>3</v>
      </c>
      <c r="LY70" s="56">
        <v>2</v>
      </c>
      <c r="LZ70" s="56">
        <v>18</v>
      </c>
      <c r="MA70" s="56">
        <v>6</v>
      </c>
      <c r="MB70" s="56">
        <v>32</v>
      </c>
      <c r="MC70" s="56">
        <v>16</v>
      </c>
      <c r="MD70" s="56">
        <v>31</v>
      </c>
      <c r="ME70" s="56">
        <v>22</v>
      </c>
      <c r="MF70" s="56">
        <v>13</v>
      </c>
      <c r="MG70" s="56">
        <v>7</v>
      </c>
      <c r="MH70" s="56">
        <v>9</v>
      </c>
      <c r="MI70" s="56">
        <v>13</v>
      </c>
      <c r="MJ70" s="56">
        <v>13</v>
      </c>
      <c r="MK70" s="56">
        <v>9</v>
      </c>
      <c r="ML70" s="56">
        <v>13</v>
      </c>
      <c r="MM70" s="56">
        <v>14</v>
      </c>
      <c r="MN70" s="56">
        <v>4</v>
      </c>
      <c r="MO70" s="56">
        <v>4</v>
      </c>
      <c r="MP70" s="56">
        <v>36</v>
      </c>
      <c r="MQ70" s="56">
        <v>32</v>
      </c>
      <c r="MR70" s="56">
        <v>62</v>
      </c>
      <c r="MS70" s="56">
        <v>40</v>
      </c>
      <c r="MT70" s="56">
        <v>30</v>
      </c>
      <c r="MU70" s="56">
        <v>13</v>
      </c>
      <c r="MV70" s="56">
        <v>14</v>
      </c>
      <c r="MW70" s="56">
        <v>8</v>
      </c>
      <c r="MX70" s="56">
        <v>0</v>
      </c>
      <c r="MY70" s="56">
        <v>2</v>
      </c>
      <c r="MZ70" s="56">
        <v>-5</v>
      </c>
      <c r="NA70" s="56">
        <v>0</v>
      </c>
      <c r="NB70" s="56">
        <v>-2</v>
      </c>
      <c r="NC70" s="56">
        <v>2</v>
      </c>
      <c r="ND70" s="56">
        <v>-2</v>
      </c>
      <c r="NE70" s="56">
        <v>2</v>
      </c>
      <c r="NF70" s="56">
        <v>14</v>
      </c>
      <c r="NG70" s="56">
        <v>-5</v>
      </c>
      <c r="NH70" s="56">
        <v>27</v>
      </c>
      <c r="NI70" s="56">
        <v>24</v>
      </c>
      <c r="NJ70" s="56">
        <v>21</v>
      </c>
      <c r="NK70" s="56">
        <v>9</v>
      </c>
      <c r="NL70" s="56">
        <v>8</v>
      </c>
      <c r="NM70" s="56">
        <v>-2</v>
      </c>
      <c r="NN70" s="56">
        <v>10</v>
      </c>
      <c r="NO70" s="56">
        <v>21</v>
      </c>
      <c r="NP70" s="56">
        <v>10</v>
      </c>
      <c r="NQ70" s="56">
        <v>8</v>
      </c>
      <c r="NR70" s="56">
        <v>4</v>
      </c>
      <c r="NS70" s="56">
        <v>8</v>
      </c>
      <c r="NT70" s="56">
        <v>1</v>
      </c>
      <c r="NU70" s="56">
        <v>0</v>
      </c>
      <c r="NV70" s="56">
        <v>5</v>
      </c>
      <c r="NW70" s="56">
        <v>13</v>
      </c>
      <c r="NX70" s="56">
        <v>12</v>
      </c>
      <c r="NY70" s="56">
        <v>7</v>
      </c>
      <c r="NZ70" s="56">
        <v>6</v>
      </c>
      <c r="OA70" s="56">
        <v>0</v>
      </c>
      <c r="OB70" s="56">
        <v>3</v>
      </c>
      <c r="OC70" s="56">
        <v>4</v>
      </c>
      <c r="OD70" s="56">
        <v>2</v>
      </c>
      <c r="OE70" s="56">
        <v>11</v>
      </c>
      <c r="OF70" s="56">
        <v>8</v>
      </c>
      <c r="OG70" s="56">
        <v>4</v>
      </c>
      <c r="OH70" s="56">
        <v>12</v>
      </c>
      <c r="OI70" s="56">
        <v>4</v>
      </c>
      <c r="OJ70" s="56">
        <v>4</v>
      </c>
      <c r="OK70" s="56">
        <v>2</v>
      </c>
      <c r="OL70" s="56">
        <v>10</v>
      </c>
      <c r="OM70" s="56">
        <v>14</v>
      </c>
      <c r="ON70" s="56">
        <v>28</v>
      </c>
      <c r="OO70" s="56">
        <v>27</v>
      </c>
      <c r="OP70" s="56">
        <v>26</v>
      </c>
      <c r="OQ70" s="56">
        <v>13</v>
      </c>
      <c r="OR70" s="56">
        <v>9</v>
      </c>
      <c r="OS70" s="56">
        <v>5</v>
      </c>
      <c r="OT70" s="56">
        <v>-6</v>
      </c>
      <c r="OU70" s="56">
        <v>-3</v>
      </c>
      <c r="OV70" s="56">
        <v>13</v>
      </c>
      <c r="OW70" s="56">
        <v>17</v>
      </c>
      <c r="OX70" s="56">
        <v>11</v>
      </c>
      <c r="OY70" s="56">
        <v>0</v>
      </c>
      <c r="OZ70" s="56">
        <v>1</v>
      </c>
      <c r="PA70" s="56">
        <v>11</v>
      </c>
      <c r="PB70" s="56">
        <v>6</v>
      </c>
      <c r="PC70" s="56">
        <v>-4</v>
      </c>
      <c r="PD70" s="56">
        <v>18</v>
      </c>
      <c r="PE70" s="56">
        <v>1</v>
      </c>
      <c r="PF70" s="56">
        <v>19</v>
      </c>
      <c r="PG70" s="56">
        <v>6</v>
      </c>
      <c r="PH70" s="56">
        <v>8</v>
      </c>
      <c r="PI70" s="56">
        <v>2</v>
      </c>
      <c r="PJ70" s="56">
        <v>16</v>
      </c>
      <c r="PK70" s="56">
        <v>11</v>
      </c>
      <c r="PL70" s="56">
        <v>26</v>
      </c>
      <c r="PM70" s="56">
        <v>7</v>
      </c>
      <c r="PN70" s="56">
        <v>15</v>
      </c>
      <c r="PO70" s="56">
        <v>23</v>
      </c>
      <c r="PP70" s="56">
        <v>10</v>
      </c>
      <c r="PQ70" s="56">
        <v>2</v>
      </c>
      <c r="PR70" s="56">
        <v>-3</v>
      </c>
      <c r="PS70" s="56">
        <v>-1</v>
      </c>
      <c r="PT70" s="56">
        <v>0</v>
      </c>
      <c r="PU70" s="56">
        <v>-3</v>
      </c>
      <c r="PV70" s="56">
        <v>2</v>
      </c>
      <c r="PW70" s="56">
        <v>1</v>
      </c>
      <c r="PX70" s="56">
        <v>2</v>
      </c>
      <c r="PY70" s="56">
        <v>0</v>
      </c>
      <c r="PZ70" s="56">
        <v>1</v>
      </c>
      <c r="QA70" s="56">
        <v>2</v>
      </c>
      <c r="QB70" s="56">
        <v>-1</v>
      </c>
      <c r="QC70" s="56">
        <v>-1</v>
      </c>
      <c r="QD70" s="56">
        <v>0</v>
      </c>
      <c r="QE70" s="56">
        <v>0</v>
      </c>
      <c r="QF70" s="56">
        <v>0</v>
      </c>
      <c r="QG70" s="56">
        <v>0</v>
      </c>
      <c r="QH70" s="56">
        <v>9</v>
      </c>
      <c r="QI70" s="56">
        <v>5</v>
      </c>
      <c r="QJ70" s="56">
        <v>13</v>
      </c>
      <c r="QK70" s="56">
        <v>14</v>
      </c>
      <c r="QL70" s="56">
        <v>5</v>
      </c>
      <c r="QM70" s="56">
        <v>13</v>
      </c>
      <c r="QN70" s="56">
        <v>6</v>
      </c>
      <c r="QO70" s="56">
        <v>4</v>
      </c>
      <c r="QP70" s="56">
        <v>0</v>
      </c>
      <c r="QQ70" s="56">
        <v>4</v>
      </c>
      <c r="QR70" s="56">
        <v>4</v>
      </c>
      <c r="QS70" s="56">
        <v>4</v>
      </c>
      <c r="QT70" s="56">
        <v>9</v>
      </c>
      <c r="QU70" s="56">
        <v>6</v>
      </c>
      <c r="QV70" s="56">
        <v>6</v>
      </c>
      <c r="QW70" s="56">
        <v>1</v>
      </c>
      <c r="QX70" s="56">
        <v>31</v>
      </c>
      <c r="QY70" s="56">
        <v>10</v>
      </c>
      <c r="QZ70" s="56">
        <v>12</v>
      </c>
      <c r="RA70" s="56">
        <v>12</v>
      </c>
      <c r="RB70" s="56">
        <v>51</v>
      </c>
      <c r="RC70" s="56">
        <v>26</v>
      </c>
      <c r="RD70" s="56">
        <v>26</v>
      </c>
      <c r="RE70" s="56">
        <v>8</v>
      </c>
      <c r="RF70" s="56">
        <v>1</v>
      </c>
      <c r="RG70" s="56">
        <v>-1</v>
      </c>
      <c r="RH70" s="56">
        <v>-3</v>
      </c>
      <c r="RI70" s="56">
        <v>-1</v>
      </c>
      <c r="RJ70" s="56">
        <v>1</v>
      </c>
      <c r="RK70" s="56">
        <v>4</v>
      </c>
      <c r="RL70" s="56">
        <v>0</v>
      </c>
      <c r="RM70" s="56">
        <v>-1</v>
      </c>
      <c r="RN70" s="56">
        <v>1</v>
      </c>
      <c r="RO70" s="56">
        <v>2</v>
      </c>
      <c r="RP70" s="56">
        <v>-1</v>
      </c>
      <c r="RQ70" s="56">
        <v>0</v>
      </c>
      <c r="RR70" s="56">
        <v>3</v>
      </c>
      <c r="RS70" s="56">
        <v>-1</v>
      </c>
      <c r="RT70" s="56">
        <v>-1</v>
      </c>
      <c r="RU70" s="56">
        <v>1</v>
      </c>
      <c r="RV70" s="56">
        <v>0</v>
      </c>
      <c r="RW70" s="56">
        <v>-7</v>
      </c>
      <c r="RX70" s="56">
        <v>-1</v>
      </c>
      <c r="RY70" s="56">
        <v>-1</v>
      </c>
      <c r="RZ70" s="56">
        <v>3</v>
      </c>
      <c r="SA70" s="56">
        <v>-2</v>
      </c>
      <c r="SB70" s="56">
        <v>0</v>
      </c>
      <c r="SC70" s="56">
        <v>2</v>
      </c>
      <c r="SD70" s="56">
        <v>0</v>
      </c>
      <c r="SE70" s="56">
        <v>4</v>
      </c>
      <c r="SF70" s="56">
        <v>1</v>
      </c>
      <c r="SG70" s="56">
        <v>2</v>
      </c>
      <c r="SH70" s="56">
        <v>-1</v>
      </c>
      <c r="SI70" s="56">
        <v>2</v>
      </c>
      <c r="SJ70" s="56">
        <v>1</v>
      </c>
      <c r="SK70" s="56">
        <v>1</v>
      </c>
      <c r="SL70" s="56">
        <v>0</v>
      </c>
      <c r="SM70" s="56">
        <v>-1</v>
      </c>
      <c r="SN70" s="56">
        <v>1</v>
      </c>
      <c r="SO70" s="56">
        <v>0</v>
      </c>
      <c r="SP70" s="56">
        <v>0</v>
      </c>
      <c r="SQ70" s="56">
        <v>0</v>
      </c>
      <c r="SR70" s="56">
        <v>0</v>
      </c>
      <c r="SS70" s="56">
        <v>0</v>
      </c>
      <c r="ST70" s="56">
        <v>-1</v>
      </c>
      <c r="SU70" s="56">
        <v>-2</v>
      </c>
      <c r="SV70" s="56">
        <v>4</v>
      </c>
      <c r="SW70" s="56">
        <v>-1</v>
      </c>
      <c r="SX70" s="56">
        <v>4</v>
      </c>
      <c r="SY70" s="56">
        <v>-1</v>
      </c>
      <c r="SZ70" s="56">
        <v>2</v>
      </c>
      <c r="TA70" s="56">
        <v>2</v>
      </c>
      <c r="TB70" s="56">
        <v>-6</v>
      </c>
      <c r="TC70" s="56">
        <v>-8</v>
      </c>
      <c r="TD70" s="56">
        <v>-15</v>
      </c>
      <c r="TE70" s="56">
        <v>-7</v>
      </c>
      <c r="TF70" s="56">
        <v>-1</v>
      </c>
      <c r="TG70" s="56">
        <v>0</v>
      </c>
      <c r="TH70" s="56">
        <v>0</v>
      </c>
      <c r="TI70" s="56">
        <v>-1</v>
      </c>
      <c r="TJ70" s="56">
        <v>3</v>
      </c>
      <c r="TK70" s="56">
        <v>0</v>
      </c>
      <c r="TL70" s="56">
        <v>2</v>
      </c>
      <c r="TM70" s="56">
        <v>1</v>
      </c>
      <c r="TN70" s="56">
        <v>2</v>
      </c>
      <c r="TO70" s="56">
        <v>1</v>
      </c>
      <c r="TP70" s="56">
        <v>2</v>
      </c>
      <c r="TQ70" s="56">
        <v>0</v>
      </c>
      <c r="TR70" s="56">
        <v>3</v>
      </c>
      <c r="TS70" s="56">
        <v>1</v>
      </c>
      <c r="TT70" s="56">
        <v>3</v>
      </c>
      <c r="TU70" s="56">
        <v>2</v>
      </c>
      <c r="TV70" s="56">
        <v>7</v>
      </c>
      <c r="TW70" s="56">
        <v>1</v>
      </c>
      <c r="TX70" s="56">
        <v>1</v>
      </c>
      <c r="TY70" s="56">
        <v>4</v>
      </c>
      <c r="TZ70" s="56">
        <v>7</v>
      </c>
      <c r="UA70" s="56">
        <v>11</v>
      </c>
      <c r="UB70" s="56">
        <v>25</v>
      </c>
      <c r="UC70" s="56">
        <v>23</v>
      </c>
      <c r="UD70" s="56">
        <v>15</v>
      </c>
      <c r="UE70" s="56">
        <v>6</v>
      </c>
      <c r="UF70" s="56">
        <v>2</v>
      </c>
      <c r="UG70" s="56">
        <v>4</v>
      </c>
      <c r="UH70" s="56">
        <v>3</v>
      </c>
      <c r="UI70" s="56">
        <v>-1</v>
      </c>
      <c r="UJ70" s="56">
        <v>0</v>
      </c>
      <c r="UK70" s="56">
        <v>1</v>
      </c>
      <c r="UL70" s="56">
        <v>-3</v>
      </c>
      <c r="UM70" s="56">
        <v>0</v>
      </c>
      <c r="UN70" s="56">
        <v>0</v>
      </c>
      <c r="UO70" s="56">
        <v>0</v>
      </c>
      <c r="UP70" s="56">
        <v>29</v>
      </c>
      <c r="UQ70" s="56">
        <v>16</v>
      </c>
      <c r="UR70" s="56">
        <v>55</v>
      </c>
      <c r="US70" s="56">
        <v>67</v>
      </c>
      <c r="UT70" s="56">
        <v>36</v>
      </c>
      <c r="UU70" s="56">
        <v>29</v>
      </c>
      <c r="UV70" s="56">
        <v>14</v>
      </c>
      <c r="UW70" s="56">
        <v>-2</v>
      </c>
      <c r="UX70" s="56">
        <v>0</v>
      </c>
      <c r="UY70" s="56">
        <v>0</v>
      </c>
      <c r="UZ70" s="56">
        <v>0</v>
      </c>
      <c r="VA70" s="56">
        <v>0</v>
      </c>
      <c r="VB70" s="56">
        <v>0</v>
      </c>
      <c r="VC70" s="56">
        <v>2</v>
      </c>
      <c r="VD70" s="56">
        <v>0</v>
      </c>
      <c r="VE70" s="56">
        <v>0</v>
      </c>
      <c r="VF70" s="56">
        <v>3</v>
      </c>
      <c r="VG70" s="56">
        <v>3</v>
      </c>
      <c r="VH70" s="56">
        <v>5</v>
      </c>
      <c r="VI70" s="56">
        <v>4</v>
      </c>
      <c r="VJ70" s="56">
        <v>0</v>
      </c>
      <c r="VK70" s="56">
        <v>3</v>
      </c>
      <c r="VL70" s="56">
        <v>0</v>
      </c>
      <c r="VM70" s="56">
        <v>0</v>
      </c>
      <c r="VN70">
        <v>-1</v>
      </c>
      <c r="VO70">
        <v>2</v>
      </c>
      <c r="VP70">
        <v>-1</v>
      </c>
      <c r="VQ70">
        <v>3</v>
      </c>
      <c r="VR70">
        <v>4</v>
      </c>
      <c r="VS70">
        <v>1</v>
      </c>
      <c r="VT70">
        <v>1</v>
      </c>
      <c r="VU70">
        <v>0</v>
      </c>
      <c r="VV70" s="56">
        <v>0</v>
      </c>
      <c r="VW70" s="56">
        <v>0</v>
      </c>
      <c r="VX70" s="56">
        <v>1</v>
      </c>
      <c r="VY70" s="56">
        <v>0</v>
      </c>
      <c r="VZ70" s="56">
        <v>0</v>
      </c>
      <c r="WA70" s="56">
        <v>1</v>
      </c>
      <c r="WB70" s="56">
        <v>0</v>
      </c>
      <c r="WC70" s="56">
        <v>0</v>
      </c>
      <c r="WD70" s="56">
        <v>2</v>
      </c>
      <c r="WE70" s="56">
        <v>8</v>
      </c>
      <c r="WF70" s="56">
        <v>-1</v>
      </c>
      <c r="WG70" s="56">
        <v>3</v>
      </c>
      <c r="WH70" s="56">
        <v>5</v>
      </c>
      <c r="WI70" s="56">
        <v>6</v>
      </c>
      <c r="WJ70" s="56">
        <v>2</v>
      </c>
      <c r="WK70" s="56">
        <v>2</v>
      </c>
      <c r="WL70" s="56">
        <v>-4</v>
      </c>
      <c r="WM70" s="56">
        <v>-6</v>
      </c>
      <c r="WN70" s="56">
        <v>-2</v>
      </c>
      <c r="WO70" s="56">
        <v>-2</v>
      </c>
      <c r="WP70" s="56">
        <v>-5</v>
      </c>
      <c r="WQ70" s="56">
        <v>-5</v>
      </c>
      <c r="WR70" s="56">
        <v>-1</v>
      </c>
      <c r="WS70" s="56">
        <v>-1</v>
      </c>
      <c r="WT70" s="56">
        <v>-2</v>
      </c>
      <c r="WU70" s="56">
        <v>3</v>
      </c>
      <c r="WV70" s="56">
        <v>0</v>
      </c>
      <c r="WW70" s="56">
        <v>0</v>
      </c>
      <c r="WX70" s="56">
        <v>0</v>
      </c>
      <c r="WY70" s="56">
        <v>0</v>
      </c>
      <c r="WZ70" s="56">
        <v>-1</v>
      </c>
      <c r="XA70" s="56">
        <v>-1</v>
      </c>
    </row>
    <row r="71" spans="1:625">
      <c r="A71" t="s">
        <v>969</v>
      </c>
      <c r="B71" s="56">
        <v>-11</v>
      </c>
      <c r="C71" s="56">
        <v>22</v>
      </c>
      <c r="D71" s="56">
        <v>5</v>
      </c>
      <c r="E71" s="56">
        <v>7</v>
      </c>
      <c r="F71" s="56">
        <v>29</v>
      </c>
      <c r="G71" s="56">
        <v>22</v>
      </c>
      <c r="H71" s="56">
        <v>11</v>
      </c>
      <c r="I71" s="56">
        <v>9</v>
      </c>
      <c r="J71" s="56">
        <v>15</v>
      </c>
      <c r="K71" s="56">
        <v>53</v>
      </c>
      <c r="L71" s="56">
        <v>94</v>
      </c>
      <c r="M71" s="56">
        <v>64</v>
      </c>
      <c r="N71" s="56">
        <v>82</v>
      </c>
      <c r="O71" s="56">
        <v>48</v>
      </c>
      <c r="P71" s="56">
        <v>33</v>
      </c>
      <c r="Q71" s="56">
        <v>13</v>
      </c>
      <c r="R71" s="56">
        <v>-6</v>
      </c>
      <c r="S71" s="56">
        <v>-1</v>
      </c>
      <c r="T71" s="56">
        <v>19</v>
      </c>
      <c r="U71" s="56">
        <v>2</v>
      </c>
      <c r="V71" s="56">
        <v>8</v>
      </c>
      <c r="W71" s="56">
        <v>10</v>
      </c>
      <c r="X71" s="56">
        <v>8</v>
      </c>
      <c r="Y71" s="56">
        <v>3</v>
      </c>
      <c r="Z71" s="56">
        <v>4</v>
      </c>
      <c r="AA71" s="56">
        <v>5</v>
      </c>
      <c r="AB71" s="56">
        <v>5</v>
      </c>
      <c r="AC71" s="56">
        <v>2</v>
      </c>
      <c r="AD71" s="56">
        <v>4</v>
      </c>
      <c r="AE71" s="56">
        <v>7</v>
      </c>
      <c r="AF71" s="56">
        <v>0</v>
      </c>
      <c r="AG71" s="56">
        <v>0</v>
      </c>
      <c r="AH71" s="56">
        <v>22</v>
      </c>
      <c r="AI71" s="56">
        <v>20</v>
      </c>
      <c r="AJ71" s="56">
        <v>10</v>
      </c>
      <c r="AK71" s="56">
        <v>9</v>
      </c>
      <c r="AL71" s="56">
        <v>34</v>
      </c>
      <c r="AM71" s="56">
        <v>13</v>
      </c>
      <c r="AN71" s="56">
        <v>19</v>
      </c>
      <c r="AO71" s="56">
        <v>6</v>
      </c>
      <c r="AP71" s="56">
        <v>1</v>
      </c>
      <c r="AQ71" s="56">
        <v>8</v>
      </c>
      <c r="AR71" s="56">
        <v>5</v>
      </c>
      <c r="AS71" s="56">
        <v>3</v>
      </c>
      <c r="AT71" s="56">
        <v>14</v>
      </c>
      <c r="AU71" s="56">
        <v>4</v>
      </c>
      <c r="AV71" s="56">
        <v>1</v>
      </c>
      <c r="AW71" s="56">
        <v>0</v>
      </c>
      <c r="AX71" s="56">
        <v>-1</v>
      </c>
      <c r="AY71" s="56">
        <v>-3</v>
      </c>
      <c r="AZ71" s="56">
        <v>5</v>
      </c>
      <c r="BA71" s="56">
        <v>0</v>
      </c>
      <c r="BB71" s="56">
        <v>0</v>
      </c>
      <c r="BC71" s="56">
        <v>1</v>
      </c>
      <c r="BD71" s="56">
        <v>1</v>
      </c>
      <c r="BE71" s="56">
        <v>0</v>
      </c>
      <c r="BF71" s="56">
        <v>2</v>
      </c>
      <c r="BG71" s="56">
        <v>2</v>
      </c>
      <c r="BH71" s="56">
        <v>0</v>
      </c>
      <c r="BI71" s="56">
        <v>-3</v>
      </c>
      <c r="BJ71" s="56">
        <v>3</v>
      </c>
      <c r="BK71" s="56">
        <v>3</v>
      </c>
      <c r="BL71" s="56">
        <v>1</v>
      </c>
      <c r="BM71" s="56">
        <v>0</v>
      </c>
      <c r="BN71" s="56">
        <v>10</v>
      </c>
      <c r="BO71" s="56">
        <v>4</v>
      </c>
      <c r="BP71" s="56">
        <v>6</v>
      </c>
      <c r="BQ71" s="56">
        <v>2</v>
      </c>
      <c r="BR71" s="56">
        <v>4</v>
      </c>
      <c r="BS71" s="56">
        <v>4</v>
      </c>
      <c r="BT71" s="56">
        <v>9</v>
      </c>
      <c r="BU71" s="56">
        <v>3</v>
      </c>
      <c r="BV71" s="56">
        <v>30</v>
      </c>
      <c r="BW71" s="56">
        <v>39</v>
      </c>
      <c r="BX71" s="56">
        <v>48</v>
      </c>
      <c r="BY71" s="56">
        <v>33</v>
      </c>
      <c r="BZ71" s="56">
        <v>51</v>
      </c>
      <c r="CA71" s="56">
        <v>36</v>
      </c>
      <c r="CB71" s="56">
        <v>22</v>
      </c>
      <c r="CC71" s="56">
        <v>7</v>
      </c>
      <c r="CD71" s="56">
        <v>0</v>
      </c>
      <c r="CE71" s="56">
        <v>8</v>
      </c>
      <c r="CF71" s="56">
        <v>-2</v>
      </c>
      <c r="CG71" s="56">
        <v>-1</v>
      </c>
      <c r="CH71" s="56">
        <v>2</v>
      </c>
      <c r="CI71" s="56">
        <v>3</v>
      </c>
      <c r="CJ71" s="56">
        <v>1</v>
      </c>
      <c r="CK71" s="56">
        <v>2</v>
      </c>
      <c r="CL71" s="56">
        <v>2</v>
      </c>
      <c r="CM71" s="56">
        <v>9</v>
      </c>
      <c r="CN71" s="56">
        <v>20</v>
      </c>
      <c r="CO71" s="56">
        <v>4</v>
      </c>
      <c r="CP71" s="56">
        <v>11</v>
      </c>
      <c r="CQ71" s="56">
        <v>15</v>
      </c>
      <c r="CR71" s="56">
        <v>8</v>
      </c>
      <c r="CS71" s="56">
        <v>4</v>
      </c>
      <c r="CT71" s="56">
        <v>15</v>
      </c>
      <c r="CU71" s="56">
        <v>12</v>
      </c>
      <c r="CV71" s="56">
        <v>27</v>
      </c>
      <c r="CW71" s="56">
        <v>21</v>
      </c>
      <c r="CX71" s="56">
        <v>17</v>
      </c>
      <c r="CY71" s="56">
        <v>27</v>
      </c>
      <c r="CZ71" s="56">
        <v>11</v>
      </c>
      <c r="DA71" s="56">
        <v>3</v>
      </c>
      <c r="DB71" s="56">
        <v>4</v>
      </c>
      <c r="DC71" s="56">
        <v>-1</v>
      </c>
      <c r="DD71" s="56">
        <v>10</v>
      </c>
      <c r="DE71" s="56">
        <v>6</v>
      </c>
      <c r="DF71" s="56">
        <v>6</v>
      </c>
      <c r="DG71" s="56">
        <v>4</v>
      </c>
      <c r="DH71" s="56">
        <v>2</v>
      </c>
      <c r="DI71" s="56">
        <v>0</v>
      </c>
      <c r="DJ71" s="56">
        <v>16</v>
      </c>
      <c r="DK71" s="56">
        <v>15</v>
      </c>
      <c r="DL71" s="56">
        <v>31</v>
      </c>
      <c r="DM71" s="56">
        <v>22</v>
      </c>
      <c r="DN71" s="56">
        <v>39</v>
      </c>
      <c r="DO71" s="56">
        <v>26</v>
      </c>
      <c r="DP71" s="56">
        <v>18</v>
      </c>
      <c r="DQ71" s="56">
        <v>5</v>
      </c>
      <c r="DR71" s="56">
        <v>15</v>
      </c>
      <c r="DS71" s="56">
        <v>14</v>
      </c>
      <c r="DT71" s="56">
        <v>11</v>
      </c>
      <c r="DU71" s="56">
        <v>12</v>
      </c>
      <c r="DV71" s="56">
        <v>31</v>
      </c>
      <c r="DW71" s="56">
        <v>19</v>
      </c>
      <c r="DX71" s="56">
        <v>2</v>
      </c>
      <c r="DY71" s="56">
        <v>10</v>
      </c>
      <c r="DZ71" s="56">
        <v>3</v>
      </c>
      <c r="EA71" s="56">
        <v>9</v>
      </c>
      <c r="EB71" s="56">
        <v>6</v>
      </c>
      <c r="EC71" s="56">
        <v>7</v>
      </c>
      <c r="ED71" s="56">
        <v>9</v>
      </c>
      <c r="EE71" s="56">
        <v>14</v>
      </c>
      <c r="EF71" s="56">
        <v>7</v>
      </c>
      <c r="EG71" s="56">
        <v>1</v>
      </c>
      <c r="EH71" s="56">
        <v>-1</v>
      </c>
      <c r="EI71" s="56">
        <v>-2</v>
      </c>
      <c r="EJ71" s="56">
        <v>-3</v>
      </c>
      <c r="EK71" s="56">
        <v>0</v>
      </c>
      <c r="EL71" s="56">
        <v>1</v>
      </c>
      <c r="EM71" s="56">
        <v>3</v>
      </c>
      <c r="EN71" s="56">
        <v>2</v>
      </c>
      <c r="EO71" s="56">
        <v>1</v>
      </c>
      <c r="EP71" s="56">
        <v>0</v>
      </c>
      <c r="EQ71" s="56">
        <v>1</v>
      </c>
      <c r="ER71" s="56">
        <v>0</v>
      </c>
      <c r="ES71" s="56">
        <v>0</v>
      </c>
      <c r="ET71" s="56">
        <v>0</v>
      </c>
      <c r="EU71" s="56">
        <v>1</v>
      </c>
      <c r="EV71" s="56">
        <v>0</v>
      </c>
      <c r="EW71" s="56">
        <v>0</v>
      </c>
      <c r="EX71" s="56">
        <v>4</v>
      </c>
      <c r="EY71" s="56">
        <v>18</v>
      </c>
      <c r="EZ71" s="56">
        <v>18</v>
      </c>
      <c r="FA71" s="56">
        <v>34</v>
      </c>
      <c r="FB71" s="56">
        <v>25</v>
      </c>
      <c r="FC71" s="56">
        <v>6</v>
      </c>
      <c r="FD71" s="56">
        <v>9</v>
      </c>
      <c r="FE71" s="56">
        <v>2</v>
      </c>
      <c r="FF71" s="56">
        <v>8</v>
      </c>
      <c r="FG71" s="56">
        <v>36</v>
      </c>
      <c r="FH71" s="56">
        <v>35</v>
      </c>
      <c r="FI71" s="56">
        <v>22</v>
      </c>
      <c r="FJ71" s="56">
        <v>35</v>
      </c>
      <c r="FK71" s="56">
        <v>20</v>
      </c>
      <c r="FL71" s="56">
        <v>5</v>
      </c>
      <c r="FM71" s="56">
        <v>2</v>
      </c>
      <c r="FN71" s="56">
        <v>13</v>
      </c>
      <c r="FO71" s="56">
        <v>24</v>
      </c>
      <c r="FP71" s="56">
        <v>34</v>
      </c>
      <c r="FQ71" s="56">
        <v>14</v>
      </c>
      <c r="FR71" s="56">
        <v>13</v>
      </c>
      <c r="FS71" s="56">
        <v>11</v>
      </c>
      <c r="FT71" s="56">
        <v>12</v>
      </c>
      <c r="FU71" s="56">
        <v>2</v>
      </c>
      <c r="FV71" s="56">
        <v>-1</v>
      </c>
      <c r="FW71" s="56">
        <v>2</v>
      </c>
      <c r="FX71" s="56">
        <v>2</v>
      </c>
      <c r="FY71" s="56">
        <v>-2</v>
      </c>
      <c r="FZ71" s="56">
        <v>1</v>
      </c>
      <c r="GA71" s="56">
        <v>-1</v>
      </c>
      <c r="GB71" s="56">
        <v>0</v>
      </c>
      <c r="GC71" s="56">
        <v>4</v>
      </c>
      <c r="GD71" s="56">
        <v>-6</v>
      </c>
      <c r="GE71" s="56">
        <v>18</v>
      </c>
      <c r="GF71" s="56">
        <v>29</v>
      </c>
      <c r="GG71" s="56">
        <v>17</v>
      </c>
      <c r="GH71" s="56">
        <v>32</v>
      </c>
      <c r="GI71" s="56">
        <v>19</v>
      </c>
      <c r="GJ71" s="56">
        <v>14</v>
      </c>
      <c r="GK71" s="56">
        <v>3</v>
      </c>
      <c r="GL71" s="56">
        <v>0</v>
      </c>
      <c r="GM71" s="56">
        <v>4</v>
      </c>
      <c r="GN71" s="56">
        <v>4</v>
      </c>
      <c r="GO71" s="56">
        <v>0</v>
      </c>
      <c r="GP71" s="56">
        <v>0</v>
      </c>
      <c r="GQ71" s="56">
        <v>4</v>
      </c>
      <c r="GR71" s="56">
        <v>3</v>
      </c>
      <c r="GS71" s="56">
        <v>1</v>
      </c>
      <c r="GT71" s="56">
        <v>7</v>
      </c>
      <c r="GU71" s="56">
        <v>0</v>
      </c>
      <c r="GV71" s="56">
        <v>4</v>
      </c>
      <c r="GW71" s="56">
        <v>7</v>
      </c>
      <c r="GX71" s="56">
        <v>10</v>
      </c>
      <c r="GY71" s="56">
        <v>6</v>
      </c>
      <c r="GZ71" s="56">
        <v>4</v>
      </c>
      <c r="HA71" s="56">
        <v>0</v>
      </c>
      <c r="HB71" s="56">
        <v>13</v>
      </c>
      <c r="HC71" s="56">
        <v>37</v>
      </c>
      <c r="HD71" s="56">
        <v>48</v>
      </c>
      <c r="HE71" s="56">
        <v>33</v>
      </c>
      <c r="HF71" s="56">
        <v>40</v>
      </c>
      <c r="HG71" s="56">
        <v>37</v>
      </c>
      <c r="HH71" s="56">
        <v>27</v>
      </c>
      <c r="HI71" s="56">
        <v>10</v>
      </c>
      <c r="HJ71" s="56">
        <v>-8</v>
      </c>
      <c r="HK71" s="56">
        <v>6</v>
      </c>
      <c r="HL71" s="56">
        <v>1</v>
      </c>
      <c r="HM71" s="56">
        <v>6</v>
      </c>
      <c r="HN71" s="56">
        <v>1</v>
      </c>
      <c r="HO71" s="56">
        <v>3</v>
      </c>
      <c r="HP71" s="56">
        <v>5</v>
      </c>
      <c r="HQ71" s="56">
        <v>1</v>
      </c>
      <c r="HR71" s="56">
        <v>1</v>
      </c>
      <c r="HS71" s="56">
        <v>10</v>
      </c>
      <c r="HT71" s="56">
        <v>1</v>
      </c>
      <c r="HU71" s="56">
        <v>7</v>
      </c>
      <c r="HV71" s="56">
        <v>12</v>
      </c>
      <c r="HW71" s="56">
        <v>15</v>
      </c>
      <c r="HX71" s="56">
        <v>7</v>
      </c>
      <c r="HY71" s="56">
        <v>2</v>
      </c>
      <c r="HZ71" s="56">
        <v>21</v>
      </c>
      <c r="IA71" s="56">
        <v>40</v>
      </c>
      <c r="IB71" s="56">
        <v>57</v>
      </c>
      <c r="IC71" s="56">
        <v>33</v>
      </c>
      <c r="ID71" s="56">
        <v>27</v>
      </c>
      <c r="IE71" s="56">
        <v>32</v>
      </c>
      <c r="IF71" s="56">
        <v>20</v>
      </c>
      <c r="IG71" s="56">
        <v>11</v>
      </c>
      <c r="IH71" s="56">
        <v>20</v>
      </c>
      <c r="II71" s="56">
        <v>8</v>
      </c>
      <c r="IJ71" s="56">
        <v>12</v>
      </c>
      <c r="IK71" s="56">
        <v>8</v>
      </c>
      <c r="IL71" s="56">
        <v>12</v>
      </c>
      <c r="IM71" s="56">
        <v>11</v>
      </c>
      <c r="IN71" s="56">
        <v>5</v>
      </c>
      <c r="IO71" s="56">
        <v>6</v>
      </c>
      <c r="IP71" s="56">
        <v>1</v>
      </c>
      <c r="IQ71" s="56">
        <v>-1</v>
      </c>
      <c r="IR71" s="56">
        <v>1</v>
      </c>
      <c r="IS71" s="56">
        <v>0</v>
      </c>
      <c r="IT71" s="56">
        <v>1</v>
      </c>
      <c r="IU71" s="56">
        <v>-3</v>
      </c>
      <c r="IV71" s="56">
        <v>0</v>
      </c>
      <c r="IW71" s="56">
        <v>-1</v>
      </c>
      <c r="IX71" s="56">
        <v>94</v>
      </c>
      <c r="IY71" s="56">
        <v>135</v>
      </c>
      <c r="IZ71" s="56">
        <v>231</v>
      </c>
      <c r="JA71" s="56">
        <v>194</v>
      </c>
      <c r="JB71" s="56">
        <v>125</v>
      </c>
      <c r="JC71" s="56">
        <v>126</v>
      </c>
      <c r="JD71" s="56">
        <v>82</v>
      </c>
      <c r="JE71" s="56">
        <v>41</v>
      </c>
      <c r="JF71" s="56">
        <v>7</v>
      </c>
      <c r="JG71" s="56">
        <v>1</v>
      </c>
      <c r="JH71" s="56">
        <v>-4</v>
      </c>
      <c r="JI71" s="56">
        <v>-7</v>
      </c>
      <c r="JJ71" s="56">
        <v>3</v>
      </c>
      <c r="JK71" s="56">
        <v>-3</v>
      </c>
      <c r="JL71" s="56">
        <v>2</v>
      </c>
      <c r="JM71" s="56">
        <v>2</v>
      </c>
      <c r="JN71" s="56">
        <v>7</v>
      </c>
      <c r="JO71" s="56">
        <v>10</v>
      </c>
      <c r="JP71" s="56">
        <v>6</v>
      </c>
      <c r="JQ71" s="56">
        <v>4</v>
      </c>
      <c r="JR71" s="56">
        <v>1</v>
      </c>
      <c r="JS71" s="56">
        <v>4</v>
      </c>
      <c r="JT71" s="56">
        <v>6</v>
      </c>
      <c r="JU71" s="56">
        <v>1</v>
      </c>
      <c r="JV71" s="56">
        <v>1</v>
      </c>
      <c r="JW71" s="56">
        <v>4</v>
      </c>
      <c r="JX71" s="56">
        <v>21</v>
      </c>
      <c r="JY71" s="56">
        <v>27</v>
      </c>
      <c r="JZ71" s="56">
        <v>13</v>
      </c>
      <c r="KA71" s="56">
        <v>7</v>
      </c>
      <c r="KB71" s="56">
        <v>5</v>
      </c>
      <c r="KC71" s="56">
        <v>8</v>
      </c>
      <c r="KD71" s="56">
        <v>-60</v>
      </c>
      <c r="KE71" s="56">
        <v>1</v>
      </c>
      <c r="KF71" s="56">
        <v>0</v>
      </c>
      <c r="KG71" s="56">
        <v>18</v>
      </c>
      <c r="KH71" s="56">
        <v>12</v>
      </c>
      <c r="KI71" s="56">
        <v>12</v>
      </c>
      <c r="KJ71" s="56">
        <v>10</v>
      </c>
      <c r="KK71" s="56">
        <v>-3</v>
      </c>
      <c r="KL71" s="56">
        <v>16</v>
      </c>
      <c r="KM71" s="56">
        <v>28</v>
      </c>
      <c r="KN71" s="56">
        <v>35</v>
      </c>
      <c r="KO71" s="56">
        <v>24</v>
      </c>
      <c r="KP71" s="56">
        <v>32</v>
      </c>
      <c r="KQ71" s="56">
        <v>21</v>
      </c>
      <c r="KR71" s="56">
        <v>25</v>
      </c>
      <c r="KS71" s="56">
        <v>5</v>
      </c>
      <c r="KT71" s="56">
        <v>-2</v>
      </c>
      <c r="KU71" s="56">
        <v>10</v>
      </c>
      <c r="KV71" s="56">
        <v>4</v>
      </c>
      <c r="KW71" s="56">
        <v>5</v>
      </c>
      <c r="KX71" s="56">
        <v>20</v>
      </c>
      <c r="KY71" s="56">
        <v>10</v>
      </c>
      <c r="KZ71" s="56">
        <v>7</v>
      </c>
      <c r="LA71" s="56">
        <v>4</v>
      </c>
      <c r="LB71" s="56">
        <v>12</v>
      </c>
      <c r="LC71" s="56">
        <v>16</v>
      </c>
      <c r="LD71" s="56">
        <v>17</v>
      </c>
      <c r="LE71" s="56">
        <v>23</v>
      </c>
      <c r="LF71" s="56">
        <v>17</v>
      </c>
      <c r="LG71" s="56">
        <v>7</v>
      </c>
      <c r="LH71" s="56">
        <v>6</v>
      </c>
      <c r="LI71" s="56">
        <v>2</v>
      </c>
      <c r="LJ71" s="56">
        <v>0</v>
      </c>
      <c r="LK71" s="56">
        <v>7</v>
      </c>
      <c r="LL71" s="56">
        <v>10</v>
      </c>
      <c r="LM71" s="56">
        <v>10</v>
      </c>
      <c r="LN71" s="56">
        <v>4</v>
      </c>
      <c r="LO71" s="56">
        <v>2</v>
      </c>
      <c r="LP71" s="56">
        <v>3</v>
      </c>
      <c r="LQ71" s="56">
        <v>1</v>
      </c>
      <c r="LR71" s="56">
        <v>6</v>
      </c>
      <c r="LS71" s="56">
        <v>12</v>
      </c>
      <c r="LT71" s="56">
        <v>10</v>
      </c>
      <c r="LU71" s="56">
        <v>1</v>
      </c>
      <c r="LV71" s="56">
        <v>8</v>
      </c>
      <c r="LW71" s="56">
        <v>2</v>
      </c>
      <c r="LX71" s="56">
        <v>6</v>
      </c>
      <c r="LY71" s="56">
        <v>-1</v>
      </c>
      <c r="LZ71" s="56">
        <v>29</v>
      </c>
      <c r="MA71" s="56">
        <v>16</v>
      </c>
      <c r="MB71" s="56">
        <v>35</v>
      </c>
      <c r="MC71" s="56">
        <v>17</v>
      </c>
      <c r="MD71" s="56">
        <v>22</v>
      </c>
      <c r="ME71" s="56">
        <v>25</v>
      </c>
      <c r="MF71" s="56">
        <v>23</v>
      </c>
      <c r="MG71" s="56">
        <v>-1</v>
      </c>
      <c r="MH71" s="56">
        <v>7</v>
      </c>
      <c r="MI71" s="56">
        <v>5</v>
      </c>
      <c r="MJ71" s="56">
        <v>11</v>
      </c>
      <c r="MK71" s="56">
        <v>24</v>
      </c>
      <c r="ML71" s="56">
        <v>17</v>
      </c>
      <c r="MM71" s="56">
        <v>8</v>
      </c>
      <c r="MN71" s="56">
        <v>8</v>
      </c>
      <c r="MO71" s="56">
        <v>3</v>
      </c>
      <c r="MP71" s="56">
        <v>41</v>
      </c>
      <c r="MQ71" s="56">
        <v>38</v>
      </c>
      <c r="MR71" s="56">
        <v>55</v>
      </c>
      <c r="MS71" s="56">
        <v>52</v>
      </c>
      <c r="MT71" s="56">
        <v>31</v>
      </c>
      <c r="MU71" s="56">
        <v>24</v>
      </c>
      <c r="MV71" s="56">
        <v>18</v>
      </c>
      <c r="MW71" s="56">
        <v>12</v>
      </c>
      <c r="MX71" s="56">
        <v>-1</v>
      </c>
      <c r="MY71" s="56">
        <v>0</v>
      </c>
      <c r="MZ71" s="56">
        <v>-1</v>
      </c>
      <c r="NA71" s="56">
        <v>0</v>
      </c>
      <c r="NB71" s="56">
        <v>-3</v>
      </c>
      <c r="NC71" s="56">
        <v>1</v>
      </c>
      <c r="ND71" s="56">
        <v>0</v>
      </c>
      <c r="NE71" s="56">
        <v>1</v>
      </c>
      <c r="NF71" s="56">
        <v>11</v>
      </c>
      <c r="NG71" s="56">
        <v>1</v>
      </c>
      <c r="NH71" s="56">
        <v>34</v>
      </c>
      <c r="NI71" s="56">
        <v>22</v>
      </c>
      <c r="NJ71" s="56">
        <v>15</v>
      </c>
      <c r="NK71" s="56">
        <v>11</v>
      </c>
      <c r="NL71" s="56">
        <v>18</v>
      </c>
      <c r="NM71" s="56">
        <v>1</v>
      </c>
      <c r="NN71" s="56">
        <v>10</v>
      </c>
      <c r="NO71" s="56">
        <v>3</v>
      </c>
      <c r="NP71" s="56">
        <v>12</v>
      </c>
      <c r="NQ71" s="56">
        <v>16</v>
      </c>
      <c r="NR71" s="56">
        <v>6</v>
      </c>
      <c r="NS71" s="56">
        <v>-3</v>
      </c>
      <c r="NT71" s="56">
        <v>11</v>
      </c>
      <c r="NU71" s="56">
        <v>0</v>
      </c>
      <c r="NV71" s="56">
        <v>2</v>
      </c>
      <c r="NW71" s="56">
        <v>10</v>
      </c>
      <c r="NX71" s="56">
        <v>11</v>
      </c>
      <c r="NY71" s="56">
        <v>8</v>
      </c>
      <c r="NZ71" s="56">
        <v>12</v>
      </c>
      <c r="OA71" s="56">
        <v>10</v>
      </c>
      <c r="OB71" s="56">
        <v>0</v>
      </c>
      <c r="OC71" s="56">
        <v>2</v>
      </c>
      <c r="OD71" s="56">
        <v>0</v>
      </c>
      <c r="OE71" s="56">
        <v>11</v>
      </c>
      <c r="OF71" s="56">
        <v>10</v>
      </c>
      <c r="OG71" s="56">
        <v>7</v>
      </c>
      <c r="OH71" s="56">
        <v>10</v>
      </c>
      <c r="OI71" s="56">
        <v>8</v>
      </c>
      <c r="OJ71" s="56">
        <v>8</v>
      </c>
      <c r="OK71" s="56">
        <v>5</v>
      </c>
      <c r="OL71" s="56">
        <v>8</v>
      </c>
      <c r="OM71" s="56">
        <v>28</v>
      </c>
      <c r="ON71" s="56">
        <v>23</v>
      </c>
      <c r="OO71" s="56">
        <v>25</v>
      </c>
      <c r="OP71" s="56">
        <v>33</v>
      </c>
      <c r="OQ71" s="56">
        <v>20</v>
      </c>
      <c r="OR71" s="56">
        <v>10</v>
      </c>
      <c r="OS71" s="56">
        <v>5</v>
      </c>
      <c r="OT71" s="56">
        <v>2</v>
      </c>
      <c r="OU71" s="56">
        <v>1</v>
      </c>
      <c r="OV71" s="56">
        <v>14</v>
      </c>
      <c r="OW71" s="56">
        <v>-1</v>
      </c>
      <c r="OX71" s="56">
        <v>20</v>
      </c>
      <c r="OY71" s="56">
        <v>7</v>
      </c>
      <c r="OZ71" s="56">
        <v>6</v>
      </c>
      <c r="PA71" s="56">
        <v>8</v>
      </c>
      <c r="PB71" s="56">
        <v>5</v>
      </c>
      <c r="PC71" s="56">
        <v>3</v>
      </c>
      <c r="PD71" s="56">
        <v>8</v>
      </c>
      <c r="PE71" s="56">
        <v>8</v>
      </c>
      <c r="PF71" s="56">
        <v>22</v>
      </c>
      <c r="PG71" s="56">
        <v>18</v>
      </c>
      <c r="PH71" s="56">
        <v>9</v>
      </c>
      <c r="PI71" s="56">
        <v>3</v>
      </c>
      <c r="PJ71" s="56">
        <v>8</v>
      </c>
      <c r="PK71" s="56">
        <v>5</v>
      </c>
      <c r="PL71" s="56">
        <v>23</v>
      </c>
      <c r="PM71" s="56">
        <v>25</v>
      </c>
      <c r="PN71" s="56">
        <v>22</v>
      </c>
      <c r="PO71" s="56">
        <v>11</v>
      </c>
      <c r="PP71" s="56">
        <v>2</v>
      </c>
      <c r="PQ71" s="56">
        <v>7</v>
      </c>
      <c r="PR71" s="56">
        <v>0</v>
      </c>
      <c r="PS71" s="56">
        <v>3</v>
      </c>
      <c r="PT71" s="56">
        <v>-3</v>
      </c>
      <c r="PU71" s="56">
        <v>0</v>
      </c>
      <c r="PV71" s="56">
        <v>3</v>
      </c>
      <c r="PW71" s="56">
        <v>2</v>
      </c>
      <c r="PX71" s="56">
        <v>1</v>
      </c>
      <c r="PY71" s="56">
        <v>2</v>
      </c>
      <c r="PZ71" s="56">
        <v>0</v>
      </c>
      <c r="QA71" s="56">
        <v>-2</v>
      </c>
      <c r="QB71" s="56">
        <v>0</v>
      </c>
      <c r="QC71" s="56">
        <v>0</v>
      </c>
      <c r="QD71" s="56">
        <v>-1</v>
      </c>
      <c r="QE71" s="56">
        <v>0</v>
      </c>
      <c r="QF71" s="56">
        <v>-1</v>
      </c>
      <c r="QG71" s="56">
        <v>0</v>
      </c>
      <c r="QH71" s="56">
        <v>7</v>
      </c>
      <c r="QI71" s="56">
        <v>7</v>
      </c>
      <c r="QJ71" s="56">
        <v>21</v>
      </c>
      <c r="QK71" s="56">
        <v>18</v>
      </c>
      <c r="QL71" s="56">
        <v>14</v>
      </c>
      <c r="QM71" s="56">
        <v>10</v>
      </c>
      <c r="QN71" s="56">
        <v>10</v>
      </c>
      <c r="QO71" s="56">
        <v>3</v>
      </c>
      <c r="QP71" s="56">
        <v>3</v>
      </c>
      <c r="QQ71" s="56">
        <v>5</v>
      </c>
      <c r="QR71" s="56">
        <v>5</v>
      </c>
      <c r="QS71" s="56">
        <v>6</v>
      </c>
      <c r="QT71" s="56">
        <v>4</v>
      </c>
      <c r="QU71" s="56">
        <v>6</v>
      </c>
      <c r="QV71" s="56">
        <v>6</v>
      </c>
      <c r="QW71" s="56">
        <v>1</v>
      </c>
      <c r="QX71" s="56">
        <v>53</v>
      </c>
      <c r="QY71" s="56">
        <v>12</v>
      </c>
      <c r="QZ71" s="56">
        <v>1</v>
      </c>
      <c r="RA71" s="56">
        <v>12</v>
      </c>
      <c r="RB71" s="56">
        <v>51</v>
      </c>
      <c r="RC71" s="56">
        <v>23</v>
      </c>
      <c r="RD71" s="56">
        <v>17</v>
      </c>
      <c r="RE71" s="56">
        <v>3</v>
      </c>
      <c r="RF71" s="56">
        <v>4</v>
      </c>
      <c r="RG71" s="56">
        <v>1</v>
      </c>
      <c r="RH71" s="56">
        <v>1</v>
      </c>
      <c r="RI71" s="56">
        <v>2</v>
      </c>
      <c r="RJ71" s="56">
        <v>1</v>
      </c>
      <c r="RK71" s="56">
        <v>3</v>
      </c>
      <c r="RL71" s="56">
        <v>1</v>
      </c>
      <c r="RM71" s="56">
        <v>1</v>
      </c>
      <c r="RN71" s="56">
        <v>2</v>
      </c>
      <c r="RO71" s="56">
        <v>3</v>
      </c>
      <c r="RP71" s="56">
        <v>-2</v>
      </c>
      <c r="RQ71" s="56">
        <v>0</v>
      </c>
      <c r="RR71" s="56">
        <v>2</v>
      </c>
      <c r="RS71" s="56">
        <v>0</v>
      </c>
      <c r="RT71" s="56">
        <v>-3</v>
      </c>
      <c r="RU71" s="56">
        <v>0</v>
      </c>
      <c r="RV71" s="56">
        <v>4</v>
      </c>
      <c r="RW71" s="56">
        <v>-2</v>
      </c>
      <c r="RX71" s="56">
        <v>0</v>
      </c>
      <c r="RY71" s="56">
        <v>-1</v>
      </c>
      <c r="RZ71" s="56">
        <v>-2</v>
      </c>
      <c r="SA71" s="56">
        <v>1</v>
      </c>
      <c r="SB71" s="56">
        <v>2</v>
      </c>
      <c r="SC71" s="56">
        <v>-2</v>
      </c>
      <c r="SD71" s="56">
        <v>1</v>
      </c>
      <c r="SE71" s="56">
        <v>1</v>
      </c>
      <c r="SF71" s="56">
        <v>0</v>
      </c>
      <c r="SG71" s="56">
        <v>2</v>
      </c>
      <c r="SH71" s="56">
        <v>1</v>
      </c>
      <c r="SI71" s="56">
        <v>-1</v>
      </c>
      <c r="SJ71" s="56">
        <v>0</v>
      </c>
      <c r="SK71" s="56">
        <v>0</v>
      </c>
      <c r="SL71" s="56">
        <v>0</v>
      </c>
      <c r="SM71" s="56">
        <v>0</v>
      </c>
      <c r="SN71" s="56">
        <v>-2</v>
      </c>
      <c r="SO71" s="56">
        <v>-1</v>
      </c>
      <c r="SP71" s="56">
        <v>1</v>
      </c>
      <c r="SQ71" s="56">
        <v>1</v>
      </c>
      <c r="SR71" s="56">
        <v>0</v>
      </c>
      <c r="SS71" s="56">
        <v>0</v>
      </c>
      <c r="ST71" s="56">
        <v>0</v>
      </c>
      <c r="SU71" s="56">
        <v>9</v>
      </c>
      <c r="SV71" s="56">
        <v>6</v>
      </c>
      <c r="SW71" s="56">
        <v>2</v>
      </c>
      <c r="SX71" s="56">
        <v>3</v>
      </c>
      <c r="SY71" s="56">
        <v>-1</v>
      </c>
      <c r="SZ71" s="56">
        <v>2</v>
      </c>
      <c r="TA71" s="56">
        <v>0</v>
      </c>
      <c r="TB71" s="56">
        <v>3</v>
      </c>
      <c r="TC71" s="56">
        <v>-9</v>
      </c>
      <c r="TD71" s="56">
        <v>1</v>
      </c>
      <c r="TE71" s="56">
        <v>-8</v>
      </c>
      <c r="TF71" s="56">
        <v>0</v>
      </c>
      <c r="TG71" s="56">
        <v>-1</v>
      </c>
      <c r="TH71" s="56">
        <v>-1</v>
      </c>
      <c r="TI71" s="56">
        <v>-1</v>
      </c>
      <c r="TJ71" s="56">
        <v>2</v>
      </c>
      <c r="TK71" s="56">
        <v>4</v>
      </c>
      <c r="TL71" s="56">
        <v>4</v>
      </c>
      <c r="TM71" s="56">
        <v>2</v>
      </c>
      <c r="TN71" s="56">
        <v>1</v>
      </c>
      <c r="TO71" s="56">
        <v>1</v>
      </c>
      <c r="TP71" s="56">
        <v>3</v>
      </c>
      <c r="TQ71" s="56">
        <v>1</v>
      </c>
      <c r="TR71" s="56">
        <v>0</v>
      </c>
      <c r="TS71" s="56">
        <v>1</v>
      </c>
      <c r="TT71" s="56">
        <v>-1</v>
      </c>
      <c r="TU71" s="56">
        <v>1</v>
      </c>
      <c r="TV71" s="56">
        <v>1</v>
      </c>
      <c r="TW71" s="56">
        <v>2</v>
      </c>
      <c r="TX71" s="56">
        <v>2</v>
      </c>
      <c r="TY71" s="56">
        <v>0</v>
      </c>
      <c r="TZ71" s="56">
        <v>8</v>
      </c>
      <c r="UA71" s="56">
        <v>15</v>
      </c>
      <c r="UB71" s="56">
        <v>24</v>
      </c>
      <c r="UC71" s="56">
        <v>17</v>
      </c>
      <c r="UD71" s="56">
        <v>13</v>
      </c>
      <c r="UE71" s="56">
        <v>9</v>
      </c>
      <c r="UF71" s="56">
        <v>6</v>
      </c>
      <c r="UG71" s="56">
        <v>4</v>
      </c>
      <c r="UH71" s="56">
        <v>6</v>
      </c>
      <c r="UI71" s="56">
        <v>-1</v>
      </c>
      <c r="UJ71" s="56">
        <v>-3</v>
      </c>
      <c r="UK71" s="56">
        <v>0</v>
      </c>
      <c r="UL71" s="56">
        <v>1</v>
      </c>
      <c r="UM71" s="56">
        <v>0</v>
      </c>
      <c r="UN71" s="56">
        <v>0</v>
      </c>
      <c r="UO71" s="56">
        <v>0</v>
      </c>
      <c r="UP71" s="56">
        <v>30</v>
      </c>
      <c r="UQ71" s="56">
        <v>15</v>
      </c>
      <c r="UR71" s="56">
        <v>35</v>
      </c>
      <c r="US71" s="56">
        <v>42</v>
      </c>
      <c r="UT71" s="56">
        <v>31</v>
      </c>
      <c r="UU71" s="56">
        <v>24</v>
      </c>
      <c r="UV71" s="56">
        <v>23</v>
      </c>
      <c r="UW71" s="56">
        <v>4</v>
      </c>
      <c r="UX71" s="56">
        <v>0</v>
      </c>
      <c r="UY71" s="56">
        <v>0</v>
      </c>
      <c r="UZ71" s="56">
        <v>-1</v>
      </c>
      <c r="VA71" s="56">
        <v>0</v>
      </c>
      <c r="VB71" s="56">
        <v>0</v>
      </c>
      <c r="VC71" s="56">
        <v>0</v>
      </c>
      <c r="VD71" s="56">
        <v>0</v>
      </c>
      <c r="VE71" s="56">
        <v>0</v>
      </c>
      <c r="VF71" s="56">
        <v>3</v>
      </c>
      <c r="VG71" s="56">
        <v>7</v>
      </c>
      <c r="VH71" s="56">
        <v>2</v>
      </c>
      <c r="VI71" s="56">
        <v>6</v>
      </c>
      <c r="VJ71" s="56">
        <v>2</v>
      </c>
      <c r="VK71" s="56">
        <v>-2</v>
      </c>
      <c r="VL71" s="56">
        <v>1</v>
      </c>
      <c r="VM71" s="56">
        <v>0</v>
      </c>
      <c r="VN71">
        <v>-9</v>
      </c>
      <c r="VO71">
        <v>1</v>
      </c>
      <c r="VP71">
        <v>6</v>
      </c>
      <c r="VQ71">
        <v>1</v>
      </c>
      <c r="VR71">
        <v>4</v>
      </c>
      <c r="VS71">
        <v>2</v>
      </c>
      <c r="VT71">
        <v>0</v>
      </c>
      <c r="VU71">
        <v>0</v>
      </c>
      <c r="VV71" s="56">
        <v>0</v>
      </c>
      <c r="VW71" s="56">
        <v>0</v>
      </c>
      <c r="VX71" s="56">
        <v>1</v>
      </c>
      <c r="VY71" s="56">
        <v>0</v>
      </c>
      <c r="VZ71" s="56">
        <v>0</v>
      </c>
      <c r="WA71" s="56">
        <v>1</v>
      </c>
      <c r="WB71" s="56">
        <v>0</v>
      </c>
      <c r="WC71" s="56">
        <v>0</v>
      </c>
      <c r="WD71" s="56">
        <v>0</v>
      </c>
      <c r="WE71" s="56">
        <v>0</v>
      </c>
      <c r="WF71" s="56">
        <v>4</v>
      </c>
      <c r="WG71" s="56">
        <v>4</v>
      </c>
      <c r="WH71" s="56">
        <v>2</v>
      </c>
      <c r="WI71" s="56">
        <v>5</v>
      </c>
      <c r="WJ71" s="56">
        <v>3</v>
      </c>
      <c r="WK71" s="56">
        <v>2</v>
      </c>
      <c r="WL71" s="56">
        <v>0</v>
      </c>
      <c r="WM71" s="56">
        <v>0</v>
      </c>
      <c r="WN71" s="56">
        <v>-4</v>
      </c>
      <c r="WO71" s="56">
        <v>1</v>
      </c>
      <c r="WP71" s="56">
        <v>1</v>
      </c>
      <c r="WQ71" s="56">
        <v>3</v>
      </c>
      <c r="WR71" s="56">
        <v>-1</v>
      </c>
      <c r="WS71" s="56">
        <v>1</v>
      </c>
      <c r="WT71" s="56">
        <v>-2</v>
      </c>
      <c r="WU71" s="56">
        <v>0</v>
      </c>
      <c r="WV71" s="56">
        <v>-1</v>
      </c>
      <c r="WW71" s="56">
        <v>-3</v>
      </c>
      <c r="WX71" s="56">
        <v>3</v>
      </c>
      <c r="WY71" s="56">
        <v>0</v>
      </c>
      <c r="WZ71" s="56">
        <v>-1</v>
      </c>
      <c r="XA71" s="56">
        <v>0</v>
      </c>
    </row>
    <row r="72" spans="1:625">
      <c r="A72" t="s">
        <v>970</v>
      </c>
      <c r="B72" s="56">
        <v>-6</v>
      </c>
      <c r="C72" s="56">
        <v>1</v>
      </c>
      <c r="D72" s="56">
        <v>5</v>
      </c>
      <c r="E72" s="56">
        <v>11</v>
      </c>
      <c r="F72" s="56">
        <v>17</v>
      </c>
      <c r="G72" s="56">
        <v>20</v>
      </c>
      <c r="H72" s="56">
        <v>16</v>
      </c>
      <c r="I72" s="56">
        <v>15</v>
      </c>
      <c r="J72" s="56">
        <v>14</v>
      </c>
      <c r="K72" s="56">
        <v>44</v>
      </c>
      <c r="L72" s="56">
        <v>61</v>
      </c>
      <c r="M72" s="56">
        <v>92</v>
      </c>
      <c r="N72" s="56">
        <v>104</v>
      </c>
      <c r="O72" s="56">
        <v>47</v>
      </c>
      <c r="P72" s="56">
        <v>36</v>
      </c>
      <c r="Q72" s="56">
        <v>15</v>
      </c>
      <c r="R72" s="56">
        <v>-16</v>
      </c>
      <c r="S72" s="56">
        <v>-4</v>
      </c>
      <c r="T72" s="56">
        <v>19</v>
      </c>
      <c r="U72" s="56">
        <v>-5</v>
      </c>
      <c r="V72" s="56">
        <v>20</v>
      </c>
      <c r="W72" s="56">
        <v>8</v>
      </c>
      <c r="X72" s="56">
        <v>8</v>
      </c>
      <c r="Y72" s="56">
        <v>6</v>
      </c>
      <c r="Z72" s="56">
        <v>6</v>
      </c>
      <c r="AA72" s="56">
        <v>1</v>
      </c>
      <c r="AB72" s="56">
        <v>6</v>
      </c>
      <c r="AC72" s="56">
        <v>5</v>
      </c>
      <c r="AD72" s="56">
        <v>6</v>
      </c>
      <c r="AE72" s="56">
        <v>9</v>
      </c>
      <c r="AF72" s="56">
        <v>0</v>
      </c>
      <c r="AG72" s="56">
        <v>-2</v>
      </c>
      <c r="AH72" s="56">
        <v>34</v>
      </c>
      <c r="AI72" s="56">
        <v>8</v>
      </c>
      <c r="AJ72" s="56">
        <v>21</v>
      </c>
      <c r="AK72" s="56">
        <v>7</v>
      </c>
      <c r="AL72" s="56">
        <v>39</v>
      </c>
      <c r="AM72" s="56">
        <v>30</v>
      </c>
      <c r="AN72" s="56">
        <v>19</v>
      </c>
      <c r="AO72" s="56">
        <v>14</v>
      </c>
      <c r="AP72" s="56">
        <v>2</v>
      </c>
      <c r="AQ72" s="56">
        <v>-2</v>
      </c>
      <c r="AR72" s="56">
        <v>3</v>
      </c>
      <c r="AS72" s="56">
        <v>-2</v>
      </c>
      <c r="AT72" s="56">
        <v>5</v>
      </c>
      <c r="AU72" s="56">
        <v>4</v>
      </c>
      <c r="AV72" s="56">
        <v>5</v>
      </c>
      <c r="AW72" s="56">
        <v>0</v>
      </c>
      <c r="AX72" s="56">
        <v>-1</v>
      </c>
      <c r="AY72" s="56">
        <v>-2</v>
      </c>
      <c r="AZ72" s="56">
        <v>1</v>
      </c>
      <c r="BA72" s="56">
        <v>0</v>
      </c>
      <c r="BB72" s="56">
        <v>3</v>
      </c>
      <c r="BC72" s="56">
        <v>0</v>
      </c>
      <c r="BD72" s="56">
        <v>-2</v>
      </c>
      <c r="BE72" s="56">
        <v>0</v>
      </c>
      <c r="BF72" s="56">
        <v>4</v>
      </c>
      <c r="BG72" s="56">
        <v>1</v>
      </c>
      <c r="BH72" s="56">
        <v>2</v>
      </c>
      <c r="BI72" s="56">
        <v>1</v>
      </c>
      <c r="BJ72" s="56">
        <v>11</v>
      </c>
      <c r="BK72" s="56">
        <v>6</v>
      </c>
      <c r="BL72" s="56">
        <v>1</v>
      </c>
      <c r="BM72" s="56">
        <v>-3</v>
      </c>
      <c r="BN72" s="56">
        <v>1</v>
      </c>
      <c r="BO72" s="56">
        <v>4</v>
      </c>
      <c r="BP72" s="56">
        <v>3</v>
      </c>
      <c r="BQ72" s="56">
        <v>5</v>
      </c>
      <c r="BR72" s="56">
        <v>-1</v>
      </c>
      <c r="BS72" s="56">
        <v>10</v>
      </c>
      <c r="BT72" s="56">
        <v>8</v>
      </c>
      <c r="BU72" s="56">
        <v>5</v>
      </c>
      <c r="BV72" s="56">
        <v>7</v>
      </c>
      <c r="BW72" s="56">
        <v>42</v>
      </c>
      <c r="BX72" s="56">
        <v>48</v>
      </c>
      <c r="BY72" s="56">
        <v>30</v>
      </c>
      <c r="BZ72" s="56">
        <v>59</v>
      </c>
      <c r="CA72" s="56">
        <v>38</v>
      </c>
      <c r="CB72" s="56">
        <v>23</v>
      </c>
      <c r="CC72" s="56">
        <v>11</v>
      </c>
      <c r="CD72" s="56">
        <v>-3</v>
      </c>
      <c r="CE72" s="56">
        <v>1</v>
      </c>
      <c r="CF72" s="56">
        <v>2</v>
      </c>
      <c r="CG72" s="56">
        <v>0</v>
      </c>
      <c r="CH72" s="56">
        <v>1</v>
      </c>
      <c r="CI72" s="56">
        <v>-1</v>
      </c>
      <c r="CJ72" s="56">
        <v>6</v>
      </c>
      <c r="CK72" s="56">
        <v>2</v>
      </c>
      <c r="CL72" s="56">
        <v>15</v>
      </c>
      <c r="CM72" s="56">
        <v>10</v>
      </c>
      <c r="CN72" s="56">
        <v>32</v>
      </c>
      <c r="CO72" s="56">
        <v>11</v>
      </c>
      <c r="CP72" s="56">
        <v>24</v>
      </c>
      <c r="CQ72" s="56">
        <v>16</v>
      </c>
      <c r="CR72" s="56">
        <v>8</v>
      </c>
      <c r="CS72" s="56">
        <v>4</v>
      </c>
      <c r="CT72" s="56">
        <v>2</v>
      </c>
      <c r="CU72" s="56">
        <v>11</v>
      </c>
      <c r="CV72" s="56">
        <v>14</v>
      </c>
      <c r="CW72" s="56">
        <v>18</v>
      </c>
      <c r="CX72" s="56">
        <v>9</v>
      </c>
      <c r="CY72" s="56">
        <v>12</v>
      </c>
      <c r="CZ72" s="56">
        <v>20</v>
      </c>
      <c r="DA72" s="56">
        <v>2</v>
      </c>
      <c r="DB72" s="56">
        <v>1</v>
      </c>
      <c r="DC72" s="56">
        <v>0</v>
      </c>
      <c r="DD72" s="56">
        <v>3</v>
      </c>
      <c r="DE72" s="56">
        <v>3</v>
      </c>
      <c r="DF72" s="56">
        <v>6</v>
      </c>
      <c r="DG72" s="56">
        <v>3</v>
      </c>
      <c r="DH72" s="56">
        <v>1</v>
      </c>
      <c r="DI72" s="56">
        <v>1</v>
      </c>
      <c r="DJ72" s="56">
        <v>12</v>
      </c>
      <c r="DK72" s="56">
        <v>11</v>
      </c>
      <c r="DL72" s="56">
        <v>19</v>
      </c>
      <c r="DM72" s="56">
        <v>20</v>
      </c>
      <c r="DN72" s="56">
        <v>30</v>
      </c>
      <c r="DO72" s="56">
        <v>28</v>
      </c>
      <c r="DP72" s="56">
        <v>11</v>
      </c>
      <c r="DQ72" s="56">
        <v>1</v>
      </c>
      <c r="DR72" s="56">
        <v>9</v>
      </c>
      <c r="DS72" s="56">
        <v>11</v>
      </c>
      <c r="DT72" s="56">
        <v>25</v>
      </c>
      <c r="DU72" s="56">
        <v>10</v>
      </c>
      <c r="DV72" s="56">
        <v>27</v>
      </c>
      <c r="DW72" s="56">
        <v>13</v>
      </c>
      <c r="DX72" s="56">
        <v>18</v>
      </c>
      <c r="DY72" s="56">
        <v>3</v>
      </c>
      <c r="DZ72" s="56">
        <v>7</v>
      </c>
      <c r="EA72" s="56">
        <v>6</v>
      </c>
      <c r="EB72" s="56">
        <v>13</v>
      </c>
      <c r="EC72" s="56">
        <v>5</v>
      </c>
      <c r="ED72" s="56">
        <v>15</v>
      </c>
      <c r="EE72" s="56">
        <v>0</v>
      </c>
      <c r="EF72" s="56">
        <v>10</v>
      </c>
      <c r="EG72" s="56">
        <v>2</v>
      </c>
      <c r="EH72" s="56">
        <v>0</v>
      </c>
      <c r="EI72" s="56">
        <v>-3</v>
      </c>
      <c r="EJ72" s="56">
        <v>8</v>
      </c>
      <c r="EK72" s="56">
        <v>-2</v>
      </c>
      <c r="EL72" s="56">
        <v>3</v>
      </c>
      <c r="EM72" s="56">
        <v>6</v>
      </c>
      <c r="EN72" s="56">
        <v>10</v>
      </c>
      <c r="EO72" s="56">
        <v>-1</v>
      </c>
      <c r="EP72" s="56">
        <v>0</v>
      </c>
      <c r="EQ72" s="56">
        <v>1</v>
      </c>
      <c r="ER72" s="56">
        <v>0</v>
      </c>
      <c r="ES72" s="56">
        <v>0</v>
      </c>
      <c r="ET72" s="56">
        <v>1</v>
      </c>
      <c r="EU72" s="56">
        <v>0</v>
      </c>
      <c r="EV72" s="56">
        <v>0</v>
      </c>
      <c r="EW72" s="56">
        <v>0</v>
      </c>
      <c r="EX72" s="56">
        <v>20</v>
      </c>
      <c r="EY72" s="56">
        <v>9</v>
      </c>
      <c r="EZ72" s="56">
        <v>9</v>
      </c>
      <c r="FA72" s="56">
        <v>20</v>
      </c>
      <c r="FB72" s="56">
        <v>18</v>
      </c>
      <c r="FC72" s="56">
        <v>13</v>
      </c>
      <c r="FD72" s="56">
        <v>3</v>
      </c>
      <c r="FE72" s="56">
        <v>10</v>
      </c>
      <c r="FF72" s="56">
        <v>11</v>
      </c>
      <c r="FG72" s="56">
        <v>27</v>
      </c>
      <c r="FH72" s="56">
        <v>33</v>
      </c>
      <c r="FI72" s="56">
        <v>19</v>
      </c>
      <c r="FJ72" s="56">
        <v>13</v>
      </c>
      <c r="FK72" s="56">
        <v>13</v>
      </c>
      <c r="FL72" s="56">
        <v>21</v>
      </c>
      <c r="FM72" s="56">
        <v>1</v>
      </c>
      <c r="FN72" s="56">
        <v>7</v>
      </c>
      <c r="FO72" s="56">
        <v>11</v>
      </c>
      <c r="FP72" s="56">
        <v>29</v>
      </c>
      <c r="FQ72" s="56">
        <v>16</v>
      </c>
      <c r="FR72" s="56">
        <v>11</v>
      </c>
      <c r="FS72" s="56">
        <v>7</v>
      </c>
      <c r="FT72" s="56">
        <v>12</v>
      </c>
      <c r="FU72" s="56">
        <v>7</v>
      </c>
      <c r="FV72" s="56">
        <v>2</v>
      </c>
      <c r="FW72" s="56">
        <v>0</v>
      </c>
      <c r="FX72" s="56">
        <v>2</v>
      </c>
      <c r="FY72" s="56">
        <v>1</v>
      </c>
      <c r="FZ72" s="56">
        <v>3</v>
      </c>
      <c r="GA72" s="56">
        <v>0</v>
      </c>
      <c r="GB72" s="56">
        <v>1</v>
      </c>
      <c r="GC72" s="56">
        <v>1</v>
      </c>
      <c r="GD72" s="56">
        <v>-9</v>
      </c>
      <c r="GE72" s="56">
        <v>12</v>
      </c>
      <c r="GF72" s="56">
        <v>24</v>
      </c>
      <c r="GG72" s="56">
        <v>11</v>
      </c>
      <c r="GH72" s="56">
        <v>16</v>
      </c>
      <c r="GI72" s="56">
        <v>26</v>
      </c>
      <c r="GJ72" s="56">
        <v>8</v>
      </c>
      <c r="GK72" s="56">
        <v>1</v>
      </c>
      <c r="GL72" s="56">
        <v>0</v>
      </c>
      <c r="GM72" s="56">
        <v>3</v>
      </c>
      <c r="GN72" s="56">
        <v>3</v>
      </c>
      <c r="GO72" s="56">
        <v>4</v>
      </c>
      <c r="GP72" s="56">
        <v>3</v>
      </c>
      <c r="GQ72" s="56">
        <v>-1</v>
      </c>
      <c r="GR72" s="56">
        <v>1</v>
      </c>
      <c r="GS72" s="56">
        <v>0</v>
      </c>
      <c r="GT72" s="56">
        <v>2</v>
      </c>
      <c r="GU72" s="56">
        <v>5</v>
      </c>
      <c r="GV72" s="56">
        <v>1</v>
      </c>
      <c r="GW72" s="56">
        <v>2</v>
      </c>
      <c r="GX72" s="56">
        <v>2</v>
      </c>
      <c r="GY72" s="56">
        <v>3</v>
      </c>
      <c r="GZ72" s="56">
        <v>2</v>
      </c>
      <c r="HA72" s="56">
        <v>0</v>
      </c>
      <c r="HB72" s="56">
        <v>12</v>
      </c>
      <c r="HC72" s="56">
        <v>13</v>
      </c>
      <c r="HD72" s="56">
        <v>59</v>
      </c>
      <c r="HE72" s="56">
        <v>38</v>
      </c>
      <c r="HF72" s="56">
        <v>52</v>
      </c>
      <c r="HG72" s="56">
        <v>25</v>
      </c>
      <c r="HH72" s="56">
        <v>29</v>
      </c>
      <c r="HI72" s="56">
        <v>20</v>
      </c>
      <c r="HJ72" s="56">
        <v>-1</v>
      </c>
      <c r="HK72" s="56">
        <v>1</v>
      </c>
      <c r="HL72" s="56">
        <v>5</v>
      </c>
      <c r="HM72" s="56">
        <v>5</v>
      </c>
      <c r="HN72" s="56">
        <v>2</v>
      </c>
      <c r="HO72" s="56">
        <v>8</v>
      </c>
      <c r="HP72" s="56">
        <v>3</v>
      </c>
      <c r="HQ72" s="56">
        <v>2</v>
      </c>
      <c r="HR72" s="56">
        <v>5</v>
      </c>
      <c r="HS72" s="56">
        <v>3</v>
      </c>
      <c r="HT72" s="56">
        <v>6</v>
      </c>
      <c r="HU72" s="56">
        <v>-1</v>
      </c>
      <c r="HV72" s="56">
        <v>16</v>
      </c>
      <c r="HW72" s="56">
        <v>14</v>
      </c>
      <c r="HX72" s="56">
        <v>13</v>
      </c>
      <c r="HY72" s="56">
        <v>5</v>
      </c>
      <c r="HZ72" s="56">
        <v>17</v>
      </c>
      <c r="IA72" s="56">
        <v>29</v>
      </c>
      <c r="IB72" s="56">
        <v>45</v>
      </c>
      <c r="IC72" s="56">
        <v>34</v>
      </c>
      <c r="ID72" s="56">
        <v>42</v>
      </c>
      <c r="IE72" s="56">
        <v>32</v>
      </c>
      <c r="IF72" s="56">
        <v>25</v>
      </c>
      <c r="IG72" s="56">
        <v>16</v>
      </c>
      <c r="IH72" s="56">
        <v>13</v>
      </c>
      <c r="II72" s="56">
        <v>9</v>
      </c>
      <c r="IJ72" s="56">
        <v>12</v>
      </c>
      <c r="IK72" s="56">
        <v>15</v>
      </c>
      <c r="IL72" s="56">
        <v>13</v>
      </c>
      <c r="IM72" s="56">
        <v>18</v>
      </c>
      <c r="IN72" s="56">
        <v>9</v>
      </c>
      <c r="IO72" s="56">
        <v>8</v>
      </c>
      <c r="IP72" s="56">
        <v>-6</v>
      </c>
      <c r="IQ72" s="56">
        <v>3</v>
      </c>
      <c r="IR72" s="56">
        <v>3</v>
      </c>
      <c r="IS72" s="56">
        <v>0</v>
      </c>
      <c r="IT72" s="56">
        <v>0</v>
      </c>
      <c r="IU72" s="56">
        <v>1</v>
      </c>
      <c r="IV72" s="56">
        <v>0</v>
      </c>
      <c r="IW72" s="56">
        <v>0</v>
      </c>
      <c r="IX72" s="56">
        <v>106</v>
      </c>
      <c r="IY72" s="56">
        <v>105</v>
      </c>
      <c r="IZ72" s="56">
        <v>234</v>
      </c>
      <c r="JA72" s="56">
        <v>195</v>
      </c>
      <c r="JB72" s="56">
        <v>154</v>
      </c>
      <c r="JC72" s="56">
        <v>128</v>
      </c>
      <c r="JD72" s="56">
        <v>97</v>
      </c>
      <c r="JE72" s="56">
        <v>49</v>
      </c>
      <c r="JF72" s="56">
        <v>7</v>
      </c>
      <c r="JG72" s="56">
        <v>-4</v>
      </c>
      <c r="JH72" s="56">
        <v>2</v>
      </c>
      <c r="JI72" s="56">
        <v>-4</v>
      </c>
      <c r="JJ72" s="56">
        <v>-2</v>
      </c>
      <c r="JK72" s="56">
        <v>-1</v>
      </c>
      <c r="JL72" s="56">
        <v>1</v>
      </c>
      <c r="JM72" s="56">
        <v>-2</v>
      </c>
      <c r="JN72" s="56">
        <v>4</v>
      </c>
      <c r="JO72" s="56">
        <v>4</v>
      </c>
      <c r="JP72" s="56">
        <v>12</v>
      </c>
      <c r="JQ72" s="56">
        <v>3</v>
      </c>
      <c r="JR72" s="56">
        <v>13</v>
      </c>
      <c r="JS72" s="56">
        <v>6</v>
      </c>
      <c r="JT72" s="56">
        <v>6</v>
      </c>
      <c r="JU72" s="56">
        <v>0</v>
      </c>
      <c r="JV72" s="56">
        <v>-4</v>
      </c>
      <c r="JW72" s="56">
        <v>14</v>
      </c>
      <c r="JX72" s="56">
        <v>20</v>
      </c>
      <c r="JY72" s="56">
        <v>32</v>
      </c>
      <c r="JZ72" s="56">
        <v>23</v>
      </c>
      <c r="KA72" s="56">
        <v>9</v>
      </c>
      <c r="KB72" s="56">
        <v>13</v>
      </c>
      <c r="KC72" s="56">
        <v>6</v>
      </c>
      <c r="KD72" s="56">
        <v>-36</v>
      </c>
      <c r="KE72" s="56">
        <v>15</v>
      </c>
      <c r="KF72" s="56">
        <v>-22</v>
      </c>
      <c r="KG72" s="56">
        <v>8</v>
      </c>
      <c r="KH72" s="56">
        <v>14</v>
      </c>
      <c r="KI72" s="56">
        <v>8</v>
      </c>
      <c r="KJ72" s="56">
        <v>16</v>
      </c>
      <c r="KK72" s="56">
        <v>6</v>
      </c>
      <c r="KL72" s="56">
        <v>6</v>
      </c>
      <c r="KM72" s="56">
        <v>19</v>
      </c>
      <c r="KN72" s="56">
        <v>36</v>
      </c>
      <c r="KO72" s="56">
        <v>34</v>
      </c>
      <c r="KP72" s="56">
        <v>36</v>
      </c>
      <c r="KQ72" s="56">
        <v>18</v>
      </c>
      <c r="KR72" s="56">
        <v>26</v>
      </c>
      <c r="KS72" s="56">
        <v>8</v>
      </c>
      <c r="KT72" s="56">
        <v>2</v>
      </c>
      <c r="KU72" s="56">
        <v>15</v>
      </c>
      <c r="KV72" s="56">
        <v>1</v>
      </c>
      <c r="KW72" s="56">
        <v>1</v>
      </c>
      <c r="KX72" s="56">
        <v>18</v>
      </c>
      <c r="KY72" s="56">
        <v>2</v>
      </c>
      <c r="KZ72" s="56">
        <v>10</v>
      </c>
      <c r="LA72" s="56">
        <v>4</v>
      </c>
      <c r="LB72" s="56">
        <v>4</v>
      </c>
      <c r="LC72" s="56">
        <v>9</v>
      </c>
      <c r="LD72" s="56">
        <v>20</v>
      </c>
      <c r="LE72" s="56">
        <v>12</v>
      </c>
      <c r="LF72" s="56">
        <v>18</v>
      </c>
      <c r="LG72" s="56">
        <v>12</v>
      </c>
      <c r="LH72" s="56">
        <v>12</v>
      </c>
      <c r="LI72" s="56">
        <v>4</v>
      </c>
      <c r="LJ72" s="56">
        <v>6</v>
      </c>
      <c r="LK72" s="56">
        <v>9</v>
      </c>
      <c r="LL72" s="56">
        <v>3</v>
      </c>
      <c r="LM72" s="56">
        <v>2</v>
      </c>
      <c r="LN72" s="56">
        <v>5</v>
      </c>
      <c r="LO72" s="56">
        <v>4</v>
      </c>
      <c r="LP72" s="56">
        <v>3</v>
      </c>
      <c r="LQ72" s="56">
        <v>-1</v>
      </c>
      <c r="LR72" s="56">
        <v>1</v>
      </c>
      <c r="LS72" s="56">
        <v>6</v>
      </c>
      <c r="LT72" s="56">
        <v>12</v>
      </c>
      <c r="LU72" s="56">
        <v>9</v>
      </c>
      <c r="LV72" s="56">
        <v>2</v>
      </c>
      <c r="LW72" s="56">
        <v>3</v>
      </c>
      <c r="LX72" s="56">
        <v>9</v>
      </c>
      <c r="LY72" s="56">
        <v>0</v>
      </c>
      <c r="LZ72" s="56">
        <v>14</v>
      </c>
      <c r="MA72" s="56">
        <v>2</v>
      </c>
      <c r="MB72" s="56">
        <v>23</v>
      </c>
      <c r="MC72" s="56">
        <v>22</v>
      </c>
      <c r="MD72" s="56">
        <v>31</v>
      </c>
      <c r="ME72" s="56">
        <v>28</v>
      </c>
      <c r="MF72" s="56">
        <v>29</v>
      </c>
      <c r="MG72" s="56">
        <v>8</v>
      </c>
      <c r="MH72" s="56">
        <v>8</v>
      </c>
      <c r="MI72" s="56">
        <v>9</v>
      </c>
      <c r="MJ72" s="56">
        <v>27</v>
      </c>
      <c r="MK72" s="56">
        <v>17</v>
      </c>
      <c r="ML72" s="56">
        <v>19</v>
      </c>
      <c r="MM72" s="56">
        <v>15</v>
      </c>
      <c r="MN72" s="56">
        <v>13</v>
      </c>
      <c r="MO72" s="56">
        <v>3</v>
      </c>
      <c r="MP72" s="56">
        <v>24</v>
      </c>
      <c r="MQ72" s="56">
        <v>19</v>
      </c>
      <c r="MR72" s="56">
        <v>47</v>
      </c>
      <c r="MS72" s="56">
        <v>20</v>
      </c>
      <c r="MT72" s="56">
        <v>41</v>
      </c>
      <c r="MU72" s="56">
        <v>23</v>
      </c>
      <c r="MV72" s="56">
        <v>20</v>
      </c>
      <c r="MW72" s="56">
        <v>4</v>
      </c>
      <c r="MX72" s="56">
        <v>0</v>
      </c>
      <c r="MY72" s="56">
        <v>-2</v>
      </c>
      <c r="MZ72" s="56">
        <v>5</v>
      </c>
      <c r="NA72" s="56">
        <v>1</v>
      </c>
      <c r="NB72" s="56">
        <v>2</v>
      </c>
      <c r="NC72" s="56">
        <v>1</v>
      </c>
      <c r="ND72" s="56">
        <v>0</v>
      </c>
      <c r="NE72" s="56">
        <v>0</v>
      </c>
      <c r="NF72" s="56">
        <v>5</v>
      </c>
      <c r="NG72" s="56">
        <v>-4</v>
      </c>
      <c r="NH72" s="56">
        <v>20</v>
      </c>
      <c r="NI72" s="56">
        <v>16</v>
      </c>
      <c r="NJ72" s="56">
        <v>16</v>
      </c>
      <c r="NK72" s="56">
        <v>16</v>
      </c>
      <c r="NL72" s="56">
        <v>3</v>
      </c>
      <c r="NM72" s="56">
        <v>9</v>
      </c>
      <c r="NN72" s="56">
        <v>8</v>
      </c>
      <c r="NO72" s="56">
        <v>3</v>
      </c>
      <c r="NP72" s="56">
        <v>17</v>
      </c>
      <c r="NQ72" s="56">
        <v>6</v>
      </c>
      <c r="NR72" s="56">
        <v>13</v>
      </c>
      <c r="NS72" s="56">
        <v>3</v>
      </c>
      <c r="NT72" s="56">
        <v>13</v>
      </c>
      <c r="NU72" s="56">
        <v>1</v>
      </c>
      <c r="NV72" s="56">
        <v>7</v>
      </c>
      <c r="NW72" s="56">
        <v>4</v>
      </c>
      <c r="NX72" s="56">
        <v>8</v>
      </c>
      <c r="NY72" s="56">
        <v>8</v>
      </c>
      <c r="NZ72" s="56">
        <v>14</v>
      </c>
      <c r="OA72" s="56">
        <v>8</v>
      </c>
      <c r="OB72" s="56">
        <v>10</v>
      </c>
      <c r="OC72" s="56">
        <v>3</v>
      </c>
      <c r="OD72" s="56">
        <v>4</v>
      </c>
      <c r="OE72" s="56">
        <v>13</v>
      </c>
      <c r="OF72" s="56">
        <v>17</v>
      </c>
      <c r="OG72" s="56">
        <v>19</v>
      </c>
      <c r="OH72" s="56">
        <v>8</v>
      </c>
      <c r="OI72" s="56">
        <v>7</v>
      </c>
      <c r="OJ72" s="56">
        <v>8</v>
      </c>
      <c r="OK72" s="56">
        <v>4</v>
      </c>
      <c r="OL72" s="56">
        <v>8</v>
      </c>
      <c r="OM72" s="56">
        <v>15</v>
      </c>
      <c r="ON72" s="56">
        <v>34</v>
      </c>
      <c r="OO72" s="56">
        <v>19</v>
      </c>
      <c r="OP72" s="56">
        <v>27</v>
      </c>
      <c r="OQ72" s="56">
        <v>16</v>
      </c>
      <c r="OR72" s="56">
        <v>20</v>
      </c>
      <c r="OS72" s="56">
        <v>7</v>
      </c>
      <c r="OT72" s="56">
        <v>-2</v>
      </c>
      <c r="OU72" s="56">
        <v>-9</v>
      </c>
      <c r="OV72" s="56">
        <v>24</v>
      </c>
      <c r="OW72" s="56">
        <v>7</v>
      </c>
      <c r="OX72" s="56">
        <v>8</v>
      </c>
      <c r="OY72" s="56">
        <v>19</v>
      </c>
      <c r="OZ72" s="56">
        <v>15</v>
      </c>
      <c r="PA72" s="56">
        <v>12</v>
      </c>
      <c r="PB72" s="56">
        <v>3</v>
      </c>
      <c r="PC72" s="56">
        <v>6</v>
      </c>
      <c r="PD72" s="56">
        <v>11</v>
      </c>
      <c r="PE72" s="56">
        <v>1</v>
      </c>
      <c r="PF72" s="56">
        <v>17</v>
      </c>
      <c r="PG72" s="56">
        <v>31</v>
      </c>
      <c r="PH72" s="56">
        <v>21</v>
      </c>
      <c r="PI72" s="56">
        <v>2</v>
      </c>
      <c r="PJ72" s="56">
        <v>8</v>
      </c>
      <c r="PK72" s="56">
        <v>0</v>
      </c>
      <c r="PL72" s="56">
        <v>13</v>
      </c>
      <c r="PM72" s="56">
        <v>15</v>
      </c>
      <c r="PN72" s="56">
        <v>43</v>
      </c>
      <c r="PO72" s="56">
        <v>14</v>
      </c>
      <c r="PP72" s="56">
        <v>10</v>
      </c>
      <c r="PQ72" s="56">
        <v>1</v>
      </c>
      <c r="PR72" s="56">
        <v>2</v>
      </c>
      <c r="PS72" s="56">
        <v>0</v>
      </c>
      <c r="PT72" s="56">
        <v>-1</v>
      </c>
      <c r="PU72" s="56">
        <v>-1</v>
      </c>
      <c r="PV72" s="56">
        <v>5</v>
      </c>
      <c r="PW72" s="56">
        <v>-4</v>
      </c>
      <c r="PX72" s="56">
        <v>0</v>
      </c>
      <c r="PY72" s="56">
        <v>3</v>
      </c>
      <c r="PZ72" s="56">
        <v>0</v>
      </c>
      <c r="QA72" s="56">
        <v>0</v>
      </c>
      <c r="QB72" s="56">
        <v>1</v>
      </c>
      <c r="QC72" s="56">
        <v>0</v>
      </c>
      <c r="QD72" s="56">
        <v>-1</v>
      </c>
      <c r="QE72" s="56">
        <v>0</v>
      </c>
      <c r="QF72" s="56">
        <v>0</v>
      </c>
      <c r="QG72" s="56">
        <v>0</v>
      </c>
      <c r="QH72" s="56">
        <v>5</v>
      </c>
      <c r="QI72" s="56">
        <v>7</v>
      </c>
      <c r="QJ72" s="56">
        <v>17</v>
      </c>
      <c r="QK72" s="56">
        <v>11</v>
      </c>
      <c r="QL72" s="56">
        <v>6</v>
      </c>
      <c r="QM72" s="56">
        <v>12</v>
      </c>
      <c r="QN72" s="56">
        <v>11</v>
      </c>
      <c r="QO72" s="56">
        <v>4</v>
      </c>
      <c r="QP72" s="56">
        <v>4</v>
      </c>
      <c r="QQ72" s="56">
        <v>4</v>
      </c>
      <c r="QR72" s="56">
        <v>4</v>
      </c>
      <c r="QS72" s="56">
        <v>4</v>
      </c>
      <c r="QT72" s="56">
        <v>0</v>
      </c>
      <c r="QU72" s="56">
        <v>6</v>
      </c>
      <c r="QV72" s="56">
        <v>2</v>
      </c>
      <c r="QW72" s="56">
        <v>1</v>
      </c>
      <c r="QX72" s="56">
        <v>18</v>
      </c>
      <c r="QY72" s="56">
        <v>14</v>
      </c>
      <c r="QZ72" s="56">
        <v>3</v>
      </c>
      <c r="RA72" s="56">
        <v>14</v>
      </c>
      <c r="RB72" s="56">
        <v>56</v>
      </c>
      <c r="RC72" s="56">
        <v>21</v>
      </c>
      <c r="RD72" s="56">
        <v>21</v>
      </c>
      <c r="RE72" s="56">
        <v>9</v>
      </c>
      <c r="RF72" s="56">
        <v>0</v>
      </c>
      <c r="RG72" s="56">
        <v>0</v>
      </c>
      <c r="RH72" s="56">
        <v>-2</v>
      </c>
      <c r="RI72" s="56">
        <v>0</v>
      </c>
      <c r="RJ72" s="56">
        <v>2</v>
      </c>
      <c r="RK72" s="56">
        <v>1</v>
      </c>
      <c r="RL72" s="56">
        <v>1</v>
      </c>
      <c r="RM72" s="56">
        <v>0</v>
      </c>
      <c r="RN72" s="56">
        <v>-3</v>
      </c>
      <c r="RO72" s="56">
        <v>2</v>
      </c>
      <c r="RP72" s="56">
        <v>-1</v>
      </c>
      <c r="RQ72" s="56">
        <v>3</v>
      </c>
      <c r="RR72" s="56">
        <v>0</v>
      </c>
      <c r="RS72" s="56">
        <v>0</v>
      </c>
      <c r="RT72" s="56">
        <v>0</v>
      </c>
      <c r="RU72" s="56">
        <v>0</v>
      </c>
      <c r="RV72" s="56">
        <v>3</v>
      </c>
      <c r="RW72" s="56">
        <v>-2</v>
      </c>
      <c r="RX72" s="56">
        <v>-3</v>
      </c>
      <c r="RY72" s="56">
        <v>0</v>
      </c>
      <c r="RZ72" s="56">
        <v>6</v>
      </c>
      <c r="SA72" s="56">
        <v>1</v>
      </c>
      <c r="SB72" s="56">
        <v>1</v>
      </c>
      <c r="SC72" s="56">
        <v>0</v>
      </c>
      <c r="SD72" s="56">
        <v>0</v>
      </c>
      <c r="SE72" s="56">
        <v>0</v>
      </c>
      <c r="SF72" s="56">
        <v>0</v>
      </c>
      <c r="SG72" s="56">
        <v>0</v>
      </c>
      <c r="SH72" s="56">
        <v>1</v>
      </c>
      <c r="SI72" s="56">
        <v>0</v>
      </c>
      <c r="SJ72" s="56">
        <v>3</v>
      </c>
      <c r="SK72" s="56">
        <v>0</v>
      </c>
      <c r="SL72" s="56">
        <v>0</v>
      </c>
      <c r="SM72" s="56">
        <v>0</v>
      </c>
      <c r="SN72" s="56">
        <v>0</v>
      </c>
      <c r="SO72" s="56">
        <v>0</v>
      </c>
      <c r="SP72" s="56">
        <v>0</v>
      </c>
      <c r="SQ72" s="56">
        <v>0</v>
      </c>
      <c r="SR72" s="56">
        <v>-1</v>
      </c>
      <c r="SS72" s="56">
        <v>-1</v>
      </c>
      <c r="ST72" s="56">
        <v>-5</v>
      </c>
      <c r="SU72" s="56">
        <v>-1</v>
      </c>
      <c r="SV72" s="56">
        <v>3</v>
      </c>
      <c r="SW72" s="56">
        <v>1</v>
      </c>
      <c r="SX72" s="56">
        <v>2</v>
      </c>
      <c r="SY72" s="56">
        <v>1</v>
      </c>
      <c r="SZ72" s="56">
        <v>1</v>
      </c>
      <c r="TA72" s="56">
        <v>0</v>
      </c>
      <c r="TB72" s="56">
        <v>-11</v>
      </c>
      <c r="TC72" s="56">
        <v>-1</v>
      </c>
      <c r="TD72" s="56">
        <v>-3</v>
      </c>
      <c r="TE72" s="56">
        <v>-8</v>
      </c>
      <c r="TF72" s="56">
        <v>0</v>
      </c>
      <c r="TG72" s="56">
        <v>-2</v>
      </c>
      <c r="TH72" s="56">
        <v>-2</v>
      </c>
      <c r="TI72" s="56">
        <v>0</v>
      </c>
      <c r="TJ72" s="56">
        <v>1</v>
      </c>
      <c r="TK72" s="56">
        <v>6</v>
      </c>
      <c r="TL72" s="56">
        <v>5</v>
      </c>
      <c r="TM72" s="56">
        <v>-1</v>
      </c>
      <c r="TN72" s="56">
        <v>3</v>
      </c>
      <c r="TO72" s="56">
        <v>0</v>
      </c>
      <c r="TP72" s="56">
        <v>-1</v>
      </c>
      <c r="TQ72" s="56">
        <v>1</v>
      </c>
      <c r="TR72" s="56">
        <v>5</v>
      </c>
      <c r="TS72" s="56">
        <v>-1</v>
      </c>
      <c r="TT72" s="56">
        <v>1</v>
      </c>
      <c r="TU72" s="56">
        <v>3</v>
      </c>
      <c r="TV72" s="56">
        <v>2</v>
      </c>
      <c r="TW72" s="56">
        <v>2</v>
      </c>
      <c r="TX72" s="56">
        <v>1</v>
      </c>
      <c r="TY72" s="56">
        <v>2</v>
      </c>
      <c r="TZ72" s="56">
        <v>7</v>
      </c>
      <c r="UA72" s="56">
        <v>17</v>
      </c>
      <c r="UB72" s="56">
        <v>16</v>
      </c>
      <c r="UC72" s="56">
        <v>7</v>
      </c>
      <c r="UD72" s="56">
        <v>11</v>
      </c>
      <c r="UE72" s="56">
        <v>5</v>
      </c>
      <c r="UF72" s="56">
        <v>6</v>
      </c>
      <c r="UG72" s="56">
        <v>5</v>
      </c>
      <c r="UH72" s="56">
        <v>4</v>
      </c>
      <c r="UI72" s="56">
        <v>1</v>
      </c>
      <c r="UJ72" s="56">
        <v>0</v>
      </c>
      <c r="UK72" s="56">
        <v>-1</v>
      </c>
      <c r="UL72" s="56">
        <v>2</v>
      </c>
      <c r="UM72" s="56">
        <v>-1</v>
      </c>
      <c r="UN72" s="56">
        <v>1</v>
      </c>
      <c r="UO72" s="56">
        <v>0</v>
      </c>
      <c r="UP72" s="56">
        <v>32</v>
      </c>
      <c r="UQ72" s="56">
        <v>8</v>
      </c>
      <c r="UR72" s="56">
        <v>44</v>
      </c>
      <c r="US72" s="56">
        <v>55</v>
      </c>
      <c r="UT72" s="56">
        <v>31</v>
      </c>
      <c r="UU72" s="56">
        <v>40</v>
      </c>
      <c r="UV72" s="56">
        <v>20</v>
      </c>
      <c r="UW72" s="56">
        <v>2</v>
      </c>
      <c r="UX72" s="56">
        <v>1</v>
      </c>
      <c r="UY72" s="56">
        <v>0</v>
      </c>
      <c r="UZ72" s="56">
        <v>0</v>
      </c>
      <c r="VA72" s="56">
        <v>0</v>
      </c>
      <c r="VB72" s="56">
        <v>0</v>
      </c>
      <c r="VC72" s="56">
        <v>0</v>
      </c>
      <c r="VD72" s="56">
        <v>0</v>
      </c>
      <c r="VE72" s="56">
        <v>0</v>
      </c>
      <c r="VF72" s="56">
        <v>4</v>
      </c>
      <c r="VG72" s="56">
        <v>3</v>
      </c>
      <c r="VH72" s="56">
        <v>3</v>
      </c>
      <c r="VI72" s="56">
        <v>2</v>
      </c>
      <c r="VJ72" s="56">
        <v>6</v>
      </c>
      <c r="VK72" s="56">
        <v>1</v>
      </c>
      <c r="VL72" s="56">
        <v>0</v>
      </c>
      <c r="VM72" s="56">
        <v>0</v>
      </c>
      <c r="VN72">
        <v>-1</v>
      </c>
      <c r="VO72">
        <v>-3</v>
      </c>
      <c r="VP72">
        <v>3</v>
      </c>
      <c r="VQ72">
        <v>1</v>
      </c>
      <c r="VR72">
        <v>6</v>
      </c>
      <c r="VS72">
        <v>1</v>
      </c>
      <c r="VT72">
        <v>0</v>
      </c>
      <c r="VU72">
        <v>0</v>
      </c>
      <c r="VV72" s="56">
        <v>0</v>
      </c>
      <c r="VW72" s="56">
        <v>0</v>
      </c>
      <c r="VX72" s="56">
        <v>1</v>
      </c>
      <c r="VY72" s="56">
        <v>0</v>
      </c>
      <c r="VZ72" s="56">
        <v>0</v>
      </c>
      <c r="WA72" s="56">
        <v>0</v>
      </c>
      <c r="WB72" s="56">
        <v>0</v>
      </c>
      <c r="WC72" s="56">
        <v>0</v>
      </c>
      <c r="WD72" s="56">
        <v>-2</v>
      </c>
      <c r="WE72" s="56">
        <v>-1</v>
      </c>
      <c r="WF72" s="56">
        <v>4</v>
      </c>
      <c r="WG72" s="56">
        <v>-2</v>
      </c>
      <c r="WH72" s="56">
        <v>9</v>
      </c>
      <c r="WI72" s="56">
        <v>6</v>
      </c>
      <c r="WJ72" s="56">
        <v>1</v>
      </c>
      <c r="WK72" s="56">
        <v>2</v>
      </c>
      <c r="WL72" s="56">
        <v>-2</v>
      </c>
      <c r="WM72" s="56">
        <v>-2</v>
      </c>
      <c r="WN72" s="56">
        <v>2</v>
      </c>
      <c r="WO72" s="56">
        <v>1</v>
      </c>
      <c r="WP72" s="56">
        <v>5</v>
      </c>
      <c r="WQ72" s="56">
        <v>-4</v>
      </c>
      <c r="WR72" s="56">
        <v>-2</v>
      </c>
      <c r="WS72" s="56">
        <v>0</v>
      </c>
      <c r="WT72" s="56">
        <v>0</v>
      </c>
      <c r="WU72" s="56">
        <v>2</v>
      </c>
      <c r="WV72" s="56">
        <v>1</v>
      </c>
      <c r="WW72" s="56">
        <v>-1</v>
      </c>
      <c r="WX72" s="56">
        <v>0</v>
      </c>
      <c r="WY72" s="56">
        <v>0</v>
      </c>
      <c r="WZ72" s="56">
        <v>0</v>
      </c>
      <c r="XA72" s="56">
        <v>-2</v>
      </c>
    </row>
    <row r="73" spans="1:625">
      <c r="A73" t="s">
        <v>971</v>
      </c>
      <c r="B73" s="56">
        <v>-10</v>
      </c>
      <c r="C73" s="56">
        <v>12</v>
      </c>
      <c r="D73" s="56">
        <v>5</v>
      </c>
      <c r="E73" s="56">
        <v>28</v>
      </c>
      <c r="F73" s="56">
        <v>19</v>
      </c>
      <c r="G73" s="56">
        <v>22</v>
      </c>
      <c r="H73" s="56">
        <v>13</v>
      </c>
      <c r="I73" s="56">
        <v>9</v>
      </c>
      <c r="J73" s="56">
        <v>2</v>
      </c>
      <c r="K73" s="56">
        <v>53</v>
      </c>
      <c r="L73" s="56">
        <v>73</v>
      </c>
      <c r="M73" s="56">
        <v>85</v>
      </c>
      <c r="N73" s="56">
        <v>103</v>
      </c>
      <c r="O73" s="56">
        <v>97</v>
      </c>
      <c r="P73" s="56">
        <v>60</v>
      </c>
      <c r="Q73" s="56">
        <v>4</v>
      </c>
      <c r="R73" s="56">
        <v>-3</v>
      </c>
      <c r="S73" s="56">
        <v>-7</v>
      </c>
      <c r="T73" s="56">
        <v>6</v>
      </c>
      <c r="U73" s="56">
        <v>6</v>
      </c>
      <c r="V73" s="56">
        <v>20</v>
      </c>
      <c r="W73" s="56">
        <v>10</v>
      </c>
      <c r="X73" s="56">
        <v>5</v>
      </c>
      <c r="Y73" s="56">
        <v>-3</v>
      </c>
      <c r="Z73" s="56">
        <v>-1</v>
      </c>
      <c r="AA73" s="56">
        <v>0</v>
      </c>
      <c r="AB73" s="56">
        <v>6</v>
      </c>
      <c r="AC73" s="56">
        <v>6</v>
      </c>
      <c r="AD73" s="56">
        <v>14</v>
      </c>
      <c r="AE73" s="56">
        <v>10</v>
      </c>
      <c r="AF73" s="56">
        <v>3</v>
      </c>
      <c r="AG73" s="56">
        <v>-7</v>
      </c>
      <c r="AH73" s="56">
        <v>32</v>
      </c>
      <c r="AI73" s="56">
        <v>3</v>
      </c>
      <c r="AJ73" s="56">
        <v>2</v>
      </c>
      <c r="AK73" s="56">
        <v>26</v>
      </c>
      <c r="AL73" s="56">
        <v>30</v>
      </c>
      <c r="AM73" s="56">
        <v>27</v>
      </c>
      <c r="AN73" s="56">
        <v>22</v>
      </c>
      <c r="AO73" s="56">
        <v>16</v>
      </c>
      <c r="AP73" s="56">
        <v>4</v>
      </c>
      <c r="AQ73" s="56">
        <v>5</v>
      </c>
      <c r="AR73" s="56">
        <v>0</v>
      </c>
      <c r="AS73" s="56">
        <v>2</v>
      </c>
      <c r="AT73" s="56">
        <v>9</v>
      </c>
      <c r="AU73" s="56">
        <v>-5</v>
      </c>
      <c r="AV73" s="56">
        <v>6</v>
      </c>
      <c r="AW73" s="56">
        <v>0</v>
      </c>
      <c r="AX73" s="56">
        <v>-1</v>
      </c>
      <c r="AY73" s="56">
        <v>-1</v>
      </c>
      <c r="AZ73" s="56">
        <v>-3</v>
      </c>
      <c r="BA73" s="56">
        <v>1</v>
      </c>
      <c r="BB73" s="56">
        <v>2</v>
      </c>
      <c r="BC73" s="56">
        <v>-2</v>
      </c>
      <c r="BD73" s="56">
        <v>1</v>
      </c>
      <c r="BE73" s="56">
        <v>-1</v>
      </c>
      <c r="BF73" s="56">
        <v>2</v>
      </c>
      <c r="BG73" s="56">
        <v>0</v>
      </c>
      <c r="BH73" s="56">
        <v>-1</v>
      </c>
      <c r="BI73" s="56">
        <v>-2</v>
      </c>
      <c r="BJ73" s="56">
        <v>3</v>
      </c>
      <c r="BK73" s="56">
        <v>3</v>
      </c>
      <c r="BL73" s="56">
        <v>6</v>
      </c>
      <c r="BM73" s="56">
        <v>1</v>
      </c>
      <c r="BN73" s="56">
        <v>3</v>
      </c>
      <c r="BO73" s="56">
        <v>5</v>
      </c>
      <c r="BP73" s="56">
        <v>6</v>
      </c>
      <c r="BQ73" s="56">
        <v>2</v>
      </c>
      <c r="BR73" s="56">
        <v>16</v>
      </c>
      <c r="BS73" s="56">
        <v>8</v>
      </c>
      <c r="BT73" s="56">
        <v>6</v>
      </c>
      <c r="BU73" s="56">
        <v>2</v>
      </c>
      <c r="BV73" s="56">
        <v>22</v>
      </c>
      <c r="BW73" s="56">
        <v>34</v>
      </c>
      <c r="BX73" s="56">
        <v>39</v>
      </c>
      <c r="BY73" s="56">
        <v>34</v>
      </c>
      <c r="BZ73" s="56">
        <v>56</v>
      </c>
      <c r="CA73" s="56">
        <v>33</v>
      </c>
      <c r="CB73" s="56">
        <v>49</v>
      </c>
      <c r="CC73" s="56">
        <v>15</v>
      </c>
      <c r="CD73" s="56">
        <v>-5</v>
      </c>
      <c r="CE73" s="56">
        <v>-3</v>
      </c>
      <c r="CF73" s="56">
        <v>-4</v>
      </c>
      <c r="CG73" s="56">
        <v>1</v>
      </c>
      <c r="CH73" s="56">
        <v>9</v>
      </c>
      <c r="CI73" s="56">
        <v>1</v>
      </c>
      <c r="CJ73" s="56">
        <v>7</v>
      </c>
      <c r="CK73" s="56">
        <v>2</v>
      </c>
      <c r="CL73" s="56">
        <v>7</v>
      </c>
      <c r="CM73" s="56">
        <v>9</v>
      </c>
      <c r="CN73" s="56">
        <v>29</v>
      </c>
      <c r="CO73" s="56">
        <v>19</v>
      </c>
      <c r="CP73" s="56">
        <v>18</v>
      </c>
      <c r="CQ73" s="56">
        <v>10</v>
      </c>
      <c r="CR73" s="56">
        <v>11</v>
      </c>
      <c r="CS73" s="56">
        <v>0</v>
      </c>
      <c r="CT73" s="56">
        <v>-2</v>
      </c>
      <c r="CU73" s="56">
        <v>5</v>
      </c>
      <c r="CV73" s="56">
        <v>17</v>
      </c>
      <c r="CW73" s="56">
        <v>18</v>
      </c>
      <c r="CX73" s="56">
        <v>14</v>
      </c>
      <c r="CY73" s="56">
        <v>16</v>
      </c>
      <c r="CZ73" s="56">
        <v>19</v>
      </c>
      <c r="DA73" s="56">
        <v>3</v>
      </c>
      <c r="DB73" s="56">
        <v>2</v>
      </c>
      <c r="DC73" s="56">
        <v>2</v>
      </c>
      <c r="DD73" s="56">
        <v>9</v>
      </c>
      <c r="DE73" s="56">
        <v>4</v>
      </c>
      <c r="DF73" s="56">
        <v>3</v>
      </c>
      <c r="DG73" s="56">
        <v>1</v>
      </c>
      <c r="DH73" s="56">
        <v>4</v>
      </c>
      <c r="DI73" s="56">
        <v>1</v>
      </c>
      <c r="DJ73" s="56">
        <v>7</v>
      </c>
      <c r="DK73" s="56">
        <v>15</v>
      </c>
      <c r="DL73" s="56">
        <v>26</v>
      </c>
      <c r="DM73" s="56">
        <v>32</v>
      </c>
      <c r="DN73" s="56">
        <v>40</v>
      </c>
      <c r="DO73" s="56">
        <v>29</v>
      </c>
      <c r="DP73" s="56">
        <v>18</v>
      </c>
      <c r="DQ73" s="56">
        <v>10</v>
      </c>
      <c r="DR73" s="56">
        <v>9</v>
      </c>
      <c r="DS73" s="56">
        <v>4</v>
      </c>
      <c r="DT73" s="56">
        <v>5</v>
      </c>
      <c r="DU73" s="56">
        <v>7</v>
      </c>
      <c r="DV73" s="56">
        <v>18</v>
      </c>
      <c r="DW73" s="56">
        <v>8</v>
      </c>
      <c r="DX73" s="56">
        <v>18</v>
      </c>
      <c r="DY73" s="56">
        <v>9</v>
      </c>
      <c r="DZ73" s="56">
        <v>4</v>
      </c>
      <c r="EA73" s="56">
        <v>3</v>
      </c>
      <c r="EB73" s="56">
        <v>8</v>
      </c>
      <c r="EC73" s="56">
        <v>13</v>
      </c>
      <c r="ED73" s="56">
        <v>7</v>
      </c>
      <c r="EE73" s="56">
        <v>12</v>
      </c>
      <c r="EF73" s="56">
        <v>13</v>
      </c>
      <c r="EG73" s="56">
        <v>5</v>
      </c>
      <c r="EH73" s="56">
        <v>0</v>
      </c>
      <c r="EI73" s="56">
        <v>-2</v>
      </c>
      <c r="EJ73" s="56">
        <v>-1</v>
      </c>
      <c r="EK73" s="56">
        <v>-2</v>
      </c>
      <c r="EL73" s="56">
        <v>3</v>
      </c>
      <c r="EM73" s="56">
        <v>2</v>
      </c>
      <c r="EN73" s="56">
        <v>6</v>
      </c>
      <c r="EO73" s="56">
        <v>2</v>
      </c>
      <c r="EP73" s="56">
        <v>0</v>
      </c>
      <c r="EQ73" s="56">
        <v>0</v>
      </c>
      <c r="ER73" s="56">
        <v>-1</v>
      </c>
      <c r="ES73" s="56">
        <v>0</v>
      </c>
      <c r="ET73" s="56">
        <v>0</v>
      </c>
      <c r="EU73" s="56">
        <v>0</v>
      </c>
      <c r="EV73" s="56">
        <v>0</v>
      </c>
      <c r="EW73" s="56">
        <v>0</v>
      </c>
      <c r="EX73" s="56">
        <v>2</v>
      </c>
      <c r="EY73" s="56">
        <v>13</v>
      </c>
      <c r="EZ73" s="56">
        <v>13</v>
      </c>
      <c r="FA73" s="56">
        <v>19</v>
      </c>
      <c r="FB73" s="56">
        <v>16</v>
      </c>
      <c r="FC73" s="56">
        <v>12</v>
      </c>
      <c r="FD73" s="56">
        <v>16</v>
      </c>
      <c r="FE73" s="56">
        <v>13</v>
      </c>
      <c r="FF73" s="56">
        <v>9</v>
      </c>
      <c r="FG73" s="56">
        <v>14</v>
      </c>
      <c r="FH73" s="56">
        <v>16</v>
      </c>
      <c r="FI73" s="56">
        <v>21</v>
      </c>
      <c r="FJ73" s="56">
        <v>25</v>
      </c>
      <c r="FK73" s="56">
        <v>23</v>
      </c>
      <c r="FL73" s="56">
        <v>11</v>
      </c>
      <c r="FM73" s="56">
        <v>9</v>
      </c>
      <c r="FN73" s="56">
        <v>4</v>
      </c>
      <c r="FO73" s="56">
        <v>8</v>
      </c>
      <c r="FP73" s="56">
        <v>25</v>
      </c>
      <c r="FQ73" s="56">
        <v>18</v>
      </c>
      <c r="FR73" s="56">
        <v>9</v>
      </c>
      <c r="FS73" s="56">
        <v>18</v>
      </c>
      <c r="FT73" s="56">
        <v>7</v>
      </c>
      <c r="FU73" s="56">
        <v>6</v>
      </c>
      <c r="FV73" s="56">
        <v>-3</v>
      </c>
      <c r="FW73" s="56">
        <v>2</v>
      </c>
      <c r="FX73" s="56">
        <v>2</v>
      </c>
      <c r="FY73" s="56">
        <v>-1</v>
      </c>
      <c r="FZ73" s="56">
        <v>2</v>
      </c>
      <c r="GA73" s="56">
        <v>-3</v>
      </c>
      <c r="GB73" s="56">
        <v>0</v>
      </c>
      <c r="GC73" s="56">
        <v>6</v>
      </c>
      <c r="GD73" s="56">
        <v>0</v>
      </c>
      <c r="GE73" s="56">
        <v>10</v>
      </c>
      <c r="GF73" s="56">
        <v>8</v>
      </c>
      <c r="GG73" s="56">
        <v>13</v>
      </c>
      <c r="GH73" s="56">
        <v>36</v>
      </c>
      <c r="GI73" s="56">
        <v>18</v>
      </c>
      <c r="GJ73" s="56">
        <v>17</v>
      </c>
      <c r="GK73" s="56">
        <v>7</v>
      </c>
      <c r="GL73" s="56">
        <v>-1</v>
      </c>
      <c r="GM73" s="56">
        <v>3</v>
      </c>
      <c r="GN73" s="56">
        <v>0</v>
      </c>
      <c r="GO73" s="56">
        <v>0</v>
      </c>
      <c r="GP73" s="56">
        <v>4</v>
      </c>
      <c r="GQ73" s="56">
        <v>4</v>
      </c>
      <c r="GR73" s="56">
        <v>1</v>
      </c>
      <c r="GS73" s="56">
        <v>4</v>
      </c>
      <c r="GT73" s="56">
        <v>4</v>
      </c>
      <c r="GU73" s="56">
        <v>2</v>
      </c>
      <c r="GV73" s="56">
        <v>7</v>
      </c>
      <c r="GW73" s="56">
        <v>-1</v>
      </c>
      <c r="GX73" s="56">
        <v>4</v>
      </c>
      <c r="GY73" s="56">
        <v>2</v>
      </c>
      <c r="GZ73" s="56">
        <v>0</v>
      </c>
      <c r="HA73" s="56">
        <v>0</v>
      </c>
      <c r="HB73" s="56">
        <v>8</v>
      </c>
      <c r="HC73" s="56">
        <v>22</v>
      </c>
      <c r="HD73" s="56">
        <v>36</v>
      </c>
      <c r="HE73" s="56">
        <v>38</v>
      </c>
      <c r="HF73" s="56">
        <v>46</v>
      </c>
      <c r="HG73" s="56">
        <v>37</v>
      </c>
      <c r="HH73" s="56">
        <v>34</v>
      </c>
      <c r="HI73" s="56">
        <v>4</v>
      </c>
      <c r="HJ73" s="56">
        <v>2</v>
      </c>
      <c r="HK73" s="56">
        <v>7</v>
      </c>
      <c r="HL73" s="56">
        <v>5</v>
      </c>
      <c r="HM73" s="56">
        <v>5</v>
      </c>
      <c r="HN73" s="56">
        <v>9</v>
      </c>
      <c r="HO73" s="56">
        <v>2</v>
      </c>
      <c r="HP73" s="56">
        <v>13</v>
      </c>
      <c r="HQ73" s="56">
        <v>4</v>
      </c>
      <c r="HR73" s="56">
        <v>6</v>
      </c>
      <c r="HS73" s="56">
        <v>4</v>
      </c>
      <c r="HT73" s="56">
        <v>2</v>
      </c>
      <c r="HU73" s="56">
        <v>7</v>
      </c>
      <c r="HV73" s="56">
        <v>14</v>
      </c>
      <c r="HW73" s="56">
        <v>6</v>
      </c>
      <c r="HX73" s="56">
        <v>12</v>
      </c>
      <c r="HY73" s="56">
        <v>7</v>
      </c>
      <c r="HZ73" s="56">
        <v>10</v>
      </c>
      <c r="IA73" s="56">
        <v>58</v>
      </c>
      <c r="IB73" s="56">
        <v>63</v>
      </c>
      <c r="IC73" s="56">
        <v>35</v>
      </c>
      <c r="ID73" s="56">
        <v>51</v>
      </c>
      <c r="IE73" s="56">
        <v>39</v>
      </c>
      <c r="IF73" s="56">
        <v>37</v>
      </c>
      <c r="IG73" s="56">
        <v>19</v>
      </c>
      <c r="IH73" s="56">
        <v>7</v>
      </c>
      <c r="II73" s="56">
        <v>9</v>
      </c>
      <c r="IJ73" s="56">
        <v>7</v>
      </c>
      <c r="IK73" s="56">
        <v>14</v>
      </c>
      <c r="IL73" s="56">
        <v>15</v>
      </c>
      <c r="IM73" s="56">
        <v>10</v>
      </c>
      <c r="IN73" s="56">
        <v>8</v>
      </c>
      <c r="IO73" s="56">
        <v>18</v>
      </c>
      <c r="IP73" s="56">
        <v>-1</v>
      </c>
      <c r="IQ73" s="56">
        <v>0</v>
      </c>
      <c r="IR73" s="56">
        <v>1</v>
      </c>
      <c r="IS73" s="56">
        <v>1</v>
      </c>
      <c r="IT73" s="56">
        <v>-1</v>
      </c>
      <c r="IU73" s="56">
        <v>3</v>
      </c>
      <c r="IV73" s="56">
        <v>-2</v>
      </c>
      <c r="IW73" s="56">
        <v>-1</v>
      </c>
      <c r="IX73" s="56">
        <v>74</v>
      </c>
      <c r="IY73" s="56">
        <v>85</v>
      </c>
      <c r="IZ73" s="56">
        <v>180</v>
      </c>
      <c r="JA73" s="56">
        <v>194</v>
      </c>
      <c r="JB73" s="56">
        <v>141</v>
      </c>
      <c r="JC73" s="56">
        <v>133</v>
      </c>
      <c r="JD73" s="56">
        <v>105</v>
      </c>
      <c r="JE73" s="56">
        <v>78</v>
      </c>
      <c r="JF73" s="56">
        <v>0</v>
      </c>
      <c r="JG73" s="56">
        <v>1</v>
      </c>
      <c r="JH73" s="56">
        <v>2</v>
      </c>
      <c r="JI73" s="56">
        <v>-9</v>
      </c>
      <c r="JJ73" s="56">
        <v>6</v>
      </c>
      <c r="JK73" s="56">
        <v>-5</v>
      </c>
      <c r="JL73" s="56">
        <v>3</v>
      </c>
      <c r="JM73" s="56">
        <v>-2</v>
      </c>
      <c r="JN73" s="56">
        <v>3</v>
      </c>
      <c r="JO73" s="56">
        <v>3</v>
      </c>
      <c r="JP73" s="56">
        <v>10</v>
      </c>
      <c r="JQ73" s="56">
        <v>3</v>
      </c>
      <c r="JR73" s="56">
        <v>4</v>
      </c>
      <c r="JS73" s="56">
        <v>6</v>
      </c>
      <c r="JT73" s="56">
        <v>4</v>
      </c>
      <c r="JU73" s="56">
        <v>2</v>
      </c>
      <c r="JV73" s="56">
        <v>-4</v>
      </c>
      <c r="JW73" s="56">
        <v>10</v>
      </c>
      <c r="JX73" s="56">
        <v>6</v>
      </c>
      <c r="JY73" s="56">
        <v>17</v>
      </c>
      <c r="JZ73" s="56">
        <v>18</v>
      </c>
      <c r="KA73" s="56">
        <v>9</v>
      </c>
      <c r="KB73" s="56">
        <v>14</v>
      </c>
      <c r="KC73" s="56">
        <v>13</v>
      </c>
      <c r="KD73" s="56">
        <v>-30</v>
      </c>
      <c r="KE73" s="56">
        <v>-14</v>
      </c>
      <c r="KF73" s="56">
        <v>8</v>
      </c>
      <c r="KG73" s="56">
        <v>27</v>
      </c>
      <c r="KH73" s="56">
        <v>19</v>
      </c>
      <c r="KI73" s="56">
        <v>18</v>
      </c>
      <c r="KJ73" s="56">
        <v>-1</v>
      </c>
      <c r="KK73" s="56">
        <v>12</v>
      </c>
      <c r="KL73" s="56">
        <v>1</v>
      </c>
      <c r="KM73" s="56">
        <v>15</v>
      </c>
      <c r="KN73" s="56">
        <v>40</v>
      </c>
      <c r="KO73" s="56">
        <v>25</v>
      </c>
      <c r="KP73" s="56">
        <v>38</v>
      </c>
      <c r="KQ73" s="56">
        <v>17</v>
      </c>
      <c r="KR73" s="56">
        <v>33</v>
      </c>
      <c r="KS73" s="56">
        <v>10</v>
      </c>
      <c r="KT73" s="56">
        <v>4</v>
      </c>
      <c r="KU73" s="56">
        <v>2</v>
      </c>
      <c r="KV73" s="56">
        <v>3</v>
      </c>
      <c r="KW73" s="56">
        <v>12</v>
      </c>
      <c r="KX73" s="56">
        <v>15</v>
      </c>
      <c r="KY73" s="56">
        <v>4</v>
      </c>
      <c r="KZ73" s="56">
        <v>5</v>
      </c>
      <c r="LA73" s="56">
        <v>5</v>
      </c>
      <c r="LB73" s="56">
        <v>8</v>
      </c>
      <c r="LC73" s="56">
        <v>14</v>
      </c>
      <c r="LD73" s="56">
        <v>21</v>
      </c>
      <c r="LE73" s="56">
        <v>15</v>
      </c>
      <c r="LF73" s="56">
        <v>16</v>
      </c>
      <c r="LG73" s="56">
        <v>11</v>
      </c>
      <c r="LH73" s="56">
        <v>7</v>
      </c>
      <c r="LI73" s="56">
        <v>8</v>
      </c>
      <c r="LJ73" s="56">
        <v>-2</v>
      </c>
      <c r="LK73" s="56">
        <v>2</v>
      </c>
      <c r="LL73" s="56">
        <v>10</v>
      </c>
      <c r="LM73" s="56">
        <v>6</v>
      </c>
      <c r="LN73" s="56">
        <v>3</v>
      </c>
      <c r="LO73" s="56">
        <v>3</v>
      </c>
      <c r="LP73" s="56">
        <v>4</v>
      </c>
      <c r="LQ73" s="56">
        <v>1</v>
      </c>
      <c r="LR73" s="56">
        <v>1</v>
      </c>
      <c r="LS73" s="56">
        <v>5</v>
      </c>
      <c r="LT73" s="56">
        <v>5</v>
      </c>
      <c r="LU73" s="56">
        <v>1</v>
      </c>
      <c r="LV73" s="56">
        <v>8</v>
      </c>
      <c r="LW73" s="56">
        <v>1</v>
      </c>
      <c r="LX73" s="56">
        <v>1</v>
      </c>
      <c r="LY73" s="56">
        <v>5</v>
      </c>
      <c r="LZ73" s="56">
        <v>22</v>
      </c>
      <c r="MA73" s="56">
        <v>16</v>
      </c>
      <c r="MB73" s="56">
        <v>32</v>
      </c>
      <c r="MC73" s="56">
        <v>25</v>
      </c>
      <c r="MD73" s="56">
        <v>39</v>
      </c>
      <c r="ME73" s="56">
        <v>20</v>
      </c>
      <c r="MF73" s="56">
        <v>29</v>
      </c>
      <c r="MG73" s="56">
        <v>4</v>
      </c>
      <c r="MH73" s="56">
        <v>8</v>
      </c>
      <c r="MI73" s="56">
        <v>8</v>
      </c>
      <c r="MJ73" s="56">
        <v>17</v>
      </c>
      <c r="MK73" s="56">
        <v>19</v>
      </c>
      <c r="ML73" s="56">
        <v>19</v>
      </c>
      <c r="MM73" s="56">
        <v>23</v>
      </c>
      <c r="MN73" s="56">
        <v>13</v>
      </c>
      <c r="MO73" s="56">
        <v>-1</v>
      </c>
      <c r="MP73" s="56">
        <v>26</v>
      </c>
      <c r="MQ73" s="56">
        <v>19</v>
      </c>
      <c r="MR73" s="56">
        <v>26</v>
      </c>
      <c r="MS73" s="56">
        <v>45</v>
      </c>
      <c r="MT73" s="56">
        <v>27</v>
      </c>
      <c r="MU73" s="56">
        <v>20</v>
      </c>
      <c r="MV73" s="56">
        <v>31</v>
      </c>
      <c r="MW73" s="56">
        <v>12</v>
      </c>
      <c r="MX73" s="56">
        <v>-1</v>
      </c>
      <c r="MY73" s="56">
        <v>-1</v>
      </c>
      <c r="MZ73" s="56">
        <v>-1</v>
      </c>
      <c r="NA73" s="56">
        <v>-3</v>
      </c>
      <c r="NB73" s="56">
        <v>0</v>
      </c>
      <c r="NC73" s="56">
        <v>3</v>
      </c>
      <c r="ND73" s="56">
        <v>-1</v>
      </c>
      <c r="NE73" s="56">
        <v>4</v>
      </c>
      <c r="NF73" s="56">
        <v>0</v>
      </c>
      <c r="NG73" s="56">
        <v>-3</v>
      </c>
      <c r="NH73" s="56">
        <v>18</v>
      </c>
      <c r="NI73" s="56">
        <v>6</v>
      </c>
      <c r="NJ73" s="56">
        <v>18</v>
      </c>
      <c r="NK73" s="56">
        <v>16</v>
      </c>
      <c r="NL73" s="56">
        <v>9</v>
      </c>
      <c r="NM73" s="56">
        <v>4</v>
      </c>
      <c r="NN73" s="56">
        <v>5</v>
      </c>
      <c r="NO73" s="56">
        <v>8</v>
      </c>
      <c r="NP73" s="56">
        <v>5</v>
      </c>
      <c r="NQ73" s="56">
        <v>6</v>
      </c>
      <c r="NR73" s="56">
        <v>9</v>
      </c>
      <c r="NS73" s="56">
        <v>6</v>
      </c>
      <c r="NT73" s="56">
        <v>13</v>
      </c>
      <c r="NU73" s="56">
        <v>4</v>
      </c>
      <c r="NV73" s="56">
        <v>5</v>
      </c>
      <c r="NW73" s="56">
        <v>3</v>
      </c>
      <c r="NX73" s="56">
        <v>4</v>
      </c>
      <c r="NY73" s="56">
        <v>8</v>
      </c>
      <c r="NZ73" s="56">
        <v>16</v>
      </c>
      <c r="OA73" s="56">
        <v>14</v>
      </c>
      <c r="OB73" s="56">
        <v>11</v>
      </c>
      <c r="OC73" s="56">
        <v>4</v>
      </c>
      <c r="OD73" s="56">
        <v>5</v>
      </c>
      <c r="OE73" s="56">
        <v>3</v>
      </c>
      <c r="OF73" s="56">
        <v>5</v>
      </c>
      <c r="OG73" s="56">
        <v>7</v>
      </c>
      <c r="OH73" s="56">
        <v>12</v>
      </c>
      <c r="OI73" s="56">
        <v>6</v>
      </c>
      <c r="OJ73" s="56">
        <v>14</v>
      </c>
      <c r="OK73" s="56">
        <v>12</v>
      </c>
      <c r="OL73" s="56">
        <v>5</v>
      </c>
      <c r="OM73" s="56">
        <v>16</v>
      </c>
      <c r="ON73" s="56">
        <v>27</v>
      </c>
      <c r="OO73" s="56">
        <v>22</v>
      </c>
      <c r="OP73" s="56">
        <v>24</v>
      </c>
      <c r="OQ73" s="56">
        <v>13</v>
      </c>
      <c r="OR73" s="56">
        <v>10</v>
      </c>
      <c r="OS73" s="56">
        <v>11</v>
      </c>
      <c r="OT73" s="56">
        <v>2</v>
      </c>
      <c r="OU73" s="56">
        <v>-8</v>
      </c>
      <c r="OV73" s="56">
        <v>19</v>
      </c>
      <c r="OW73" s="56">
        <v>17</v>
      </c>
      <c r="OX73" s="56">
        <v>13</v>
      </c>
      <c r="OY73" s="56">
        <v>20</v>
      </c>
      <c r="OZ73" s="56">
        <v>23</v>
      </c>
      <c r="PA73" s="56">
        <v>13</v>
      </c>
      <c r="PB73" s="56">
        <v>1</v>
      </c>
      <c r="PC73" s="56">
        <v>-1</v>
      </c>
      <c r="PD73" s="56">
        <v>4</v>
      </c>
      <c r="PE73" s="56">
        <v>13</v>
      </c>
      <c r="PF73" s="56">
        <v>31</v>
      </c>
      <c r="PG73" s="56">
        <v>15</v>
      </c>
      <c r="PH73" s="56">
        <v>11</v>
      </c>
      <c r="PI73" s="56">
        <v>6</v>
      </c>
      <c r="PJ73" s="56">
        <v>9</v>
      </c>
      <c r="PK73" s="56">
        <v>-2</v>
      </c>
      <c r="PL73" s="56">
        <v>12</v>
      </c>
      <c r="PM73" s="56">
        <v>14</v>
      </c>
      <c r="PN73" s="56">
        <v>33</v>
      </c>
      <c r="PO73" s="56">
        <v>17</v>
      </c>
      <c r="PP73" s="56">
        <v>16</v>
      </c>
      <c r="PQ73" s="56">
        <v>12</v>
      </c>
      <c r="PR73" s="56">
        <v>1</v>
      </c>
      <c r="PS73" s="56">
        <v>1</v>
      </c>
      <c r="PT73" s="56">
        <v>-2</v>
      </c>
      <c r="PU73" s="56">
        <v>2</v>
      </c>
      <c r="PV73" s="56">
        <v>4</v>
      </c>
      <c r="PW73" s="56">
        <v>3</v>
      </c>
      <c r="PX73" s="56">
        <v>3</v>
      </c>
      <c r="PY73" s="56">
        <v>1</v>
      </c>
      <c r="PZ73" s="56">
        <v>0</v>
      </c>
      <c r="QA73" s="56">
        <v>0</v>
      </c>
      <c r="QB73" s="56">
        <v>0</v>
      </c>
      <c r="QC73" s="56">
        <v>0</v>
      </c>
      <c r="QD73" s="56">
        <v>-1</v>
      </c>
      <c r="QE73" s="56">
        <v>0</v>
      </c>
      <c r="QF73" s="56">
        <v>0</v>
      </c>
      <c r="QG73" s="56">
        <v>1</v>
      </c>
      <c r="QH73" s="56">
        <v>3</v>
      </c>
      <c r="QI73" s="56">
        <v>1</v>
      </c>
      <c r="QJ73" s="56">
        <v>15</v>
      </c>
      <c r="QK73" s="56">
        <v>16</v>
      </c>
      <c r="QL73" s="56">
        <v>10</v>
      </c>
      <c r="QM73" s="56">
        <v>8</v>
      </c>
      <c r="QN73" s="56">
        <v>9</v>
      </c>
      <c r="QO73" s="56">
        <v>5</v>
      </c>
      <c r="QP73" s="56">
        <v>0</v>
      </c>
      <c r="QQ73" s="56">
        <v>5</v>
      </c>
      <c r="QR73" s="56">
        <v>5</v>
      </c>
      <c r="QS73" s="56">
        <v>3</v>
      </c>
      <c r="QT73" s="56">
        <v>9</v>
      </c>
      <c r="QU73" s="56">
        <v>3</v>
      </c>
      <c r="QV73" s="56">
        <v>4</v>
      </c>
      <c r="QW73" s="56">
        <v>0</v>
      </c>
      <c r="QX73" s="56">
        <v>19</v>
      </c>
      <c r="QY73" s="56">
        <v>12</v>
      </c>
      <c r="QZ73" s="56">
        <v>4</v>
      </c>
      <c r="RA73" s="56">
        <v>11</v>
      </c>
      <c r="RB73" s="56">
        <v>50</v>
      </c>
      <c r="RC73" s="56">
        <v>17</v>
      </c>
      <c r="RD73" s="56">
        <v>19</v>
      </c>
      <c r="RE73" s="56">
        <v>19</v>
      </c>
      <c r="RF73" s="56">
        <v>1</v>
      </c>
      <c r="RG73" s="56">
        <v>2</v>
      </c>
      <c r="RH73" s="56">
        <v>-2</v>
      </c>
      <c r="RI73" s="56">
        <v>4</v>
      </c>
      <c r="RJ73" s="56">
        <v>2</v>
      </c>
      <c r="RK73" s="56">
        <v>2</v>
      </c>
      <c r="RL73" s="56">
        <v>0</v>
      </c>
      <c r="RM73" s="56">
        <v>-1</v>
      </c>
      <c r="RN73" s="56">
        <v>0</v>
      </c>
      <c r="RO73" s="56">
        <v>4</v>
      </c>
      <c r="RP73" s="56">
        <v>1</v>
      </c>
      <c r="RQ73" s="56">
        <v>-2</v>
      </c>
      <c r="RR73" s="56">
        <v>-1</v>
      </c>
      <c r="RS73" s="56">
        <v>0</v>
      </c>
      <c r="RT73" s="56">
        <v>2</v>
      </c>
      <c r="RU73" s="56">
        <v>0</v>
      </c>
      <c r="RV73" s="56">
        <v>0</v>
      </c>
      <c r="RW73" s="56">
        <v>-1</v>
      </c>
      <c r="RX73" s="56">
        <v>1</v>
      </c>
      <c r="RY73" s="56">
        <v>-1</v>
      </c>
      <c r="RZ73" s="56">
        <v>-1</v>
      </c>
      <c r="SA73" s="56">
        <v>3</v>
      </c>
      <c r="SB73" s="56">
        <v>-1</v>
      </c>
      <c r="SC73" s="56">
        <v>0</v>
      </c>
      <c r="SD73" s="56">
        <v>1</v>
      </c>
      <c r="SE73" s="56">
        <v>0</v>
      </c>
      <c r="SF73" s="56">
        <v>0</v>
      </c>
      <c r="SG73" s="56">
        <v>2</v>
      </c>
      <c r="SH73" s="56">
        <v>0</v>
      </c>
      <c r="SI73" s="56">
        <v>2</v>
      </c>
      <c r="SJ73" s="56">
        <v>1</v>
      </c>
      <c r="SK73" s="56">
        <v>1</v>
      </c>
      <c r="SL73" s="56">
        <v>1</v>
      </c>
      <c r="SM73" s="56">
        <v>-3</v>
      </c>
      <c r="SN73" s="56">
        <v>-6</v>
      </c>
      <c r="SO73" s="56">
        <v>-1</v>
      </c>
      <c r="SP73" s="56">
        <v>0</v>
      </c>
      <c r="SQ73" s="56">
        <v>-1</v>
      </c>
      <c r="SR73" s="56">
        <v>1</v>
      </c>
      <c r="SS73" s="56">
        <v>0</v>
      </c>
      <c r="ST73" s="56">
        <v>0</v>
      </c>
      <c r="SU73" s="56">
        <v>3</v>
      </c>
      <c r="SV73" s="56">
        <v>1</v>
      </c>
      <c r="SW73" s="56">
        <v>1</v>
      </c>
      <c r="SX73" s="56">
        <v>5</v>
      </c>
      <c r="SY73" s="56">
        <v>7</v>
      </c>
      <c r="SZ73" s="56">
        <v>2</v>
      </c>
      <c r="TA73" s="56">
        <v>1</v>
      </c>
      <c r="TB73" s="56">
        <v>-4</v>
      </c>
      <c r="TC73" s="56">
        <v>-6</v>
      </c>
      <c r="TD73" s="56">
        <v>-7</v>
      </c>
      <c r="TE73" s="56">
        <v>-5</v>
      </c>
      <c r="TF73" s="56">
        <v>-1</v>
      </c>
      <c r="TG73" s="56">
        <v>-2</v>
      </c>
      <c r="TH73" s="56">
        <v>-2</v>
      </c>
      <c r="TI73" s="56">
        <v>-2</v>
      </c>
      <c r="TJ73" s="56">
        <v>1</v>
      </c>
      <c r="TK73" s="56">
        <v>1</v>
      </c>
      <c r="TL73" s="56">
        <v>1</v>
      </c>
      <c r="TM73" s="56">
        <v>1</v>
      </c>
      <c r="TN73" s="56">
        <v>-1</v>
      </c>
      <c r="TO73" s="56">
        <v>0</v>
      </c>
      <c r="TP73" s="56">
        <v>3</v>
      </c>
      <c r="TQ73" s="56">
        <v>0</v>
      </c>
      <c r="TR73" s="56">
        <v>6</v>
      </c>
      <c r="TS73" s="56">
        <v>1</v>
      </c>
      <c r="TT73" s="56">
        <v>4</v>
      </c>
      <c r="TU73" s="56">
        <v>0</v>
      </c>
      <c r="TV73" s="56">
        <v>4</v>
      </c>
      <c r="TW73" s="56">
        <v>5</v>
      </c>
      <c r="TX73" s="56">
        <v>7</v>
      </c>
      <c r="TY73" s="56">
        <v>1</v>
      </c>
      <c r="TZ73" s="56">
        <v>9</v>
      </c>
      <c r="UA73" s="56">
        <v>9</v>
      </c>
      <c r="UB73" s="56">
        <v>12</v>
      </c>
      <c r="UC73" s="56">
        <v>18</v>
      </c>
      <c r="UD73" s="56">
        <v>10</v>
      </c>
      <c r="UE73" s="56">
        <v>14</v>
      </c>
      <c r="UF73" s="56">
        <v>6</v>
      </c>
      <c r="UG73" s="56">
        <v>3</v>
      </c>
      <c r="UH73" s="56">
        <v>2</v>
      </c>
      <c r="UI73" s="56">
        <v>-3</v>
      </c>
      <c r="UJ73" s="56">
        <v>-3</v>
      </c>
      <c r="UK73" s="56">
        <v>-2</v>
      </c>
      <c r="UL73" s="56">
        <v>0</v>
      </c>
      <c r="UM73" s="56">
        <v>0</v>
      </c>
      <c r="UN73" s="56">
        <v>0</v>
      </c>
      <c r="UO73" s="56">
        <v>0</v>
      </c>
      <c r="UP73" s="56">
        <v>29</v>
      </c>
      <c r="UQ73" s="56">
        <v>16</v>
      </c>
      <c r="UR73" s="56">
        <v>34</v>
      </c>
      <c r="US73" s="56">
        <v>42</v>
      </c>
      <c r="UT73" s="56">
        <v>26</v>
      </c>
      <c r="UU73" s="56">
        <v>39</v>
      </c>
      <c r="UV73" s="56">
        <v>32</v>
      </c>
      <c r="UW73" s="56">
        <v>9</v>
      </c>
      <c r="UX73" s="56">
        <v>0</v>
      </c>
      <c r="UY73" s="56">
        <v>0</v>
      </c>
      <c r="UZ73" s="56">
        <v>0</v>
      </c>
      <c r="VA73" s="56">
        <v>0</v>
      </c>
      <c r="VB73" s="56">
        <v>0</v>
      </c>
      <c r="VC73" s="56">
        <v>1</v>
      </c>
      <c r="VD73" s="56">
        <v>0</v>
      </c>
      <c r="VE73" s="56">
        <v>0</v>
      </c>
      <c r="VF73" s="56">
        <v>0</v>
      </c>
      <c r="VG73" s="56">
        <v>3</v>
      </c>
      <c r="VH73" s="56">
        <v>5</v>
      </c>
      <c r="VI73" s="56">
        <v>6</v>
      </c>
      <c r="VJ73" s="56">
        <v>-1</v>
      </c>
      <c r="VK73" s="56">
        <v>5</v>
      </c>
      <c r="VL73" s="56">
        <v>4</v>
      </c>
      <c r="VM73" s="56">
        <v>3</v>
      </c>
      <c r="VN73">
        <v>-3</v>
      </c>
      <c r="VO73">
        <v>-2</v>
      </c>
      <c r="VP73">
        <v>1</v>
      </c>
      <c r="VQ73">
        <v>3</v>
      </c>
      <c r="VR73">
        <v>1</v>
      </c>
      <c r="VS73">
        <v>1</v>
      </c>
      <c r="VT73">
        <v>0</v>
      </c>
      <c r="VU73">
        <v>1</v>
      </c>
      <c r="VV73" s="56">
        <v>-1</v>
      </c>
      <c r="VW73" s="56">
        <v>-1</v>
      </c>
      <c r="VX73" s="56">
        <v>0</v>
      </c>
      <c r="VY73" s="56">
        <v>0</v>
      </c>
      <c r="VZ73" s="56">
        <v>2</v>
      </c>
      <c r="WA73" s="56">
        <v>0</v>
      </c>
      <c r="WB73" s="56">
        <v>0</v>
      </c>
      <c r="WC73" s="56">
        <v>0</v>
      </c>
      <c r="WD73" s="56">
        <v>1</v>
      </c>
      <c r="WE73" s="56">
        <v>6</v>
      </c>
      <c r="WF73" s="56">
        <v>3</v>
      </c>
      <c r="WG73" s="56">
        <v>2</v>
      </c>
      <c r="WH73" s="56">
        <v>4</v>
      </c>
      <c r="WI73" s="56">
        <v>4</v>
      </c>
      <c r="WJ73" s="56">
        <v>4</v>
      </c>
      <c r="WK73" s="56">
        <v>1</v>
      </c>
      <c r="WL73" s="56">
        <v>-5</v>
      </c>
      <c r="WM73" s="56">
        <v>3</v>
      </c>
      <c r="WN73" s="56">
        <v>5</v>
      </c>
      <c r="WO73" s="56">
        <v>1</v>
      </c>
      <c r="WP73" s="56">
        <v>3</v>
      </c>
      <c r="WQ73" s="56">
        <v>-1</v>
      </c>
      <c r="WR73" s="56">
        <v>2</v>
      </c>
      <c r="WS73" s="56">
        <v>-1</v>
      </c>
      <c r="WT73" s="56">
        <v>3</v>
      </c>
      <c r="WU73" s="56">
        <v>2</v>
      </c>
      <c r="WV73" s="56">
        <v>0</v>
      </c>
      <c r="WW73" s="56">
        <v>0</v>
      </c>
      <c r="WX73" s="56">
        <v>2</v>
      </c>
      <c r="WY73" s="56">
        <v>0</v>
      </c>
      <c r="WZ73" s="56">
        <v>0</v>
      </c>
      <c r="XA73" s="56">
        <v>0</v>
      </c>
    </row>
    <row r="74" spans="1:625">
      <c r="A74" t="s">
        <v>972</v>
      </c>
      <c r="B74" s="56">
        <v>-12</v>
      </c>
      <c r="C74" s="56">
        <v>9</v>
      </c>
      <c r="D74" s="56">
        <v>17</v>
      </c>
      <c r="E74" s="56">
        <v>10</v>
      </c>
      <c r="F74" s="56">
        <v>24</v>
      </c>
      <c r="G74" s="56">
        <v>8</v>
      </c>
      <c r="H74" s="56">
        <v>22</v>
      </c>
      <c r="I74" s="56">
        <v>9</v>
      </c>
      <c r="J74" s="56">
        <v>23</v>
      </c>
      <c r="K74" s="56">
        <v>31</v>
      </c>
      <c r="L74" s="56">
        <v>57</v>
      </c>
      <c r="M74" s="56">
        <v>45</v>
      </c>
      <c r="N74" s="56">
        <v>89</v>
      </c>
      <c r="O74" s="56">
        <v>73</v>
      </c>
      <c r="P74" s="56">
        <v>62</v>
      </c>
      <c r="Q74" s="56">
        <v>17</v>
      </c>
      <c r="R74" s="56">
        <v>-9</v>
      </c>
      <c r="S74" s="56">
        <v>-2</v>
      </c>
      <c r="T74" s="56">
        <v>13</v>
      </c>
      <c r="U74" s="56">
        <v>9</v>
      </c>
      <c r="V74" s="56">
        <v>12</v>
      </c>
      <c r="W74" s="56">
        <v>22</v>
      </c>
      <c r="X74" s="56">
        <v>14</v>
      </c>
      <c r="Y74" s="56">
        <v>7</v>
      </c>
      <c r="Z74" s="56">
        <v>2</v>
      </c>
      <c r="AA74" s="56">
        <v>6</v>
      </c>
      <c r="AB74" s="56">
        <v>5</v>
      </c>
      <c r="AC74" s="56">
        <v>-1</v>
      </c>
      <c r="AD74" s="56">
        <v>17</v>
      </c>
      <c r="AE74" s="56">
        <v>10</v>
      </c>
      <c r="AF74" s="56">
        <v>4</v>
      </c>
      <c r="AG74" s="56">
        <v>-5</v>
      </c>
      <c r="AH74" s="56">
        <v>31</v>
      </c>
      <c r="AI74" s="56">
        <v>9</v>
      </c>
      <c r="AJ74" s="56">
        <v>26</v>
      </c>
      <c r="AK74" s="56">
        <v>12</v>
      </c>
      <c r="AL74" s="56">
        <v>33</v>
      </c>
      <c r="AM74" s="56">
        <v>41</v>
      </c>
      <c r="AN74" s="56">
        <v>26</v>
      </c>
      <c r="AO74" s="56">
        <v>8</v>
      </c>
      <c r="AP74" s="56">
        <v>0</v>
      </c>
      <c r="AQ74" s="56">
        <v>0</v>
      </c>
      <c r="AR74" s="56">
        <v>5</v>
      </c>
      <c r="AS74" s="56">
        <v>1</v>
      </c>
      <c r="AT74" s="56">
        <v>2</v>
      </c>
      <c r="AU74" s="56">
        <v>-2</v>
      </c>
      <c r="AV74" s="56">
        <v>5</v>
      </c>
      <c r="AW74" s="56">
        <v>3</v>
      </c>
      <c r="AX74" s="56">
        <v>-1</v>
      </c>
      <c r="AY74" s="56">
        <v>-1</v>
      </c>
      <c r="AZ74" s="56">
        <v>-1</v>
      </c>
      <c r="BA74" s="56">
        <v>-1</v>
      </c>
      <c r="BB74" s="56">
        <v>2</v>
      </c>
      <c r="BC74" s="56">
        <v>1</v>
      </c>
      <c r="BD74" s="56">
        <v>1</v>
      </c>
      <c r="BE74" s="56">
        <v>1</v>
      </c>
      <c r="BF74" s="56">
        <v>0</v>
      </c>
      <c r="BG74" s="56">
        <v>2</v>
      </c>
      <c r="BH74" s="56">
        <v>2</v>
      </c>
      <c r="BI74" s="56">
        <v>2</v>
      </c>
      <c r="BJ74" s="56">
        <v>3</v>
      </c>
      <c r="BK74" s="56">
        <v>2</v>
      </c>
      <c r="BL74" s="56">
        <v>1</v>
      </c>
      <c r="BM74" s="56">
        <v>1</v>
      </c>
      <c r="BN74" s="56">
        <v>-1</v>
      </c>
      <c r="BO74" s="56">
        <v>7</v>
      </c>
      <c r="BP74" s="56">
        <v>4</v>
      </c>
      <c r="BQ74" s="56">
        <v>1</v>
      </c>
      <c r="BR74" s="56">
        <v>10</v>
      </c>
      <c r="BS74" s="56">
        <v>5</v>
      </c>
      <c r="BT74" s="56">
        <v>2</v>
      </c>
      <c r="BU74" s="56">
        <v>-2</v>
      </c>
      <c r="BV74" s="56">
        <v>19</v>
      </c>
      <c r="BW74" s="56">
        <v>26</v>
      </c>
      <c r="BX74" s="56">
        <v>37</v>
      </c>
      <c r="BY74" s="56">
        <v>20</v>
      </c>
      <c r="BZ74" s="56">
        <v>55</v>
      </c>
      <c r="CA74" s="56">
        <v>52</v>
      </c>
      <c r="CB74" s="56">
        <v>30</v>
      </c>
      <c r="CC74" s="56">
        <v>11</v>
      </c>
      <c r="CD74" s="56">
        <v>0</v>
      </c>
      <c r="CE74" s="56">
        <v>-3</v>
      </c>
      <c r="CF74" s="56">
        <v>2</v>
      </c>
      <c r="CG74" s="56">
        <v>1</v>
      </c>
      <c r="CH74" s="56">
        <v>-1</v>
      </c>
      <c r="CI74" s="56">
        <v>9</v>
      </c>
      <c r="CJ74" s="56">
        <v>6</v>
      </c>
      <c r="CK74" s="56">
        <v>6</v>
      </c>
      <c r="CL74" s="56">
        <v>7</v>
      </c>
      <c r="CM74" s="56">
        <v>5</v>
      </c>
      <c r="CN74" s="56">
        <v>14</v>
      </c>
      <c r="CO74" s="56">
        <v>14</v>
      </c>
      <c r="CP74" s="56">
        <v>17</v>
      </c>
      <c r="CQ74" s="56">
        <v>17</v>
      </c>
      <c r="CR74" s="56">
        <v>21</v>
      </c>
      <c r="CS74" s="56">
        <v>7</v>
      </c>
      <c r="CT74" s="56">
        <v>7</v>
      </c>
      <c r="CU74" s="56">
        <v>0</v>
      </c>
      <c r="CV74" s="56">
        <v>12</v>
      </c>
      <c r="CW74" s="56">
        <v>16</v>
      </c>
      <c r="CX74" s="56">
        <v>14</v>
      </c>
      <c r="CY74" s="56">
        <v>19</v>
      </c>
      <c r="CZ74" s="56">
        <v>15</v>
      </c>
      <c r="DA74" s="56">
        <v>3</v>
      </c>
      <c r="DB74" s="56">
        <v>-1</v>
      </c>
      <c r="DC74" s="56">
        <v>4</v>
      </c>
      <c r="DD74" s="56">
        <v>7</v>
      </c>
      <c r="DE74" s="56">
        <v>4</v>
      </c>
      <c r="DF74" s="56">
        <v>3</v>
      </c>
      <c r="DG74" s="56">
        <v>1</v>
      </c>
      <c r="DH74" s="56">
        <v>0</v>
      </c>
      <c r="DI74" s="56">
        <v>0</v>
      </c>
      <c r="DJ74" s="56">
        <v>11</v>
      </c>
      <c r="DK74" s="56">
        <v>19</v>
      </c>
      <c r="DL74" s="56">
        <v>17</v>
      </c>
      <c r="DM74" s="56">
        <v>28</v>
      </c>
      <c r="DN74" s="56">
        <v>43</v>
      </c>
      <c r="DO74" s="56">
        <v>28</v>
      </c>
      <c r="DP74" s="56">
        <v>19</v>
      </c>
      <c r="DQ74" s="56">
        <v>10</v>
      </c>
      <c r="DR74" s="56">
        <v>7</v>
      </c>
      <c r="DS74" s="56">
        <v>12</v>
      </c>
      <c r="DT74" s="56">
        <v>13</v>
      </c>
      <c r="DU74" s="56">
        <v>14</v>
      </c>
      <c r="DV74" s="56">
        <v>27</v>
      </c>
      <c r="DW74" s="56">
        <v>25</v>
      </c>
      <c r="DX74" s="56">
        <v>12</v>
      </c>
      <c r="DY74" s="56">
        <v>14</v>
      </c>
      <c r="DZ74" s="56">
        <v>0</v>
      </c>
      <c r="EA74" s="56">
        <v>0</v>
      </c>
      <c r="EB74" s="56">
        <v>7</v>
      </c>
      <c r="EC74" s="56">
        <v>6</v>
      </c>
      <c r="ED74" s="56">
        <v>12</v>
      </c>
      <c r="EE74" s="56">
        <v>13</v>
      </c>
      <c r="EF74" s="56">
        <v>17</v>
      </c>
      <c r="EG74" s="56">
        <v>0</v>
      </c>
      <c r="EH74" s="56">
        <v>1</v>
      </c>
      <c r="EI74" s="56">
        <v>1</v>
      </c>
      <c r="EJ74" s="56">
        <v>3</v>
      </c>
      <c r="EK74" s="56">
        <v>-8</v>
      </c>
      <c r="EL74" s="56">
        <v>15</v>
      </c>
      <c r="EM74" s="56">
        <v>9</v>
      </c>
      <c r="EN74" s="56">
        <v>6</v>
      </c>
      <c r="EO74" s="56">
        <v>0</v>
      </c>
      <c r="EP74" s="56">
        <v>0</v>
      </c>
      <c r="EQ74" s="56">
        <v>0</v>
      </c>
      <c r="ER74" s="56">
        <v>0</v>
      </c>
      <c r="ES74" s="56">
        <v>1</v>
      </c>
      <c r="ET74" s="56">
        <v>0</v>
      </c>
      <c r="EU74" s="56">
        <v>0</v>
      </c>
      <c r="EV74" s="56">
        <v>0</v>
      </c>
      <c r="EW74" s="56">
        <v>0</v>
      </c>
      <c r="EX74" s="56">
        <v>10</v>
      </c>
      <c r="EY74" s="56">
        <v>6</v>
      </c>
      <c r="EZ74" s="56">
        <v>6</v>
      </c>
      <c r="FA74" s="56">
        <v>13</v>
      </c>
      <c r="FB74" s="56">
        <v>24</v>
      </c>
      <c r="FC74" s="56">
        <v>19</v>
      </c>
      <c r="FD74" s="56">
        <v>12</v>
      </c>
      <c r="FE74" s="56">
        <v>12</v>
      </c>
      <c r="FF74" s="56">
        <v>1</v>
      </c>
      <c r="FG74" s="56">
        <v>12</v>
      </c>
      <c r="FH74" s="56">
        <v>14</v>
      </c>
      <c r="FI74" s="56">
        <v>13</v>
      </c>
      <c r="FJ74" s="56">
        <v>39</v>
      </c>
      <c r="FK74" s="56">
        <v>16</v>
      </c>
      <c r="FL74" s="56">
        <v>21</v>
      </c>
      <c r="FM74" s="56">
        <v>5</v>
      </c>
      <c r="FN74" s="56">
        <v>10</v>
      </c>
      <c r="FO74" s="56">
        <v>6</v>
      </c>
      <c r="FP74" s="56">
        <v>17</v>
      </c>
      <c r="FQ74" s="56">
        <v>9</v>
      </c>
      <c r="FR74" s="56">
        <v>20</v>
      </c>
      <c r="FS74" s="56">
        <v>7</v>
      </c>
      <c r="FT74" s="56">
        <v>14</v>
      </c>
      <c r="FU74" s="56">
        <v>0</v>
      </c>
      <c r="FV74" s="56">
        <v>1</v>
      </c>
      <c r="FW74" s="56">
        <v>-1</v>
      </c>
      <c r="FX74" s="56">
        <v>2</v>
      </c>
      <c r="FY74" s="56">
        <v>0</v>
      </c>
      <c r="FZ74" s="56">
        <v>-1</v>
      </c>
      <c r="GA74" s="56">
        <v>2</v>
      </c>
      <c r="GB74" s="56">
        <v>4</v>
      </c>
      <c r="GC74" s="56">
        <v>2</v>
      </c>
      <c r="GD74" s="56">
        <v>12</v>
      </c>
      <c r="GE74" s="56">
        <v>16</v>
      </c>
      <c r="GF74" s="56">
        <v>11</v>
      </c>
      <c r="GG74" s="56">
        <v>17</v>
      </c>
      <c r="GH74" s="56">
        <v>22</v>
      </c>
      <c r="GI74" s="56">
        <v>21</v>
      </c>
      <c r="GJ74" s="56">
        <v>19</v>
      </c>
      <c r="GK74" s="56">
        <v>21</v>
      </c>
      <c r="GL74" s="56">
        <v>2</v>
      </c>
      <c r="GM74" s="56">
        <v>3</v>
      </c>
      <c r="GN74" s="56">
        <v>3</v>
      </c>
      <c r="GO74" s="56">
        <v>1</v>
      </c>
      <c r="GP74" s="56">
        <v>5</v>
      </c>
      <c r="GQ74" s="56">
        <v>3</v>
      </c>
      <c r="GR74" s="56">
        <v>4</v>
      </c>
      <c r="GS74" s="56">
        <v>1</v>
      </c>
      <c r="GT74" s="56">
        <v>1</v>
      </c>
      <c r="GU74" s="56">
        <v>7</v>
      </c>
      <c r="GV74" s="56">
        <v>2</v>
      </c>
      <c r="GW74" s="56">
        <v>1</v>
      </c>
      <c r="GX74" s="56">
        <v>4</v>
      </c>
      <c r="GY74" s="56">
        <v>-1</v>
      </c>
      <c r="GZ74" s="56">
        <v>4</v>
      </c>
      <c r="HA74" s="56">
        <v>1</v>
      </c>
      <c r="HB74" s="56">
        <v>14</v>
      </c>
      <c r="HC74" s="56">
        <v>23</v>
      </c>
      <c r="HD74" s="56">
        <v>31</v>
      </c>
      <c r="HE74" s="56">
        <v>22</v>
      </c>
      <c r="HF74" s="56">
        <v>30</v>
      </c>
      <c r="HG74" s="56">
        <v>34</v>
      </c>
      <c r="HH74" s="56">
        <v>50</v>
      </c>
      <c r="HI74" s="56">
        <v>11</v>
      </c>
      <c r="HJ74" s="56">
        <v>0</v>
      </c>
      <c r="HK74" s="56">
        <v>3</v>
      </c>
      <c r="HL74" s="56">
        <v>1</v>
      </c>
      <c r="HM74" s="56">
        <v>-2</v>
      </c>
      <c r="HN74" s="56">
        <v>2</v>
      </c>
      <c r="HO74" s="56">
        <v>6</v>
      </c>
      <c r="HP74" s="56">
        <v>8</v>
      </c>
      <c r="HQ74" s="56">
        <v>4</v>
      </c>
      <c r="HR74" s="56">
        <v>4</v>
      </c>
      <c r="HS74" s="56">
        <v>3</v>
      </c>
      <c r="HT74" s="56">
        <v>-1</v>
      </c>
      <c r="HU74" s="56">
        <v>3</v>
      </c>
      <c r="HV74" s="56">
        <v>13</v>
      </c>
      <c r="HW74" s="56">
        <v>13</v>
      </c>
      <c r="HX74" s="56">
        <v>13</v>
      </c>
      <c r="HY74" s="56">
        <v>7</v>
      </c>
      <c r="HZ74" s="56">
        <v>0</v>
      </c>
      <c r="IA74" s="56">
        <v>15</v>
      </c>
      <c r="IB74" s="56">
        <v>46</v>
      </c>
      <c r="IC74" s="56">
        <v>24</v>
      </c>
      <c r="ID74" s="56">
        <v>35</v>
      </c>
      <c r="IE74" s="56">
        <v>29</v>
      </c>
      <c r="IF74" s="56">
        <v>50</v>
      </c>
      <c r="IG74" s="56">
        <v>22</v>
      </c>
      <c r="IH74" s="56">
        <v>7</v>
      </c>
      <c r="II74" s="56">
        <v>5</v>
      </c>
      <c r="IJ74" s="56">
        <v>10</v>
      </c>
      <c r="IK74" s="56">
        <v>13</v>
      </c>
      <c r="IL74" s="56">
        <v>16</v>
      </c>
      <c r="IM74" s="56">
        <v>10</v>
      </c>
      <c r="IN74" s="56">
        <v>8</v>
      </c>
      <c r="IO74" s="56">
        <v>3</v>
      </c>
      <c r="IP74" s="56">
        <v>0</v>
      </c>
      <c r="IQ74" s="56">
        <v>2</v>
      </c>
      <c r="IR74" s="56">
        <v>3</v>
      </c>
      <c r="IS74" s="56">
        <v>2</v>
      </c>
      <c r="IT74" s="56">
        <v>3</v>
      </c>
      <c r="IU74" s="56">
        <v>-1</v>
      </c>
      <c r="IV74" s="56">
        <v>2</v>
      </c>
      <c r="IW74" s="56">
        <v>0</v>
      </c>
      <c r="IX74" s="56">
        <v>62</v>
      </c>
      <c r="IY74" s="56">
        <v>76</v>
      </c>
      <c r="IZ74" s="56">
        <v>155</v>
      </c>
      <c r="JA74" s="56">
        <v>146</v>
      </c>
      <c r="JB74" s="56">
        <v>179</v>
      </c>
      <c r="JC74" s="56">
        <v>125</v>
      </c>
      <c r="JD74" s="56">
        <v>119</v>
      </c>
      <c r="JE74" s="56">
        <v>57</v>
      </c>
      <c r="JF74" s="56">
        <v>2</v>
      </c>
      <c r="JG74" s="56">
        <v>-2</v>
      </c>
      <c r="JH74" s="56">
        <v>4</v>
      </c>
      <c r="JI74" s="56">
        <v>4</v>
      </c>
      <c r="JJ74" s="56">
        <v>3</v>
      </c>
      <c r="JK74" s="56">
        <v>-8</v>
      </c>
      <c r="JL74" s="56">
        <v>6</v>
      </c>
      <c r="JM74" s="56">
        <v>4</v>
      </c>
      <c r="JN74" s="56">
        <v>1</v>
      </c>
      <c r="JO74" s="56">
        <v>4</v>
      </c>
      <c r="JP74" s="56">
        <v>4</v>
      </c>
      <c r="JQ74" s="56">
        <v>5</v>
      </c>
      <c r="JR74" s="56">
        <v>27</v>
      </c>
      <c r="JS74" s="56">
        <v>11</v>
      </c>
      <c r="JT74" s="56">
        <v>9</v>
      </c>
      <c r="JU74" s="56">
        <v>1</v>
      </c>
      <c r="JV74" s="56">
        <v>-8</v>
      </c>
      <c r="JW74" s="56">
        <v>1</v>
      </c>
      <c r="JX74" s="56">
        <v>7</v>
      </c>
      <c r="JY74" s="56">
        <v>13</v>
      </c>
      <c r="JZ74" s="56">
        <v>21</v>
      </c>
      <c r="KA74" s="56">
        <v>13</v>
      </c>
      <c r="KB74" s="56">
        <v>17</v>
      </c>
      <c r="KC74" s="56">
        <v>16</v>
      </c>
      <c r="KD74" s="56">
        <v>-21</v>
      </c>
      <c r="KE74" s="56">
        <v>8</v>
      </c>
      <c r="KF74" s="56">
        <v>11</v>
      </c>
      <c r="KG74" s="56">
        <v>13</v>
      </c>
      <c r="KH74" s="56">
        <v>31</v>
      </c>
      <c r="KI74" s="56">
        <v>12</v>
      </c>
      <c r="KJ74" s="56">
        <v>17</v>
      </c>
      <c r="KK74" s="56">
        <v>9</v>
      </c>
      <c r="KL74" s="56">
        <v>11</v>
      </c>
      <c r="KM74" s="56">
        <v>9</v>
      </c>
      <c r="KN74" s="56">
        <v>32</v>
      </c>
      <c r="KO74" s="56">
        <v>11</v>
      </c>
      <c r="KP74" s="56">
        <v>35</v>
      </c>
      <c r="KQ74" s="56">
        <v>20</v>
      </c>
      <c r="KR74" s="56">
        <v>25</v>
      </c>
      <c r="KS74" s="56">
        <v>11</v>
      </c>
      <c r="KT74" s="56">
        <v>2</v>
      </c>
      <c r="KU74" s="56">
        <v>-2</v>
      </c>
      <c r="KV74" s="56">
        <v>7</v>
      </c>
      <c r="KW74" s="56">
        <v>0</v>
      </c>
      <c r="KX74" s="56">
        <v>11</v>
      </c>
      <c r="KY74" s="56">
        <v>6</v>
      </c>
      <c r="KZ74" s="56">
        <v>6</v>
      </c>
      <c r="LA74" s="56">
        <v>4</v>
      </c>
      <c r="LB74" s="56">
        <v>7</v>
      </c>
      <c r="LC74" s="56">
        <v>5</v>
      </c>
      <c r="LD74" s="56">
        <v>16</v>
      </c>
      <c r="LE74" s="56">
        <v>11</v>
      </c>
      <c r="LF74" s="56">
        <v>28</v>
      </c>
      <c r="LG74" s="56">
        <v>11</v>
      </c>
      <c r="LH74" s="56">
        <v>17</v>
      </c>
      <c r="LI74" s="56">
        <v>10</v>
      </c>
      <c r="LJ74" s="56">
        <v>1</v>
      </c>
      <c r="LK74" s="56">
        <v>3</v>
      </c>
      <c r="LL74" s="56">
        <v>1</v>
      </c>
      <c r="LM74" s="56">
        <v>6</v>
      </c>
      <c r="LN74" s="56">
        <v>3</v>
      </c>
      <c r="LO74" s="56">
        <v>2</v>
      </c>
      <c r="LP74" s="56">
        <v>1</v>
      </c>
      <c r="LQ74" s="56">
        <v>2</v>
      </c>
      <c r="LR74" s="56">
        <v>4</v>
      </c>
      <c r="LS74" s="56">
        <v>4</v>
      </c>
      <c r="LT74" s="56">
        <v>6</v>
      </c>
      <c r="LU74" s="56">
        <v>2</v>
      </c>
      <c r="LV74" s="56">
        <v>10</v>
      </c>
      <c r="LW74" s="56">
        <v>9</v>
      </c>
      <c r="LX74" s="56">
        <v>7</v>
      </c>
      <c r="LY74" s="56">
        <v>2</v>
      </c>
      <c r="LZ74" s="56">
        <v>22</v>
      </c>
      <c r="MA74" s="56">
        <v>0</v>
      </c>
      <c r="MB74" s="56">
        <v>23</v>
      </c>
      <c r="MC74" s="56">
        <v>-1</v>
      </c>
      <c r="MD74" s="56">
        <v>31</v>
      </c>
      <c r="ME74" s="56">
        <v>14</v>
      </c>
      <c r="MF74" s="56">
        <v>26</v>
      </c>
      <c r="MG74" s="56">
        <v>6</v>
      </c>
      <c r="MH74" s="56">
        <v>1</v>
      </c>
      <c r="MI74" s="56">
        <v>2</v>
      </c>
      <c r="MJ74" s="56">
        <v>10</v>
      </c>
      <c r="MK74" s="56">
        <v>11</v>
      </c>
      <c r="ML74" s="56">
        <v>17</v>
      </c>
      <c r="MM74" s="56">
        <v>9</v>
      </c>
      <c r="MN74" s="56">
        <v>13</v>
      </c>
      <c r="MO74" s="56">
        <v>2</v>
      </c>
      <c r="MP74" s="56">
        <v>24</v>
      </c>
      <c r="MQ74" s="56">
        <v>21</v>
      </c>
      <c r="MR74" s="56">
        <v>27</v>
      </c>
      <c r="MS74" s="56">
        <v>21</v>
      </c>
      <c r="MT74" s="56">
        <v>25</v>
      </c>
      <c r="MU74" s="56">
        <v>36</v>
      </c>
      <c r="MV74" s="56">
        <v>16</v>
      </c>
      <c r="MW74" s="56">
        <v>10</v>
      </c>
      <c r="MX74" s="56">
        <v>2</v>
      </c>
      <c r="MY74" s="56">
        <v>0</v>
      </c>
      <c r="MZ74" s="56">
        <v>1</v>
      </c>
      <c r="NA74" s="56">
        <v>-4</v>
      </c>
      <c r="NB74" s="56">
        <v>3</v>
      </c>
      <c r="NC74" s="56">
        <v>4</v>
      </c>
      <c r="ND74" s="56">
        <v>0</v>
      </c>
      <c r="NE74" s="56">
        <v>0</v>
      </c>
      <c r="NF74" s="56">
        <v>-4</v>
      </c>
      <c r="NG74" s="56">
        <v>9</v>
      </c>
      <c r="NH74" s="56">
        <v>14</v>
      </c>
      <c r="NI74" s="56">
        <v>4</v>
      </c>
      <c r="NJ74" s="56">
        <v>-4</v>
      </c>
      <c r="NK74" s="56">
        <v>10</v>
      </c>
      <c r="NL74" s="56">
        <v>19</v>
      </c>
      <c r="NM74" s="56">
        <v>0</v>
      </c>
      <c r="NN74" s="56">
        <v>1</v>
      </c>
      <c r="NO74" s="56">
        <v>-1</v>
      </c>
      <c r="NP74" s="56">
        <v>12</v>
      </c>
      <c r="NQ74" s="56">
        <v>4</v>
      </c>
      <c r="NR74" s="56">
        <v>5</v>
      </c>
      <c r="NS74" s="56">
        <v>3</v>
      </c>
      <c r="NT74" s="56">
        <v>6</v>
      </c>
      <c r="NU74" s="56">
        <v>0</v>
      </c>
      <c r="NV74" s="56">
        <v>-2</v>
      </c>
      <c r="NW74" s="56">
        <v>2</v>
      </c>
      <c r="NX74" s="56">
        <v>4</v>
      </c>
      <c r="NY74" s="56">
        <v>3</v>
      </c>
      <c r="NZ74" s="56">
        <v>12</v>
      </c>
      <c r="OA74" s="56">
        <v>8</v>
      </c>
      <c r="OB74" s="56">
        <v>6</v>
      </c>
      <c r="OC74" s="56">
        <v>-1</v>
      </c>
      <c r="OD74" s="56">
        <v>2</v>
      </c>
      <c r="OE74" s="56">
        <v>5</v>
      </c>
      <c r="OF74" s="56">
        <v>1</v>
      </c>
      <c r="OG74" s="56">
        <v>4</v>
      </c>
      <c r="OH74" s="56">
        <v>19</v>
      </c>
      <c r="OI74" s="56">
        <v>6</v>
      </c>
      <c r="OJ74" s="56">
        <v>6</v>
      </c>
      <c r="OK74" s="56">
        <v>5</v>
      </c>
      <c r="OL74" s="56">
        <v>5</v>
      </c>
      <c r="OM74" s="56">
        <v>9</v>
      </c>
      <c r="ON74" s="56">
        <v>16</v>
      </c>
      <c r="OO74" s="56">
        <v>18</v>
      </c>
      <c r="OP74" s="56">
        <v>24</v>
      </c>
      <c r="OQ74" s="56">
        <v>6</v>
      </c>
      <c r="OR74" s="56">
        <v>16</v>
      </c>
      <c r="OS74" s="56">
        <v>5</v>
      </c>
      <c r="OT74" s="56">
        <v>2</v>
      </c>
      <c r="OU74" s="56">
        <v>-2</v>
      </c>
      <c r="OV74" s="56">
        <v>15</v>
      </c>
      <c r="OW74" s="56">
        <v>9</v>
      </c>
      <c r="OX74" s="56">
        <v>7</v>
      </c>
      <c r="OY74" s="56">
        <v>14</v>
      </c>
      <c r="OZ74" s="56">
        <v>11</v>
      </c>
      <c r="PA74" s="56">
        <v>10</v>
      </c>
      <c r="PB74" s="56">
        <v>3</v>
      </c>
      <c r="PC74" s="56">
        <v>-1</v>
      </c>
      <c r="PD74" s="56">
        <v>5</v>
      </c>
      <c r="PE74" s="56">
        <v>8</v>
      </c>
      <c r="PF74" s="56">
        <v>19</v>
      </c>
      <c r="PG74" s="56">
        <v>15</v>
      </c>
      <c r="PH74" s="56">
        <v>15</v>
      </c>
      <c r="PI74" s="56">
        <v>5</v>
      </c>
      <c r="PJ74" s="56">
        <v>-8</v>
      </c>
      <c r="PK74" s="56">
        <v>-4</v>
      </c>
      <c r="PL74" s="56">
        <v>26</v>
      </c>
      <c r="PM74" s="56">
        <v>17</v>
      </c>
      <c r="PN74" s="56">
        <v>7</v>
      </c>
      <c r="PO74" s="56">
        <v>11</v>
      </c>
      <c r="PP74" s="56">
        <v>21</v>
      </c>
      <c r="PQ74" s="56">
        <v>7</v>
      </c>
      <c r="PR74" s="56">
        <v>-1</v>
      </c>
      <c r="PS74" s="56">
        <v>0</v>
      </c>
      <c r="PT74" s="56">
        <v>0</v>
      </c>
      <c r="PU74" s="56">
        <v>-1</v>
      </c>
      <c r="PV74" s="56">
        <v>2</v>
      </c>
      <c r="PW74" s="56">
        <v>4</v>
      </c>
      <c r="PX74" s="56">
        <v>1</v>
      </c>
      <c r="PY74" s="56">
        <v>1</v>
      </c>
      <c r="PZ74" s="56">
        <v>2</v>
      </c>
      <c r="QA74" s="56">
        <v>0</v>
      </c>
      <c r="QB74" s="56">
        <v>0</v>
      </c>
      <c r="QC74" s="56">
        <v>0</v>
      </c>
      <c r="QD74" s="56">
        <v>-1</v>
      </c>
      <c r="QE74" s="56">
        <v>0</v>
      </c>
      <c r="QF74" s="56">
        <v>0</v>
      </c>
      <c r="QG74" s="56">
        <v>1</v>
      </c>
      <c r="QH74" s="56">
        <v>5</v>
      </c>
      <c r="QI74" s="56">
        <v>5</v>
      </c>
      <c r="QJ74" s="56">
        <v>4</v>
      </c>
      <c r="QK74" s="56">
        <v>2</v>
      </c>
      <c r="QL74" s="56">
        <v>10</v>
      </c>
      <c r="QM74" s="56">
        <v>19</v>
      </c>
      <c r="QN74" s="56">
        <v>10</v>
      </c>
      <c r="QO74" s="56">
        <v>0</v>
      </c>
      <c r="QP74" s="56">
        <v>-2</v>
      </c>
      <c r="QQ74" s="56">
        <v>5</v>
      </c>
      <c r="QR74" s="56">
        <v>5</v>
      </c>
      <c r="QS74" s="56">
        <v>3</v>
      </c>
      <c r="QT74" s="56">
        <v>9</v>
      </c>
      <c r="QU74" s="56">
        <v>6</v>
      </c>
      <c r="QV74" s="56">
        <v>1</v>
      </c>
      <c r="QW74" s="56">
        <v>6</v>
      </c>
      <c r="QX74" s="56">
        <v>18</v>
      </c>
      <c r="QY74" s="56">
        <v>7</v>
      </c>
      <c r="QZ74" s="56">
        <v>13</v>
      </c>
      <c r="RA74" s="56">
        <v>5</v>
      </c>
      <c r="RB74" s="56">
        <v>55</v>
      </c>
      <c r="RC74" s="56">
        <v>37</v>
      </c>
      <c r="RD74" s="56">
        <v>36</v>
      </c>
      <c r="RE74" s="56">
        <v>10</v>
      </c>
      <c r="RF74" s="56">
        <v>0</v>
      </c>
      <c r="RG74" s="56">
        <v>0</v>
      </c>
      <c r="RH74" s="56">
        <v>1</v>
      </c>
      <c r="RI74" s="56">
        <v>3</v>
      </c>
      <c r="RJ74" s="56">
        <v>0</v>
      </c>
      <c r="RK74" s="56">
        <v>-3</v>
      </c>
      <c r="RL74" s="56">
        <v>0</v>
      </c>
      <c r="RM74" s="56">
        <v>1</v>
      </c>
      <c r="RN74" s="56">
        <v>-1</v>
      </c>
      <c r="RO74" s="56">
        <v>2</v>
      </c>
      <c r="RP74" s="56">
        <v>0</v>
      </c>
      <c r="RQ74" s="56">
        <v>0</v>
      </c>
      <c r="RR74" s="56">
        <v>2</v>
      </c>
      <c r="RS74" s="56">
        <v>-1</v>
      </c>
      <c r="RT74" s="56">
        <v>-1</v>
      </c>
      <c r="RU74" s="56">
        <v>-1</v>
      </c>
      <c r="RV74" s="56">
        <v>-5</v>
      </c>
      <c r="RW74" s="56">
        <v>0</v>
      </c>
      <c r="RX74" s="56">
        <v>-2</v>
      </c>
      <c r="RY74" s="56">
        <v>2</v>
      </c>
      <c r="RZ74" s="56">
        <v>6</v>
      </c>
      <c r="SA74" s="56">
        <v>0</v>
      </c>
      <c r="SB74" s="56">
        <v>-2</v>
      </c>
      <c r="SC74" s="56">
        <v>0</v>
      </c>
      <c r="SD74" s="56">
        <v>0</v>
      </c>
      <c r="SE74" s="56">
        <v>1</v>
      </c>
      <c r="SF74" s="56">
        <v>0</v>
      </c>
      <c r="SG74" s="56">
        <v>2</v>
      </c>
      <c r="SH74" s="56">
        <v>1</v>
      </c>
      <c r="SI74" s="56">
        <v>1</v>
      </c>
      <c r="SJ74" s="56">
        <v>0</v>
      </c>
      <c r="SK74" s="56">
        <v>0</v>
      </c>
      <c r="SL74" s="56">
        <v>0</v>
      </c>
      <c r="SM74" s="56">
        <v>1</v>
      </c>
      <c r="SN74" s="56">
        <v>-1</v>
      </c>
      <c r="SO74" s="56">
        <v>0</v>
      </c>
      <c r="SP74" s="56">
        <v>-2</v>
      </c>
      <c r="SQ74" s="56">
        <v>0</v>
      </c>
      <c r="SR74" s="56">
        <v>0</v>
      </c>
      <c r="SS74" s="56">
        <v>1</v>
      </c>
      <c r="ST74" s="56">
        <v>0</v>
      </c>
      <c r="SU74" s="56">
        <v>2</v>
      </c>
      <c r="SV74" s="56">
        <v>2</v>
      </c>
      <c r="SW74" s="56">
        <v>-2</v>
      </c>
      <c r="SX74" s="56">
        <v>6</v>
      </c>
      <c r="SY74" s="56">
        <v>2</v>
      </c>
      <c r="SZ74" s="56">
        <v>7</v>
      </c>
      <c r="TA74" s="56">
        <v>3</v>
      </c>
      <c r="TB74" s="56">
        <v>-4</v>
      </c>
      <c r="TC74" s="56">
        <v>-2</v>
      </c>
      <c r="TD74" s="56">
        <v>-6</v>
      </c>
      <c r="TE74" s="56">
        <v>-9</v>
      </c>
      <c r="TF74" s="56">
        <v>-4</v>
      </c>
      <c r="TG74" s="56">
        <v>-8</v>
      </c>
      <c r="TH74" s="56">
        <v>-8</v>
      </c>
      <c r="TI74" s="56">
        <v>1</v>
      </c>
      <c r="TJ74" s="56">
        <v>3</v>
      </c>
      <c r="TK74" s="56">
        <v>1</v>
      </c>
      <c r="TL74" s="56">
        <v>4</v>
      </c>
      <c r="TM74" s="56">
        <v>1</v>
      </c>
      <c r="TN74" s="56">
        <v>0</v>
      </c>
      <c r="TO74" s="56">
        <v>3</v>
      </c>
      <c r="TP74" s="56">
        <v>5</v>
      </c>
      <c r="TQ74" s="56">
        <v>7</v>
      </c>
      <c r="TR74" s="56">
        <v>0</v>
      </c>
      <c r="TS74" s="56">
        <v>-3</v>
      </c>
      <c r="TT74" s="56">
        <v>2</v>
      </c>
      <c r="TU74" s="56">
        <v>3</v>
      </c>
      <c r="TV74" s="56">
        <v>3</v>
      </c>
      <c r="TW74" s="56">
        <v>6</v>
      </c>
      <c r="TX74" s="56">
        <v>3</v>
      </c>
      <c r="TY74" s="56">
        <v>2</v>
      </c>
      <c r="TZ74" s="56">
        <v>3</v>
      </c>
      <c r="UA74" s="56">
        <v>13</v>
      </c>
      <c r="UB74" s="56">
        <v>10</v>
      </c>
      <c r="UC74" s="56">
        <v>9</v>
      </c>
      <c r="UD74" s="56">
        <v>16</v>
      </c>
      <c r="UE74" s="56">
        <v>14</v>
      </c>
      <c r="UF74" s="56">
        <v>1</v>
      </c>
      <c r="UG74" s="56">
        <v>5</v>
      </c>
      <c r="UH74" s="56">
        <v>0</v>
      </c>
      <c r="UI74" s="56">
        <v>-1</v>
      </c>
      <c r="UJ74" s="56">
        <v>-1</v>
      </c>
      <c r="UK74" s="56">
        <v>-1</v>
      </c>
      <c r="UL74" s="56">
        <v>2</v>
      </c>
      <c r="UM74" s="56">
        <v>1</v>
      </c>
      <c r="UN74" s="56">
        <v>2</v>
      </c>
      <c r="UO74" s="56">
        <v>-1</v>
      </c>
      <c r="UP74" s="56">
        <v>19</v>
      </c>
      <c r="UQ74" s="56">
        <v>18</v>
      </c>
      <c r="UR74" s="56">
        <v>23</v>
      </c>
      <c r="US74" s="56">
        <v>33</v>
      </c>
      <c r="UT74" s="56">
        <v>32</v>
      </c>
      <c r="UU74" s="56">
        <v>30</v>
      </c>
      <c r="UV74" s="56">
        <v>37</v>
      </c>
      <c r="UW74" s="56">
        <v>7</v>
      </c>
      <c r="UX74" s="56">
        <v>1</v>
      </c>
      <c r="UY74" s="56">
        <v>0</v>
      </c>
      <c r="UZ74" s="56">
        <v>0</v>
      </c>
      <c r="VA74" s="56">
        <v>0</v>
      </c>
      <c r="VB74" s="56">
        <v>0</v>
      </c>
      <c r="VC74" s="56">
        <v>1</v>
      </c>
      <c r="VD74" s="56">
        <v>0</v>
      </c>
      <c r="VE74" s="56">
        <v>0</v>
      </c>
      <c r="VF74" s="56">
        <v>-4</v>
      </c>
      <c r="VG74" s="56">
        <v>1</v>
      </c>
      <c r="VH74" s="56">
        <v>2</v>
      </c>
      <c r="VI74" s="56">
        <v>6</v>
      </c>
      <c r="VJ74" s="56">
        <v>-1</v>
      </c>
      <c r="VK74" s="56">
        <v>1</v>
      </c>
      <c r="VL74" s="56">
        <v>4</v>
      </c>
      <c r="VM74" s="56">
        <v>3</v>
      </c>
      <c r="VN74">
        <v>1</v>
      </c>
      <c r="VO74">
        <v>3</v>
      </c>
      <c r="VP74">
        <v>-2</v>
      </c>
      <c r="VQ74">
        <v>2</v>
      </c>
      <c r="VR74">
        <v>4</v>
      </c>
      <c r="VS74">
        <v>3</v>
      </c>
      <c r="VT74">
        <v>0</v>
      </c>
      <c r="VU74">
        <v>2</v>
      </c>
      <c r="VV74" s="56">
        <v>0</v>
      </c>
      <c r="VW74" s="56">
        <v>0</v>
      </c>
      <c r="VX74" s="56">
        <v>0</v>
      </c>
      <c r="VY74" s="56">
        <v>0</v>
      </c>
      <c r="VZ74" s="56">
        <v>0</v>
      </c>
      <c r="WA74" s="56">
        <v>0</v>
      </c>
      <c r="WB74" s="56">
        <v>0</v>
      </c>
      <c r="WC74" s="56">
        <v>0</v>
      </c>
      <c r="WD74" s="56">
        <v>0</v>
      </c>
      <c r="WE74" s="56">
        <v>3</v>
      </c>
      <c r="WF74" s="56">
        <v>0</v>
      </c>
      <c r="WG74" s="56">
        <v>2</v>
      </c>
      <c r="WH74" s="56">
        <v>1</v>
      </c>
      <c r="WI74" s="56">
        <v>3</v>
      </c>
      <c r="WJ74" s="56">
        <v>0</v>
      </c>
      <c r="WK74" s="56">
        <v>2</v>
      </c>
      <c r="WL74" s="56">
        <v>0</v>
      </c>
      <c r="WM74" s="56">
        <v>3</v>
      </c>
      <c r="WN74" s="56">
        <v>0</v>
      </c>
      <c r="WO74" s="56">
        <v>1</v>
      </c>
      <c r="WP74" s="56">
        <v>0</v>
      </c>
      <c r="WQ74" s="56">
        <v>-1</v>
      </c>
      <c r="WR74" s="56">
        <v>2</v>
      </c>
      <c r="WS74" s="56">
        <v>1</v>
      </c>
      <c r="WT74" s="56">
        <v>-3</v>
      </c>
      <c r="WU74" s="56">
        <v>0</v>
      </c>
      <c r="WV74" s="56">
        <v>-2</v>
      </c>
      <c r="WW74" s="56">
        <v>-1</v>
      </c>
      <c r="WX74" s="56">
        <v>2</v>
      </c>
      <c r="WY74" s="56">
        <v>-2</v>
      </c>
      <c r="WZ74" s="56">
        <v>2</v>
      </c>
      <c r="XA74" s="56">
        <v>-1</v>
      </c>
    </row>
    <row r="75" spans="1:625">
      <c r="A75" t="s">
        <v>973</v>
      </c>
      <c r="B75" s="56">
        <v>-6</v>
      </c>
      <c r="C75" s="56">
        <v>0</v>
      </c>
      <c r="D75" s="56">
        <v>-4</v>
      </c>
      <c r="E75" s="56">
        <v>12</v>
      </c>
      <c r="F75" s="56">
        <v>28</v>
      </c>
      <c r="G75" s="56">
        <v>17</v>
      </c>
      <c r="H75" s="56">
        <v>17</v>
      </c>
      <c r="I75" s="56">
        <v>17</v>
      </c>
      <c r="J75" s="56">
        <v>9</v>
      </c>
      <c r="K75" s="56">
        <v>26</v>
      </c>
      <c r="L75" s="56">
        <v>32</v>
      </c>
      <c r="M75" s="56">
        <v>50</v>
      </c>
      <c r="N75" s="56">
        <v>57</v>
      </c>
      <c r="O75" s="56">
        <v>68</v>
      </c>
      <c r="P75" s="56">
        <v>58</v>
      </c>
      <c r="Q75" s="56">
        <v>27</v>
      </c>
      <c r="R75" s="56">
        <v>-12</v>
      </c>
      <c r="S75" s="56">
        <v>-3</v>
      </c>
      <c r="T75" s="56">
        <v>18</v>
      </c>
      <c r="U75" s="56">
        <v>10</v>
      </c>
      <c r="V75" s="56">
        <v>32</v>
      </c>
      <c r="W75" s="56">
        <v>14</v>
      </c>
      <c r="X75" s="56">
        <v>19</v>
      </c>
      <c r="Y75" s="56">
        <v>11</v>
      </c>
      <c r="Z75" s="56">
        <v>2</v>
      </c>
      <c r="AA75" s="56">
        <v>2</v>
      </c>
      <c r="AB75" s="56">
        <v>9</v>
      </c>
      <c r="AC75" s="56">
        <v>0</v>
      </c>
      <c r="AD75" s="56">
        <v>4</v>
      </c>
      <c r="AE75" s="56">
        <v>9</v>
      </c>
      <c r="AF75" s="56">
        <v>2</v>
      </c>
      <c r="AG75" s="56">
        <v>-3</v>
      </c>
      <c r="AH75" s="56">
        <v>21</v>
      </c>
      <c r="AI75" s="56">
        <v>0</v>
      </c>
      <c r="AJ75" s="56">
        <v>8</v>
      </c>
      <c r="AK75" s="56">
        <v>-4</v>
      </c>
      <c r="AL75" s="56">
        <v>15</v>
      </c>
      <c r="AM75" s="56">
        <v>30</v>
      </c>
      <c r="AN75" s="56">
        <v>25</v>
      </c>
      <c r="AO75" s="56">
        <v>16</v>
      </c>
      <c r="AP75" s="56">
        <v>10</v>
      </c>
      <c r="AQ75" s="56">
        <v>-2</v>
      </c>
      <c r="AR75" s="56">
        <v>6</v>
      </c>
      <c r="AS75" s="56">
        <v>-3</v>
      </c>
      <c r="AT75" s="56">
        <v>2</v>
      </c>
      <c r="AU75" s="56">
        <v>5</v>
      </c>
      <c r="AV75" s="56">
        <v>6</v>
      </c>
      <c r="AW75" s="56">
        <v>2</v>
      </c>
      <c r="AX75" s="56">
        <v>-1</v>
      </c>
      <c r="AY75" s="56">
        <v>0</v>
      </c>
      <c r="AZ75" s="56">
        <v>1</v>
      </c>
      <c r="BA75" s="56">
        <v>1</v>
      </c>
      <c r="BB75" s="56">
        <v>2</v>
      </c>
      <c r="BC75" s="56">
        <v>0</v>
      </c>
      <c r="BD75" s="56">
        <v>1</v>
      </c>
      <c r="BE75" s="56">
        <v>-1</v>
      </c>
      <c r="BF75" s="56">
        <v>-1</v>
      </c>
      <c r="BG75" s="56">
        <v>-1</v>
      </c>
      <c r="BH75" s="56">
        <v>0</v>
      </c>
      <c r="BI75" s="56">
        <v>-1</v>
      </c>
      <c r="BJ75" s="56">
        <v>6</v>
      </c>
      <c r="BK75" s="56">
        <v>8</v>
      </c>
      <c r="BL75" s="56">
        <v>1</v>
      </c>
      <c r="BM75" s="56">
        <v>4</v>
      </c>
      <c r="BN75" s="56">
        <v>0</v>
      </c>
      <c r="BO75" s="56">
        <v>0</v>
      </c>
      <c r="BP75" s="56">
        <v>1</v>
      </c>
      <c r="BQ75" s="56">
        <v>4</v>
      </c>
      <c r="BR75" s="56">
        <v>4</v>
      </c>
      <c r="BS75" s="56">
        <v>16</v>
      </c>
      <c r="BT75" s="56">
        <v>6</v>
      </c>
      <c r="BU75" s="56">
        <v>3</v>
      </c>
      <c r="BV75" s="56">
        <v>15</v>
      </c>
      <c r="BW75" s="56">
        <v>20</v>
      </c>
      <c r="BX75" s="56">
        <v>26</v>
      </c>
      <c r="BY75" s="56">
        <v>17</v>
      </c>
      <c r="BZ75" s="56">
        <v>29</v>
      </c>
      <c r="CA75" s="56">
        <v>53</v>
      </c>
      <c r="CB75" s="56">
        <v>28</v>
      </c>
      <c r="CC75" s="56">
        <v>14</v>
      </c>
      <c r="CD75" s="56">
        <v>-1</v>
      </c>
      <c r="CE75" s="56">
        <v>-3</v>
      </c>
      <c r="CF75" s="56">
        <v>-3</v>
      </c>
      <c r="CG75" s="56">
        <v>1</v>
      </c>
      <c r="CH75" s="56">
        <v>2</v>
      </c>
      <c r="CI75" s="56">
        <v>15</v>
      </c>
      <c r="CJ75" s="56">
        <v>12</v>
      </c>
      <c r="CK75" s="56">
        <v>6</v>
      </c>
      <c r="CL75" s="56">
        <v>6</v>
      </c>
      <c r="CM75" s="56">
        <v>3</v>
      </c>
      <c r="CN75" s="56">
        <v>10</v>
      </c>
      <c r="CO75" s="56">
        <v>5</v>
      </c>
      <c r="CP75" s="56">
        <v>12</v>
      </c>
      <c r="CQ75" s="56">
        <v>20</v>
      </c>
      <c r="CR75" s="56">
        <v>15</v>
      </c>
      <c r="CS75" s="56">
        <v>4</v>
      </c>
      <c r="CT75" s="56">
        <v>1</v>
      </c>
      <c r="CU75" s="56">
        <v>1</v>
      </c>
      <c r="CV75" s="56">
        <v>14</v>
      </c>
      <c r="CW75" s="56">
        <v>4</v>
      </c>
      <c r="CX75" s="56">
        <v>11</v>
      </c>
      <c r="CY75" s="56">
        <v>10</v>
      </c>
      <c r="CZ75" s="56">
        <v>14</v>
      </c>
      <c r="DA75" s="56">
        <v>1</v>
      </c>
      <c r="DB75" s="56">
        <v>1</v>
      </c>
      <c r="DC75" s="56">
        <v>0</v>
      </c>
      <c r="DD75" s="56">
        <v>7</v>
      </c>
      <c r="DE75" s="56">
        <v>2</v>
      </c>
      <c r="DF75" s="56">
        <v>4</v>
      </c>
      <c r="DG75" s="56">
        <v>7</v>
      </c>
      <c r="DH75" s="56">
        <v>6</v>
      </c>
      <c r="DI75" s="56">
        <v>-2</v>
      </c>
      <c r="DJ75" s="56">
        <v>12</v>
      </c>
      <c r="DK75" s="56">
        <v>12</v>
      </c>
      <c r="DL75" s="56">
        <v>21</v>
      </c>
      <c r="DM75" s="56">
        <v>26</v>
      </c>
      <c r="DN75" s="56">
        <v>17</v>
      </c>
      <c r="DO75" s="56">
        <v>33</v>
      </c>
      <c r="DP75" s="56">
        <v>14</v>
      </c>
      <c r="DQ75" s="56">
        <v>3</v>
      </c>
      <c r="DR75" s="56">
        <v>10</v>
      </c>
      <c r="DS75" s="56">
        <v>-1</v>
      </c>
      <c r="DT75" s="56">
        <v>3</v>
      </c>
      <c r="DU75" s="56">
        <v>2</v>
      </c>
      <c r="DV75" s="56">
        <v>20</v>
      </c>
      <c r="DW75" s="56">
        <v>26</v>
      </c>
      <c r="DX75" s="56">
        <v>14</v>
      </c>
      <c r="DY75" s="56">
        <v>12</v>
      </c>
      <c r="DZ75" s="56">
        <v>0</v>
      </c>
      <c r="EA75" s="56">
        <v>1</v>
      </c>
      <c r="EB75" s="56">
        <v>3</v>
      </c>
      <c r="EC75" s="56">
        <v>4</v>
      </c>
      <c r="ED75" s="56">
        <v>11</v>
      </c>
      <c r="EE75" s="56">
        <v>14</v>
      </c>
      <c r="EF75" s="56">
        <v>11</v>
      </c>
      <c r="EG75" s="56">
        <v>1</v>
      </c>
      <c r="EH75" s="56">
        <v>-2</v>
      </c>
      <c r="EI75" s="56">
        <v>1</v>
      </c>
      <c r="EJ75" s="56">
        <v>4</v>
      </c>
      <c r="EK75" s="56">
        <v>-2</v>
      </c>
      <c r="EL75" s="56">
        <v>0</v>
      </c>
      <c r="EM75" s="56">
        <v>7</v>
      </c>
      <c r="EN75" s="56">
        <v>4</v>
      </c>
      <c r="EO75" s="56">
        <v>4</v>
      </c>
      <c r="EP75" s="56">
        <v>2</v>
      </c>
      <c r="EQ75" s="56">
        <v>-1</v>
      </c>
      <c r="ER75" s="56">
        <v>0</v>
      </c>
      <c r="ES75" s="56">
        <v>1</v>
      </c>
      <c r="ET75" s="56">
        <v>1</v>
      </c>
      <c r="EU75" s="56">
        <v>0</v>
      </c>
      <c r="EV75" s="56">
        <v>0</v>
      </c>
      <c r="EW75" s="56">
        <v>0</v>
      </c>
      <c r="EX75" s="56">
        <v>-3</v>
      </c>
      <c r="EY75" s="56">
        <v>13</v>
      </c>
      <c r="EZ75" s="56">
        <v>13</v>
      </c>
      <c r="FA75" s="56">
        <v>17</v>
      </c>
      <c r="FB75" s="56">
        <v>20</v>
      </c>
      <c r="FC75" s="56">
        <v>19</v>
      </c>
      <c r="FD75" s="56">
        <v>16</v>
      </c>
      <c r="FE75" s="56">
        <v>22</v>
      </c>
      <c r="FF75" s="56">
        <v>11</v>
      </c>
      <c r="FG75" s="56">
        <v>14</v>
      </c>
      <c r="FH75" s="56">
        <v>8</v>
      </c>
      <c r="FI75" s="56">
        <v>25</v>
      </c>
      <c r="FJ75" s="56">
        <v>28</v>
      </c>
      <c r="FK75" s="56">
        <v>20</v>
      </c>
      <c r="FL75" s="56">
        <v>18</v>
      </c>
      <c r="FM75" s="56">
        <v>2</v>
      </c>
      <c r="FN75" s="56">
        <v>2</v>
      </c>
      <c r="FO75" s="56">
        <v>7</v>
      </c>
      <c r="FP75" s="56">
        <v>18</v>
      </c>
      <c r="FQ75" s="56">
        <v>8</v>
      </c>
      <c r="FR75" s="56">
        <v>9</v>
      </c>
      <c r="FS75" s="56">
        <v>17</v>
      </c>
      <c r="FT75" s="56">
        <v>12</v>
      </c>
      <c r="FU75" s="56">
        <v>4</v>
      </c>
      <c r="FV75" s="56">
        <v>0</v>
      </c>
      <c r="FW75" s="56">
        <v>1</v>
      </c>
      <c r="FX75" s="56">
        <v>2</v>
      </c>
      <c r="FY75" s="56">
        <v>-3</v>
      </c>
      <c r="FZ75" s="56">
        <v>4</v>
      </c>
      <c r="GA75" s="56">
        <v>0</v>
      </c>
      <c r="GB75" s="56">
        <v>1</v>
      </c>
      <c r="GC75" s="56">
        <v>1</v>
      </c>
      <c r="GD75" s="56">
        <v>2</v>
      </c>
      <c r="GE75" s="56">
        <v>11</v>
      </c>
      <c r="GF75" s="56">
        <v>9</v>
      </c>
      <c r="GG75" s="56">
        <v>4</v>
      </c>
      <c r="GH75" s="56">
        <v>15</v>
      </c>
      <c r="GI75" s="56">
        <v>23</v>
      </c>
      <c r="GJ75" s="56">
        <v>18</v>
      </c>
      <c r="GK75" s="56">
        <v>2</v>
      </c>
      <c r="GL75" s="56">
        <v>0</v>
      </c>
      <c r="GM75" s="56">
        <v>3</v>
      </c>
      <c r="GN75" s="56">
        <v>1</v>
      </c>
      <c r="GO75" s="56">
        <v>3</v>
      </c>
      <c r="GP75" s="56">
        <v>5</v>
      </c>
      <c r="GQ75" s="56">
        <v>1</v>
      </c>
      <c r="GR75" s="56">
        <v>5</v>
      </c>
      <c r="GS75" s="56">
        <v>4</v>
      </c>
      <c r="GT75" s="56">
        <v>-2</v>
      </c>
      <c r="GU75" s="56">
        <v>2</v>
      </c>
      <c r="GV75" s="56">
        <v>1</v>
      </c>
      <c r="GW75" s="56">
        <v>2</v>
      </c>
      <c r="GX75" s="56">
        <v>5</v>
      </c>
      <c r="GY75" s="56">
        <v>4</v>
      </c>
      <c r="GZ75" s="56">
        <v>3</v>
      </c>
      <c r="HA75" s="56">
        <v>0</v>
      </c>
      <c r="HB75" s="56">
        <v>6</v>
      </c>
      <c r="HC75" s="56">
        <v>11</v>
      </c>
      <c r="HD75" s="56">
        <v>25</v>
      </c>
      <c r="HE75" s="56">
        <v>11</v>
      </c>
      <c r="HF75" s="56">
        <v>37</v>
      </c>
      <c r="HG75" s="56">
        <v>36</v>
      </c>
      <c r="HH75" s="56">
        <v>46</v>
      </c>
      <c r="HI75" s="56">
        <v>26</v>
      </c>
      <c r="HJ75" s="56">
        <v>-4</v>
      </c>
      <c r="HK75" s="56">
        <v>5</v>
      </c>
      <c r="HL75" s="56">
        <v>2</v>
      </c>
      <c r="HM75" s="56">
        <v>3</v>
      </c>
      <c r="HN75" s="56">
        <v>-2</v>
      </c>
      <c r="HO75" s="56">
        <v>2</v>
      </c>
      <c r="HP75" s="56">
        <v>4</v>
      </c>
      <c r="HQ75" s="56">
        <v>7</v>
      </c>
      <c r="HR75" s="56">
        <v>4</v>
      </c>
      <c r="HS75" s="56">
        <v>4</v>
      </c>
      <c r="HT75" s="56">
        <v>2</v>
      </c>
      <c r="HU75" s="56">
        <v>5</v>
      </c>
      <c r="HV75" s="56">
        <v>13</v>
      </c>
      <c r="HW75" s="56">
        <v>1</v>
      </c>
      <c r="HX75" s="56">
        <v>9</v>
      </c>
      <c r="HY75" s="56">
        <v>10</v>
      </c>
      <c r="HZ75" s="56">
        <v>5</v>
      </c>
      <c r="IA75" s="56">
        <v>13</v>
      </c>
      <c r="IB75" s="56">
        <v>33</v>
      </c>
      <c r="IC75" s="56">
        <v>19</v>
      </c>
      <c r="ID75" s="56">
        <v>25</v>
      </c>
      <c r="IE75" s="56">
        <v>46</v>
      </c>
      <c r="IF75" s="56">
        <v>58</v>
      </c>
      <c r="IG75" s="56">
        <v>35</v>
      </c>
      <c r="IH75" s="56">
        <v>9</v>
      </c>
      <c r="II75" s="56">
        <v>5</v>
      </c>
      <c r="IJ75" s="56">
        <v>4</v>
      </c>
      <c r="IK75" s="56">
        <v>14</v>
      </c>
      <c r="IL75" s="56">
        <v>7</v>
      </c>
      <c r="IM75" s="56">
        <v>6</v>
      </c>
      <c r="IN75" s="56">
        <v>4</v>
      </c>
      <c r="IO75" s="56">
        <v>10</v>
      </c>
      <c r="IP75" s="56">
        <v>-1</v>
      </c>
      <c r="IQ75" s="56">
        <v>3</v>
      </c>
      <c r="IR75" s="56">
        <v>0</v>
      </c>
      <c r="IS75" s="56">
        <v>0</v>
      </c>
      <c r="IT75" s="56">
        <v>1</v>
      </c>
      <c r="IU75" s="56">
        <v>0</v>
      </c>
      <c r="IV75" s="56">
        <v>2</v>
      </c>
      <c r="IW75" s="56">
        <v>1</v>
      </c>
      <c r="IX75" s="56">
        <v>51</v>
      </c>
      <c r="IY75" s="56">
        <v>58</v>
      </c>
      <c r="IZ75" s="56">
        <v>109</v>
      </c>
      <c r="JA75" s="56">
        <v>120</v>
      </c>
      <c r="JB75" s="56">
        <v>91</v>
      </c>
      <c r="JC75" s="56">
        <v>145</v>
      </c>
      <c r="JD75" s="56">
        <v>132</v>
      </c>
      <c r="JE75" s="56">
        <v>80</v>
      </c>
      <c r="JF75" s="56">
        <v>2</v>
      </c>
      <c r="JG75" s="56">
        <v>5</v>
      </c>
      <c r="JH75" s="56">
        <v>-2</v>
      </c>
      <c r="JI75" s="56">
        <v>-8</v>
      </c>
      <c r="JJ75" s="56">
        <v>7</v>
      </c>
      <c r="JK75" s="56">
        <v>-9</v>
      </c>
      <c r="JL75" s="56">
        <v>12</v>
      </c>
      <c r="JM75" s="56">
        <v>5</v>
      </c>
      <c r="JN75" s="56">
        <v>2</v>
      </c>
      <c r="JO75" s="56">
        <v>5</v>
      </c>
      <c r="JP75" s="56">
        <v>1</v>
      </c>
      <c r="JQ75" s="56">
        <v>3</v>
      </c>
      <c r="JR75" s="56">
        <v>7</v>
      </c>
      <c r="JS75" s="56">
        <v>10</v>
      </c>
      <c r="JT75" s="56">
        <v>9</v>
      </c>
      <c r="JU75" s="56">
        <v>5</v>
      </c>
      <c r="JV75" s="56">
        <v>-4</v>
      </c>
      <c r="JW75" s="56">
        <v>15</v>
      </c>
      <c r="JX75" s="56">
        <v>8</v>
      </c>
      <c r="JY75" s="56">
        <v>16</v>
      </c>
      <c r="JZ75" s="56">
        <v>18</v>
      </c>
      <c r="KA75" s="56">
        <v>11</v>
      </c>
      <c r="KB75" s="56">
        <v>15</v>
      </c>
      <c r="KC75" s="56">
        <v>8</v>
      </c>
      <c r="KD75" s="56">
        <v>-16</v>
      </c>
      <c r="KE75" s="56">
        <v>-5</v>
      </c>
      <c r="KF75" s="56">
        <v>-3</v>
      </c>
      <c r="KG75" s="56">
        <v>12</v>
      </c>
      <c r="KH75" s="56">
        <v>12</v>
      </c>
      <c r="KI75" s="56">
        <v>17</v>
      </c>
      <c r="KJ75" s="56">
        <v>6</v>
      </c>
      <c r="KK75" s="56">
        <v>15</v>
      </c>
      <c r="KL75" s="56">
        <v>-5</v>
      </c>
      <c r="KM75" s="56">
        <v>13</v>
      </c>
      <c r="KN75" s="56">
        <v>13</v>
      </c>
      <c r="KO75" s="56">
        <v>25</v>
      </c>
      <c r="KP75" s="56">
        <v>27</v>
      </c>
      <c r="KQ75" s="56">
        <v>16</v>
      </c>
      <c r="KR75" s="56">
        <v>20</v>
      </c>
      <c r="KS75" s="56">
        <v>10</v>
      </c>
      <c r="KT75" s="56">
        <v>5</v>
      </c>
      <c r="KU75" s="56">
        <v>2</v>
      </c>
      <c r="KV75" s="56">
        <v>5</v>
      </c>
      <c r="KW75" s="56">
        <v>4</v>
      </c>
      <c r="KX75" s="56">
        <v>9</v>
      </c>
      <c r="KY75" s="56">
        <v>6</v>
      </c>
      <c r="KZ75" s="56">
        <v>9</v>
      </c>
      <c r="LA75" s="56">
        <v>1</v>
      </c>
      <c r="LB75" s="56">
        <v>7</v>
      </c>
      <c r="LC75" s="56">
        <v>2</v>
      </c>
      <c r="LD75" s="56">
        <v>12</v>
      </c>
      <c r="LE75" s="56">
        <v>9</v>
      </c>
      <c r="LF75" s="56">
        <v>15</v>
      </c>
      <c r="LG75" s="56">
        <v>12</v>
      </c>
      <c r="LH75" s="56">
        <v>6</v>
      </c>
      <c r="LI75" s="56">
        <v>7</v>
      </c>
      <c r="LJ75" s="56">
        <v>4</v>
      </c>
      <c r="LK75" s="56">
        <v>-2</v>
      </c>
      <c r="LL75" s="56">
        <v>6</v>
      </c>
      <c r="LM75" s="56">
        <v>6</v>
      </c>
      <c r="LN75" s="56">
        <v>10</v>
      </c>
      <c r="LO75" s="56">
        <v>13</v>
      </c>
      <c r="LP75" s="56">
        <v>1</v>
      </c>
      <c r="LQ75" s="56">
        <v>1</v>
      </c>
      <c r="LR75" s="56">
        <v>6</v>
      </c>
      <c r="LS75" s="56">
        <v>2</v>
      </c>
      <c r="LT75" s="56">
        <v>4</v>
      </c>
      <c r="LU75" s="56">
        <v>5</v>
      </c>
      <c r="LV75" s="56">
        <v>4</v>
      </c>
      <c r="LW75" s="56">
        <v>5</v>
      </c>
      <c r="LX75" s="56">
        <v>5</v>
      </c>
      <c r="LY75" s="56">
        <v>0</v>
      </c>
      <c r="LZ75" s="56">
        <v>6</v>
      </c>
      <c r="MA75" s="56">
        <v>5</v>
      </c>
      <c r="MB75" s="56">
        <v>11</v>
      </c>
      <c r="MC75" s="56">
        <v>8</v>
      </c>
      <c r="MD75" s="56">
        <v>19</v>
      </c>
      <c r="ME75" s="56">
        <v>29</v>
      </c>
      <c r="MF75" s="56">
        <v>29</v>
      </c>
      <c r="MG75" s="56">
        <v>2</v>
      </c>
      <c r="MH75" s="56">
        <v>4</v>
      </c>
      <c r="MI75" s="56">
        <v>2</v>
      </c>
      <c r="MJ75" s="56">
        <v>17</v>
      </c>
      <c r="MK75" s="56">
        <v>17</v>
      </c>
      <c r="ML75" s="56">
        <v>13</v>
      </c>
      <c r="MM75" s="56">
        <v>16</v>
      </c>
      <c r="MN75" s="56">
        <v>7</v>
      </c>
      <c r="MO75" s="56">
        <v>9</v>
      </c>
      <c r="MP75" s="56">
        <v>18</v>
      </c>
      <c r="MQ75" s="56">
        <v>8</v>
      </c>
      <c r="MR75" s="56">
        <v>38</v>
      </c>
      <c r="MS75" s="56">
        <v>18</v>
      </c>
      <c r="MT75" s="56">
        <v>28</v>
      </c>
      <c r="MU75" s="56">
        <v>38</v>
      </c>
      <c r="MV75" s="56">
        <v>21</v>
      </c>
      <c r="MW75" s="56">
        <v>27</v>
      </c>
      <c r="MX75" s="56">
        <v>-2</v>
      </c>
      <c r="MY75" s="56">
        <v>1</v>
      </c>
      <c r="MZ75" s="56">
        <v>2</v>
      </c>
      <c r="NA75" s="56">
        <v>-1</v>
      </c>
      <c r="NB75" s="56">
        <v>1</v>
      </c>
      <c r="NC75" s="56">
        <v>6</v>
      </c>
      <c r="ND75" s="56">
        <v>1</v>
      </c>
      <c r="NE75" s="56">
        <v>3</v>
      </c>
      <c r="NF75" s="56">
        <v>2</v>
      </c>
      <c r="NG75" s="56">
        <v>4</v>
      </c>
      <c r="NH75" s="56">
        <v>13</v>
      </c>
      <c r="NI75" s="56">
        <v>8</v>
      </c>
      <c r="NJ75" s="56">
        <v>10</v>
      </c>
      <c r="NK75" s="56">
        <v>15</v>
      </c>
      <c r="NL75" s="56">
        <v>4</v>
      </c>
      <c r="NM75" s="56">
        <v>9</v>
      </c>
      <c r="NN75" s="56">
        <v>1</v>
      </c>
      <c r="NO75" s="56">
        <v>-2</v>
      </c>
      <c r="NP75" s="56">
        <v>6</v>
      </c>
      <c r="NQ75" s="56">
        <v>11</v>
      </c>
      <c r="NR75" s="56">
        <v>8</v>
      </c>
      <c r="NS75" s="56">
        <v>1</v>
      </c>
      <c r="NT75" s="56">
        <v>3</v>
      </c>
      <c r="NU75" s="56">
        <v>-2</v>
      </c>
      <c r="NV75" s="56">
        <v>4</v>
      </c>
      <c r="NW75" s="56">
        <v>0</v>
      </c>
      <c r="NX75" s="56">
        <v>2</v>
      </c>
      <c r="NY75" s="56">
        <v>8</v>
      </c>
      <c r="NZ75" s="56">
        <v>18</v>
      </c>
      <c r="OA75" s="56">
        <v>11</v>
      </c>
      <c r="OB75" s="56">
        <v>3</v>
      </c>
      <c r="OC75" s="56">
        <v>9</v>
      </c>
      <c r="OD75" s="56">
        <v>-2</v>
      </c>
      <c r="OE75" s="56">
        <v>8</v>
      </c>
      <c r="OF75" s="56">
        <v>13</v>
      </c>
      <c r="OG75" s="56">
        <v>11</v>
      </c>
      <c r="OH75" s="56">
        <v>13</v>
      </c>
      <c r="OI75" s="56">
        <v>11</v>
      </c>
      <c r="OJ75" s="56">
        <v>5</v>
      </c>
      <c r="OK75" s="56">
        <v>4</v>
      </c>
      <c r="OL75" s="56">
        <v>4</v>
      </c>
      <c r="OM75" s="56">
        <v>9</v>
      </c>
      <c r="ON75" s="56">
        <v>5</v>
      </c>
      <c r="OO75" s="56">
        <v>9</v>
      </c>
      <c r="OP75" s="56">
        <v>22</v>
      </c>
      <c r="OQ75" s="56">
        <v>21</v>
      </c>
      <c r="OR75" s="56">
        <v>12</v>
      </c>
      <c r="OS75" s="56">
        <v>10</v>
      </c>
      <c r="OT75" s="56">
        <v>2</v>
      </c>
      <c r="OU75" s="56">
        <v>-4</v>
      </c>
      <c r="OV75" s="56">
        <v>13</v>
      </c>
      <c r="OW75" s="56">
        <v>23</v>
      </c>
      <c r="OX75" s="56">
        <v>11</v>
      </c>
      <c r="OY75" s="56">
        <v>16</v>
      </c>
      <c r="OZ75" s="56">
        <v>36</v>
      </c>
      <c r="PA75" s="56">
        <v>5</v>
      </c>
      <c r="PB75" s="56">
        <v>3</v>
      </c>
      <c r="PC75" s="56">
        <v>3</v>
      </c>
      <c r="PD75" s="56">
        <v>1</v>
      </c>
      <c r="PE75" s="56">
        <v>2</v>
      </c>
      <c r="PF75" s="56">
        <v>23</v>
      </c>
      <c r="PG75" s="56">
        <v>17</v>
      </c>
      <c r="PH75" s="56">
        <v>16</v>
      </c>
      <c r="PI75" s="56">
        <v>4</v>
      </c>
      <c r="PJ75" s="56">
        <v>3</v>
      </c>
      <c r="PK75" s="56">
        <v>6</v>
      </c>
      <c r="PL75" s="56">
        <v>15</v>
      </c>
      <c r="PM75" s="56">
        <v>15</v>
      </c>
      <c r="PN75" s="56">
        <v>18</v>
      </c>
      <c r="PO75" s="56">
        <v>12</v>
      </c>
      <c r="PP75" s="56">
        <v>15</v>
      </c>
      <c r="PQ75" s="56">
        <v>4</v>
      </c>
      <c r="PR75" s="56">
        <v>0</v>
      </c>
      <c r="PS75" s="56">
        <v>1</v>
      </c>
      <c r="PT75" s="56">
        <v>0</v>
      </c>
      <c r="PU75" s="56">
        <v>0</v>
      </c>
      <c r="PV75" s="56">
        <v>0</v>
      </c>
      <c r="PW75" s="56">
        <v>5</v>
      </c>
      <c r="PX75" s="56">
        <v>0</v>
      </c>
      <c r="PY75" s="56">
        <v>-1</v>
      </c>
      <c r="PZ75" s="56">
        <v>0</v>
      </c>
      <c r="QA75" s="56">
        <v>0</v>
      </c>
      <c r="QB75" s="56">
        <v>0</v>
      </c>
      <c r="QC75" s="56">
        <v>0</v>
      </c>
      <c r="QD75" s="56">
        <v>0</v>
      </c>
      <c r="QE75" s="56">
        <v>0</v>
      </c>
      <c r="QF75" s="56">
        <v>0</v>
      </c>
      <c r="QG75" s="56">
        <v>-2</v>
      </c>
      <c r="QH75" s="56">
        <v>2</v>
      </c>
      <c r="QI75" s="56">
        <v>5</v>
      </c>
      <c r="QJ75" s="56">
        <v>7</v>
      </c>
      <c r="QK75" s="56">
        <v>9</v>
      </c>
      <c r="QL75" s="56">
        <v>17</v>
      </c>
      <c r="QM75" s="56">
        <v>17</v>
      </c>
      <c r="QN75" s="56">
        <v>14</v>
      </c>
      <c r="QO75" s="56">
        <v>12</v>
      </c>
      <c r="QP75" s="56">
        <v>0</v>
      </c>
      <c r="QQ75" s="56">
        <v>2</v>
      </c>
      <c r="QR75" s="56">
        <v>2</v>
      </c>
      <c r="QS75" s="56">
        <v>1</v>
      </c>
      <c r="QT75" s="56">
        <v>5</v>
      </c>
      <c r="QU75" s="56">
        <v>9</v>
      </c>
      <c r="QV75" s="56">
        <v>6</v>
      </c>
      <c r="QW75" s="56">
        <v>4</v>
      </c>
      <c r="QX75" s="56">
        <v>25</v>
      </c>
      <c r="QY75" s="56">
        <v>7</v>
      </c>
      <c r="QZ75" s="56">
        <v>8</v>
      </c>
      <c r="RA75" s="56">
        <v>9</v>
      </c>
      <c r="RB75" s="56">
        <v>38</v>
      </c>
      <c r="RC75" s="56">
        <v>32</v>
      </c>
      <c r="RD75" s="56">
        <v>30</v>
      </c>
      <c r="RE75" s="56">
        <v>14</v>
      </c>
      <c r="RF75" s="56">
        <v>3</v>
      </c>
      <c r="RG75" s="56">
        <v>1</v>
      </c>
      <c r="RH75" s="56">
        <v>2</v>
      </c>
      <c r="RI75" s="56">
        <v>0</v>
      </c>
      <c r="RJ75" s="56">
        <v>-1</v>
      </c>
      <c r="RK75" s="56">
        <v>2</v>
      </c>
      <c r="RL75" s="56">
        <v>2</v>
      </c>
      <c r="RM75" s="56">
        <v>-1</v>
      </c>
      <c r="RN75" s="56">
        <v>3</v>
      </c>
      <c r="RO75" s="56">
        <v>1</v>
      </c>
      <c r="RP75" s="56">
        <v>-3</v>
      </c>
      <c r="RQ75" s="56">
        <v>-4</v>
      </c>
      <c r="RR75" s="56">
        <v>3</v>
      </c>
      <c r="RS75" s="56">
        <v>-2</v>
      </c>
      <c r="RT75" s="56">
        <v>0</v>
      </c>
      <c r="RU75" s="56">
        <v>0</v>
      </c>
      <c r="RV75" s="56">
        <v>-1</v>
      </c>
      <c r="RW75" s="56">
        <v>2</v>
      </c>
      <c r="RX75" s="56">
        <v>0</v>
      </c>
      <c r="RY75" s="56">
        <v>-6</v>
      </c>
      <c r="RZ75" s="56">
        <v>1</v>
      </c>
      <c r="SA75" s="56">
        <v>2</v>
      </c>
      <c r="SB75" s="56">
        <v>1</v>
      </c>
      <c r="SC75" s="56">
        <v>1</v>
      </c>
      <c r="SD75" s="56">
        <v>1</v>
      </c>
      <c r="SE75" s="56">
        <v>0</v>
      </c>
      <c r="SF75" s="56">
        <v>0</v>
      </c>
      <c r="SG75" s="56">
        <v>0</v>
      </c>
      <c r="SH75" s="56">
        <v>0</v>
      </c>
      <c r="SI75" s="56">
        <v>0</v>
      </c>
      <c r="SJ75" s="56">
        <v>1</v>
      </c>
      <c r="SK75" s="56">
        <v>0</v>
      </c>
      <c r="SL75" s="56">
        <v>-2</v>
      </c>
      <c r="SM75" s="56">
        <v>-1</v>
      </c>
      <c r="SN75" s="56">
        <v>0</v>
      </c>
      <c r="SO75" s="56">
        <v>0</v>
      </c>
      <c r="SP75" s="56">
        <v>0</v>
      </c>
      <c r="SQ75" s="56">
        <v>0</v>
      </c>
      <c r="SR75" s="56">
        <v>0</v>
      </c>
      <c r="SS75" s="56">
        <v>1</v>
      </c>
      <c r="ST75" s="56">
        <v>0</v>
      </c>
      <c r="SU75" s="56">
        <v>2</v>
      </c>
      <c r="SV75" s="56">
        <v>2</v>
      </c>
      <c r="SW75" s="56">
        <v>0</v>
      </c>
      <c r="SX75" s="56">
        <v>5</v>
      </c>
      <c r="SY75" s="56">
        <v>4</v>
      </c>
      <c r="SZ75" s="56">
        <v>1</v>
      </c>
      <c r="TA75" s="56">
        <v>-4</v>
      </c>
      <c r="TB75" s="56">
        <v>-3</v>
      </c>
      <c r="TC75" s="56">
        <v>-4</v>
      </c>
      <c r="TD75" s="56">
        <v>-4</v>
      </c>
      <c r="TE75" s="56">
        <v>-6</v>
      </c>
      <c r="TF75" s="56">
        <v>-4</v>
      </c>
      <c r="TG75" s="56">
        <v>1</v>
      </c>
      <c r="TH75" s="56">
        <v>1</v>
      </c>
      <c r="TI75" s="56">
        <v>3</v>
      </c>
      <c r="TJ75" s="56">
        <v>4</v>
      </c>
      <c r="TK75" s="56">
        <v>2</v>
      </c>
      <c r="TL75" s="56">
        <v>5</v>
      </c>
      <c r="TM75" s="56">
        <v>1</v>
      </c>
      <c r="TN75" s="56">
        <v>1</v>
      </c>
      <c r="TO75" s="56">
        <v>0</v>
      </c>
      <c r="TP75" s="56">
        <v>4</v>
      </c>
      <c r="TQ75" s="56">
        <v>3</v>
      </c>
      <c r="TR75" s="56">
        <v>1</v>
      </c>
      <c r="TS75" s="56">
        <v>0</v>
      </c>
      <c r="TT75" s="56">
        <v>0</v>
      </c>
      <c r="TU75" s="56">
        <v>4</v>
      </c>
      <c r="TV75" s="56">
        <v>1</v>
      </c>
      <c r="TW75" s="56">
        <v>-1</v>
      </c>
      <c r="TX75" s="56">
        <v>4</v>
      </c>
      <c r="TY75" s="56">
        <v>1</v>
      </c>
      <c r="TZ75" s="56">
        <v>6</v>
      </c>
      <c r="UA75" s="56">
        <v>11</v>
      </c>
      <c r="UB75" s="56">
        <v>22</v>
      </c>
      <c r="UC75" s="56">
        <v>17</v>
      </c>
      <c r="UD75" s="56">
        <v>11</v>
      </c>
      <c r="UE75" s="56">
        <v>4</v>
      </c>
      <c r="UF75" s="56">
        <v>3</v>
      </c>
      <c r="UG75" s="56">
        <v>4</v>
      </c>
      <c r="UH75" s="56">
        <v>-1</v>
      </c>
      <c r="UI75" s="56">
        <v>2</v>
      </c>
      <c r="UJ75" s="56">
        <v>2</v>
      </c>
      <c r="UK75" s="56">
        <v>-1</v>
      </c>
      <c r="UL75" s="56">
        <v>0</v>
      </c>
      <c r="UM75" s="56">
        <v>-1</v>
      </c>
      <c r="UN75" s="56">
        <v>0</v>
      </c>
      <c r="UO75" s="56">
        <v>2</v>
      </c>
      <c r="UP75" s="56">
        <v>16</v>
      </c>
      <c r="UQ75" s="56">
        <v>8</v>
      </c>
      <c r="UR75" s="56">
        <v>18</v>
      </c>
      <c r="US75" s="56">
        <v>39</v>
      </c>
      <c r="UT75" s="56">
        <v>31</v>
      </c>
      <c r="UU75" s="56">
        <v>33</v>
      </c>
      <c r="UV75" s="56">
        <v>29</v>
      </c>
      <c r="UW75" s="56">
        <v>10</v>
      </c>
      <c r="UX75" s="56">
        <v>0</v>
      </c>
      <c r="UY75" s="56">
        <v>0</v>
      </c>
      <c r="UZ75" s="56">
        <v>0</v>
      </c>
      <c r="VA75" s="56">
        <v>0</v>
      </c>
      <c r="VB75" s="56">
        <v>0</v>
      </c>
      <c r="VC75" s="56">
        <v>0</v>
      </c>
      <c r="VD75" s="56">
        <v>2</v>
      </c>
      <c r="VE75" s="56">
        <v>0</v>
      </c>
      <c r="VF75" s="56">
        <v>-2</v>
      </c>
      <c r="VG75" s="56">
        <v>1</v>
      </c>
      <c r="VH75" s="56">
        <v>5</v>
      </c>
      <c r="VI75" s="56">
        <v>2</v>
      </c>
      <c r="VJ75" s="56">
        <v>3</v>
      </c>
      <c r="VK75" s="56">
        <v>-2</v>
      </c>
      <c r="VL75" s="56">
        <v>4</v>
      </c>
      <c r="VM75" s="56">
        <v>1</v>
      </c>
      <c r="VN75">
        <v>-1</v>
      </c>
      <c r="VO75">
        <v>4</v>
      </c>
      <c r="VP75">
        <v>2</v>
      </c>
      <c r="VQ75">
        <v>5</v>
      </c>
      <c r="VR75">
        <v>1</v>
      </c>
      <c r="VS75">
        <v>1</v>
      </c>
      <c r="VT75">
        <v>2</v>
      </c>
      <c r="VU75">
        <v>0</v>
      </c>
      <c r="VV75" s="56">
        <v>-1</v>
      </c>
      <c r="VW75" s="56">
        <v>-1</v>
      </c>
      <c r="VX75" s="56">
        <v>0</v>
      </c>
      <c r="VY75" s="56">
        <v>0</v>
      </c>
      <c r="VZ75" s="56">
        <v>0</v>
      </c>
      <c r="WA75" s="56">
        <v>0</v>
      </c>
      <c r="WB75" s="56">
        <v>0</v>
      </c>
      <c r="WC75" s="56">
        <v>0</v>
      </c>
      <c r="WD75" s="56">
        <v>-3</v>
      </c>
      <c r="WE75" s="56">
        <v>0</v>
      </c>
      <c r="WF75" s="56">
        <v>0</v>
      </c>
      <c r="WG75" s="56">
        <v>1</v>
      </c>
      <c r="WH75" s="56">
        <v>3</v>
      </c>
      <c r="WI75" s="56">
        <v>1</v>
      </c>
      <c r="WJ75" s="56">
        <v>7</v>
      </c>
      <c r="WK75" s="56">
        <v>3</v>
      </c>
      <c r="WL75" s="56">
        <v>0</v>
      </c>
      <c r="WM75" s="56">
        <v>-3</v>
      </c>
      <c r="WN75" s="56">
        <v>0</v>
      </c>
      <c r="WO75" s="56">
        <v>1</v>
      </c>
      <c r="WP75" s="56">
        <v>0</v>
      </c>
      <c r="WQ75" s="56">
        <v>-1</v>
      </c>
      <c r="WR75" s="56">
        <v>0</v>
      </c>
      <c r="WS75" s="56">
        <v>0</v>
      </c>
      <c r="WT75" s="56">
        <v>0</v>
      </c>
      <c r="WU75" s="56">
        <v>0</v>
      </c>
      <c r="WV75" s="56">
        <v>1</v>
      </c>
      <c r="WW75" s="56">
        <v>0</v>
      </c>
      <c r="WX75" s="56">
        <v>-1</v>
      </c>
      <c r="WY75" s="56">
        <v>0</v>
      </c>
      <c r="WZ75" s="56">
        <v>0</v>
      </c>
      <c r="XA75" s="56">
        <v>-1</v>
      </c>
    </row>
    <row r="76" spans="1:625">
      <c r="A76" t="s">
        <v>974</v>
      </c>
      <c r="B76" s="56">
        <v>-2</v>
      </c>
      <c r="C76" s="56">
        <v>7</v>
      </c>
      <c r="D76" s="56">
        <v>5</v>
      </c>
      <c r="E76" s="56">
        <v>8</v>
      </c>
      <c r="F76" s="56">
        <v>16</v>
      </c>
      <c r="G76" s="56">
        <v>14</v>
      </c>
      <c r="H76" s="56">
        <v>24</v>
      </c>
      <c r="I76" s="56">
        <v>6</v>
      </c>
      <c r="J76" s="56">
        <v>14</v>
      </c>
      <c r="K76" s="56">
        <v>29</v>
      </c>
      <c r="L76" s="56">
        <v>42</v>
      </c>
      <c r="M76" s="56">
        <v>22</v>
      </c>
      <c r="N76" s="56">
        <v>66</v>
      </c>
      <c r="O76" s="56">
        <v>44</v>
      </c>
      <c r="P76" s="56">
        <v>55</v>
      </c>
      <c r="Q76" s="56">
        <v>8</v>
      </c>
      <c r="R76" s="56">
        <v>-5</v>
      </c>
      <c r="S76" s="56">
        <v>-1</v>
      </c>
      <c r="T76" s="56">
        <v>3</v>
      </c>
      <c r="U76" s="56">
        <v>5</v>
      </c>
      <c r="V76" s="56">
        <v>9</v>
      </c>
      <c r="W76" s="56">
        <v>14</v>
      </c>
      <c r="X76" s="56">
        <v>11</v>
      </c>
      <c r="Y76" s="56">
        <v>7</v>
      </c>
      <c r="Z76" s="56">
        <v>1</v>
      </c>
      <c r="AA76" s="56">
        <v>3</v>
      </c>
      <c r="AB76" s="56">
        <v>1</v>
      </c>
      <c r="AC76" s="56">
        <v>2</v>
      </c>
      <c r="AD76" s="56">
        <v>2</v>
      </c>
      <c r="AE76" s="56">
        <v>3</v>
      </c>
      <c r="AF76" s="56">
        <v>13</v>
      </c>
      <c r="AG76" s="56">
        <v>0</v>
      </c>
      <c r="AH76" s="56">
        <v>19</v>
      </c>
      <c r="AI76" s="56">
        <v>5</v>
      </c>
      <c r="AJ76" s="56">
        <v>6</v>
      </c>
      <c r="AK76" s="56">
        <v>2</v>
      </c>
      <c r="AL76" s="56">
        <v>31</v>
      </c>
      <c r="AM76" s="56">
        <v>30</v>
      </c>
      <c r="AN76" s="56">
        <v>38</v>
      </c>
      <c r="AO76" s="56">
        <v>12</v>
      </c>
      <c r="AP76" s="56">
        <v>4</v>
      </c>
      <c r="AQ76" s="56">
        <v>2</v>
      </c>
      <c r="AR76" s="56">
        <v>5</v>
      </c>
      <c r="AS76" s="56">
        <v>-2</v>
      </c>
      <c r="AT76" s="56">
        <v>4</v>
      </c>
      <c r="AU76" s="56">
        <v>3</v>
      </c>
      <c r="AV76" s="56">
        <v>6</v>
      </c>
      <c r="AW76" s="56">
        <v>0</v>
      </c>
      <c r="AX76" s="56">
        <v>0</v>
      </c>
      <c r="AY76" s="56">
        <v>1</v>
      </c>
      <c r="AZ76" s="56">
        <v>1</v>
      </c>
      <c r="BA76" s="56">
        <v>2</v>
      </c>
      <c r="BB76" s="56">
        <v>4</v>
      </c>
      <c r="BC76" s="56">
        <v>0</v>
      </c>
      <c r="BD76" s="56">
        <v>2</v>
      </c>
      <c r="BE76" s="56">
        <v>0</v>
      </c>
      <c r="BF76" s="56">
        <v>-1</v>
      </c>
      <c r="BG76" s="56">
        <v>1</v>
      </c>
      <c r="BH76" s="56">
        <v>0</v>
      </c>
      <c r="BI76" s="56">
        <v>1</v>
      </c>
      <c r="BJ76" s="56">
        <v>4</v>
      </c>
      <c r="BK76" s="56">
        <v>5</v>
      </c>
      <c r="BL76" s="56">
        <v>4</v>
      </c>
      <c r="BM76" s="56">
        <v>0</v>
      </c>
      <c r="BN76" s="56">
        <v>-2</v>
      </c>
      <c r="BO76" s="56">
        <v>1</v>
      </c>
      <c r="BP76" s="56">
        <v>3</v>
      </c>
      <c r="BQ76" s="56">
        <v>4</v>
      </c>
      <c r="BR76" s="56">
        <v>6</v>
      </c>
      <c r="BS76" s="56">
        <v>5</v>
      </c>
      <c r="BT76" s="56">
        <v>7</v>
      </c>
      <c r="BU76" s="56">
        <v>7</v>
      </c>
      <c r="BV76" s="56">
        <v>4</v>
      </c>
      <c r="BW76" s="56">
        <v>15</v>
      </c>
      <c r="BX76" s="56">
        <v>29</v>
      </c>
      <c r="BY76" s="56">
        <v>23</v>
      </c>
      <c r="BZ76" s="56">
        <v>22</v>
      </c>
      <c r="CA76" s="56">
        <v>32</v>
      </c>
      <c r="CB76" s="56">
        <v>29</v>
      </c>
      <c r="CC76" s="56">
        <v>24</v>
      </c>
      <c r="CD76" s="56">
        <v>3</v>
      </c>
      <c r="CE76" s="56">
        <v>5</v>
      </c>
      <c r="CF76" s="56">
        <v>1</v>
      </c>
      <c r="CG76" s="56">
        <v>0</v>
      </c>
      <c r="CH76" s="56">
        <v>1</v>
      </c>
      <c r="CI76" s="56">
        <v>-2</v>
      </c>
      <c r="CJ76" s="56">
        <v>4</v>
      </c>
      <c r="CK76" s="56">
        <v>-2</v>
      </c>
      <c r="CL76" s="56">
        <v>7</v>
      </c>
      <c r="CM76" s="56">
        <v>12</v>
      </c>
      <c r="CN76" s="56">
        <v>10</v>
      </c>
      <c r="CO76" s="56">
        <v>2</v>
      </c>
      <c r="CP76" s="56">
        <v>13</v>
      </c>
      <c r="CQ76" s="56">
        <v>7</v>
      </c>
      <c r="CR76" s="56">
        <v>12</v>
      </c>
      <c r="CS76" s="56">
        <v>4</v>
      </c>
      <c r="CT76" s="56">
        <v>-6</v>
      </c>
      <c r="CU76" s="56">
        <v>7</v>
      </c>
      <c r="CV76" s="56">
        <v>11</v>
      </c>
      <c r="CW76" s="56">
        <v>12</v>
      </c>
      <c r="CX76" s="56">
        <v>16</v>
      </c>
      <c r="CY76" s="56">
        <v>11</v>
      </c>
      <c r="CZ76" s="56">
        <v>15</v>
      </c>
      <c r="DA76" s="56">
        <v>5</v>
      </c>
      <c r="DB76" s="56">
        <v>1</v>
      </c>
      <c r="DC76" s="56">
        <v>6</v>
      </c>
      <c r="DD76" s="56">
        <v>2</v>
      </c>
      <c r="DE76" s="56">
        <v>4</v>
      </c>
      <c r="DF76" s="56">
        <v>7</v>
      </c>
      <c r="DG76" s="56">
        <v>1</v>
      </c>
      <c r="DH76" s="56">
        <v>3</v>
      </c>
      <c r="DI76" s="56">
        <v>1</v>
      </c>
      <c r="DJ76" s="56">
        <v>11</v>
      </c>
      <c r="DK76" s="56">
        <v>16</v>
      </c>
      <c r="DL76" s="56">
        <v>23</v>
      </c>
      <c r="DM76" s="56">
        <v>16</v>
      </c>
      <c r="DN76" s="56">
        <v>24</v>
      </c>
      <c r="DO76" s="56">
        <v>19</v>
      </c>
      <c r="DP76" s="56">
        <v>24</v>
      </c>
      <c r="DQ76" s="56">
        <v>-2</v>
      </c>
      <c r="DR76" s="56">
        <v>4</v>
      </c>
      <c r="DS76" s="56">
        <v>1</v>
      </c>
      <c r="DT76" s="56">
        <v>5</v>
      </c>
      <c r="DU76" s="56">
        <v>8</v>
      </c>
      <c r="DV76" s="56">
        <v>11</v>
      </c>
      <c r="DW76" s="56">
        <v>9</v>
      </c>
      <c r="DX76" s="56">
        <v>17</v>
      </c>
      <c r="DY76" s="56">
        <v>11</v>
      </c>
      <c r="DZ76" s="56">
        <v>1</v>
      </c>
      <c r="EA76" s="56">
        <v>4</v>
      </c>
      <c r="EB76" s="56">
        <v>10</v>
      </c>
      <c r="EC76" s="56">
        <v>7</v>
      </c>
      <c r="ED76" s="56">
        <v>7</v>
      </c>
      <c r="EE76" s="56">
        <v>9</v>
      </c>
      <c r="EF76" s="56">
        <v>6</v>
      </c>
      <c r="EG76" s="56">
        <v>1</v>
      </c>
      <c r="EH76" s="56">
        <v>2</v>
      </c>
      <c r="EI76" s="56">
        <v>1</v>
      </c>
      <c r="EJ76" s="56">
        <v>0</v>
      </c>
      <c r="EK76" s="56">
        <v>1</v>
      </c>
      <c r="EL76" s="56">
        <v>10</v>
      </c>
      <c r="EM76" s="56">
        <v>5</v>
      </c>
      <c r="EN76" s="56">
        <v>2</v>
      </c>
      <c r="EO76" s="56">
        <v>0</v>
      </c>
      <c r="EP76" s="56">
        <v>0</v>
      </c>
      <c r="EQ76" s="56">
        <v>1</v>
      </c>
      <c r="ER76" s="56">
        <v>1</v>
      </c>
      <c r="ES76" s="56">
        <v>0</v>
      </c>
      <c r="ET76" s="56">
        <v>0</v>
      </c>
      <c r="EU76" s="56">
        <v>1</v>
      </c>
      <c r="EV76" s="56">
        <v>1</v>
      </c>
      <c r="EW76" s="56">
        <v>-1</v>
      </c>
      <c r="EX76" s="56">
        <v>11</v>
      </c>
      <c r="EY76" s="56">
        <v>15</v>
      </c>
      <c r="EZ76" s="56">
        <v>15</v>
      </c>
      <c r="FA76" s="56">
        <v>12</v>
      </c>
      <c r="FB76" s="56">
        <v>18</v>
      </c>
      <c r="FC76" s="56">
        <v>14</v>
      </c>
      <c r="FD76" s="56">
        <v>22</v>
      </c>
      <c r="FE76" s="56">
        <v>26</v>
      </c>
      <c r="FF76" s="56">
        <v>9</v>
      </c>
      <c r="FG76" s="56">
        <v>17</v>
      </c>
      <c r="FH76" s="56">
        <v>12</v>
      </c>
      <c r="FI76" s="56">
        <v>8</v>
      </c>
      <c r="FJ76" s="56">
        <v>26</v>
      </c>
      <c r="FK76" s="56">
        <v>17</v>
      </c>
      <c r="FL76" s="56">
        <v>12</v>
      </c>
      <c r="FM76" s="56">
        <v>0</v>
      </c>
      <c r="FN76" s="56">
        <v>10</v>
      </c>
      <c r="FO76" s="56">
        <v>5</v>
      </c>
      <c r="FP76" s="56">
        <v>10</v>
      </c>
      <c r="FQ76" s="56">
        <v>5</v>
      </c>
      <c r="FR76" s="56">
        <v>5</v>
      </c>
      <c r="FS76" s="56">
        <v>7</v>
      </c>
      <c r="FT76" s="56">
        <v>5</v>
      </c>
      <c r="FU76" s="56">
        <v>0</v>
      </c>
      <c r="FV76" s="56">
        <v>2</v>
      </c>
      <c r="FW76" s="56">
        <v>1</v>
      </c>
      <c r="FX76" s="56">
        <v>-1</v>
      </c>
      <c r="FY76" s="56">
        <v>2</v>
      </c>
      <c r="FZ76" s="56">
        <v>3</v>
      </c>
      <c r="GA76" s="56">
        <v>0</v>
      </c>
      <c r="GB76" s="56">
        <v>2</v>
      </c>
      <c r="GC76" s="56">
        <v>4</v>
      </c>
      <c r="GD76" s="56">
        <v>11</v>
      </c>
      <c r="GE76" s="56">
        <v>7</v>
      </c>
      <c r="GF76" s="56">
        <v>8</v>
      </c>
      <c r="GG76" s="56">
        <v>2</v>
      </c>
      <c r="GH76" s="56">
        <v>21</v>
      </c>
      <c r="GI76" s="56">
        <v>15</v>
      </c>
      <c r="GJ76" s="56">
        <v>21</v>
      </c>
      <c r="GK76" s="56">
        <v>14</v>
      </c>
      <c r="GL76" s="56">
        <v>-1</v>
      </c>
      <c r="GM76" s="56">
        <v>2</v>
      </c>
      <c r="GN76" s="56">
        <v>-1</v>
      </c>
      <c r="GO76" s="56">
        <v>4</v>
      </c>
      <c r="GP76" s="56">
        <v>4</v>
      </c>
      <c r="GQ76" s="56">
        <v>0</v>
      </c>
      <c r="GR76" s="56">
        <v>-1</v>
      </c>
      <c r="GS76" s="56">
        <v>6</v>
      </c>
      <c r="GT76" s="56">
        <v>1</v>
      </c>
      <c r="GU76" s="56">
        <v>3</v>
      </c>
      <c r="GV76" s="56">
        <v>6</v>
      </c>
      <c r="GW76" s="56">
        <v>3</v>
      </c>
      <c r="GX76" s="56">
        <v>2</v>
      </c>
      <c r="GY76" s="56">
        <v>1</v>
      </c>
      <c r="GZ76" s="56">
        <v>2</v>
      </c>
      <c r="HA76" s="56">
        <v>0</v>
      </c>
      <c r="HB76" s="56">
        <v>7</v>
      </c>
      <c r="HC76" s="56">
        <v>14</v>
      </c>
      <c r="HD76" s="56">
        <v>23</v>
      </c>
      <c r="HE76" s="56">
        <v>14</v>
      </c>
      <c r="HF76" s="56">
        <v>40</v>
      </c>
      <c r="HG76" s="56">
        <v>26</v>
      </c>
      <c r="HH76" s="56">
        <v>39</v>
      </c>
      <c r="HI76" s="56">
        <v>24</v>
      </c>
      <c r="HJ76" s="56">
        <v>-1</v>
      </c>
      <c r="HK76" s="56">
        <v>0</v>
      </c>
      <c r="HL76" s="56">
        <v>0</v>
      </c>
      <c r="HM76" s="56">
        <v>-1</v>
      </c>
      <c r="HN76" s="56">
        <v>4</v>
      </c>
      <c r="HO76" s="56">
        <v>-3</v>
      </c>
      <c r="HP76" s="56">
        <v>4</v>
      </c>
      <c r="HQ76" s="56">
        <v>7</v>
      </c>
      <c r="HR76" s="56">
        <v>-1</v>
      </c>
      <c r="HS76" s="56">
        <v>4</v>
      </c>
      <c r="HT76" s="56">
        <v>5</v>
      </c>
      <c r="HU76" s="56">
        <v>-2</v>
      </c>
      <c r="HV76" s="56">
        <v>4</v>
      </c>
      <c r="HW76" s="56">
        <v>6</v>
      </c>
      <c r="HX76" s="56">
        <v>6</v>
      </c>
      <c r="HY76" s="56">
        <v>8</v>
      </c>
      <c r="HZ76" s="56">
        <v>4</v>
      </c>
      <c r="IA76" s="56">
        <v>19</v>
      </c>
      <c r="IB76" s="56">
        <v>19</v>
      </c>
      <c r="IC76" s="56">
        <v>20</v>
      </c>
      <c r="ID76" s="56">
        <v>36</v>
      </c>
      <c r="IE76" s="56">
        <v>46</v>
      </c>
      <c r="IF76" s="56">
        <v>59</v>
      </c>
      <c r="IG76" s="56">
        <v>35</v>
      </c>
      <c r="IH76" s="56">
        <v>5</v>
      </c>
      <c r="II76" s="56">
        <v>6</v>
      </c>
      <c r="IJ76" s="56">
        <v>4</v>
      </c>
      <c r="IK76" s="56">
        <v>1</v>
      </c>
      <c r="IL76" s="56">
        <v>6</v>
      </c>
      <c r="IM76" s="56">
        <v>1</v>
      </c>
      <c r="IN76" s="56">
        <v>6</v>
      </c>
      <c r="IO76" s="56">
        <v>4</v>
      </c>
      <c r="IP76" s="56">
        <v>1</v>
      </c>
      <c r="IQ76" s="56">
        <v>0</v>
      </c>
      <c r="IR76" s="56">
        <v>0</v>
      </c>
      <c r="IS76" s="56">
        <v>1</v>
      </c>
      <c r="IT76" s="56">
        <v>-1</v>
      </c>
      <c r="IU76" s="56">
        <v>0</v>
      </c>
      <c r="IV76" s="56">
        <v>2</v>
      </c>
      <c r="IW76" s="56">
        <v>0</v>
      </c>
      <c r="IX76" s="56">
        <v>71</v>
      </c>
      <c r="IY76" s="56">
        <v>68</v>
      </c>
      <c r="IZ76" s="56">
        <v>97</v>
      </c>
      <c r="JA76" s="56">
        <v>61</v>
      </c>
      <c r="JB76" s="56">
        <v>107</v>
      </c>
      <c r="JC76" s="56">
        <v>95</v>
      </c>
      <c r="JD76" s="56">
        <v>142</v>
      </c>
      <c r="JE76" s="56">
        <v>70</v>
      </c>
      <c r="JF76" s="56">
        <v>0</v>
      </c>
      <c r="JG76" s="56">
        <v>10</v>
      </c>
      <c r="JH76" s="56">
        <v>4</v>
      </c>
      <c r="JI76" s="56">
        <v>1</v>
      </c>
      <c r="JJ76" s="56">
        <v>10</v>
      </c>
      <c r="JK76" s="56">
        <v>3</v>
      </c>
      <c r="JL76" s="56">
        <v>5</v>
      </c>
      <c r="JM76" s="56">
        <v>0</v>
      </c>
      <c r="JN76" s="56">
        <v>1</v>
      </c>
      <c r="JO76" s="56">
        <v>0</v>
      </c>
      <c r="JP76" s="56">
        <v>3</v>
      </c>
      <c r="JQ76" s="56">
        <v>5</v>
      </c>
      <c r="JR76" s="56">
        <v>6</v>
      </c>
      <c r="JS76" s="56">
        <v>11</v>
      </c>
      <c r="JT76" s="56">
        <v>9</v>
      </c>
      <c r="JU76" s="56">
        <v>1</v>
      </c>
      <c r="JV76" s="56">
        <v>-10</v>
      </c>
      <c r="JW76" s="56">
        <v>1</v>
      </c>
      <c r="JX76" s="56">
        <v>4</v>
      </c>
      <c r="JY76" s="56">
        <v>10</v>
      </c>
      <c r="JZ76" s="56">
        <v>10</v>
      </c>
      <c r="KA76" s="56">
        <v>12</v>
      </c>
      <c r="KB76" s="56">
        <v>17</v>
      </c>
      <c r="KC76" s="56">
        <v>19</v>
      </c>
      <c r="KD76" s="56">
        <v>-21</v>
      </c>
      <c r="KE76" s="56">
        <v>7</v>
      </c>
      <c r="KF76" s="56">
        <v>-7</v>
      </c>
      <c r="KG76" s="56">
        <v>0</v>
      </c>
      <c r="KH76" s="56">
        <v>11</v>
      </c>
      <c r="KI76" s="56">
        <v>23</v>
      </c>
      <c r="KJ76" s="56">
        <v>9</v>
      </c>
      <c r="KK76" s="56">
        <v>11</v>
      </c>
      <c r="KL76" s="56">
        <v>7</v>
      </c>
      <c r="KM76" s="56">
        <v>9</v>
      </c>
      <c r="KN76" s="56">
        <v>18</v>
      </c>
      <c r="KO76" s="56">
        <v>11</v>
      </c>
      <c r="KP76" s="56">
        <v>21</v>
      </c>
      <c r="KQ76" s="56">
        <v>19</v>
      </c>
      <c r="KR76" s="56">
        <v>26</v>
      </c>
      <c r="KS76" s="56">
        <v>10</v>
      </c>
      <c r="KT76" s="56">
        <v>-1</v>
      </c>
      <c r="KU76" s="56">
        <v>3</v>
      </c>
      <c r="KV76" s="56">
        <v>3</v>
      </c>
      <c r="KW76" s="56">
        <v>5</v>
      </c>
      <c r="KX76" s="56">
        <v>13</v>
      </c>
      <c r="KY76" s="56">
        <v>15</v>
      </c>
      <c r="KZ76" s="56">
        <v>3</v>
      </c>
      <c r="LA76" s="56">
        <v>3</v>
      </c>
      <c r="LB76" s="56">
        <v>4</v>
      </c>
      <c r="LC76" s="56">
        <v>4</v>
      </c>
      <c r="LD76" s="56">
        <v>8</v>
      </c>
      <c r="LE76" s="56">
        <v>10</v>
      </c>
      <c r="LF76" s="56">
        <v>14</v>
      </c>
      <c r="LG76" s="56">
        <v>4</v>
      </c>
      <c r="LH76" s="56">
        <v>10</v>
      </c>
      <c r="LI76" s="56">
        <v>11</v>
      </c>
      <c r="LJ76" s="56">
        <v>-3</v>
      </c>
      <c r="LK76" s="56">
        <v>3</v>
      </c>
      <c r="LL76" s="56">
        <v>1</v>
      </c>
      <c r="LM76" s="56">
        <v>3</v>
      </c>
      <c r="LN76" s="56">
        <v>3</v>
      </c>
      <c r="LO76" s="56">
        <v>-2</v>
      </c>
      <c r="LP76" s="56">
        <v>6</v>
      </c>
      <c r="LQ76" s="56">
        <v>0</v>
      </c>
      <c r="LR76" s="56">
        <v>1</v>
      </c>
      <c r="LS76" s="56">
        <v>1</v>
      </c>
      <c r="LT76" s="56">
        <v>3</v>
      </c>
      <c r="LU76" s="56">
        <v>0</v>
      </c>
      <c r="LV76" s="56">
        <v>2</v>
      </c>
      <c r="LW76" s="56">
        <v>5</v>
      </c>
      <c r="LX76" s="56">
        <v>1</v>
      </c>
      <c r="LY76" s="56">
        <v>1</v>
      </c>
      <c r="LZ76" s="56">
        <v>24</v>
      </c>
      <c r="MA76" s="56">
        <v>2</v>
      </c>
      <c r="MB76" s="56">
        <v>6</v>
      </c>
      <c r="MC76" s="56">
        <v>13</v>
      </c>
      <c r="MD76" s="56">
        <v>10</v>
      </c>
      <c r="ME76" s="56">
        <v>22</v>
      </c>
      <c r="MF76" s="56">
        <v>38</v>
      </c>
      <c r="MG76" s="56">
        <v>-1</v>
      </c>
      <c r="MH76" s="56">
        <v>3</v>
      </c>
      <c r="MI76" s="56">
        <v>3</v>
      </c>
      <c r="MJ76" s="56">
        <v>9</v>
      </c>
      <c r="MK76" s="56">
        <v>11</v>
      </c>
      <c r="ML76" s="56">
        <v>12</v>
      </c>
      <c r="MM76" s="56">
        <v>8</v>
      </c>
      <c r="MN76" s="56">
        <v>8</v>
      </c>
      <c r="MO76" s="56">
        <v>4</v>
      </c>
      <c r="MP76" s="56">
        <v>21</v>
      </c>
      <c r="MQ76" s="56">
        <v>8</v>
      </c>
      <c r="MR76" s="56">
        <v>20</v>
      </c>
      <c r="MS76" s="56">
        <v>9</v>
      </c>
      <c r="MT76" s="56">
        <v>18</v>
      </c>
      <c r="MU76" s="56">
        <v>30</v>
      </c>
      <c r="MV76" s="56">
        <v>24</v>
      </c>
      <c r="MW76" s="56">
        <v>9</v>
      </c>
      <c r="MX76" s="56">
        <v>-2</v>
      </c>
      <c r="MY76" s="56">
        <v>0</v>
      </c>
      <c r="MZ76" s="56">
        <v>0</v>
      </c>
      <c r="NA76" s="56">
        <v>1</v>
      </c>
      <c r="NB76" s="56">
        <v>3</v>
      </c>
      <c r="NC76" s="56">
        <v>6</v>
      </c>
      <c r="ND76" s="56">
        <v>3</v>
      </c>
      <c r="NE76" s="56">
        <v>1</v>
      </c>
      <c r="NF76" s="56">
        <v>2</v>
      </c>
      <c r="NG76" s="56">
        <v>6</v>
      </c>
      <c r="NH76" s="56">
        <v>9</v>
      </c>
      <c r="NI76" s="56">
        <v>13</v>
      </c>
      <c r="NJ76" s="56">
        <v>1</v>
      </c>
      <c r="NK76" s="56">
        <v>3</v>
      </c>
      <c r="NL76" s="56">
        <v>18</v>
      </c>
      <c r="NM76" s="56">
        <v>8</v>
      </c>
      <c r="NN76" s="56">
        <v>1</v>
      </c>
      <c r="NO76" s="56">
        <v>4</v>
      </c>
      <c r="NP76" s="56">
        <v>12</v>
      </c>
      <c r="NQ76" s="56">
        <v>3</v>
      </c>
      <c r="NR76" s="56">
        <v>9</v>
      </c>
      <c r="NS76" s="56">
        <v>6</v>
      </c>
      <c r="NT76" s="56">
        <v>7</v>
      </c>
      <c r="NU76" s="56">
        <v>4</v>
      </c>
      <c r="NV76" s="56">
        <v>11</v>
      </c>
      <c r="NW76" s="56">
        <v>0</v>
      </c>
      <c r="NX76" s="56">
        <v>5</v>
      </c>
      <c r="NY76" s="56">
        <v>2</v>
      </c>
      <c r="NZ76" s="56">
        <v>7</v>
      </c>
      <c r="OA76" s="56">
        <v>6</v>
      </c>
      <c r="OB76" s="56">
        <v>8</v>
      </c>
      <c r="OC76" s="56">
        <v>4</v>
      </c>
      <c r="OD76" s="56">
        <v>2</v>
      </c>
      <c r="OE76" s="56">
        <v>3</v>
      </c>
      <c r="OF76" s="56">
        <v>13</v>
      </c>
      <c r="OG76" s="56">
        <v>4</v>
      </c>
      <c r="OH76" s="56">
        <v>14</v>
      </c>
      <c r="OI76" s="56">
        <v>2</v>
      </c>
      <c r="OJ76" s="56">
        <v>4</v>
      </c>
      <c r="OK76" s="56">
        <v>8</v>
      </c>
      <c r="OL76" s="56">
        <v>2</v>
      </c>
      <c r="OM76" s="56">
        <v>14</v>
      </c>
      <c r="ON76" s="56">
        <v>14</v>
      </c>
      <c r="OO76" s="56">
        <v>-3</v>
      </c>
      <c r="OP76" s="56">
        <v>16</v>
      </c>
      <c r="OQ76" s="56">
        <v>13</v>
      </c>
      <c r="OR76" s="56">
        <v>25</v>
      </c>
      <c r="OS76" s="56">
        <v>5</v>
      </c>
      <c r="OT76" s="56">
        <v>5</v>
      </c>
      <c r="OU76" s="56">
        <v>2</v>
      </c>
      <c r="OV76" s="56">
        <v>14</v>
      </c>
      <c r="OW76" s="56">
        <v>17</v>
      </c>
      <c r="OX76" s="56">
        <v>21</v>
      </c>
      <c r="OY76" s="56">
        <v>19</v>
      </c>
      <c r="OZ76" s="56">
        <v>17</v>
      </c>
      <c r="PA76" s="56">
        <v>18</v>
      </c>
      <c r="PB76" s="56">
        <v>2</v>
      </c>
      <c r="PC76" s="56">
        <v>1</v>
      </c>
      <c r="PD76" s="56">
        <v>1</v>
      </c>
      <c r="PE76" s="56">
        <v>5</v>
      </c>
      <c r="PF76" s="56">
        <v>16</v>
      </c>
      <c r="PG76" s="56">
        <v>15</v>
      </c>
      <c r="PH76" s="56">
        <v>4</v>
      </c>
      <c r="PI76" s="56">
        <v>3</v>
      </c>
      <c r="PJ76" s="56">
        <v>11</v>
      </c>
      <c r="PK76" s="56">
        <v>1</v>
      </c>
      <c r="PL76" s="56">
        <v>8</v>
      </c>
      <c r="PM76" s="56">
        <v>4</v>
      </c>
      <c r="PN76" s="56">
        <v>26</v>
      </c>
      <c r="PO76" s="56">
        <v>9</v>
      </c>
      <c r="PP76" s="56">
        <v>9</v>
      </c>
      <c r="PQ76" s="56">
        <v>7</v>
      </c>
      <c r="PR76" s="56">
        <v>1</v>
      </c>
      <c r="PS76" s="56">
        <v>4</v>
      </c>
      <c r="PT76" s="56">
        <v>-2</v>
      </c>
      <c r="PU76" s="56">
        <v>0</v>
      </c>
      <c r="PV76" s="56">
        <v>0</v>
      </c>
      <c r="PW76" s="56">
        <v>3</v>
      </c>
      <c r="PX76" s="56">
        <v>1</v>
      </c>
      <c r="PY76" s="56">
        <v>2</v>
      </c>
      <c r="PZ76" s="56">
        <v>0</v>
      </c>
      <c r="QA76" s="56">
        <v>0</v>
      </c>
      <c r="QB76" s="56">
        <v>0</v>
      </c>
      <c r="QC76" s="56">
        <v>0</v>
      </c>
      <c r="QD76" s="56">
        <v>0</v>
      </c>
      <c r="QE76" s="56">
        <v>0</v>
      </c>
      <c r="QF76" s="56">
        <v>0</v>
      </c>
      <c r="QG76" s="56">
        <v>-1</v>
      </c>
      <c r="QH76" s="56">
        <v>7</v>
      </c>
      <c r="QI76" s="56">
        <v>2</v>
      </c>
      <c r="QJ76" s="56">
        <v>8</v>
      </c>
      <c r="QK76" s="56">
        <v>5</v>
      </c>
      <c r="QL76" s="56">
        <v>12</v>
      </c>
      <c r="QM76" s="56">
        <v>13</v>
      </c>
      <c r="QN76" s="56">
        <v>8</v>
      </c>
      <c r="QO76" s="56">
        <v>9</v>
      </c>
      <c r="QP76" s="56">
        <v>7</v>
      </c>
      <c r="QQ76" s="56">
        <v>-2</v>
      </c>
      <c r="QR76" s="56">
        <v>-2</v>
      </c>
      <c r="QS76" s="56">
        <v>2</v>
      </c>
      <c r="QT76" s="56">
        <v>5</v>
      </c>
      <c r="QU76" s="56">
        <v>2</v>
      </c>
      <c r="QV76" s="56">
        <v>1</v>
      </c>
      <c r="QW76" s="56">
        <v>3</v>
      </c>
      <c r="QX76" s="56">
        <v>25</v>
      </c>
      <c r="QY76" s="56">
        <v>7</v>
      </c>
      <c r="QZ76" s="56">
        <v>0</v>
      </c>
      <c r="RA76" s="56">
        <v>8</v>
      </c>
      <c r="RB76" s="56">
        <v>30</v>
      </c>
      <c r="RC76" s="56">
        <v>23</v>
      </c>
      <c r="RD76" s="56">
        <v>11</v>
      </c>
      <c r="RE76" s="56">
        <v>15</v>
      </c>
      <c r="RF76" s="56">
        <v>1</v>
      </c>
      <c r="RG76" s="56">
        <v>-2</v>
      </c>
      <c r="RH76" s="56">
        <v>0</v>
      </c>
      <c r="RI76" s="56">
        <v>1</v>
      </c>
      <c r="RJ76" s="56">
        <v>1</v>
      </c>
      <c r="RK76" s="56">
        <v>2</v>
      </c>
      <c r="RL76" s="56">
        <v>-1</v>
      </c>
      <c r="RM76" s="56">
        <v>-2</v>
      </c>
      <c r="RN76" s="56">
        <v>4</v>
      </c>
      <c r="RO76" s="56">
        <v>-1</v>
      </c>
      <c r="RP76" s="56">
        <v>0</v>
      </c>
      <c r="RQ76" s="56">
        <v>0</v>
      </c>
      <c r="RR76" s="56">
        <v>0</v>
      </c>
      <c r="RS76" s="56">
        <v>2</v>
      </c>
      <c r="RT76" s="56">
        <v>-1</v>
      </c>
      <c r="RU76" s="56">
        <v>-1</v>
      </c>
      <c r="RV76" s="56">
        <v>-3</v>
      </c>
      <c r="RW76" s="56">
        <v>-4</v>
      </c>
      <c r="RX76" s="56">
        <v>0</v>
      </c>
      <c r="RY76" s="56">
        <v>-1</v>
      </c>
      <c r="RZ76" s="56">
        <v>2</v>
      </c>
      <c r="SA76" s="56">
        <v>2</v>
      </c>
      <c r="SB76" s="56">
        <v>1</v>
      </c>
      <c r="SC76" s="56">
        <v>0</v>
      </c>
      <c r="SD76" s="56">
        <v>0</v>
      </c>
      <c r="SE76" s="56">
        <v>2</v>
      </c>
      <c r="SF76" s="56">
        <v>0</v>
      </c>
      <c r="SG76" s="56">
        <v>1</v>
      </c>
      <c r="SH76" s="56">
        <v>0</v>
      </c>
      <c r="SI76" s="56">
        <v>0</v>
      </c>
      <c r="SJ76" s="56">
        <v>1</v>
      </c>
      <c r="SK76" s="56">
        <v>4</v>
      </c>
      <c r="SL76" s="56">
        <v>-1</v>
      </c>
      <c r="SM76" s="56">
        <v>-3</v>
      </c>
      <c r="SN76" s="56">
        <v>0</v>
      </c>
      <c r="SO76" s="56">
        <v>0</v>
      </c>
      <c r="SP76" s="56">
        <v>-1</v>
      </c>
      <c r="SQ76" s="56">
        <v>0</v>
      </c>
      <c r="SR76" s="56">
        <v>0</v>
      </c>
      <c r="SS76" s="56">
        <v>0</v>
      </c>
      <c r="ST76" s="56">
        <v>-3</v>
      </c>
      <c r="SU76" s="56">
        <v>5</v>
      </c>
      <c r="SV76" s="56">
        <v>2</v>
      </c>
      <c r="SW76" s="56">
        <v>0</v>
      </c>
      <c r="SX76" s="56">
        <v>3</v>
      </c>
      <c r="SY76" s="56">
        <v>1</v>
      </c>
      <c r="SZ76" s="56">
        <v>3</v>
      </c>
      <c r="TA76" s="56">
        <v>0</v>
      </c>
      <c r="TB76" s="56">
        <v>-1</v>
      </c>
      <c r="TC76" s="56">
        <v>-3</v>
      </c>
      <c r="TD76" s="56">
        <v>-5</v>
      </c>
      <c r="TE76" s="56">
        <v>2</v>
      </c>
      <c r="TF76" s="56">
        <v>-3</v>
      </c>
      <c r="TG76" s="56">
        <v>0</v>
      </c>
      <c r="TH76" s="56">
        <v>0</v>
      </c>
      <c r="TI76" s="56">
        <v>-4</v>
      </c>
      <c r="TJ76" s="56">
        <v>2</v>
      </c>
      <c r="TK76" s="56">
        <v>3</v>
      </c>
      <c r="TL76" s="56">
        <v>-1</v>
      </c>
      <c r="TM76" s="56">
        <v>1</v>
      </c>
      <c r="TN76" s="56">
        <v>1</v>
      </c>
      <c r="TO76" s="56">
        <v>-1</v>
      </c>
      <c r="TP76" s="56">
        <v>2</v>
      </c>
      <c r="TQ76" s="56">
        <v>1</v>
      </c>
      <c r="TR76" s="56">
        <v>0</v>
      </c>
      <c r="TS76" s="56">
        <v>-1</v>
      </c>
      <c r="TT76" s="56">
        <v>0</v>
      </c>
      <c r="TU76" s="56">
        <v>-1</v>
      </c>
      <c r="TV76" s="56">
        <v>0</v>
      </c>
      <c r="TW76" s="56">
        <v>1</v>
      </c>
      <c r="TX76" s="56">
        <v>2</v>
      </c>
      <c r="TY76" s="56">
        <v>2</v>
      </c>
      <c r="TZ76" s="56">
        <v>4</v>
      </c>
      <c r="UA76" s="56">
        <v>9</v>
      </c>
      <c r="UB76" s="56">
        <v>12</v>
      </c>
      <c r="UC76" s="56">
        <v>10</v>
      </c>
      <c r="UD76" s="56">
        <v>19</v>
      </c>
      <c r="UE76" s="56">
        <v>3</v>
      </c>
      <c r="UF76" s="56">
        <v>7</v>
      </c>
      <c r="UG76" s="56">
        <v>6</v>
      </c>
      <c r="UH76" s="56">
        <v>1</v>
      </c>
      <c r="UI76" s="56">
        <v>-1</v>
      </c>
      <c r="UJ76" s="56">
        <v>0</v>
      </c>
      <c r="UK76" s="56">
        <v>0</v>
      </c>
      <c r="UL76" s="56">
        <v>1</v>
      </c>
      <c r="UM76" s="56">
        <v>-1</v>
      </c>
      <c r="UN76" s="56">
        <v>1</v>
      </c>
      <c r="UO76" s="56">
        <v>-2</v>
      </c>
      <c r="UP76" s="56">
        <v>16</v>
      </c>
      <c r="UQ76" s="56">
        <v>9</v>
      </c>
      <c r="UR76" s="56">
        <v>17</v>
      </c>
      <c r="US76" s="56">
        <v>31</v>
      </c>
      <c r="UT76" s="56">
        <v>18</v>
      </c>
      <c r="UU76" s="56">
        <v>23</v>
      </c>
      <c r="UV76" s="56">
        <v>34</v>
      </c>
      <c r="UW76" s="56">
        <v>8</v>
      </c>
      <c r="UX76" s="56">
        <v>0</v>
      </c>
      <c r="UY76" s="56">
        <v>0</v>
      </c>
      <c r="UZ76" s="56">
        <v>1</v>
      </c>
      <c r="VA76" s="56">
        <v>0</v>
      </c>
      <c r="VB76" s="56">
        <v>0</v>
      </c>
      <c r="VC76" s="56">
        <v>0</v>
      </c>
      <c r="VD76" s="56">
        <v>0</v>
      </c>
      <c r="VE76" s="56">
        <v>0</v>
      </c>
      <c r="VF76" s="56">
        <v>0</v>
      </c>
      <c r="VG76" s="56">
        <v>-1</v>
      </c>
      <c r="VH76" s="56">
        <v>5</v>
      </c>
      <c r="VI76" s="56">
        <v>0</v>
      </c>
      <c r="VJ76" s="56">
        <v>0</v>
      </c>
      <c r="VK76" s="56">
        <v>0</v>
      </c>
      <c r="VL76" s="56">
        <v>3</v>
      </c>
      <c r="VM76" s="56">
        <v>-2</v>
      </c>
      <c r="VN76">
        <v>0</v>
      </c>
      <c r="VO76">
        <v>6</v>
      </c>
      <c r="VP76">
        <v>1</v>
      </c>
      <c r="VQ76">
        <v>1</v>
      </c>
      <c r="VR76">
        <v>-1</v>
      </c>
      <c r="VS76">
        <v>1</v>
      </c>
      <c r="VT76">
        <v>1</v>
      </c>
      <c r="VU76">
        <v>-1</v>
      </c>
      <c r="VV76" s="56">
        <v>0</v>
      </c>
      <c r="VW76" s="56">
        <v>0</v>
      </c>
      <c r="VX76" s="56">
        <v>0</v>
      </c>
      <c r="VY76" s="56">
        <v>0</v>
      </c>
      <c r="VZ76" s="56">
        <v>0</v>
      </c>
      <c r="WA76" s="56">
        <v>0</v>
      </c>
      <c r="WB76" s="56">
        <v>0</v>
      </c>
      <c r="WC76" s="56">
        <v>0</v>
      </c>
      <c r="WD76" s="56">
        <v>-1</v>
      </c>
      <c r="WE76" s="56">
        <v>4</v>
      </c>
      <c r="WF76" s="56">
        <v>5</v>
      </c>
      <c r="WG76" s="56">
        <v>1</v>
      </c>
      <c r="WH76" s="56">
        <v>8</v>
      </c>
      <c r="WI76" s="56">
        <v>8</v>
      </c>
      <c r="WJ76" s="56">
        <v>2</v>
      </c>
      <c r="WK76" s="56">
        <v>0</v>
      </c>
      <c r="WL76" s="56">
        <v>0</v>
      </c>
      <c r="WM76" s="56">
        <v>0</v>
      </c>
      <c r="WN76" s="56">
        <v>4</v>
      </c>
      <c r="WO76" s="56">
        <v>1</v>
      </c>
      <c r="WP76" s="56">
        <v>-1</v>
      </c>
      <c r="WQ76" s="56">
        <v>0</v>
      </c>
      <c r="WR76" s="56">
        <v>1</v>
      </c>
      <c r="WS76" s="56">
        <v>1</v>
      </c>
      <c r="WT76" s="56">
        <v>0</v>
      </c>
      <c r="WU76" s="56">
        <v>1</v>
      </c>
      <c r="WV76" s="56">
        <v>0</v>
      </c>
      <c r="WW76" s="56">
        <v>0</v>
      </c>
      <c r="WX76" s="56">
        <v>-1</v>
      </c>
      <c r="WY76" s="56">
        <v>1</v>
      </c>
      <c r="WZ76" s="56">
        <v>0</v>
      </c>
      <c r="XA76" s="56">
        <v>-1</v>
      </c>
    </row>
    <row r="77" spans="1:625">
      <c r="A77" t="s">
        <v>975</v>
      </c>
      <c r="B77" s="56">
        <v>-3</v>
      </c>
      <c r="C77" s="56">
        <v>9</v>
      </c>
      <c r="D77" s="56">
        <v>6</v>
      </c>
      <c r="E77" s="56">
        <v>11</v>
      </c>
      <c r="F77" s="56">
        <v>14</v>
      </c>
      <c r="G77" s="56">
        <v>9</v>
      </c>
      <c r="H77" s="56">
        <v>9</v>
      </c>
      <c r="I77" s="56">
        <v>10</v>
      </c>
      <c r="J77" s="56">
        <v>6</v>
      </c>
      <c r="K77" s="56">
        <v>35</v>
      </c>
      <c r="L77" s="56">
        <v>20</v>
      </c>
      <c r="M77" s="56">
        <v>30</v>
      </c>
      <c r="N77" s="56">
        <v>50</v>
      </c>
      <c r="O77" s="56">
        <v>65</v>
      </c>
      <c r="P77" s="56">
        <v>37</v>
      </c>
      <c r="Q77" s="56">
        <v>20</v>
      </c>
      <c r="R77" s="56">
        <v>-2</v>
      </c>
      <c r="S77" s="56">
        <v>3</v>
      </c>
      <c r="T77" s="56">
        <v>17</v>
      </c>
      <c r="U77" s="56">
        <v>5</v>
      </c>
      <c r="V77" s="56">
        <v>11</v>
      </c>
      <c r="W77" s="56">
        <v>10</v>
      </c>
      <c r="X77" s="56">
        <v>11</v>
      </c>
      <c r="Y77" s="56">
        <v>11</v>
      </c>
      <c r="Z77" s="56">
        <v>0</v>
      </c>
      <c r="AA77" s="56">
        <v>6</v>
      </c>
      <c r="AB77" s="56">
        <v>7</v>
      </c>
      <c r="AC77" s="56">
        <v>5</v>
      </c>
      <c r="AD77" s="56">
        <v>5</v>
      </c>
      <c r="AE77" s="56">
        <v>4</v>
      </c>
      <c r="AF77" s="56">
        <v>9</v>
      </c>
      <c r="AG77" s="56">
        <v>0</v>
      </c>
      <c r="AH77" s="56">
        <v>23</v>
      </c>
      <c r="AI77" s="56">
        <v>5</v>
      </c>
      <c r="AJ77" s="56">
        <v>12</v>
      </c>
      <c r="AK77" s="56">
        <v>-1</v>
      </c>
      <c r="AL77" s="56">
        <v>12</v>
      </c>
      <c r="AM77" s="56">
        <v>23</v>
      </c>
      <c r="AN77" s="56">
        <v>22</v>
      </c>
      <c r="AO77" s="56">
        <v>7</v>
      </c>
      <c r="AP77" s="56">
        <v>7</v>
      </c>
      <c r="AQ77" s="56">
        <v>4</v>
      </c>
      <c r="AR77" s="56">
        <v>9</v>
      </c>
      <c r="AS77" s="56">
        <v>3</v>
      </c>
      <c r="AT77" s="56">
        <v>3</v>
      </c>
      <c r="AU77" s="56">
        <v>4</v>
      </c>
      <c r="AV77" s="56">
        <v>6</v>
      </c>
      <c r="AW77" s="56">
        <v>1</v>
      </c>
      <c r="AX77" s="56">
        <v>0</v>
      </c>
      <c r="AY77" s="56">
        <v>1</v>
      </c>
      <c r="AZ77" s="56">
        <v>1</v>
      </c>
      <c r="BA77" s="56">
        <v>0</v>
      </c>
      <c r="BB77" s="56">
        <v>1</v>
      </c>
      <c r="BC77" s="56">
        <v>1</v>
      </c>
      <c r="BD77" s="56">
        <v>2</v>
      </c>
      <c r="BE77" s="56">
        <v>0</v>
      </c>
      <c r="BF77" s="56">
        <v>-2</v>
      </c>
      <c r="BG77" s="56">
        <v>0</v>
      </c>
      <c r="BH77" s="56">
        <v>1</v>
      </c>
      <c r="BI77" s="56">
        <v>0</v>
      </c>
      <c r="BJ77" s="56">
        <v>5</v>
      </c>
      <c r="BK77" s="56">
        <v>3</v>
      </c>
      <c r="BL77" s="56">
        <v>0</v>
      </c>
      <c r="BM77" s="56">
        <v>0</v>
      </c>
      <c r="BN77" s="56">
        <v>2</v>
      </c>
      <c r="BO77" s="56">
        <v>0</v>
      </c>
      <c r="BP77" s="56">
        <v>2</v>
      </c>
      <c r="BQ77" s="56">
        <v>1</v>
      </c>
      <c r="BR77" s="56">
        <v>3</v>
      </c>
      <c r="BS77" s="56">
        <v>9</v>
      </c>
      <c r="BT77" s="56">
        <v>10</v>
      </c>
      <c r="BU77" s="56">
        <v>3</v>
      </c>
      <c r="BV77" s="56">
        <v>14</v>
      </c>
      <c r="BW77" s="56">
        <v>10</v>
      </c>
      <c r="BX77" s="56">
        <v>31</v>
      </c>
      <c r="BY77" s="56">
        <v>20</v>
      </c>
      <c r="BZ77" s="56">
        <v>19</v>
      </c>
      <c r="CA77" s="56">
        <v>24</v>
      </c>
      <c r="CB77" s="56">
        <v>33</v>
      </c>
      <c r="CC77" s="56">
        <v>22</v>
      </c>
      <c r="CD77" s="56">
        <v>-7</v>
      </c>
      <c r="CE77" s="56">
        <v>-1</v>
      </c>
      <c r="CF77" s="56">
        <v>4</v>
      </c>
      <c r="CG77" s="56">
        <v>-2</v>
      </c>
      <c r="CH77" s="56">
        <v>3</v>
      </c>
      <c r="CI77" s="56">
        <v>3</v>
      </c>
      <c r="CJ77" s="56">
        <v>0</v>
      </c>
      <c r="CK77" s="56">
        <v>-1</v>
      </c>
      <c r="CL77" s="56">
        <v>5</v>
      </c>
      <c r="CM77" s="56">
        <v>7</v>
      </c>
      <c r="CN77" s="56">
        <v>16</v>
      </c>
      <c r="CO77" s="56">
        <v>9</v>
      </c>
      <c r="CP77" s="56">
        <v>4</v>
      </c>
      <c r="CQ77" s="56">
        <v>10</v>
      </c>
      <c r="CR77" s="56">
        <v>6</v>
      </c>
      <c r="CS77" s="56">
        <v>3</v>
      </c>
      <c r="CT77" s="56">
        <v>8</v>
      </c>
      <c r="CU77" s="56">
        <v>-3</v>
      </c>
      <c r="CV77" s="56">
        <v>1</v>
      </c>
      <c r="CW77" s="56">
        <v>11</v>
      </c>
      <c r="CX77" s="56">
        <v>10</v>
      </c>
      <c r="CY77" s="56">
        <v>11</v>
      </c>
      <c r="CZ77" s="56">
        <v>5</v>
      </c>
      <c r="DA77" s="56">
        <v>-3</v>
      </c>
      <c r="DB77" s="56">
        <v>0</v>
      </c>
      <c r="DC77" s="56">
        <v>2</v>
      </c>
      <c r="DD77" s="56">
        <v>4</v>
      </c>
      <c r="DE77" s="56">
        <v>2</v>
      </c>
      <c r="DF77" s="56">
        <v>2</v>
      </c>
      <c r="DG77" s="56">
        <v>4</v>
      </c>
      <c r="DH77" s="56">
        <v>1</v>
      </c>
      <c r="DI77" s="56">
        <v>-1</v>
      </c>
      <c r="DJ77" s="56">
        <v>14</v>
      </c>
      <c r="DK77" s="56">
        <v>13</v>
      </c>
      <c r="DL77" s="56">
        <v>18</v>
      </c>
      <c r="DM77" s="56">
        <v>13</v>
      </c>
      <c r="DN77" s="56">
        <v>7</v>
      </c>
      <c r="DO77" s="56">
        <v>9</v>
      </c>
      <c r="DP77" s="56">
        <v>24</v>
      </c>
      <c r="DQ77" s="56">
        <v>11</v>
      </c>
      <c r="DR77" s="56">
        <v>8</v>
      </c>
      <c r="DS77" s="56">
        <v>6</v>
      </c>
      <c r="DT77" s="56">
        <v>7</v>
      </c>
      <c r="DU77" s="56">
        <v>2</v>
      </c>
      <c r="DV77" s="56">
        <v>6</v>
      </c>
      <c r="DW77" s="56">
        <v>6</v>
      </c>
      <c r="DX77" s="56">
        <v>10</v>
      </c>
      <c r="DY77" s="56">
        <v>17</v>
      </c>
      <c r="DZ77" s="56">
        <v>0</v>
      </c>
      <c r="EA77" s="56">
        <v>2</v>
      </c>
      <c r="EB77" s="56">
        <v>4</v>
      </c>
      <c r="EC77" s="56">
        <v>2</v>
      </c>
      <c r="ED77" s="56">
        <v>2</v>
      </c>
      <c r="EE77" s="56">
        <v>6</v>
      </c>
      <c r="EF77" s="56">
        <v>9</v>
      </c>
      <c r="EG77" s="56">
        <v>0</v>
      </c>
      <c r="EH77" s="56">
        <v>1</v>
      </c>
      <c r="EI77" s="56">
        <v>0</v>
      </c>
      <c r="EJ77" s="56">
        <v>8</v>
      </c>
      <c r="EK77" s="56">
        <v>6</v>
      </c>
      <c r="EL77" s="56">
        <v>5</v>
      </c>
      <c r="EM77" s="56">
        <v>3</v>
      </c>
      <c r="EN77" s="56">
        <v>-3</v>
      </c>
      <c r="EO77" s="56">
        <v>-3</v>
      </c>
      <c r="EP77" s="56">
        <v>0</v>
      </c>
      <c r="EQ77" s="56">
        <v>1</v>
      </c>
      <c r="ER77" s="56">
        <v>0</v>
      </c>
      <c r="ES77" s="56">
        <v>0</v>
      </c>
      <c r="ET77" s="56">
        <v>0</v>
      </c>
      <c r="EU77" s="56">
        <v>1</v>
      </c>
      <c r="EV77" s="56">
        <v>0</v>
      </c>
      <c r="EW77" s="56">
        <v>0</v>
      </c>
      <c r="EX77" s="56">
        <v>0</v>
      </c>
      <c r="EY77" s="56">
        <v>2</v>
      </c>
      <c r="EZ77" s="56">
        <v>2</v>
      </c>
      <c r="FA77" s="56">
        <v>11</v>
      </c>
      <c r="FB77" s="56">
        <v>15</v>
      </c>
      <c r="FC77" s="56">
        <v>9</v>
      </c>
      <c r="FD77" s="56">
        <v>17</v>
      </c>
      <c r="FE77" s="56">
        <v>15</v>
      </c>
      <c r="FF77" s="56">
        <v>2</v>
      </c>
      <c r="FG77" s="56">
        <v>19</v>
      </c>
      <c r="FH77" s="56">
        <v>13</v>
      </c>
      <c r="FI77" s="56">
        <v>8</v>
      </c>
      <c r="FJ77" s="56">
        <v>12</v>
      </c>
      <c r="FK77" s="56">
        <v>14</v>
      </c>
      <c r="FL77" s="56">
        <v>10</v>
      </c>
      <c r="FM77" s="56">
        <v>12</v>
      </c>
      <c r="FN77" s="56">
        <v>-1</v>
      </c>
      <c r="FO77" s="56">
        <v>6</v>
      </c>
      <c r="FP77" s="56">
        <v>13</v>
      </c>
      <c r="FQ77" s="56">
        <v>13</v>
      </c>
      <c r="FR77" s="56">
        <v>10</v>
      </c>
      <c r="FS77" s="56">
        <v>8</v>
      </c>
      <c r="FT77" s="56">
        <v>6</v>
      </c>
      <c r="FU77" s="56">
        <v>5</v>
      </c>
      <c r="FV77" s="56">
        <v>2</v>
      </c>
      <c r="FW77" s="56">
        <v>1</v>
      </c>
      <c r="FX77" s="56">
        <v>0</v>
      </c>
      <c r="FY77" s="56">
        <v>1</v>
      </c>
      <c r="FZ77" s="56">
        <v>3</v>
      </c>
      <c r="GA77" s="56">
        <v>2</v>
      </c>
      <c r="GB77" s="56">
        <v>2</v>
      </c>
      <c r="GC77" s="56">
        <v>2</v>
      </c>
      <c r="GD77" s="56">
        <v>0</v>
      </c>
      <c r="GE77" s="56">
        <v>3</v>
      </c>
      <c r="GF77" s="56">
        <v>0</v>
      </c>
      <c r="GG77" s="56">
        <v>10</v>
      </c>
      <c r="GH77" s="56">
        <v>7</v>
      </c>
      <c r="GI77" s="56">
        <v>20</v>
      </c>
      <c r="GJ77" s="56">
        <v>22</v>
      </c>
      <c r="GK77" s="56">
        <v>7</v>
      </c>
      <c r="GL77" s="56">
        <v>1</v>
      </c>
      <c r="GM77" s="56">
        <v>2</v>
      </c>
      <c r="GN77" s="56">
        <v>-1</v>
      </c>
      <c r="GO77" s="56">
        <v>-1</v>
      </c>
      <c r="GP77" s="56">
        <v>1</v>
      </c>
      <c r="GQ77" s="56">
        <v>2</v>
      </c>
      <c r="GR77" s="56">
        <v>-2</v>
      </c>
      <c r="GS77" s="56">
        <v>2</v>
      </c>
      <c r="GT77" s="56">
        <v>1</v>
      </c>
      <c r="GU77" s="56">
        <v>-2</v>
      </c>
      <c r="GV77" s="56">
        <v>-2</v>
      </c>
      <c r="GW77" s="56">
        <v>2</v>
      </c>
      <c r="GX77" s="56">
        <v>1</v>
      </c>
      <c r="GY77" s="56">
        <v>5</v>
      </c>
      <c r="GZ77" s="56">
        <v>2</v>
      </c>
      <c r="HA77" s="56">
        <v>2</v>
      </c>
      <c r="HB77" s="56">
        <v>15</v>
      </c>
      <c r="HC77" s="56">
        <v>10</v>
      </c>
      <c r="HD77" s="56">
        <v>21</v>
      </c>
      <c r="HE77" s="56">
        <v>21</v>
      </c>
      <c r="HF77" s="56">
        <v>14</v>
      </c>
      <c r="HG77" s="56">
        <v>28</v>
      </c>
      <c r="HH77" s="56">
        <v>30</v>
      </c>
      <c r="HI77" s="56">
        <v>22</v>
      </c>
      <c r="HJ77" s="56">
        <v>5</v>
      </c>
      <c r="HK77" s="56">
        <v>-1</v>
      </c>
      <c r="HL77" s="56">
        <v>7</v>
      </c>
      <c r="HM77" s="56">
        <v>3</v>
      </c>
      <c r="HN77" s="56">
        <v>1</v>
      </c>
      <c r="HO77" s="56">
        <v>-2</v>
      </c>
      <c r="HP77" s="56">
        <v>8</v>
      </c>
      <c r="HQ77" s="56">
        <v>4</v>
      </c>
      <c r="HR77" s="56">
        <v>-3</v>
      </c>
      <c r="HS77" s="56">
        <v>0</v>
      </c>
      <c r="HT77" s="56">
        <v>2</v>
      </c>
      <c r="HU77" s="56">
        <v>-1</v>
      </c>
      <c r="HV77" s="56">
        <v>6</v>
      </c>
      <c r="HW77" s="56">
        <v>7</v>
      </c>
      <c r="HX77" s="56">
        <v>11</v>
      </c>
      <c r="HY77" s="56">
        <v>8</v>
      </c>
      <c r="HZ77" s="56">
        <v>7</v>
      </c>
      <c r="IA77" s="56">
        <v>21</v>
      </c>
      <c r="IB77" s="56">
        <v>14</v>
      </c>
      <c r="IC77" s="56">
        <v>12</v>
      </c>
      <c r="ID77" s="56">
        <v>17</v>
      </c>
      <c r="IE77" s="56">
        <v>44</v>
      </c>
      <c r="IF77" s="56">
        <v>34</v>
      </c>
      <c r="IG77" s="56">
        <v>13</v>
      </c>
      <c r="IH77" s="56">
        <v>10</v>
      </c>
      <c r="II77" s="56">
        <v>2</v>
      </c>
      <c r="IJ77" s="56">
        <v>5</v>
      </c>
      <c r="IK77" s="56">
        <v>4</v>
      </c>
      <c r="IL77" s="56">
        <v>9</v>
      </c>
      <c r="IM77" s="56">
        <v>3</v>
      </c>
      <c r="IN77" s="56">
        <v>8</v>
      </c>
      <c r="IO77" s="56">
        <v>8</v>
      </c>
      <c r="IP77" s="56">
        <v>4</v>
      </c>
      <c r="IQ77" s="56">
        <v>-1</v>
      </c>
      <c r="IR77" s="56">
        <v>1</v>
      </c>
      <c r="IS77" s="56">
        <v>1</v>
      </c>
      <c r="IT77" s="56">
        <v>0</v>
      </c>
      <c r="IU77" s="56">
        <v>1</v>
      </c>
      <c r="IV77" s="56">
        <v>2</v>
      </c>
      <c r="IW77" s="56">
        <v>0</v>
      </c>
      <c r="IX77" s="56">
        <v>80</v>
      </c>
      <c r="IY77" s="56">
        <v>53</v>
      </c>
      <c r="IZ77" s="56">
        <v>115</v>
      </c>
      <c r="JA77" s="56">
        <v>67</v>
      </c>
      <c r="JB77" s="56">
        <v>79</v>
      </c>
      <c r="JC77" s="56">
        <v>112</v>
      </c>
      <c r="JD77" s="56">
        <v>92</v>
      </c>
      <c r="JE77" s="56">
        <v>94</v>
      </c>
      <c r="JF77" s="56">
        <v>6</v>
      </c>
      <c r="JG77" s="56">
        <v>4</v>
      </c>
      <c r="JH77" s="56">
        <v>8</v>
      </c>
      <c r="JI77" s="56">
        <v>3</v>
      </c>
      <c r="JJ77" s="56">
        <v>6</v>
      </c>
      <c r="JK77" s="56">
        <v>5</v>
      </c>
      <c r="JL77" s="56">
        <v>0</v>
      </c>
      <c r="JM77" s="56">
        <v>4</v>
      </c>
      <c r="JN77" s="56">
        <v>2</v>
      </c>
      <c r="JO77" s="56">
        <v>-2</v>
      </c>
      <c r="JP77" s="56">
        <v>7</v>
      </c>
      <c r="JQ77" s="56">
        <v>4</v>
      </c>
      <c r="JR77" s="56">
        <v>11</v>
      </c>
      <c r="JS77" s="56">
        <v>0</v>
      </c>
      <c r="JT77" s="56">
        <v>5</v>
      </c>
      <c r="JU77" s="56">
        <v>7</v>
      </c>
      <c r="JV77" s="56">
        <v>-9</v>
      </c>
      <c r="JW77" s="56">
        <v>4</v>
      </c>
      <c r="JX77" s="56">
        <v>6</v>
      </c>
      <c r="JY77" s="56">
        <v>15</v>
      </c>
      <c r="JZ77" s="56">
        <v>8</v>
      </c>
      <c r="KA77" s="56">
        <v>11</v>
      </c>
      <c r="KB77" s="56">
        <v>12</v>
      </c>
      <c r="KC77" s="56">
        <v>21</v>
      </c>
      <c r="KD77" s="56">
        <v>-18</v>
      </c>
      <c r="KE77" s="56">
        <v>5</v>
      </c>
      <c r="KF77" s="56">
        <v>7</v>
      </c>
      <c r="KG77" s="56">
        <v>16</v>
      </c>
      <c r="KH77" s="56">
        <v>11</v>
      </c>
      <c r="KI77" s="56">
        <v>15</v>
      </c>
      <c r="KJ77" s="56">
        <v>3</v>
      </c>
      <c r="KK77" s="56">
        <v>13</v>
      </c>
      <c r="KL77" s="56">
        <v>13</v>
      </c>
      <c r="KM77" s="56">
        <v>6</v>
      </c>
      <c r="KN77" s="56">
        <v>15</v>
      </c>
      <c r="KO77" s="56">
        <v>11</v>
      </c>
      <c r="KP77" s="56">
        <v>28</v>
      </c>
      <c r="KQ77" s="56">
        <v>6</v>
      </c>
      <c r="KR77" s="56">
        <v>18</v>
      </c>
      <c r="KS77" s="56">
        <v>11</v>
      </c>
      <c r="KT77" s="56">
        <v>-3</v>
      </c>
      <c r="KU77" s="56">
        <v>5</v>
      </c>
      <c r="KV77" s="56">
        <v>8</v>
      </c>
      <c r="KW77" s="56">
        <v>2</v>
      </c>
      <c r="KX77" s="56">
        <v>3</v>
      </c>
      <c r="KY77" s="56">
        <v>7</v>
      </c>
      <c r="KZ77" s="56">
        <v>4</v>
      </c>
      <c r="LA77" s="56">
        <v>1</v>
      </c>
      <c r="LB77" s="56">
        <v>4</v>
      </c>
      <c r="LC77" s="56">
        <v>5</v>
      </c>
      <c r="LD77" s="56">
        <v>7</v>
      </c>
      <c r="LE77" s="56">
        <v>7</v>
      </c>
      <c r="LF77" s="56">
        <v>16</v>
      </c>
      <c r="LG77" s="56">
        <v>7</v>
      </c>
      <c r="LH77" s="56">
        <v>7</v>
      </c>
      <c r="LI77" s="56">
        <v>4</v>
      </c>
      <c r="LJ77" s="56">
        <v>-4</v>
      </c>
      <c r="LK77" s="56">
        <v>1</v>
      </c>
      <c r="LL77" s="56">
        <v>7</v>
      </c>
      <c r="LM77" s="56">
        <v>4</v>
      </c>
      <c r="LN77" s="56">
        <v>-2</v>
      </c>
      <c r="LO77" s="56">
        <v>2</v>
      </c>
      <c r="LP77" s="56">
        <v>3</v>
      </c>
      <c r="LQ77" s="56">
        <v>3</v>
      </c>
      <c r="LR77" s="56">
        <v>-2</v>
      </c>
      <c r="LS77" s="56">
        <v>1</v>
      </c>
      <c r="LT77" s="56">
        <v>0</v>
      </c>
      <c r="LU77" s="56">
        <v>0</v>
      </c>
      <c r="LV77" s="56">
        <v>2</v>
      </c>
      <c r="LW77" s="56">
        <v>5</v>
      </c>
      <c r="LX77" s="56">
        <v>2</v>
      </c>
      <c r="LY77" s="56">
        <v>3</v>
      </c>
      <c r="LZ77" s="56">
        <v>7</v>
      </c>
      <c r="MA77" s="56">
        <v>5</v>
      </c>
      <c r="MB77" s="56">
        <v>23</v>
      </c>
      <c r="MC77" s="56">
        <v>4</v>
      </c>
      <c r="MD77" s="56">
        <v>20</v>
      </c>
      <c r="ME77" s="56">
        <v>13</v>
      </c>
      <c r="MF77" s="56">
        <v>27</v>
      </c>
      <c r="MG77" s="56">
        <v>6</v>
      </c>
      <c r="MH77" s="56">
        <v>2</v>
      </c>
      <c r="MI77" s="56">
        <v>4</v>
      </c>
      <c r="MJ77" s="56">
        <v>11</v>
      </c>
      <c r="MK77" s="56">
        <v>5</v>
      </c>
      <c r="ML77" s="56">
        <v>7</v>
      </c>
      <c r="MM77" s="56">
        <v>4</v>
      </c>
      <c r="MN77" s="56">
        <v>3</v>
      </c>
      <c r="MO77" s="56">
        <v>1</v>
      </c>
      <c r="MP77" s="56">
        <v>13</v>
      </c>
      <c r="MQ77" s="56">
        <v>12</v>
      </c>
      <c r="MR77" s="56">
        <v>24</v>
      </c>
      <c r="MS77" s="56">
        <v>11</v>
      </c>
      <c r="MT77" s="56">
        <v>6</v>
      </c>
      <c r="MU77" s="56">
        <v>13</v>
      </c>
      <c r="MV77" s="56">
        <v>14</v>
      </c>
      <c r="MW77" s="56">
        <v>20</v>
      </c>
      <c r="MX77" s="56">
        <v>1</v>
      </c>
      <c r="MY77" s="56">
        <v>0</v>
      </c>
      <c r="MZ77" s="56">
        <v>0</v>
      </c>
      <c r="NA77" s="56">
        <v>-1</v>
      </c>
      <c r="NB77" s="56">
        <v>2</v>
      </c>
      <c r="NC77" s="56">
        <v>1</v>
      </c>
      <c r="ND77" s="56">
        <v>-1</v>
      </c>
      <c r="NE77" s="56">
        <v>0</v>
      </c>
      <c r="NF77" s="56">
        <v>6</v>
      </c>
      <c r="NG77" s="56">
        <v>3</v>
      </c>
      <c r="NH77" s="56">
        <v>15</v>
      </c>
      <c r="NI77" s="56">
        <v>1</v>
      </c>
      <c r="NJ77" s="56">
        <v>5</v>
      </c>
      <c r="NK77" s="56">
        <v>3</v>
      </c>
      <c r="NL77" s="56">
        <v>11</v>
      </c>
      <c r="NM77" s="56">
        <v>5</v>
      </c>
      <c r="NN77" s="56">
        <v>1</v>
      </c>
      <c r="NO77" s="56">
        <v>1</v>
      </c>
      <c r="NP77" s="56">
        <v>1</v>
      </c>
      <c r="NQ77" s="56">
        <v>4</v>
      </c>
      <c r="NR77" s="56">
        <v>5</v>
      </c>
      <c r="NS77" s="56">
        <v>6</v>
      </c>
      <c r="NT77" s="56">
        <v>6</v>
      </c>
      <c r="NU77" s="56">
        <v>3</v>
      </c>
      <c r="NV77" s="56">
        <v>7</v>
      </c>
      <c r="NW77" s="56">
        <v>1</v>
      </c>
      <c r="NX77" s="56">
        <v>6</v>
      </c>
      <c r="NY77" s="56">
        <v>8</v>
      </c>
      <c r="NZ77" s="56">
        <v>1</v>
      </c>
      <c r="OA77" s="56">
        <v>9</v>
      </c>
      <c r="OB77" s="56">
        <v>5</v>
      </c>
      <c r="OC77" s="56">
        <v>1</v>
      </c>
      <c r="OD77" s="56">
        <v>2</v>
      </c>
      <c r="OE77" s="56">
        <v>5</v>
      </c>
      <c r="OF77" s="56">
        <v>8</v>
      </c>
      <c r="OG77" s="56">
        <v>1</v>
      </c>
      <c r="OH77" s="56">
        <v>6</v>
      </c>
      <c r="OI77" s="56">
        <v>9</v>
      </c>
      <c r="OJ77" s="56">
        <v>6</v>
      </c>
      <c r="OK77" s="56">
        <v>11</v>
      </c>
      <c r="OL77" s="56">
        <v>4</v>
      </c>
      <c r="OM77" s="56">
        <v>9</v>
      </c>
      <c r="ON77" s="56">
        <v>11</v>
      </c>
      <c r="OO77" s="56">
        <v>3</v>
      </c>
      <c r="OP77" s="56">
        <v>18</v>
      </c>
      <c r="OQ77" s="56">
        <v>12</v>
      </c>
      <c r="OR77" s="56">
        <v>17</v>
      </c>
      <c r="OS77" s="56">
        <v>1</v>
      </c>
      <c r="OT77" s="56">
        <v>18</v>
      </c>
      <c r="OU77" s="56">
        <v>7</v>
      </c>
      <c r="OV77" s="56">
        <v>19</v>
      </c>
      <c r="OW77" s="56">
        <v>9</v>
      </c>
      <c r="OX77" s="56">
        <v>15</v>
      </c>
      <c r="OY77" s="56">
        <v>18</v>
      </c>
      <c r="OZ77" s="56">
        <v>19</v>
      </c>
      <c r="PA77" s="56">
        <v>13</v>
      </c>
      <c r="PB77" s="56">
        <v>3</v>
      </c>
      <c r="PC77" s="56">
        <v>-3</v>
      </c>
      <c r="PD77" s="56">
        <v>8</v>
      </c>
      <c r="PE77" s="56">
        <v>6</v>
      </c>
      <c r="PF77" s="56">
        <v>19</v>
      </c>
      <c r="PG77" s="56">
        <v>5</v>
      </c>
      <c r="PH77" s="56">
        <v>12</v>
      </c>
      <c r="PI77" s="56">
        <v>3</v>
      </c>
      <c r="PJ77" s="56">
        <v>14</v>
      </c>
      <c r="PK77" s="56">
        <v>-10</v>
      </c>
      <c r="PL77" s="56">
        <v>14</v>
      </c>
      <c r="PM77" s="56">
        <v>10</v>
      </c>
      <c r="PN77" s="56">
        <v>11</v>
      </c>
      <c r="PO77" s="56">
        <v>4</v>
      </c>
      <c r="PP77" s="56">
        <v>8</v>
      </c>
      <c r="PQ77" s="56">
        <v>8</v>
      </c>
      <c r="PR77" s="56">
        <v>-1</v>
      </c>
      <c r="PS77" s="56">
        <v>0</v>
      </c>
      <c r="PT77" s="56">
        <v>-2</v>
      </c>
      <c r="PU77" s="56">
        <v>0</v>
      </c>
      <c r="PV77" s="56">
        <v>0</v>
      </c>
      <c r="PW77" s="56">
        <v>2</v>
      </c>
      <c r="PX77" s="56">
        <v>2</v>
      </c>
      <c r="PY77" s="56">
        <v>2</v>
      </c>
      <c r="PZ77" s="56">
        <v>0</v>
      </c>
      <c r="QA77" s="56">
        <v>-1</v>
      </c>
      <c r="QB77" s="56">
        <v>0</v>
      </c>
      <c r="QC77" s="56">
        <v>0</v>
      </c>
      <c r="QD77" s="56">
        <v>0</v>
      </c>
      <c r="QE77" s="56">
        <v>0</v>
      </c>
      <c r="QF77" s="56">
        <v>0</v>
      </c>
      <c r="QG77" s="56">
        <v>0</v>
      </c>
      <c r="QH77" s="56">
        <v>4</v>
      </c>
      <c r="QI77" s="56">
        <v>3</v>
      </c>
      <c r="QJ77" s="56">
        <v>11</v>
      </c>
      <c r="QK77" s="56">
        <v>6</v>
      </c>
      <c r="QL77" s="56">
        <v>1</v>
      </c>
      <c r="QM77" s="56">
        <v>11</v>
      </c>
      <c r="QN77" s="56">
        <v>6</v>
      </c>
      <c r="QO77" s="56">
        <v>5</v>
      </c>
      <c r="QP77" s="56">
        <v>1</v>
      </c>
      <c r="QQ77" s="56">
        <v>2</v>
      </c>
      <c r="QR77" s="56">
        <v>2</v>
      </c>
      <c r="QS77" s="56">
        <v>3</v>
      </c>
      <c r="QT77" s="56">
        <v>2</v>
      </c>
      <c r="QU77" s="56">
        <v>5</v>
      </c>
      <c r="QV77" s="56">
        <v>2</v>
      </c>
      <c r="QW77" s="56">
        <v>0</v>
      </c>
      <c r="QX77" s="56">
        <v>26</v>
      </c>
      <c r="QY77" s="56">
        <v>4</v>
      </c>
      <c r="QZ77" s="56">
        <v>-2</v>
      </c>
      <c r="RA77" s="56">
        <v>10</v>
      </c>
      <c r="RB77" s="56">
        <v>26</v>
      </c>
      <c r="RC77" s="56">
        <v>20</v>
      </c>
      <c r="RD77" s="56">
        <v>10</v>
      </c>
      <c r="RE77" s="56">
        <v>4</v>
      </c>
      <c r="RF77" s="56">
        <v>0</v>
      </c>
      <c r="RG77" s="56">
        <v>1</v>
      </c>
      <c r="RH77" s="56">
        <v>3</v>
      </c>
      <c r="RI77" s="56">
        <v>3</v>
      </c>
      <c r="RJ77" s="56">
        <v>2</v>
      </c>
      <c r="RK77" s="56">
        <v>2</v>
      </c>
      <c r="RL77" s="56">
        <v>1</v>
      </c>
      <c r="RM77" s="56">
        <v>-2</v>
      </c>
      <c r="RN77" s="56">
        <v>3</v>
      </c>
      <c r="RO77" s="56">
        <v>-3</v>
      </c>
      <c r="RP77" s="56">
        <v>-2</v>
      </c>
      <c r="RQ77" s="56">
        <v>0</v>
      </c>
      <c r="RR77" s="56">
        <v>-2</v>
      </c>
      <c r="RS77" s="56">
        <v>0</v>
      </c>
      <c r="RT77" s="56">
        <v>0</v>
      </c>
      <c r="RU77" s="56">
        <v>0</v>
      </c>
      <c r="RV77" s="56">
        <v>2</v>
      </c>
      <c r="RW77" s="56">
        <v>-1</v>
      </c>
      <c r="RX77" s="56">
        <v>1</v>
      </c>
      <c r="RY77" s="56">
        <v>0</v>
      </c>
      <c r="RZ77" s="56">
        <v>-1</v>
      </c>
      <c r="SA77" s="56">
        <v>2</v>
      </c>
      <c r="SB77" s="56">
        <v>0</v>
      </c>
      <c r="SC77" s="56">
        <v>-3</v>
      </c>
      <c r="SD77" s="56">
        <v>1</v>
      </c>
      <c r="SE77" s="56">
        <v>2</v>
      </c>
      <c r="SF77" s="56">
        <v>0</v>
      </c>
      <c r="SG77" s="56">
        <v>2</v>
      </c>
      <c r="SH77" s="56">
        <v>0</v>
      </c>
      <c r="SI77" s="56">
        <v>-1</v>
      </c>
      <c r="SJ77" s="56">
        <v>0</v>
      </c>
      <c r="SK77" s="56">
        <v>1</v>
      </c>
      <c r="SL77" s="56">
        <v>-1</v>
      </c>
      <c r="SM77" s="56">
        <v>1</v>
      </c>
      <c r="SN77" s="56">
        <v>-1</v>
      </c>
      <c r="SO77" s="56">
        <v>0</v>
      </c>
      <c r="SP77" s="56">
        <v>0</v>
      </c>
      <c r="SQ77" s="56">
        <v>0</v>
      </c>
      <c r="SR77" s="56">
        <v>0</v>
      </c>
      <c r="SS77" s="56">
        <v>-1</v>
      </c>
      <c r="ST77" s="56">
        <v>-4</v>
      </c>
      <c r="SU77" s="56">
        <v>3</v>
      </c>
      <c r="SV77" s="56">
        <v>-2</v>
      </c>
      <c r="SW77" s="56">
        <v>-2</v>
      </c>
      <c r="SX77" s="56">
        <v>2</v>
      </c>
      <c r="SY77" s="56">
        <v>-1</v>
      </c>
      <c r="SZ77" s="56">
        <v>2</v>
      </c>
      <c r="TA77" s="56">
        <v>-4</v>
      </c>
      <c r="TB77" s="56">
        <v>-4</v>
      </c>
      <c r="TC77" s="56">
        <v>-3</v>
      </c>
      <c r="TD77" s="56">
        <v>3</v>
      </c>
      <c r="TE77" s="56">
        <v>-2</v>
      </c>
      <c r="TF77" s="56">
        <v>-3</v>
      </c>
      <c r="TG77" s="56">
        <v>0</v>
      </c>
      <c r="TH77" s="56">
        <v>0</v>
      </c>
      <c r="TI77" s="56">
        <v>2</v>
      </c>
      <c r="TJ77" s="56">
        <v>1</v>
      </c>
      <c r="TK77" s="56">
        <v>2</v>
      </c>
      <c r="TL77" s="56">
        <v>2</v>
      </c>
      <c r="TM77" s="56">
        <v>3</v>
      </c>
      <c r="TN77" s="56">
        <v>-2</v>
      </c>
      <c r="TO77" s="56">
        <v>1</v>
      </c>
      <c r="TP77" s="56">
        <v>2</v>
      </c>
      <c r="TQ77" s="56">
        <v>0</v>
      </c>
      <c r="TR77" s="56">
        <v>0</v>
      </c>
      <c r="TS77" s="56">
        <v>3</v>
      </c>
      <c r="TT77" s="56">
        <v>2</v>
      </c>
      <c r="TU77" s="56">
        <v>2</v>
      </c>
      <c r="TV77" s="56">
        <v>4</v>
      </c>
      <c r="TW77" s="56">
        <v>1</v>
      </c>
      <c r="TX77" s="56">
        <v>1</v>
      </c>
      <c r="TY77" s="56">
        <v>2</v>
      </c>
      <c r="TZ77" s="56">
        <v>5</v>
      </c>
      <c r="UA77" s="56">
        <v>9</v>
      </c>
      <c r="UB77" s="56">
        <v>9</v>
      </c>
      <c r="UC77" s="56">
        <v>10</v>
      </c>
      <c r="UD77" s="56">
        <v>11</v>
      </c>
      <c r="UE77" s="56">
        <v>2</v>
      </c>
      <c r="UF77" s="56">
        <v>5</v>
      </c>
      <c r="UG77" s="56">
        <v>2</v>
      </c>
      <c r="UH77" s="56">
        <v>3</v>
      </c>
      <c r="UI77" s="56">
        <v>0</v>
      </c>
      <c r="UJ77" s="56">
        <v>-1</v>
      </c>
      <c r="UK77" s="56">
        <v>0</v>
      </c>
      <c r="UL77" s="56">
        <v>0</v>
      </c>
      <c r="UM77" s="56">
        <v>2</v>
      </c>
      <c r="UN77" s="56">
        <v>0</v>
      </c>
      <c r="UO77" s="56">
        <v>-1</v>
      </c>
      <c r="UP77" s="56">
        <v>12</v>
      </c>
      <c r="UQ77" s="56">
        <v>16</v>
      </c>
      <c r="UR77" s="56">
        <v>26</v>
      </c>
      <c r="US77" s="56">
        <v>24</v>
      </c>
      <c r="UT77" s="56">
        <v>17</v>
      </c>
      <c r="UU77" s="56">
        <v>23</v>
      </c>
      <c r="UV77" s="56">
        <v>25</v>
      </c>
      <c r="UW77" s="56">
        <v>1</v>
      </c>
      <c r="UX77" s="56">
        <v>0</v>
      </c>
      <c r="UY77" s="56">
        <v>0</v>
      </c>
      <c r="UZ77" s="56">
        <v>0</v>
      </c>
      <c r="VA77" s="56">
        <v>0</v>
      </c>
      <c r="VB77" s="56">
        <v>0</v>
      </c>
      <c r="VC77" s="56">
        <v>0</v>
      </c>
      <c r="VD77" s="56">
        <v>0</v>
      </c>
      <c r="VE77" s="56">
        <v>0</v>
      </c>
      <c r="VF77" s="56">
        <v>-1</v>
      </c>
      <c r="VG77" s="56">
        <v>1</v>
      </c>
      <c r="VH77" s="56">
        <v>0</v>
      </c>
      <c r="VI77" s="56">
        <v>3</v>
      </c>
      <c r="VJ77" s="56">
        <v>0</v>
      </c>
      <c r="VK77" s="56">
        <v>2</v>
      </c>
      <c r="VL77" s="56">
        <v>2</v>
      </c>
      <c r="VM77" s="56">
        <v>0</v>
      </c>
      <c r="VN77">
        <v>0</v>
      </c>
      <c r="VO77">
        <v>5</v>
      </c>
      <c r="VP77">
        <v>3</v>
      </c>
      <c r="VQ77">
        <v>4</v>
      </c>
      <c r="VR77">
        <v>2</v>
      </c>
      <c r="VS77">
        <v>0</v>
      </c>
      <c r="VT77">
        <v>0</v>
      </c>
      <c r="VU77">
        <v>-1</v>
      </c>
      <c r="VV77" s="56">
        <v>0</v>
      </c>
      <c r="VW77" s="56">
        <v>0</v>
      </c>
      <c r="VX77" s="56">
        <v>0</v>
      </c>
      <c r="VY77" s="56">
        <v>0</v>
      </c>
      <c r="VZ77" s="56">
        <v>0</v>
      </c>
      <c r="WA77" s="56">
        <v>0</v>
      </c>
      <c r="WB77" s="56">
        <v>0</v>
      </c>
      <c r="WC77" s="56">
        <v>0</v>
      </c>
      <c r="WD77" s="56">
        <v>0</v>
      </c>
      <c r="WE77" s="56">
        <v>0</v>
      </c>
      <c r="WF77" s="56">
        <v>-1</v>
      </c>
      <c r="WG77" s="56">
        <v>0</v>
      </c>
      <c r="WH77" s="56">
        <v>2</v>
      </c>
      <c r="WI77" s="56">
        <v>3</v>
      </c>
      <c r="WJ77" s="56">
        <v>6</v>
      </c>
      <c r="WK77" s="56">
        <v>1</v>
      </c>
      <c r="WL77" s="56">
        <v>-1</v>
      </c>
      <c r="WM77" s="56">
        <v>2</v>
      </c>
      <c r="WN77" s="56">
        <v>1</v>
      </c>
      <c r="WO77" s="56">
        <v>2</v>
      </c>
      <c r="WP77" s="56">
        <v>0</v>
      </c>
      <c r="WQ77" s="56">
        <v>5</v>
      </c>
      <c r="WR77" s="56">
        <v>2</v>
      </c>
      <c r="WS77" s="56">
        <v>-2</v>
      </c>
      <c r="WT77" s="56">
        <v>0</v>
      </c>
      <c r="WU77" s="56">
        <v>1</v>
      </c>
      <c r="WV77" s="56">
        <v>0</v>
      </c>
      <c r="WW77" s="56">
        <v>0</v>
      </c>
      <c r="WX77" s="56">
        <v>1</v>
      </c>
      <c r="WY77" s="56">
        <v>1</v>
      </c>
      <c r="WZ77" s="56">
        <v>0</v>
      </c>
      <c r="XA77" s="56">
        <v>0</v>
      </c>
    </row>
    <row r="78" spans="1:625">
      <c r="A78" t="s">
        <v>976</v>
      </c>
      <c r="B78" s="56">
        <v>-3</v>
      </c>
      <c r="C78" s="56">
        <v>0</v>
      </c>
      <c r="D78" s="56">
        <v>27</v>
      </c>
      <c r="E78" s="56">
        <v>6</v>
      </c>
      <c r="F78" s="56">
        <v>8</v>
      </c>
      <c r="G78" s="56">
        <v>1</v>
      </c>
      <c r="H78" s="56">
        <v>14</v>
      </c>
      <c r="I78" s="56">
        <v>9</v>
      </c>
      <c r="J78" s="56">
        <v>13</v>
      </c>
      <c r="K78" s="56">
        <v>29</v>
      </c>
      <c r="L78" s="56">
        <v>38</v>
      </c>
      <c r="M78" s="56">
        <v>16</v>
      </c>
      <c r="N78" s="56">
        <v>37</v>
      </c>
      <c r="O78" s="56">
        <v>38</v>
      </c>
      <c r="P78" s="56">
        <v>30</v>
      </c>
      <c r="Q78" s="56">
        <v>24</v>
      </c>
      <c r="R78" s="56">
        <v>4</v>
      </c>
      <c r="S78" s="56">
        <v>-2</v>
      </c>
      <c r="T78" s="56">
        <v>10</v>
      </c>
      <c r="U78" s="56">
        <v>6</v>
      </c>
      <c r="V78" s="56">
        <v>13</v>
      </c>
      <c r="W78" s="56">
        <v>6</v>
      </c>
      <c r="X78" s="56">
        <v>14</v>
      </c>
      <c r="Y78" s="56">
        <v>11</v>
      </c>
      <c r="Z78" s="56">
        <v>7</v>
      </c>
      <c r="AA78" s="56">
        <v>-3</v>
      </c>
      <c r="AB78" s="56">
        <v>1</v>
      </c>
      <c r="AC78" s="56">
        <v>3</v>
      </c>
      <c r="AD78" s="56">
        <v>3</v>
      </c>
      <c r="AE78" s="56">
        <v>10</v>
      </c>
      <c r="AF78" s="56">
        <v>4</v>
      </c>
      <c r="AG78" s="56">
        <v>0</v>
      </c>
      <c r="AH78" s="56">
        <v>28</v>
      </c>
      <c r="AI78" s="56">
        <v>6</v>
      </c>
      <c r="AJ78" s="56">
        <v>6</v>
      </c>
      <c r="AK78" s="56">
        <v>3</v>
      </c>
      <c r="AL78" s="56">
        <v>13</v>
      </c>
      <c r="AM78" s="56">
        <v>22</v>
      </c>
      <c r="AN78" s="56">
        <v>13</v>
      </c>
      <c r="AO78" s="56">
        <v>22</v>
      </c>
      <c r="AP78" s="56">
        <v>-1</v>
      </c>
      <c r="AQ78" s="56">
        <v>4</v>
      </c>
      <c r="AR78" s="56">
        <v>1</v>
      </c>
      <c r="AS78" s="56">
        <v>2</v>
      </c>
      <c r="AT78" s="56">
        <v>0</v>
      </c>
      <c r="AU78" s="56">
        <v>1</v>
      </c>
      <c r="AV78" s="56">
        <v>10</v>
      </c>
      <c r="AW78" s="56">
        <v>0</v>
      </c>
      <c r="AX78" s="56">
        <v>-4</v>
      </c>
      <c r="AY78" s="56">
        <v>0</v>
      </c>
      <c r="AZ78" s="56">
        <v>-1</v>
      </c>
      <c r="BA78" s="56">
        <v>1</v>
      </c>
      <c r="BB78" s="56">
        <v>1</v>
      </c>
      <c r="BC78" s="56">
        <v>1</v>
      </c>
      <c r="BD78" s="56">
        <v>1</v>
      </c>
      <c r="BE78" s="56">
        <v>-1</v>
      </c>
      <c r="BF78" s="56">
        <v>3</v>
      </c>
      <c r="BG78" s="56">
        <v>2</v>
      </c>
      <c r="BH78" s="56">
        <v>0</v>
      </c>
      <c r="BI78" s="56">
        <v>1</v>
      </c>
      <c r="BJ78" s="56">
        <v>1</v>
      </c>
      <c r="BK78" s="56">
        <v>3</v>
      </c>
      <c r="BL78" s="56">
        <v>1</v>
      </c>
      <c r="BM78" s="56">
        <v>0</v>
      </c>
      <c r="BN78" s="56">
        <v>3</v>
      </c>
      <c r="BO78" s="56">
        <v>5</v>
      </c>
      <c r="BP78" s="56">
        <v>6</v>
      </c>
      <c r="BQ78" s="56">
        <v>-2</v>
      </c>
      <c r="BR78" s="56">
        <v>9</v>
      </c>
      <c r="BS78" s="56">
        <v>2</v>
      </c>
      <c r="BT78" s="56">
        <v>4</v>
      </c>
      <c r="BU78" s="56">
        <v>1</v>
      </c>
      <c r="BV78" s="56">
        <v>24</v>
      </c>
      <c r="BW78" s="56">
        <v>16</v>
      </c>
      <c r="BX78" s="56">
        <v>32</v>
      </c>
      <c r="BY78" s="56">
        <v>23</v>
      </c>
      <c r="BZ78" s="56">
        <v>21</v>
      </c>
      <c r="CA78" s="56">
        <v>26</v>
      </c>
      <c r="CB78" s="56">
        <v>31</v>
      </c>
      <c r="CC78" s="56">
        <v>21</v>
      </c>
      <c r="CD78" s="56">
        <v>-5</v>
      </c>
      <c r="CE78" s="56">
        <v>6</v>
      </c>
      <c r="CF78" s="56">
        <v>-3</v>
      </c>
      <c r="CG78" s="56">
        <v>-3</v>
      </c>
      <c r="CH78" s="56">
        <v>1</v>
      </c>
      <c r="CI78" s="56">
        <v>4</v>
      </c>
      <c r="CJ78" s="56">
        <v>5</v>
      </c>
      <c r="CK78" s="56">
        <v>-1</v>
      </c>
      <c r="CL78" s="56">
        <v>9</v>
      </c>
      <c r="CM78" s="56">
        <v>1</v>
      </c>
      <c r="CN78" s="56">
        <v>14</v>
      </c>
      <c r="CO78" s="56">
        <v>1</v>
      </c>
      <c r="CP78" s="56">
        <v>2</v>
      </c>
      <c r="CQ78" s="56">
        <v>10</v>
      </c>
      <c r="CR78" s="56">
        <v>8</v>
      </c>
      <c r="CS78" s="56">
        <v>1</v>
      </c>
      <c r="CT78" s="56">
        <v>2</v>
      </c>
      <c r="CU78" s="56">
        <v>8</v>
      </c>
      <c r="CV78" s="56">
        <v>14</v>
      </c>
      <c r="CW78" s="56">
        <v>9</v>
      </c>
      <c r="CX78" s="56">
        <v>13</v>
      </c>
      <c r="CY78" s="56">
        <v>8</v>
      </c>
      <c r="CZ78" s="56">
        <v>8</v>
      </c>
      <c r="DA78" s="56">
        <v>0</v>
      </c>
      <c r="DB78" s="56">
        <v>2</v>
      </c>
      <c r="DC78" s="56">
        <v>4</v>
      </c>
      <c r="DD78" s="56">
        <v>4</v>
      </c>
      <c r="DE78" s="56">
        <v>1</v>
      </c>
      <c r="DF78" s="56">
        <v>5</v>
      </c>
      <c r="DG78" s="56">
        <v>7</v>
      </c>
      <c r="DH78" s="56">
        <v>4</v>
      </c>
      <c r="DI78" s="56">
        <v>1</v>
      </c>
      <c r="DJ78" s="56">
        <v>8</v>
      </c>
      <c r="DK78" s="56">
        <v>14</v>
      </c>
      <c r="DL78" s="56">
        <v>19</v>
      </c>
      <c r="DM78" s="56">
        <v>12</v>
      </c>
      <c r="DN78" s="56">
        <v>23</v>
      </c>
      <c r="DO78" s="56">
        <v>17</v>
      </c>
      <c r="DP78" s="56">
        <v>18</v>
      </c>
      <c r="DQ78" s="56">
        <v>6</v>
      </c>
      <c r="DR78" s="56">
        <v>6</v>
      </c>
      <c r="DS78" s="56">
        <v>4</v>
      </c>
      <c r="DT78" s="56">
        <v>13</v>
      </c>
      <c r="DU78" s="56">
        <v>0</v>
      </c>
      <c r="DV78" s="56">
        <v>6</v>
      </c>
      <c r="DW78" s="56">
        <v>15</v>
      </c>
      <c r="DX78" s="56">
        <v>13</v>
      </c>
      <c r="DY78" s="56">
        <v>9</v>
      </c>
      <c r="DZ78" s="56">
        <v>3</v>
      </c>
      <c r="EA78" s="56">
        <v>1</v>
      </c>
      <c r="EB78" s="56">
        <v>4</v>
      </c>
      <c r="EC78" s="56">
        <v>2</v>
      </c>
      <c r="ED78" s="56">
        <v>9</v>
      </c>
      <c r="EE78" s="56">
        <v>5</v>
      </c>
      <c r="EF78" s="56">
        <v>-2</v>
      </c>
      <c r="EG78" s="56">
        <v>3</v>
      </c>
      <c r="EH78" s="56">
        <v>-2</v>
      </c>
      <c r="EI78" s="56">
        <v>4</v>
      </c>
      <c r="EJ78" s="56">
        <v>-1</v>
      </c>
      <c r="EK78" s="56">
        <v>0</v>
      </c>
      <c r="EL78" s="56">
        <v>1</v>
      </c>
      <c r="EM78" s="56">
        <v>-3</v>
      </c>
      <c r="EN78" s="56">
        <v>5</v>
      </c>
      <c r="EO78" s="56">
        <v>1</v>
      </c>
      <c r="EP78" s="56">
        <v>1</v>
      </c>
      <c r="EQ78" s="56">
        <v>1</v>
      </c>
      <c r="ER78" s="56">
        <v>0</v>
      </c>
      <c r="ES78" s="56">
        <v>0</v>
      </c>
      <c r="ET78" s="56">
        <v>0</v>
      </c>
      <c r="EU78" s="56">
        <v>1</v>
      </c>
      <c r="EV78" s="56">
        <v>0</v>
      </c>
      <c r="EW78" s="56">
        <v>1</v>
      </c>
      <c r="EX78" s="56">
        <v>4</v>
      </c>
      <c r="EY78" s="56">
        <v>11</v>
      </c>
      <c r="EZ78" s="56">
        <v>11</v>
      </c>
      <c r="FA78" s="56">
        <v>6</v>
      </c>
      <c r="FB78" s="56">
        <v>12</v>
      </c>
      <c r="FC78" s="56">
        <v>5</v>
      </c>
      <c r="FD78" s="56">
        <v>12</v>
      </c>
      <c r="FE78" s="56">
        <v>12</v>
      </c>
      <c r="FF78" s="56">
        <v>12</v>
      </c>
      <c r="FG78" s="56">
        <v>19</v>
      </c>
      <c r="FH78" s="56">
        <v>16</v>
      </c>
      <c r="FI78" s="56">
        <v>6</v>
      </c>
      <c r="FJ78" s="56">
        <v>13</v>
      </c>
      <c r="FK78" s="56">
        <v>12</v>
      </c>
      <c r="FL78" s="56">
        <v>6</v>
      </c>
      <c r="FM78" s="56">
        <v>3</v>
      </c>
      <c r="FN78" s="56">
        <v>2</v>
      </c>
      <c r="FO78" s="56">
        <v>14</v>
      </c>
      <c r="FP78" s="56">
        <v>11</v>
      </c>
      <c r="FQ78" s="56">
        <v>8</v>
      </c>
      <c r="FR78" s="56">
        <v>8</v>
      </c>
      <c r="FS78" s="56">
        <v>6</v>
      </c>
      <c r="FT78" s="56">
        <v>5</v>
      </c>
      <c r="FU78" s="56">
        <v>3</v>
      </c>
      <c r="FV78" s="56">
        <v>0</v>
      </c>
      <c r="FW78" s="56">
        <v>-1</v>
      </c>
      <c r="FX78" s="56">
        <v>0</v>
      </c>
      <c r="FY78" s="56">
        <v>1</v>
      </c>
      <c r="FZ78" s="56">
        <v>1</v>
      </c>
      <c r="GA78" s="56">
        <v>2</v>
      </c>
      <c r="GB78" s="56">
        <v>0</v>
      </c>
      <c r="GC78" s="56">
        <v>1</v>
      </c>
      <c r="GD78" s="56">
        <v>1</v>
      </c>
      <c r="GE78" s="56">
        <v>11</v>
      </c>
      <c r="GF78" s="56">
        <v>7</v>
      </c>
      <c r="GG78" s="56">
        <v>14</v>
      </c>
      <c r="GH78" s="56">
        <v>5</v>
      </c>
      <c r="GI78" s="56">
        <v>9</v>
      </c>
      <c r="GJ78" s="56">
        <v>11</v>
      </c>
      <c r="GK78" s="56">
        <v>9</v>
      </c>
      <c r="GL78" s="56">
        <v>2</v>
      </c>
      <c r="GM78" s="56">
        <v>0</v>
      </c>
      <c r="GN78" s="56">
        <v>3</v>
      </c>
      <c r="GO78" s="56">
        <v>-1</v>
      </c>
      <c r="GP78" s="56">
        <v>4</v>
      </c>
      <c r="GQ78" s="56">
        <v>1</v>
      </c>
      <c r="GR78" s="56">
        <v>3</v>
      </c>
      <c r="GS78" s="56">
        <v>2</v>
      </c>
      <c r="GT78" s="56">
        <v>0</v>
      </c>
      <c r="GU78" s="56">
        <v>2</v>
      </c>
      <c r="GV78" s="56">
        <v>3</v>
      </c>
      <c r="GW78" s="56">
        <v>-1</v>
      </c>
      <c r="GX78" s="56">
        <v>2</v>
      </c>
      <c r="GY78" s="56">
        <v>1</v>
      </c>
      <c r="GZ78" s="56">
        <v>0</v>
      </c>
      <c r="HA78" s="56">
        <v>0</v>
      </c>
      <c r="HB78" s="56">
        <v>4</v>
      </c>
      <c r="HC78" s="56">
        <v>10</v>
      </c>
      <c r="HD78" s="56">
        <v>24</v>
      </c>
      <c r="HE78" s="56">
        <v>9</v>
      </c>
      <c r="HF78" s="56">
        <v>16</v>
      </c>
      <c r="HG78" s="56">
        <v>22</v>
      </c>
      <c r="HH78" s="56">
        <v>35</v>
      </c>
      <c r="HI78" s="56">
        <v>16</v>
      </c>
      <c r="HJ78" s="56">
        <v>-6</v>
      </c>
      <c r="HK78" s="56">
        <v>-2</v>
      </c>
      <c r="HL78" s="56">
        <v>-1</v>
      </c>
      <c r="HM78" s="56">
        <v>3</v>
      </c>
      <c r="HN78" s="56">
        <v>1</v>
      </c>
      <c r="HO78" s="56">
        <v>3</v>
      </c>
      <c r="HP78" s="56">
        <v>3</v>
      </c>
      <c r="HQ78" s="56">
        <v>1</v>
      </c>
      <c r="HR78" s="56">
        <v>2</v>
      </c>
      <c r="HS78" s="56">
        <v>3</v>
      </c>
      <c r="HT78" s="56">
        <v>8</v>
      </c>
      <c r="HU78" s="56">
        <v>2</v>
      </c>
      <c r="HV78" s="56">
        <v>6</v>
      </c>
      <c r="HW78" s="56">
        <v>10</v>
      </c>
      <c r="HX78" s="56">
        <v>6</v>
      </c>
      <c r="HY78" s="56">
        <v>5</v>
      </c>
      <c r="HZ78" s="56">
        <v>4</v>
      </c>
      <c r="IA78" s="56">
        <v>38</v>
      </c>
      <c r="IB78" s="56">
        <v>46</v>
      </c>
      <c r="IC78" s="56">
        <v>16</v>
      </c>
      <c r="ID78" s="56">
        <v>22</v>
      </c>
      <c r="IE78" s="56">
        <v>17</v>
      </c>
      <c r="IF78" s="56">
        <v>20</v>
      </c>
      <c r="IG78" s="56">
        <v>17</v>
      </c>
      <c r="IH78" s="56">
        <v>10</v>
      </c>
      <c r="II78" s="56">
        <v>8</v>
      </c>
      <c r="IJ78" s="56">
        <v>3</v>
      </c>
      <c r="IK78" s="56">
        <v>4</v>
      </c>
      <c r="IL78" s="56">
        <v>7</v>
      </c>
      <c r="IM78" s="56">
        <v>6</v>
      </c>
      <c r="IN78" s="56">
        <v>5</v>
      </c>
      <c r="IO78" s="56">
        <v>5</v>
      </c>
      <c r="IP78" s="56">
        <v>1</v>
      </c>
      <c r="IQ78" s="56">
        <v>1</v>
      </c>
      <c r="IR78" s="56">
        <v>2</v>
      </c>
      <c r="IS78" s="56">
        <v>-1</v>
      </c>
      <c r="IT78" s="56">
        <v>0</v>
      </c>
      <c r="IU78" s="56">
        <v>0</v>
      </c>
      <c r="IV78" s="56">
        <v>4</v>
      </c>
      <c r="IW78" s="56">
        <v>0</v>
      </c>
      <c r="IX78" s="56">
        <v>84</v>
      </c>
      <c r="IY78" s="56">
        <v>85</v>
      </c>
      <c r="IZ78" s="56">
        <v>105</v>
      </c>
      <c r="JA78" s="56">
        <v>94</v>
      </c>
      <c r="JB78" s="56">
        <v>54</v>
      </c>
      <c r="JC78" s="56">
        <v>72</v>
      </c>
      <c r="JD78" s="56">
        <v>83</v>
      </c>
      <c r="JE78" s="56">
        <v>60</v>
      </c>
      <c r="JF78" s="56">
        <v>1</v>
      </c>
      <c r="JG78" s="56">
        <v>4</v>
      </c>
      <c r="JH78" s="56">
        <v>3</v>
      </c>
      <c r="JI78" s="56">
        <v>3</v>
      </c>
      <c r="JJ78" s="56">
        <v>-1</v>
      </c>
      <c r="JK78" s="56">
        <v>4</v>
      </c>
      <c r="JL78" s="56">
        <v>5</v>
      </c>
      <c r="JM78" s="56">
        <v>2</v>
      </c>
      <c r="JN78" s="56">
        <v>5</v>
      </c>
      <c r="JO78" s="56">
        <v>1</v>
      </c>
      <c r="JP78" s="56">
        <v>1</v>
      </c>
      <c r="JQ78" s="56">
        <v>0</v>
      </c>
      <c r="JR78" s="56">
        <v>2</v>
      </c>
      <c r="JS78" s="56">
        <v>5</v>
      </c>
      <c r="JT78" s="56">
        <v>4</v>
      </c>
      <c r="JU78" s="56">
        <v>8</v>
      </c>
      <c r="JV78" s="56">
        <v>-6</v>
      </c>
      <c r="JW78" s="56">
        <v>2</v>
      </c>
      <c r="JX78" s="56">
        <v>18</v>
      </c>
      <c r="JY78" s="56">
        <v>9</v>
      </c>
      <c r="JZ78" s="56">
        <v>13</v>
      </c>
      <c r="KA78" s="56">
        <v>6</v>
      </c>
      <c r="KB78" s="56">
        <v>7</v>
      </c>
      <c r="KC78" s="56">
        <v>6</v>
      </c>
      <c r="KD78" s="56">
        <v>-14</v>
      </c>
      <c r="KE78" s="56">
        <v>-11</v>
      </c>
      <c r="KF78" s="56">
        <v>7</v>
      </c>
      <c r="KG78" s="56">
        <v>6</v>
      </c>
      <c r="KH78" s="56">
        <v>15</v>
      </c>
      <c r="KI78" s="56">
        <v>7</v>
      </c>
      <c r="KJ78" s="56">
        <v>13</v>
      </c>
      <c r="KK78" s="56">
        <v>3</v>
      </c>
      <c r="KL78" s="56">
        <v>11</v>
      </c>
      <c r="KM78" s="56">
        <v>14</v>
      </c>
      <c r="KN78" s="56">
        <v>17</v>
      </c>
      <c r="KO78" s="56">
        <v>19</v>
      </c>
      <c r="KP78" s="56">
        <v>16</v>
      </c>
      <c r="KQ78" s="56">
        <v>10</v>
      </c>
      <c r="KR78" s="56">
        <v>10</v>
      </c>
      <c r="KS78" s="56">
        <v>6</v>
      </c>
      <c r="KT78" s="56">
        <v>-1</v>
      </c>
      <c r="KU78" s="56">
        <v>9</v>
      </c>
      <c r="KV78" s="56">
        <v>5</v>
      </c>
      <c r="KW78" s="56">
        <v>-1</v>
      </c>
      <c r="KX78" s="56">
        <v>8</v>
      </c>
      <c r="KY78" s="56">
        <v>3</v>
      </c>
      <c r="KZ78" s="56">
        <v>6</v>
      </c>
      <c r="LA78" s="56">
        <v>4</v>
      </c>
      <c r="LB78" s="56">
        <v>13</v>
      </c>
      <c r="LC78" s="56">
        <v>2</v>
      </c>
      <c r="LD78" s="56">
        <v>6</v>
      </c>
      <c r="LE78" s="56">
        <v>9</v>
      </c>
      <c r="LF78" s="56">
        <v>16</v>
      </c>
      <c r="LG78" s="56">
        <v>1</v>
      </c>
      <c r="LH78" s="56">
        <v>8</v>
      </c>
      <c r="LI78" s="56">
        <v>5</v>
      </c>
      <c r="LJ78" s="56">
        <v>1</v>
      </c>
      <c r="LK78" s="56">
        <v>5</v>
      </c>
      <c r="LL78" s="56">
        <v>3</v>
      </c>
      <c r="LM78" s="56">
        <v>4</v>
      </c>
      <c r="LN78" s="56">
        <v>2</v>
      </c>
      <c r="LO78" s="56">
        <v>0</v>
      </c>
      <c r="LP78" s="56">
        <v>-2</v>
      </c>
      <c r="LQ78" s="56">
        <v>0</v>
      </c>
      <c r="LR78" s="56">
        <v>2</v>
      </c>
      <c r="LS78" s="56">
        <v>4</v>
      </c>
      <c r="LT78" s="56">
        <v>6</v>
      </c>
      <c r="LU78" s="56">
        <v>-6</v>
      </c>
      <c r="LV78" s="56">
        <v>1</v>
      </c>
      <c r="LW78" s="56">
        <v>5</v>
      </c>
      <c r="LX78" s="56">
        <v>5</v>
      </c>
      <c r="LY78" s="56">
        <v>0</v>
      </c>
      <c r="LZ78" s="56">
        <v>15</v>
      </c>
      <c r="MA78" s="56">
        <v>5</v>
      </c>
      <c r="MB78" s="56">
        <v>11</v>
      </c>
      <c r="MC78" s="56">
        <v>5</v>
      </c>
      <c r="MD78" s="56">
        <v>15</v>
      </c>
      <c r="ME78" s="56">
        <v>4</v>
      </c>
      <c r="MF78" s="56">
        <v>14</v>
      </c>
      <c r="MG78" s="56">
        <v>7</v>
      </c>
      <c r="MH78" s="56">
        <v>8</v>
      </c>
      <c r="MI78" s="56">
        <v>4</v>
      </c>
      <c r="MJ78" s="56">
        <v>10</v>
      </c>
      <c r="MK78" s="56">
        <v>10</v>
      </c>
      <c r="ML78" s="56">
        <v>7</v>
      </c>
      <c r="MM78" s="56">
        <v>7</v>
      </c>
      <c r="MN78" s="56">
        <v>9</v>
      </c>
      <c r="MO78" s="56">
        <v>3</v>
      </c>
      <c r="MP78" s="56">
        <v>11</v>
      </c>
      <c r="MQ78" s="56">
        <v>27</v>
      </c>
      <c r="MR78" s="56">
        <v>17</v>
      </c>
      <c r="MS78" s="56">
        <v>17</v>
      </c>
      <c r="MT78" s="56">
        <v>12</v>
      </c>
      <c r="MU78" s="56">
        <v>14</v>
      </c>
      <c r="MV78" s="56">
        <v>18</v>
      </c>
      <c r="MW78" s="56">
        <v>16</v>
      </c>
      <c r="MX78" s="56">
        <v>-1</v>
      </c>
      <c r="MY78" s="56">
        <v>3</v>
      </c>
      <c r="MZ78" s="56">
        <v>0</v>
      </c>
      <c r="NA78" s="56">
        <v>0</v>
      </c>
      <c r="NB78" s="56">
        <v>0</v>
      </c>
      <c r="NC78" s="56">
        <v>5</v>
      </c>
      <c r="ND78" s="56">
        <v>1</v>
      </c>
      <c r="NE78" s="56">
        <v>2</v>
      </c>
      <c r="NF78" s="56">
        <v>4</v>
      </c>
      <c r="NG78" s="56">
        <v>2</v>
      </c>
      <c r="NH78" s="56">
        <v>4</v>
      </c>
      <c r="NI78" s="56">
        <v>18</v>
      </c>
      <c r="NJ78" s="56">
        <v>9</v>
      </c>
      <c r="NK78" s="56">
        <v>10</v>
      </c>
      <c r="NL78" s="56">
        <v>15</v>
      </c>
      <c r="NM78" s="56">
        <v>6</v>
      </c>
      <c r="NN78" s="56">
        <v>5</v>
      </c>
      <c r="NO78" s="56">
        <v>6</v>
      </c>
      <c r="NP78" s="56">
        <v>9</v>
      </c>
      <c r="NQ78" s="56">
        <v>4</v>
      </c>
      <c r="NR78" s="56">
        <v>-1</v>
      </c>
      <c r="NS78" s="56">
        <v>-2</v>
      </c>
      <c r="NT78" s="56">
        <v>4</v>
      </c>
      <c r="NU78" s="56">
        <v>1</v>
      </c>
      <c r="NV78" s="56">
        <v>0</v>
      </c>
      <c r="NW78" s="56">
        <v>5</v>
      </c>
      <c r="NX78" s="56">
        <v>5</v>
      </c>
      <c r="NY78" s="56">
        <v>-2</v>
      </c>
      <c r="NZ78" s="56">
        <v>0</v>
      </c>
      <c r="OA78" s="56">
        <v>1</v>
      </c>
      <c r="OB78" s="56">
        <v>10</v>
      </c>
      <c r="OC78" s="56">
        <v>4</v>
      </c>
      <c r="OD78" s="56">
        <v>1</v>
      </c>
      <c r="OE78" s="56">
        <v>4</v>
      </c>
      <c r="OF78" s="56">
        <v>6</v>
      </c>
      <c r="OG78" s="56">
        <v>4</v>
      </c>
      <c r="OH78" s="56">
        <v>4</v>
      </c>
      <c r="OI78" s="56">
        <v>7</v>
      </c>
      <c r="OJ78" s="56">
        <v>5</v>
      </c>
      <c r="OK78" s="56">
        <v>2</v>
      </c>
      <c r="OL78" s="56">
        <v>1</v>
      </c>
      <c r="OM78" s="56">
        <v>0</v>
      </c>
      <c r="ON78" s="56">
        <v>14</v>
      </c>
      <c r="OO78" s="56">
        <v>7</v>
      </c>
      <c r="OP78" s="56">
        <v>9</v>
      </c>
      <c r="OQ78" s="56">
        <v>10</v>
      </c>
      <c r="OR78" s="56">
        <v>6</v>
      </c>
      <c r="OS78" s="56">
        <v>5</v>
      </c>
      <c r="OT78" s="56">
        <v>12</v>
      </c>
      <c r="OU78" s="56">
        <v>5</v>
      </c>
      <c r="OV78" s="56">
        <v>15</v>
      </c>
      <c r="OW78" s="56">
        <v>12</v>
      </c>
      <c r="OX78" s="56">
        <v>12</v>
      </c>
      <c r="OY78" s="56">
        <v>21</v>
      </c>
      <c r="OZ78" s="56">
        <v>10</v>
      </c>
      <c r="PA78" s="56">
        <v>17</v>
      </c>
      <c r="PB78" s="56">
        <v>1</v>
      </c>
      <c r="PC78" s="56">
        <v>2</v>
      </c>
      <c r="PD78" s="56">
        <v>4</v>
      </c>
      <c r="PE78" s="56">
        <v>4</v>
      </c>
      <c r="PF78" s="56">
        <v>7</v>
      </c>
      <c r="PG78" s="56">
        <v>4</v>
      </c>
      <c r="PH78" s="56">
        <v>6</v>
      </c>
      <c r="PI78" s="56">
        <v>2</v>
      </c>
      <c r="PJ78" s="56">
        <v>10</v>
      </c>
      <c r="PK78" s="56">
        <v>3</v>
      </c>
      <c r="PL78" s="56">
        <v>13</v>
      </c>
      <c r="PM78" s="56">
        <v>6</v>
      </c>
      <c r="PN78" s="56">
        <v>10</v>
      </c>
      <c r="PO78" s="56">
        <v>5</v>
      </c>
      <c r="PP78" s="56">
        <v>13</v>
      </c>
      <c r="PQ78" s="56">
        <v>4</v>
      </c>
      <c r="PR78" s="56">
        <v>0</v>
      </c>
      <c r="PS78" s="56">
        <v>1</v>
      </c>
      <c r="PT78" s="56">
        <v>-2</v>
      </c>
      <c r="PU78" s="56">
        <v>2</v>
      </c>
      <c r="PV78" s="56">
        <v>0</v>
      </c>
      <c r="PW78" s="56">
        <v>1</v>
      </c>
      <c r="PX78" s="56">
        <v>-1</v>
      </c>
      <c r="PY78" s="56">
        <v>1</v>
      </c>
      <c r="PZ78" s="56">
        <v>0</v>
      </c>
      <c r="QA78" s="56">
        <v>0</v>
      </c>
      <c r="QB78" s="56">
        <v>-1</v>
      </c>
      <c r="QC78" s="56">
        <v>0</v>
      </c>
      <c r="QD78" s="56">
        <v>0</v>
      </c>
      <c r="QE78" s="56">
        <v>0</v>
      </c>
      <c r="QF78" s="56">
        <v>0</v>
      </c>
      <c r="QG78" s="56">
        <v>0</v>
      </c>
      <c r="QH78" s="56">
        <v>0</v>
      </c>
      <c r="QI78" s="56">
        <v>2</v>
      </c>
      <c r="QJ78" s="56">
        <v>10</v>
      </c>
      <c r="QK78" s="56">
        <v>6</v>
      </c>
      <c r="QL78" s="56">
        <v>5</v>
      </c>
      <c r="QM78" s="56">
        <v>7</v>
      </c>
      <c r="QN78" s="56">
        <v>8</v>
      </c>
      <c r="QO78" s="56">
        <v>1</v>
      </c>
      <c r="QP78" s="56">
        <v>2</v>
      </c>
      <c r="QQ78" s="56">
        <v>2</v>
      </c>
      <c r="QR78" s="56">
        <v>2</v>
      </c>
      <c r="QS78" s="56">
        <v>5</v>
      </c>
      <c r="QT78" s="56">
        <v>7</v>
      </c>
      <c r="QU78" s="56">
        <v>2</v>
      </c>
      <c r="QV78" s="56">
        <v>-1</v>
      </c>
      <c r="QW78" s="56">
        <v>4</v>
      </c>
      <c r="QX78" s="56">
        <v>23</v>
      </c>
      <c r="QY78" s="56">
        <v>3</v>
      </c>
      <c r="QZ78" s="56">
        <v>2</v>
      </c>
      <c r="RA78" s="56">
        <v>2</v>
      </c>
      <c r="RB78" s="56">
        <v>15</v>
      </c>
      <c r="RC78" s="56">
        <v>26</v>
      </c>
      <c r="RD78" s="56">
        <v>14</v>
      </c>
      <c r="RE78" s="56">
        <v>3</v>
      </c>
      <c r="RF78" s="56">
        <v>-1</v>
      </c>
      <c r="RG78" s="56">
        <v>0</v>
      </c>
      <c r="RH78" s="56">
        <v>1</v>
      </c>
      <c r="RI78" s="56">
        <v>0</v>
      </c>
      <c r="RJ78" s="56">
        <v>0</v>
      </c>
      <c r="RK78" s="56">
        <v>1</v>
      </c>
      <c r="RL78" s="56">
        <v>-1</v>
      </c>
      <c r="RM78" s="56">
        <v>2</v>
      </c>
      <c r="RN78" s="56">
        <v>-2</v>
      </c>
      <c r="RO78" s="56">
        <v>1</v>
      </c>
      <c r="RP78" s="56">
        <v>0</v>
      </c>
      <c r="RQ78" s="56">
        <v>-3</v>
      </c>
      <c r="RR78" s="56">
        <v>0</v>
      </c>
      <c r="RS78" s="56">
        <v>-2</v>
      </c>
      <c r="RT78" s="56">
        <v>0</v>
      </c>
      <c r="RU78" s="56">
        <v>1</v>
      </c>
      <c r="RV78" s="56">
        <v>-2</v>
      </c>
      <c r="RW78" s="56">
        <v>-3</v>
      </c>
      <c r="RX78" s="56">
        <v>-1</v>
      </c>
      <c r="RY78" s="56">
        <v>1</v>
      </c>
      <c r="RZ78" s="56">
        <v>2</v>
      </c>
      <c r="SA78" s="56">
        <v>1</v>
      </c>
      <c r="SB78" s="56">
        <v>1</v>
      </c>
      <c r="SC78" s="56">
        <v>-2</v>
      </c>
      <c r="SD78" s="56">
        <v>1</v>
      </c>
      <c r="SE78" s="56">
        <v>0</v>
      </c>
      <c r="SF78" s="56">
        <v>1</v>
      </c>
      <c r="SG78" s="56">
        <v>0</v>
      </c>
      <c r="SH78" s="56">
        <v>0</v>
      </c>
      <c r="SI78" s="56">
        <v>-1</v>
      </c>
      <c r="SJ78" s="56">
        <v>1</v>
      </c>
      <c r="SK78" s="56">
        <v>1</v>
      </c>
      <c r="SL78" s="56">
        <v>-3</v>
      </c>
      <c r="SM78" s="56">
        <v>-1</v>
      </c>
      <c r="SN78" s="56">
        <v>0</v>
      </c>
      <c r="SO78" s="56">
        <v>0</v>
      </c>
      <c r="SP78" s="56">
        <v>0</v>
      </c>
      <c r="SQ78" s="56">
        <v>0</v>
      </c>
      <c r="SR78" s="56">
        <v>0</v>
      </c>
      <c r="SS78" s="56">
        <v>-1</v>
      </c>
      <c r="ST78" s="56">
        <v>-1</v>
      </c>
      <c r="SU78" s="56">
        <v>3</v>
      </c>
      <c r="SV78" s="56">
        <v>-1</v>
      </c>
      <c r="SW78" s="56">
        <v>-2</v>
      </c>
      <c r="SX78" s="56">
        <v>3</v>
      </c>
      <c r="SY78" s="56">
        <v>3</v>
      </c>
      <c r="SZ78" s="56">
        <v>1</v>
      </c>
      <c r="TA78" s="56">
        <v>1</v>
      </c>
      <c r="TB78" s="56">
        <v>-7</v>
      </c>
      <c r="TC78" s="56">
        <v>-2</v>
      </c>
      <c r="TD78" s="56">
        <v>-5</v>
      </c>
      <c r="TE78" s="56">
        <v>-3</v>
      </c>
      <c r="TF78" s="56">
        <v>-5</v>
      </c>
      <c r="TG78" s="56">
        <v>4</v>
      </c>
      <c r="TH78" s="56">
        <v>4</v>
      </c>
      <c r="TI78" s="56">
        <v>-1</v>
      </c>
      <c r="TJ78" s="56">
        <v>1</v>
      </c>
      <c r="TK78" s="56">
        <v>3</v>
      </c>
      <c r="TL78" s="56">
        <v>1</v>
      </c>
      <c r="TM78" s="56">
        <v>-1</v>
      </c>
      <c r="TN78" s="56">
        <v>1</v>
      </c>
      <c r="TO78" s="56">
        <v>-3</v>
      </c>
      <c r="TP78" s="56">
        <v>1</v>
      </c>
      <c r="TQ78" s="56">
        <v>0</v>
      </c>
      <c r="TR78" s="56">
        <v>1</v>
      </c>
      <c r="TS78" s="56">
        <v>0</v>
      </c>
      <c r="TT78" s="56">
        <v>-1</v>
      </c>
      <c r="TU78" s="56">
        <v>1</v>
      </c>
      <c r="TV78" s="56">
        <v>0</v>
      </c>
      <c r="TW78" s="56">
        <v>1</v>
      </c>
      <c r="TX78" s="56">
        <v>1</v>
      </c>
      <c r="TY78" s="56">
        <v>2</v>
      </c>
      <c r="TZ78" s="56">
        <v>4</v>
      </c>
      <c r="UA78" s="56">
        <v>4</v>
      </c>
      <c r="UB78" s="56">
        <v>4</v>
      </c>
      <c r="UC78" s="56">
        <v>10</v>
      </c>
      <c r="UD78" s="56">
        <v>13</v>
      </c>
      <c r="UE78" s="56">
        <v>5</v>
      </c>
      <c r="UF78" s="56">
        <v>4</v>
      </c>
      <c r="UG78" s="56">
        <v>7</v>
      </c>
      <c r="UH78" s="56">
        <v>-1</v>
      </c>
      <c r="UI78" s="56">
        <v>-1</v>
      </c>
      <c r="UJ78" s="56">
        <v>1</v>
      </c>
      <c r="UK78" s="56">
        <v>-3</v>
      </c>
      <c r="UL78" s="56">
        <v>-1</v>
      </c>
      <c r="UM78" s="56">
        <v>-1</v>
      </c>
      <c r="UN78" s="56">
        <v>1</v>
      </c>
      <c r="UO78" s="56">
        <v>-1</v>
      </c>
      <c r="UP78" s="56">
        <v>22</v>
      </c>
      <c r="UQ78" s="56">
        <v>6</v>
      </c>
      <c r="UR78" s="56">
        <v>30</v>
      </c>
      <c r="US78" s="56">
        <v>21</v>
      </c>
      <c r="UT78" s="56">
        <v>14</v>
      </c>
      <c r="UU78" s="56">
        <v>13</v>
      </c>
      <c r="UV78" s="56">
        <v>20</v>
      </c>
      <c r="UW78" s="56">
        <v>2</v>
      </c>
      <c r="UX78" s="56">
        <v>0</v>
      </c>
      <c r="UY78" s="56">
        <v>0</v>
      </c>
      <c r="UZ78" s="56">
        <v>0</v>
      </c>
      <c r="VA78" s="56">
        <v>0</v>
      </c>
      <c r="VB78" s="56">
        <v>0</v>
      </c>
      <c r="VC78" s="56">
        <v>0</v>
      </c>
      <c r="VD78" s="56">
        <v>0</v>
      </c>
      <c r="VE78" s="56">
        <v>0</v>
      </c>
      <c r="VF78" s="56">
        <v>2</v>
      </c>
      <c r="VG78" s="56">
        <v>2</v>
      </c>
      <c r="VH78" s="56">
        <v>3</v>
      </c>
      <c r="VI78" s="56">
        <v>2</v>
      </c>
      <c r="VJ78" s="56">
        <v>2</v>
      </c>
      <c r="VK78" s="56">
        <v>1</v>
      </c>
      <c r="VL78" s="56">
        <v>3</v>
      </c>
      <c r="VM78" s="56">
        <v>0</v>
      </c>
      <c r="VN78">
        <v>2</v>
      </c>
      <c r="VO78">
        <v>1</v>
      </c>
      <c r="VP78">
        <v>2</v>
      </c>
      <c r="VQ78">
        <v>2</v>
      </c>
      <c r="VR78">
        <v>2</v>
      </c>
      <c r="VS78">
        <v>0</v>
      </c>
      <c r="VT78">
        <v>1</v>
      </c>
      <c r="VU78">
        <v>0</v>
      </c>
      <c r="VV78" s="56">
        <v>0</v>
      </c>
      <c r="VW78" s="56">
        <v>0</v>
      </c>
      <c r="VX78" s="56">
        <v>0</v>
      </c>
      <c r="VY78" s="56">
        <v>0</v>
      </c>
      <c r="VZ78" s="56">
        <v>0</v>
      </c>
      <c r="WA78" s="56">
        <v>0</v>
      </c>
      <c r="WB78" s="56">
        <v>0</v>
      </c>
      <c r="WC78" s="56">
        <v>0</v>
      </c>
      <c r="WD78" s="56">
        <v>0</v>
      </c>
      <c r="WE78" s="56">
        <v>1</v>
      </c>
      <c r="WF78" s="56">
        <v>3</v>
      </c>
      <c r="WG78" s="56">
        <v>-2</v>
      </c>
      <c r="WH78" s="56">
        <v>2</v>
      </c>
      <c r="WI78" s="56">
        <v>1</v>
      </c>
      <c r="WJ78" s="56">
        <v>1</v>
      </c>
      <c r="WK78" s="56">
        <v>2</v>
      </c>
      <c r="WL78" s="56">
        <v>0</v>
      </c>
      <c r="WM78" s="56">
        <v>-1</v>
      </c>
      <c r="WN78" s="56">
        <v>2</v>
      </c>
      <c r="WO78" s="56">
        <v>-1</v>
      </c>
      <c r="WP78" s="56">
        <v>-1</v>
      </c>
      <c r="WQ78" s="56">
        <v>2</v>
      </c>
      <c r="WR78" s="56">
        <v>0</v>
      </c>
      <c r="WS78" s="56">
        <v>-2</v>
      </c>
      <c r="WT78" s="56">
        <v>0</v>
      </c>
      <c r="WU78" s="56">
        <v>1</v>
      </c>
      <c r="WV78" s="56">
        <v>1</v>
      </c>
      <c r="WW78" s="56">
        <v>-1</v>
      </c>
      <c r="WX78" s="56">
        <v>1</v>
      </c>
      <c r="WY78" s="56">
        <v>0</v>
      </c>
      <c r="WZ78" s="56">
        <v>0</v>
      </c>
      <c r="XA78" s="56">
        <v>0</v>
      </c>
    </row>
    <row r="79" spans="1:625">
      <c r="A79" t="s">
        <v>977</v>
      </c>
      <c r="B79" s="56">
        <v>-3</v>
      </c>
      <c r="C79" s="56">
        <v>-3</v>
      </c>
      <c r="D79" s="56">
        <v>-2</v>
      </c>
      <c r="E79" s="56">
        <v>8</v>
      </c>
      <c r="F79" s="56">
        <v>11</v>
      </c>
      <c r="G79" s="56">
        <v>5</v>
      </c>
      <c r="H79" s="56">
        <v>0</v>
      </c>
      <c r="I79" s="56">
        <v>4</v>
      </c>
      <c r="J79" s="56">
        <v>29</v>
      </c>
      <c r="K79" s="56">
        <v>35</v>
      </c>
      <c r="L79" s="56">
        <v>31</v>
      </c>
      <c r="M79" s="56">
        <v>33</v>
      </c>
      <c r="N79" s="56">
        <v>46</v>
      </c>
      <c r="O79" s="56">
        <v>33</v>
      </c>
      <c r="P79" s="56">
        <v>13</v>
      </c>
      <c r="Q79" s="56">
        <v>23</v>
      </c>
      <c r="R79" s="56">
        <v>2</v>
      </c>
      <c r="S79" s="56">
        <v>-9</v>
      </c>
      <c r="T79" s="56">
        <v>7</v>
      </c>
      <c r="U79" s="56">
        <v>9</v>
      </c>
      <c r="V79" s="56">
        <v>13</v>
      </c>
      <c r="W79" s="56">
        <v>2</v>
      </c>
      <c r="X79" s="56">
        <v>3</v>
      </c>
      <c r="Y79" s="56">
        <v>7</v>
      </c>
      <c r="Z79" s="56">
        <v>-3</v>
      </c>
      <c r="AA79" s="56">
        <v>3</v>
      </c>
      <c r="AB79" s="56">
        <v>3</v>
      </c>
      <c r="AC79" s="56">
        <v>1</v>
      </c>
      <c r="AD79" s="56">
        <v>4</v>
      </c>
      <c r="AE79" s="56">
        <v>1</v>
      </c>
      <c r="AF79" s="56">
        <v>3</v>
      </c>
      <c r="AG79" s="56">
        <v>0</v>
      </c>
      <c r="AH79" s="56">
        <v>20</v>
      </c>
      <c r="AI79" s="56">
        <v>2</v>
      </c>
      <c r="AJ79" s="56">
        <v>6</v>
      </c>
      <c r="AK79" s="56">
        <v>2</v>
      </c>
      <c r="AL79" s="56">
        <v>22</v>
      </c>
      <c r="AM79" s="56">
        <v>18</v>
      </c>
      <c r="AN79" s="56">
        <v>14</v>
      </c>
      <c r="AO79" s="56">
        <v>14</v>
      </c>
      <c r="AP79" s="56">
        <v>2</v>
      </c>
      <c r="AQ79" s="56">
        <v>-2</v>
      </c>
      <c r="AR79" s="56">
        <v>8</v>
      </c>
      <c r="AS79" s="56">
        <v>-2</v>
      </c>
      <c r="AT79" s="56">
        <v>5</v>
      </c>
      <c r="AU79" s="56">
        <v>0</v>
      </c>
      <c r="AV79" s="56">
        <v>1</v>
      </c>
      <c r="AW79" s="56">
        <v>2</v>
      </c>
      <c r="AX79" s="56">
        <v>0</v>
      </c>
      <c r="AY79" s="56">
        <v>3</v>
      </c>
      <c r="AZ79" s="56">
        <v>-1</v>
      </c>
      <c r="BA79" s="56">
        <v>1</v>
      </c>
      <c r="BB79" s="56">
        <v>0</v>
      </c>
      <c r="BC79" s="56">
        <v>1</v>
      </c>
      <c r="BD79" s="56">
        <v>1</v>
      </c>
      <c r="BE79" s="56">
        <v>0</v>
      </c>
      <c r="BF79" s="56">
        <v>4</v>
      </c>
      <c r="BG79" s="56">
        <v>1</v>
      </c>
      <c r="BH79" s="56">
        <v>0</v>
      </c>
      <c r="BI79" s="56">
        <v>-2</v>
      </c>
      <c r="BJ79" s="56">
        <v>2</v>
      </c>
      <c r="BK79" s="56">
        <v>0</v>
      </c>
      <c r="BL79" s="56">
        <v>2</v>
      </c>
      <c r="BM79" s="56">
        <v>0</v>
      </c>
      <c r="BN79" s="56">
        <v>4</v>
      </c>
      <c r="BO79" s="56">
        <v>3</v>
      </c>
      <c r="BP79" s="56">
        <v>2</v>
      </c>
      <c r="BQ79" s="56">
        <v>1</v>
      </c>
      <c r="BR79" s="56">
        <v>9</v>
      </c>
      <c r="BS79" s="56">
        <v>6</v>
      </c>
      <c r="BT79" s="56">
        <v>5</v>
      </c>
      <c r="BU79" s="56">
        <v>5</v>
      </c>
      <c r="BV79" s="56">
        <v>16</v>
      </c>
      <c r="BW79" s="56">
        <v>23</v>
      </c>
      <c r="BX79" s="56">
        <v>29</v>
      </c>
      <c r="BY79" s="56">
        <v>21</v>
      </c>
      <c r="BZ79" s="56">
        <v>35</v>
      </c>
      <c r="CA79" s="56">
        <v>21</v>
      </c>
      <c r="CB79" s="56">
        <v>9</v>
      </c>
      <c r="CC79" s="56">
        <v>18</v>
      </c>
      <c r="CD79" s="56">
        <v>-3</v>
      </c>
      <c r="CE79" s="56">
        <v>-3</v>
      </c>
      <c r="CF79" s="56">
        <v>-6</v>
      </c>
      <c r="CG79" s="56">
        <v>-3</v>
      </c>
      <c r="CH79" s="56">
        <v>3</v>
      </c>
      <c r="CI79" s="56">
        <v>-2</v>
      </c>
      <c r="CJ79" s="56">
        <v>2</v>
      </c>
      <c r="CK79" s="56">
        <v>0</v>
      </c>
      <c r="CL79" s="56">
        <v>5</v>
      </c>
      <c r="CM79" s="56">
        <v>5</v>
      </c>
      <c r="CN79" s="56">
        <v>15</v>
      </c>
      <c r="CO79" s="56">
        <v>6</v>
      </c>
      <c r="CP79" s="56">
        <v>4</v>
      </c>
      <c r="CQ79" s="56">
        <v>3</v>
      </c>
      <c r="CR79" s="56">
        <v>3</v>
      </c>
      <c r="CS79" s="56">
        <v>5</v>
      </c>
      <c r="CT79" s="56">
        <v>0</v>
      </c>
      <c r="CU79" s="56">
        <v>8</v>
      </c>
      <c r="CV79" s="56">
        <v>9</v>
      </c>
      <c r="CW79" s="56">
        <v>17</v>
      </c>
      <c r="CX79" s="56">
        <v>10</v>
      </c>
      <c r="CY79" s="56">
        <v>11</v>
      </c>
      <c r="CZ79" s="56">
        <v>7</v>
      </c>
      <c r="DA79" s="56">
        <v>2</v>
      </c>
      <c r="DB79" s="56">
        <v>2</v>
      </c>
      <c r="DC79" s="56">
        <v>3</v>
      </c>
      <c r="DD79" s="56">
        <v>2</v>
      </c>
      <c r="DE79" s="56">
        <v>0</v>
      </c>
      <c r="DF79" s="56">
        <v>7</v>
      </c>
      <c r="DG79" s="56">
        <v>3</v>
      </c>
      <c r="DH79" s="56">
        <v>-1</v>
      </c>
      <c r="DI79" s="56">
        <v>0</v>
      </c>
      <c r="DJ79" s="56">
        <v>6</v>
      </c>
      <c r="DK79" s="56">
        <v>5</v>
      </c>
      <c r="DL79" s="56">
        <v>14</v>
      </c>
      <c r="DM79" s="56">
        <v>6</v>
      </c>
      <c r="DN79" s="56">
        <v>7</v>
      </c>
      <c r="DO79" s="56">
        <v>14</v>
      </c>
      <c r="DP79" s="56">
        <v>6</v>
      </c>
      <c r="DQ79" s="56">
        <v>5</v>
      </c>
      <c r="DR79" s="56">
        <v>9</v>
      </c>
      <c r="DS79" s="56">
        <v>4</v>
      </c>
      <c r="DT79" s="56">
        <v>11</v>
      </c>
      <c r="DU79" s="56">
        <v>6</v>
      </c>
      <c r="DV79" s="56">
        <v>5</v>
      </c>
      <c r="DW79" s="56">
        <v>8</v>
      </c>
      <c r="DX79" s="56">
        <v>9</v>
      </c>
      <c r="DY79" s="56">
        <v>10</v>
      </c>
      <c r="DZ79" s="56">
        <v>1</v>
      </c>
      <c r="EA79" s="56">
        <v>1</v>
      </c>
      <c r="EB79" s="56">
        <v>5</v>
      </c>
      <c r="EC79" s="56">
        <v>1</v>
      </c>
      <c r="ED79" s="56">
        <v>8</v>
      </c>
      <c r="EE79" s="56">
        <v>4</v>
      </c>
      <c r="EF79" s="56">
        <v>-1</v>
      </c>
      <c r="EG79" s="56">
        <v>0</v>
      </c>
      <c r="EH79" s="56">
        <v>5</v>
      </c>
      <c r="EI79" s="56">
        <v>2</v>
      </c>
      <c r="EJ79" s="56">
        <v>3</v>
      </c>
      <c r="EK79" s="56">
        <v>2</v>
      </c>
      <c r="EL79" s="56">
        <v>3</v>
      </c>
      <c r="EM79" s="56">
        <v>1</v>
      </c>
      <c r="EN79" s="56">
        <v>1</v>
      </c>
      <c r="EO79" s="56">
        <v>4</v>
      </c>
      <c r="EP79" s="56">
        <v>1</v>
      </c>
      <c r="EQ79" s="56">
        <v>1</v>
      </c>
      <c r="ER79" s="56">
        <v>0</v>
      </c>
      <c r="ES79" s="56">
        <v>0</v>
      </c>
      <c r="ET79" s="56">
        <v>0</v>
      </c>
      <c r="EU79" s="56">
        <v>0</v>
      </c>
      <c r="EV79" s="56">
        <v>0</v>
      </c>
      <c r="EW79" s="56">
        <v>-1</v>
      </c>
      <c r="EX79" s="56">
        <v>9</v>
      </c>
      <c r="EY79" s="56">
        <v>11</v>
      </c>
      <c r="EZ79" s="56">
        <v>11</v>
      </c>
      <c r="FA79" s="56">
        <v>12</v>
      </c>
      <c r="FB79" s="56">
        <v>4</v>
      </c>
      <c r="FC79" s="56">
        <v>6</v>
      </c>
      <c r="FD79" s="56">
        <v>3</v>
      </c>
      <c r="FE79" s="56">
        <v>14</v>
      </c>
      <c r="FF79" s="56">
        <v>12</v>
      </c>
      <c r="FG79" s="56">
        <v>9</v>
      </c>
      <c r="FH79" s="56">
        <v>13</v>
      </c>
      <c r="FI79" s="56">
        <v>10</v>
      </c>
      <c r="FJ79" s="56">
        <v>17</v>
      </c>
      <c r="FK79" s="56">
        <v>8</v>
      </c>
      <c r="FL79" s="56">
        <v>9</v>
      </c>
      <c r="FM79" s="56">
        <v>2</v>
      </c>
      <c r="FN79" s="56">
        <v>5</v>
      </c>
      <c r="FO79" s="56">
        <v>7</v>
      </c>
      <c r="FP79" s="56">
        <v>20</v>
      </c>
      <c r="FQ79" s="56">
        <v>6</v>
      </c>
      <c r="FR79" s="56">
        <v>9</v>
      </c>
      <c r="FS79" s="56">
        <v>4</v>
      </c>
      <c r="FT79" s="56">
        <v>8</v>
      </c>
      <c r="FU79" s="56">
        <v>3</v>
      </c>
      <c r="FV79" s="56">
        <v>1</v>
      </c>
      <c r="FW79" s="56">
        <v>-3</v>
      </c>
      <c r="FX79" s="56">
        <v>2</v>
      </c>
      <c r="FY79" s="56">
        <v>4</v>
      </c>
      <c r="FZ79" s="56">
        <v>5</v>
      </c>
      <c r="GA79" s="56">
        <v>3</v>
      </c>
      <c r="GB79" s="56">
        <v>2</v>
      </c>
      <c r="GC79" s="56">
        <v>1</v>
      </c>
      <c r="GD79" s="56">
        <v>3</v>
      </c>
      <c r="GE79" s="56">
        <v>17</v>
      </c>
      <c r="GF79" s="56">
        <v>2</v>
      </c>
      <c r="GG79" s="56">
        <v>11</v>
      </c>
      <c r="GH79" s="56">
        <v>12</v>
      </c>
      <c r="GI79" s="56">
        <v>14</v>
      </c>
      <c r="GJ79" s="56">
        <v>2</v>
      </c>
      <c r="GK79" s="56">
        <v>10</v>
      </c>
      <c r="GL79" s="56">
        <v>0</v>
      </c>
      <c r="GM79" s="56">
        <v>0</v>
      </c>
      <c r="GN79" s="56">
        <v>1</v>
      </c>
      <c r="GO79" s="56">
        <v>1</v>
      </c>
      <c r="GP79" s="56">
        <v>-1</v>
      </c>
      <c r="GQ79" s="56">
        <v>2</v>
      </c>
      <c r="GR79" s="56">
        <v>3</v>
      </c>
      <c r="GS79" s="56">
        <v>0</v>
      </c>
      <c r="GT79" s="56">
        <v>3</v>
      </c>
      <c r="GU79" s="56">
        <v>1</v>
      </c>
      <c r="GV79" s="56">
        <v>6</v>
      </c>
      <c r="GW79" s="56">
        <v>1</v>
      </c>
      <c r="GX79" s="56">
        <v>-3</v>
      </c>
      <c r="GY79" s="56">
        <v>1</v>
      </c>
      <c r="GZ79" s="56">
        <v>2</v>
      </c>
      <c r="HA79" s="56">
        <v>1</v>
      </c>
      <c r="HB79" s="56">
        <v>8</v>
      </c>
      <c r="HC79" s="56">
        <v>8</v>
      </c>
      <c r="HD79" s="56">
        <v>28</v>
      </c>
      <c r="HE79" s="56">
        <v>18</v>
      </c>
      <c r="HF79" s="56">
        <v>12</v>
      </c>
      <c r="HG79" s="56">
        <v>16</v>
      </c>
      <c r="HH79" s="56">
        <v>16</v>
      </c>
      <c r="HI79" s="56">
        <v>7</v>
      </c>
      <c r="HJ79" s="56">
        <v>-3</v>
      </c>
      <c r="HK79" s="56">
        <v>8</v>
      </c>
      <c r="HL79" s="56">
        <v>-2</v>
      </c>
      <c r="HM79" s="56">
        <v>5</v>
      </c>
      <c r="HN79" s="56">
        <v>1</v>
      </c>
      <c r="HO79" s="56">
        <v>0</v>
      </c>
      <c r="HP79" s="56">
        <v>4</v>
      </c>
      <c r="HQ79" s="56">
        <v>6</v>
      </c>
      <c r="HR79" s="56">
        <v>3</v>
      </c>
      <c r="HS79" s="56">
        <v>3</v>
      </c>
      <c r="HT79" s="56">
        <v>2</v>
      </c>
      <c r="HU79" s="56">
        <v>4</v>
      </c>
      <c r="HV79" s="56">
        <v>10</v>
      </c>
      <c r="HW79" s="56">
        <v>0</v>
      </c>
      <c r="HX79" s="56">
        <v>7</v>
      </c>
      <c r="HY79" s="56">
        <v>7</v>
      </c>
      <c r="HZ79" s="56">
        <v>10</v>
      </c>
      <c r="IA79" s="56">
        <v>26</v>
      </c>
      <c r="IB79" s="56">
        <v>39</v>
      </c>
      <c r="IC79" s="56">
        <v>12</v>
      </c>
      <c r="ID79" s="56">
        <v>15</v>
      </c>
      <c r="IE79" s="56">
        <v>15</v>
      </c>
      <c r="IF79" s="56">
        <v>11</v>
      </c>
      <c r="IG79" s="56">
        <v>12</v>
      </c>
      <c r="IH79" s="56">
        <v>9</v>
      </c>
      <c r="II79" s="56">
        <v>8</v>
      </c>
      <c r="IJ79" s="56">
        <v>12</v>
      </c>
      <c r="IK79" s="56">
        <v>5</v>
      </c>
      <c r="IL79" s="56">
        <v>1</v>
      </c>
      <c r="IM79" s="56">
        <v>6</v>
      </c>
      <c r="IN79" s="56">
        <v>7</v>
      </c>
      <c r="IO79" s="56">
        <v>6</v>
      </c>
      <c r="IP79" s="56">
        <v>3</v>
      </c>
      <c r="IQ79" s="56">
        <v>4</v>
      </c>
      <c r="IR79" s="56">
        <v>1</v>
      </c>
      <c r="IS79" s="56">
        <v>0</v>
      </c>
      <c r="IT79" s="56">
        <v>-1</v>
      </c>
      <c r="IU79" s="56">
        <v>-1</v>
      </c>
      <c r="IV79" s="56">
        <v>2</v>
      </c>
      <c r="IW79" s="56">
        <v>0</v>
      </c>
      <c r="IX79" s="56">
        <v>82</v>
      </c>
      <c r="IY79" s="56">
        <v>80</v>
      </c>
      <c r="IZ79" s="56">
        <v>144</v>
      </c>
      <c r="JA79" s="56">
        <v>108</v>
      </c>
      <c r="JB79" s="56">
        <v>76</v>
      </c>
      <c r="JC79" s="56">
        <v>56</v>
      </c>
      <c r="JD79" s="56">
        <v>41</v>
      </c>
      <c r="JE79" s="56">
        <v>36</v>
      </c>
      <c r="JF79" s="56">
        <v>2</v>
      </c>
      <c r="JG79" s="56">
        <v>3</v>
      </c>
      <c r="JH79" s="56">
        <v>4</v>
      </c>
      <c r="JI79" s="56">
        <v>5</v>
      </c>
      <c r="JJ79" s="56">
        <v>4</v>
      </c>
      <c r="JK79" s="56">
        <v>8</v>
      </c>
      <c r="JL79" s="56">
        <v>4</v>
      </c>
      <c r="JM79" s="56">
        <v>4</v>
      </c>
      <c r="JN79" s="56">
        <v>-1</v>
      </c>
      <c r="JO79" s="56">
        <v>5</v>
      </c>
      <c r="JP79" s="56">
        <v>2</v>
      </c>
      <c r="JQ79" s="56">
        <v>6</v>
      </c>
      <c r="JR79" s="56">
        <v>4</v>
      </c>
      <c r="JS79" s="56">
        <v>1</v>
      </c>
      <c r="JT79" s="56">
        <v>3</v>
      </c>
      <c r="JU79" s="56">
        <v>3</v>
      </c>
      <c r="JV79" s="56">
        <v>-8</v>
      </c>
      <c r="JW79" s="56">
        <v>-1</v>
      </c>
      <c r="JX79" s="56">
        <v>14</v>
      </c>
      <c r="JY79" s="56">
        <v>9</v>
      </c>
      <c r="JZ79" s="56">
        <v>14</v>
      </c>
      <c r="KA79" s="56">
        <v>5</v>
      </c>
      <c r="KB79" s="56">
        <v>9</v>
      </c>
      <c r="KC79" s="56">
        <v>11</v>
      </c>
      <c r="KD79" s="56">
        <v>-20</v>
      </c>
      <c r="KE79" s="56">
        <v>-10</v>
      </c>
      <c r="KF79" s="56">
        <v>-5</v>
      </c>
      <c r="KG79" s="56">
        <v>0</v>
      </c>
      <c r="KH79" s="56">
        <v>-3</v>
      </c>
      <c r="KI79" s="56">
        <v>4</v>
      </c>
      <c r="KJ79" s="56">
        <v>11</v>
      </c>
      <c r="KK79" s="56">
        <v>7</v>
      </c>
      <c r="KL79" s="56">
        <v>9</v>
      </c>
      <c r="KM79" s="56">
        <v>6</v>
      </c>
      <c r="KN79" s="56">
        <v>16</v>
      </c>
      <c r="KO79" s="56">
        <v>16</v>
      </c>
      <c r="KP79" s="56">
        <v>11</v>
      </c>
      <c r="KQ79" s="56">
        <v>12</v>
      </c>
      <c r="KR79" s="56">
        <v>5</v>
      </c>
      <c r="KS79" s="56">
        <v>5</v>
      </c>
      <c r="KT79" s="56">
        <v>1</v>
      </c>
      <c r="KU79" s="56">
        <v>2</v>
      </c>
      <c r="KV79" s="56">
        <v>4</v>
      </c>
      <c r="KW79" s="56">
        <v>5</v>
      </c>
      <c r="KX79" s="56">
        <v>6</v>
      </c>
      <c r="KY79" s="56">
        <v>8</v>
      </c>
      <c r="KZ79" s="56">
        <v>3</v>
      </c>
      <c r="LA79" s="56">
        <v>1</v>
      </c>
      <c r="LB79" s="56">
        <v>5</v>
      </c>
      <c r="LC79" s="56">
        <v>13</v>
      </c>
      <c r="LD79" s="56">
        <v>3</v>
      </c>
      <c r="LE79" s="56">
        <v>7</v>
      </c>
      <c r="LF79" s="56">
        <v>15</v>
      </c>
      <c r="LG79" s="56">
        <v>2</v>
      </c>
      <c r="LH79" s="56">
        <v>6</v>
      </c>
      <c r="LI79" s="56">
        <v>5</v>
      </c>
      <c r="LJ79" s="56">
        <v>4</v>
      </c>
      <c r="LK79" s="56">
        <v>4</v>
      </c>
      <c r="LL79" s="56">
        <v>9</v>
      </c>
      <c r="LM79" s="56">
        <v>1</v>
      </c>
      <c r="LN79" s="56">
        <v>7</v>
      </c>
      <c r="LO79" s="56">
        <v>4</v>
      </c>
      <c r="LP79" s="56">
        <v>1</v>
      </c>
      <c r="LQ79" s="56">
        <v>1</v>
      </c>
      <c r="LR79" s="56">
        <v>-1</v>
      </c>
      <c r="LS79" s="56">
        <v>3</v>
      </c>
      <c r="LT79" s="56">
        <v>4</v>
      </c>
      <c r="LU79" s="56">
        <v>2</v>
      </c>
      <c r="LV79" s="56">
        <v>7</v>
      </c>
      <c r="LW79" s="56">
        <v>2</v>
      </c>
      <c r="LX79" s="56">
        <v>3</v>
      </c>
      <c r="LY79" s="56">
        <v>2</v>
      </c>
      <c r="LZ79" s="56">
        <v>21</v>
      </c>
      <c r="MA79" s="56">
        <v>4</v>
      </c>
      <c r="MB79" s="56">
        <v>11</v>
      </c>
      <c r="MC79" s="56">
        <v>-2</v>
      </c>
      <c r="MD79" s="56">
        <v>12</v>
      </c>
      <c r="ME79" s="56">
        <v>11</v>
      </c>
      <c r="MF79" s="56">
        <v>2</v>
      </c>
      <c r="MG79" s="56">
        <v>7</v>
      </c>
      <c r="MH79" s="56">
        <v>7</v>
      </c>
      <c r="MI79" s="56">
        <v>5</v>
      </c>
      <c r="MJ79" s="56">
        <v>12</v>
      </c>
      <c r="MK79" s="56">
        <v>7</v>
      </c>
      <c r="ML79" s="56">
        <v>11</v>
      </c>
      <c r="MM79" s="56">
        <v>2</v>
      </c>
      <c r="MN79" s="56">
        <v>9</v>
      </c>
      <c r="MO79" s="56">
        <v>1</v>
      </c>
      <c r="MP79" s="56">
        <v>5</v>
      </c>
      <c r="MQ79" s="56">
        <v>25</v>
      </c>
      <c r="MR79" s="56">
        <v>24</v>
      </c>
      <c r="MS79" s="56">
        <v>7</v>
      </c>
      <c r="MT79" s="56">
        <v>17</v>
      </c>
      <c r="MU79" s="56">
        <v>12</v>
      </c>
      <c r="MV79" s="56">
        <v>11</v>
      </c>
      <c r="MW79" s="56">
        <v>17</v>
      </c>
      <c r="MX79" s="56">
        <v>1</v>
      </c>
      <c r="MY79" s="56">
        <v>0</v>
      </c>
      <c r="MZ79" s="56">
        <v>3</v>
      </c>
      <c r="NA79" s="56">
        <v>-1</v>
      </c>
      <c r="NB79" s="56">
        <v>4</v>
      </c>
      <c r="NC79" s="56">
        <v>4</v>
      </c>
      <c r="ND79" s="56">
        <v>0</v>
      </c>
      <c r="NE79" s="56">
        <v>1</v>
      </c>
      <c r="NF79" s="56">
        <v>2</v>
      </c>
      <c r="NG79" s="56">
        <v>4</v>
      </c>
      <c r="NH79" s="56">
        <v>9</v>
      </c>
      <c r="NI79" s="56">
        <v>10</v>
      </c>
      <c r="NJ79" s="56">
        <v>3</v>
      </c>
      <c r="NK79" s="56">
        <v>4</v>
      </c>
      <c r="NL79" s="56">
        <v>15</v>
      </c>
      <c r="NM79" s="56">
        <v>2</v>
      </c>
      <c r="NN79" s="56">
        <v>4</v>
      </c>
      <c r="NO79" s="56">
        <v>3</v>
      </c>
      <c r="NP79" s="56">
        <v>8</v>
      </c>
      <c r="NQ79" s="56">
        <v>5</v>
      </c>
      <c r="NR79" s="56">
        <v>1</v>
      </c>
      <c r="NS79" s="56">
        <v>7</v>
      </c>
      <c r="NT79" s="56">
        <v>3</v>
      </c>
      <c r="NU79" s="56">
        <v>0</v>
      </c>
      <c r="NV79" s="56">
        <v>1</v>
      </c>
      <c r="NW79" s="56">
        <v>5</v>
      </c>
      <c r="NX79" s="56">
        <v>6</v>
      </c>
      <c r="NY79" s="56">
        <v>5</v>
      </c>
      <c r="NZ79" s="56">
        <v>3</v>
      </c>
      <c r="OA79" s="56">
        <v>2</v>
      </c>
      <c r="OB79" s="56">
        <v>4</v>
      </c>
      <c r="OC79" s="56">
        <v>3</v>
      </c>
      <c r="OD79" s="56">
        <v>-1</v>
      </c>
      <c r="OE79" s="56">
        <v>4</v>
      </c>
      <c r="OF79" s="56">
        <v>7</v>
      </c>
      <c r="OG79" s="56">
        <v>7</v>
      </c>
      <c r="OH79" s="56">
        <v>1</v>
      </c>
      <c r="OI79" s="56">
        <v>11</v>
      </c>
      <c r="OJ79" s="56">
        <v>7</v>
      </c>
      <c r="OK79" s="56">
        <v>2</v>
      </c>
      <c r="OL79" s="56">
        <v>8</v>
      </c>
      <c r="OM79" s="56">
        <v>6</v>
      </c>
      <c r="ON79" s="56">
        <v>9</v>
      </c>
      <c r="OO79" s="56">
        <v>2</v>
      </c>
      <c r="OP79" s="56">
        <v>11</v>
      </c>
      <c r="OQ79" s="56">
        <v>5</v>
      </c>
      <c r="OR79" s="56">
        <v>5</v>
      </c>
      <c r="OS79" s="56">
        <v>5</v>
      </c>
      <c r="OT79" s="56">
        <v>0</v>
      </c>
      <c r="OU79" s="56">
        <v>-1</v>
      </c>
      <c r="OV79" s="56">
        <v>20</v>
      </c>
      <c r="OW79" s="56">
        <v>15</v>
      </c>
      <c r="OX79" s="56">
        <v>17</v>
      </c>
      <c r="OY79" s="56">
        <v>5</v>
      </c>
      <c r="OZ79" s="56">
        <v>8</v>
      </c>
      <c r="PA79" s="56">
        <v>8</v>
      </c>
      <c r="PB79" s="56">
        <v>1</v>
      </c>
      <c r="PC79" s="56">
        <v>3</v>
      </c>
      <c r="PD79" s="56">
        <v>1</v>
      </c>
      <c r="PE79" s="56">
        <v>5</v>
      </c>
      <c r="PF79" s="56">
        <v>24</v>
      </c>
      <c r="PG79" s="56">
        <v>13</v>
      </c>
      <c r="PH79" s="56">
        <v>2</v>
      </c>
      <c r="PI79" s="56">
        <v>2</v>
      </c>
      <c r="PJ79" s="56">
        <v>5</v>
      </c>
      <c r="PK79" s="56">
        <v>-4</v>
      </c>
      <c r="PL79" s="56">
        <v>18</v>
      </c>
      <c r="PM79" s="56">
        <v>16</v>
      </c>
      <c r="PN79" s="56">
        <v>0</v>
      </c>
      <c r="PO79" s="56">
        <v>13</v>
      </c>
      <c r="PP79" s="56">
        <v>4</v>
      </c>
      <c r="PQ79" s="56">
        <v>-1</v>
      </c>
      <c r="PR79" s="56">
        <v>1</v>
      </c>
      <c r="PS79" s="56">
        <v>1</v>
      </c>
      <c r="PT79" s="56">
        <v>1</v>
      </c>
      <c r="PU79" s="56">
        <v>-2</v>
      </c>
      <c r="PV79" s="56">
        <v>3</v>
      </c>
      <c r="PW79" s="56">
        <v>1</v>
      </c>
      <c r="PX79" s="56">
        <v>1</v>
      </c>
      <c r="PY79" s="56">
        <v>0</v>
      </c>
      <c r="PZ79" s="56">
        <v>0</v>
      </c>
      <c r="QA79" s="56">
        <v>0</v>
      </c>
      <c r="QB79" s="56">
        <v>0</v>
      </c>
      <c r="QC79" s="56">
        <v>1</v>
      </c>
      <c r="QD79" s="56">
        <v>0</v>
      </c>
      <c r="QE79" s="56">
        <v>0</v>
      </c>
      <c r="QF79" s="56">
        <v>0</v>
      </c>
      <c r="QG79" s="56">
        <v>0</v>
      </c>
      <c r="QH79" s="56">
        <v>6</v>
      </c>
      <c r="QI79" s="56">
        <v>1</v>
      </c>
      <c r="QJ79" s="56">
        <v>6</v>
      </c>
      <c r="QK79" s="56">
        <v>-1</v>
      </c>
      <c r="QL79" s="56">
        <v>9</v>
      </c>
      <c r="QM79" s="56">
        <v>3</v>
      </c>
      <c r="QN79" s="56">
        <v>2</v>
      </c>
      <c r="QO79" s="56">
        <v>3</v>
      </c>
      <c r="QP79" s="56">
        <v>1</v>
      </c>
      <c r="QQ79" s="56">
        <v>3</v>
      </c>
      <c r="QR79" s="56">
        <v>3</v>
      </c>
      <c r="QS79" s="56">
        <v>0</v>
      </c>
      <c r="QT79" s="56">
        <v>8</v>
      </c>
      <c r="QU79" s="56">
        <v>6</v>
      </c>
      <c r="QV79" s="56">
        <v>0</v>
      </c>
      <c r="QW79" s="56">
        <v>0</v>
      </c>
      <c r="QX79" s="56">
        <v>11</v>
      </c>
      <c r="QY79" s="56">
        <v>4</v>
      </c>
      <c r="QZ79" s="56">
        <v>5</v>
      </c>
      <c r="RA79" s="56">
        <v>3</v>
      </c>
      <c r="RB79" s="56">
        <v>28</v>
      </c>
      <c r="RC79" s="56">
        <v>24</v>
      </c>
      <c r="RD79" s="56">
        <v>17</v>
      </c>
      <c r="RE79" s="56">
        <v>4</v>
      </c>
      <c r="RF79" s="56">
        <v>2</v>
      </c>
      <c r="RG79" s="56">
        <v>1</v>
      </c>
      <c r="RH79" s="56">
        <v>0</v>
      </c>
      <c r="RI79" s="56">
        <v>0</v>
      </c>
      <c r="RJ79" s="56">
        <v>2</v>
      </c>
      <c r="RK79" s="56">
        <v>1</v>
      </c>
      <c r="RL79" s="56">
        <v>3</v>
      </c>
      <c r="RM79" s="56">
        <v>2</v>
      </c>
      <c r="RN79" s="56">
        <v>-4</v>
      </c>
      <c r="RO79" s="56">
        <v>0</v>
      </c>
      <c r="RP79" s="56">
        <v>0</v>
      </c>
      <c r="RQ79" s="56">
        <v>0</v>
      </c>
      <c r="RR79" s="56">
        <v>3</v>
      </c>
      <c r="RS79" s="56">
        <v>-1</v>
      </c>
      <c r="RT79" s="56">
        <v>0</v>
      </c>
      <c r="RU79" s="56">
        <v>0</v>
      </c>
      <c r="RV79" s="56">
        <v>0</v>
      </c>
      <c r="RW79" s="56">
        <v>-1</v>
      </c>
      <c r="RX79" s="56">
        <v>-3</v>
      </c>
      <c r="RY79" s="56">
        <v>-1</v>
      </c>
      <c r="RZ79" s="56">
        <v>0</v>
      </c>
      <c r="SA79" s="56">
        <v>0</v>
      </c>
      <c r="SB79" s="56">
        <v>-1</v>
      </c>
      <c r="SC79" s="56">
        <v>0</v>
      </c>
      <c r="SD79" s="56">
        <v>1</v>
      </c>
      <c r="SE79" s="56">
        <v>0</v>
      </c>
      <c r="SF79" s="56">
        <v>1</v>
      </c>
      <c r="SG79" s="56">
        <v>0</v>
      </c>
      <c r="SH79" s="56">
        <v>1</v>
      </c>
      <c r="SI79" s="56">
        <v>1</v>
      </c>
      <c r="SJ79" s="56">
        <v>1</v>
      </c>
      <c r="SK79" s="56">
        <v>0</v>
      </c>
      <c r="SL79" s="56">
        <v>1</v>
      </c>
      <c r="SM79" s="56">
        <v>-2</v>
      </c>
      <c r="SN79" s="56">
        <v>-1</v>
      </c>
      <c r="SO79" s="56">
        <v>0</v>
      </c>
      <c r="SP79" s="56">
        <v>0</v>
      </c>
      <c r="SQ79" s="56">
        <v>-1</v>
      </c>
      <c r="SR79" s="56">
        <v>1</v>
      </c>
      <c r="SS79" s="56">
        <v>1</v>
      </c>
      <c r="ST79" s="56">
        <v>-4</v>
      </c>
      <c r="SU79" s="56">
        <v>0</v>
      </c>
      <c r="SV79" s="56">
        <v>1</v>
      </c>
      <c r="SW79" s="56">
        <v>0</v>
      </c>
      <c r="SX79" s="56">
        <v>3</v>
      </c>
      <c r="SY79" s="56">
        <v>2</v>
      </c>
      <c r="SZ79" s="56">
        <v>1</v>
      </c>
      <c r="TA79" s="56">
        <v>1</v>
      </c>
      <c r="TB79" s="56">
        <v>-4</v>
      </c>
      <c r="TC79" s="56">
        <v>-5</v>
      </c>
      <c r="TD79" s="56">
        <v>-1</v>
      </c>
      <c r="TE79" s="56">
        <v>1</v>
      </c>
      <c r="TF79" s="56">
        <v>4</v>
      </c>
      <c r="TG79" s="56">
        <v>1</v>
      </c>
      <c r="TH79" s="56">
        <v>1</v>
      </c>
      <c r="TI79" s="56">
        <v>0</v>
      </c>
      <c r="TJ79" s="56">
        <v>1</v>
      </c>
      <c r="TK79" s="56">
        <v>2</v>
      </c>
      <c r="TL79" s="56">
        <v>1</v>
      </c>
      <c r="TM79" s="56">
        <v>4</v>
      </c>
      <c r="TN79" s="56">
        <v>-3</v>
      </c>
      <c r="TO79" s="56">
        <v>1</v>
      </c>
      <c r="TP79" s="56">
        <v>1</v>
      </c>
      <c r="TQ79" s="56">
        <v>0</v>
      </c>
      <c r="TR79" s="56">
        <v>1</v>
      </c>
      <c r="TS79" s="56">
        <v>1</v>
      </c>
      <c r="TT79" s="56">
        <v>-2</v>
      </c>
      <c r="TU79" s="56">
        <v>1</v>
      </c>
      <c r="TV79" s="56">
        <v>2</v>
      </c>
      <c r="TW79" s="56">
        <v>2</v>
      </c>
      <c r="TX79" s="56">
        <v>3</v>
      </c>
      <c r="TY79" s="56">
        <v>2</v>
      </c>
      <c r="TZ79" s="56">
        <v>3</v>
      </c>
      <c r="UA79" s="56">
        <v>7</v>
      </c>
      <c r="UB79" s="56">
        <v>18</v>
      </c>
      <c r="UC79" s="56">
        <v>7</v>
      </c>
      <c r="UD79" s="56">
        <v>11</v>
      </c>
      <c r="UE79" s="56">
        <v>4</v>
      </c>
      <c r="UF79" s="56">
        <v>-3</v>
      </c>
      <c r="UG79" s="56">
        <v>-1</v>
      </c>
      <c r="UH79" s="56">
        <v>-1</v>
      </c>
      <c r="UI79" s="56">
        <v>1</v>
      </c>
      <c r="UJ79" s="56">
        <v>-1</v>
      </c>
      <c r="UK79" s="56">
        <v>0</v>
      </c>
      <c r="UL79" s="56">
        <v>0</v>
      </c>
      <c r="UM79" s="56">
        <v>1</v>
      </c>
      <c r="UN79" s="56">
        <v>0</v>
      </c>
      <c r="UO79" s="56">
        <v>0</v>
      </c>
      <c r="UP79" s="56">
        <v>18</v>
      </c>
      <c r="UQ79" s="56">
        <v>11</v>
      </c>
      <c r="UR79" s="56">
        <v>21</v>
      </c>
      <c r="US79" s="56">
        <v>16</v>
      </c>
      <c r="UT79" s="56">
        <v>13</v>
      </c>
      <c r="UU79" s="56">
        <v>11</v>
      </c>
      <c r="UV79" s="56">
        <v>21</v>
      </c>
      <c r="UW79" s="56">
        <v>1</v>
      </c>
      <c r="UX79" s="56">
        <v>0</v>
      </c>
      <c r="UY79" s="56">
        <v>0</v>
      </c>
      <c r="UZ79" s="56">
        <v>0</v>
      </c>
      <c r="VA79" s="56">
        <v>0</v>
      </c>
      <c r="VB79" s="56">
        <v>0</v>
      </c>
      <c r="VC79" s="56">
        <v>0</v>
      </c>
      <c r="VD79" s="56">
        <v>0</v>
      </c>
      <c r="VE79" s="56">
        <v>1</v>
      </c>
      <c r="VF79" s="56">
        <v>-3</v>
      </c>
      <c r="VG79" s="56">
        <v>4</v>
      </c>
      <c r="VH79" s="56">
        <v>1</v>
      </c>
      <c r="VI79" s="56">
        <v>3</v>
      </c>
      <c r="VJ79" s="56">
        <v>2</v>
      </c>
      <c r="VK79" s="56">
        <v>1</v>
      </c>
      <c r="VL79" s="56">
        <v>2</v>
      </c>
      <c r="VM79" s="56">
        <v>2</v>
      </c>
      <c r="VN79">
        <v>-1</v>
      </c>
      <c r="VO79">
        <v>2</v>
      </c>
      <c r="VP79">
        <v>0</v>
      </c>
      <c r="VQ79">
        <v>0</v>
      </c>
      <c r="VR79">
        <v>0</v>
      </c>
      <c r="VS79">
        <v>3</v>
      </c>
      <c r="VT79">
        <v>0</v>
      </c>
      <c r="VU79">
        <v>0</v>
      </c>
      <c r="VV79" s="56">
        <v>0</v>
      </c>
      <c r="VW79" s="56">
        <v>0</v>
      </c>
      <c r="VX79" s="56">
        <v>0</v>
      </c>
      <c r="VY79" s="56">
        <v>0</v>
      </c>
      <c r="VZ79" s="56">
        <v>-1</v>
      </c>
      <c r="WA79" s="56">
        <v>-1</v>
      </c>
      <c r="WB79" s="56">
        <v>0</v>
      </c>
      <c r="WC79" s="56">
        <v>0</v>
      </c>
      <c r="WD79" s="56">
        <v>-3</v>
      </c>
      <c r="WE79" s="56">
        <v>2</v>
      </c>
      <c r="WF79" s="56">
        <v>-1</v>
      </c>
      <c r="WG79" s="56">
        <v>0</v>
      </c>
      <c r="WH79" s="56">
        <v>1</v>
      </c>
      <c r="WI79" s="56">
        <v>5</v>
      </c>
      <c r="WJ79" s="56">
        <v>4</v>
      </c>
      <c r="WK79" s="56">
        <v>0</v>
      </c>
      <c r="WL79" s="56">
        <v>1</v>
      </c>
      <c r="WM79" s="56">
        <v>2</v>
      </c>
      <c r="WN79" s="56">
        <v>0</v>
      </c>
      <c r="WO79" s="56">
        <v>2</v>
      </c>
      <c r="WP79" s="56">
        <v>-1</v>
      </c>
      <c r="WQ79" s="56">
        <v>2</v>
      </c>
      <c r="WR79" s="56">
        <v>0</v>
      </c>
      <c r="WS79" s="56">
        <v>-2</v>
      </c>
      <c r="WT79" s="56">
        <v>-2</v>
      </c>
      <c r="WU79" s="56">
        <v>-1</v>
      </c>
      <c r="WV79" s="56">
        <v>0</v>
      </c>
      <c r="WW79" s="56">
        <v>0</v>
      </c>
      <c r="WX79" s="56">
        <v>3</v>
      </c>
      <c r="WY79" s="56">
        <v>0</v>
      </c>
      <c r="WZ79" s="56">
        <v>0</v>
      </c>
      <c r="XA79" s="56">
        <v>0</v>
      </c>
    </row>
    <row r="80" spans="1:625">
      <c r="A80" t="s">
        <v>978</v>
      </c>
      <c r="B80" s="56">
        <v>-6</v>
      </c>
      <c r="C80" s="56">
        <v>-10</v>
      </c>
      <c r="D80" s="56">
        <v>12</v>
      </c>
      <c r="E80" s="56">
        <v>4</v>
      </c>
      <c r="F80" s="56">
        <v>7</v>
      </c>
      <c r="G80" s="56">
        <v>4</v>
      </c>
      <c r="H80" s="56">
        <v>4</v>
      </c>
      <c r="I80" s="56">
        <v>12</v>
      </c>
      <c r="J80" s="56">
        <v>-8</v>
      </c>
      <c r="K80" s="56">
        <v>20</v>
      </c>
      <c r="L80" s="56">
        <v>43</v>
      </c>
      <c r="M80" s="56">
        <v>26</v>
      </c>
      <c r="N80" s="56">
        <v>40</v>
      </c>
      <c r="O80" s="56">
        <v>27</v>
      </c>
      <c r="P80" s="56">
        <v>27</v>
      </c>
      <c r="Q80" s="56">
        <v>-1</v>
      </c>
      <c r="R80" s="56">
        <v>-7</v>
      </c>
      <c r="S80" s="56">
        <v>-7</v>
      </c>
      <c r="T80" s="56">
        <v>13</v>
      </c>
      <c r="U80" s="56">
        <v>6</v>
      </c>
      <c r="V80" s="56">
        <v>9</v>
      </c>
      <c r="W80" s="56">
        <v>7</v>
      </c>
      <c r="X80" s="56">
        <v>2</v>
      </c>
      <c r="Y80" s="56">
        <v>6</v>
      </c>
      <c r="Z80" s="56">
        <v>4</v>
      </c>
      <c r="AA80" s="56">
        <v>5</v>
      </c>
      <c r="AB80" s="56">
        <v>7</v>
      </c>
      <c r="AC80" s="56">
        <v>3</v>
      </c>
      <c r="AD80" s="56">
        <v>9</v>
      </c>
      <c r="AE80" s="56">
        <v>5</v>
      </c>
      <c r="AF80" s="56">
        <v>2</v>
      </c>
      <c r="AG80" s="56">
        <v>1</v>
      </c>
      <c r="AH80" s="56">
        <v>15</v>
      </c>
      <c r="AI80" s="56">
        <v>9</v>
      </c>
      <c r="AJ80" s="56">
        <v>10</v>
      </c>
      <c r="AK80" s="56">
        <v>14</v>
      </c>
      <c r="AL80" s="56">
        <v>17</v>
      </c>
      <c r="AM80" s="56">
        <v>22</v>
      </c>
      <c r="AN80" s="56">
        <v>12</v>
      </c>
      <c r="AO80" s="56">
        <v>4</v>
      </c>
      <c r="AP80" s="56">
        <v>2</v>
      </c>
      <c r="AQ80" s="56">
        <v>-1</v>
      </c>
      <c r="AR80" s="56">
        <v>-2</v>
      </c>
      <c r="AS80" s="56">
        <v>2</v>
      </c>
      <c r="AT80" s="56">
        <v>-1</v>
      </c>
      <c r="AU80" s="56">
        <v>3</v>
      </c>
      <c r="AV80" s="56">
        <v>1</v>
      </c>
      <c r="AW80" s="56">
        <v>-2</v>
      </c>
      <c r="AX80" s="56">
        <v>-1</v>
      </c>
      <c r="AY80" s="56">
        <v>-3</v>
      </c>
      <c r="AZ80" s="56">
        <v>1</v>
      </c>
      <c r="BA80" s="56">
        <v>-1</v>
      </c>
      <c r="BB80" s="56">
        <v>2</v>
      </c>
      <c r="BC80" s="56">
        <v>-1</v>
      </c>
      <c r="BD80" s="56">
        <v>2</v>
      </c>
      <c r="BE80" s="56">
        <v>-1</v>
      </c>
      <c r="BF80" s="56">
        <v>3</v>
      </c>
      <c r="BG80" s="56">
        <v>0</v>
      </c>
      <c r="BH80" s="56">
        <v>2</v>
      </c>
      <c r="BI80" s="56">
        <v>5</v>
      </c>
      <c r="BJ80" s="56">
        <v>4</v>
      </c>
      <c r="BK80" s="56">
        <v>0</v>
      </c>
      <c r="BL80" s="56">
        <v>-1</v>
      </c>
      <c r="BM80" s="56">
        <v>-2</v>
      </c>
      <c r="BN80" s="56">
        <v>-1</v>
      </c>
      <c r="BO80" s="56">
        <v>3</v>
      </c>
      <c r="BP80" s="56">
        <v>2</v>
      </c>
      <c r="BQ80" s="56">
        <v>5</v>
      </c>
      <c r="BR80" s="56">
        <v>6</v>
      </c>
      <c r="BS80" s="56">
        <v>-1</v>
      </c>
      <c r="BT80" s="56">
        <v>3</v>
      </c>
      <c r="BU80" s="56">
        <v>2</v>
      </c>
      <c r="BV80" s="56">
        <v>14</v>
      </c>
      <c r="BW80" s="56">
        <v>15</v>
      </c>
      <c r="BX80" s="56">
        <v>50</v>
      </c>
      <c r="BY80" s="56">
        <v>11</v>
      </c>
      <c r="BZ80" s="56">
        <v>38</v>
      </c>
      <c r="CA80" s="56">
        <v>16</v>
      </c>
      <c r="CB80" s="56">
        <v>20</v>
      </c>
      <c r="CC80" s="56">
        <v>16</v>
      </c>
      <c r="CD80" s="56">
        <v>1</v>
      </c>
      <c r="CE80" s="56">
        <v>3</v>
      </c>
      <c r="CF80" s="56">
        <v>1</v>
      </c>
      <c r="CG80" s="56">
        <v>-4</v>
      </c>
      <c r="CH80" s="56">
        <v>-1</v>
      </c>
      <c r="CI80" s="56">
        <v>-2</v>
      </c>
      <c r="CJ80" s="56">
        <v>3</v>
      </c>
      <c r="CK80" s="56">
        <v>0</v>
      </c>
      <c r="CL80" s="56">
        <v>4</v>
      </c>
      <c r="CM80" s="56">
        <v>4</v>
      </c>
      <c r="CN80" s="56">
        <v>22</v>
      </c>
      <c r="CO80" s="56">
        <v>8</v>
      </c>
      <c r="CP80" s="56">
        <v>7</v>
      </c>
      <c r="CQ80" s="56">
        <v>6</v>
      </c>
      <c r="CR80" s="56">
        <v>6</v>
      </c>
      <c r="CS80" s="56">
        <v>3</v>
      </c>
      <c r="CT80" s="56">
        <v>6</v>
      </c>
      <c r="CU80" s="56">
        <v>11</v>
      </c>
      <c r="CV80" s="56">
        <v>11</v>
      </c>
      <c r="CW80" s="56">
        <v>18</v>
      </c>
      <c r="CX80" s="56">
        <v>9</v>
      </c>
      <c r="CY80" s="56">
        <v>7</v>
      </c>
      <c r="CZ80" s="56">
        <v>6</v>
      </c>
      <c r="DA80" s="56">
        <v>5</v>
      </c>
      <c r="DB80" s="56">
        <v>0</v>
      </c>
      <c r="DC80" s="56">
        <v>-1</v>
      </c>
      <c r="DD80" s="56">
        <v>3</v>
      </c>
      <c r="DE80" s="56">
        <v>4</v>
      </c>
      <c r="DF80" s="56">
        <v>1</v>
      </c>
      <c r="DG80" s="56">
        <v>3</v>
      </c>
      <c r="DH80" s="56">
        <v>2</v>
      </c>
      <c r="DI80" s="56">
        <v>0</v>
      </c>
      <c r="DJ80" s="56">
        <v>5</v>
      </c>
      <c r="DK80" s="56">
        <v>3</v>
      </c>
      <c r="DL80" s="56">
        <v>22</v>
      </c>
      <c r="DM80" s="56">
        <v>6</v>
      </c>
      <c r="DN80" s="56">
        <v>16</v>
      </c>
      <c r="DO80" s="56">
        <v>7</v>
      </c>
      <c r="DP80" s="56">
        <v>14</v>
      </c>
      <c r="DQ80" s="56">
        <v>3</v>
      </c>
      <c r="DR80" s="56">
        <v>10</v>
      </c>
      <c r="DS80" s="56">
        <v>2</v>
      </c>
      <c r="DT80" s="56">
        <v>6</v>
      </c>
      <c r="DU80" s="56">
        <v>5</v>
      </c>
      <c r="DV80" s="56">
        <v>11</v>
      </c>
      <c r="DW80" s="56">
        <v>12</v>
      </c>
      <c r="DX80" s="56">
        <v>4</v>
      </c>
      <c r="DY80" s="56">
        <v>-1</v>
      </c>
      <c r="DZ80" s="56">
        <v>2</v>
      </c>
      <c r="EA80" s="56">
        <v>5</v>
      </c>
      <c r="EB80" s="56">
        <v>3</v>
      </c>
      <c r="EC80" s="56">
        <v>2</v>
      </c>
      <c r="ED80" s="56">
        <v>-1</v>
      </c>
      <c r="EE80" s="56">
        <v>7</v>
      </c>
      <c r="EF80" s="56">
        <v>3</v>
      </c>
      <c r="EG80" s="56">
        <v>1</v>
      </c>
      <c r="EH80" s="56">
        <v>-2</v>
      </c>
      <c r="EI80" s="56">
        <v>2</v>
      </c>
      <c r="EJ80" s="56">
        <v>1</v>
      </c>
      <c r="EK80" s="56">
        <v>7</v>
      </c>
      <c r="EL80" s="56">
        <v>4</v>
      </c>
      <c r="EM80" s="56">
        <v>7</v>
      </c>
      <c r="EN80" s="56">
        <v>3</v>
      </c>
      <c r="EO80" s="56">
        <v>0</v>
      </c>
      <c r="EP80" s="56">
        <v>0</v>
      </c>
      <c r="EQ80" s="56">
        <v>-1</v>
      </c>
      <c r="ER80" s="56">
        <v>0</v>
      </c>
      <c r="ES80" s="56">
        <v>0</v>
      </c>
      <c r="ET80" s="56">
        <v>0</v>
      </c>
      <c r="EU80" s="56">
        <v>0</v>
      </c>
      <c r="EV80" s="56">
        <v>0</v>
      </c>
      <c r="EW80" s="56">
        <v>0</v>
      </c>
      <c r="EX80" s="56">
        <v>3</v>
      </c>
      <c r="EY80" s="56">
        <v>3</v>
      </c>
      <c r="EZ80" s="56">
        <v>3</v>
      </c>
      <c r="FA80" s="56">
        <v>17</v>
      </c>
      <c r="FB80" s="56">
        <v>7</v>
      </c>
      <c r="FC80" s="56">
        <v>11</v>
      </c>
      <c r="FD80" s="56">
        <v>7</v>
      </c>
      <c r="FE80" s="56">
        <v>7</v>
      </c>
      <c r="FF80" s="56">
        <v>7</v>
      </c>
      <c r="FG80" s="56">
        <v>19</v>
      </c>
      <c r="FH80" s="56">
        <v>11</v>
      </c>
      <c r="FI80" s="56">
        <v>7</v>
      </c>
      <c r="FJ80" s="56">
        <v>12</v>
      </c>
      <c r="FK80" s="56">
        <v>18</v>
      </c>
      <c r="FL80" s="56">
        <v>4</v>
      </c>
      <c r="FM80" s="56">
        <v>5</v>
      </c>
      <c r="FN80" s="56">
        <v>7</v>
      </c>
      <c r="FO80" s="56">
        <v>6</v>
      </c>
      <c r="FP80" s="56">
        <v>11</v>
      </c>
      <c r="FQ80" s="56">
        <v>12</v>
      </c>
      <c r="FR80" s="56">
        <v>8</v>
      </c>
      <c r="FS80" s="56">
        <v>8</v>
      </c>
      <c r="FT80" s="56">
        <v>2</v>
      </c>
      <c r="FU80" s="56">
        <v>2</v>
      </c>
      <c r="FV80" s="56">
        <v>0</v>
      </c>
      <c r="FW80" s="56">
        <v>2</v>
      </c>
      <c r="FX80" s="56">
        <v>5</v>
      </c>
      <c r="FY80" s="56">
        <v>3</v>
      </c>
      <c r="FZ80" s="56">
        <v>0</v>
      </c>
      <c r="GA80" s="56">
        <v>0</v>
      </c>
      <c r="GB80" s="56">
        <v>2</v>
      </c>
      <c r="GC80" s="56">
        <v>1</v>
      </c>
      <c r="GD80" s="56">
        <v>1</v>
      </c>
      <c r="GE80" s="56">
        <v>10</v>
      </c>
      <c r="GF80" s="56">
        <v>6</v>
      </c>
      <c r="GG80" s="56">
        <v>11</v>
      </c>
      <c r="GH80" s="56">
        <v>12</v>
      </c>
      <c r="GI80" s="56">
        <v>12</v>
      </c>
      <c r="GJ80" s="56">
        <v>7</v>
      </c>
      <c r="GK80" s="56">
        <v>8</v>
      </c>
      <c r="GL80" s="56">
        <v>-2</v>
      </c>
      <c r="GM80" s="56">
        <v>4</v>
      </c>
      <c r="GN80" s="56">
        <v>0</v>
      </c>
      <c r="GO80" s="56">
        <v>1</v>
      </c>
      <c r="GP80" s="56">
        <v>0</v>
      </c>
      <c r="GQ80" s="56">
        <v>1</v>
      </c>
      <c r="GR80" s="56">
        <v>1</v>
      </c>
      <c r="GS80" s="56">
        <v>-1</v>
      </c>
      <c r="GT80" s="56">
        <v>-1</v>
      </c>
      <c r="GU80" s="56">
        <v>3</v>
      </c>
      <c r="GV80" s="56">
        <v>3</v>
      </c>
      <c r="GW80" s="56">
        <v>2</v>
      </c>
      <c r="GX80" s="56">
        <v>2</v>
      </c>
      <c r="GY80" s="56">
        <v>1</v>
      </c>
      <c r="GZ80" s="56">
        <v>1</v>
      </c>
      <c r="HA80" s="56">
        <v>0</v>
      </c>
      <c r="HB80" s="56">
        <v>10</v>
      </c>
      <c r="HC80" s="56">
        <v>7</v>
      </c>
      <c r="HD80" s="56">
        <v>38</v>
      </c>
      <c r="HE80" s="56">
        <v>25</v>
      </c>
      <c r="HF80" s="56">
        <v>11</v>
      </c>
      <c r="HG80" s="56">
        <v>15</v>
      </c>
      <c r="HH80" s="56">
        <v>17</v>
      </c>
      <c r="HI80" s="56">
        <v>10</v>
      </c>
      <c r="HJ80" s="56">
        <v>-4</v>
      </c>
      <c r="HK80" s="56">
        <v>2</v>
      </c>
      <c r="HL80" s="56">
        <v>1</v>
      </c>
      <c r="HM80" s="56">
        <v>-3</v>
      </c>
      <c r="HN80" s="56">
        <v>0</v>
      </c>
      <c r="HO80" s="56">
        <v>1</v>
      </c>
      <c r="HP80" s="56">
        <v>3</v>
      </c>
      <c r="HQ80" s="56">
        <v>1</v>
      </c>
      <c r="HR80" s="56">
        <v>-2</v>
      </c>
      <c r="HS80" s="56">
        <v>6</v>
      </c>
      <c r="HT80" s="56">
        <v>6</v>
      </c>
      <c r="HU80" s="56">
        <v>5</v>
      </c>
      <c r="HV80" s="56">
        <v>0</v>
      </c>
      <c r="HW80" s="56">
        <v>3</v>
      </c>
      <c r="HX80" s="56">
        <v>9</v>
      </c>
      <c r="HY80" s="56">
        <v>4</v>
      </c>
      <c r="HZ80" s="56">
        <v>20</v>
      </c>
      <c r="IA80" s="56">
        <v>19</v>
      </c>
      <c r="IB80" s="56">
        <v>34</v>
      </c>
      <c r="IC80" s="56">
        <v>17</v>
      </c>
      <c r="ID80" s="56">
        <v>27</v>
      </c>
      <c r="IE80" s="56">
        <v>30</v>
      </c>
      <c r="IF80" s="56">
        <v>12</v>
      </c>
      <c r="IG80" s="56">
        <v>17</v>
      </c>
      <c r="IH80" s="56">
        <v>16</v>
      </c>
      <c r="II80" s="56">
        <v>3</v>
      </c>
      <c r="IJ80" s="56">
        <v>6</v>
      </c>
      <c r="IK80" s="56">
        <v>4</v>
      </c>
      <c r="IL80" s="56">
        <v>8</v>
      </c>
      <c r="IM80" s="56">
        <v>2</v>
      </c>
      <c r="IN80" s="56">
        <v>1</v>
      </c>
      <c r="IO80" s="56">
        <v>6</v>
      </c>
      <c r="IP80" s="56">
        <v>0</v>
      </c>
      <c r="IQ80" s="56">
        <v>3</v>
      </c>
      <c r="IR80" s="56">
        <v>0</v>
      </c>
      <c r="IS80" s="56">
        <v>1</v>
      </c>
      <c r="IT80" s="56">
        <v>0</v>
      </c>
      <c r="IU80" s="56">
        <v>0</v>
      </c>
      <c r="IV80" s="56">
        <v>3</v>
      </c>
      <c r="IW80" s="56">
        <v>0</v>
      </c>
      <c r="IX80" s="56">
        <v>65</v>
      </c>
      <c r="IY80" s="56">
        <v>102</v>
      </c>
      <c r="IZ80" s="56">
        <v>109</v>
      </c>
      <c r="JA80" s="56">
        <v>105</v>
      </c>
      <c r="JB80" s="56">
        <v>62</v>
      </c>
      <c r="JC80" s="56">
        <v>55</v>
      </c>
      <c r="JD80" s="56">
        <v>40</v>
      </c>
      <c r="JE80" s="56">
        <v>30</v>
      </c>
      <c r="JF80" s="56">
        <v>0</v>
      </c>
      <c r="JG80" s="56">
        <v>4</v>
      </c>
      <c r="JH80" s="56">
        <v>10</v>
      </c>
      <c r="JI80" s="56">
        <v>6</v>
      </c>
      <c r="JJ80" s="56">
        <v>7</v>
      </c>
      <c r="JK80" s="56">
        <v>2</v>
      </c>
      <c r="JL80" s="56">
        <v>3</v>
      </c>
      <c r="JM80" s="56">
        <v>-2</v>
      </c>
      <c r="JN80" s="56">
        <v>5</v>
      </c>
      <c r="JO80" s="56">
        <v>5</v>
      </c>
      <c r="JP80" s="56">
        <v>2</v>
      </c>
      <c r="JQ80" s="56">
        <v>1</v>
      </c>
      <c r="JR80" s="56">
        <v>3</v>
      </c>
      <c r="JS80" s="56">
        <v>5</v>
      </c>
      <c r="JT80" s="56">
        <v>9</v>
      </c>
      <c r="JU80" s="56">
        <v>5</v>
      </c>
      <c r="JV80" s="56">
        <v>-3</v>
      </c>
      <c r="JW80" s="56">
        <v>6</v>
      </c>
      <c r="JX80" s="56">
        <v>20</v>
      </c>
      <c r="JY80" s="56">
        <v>9</v>
      </c>
      <c r="JZ80" s="56">
        <v>8</v>
      </c>
      <c r="KA80" s="56">
        <v>6</v>
      </c>
      <c r="KB80" s="56">
        <v>14</v>
      </c>
      <c r="KC80" s="56">
        <v>8</v>
      </c>
      <c r="KD80" s="56">
        <v>-28</v>
      </c>
      <c r="KE80" s="56">
        <v>-1</v>
      </c>
      <c r="KF80" s="56">
        <v>-3</v>
      </c>
      <c r="KG80" s="56">
        <v>13</v>
      </c>
      <c r="KH80" s="56">
        <v>9</v>
      </c>
      <c r="KI80" s="56">
        <v>6</v>
      </c>
      <c r="KJ80" s="56">
        <v>5</v>
      </c>
      <c r="KK80" s="56">
        <v>1</v>
      </c>
      <c r="KL80" s="56">
        <v>11</v>
      </c>
      <c r="KM80" s="56">
        <v>9</v>
      </c>
      <c r="KN80" s="56">
        <v>19</v>
      </c>
      <c r="KO80" s="56">
        <v>18</v>
      </c>
      <c r="KP80" s="56">
        <v>21</v>
      </c>
      <c r="KQ80" s="56">
        <v>9</v>
      </c>
      <c r="KR80" s="56">
        <v>6</v>
      </c>
      <c r="KS80" s="56">
        <v>5</v>
      </c>
      <c r="KT80" s="56">
        <v>3</v>
      </c>
      <c r="KU80" s="56">
        <v>9</v>
      </c>
      <c r="KV80" s="56">
        <v>3</v>
      </c>
      <c r="KW80" s="56">
        <v>3</v>
      </c>
      <c r="KX80" s="56">
        <v>1</v>
      </c>
      <c r="KY80" s="56">
        <v>3</v>
      </c>
      <c r="KZ80" s="56">
        <v>5</v>
      </c>
      <c r="LA80" s="56">
        <v>1</v>
      </c>
      <c r="LB80" s="56">
        <v>7</v>
      </c>
      <c r="LC80" s="56">
        <v>5</v>
      </c>
      <c r="LD80" s="56">
        <v>10</v>
      </c>
      <c r="LE80" s="56">
        <v>4</v>
      </c>
      <c r="LF80" s="56">
        <v>11</v>
      </c>
      <c r="LG80" s="56">
        <v>9</v>
      </c>
      <c r="LH80" s="56">
        <v>4</v>
      </c>
      <c r="LI80" s="56">
        <v>4</v>
      </c>
      <c r="LJ80" s="56">
        <v>-4</v>
      </c>
      <c r="LK80" s="56">
        <v>2</v>
      </c>
      <c r="LL80" s="56">
        <v>1</v>
      </c>
      <c r="LM80" s="56">
        <v>0</v>
      </c>
      <c r="LN80" s="56">
        <v>3</v>
      </c>
      <c r="LO80" s="56">
        <v>3</v>
      </c>
      <c r="LP80" s="56">
        <v>2</v>
      </c>
      <c r="LQ80" s="56">
        <v>0</v>
      </c>
      <c r="LR80" s="56">
        <v>3</v>
      </c>
      <c r="LS80" s="56">
        <v>3</v>
      </c>
      <c r="LT80" s="56">
        <v>12</v>
      </c>
      <c r="LU80" s="56">
        <v>1</v>
      </c>
      <c r="LV80" s="56">
        <v>6</v>
      </c>
      <c r="LW80" s="56">
        <v>2</v>
      </c>
      <c r="LX80" s="56">
        <v>5</v>
      </c>
      <c r="LY80" s="56">
        <v>1</v>
      </c>
      <c r="LZ80" s="56">
        <v>20</v>
      </c>
      <c r="MA80" s="56">
        <v>-5</v>
      </c>
      <c r="MB80" s="56">
        <v>17</v>
      </c>
      <c r="MC80" s="56">
        <v>3</v>
      </c>
      <c r="MD80" s="56">
        <v>18</v>
      </c>
      <c r="ME80" s="56">
        <v>15</v>
      </c>
      <c r="MF80" s="56">
        <v>15</v>
      </c>
      <c r="MG80" s="56">
        <v>7</v>
      </c>
      <c r="MH80" s="56">
        <v>6</v>
      </c>
      <c r="MI80" s="56">
        <v>6</v>
      </c>
      <c r="MJ80" s="56">
        <v>6</v>
      </c>
      <c r="MK80" s="56">
        <v>8</v>
      </c>
      <c r="ML80" s="56">
        <v>3</v>
      </c>
      <c r="MM80" s="56">
        <v>6</v>
      </c>
      <c r="MN80" s="56">
        <v>4</v>
      </c>
      <c r="MO80" s="56">
        <v>0</v>
      </c>
      <c r="MP80" s="56">
        <v>20</v>
      </c>
      <c r="MQ80" s="56">
        <v>25</v>
      </c>
      <c r="MR80" s="56">
        <v>26</v>
      </c>
      <c r="MS80" s="56">
        <v>11</v>
      </c>
      <c r="MT80" s="56">
        <v>16</v>
      </c>
      <c r="MU80" s="56">
        <v>13</v>
      </c>
      <c r="MV80" s="56">
        <v>11</v>
      </c>
      <c r="MW80" s="56">
        <v>7</v>
      </c>
      <c r="MX80" s="56">
        <v>-1</v>
      </c>
      <c r="MY80" s="56">
        <v>3</v>
      </c>
      <c r="MZ80" s="56">
        <v>0</v>
      </c>
      <c r="NA80" s="56">
        <v>1</v>
      </c>
      <c r="NB80" s="56">
        <v>2</v>
      </c>
      <c r="NC80" s="56">
        <v>3</v>
      </c>
      <c r="ND80" s="56">
        <v>1</v>
      </c>
      <c r="NE80" s="56">
        <v>4</v>
      </c>
      <c r="NF80" s="56">
        <v>-9</v>
      </c>
      <c r="NG80" s="56">
        <v>2</v>
      </c>
      <c r="NH80" s="56">
        <v>19</v>
      </c>
      <c r="NI80" s="56">
        <v>3</v>
      </c>
      <c r="NJ80" s="56">
        <v>6</v>
      </c>
      <c r="NK80" s="56">
        <v>3</v>
      </c>
      <c r="NL80" s="56">
        <v>1</v>
      </c>
      <c r="NM80" s="56">
        <v>-1</v>
      </c>
      <c r="NN80" s="56">
        <v>3</v>
      </c>
      <c r="NO80" s="56">
        <v>5</v>
      </c>
      <c r="NP80" s="56">
        <v>7</v>
      </c>
      <c r="NQ80" s="56">
        <v>-2</v>
      </c>
      <c r="NR80" s="56">
        <v>4</v>
      </c>
      <c r="NS80" s="56">
        <v>-4</v>
      </c>
      <c r="NT80" s="56">
        <v>2</v>
      </c>
      <c r="NU80" s="56">
        <v>-4</v>
      </c>
      <c r="NV80" s="56">
        <v>5</v>
      </c>
      <c r="NW80" s="56">
        <v>1</v>
      </c>
      <c r="NX80" s="56">
        <v>5</v>
      </c>
      <c r="NY80" s="56">
        <v>2</v>
      </c>
      <c r="NZ80" s="56">
        <v>1</v>
      </c>
      <c r="OA80" s="56">
        <v>-1</v>
      </c>
      <c r="OB80" s="56">
        <v>4</v>
      </c>
      <c r="OC80" s="56">
        <v>1</v>
      </c>
      <c r="OD80" s="56">
        <v>0</v>
      </c>
      <c r="OE80" s="56">
        <v>5</v>
      </c>
      <c r="OF80" s="56">
        <v>10</v>
      </c>
      <c r="OG80" s="56">
        <v>6</v>
      </c>
      <c r="OH80" s="56">
        <v>5</v>
      </c>
      <c r="OI80" s="56">
        <v>4</v>
      </c>
      <c r="OJ80" s="56">
        <v>2</v>
      </c>
      <c r="OK80" s="56">
        <v>5</v>
      </c>
      <c r="OL80" s="56">
        <v>-2</v>
      </c>
      <c r="OM80" s="56">
        <v>5</v>
      </c>
      <c r="ON80" s="56">
        <v>4</v>
      </c>
      <c r="OO80" s="56">
        <v>16</v>
      </c>
      <c r="OP80" s="56">
        <v>6</v>
      </c>
      <c r="OQ80" s="56">
        <v>3</v>
      </c>
      <c r="OR80" s="56">
        <v>7</v>
      </c>
      <c r="OS80" s="56">
        <v>3</v>
      </c>
      <c r="OT80" s="56">
        <v>3</v>
      </c>
      <c r="OU80" s="56">
        <v>-2</v>
      </c>
      <c r="OV80" s="56">
        <v>14</v>
      </c>
      <c r="OW80" s="56">
        <v>23</v>
      </c>
      <c r="OX80" s="56">
        <v>7</v>
      </c>
      <c r="OY80" s="56">
        <v>8</v>
      </c>
      <c r="OZ80" s="56">
        <v>13</v>
      </c>
      <c r="PA80" s="56">
        <v>7</v>
      </c>
      <c r="PB80" s="56">
        <v>4</v>
      </c>
      <c r="PC80" s="56">
        <v>0</v>
      </c>
      <c r="PD80" s="56">
        <v>2</v>
      </c>
      <c r="PE80" s="56">
        <v>0</v>
      </c>
      <c r="PF80" s="56">
        <v>9</v>
      </c>
      <c r="PG80" s="56">
        <v>9</v>
      </c>
      <c r="PH80" s="56">
        <v>5</v>
      </c>
      <c r="PI80" s="56">
        <v>3</v>
      </c>
      <c r="PJ80" s="56">
        <v>4</v>
      </c>
      <c r="PK80" s="56">
        <v>-9</v>
      </c>
      <c r="PL80" s="56">
        <v>9</v>
      </c>
      <c r="PM80" s="56">
        <v>6</v>
      </c>
      <c r="PN80" s="56">
        <v>1</v>
      </c>
      <c r="PO80" s="56">
        <v>2</v>
      </c>
      <c r="PP80" s="56">
        <v>0</v>
      </c>
      <c r="PQ80" s="56">
        <v>4</v>
      </c>
      <c r="PR80" s="56">
        <v>1</v>
      </c>
      <c r="PS80" s="56">
        <v>-1</v>
      </c>
      <c r="PT80" s="56">
        <v>0</v>
      </c>
      <c r="PU80" s="56">
        <v>-1</v>
      </c>
      <c r="PV80" s="56">
        <v>1</v>
      </c>
      <c r="PW80" s="56">
        <v>1</v>
      </c>
      <c r="PX80" s="56">
        <v>0</v>
      </c>
      <c r="PY80" s="56">
        <v>1</v>
      </c>
      <c r="PZ80" s="56">
        <v>0</v>
      </c>
      <c r="QA80" s="56">
        <v>0</v>
      </c>
      <c r="QB80" s="56">
        <v>0</v>
      </c>
      <c r="QC80" s="56">
        <v>0</v>
      </c>
      <c r="QD80" s="56">
        <v>0</v>
      </c>
      <c r="QE80" s="56">
        <v>0</v>
      </c>
      <c r="QF80" s="56">
        <v>0</v>
      </c>
      <c r="QG80" s="56">
        <v>0</v>
      </c>
      <c r="QH80" s="56">
        <v>5</v>
      </c>
      <c r="QI80" s="56">
        <v>6</v>
      </c>
      <c r="QJ80" s="56">
        <v>5</v>
      </c>
      <c r="QK80" s="56">
        <v>6</v>
      </c>
      <c r="QL80" s="56">
        <v>11</v>
      </c>
      <c r="QM80" s="56">
        <v>7</v>
      </c>
      <c r="QN80" s="56">
        <v>4</v>
      </c>
      <c r="QO80" s="56">
        <v>3</v>
      </c>
      <c r="QP80" s="56">
        <v>0</v>
      </c>
      <c r="QQ80" s="56">
        <v>-1</v>
      </c>
      <c r="QR80" s="56">
        <v>-1</v>
      </c>
      <c r="QS80" s="56">
        <v>5</v>
      </c>
      <c r="QT80" s="56">
        <v>3</v>
      </c>
      <c r="QU80" s="56">
        <v>3</v>
      </c>
      <c r="QV80" s="56">
        <v>2</v>
      </c>
      <c r="QW80" s="56">
        <v>-1</v>
      </c>
      <c r="QX80" s="56">
        <v>13</v>
      </c>
      <c r="QY80" s="56">
        <v>3</v>
      </c>
      <c r="QZ80" s="56">
        <v>5</v>
      </c>
      <c r="RA80" s="56">
        <v>2</v>
      </c>
      <c r="RB80" s="56">
        <v>16</v>
      </c>
      <c r="RC80" s="56">
        <v>10</v>
      </c>
      <c r="RD80" s="56">
        <v>20</v>
      </c>
      <c r="RE80" s="56">
        <v>-3</v>
      </c>
      <c r="RF80" s="56">
        <v>1</v>
      </c>
      <c r="RG80" s="56">
        <v>-1</v>
      </c>
      <c r="RH80" s="56">
        <v>0</v>
      </c>
      <c r="RI80" s="56">
        <v>0</v>
      </c>
      <c r="RJ80" s="56">
        <v>0</v>
      </c>
      <c r="RK80" s="56">
        <v>0</v>
      </c>
      <c r="RL80" s="56">
        <v>1</v>
      </c>
      <c r="RM80" s="56">
        <v>-1</v>
      </c>
      <c r="RN80" s="56">
        <v>1</v>
      </c>
      <c r="RO80" s="56">
        <v>3</v>
      </c>
      <c r="RP80" s="56">
        <v>-2</v>
      </c>
      <c r="RQ80" s="56">
        <v>-1</v>
      </c>
      <c r="RR80" s="56">
        <v>0</v>
      </c>
      <c r="RS80" s="56">
        <v>-1</v>
      </c>
      <c r="RT80" s="56">
        <v>-1</v>
      </c>
      <c r="RU80" s="56">
        <v>-1</v>
      </c>
      <c r="RV80" s="56">
        <v>2</v>
      </c>
      <c r="RW80" s="56">
        <v>0</v>
      </c>
      <c r="RX80" s="56">
        <v>-1</v>
      </c>
      <c r="RY80" s="56">
        <v>0</v>
      </c>
      <c r="RZ80" s="56">
        <v>1</v>
      </c>
      <c r="SA80" s="56">
        <v>-1</v>
      </c>
      <c r="SB80" s="56">
        <v>-2</v>
      </c>
      <c r="SC80" s="56">
        <v>0</v>
      </c>
      <c r="SD80" s="56">
        <v>-1</v>
      </c>
      <c r="SE80" s="56">
        <v>-1</v>
      </c>
      <c r="SF80" s="56">
        <v>1</v>
      </c>
      <c r="SG80" s="56">
        <v>0</v>
      </c>
      <c r="SH80" s="56">
        <v>0</v>
      </c>
      <c r="SI80" s="56">
        <v>0</v>
      </c>
      <c r="SJ80" s="56">
        <v>0</v>
      </c>
      <c r="SK80" s="56">
        <v>0</v>
      </c>
      <c r="SL80" s="56">
        <v>1</v>
      </c>
      <c r="SM80" s="56">
        <v>1</v>
      </c>
      <c r="SN80" s="56">
        <v>0</v>
      </c>
      <c r="SO80" s="56">
        <v>0</v>
      </c>
      <c r="SP80" s="56">
        <v>-1</v>
      </c>
      <c r="SQ80" s="56">
        <v>1</v>
      </c>
      <c r="SR80" s="56">
        <v>0</v>
      </c>
      <c r="SS80" s="56">
        <v>0</v>
      </c>
      <c r="ST80" s="56">
        <v>-2</v>
      </c>
      <c r="SU80" s="56">
        <v>4</v>
      </c>
      <c r="SV80" s="56">
        <v>7</v>
      </c>
      <c r="SW80" s="56">
        <v>-2</v>
      </c>
      <c r="SX80" s="56">
        <v>0</v>
      </c>
      <c r="SY80" s="56">
        <v>-1</v>
      </c>
      <c r="SZ80" s="56">
        <v>0</v>
      </c>
      <c r="TA80" s="56">
        <v>0</v>
      </c>
      <c r="TB80" s="56">
        <v>-4</v>
      </c>
      <c r="TC80" s="56">
        <v>-6</v>
      </c>
      <c r="TD80" s="56">
        <v>-5</v>
      </c>
      <c r="TE80" s="56">
        <v>4</v>
      </c>
      <c r="TF80" s="56">
        <v>0</v>
      </c>
      <c r="TG80" s="56">
        <v>-3</v>
      </c>
      <c r="TH80" s="56">
        <v>-3</v>
      </c>
      <c r="TI80" s="56">
        <v>2</v>
      </c>
      <c r="TJ80" s="56">
        <v>0</v>
      </c>
      <c r="TK80" s="56">
        <v>4</v>
      </c>
      <c r="TL80" s="56">
        <v>1</v>
      </c>
      <c r="TM80" s="56">
        <v>1</v>
      </c>
      <c r="TN80" s="56">
        <v>-2</v>
      </c>
      <c r="TO80" s="56">
        <v>7</v>
      </c>
      <c r="TP80" s="56">
        <v>0</v>
      </c>
      <c r="TQ80" s="56">
        <v>0</v>
      </c>
      <c r="TR80" s="56">
        <v>1</v>
      </c>
      <c r="TS80" s="56">
        <v>1</v>
      </c>
      <c r="TT80" s="56">
        <v>2</v>
      </c>
      <c r="TU80" s="56">
        <v>2</v>
      </c>
      <c r="TV80" s="56">
        <v>2</v>
      </c>
      <c r="TW80" s="56">
        <v>1</v>
      </c>
      <c r="TX80" s="56">
        <v>2</v>
      </c>
      <c r="TY80" s="56">
        <v>2</v>
      </c>
      <c r="TZ80" s="56">
        <v>6</v>
      </c>
      <c r="UA80" s="56">
        <v>8</v>
      </c>
      <c r="UB80" s="56">
        <v>8</v>
      </c>
      <c r="UC80" s="56">
        <v>10</v>
      </c>
      <c r="UD80" s="56">
        <v>11</v>
      </c>
      <c r="UE80" s="56">
        <v>3</v>
      </c>
      <c r="UF80" s="56">
        <v>0</v>
      </c>
      <c r="UG80" s="56">
        <v>3</v>
      </c>
      <c r="UH80" s="56">
        <v>0</v>
      </c>
      <c r="UI80" s="56">
        <v>0</v>
      </c>
      <c r="UJ80" s="56">
        <v>-1</v>
      </c>
      <c r="UK80" s="56">
        <v>-2</v>
      </c>
      <c r="UL80" s="56">
        <v>2</v>
      </c>
      <c r="UM80" s="56">
        <v>-1</v>
      </c>
      <c r="UN80" s="56">
        <v>0</v>
      </c>
      <c r="UO80" s="56">
        <v>0</v>
      </c>
      <c r="UP80" s="56">
        <v>24</v>
      </c>
      <c r="UQ80" s="56">
        <v>7</v>
      </c>
      <c r="UR80" s="56">
        <v>24</v>
      </c>
      <c r="US80" s="56">
        <v>31</v>
      </c>
      <c r="UT80" s="56">
        <v>17</v>
      </c>
      <c r="UU80" s="56">
        <v>16</v>
      </c>
      <c r="UV80" s="56">
        <v>15</v>
      </c>
      <c r="UW80" s="56">
        <v>4</v>
      </c>
      <c r="UX80" s="56">
        <v>0</v>
      </c>
      <c r="UY80" s="56">
        <v>1</v>
      </c>
      <c r="UZ80" s="56">
        <v>0</v>
      </c>
      <c r="VA80" s="56">
        <v>0</v>
      </c>
      <c r="VB80" s="56">
        <v>0</v>
      </c>
      <c r="VC80" s="56">
        <v>0</v>
      </c>
      <c r="VD80" s="56">
        <v>0</v>
      </c>
      <c r="VE80" s="56">
        <v>0</v>
      </c>
      <c r="VF80" s="56">
        <v>3</v>
      </c>
      <c r="VG80" s="56">
        <v>2</v>
      </c>
      <c r="VH80" s="56">
        <v>3</v>
      </c>
      <c r="VI80" s="56">
        <v>0</v>
      </c>
      <c r="VJ80" s="56">
        <v>0</v>
      </c>
      <c r="VK80" s="56">
        <v>-3</v>
      </c>
      <c r="VL80" s="56">
        <v>0</v>
      </c>
      <c r="VM80" s="56">
        <v>0</v>
      </c>
      <c r="VN80">
        <v>-4</v>
      </c>
      <c r="VO80">
        <v>5</v>
      </c>
      <c r="VP80">
        <v>1</v>
      </c>
      <c r="VQ80">
        <v>1</v>
      </c>
      <c r="VR80">
        <v>1</v>
      </c>
      <c r="VS80">
        <v>2</v>
      </c>
      <c r="VT80">
        <v>1</v>
      </c>
      <c r="VU80">
        <v>0</v>
      </c>
      <c r="VV80" s="56">
        <v>0</v>
      </c>
      <c r="VW80" s="56">
        <v>0</v>
      </c>
      <c r="VX80" s="56">
        <v>0</v>
      </c>
      <c r="VY80" s="56">
        <v>-1</v>
      </c>
      <c r="VZ80" s="56">
        <v>0</v>
      </c>
      <c r="WA80" s="56">
        <v>0</v>
      </c>
      <c r="WB80" s="56">
        <v>0</v>
      </c>
      <c r="WC80" s="56">
        <v>0</v>
      </c>
      <c r="WD80" s="56">
        <v>0</v>
      </c>
      <c r="WE80" s="56">
        <v>1</v>
      </c>
      <c r="WF80" s="56">
        <v>-2</v>
      </c>
      <c r="WG80" s="56">
        <v>1</v>
      </c>
      <c r="WH80" s="56">
        <v>1</v>
      </c>
      <c r="WI80" s="56">
        <v>0</v>
      </c>
      <c r="WJ80" s="56">
        <v>1</v>
      </c>
      <c r="WK80" s="56">
        <v>1</v>
      </c>
      <c r="WL80" s="56">
        <v>1</v>
      </c>
      <c r="WM80" s="56">
        <v>3</v>
      </c>
      <c r="WN80" s="56">
        <v>1</v>
      </c>
      <c r="WO80" s="56">
        <v>1</v>
      </c>
      <c r="WP80" s="56">
        <v>2</v>
      </c>
      <c r="WQ80" s="56">
        <v>1</v>
      </c>
      <c r="WR80" s="56">
        <v>1</v>
      </c>
      <c r="WS80" s="56">
        <v>0</v>
      </c>
      <c r="WT80" s="56">
        <v>3</v>
      </c>
      <c r="WU80" s="56">
        <v>0</v>
      </c>
      <c r="WV80" s="56">
        <v>0</v>
      </c>
      <c r="WW80" s="56">
        <v>-1</v>
      </c>
      <c r="WX80" s="56">
        <v>1</v>
      </c>
      <c r="WY80" s="56">
        <v>1</v>
      </c>
      <c r="WZ80" s="56">
        <v>0</v>
      </c>
      <c r="XA80" s="56">
        <v>-1</v>
      </c>
    </row>
    <row r="81" spans="1:625">
      <c r="A81" t="s">
        <v>979</v>
      </c>
      <c r="B81" s="56">
        <v>-14</v>
      </c>
      <c r="C81" s="56">
        <v>11</v>
      </c>
      <c r="D81" s="56">
        <v>18</v>
      </c>
      <c r="E81" s="56">
        <v>2</v>
      </c>
      <c r="F81" s="56">
        <v>11</v>
      </c>
      <c r="G81" s="56">
        <v>8</v>
      </c>
      <c r="H81" s="56">
        <v>10</v>
      </c>
      <c r="I81" s="56">
        <v>-2</v>
      </c>
      <c r="J81" s="56">
        <v>6</v>
      </c>
      <c r="K81" s="56">
        <v>25</v>
      </c>
      <c r="L81" s="56">
        <v>36</v>
      </c>
      <c r="M81" s="56">
        <v>20</v>
      </c>
      <c r="N81" s="56">
        <v>43</v>
      </c>
      <c r="O81" s="56">
        <v>33</v>
      </c>
      <c r="P81" s="56">
        <v>23</v>
      </c>
      <c r="Q81" s="56">
        <v>4</v>
      </c>
      <c r="R81" s="56">
        <v>1</v>
      </c>
      <c r="S81" s="56">
        <v>5</v>
      </c>
      <c r="T81" s="56">
        <v>15</v>
      </c>
      <c r="U81" s="56">
        <v>10</v>
      </c>
      <c r="V81" s="56">
        <v>13</v>
      </c>
      <c r="W81" s="56">
        <v>2</v>
      </c>
      <c r="X81" s="56">
        <v>10</v>
      </c>
      <c r="Y81" s="56">
        <v>6</v>
      </c>
      <c r="Z81" s="56">
        <v>0</v>
      </c>
      <c r="AA81" s="56">
        <v>-2</v>
      </c>
      <c r="AB81" s="56">
        <v>6</v>
      </c>
      <c r="AC81" s="56">
        <v>3</v>
      </c>
      <c r="AD81" s="56">
        <v>12</v>
      </c>
      <c r="AE81" s="56">
        <v>7</v>
      </c>
      <c r="AF81" s="56">
        <v>6</v>
      </c>
      <c r="AG81" s="56">
        <v>0</v>
      </c>
      <c r="AH81" s="56">
        <v>12</v>
      </c>
      <c r="AI81" s="56">
        <v>10</v>
      </c>
      <c r="AJ81" s="56">
        <v>17</v>
      </c>
      <c r="AK81" s="56">
        <v>9</v>
      </c>
      <c r="AL81" s="56">
        <v>31</v>
      </c>
      <c r="AM81" s="56">
        <v>10</v>
      </c>
      <c r="AN81" s="56">
        <v>17</v>
      </c>
      <c r="AO81" s="56">
        <v>10</v>
      </c>
      <c r="AP81" s="56">
        <v>3</v>
      </c>
      <c r="AQ81" s="56">
        <v>0</v>
      </c>
      <c r="AR81" s="56">
        <v>2</v>
      </c>
      <c r="AS81" s="56">
        <v>2</v>
      </c>
      <c r="AT81" s="56">
        <v>9</v>
      </c>
      <c r="AU81" s="56">
        <v>2</v>
      </c>
      <c r="AV81" s="56">
        <v>3</v>
      </c>
      <c r="AW81" s="56">
        <v>2</v>
      </c>
      <c r="AX81" s="56">
        <v>-1</v>
      </c>
      <c r="AY81" s="56">
        <v>0</v>
      </c>
      <c r="AZ81" s="56">
        <v>2</v>
      </c>
      <c r="BA81" s="56">
        <v>1</v>
      </c>
      <c r="BB81" s="56">
        <v>1</v>
      </c>
      <c r="BC81" s="56">
        <v>3</v>
      </c>
      <c r="BD81" s="56">
        <v>0</v>
      </c>
      <c r="BE81" s="56">
        <v>0</v>
      </c>
      <c r="BF81" s="56">
        <v>0</v>
      </c>
      <c r="BG81" s="56">
        <v>0</v>
      </c>
      <c r="BH81" s="56">
        <v>3</v>
      </c>
      <c r="BI81" s="56">
        <v>0</v>
      </c>
      <c r="BJ81" s="56">
        <v>4</v>
      </c>
      <c r="BK81" s="56">
        <v>4</v>
      </c>
      <c r="BL81" s="56">
        <v>1</v>
      </c>
      <c r="BM81" s="56">
        <v>1</v>
      </c>
      <c r="BN81" s="56">
        <v>3</v>
      </c>
      <c r="BO81" s="56">
        <v>2</v>
      </c>
      <c r="BP81" s="56">
        <v>2</v>
      </c>
      <c r="BQ81" s="56">
        <v>0</v>
      </c>
      <c r="BR81" s="56">
        <v>2</v>
      </c>
      <c r="BS81" s="56">
        <v>3</v>
      </c>
      <c r="BT81" s="56">
        <v>1</v>
      </c>
      <c r="BU81" s="56">
        <v>2</v>
      </c>
      <c r="BV81" s="56">
        <v>11</v>
      </c>
      <c r="BW81" s="56">
        <v>30</v>
      </c>
      <c r="BX81" s="56">
        <v>34</v>
      </c>
      <c r="BY81" s="56">
        <v>10</v>
      </c>
      <c r="BZ81" s="56">
        <v>28</v>
      </c>
      <c r="CA81" s="56">
        <v>30</v>
      </c>
      <c r="CB81" s="56">
        <v>16</v>
      </c>
      <c r="CC81" s="56">
        <v>14</v>
      </c>
      <c r="CD81" s="56">
        <v>-4</v>
      </c>
      <c r="CE81" s="56">
        <v>-4</v>
      </c>
      <c r="CF81" s="56">
        <v>2</v>
      </c>
      <c r="CG81" s="56">
        <v>-5</v>
      </c>
      <c r="CH81" s="56">
        <v>-2</v>
      </c>
      <c r="CI81" s="56">
        <v>0</v>
      </c>
      <c r="CJ81" s="56">
        <v>8</v>
      </c>
      <c r="CK81" s="56">
        <v>1</v>
      </c>
      <c r="CL81" s="56">
        <v>2</v>
      </c>
      <c r="CM81" s="56">
        <v>10</v>
      </c>
      <c r="CN81" s="56">
        <v>14</v>
      </c>
      <c r="CO81" s="56">
        <v>3</v>
      </c>
      <c r="CP81" s="56">
        <v>8</v>
      </c>
      <c r="CQ81" s="56">
        <v>5</v>
      </c>
      <c r="CR81" s="56">
        <v>8</v>
      </c>
      <c r="CS81" s="56">
        <v>3</v>
      </c>
      <c r="CT81" s="56">
        <v>3</v>
      </c>
      <c r="CU81" s="56">
        <v>2</v>
      </c>
      <c r="CV81" s="56">
        <v>17</v>
      </c>
      <c r="CW81" s="56">
        <v>14</v>
      </c>
      <c r="CX81" s="56">
        <v>6</v>
      </c>
      <c r="CY81" s="56">
        <v>5</v>
      </c>
      <c r="CZ81" s="56">
        <v>6</v>
      </c>
      <c r="DA81" s="56">
        <v>0</v>
      </c>
      <c r="DB81" s="56">
        <v>2</v>
      </c>
      <c r="DC81" s="56">
        <v>0</v>
      </c>
      <c r="DD81" s="56">
        <v>7</v>
      </c>
      <c r="DE81" s="56">
        <v>-2</v>
      </c>
      <c r="DF81" s="56">
        <v>2</v>
      </c>
      <c r="DG81" s="56">
        <v>1</v>
      </c>
      <c r="DH81" s="56">
        <v>1</v>
      </c>
      <c r="DI81" s="56">
        <v>1</v>
      </c>
      <c r="DJ81" s="56">
        <v>8</v>
      </c>
      <c r="DK81" s="56">
        <v>6</v>
      </c>
      <c r="DL81" s="56">
        <v>19</v>
      </c>
      <c r="DM81" s="56">
        <v>18</v>
      </c>
      <c r="DN81" s="56">
        <v>9</v>
      </c>
      <c r="DO81" s="56">
        <v>8</v>
      </c>
      <c r="DP81" s="56">
        <v>12</v>
      </c>
      <c r="DQ81" s="56">
        <v>2</v>
      </c>
      <c r="DR81" s="56">
        <v>7</v>
      </c>
      <c r="DS81" s="56">
        <v>10</v>
      </c>
      <c r="DT81" s="56">
        <v>2</v>
      </c>
      <c r="DU81" s="56">
        <v>5</v>
      </c>
      <c r="DV81" s="56">
        <v>11</v>
      </c>
      <c r="DW81" s="56">
        <v>6</v>
      </c>
      <c r="DX81" s="56">
        <v>6</v>
      </c>
      <c r="DY81" s="56">
        <v>-1</v>
      </c>
      <c r="DZ81" s="56">
        <v>2</v>
      </c>
      <c r="EA81" s="56">
        <v>1</v>
      </c>
      <c r="EB81" s="56">
        <v>6</v>
      </c>
      <c r="EC81" s="56">
        <v>2</v>
      </c>
      <c r="ED81" s="56">
        <v>-1</v>
      </c>
      <c r="EE81" s="56">
        <v>4</v>
      </c>
      <c r="EF81" s="56">
        <v>-3</v>
      </c>
      <c r="EG81" s="56">
        <v>1</v>
      </c>
      <c r="EH81" s="56">
        <v>3</v>
      </c>
      <c r="EI81" s="56">
        <v>-2</v>
      </c>
      <c r="EJ81" s="56">
        <v>2</v>
      </c>
      <c r="EK81" s="56">
        <v>1</v>
      </c>
      <c r="EL81" s="56">
        <v>3</v>
      </c>
      <c r="EM81" s="56">
        <v>4</v>
      </c>
      <c r="EN81" s="56">
        <v>2</v>
      </c>
      <c r="EO81" s="56">
        <v>3</v>
      </c>
      <c r="EP81" s="56">
        <v>1</v>
      </c>
      <c r="EQ81" s="56">
        <v>1</v>
      </c>
      <c r="ER81" s="56">
        <v>0</v>
      </c>
      <c r="ES81" s="56">
        <v>0</v>
      </c>
      <c r="ET81" s="56">
        <v>0</v>
      </c>
      <c r="EU81" s="56">
        <v>0</v>
      </c>
      <c r="EV81" s="56">
        <v>1</v>
      </c>
      <c r="EW81" s="56">
        <v>0</v>
      </c>
      <c r="EX81" s="56">
        <v>8</v>
      </c>
      <c r="EY81" s="56">
        <v>9</v>
      </c>
      <c r="EZ81" s="56">
        <v>9</v>
      </c>
      <c r="FA81" s="56">
        <v>12</v>
      </c>
      <c r="FB81" s="56">
        <v>6</v>
      </c>
      <c r="FC81" s="56">
        <v>5</v>
      </c>
      <c r="FD81" s="56">
        <v>5</v>
      </c>
      <c r="FE81" s="56">
        <v>5</v>
      </c>
      <c r="FF81" s="56">
        <v>5</v>
      </c>
      <c r="FG81" s="56">
        <v>13</v>
      </c>
      <c r="FH81" s="56">
        <v>14</v>
      </c>
      <c r="FI81" s="56">
        <v>10</v>
      </c>
      <c r="FJ81" s="56">
        <v>10</v>
      </c>
      <c r="FK81" s="56">
        <v>10</v>
      </c>
      <c r="FL81" s="56">
        <v>6</v>
      </c>
      <c r="FM81" s="56">
        <v>4</v>
      </c>
      <c r="FN81" s="56">
        <v>2</v>
      </c>
      <c r="FO81" s="56">
        <v>18</v>
      </c>
      <c r="FP81" s="56">
        <v>6</v>
      </c>
      <c r="FQ81" s="56">
        <v>6</v>
      </c>
      <c r="FR81" s="56">
        <v>11</v>
      </c>
      <c r="FS81" s="56">
        <v>7</v>
      </c>
      <c r="FT81" s="56">
        <v>4</v>
      </c>
      <c r="FU81" s="56">
        <v>2</v>
      </c>
      <c r="FV81" s="56">
        <v>0</v>
      </c>
      <c r="FW81" s="56">
        <v>1</v>
      </c>
      <c r="FX81" s="56">
        <v>0</v>
      </c>
      <c r="FY81" s="56">
        <v>1</v>
      </c>
      <c r="FZ81" s="56">
        <v>2</v>
      </c>
      <c r="GA81" s="56">
        <v>1</v>
      </c>
      <c r="GB81" s="56">
        <v>2</v>
      </c>
      <c r="GC81" s="56">
        <v>0</v>
      </c>
      <c r="GD81" s="56">
        <v>-5</v>
      </c>
      <c r="GE81" s="56">
        <v>2</v>
      </c>
      <c r="GF81" s="56">
        <v>9</v>
      </c>
      <c r="GG81" s="56">
        <v>9</v>
      </c>
      <c r="GH81" s="56">
        <v>3</v>
      </c>
      <c r="GI81" s="56">
        <v>2</v>
      </c>
      <c r="GJ81" s="56">
        <v>6</v>
      </c>
      <c r="GK81" s="56">
        <v>8</v>
      </c>
      <c r="GL81" s="56">
        <v>-2</v>
      </c>
      <c r="GM81" s="56">
        <v>1</v>
      </c>
      <c r="GN81" s="56">
        <v>0</v>
      </c>
      <c r="GO81" s="56">
        <v>3</v>
      </c>
      <c r="GP81" s="56">
        <v>0</v>
      </c>
      <c r="GQ81" s="56">
        <v>-1</v>
      </c>
      <c r="GR81" s="56">
        <v>0</v>
      </c>
      <c r="GS81" s="56">
        <v>-1</v>
      </c>
      <c r="GT81" s="56">
        <v>-1</v>
      </c>
      <c r="GU81" s="56">
        <v>1</v>
      </c>
      <c r="GV81" s="56">
        <v>2</v>
      </c>
      <c r="GW81" s="56">
        <v>1</v>
      </c>
      <c r="GX81" s="56">
        <v>3</v>
      </c>
      <c r="GY81" s="56">
        <v>-2</v>
      </c>
      <c r="GZ81" s="56">
        <v>1</v>
      </c>
      <c r="HA81" s="56">
        <v>1</v>
      </c>
      <c r="HB81" s="56">
        <v>7</v>
      </c>
      <c r="HC81" s="56">
        <v>2</v>
      </c>
      <c r="HD81" s="56">
        <v>25</v>
      </c>
      <c r="HE81" s="56">
        <v>13</v>
      </c>
      <c r="HF81" s="56">
        <v>17</v>
      </c>
      <c r="HG81" s="56">
        <v>11</v>
      </c>
      <c r="HH81" s="56">
        <v>9</v>
      </c>
      <c r="HI81" s="56">
        <v>10</v>
      </c>
      <c r="HJ81" s="56">
        <v>-1</v>
      </c>
      <c r="HK81" s="56">
        <v>1</v>
      </c>
      <c r="HL81" s="56">
        <v>0</v>
      </c>
      <c r="HM81" s="56">
        <v>3</v>
      </c>
      <c r="HN81" s="56">
        <v>-1</v>
      </c>
      <c r="HO81" s="56">
        <v>0</v>
      </c>
      <c r="HP81" s="56">
        <v>4</v>
      </c>
      <c r="HQ81" s="56">
        <v>0</v>
      </c>
      <c r="HR81" s="56">
        <v>5</v>
      </c>
      <c r="HS81" s="56">
        <v>5</v>
      </c>
      <c r="HT81" s="56">
        <v>2</v>
      </c>
      <c r="HU81" s="56">
        <v>-2</v>
      </c>
      <c r="HV81" s="56">
        <v>9</v>
      </c>
      <c r="HW81" s="56">
        <v>4</v>
      </c>
      <c r="HX81" s="56">
        <v>5</v>
      </c>
      <c r="HY81" s="56">
        <v>1</v>
      </c>
      <c r="HZ81" s="56">
        <v>11</v>
      </c>
      <c r="IA81" s="56">
        <v>20</v>
      </c>
      <c r="IB81" s="56">
        <v>34</v>
      </c>
      <c r="IC81" s="56">
        <v>24</v>
      </c>
      <c r="ID81" s="56">
        <v>16</v>
      </c>
      <c r="IE81" s="56">
        <v>33</v>
      </c>
      <c r="IF81" s="56">
        <v>23</v>
      </c>
      <c r="IG81" s="56">
        <v>17</v>
      </c>
      <c r="IH81" s="56">
        <v>7</v>
      </c>
      <c r="II81" s="56">
        <v>2</v>
      </c>
      <c r="IJ81" s="56">
        <v>13</v>
      </c>
      <c r="IK81" s="56">
        <v>-1</v>
      </c>
      <c r="IL81" s="56">
        <v>5</v>
      </c>
      <c r="IM81" s="56">
        <v>2</v>
      </c>
      <c r="IN81" s="56">
        <v>4</v>
      </c>
      <c r="IO81" s="56">
        <v>6</v>
      </c>
      <c r="IP81" s="56">
        <v>0</v>
      </c>
      <c r="IQ81" s="56">
        <v>1</v>
      </c>
      <c r="IR81" s="56">
        <v>2</v>
      </c>
      <c r="IS81" s="56">
        <v>1</v>
      </c>
      <c r="IT81" s="56">
        <v>0</v>
      </c>
      <c r="IU81" s="56">
        <v>2</v>
      </c>
      <c r="IV81" s="56">
        <v>0</v>
      </c>
      <c r="IW81" s="56">
        <v>0</v>
      </c>
      <c r="IX81" s="56">
        <v>67</v>
      </c>
      <c r="IY81" s="56">
        <v>64</v>
      </c>
      <c r="IZ81" s="56">
        <v>136</v>
      </c>
      <c r="JA81" s="56">
        <v>86</v>
      </c>
      <c r="JB81" s="56">
        <v>71</v>
      </c>
      <c r="JC81" s="56">
        <v>53</v>
      </c>
      <c r="JD81" s="56">
        <v>58</v>
      </c>
      <c r="JE81" s="56">
        <v>27</v>
      </c>
      <c r="JF81" s="56">
        <v>5</v>
      </c>
      <c r="JG81" s="56">
        <v>5</v>
      </c>
      <c r="JH81" s="56">
        <v>6</v>
      </c>
      <c r="JI81" s="56">
        <v>1</v>
      </c>
      <c r="JJ81" s="56">
        <v>7</v>
      </c>
      <c r="JK81" s="56">
        <v>9</v>
      </c>
      <c r="JL81" s="56">
        <v>5</v>
      </c>
      <c r="JM81" s="56">
        <v>1</v>
      </c>
      <c r="JN81" s="56">
        <v>2</v>
      </c>
      <c r="JO81" s="56">
        <v>-1</v>
      </c>
      <c r="JP81" s="56">
        <v>-1</v>
      </c>
      <c r="JQ81" s="56">
        <v>1</v>
      </c>
      <c r="JR81" s="56">
        <v>5</v>
      </c>
      <c r="JS81" s="56">
        <v>7</v>
      </c>
      <c r="JT81" s="56">
        <v>-1</v>
      </c>
      <c r="JU81" s="56">
        <v>5</v>
      </c>
      <c r="JV81" s="56">
        <v>-3</v>
      </c>
      <c r="JW81" s="56">
        <v>7</v>
      </c>
      <c r="JX81" s="56">
        <v>5</v>
      </c>
      <c r="JY81" s="56">
        <v>10</v>
      </c>
      <c r="JZ81" s="56">
        <v>14</v>
      </c>
      <c r="KA81" s="56">
        <v>-3</v>
      </c>
      <c r="KB81" s="56">
        <v>5</v>
      </c>
      <c r="KC81" s="56">
        <v>10</v>
      </c>
      <c r="KD81" s="56">
        <v>-22</v>
      </c>
      <c r="KE81" s="56">
        <v>-5</v>
      </c>
      <c r="KF81" s="56">
        <v>7</v>
      </c>
      <c r="KG81" s="56">
        <v>13</v>
      </c>
      <c r="KH81" s="56">
        <v>13</v>
      </c>
      <c r="KI81" s="56">
        <v>7</v>
      </c>
      <c r="KJ81" s="56">
        <v>7</v>
      </c>
      <c r="KK81" s="56">
        <v>1</v>
      </c>
      <c r="KL81" s="56">
        <v>0</v>
      </c>
      <c r="KM81" s="56">
        <v>15</v>
      </c>
      <c r="KN81" s="56">
        <v>23</v>
      </c>
      <c r="KO81" s="56">
        <v>17</v>
      </c>
      <c r="KP81" s="56">
        <v>12</v>
      </c>
      <c r="KQ81" s="56">
        <v>9</v>
      </c>
      <c r="KR81" s="56">
        <v>7</v>
      </c>
      <c r="KS81" s="56">
        <v>6</v>
      </c>
      <c r="KT81" s="56">
        <v>4</v>
      </c>
      <c r="KU81" s="56">
        <v>6</v>
      </c>
      <c r="KV81" s="56">
        <v>6</v>
      </c>
      <c r="KW81" s="56">
        <v>3</v>
      </c>
      <c r="KX81" s="56">
        <v>3</v>
      </c>
      <c r="KY81" s="56">
        <v>3</v>
      </c>
      <c r="KZ81" s="56">
        <v>1</v>
      </c>
      <c r="LA81" s="56">
        <v>1</v>
      </c>
      <c r="LB81" s="56">
        <v>0</v>
      </c>
      <c r="LC81" s="56">
        <v>7</v>
      </c>
      <c r="LD81" s="56">
        <v>9</v>
      </c>
      <c r="LE81" s="56">
        <v>7</v>
      </c>
      <c r="LF81" s="56">
        <v>9</v>
      </c>
      <c r="LG81" s="56">
        <v>2</v>
      </c>
      <c r="LH81" s="56">
        <v>7</v>
      </c>
      <c r="LI81" s="56">
        <v>1</v>
      </c>
      <c r="LJ81" s="56">
        <v>-5</v>
      </c>
      <c r="LK81" s="56">
        <v>-2</v>
      </c>
      <c r="LL81" s="56">
        <v>2</v>
      </c>
      <c r="LM81" s="56">
        <v>-3</v>
      </c>
      <c r="LN81" s="56">
        <v>6</v>
      </c>
      <c r="LO81" s="56">
        <v>4</v>
      </c>
      <c r="LP81" s="56">
        <v>5</v>
      </c>
      <c r="LQ81" s="56">
        <v>0</v>
      </c>
      <c r="LR81" s="56">
        <v>5</v>
      </c>
      <c r="LS81" s="56">
        <v>5</v>
      </c>
      <c r="LT81" s="56">
        <v>4</v>
      </c>
      <c r="LU81" s="56">
        <v>1</v>
      </c>
      <c r="LV81" s="56">
        <v>2</v>
      </c>
      <c r="LW81" s="56">
        <v>0</v>
      </c>
      <c r="LX81" s="56">
        <v>5</v>
      </c>
      <c r="LY81" s="56">
        <v>1</v>
      </c>
      <c r="LZ81" s="56">
        <v>13</v>
      </c>
      <c r="MA81" s="56">
        <v>-1</v>
      </c>
      <c r="MB81" s="56">
        <v>11</v>
      </c>
      <c r="MC81" s="56">
        <v>3</v>
      </c>
      <c r="MD81" s="56">
        <v>9</v>
      </c>
      <c r="ME81" s="56">
        <v>11</v>
      </c>
      <c r="MF81" s="56">
        <v>15</v>
      </c>
      <c r="MG81" s="56">
        <v>4</v>
      </c>
      <c r="MH81" s="56">
        <v>4</v>
      </c>
      <c r="MI81" s="56">
        <v>3</v>
      </c>
      <c r="MJ81" s="56">
        <v>12</v>
      </c>
      <c r="MK81" s="56">
        <v>6</v>
      </c>
      <c r="ML81" s="56">
        <v>9</v>
      </c>
      <c r="MM81" s="56">
        <v>3</v>
      </c>
      <c r="MN81" s="56">
        <v>3</v>
      </c>
      <c r="MO81" s="56">
        <v>0</v>
      </c>
      <c r="MP81" s="56">
        <v>26</v>
      </c>
      <c r="MQ81" s="56">
        <v>21</v>
      </c>
      <c r="MR81" s="56">
        <v>16</v>
      </c>
      <c r="MS81" s="56">
        <v>23</v>
      </c>
      <c r="MT81" s="56">
        <v>11</v>
      </c>
      <c r="MU81" s="56">
        <v>15</v>
      </c>
      <c r="MV81" s="56">
        <v>11</v>
      </c>
      <c r="MW81" s="56">
        <v>5</v>
      </c>
      <c r="MX81" s="56">
        <v>-1</v>
      </c>
      <c r="MY81" s="56">
        <v>2</v>
      </c>
      <c r="MZ81" s="56">
        <v>1</v>
      </c>
      <c r="NA81" s="56">
        <v>3</v>
      </c>
      <c r="NB81" s="56">
        <v>2</v>
      </c>
      <c r="NC81" s="56">
        <v>1</v>
      </c>
      <c r="ND81" s="56">
        <v>1</v>
      </c>
      <c r="NE81" s="56">
        <v>0</v>
      </c>
      <c r="NF81" s="56">
        <v>5</v>
      </c>
      <c r="NG81" s="56">
        <v>-6</v>
      </c>
      <c r="NH81" s="56">
        <v>10</v>
      </c>
      <c r="NI81" s="56">
        <v>-2</v>
      </c>
      <c r="NJ81" s="56">
        <v>6</v>
      </c>
      <c r="NK81" s="56">
        <v>5</v>
      </c>
      <c r="NL81" s="56">
        <v>18</v>
      </c>
      <c r="NM81" s="56">
        <v>1</v>
      </c>
      <c r="NN81" s="56">
        <v>3</v>
      </c>
      <c r="NO81" s="56">
        <v>-3</v>
      </c>
      <c r="NP81" s="56">
        <v>10</v>
      </c>
      <c r="NQ81" s="56">
        <v>-1</v>
      </c>
      <c r="NR81" s="56">
        <v>-1</v>
      </c>
      <c r="NS81" s="56">
        <v>4</v>
      </c>
      <c r="NT81" s="56">
        <v>3</v>
      </c>
      <c r="NU81" s="56">
        <v>2</v>
      </c>
      <c r="NV81" s="56">
        <v>-1</v>
      </c>
      <c r="NW81" s="56">
        <v>9</v>
      </c>
      <c r="NX81" s="56">
        <v>1</v>
      </c>
      <c r="NY81" s="56">
        <v>1</v>
      </c>
      <c r="NZ81" s="56">
        <v>2</v>
      </c>
      <c r="OA81" s="56">
        <v>5</v>
      </c>
      <c r="OB81" s="56">
        <v>6</v>
      </c>
      <c r="OC81" s="56">
        <v>3</v>
      </c>
      <c r="OD81" s="56">
        <v>2</v>
      </c>
      <c r="OE81" s="56">
        <v>7</v>
      </c>
      <c r="OF81" s="56">
        <v>9</v>
      </c>
      <c r="OG81" s="56">
        <v>5</v>
      </c>
      <c r="OH81" s="56">
        <v>9</v>
      </c>
      <c r="OI81" s="56">
        <v>8</v>
      </c>
      <c r="OJ81" s="56">
        <v>4</v>
      </c>
      <c r="OK81" s="56">
        <v>3</v>
      </c>
      <c r="OL81" s="56">
        <v>6</v>
      </c>
      <c r="OM81" s="56">
        <v>8</v>
      </c>
      <c r="ON81" s="56">
        <v>18</v>
      </c>
      <c r="OO81" s="56">
        <v>10</v>
      </c>
      <c r="OP81" s="56">
        <v>16</v>
      </c>
      <c r="OQ81" s="56">
        <v>4</v>
      </c>
      <c r="OR81" s="56">
        <v>6</v>
      </c>
      <c r="OS81" s="56">
        <v>2</v>
      </c>
      <c r="OT81" s="56">
        <v>4</v>
      </c>
      <c r="OU81" s="56">
        <v>-3</v>
      </c>
      <c r="OV81" s="56">
        <v>26</v>
      </c>
      <c r="OW81" s="56">
        <v>12</v>
      </c>
      <c r="OX81" s="56">
        <v>27</v>
      </c>
      <c r="OY81" s="56">
        <v>12</v>
      </c>
      <c r="OZ81" s="56">
        <v>25</v>
      </c>
      <c r="PA81" s="56">
        <v>10</v>
      </c>
      <c r="PB81" s="56">
        <v>2</v>
      </c>
      <c r="PC81" s="56">
        <v>1</v>
      </c>
      <c r="PD81" s="56">
        <v>11</v>
      </c>
      <c r="PE81" s="56">
        <v>0</v>
      </c>
      <c r="PF81" s="56">
        <v>15</v>
      </c>
      <c r="PG81" s="56">
        <v>6</v>
      </c>
      <c r="PH81" s="56">
        <v>5</v>
      </c>
      <c r="PI81" s="56">
        <v>1</v>
      </c>
      <c r="PJ81" s="56">
        <v>5</v>
      </c>
      <c r="PK81" s="56">
        <v>3</v>
      </c>
      <c r="PL81" s="56">
        <v>-1</v>
      </c>
      <c r="PM81" s="56">
        <v>11</v>
      </c>
      <c r="PN81" s="56">
        <v>16</v>
      </c>
      <c r="PO81" s="56">
        <v>7</v>
      </c>
      <c r="PP81" s="56">
        <v>4</v>
      </c>
      <c r="PQ81" s="56">
        <v>2</v>
      </c>
      <c r="PR81" s="56">
        <v>-1</v>
      </c>
      <c r="PS81" s="56">
        <v>2</v>
      </c>
      <c r="PT81" s="56">
        <v>-1</v>
      </c>
      <c r="PU81" s="56">
        <v>2</v>
      </c>
      <c r="PV81" s="56">
        <v>1</v>
      </c>
      <c r="PW81" s="56">
        <v>1</v>
      </c>
      <c r="PX81" s="56">
        <v>0</v>
      </c>
      <c r="PY81" s="56">
        <v>-1</v>
      </c>
      <c r="PZ81" s="56">
        <v>1</v>
      </c>
      <c r="QA81" s="56">
        <v>1</v>
      </c>
      <c r="QB81" s="56">
        <v>0</v>
      </c>
      <c r="QC81" s="56">
        <v>0</v>
      </c>
      <c r="QD81" s="56">
        <v>0</v>
      </c>
      <c r="QE81" s="56">
        <v>0</v>
      </c>
      <c r="QF81" s="56">
        <v>0</v>
      </c>
      <c r="QG81" s="56">
        <v>0</v>
      </c>
      <c r="QH81" s="56">
        <v>0</v>
      </c>
      <c r="QI81" s="56">
        <v>3</v>
      </c>
      <c r="QJ81" s="56">
        <v>11</v>
      </c>
      <c r="QK81" s="56">
        <v>3</v>
      </c>
      <c r="QL81" s="56">
        <v>5</v>
      </c>
      <c r="QM81" s="56">
        <v>6</v>
      </c>
      <c r="QN81" s="56">
        <v>8</v>
      </c>
      <c r="QO81" s="56">
        <v>0</v>
      </c>
      <c r="QP81" s="56">
        <v>0</v>
      </c>
      <c r="QQ81" s="56">
        <v>-1</v>
      </c>
      <c r="QR81" s="56">
        <v>-1</v>
      </c>
      <c r="QS81" s="56">
        <v>1</v>
      </c>
      <c r="QT81" s="56">
        <v>1</v>
      </c>
      <c r="QU81" s="56">
        <v>4</v>
      </c>
      <c r="QV81" s="56">
        <v>-1</v>
      </c>
      <c r="QW81" s="56">
        <v>-1</v>
      </c>
      <c r="QX81" s="56">
        <v>8</v>
      </c>
      <c r="QY81" s="56">
        <v>0</v>
      </c>
      <c r="QZ81" s="56">
        <v>2</v>
      </c>
      <c r="RA81" s="56">
        <v>-1</v>
      </c>
      <c r="RB81" s="56">
        <v>16</v>
      </c>
      <c r="RC81" s="56">
        <v>16</v>
      </c>
      <c r="RD81" s="56">
        <v>16</v>
      </c>
      <c r="RE81" s="56">
        <v>2</v>
      </c>
      <c r="RF81" s="56">
        <v>0</v>
      </c>
      <c r="RG81" s="56">
        <v>-1</v>
      </c>
      <c r="RH81" s="56">
        <v>2</v>
      </c>
      <c r="RI81" s="56">
        <v>1</v>
      </c>
      <c r="RJ81" s="56">
        <v>0</v>
      </c>
      <c r="RK81" s="56">
        <v>-1</v>
      </c>
      <c r="RL81" s="56">
        <v>1</v>
      </c>
      <c r="RM81" s="56">
        <v>0</v>
      </c>
      <c r="RN81" s="56">
        <v>1</v>
      </c>
      <c r="RO81" s="56">
        <v>-3</v>
      </c>
      <c r="RP81" s="56">
        <v>-1</v>
      </c>
      <c r="RQ81" s="56">
        <v>0</v>
      </c>
      <c r="RR81" s="56">
        <v>-2</v>
      </c>
      <c r="RS81" s="56">
        <v>0</v>
      </c>
      <c r="RT81" s="56">
        <v>0</v>
      </c>
      <c r="RU81" s="56">
        <v>-1</v>
      </c>
      <c r="RV81" s="56">
        <v>-1</v>
      </c>
      <c r="RW81" s="56">
        <v>1</v>
      </c>
      <c r="RX81" s="56">
        <v>0</v>
      </c>
      <c r="RY81" s="56">
        <v>-2</v>
      </c>
      <c r="RZ81" s="56">
        <v>0</v>
      </c>
      <c r="SA81" s="56">
        <v>2</v>
      </c>
      <c r="SB81" s="56">
        <v>0</v>
      </c>
      <c r="SC81" s="56">
        <v>0</v>
      </c>
      <c r="SD81" s="56">
        <v>0</v>
      </c>
      <c r="SE81" s="56">
        <v>0</v>
      </c>
      <c r="SF81" s="56">
        <v>2</v>
      </c>
      <c r="SG81" s="56">
        <v>2</v>
      </c>
      <c r="SH81" s="56">
        <v>0</v>
      </c>
      <c r="SI81" s="56">
        <v>0</v>
      </c>
      <c r="SJ81" s="56">
        <v>0</v>
      </c>
      <c r="SK81" s="56">
        <v>0</v>
      </c>
      <c r="SL81" s="56">
        <v>-1</v>
      </c>
      <c r="SM81" s="56">
        <v>-1</v>
      </c>
      <c r="SN81" s="56">
        <v>1</v>
      </c>
      <c r="SO81" s="56">
        <v>-2</v>
      </c>
      <c r="SP81" s="56">
        <v>-1</v>
      </c>
      <c r="SQ81" s="56">
        <v>0</v>
      </c>
      <c r="SR81" s="56">
        <v>0</v>
      </c>
      <c r="SS81" s="56">
        <v>0</v>
      </c>
      <c r="ST81" s="56">
        <v>-2</v>
      </c>
      <c r="SU81" s="56">
        <v>8</v>
      </c>
      <c r="SV81" s="56">
        <v>5</v>
      </c>
      <c r="SW81" s="56">
        <v>-3</v>
      </c>
      <c r="SX81" s="56">
        <v>-1</v>
      </c>
      <c r="SY81" s="56">
        <v>6</v>
      </c>
      <c r="SZ81" s="56">
        <v>1</v>
      </c>
      <c r="TA81" s="56">
        <v>-1</v>
      </c>
      <c r="TB81" s="56">
        <v>-2</v>
      </c>
      <c r="TC81" s="56">
        <v>-4</v>
      </c>
      <c r="TD81" s="56">
        <v>-2</v>
      </c>
      <c r="TE81" s="56">
        <v>2</v>
      </c>
      <c r="TF81" s="56">
        <v>-1</v>
      </c>
      <c r="TG81" s="56">
        <v>0</v>
      </c>
      <c r="TH81" s="56">
        <v>0</v>
      </c>
      <c r="TI81" s="56">
        <v>-1</v>
      </c>
      <c r="TJ81" s="56">
        <v>-1</v>
      </c>
      <c r="TK81" s="56">
        <v>2</v>
      </c>
      <c r="TL81" s="56">
        <v>2</v>
      </c>
      <c r="TM81" s="56">
        <v>0</v>
      </c>
      <c r="TN81" s="56">
        <v>0</v>
      </c>
      <c r="TO81" s="56">
        <v>-1</v>
      </c>
      <c r="TP81" s="56">
        <v>1</v>
      </c>
      <c r="TQ81" s="56">
        <v>0</v>
      </c>
      <c r="TR81" s="56">
        <v>1</v>
      </c>
      <c r="TS81" s="56">
        <v>-1</v>
      </c>
      <c r="TT81" s="56">
        <v>1</v>
      </c>
      <c r="TU81" s="56">
        <v>3</v>
      </c>
      <c r="TV81" s="56">
        <v>3</v>
      </c>
      <c r="TW81" s="56">
        <v>1</v>
      </c>
      <c r="TX81" s="56">
        <v>6</v>
      </c>
      <c r="TY81" s="56">
        <v>1</v>
      </c>
      <c r="TZ81" s="56">
        <v>8</v>
      </c>
      <c r="UA81" s="56">
        <v>9</v>
      </c>
      <c r="UB81" s="56">
        <v>9</v>
      </c>
      <c r="UC81" s="56">
        <v>6</v>
      </c>
      <c r="UD81" s="56">
        <v>9</v>
      </c>
      <c r="UE81" s="56">
        <v>5</v>
      </c>
      <c r="UF81" s="56">
        <v>4</v>
      </c>
      <c r="UG81" s="56">
        <v>4</v>
      </c>
      <c r="UH81" s="56">
        <v>2</v>
      </c>
      <c r="UI81" s="56">
        <v>2</v>
      </c>
      <c r="UJ81" s="56">
        <v>0</v>
      </c>
      <c r="UK81" s="56">
        <v>1</v>
      </c>
      <c r="UL81" s="56">
        <v>2</v>
      </c>
      <c r="UM81" s="56">
        <v>-1</v>
      </c>
      <c r="UN81" s="56">
        <v>1</v>
      </c>
      <c r="UO81" s="56">
        <v>0</v>
      </c>
      <c r="UP81" s="56">
        <v>13</v>
      </c>
      <c r="UQ81" s="56">
        <v>11</v>
      </c>
      <c r="UR81" s="56">
        <v>13</v>
      </c>
      <c r="US81" s="56">
        <v>17</v>
      </c>
      <c r="UT81" s="56">
        <v>13</v>
      </c>
      <c r="UU81" s="56">
        <v>13</v>
      </c>
      <c r="UV81" s="56">
        <v>10</v>
      </c>
      <c r="UW81" s="56">
        <v>-1</v>
      </c>
      <c r="UX81" s="56">
        <v>0</v>
      </c>
      <c r="UY81" s="56">
        <v>0</v>
      </c>
      <c r="UZ81" s="56">
        <v>0</v>
      </c>
      <c r="VA81" s="56">
        <v>0</v>
      </c>
      <c r="VB81" s="56">
        <v>0</v>
      </c>
      <c r="VC81" s="56">
        <v>0</v>
      </c>
      <c r="VD81" s="56">
        <v>0</v>
      </c>
      <c r="VE81" s="56">
        <v>-1</v>
      </c>
      <c r="VF81" s="56">
        <v>2</v>
      </c>
      <c r="VG81" s="56">
        <v>2</v>
      </c>
      <c r="VH81" s="56">
        <v>3</v>
      </c>
      <c r="VI81" s="56">
        <v>2</v>
      </c>
      <c r="VJ81" s="56">
        <v>-1</v>
      </c>
      <c r="VK81" s="56">
        <v>0</v>
      </c>
      <c r="VL81" s="56">
        <v>0</v>
      </c>
      <c r="VM81" s="56">
        <v>-1</v>
      </c>
      <c r="VN81">
        <v>-2</v>
      </c>
      <c r="VO81">
        <v>3</v>
      </c>
      <c r="VP81">
        <v>3</v>
      </c>
      <c r="VQ81">
        <v>6</v>
      </c>
      <c r="VR81">
        <v>1</v>
      </c>
      <c r="VS81">
        <v>0</v>
      </c>
      <c r="VT81">
        <v>0</v>
      </c>
      <c r="VU81">
        <v>0</v>
      </c>
      <c r="VV81" s="56">
        <v>0</v>
      </c>
      <c r="VW81" s="56">
        <v>0</v>
      </c>
      <c r="VX81" s="56">
        <v>0</v>
      </c>
      <c r="VY81" s="56">
        <v>0</v>
      </c>
      <c r="VZ81" s="56">
        <v>0</v>
      </c>
      <c r="WA81" s="56">
        <v>0</v>
      </c>
      <c r="WB81" s="56">
        <v>0</v>
      </c>
      <c r="WC81" s="56">
        <v>0</v>
      </c>
      <c r="WD81" s="56">
        <v>0</v>
      </c>
      <c r="WE81" s="56">
        <v>2</v>
      </c>
      <c r="WF81" s="56">
        <v>-1</v>
      </c>
      <c r="WG81" s="56">
        <v>0</v>
      </c>
      <c r="WH81" s="56">
        <v>1</v>
      </c>
      <c r="WI81" s="56">
        <v>2</v>
      </c>
      <c r="WJ81" s="56">
        <v>1</v>
      </c>
      <c r="WK81" s="56">
        <v>0</v>
      </c>
      <c r="WL81" s="56">
        <v>3</v>
      </c>
      <c r="WM81" s="56">
        <v>1</v>
      </c>
      <c r="WN81" s="56">
        <v>2</v>
      </c>
      <c r="WO81" s="56">
        <v>1</v>
      </c>
      <c r="WP81" s="56">
        <v>2</v>
      </c>
      <c r="WQ81" s="56">
        <v>4</v>
      </c>
      <c r="WR81" s="56">
        <v>0</v>
      </c>
      <c r="WS81" s="56">
        <v>0</v>
      </c>
      <c r="WT81" s="56">
        <v>-1</v>
      </c>
      <c r="WU81" s="56">
        <v>-1</v>
      </c>
      <c r="WV81" s="56">
        <v>0</v>
      </c>
      <c r="WW81" s="56">
        <v>0</v>
      </c>
      <c r="WX81" s="56">
        <v>-1</v>
      </c>
      <c r="WY81" s="56">
        <v>1</v>
      </c>
      <c r="WZ81" s="56">
        <v>1</v>
      </c>
      <c r="XA81" s="56">
        <v>-1</v>
      </c>
    </row>
    <row r="82" spans="1:625">
      <c r="A82" t="s">
        <v>980</v>
      </c>
      <c r="B82" s="56">
        <v>-8</v>
      </c>
      <c r="C82" s="56">
        <v>8</v>
      </c>
      <c r="D82" s="56">
        <v>7</v>
      </c>
      <c r="E82" s="56">
        <v>11</v>
      </c>
      <c r="F82" s="56">
        <v>1</v>
      </c>
      <c r="G82" s="56">
        <v>4</v>
      </c>
      <c r="H82" s="56">
        <v>13</v>
      </c>
      <c r="I82" s="56">
        <v>6</v>
      </c>
      <c r="J82" s="56">
        <v>13</v>
      </c>
      <c r="K82" s="56">
        <v>7</v>
      </c>
      <c r="L82" s="56">
        <v>35</v>
      </c>
      <c r="M82" s="56">
        <v>30</v>
      </c>
      <c r="N82" s="56">
        <v>50</v>
      </c>
      <c r="O82" s="56">
        <v>27</v>
      </c>
      <c r="P82" s="56">
        <v>31</v>
      </c>
      <c r="Q82" s="56">
        <v>13</v>
      </c>
      <c r="R82" s="56">
        <v>0</v>
      </c>
      <c r="S82" s="56">
        <v>-4</v>
      </c>
      <c r="T82" s="56">
        <v>5</v>
      </c>
      <c r="U82" s="56">
        <v>8</v>
      </c>
      <c r="V82" s="56">
        <v>12</v>
      </c>
      <c r="W82" s="56">
        <v>5</v>
      </c>
      <c r="X82" s="56">
        <v>8</v>
      </c>
      <c r="Y82" s="56">
        <v>3</v>
      </c>
      <c r="Z82" s="56">
        <v>2</v>
      </c>
      <c r="AA82" s="56">
        <v>-1</v>
      </c>
      <c r="AB82" s="56">
        <v>2</v>
      </c>
      <c r="AC82" s="56">
        <v>4</v>
      </c>
      <c r="AD82" s="56">
        <v>7</v>
      </c>
      <c r="AE82" s="56">
        <v>6</v>
      </c>
      <c r="AF82" s="56">
        <v>0</v>
      </c>
      <c r="AG82" s="56">
        <v>3</v>
      </c>
      <c r="AH82" s="56">
        <v>12</v>
      </c>
      <c r="AI82" s="56">
        <v>-4</v>
      </c>
      <c r="AJ82" s="56">
        <v>15</v>
      </c>
      <c r="AK82" s="56">
        <v>3</v>
      </c>
      <c r="AL82" s="56">
        <v>23</v>
      </c>
      <c r="AM82" s="56">
        <v>19</v>
      </c>
      <c r="AN82" s="56">
        <v>14</v>
      </c>
      <c r="AO82" s="56">
        <v>12</v>
      </c>
      <c r="AP82" s="56">
        <v>-3</v>
      </c>
      <c r="AQ82" s="56">
        <v>2</v>
      </c>
      <c r="AR82" s="56">
        <v>5</v>
      </c>
      <c r="AS82" s="56">
        <v>1</v>
      </c>
      <c r="AT82" s="56">
        <v>3</v>
      </c>
      <c r="AU82" s="56">
        <v>2</v>
      </c>
      <c r="AV82" s="56">
        <v>4</v>
      </c>
      <c r="AW82" s="56">
        <v>0</v>
      </c>
      <c r="AX82" s="56">
        <v>0</v>
      </c>
      <c r="AY82" s="56">
        <v>0</v>
      </c>
      <c r="AZ82" s="56">
        <v>-1</v>
      </c>
      <c r="BA82" s="56">
        <v>0</v>
      </c>
      <c r="BB82" s="56">
        <v>0</v>
      </c>
      <c r="BC82" s="56">
        <v>0</v>
      </c>
      <c r="BD82" s="56">
        <v>1</v>
      </c>
      <c r="BE82" s="56">
        <v>0</v>
      </c>
      <c r="BF82" s="56">
        <v>0</v>
      </c>
      <c r="BG82" s="56">
        <v>2</v>
      </c>
      <c r="BH82" s="56">
        <v>1</v>
      </c>
      <c r="BI82" s="56">
        <v>2</v>
      </c>
      <c r="BJ82" s="56">
        <v>0</v>
      </c>
      <c r="BK82" s="56">
        <v>2</v>
      </c>
      <c r="BL82" s="56">
        <v>3</v>
      </c>
      <c r="BM82" s="56">
        <v>0</v>
      </c>
      <c r="BN82" s="56">
        <v>2</v>
      </c>
      <c r="BO82" s="56">
        <v>0</v>
      </c>
      <c r="BP82" s="56">
        <v>7</v>
      </c>
      <c r="BQ82" s="56">
        <v>4</v>
      </c>
      <c r="BR82" s="56">
        <v>9</v>
      </c>
      <c r="BS82" s="56">
        <v>2</v>
      </c>
      <c r="BT82" s="56">
        <v>3</v>
      </c>
      <c r="BU82" s="56">
        <v>1</v>
      </c>
      <c r="BV82" s="56">
        <v>7</v>
      </c>
      <c r="BW82" s="56">
        <v>20</v>
      </c>
      <c r="BX82" s="56">
        <v>23</v>
      </c>
      <c r="BY82" s="56">
        <v>25</v>
      </c>
      <c r="BZ82" s="56">
        <v>28</v>
      </c>
      <c r="CA82" s="56">
        <v>19</v>
      </c>
      <c r="CB82" s="56">
        <v>18</v>
      </c>
      <c r="CC82" s="56">
        <v>9</v>
      </c>
      <c r="CD82" s="56">
        <v>-3</v>
      </c>
      <c r="CE82" s="56">
        <v>1</v>
      </c>
      <c r="CF82" s="56">
        <v>-2</v>
      </c>
      <c r="CG82" s="56">
        <v>-7</v>
      </c>
      <c r="CH82" s="56">
        <v>2</v>
      </c>
      <c r="CI82" s="56">
        <v>1</v>
      </c>
      <c r="CJ82" s="56">
        <v>4</v>
      </c>
      <c r="CK82" s="56">
        <v>0</v>
      </c>
      <c r="CL82" s="56">
        <v>4</v>
      </c>
      <c r="CM82" s="56">
        <v>2</v>
      </c>
      <c r="CN82" s="56">
        <v>15</v>
      </c>
      <c r="CO82" s="56">
        <v>8</v>
      </c>
      <c r="CP82" s="56">
        <v>14</v>
      </c>
      <c r="CQ82" s="56">
        <v>6</v>
      </c>
      <c r="CR82" s="56">
        <v>4</v>
      </c>
      <c r="CS82" s="56">
        <v>3</v>
      </c>
      <c r="CT82" s="56">
        <v>6</v>
      </c>
      <c r="CU82" s="56">
        <v>6</v>
      </c>
      <c r="CV82" s="56">
        <v>1</v>
      </c>
      <c r="CW82" s="56">
        <v>6</v>
      </c>
      <c r="CX82" s="56">
        <v>14</v>
      </c>
      <c r="CY82" s="56">
        <v>6</v>
      </c>
      <c r="CZ82" s="56">
        <v>8</v>
      </c>
      <c r="DA82" s="56">
        <v>2</v>
      </c>
      <c r="DB82" s="56">
        <v>-1</v>
      </c>
      <c r="DC82" s="56">
        <v>3</v>
      </c>
      <c r="DD82" s="56">
        <v>1</v>
      </c>
      <c r="DE82" s="56">
        <v>3</v>
      </c>
      <c r="DF82" s="56">
        <v>1</v>
      </c>
      <c r="DG82" s="56">
        <v>2</v>
      </c>
      <c r="DH82" s="56">
        <v>1</v>
      </c>
      <c r="DI82" s="56">
        <v>1</v>
      </c>
      <c r="DJ82" s="56">
        <v>1</v>
      </c>
      <c r="DK82" s="56">
        <v>8</v>
      </c>
      <c r="DL82" s="56">
        <v>16</v>
      </c>
      <c r="DM82" s="56">
        <v>8</v>
      </c>
      <c r="DN82" s="56">
        <v>10</v>
      </c>
      <c r="DO82" s="56">
        <v>15</v>
      </c>
      <c r="DP82" s="56">
        <v>3</v>
      </c>
      <c r="DQ82" s="56">
        <v>7</v>
      </c>
      <c r="DR82" s="56">
        <v>6</v>
      </c>
      <c r="DS82" s="56">
        <v>8</v>
      </c>
      <c r="DT82" s="56">
        <v>5</v>
      </c>
      <c r="DU82" s="56">
        <v>2</v>
      </c>
      <c r="DV82" s="56">
        <v>6</v>
      </c>
      <c r="DW82" s="56">
        <v>6</v>
      </c>
      <c r="DX82" s="56">
        <v>10</v>
      </c>
      <c r="DY82" s="56">
        <v>7</v>
      </c>
      <c r="DZ82" s="56">
        <v>-2</v>
      </c>
      <c r="EA82" s="56">
        <v>5</v>
      </c>
      <c r="EB82" s="56">
        <v>0</v>
      </c>
      <c r="EC82" s="56">
        <v>1</v>
      </c>
      <c r="ED82" s="56">
        <v>-1</v>
      </c>
      <c r="EE82" s="56">
        <v>7</v>
      </c>
      <c r="EF82" s="56">
        <v>4</v>
      </c>
      <c r="EG82" s="56">
        <v>0</v>
      </c>
      <c r="EH82" s="56">
        <v>2</v>
      </c>
      <c r="EI82" s="56">
        <v>-2</v>
      </c>
      <c r="EJ82" s="56">
        <v>2</v>
      </c>
      <c r="EK82" s="56">
        <v>1</v>
      </c>
      <c r="EL82" s="56">
        <v>3</v>
      </c>
      <c r="EM82" s="56">
        <v>1</v>
      </c>
      <c r="EN82" s="56">
        <v>1</v>
      </c>
      <c r="EO82" s="56">
        <v>3</v>
      </c>
      <c r="EP82" s="56">
        <v>0</v>
      </c>
      <c r="EQ82" s="56">
        <v>1</v>
      </c>
      <c r="ER82" s="56">
        <v>0</v>
      </c>
      <c r="ES82" s="56">
        <v>0</v>
      </c>
      <c r="ET82" s="56">
        <v>0</v>
      </c>
      <c r="EU82" s="56">
        <v>0</v>
      </c>
      <c r="EV82" s="56">
        <v>0</v>
      </c>
      <c r="EW82" s="56">
        <v>0</v>
      </c>
      <c r="EX82" s="56">
        <v>-8</v>
      </c>
      <c r="EY82" s="56">
        <v>12</v>
      </c>
      <c r="EZ82" s="56">
        <v>12</v>
      </c>
      <c r="FA82" s="56">
        <v>9</v>
      </c>
      <c r="FB82" s="56">
        <v>11</v>
      </c>
      <c r="FC82" s="56">
        <v>2</v>
      </c>
      <c r="FD82" s="56">
        <v>9</v>
      </c>
      <c r="FE82" s="56">
        <v>9</v>
      </c>
      <c r="FF82" s="56">
        <v>2</v>
      </c>
      <c r="FG82" s="56">
        <v>14</v>
      </c>
      <c r="FH82" s="56">
        <v>12</v>
      </c>
      <c r="FI82" s="56">
        <v>6</v>
      </c>
      <c r="FJ82" s="56">
        <v>8</v>
      </c>
      <c r="FK82" s="56">
        <v>6</v>
      </c>
      <c r="FL82" s="56">
        <v>7</v>
      </c>
      <c r="FM82" s="56">
        <v>8</v>
      </c>
      <c r="FN82" s="56">
        <v>5</v>
      </c>
      <c r="FO82" s="56">
        <v>14</v>
      </c>
      <c r="FP82" s="56">
        <v>8</v>
      </c>
      <c r="FQ82" s="56">
        <v>4</v>
      </c>
      <c r="FR82" s="56">
        <v>5</v>
      </c>
      <c r="FS82" s="56">
        <v>10</v>
      </c>
      <c r="FT82" s="56">
        <v>3</v>
      </c>
      <c r="FU82" s="56">
        <v>3</v>
      </c>
      <c r="FV82" s="56">
        <v>1</v>
      </c>
      <c r="FW82" s="56">
        <v>-1</v>
      </c>
      <c r="FX82" s="56">
        <v>0</v>
      </c>
      <c r="FY82" s="56">
        <v>2</v>
      </c>
      <c r="FZ82" s="56">
        <v>3</v>
      </c>
      <c r="GA82" s="56">
        <v>3</v>
      </c>
      <c r="GB82" s="56">
        <v>2</v>
      </c>
      <c r="GC82" s="56">
        <v>0</v>
      </c>
      <c r="GD82" s="56">
        <v>-2</v>
      </c>
      <c r="GE82" s="56">
        <v>3</v>
      </c>
      <c r="GF82" s="56">
        <v>14</v>
      </c>
      <c r="GG82" s="56">
        <v>5</v>
      </c>
      <c r="GH82" s="56">
        <v>7</v>
      </c>
      <c r="GI82" s="56">
        <v>7</v>
      </c>
      <c r="GJ82" s="56">
        <v>4</v>
      </c>
      <c r="GK82" s="56">
        <v>7</v>
      </c>
      <c r="GL82" s="56">
        <v>-1</v>
      </c>
      <c r="GM82" s="56">
        <v>1</v>
      </c>
      <c r="GN82" s="56">
        <v>2</v>
      </c>
      <c r="GO82" s="56">
        <v>-1</v>
      </c>
      <c r="GP82" s="56">
        <v>-1</v>
      </c>
      <c r="GQ82" s="56">
        <v>2</v>
      </c>
      <c r="GR82" s="56">
        <v>5</v>
      </c>
      <c r="GS82" s="56">
        <v>3</v>
      </c>
      <c r="GT82" s="56">
        <v>1</v>
      </c>
      <c r="GU82" s="56">
        <v>1</v>
      </c>
      <c r="GV82" s="56">
        <v>-1</v>
      </c>
      <c r="GW82" s="56">
        <v>-1</v>
      </c>
      <c r="GX82" s="56">
        <v>-2</v>
      </c>
      <c r="GY82" s="56">
        <v>-1</v>
      </c>
      <c r="GZ82" s="56">
        <v>3</v>
      </c>
      <c r="HA82" s="56">
        <v>0</v>
      </c>
      <c r="HB82" s="56">
        <v>-3</v>
      </c>
      <c r="HC82" s="56">
        <v>6</v>
      </c>
      <c r="HD82" s="56">
        <v>23</v>
      </c>
      <c r="HE82" s="56">
        <v>13</v>
      </c>
      <c r="HF82" s="56">
        <v>24</v>
      </c>
      <c r="HG82" s="56">
        <v>11</v>
      </c>
      <c r="HH82" s="56">
        <v>12</v>
      </c>
      <c r="HI82" s="56">
        <v>3</v>
      </c>
      <c r="HJ82" s="56">
        <v>0</v>
      </c>
      <c r="HK82" s="56">
        <v>2</v>
      </c>
      <c r="HL82" s="56">
        <v>1</v>
      </c>
      <c r="HM82" s="56">
        <v>1</v>
      </c>
      <c r="HN82" s="56">
        <v>0</v>
      </c>
      <c r="HO82" s="56">
        <v>3</v>
      </c>
      <c r="HP82" s="56">
        <v>5</v>
      </c>
      <c r="HQ82" s="56">
        <v>1</v>
      </c>
      <c r="HR82" s="56">
        <v>2</v>
      </c>
      <c r="HS82" s="56">
        <v>10</v>
      </c>
      <c r="HT82" s="56">
        <v>6</v>
      </c>
      <c r="HU82" s="56">
        <v>2</v>
      </c>
      <c r="HV82" s="56">
        <v>3</v>
      </c>
      <c r="HW82" s="56">
        <v>5</v>
      </c>
      <c r="HX82" s="56">
        <v>7</v>
      </c>
      <c r="HY82" s="56">
        <v>2</v>
      </c>
      <c r="HZ82" s="56">
        <v>8</v>
      </c>
      <c r="IA82" s="56">
        <v>21</v>
      </c>
      <c r="IB82" s="56">
        <v>42</v>
      </c>
      <c r="IC82" s="56">
        <v>12</v>
      </c>
      <c r="ID82" s="56">
        <v>27</v>
      </c>
      <c r="IE82" s="56">
        <v>35</v>
      </c>
      <c r="IF82" s="56">
        <v>14</v>
      </c>
      <c r="IG82" s="56">
        <v>14</v>
      </c>
      <c r="IH82" s="56">
        <v>8</v>
      </c>
      <c r="II82" s="56">
        <v>6</v>
      </c>
      <c r="IJ82" s="56">
        <v>7</v>
      </c>
      <c r="IK82" s="56">
        <v>3</v>
      </c>
      <c r="IL82" s="56">
        <v>4</v>
      </c>
      <c r="IM82" s="56">
        <v>7</v>
      </c>
      <c r="IN82" s="56">
        <v>3</v>
      </c>
      <c r="IO82" s="56">
        <v>4</v>
      </c>
      <c r="IP82" s="56">
        <v>-1</v>
      </c>
      <c r="IQ82" s="56">
        <v>6</v>
      </c>
      <c r="IR82" s="56">
        <v>1</v>
      </c>
      <c r="IS82" s="56">
        <v>4</v>
      </c>
      <c r="IT82" s="56">
        <v>3</v>
      </c>
      <c r="IU82" s="56">
        <v>2</v>
      </c>
      <c r="IV82" s="56">
        <v>0</v>
      </c>
      <c r="IW82" s="56">
        <v>0</v>
      </c>
      <c r="IX82" s="56">
        <v>52</v>
      </c>
      <c r="IY82" s="56">
        <v>62</v>
      </c>
      <c r="IZ82" s="56">
        <v>100</v>
      </c>
      <c r="JA82" s="56">
        <v>104</v>
      </c>
      <c r="JB82" s="56">
        <v>64</v>
      </c>
      <c r="JC82" s="56">
        <v>63</v>
      </c>
      <c r="JD82" s="56">
        <v>84</v>
      </c>
      <c r="JE82" s="56">
        <v>32</v>
      </c>
      <c r="JF82" s="56">
        <v>3</v>
      </c>
      <c r="JG82" s="56">
        <v>10</v>
      </c>
      <c r="JH82" s="56">
        <v>8</v>
      </c>
      <c r="JI82" s="56">
        <v>6</v>
      </c>
      <c r="JJ82" s="56">
        <v>9</v>
      </c>
      <c r="JK82" s="56">
        <v>2</v>
      </c>
      <c r="JL82" s="56">
        <v>6</v>
      </c>
      <c r="JM82" s="56">
        <v>2</v>
      </c>
      <c r="JN82" s="56">
        <v>3</v>
      </c>
      <c r="JO82" s="56">
        <v>1</v>
      </c>
      <c r="JP82" s="56">
        <v>6</v>
      </c>
      <c r="JQ82" s="56">
        <v>5</v>
      </c>
      <c r="JR82" s="56">
        <v>11</v>
      </c>
      <c r="JS82" s="56">
        <v>1</v>
      </c>
      <c r="JT82" s="56">
        <v>6</v>
      </c>
      <c r="JU82" s="56">
        <v>3</v>
      </c>
      <c r="JV82" s="56">
        <v>-5</v>
      </c>
      <c r="JW82" s="56">
        <v>9</v>
      </c>
      <c r="JX82" s="56">
        <v>9</v>
      </c>
      <c r="JY82" s="56">
        <v>7</v>
      </c>
      <c r="JZ82" s="56">
        <v>16</v>
      </c>
      <c r="KA82" s="56">
        <v>5</v>
      </c>
      <c r="KB82" s="56">
        <v>5</v>
      </c>
      <c r="KC82" s="56">
        <v>5</v>
      </c>
      <c r="KD82" s="56">
        <v>-7</v>
      </c>
      <c r="KE82" s="56">
        <v>3</v>
      </c>
      <c r="KF82" s="56">
        <v>1</v>
      </c>
      <c r="KG82" s="56">
        <v>12</v>
      </c>
      <c r="KH82" s="56">
        <v>11</v>
      </c>
      <c r="KI82" s="56">
        <v>0</v>
      </c>
      <c r="KJ82" s="56">
        <v>4</v>
      </c>
      <c r="KK82" s="56">
        <v>4</v>
      </c>
      <c r="KL82" s="56">
        <v>-3</v>
      </c>
      <c r="KM82" s="56">
        <v>10</v>
      </c>
      <c r="KN82" s="56">
        <v>13</v>
      </c>
      <c r="KO82" s="56">
        <v>14</v>
      </c>
      <c r="KP82" s="56">
        <v>15</v>
      </c>
      <c r="KQ82" s="56">
        <v>12</v>
      </c>
      <c r="KR82" s="56">
        <v>8</v>
      </c>
      <c r="KS82" s="56">
        <v>4</v>
      </c>
      <c r="KT82" s="56">
        <v>4</v>
      </c>
      <c r="KU82" s="56">
        <v>0</v>
      </c>
      <c r="KV82" s="56">
        <v>2</v>
      </c>
      <c r="KW82" s="56">
        <v>7</v>
      </c>
      <c r="KX82" s="56">
        <v>5</v>
      </c>
      <c r="KY82" s="56">
        <v>4</v>
      </c>
      <c r="KZ82" s="56">
        <v>2</v>
      </c>
      <c r="LA82" s="56">
        <v>3</v>
      </c>
      <c r="LB82" s="56">
        <v>0</v>
      </c>
      <c r="LC82" s="56">
        <v>6</v>
      </c>
      <c r="LD82" s="56">
        <v>6</v>
      </c>
      <c r="LE82" s="56">
        <v>5</v>
      </c>
      <c r="LF82" s="56">
        <v>3</v>
      </c>
      <c r="LG82" s="56">
        <v>6</v>
      </c>
      <c r="LH82" s="56">
        <v>4</v>
      </c>
      <c r="LI82" s="56">
        <v>0</v>
      </c>
      <c r="LJ82" s="56">
        <v>6</v>
      </c>
      <c r="LK82" s="56">
        <v>7</v>
      </c>
      <c r="LL82" s="56">
        <v>5</v>
      </c>
      <c r="LM82" s="56">
        <v>8</v>
      </c>
      <c r="LN82" s="56">
        <v>-1</v>
      </c>
      <c r="LO82" s="56">
        <v>-2</v>
      </c>
      <c r="LP82" s="56">
        <v>-2</v>
      </c>
      <c r="LQ82" s="56">
        <v>0</v>
      </c>
      <c r="LR82" s="56">
        <v>4</v>
      </c>
      <c r="LS82" s="56">
        <v>3</v>
      </c>
      <c r="LT82" s="56">
        <v>7</v>
      </c>
      <c r="LU82" s="56">
        <v>4</v>
      </c>
      <c r="LV82" s="56">
        <v>8</v>
      </c>
      <c r="LW82" s="56">
        <v>4</v>
      </c>
      <c r="LX82" s="56">
        <v>4</v>
      </c>
      <c r="LY82" s="56">
        <v>0</v>
      </c>
      <c r="LZ82" s="56">
        <v>0</v>
      </c>
      <c r="MA82" s="56">
        <v>-11</v>
      </c>
      <c r="MB82" s="56">
        <v>8</v>
      </c>
      <c r="MC82" s="56">
        <v>3</v>
      </c>
      <c r="MD82" s="56">
        <v>19</v>
      </c>
      <c r="ME82" s="56">
        <v>16</v>
      </c>
      <c r="MF82" s="56">
        <v>10</v>
      </c>
      <c r="MG82" s="56">
        <v>9</v>
      </c>
      <c r="MH82" s="56">
        <v>7</v>
      </c>
      <c r="MI82" s="56">
        <v>4</v>
      </c>
      <c r="MJ82" s="56">
        <v>9</v>
      </c>
      <c r="MK82" s="56">
        <v>11</v>
      </c>
      <c r="ML82" s="56">
        <v>4</v>
      </c>
      <c r="MM82" s="56">
        <v>0</v>
      </c>
      <c r="MN82" s="56">
        <v>9</v>
      </c>
      <c r="MO82" s="56">
        <v>-1</v>
      </c>
      <c r="MP82" s="56">
        <v>10</v>
      </c>
      <c r="MQ82" s="56">
        <v>14</v>
      </c>
      <c r="MR82" s="56">
        <v>21</v>
      </c>
      <c r="MS82" s="56">
        <v>13</v>
      </c>
      <c r="MT82" s="56">
        <v>12</v>
      </c>
      <c r="MU82" s="56">
        <v>14</v>
      </c>
      <c r="MV82" s="56">
        <v>4</v>
      </c>
      <c r="MW82" s="56">
        <v>6</v>
      </c>
      <c r="MX82" s="56">
        <v>0</v>
      </c>
      <c r="MY82" s="56">
        <v>2</v>
      </c>
      <c r="MZ82" s="56">
        <v>1</v>
      </c>
      <c r="NA82" s="56">
        <v>0</v>
      </c>
      <c r="NB82" s="56">
        <v>0</v>
      </c>
      <c r="NC82" s="56">
        <v>0</v>
      </c>
      <c r="ND82" s="56">
        <v>1</v>
      </c>
      <c r="NE82" s="56">
        <v>0</v>
      </c>
      <c r="NF82" s="56">
        <v>3</v>
      </c>
      <c r="NG82" s="56">
        <v>5</v>
      </c>
      <c r="NH82" s="56">
        <v>11</v>
      </c>
      <c r="NI82" s="56">
        <v>16</v>
      </c>
      <c r="NJ82" s="56">
        <v>-2</v>
      </c>
      <c r="NK82" s="56">
        <v>5</v>
      </c>
      <c r="NL82" s="56">
        <v>3</v>
      </c>
      <c r="NM82" s="56">
        <v>-2</v>
      </c>
      <c r="NN82" s="56">
        <v>0</v>
      </c>
      <c r="NO82" s="56">
        <v>7</v>
      </c>
      <c r="NP82" s="56">
        <v>7</v>
      </c>
      <c r="NQ82" s="56">
        <v>0</v>
      </c>
      <c r="NR82" s="56">
        <v>2</v>
      </c>
      <c r="NS82" s="56">
        <v>2</v>
      </c>
      <c r="NT82" s="56">
        <v>0</v>
      </c>
      <c r="NU82" s="56">
        <v>1</v>
      </c>
      <c r="NV82" s="56">
        <v>5</v>
      </c>
      <c r="NW82" s="56">
        <v>1</v>
      </c>
      <c r="NX82" s="56">
        <v>3</v>
      </c>
      <c r="NY82" s="56">
        <v>0</v>
      </c>
      <c r="NZ82" s="56">
        <v>3</v>
      </c>
      <c r="OA82" s="56">
        <v>12</v>
      </c>
      <c r="OB82" s="56">
        <v>2</v>
      </c>
      <c r="OC82" s="56">
        <v>0</v>
      </c>
      <c r="OD82" s="56">
        <v>1</v>
      </c>
      <c r="OE82" s="56">
        <v>0</v>
      </c>
      <c r="OF82" s="56">
        <v>11</v>
      </c>
      <c r="OG82" s="56">
        <v>4</v>
      </c>
      <c r="OH82" s="56">
        <v>6</v>
      </c>
      <c r="OI82" s="56">
        <v>3</v>
      </c>
      <c r="OJ82" s="56">
        <v>3</v>
      </c>
      <c r="OK82" s="56">
        <v>5</v>
      </c>
      <c r="OL82" s="56">
        <v>-1</v>
      </c>
      <c r="OM82" s="56">
        <v>7</v>
      </c>
      <c r="ON82" s="56">
        <v>15</v>
      </c>
      <c r="OO82" s="56">
        <v>6</v>
      </c>
      <c r="OP82" s="56">
        <v>13</v>
      </c>
      <c r="OQ82" s="56">
        <v>9</v>
      </c>
      <c r="OR82" s="56">
        <v>6</v>
      </c>
      <c r="OS82" s="56">
        <v>3</v>
      </c>
      <c r="OT82" s="56">
        <v>2</v>
      </c>
      <c r="OU82" s="56">
        <v>2</v>
      </c>
      <c r="OV82" s="56">
        <v>24</v>
      </c>
      <c r="OW82" s="56">
        <v>7</v>
      </c>
      <c r="OX82" s="56">
        <v>16</v>
      </c>
      <c r="OY82" s="56">
        <v>15</v>
      </c>
      <c r="OZ82" s="56">
        <v>18</v>
      </c>
      <c r="PA82" s="56">
        <v>17</v>
      </c>
      <c r="PB82" s="56">
        <v>-1</v>
      </c>
      <c r="PC82" s="56">
        <v>5</v>
      </c>
      <c r="PD82" s="56">
        <v>5</v>
      </c>
      <c r="PE82" s="56">
        <v>4</v>
      </c>
      <c r="PF82" s="56">
        <v>11</v>
      </c>
      <c r="PG82" s="56">
        <v>10</v>
      </c>
      <c r="PH82" s="56">
        <v>-2</v>
      </c>
      <c r="PI82" s="56">
        <v>3</v>
      </c>
      <c r="PJ82" s="56">
        <v>6</v>
      </c>
      <c r="PK82" s="56">
        <v>-8</v>
      </c>
      <c r="PL82" s="56">
        <v>7</v>
      </c>
      <c r="PM82" s="56">
        <v>8</v>
      </c>
      <c r="PN82" s="56">
        <v>17</v>
      </c>
      <c r="PO82" s="56">
        <v>6</v>
      </c>
      <c r="PP82" s="56">
        <v>5</v>
      </c>
      <c r="PQ82" s="56">
        <v>3</v>
      </c>
      <c r="PR82" s="56">
        <v>0</v>
      </c>
      <c r="PS82" s="56">
        <v>1</v>
      </c>
      <c r="PT82" s="56">
        <v>-1</v>
      </c>
      <c r="PU82" s="56">
        <v>0</v>
      </c>
      <c r="PV82" s="56">
        <v>2</v>
      </c>
      <c r="PW82" s="56">
        <v>1</v>
      </c>
      <c r="PX82" s="56">
        <v>1</v>
      </c>
      <c r="PY82" s="56">
        <v>0</v>
      </c>
      <c r="PZ82" s="56">
        <v>0</v>
      </c>
      <c r="QA82" s="56">
        <v>0</v>
      </c>
      <c r="QB82" s="56">
        <v>0</v>
      </c>
      <c r="QC82" s="56">
        <v>0</v>
      </c>
      <c r="QD82" s="56">
        <v>0</v>
      </c>
      <c r="QE82" s="56">
        <v>0</v>
      </c>
      <c r="QF82" s="56">
        <v>0</v>
      </c>
      <c r="QG82" s="56">
        <v>0</v>
      </c>
      <c r="QH82" s="56">
        <v>6</v>
      </c>
      <c r="QI82" s="56">
        <v>4</v>
      </c>
      <c r="QJ82" s="56">
        <v>2</v>
      </c>
      <c r="QK82" s="56">
        <v>3</v>
      </c>
      <c r="QL82" s="56">
        <v>6</v>
      </c>
      <c r="QM82" s="56">
        <v>6</v>
      </c>
      <c r="QN82" s="56">
        <v>3</v>
      </c>
      <c r="QO82" s="56">
        <v>2</v>
      </c>
      <c r="QP82" s="56">
        <v>-1</v>
      </c>
      <c r="QQ82" s="56">
        <v>5</v>
      </c>
      <c r="QR82" s="56">
        <v>5</v>
      </c>
      <c r="QS82" s="56">
        <v>3</v>
      </c>
      <c r="QT82" s="56">
        <v>1</v>
      </c>
      <c r="QU82" s="56">
        <v>4</v>
      </c>
      <c r="QV82" s="56">
        <v>0</v>
      </c>
      <c r="QW82" s="56">
        <v>-1</v>
      </c>
      <c r="QX82" s="56">
        <v>9</v>
      </c>
      <c r="QY82" s="56">
        <v>1</v>
      </c>
      <c r="QZ82" s="56">
        <v>1</v>
      </c>
      <c r="RA82" s="56">
        <v>1</v>
      </c>
      <c r="RB82" s="56">
        <v>26</v>
      </c>
      <c r="RC82" s="56">
        <v>12</v>
      </c>
      <c r="RD82" s="56">
        <v>15</v>
      </c>
      <c r="RE82" s="56">
        <v>4</v>
      </c>
      <c r="RF82" s="56">
        <v>0</v>
      </c>
      <c r="RG82" s="56">
        <v>-1</v>
      </c>
      <c r="RH82" s="56">
        <v>0</v>
      </c>
      <c r="RI82" s="56">
        <v>0</v>
      </c>
      <c r="RJ82" s="56">
        <v>1</v>
      </c>
      <c r="RK82" s="56">
        <v>0</v>
      </c>
      <c r="RL82" s="56">
        <v>1</v>
      </c>
      <c r="RM82" s="56">
        <v>-2</v>
      </c>
      <c r="RN82" s="56">
        <v>1</v>
      </c>
      <c r="RO82" s="56">
        <v>5</v>
      </c>
      <c r="RP82" s="56">
        <v>0</v>
      </c>
      <c r="RQ82" s="56">
        <v>1</v>
      </c>
      <c r="RR82" s="56">
        <v>0</v>
      </c>
      <c r="RS82" s="56">
        <v>-2</v>
      </c>
      <c r="RT82" s="56">
        <v>-2</v>
      </c>
      <c r="RU82" s="56">
        <v>-2</v>
      </c>
      <c r="RV82" s="56">
        <v>-2</v>
      </c>
      <c r="RW82" s="56">
        <v>-1</v>
      </c>
      <c r="RX82" s="56">
        <v>0</v>
      </c>
      <c r="RY82" s="56">
        <v>-2</v>
      </c>
      <c r="RZ82" s="56">
        <v>0</v>
      </c>
      <c r="SA82" s="56">
        <v>1</v>
      </c>
      <c r="SB82" s="56">
        <v>0</v>
      </c>
      <c r="SC82" s="56">
        <v>0</v>
      </c>
      <c r="SD82" s="56">
        <v>0</v>
      </c>
      <c r="SE82" s="56">
        <v>2</v>
      </c>
      <c r="SF82" s="56">
        <v>0</v>
      </c>
      <c r="SG82" s="56">
        <v>1</v>
      </c>
      <c r="SH82" s="56">
        <v>1</v>
      </c>
      <c r="SI82" s="56">
        <v>1</v>
      </c>
      <c r="SJ82" s="56">
        <v>0</v>
      </c>
      <c r="SK82" s="56">
        <v>1</v>
      </c>
      <c r="SL82" s="56">
        <v>1</v>
      </c>
      <c r="SM82" s="56">
        <v>0</v>
      </c>
      <c r="SN82" s="56">
        <v>0</v>
      </c>
      <c r="SO82" s="56">
        <v>0</v>
      </c>
      <c r="SP82" s="56">
        <v>0</v>
      </c>
      <c r="SQ82" s="56">
        <v>0</v>
      </c>
      <c r="SR82" s="56">
        <v>1</v>
      </c>
      <c r="SS82" s="56">
        <v>0</v>
      </c>
      <c r="ST82" s="56">
        <v>2</v>
      </c>
      <c r="SU82" s="56">
        <v>11</v>
      </c>
      <c r="SV82" s="56">
        <v>3</v>
      </c>
      <c r="SW82" s="56">
        <v>5</v>
      </c>
      <c r="SX82" s="56">
        <v>3</v>
      </c>
      <c r="SY82" s="56">
        <v>2</v>
      </c>
      <c r="SZ82" s="56">
        <v>2</v>
      </c>
      <c r="TA82" s="56">
        <v>1</v>
      </c>
      <c r="TB82" s="56">
        <v>-3</v>
      </c>
      <c r="TC82" s="56">
        <v>-3</v>
      </c>
      <c r="TD82" s="56">
        <v>1</v>
      </c>
      <c r="TE82" s="56">
        <v>-2</v>
      </c>
      <c r="TF82" s="56">
        <v>3</v>
      </c>
      <c r="TG82" s="56">
        <v>0</v>
      </c>
      <c r="TH82" s="56">
        <v>0</v>
      </c>
      <c r="TI82" s="56">
        <v>2</v>
      </c>
      <c r="TJ82" s="56">
        <v>1</v>
      </c>
      <c r="TK82" s="56">
        <v>4</v>
      </c>
      <c r="TL82" s="56">
        <v>3</v>
      </c>
      <c r="TM82" s="56">
        <v>0</v>
      </c>
      <c r="TN82" s="56">
        <v>-1</v>
      </c>
      <c r="TO82" s="56">
        <v>-1</v>
      </c>
      <c r="TP82" s="56">
        <v>-1</v>
      </c>
      <c r="TQ82" s="56">
        <v>0</v>
      </c>
      <c r="TR82" s="56">
        <v>0</v>
      </c>
      <c r="TS82" s="56">
        <v>1</v>
      </c>
      <c r="TT82" s="56">
        <v>0</v>
      </c>
      <c r="TU82" s="56">
        <v>0</v>
      </c>
      <c r="TV82" s="56">
        <v>0</v>
      </c>
      <c r="TW82" s="56">
        <v>0</v>
      </c>
      <c r="TX82" s="56">
        <v>2</v>
      </c>
      <c r="TY82" s="56">
        <v>1</v>
      </c>
      <c r="TZ82" s="56">
        <v>4</v>
      </c>
      <c r="UA82" s="56">
        <v>3</v>
      </c>
      <c r="UB82" s="56">
        <v>5</v>
      </c>
      <c r="UC82" s="56">
        <v>4</v>
      </c>
      <c r="UD82" s="56">
        <v>1</v>
      </c>
      <c r="UE82" s="56">
        <v>6</v>
      </c>
      <c r="UF82" s="56">
        <v>0</v>
      </c>
      <c r="UG82" s="56">
        <v>2</v>
      </c>
      <c r="UH82" s="56">
        <v>-1</v>
      </c>
      <c r="UI82" s="56">
        <v>0</v>
      </c>
      <c r="UJ82" s="56">
        <v>-1</v>
      </c>
      <c r="UK82" s="56">
        <v>0</v>
      </c>
      <c r="UL82" s="56">
        <v>2</v>
      </c>
      <c r="UM82" s="56">
        <v>-1</v>
      </c>
      <c r="UN82" s="56">
        <v>0</v>
      </c>
      <c r="UO82" s="56">
        <v>2</v>
      </c>
      <c r="UP82" s="56">
        <v>7</v>
      </c>
      <c r="UQ82" s="56">
        <v>9</v>
      </c>
      <c r="UR82" s="56">
        <v>9</v>
      </c>
      <c r="US82" s="56">
        <v>14</v>
      </c>
      <c r="UT82" s="56">
        <v>14</v>
      </c>
      <c r="UU82" s="56">
        <v>13</v>
      </c>
      <c r="UV82" s="56">
        <v>8</v>
      </c>
      <c r="UW82" s="56">
        <v>6</v>
      </c>
      <c r="UX82" s="56">
        <v>0</v>
      </c>
      <c r="UY82" s="56">
        <v>0</v>
      </c>
      <c r="UZ82" s="56">
        <v>0</v>
      </c>
      <c r="VA82" s="56">
        <v>-2</v>
      </c>
      <c r="VB82" s="56">
        <v>-1</v>
      </c>
      <c r="VC82" s="56">
        <v>0</v>
      </c>
      <c r="VD82" s="56">
        <v>1</v>
      </c>
      <c r="VE82" s="56">
        <v>0</v>
      </c>
      <c r="VF82" s="56">
        <v>-2</v>
      </c>
      <c r="VG82" s="56">
        <v>3</v>
      </c>
      <c r="VH82" s="56">
        <v>0</v>
      </c>
      <c r="VI82" s="56">
        <v>1</v>
      </c>
      <c r="VJ82" s="56">
        <v>2</v>
      </c>
      <c r="VK82" s="56">
        <v>2</v>
      </c>
      <c r="VL82" s="56">
        <v>2</v>
      </c>
      <c r="VM82" s="56">
        <v>-2</v>
      </c>
      <c r="VN82">
        <v>0</v>
      </c>
      <c r="VO82">
        <v>1</v>
      </c>
      <c r="VP82">
        <v>2</v>
      </c>
      <c r="VQ82">
        <v>2</v>
      </c>
      <c r="VR82">
        <v>4</v>
      </c>
      <c r="VS82">
        <v>3</v>
      </c>
      <c r="VT82">
        <v>1</v>
      </c>
      <c r="VU82">
        <v>0</v>
      </c>
      <c r="VV82" s="56">
        <v>0</v>
      </c>
      <c r="VW82" s="56">
        <v>0</v>
      </c>
      <c r="VX82" s="56">
        <v>0</v>
      </c>
      <c r="VY82" s="56">
        <v>0</v>
      </c>
      <c r="VZ82" s="56">
        <v>0</v>
      </c>
      <c r="WA82" s="56">
        <v>0</v>
      </c>
      <c r="WB82" s="56">
        <v>1</v>
      </c>
      <c r="WC82" s="56">
        <v>0</v>
      </c>
      <c r="WD82" s="56">
        <v>2</v>
      </c>
      <c r="WE82" s="56">
        <v>-1</v>
      </c>
      <c r="WF82" s="56">
        <v>-1</v>
      </c>
      <c r="WG82" s="56">
        <v>2</v>
      </c>
      <c r="WH82" s="56">
        <v>2</v>
      </c>
      <c r="WI82" s="56">
        <v>1</v>
      </c>
      <c r="WJ82" s="56">
        <v>-1</v>
      </c>
      <c r="WK82" s="56">
        <v>-1</v>
      </c>
      <c r="WL82" s="56">
        <v>-1</v>
      </c>
      <c r="WM82" s="56">
        <v>3</v>
      </c>
      <c r="WN82" s="56">
        <v>0</v>
      </c>
      <c r="WO82" s="56">
        <v>2</v>
      </c>
      <c r="WP82" s="56">
        <v>1</v>
      </c>
      <c r="WQ82" s="56">
        <v>1</v>
      </c>
      <c r="WR82" s="56">
        <v>0</v>
      </c>
      <c r="WS82" s="56">
        <v>1</v>
      </c>
      <c r="WT82" s="56">
        <v>1</v>
      </c>
      <c r="WU82" s="56">
        <v>-1</v>
      </c>
      <c r="WV82" s="56">
        <v>0</v>
      </c>
      <c r="WW82" s="56">
        <v>1</v>
      </c>
      <c r="WX82" s="56">
        <v>-1</v>
      </c>
      <c r="WY82" s="56">
        <v>2</v>
      </c>
      <c r="WZ82" s="56">
        <v>0</v>
      </c>
      <c r="XA82" s="56">
        <v>0</v>
      </c>
    </row>
    <row r="83" spans="1:625">
      <c r="A83" t="s">
        <v>981</v>
      </c>
      <c r="B83" s="56">
        <v>-7</v>
      </c>
      <c r="C83" s="56">
        <v>8</v>
      </c>
      <c r="D83" s="56">
        <v>10</v>
      </c>
      <c r="E83" s="56">
        <v>3</v>
      </c>
      <c r="F83" s="56">
        <v>17</v>
      </c>
      <c r="G83" s="56">
        <v>9</v>
      </c>
      <c r="H83" s="56">
        <v>8</v>
      </c>
      <c r="I83" s="56">
        <v>10</v>
      </c>
      <c r="J83" s="56">
        <v>20</v>
      </c>
      <c r="K83" s="56">
        <v>15</v>
      </c>
      <c r="L83" s="56">
        <v>34</v>
      </c>
      <c r="M83" s="56">
        <v>20</v>
      </c>
      <c r="N83" s="56">
        <v>46</v>
      </c>
      <c r="O83" s="56">
        <v>35</v>
      </c>
      <c r="P83" s="56">
        <v>40</v>
      </c>
      <c r="Q83" s="56">
        <v>5</v>
      </c>
      <c r="R83" s="56">
        <v>-3</v>
      </c>
      <c r="S83" s="56">
        <v>-2</v>
      </c>
      <c r="T83" s="56">
        <v>15</v>
      </c>
      <c r="U83" s="56">
        <v>9</v>
      </c>
      <c r="V83" s="56">
        <v>13</v>
      </c>
      <c r="W83" s="56">
        <v>15</v>
      </c>
      <c r="X83" s="56">
        <v>9</v>
      </c>
      <c r="Y83" s="56">
        <v>1</v>
      </c>
      <c r="Z83" s="56">
        <v>-1</v>
      </c>
      <c r="AA83" s="56">
        <v>-2</v>
      </c>
      <c r="AB83" s="56">
        <v>5</v>
      </c>
      <c r="AC83" s="56">
        <v>3</v>
      </c>
      <c r="AD83" s="56">
        <v>5</v>
      </c>
      <c r="AE83" s="56">
        <v>9</v>
      </c>
      <c r="AF83" s="56">
        <v>6</v>
      </c>
      <c r="AG83" s="56">
        <v>-1</v>
      </c>
      <c r="AH83" s="56">
        <v>6</v>
      </c>
      <c r="AI83" s="56">
        <v>8</v>
      </c>
      <c r="AJ83" s="56">
        <v>11</v>
      </c>
      <c r="AK83" s="56">
        <v>7</v>
      </c>
      <c r="AL83" s="56">
        <v>18</v>
      </c>
      <c r="AM83" s="56">
        <v>8</v>
      </c>
      <c r="AN83" s="56">
        <v>15</v>
      </c>
      <c r="AO83" s="56">
        <v>7</v>
      </c>
      <c r="AP83" s="56">
        <v>2</v>
      </c>
      <c r="AQ83" s="56">
        <v>2</v>
      </c>
      <c r="AR83" s="56">
        <v>1</v>
      </c>
      <c r="AS83" s="56">
        <v>0</v>
      </c>
      <c r="AT83" s="56">
        <v>-2</v>
      </c>
      <c r="AU83" s="56">
        <v>-1</v>
      </c>
      <c r="AV83" s="56">
        <v>5</v>
      </c>
      <c r="AW83" s="56">
        <v>0</v>
      </c>
      <c r="AX83" s="56">
        <v>1</v>
      </c>
      <c r="AY83" s="56">
        <v>0</v>
      </c>
      <c r="AZ83" s="56">
        <v>-3</v>
      </c>
      <c r="BA83" s="56">
        <v>0</v>
      </c>
      <c r="BB83" s="56">
        <v>1</v>
      </c>
      <c r="BC83" s="56">
        <v>-1</v>
      </c>
      <c r="BD83" s="56">
        <v>0</v>
      </c>
      <c r="BE83" s="56">
        <v>0</v>
      </c>
      <c r="BF83" s="56">
        <v>0</v>
      </c>
      <c r="BG83" s="56">
        <v>1</v>
      </c>
      <c r="BH83" s="56">
        <v>1</v>
      </c>
      <c r="BI83" s="56">
        <v>-1</v>
      </c>
      <c r="BJ83" s="56">
        <v>2</v>
      </c>
      <c r="BK83" s="56">
        <v>-2</v>
      </c>
      <c r="BL83" s="56">
        <v>1</v>
      </c>
      <c r="BM83" s="56">
        <v>2</v>
      </c>
      <c r="BN83" s="56">
        <v>4</v>
      </c>
      <c r="BO83" s="56">
        <v>3</v>
      </c>
      <c r="BP83" s="56">
        <v>-2</v>
      </c>
      <c r="BQ83" s="56">
        <v>1</v>
      </c>
      <c r="BR83" s="56">
        <v>-3</v>
      </c>
      <c r="BS83" s="56">
        <v>6</v>
      </c>
      <c r="BT83" s="56">
        <v>3</v>
      </c>
      <c r="BU83" s="56">
        <v>2</v>
      </c>
      <c r="BV83" s="56">
        <v>12</v>
      </c>
      <c r="BW83" s="56">
        <v>24</v>
      </c>
      <c r="BX83" s="56">
        <v>43</v>
      </c>
      <c r="BY83" s="56">
        <v>21</v>
      </c>
      <c r="BZ83" s="56">
        <v>37</v>
      </c>
      <c r="CA83" s="56">
        <v>40</v>
      </c>
      <c r="CB83" s="56">
        <v>16</v>
      </c>
      <c r="CC83" s="56">
        <v>6</v>
      </c>
      <c r="CD83" s="56">
        <v>-4</v>
      </c>
      <c r="CE83" s="56">
        <v>-1</v>
      </c>
      <c r="CF83" s="56">
        <v>0</v>
      </c>
      <c r="CG83" s="56">
        <v>1</v>
      </c>
      <c r="CH83" s="56">
        <v>-2</v>
      </c>
      <c r="CI83" s="56">
        <v>1</v>
      </c>
      <c r="CJ83" s="56">
        <v>5</v>
      </c>
      <c r="CK83" s="56">
        <v>-2</v>
      </c>
      <c r="CL83" s="56">
        <v>7</v>
      </c>
      <c r="CM83" s="56">
        <v>1</v>
      </c>
      <c r="CN83" s="56">
        <v>15</v>
      </c>
      <c r="CO83" s="56">
        <v>-1</v>
      </c>
      <c r="CP83" s="56">
        <v>6</v>
      </c>
      <c r="CQ83" s="56">
        <v>7</v>
      </c>
      <c r="CR83" s="56">
        <v>6</v>
      </c>
      <c r="CS83" s="56">
        <v>4</v>
      </c>
      <c r="CT83" s="56">
        <v>-4</v>
      </c>
      <c r="CU83" s="56">
        <v>7</v>
      </c>
      <c r="CV83" s="56">
        <v>10</v>
      </c>
      <c r="CW83" s="56">
        <v>6</v>
      </c>
      <c r="CX83" s="56">
        <v>11</v>
      </c>
      <c r="CY83" s="56">
        <v>7</v>
      </c>
      <c r="CZ83" s="56">
        <v>5</v>
      </c>
      <c r="DA83" s="56">
        <v>-1</v>
      </c>
      <c r="DB83" s="56">
        <v>1</v>
      </c>
      <c r="DC83" s="56">
        <v>5</v>
      </c>
      <c r="DD83" s="56">
        <v>3</v>
      </c>
      <c r="DE83" s="56">
        <v>1</v>
      </c>
      <c r="DF83" s="56">
        <v>0</v>
      </c>
      <c r="DG83" s="56">
        <v>3</v>
      </c>
      <c r="DH83" s="56">
        <v>1</v>
      </c>
      <c r="DI83" s="56">
        <v>-1</v>
      </c>
      <c r="DJ83" s="56">
        <v>5</v>
      </c>
      <c r="DK83" s="56">
        <v>7</v>
      </c>
      <c r="DL83" s="56">
        <v>18</v>
      </c>
      <c r="DM83" s="56">
        <v>5</v>
      </c>
      <c r="DN83" s="56">
        <v>15</v>
      </c>
      <c r="DO83" s="56">
        <v>8</v>
      </c>
      <c r="DP83" s="56">
        <v>10</v>
      </c>
      <c r="DQ83" s="56">
        <v>2</v>
      </c>
      <c r="DR83" s="56">
        <v>2</v>
      </c>
      <c r="DS83" s="56">
        <v>1</v>
      </c>
      <c r="DT83" s="56">
        <v>8</v>
      </c>
      <c r="DU83" s="56">
        <v>-1</v>
      </c>
      <c r="DV83" s="56">
        <v>11</v>
      </c>
      <c r="DW83" s="56">
        <v>12</v>
      </c>
      <c r="DX83" s="56">
        <v>2</v>
      </c>
      <c r="DY83" s="56">
        <v>5</v>
      </c>
      <c r="DZ83" s="56">
        <v>-2</v>
      </c>
      <c r="EA83" s="56">
        <v>1</v>
      </c>
      <c r="EB83" s="56">
        <v>-2</v>
      </c>
      <c r="EC83" s="56">
        <v>4</v>
      </c>
      <c r="ED83" s="56">
        <v>6</v>
      </c>
      <c r="EE83" s="56">
        <v>6</v>
      </c>
      <c r="EF83" s="56">
        <v>1</v>
      </c>
      <c r="EG83" s="56">
        <v>1</v>
      </c>
      <c r="EH83" s="56">
        <v>-4</v>
      </c>
      <c r="EI83" s="56">
        <v>3</v>
      </c>
      <c r="EJ83" s="56">
        <v>2</v>
      </c>
      <c r="EK83" s="56">
        <v>3</v>
      </c>
      <c r="EL83" s="56">
        <v>5</v>
      </c>
      <c r="EM83" s="56">
        <v>4</v>
      </c>
      <c r="EN83" s="56">
        <v>5</v>
      </c>
      <c r="EO83" s="56">
        <v>1</v>
      </c>
      <c r="EP83" s="56">
        <v>0</v>
      </c>
      <c r="EQ83" s="56">
        <v>1</v>
      </c>
      <c r="ER83" s="56">
        <v>0</v>
      </c>
      <c r="ES83" s="56">
        <v>0</v>
      </c>
      <c r="ET83" s="56">
        <v>0</v>
      </c>
      <c r="EU83" s="56">
        <v>0</v>
      </c>
      <c r="EV83" s="56">
        <v>0</v>
      </c>
      <c r="EW83" s="56">
        <v>0</v>
      </c>
      <c r="EX83" s="56">
        <v>2</v>
      </c>
      <c r="EY83" s="56">
        <v>16</v>
      </c>
      <c r="EZ83" s="56">
        <v>16</v>
      </c>
      <c r="FA83" s="56">
        <v>12</v>
      </c>
      <c r="FB83" s="56">
        <v>12</v>
      </c>
      <c r="FC83" s="56">
        <v>9</v>
      </c>
      <c r="FD83" s="56">
        <v>15</v>
      </c>
      <c r="FE83" s="56">
        <v>9</v>
      </c>
      <c r="FF83" s="56">
        <v>5</v>
      </c>
      <c r="FG83" s="56">
        <v>19</v>
      </c>
      <c r="FH83" s="56">
        <v>8</v>
      </c>
      <c r="FI83" s="56">
        <v>8</v>
      </c>
      <c r="FJ83" s="56">
        <v>14</v>
      </c>
      <c r="FK83" s="56">
        <v>13</v>
      </c>
      <c r="FL83" s="56">
        <v>7</v>
      </c>
      <c r="FM83" s="56">
        <v>1</v>
      </c>
      <c r="FN83" s="56">
        <v>3</v>
      </c>
      <c r="FO83" s="56">
        <v>9</v>
      </c>
      <c r="FP83" s="56">
        <v>12</v>
      </c>
      <c r="FQ83" s="56">
        <v>15</v>
      </c>
      <c r="FR83" s="56">
        <v>5</v>
      </c>
      <c r="FS83" s="56">
        <v>5</v>
      </c>
      <c r="FT83" s="56">
        <v>6</v>
      </c>
      <c r="FU83" s="56">
        <v>4</v>
      </c>
      <c r="FV83" s="56">
        <v>0</v>
      </c>
      <c r="FW83" s="56">
        <v>1</v>
      </c>
      <c r="FX83" s="56">
        <v>0</v>
      </c>
      <c r="FY83" s="56">
        <v>1</v>
      </c>
      <c r="FZ83" s="56">
        <v>2</v>
      </c>
      <c r="GA83" s="56">
        <v>2</v>
      </c>
      <c r="GB83" s="56">
        <v>1</v>
      </c>
      <c r="GC83" s="56">
        <v>0</v>
      </c>
      <c r="GD83" s="56">
        <v>-7</v>
      </c>
      <c r="GE83" s="56">
        <v>5</v>
      </c>
      <c r="GF83" s="56">
        <v>5</v>
      </c>
      <c r="GG83" s="56">
        <v>13</v>
      </c>
      <c r="GH83" s="56">
        <v>11</v>
      </c>
      <c r="GI83" s="56">
        <v>4</v>
      </c>
      <c r="GJ83" s="56">
        <v>12</v>
      </c>
      <c r="GK83" s="56">
        <v>11</v>
      </c>
      <c r="GL83" s="56">
        <v>-2</v>
      </c>
      <c r="GM83" s="56">
        <v>-1</v>
      </c>
      <c r="GN83" s="56">
        <v>1</v>
      </c>
      <c r="GO83" s="56">
        <v>-1</v>
      </c>
      <c r="GP83" s="56">
        <v>1</v>
      </c>
      <c r="GQ83" s="56">
        <v>1</v>
      </c>
      <c r="GR83" s="56">
        <v>0</v>
      </c>
      <c r="GS83" s="56">
        <v>0</v>
      </c>
      <c r="GT83" s="56">
        <v>-1</v>
      </c>
      <c r="GU83" s="56">
        <v>-2</v>
      </c>
      <c r="GV83" s="56">
        <v>1</v>
      </c>
      <c r="GW83" s="56">
        <v>4</v>
      </c>
      <c r="GX83" s="56">
        <v>2</v>
      </c>
      <c r="GY83" s="56">
        <v>-1</v>
      </c>
      <c r="GZ83" s="56">
        <v>1</v>
      </c>
      <c r="HA83" s="56">
        <v>1</v>
      </c>
      <c r="HB83" s="56">
        <v>8</v>
      </c>
      <c r="HC83" s="56">
        <v>16</v>
      </c>
      <c r="HD83" s="56">
        <v>22</v>
      </c>
      <c r="HE83" s="56">
        <v>17</v>
      </c>
      <c r="HF83" s="56">
        <v>25</v>
      </c>
      <c r="HG83" s="56">
        <v>17</v>
      </c>
      <c r="HH83" s="56">
        <v>19</v>
      </c>
      <c r="HI83" s="56">
        <v>14</v>
      </c>
      <c r="HJ83" s="56">
        <v>-3</v>
      </c>
      <c r="HK83" s="56">
        <v>0</v>
      </c>
      <c r="HL83" s="56">
        <v>1</v>
      </c>
      <c r="HM83" s="56">
        <v>2</v>
      </c>
      <c r="HN83" s="56">
        <v>3</v>
      </c>
      <c r="HO83" s="56">
        <v>3</v>
      </c>
      <c r="HP83" s="56">
        <v>7</v>
      </c>
      <c r="HQ83" s="56">
        <v>0</v>
      </c>
      <c r="HR83" s="56">
        <v>1</v>
      </c>
      <c r="HS83" s="56">
        <v>8</v>
      </c>
      <c r="HT83" s="56">
        <v>3</v>
      </c>
      <c r="HU83" s="56">
        <v>4</v>
      </c>
      <c r="HV83" s="56">
        <v>12</v>
      </c>
      <c r="HW83" s="56">
        <v>7</v>
      </c>
      <c r="HX83" s="56">
        <v>1</v>
      </c>
      <c r="HY83" s="56">
        <v>4</v>
      </c>
      <c r="HZ83" s="56">
        <v>10</v>
      </c>
      <c r="IA83" s="56">
        <v>11</v>
      </c>
      <c r="IB83" s="56">
        <v>23</v>
      </c>
      <c r="IC83" s="56">
        <v>11</v>
      </c>
      <c r="ID83" s="56">
        <v>17</v>
      </c>
      <c r="IE83" s="56">
        <v>19</v>
      </c>
      <c r="IF83" s="56">
        <v>30</v>
      </c>
      <c r="IG83" s="56">
        <v>4</v>
      </c>
      <c r="IH83" s="56">
        <v>2</v>
      </c>
      <c r="II83" s="56">
        <v>-4</v>
      </c>
      <c r="IJ83" s="56">
        <v>5</v>
      </c>
      <c r="IK83" s="56">
        <v>5</v>
      </c>
      <c r="IL83" s="56">
        <v>7</v>
      </c>
      <c r="IM83" s="56">
        <v>3</v>
      </c>
      <c r="IN83" s="56">
        <v>3</v>
      </c>
      <c r="IO83" s="56">
        <v>6</v>
      </c>
      <c r="IP83" s="56">
        <v>1</v>
      </c>
      <c r="IQ83" s="56">
        <v>0</v>
      </c>
      <c r="IR83" s="56">
        <v>0</v>
      </c>
      <c r="IS83" s="56">
        <v>2</v>
      </c>
      <c r="IT83" s="56">
        <v>4</v>
      </c>
      <c r="IU83" s="56">
        <v>1</v>
      </c>
      <c r="IV83" s="56">
        <v>1</v>
      </c>
      <c r="IW83" s="56">
        <v>0</v>
      </c>
      <c r="IX83" s="56">
        <v>55</v>
      </c>
      <c r="IY83" s="56">
        <v>46</v>
      </c>
      <c r="IZ83" s="56">
        <v>99</v>
      </c>
      <c r="JA83" s="56">
        <v>93</v>
      </c>
      <c r="JB83" s="56">
        <v>70</v>
      </c>
      <c r="JC83" s="56">
        <v>70</v>
      </c>
      <c r="JD83" s="56">
        <v>59</v>
      </c>
      <c r="JE83" s="56">
        <v>41</v>
      </c>
      <c r="JF83" s="56">
        <v>8</v>
      </c>
      <c r="JG83" s="56">
        <v>6</v>
      </c>
      <c r="JH83" s="56">
        <v>6</v>
      </c>
      <c r="JI83" s="56">
        <v>-1</v>
      </c>
      <c r="JJ83" s="56">
        <v>2</v>
      </c>
      <c r="JK83" s="56">
        <v>1</v>
      </c>
      <c r="JL83" s="56">
        <v>6</v>
      </c>
      <c r="JM83" s="56">
        <v>7</v>
      </c>
      <c r="JN83" s="56">
        <v>4</v>
      </c>
      <c r="JO83" s="56">
        <v>3</v>
      </c>
      <c r="JP83" s="56">
        <v>4</v>
      </c>
      <c r="JQ83" s="56">
        <v>1</v>
      </c>
      <c r="JR83" s="56">
        <v>10</v>
      </c>
      <c r="JS83" s="56">
        <v>4</v>
      </c>
      <c r="JT83" s="56">
        <v>3</v>
      </c>
      <c r="JU83" s="56">
        <v>-2</v>
      </c>
      <c r="JV83" s="56">
        <v>0</v>
      </c>
      <c r="JW83" s="56">
        <v>8</v>
      </c>
      <c r="JX83" s="56">
        <v>5</v>
      </c>
      <c r="JY83" s="56">
        <v>13</v>
      </c>
      <c r="JZ83" s="56">
        <v>11</v>
      </c>
      <c r="KA83" s="56">
        <v>7</v>
      </c>
      <c r="KB83" s="56">
        <v>4</v>
      </c>
      <c r="KC83" s="56">
        <v>5</v>
      </c>
      <c r="KD83" s="56">
        <v>-2</v>
      </c>
      <c r="KE83" s="56">
        <v>-4</v>
      </c>
      <c r="KF83" s="56">
        <v>10</v>
      </c>
      <c r="KG83" s="56">
        <v>3</v>
      </c>
      <c r="KH83" s="56">
        <v>9</v>
      </c>
      <c r="KI83" s="56">
        <v>10</v>
      </c>
      <c r="KJ83" s="56">
        <v>9</v>
      </c>
      <c r="KK83" s="56">
        <v>-1</v>
      </c>
      <c r="KL83" s="56">
        <v>0</v>
      </c>
      <c r="KM83" s="56">
        <v>11</v>
      </c>
      <c r="KN83" s="56">
        <v>13</v>
      </c>
      <c r="KO83" s="56">
        <v>11</v>
      </c>
      <c r="KP83" s="56">
        <v>10</v>
      </c>
      <c r="KQ83" s="56">
        <v>13</v>
      </c>
      <c r="KR83" s="56">
        <v>18</v>
      </c>
      <c r="KS83" s="56">
        <v>8</v>
      </c>
      <c r="KT83" s="56">
        <v>1</v>
      </c>
      <c r="KU83" s="56">
        <v>4</v>
      </c>
      <c r="KV83" s="56">
        <v>1</v>
      </c>
      <c r="KW83" s="56">
        <v>-1</v>
      </c>
      <c r="KX83" s="56">
        <v>4</v>
      </c>
      <c r="KY83" s="56">
        <v>0</v>
      </c>
      <c r="KZ83" s="56">
        <v>2</v>
      </c>
      <c r="LA83" s="56">
        <v>0</v>
      </c>
      <c r="LB83" s="56">
        <v>7</v>
      </c>
      <c r="LC83" s="56">
        <v>4</v>
      </c>
      <c r="LD83" s="56">
        <v>7</v>
      </c>
      <c r="LE83" s="56">
        <v>10</v>
      </c>
      <c r="LF83" s="56">
        <v>7</v>
      </c>
      <c r="LG83" s="56">
        <v>12</v>
      </c>
      <c r="LH83" s="56">
        <v>5</v>
      </c>
      <c r="LI83" s="56">
        <v>3</v>
      </c>
      <c r="LJ83" s="56">
        <v>-4</v>
      </c>
      <c r="LK83" s="56">
        <v>-2</v>
      </c>
      <c r="LL83" s="56">
        <v>3</v>
      </c>
      <c r="LM83" s="56">
        <v>7</v>
      </c>
      <c r="LN83" s="56">
        <v>1</v>
      </c>
      <c r="LO83" s="56">
        <v>3</v>
      </c>
      <c r="LP83" s="56">
        <v>2</v>
      </c>
      <c r="LQ83" s="56">
        <v>-2</v>
      </c>
      <c r="LR83" s="56">
        <v>-2</v>
      </c>
      <c r="LS83" s="56">
        <v>4</v>
      </c>
      <c r="LT83" s="56">
        <v>0</v>
      </c>
      <c r="LU83" s="56">
        <v>1</v>
      </c>
      <c r="LV83" s="56">
        <v>3</v>
      </c>
      <c r="LW83" s="56">
        <v>1</v>
      </c>
      <c r="LX83" s="56">
        <v>0</v>
      </c>
      <c r="LY83" s="56">
        <v>2</v>
      </c>
      <c r="LZ83" s="56">
        <v>11</v>
      </c>
      <c r="MA83" s="56">
        <v>4</v>
      </c>
      <c r="MB83" s="56">
        <v>21</v>
      </c>
      <c r="MC83" s="56">
        <v>10</v>
      </c>
      <c r="MD83" s="56">
        <v>7</v>
      </c>
      <c r="ME83" s="56">
        <v>15</v>
      </c>
      <c r="MF83" s="56">
        <v>18</v>
      </c>
      <c r="MG83" s="56">
        <v>1</v>
      </c>
      <c r="MH83" s="56">
        <v>6</v>
      </c>
      <c r="MI83" s="56">
        <v>5</v>
      </c>
      <c r="MJ83" s="56">
        <v>6</v>
      </c>
      <c r="MK83" s="56">
        <v>9</v>
      </c>
      <c r="ML83" s="56">
        <v>7</v>
      </c>
      <c r="MM83" s="56">
        <v>11</v>
      </c>
      <c r="MN83" s="56">
        <v>2</v>
      </c>
      <c r="MO83" s="56">
        <v>2</v>
      </c>
      <c r="MP83" s="56">
        <v>5</v>
      </c>
      <c r="MQ83" s="56">
        <v>10</v>
      </c>
      <c r="MR83" s="56">
        <v>19</v>
      </c>
      <c r="MS83" s="56">
        <v>10</v>
      </c>
      <c r="MT83" s="56">
        <v>7</v>
      </c>
      <c r="MU83" s="56">
        <v>13</v>
      </c>
      <c r="MV83" s="56">
        <v>19</v>
      </c>
      <c r="MW83" s="56">
        <v>4</v>
      </c>
      <c r="MX83" s="56">
        <v>-1</v>
      </c>
      <c r="MY83" s="56">
        <v>0</v>
      </c>
      <c r="MZ83" s="56">
        <v>3</v>
      </c>
      <c r="NA83" s="56">
        <v>1</v>
      </c>
      <c r="NB83" s="56">
        <v>3</v>
      </c>
      <c r="NC83" s="56">
        <v>2</v>
      </c>
      <c r="ND83" s="56">
        <v>3</v>
      </c>
      <c r="NE83" s="56">
        <v>0</v>
      </c>
      <c r="NF83" s="56">
        <v>3</v>
      </c>
      <c r="NG83" s="56">
        <v>-1</v>
      </c>
      <c r="NH83" s="56">
        <v>7</v>
      </c>
      <c r="NI83" s="56">
        <v>15</v>
      </c>
      <c r="NJ83" s="56">
        <v>7</v>
      </c>
      <c r="NK83" s="56">
        <v>5</v>
      </c>
      <c r="NL83" s="56">
        <v>14</v>
      </c>
      <c r="NM83" s="56">
        <v>5</v>
      </c>
      <c r="NN83" s="56">
        <v>-1</v>
      </c>
      <c r="NO83" s="56">
        <v>3</v>
      </c>
      <c r="NP83" s="56">
        <v>8</v>
      </c>
      <c r="NQ83" s="56">
        <v>7</v>
      </c>
      <c r="NR83" s="56">
        <v>-2</v>
      </c>
      <c r="NS83" s="56">
        <v>8</v>
      </c>
      <c r="NT83" s="56">
        <v>6</v>
      </c>
      <c r="NU83" s="56">
        <v>2</v>
      </c>
      <c r="NV83" s="56">
        <v>0</v>
      </c>
      <c r="NW83" s="56">
        <v>5</v>
      </c>
      <c r="NX83" s="56">
        <v>6</v>
      </c>
      <c r="NY83" s="56">
        <v>1</v>
      </c>
      <c r="NZ83" s="56">
        <v>4</v>
      </c>
      <c r="OA83" s="56">
        <v>6</v>
      </c>
      <c r="OB83" s="56">
        <v>6</v>
      </c>
      <c r="OC83" s="56">
        <v>2</v>
      </c>
      <c r="OD83" s="56">
        <v>-2</v>
      </c>
      <c r="OE83" s="56">
        <v>3</v>
      </c>
      <c r="OF83" s="56">
        <v>6</v>
      </c>
      <c r="OG83" s="56">
        <v>1</v>
      </c>
      <c r="OH83" s="56">
        <v>9</v>
      </c>
      <c r="OI83" s="56">
        <v>4</v>
      </c>
      <c r="OJ83" s="56">
        <v>6</v>
      </c>
      <c r="OK83" s="56">
        <v>1</v>
      </c>
      <c r="OL83" s="56">
        <v>-3</v>
      </c>
      <c r="OM83" s="56">
        <v>6</v>
      </c>
      <c r="ON83" s="56">
        <v>9</v>
      </c>
      <c r="OO83" s="56">
        <v>5</v>
      </c>
      <c r="OP83" s="56">
        <v>13</v>
      </c>
      <c r="OQ83" s="56">
        <v>5</v>
      </c>
      <c r="OR83" s="56">
        <v>6</v>
      </c>
      <c r="OS83" s="56">
        <v>4</v>
      </c>
      <c r="OT83" s="56">
        <v>-1</v>
      </c>
      <c r="OU83" s="56">
        <v>6</v>
      </c>
      <c r="OV83" s="56">
        <v>20</v>
      </c>
      <c r="OW83" s="56">
        <v>12</v>
      </c>
      <c r="OX83" s="56">
        <v>12</v>
      </c>
      <c r="OY83" s="56">
        <v>22</v>
      </c>
      <c r="OZ83" s="56">
        <v>13</v>
      </c>
      <c r="PA83" s="56">
        <v>13</v>
      </c>
      <c r="PB83" s="56">
        <v>-1</v>
      </c>
      <c r="PC83" s="56">
        <v>1</v>
      </c>
      <c r="PD83" s="56">
        <v>-2</v>
      </c>
      <c r="PE83" s="56">
        <v>1</v>
      </c>
      <c r="PF83" s="56">
        <v>16</v>
      </c>
      <c r="PG83" s="56">
        <v>6</v>
      </c>
      <c r="PH83" s="56">
        <v>5</v>
      </c>
      <c r="PI83" s="56">
        <v>1</v>
      </c>
      <c r="PJ83" s="56">
        <v>6</v>
      </c>
      <c r="PK83" s="56">
        <v>4</v>
      </c>
      <c r="PL83" s="56">
        <v>8</v>
      </c>
      <c r="PM83" s="56">
        <v>3</v>
      </c>
      <c r="PN83" s="56">
        <v>5</v>
      </c>
      <c r="PO83" s="56">
        <v>7</v>
      </c>
      <c r="PP83" s="56">
        <v>11</v>
      </c>
      <c r="PQ83" s="56">
        <v>-3</v>
      </c>
      <c r="PR83" s="56">
        <v>-1</v>
      </c>
      <c r="PS83" s="56">
        <v>1</v>
      </c>
      <c r="PT83" s="56">
        <v>0</v>
      </c>
      <c r="PU83" s="56">
        <v>0</v>
      </c>
      <c r="PV83" s="56">
        <v>3</v>
      </c>
      <c r="PW83" s="56">
        <v>0</v>
      </c>
      <c r="PX83" s="56">
        <v>0</v>
      </c>
      <c r="PY83" s="56">
        <v>0</v>
      </c>
      <c r="PZ83" s="56">
        <v>0</v>
      </c>
      <c r="QA83" s="56">
        <v>0</v>
      </c>
      <c r="QB83" s="56">
        <v>0</v>
      </c>
      <c r="QC83" s="56">
        <v>0</v>
      </c>
      <c r="QD83" s="56">
        <v>0</v>
      </c>
      <c r="QE83" s="56">
        <v>0</v>
      </c>
      <c r="QF83" s="56">
        <v>0</v>
      </c>
      <c r="QG83" s="56">
        <v>0</v>
      </c>
      <c r="QH83" s="56">
        <v>4</v>
      </c>
      <c r="QI83" s="56">
        <v>4</v>
      </c>
      <c r="QJ83" s="56">
        <v>4</v>
      </c>
      <c r="QK83" s="56">
        <v>2</v>
      </c>
      <c r="QL83" s="56">
        <v>9</v>
      </c>
      <c r="QM83" s="56">
        <v>6</v>
      </c>
      <c r="QN83" s="56">
        <v>6</v>
      </c>
      <c r="QO83" s="56">
        <v>3</v>
      </c>
      <c r="QP83" s="56">
        <v>0</v>
      </c>
      <c r="QQ83" s="56">
        <v>6</v>
      </c>
      <c r="QR83" s="56">
        <v>6</v>
      </c>
      <c r="QS83" s="56">
        <v>-2</v>
      </c>
      <c r="QT83" s="56">
        <v>4</v>
      </c>
      <c r="QU83" s="56">
        <v>4</v>
      </c>
      <c r="QV83" s="56">
        <v>2</v>
      </c>
      <c r="QW83" s="56">
        <v>1</v>
      </c>
      <c r="QX83" s="56">
        <v>7</v>
      </c>
      <c r="QY83" s="56">
        <v>3</v>
      </c>
      <c r="QZ83" s="56">
        <v>2</v>
      </c>
      <c r="RA83" s="56">
        <v>-1</v>
      </c>
      <c r="RB83" s="56">
        <v>18</v>
      </c>
      <c r="RC83" s="56">
        <v>10</v>
      </c>
      <c r="RD83" s="56">
        <v>16</v>
      </c>
      <c r="RE83" s="56">
        <v>0</v>
      </c>
      <c r="RF83" s="56">
        <v>0</v>
      </c>
      <c r="RG83" s="56">
        <v>-1</v>
      </c>
      <c r="RH83" s="56">
        <v>-1</v>
      </c>
      <c r="RI83" s="56">
        <v>0</v>
      </c>
      <c r="RJ83" s="56">
        <v>0</v>
      </c>
      <c r="RK83" s="56">
        <v>0</v>
      </c>
      <c r="RL83" s="56">
        <v>2</v>
      </c>
      <c r="RM83" s="56">
        <v>-1</v>
      </c>
      <c r="RN83" s="56">
        <v>3</v>
      </c>
      <c r="RO83" s="56">
        <v>0</v>
      </c>
      <c r="RP83" s="56">
        <v>-1</v>
      </c>
      <c r="RQ83" s="56">
        <v>0</v>
      </c>
      <c r="RR83" s="56">
        <v>1</v>
      </c>
      <c r="RS83" s="56">
        <v>2</v>
      </c>
      <c r="RT83" s="56">
        <v>2</v>
      </c>
      <c r="RU83" s="56">
        <v>0</v>
      </c>
      <c r="RV83" s="56">
        <v>0</v>
      </c>
      <c r="RW83" s="56">
        <v>0</v>
      </c>
      <c r="RX83" s="56">
        <v>1</v>
      </c>
      <c r="RY83" s="56">
        <v>-2</v>
      </c>
      <c r="RZ83" s="56">
        <v>-1</v>
      </c>
      <c r="SA83" s="56">
        <v>0</v>
      </c>
      <c r="SB83" s="56">
        <v>-2</v>
      </c>
      <c r="SC83" s="56">
        <v>-1</v>
      </c>
      <c r="SD83" s="56">
        <v>0</v>
      </c>
      <c r="SE83" s="56">
        <v>1</v>
      </c>
      <c r="SF83" s="56">
        <v>2</v>
      </c>
      <c r="SG83" s="56">
        <v>0</v>
      </c>
      <c r="SH83" s="56">
        <v>0</v>
      </c>
      <c r="SI83" s="56">
        <v>0</v>
      </c>
      <c r="SJ83" s="56">
        <v>0</v>
      </c>
      <c r="SK83" s="56">
        <v>1</v>
      </c>
      <c r="SL83" s="56">
        <v>0</v>
      </c>
      <c r="SM83" s="56">
        <v>1</v>
      </c>
      <c r="SN83" s="56">
        <v>0</v>
      </c>
      <c r="SO83" s="56">
        <v>0</v>
      </c>
      <c r="SP83" s="56">
        <v>-1</v>
      </c>
      <c r="SQ83" s="56">
        <v>-1</v>
      </c>
      <c r="SR83" s="56">
        <v>0</v>
      </c>
      <c r="SS83" s="56">
        <v>-1</v>
      </c>
      <c r="ST83" s="56">
        <v>-2</v>
      </c>
      <c r="SU83" s="56">
        <v>4</v>
      </c>
      <c r="SV83" s="56">
        <v>2</v>
      </c>
      <c r="SW83" s="56">
        <v>-1</v>
      </c>
      <c r="SX83" s="56">
        <v>4</v>
      </c>
      <c r="SY83" s="56">
        <v>4</v>
      </c>
      <c r="SZ83" s="56">
        <v>2</v>
      </c>
      <c r="TA83" s="56">
        <v>1</v>
      </c>
      <c r="TB83" s="56">
        <v>1</v>
      </c>
      <c r="TC83" s="56">
        <v>0</v>
      </c>
      <c r="TD83" s="56">
        <v>-1</v>
      </c>
      <c r="TE83" s="56">
        <v>0</v>
      </c>
      <c r="TF83" s="56">
        <v>6</v>
      </c>
      <c r="TG83" s="56">
        <v>0</v>
      </c>
      <c r="TH83" s="56">
        <v>0</v>
      </c>
      <c r="TI83" s="56">
        <v>-1</v>
      </c>
      <c r="TJ83" s="56">
        <v>2</v>
      </c>
      <c r="TK83" s="56">
        <v>1</v>
      </c>
      <c r="TL83" s="56">
        <v>2</v>
      </c>
      <c r="TM83" s="56">
        <v>-1</v>
      </c>
      <c r="TN83" s="56">
        <v>2</v>
      </c>
      <c r="TO83" s="56">
        <v>-1</v>
      </c>
      <c r="TP83" s="56">
        <v>3</v>
      </c>
      <c r="TQ83" s="56">
        <v>1</v>
      </c>
      <c r="TR83" s="56">
        <v>0</v>
      </c>
      <c r="TS83" s="56">
        <v>0</v>
      </c>
      <c r="TT83" s="56">
        <v>-1</v>
      </c>
      <c r="TU83" s="56">
        <v>0</v>
      </c>
      <c r="TV83" s="56">
        <v>0</v>
      </c>
      <c r="TW83" s="56">
        <v>5</v>
      </c>
      <c r="TX83" s="56">
        <v>0</v>
      </c>
      <c r="TY83" s="56">
        <v>-1</v>
      </c>
      <c r="TZ83" s="56">
        <v>4</v>
      </c>
      <c r="UA83" s="56">
        <v>4</v>
      </c>
      <c r="UB83" s="56">
        <v>12</v>
      </c>
      <c r="UC83" s="56">
        <v>8</v>
      </c>
      <c r="UD83" s="56">
        <v>4</v>
      </c>
      <c r="UE83" s="56">
        <v>4</v>
      </c>
      <c r="UF83" s="56">
        <v>2</v>
      </c>
      <c r="UG83" s="56">
        <v>2</v>
      </c>
      <c r="UH83" s="56">
        <v>-2</v>
      </c>
      <c r="UI83" s="56">
        <v>-1</v>
      </c>
      <c r="UJ83" s="56">
        <v>1</v>
      </c>
      <c r="UK83" s="56">
        <v>1</v>
      </c>
      <c r="UL83" s="56">
        <v>2</v>
      </c>
      <c r="UM83" s="56">
        <v>1</v>
      </c>
      <c r="UN83" s="56">
        <v>0</v>
      </c>
      <c r="UO83" s="56">
        <v>0</v>
      </c>
      <c r="UP83" s="56">
        <v>14</v>
      </c>
      <c r="UQ83" s="56">
        <v>1</v>
      </c>
      <c r="UR83" s="56">
        <v>10</v>
      </c>
      <c r="US83" s="56">
        <v>15</v>
      </c>
      <c r="UT83" s="56">
        <v>14</v>
      </c>
      <c r="UU83" s="56">
        <v>17</v>
      </c>
      <c r="UV83" s="56">
        <v>9</v>
      </c>
      <c r="UW83" s="56">
        <v>2</v>
      </c>
      <c r="UX83" s="56">
        <v>0</v>
      </c>
      <c r="UY83" s="56">
        <v>0</v>
      </c>
      <c r="UZ83" s="56">
        <v>0</v>
      </c>
      <c r="VA83" s="56">
        <v>0</v>
      </c>
      <c r="VB83" s="56">
        <v>0</v>
      </c>
      <c r="VC83" s="56">
        <v>0</v>
      </c>
      <c r="VD83" s="56">
        <v>0</v>
      </c>
      <c r="VE83" s="56">
        <v>1</v>
      </c>
      <c r="VF83" s="56">
        <v>1</v>
      </c>
      <c r="VG83" s="56">
        <v>5</v>
      </c>
      <c r="VH83" s="56">
        <v>3</v>
      </c>
      <c r="VI83" s="56">
        <v>3</v>
      </c>
      <c r="VJ83" s="56">
        <v>2</v>
      </c>
      <c r="VK83" s="56">
        <v>2</v>
      </c>
      <c r="VL83" s="56">
        <v>1</v>
      </c>
      <c r="VM83" s="56">
        <v>0</v>
      </c>
      <c r="VN83">
        <v>0</v>
      </c>
      <c r="VO83">
        <v>4</v>
      </c>
      <c r="VP83">
        <v>1</v>
      </c>
      <c r="VQ83">
        <v>-2</v>
      </c>
      <c r="VR83">
        <v>2</v>
      </c>
      <c r="VS83">
        <v>4</v>
      </c>
      <c r="VT83">
        <v>0</v>
      </c>
      <c r="VU83">
        <v>0</v>
      </c>
      <c r="VV83" s="56">
        <v>0</v>
      </c>
      <c r="VW83" s="56">
        <v>0</v>
      </c>
      <c r="VX83" s="56">
        <v>0</v>
      </c>
      <c r="VY83" s="56">
        <v>0</v>
      </c>
      <c r="VZ83" s="56">
        <v>0</v>
      </c>
      <c r="WA83" s="56">
        <v>0</v>
      </c>
      <c r="WB83" s="56">
        <v>0</v>
      </c>
      <c r="WC83" s="56">
        <v>0</v>
      </c>
      <c r="WD83" s="56">
        <v>-2</v>
      </c>
      <c r="WE83" s="56">
        <v>-1</v>
      </c>
      <c r="WF83" s="56">
        <v>0</v>
      </c>
      <c r="WG83" s="56">
        <v>-1</v>
      </c>
      <c r="WH83" s="56">
        <v>1</v>
      </c>
      <c r="WI83" s="56">
        <v>0</v>
      </c>
      <c r="WJ83" s="56">
        <v>0</v>
      </c>
      <c r="WK83" s="56">
        <v>2</v>
      </c>
      <c r="WL83" s="56">
        <v>1</v>
      </c>
      <c r="WM83" s="56">
        <v>5</v>
      </c>
      <c r="WN83" s="56">
        <v>2</v>
      </c>
      <c r="WO83" s="56">
        <v>0</v>
      </c>
      <c r="WP83" s="56">
        <v>2</v>
      </c>
      <c r="WQ83" s="56">
        <v>2</v>
      </c>
      <c r="WR83" s="56">
        <v>3</v>
      </c>
      <c r="WS83" s="56">
        <v>1</v>
      </c>
      <c r="WT83" s="56">
        <v>1</v>
      </c>
      <c r="WU83" s="56">
        <v>0</v>
      </c>
      <c r="WV83" s="56">
        <v>4</v>
      </c>
      <c r="WW83" s="56">
        <v>0</v>
      </c>
      <c r="WX83" s="56">
        <v>4</v>
      </c>
      <c r="WY83" s="56">
        <v>0</v>
      </c>
      <c r="WZ83" s="56">
        <v>0</v>
      </c>
      <c r="XA83" s="56">
        <v>0</v>
      </c>
    </row>
    <row r="84" spans="1:625">
      <c r="A84" t="s">
        <v>982</v>
      </c>
      <c r="B84" s="56">
        <v>-6</v>
      </c>
      <c r="C84" s="56">
        <v>11</v>
      </c>
      <c r="D84" s="56">
        <v>12</v>
      </c>
      <c r="E84" s="56">
        <v>4</v>
      </c>
      <c r="F84" s="56">
        <v>9</v>
      </c>
      <c r="G84" s="56">
        <v>10</v>
      </c>
      <c r="H84" s="56">
        <v>10</v>
      </c>
      <c r="I84" s="56">
        <v>10</v>
      </c>
      <c r="J84" s="56">
        <v>9</v>
      </c>
      <c r="K84" s="56">
        <v>15</v>
      </c>
      <c r="L84" s="56">
        <v>42</v>
      </c>
      <c r="M84" s="56">
        <v>19</v>
      </c>
      <c r="N84" s="56">
        <v>38</v>
      </c>
      <c r="O84" s="56">
        <v>38</v>
      </c>
      <c r="P84" s="56">
        <v>37</v>
      </c>
      <c r="Q84" s="56">
        <v>14</v>
      </c>
      <c r="R84" s="56">
        <v>-2</v>
      </c>
      <c r="S84" s="56">
        <v>2</v>
      </c>
      <c r="T84" s="56">
        <v>17</v>
      </c>
      <c r="U84" s="56">
        <v>5</v>
      </c>
      <c r="V84" s="56">
        <v>7</v>
      </c>
      <c r="W84" s="56">
        <v>8</v>
      </c>
      <c r="X84" s="56">
        <v>11</v>
      </c>
      <c r="Y84" s="56">
        <v>5</v>
      </c>
      <c r="Z84" s="56">
        <v>-1</v>
      </c>
      <c r="AA84" s="56">
        <v>2</v>
      </c>
      <c r="AB84" s="56">
        <v>7</v>
      </c>
      <c r="AC84" s="56">
        <v>2</v>
      </c>
      <c r="AD84" s="56">
        <v>2</v>
      </c>
      <c r="AE84" s="56">
        <v>15</v>
      </c>
      <c r="AF84" s="56">
        <v>7</v>
      </c>
      <c r="AG84" s="56">
        <v>-1</v>
      </c>
      <c r="AH84" s="56">
        <v>9</v>
      </c>
      <c r="AI84" s="56">
        <v>4</v>
      </c>
      <c r="AJ84" s="56">
        <v>4</v>
      </c>
      <c r="AK84" s="56">
        <v>4</v>
      </c>
      <c r="AL84" s="56">
        <v>15</v>
      </c>
      <c r="AM84" s="56">
        <v>11</v>
      </c>
      <c r="AN84" s="56">
        <v>5</v>
      </c>
      <c r="AO84" s="56">
        <v>11</v>
      </c>
      <c r="AP84" s="56">
        <v>0</v>
      </c>
      <c r="AQ84" s="56">
        <v>-2</v>
      </c>
      <c r="AR84" s="56">
        <v>4</v>
      </c>
      <c r="AS84" s="56">
        <v>1</v>
      </c>
      <c r="AT84" s="56">
        <v>8</v>
      </c>
      <c r="AU84" s="56">
        <v>3</v>
      </c>
      <c r="AV84" s="56">
        <v>2</v>
      </c>
      <c r="AW84" s="56">
        <v>0</v>
      </c>
      <c r="AX84" s="56">
        <v>0</v>
      </c>
      <c r="AY84" s="56">
        <v>-1</v>
      </c>
      <c r="AZ84" s="56">
        <v>-1</v>
      </c>
      <c r="BA84" s="56">
        <v>1</v>
      </c>
      <c r="BB84" s="56">
        <v>-1</v>
      </c>
      <c r="BC84" s="56">
        <v>1</v>
      </c>
      <c r="BD84" s="56">
        <v>0</v>
      </c>
      <c r="BE84" s="56">
        <v>0</v>
      </c>
      <c r="BF84" s="56">
        <v>1</v>
      </c>
      <c r="BG84" s="56">
        <v>0</v>
      </c>
      <c r="BH84" s="56">
        <v>-1</v>
      </c>
      <c r="BI84" s="56">
        <v>0</v>
      </c>
      <c r="BJ84" s="56">
        <v>2</v>
      </c>
      <c r="BK84" s="56">
        <v>1</v>
      </c>
      <c r="BL84" s="56">
        <v>2</v>
      </c>
      <c r="BM84" s="56">
        <v>1</v>
      </c>
      <c r="BN84" s="56">
        <v>2</v>
      </c>
      <c r="BO84" s="56">
        <v>2</v>
      </c>
      <c r="BP84" s="56">
        <v>3</v>
      </c>
      <c r="BQ84" s="56">
        <v>1</v>
      </c>
      <c r="BR84" s="56">
        <v>0</v>
      </c>
      <c r="BS84" s="56">
        <v>8</v>
      </c>
      <c r="BT84" s="56">
        <v>0</v>
      </c>
      <c r="BU84" s="56">
        <v>3</v>
      </c>
      <c r="BV84" s="56">
        <v>3</v>
      </c>
      <c r="BW84" s="56">
        <v>21</v>
      </c>
      <c r="BX84" s="56">
        <v>26</v>
      </c>
      <c r="BY84" s="56">
        <v>8</v>
      </c>
      <c r="BZ84" s="56">
        <v>29</v>
      </c>
      <c r="CA84" s="56">
        <v>31</v>
      </c>
      <c r="CB84" s="56">
        <v>29</v>
      </c>
      <c r="CC84" s="56">
        <v>11</v>
      </c>
      <c r="CD84" s="56">
        <v>0</v>
      </c>
      <c r="CE84" s="56">
        <v>-3</v>
      </c>
      <c r="CF84" s="56">
        <v>-1</v>
      </c>
      <c r="CG84" s="56">
        <v>0</v>
      </c>
      <c r="CH84" s="56">
        <v>3</v>
      </c>
      <c r="CI84" s="56">
        <v>1</v>
      </c>
      <c r="CJ84" s="56">
        <v>-1</v>
      </c>
      <c r="CK84" s="56">
        <v>1</v>
      </c>
      <c r="CL84" s="56">
        <v>3</v>
      </c>
      <c r="CM84" s="56">
        <v>1</v>
      </c>
      <c r="CN84" s="56">
        <v>8</v>
      </c>
      <c r="CO84" s="56">
        <v>5</v>
      </c>
      <c r="CP84" s="56">
        <v>13</v>
      </c>
      <c r="CQ84" s="56">
        <v>7</v>
      </c>
      <c r="CR84" s="56">
        <v>1</v>
      </c>
      <c r="CS84" s="56">
        <v>6</v>
      </c>
      <c r="CT84" s="56">
        <v>3</v>
      </c>
      <c r="CU84" s="56">
        <v>6</v>
      </c>
      <c r="CV84" s="56">
        <v>10</v>
      </c>
      <c r="CW84" s="56">
        <v>11</v>
      </c>
      <c r="CX84" s="56">
        <v>9</v>
      </c>
      <c r="CY84" s="56">
        <v>11</v>
      </c>
      <c r="CZ84" s="56">
        <v>14</v>
      </c>
      <c r="DA84" s="56">
        <v>0</v>
      </c>
      <c r="DB84" s="56">
        <v>-1</v>
      </c>
      <c r="DC84" s="56">
        <v>0</v>
      </c>
      <c r="DD84" s="56">
        <v>1</v>
      </c>
      <c r="DE84" s="56">
        <v>1</v>
      </c>
      <c r="DF84" s="56">
        <v>3</v>
      </c>
      <c r="DG84" s="56">
        <v>2</v>
      </c>
      <c r="DH84" s="56">
        <v>2</v>
      </c>
      <c r="DI84" s="56">
        <v>-1</v>
      </c>
      <c r="DJ84" s="56">
        <v>2</v>
      </c>
      <c r="DK84" s="56">
        <v>11</v>
      </c>
      <c r="DL84" s="56">
        <v>10</v>
      </c>
      <c r="DM84" s="56">
        <v>10</v>
      </c>
      <c r="DN84" s="56">
        <v>9</v>
      </c>
      <c r="DO84" s="56">
        <v>10</v>
      </c>
      <c r="DP84" s="56">
        <v>8</v>
      </c>
      <c r="DQ84" s="56">
        <v>4</v>
      </c>
      <c r="DR84" s="56">
        <v>8</v>
      </c>
      <c r="DS84" s="56">
        <v>3</v>
      </c>
      <c r="DT84" s="56">
        <v>8</v>
      </c>
      <c r="DU84" s="56">
        <v>2</v>
      </c>
      <c r="DV84" s="56">
        <v>7</v>
      </c>
      <c r="DW84" s="56">
        <v>2</v>
      </c>
      <c r="DX84" s="56">
        <v>11</v>
      </c>
      <c r="DY84" s="56">
        <v>3</v>
      </c>
      <c r="DZ84" s="56">
        <v>1</v>
      </c>
      <c r="EA84" s="56">
        <v>1</v>
      </c>
      <c r="EB84" s="56">
        <v>4</v>
      </c>
      <c r="EC84" s="56">
        <v>0</v>
      </c>
      <c r="ED84" s="56">
        <v>7</v>
      </c>
      <c r="EE84" s="56">
        <v>10</v>
      </c>
      <c r="EF84" s="56">
        <v>-1</v>
      </c>
      <c r="EG84" s="56">
        <v>-1</v>
      </c>
      <c r="EH84" s="56">
        <v>1</v>
      </c>
      <c r="EI84" s="56">
        <v>-1</v>
      </c>
      <c r="EJ84" s="56">
        <v>3</v>
      </c>
      <c r="EK84" s="56">
        <v>2</v>
      </c>
      <c r="EL84" s="56">
        <v>1</v>
      </c>
      <c r="EM84" s="56">
        <v>0</v>
      </c>
      <c r="EN84" s="56">
        <v>5</v>
      </c>
      <c r="EO84" s="56">
        <v>1</v>
      </c>
      <c r="EP84" s="56">
        <v>0</v>
      </c>
      <c r="EQ84" s="56">
        <v>-1</v>
      </c>
      <c r="ER84" s="56">
        <v>0</v>
      </c>
      <c r="ES84" s="56">
        <v>0</v>
      </c>
      <c r="ET84" s="56">
        <v>0</v>
      </c>
      <c r="EU84" s="56">
        <v>0</v>
      </c>
      <c r="EV84" s="56">
        <v>0</v>
      </c>
      <c r="EW84" s="56">
        <v>0</v>
      </c>
      <c r="EX84" s="56">
        <v>0</v>
      </c>
      <c r="EY84" s="56">
        <v>2</v>
      </c>
      <c r="EZ84" s="56">
        <v>2</v>
      </c>
      <c r="FA84" s="56">
        <v>11</v>
      </c>
      <c r="FB84" s="56">
        <v>14</v>
      </c>
      <c r="FC84" s="56">
        <v>7</v>
      </c>
      <c r="FD84" s="56">
        <v>13</v>
      </c>
      <c r="FE84" s="56">
        <v>6</v>
      </c>
      <c r="FF84" s="56">
        <v>3</v>
      </c>
      <c r="FG84" s="56">
        <v>7</v>
      </c>
      <c r="FH84" s="56">
        <v>12</v>
      </c>
      <c r="FI84" s="56">
        <v>5</v>
      </c>
      <c r="FJ84" s="56">
        <v>14</v>
      </c>
      <c r="FK84" s="56">
        <v>9</v>
      </c>
      <c r="FL84" s="56">
        <v>12</v>
      </c>
      <c r="FM84" s="56">
        <v>1</v>
      </c>
      <c r="FN84" s="56">
        <v>5</v>
      </c>
      <c r="FO84" s="56">
        <v>7</v>
      </c>
      <c r="FP84" s="56">
        <v>17</v>
      </c>
      <c r="FQ84" s="56">
        <v>8</v>
      </c>
      <c r="FR84" s="56">
        <v>11</v>
      </c>
      <c r="FS84" s="56">
        <v>5</v>
      </c>
      <c r="FT84" s="56">
        <v>9</v>
      </c>
      <c r="FU84" s="56">
        <v>3</v>
      </c>
      <c r="FV84" s="56">
        <v>2</v>
      </c>
      <c r="FW84" s="56">
        <v>2</v>
      </c>
      <c r="FX84" s="56">
        <v>-2</v>
      </c>
      <c r="FY84" s="56">
        <v>0</v>
      </c>
      <c r="FZ84" s="56">
        <v>2</v>
      </c>
      <c r="GA84" s="56">
        <v>1</v>
      </c>
      <c r="GB84" s="56">
        <v>0</v>
      </c>
      <c r="GC84" s="56">
        <v>2</v>
      </c>
      <c r="GD84" s="56">
        <v>-7</v>
      </c>
      <c r="GE84" s="56">
        <v>0</v>
      </c>
      <c r="GF84" s="56">
        <v>10</v>
      </c>
      <c r="GG84" s="56">
        <v>2</v>
      </c>
      <c r="GH84" s="56">
        <v>4</v>
      </c>
      <c r="GI84" s="56">
        <v>11</v>
      </c>
      <c r="GJ84" s="56">
        <v>8</v>
      </c>
      <c r="GK84" s="56">
        <v>10</v>
      </c>
      <c r="GL84" s="56">
        <v>0</v>
      </c>
      <c r="GM84" s="56">
        <v>-1</v>
      </c>
      <c r="GN84" s="56">
        <v>0</v>
      </c>
      <c r="GO84" s="56">
        <v>1</v>
      </c>
      <c r="GP84" s="56">
        <v>0</v>
      </c>
      <c r="GQ84" s="56">
        <v>1</v>
      </c>
      <c r="GR84" s="56">
        <v>-1</v>
      </c>
      <c r="GS84" s="56">
        <v>1</v>
      </c>
      <c r="GT84" s="56">
        <v>1</v>
      </c>
      <c r="GU84" s="56">
        <v>4</v>
      </c>
      <c r="GV84" s="56">
        <v>3</v>
      </c>
      <c r="GW84" s="56">
        <v>3</v>
      </c>
      <c r="GX84" s="56">
        <v>2</v>
      </c>
      <c r="GY84" s="56">
        <v>0</v>
      </c>
      <c r="GZ84" s="56">
        <v>0</v>
      </c>
      <c r="HA84" s="56">
        <v>2</v>
      </c>
      <c r="HB84" s="56">
        <v>4</v>
      </c>
      <c r="HC84" s="56">
        <v>8</v>
      </c>
      <c r="HD84" s="56">
        <v>16</v>
      </c>
      <c r="HE84" s="56">
        <v>14</v>
      </c>
      <c r="HF84" s="56">
        <v>20</v>
      </c>
      <c r="HG84" s="56">
        <v>19</v>
      </c>
      <c r="HH84" s="56">
        <v>22</v>
      </c>
      <c r="HI84" s="56">
        <v>4</v>
      </c>
      <c r="HJ84" s="56">
        <v>2</v>
      </c>
      <c r="HK84" s="56">
        <v>-1</v>
      </c>
      <c r="HL84" s="56">
        <v>0</v>
      </c>
      <c r="HM84" s="56">
        <v>0</v>
      </c>
      <c r="HN84" s="56">
        <v>0</v>
      </c>
      <c r="HO84" s="56">
        <v>4</v>
      </c>
      <c r="HP84" s="56">
        <v>6</v>
      </c>
      <c r="HQ84" s="56">
        <v>4</v>
      </c>
      <c r="HR84" s="56">
        <v>3</v>
      </c>
      <c r="HS84" s="56">
        <v>-2</v>
      </c>
      <c r="HT84" s="56">
        <v>3</v>
      </c>
      <c r="HU84" s="56">
        <v>4</v>
      </c>
      <c r="HV84" s="56">
        <v>0</v>
      </c>
      <c r="HW84" s="56">
        <v>6</v>
      </c>
      <c r="HX84" s="56">
        <v>9</v>
      </c>
      <c r="HY84" s="56">
        <v>2</v>
      </c>
      <c r="HZ84" s="56">
        <v>8</v>
      </c>
      <c r="IA84" s="56">
        <v>9</v>
      </c>
      <c r="IB84" s="56">
        <v>27</v>
      </c>
      <c r="IC84" s="56">
        <v>30</v>
      </c>
      <c r="ID84" s="56">
        <v>10</v>
      </c>
      <c r="IE84" s="56">
        <v>21</v>
      </c>
      <c r="IF84" s="56">
        <v>35</v>
      </c>
      <c r="IG84" s="56">
        <v>18</v>
      </c>
      <c r="IH84" s="56">
        <v>6</v>
      </c>
      <c r="II84" s="56">
        <v>3</v>
      </c>
      <c r="IJ84" s="56">
        <v>6</v>
      </c>
      <c r="IK84" s="56">
        <v>9</v>
      </c>
      <c r="IL84" s="56">
        <v>4</v>
      </c>
      <c r="IM84" s="56">
        <v>5</v>
      </c>
      <c r="IN84" s="56">
        <v>1</v>
      </c>
      <c r="IO84" s="56">
        <v>4</v>
      </c>
      <c r="IP84" s="56">
        <v>1</v>
      </c>
      <c r="IQ84" s="56">
        <v>3</v>
      </c>
      <c r="IR84" s="56">
        <v>1</v>
      </c>
      <c r="IS84" s="56">
        <v>0</v>
      </c>
      <c r="IT84" s="56">
        <v>4</v>
      </c>
      <c r="IU84" s="56">
        <v>3</v>
      </c>
      <c r="IV84" s="56">
        <v>0</v>
      </c>
      <c r="IW84" s="56">
        <v>0</v>
      </c>
      <c r="IX84" s="56">
        <v>39</v>
      </c>
      <c r="IY84" s="56">
        <v>57</v>
      </c>
      <c r="IZ84" s="56">
        <v>60</v>
      </c>
      <c r="JA84" s="56">
        <v>78</v>
      </c>
      <c r="JB84" s="56">
        <v>73</v>
      </c>
      <c r="JC84" s="56">
        <v>55</v>
      </c>
      <c r="JD84" s="56">
        <v>68</v>
      </c>
      <c r="JE84" s="56">
        <v>38</v>
      </c>
      <c r="JF84" s="56">
        <v>6</v>
      </c>
      <c r="JG84" s="56">
        <v>5</v>
      </c>
      <c r="JH84" s="56">
        <v>5</v>
      </c>
      <c r="JI84" s="56">
        <v>4</v>
      </c>
      <c r="JJ84" s="56">
        <v>9</v>
      </c>
      <c r="JK84" s="56">
        <v>6</v>
      </c>
      <c r="JL84" s="56">
        <v>8</v>
      </c>
      <c r="JM84" s="56">
        <v>3</v>
      </c>
      <c r="JN84" s="56">
        <v>0</v>
      </c>
      <c r="JO84" s="56">
        <v>3</v>
      </c>
      <c r="JP84" s="56">
        <v>2</v>
      </c>
      <c r="JQ84" s="56">
        <v>3</v>
      </c>
      <c r="JR84" s="56">
        <v>1</v>
      </c>
      <c r="JS84" s="56">
        <v>3</v>
      </c>
      <c r="JT84" s="56">
        <v>5</v>
      </c>
      <c r="JU84" s="56">
        <v>1</v>
      </c>
      <c r="JV84" s="56">
        <v>-3</v>
      </c>
      <c r="JW84" s="56">
        <v>2</v>
      </c>
      <c r="JX84" s="56">
        <v>6</v>
      </c>
      <c r="JY84" s="56">
        <v>15</v>
      </c>
      <c r="JZ84" s="56">
        <v>6</v>
      </c>
      <c r="KA84" s="56">
        <v>7</v>
      </c>
      <c r="KB84" s="56">
        <v>7</v>
      </c>
      <c r="KC84" s="56">
        <v>3</v>
      </c>
      <c r="KD84" s="56">
        <v>-18</v>
      </c>
      <c r="KE84" s="56">
        <v>8</v>
      </c>
      <c r="KF84" s="56">
        <v>10</v>
      </c>
      <c r="KG84" s="56">
        <v>11</v>
      </c>
      <c r="KH84" s="56">
        <v>7</v>
      </c>
      <c r="KI84" s="56">
        <v>4</v>
      </c>
      <c r="KJ84" s="56">
        <v>8</v>
      </c>
      <c r="KK84" s="56">
        <v>12</v>
      </c>
      <c r="KL84" s="56">
        <v>-4</v>
      </c>
      <c r="KM84" s="56">
        <v>8</v>
      </c>
      <c r="KN84" s="56">
        <v>12</v>
      </c>
      <c r="KO84" s="56">
        <v>10</v>
      </c>
      <c r="KP84" s="56">
        <v>19</v>
      </c>
      <c r="KQ84" s="56">
        <v>13</v>
      </c>
      <c r="KR84" s="56">
        <v>7</v>
      </c>
      <c r="KS84" s="56">
        <v>7</v>
      </c>
      <c r="KT84" s="56">
        <v>-1</v>
      </c>
      <c r="KU84" s="56">
        <v>7</v>
      </c>
      <c r="KV84" s="56">
        <v>2</v>
      </c>
      <c r="KW84" s="56">
        <v>3</v>
      </c>
      <c r="KX84" s="56">
        <v>5</v>
      </c>
      <c r="KY84" s="56">
        <v>0</v>
      </c>
      <c r="KZ84" s="56">
        <v>10</v>
      </c>
      <c r="LA84" s="56">
        <v>2</v>
      </c>
      <c r="LB84" s="56">
        <v>2</v>
      </c>
      <c r="LC84" s="56">
        <v>3</v>
      </c>
      <c r="LD84" s="56">
        <v>8</v>
      </c>
      <c r="LE84" s="56">
        <v>8</v>
      </c>
      <c r="LF84" s="56">
        <v>10</v>
      </c>
      <c r="LG84" s="56">
        <v>6</v>
      </c>
      <c r="LH84" s="56">
        <v>6</v>
      </c>
      <c r="LI84" s="56">
        <v>2</v>
      </c>
      <c r="LJ84" s="56">
        <v>-1</v>
      </c>
      <c r="LK84" s="56">
        <v>-4</v>
      </c>
      <c r="LL84" s="56">
        <v>1</v>
      </c>
      <c r="LM84" s="56">
        <v>1</v>
      </c>
      <c r="LN84" s="56">
        <v>0</v>
      </c>
      <c r="LO84" s="56">
        <v>5</v>
      </c>
      <c r="LP84" s="56">
        <v>0</v>
      </c>
      <c r="LQ84" s="56">
        <v>0</v>
      </c>
      <c r="LR84" s="56">
        <v>1</v>
      </c>
      <c r="LS84" s="56">
        <v>2</v>
      </c>
      <c r="LT84" s="56">
        <v>3</v>
      </c>
      <c r="LU84" s="56">
        <v>1</v>
      </c>
      <c r="LV84" s="56">
        <v>2</v>
      </c>
      <c r="LW84" s="56">
        <v>2</v>
      </c>
      <c r="LX84" s="56">
        <v>2</v>
      </c>
      <c r="LY84" s="56">
        <v>4</v>
      </c>
      <c r="LZ84" s="56">
        <v>12</v>
      </c>
      <c r="MA84" s="56">
        <v>7</v>
      </c>
      <c r="MB84" s="56">
        <v>12</v>
      </c>
      <c r="MC84" s="56">
        <v>7</v>
      </c>
      <c r="MD84" s="56">
        <v>10</v>
      </c>
      <c r="ME84" s="56">
        <v>10</v>
      </c>
      <c r="MF84" s="56">
        <v>15</v>
      </c>
      <c r="MG84" s="56">
        <v>4</v>
      </c>
      <c r="MH84" s="56">
        <v>-1</v>
      </c>
      <c r="MI84" s="56">
        <v>6</v>
      </c>
      <c r="MJ84" s="56">
        <v>8</v>
      </c>
      <c r="MK84" s="56">
        <v>6</v>
      </c>
      <c r="ML84" s="56">
        <v>2</v>
      </c>
      <c r="MM84" s="56">
        <v>6</v>
      </c>
      <c r="MN84" s="56">
        <v>0</v>
      </c>
      <c r="MO84" s="56">
        <v>3</v>
      </c>
      <c r="MP84" s="56">
        <v>15</v>
      </c>
      <c r="MQ84" s="56">
        <v>4</v>
      </c>
      <c r="MR84" s="56">
        <v>9</v>
      </c>
      <c r="MS84" s="56">
        <v>19</v>
      </c>
      <c r="MT84" s="56">
        <v>8</v>
      </c>
      <c r="MU84" s="56">
        <v>24</v>
      </c>
      <c r="MV84" s="56">
        <v>10</v>
      </c>
      <c r="MW84" s="56">
        <v>7</v>
      </c>
      <c r="MX84" s="56">
        <v>-1</v>
      </c>
      <c r="MY84" s="56">
        <v>0</v>
      </c>
      <c r="MZ84" s="56">
        <v>1</v>
      </c>
      <c r="NA84" s="56">
        <v>-1</v>
      </c>
      <c r="NB84" s="56">
        <v>1</v>
      </c>
      <c r="NC84" s="56">
        <v>4</v>
      </c>
      <c r="ND84" s="56">
        <v>1</v>
      </c>
      <c r="NE84" s="56">
        <v>0</v>
      </c>
      <c r="NF84" s="56">
        <v>4</v>
      </c>
      <c r="NG84" s="56">
        <v>1</v>
      </c>
      <c r="NH84" s="56">
        <v>9</v>
      </c>
      <c r="NI84" s="56">
        <v>12</v>
      </c>
      <c r="NJ84" s="56">
        <v>5</v>
      </c>
      <c r="NK84" s="56">
        <v>12</v>
      </c>
      <c r="NL84" s="56">
        <v>9</v>
      </c>
      <c r="NM84" s="56">
        <v>7</v>
      </c>
      <c r="NN84" s="56">
        <v>4</v>
      </c>
      <c r="NO84" s="56">
        <v>4</v>
      </c>
      <c r="NP84" s="56">
        <v>1</v>
      </c>
      <c r="NQ84" s="56">
        <v>-2</v>
      </c>
      <c r="NR84" s="56">
        <v>6</v>
      </c>
      <c r="NS84" s="56">
        <v>6</v>
      </c>
      <c r="NT84" s="56">
        <v>4</v>
      </c>
      <c r="NU84" s="56">
        <v>0</v>
      </c>
      <c r="NV84" s="56">
        <v>4</v>
      </c>
      <c r="NW84" s="56">
        <v>-1</v>
      </c>
      <c r="NX84" s="56">
        <v>3</v>
      </c>
      <c r="NY84" s="56">
        <v>3</v>
      </c>
      <c r="NZ84" s="56">
        <v>5</v>
      </c>
      <c r="OA84" s="56">
        <v>4</v>
      </c>
      <c r="OB84" s="56">
        <v>1</v>
      </c>
      <c r="OC84" s="56">
        <v>2</v>
      </c>
      <c r="OD84" s="56">
        <v>1</v>
      </c>
      <c r="OE84" s="56">
        <v>3</v>
      </c>
      <c r="OF84" s="56">
        <v>6</v>
      </c>
      <c r="OG84" s="56">
        <v>6</v>
      </c>
      <c r="OH84" s="56">
        <v>3</v>
      </c>
      <c r="OI84" s="56">
        <v>3</v>
      </c>
      <c r="OJ84" s="56">
        <v>4</v>
      </c>
      <c r="OK84" s="56">
        <v>4</v>
      </c>
      <c r="OL84" s="56">
        <v>-3</v>
      </c>
      <c r="OM84" s="56">
        <v>5</v>
      </c>
      <c r="ON84" s="56">
        <v>12</v>
      </c>
      <c r="OO84" s="56">
        <v>4</v>
      </c>
      <c r="OP84" s="56">
        <v>5</v>
      </c>
      <c r="OQ84" s="56">
        <v>-2</v>
      </c>
      <c r="OR84" s="56">
        <v>5</v>
      </c>
      <c r="OS84" s="56">
        <v>4</v>
      </c>
      <c r="OT84" s="56">
        <v>-2</v>
      </c>
      <c r="OU84" s="56">
        <v>5</v>
      </c>
      <c r="OV84" s="56">
        <v>15</v>
      </c>
      <c r="OW84" s="56">
        <v>17</v>
      </c>
      <c r="OX84" s="56">
        <v>13</v>
      </c>
      <c r="OY84" s="56">
        <v>26</v>
      </c>
      <c r="OZ84" s="56">
        <v>17</v>
      </c>
      <c r="PA84" s="56">
        <v>9</v>
      </c>
      <c r="PB84" s="56">
        <v>2</v>
      </c>
      <c r="PC84" s="56">
        <v>0</v>
      </c>
      <c r="PD84" s="56">
        <v>5</v>
      </c>
      <c r="PE84" s="56">
        <v>1</v>
      </c>
      <c r="PF84" s="56">
        <v>17</v>
      </c>
      <c r="PG84" s="56">
        <v>8</v>
      </c>
      <c r="PH84" s="56">
        <v>10</v>
      </c>
      <c r="PI84" s="56">
        <v>0</v>
      </c>
      <c r="PJ84" s="56">
        <v>-10</v>
      </c>
      <c r="PK84" s="56">
        <v>-2</v>
      </c>
      <c r="PL84" s="56">
        <v>14</v>
      </c>
      <c r="PM84" s="56">
        <v>0</v>
      </c>
      <c r="PN84" s="56">
        <v>10</v>
      </c>
      <c r="PO84" s="56">
        <v>8</v>
      </c>
      <c r="PP84" s="56">
        <v>10</v>
      </c>
      <c r="PQ84" s="56">
        <v>9</v>
      </c>
      <c r="PR84" s="56">
        <v>0</v>
      </c>
      <c r="PS84" s="56">
        <v>0</v>
      </c>
      <c r="PT84" s="56">
        <v>-2</v>
      </c>
      <c r="PU84" s="56">
        <v>-1</v>
      </c>
      <c r="PV84" s="56">
        <v>1</v>
      </c>
      <c r="PW84" s="56">
        <v>-2</v>
      </c>
      <c r="PX84" s="56">
        <v>0</v>
      </c>
      <c r="PY84" s="56">
        <v>-1</v>
      </c>
      <c r="PZ84" s="56">
        <v>0</v>
      </c>
      <c r="QA84" s="56">
        <v>0</v>
      </c>
      <c r="QB84" s="56">
        <v>0</v>
      </c>
      <c r="QC84" s="56">
        <v>0</v>
      </c>
      <c r="QD84" s="56">
        <v>0</v>
      </c>
      <c r="QE84" s="56">
        <v>0</v>
      </c>
      <c r="QF84" s="56">
        <v>0</v>
      </c>
      <c r="QG84" s="56">
        <v>0</v>
      </c>
      <c r="QH84" s="56">
        <v>-1</v>
      </c>
      <c r="QI84" s="56">
        <v>1</v>
      </c>
      <c r="QJ84" s="56">
        <v>6</v>
      </c>
      <c r="QK84" s="56">
        <v>4</v>
      </c>
      <c r="QL84" s="56">
        <v>5</v>
      </c>
      <c r="QM84" s="56">
        <v>6</v>
      </c>
      <c r="QN84" s="56">
        <v>5</v>
      </c>
      <c r="QO84" s="56">
        <v>0</v>
      </c>
      <c r="QP84" s="56">
        <v>0</v>
      </c>
      <c r="QQ84" s="56">
        <v>0</v>
      </c>
      <c r="QR84" s="56">
        <v>0</v>
      </c>
      <c r="QS84" s="56">
        <v>3</v>
      </c>
      <c r="QT84" s="56">
        <v>2</v>
      </c>
      <c r="QU84" s="56">
        <v>3</v>
      </c>
      <c r="QV84" s="56">
        <v>5</v>
      </c>
      <c r="QW84" s="56">
        <v>2</v>
      </c>
      <c r="QX84" s="56">
        <v>3</v>
      </c>
      <c r="QY84" s="56">
        <v>1</v>
      </c>
      <c r="QZ84" s="56">
        <v>2</v>
      </c>
      <c r="RA84" s="56">
        <v>5</v>
      </c>
      <c r="RB84" s="56">
        <v>15</v>
      </c>
      <c r="RC84" s="56">
        <v>14</v>
      </c>
      <c r="RD84" s="56">
        <v>10</v>
      </c>
      <c r="RE84" s="56">
        <v>4</v>
      </c>
      <c r="RF84" s="56">
        <v>2</v>
      </c>
      <c r="RG84" s="56">
        <v>0</v>
      </c>
      <c r="RH84" s="56">
        <v>0</v>
      </c>
      <c r="RI84" s="56">
        <v>0</v>
      </c>
      <c r="RJ84" s="56">
        <v>0</v>
      </c>
      <c r="RK84" s="56">
        <v>2</v>
      </c>
      <c r="RL84" s="56">
        <v>2</v>
      </c>
      <c r="RM84" s="56">
        <v>1</v>
      </c>
      <c r="RN84" s="56">
        <v>-1</v>
      </c>
      <c r="RO84" s="56">
        <v>-1</v>
      </c>
      <c r="RP84" s="56">
        <v>-1</v>
      </c>
      <c r="RQ84" s="56">
        <v>1</v>
      </c>
      <c r="RR84" s="56">
        <v>0</v>
      </c>
      <c r="RS84" s="56">
        <v>0</v>
      </c>
      <c r="RT84" s="56">
        <v>0</v>
      </c>
      <c r="RU84" s="56">
        <v>0</v>
      </c>
      <c r="RV84" s="56">
        <v>-2</v>
      </c>
      <c r="RW84" s="56">
        <v>-1</v>
      </c>
      <c r="RX84" s="56">
        <v>0</v>
      </c>
      <c r="RY84" s="56">
        <v>0</v>
      </c>
      <c r="RZ84" s="56">
        <v>-2</v>
      </c>
      <c r="SA84" s="56">
        <v>1</v>
      </c>
      <c r="SB84" s="56">
        <v>2</v>
      </c>
      <c r="SC84" s="56">
        <v>1</v>
      </c>
      <c r="SD84" s="56">
        <v>0</v>
      </c>
      <c r="SE84" s="56">
        <v>0</v>
      </c>
      <c r="SF84" s="56">
        <v>0</v>
      </c>
      <c r="SG84" s="56">
        <v>1</v>
      </c>
      <c r="SH84" s="56">
        <v>0</v>
      </c>
      <c r="SI84" s="56">
        <v>1</v>
      </c>
      <c r="SJ84" s="56">
        <v>1</v>
      </c>
      <c r="SK84" s="56">
        <v>0</v>
      </c>
      <c r="SL84" s="56">
        <v>2</v>
      </c>
      <c r="SM84" s="56">
        <v>-1</v>
      </c>
      <c r="SN84" s="56">
        <v>0</v>
      </c>
      <c r="SO84" s="56">
        <v>0</v>
      </c>
      <c r="SP84" s="56">
        <v>-2</v>
      </c>
      <c r="SQ84" s="56">
        <v>1</v>
      </c>
      <c r="SR84" s="56">
        <v>1</v>
      </c>
      <c r="SS84" s="56">
        <v>0</v>
      </c>
      <c r="ST84" s="56">
        <v>-2</v>
      </c>
      <c r="SU84" s="56">
        <v>3</v>
      </c>
      <c r="SV84" s="56">
        <v>3</v>
      </c>
      <c r="SW84" s="56">
        <v>1</v>
      </c>
      <c r="SX84" s="56">
        <v>2</v>
      </c>
      <c r="SY84" s="56">
        <v>5</v>
      </c>
      <c r="SZ84" s="56">
        <v>0</v>
      </c>
      <c r="TA84" s="56">
        <v>2</v>
      </c>
      <c r="TB84" s="56">
        <v>1</v>
      </c>
      <c r="TC84" s="56">
        <v>-1</v>
      </c>
      <c r="TD84" s="56">
        <v>0</v>
      </c>
      <c r="TE84" s="56">
        <v>2</v>
      </c>
      <c r="TF84" s="56">
        <v>5</v>
      </c>
      <c r="TG84" s="56">
        <v>3</v>
      </c>
      <c r="TH84" s="56">
        <v>3</v>
      </c>
      <c r="TI84" s="56">
        <v>0</v>
      </c>
      <c r="TJ84" s="56">
        <v>0</v>
      </c>
      <c r="TK84" s="56">
        <v>-1</v>
      </c>
      <c r="TL84" s="56">
        <v>1</v>
      </c>
      <c r="TM84" s="56">
        <v>0</v>
      </c>
      <c r="TN84" s="56">
        <v>1</v>
      </c>
      <c r="TO84" s="56">
        <v>0</v>
      </c>
      <c r="TP84" s="56">
        <v>0</v>
      </c>
      <c r="TQ84" s="56">
        <v>3</v>
      </c>
      <c r="TR84" s="56">
        <v>0</v>
      </c>
      <c r="TS84" s="56">
        <v>0</v>
      </c>
      <c r="TT84" s="56">
        <v>-2</v>
      </c>
      <c r="TU84" s="56">
        <v>1</v>
      </c>
      <c r="TV84" s="56">
        <v>1</v>
      </c>
      <c r="TW84" s="56">
        <v>2</v>
      </c>
      <c r="TX84" s="56">
        <v>0</v>
      </c>
      <c r="TY84" s="56">
        <v>0</v>
      </c>
      <c r="TZ84" s="56">
        <v>2</v>
      </c>
      <c r="UA84" s="56">
        <v>5</v>
      </c>
      <c r="UB84" s="56">
        <v>6</v>
      </c>
      <c r="UC84" s="56">
        <v>6</v>
      </c>
      <c r="UD84" s="56">
        <v>6</v>
      </c>
      <c r="UE84" s="56">
        <v>-1</v>
      </c>
      <c r="UF84" s="56">
        <v>0</v>
      </c>
      <c r="UG84" s="56">
        <v>6</v>
      </c>
      <c r="UH84" s="56">
        <v>0</v>
      </c>
      <c r="UI84" s="56">
        <v>-1</v>
      </c>
      <c r="UJ84" s="56">
        <v>0</v>
      </c>
      <c r="UK84" s="56">
        <v>1</v>
      </c>
      <c r="UL84" s="56">
        <v>1</v>
      </c>
      <c r="UM84" s="56">
        <v>1</v>
      </c>
      <c r="UN84" s="56">
        <v>0</v>
      </c>
      <c r="UO84" s="56">
        <v>0</v>
      </c>
      <c r="UP84" s="56">
        <v>13</v>
      </c>
      <c r="UQ84" s="56">
        <v>10</v>
      </c>
      <c r="UR84" s="56">
        <v>11</v>
      </c>
      <c r="US84" s="56">
        <v>8</v>
      </c>
      <c r="UT84" s="56">
        <v>23</v>
      </c>
      <c r="UU84" s="56">
        <v>15</v>
      </c>
      <c r="UV84" s="56">
        <v>13</v>
      </c>
      <c r="UW84" s="56">
        <v>1</v>
      </c>
      <c r="UX84" s="56">
        <v>0</v>
      </c>
      <c r="UY84" s="56">
        <v>1</v>
      </c>
      <c r="UZ84" s="56">
        <v>0</v>
      </c>
      <c r="VA84" s="56">
        <v>0</v>
      </c>
      <c r="VB84" s="56">
        <v>1</v>
      </c>
      <c r="VC84" s="56">
        <v>0</v>
      </c>
      <c r="VD84" s="56">
        <v>0</v>
      </c>
      <c r="VE84" s="56">
        <v>0</v>
      </c>
      <c r="VF84" s="56">
        <v>2</v>
      </c>
      <c r="VG84" s="56">
        <v>0</v>
      </c>
      <c r="VH84" s="56">
        <v>0</v>
      </c>
      <c r="VI84" s="56">
        <v>-1</v>
      </c>
      <c r="VJ84" s="56">
        <v>1</v>
      </c>
      <c r="VK84" s="56">
        <v>4</v>
      </c>
      <c r="VL84" s="56">
        <v>-1</v>
      </c>
      <c r="VM84" s="56">
        <v>0</v>
      </c>
      <c r="VN84">
        <v>-5</v>
      </c>
      <c r="VO84">
        <v>-3</v>
      </c>
      <c r="VP84">
        <v>1</v>
      </c>
      <c r="VQ84">
        <v>1</v>
      </c>
      <c r="VR84">
        <v>2</v>
      </c>
      <c r="VS84">
        <v>0</v>
      </c>
      <c r="VT84">
        <v>0</v>
      </c>
      <c r="VU84">
        <v>-1</v>
      </c>
      <c r="VV84" s="56">
        <v>0</v>
      </c>
      <c r="VW84" s="56">
        <v>0</v>
      </c>
      <c r="VX84" s="56">
        <v>0</v>
      </c>
      <c r="VY84" s="56">
        <v>0</v>
      </c>
      <c r="VZ84" s="56">
        <v>0</v>
      </c>
      <c r="WA84" s="56">
        <v>0</v>
      </c>
      <c r="WB84" s="56">
        <v>0</v>
      </c>
      <c r="WC84" s="56">
        <v>-1</v>
      </c>
      <c r="WD84" s="56">
        <v>0</v>
      </c>
      <c r="WE84" s="56">
        <v>1</v>
      </c>
      <c r="WF84" s="56">
        <v>1</v>
      </c>
      <c r="WG84" s="56">
        <v>1</v>
      </c>
      <c r="WH84" s="56">
        <v>-2</v>
      </c>
      <c r="WI84" s="56">
        <v>1</v>
      </c>
      <c r="WJ84" s="56">
        <v>3</v>
      </c>
      <c r="WK84" s="56">
        <v>0</v>
      </c>
      <c r="WL84" s="56">
        <v>0</v>
      </c>
      <c r="WM84" s="56">
        <v>3</v>
      </c>
      <c r="WN84" s="56">
        <v>1</v>
      </c>
      <c r="WO84" s="56">
        <v>0</v>
      </c>
      <c r="WP84" s="56">
        <v>1</v>
      </c>
      <c r="WQ84" s="56">
        <v>2</v>
      </c>
      <c r="WR84" s="56">
        <v>3</v>
      </c>
      <c r="WS84" s="56">
        <v>-1</v>
      </c>
      <c r="WT84" s="56">
        <v>-1</v>
      </c>
      <c r="WU84" s="56">
        <v>0</v>
      </c>
      <c r="WV84" s="56">
        <v>1</v>
      </c>
      <c r="WW84" s="56">
        <v>0</v>
      </c>
      <c r="WX84" s="56">
        <v>1</v>
      </c>
      <c r="WY84" s="56">
        <v>0</v>
      </c>
      <c r="WZ84" s="56">
        <v>-1</v>
      </c>
      <c r="XA84" s="56">
        <v>0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84"/>
  <sheetViews>
    <sheetView workbookViewId="0">
      <selection sqref="A1:XFD2"/>
    </sheetView>
  </sheetViews>
  <sheetFormatPr defaultColWidth="8.85546875" defaultRowHeight="15"/>
  <cols>
    <col min="1" max="16384" width="8.85546875" style="48"/>
  </cols>
  <sheetData>
    <row r="1" spans="1:625">
      <c r="A1" s="48" t="s">
        <v>157</v>
      </c>
      <c r="B1" s="48" t="str">
        <f>RIGHT(LEFT(B3,3),2)</f>
        <v>01</v>
      </c>
      <c r="C1" s="48" t="str">
        <f t="shared" ref="C1:BN1" si="0">RIGHT(LEFT(C3,3),2)</f>
        <v>01</v>
      </c>
      <c r="D1" s="48" t="str">
        <f t="shared" si="0"/>
        <v>01</v>
      </c>
      <c r="E1" s="48" t="str">
        <f t="shared" si="0"/>
        <v>01</v>
      </c>
      <c r="F1" s="48" t="str">
        <f t="shared" si="0"/>
        <v>01</v>
      </c>
      <c r="G1" s="48" t="str">
        <f t="shared" si="0"/>
        <v>01</v>
      </c>
      <c r="H1" s="48" t="str">
        <f t="shared" si="0"/>
        <v>01</v>
      </c>
      <c r="I1" s="48" t="str">
        <f t="shared" si="0"/>
        <v>01</v>
      </c>
      <c r="J1" s="48" t="str">
        <f t="shared" si="0"/>
        <v>03</v>
      </c>
      <c r="K1" s="48" t="str">
        <f t="shared" si="0"/>
        <v>03</v>
      </c>
      <c r="L1" s="48" t="str">
        <f t="shared" si="0"/>
        <v>03</v>
      </c>
      <c r="M1" s="48" t="str">
        <f t="shared" si="0"/>
        <v>03</v>
      </c>
      <c r="N1" s="48" t="str">
        <f t="shared" si="0"/>
        <v>03</v>
      </c>
      <c r="O1" s="48" t="str">
        <f t="shared" si="0"/>
        <v>03</v>
      </c>
      <c r="P1" s="48" t="str">
        <f t="shared" si="0"/>
        <v>03</v>
      </c>
      <c r="Q1" s="48" t="str">
        <f t="shared" si="0"/>
        <v>03</v>
      </c>
      <c r="R1" s="48" t="str">
        <f t="shared" si="0"/>
        <v>04</v>
      </c>
      <c r="S1" s="48" t="str">
        <f t="shared" si="0"/>
        <v>04</v>
      </c>
      <c r="T1" s="48" t="str">
        <f t="shared" si="0"/>
        <v>04</v>
      </c>
      <c r="U1" s="48" t="str">
        <f t="shared" si="0"/>
        <v>04</v>
      </c>
      <c r="V1" s="48" t="str">
        <f t="shared" si="0"/>
        <v>04</v>
      </c>
      <c r="W1" s="48" t="str">
        <f t="shared" si="0"/>
        <v>04</v>
      </c>
      <c r="X1" s="48" t="str">
        <f t="shared" si="0"/>
        <v>04</v>
      </c>
      <c r="Y1" s="48" t="str">
        <f t="shared" si="0"/>
        <v>04</v>
      </c>
      <c r="Z1" s="48" t="str">
        <f t="shared" si="0"/>
        <v>05</v>
      </c>
      <c r="AA1" s="48" t="str">
        <f t="shared" si="0"/>
        <v>05</v>
      </c>
      <c r="AB1" s="48" t="str">
        <f t="shared" si="0"/>
        <v>05</v>
      </c>
      <c r="AC1" s="48" t="str">
        <f t="shared" si="0"/>
        <v>05</v>
      </c>
      <c r="AD1" s="48" t="str">
        <f t="shared" si="0"/>
        <v>05</v>
      </c>
      <c r="AE1" s="48" t="str">
        <f t="shared" si="0"/>
        <v>05</v>
      </c>
      <c r="AF1" s="48" t="str">
        <f t="shared" si="0"/>
        <v>05</v>
      </c>
      <c r="AG1" s="48" t="str">
        <f t="shared" si="0"/>
        <v>05</v>
      </c>
      <c r="AH1" s="48" t="str">
        <f t="shared" si="0"/>
        <v>07</v>
      </c>
      <c r="AI1" s="48" t="str">
        <f t="shared" si="0"/>
        <v>07</v>
      </c>
      <c r="AJ1" s="48" t="str">
        <f t="shared" si="0"/>
        <v>07</v>
      </c>
      <c r="AK1" s="48" t="str">
        <f t="shared" si="0"/>
        <v>07</v>
      </c>
      <c r="AL1" s="48" t="str">
        <f t="shared" si="0"/>
        <v>07</v>
      </c>
      <c r="AM1" s="48" t="str">
        <f t="shared" si="0"/>
        <v>07</v>
      </c>
      <c r="AN1" s="48" t="str">
        <f t="shared" si="0"/>
        <v>07</v>
      </c>
      <c r="AO1" s="48" t="str">
        <f t="shared" si="0"/>
        <v>07</v>
      </c>
      <c r="AP1" s="48" t="str">
        <f t="shared" si="0"/>
        <v>08</v>
      </c>
      <c r="AQ1" s="48" t="str">
        <f t="shared" si="0"/>
        <v>08</v>
      </c>
      <c r="AR1" s="48" t="str">
        <f t="shared" si="0"/>
        <v>08</v>
      </c>
      <c r="AS1" s="48" t="str">
        <f t="shared" si="0"/>
        <v>08</v>
      </c>
      <c r="AT1" s="48" t="str">
        <f t="shared" si="0"/>
        <v>08</v>
      </c>
      <c r="AU1" s="48" t="str">
        <f t="shared" si="0"/>
        <v>08</v>
      </c>
      <c r="AV1" s="48" t="str">
        <f t="shared" si="0"/>
        <v>08</v>
      </c>
      <c r="AW1" s="48" t="str">
        <f t="shared" si="0"/>
        <v>08</v>
      </c>
      <c r="AX1" s="48" t="str">
        <f t="shared" si="0"/>
        <v>10</v>
      </c>
      <c r="AY1" s="48" t="str">
        <f t="shared" si="0"/>
        <v>10</v>
      </c>
      <c r="AZ1" s="48" t="str">
        <f t="shared" si="0"/>
        <v>10</v>
      </c>
      <c r="BA1" s="48" t="str">
        <f t="shared" si="0"/>
        <v>10</v>
      </c>
      <c r="BB1" s="48" t="str">
        <f t="shared" si="0"/>
        <v>10</v>
      </c>
      <c r="BC1" s="48" t="str">
        <f t="shared" si="0"/>
        <v>10</v>
      </c>
      <c r="BD1" s="48" t="str">
        <f t="shared" si="0"/>
        <v>10</v>
      </c>
      <c r="BE1" s="48" t="str">
        <f t="shared" si="0"/>
        <v>10</v>
      </c>
      <c r="BF1" s="48" t="str">
        <f t="shared" si="0"/>
        <v>11</v>
      </c>
      <c r="BG1" s="48" t="str">
        <f t="shared" si="0"/>
        <v>11</v>
      </c>
      <c r="BH1" s="48" t="str">
        <f t="shared" si="0"/>
        <v>11</v>
      </c>
      <c r="BI1" s="48" t="str">
        <f t="shared" si="0"/>
        <v>11</v>
      </c>
      <c r="BJ1" s="48" t="str">
        <f t="shared" si="0"/>
        <v>11</v>
      </c>
      <c r="BK1" s="48" t="str">
        <f t="shared" si="0"/>
        <v>11</v>
      </c>
      <c r="BL1" s="48" t="str">
        <f t="shared" si="0"/>
        <v>11</v>
      </c>
      <c r="BM1" s="48" t="str">
        <f t="shared" si="0"/>
        <v>11</v>
      </c>
      <c r="BN1" s="48" t="str">
        <f t="shared" si="0"/>
        <v>12</v>
      </c>
      <c r="BO1" s="48" t="str">
        <f t="shared" ref="BO1:DZ1" si="1">RIGHT(LEFT(BO3,3),2)</f>
        <v>12</v>
      </c>
      <c r="BP1" s="48" t="str">
        <f t="shared" si="1"/>
        <v>12</v>
      </c>
      <c r="BQ1" s="48" t="str">
        <f t="shared" si="1"/>
        <v>12</v>
      </c>
      <c r="BR1" s="48" t="str">
        <f t="shared" si="1"/>
        <v>12</v>
      </c>
      <c r="BS1" s="48" t="str">
        <f t="shared" si="1"/>
        <v>12</v>
      </c>
      <c r="BT1" s="48" t="str">
        <f t="shared" si="1"/>
        <v>12</v>
      </c>
      <c r="BU1" s="48" t="str">
        <f t="shared" si="1"/>
        <v>12</v>
      </c>
      <c r="BV1" s="48" t="str">
        <f t="shared" si="1"/>
        <v>14</v>
      </c>
      <c r="BW1" s="48" t="str">
        <f t="shared" si="1"/>
        <v>14</v>
      </c>
      <c r="BX1" s="48" t="str">
        <f t="shared" si="1"/>
        <v>14</v>
      </c>
      <c r="BY1" s="48" t="str">
        <f t="shared" si="1"/>
        <v>14</v>
      </c>
      <c r="BZ1" s="48" t="str">
        <f t="shared" si="1"/>
        <v>14</v>
      </c>
      <c r="CA1" s="48" t="str">
        <f t="shared" si="1"/>
        <v>14</v>
      </c>
      <c r="CB1" s="48" t="str">
        <f t="shared" si="1"/>
        <v>14</v>
      </c>
      <c r="CC1" s="48" t="str">
        <f t="shared" si="1"/>
        <v>14</v>
      </c>
      <c r="CD1" s="48" t="str">
        <f t="shared" si="1"/>
        <v>15</v>
      </c>
      <c r="CE1" s="48" t="str">
        <f t="shared" si="1"/>
        <v>15</v>
      </c>
      <c r="CF1" s="48" t="str">
        <f t="shared" si="1"/>
        <v>15</v>
      </c>
      <c r="CG1" s="48" t="str">
        <f t="shared" si="1"/>
        <v>15</v>
      </c>
      <c r="CH1" s="48" t="str">
        <f t="shared" si="1"/>
        <v>15</v>
      </c>
      <c r="CI1" s="48" t="str">
        <f t="shared" si="1"/>
        <v>15</v>
      </c>
      <c r="CJ1" s="48" t="str">
        <f t="shared" si="1"/>
        <v>15</v>
      </c>
      <c r="CK1" s="48" t="str">
        <f t="shared" si="1"/>
        <v>15</v>
      </c>
      <c r="CL1" s="48" t="str">
        <f t="shared" si="1"/>
        <v>17</v>
      </c>
      <c r="CM1" s="48" t="str">
        <f t="shared" si="1"/>
        <v>17</v>
      </c>
      <c r="CN1" s="48" t="str">
        <f t="shared" si="1"/>
        <v>17</v>
      </c>
      <c r="CO1" s="48" t="str">
        <f t="shared" si="1"/>
        <v>17</v>
      </c>
      <c r="CP1" s="48" t="str">
        <f t="shared" si="1"/>
        <v>17</v>
      </c>
      <c r="CQ1" s="48" t="str">
        <f t="shared" si="1"/>
        <v>17</v>
      </c>
      <c r="CR1" s="48" t="str">
        <f t="shared" si="1"/>
        <v>17</v>
      </c>
      <c r="CS1" s="48" t="str">
        <f t="shared" si="1"/>
        <v>17</v>
      </c>
      <c r="CT1" s="48" t="str">
        <f t="shared" si="1"/>
        <v>18</v>
      </c>
      <c r="CU1" s="48" t="str">
        <f t="shared" si="1"/>
        <v>18</v>
      </c>
      <c r="CV1" s="48" t="str">
        <f t="shared" si="1"/>
        <v>18</v>
      </c>
      <c r="CW1" s="48" t="str">
        <f t="shared" si="1"/>
        <v>18</v>
      </c>
      <c r="CX1" s="48" t="str">
        <f t="shared" si="1"/>
        <v>18</v>
      </c>
      <c r="CY1" s="48" t="str">
        <f t="shared" si="1"/>
        <v>18</v>
      </c>
      <c r="CZ1" s="48" t="str">
        <f t="shared" si="1"/>
        <v>18</v>
      </c>
      <c r="DA1" s="48" t="str">
        <f t="shared" si="1"/>
        <v>18</v>
      </c>
      <c r="DB1" s="48" t="str">
        <f t="shared" si="1"/>
        <v>19</v>
      </c>
      <c r="DC1" s="48" t="str">
        <f t="shared" si="1"/>
        <v>19</v>
      </c>
      <c r="DD1" s="48" t="str">
        <f t="shared" si="1"/>
        <v>19</v>
      </c>
      <c r="DE1" s="48" t="str">
        <f t="shared" si="1"/>
        <v>19</v>
      </c>
      <c r="DF1" s="48" t="str">
        <f t="shared" si="1"/>
        <v>19</v>
      </c>
      <c r="DG1" s="48" t="str">
        <f t="shared" si="1"/>
        <v>19</v>
      </c>
      <c r="DH1" s="48" t="str">
        <f t="shared" si="1"/>
        <v>19</v>
      </c>
      <c r="DI1" s="48" t="str">
        <f t="shared" si="1"/>
        <v>19</v>
      </c>
      <c r="DJ1" s="48" t="str">
        <f t="shared" si="1"/>
        <v>20</v>
      </c>
      <c r="DK1" s="48" t="str">
        <f t="shared" si="1"/>
        <v>20</v>
      </c>
      <c r="DL1" s="48" t="str">
        <f t="shared" si="1"/>
        <v>20</v>
      </c>
      <c r="DM1" s="48" t="str">
        <f t="shared" si="1"/>
        <v>20</v>
      </c>
      <c r="DN1" s="48" t="str">
        <f t="shared" si="1"/>
        <v>20</v>
      </c>
      <c r="DO1" s="48" t="str">
        <f t="shared" si="1"/>
        <v>20</v>
      </c>
      <c r="DP1" s="48" t="str">
        <f t="shared" si="1"/>
        <v>20</v>
      </c>
      <c r="DQ1" s="48" t="str">
        <f t="shared" si="1"/>
        <v>20</v>
      </c>
      <c r="DR1" s="48" t="str">
        <f t="shared" si="1"/>
        <v>22</v>
      </c>
      <c r="DS1" s="48" t="str">
        <f t="shared" si="1"/>
        <v>22</v>
      </c>
      <c r="DT1" s="48" t="str">
        <f t="shared" si="1"/>
        <v>22</v>
      </c>
      <c r="DU1" s="48" t="str">
        <f t="shared" si="1"/>
        <v>22</v>
      </c>
      <c r="DV1" s="48" t="str">
        <f t="shared" si="1"/>
        <v>22</v>
      </c>
      <c r="DW1" s="48" t="str">
        <f t="shared" si="1"/>
        <v>22</v>
      </c>
      <c r="DX1" s="48" t="str">
        <f t="shared" si="1"/>
        <v>22</v>
      </c>
      <c r="DY1" s="48" t="str">
        <f t="shared" si="1"/>
        <v>22</v>
      </c>
      <c r="DZ1" s="48" t="str">
        <f t="shared" si="1"/>
        <v>24</v>
      </c>
      <c r="EA1" s="48" t="str">
        <f t="shared" ref="EA1:GL1" si="2">RIGHT(LEFT(EA3,3),2)</f>
        <v>24</v>
      </c>
      <c r="EB1" s="48" t="str">
        <f t="shared" si="2"/>
        <v>24</v>
      </c>
      <c r="EC1" s="48" t="str">
        <f t="shared" si="2"/>
        <v>24</v>
      </c>
      <c r="ED1" s="48" t="str">
        <f t="shared" si="2"/>
        <v>24</v>
      </c>
      <c r="EE1" s="48" t="str">
        <f t="shared" si="2"/>
        <v>24</v>
      </c>
      <c r="EF1" s="48" t="str">
        <f t="shared" si="2"/>
        <v>24</v>
      </c>
      <c r="EG1" s="48" t="str">
        <f t="shared" si="2"/>
        <v>24</v>
      </c>
      <c r="EH1" s="48" t="str">
        <f t="shared" si="2"/>
        <v>25</v>
      </c>
      <c r="EI1" s="48" t="str">
        <f t="shared" si="2"/>
        <v>25</v>
      </c>
      <c r="EJ1" s="48" t="str">
        <f t="shared" si="2"/>
        <v>25</v>
      </c>
      <c r="EK1" s="48" t="str">
        <f t="shared" si="2"/>
        <v>25</v>
      </c>
      <c r="EL1" s="48" t="str">
        <f t="shared" si="2"/>
        <v>25</v>
      </c>
      <c r="EM1" s="48" t="str">
        <f t="shared" si="2"/>
        <v>25</v>
      </c>
      <c r="EN1" s="48" t="str">
        <f t="shared" si="2"/>
        <v>25</v>
      </c>
      <c r="EO1" s="48" t="str">
        <f t="shared" si="2"/>
        <v>25</v>
      </c>
      <c r="EP1" s="48" t="str">
        <f t="shared" si="2"/>
        <v>26</v>
      </c>
      <c r="EQ1" s="48" t="str">
        <f t="shared" si="2"/>
        <v>26</v>
      </c>
      <c r="ER1" s="48" t="str">
        <f t="shared" si="2"/>
        <v>26</v>
      </c>
      <c r="ES1" s="48" t="str">
        <f t="shared" si="2"/>
        <v>26</v>
      </c>
      <c r="ET1" s="48" t="str">
        <f t="shared" si="2"/>
        <v>26</v>
      </c>
      <c r="EU1" s="48" t="str">
        <f t="shared" si="2"/>
        <v>26</v>
      </c>
      <c r="EV1" s="48" t="str">
        <f t="shared" si="2"/>
        <v>26</v>
      </c>
      <c r="EW1" s="48" t="str">
        <f t="shared" si="2"/>
        <v>26</v>
      </c>
      <c r="EX1" s="48" t="str">
        <f t="shared" si="2"/>
        <v>27</v>
      </c>
      <c r="EY1" s="48" t="str">
        <f t="shared" si="2"/>
        <v>27</v>
      </c>
      <c r="EZ1" s="48" t="str">
        <f t="shared" si="2"/>
        <v>27</v>
      </c>
      <c r="FA1" s="48" t="str">
        <f t="shared" si="2"/>
        <v>27</v>
      </c>
      <c r="FB1" s="48" t="str">
        <f t="shared" si="2"/>
        <v>27</v>
      </c>
      <c r="FC1" s="48" t="str">
        <f t="shared" si="2"/>
        <v>27</v>
      </c>
      <c r="FD1" s="48" t="str">
        <f t="shared" si="2"/>
        <v>27</v>
      </c>
      <c r="FE1" s="48" t="str">
        <f t="shared" si="2"/>
        <v>27</v>
      </c>
      <c r="FF1" s="48" t="str">
        <f t="shared" si="2"/>
        <v>28</v>
      </c>
      <c r="FG1" s="48" t="str">
        <f t="shared" si="2"/>
        <v>28</v>
      </c>
      <c r="FH1" s="48" t="str">
        <f t="shared" si="2"/>
        <v>28</v>
      </c>
      <c r="FI1" s="48" t="str">
        <f t="shared" si="2"/>
        <v>28</v>
      </c>
      <c r="FJ1" s="48" t="str">
        <f t="shared" si="2"/>
        <v>28</v>
      </c>
      <c r="FK1" s="48" t="str">
        <f t="shared" si="2"/>
        <v>28</v>
      </c>
      <c r="FL1" s="48" t="str">
        <f t="shared" si="2"/>
        <v>28</v>
      </c>
      <c r="FM1" s="48" t="str">
        <f t="shared" si="2"/>
        <v>28</v>
      </c>
      <c r="FN1" s="48" t="str">
        <f t="shared" si="2"/>
        <v>29</v>
      </c>
      <c r="FO1" s="48" t="str">
        <f t="shared" si="2"/>
        <v>29</v>
      </c>
      <c r="FP1" s="48" t="str">
        <f t="shared" si="2"/>
        <v>29</v>
      </c>
      <c r="FQ1" s="48" t="str">
        <f t="shared" si="2"/>
        <v>29</v>
      </c>
      <c r="FR1" s="48" t="str">
        <f t="shared" si="2"/>
        <v>29</v>
      </c>
      <c r="FS1" s="48" t="str">
        <f t="shared" si="2"/>
        <v>29</v>
      </c>
      <c r="FT1" s="48" t="str">
        <f t="shared" si="2"/>
        <v>29</v>
      </c>
      <c r="FU1" s="48" t="str">
        <f t="shared" si="2"/>
        <v>29</v>
      </c>
      <c r="FV1" s="48" t="str">
        <f t="shared" si="2"/>
        <v>30</v>
      </c>
      <c r="FW1" s="48" t="str">
        <f t="shared" si="2"/>
        <v>30</v>
      </c>
      <c r="FX1" s="48" t="str">
        <f t="shared" si="2"/>
        <v>30</v>
      </c>
      <c r="FY1" s="48" t="str">
        <f t="shared" si="2"/>
        <v>30</v>
      </c>
      <c r="FZ1" s="48" t="str">
        <f t="shared" si="2"/>
        <v>30</v>
      </c>
      <c r="GA1" s="48" t="str">
        <f t="shared" si="2"/>
        <v>30</v>
      </c>
      <c r="GB1" s="48" t="str">
        <f t="shared" si="2"/>
        <v>30</v>
      </c>
      <c r="GC1" s="48" t="str">
        <f t="shared" si="2"/>
        <v>30</v>
      </c>
      <c r="GD1" s="48" t="str">
        <f t="shared" si="2"/>
        <v>32</v>
      </c>
      <c r="GE1" s="48" t="str">
        <f t="shared" si="2"/>
        <v>32</v>
      </c>
      <c r="GF1" s="48" t="str">
        <f t="shared" si="2"/>
        <v>32</v>
      </c>
      <c r="GG1" s="48" t="str">
        <f t="shared" si="2"/>
        <v>32</v>
      </c>
      <c r="GH1" s="48" t="str">
        <f t="shared" si="2"/>
        <v>32</v>
      </c>
      <c r="GI1" s="48" t="str">
        <f t="shared" si="2"/>
        <v>32</v>
      </c>
      <c r="GJ1" s="48" t="str">
        <f t="shared" si="2"/>
        <v>32</v>
      </c>
      <c r="GK1" s="48" t="str">
        <f t="shared" si="2"/>
        <v>32</v>
      </c>
      <c r="GL1" s="48" t="str">
        <f t="shared" si="2"/>
        <v>33</v>
      </c>
      <c r="GM1" s="48" t="str">
        <f t="shared" ref="GM1:IX1" si="3">RIGHT(LEFT(GM3,3),2)</f>
        <v>33</v>
      </c>
      <c r="GN1" s="48" t="str">
        <f t="shared" si="3"/>
        <v>33</v>
      </c>
      <c r="GO1" s="48" t="str">
        <f t="shared" si="3"/>
        <v>33</v>
      </c>
      <c r="GP1" s="48" t="str">
        <f t="shared" si="3"/>
        <v>33</v>
      </c>
      <c r="GQ1" s="48" t="str">
        <f t="shared" si="3"/>
        <v>33</v>
      </c>
      <c r="GR1" s="48" t="str">
        <f t="shared" si="3"/>
        <v>33</v>
      </c>
      <c r="GS1" s="48" t="str">
        <f t="shared" si="3"/>
        <v>33</v>
      </c>
      <c r="GT1" s="48" t="str">
        <f t="shared" si="3"/>
        <v>34</v>
      </c>
      <c r="GU1" s="48" t="str">
        <f t="shared" si="3"/>
        <v>34</v>
      </c>
      <c r="GV1" s="48" t="str">
        <f t="shared" si="3"/>
        <v>34</v>
      </c>
      <c r="GW1" s="48" t="str">
        <f t="shared" si="3"/>
        <v>34</v>
      </c>
      <c r="GX1" s="48" t="str">
        <f t="shared" si="3"/>
        <v>34</v>
      </c>
      <c r="GY1" s="48" t="str">
        <f t="shared" si="3"/>
        <v>34</v>
      </c>
      <c r="GZ1" s="48" t="str">
        <f t="shared" si="3"/>
        <v>34</v>
      </c>
      <c r="HA1" s="48" t="str">
        <f t="shared" si="3"/>
        <v>34</v>
      </c>
      <c r="HB1" s="48" t="str">
        <f t="shared" si="3"/>
        <v>36</v>
      </c>
      <c r="HC1" s="48" t="str">
        <f t="shared" si="3"/>
        <v>36</v>
      </c>
      <c r="HD1" s="48" t="str">
        <f t="shared" si="3"/>
        <v>36</v>
      </c>
      <c r="HE1" s="48" t="str">
        <f t="shared" si="3"/>
        <v>36</v>
      </c>
      <c r="HF1" s="48" t="str">
        <f t="shared" si="3"/>
        <v>36</v>
      </c>
      <c r="HG1" s="48" t="str">
        <f t="shared" si="3"/>
        <v>36</v>
      </c>
      <c r="HH1" s="48" t="str">
        <f t="shared" si="3"/>
        <v>36</v>
      </c>
      <c r="HI1" s="48" t="str">
        <f t="shared" si="3"/>
        <v>36</v>
      </c>
      <c r="HJ1" s="48" t="str">
        <f t="shared" si="3"/>
        <v>37</v>
      </c>
      <c r="HK1" s="48" t="str">
        <f t="shared" si="3"/>
        <v>37</v>
      </c>
      <c r="HL1" s="48" t="str">
        <f t="shared" si="3"/>
        <v>37</v>
      </c>
      <c r="HM1" s="48" t="str">
        <f t="shared" si="3"/>
        <v>37</v>
      </c>
      <c r="HN1" s="48" t="str">
        <f t="shared" si="3"/>
        <v>37</v>
      </c>
      <c r="HO1" s="48" t="str">
        <f t="shared" si="3"/>
        <v>37</v>
      </c>
      <c r="HP1" s="48" t="str">
        <f t="shared" si="3"/>
        <v>37</v>
      </c>
      <c r="HQ1" s="48" t="str">
        <f t="shared" si="3"/>
        <v>37</v>
      </c>
      <c r="HR1" s="48" t="str">
        <f t="shared" si="3"/>
        <v>38</v>
      </c>
      <c r="HS1" s="48" t="str">
        <f t="shared" si="3"/>
        <v>38</v>
      </c>
      <c r="HT1" s="48" t="str">
        <f t="shared" si="3"/>
        <v>38</v>
      </c>
      <c r="HU1" s="48" t="str">
        <f t="shared" si="3"/>
        <v>38</v>
      </c>
      <c r="HV1" s="48" t="str">
        <f t="shared" si="3"/>
        <v>38</v>
      </c>
      <c r="HW1" s="48" t="str">
        <f t="shared" si="3"/>
        <v>38</v>
      </c>
      <c r="HX1" s="48" t="str">
        <f t="shared" si="3"/>
        <v>38</v>
      </c>
      <c r="HY1" s="48" t="str">
        <f t="shared" si="3"/>
        <v>38</v>
      </c>
      <c r="HZ1" s="48" t="str">
        <f t="shared" si="3"/>
        <v>40</v>
      </c>
      <c r="IA1" s="48" t="str">
        <f t="shared" si="3"/>
        <v>40</v>
      </c>
      <c r="IB1" s="48" t="str">
        <f t="shared" si="3"/>
        <v>40</v>
      </c>
      <c r="IC1" s="48" t="str">
        <f t="shared" si="3"/>
        <v>40</v>
      </c>
      <c r="ID1" s="48" t="str">
        <f t="shared" si="3"/>
        <v>40</v>
      </c>
      <c r="IE1" s="48" t="str">
        <f t="shared" si="3"/>
        <v>40</v>
      </c>
      <c r="IF1" s="48" t="str">
        <f t="shared" si="3"/>
        <v>40</v>
      </c>
      <c r="IG1" s="48" t="str">
        <f t="shared" si="3"/>
        <v>40</v>
      </c>
      <c r="IH1" s="48" t="str">
        <f t="shared" si="3"/>
        <v>42</v>
      </c>
      <c r="II1" s="48" t="str">
        <f t="shared" si="3"/>
        <v>42</v>
      </c>
      <c r="IJ1" s="48" t="str">
        <f t="shared" si="3"/>
        <v>42</v>
      </c>
      <c r="IK1" s="48" t="str">
        <f t="shared" si="3"/>
        <v>42</v>
      </c>
      <c r="IL1" s="48" t="str">
        <f t="shared" si="3"/>
        <v>42</v>
      </c>
      <c r="IM1" s="48" t="str">
        <f t="shared" si="3"/>
        <v>42</v>
      </c>
      <c r="IN1" s="48" t="str">
        <f t="shared" si="3"/>
        <v>42</v>
      </c>
      <c r="IO1" s="48" t="str">
        <f t="shared" si="3"/>
        <v>42</v>
      </c>
      <c r="IP1" s="48" t="str">
        <f t="shared" si="3"/>
        <v>44</v>
      </c>
      <c r="IQ1" s="48" t="str">
        <f t="shared" si="3"/>
        <v>44</v>
      </c>
      <c r="IR1" s="48" t="str">
        <f t="shared" si="3"/>
        <v>44</v>
      </c>
      <c r="IS1" s="48" t="str">
        <f t="shared" si="3"/>
        <v>44</v>
      </c>
      <c r="IT1" s="48" t="str">
        <f t="shared" si="3"/>
        <v>44</v>
      </c>
      <c r="IU1" s="48" t="str">
        <f t="shared" si="3"/>
        <v>44</v>
      </c>
      <c r="IV1" s="48" t="str">
        <f t="shared" si="3"/>
        <v>44</v>
      </c>
      <c r="IW1" s="48" t="str">
        <f t="shared" si="3"/>
        <v>44</v>
      </c>
      <c r="IX1" s="48" t="str">
        <f t="shared" si="3"/>
        <v>45</v>
      </c>
      <c r="IY1" s="48" t="str">
        <f t="shared" ref="IY1:LJ1" si="4">RIGHT(LEFT(IY3,3),2)</f>
        <v>45</v>
      </c>
      <c r="IZ1" s="48" t="str">
        <f t="shared" si="4"/>
        <v>45</v>
      </c>
      <c r="JA1" s="48" t="str">
        <f t="shared" si="4"/>
        <v>45</v>
      </c>
      <c r="JB1" s="48" t="str">
        <f t="shared" si="4"/>
        <v>45</v>
      </c>
      <c r="JC1" s="48" t="str">
        <f t="shared" si="4"/>
        <v>45</v>
      </c>
      <c r="JD1" s="48" t="str">
        <f t="shared" si="4"/>
        <v>45</v>
      </c>
      <c r="JE1" s="48" t="str">
        <f t="shared" si="4"/>
        <v>45</v>
      </c>
      <c r="JF1" s="48" t="str">
        <f t="shared" si="4"/>
        <v>47</v>
      </c>
      <c r="JG1" s="48" t="str">
        <f t="shared" si="4"/>
        <v>47</v>
      </c>
      <c r="JH1" s="48" t="str">
        <f t="shared" si="4"/>
        <v>47</v>
      </c>
      <c r="JI1" s="48" t="str">
        <f t="shared" si="4"/>
        <v>47</v>
      </c>
      <c r="JJ1" s="48" t="str">
        <f t="shared" si="4"/>
        <v>47</v>
      </c>
      <c r="JK1" s="48" t="str">
        <f t="shared" si="4"/>
        <v>47</v>
      </c>
      <c r="JL1" s="48" t="str">
        <f t="shared" si="4"/>
        <v>47</v>
      </c>
      <c r="JM1" s="48" t="str">
        <f t="shared" si="4"/>
        <v>47</v>
      </c>
      <c r="JN1" s="48" t="str">
        <f t="shared" si="4"/>
        <v>49</v>
      </c>
      <c r="JO1" s="48" t="str">
        <f t="shared" si="4"/>
        <v>49</v>
      </c>
      <c r="JP1" s="48" t="str">
        <f t="shared" si="4"/>
        <v>49</v>
      </c>
      <c r="JQ1" s="48" t="str">
        <f t="shared" si="4"/>
        <v>49</v>
      </c>
      <c r="JR1" s="48" t="str">
        <f t="shared" si="4"/>
        <v>49</v>
      </c>
      <c r="JS1" s="48" t="str">
        <f t="shared" si="4"/>
        <v>49</v>
      </c>
      <c r="JT1" s="48" t="str">
        <f t="shared" si="4"/>
        <v>49</v>
      </c>
      <c r="JU1" s="48" t="str">
        <f t="shared" si="4"/>
        <v>49</v>
      </c>
      <c r="JV1" s="48" t="str">
        <f t="shared" si="4"/>
        <v>50</v>
      </c>
      <c r="JW1" s="48" t="str">
        <f t="shared" si="4"/>
        <v>50</v>
      </c>
      <c r="JX1" s="48" t="str">
        <f t="shared" si="4"/>
        <v>50</v>
      </c>
      <c r="JY1" s="48" t="str">
        <f t="shared" si="4"/>
        <v>50</v>
      </c>
      <c r="JZ1" s="48" t="str">
        <f t="shared" si="4"/>
        <v>50</v>
      </c>
      <c r="KA1" s="48" t="str">
        <f t="shared" si="4"/>
        <v>50</v>
      </c>
      <c r="KB1" s="48" t="str">
        <f t="shared" si="4"/>
        <v>50</v>
      </c>
      <c r="KC1" s="48" t="str">
        <f t="shared" si="4"/>
        <v>50</v>
      </c>
      <c r="KD1" s="48" t="str">
        <f t="shared" si="4"/>
        <v>52</v>
      </c>
      <c r="KE1" s="48" t="str">
        <f t="shared" si="4"/>
        <v>52</v>
      </c>
      <c r="KF1" s="48" t="str">
        <f t="shared" si="4"/>
        <v>52</v>
      </c>
      <c r="KG1" s="48" t="str">
        <f t="shared" si="4"/>
        <v>52</v>
      </c>
      <c r="KH1" s="48" t="str">
        <f t="shared" si="4"/>
        <v>52</v>
      </c>
      <c r="KI1" s="48" t="str">
        <f t="shared" si="4"/>
        <v>52</v>
      </c>
      <c r="KJ1" s="48" t="str">
        <f t="shared" si="4"/>
        <v>52</v>
      </c>
      <c r="KK1" s="48" t="str">
        <f t="shared" si="4"/>
        <v>52</v>
      </c>
      <c r="KL1" s="48" t="str">
        <f t="shared" si="4"/>
        <v>53</v>
      </c>
      <c r="KM1" s="48" t="str">
        <f t="shared" si="4"/>
        <v>53</v>
      </c>
      <c r="KN1" s="48" t="str">
        <f t="shared" si="4"/>
        <v>53</v>
      </c>
      <c r="KO1" s="48" t="str">
        <f t="shared" si="4"/>
        <v>53</v>
      </c>
      <c r="KP1" s="48" t="str">
        <f t="shared" si="4"/>
        <v>53</v>
      </c>
      <c r="KQ1" s="48" t="str">
        <f t="shared" si="4"/>
        <v>53</v>
      </c>
      <c r="KR1" s="48" t="str">
        <f t="shared" si="4"/>
        <v>53</v>
      </c>
      <c r="KS1" s="48" t="str">
        <f t="shared" si="4"/>
        <v>53</v>
      </c>
      <c r="KT1" s="48" t="str">
        <f t="shared" si="4"/>
        <v>54</v>
      </c>
      <c r="KU1" s="48" t="str">
        <f t="shared" si="4"/>
        <v>54</v>
      </c>
      <c r="KV1" s="48" t="str">
        <f t="shared" si="4"/>
        <v>54</v>
      </c>
      <c r="KW1" s="48" t="str">
        <f t="shared" si="4"/>
        <v>54</v>
      </c>
      <c r="KX1" s="48" t="str">
        <f t="shared" si="4"/>
        <v>54</v>
      </c>
      <c r="KY1" s="48" t="str">
        <f t="shared" si="4"/>
        <v>54</v>
      </c>
      <c r="KZ1" s="48" t="str">
        <f t="shared" si="4"/>
        <v>54</v>
      </c>
      <c r="LA1" s="48" t="str">
        <f t="shared" si="4"/>
        <v>54</v>
      </c>
      <c r="LB1" s="48" t="str">
        <f t="shared" si="4"/>
        <v>56</v>
      </c>
      <c r="LC1" s="48" t="str">
        <f t="shared" si="4"/>
        <v>56</v>
      </c>
      <c r="LD1" s="48" t="str">
        <f t="shared" si="4"/>
        <v>56</v>
      </c>
      <c r="LE1" s="48" t="str">
        <f t="shared" si="4"/>
        <v>56</v>
      </c>
      <c r="LF1" s="48" t="str">
        <f t="shared" si="4"/>
        <v>56</v>
      </c>
      <c r="LG1" s="48" t="str">
        <f t="shared" si="4"/>
        <v>56</v>
      </c>
      <c r="LH1" s="48" t="str">
        <f t="shared" si="4"/>
        <v>56</v>
      </c>
      <c r="LI1" s="48" t="str">
        <f t="shared" si="4"/>
        <v>56</v>
      </c>
      <c r="LJ1" s="48" t="str">
        <f t="shared" si="4"/>
        <v>57</v>
      </c>
      <c r="LK1" s="48" t="str">
        <f t="shared" ref="LK1:NV1" si="5">RIGHT(LEFT(LK3,3),2)</f>
        <v>57</v>
      </c>
      <c r="LL1" s="48" t="str">
        <f t="shared" si="5"/>
        <v>57</v>
      </c>
      <c r="LM1" s="48" t="str">
        <f t="shared" si="5"/>
        <v>57</v>
      </c>
      <c r="LN1" s="48" t="str">
        <f t="shared" si="5"/>
        <v>57</v>
      </c>
      <c r="LO1" s="48" t="str">
        <f t="shared" si="5"/>
        <v>57</v>
      </c>
      <c r="LP1" s="48" t="str">
        <f t="shared" si="5"/>
        <v>57</v>
      </c>
      <c r="LQ1" s="48" t="str">
        <f t="shared" si="5"/>
        <v>57</v>
      </c>
      <c r="LR1" s="48" t="str">
        <f t="shared" si="5"/>
        <v>58</v>
      </c>
      <c r="LS1" s="48" t="str">
        <f t="shared" si="5"/>
        <v>58</v>
      </c>
      <c r="LT1" s="48" t="str">
        <f t="shared" si="5"/>
        <v>58</v>
      </c>
      <c r="LU1" s="48" t="str">
        <f t="shared" si="5"/>
        <v>58</v>
      </c>
      <c r="LV1" s="48" t="str">
        <f t="shared" si="5"/>
        <v>58</v>
      </c>
      <c r="LW1" s="48" t="str">
        <f t="shared" si="5"/>
        <v>58</v>
      </c>
      <c r="LX1" s="48" t="str">
        <f t="shared" si="5"/>
        <v>58</v>
      </c>
      <c r="LY1" s="48" t="str">
        <f t="shared" si="5"/>
        <v>58</v>
      </c>
      <c r="LZ1" s="48" t="str">
        <f t="shared" si="5"/>
        <v>60</v>
      </c>
      <c r="MA1" s="48" t="str">
        <f t="shared" si="5"/>
        <v>60</v>
      </c>
      <c r="MB1" s="48" t="str">
        <f t="shared" si="5"/>
        <v>60</v>
      </c>
      <c r="MC1" s="48" t="str">
        <f t="shared" si="5"/>
        <v>60</v>
      </c>
      <c r="MD1" s="48" t="str">
        <f t="shared" si="5"/>
        <v>60</v>
      </c>
      <c r="ME1" s="48" t="str">
        <f t="shared" si="5"/>
        <v>60</v>
      </c>
      <c r="MF1" s="48" t="str">
        <f t="shared" si="5"/>
        <v>60</v>
      </c>
      <c r="MG1" s="48" t="str">
        <f t="shared" si="5"/>
        <v>60</v>
      </c>
      <c r="MH1" s="48" t="str">
        <f t="shared" si="5"/>
        <v>61</v>
      </c>
      <c r="MI1" s="48" t="str">
        <f t="shared" si="5"/>
        <v>61</v>
      </c>
      <c r="MJ1" s="48" t="str">
        <f t="shared" si="5"/>
        <v>61</v>
      </c>
      <c r="MK1" s="48" t="str">
        <f t="shared" si="5"/>
        <v>61</v>
      </c>
      <c r="ML1" s="48" t="str">
        <f t="shared" si="5"/>
        <v>61</v>
      </c>
      <c r="MM1" s="48" t="str">
        <f t="shared" si="5"/>
        <v>61</v>
      </c>
      <c r="MN1" s="48" t="str">
        <f t="shared" si="5"/>
        <v>61</v>
      </c>
      <c r="MO1" s="48" t="str">
        <f t="shared" si="5"/>
        <v>61</v>
      </c>
      <c r="MP1" s="48" t="str">
        <f t="shared" si="5"/>
        <v>63</v>
      </c>
      <c r="MQ1" s="48" t="str">
        <f t="shared" si="5"/>
        <v>63</v>
      </c>
      <c r="MR1" s="48" t="str">
        <f t="shared" si="5"/>
        <v>63</v>
      </c>
      <c r="MS1" s="48" t="str">
        <f t="shared" si="5"/>
        <v>63</v>
      </c>
      <c r="MT1" s="48" t="str">
        <f t="shared" si="5"/>
        <v>63</v>
      </c>
      <c r="MU1" s="48" t="str">
        <f t="shared" si="5"/>
        <v>63</v>
      </c>
      <c r="MV1" s="48" t="str">
        <f t="shared" si="5"/>
        <v>63</v>
      </c>
      <c r="MW1" s="48" t="str">
        <f t="shared" si="5"/>
        <v>63</v>
      </c>
      <c r="MX1" s="48" t="str">
        <f t="shared" si="5"/>
        <v>64</v>
      </c>
      <c r="MY1" s="48" t="str">
        <f t="shared" si="5"/>
        <v>64</v>
      </c>
      <c r="MZ1" s="48" t="str">
        <f t="shared" si="5"/>
        <v>64</v>
      </c>
      <c r="NA1" s="48" t="str">
        <f t="shared" si="5"/>
        <v>64</v>
      </c>
      <c r="NB1" s="48" t="str">
        <f t="shared" si="5"/>
        <v>64</v>
      </c>
      <c r="NC1" s="48" t="str">
        <f t="shared" si="5"/>
        <v>64</v>
      </c>
      <c r="ND1" s="48" t="str">
        <f t="shared" si="5"/>
        <v>64</v>
      </c>
      <c r="NE1" s="48" t="str">
        <f t="shared" si="5"/>
        <v>64</v>
      </c>
      <c r="NF1" s="48" t="str">
        <f t="shared" si="5"/>
        <v>65</v>
      </c>
      <c r="NG1" s="48" t="str">
        <f t="shared" si="5"/>
        <v>65</v>
      </c>
      <c r="NH1" s="48" t="str">
        <f t="shared" si="5"/>
        <v>65</v>
      </c>
      <c r="NI1" s="48" t="str">
        <f t="shared" si="5"/>
        <v>65</v>
      </c>
      <c r="NJ1" s="48" t="str">
        <f t="shared" si="5"/>
        <v>65</v>
      </c>
      <c r="NK1" s="48" t="str">
        <f t="shared" si="5"/>
        <v>65</v>
      </c>
      <c r="NL1" s="48" t="str">
        <f t="shared" si="5"/>
        <v>65</v>
      </c>
      <c r="NM1" s="48" t="str">
        <f t="shared" si="5"/>
        <v>65</v>
      </c>
      <c r="NN1" s="48" t="str">
        <f t="shared" si="5"/>
        <v>66</v>
      </c>
      <c r="NO1" s="48" t="str">
        <f t="shared" si="5"/>
        <v>66</v>
      </c>
      <c r="NP1" s="48" t="str">
        <f t="shared" si="5"/>
        <v>66</v>
      </c>
      <c r="NQ1" s="48" t="str">
        <f t="shared" si="5"/>
        <v>66</v>
      </c>
      <c r="NR1" s="48" t="str">
        <f t="shared" si="5"/>
        <v>66</v>
      </c>
      <c r="NS1" s="48" t="str">
        <f t="shared" si="5"/>
        <v>66</v>
      </c>
      <c r="NT1" s="48" t="str">
        <f t="shared" si="5"/>
        <v>66</v>
      </c>
      <c r="NU1" s="48" t="str">
        <f t="shared" si="5"/>
        <v>66</v>
      </c>
      <c r="NV1" s="48" t="str">
        <f t="shared" si="5"/>
        <v>68</v>
      </c>
      <c r="NW1" s="48" t="str">
        <f t="shared" ref="NW1:QH1" si="6">RIGHT(LEFT(NW3,3),2)</f>
        <v>68</v>
      </c>
      <c r="NX1" s="48" t="str">
        <f t="shared" si="6"/>
        <v>68</v>
      </c>
      <c r="NY1" s="48" t="str">
        <f t="shared" si="6"/>
        <v>68</v>
      </c>
      <c r="NZ1" s="48" t="str">
        <f t="shared" si="6"/>
        <v>68</v>
      </c>
      <c r="OA1" s="48" t="str">
        <f t="shared" si="6"/>
        <v>68</v>
      </c>
      <c r="OB1" s="48" t="str">
        <f t="shared" si="6"/>
        <v>68</v>
      </c>
      <c r="OC1" s="48" t="str">
        <f t="shared" si="6"/>
        <v>68</v>
      </c>
      <c r="OD1" s="48" t="str">
        <f t="shared" si="6"/>
        <v>69</v>
      </c>
      <c r="OE1" s="48" t="str">
        <f t="shared" si="6"/>
        <v>69</v>
      </c>
      <c r="OF1" s="48" t="str">
        <f t="shared" si="6"/>
        <v>69</v>
      </c>
      <c r="OG1" s="48" t="str">
        <f t="shared" si="6"/>
        <v>69</v>
      </c>
      <c r="OH1" s="48" t="str">
        <f t="shared" si="6"/>
        <v>69</v>
      </c>
      <c r="OI1" s="48" t="str">
        <f t="shared" si="6"/>
        <v>69</v>
      </c>
      <c r="OJ1" s="48" t="str">
        <f t="shared" si="6"/>
        <v>69</v>
      </c>
      <c r="OK1" s="48" t="str">
        <f t="shared" si="6"/>
        <v>69</v>
      </c>
      <c r="OL1" s="48" t="str">
        <f t="shared" si="6"/>
        <v>70</v>
      </c>
      <c r="OM1" s="48" t="str">
        <f t="shared" si="6"/>
        <v>70</v>
      </c>
      <c r="ON1" s="48" t="str">
        <f t="shared" si="6"/>
        <v>70</v>
      </c>
      <c r="OO1" s="48" t="str">
        <f t="shared" si="6"/>
        <v>70</v>
      </c>
      <c r="OP1" s="48" t="str">
        <f t="shared" si="6"/>
        <v>70</v>
      </c>
      <c r="OQ1" s="48" t="str">
        <f t="shared" si="6"/>
        <v>70</v>
      </c>
      <c r="OR1" s="48" t="str">
        <f t="shared" si="6"/>
        <v>70</v>
      </c>
      <c r="OS1" s="48" t="str">
        <f t="shared" si="6"/>
        <v>70</v>
      </c>
      <c r="OT1" s="48" t="str">
        <f t="shared" si="6"/>
        <v>71</v>
      </c>
      <c r="OU1" s="48" t="str">
        <f t="shared" si="6"/>
        <v>71</v>
      </c>
      <c r="OV1" s="48" t="str">
        <f t="shared" si="6"/>
        <v>71</v>
      </c>
      <c r="OW1" s="48" t="str">
        <f t="shared" si="6"/>
        <v>71</v>
      </c>
      <c r="OX1" s="48" t="str">
        <f t="shared" si="6"/>
        <v>71</v>
      </c>
      <c r="OY1" s="48" t="str">
        <f t="shared" si="6"/>
        <v>71</v>
      </c>
      <c r="OZ1" s="48" t="str">
        <f t="shared" si="6"/>
        <v>71</v>
      </c>
      <c r="PA1" s="48" t="str">
        <f t="shared" si="6"/>
        <v>71</v>
      </c>
      <c r="PB1" s="48" t="str">
        <f t="shared" si="6"/>
        <v>73</v>
      </c>
      <c r="PC1" s="48" t="str">
        <f t="shared" si="6"/>
        <v>73</v>
      </c>
      <c r="PD1" s="48" t="str">
        <f t="shared" si="6"/>
        <v>73</v>
      </c>
      <c r="PE1" s="48" t="str">
        <f t="shared" si="6"/>
        <v>73</v>
      </c>
      <c r="PF1" s="48" t="str">
        <f t="shared" si="6"/>
        <v>73</v>
      </c>
      <c r="PG1" s="48" t="str">
        <f t="shared" si="6"/>
        <v>73</v>
      </c>
      <c r="PH1" s="48" t="str">
        <f t="shared" si="6"/>
        <v>73</v>
      </c>
      <c r="PI1" s="48" t="str">
        <f t="shared" si="6"/>
        <v>73</v>
      </c>
      <c r="PJ1" s="48" t="str">
        <f t="shared" si="6"/>
        <v>75</v>
      </c>
      <c r="PK1" s="48" t="str">
        <f t="shared" si="6"/>
        <v>75</v>
      </c>
      <c r="PL1" s="48" t="str">
        <f t="shared" si="6"/>
        <v>75</v>
      </c>
      <c r="PM1" s="48" t="str">
        <f t="shared" si="6"/>
        <v>75</v>
      </c>
      <c r="PN1" s="48" t="str">
        <f t="shared" si="6"/>
        <v>75</v>
      </c>
      <c r="PO1" s="48" t="str">
        <f t="shared" si="6"/>
        <v>75</v>
      </c>
      <c r="PP1" s="48" t="str">
        <f t="shared" si="6"/>
        <v>75</v>
      </c>
      <c r="PQ1" s="48" t="str">
        <f t="shared" si="6"/>
        <v>75</v>
      </c>
      <c r="PR1" s="48" t="str">
        <f t="shared" si="6"/>
        <v>76</v>
      </c>
      <c r="PS1" s="48" t="str">
        <f t="shared" si="6"/>
        <v>76</v>
      </c>
      <c r="PT1" s="48" t="str">
        <f t="shared" si="6"/>
        <v>76</v>
      </c>
      <c r="PU1" s="48" t="str">
        <f t="shared" si="6"/>
        <v>76</v>
      </c>
      <c r="PV1" s="48" t="str">
        <f t="shared" si="6"/>
        <v>76</v>
      </c>
      <c r="PW1" s="48" t="str">
        <f t="shared" si="6"/>
        <v>76</v>
      </c>
      <c r="PX1" s="48" t="str">
        <f t="shared" si="6"/>
        <v>76</v>
      </c>
      <c r="PY1" s="48" t="str">
        <f t="shared" si="6"/>
        <v>76</v>
      </c>
      <c r="PZ1" s="48" t="str">
        <f t="shared" si="6"/>
        <v>77</v>
      </c>
      <c r="QA1" s="48" t="str">
        <f t="shared" si="6"/>
        <v>77</v>
      </c>
      <c r="QB1" s="48" t="str">
        <f t="shared" si="6"/>
        <v>77</v>
      </c>
      <c r="QC1" s="48" t="str">
        <f t="shared" si="6"/>
        <v>77</v>
      </c>
      <c r="QD1" s="48" t="str">
        <f t="shared" si="6"/>
        <v>77</v>
      </c>
      <c r="QE1" s="48" t="str">
        <f t="shared" si="6"/>
        <v>77</v>
      </c>
      <c r="QF1" s="48" t="str">
        <f t="shared" si="6"/>
        <v>77</v>
      </c>
      <c r="QG1" s="48" t="str">
        <f t="shared" si="6"/>
        <v>77</v>
      </c>
      <c r="QH1" s="48" t="str">
        <f t="shared" si="6"/>
        <v>78</v>
      </c>
      <c r="QI1" s="48" t="str">
        <f t="shared" ref="QI1:ST1" si="7">RIGHT(LEFT(QI3,3),2)</f>
        <v>78</v>
      </c>
      <c r="QJ1" s="48" t="str">
        <f t="shared" si="7"/>
        <v>78</v>
      </c>
      <c r="QK1" s="48" t="str">
        <f t="shared" si="7"/>
        <v>78</v>
      </c>
      <c r="QL1" s="48" t="str">
        <f t="shared" si="7"/>
        <v>78</v>
      </c>
      <c r="QM1" s="48" t="str">
        <f t="shared" si="7"/>
        <v>78</v>
      </c>
      <c r="QN1" s="48" t="str">
        <f t="shared" si="7"/>
        <v>78</v>
      </c>
      <c r="QO1" s="48" t="str">
        <f t="shared" si="7"/>
        <v>78</v>
      </c>
      <c r="QP1" s="48" t="str">
        <f t="shared" si="7"/>
        <v>79</v>
      </c>
      <c r="QQ1" s="48" t="str">
        <f t="shared" si="7"/>
        <v>79</v>
      </c>
      <c r="QR1" s="48" t="str">
        <f t="shared" si="7"/>
        <v>79</v>
      </c>
      <c r="QS1" s="48" t="str">
        <f t="shared" si="7"/>
        <v>79</v>
      </c>
      <c r="QT1" s="48" t="str">
        <f t="shared" si="7"/>
        <v>79</v>
      </c>
      <c r="QU1" s="48" t="str">
        <f t="shared" si="7"/>
        <v>79</v>
      </c>
      <c r="QV1" s="48" t="str">
        <f t="shared" si="7"/>
        <v>79</v>
      </c>
      <c r="QW1" s="48" t="str">
        <f t="shared" si="7"/>
        <v>79</v>
      </c>
      <c r="QX1" s="48" t="str">
        <f t="shared" si="7"/>
        <v>80</v>
      </c>
      <c r="QY1" s="48" t="str">
        <f t="shared" si="7"/>
        <v>80</v>
      </c>
      <c r="QZ1" s="48" t="str">
        <f t="shared" si="7"/>
        <v>80</v>
      </c>
      <c r="RA1" s="48" t="str">
        <f t="shared" si="7"/>
        <v>80</v>
      </c>
      <c r="RB1" s="48" t="str">
        <f t="shared" si="7"/>
        <v>80</v>
      </c>
      <c r="RC1" s="48" t="str">
        <f t="shared" si="7"/>
        <v>80</v>
      </c>
      <c r="RD1" s="48" t="str">
        <f t="shared" si="7"/>
        <v>80</v>
      </c>
      <c r="RE1" s="48" t="str">
        <f t="shared" si="7"/>
        <v>80</v>
      </c>
      <c r="RF1" s="48" t="str">
        <f t="shared" si="7"/>
        <v>81</v>
      </c>
      <c r="RG1" s="48" t="str">
        <f t="shared" si="7"/>
        <v>81</v>
      </c>
      <c r="RH1" s="48" t="str">
        <f t="shared" si="7"/>
        <v>81</v>
      </c>
      <c r="RI1" s="48" t="str">
        <f t="shared" si="7"/>
        <v>81</v>
      </c>
      <c r="RJ1" s="48" t="str">
        <f t="shared" si="7"/>
        <v>81</v>
      </c>
      <c r="RK1" s="48" t="str">
        <f t="shared" si="7"/>
        <v>81</v>
      </c>
      <c r="RL1" s="48" t="str">
        <f t="shared" si="7"/>
        <v>81</v>
      </c>
      <c r="RM1" s="48" t="str">
        <f t="shared" si="7"/>
        <v>81</v>
      </c>
      <c r="RN1" s="48" t="str">
        <f t="shared" si="7"/>
        <v>82</v>
      </c>
      <c r="RO1" s="48" t="str">
        <f t="shared" si="7"/>
        <v>82</v>
      </c>
      <c r="RP1" s="48" t="str">
        <f t="shared" si="7"/>
        <v>82</v>
      </c>
      <c r="RQ1" s="48" t="str">
        <f t="shared" si="7"/>
        <v>82</v>
      </c>
      <c r="RR1" s="48" t="str">
        <f t="shared" si="7"/>
        <v>82</v>
      </c>
      <c r="RS1" s="48" t="str">
        <f t="shared" si="7"/>
        <v>82</v>
      </c>
      <c r="RT1" s="48" t="str">
        <f t="shared" si="7"/>
        <v>82</v>
      </c>
      <c r="RU1" s="48" t="str">
        <f t="shared" si="7"/>
        <v>82</v>
      </c>
      <c r="RV1" s="48" t="str">
        <f t="shared" si="7"/>
        <v>83</v>
      </c>
      <c r="RW1" s="48" t="str">
        <f t="shared" si="7"/>
        <v>83</v>
      </c>
      <c r="RX1" s="48" t="str">
        <f t="shared" si="7"/>
        <v>83</v>
      </c>
      <c r="RY1" s="48" t="str">
        <f t="shared" si="7"/>
        <v>83</v>
      </c>
      <c r="RZ1" s="48" t="str">
        <f t="shared" si="7"/>
        <v>83</v>
      </c>
      <c r="SA1" s="48" t="str">
        <f t="shared" si="7"/>
        <v>83</v>
      </c>
      <c r="SB1" s="48" t="str">
        <f t="shared" si="7"/>
        <v>83</v>
      </c>
      <c r="SC1" s="48" t="str">
        <f t="shared" si="7"/>
        <v>83</v>
      </c>
      <c r="SD1" s="48" t="str">
        <f t="shared" si="7"/>
        <v>84</v>
      </c>
      <c r="SE1" s="48" t="str">
        <f t="shared" si="7"/>
        <v>84</v>
      </c>
      <c r="SF1" s="48" t="str">
        <f t="shared" si="7"/>
        <v>84</v>
      </c>
      <c r="SG1" s="48" t="str">
        <f t="shared" si="7"/>
        <v>84</v>
      </c>
      <c r="SH1" s="48" t="str">
        <f t="shared" si="7"/>
        <v>84</v>
      </c>
      <c r="SI1" s="48" t="str">
        <f t="shared" si="7"/>
        <v>84</v>
      </c>
      <c r="SJ1" s="48" t="str">
        <f t="shared" si="7"/>
        <v>84</v>
      </c>
      <c r="SK1" s="48" t="str">
        <f t="shared" si="7"/>
        <v>84</v>
      </c>
      <c r="SL1" s="48" t="str">
        <f t="shared" si="7"/>
        <v>85</v>
      </c>
      <c r="SM1" s="48" t="str">
        <f t="shared" si="7"/>
        <v>85</v>
      </c>
      <c r="SN1" s="48" t="str">
        <f t="shared" si="7"/>
        <v>85</v>
      </c>
      <c r="SO1" s="48" t="str">
        <f t="shared" si="7"/>
        <v>85</v>
      </c>
      <c r="SP1" s="48" t="str">
        <f t="shared" si="7"/>
        <v>85</v>
      </c>
      <c r="SQ1" s="48" t="str">
        <f t="shared" si="7"/>
        <v>85</v>
      </c>
      <c r="SR1" s="48" t="str">
        <f t="shared" si="7"/>
        <v>85</v>
      </c>
      <c r="SS1" s="48" t="str">
        <f t="shared" si="7"/>
        <v>85</v>
      </c>
      <c r="ST1" s="48" t="str">
        <f t="shared" si="7"/>
        <v>86</v>
      </c>
      <c r="SU1" s="48" t="str">
        <f t="shared" ref="SU1:VF1" si="8">RIGHT(LEFT(SU3,3),2)</f>
        <v>86</v>
      </c>
      <c r="SV1" s="48" t="str">
        <f t="shared" si="8"/>
        <v>86</v>
      </c>
      <c r="SW1" s="48" t="str">
        <f t="shared" si="8"/>
        <v>86</v>
      </c>
      <c r="SX1" s="48" t="str">
        <f t="shared" si="8"/>
        <v>86</v>
      </c>
      <c r="SY1" s="48" t="str">
        <f t="shared" si="8"/>
        <v>86</v>
      </c>
      <c r="SZ1" s="48" t="str">
        <f t="shared" si="8"/>
        <v>86</v>
      </c>
      <c r="TA1" s="48" t="str">
        <f t="shared" si="8"/>
        <v>86</v>
      </c>
      <c r="TB1" s="48" t="str">
        <f t="shared" si="8"/>
        <v>87</v>
      </c>
      <c r="TC1" s="48" t="str">
        <f t="shared" si="8"/>
        <v>87</v>
      </c>
      <c r="TD1" s="48" t="str">
        <f t="shared" si="8"/>
        <v>87</v>
      </c>
      <c r="TE1" s="48" t="str">
        <f t="shared" si="8"/>
        <v>87</v>
      </c>
      <c r="TF1" s="48" t="str">
        <f t="shared" si="8"/>
        <v>87</v>
      </c>
      <c r="TG1" s="48" t="str">
        <f t="shared" si="8"/>
        <v>87</v>
      </c>
      <c r="TH1" s="48" t="str">
        <f t="shared" si="8"/>
        <v>87</v>
      </c>
      <c r="TI1" s="48" t="str">
        <f t="shared" si="8"/>
        <v>87</v>
      </c>
      <c r="TJ1" s="48" t="str">
        <f t="shared" si="8"/>
        <v>88</v>
      </c>
      <c r="TK1" s="48" t="str">
        <f t="shared" si="8"/>
        <v>88</v>
      </c>
      <c r="TL1" s="48" t="str">
        <f t="shared" si="8"/>
        <v>88</v>
      </c>
      <c r="TM1" s="48" t="str">
        <f t="shared" si="8"/>
        <v>88</v>
      </c>
      <c r="TN1" s="48" t="str">
        <f t="shared" si="8"/>
        <v>88</v>
      </c>
      <c r="TO1" s="48" t="str">
        <f t="shared" si="8"/>
        <v>88</v>
      </c>
      <c r="TP1" s="48" t="str">
        <f t="shared" si="8"/>
        <v>88</v>
      </c>
      <c r="TQ1" s="48" t="str">
        <f t="shared" si="8"/>
        <v>88</v>
      </c>
      <c r="TR1" s="48" t="str">
        <f t="shared" si="8"/>
        <v>89</v>
      </c>
      <c r="TS1" s="48" t="str">
        <f t="shared" si="8"/>
        <v>89</v>
      </c>
      <c r="TT1" s="48" t="str">
        <f t="shared" si="8"/>
        <v>89</v>
      </c>
      <c r="TU1" s="48" t="str">
        <f t="shared" si="8"/>
        <v>89</v>
      </c>
      <c r="TV1" s="48" t="str">
        <f t="shared" si="8"/>
        <v>89</v>
      </c>
      <c r="TW1" s="48" t="str">
        <f t="shared" si="8"/>
        <v>89</v>
      </c>
      <c r="TX1" s="48" t="str">
        <f t="shared" si="8"/>
        <v>89</v>
      </c>
      <c r="TY1" s="48" t="str">
        <f t="shared" si="8"/>
        <v>89</v>
      </c>
      <c r="TZ1" s="48" t="str">
        <f t="shared" si="8"/>
        <v>90</v>
      </c>
      <c r="UA1" s="48" t="str">
        <f t="shared" si="8"/>
        <v>90</v>
      </c>
      <c r="UB1" s="48" t="str">
        <f t="shared" si="8"/>
        <v>90</v>
      </c>
      <c r="UC1" s="48" t="str">
        <f t="shared" si="8"/>
        <v>90</v>
      </c>
      <c r="UD1" s="48" t="str">
        <f t="shared" si="8"/>
        <v>90</v>
      </c>
      <c r="UE1" s="48" t="str">
        <f t="shared" si="8"/>
        <v>90</v>
      </c>
      <c r="UF1" s="48" t="str">
        <f t="shared" si="8"/>
        <v>90</v>
      </c>
      <c r="UG1" s="48" t="str">
        <f t="shared" si="8"/>
        <v>90</v>
      </c>
      <c r="UH1" s="48" t="str">
        <f t="shared" si="8"/>
        <v>91</v>
      </c>
      <c r="UI1" s="48" t="str">
        <f t="shared" si="8"/>
        <v>91</v>
      </c>
      <c r="UJ1" s="48" t="str">
        <f t="shared" si="8"/>
        <v>91</v>
      </c>
      <c r="UK1" s="48" t="str">
        <f t="shared" si="8"/>
        <v>91</v>
      </c>
      <c r="UL1" s="48" t="str">
        <f t="shared" si="8"/>
        <v>91</v>
      </c>
      <c r="UM1" s="48" t="str">
        <f t="shared" si="8"/>
        <v>91</v>
      </c>
      <c r="UN1" s="48" t="str">
        <f t="shared" si="8"/>
        <v>91</v>
      </c>
      <c r="UO1" s="48" t="str">
        <f t="shared" si="8"/>
        <v>91</v>
      </c>
      <c r="UP1" s="48" t="str">
        <f t="shared" si="8"/>
        <v>92</v>
      </c>
      <c r="UQ1" s="48" t="str">
        <f t="shared" si="8"/>
        <v>92</v>
      </c>
      <c r="UR1" s="48" t="str">
        <f t="shared" si="8"/>
        <v>92</v>
      </c>
      <c r="US1" s="48" t="str">
        <f t="shared" si="8"/>
        <v>92</v>
      </c>
      <c r="UT1" s="48" t="str">
        <f t="shared" si="8"/>
        <v>92</v>
      </c>
      <c r="UU1" s="48" t="str">
        <f t="shared" si="8"/>
        <v>92</v>
      </c>
      <c r="UV1" s="48" t="str">
        <f t="shared" si="8"/>
        <v>92</v>
      </c>
      <c r="UW1" s="48" t="str">
        <f t="shared" si="8"/>
        <v>92</v>
      </c>
      <c r="UX1" s="48" t="str">
        <f t="shared" si="8"/>
        <v>93</v>
      </c>
      <c r="UY1" s="48" t="str">
        <f t="shared" si="8"/>
        <v>93</v>
      </c>
      <c r="UZ1" s="48" t="str">
        <f t="shared" si="8"/>
        <v>93</v>
      </c>
      <c r="VA1" s="48" t="str">
        <f t="shared" si="8"/>
        <v>93</v>
      </c>
      <c r="VB1" s="48" t="str">
        <f t="shared" si="8"/>
        <v>93</v>
      </c>
      <c r="VC1" s="48" t="str">
        <f t="shared" si="8"/>
        <v>93</v>
      </c>
      <c r="VD1" s="48" t="str">
        <f t="shared" si="8"/>
        <v>93</v>
      </c>
      <c r="VE1" s="48" t="str">
        <f t="shared" si="8"/>
        <v>93</v>
      </c>
      <c r="VF1" s="48" t="str">
        <f t="shared" si="8"/>
        <v>94</v>
      </c>
      <c r="VG1" s="48" t="str">
        <f t="shared" ref="VG1:XA1" si="9">RIGHT(LEFT(VG3,3),2)</f>
        <v>94</v>
      </c>
      <c r="VH1" s="48" t="str">
        <f t="shared" si="9"/>
        <v>94</v>
      </c>
      <c r="VI1" s="48" t="str">
        <f t="shared" si="9"/>
        <v>94</v>
      </c>
      <c r="VJ1" s="48" t="str">
        <f t="shared" si="9"/>
        <v>94</v>
      </c>
      <c r="VK1" s="48" t="str">
        <f t="shared" si="9"/>
        <v>94</v>
      </c>
      <c r="VL1" s="48" t="str">
        <f t="shared" si="9"/>
        <v>94</v>
      </c>
      <c r="VM1" s="48" t="str">
        <f t="shared" si="9"/>
        <v>94</v>
      </c>
      <c r="VN1" s="48" t="str">
        <f t="shared" si="9"/>
        <v>95</v>
      </c>
      <c r="VO1" s="48" t="str">
        <f t="shared" si="9"/>
        <v>95</v>
      </c>
      <c r="VP1" s="48" t="str">
        <f t="shared" si="9"/>
        <v>95</v>
      </c>
      <c r="VQ1" s="48" t="str">
        <f t="shared" si="9"/>
        <v>95</v>
      </c>
      <c r="VR1" s="48" t="str">
        <f t="shared" si="9"/>
        <v>95</v>
      </c>
      <c r="VS1" s="48" t="str">
        <f t="shared" si="9"/>
        <v>95</v>
      </c>
      <c r="VT1" s="48" t="str">
        <f t="shared" si="9"/>
        <v>95</v>
      </c>
      <c r="VU1" s="48" t="str">
        <f t="shared" si="9"/>
        <v>95</v>
      </c>
      <c r="VV1" s="48" t="str">
        <f t="shared" si="9"/>
        <v>96</v>
      </c>
      <c r="VW1" s="48" t="str">
        <f t="shared" si="9"/>
        <v>96</v>
      </c>
      <c r="VX1" s="48" t="str">
        <f t="shared" si="9"/>
        <v>96</v>
      </c>
      <c r="VY1" s="48" t="str">
        <f t="shared" si="9"/>
        <v>96</v>
      </c>
      <c r="VZ1" s="48" t="str">
        <f t="shared" si="9"/>
        <v>96</v>
      </c>
      <c r="WA1" s="48" t="str">
        <f t="shared" si="9"/>
        <v>96</v>
      </c>
      <c r="WB1" s="48" t="str">
        <f t="shared" si="9"/>
        <v>96</v>
      </c>
      <c r="WC1" s="48" t="str">
        <f t="shared" si="9"/>
        <v>96</v>
      </c>
      <c r="WD1" s="48" t="str">
        <f t="shared" si="9"/>
        <v>97</v>
      </c>
      <c r="WE1" s="48" t="str">
        <f t="shared" si="9"/>
        <v>97</v>
      </c>
      <c r="WF1" s="48" t="str">
        <f t="shared" si="9"/>
        <v>97</v>
      </c>
      <c r="WG1" s="48" t="str">
        <f t="shared" si="9"/>
        <v>97</v>
      </c>
      <c r="WH1" s="48" t="str">
        <f t="shared" si="9"/>
        <v>97</v>
      </c>
      <c r="WI1" s="48" t="str">
        <f t="shared" si="9"/>
        <v>97</v>
      </c>
      <c r="WJ1" s="48" t="str">
        <f t="shared" si="9"/>
        <v>97</v>
      </c>
      <c r="WK1" s="48" t="str">
        <f t="shared" si="9"/>
        <v>97</v>
      </c>
      <c r="WL1" s="48" t="str">
        <f t="shared" si="9"/>
        <v>98</v>
      </c>
      <c r="WM1" s="48" t="str">
        <f t="shared" si="9"/>
        <v>98</v>
      </c>
      <c r="WN1" s="48" t="str">
        <f t="shared" si="9"/>
        <v>98</v>
      </c>
      <c r="WO1" s="48" t="str">
        <f t="shared" si="9"/>
        <v>98</v>
      </c>
      <c r="WP1" s="48" t="str">
        <f t="shared" si="9"/>
        <v>98</v>
      </c>
      <c r="WQ1" s="48" t="str">
        <f t="shared" si="9"/>
        <v>98</v>
      </c>
      <c r="WR1" s="48" t="str">
        <f t="shared" si="9"/>
        <v>98</v>
      </c>
      <c r="WS1" s="48" t="str">
        <f t="shared" si="9"/>
        <v>98</v>
      </c>
      <c r="WT1" s="48" t="str">
        <f t="shared" si="9"/>
        <v>99</v>
      </c>
      <c r="WU1" s="48" t="str">
        <f t="shared" si="9"/>
        <v>99</v>
      </c>
      <c r="WV1" s="48" t="str">
        <f t="shared" si="9"/>
        <v>99</v>
      </c>
      <c r="WW1" s="48" t="str">
        <f t="shared" si="9"/>
        <v>99</v>
      </c>
      <c r="WX1" s="48" t="str">
        <f t="shared" si="9"/>
        <v>99</v>
      </c>
      <c r="WY1" s="48" t="str">
        <f t="shared" si="9"/>
        <v>99</v>
      </c>
      <c r="WZ1" s="48" t="str">
        <f t="shared" si="9"/>
        <v>99</v>
      </c>
      <c r="XA1" s="48" t="str">
        <f t="shared" si="9"/>
        <v>99</v>
      </c>
    </row>
    <row r="2" spans="1:625">
      <c r="A2" s="48" t="s">
        <v>158</v>
      </c>
      <c r="B2" s="48" t="str">
        <f>RIGHT(B3,4)</f>
        <v>2003</v>
      </c>
      <c r="C2" s="48" t="str">
        <f t="shared" ref="C2:BN2" si="10">RIGHT(C3,4)</f>
        <v>2004</v>
      </c>
      <c r="D2" s="48" t="str">
        <f t="shared" si="10"/>
        <v>2005</v>
      </c>
      <c r="E2" s="48" t="str">
        <f t="shared" si="10"/>
        <v>2006</v>
      </c>
      <c r="F2" s="48" t="str">
        <f t="shared" si="10"/>
        <v>2007</v>
      </c>
      <c r="G2" s="48" t="str">
        <f t="shared" si="10"/>
        <v>2008</v>
      </c>
      <c r="H2" s="48" t="str">
        <f t="shared" si="10"/>
        <v>2009</v>
      </c>
      <c r="I2" s="48" t="str">
        <f t="shared" si="10"/>
        <v>2010</v>
      </c>
      <c r="J2" s="48" t="str">
        <f t="shared" si="10"/>
        <v>2003</v>
      </c>
      <c r="K2" s="48" t="str">
        <f t="shared" si="10"/>
        <v>2004</v>
      </c>
      <c r="L2" s="48" t="str">
        <f t="shared" si="10"/>
        <v>2005</v>
      </c>
      <c r="M2" s="48" t="str">
        <f t="shared" si="10"/>
        <v>2006</v>
      </c>
      <c r="N2" s="48" t="str">
        <f t="shared" si="10"/>
        <v>2007</v>
      </c>
      <c r="O2" s="48" t="str">
        <f t="shared" si="10"/>
        <v>2008</v>
      </c>
      <c r="P2" s="48" t="str">
        <f t="shared" si="10"/>
        <v>2009</v>
      </c>
      <c r="Q2" s="48" t="str">
        <f t="shared" si="10"/>
        <v>2010</v>
      </c>
      <c r="R2" s="48" t="str">
        <f t="shared" si="10"/>
        <v>2003</v>
      </c>
      <c r="S2" s="48" t="str">
        <f t="shared" si="10"/>
        <v>2004</v>
      </c>
      <c r="T2" s="48" t="str">
        <f t="shared" si="10"/>
        <v>2005</v>
      </c>
      <c r="U2" s="48" t="str">
        <f t="shared" si="10"/>
        <v>2006</v>
      </c>
      <c r="V2" s="48" t="str">
        <f t="shared" si="10"/>
        <v>2007</v>
      </c>
      <c r="W2" s="48" t="str">
        <f t="shared" si="10"/>
        <v>2008</v>
      </c>
      <c r="X2" s="48" t="str">
        <f t="shared" si="10"/>
        <v>2009</v>
      </c>
      <c r="Y2" s="48" t="str">
        <f t="shared" si="10"/>
        <v>2010</v>
      </c>
      <c r="Z2" s="48" t="str">
        <f t="shared" si="10"/>
        <v>2003</v>
      </c>
      <c r="AA2" s="48" t="str">
        <f t="shared" si="10"/>
        <v>2004</v>
      </c>
      <c r="AB2" s="48" t="str">
        <f t="shared" si="10"/>
        <v>2005</v>
      </c>
      <c r="AC2" s="48" t="str">
        <f t="shared" si="10"/>
        <v>2006</v>
      </c>
      <c r="AD2" s="48" t="str">
        <f t="shared" si="10"/>
        <v>2007</v>
      </c>
      <c r="AE2" s="48" t="str">
        <f t="shared" si="10"/>
        <v>2008</v>
      </c>
      <c r="AF2" s="48" t="str">
        <f t="shared" si="10"/>
        <v>2009</v>
      </c>
      <c r="AG2" s="48" t="str">
        <f t="shared" si="10"/>
        <v>2010</v>
      </c>
      <c r="AH2" s="48" t="str">
        <f t="shared" si="10"/>
        <v>2003</v>
      </c>
      <c r="AI2" s="48" t="str">
        <f t="shared" si="10"/>
        <v>2004</v>
      </c>
      <c r="AJ2" s="48" t="str">
        <f t="shared" si="10"/>
        <v>2005</v>
      </c>
      <c r="AK2" s="48" t="str">
        <f t="shared" si="10"/>
        <v>2006</v>
      </c>
      <c r="AL2" s="48" t="str">
        <f t="shared" si="10"/>
        <v>2007</v>
      </c>
      <c r="AM2" s="48" t="str">
        <f t="shared" si="10"/>
        <v>2008</v>
      </c>
      <c r="AN2" s="48" t="str">
        <f t="shared" si="10"/>
        <v>2009</v>
      </c>
      <c r="AO2" s="48" t="str">
        <f t="shared" si="10"/>
        <v>2010</v>
      </c>
      <c r="AP2" s="48" t="str">
        <f t="shared" si="10"/>
        <v>2003</v>
      </c>
      <c r="AQ2" s="48" t="str">
        <f t="shared" si="10"/>
        <v>2004</v>
      </c>
      <c r="AR2" s="48" t="str">
        <f t="shared" si="10"/>
        <v>2005</v>
      </c>
      <c r="AS2" s="48" t="str">
        <f t="shared" si="10"/>
        <v>2006</v>
      </c>
      <c r="AT2" s="48" t="str">
        <f t="shared" si="10"/>
        <v>2007</v>
      </c>
      <c r="AU2" s="48" t="str">
        <f t="shared" si="10"/>
        <v>2008</v>
      </c>
      <c r="AV2" s="48" t="str">
        <f t="shared" si="10"/>
        <v>2009</v>
      </c>
      <c r="AW2" s="48" t="str">
        <f t="shared" si="10"/>
        <v>2010</v>
      </c>
      <c r="AX2" s="48" t="str">
        <f t="shared" si="10"/>
        <v>2003</v>
      </c>
      <c r="AY2" s="48" t="str">
        <f t="shared" si="10"/>
        <v>2004</v>
      </c>
      <c r="AZ2" s="48" t="str">
        <f t="shared" si="10"/>
        <v>2005</v>
      </c>
      <c r="BA2" s="48" t="str">
        <f t="shared" si="10"/>
        <v>2006</v>
      </c>
      <c r="BB2" s="48" t="str">
        <f t="shared" si="10"/>
        <v>2007</v>
      </c>
      <c r="BC2" s="48" t="str">
        <f t="shared" si="10"/>
        <v>2008</v>
      </c>
      <c r="BD2" s="48" t="str">
        <f t="shared" si="10"/>
        <v>2009</v>
      </c>
      <c r="BE2" s="48" t="str">
        <f t="shared" si="10"/>
        <v>2010</v>
      </c>
      <c r="BF2" s="48" t="str">
        <f t="shared" si="10"/>
        <v>2003</v>
      </c>
      <c r="BG2" s="48" t="str">
        <f t="shared" si="10"/>
        <v>2004</v>
      </c>
      <c r="BH2" s="48" t="str">
        <f t="shared" si="10"/>
        <v>2005</v>
      </c>
      <c r="BI2" s="48" t="str">
        <f t="shared" si="10"/>
        <v>2006</v>
      </c>
      <c r="BJ2" s="48" t="str">
        <f t="shared" si="10"/>
        <v>2007</v>
      </c>
      <c r="BK2" s="48" t="str">
        <f t="shared" si="10"/>
        <v>2008</v>
      </c>
      <c r="BL2" s="48" t="str">
        <f t="shared" si="10"/>
        <v>2009</v>
      </c>
      <c r="BM2" s="48" t="str">
        <f t="shared" si="10"/>
        <v>2010</v>
      </c>
      <c r="BN2" s="48" t="str">
        <f t="shared" si="10"/>
        <v>2003</v>
      </c>
      <c r="BO2" s="48" t="str">
        <f t="shared" ref="BO2:DZ2" si="11">RIGHT(BO3,4)</f>
        <v>2004</v>
      </c>
      <c r="BP2" s="48" t="str">
        <f t="shared" si="11"/>
        <v>2005</v>
      </c>
      <c r="BQ2" s="48" t="str">
        <f t="shared" si="11"/>
        <v>2006</v>
      </c>
      <c r="BR2" s="48" t="str">
        <f t="shared" si="11"/>
        <v>2007</v>
      </c>
      <c r="BS2" s="48" t="str">
        <f t="shared" si="11"/>
        <v>2008</v>
      </c>
      <c r="BT2" s="48" t="str">
        <f t="shared" si="11"/>
        <v>2009</v>
      </c>
      <c r="BU2" s="48" t="str">
        <f t="shared" si="11"/>
        <v>2010</v>
      </c>
      <c r="BV2" s="48" t="str">
        <f t="shared" si="11"/>
        <v>2003</v>
      </c>
      <c r="BW2" s="48" t="str">
        <f t="shared" si="11"/>
        <v>2004</v>
      </c>
      <c r="BX2" s="48" t="str">
        <f t="shared" si="11"/>
        <v>2005</v>
      </c>
      <c r="BY2" s="48" t="str">
        <f t="shared" si="11"/>
        <v>2006</v>
      </c>
      <c r="BZ2" s="48" t="str">
        <f t="shared" si="11"/>
        <v>2007</v>
      </c>
      <c r="CA2" s="48" t="str">
        <f t="shared" si="11"/>
        <v>2008</v>
      </c>
      <c r="CB2" s="48" t="str">
        <f t="shared" si="11"/>
        <v>2009</v>
      </c>
      <c r="CC2" s="48" t="str">
        <f t="shared" si="11"/>
        <v>2010</v>
      </c>
      <c r="CD2" s="48" t="str">
        <f t="shared" si="11"/>
        <v>2003</v>
      </c>
      <c r="CE2" s="48" t="str">
        <f t="shared" si="11"/>
        <v>2004</v>
      </c>
      <c r="CF2" s="48" t="str">
        <f t="shared" si="11"/>
        <v>2005</v>
      </c>
      <c r="CG2" s="48" t="str">
        <f t="shared" si="11"/>
        <v>2006</v>
      </c>
      <c r="CH2" s="48" t="str">
        <f t="shared" si="11"/>
        <v>2007</v>
      </c>
      <c r="CI2" s="48" t="str">
        <f t="shared" si="11"/>
        <v>2008</v>
      </c>
      <c r="CJ2" s="48" t="str">
        <f t="shared" si="11"/>
        <v>2009</v>
      </c>
      <c r="CK2" s="48" t="str">
        <f t="shared" si="11"/>
        <v>2010</v>
      </c>
      <c r="CL2" s="48" t="str">
        <f t="shared" si="11"/>
        <v>2003</v>
      </c>
      <c r="CM2" s="48" t="str">
        <f t="shared" si="11"/>
        <v>2004</v>
      </c>
      <c r="CN2" s="48" t="str">
        <f t="shared" si="11"/>
        <v>2005</v>
      </c>
      <c r="CO2" s="48" t="str">
        <f t="shared" si="11"/>
        <v>2006</v>
      </c>
      <c r="CP2" s="48" t="str">
        <f t="shared" si="11"/>
        <v>2007</v>
      </c>
      <c r="CQ2" s="48" t="str">
        <f t="shared" si="11"/>
        <v>2008</v>
      </c>
      <c r="CR2" s="48" t="str">
        <f t="shared" si="11"/>
        <v>2009</v>
      </c>
      <c r="CS2" s="48" t="str">
        <f t="shared" si="11"/>
        <v>2010</v>
      </c>
      <c r="CT2" s="48" t="str">
        <f t="shared" si="11"/>
        <v>2003</v>
      </c>
      <c r="CU2" s="48" t="str">
        <f t="shared" si="11"/>
        <v>2004</v>
      </c>
      <c r="CV2" s="48" t="str">
        <f t="shared" si="11"/>
        <v>2005</v>
      </c>
      <c r="CW2" s="48" t="str">
        <f t="shared" si="11"/>
        <v>2006</v>
      </c>
      <c r="CX2" s="48" t="str">
        <f t="shared" si="11"/>
        <v>2007</v>
      </c>
      <c r="CY2" s="48" t="str">
        <f t="shared" si="11"/>
        <v>2008</v>
      </c>
      <c r="CZ2" s="48" t="str">
        <f t="shared" si="11"/>
        <v>2009</v>
      </c>
      <c r="DA2" s="48" t="str">
        <f t="shared" si="11"/>
        <v>2010</v>
      </c>
      <c r="DB2" s="48" t="str">
        <f t="shared" si="11"/>
        <v>2003</v>
      </c>
      <c r="DC2" s="48" t="str">
        <f t="shared" si="11"/>
        <v>2004</v>
      </c>
      <c r="DD2" s="48" t="str">
        <f t="shared" si="11"/>
        <v>2005</v>
      </c>
      <c r="DE2" s="48" t="str">
        <f t="shared" si="11"/>
        <v>2006</v>
      </c>
      <c r="DF2" s="48" t="str">
        <f t="shared" si="11"/>
        <v>2007</v>
      </c>
      <c r="DG2" s="48" t="str">
        <f t="shared" si="11"/>
        <v>2008</v>
      </c>
      <c r="DH2" s="48" t="str">
        <f t="shared" si="11"/>
        <v>2009</v>
      </c>
      <c r="DI2" s="48" t="str">
        <f t="shared" si="11"/>
        <v>2010</v>
      </c>
      <c r="DJ2" s="48" t="str">
        <f t="shared" si="11"/>
        <v>2003</v>
      </c>
      <c r="DK2" s="48" t="str">
        <f t="shared" si="11"/>
        <v>2004</v>
      </c>
      <c r="DL2" s="48" t="str">
        <f t="shared" si="11"/>
        <v>2005</v>
      </c>
      <c r="DM2" s="48" t="str">
        <f t="shared" si="11"/>
        <v>2006</v>
      </c>
      <c r="DN2" s="48" t="str">
        <f t="shared" si="11"/>
        <v>2007</v>
      </c>
      <c r="DO2" s="48" t="str">
        <f t="shared" si="11"/>
        <v>2008</v>
      </c>
      <c r="DP2" s="48" t="str">
        <f t="shared" si="11"/>
        <v>2009</v>
      </c>
      <c r="DQ2" s="48" t="str">
        <f t="shared" si="11"/>
        <v>2010</v>
      </c>
      <c r="DR2" s="48" t="str">
        <f t="shared" si="11"/>
        <v>2003</v>
      </c>
      <c r="DS2" s="48" t="str">
        <f t="shared" si="11"/>
        <v>2004</v>
      </c>
      <c r="DT2" s="48" t="str">
        <f t="shared" si="11"/>
        <v>2005</v>
      </c>
      <c r="DU2" s="48" t="str">
        <f t="shared" si="11"/>
        <v>2006</v>
      </c>
      <c r="DV2" s="48" t="str">
        <f t="shared" si="11"/>
        <v>2007</v>
      </c>
      <c r="DW2" s="48" t="str">
        <f t="shared" si="11"/>
        <v>2008</v>
      </c>
      <c r="DX2" s="48" t="str">
        <f t="shared" si="11"/>
        <v>2009</v>
      </c>
      <c r="DY2" s="48" t="str">
        <f t="shared" si="11"/>
        <v>2010</v>
      </c>
      <c r="DZ2" s="48" t="str">
        <f t="shared" si="11"/>
        <v>2003</v>
      </c>
      <c r="EA2" s="48" t="str">
        <f t="shared" ref="EA2:GL2" si="12">RIGHT(EA3,4)</f>
        <v>2004</v>
      </c>
      <c r="EB2" s="48" t="str">
        <f t="shared" si="12"/>
        <v>2005</v>
      </c>
      <c r="EC2" s="48" t="str">
        <f t="shared" si="12"/>
        <v>2006</v>
      </c>
      <c r="ED2" s="48" t="str">
        <f t="shared" si="12"/>
        <v>2007</v>
      </c>
      <c r="EE2" s="48" t="str">
        <f t="shared" si="12"/>
        <v>2008</v>
      </c>
      <c r="EF2" s="48" t="str">
        <f t="shared" si="12"/>
        <v>2009</v>
      </c>
      <c r="EG2" s="48" t="str">
        <f t="shared" si="12"/>
        <v>2010</v>
      </c>
      <c r="EH2" s="48" t="str">
        <f t="shared" si="12"/>
        <v>2003</v>
      </c>
      <c r="EI2" s="48" t="str">
        <f t="shared" si="12"/>
        <v>2004</v>
      </c>
      <c r="EJ2" s="48" t="str">
        <f t="shared" si="12"/>
        <v>2005</v>
      </c>
      <c r="EK2" s="48" t="str">
        <f t="shared" si="12"/>
        <v>2006</v>
      </c>
      <c r="EL2" s="48" t="str">
        <f t="shared" si="12"/>
        <v>2007</v>
      </c>
      <c r="EM2" s="48" t="str">
        <f t="shared" si="12"/>
        <v>2008</v>
      </c>
      <c r="EN2" s="48" t="str">
        <f t="shared" si="12"/>
        <v>2009</v>
      </c>
      <c r="EO2" s="48" t="str">
        <f t="shared" si="12"/>
        <v>2010</v>
      </c>
      <c r="EP2" s="48" t="str">
        <f t="shared" si="12"/>
        <v>2003</v>
      </c>
      <c r="EQ2" s="48" t="str">
        <f t="shared" si="12"/>
        <v>2004</v>
      </c>
      <c r="ER2" s="48" t="str">
        <f t="shared" si="12"/>
        <v>2005</v>
      </c>
      <c r="ES2" s="48" t="str">
        <f t="shared" si="12"/>
        <v>2006</v>
      </c>
      <c r="ET2" s="48" t="str">
        <f t="shared" si="12"/>
        <v>2007</v>
      </c>
      <c r="EU2" s="48" t="str">
        <f t="shared" si="12"/>
        <v>2008</v>
      </c>
      <c r="EV2" s="48" t="str">
        <f t="shared" si="12"/>
        <v>2009</v>
      </c>
      <c r="EW2" s="48" t="str">
        <f t="shared" si="12"/>
        <v>2010</v>
      </c>
      <c r="EX2" s="48" t="str">
        <f t="shared" si="12"/>
        <v>2003</v>
      </c>
      <c r="EY2" s="48" t="str">
        <f t="shared" si="12"/>
        <v>2004</v>
      </c>
      <c r="EZ2" s="48" t="str">
        <f t="shared" si="12"/>
        <v>2005</v>
      </c>
      <c r="FA2" s="48" t="str">
        <f t="shared" si="12"/>
        <v>2006</v>
      </c>
      <c r="FB2" s="48" t="str">
        <f t="shared" si="12"/>
        <v>2007</v>
      </c>
      <c r="FC2" s="48" t="str">
        <f t="shared" si="12"/>
        <v>2008</v>
      </c>
      <c r="FD2" s="48" t="str">
        <f t="shared" si="12"/>
        <v>2009</v>
      </c>
      <c r="FE2" s="48" t="str">
        <f t="shared" si="12"/>
        <v>2010</v>
      </c>
      <c r="FF2" s="48" t="str">
        <f t="shared" si="12"/>
        <v>2003</v>
      </c>
      <c r="FG2" s="48" t="str">
        <f t="shared" si="12"/>
        <v>2004</v>
      </c>
      <c r="FH2" s="48" t="str">
        <f t="shared" si="12"/>
        <v>2005</v>
      </c>
      <c r="FI2" s="48" t="str">
        <f t="shared" si="12"/>
        <v>2006</v>
      </c>
      <c r="FJ2" s="48" t="str">
        <f t="shared" si="12"/>
        <v>2007</v>
      </c>
      <c r="FK2" s="48" t="str">
        <f t="shared" si="12"/>
        <v>2008</v>
      </c>
      <c r="FL2" s="48" t="str">
        <f t="shared" si="12"/>
        <v>2009</v>
      </c>
      <c r="FM2" s="48" t="str">
        <f t="shared" si="12"/>
        <v>2010</v>
      </c>
      <c r="FN2" s="48" t="str">
        <f t="shared" si="12"/>
        <v>2003</v>
      </c>
      <c r="FO2" s="48" t="str">
        <f t="shared" si="12"/>
        <v>2004</v>
      </c>
      <c r="FP2" s="48" t="str">
        <f t="shared" si="12"/>
        <v>2005</v>
      </c>
      <c r="FQ2" s="48" t="str">
        <f t="shared" si="12"/>
        <v>2006</v>
      </c>
      <c r="FR2" s="48" t="str">
        <f t="shared" si="12"/>
        <v>2007</v>
      </c>
      <c r="FS2" s="48" t="str">
        <f t="shared" si="12"/>
        <v>2008</v>
      </c>
      <c r="FT2" s="48" t="str">
        <f t="shared" si="12"/>
        <v>2009</v>
      </c>
      <c r="FU2" s="48" t="str">
        <f t="shared" si="12"/>
        <v>2010</v>
      </c>
      <c r="FV2" s="48" t="str">
        <f t="shared" si="12"/>
        <v>2003</v>
      </c>
      <c r="FW2" s="48" t="str">
        <f t="shared" si="12"/>
        <v>2004</v>
      </c>
      <c r="FX2" s="48" t="str">
        <f t="shared" si="12"/>
        <v>2005</v>
      </c>
      <c r="FY2" s="48" t="str">
        <f t="shared" si="12"/>
        <v>2006</v>
      </c>
      <c r="FZ2" s="48" t="str">
        <f t="shared" si="12"/>
        <v>2007</v>
      </c>
      <c r="GA2" s="48" t="str">
        <f t="shared" si="12"/>
        <v>2008</v>
      </c>
      <c r="GB2" s="48" t="str">
        <f t="shared" si="12"/>
        <v>2009</v>
      </c>
      <c r="GC2" s="48" t="str">
        <f t="shared" si="12"/>
        <v>2010</v>
      </c>
      <c r="GD2" s="48" t="str">
        <f t="shared" si="12"/>
        <v>2003</v>
      </c>
      <c r="GE2" s="48" t="str">
        <f t="shared" si="12"/>
        <v>2004</v>
      </c>
      <c r="GF2" s="48" t="str">
        <f t="shared" si="12"/>
        <v>2005</v>
      </c>
      <c r="GG2" s="48" t="str">
        <f t="shared" si="12"/>
        <v>2006</v>
      </c>
      <c r="GH2" s="48" t="str">
        <f t="shared" si="12"/>
        <v>2007</v>
      </c>
      <c r="GI2" s="48" t="str">
        <f t="shared" si="12"/>
        <v>2008</v>
      </c>
      <c r="GJ2" s="48" t="str">
        <f t="shared" si="12"/>
        <v>2009</v>
      </c>
      <c r="GK2" s="48" t="str">
        <f t="shared" si="12"/>
        <v>2010</v>
      </c>
      <c r="GL2" s="48" t="str">
        <f t="shared" si="12"/>
        <v>2003</v>
      </c>
      <c r="GM2" s="48" t="str">
        <f t="shared" ref="GM2:IX2" si="13">RIGHT(GM3,4)</f>
        <v>2004</v>
      </c>
      <c r="GN2" s="48" t="str">
        <f t="shared" si="13"/>
        <v>2005</v>
      </c>
      <c r="GO2" s="48" t="str">
        <f t="shared" si="13"/>
        <v>2006</v>
      </c>
      <c r="GP2" s="48" t="str">
        <f t="shared" si="13"/>
        <v>2007</v>
      </c>
      <c r="GQ2" s="48" t="str">
        <f t="shared" si="13"/>
        <v>2008</v>
      </c>
      <c r="GR2" s="48" t="str">
        <f t="shared" si="13"/>
        <v>2009</v>
      </c>
      <c r="GS2" s="48" t="str">
        <f t="shared" si="13"/>
        <v>2010</v>
      </c>
      <c r="GT2" s="48" t="str">
        <f t="shared" si="13"/>
        <v>2003</v>
      </c>
      <c r="GU2" s="48" t="str">
        <f t="shared" si="13"/>
        <v>2004</v>
      </c>
      <c r="GV2" s="48" t="str">
        <f t="shared" si="13"/>
        <v>2005</v>
      </c>
      <c r="GW2" s="48" t="str">
        <f t="shared" si="13"/>
        <v>2006</v>
      </c>
      <c r="GX2" s="48" t="str">
        <f t="shared" si="13"/>
        <v>2007</v>
      </c>
      <c r="GY2" s="48" t="str">
        <f t="shared" si="13"/>
        <v>2008</v>
      </c>
      <c r="GZ2" s="48" t="str">
        <f t="shared" si="13"/>
        <v>2009</v>
      </c>
      <c r="HA2" s="48" t="str">
        <f t="shared" si="13"/>
        <v>2010</v>
      </c>
      <c r="HB2" s="48" t="str">
        <f t="shared" si="13"/>
        <v>2003</v>
      </c>
      <c r="HC2" s="48" t="str">
        <f t="shared" si="13"/>
        <v>2004</v>
      </c>
      <c r="HD2" s="48" t="str">
        <f t="shared" si="13"/>
        <v>2005</v>
      </c>
      <c r="HE2" s="48" t="str">
        <f t="shared" si="13"/>
        <v>2006</v>
      </c>
      <c r="HF2" s="48" t="str">
        <f t="shared" si="13"/>
        <v>2007</v>
      </c>
      <c r="HG2" s="48" t="str">
        <f t="shared" si="13"/>
        <v>2008</v>
      </c>
      <c r="HH2" s="48" t="str">
        <f t="shared" si="13"/>
        <v>2009</v>
      </c>
      <c r="HI2" s="48" t="str">
        <f t="shared" si="13"/>
        <v>2010</v>
      </c>
      <c r="HJ2" s="48" t="str">
        <f t="shared" si="13"/>
        <v>2003</v>
      </c>
      <c r="HK2" s="48" t="str">
        <f t="shared" si="13"/>
        <v>2004</v>
      </c>
      <c r="HL2" s="48" t="str">
        <f t="shared" si="13"/>
        <v>2005</v>
      </c>
      <c r="HM2" s="48" t="str">
        <f t="shared" si="13"/>
        <v>2006</v>
      </c>
      <c r="HN2" s="48" t="str">
        <f t="shared" si="13"/>
        <v>2007</v>
      </c>
      <c r="HO2" s="48" t="str">
        <f t="shared" si="13"/>
        <v>2008</v>
      </c>
      <c r="HP2" s="48" t="str">
        <f t="shared" si="13"/>
        <v>2009</v>
      </c>
      <c r="HQ2" s="48" t="str">
        <f t="shared" si="13"/>
        <v>2010</v>
      </c>
      <c r="HR2" s="48" t="str">
        <f t="shared" si="13"/>
        <v>2003</v>
      </c>
      <c r="HS2" s="48" t="str">
        <f t="shared" si="13"/>
        <v>2004</v>
      </c>
      <c r="HT2" s="48" t="str">
        <f t="shared" si="13"/>
        <v>2005</v>
      </c>
      <c r="HU2" s="48" t="str">
        <f t="shared" si="13"/>
        <v>2006</v>
      </c>
      <c r="HV2" s="48" t="str">
        <f t="shared" si="13"/>
        <v>2007</v>
      </c>
      <c r="HW2" s="48" t="str">
        <f t="shared" si="13"/>
        <v>2008</v>
      </c>
      <c r="HX2" s="48" t="str">
        <f t="shared" si="13"/>
        <v>2009</v>
      </c>
      <c r="HY2" s="48" t="str">
        <f t="shared" si="13"/>
        <v>2010</v>
      </c>
      <c r="HZ2" s="48" t="str">
        <f t="shared" si="13"/>
        <v>2003</v>
      </c>
      <c r="IA2" s="48" t="str">
        <f t="shared" si="13"/>
        <v>2004</v>
      </c>
      <c r="IB2" s="48" t="str">
        <f t="shared" si="13"/>
        <v>2005</v>
      </c>
      <c r="IC2" s="48" t="str">
        <f t="shared" si="13"/>
        <v>2006</v>
      </c>
      <c r="ID2" s="48" t="str">
        <f t="shared" si="13"/>
        <v>2007</v>
      </c>
      <c r="IE2" s="48" t="str">
        <f t="shared" si="13"/>
        <v>2008</v>
      </c>
      <c r="IF2" s="48" t="str">
        <f t="shared" si="13"/>
        <v>2009</v>
      </c>
      <c r="IG2" s="48" t="str">
        <f t="shared" si="13"/>
        <v>2010</v>
      </c>
      <c r="IH2" s="48" t="str">
        <f t="shared" si="13"/>
        <v>2003</v>
      </c>
      <c r="II2" s="48" t="str">
        <f t="shared" si="13"/>
        <v>2004</v>
      </c>
      <c r="IJ2" s="48" t="str">
        <f t="shared" si="13"/>
        <v>2005</v>
      </c>
      <c r="IK2" s="48" t="str">
        <f t="shared" si="13"/>
        <v>2006</v>
      </c>
      <c r="IL2" s="48" t="str">
        <f t="shared" si="13"/>
        <v>2007</v>
      </c>
      <c r="IM2" s="48" t="str">
        <f t="shared" si="13"/>
        <v>2008</v>
      </c>
      <c r="IN2" s="48" t="str">
        <f t="shared" si="13"/>
        <v>2009</v>
      </c>
      <c r="IO2" s="48" t="str">
        <f t="shared" si="13"/>
        <v>2010</v>
      </c>
      <c r="IP2" s="48" t="str">
        <f t="shared" si="13"/>
        <v>2003</v>
      </c>
      <c r="IQ2" s="48" t="str">
        <f t="shared" si="13"/>
        <v>2004</v>
      </c>
      <c r="IR2" s="48" t="str">
        <f t="shared" si="13"/>
        <v>2005</v>
      </c>
      <c r="IS2" s="48" t="str">
        <f t="shared" si="13"/>
        <v>2006</v>
      </c>
      <c r="IT2" s="48" t="str">
        <f t="shared" si="13"/>
        <v>2007</v>
      </c>
      <c r="IU2" s="48" t="str">
        <f t="shared" si="13"/>
        <v>2008</v>
      </c>
      <c r="IV2" s="48" t="str">
        <f t="shared" si="13"/>
        <v>2009</v>
      </c>
      <c r="IW2" s="48" t="str">
        <f t="shared" si="13"/>
        <v>2010</v>
      </c>
      <c r="IX2" s="48" t="str">
        <f t="shared" si="13"/>
        <v>2003</v>
      </c>
      <c r="IY2" s="48" t="str">
        <f t="shared" ref="IY2:LJ2" si="14">RIGHT(IY3,4)</f>
        <v>2004</v>
      </c>
      <c r="IZ2" s="48" t="str">
        <f t="shared" si="14"/>
        <v>2005</v>
      </c>
      <c r="JA2" s="48" t="str">
        <f t="shared" si="14"/>
        <v>2006</v>
      </c>
      <c r="JB2" s="48" t="str">
        <f t="shared" si="14"/>
        <v>2007</v>
      </c>
      <c r="JC2" s="48" t="str">
        <f t="shared" si="14"/>
        <v>2008</v>
      </c>
      <c r="JD2" s="48" t="str">
        <f t="shared" si="14"/>
        <v>2009</v>
      </c>
      <c r="JE2" s="48" t="str">
        <f t="shared" si="14"/>
        <v>2010</v>
      </c>
      <c r="JF2" s="48" t="str">
        <f t="shared" si="14"/>
        <v>2003</v>
      </c>
      <c r="JG2" s="48" t="str">
        <f t="shared" si="14"/>
        <v>2004</v>
      </c>
      <c r="JH2" s="48" t="str">
        <f t="shared" si="14"/>
        <v>2005</v>
      </c>
      <c r="JI2" s="48" t="str">
        <f t="shared" si="14"/>
        <v>2006</v>
      </c>
      <c r="JJ2" s="48" t="str">
        <f t="shared" si="14"/>
        <v>2007</v>
      </c>
      <c r="JK2" s="48" t="str">
        <f t="shared" si="14"/>
        <v>2008</v>
      </c>
      <c r="JL2" s="48" t="str">
        <f t="shared" si="14"/>
        <v>2009</v>
      </c>
      <c r="JM2" s="48" t="str">
        <f t="shared" si="14"/>
        <v>2010</v>
      </c>
      <c r="JN2" s="48" t="str">
        <f t="shared" si="14"/>
        <v>2003</v>
      </c>
      <c r="JO2" s="48" t="str">
        <f t="shared" si="14"/>
        <v>2004</v>
      </c>
      <c r="JP2" s="48" t="str">
        <f t="shared" si="14"/>
        <v>2005</v>
      </c>
      <c r="JQ2" s="48" t="str">
        <f t="shared" si="14"/>
        <v>2006</v>
      </c>
      <c r="JR2" s="48" t="str">
        <f t="shared" si="14"/>
        <v>2007</v>
      </c>
      <c r="JS2" s="48" t="str">
        <f t="shared" si="14"/>
        <v>2008</v>
      </c>
      <c r="JT2" s="48" t="str">
        <f t="shared" si="14"/>
        <v>2009</v>
      </c>
      <c r="JU2" s="48" t="str">
        <f t="shared" si="14"/>
        <v>2010</v>
      </c>
      <c r="JV2" s="48" t="str">
        <f t="shared" si="14"/>
        <v>2003</v>
      </c>
      <c r="JW2" s="48" t="str">
        <f t="shared" si="14"/>
        <v>2004</v>
      </c>
      <c r="JX2" s="48" t="str">
        <f t="shared" si="14"/>
        <v>2005</v>
      </c>
      <c r="JY2" s="48" t="str">
        <f t="shared" si="14"/>
        <v>2006</v>
      </c>
      <c r="JZ2" s="48" t="str">
        <f t="shared" si="14"/>
        <v>2007</v>
      </c>
      <c r="KA2" s="48" t="str">
        <f t="shared" si="14"/>
        <v>2008</v>
      </c>
      <c r="KB2" s="48" t="str">
        <f t="shared" si="14"/>
        <v>2009</v>
      </c>
      <c r="KC2" s="48" t="str">
        <f t="shared" si="14"/>
        <v>2010</v>
      </c>
      <c r="KD2" s="48" t="str">
        <f t="shared" si="14"/>
        <v>2003</v>
      </c>
      <c r="KE2" s="48" t="str">
        <f t="shared" si="14"/>
        <v>2004</v>
      </c>
      <c r="KF2" s="48" t="str">
        <f t="shared" si="14"/>
        <v>2005</v>
      </c>
      <c r="KG2" s="48" t="str">
        <f t="shared" si="14"/>
        <v>2006</v>
      </c>
      <c r="KH2" s="48" t="str">
        <f t="shared" si="14"/>
        <v>2007</v>
      </c>
      <c r="KI2" s="48" t="str">
        <f t="shared" si="14"/>
        <v>2008</v>
      </c>
      <c r="KJ2" s="48" t="str">
        <f t="shared" si="14"/>
        <v>2009</v>
      </c>
      <c r="KK2" s="48" t="str">
        <f t="shared" si="14"/>
        <v>2010</v>
      </c>
      <c r="KL2" s="48" t="str">
        <f t="shared" si="14"/>
        <v>2003</v>
      </c>
      <c r="KM2" s="48" t="str">
        <f t="shared" si="14"/>
        <v>2004</v>
      </c>
      <c r="KN2" s="48" t="str">
        <f t="shared" si="14"/>
        <v>2005</v>
      </c>
      <c r="KO2" s="48" t="str">
        <f t="shared" si="14"/>
        <v>2006</v>
      </c>
      <c r="KP2" s="48" t="str">
        <f t="shared" si="14"/>
        <v>2007</v>
      </c>
      <c r="KQ2" s="48" t="str">
        <f t="shared" si="14"/>
        <v>2008</v>
      </c>
      <c r="KR2" s="48" t="str">
        <f t="shared" si="14"/>
        <v>2009</v>
      </c>
      <c r="KS2" s="48" t="str">
        <f t="shared" si="14"/>
        <v>2010</v>
      </c>
      <c r="KT2" s="48" t="str">
        <f t="shared" si="14"/>
        <v>2003</v>
      </c>
      <c r="KU2" s="48" t="str">
        <f t="shared" si="14"/>
        <v>2004</v>
      </c>
      <c r="KV2" s="48" t="str">
        <f t="shared" si="14"/>
        <v>2005</v>
      </c>
      <c r="KW2" s="48" t="str">
        <f t="shared" si="14"/>
        <v>2006</v>
      </c>
      <c r="KX2" s="48" t="str">
        <f t="shared" si="14"/>
        <v>2007</v>
      </c>
      <c r="KY2" s="48" t="str">
        <f t="shared" si="14"/>
        <v>2008</v>
      </c>
      <c r="KZ2" s="48" t="str">
        <f t="shared" si="14"/>
        <v>2009</v>
      </c>
      <c r="LA2" s="48" t="str">
        <f t="shared" si="14"/>
        <v>2010</v>
      </c>
      <c r="LB2" s="48" t="str">
        <f t="shared" si="14"/>
        <v>2003</v>
      </c>
      <c r="LC2" s="48" t="str">
        <f t="shared" si="14"/>
        <v>2004</v>
      </c>
      <c r="LD2" s="48" t="str">
        <f t="shared" si="14"/>
        <v>2005</v>
      </c>
      <c r="LE2" s="48" t="str">
        <f t="shared" si="14"/>
        <v>2006</v>
      </c>
      <c r="LF2" s="48" t="str">
        <f t="shared" si="14"/>
        <v>2007</v>
      </c>
      <c r="LG2" s="48" t="str">
        <f t="shared" si="14"/>
        <v>2008</v>
      </c>
      <c r="LH2" s="48" t="str">
        <f t="shared" si="14"/>
        <v>2009</v>
      </c>
      <c r="LI2" s="48" t="str">
        <f t="shared" si="14"/>
        <v>2010</v>
      </c>
      <c r="LJ2" s="48" t="str">
        <f t="shared" si="14"/>
        <v>2003</v>
      </c>
      <c r="LK2" s="48" t="str">
        <f t="shared" ref="LK2:NV2" si="15">RIGHT(LK3,4)</f>
        <v>2004</v>
      </c>
      <c r="LL2" s="48" t="str">
        <f t="shared" si="15"/>
        <v>2005</v>
      </c>
      <c r="LM2" s="48" t="str">
        <f t="shared" si="15"/>
        <v>2006</v>
      </c>
      <c r="LN2" s="48" t="str">
        <f t="shared" si="15"/>
        <v>2007</v>
      </c>
      <c r="LO2" s="48" t="str">
        <f t="shared" si="15"/>
        <v>2008</v>
      </c>
      <c r="LP2" s="48" t="str">
        <f t="shared" si="15"/>
        <v>2009</v>
      </c>
      <c r="LQ2" s="48" t="str">
        <f t="shared" si="15"/>
        <v>2010</v>
      </c>
      <c r="LR2" s="48" t="str">
        <f t="shared" si="15"/>
        <v>2003</v>
      </c>
      <c r="LS2" s="48" t="str">
        <f t="shared" si="15"/>
        <v>2004</v>
      </c>
      <c r="LT2" s="48" t="str">
        <f t="shared" si="15"/>
        <v>2005</v>
      </c>
      <c r="LU2" s="48" t="str">
        <f t="shared" si="15"/>
        <v>2006</v>
      </c>
      <c r="LV2" s="48" t="str">
        <f t="shared" si="15"/>
        <v>2007</v>
      </c>
      <c r="LW2" s="48" t="str">
        <f t="shared" si="15"/>
        <v>2008</v>
      </c>
      <c r="LX2" s="48" t="str">
        <f t="shared" si="15"/>
        <v>2009</v>
      </c>
      <c r="LY2" s="48" t="str">
        <f t="shared" si="15"/>
        <v>2010</v>
      </c>
      <c r="LZ2" s="48" t="str">
        <f t="shared" si="15"/>
        <v>2003</v>
      </c>
      <c r="MA2" s="48" t="str">
        <f t="shared" si="15"/>
        <v>2004</v>
      </c>
      <c r="MB2" s="48" t="str">
        <f t="shared" si="15"/>
        <v>2005</v>
      </c>
      <c r="MC2" s="48" t="str">
        <f t="shared" si="15"/>
        <v>2006</v>
      </c>
      <c r="MD2" s="48" t="str">
        <f t="shared" si="15"/>
        <v>2007</v>
      </c>
      <c r="ME2" s="48" t="str">
        <f t="shared" si="15"/>
        <v>2008</v>
      </c>
      <c r="MF2" s="48" t="str">
        <f t="shared" si="15"/>
        <v>2009</v>
      </c>
      <c r="MG2" s="48" t="str">
        <f t="shared" si="15"/>
        <v>2010</v>
      </c>
      <c r="MH2" s="48" t="str">
        <f t="shared" si="15"/>
        <v>2003</v>
      </c>
      <c r="MI2" s="48" t="str">
        <f t="shared" si="15"/>
        <v>2004</v>
      </c>
      <c r="MJ2" s="48" t="str">
        <f t="shared" si="15"/>
        <v>2005</v>
      </c>
      <c r="MK2" s="48" t="str">
        <f t="shared" si="15"/>
        <v>2006</v>
      </c>
      <c r="ML2" s="48" t="str">
        <f t="shared" si="15"/>
        <v>2007</v>
      </c>
      <c r="MM2" s="48" t="str">
        <f t="shared" si="15"/>
        <v>2008</v>
      </c>
      <c r="MN2" s="48" t="str">
        <f t="shared" si="15"/>
        <v>2009</v>
      </c>
      <c r="MO2" s="48" t="str">
        <f t="shared" si="15"/>
        <v>2010</v>
      </c>
      <c r="MP2" s="48" t="str">
        <f t="shared" si="15"/>
        <v>2003</v>
      </c>
      <c r="MQ2" s="48" t="str">
        <f t="shared" si="15"/>
        <v>2004</v>
      </c>
      <c r="MR2" s="48" t="str">
        <f t="shared" si="15"/>
        <v>2005</v>
      </c>
      <c r="MS2" s="48" t="str">
        <f t="shared" si="15"/>
        <v>2006</v>
      </c>
      <c r="MT2" s="48" t="str">
        <f t="shared" si="15"/>
        <v>2007</v>
      </c>
      <c r="MU2" s="48" t="str">
        <f t="shared" si="15"/>
        <v>2008</v>
      </c>
      <c r="MV2" s="48" t="str">
        <f t="shared" si="15"/>
        <v>2009</v>
      </c>
      <c r="MW2" s="48" t="str">
        <f t="shared" si="15"/>
        <v>2010</v>
      </c>
      <c r="MX2" s="48" t="str">
        <f t="shared" si="15"/>
        <v>2003</v>
      </c>
      <c r="MY2" s="48" t="str">
        <f t="shared" si="15"/>
        <v>2004</v>
      </c>
      <c r="MZ2" s="48" t="str">
        <f t="shared" si="15"/>
        <v>2005</v>
      </c>
      <c r="NA2" s="48" t="str">
        <f t="shared" si="15"/>
        <v>2006</v>
      </c>
      <c r="NB2" s="48" t="str">
        <f t="shared" si="15"/>
        <v>2007</v>
      </c>
      <c r="NC2" s="48" t="str">
        <f t="shared" si="15"/>
        <v>2008</v>
      </c>
      <c r="ND2" s="48" t="str">
        <f t="shared" si="15"/>
        <v>2009</v>
      </c>
      <c r="NE2" s="48" t="str">
        <f t="shared" si="15"/>
        <v>2010</v>
      </c>
      <c r="NF2" s="48" t="str">
        <f t="shared" si="15"/>
        <v>2003</v>
      </c>
      <c r="NG2" s="48" t="str">
        <f t="shared" si="15"/>
        <v>2004</v>
      </c>
      <c r="NH2" s="48" t="str">
        <f t="shared" si="15"/>
        <v>2005</v>
      </c>
      <c r="NI2" s="48" t="str">
        <f t="shared" si="15"/>
        <v>2006</v>
      </c>
      <c r="NJ2" s="48" t="str">
        <f t="shared" si="15"/>
        <v>2007</v>
      </c>
      <c r="NK2" s="48" t="str">
        <f t="shared" si="15"/>
        <v>2008</v>
      </c>
      <c r="NL2" s="48" t="str">
        <f t="shared" si="15"/>
        <v>2009</v>
      </c>
      <c r="NM2" s="48" t="str">
        <f t="shared" si="15"/>
        <v>2010</v>
      </c>
      <c r="NN2" s="48" t="str">
        <f t="shared" si="15"/>
        <v>2003</v>
      </c>
      <c r="NO2" s="48" t="str">
        <f t="shared" si="15"/>
        <v>2004</v>
      </c>
      <c r="NP2" s="48" t="str">
        <f t="shared" si="15"/>
        <v>2005</v>
      </c>
      <c r="NQ2" s="48" t="str">
        <f t="shared" si="15"/>
        <v>2006</v>
      </c>
      <c r="NR2" s="48" t="str">
        <f t="shared" si="15"/>
        <v>2007</v>
      </c>
      <c r="NS2" s="48" t="str">
        <f t="shared" si="15"/>
        <v>2008</v>
      </c>
      <c r="NT2" s="48" t="str">
        <f t="shared" si="15"/>
        <v>2009</v>
      </c>
      <c r="NU2" s="48" t="str">
        <f t="shared" si="15"/>
        <v>2010</v>
      </c>
      <c r="NV2" s="48" t="str">
        <f t="shared" si="15"/>
        <v>2003</v>
      </c>
      <c r="NW2" s="48" t="str">
        <f t="shared" ref="NW2:QH2" si="16">RIGHT(NW3,4)</f>
        <v>2004</v>
      </c>
      <c r="NX2" s="48" t="str">
        <f t="shared" si="16"/>
        <v>2005</v>
      </c>
      <c r="NY2" s="48" t="str">
        <f t="shared" si="16"/>
        <v>2006</v>
      </c>
      <c r="NZ2" s="48" t="str">
        <f t="shared" si="16"/>
        <v>2007</v>
      </c>
      <c r="OA2" s="48" t="str">
        <f t="shared" si="16"/>
        <v>2008</v>
      </c>
      <c r="OB2" s="48" t="str">
        <f t="shared" si="16"/>
        <v>2009</v>
      </c>
      <c r="OC2" s="48" t="str">
        <f t="shared" si="16"/>
        <v>2010</v>
      </c>
      <c r="OD2" s="48" t="str">
        <f t="shared" si="16"/>
        <v>2003</v>
      </c>
      <c r="OE2" s="48" t="str">
        <f t="shared" si="16"/>
        <v>2004</v>
      </c>
      <c r="OF2" s="48" t="str">
        <f t="shared" si="16"/>
        <v>2005</v>
      </c>
      <c r="OG2" s="48" t="str">
        <f t="shared" si="16"/>
        <v>2006</v>
      </c>
      <c r="OH2" s="48" t="str">
        <f t="shared" si="16"/>
        <v>2007</v>
      </c>
      <c r="OI2" s="48" t="str">
        <f t="shared" si="16"/>
        <v>2008</v>
      </c>
      <c r="OJ2" s="48" t="str">
        <f t="shared" si="16"/>
        <v>2009</v>
      </c>
      <c r="OK2" s="48" t="str">
        <f t="shared" si="16"/>
        <v>2010</v>
      </c>
      <c r="OL2" s="48" t="str">
        <f t="shared" si="16"/>
        <v>2003</v>
      </c>
      <c r="OM2" s="48" t="str">
        <f t="shared" si="16"/>
        <v>2004</v>
      </c>
      <c r="ON2" s="48" t="str">
        <f t="shared" si="16"/>
        <v>2005</v>
      </c>
      <c r="OO2" s="48" t="str">
        <f t="shared" si="16"/>
        <v>2006</v>
      </c>
      <c r="OP2" s="48" t="str">
        <f t="shared" si="16"/>
        <v>2007</v>
      </c>
      <c r="OQ2" s="48" t="str">
        <f t="shared" si="16"/>
        <v>2008</v>
      </c>
      <c r="OR2" s="48" t="str">
        <f t="shared" si="16"/>
        <v>2009</v>
      </c>
      <c r="OS2" s="48" t="str">
        <f t="shared" si="16"/>
        <v>2010</v>
      </c>
      <c r="OT2" s="48" t="str">
        <f t="shared" si="16"/>
        <v>2003</v>
      </c>
      <c r="OU2" s="48" t="str">
        <f t="shared" si="16"/>
        <v>2004</v>
      </c>
      <c r="OV2" s="48" t="str">
        <f t="shared" si="16"/>
        <v>2005</v>
      </c>
      <c r="OW2" s="48" t="str">
        <f t="shared" si="16"/>
        <v>2006</v>
      </c>
      <c r="OX2" s="48" t="str">
        <f t="shared" si="16"/>
        <v>2007</v>
      </c>
      <c r="OY2" s="48" t="str">
        <f t="shared" si="16"/>
        <v>2008</v>
      </c>
      <c r="OZ2" s="48" t="str">
        <f t="shared" si="16"/>
        <v>2009</v>
      </c>
      <c r="PA2" s="48" t="str">
        <f t="shared" si="16"/>
        <v>2010</v>
      </c>
      <c r="PB2" s="48" t="str">
        <f t="shared" si="16"/>
        <v>2003</v>
      </c>
      <c r="PC2" s="48" t="str">
        <f t="shared" si="16"/>
        <v>2004</v>
      </c>
      <c r="PD2" s="48" t="str">
        <f t="shared" si="16"/>
        <v>2005</v>
      </c>
      <c r="PE2" s="48" t="str">
        <f t="shared" si="16"/>
        <v>2006</v>
      </c>
      <c r="PF2" s="48" t="str">
        <f t="shared" si="16"/>
        <v>2007</v>
      </c>
      <c r="PG2" s="48" t="str">
        <f t="shared" si="16"/>
        <v>2008</v>
      </c>
      <c r="PH2" s="48" t="str">
        <f t="shared" si="16"/>
        <v>2009</v>
      </c>
      <c r="PI2" s="48" t="str">
        <f t="shared" si="16"/>
        <v>2010</v>
      </c>
      <c r="PJ2" s="48" t="str">
        <f t="shared" si="16"/>
        <v>2003</v>
      </c>
      <c r="PK2" s="48" t="str">
        <f t="shared" si="16"/>
        <v>2004</v>
      </c>
      <c r="PL2" s="48" t="str">
        <f t="shared" si="16"/>
        <v>2005</v>
      </c>
      <c r="PM2" s="48" t="str">
        <f t="shared" si="16"/>
        <v>2006</v>
      </c>
      <c r="PN2" s="48" t="str">
        <f t="shared" si="16"/>
        <v>2007</v>
      </c>
      <c r="PO2" s="48" t="str">
        <f t="shared" si="16"/>
        <v>2008</v>
      </c>
      <c r="PP2" s="48" t="str">
        <f t="shared" si="16"/>
        <v>2009</v>
      </c>
      <c r="PQ2" s="48" t="str">
        <f t="shared" si="16"/>
        <v>2010</v>
      </c>
      <c r="PR2" s="48" t="str">
        <f t="shared" si="16"/>
        <v>2003</v>
      </c>
      <c r="PS2" s="48" t="str">
        <f t="shared" si="16"/>
        <v>2004</v>
      </c>
      <c r="PT2" s="48" t="str">
        <f t="shared" si="16"/>
        <v>2005</v>
      </c>
      <c r="PU2" s="48" t="str">
        <f t="shared" si="16"/>
        <v>2006</v>
      </c>
      <c r="PV2" s="48" t="str">
        <f t="shared" si="16"/>
        <v>2007</v>
      </c>
      <c r="PW2" s="48" t="str">
        <f t="shared" si="16"/>
        <v>2008</v>
      </c>
      <c r="PX2" s="48" t="str">
        <f t="shared" si="16"/>
        <v>2009</v>
      </c>
      <c r="PY2" s="48" t="str">
        <f t="shared" si="16"/>
        <v>2010</v>
      </c>
      <c r="PZ2" s="48" t="str">
        <f t="shared" si="16"/>
        <v>2003</v>
      </c>
      <c r="QA2" s="48" t="str">
        <f t="shared" si="16"/>
        <v>2004</v>
      </c>
      <c r="QB2" s="48" t="str">
        <f t="shared" si="16"/>
        <v>2005</v>
      </c>
      <c r="QC2" s="48" t="str">
        <f t="shared" si="16"/>
        <v>2006</v>
      </c>
      <c r="QD2" s="48" t="str">
        <f t="shared" si="16"/>
        <v>2007</v>
      </c>
      <c r="QE2" s="48" t="str">
        <f t="shared" si="16"/>
        <v>2008</v>
      </c>
      <c r="QF2" s="48" t="str">
        <f t="shared" si="16"/>
        <v>2009</v>
      </c>
      <c r="QG2" s="48" t="str">
        <f t="shared" si="16"/>
        <v>2010</v>
      </c>
      <c r="QH2" s="48" t="str">
        <f t="shared" si="16"/>
        <v>2003</v>
      </c>
      <c r="QI2" s="48" t="str">
        <f t="shared" ref="QI2:ST2" si="17">RIGHT(QI3,4)</f>
        <v>2004</v>
      </c>
      <c r="QJ2" s="48" t="str">
        <f t="shared" si="17"/>
        <v>2005</v>
      </c>
      <c r="QK2" s="48" t="str">
        <f t="shared" si="17"/>
        <v>2006</v>
      </c>
      <c r="QL2" s="48" t="str">
        <f t="shared" si="17"/>
        <v>2007</v>
      </c>
      <c r="QM2" s="48" t="str">
        <f t="shared" si="17"/>
        <v>2008</v>
      </c>
      <c r="QN2" s="48" t="str">
        <f t="shared" si="17"/>
        <v>2009</v>
      </c>
      <c r="QO2" s="48" t="str">
        <f t="shared" si="17"/>
        <v>2010</v>
      </c>
      <c r="QP2" s="48" t="str">
        <f t="shared" si="17"/>
        <v>2003</v>
      </c>
      <c r="QQ2" s="48" t="str">
        <f t="shared" si="17"/>
        <v>2004</v>
      </c>
      <c r="QR2" s="48" t="str">
        <f t="shared" si="17"/>
        <v>2005</v>
      </c>
      <c r="QS2" s="48" t="str">
        <f t="shared" si="17"/>
        <v>2006</v>
      </c>
      <c r="QT2" s="48" t="str">
        <f t="shared" si="17"/>
        <v>2007</v>
      </c>
      <c r="QU2" s="48" t="str">
        <f t="shared" si="17"/>
        <v>2008</v>
      </c>
      <c r="QV2" s="48" t="str">
        <f t="shared" si="17"/>
        <v>2009</v>
      </c>
      <c r="QW2" s="48" t="str">
        <f t="shared" si="17"/>
        <v>2010</v>
      </c>
      <c r="QX2" s="48" t="str">
        <f t="shared" si="17"/>
        <v>2003</v>
      </c>
      <c r="QY2" s="48" t="str">
        <f t="shared" si="17"/>
        <v>2004</v>
      </c>
      <c r="QZ2" s="48" t="str">
        <f t="shared" si="17"/>
        <v>2005</v>
      </c>
      <c r="RA2" s="48" t="str">
        <f t="shared" si="17"/>
        <v>2006</v>
      </c>
      <c r="RB2" s="48" t="str">
        <f t="shared" si="17"/>
        <v>2007</v>
      </c>
      <c r="RC2" s="48" t="str">
        <f t="shared" si="17"/>
        <v>2008</v>
      </c>
      <c r="RD2" s="48" t="str">
        <f t="shared" si="17"/>
        <v>2009</v>
      </c>
      <c r="RE2" s="48" t="str">
        <f t="shared" si="17"/>
        <v>2010</v>
      </c>
      <c r="RF2" s="48" t="str">
        <f t="shared" si="17"/>
        <v>2003</v>
      </c>
      <c r="RG2" s="48" t="str">
        <f t="shared" si="17"/>
        <v>2004</v>
      </c>
      <c r="RH2" s="48" t="str">
        <f t="shared" si="17"/>
        <v>2005</v>
      </c>
      <c r="RI2" s="48" t="str">
        <f t="shared" si="17"/>
        <v>2006</v>
      </c>
      <c r="RJ2" s="48" t="str">
        <f t="shared" si="17"/>
        <v>2007</v>
      </c>
      <c r="RK2" s="48" t="str">
        <f t="shared" si="17"/>
        <v>2008</v>
      </c>
      <c r="RL2" s="48" t="str">
        <f t="shared" si="17"/>
        <v>2009</v>
      </c>
      <c r="RM2" s="48" t="str">
        <f t="shared" si="17"/>
        <v>2010</v>
      </c>
      <c r="RN2" s="48" t="str">
        <f t="shared" si="17"/>
        <v>2003</v>
      </c>
      <c r="RO2" s="48" t="str">
        <f t="shared" si="17"/>
        <v>2004</v>
      </c>
      <c r="RP2" s="48" t="str">
        <f t="shared" si="17"/>
        <v>2005</v>
      </c>
      <c r="RQ2" s="48" t="str">
        <f t="shared" si="17"/>
        <v>2006</v>
      </c>
      <c r="RR2" s="48" t="str">
        <f t="shared" si="17"/>
        <v>2007</v>
      </c>
      <c r="RS2" s="48" t="str">
        <f t="shared" si="17"/>
        <v>2008</v>
      </c>
      <c r="RT2" s="48" t="str">
        <f t="shared" si="17"/>
        <v>2009</v>
      </c>
      <c r="RU2" s="48" t="str">
        <f t="shared" si="17"/>
        <v>2010</v>
      </c>
      <c r="RV2" s="48" t="str">
        <f t="shared" si="17"/>
        <v>2003</v>
      </c>
      <c r="RW2" s="48" t="str">
        <f t="shared" si="17"/>
        <v>2004</v>
      </c>
      <c r="RX2" s="48" t="str">
        <f t="shared" si="17"/>
        <v>2005</v>
      </c>
      <c r="RY2" s="48" t="str">
        <f t="shared" si="17"/>
        <v>2006</v>
      </c>
      <c r="RZ2" s="48" t="str">
        <f t="shared" si="17"/>
        <v>2007</v>
      </c>
      <c r="SA2" s="48" t="str">
        <f t="shared" si="17"/>
        <v>2008</v>
      </c>
      <c r="SB2" s="48" t="str">
        <f t="shared" si="17"/>
        <v>2009</v>
      </c>
      <c r="SC2" s="48" t="str">
        <f t="shared" si="17"/>
        <v>2010</v>
      </c>
      <c r="SD2" s="48" t="str">
        <f t="shared" si="17"/>
        <v>2003</v>
      </c>
      <c r="SE2" s="48" t="str">
        <f t="shared" si="17"/>
        <v>2004</v>
      </c>
      <c r="SF2" s="48" t="str">
        <f t="shared" si="17"/>
        <v>2005</v>
      </c>
      <c r="SG2" s="48" t="str">
        <f t="shared" si="17"/>
        <v>2006</v>
      </c>
      <c r="SH2" s="48" t="str">
        <f t="shared" si="17"/>
        <v>2007</v>
      </c>
      <c r="SI2" s="48" t="str">
        <f t="shared" si="17"/>
        <v>2008</v>
      </c>
      <c r="SJ2" s="48" t="str">
        <f t="shared" si="17"/>
        <v>2009</v>
      </c>
      <c r="SK2" s="48" t="str">
        <f t="shared" si="17"/>
        <v>2010</v>
      </c>
      <c r="SL2" s="48" t="str">
        <f t="shared" si="17"/>
        <v>2003</v>
      </c>
      <c r="SM2" s="48" t="str">
        <f t="shared" si="17"/>
        <v>2004</v>
      </c>
      <c r="SN2" s="48" t="str">
        <f t="shared" si="17"/>
        <v>2005</v>
      </c>
      <c r="SO2" s="48" t="str">
        <f t="shared" si="17"/>
        <v>2006</v>
      </c>
      <c r="SP2" s="48" t="str">
        <f t="shared" si="17"/>
        <v>2007</v>
      </c>
      <c r="SQ2" s="48" t="str">
        <f t="shared" si="17"/>
        <v>2008</v>
      </c>
      <c r="SR2" s="48" t="str">
        <f t="shared" si="17"/>
        <v>2009</v>
      </c>
      <c r="SS2" s="48" t="str">
        <f t="shared" si="17"/>
        <v>2010</v>
      </c>
      <c r="ST2" s="48" t="str">
        <f t="shared" si="17"/>
        <v>2003</v>
      </c>
      <c r="SU2" s="48" t="str">
        <f t="shared" ref="SU2:VF2" si="18">RIGHT(SU3,4)</f>
        <v>2004</v>
      </c>
      <c r="SV2" s="48" t="str">
        <f t="shared" si="18"/>
        <v>2005</v>
      </c>
      <c r="SW2" s="48" t="str">
        <f t="shared" si="18"/>
        <v>2006</v>
      </c>
      <c r="SX2" s="48" t="str">
        <f t="shared" si="18"/>
        <v>2007</v>
      </c>
      <c r="SY2" s="48" t="str">
        <f t="shared" si="18"/>
        <v>2008</v>
      </c>
      <c r="SZ2" s="48" t="str">
        <f t="shared" si="18"/>
        <v>2009</v>
      </c>
      <c r="TA2" s="48" t="str">
        <f t="shared" si="18"/>
        <v>2010</v>
      </c>
      <c r="TB2" s="48" t="str">
        <f t="shared" si="18"/>
        <v>2003</v>
      </c>
      <c r="TC2" s="48" t="str">
        <f t="shared" si="18"/>
        <v>2004</v>
      </c>
      <c r="TD2" s="48" t="str">
        <f t="shared" si="18"/>
        <v>2005</v>
      </c>
      <c r="TE2" s="48" t="str">
        <f t="shared" si="18"/>
        <v>2006</v>
      </c>
      <c r="TF2" s="48" t="str">
        <f t="shared" si="18"/>
        <v>2007</v>
      </c>
      <c r="TG2" s="48" t="str">
        <f t="shared" si="18"/>
        <v>2008</v>
      </c>
      <c r="TH2" s="48" t="str">
        <f t="shared" si="18"/>
        <v>2009</v>
      </c>
      <c r="TI2" s="48" t="str">
        <f t="shared" si="18"/>
        <v>2010</v>
      </c>
      <c r="TJ2" s="48" t="str">
        <f t="shared" si="18"/>
        <v>2003</v>
      </c>
      <c r="TK2" s="48" t="str">
        <f t="shared" si="18"/>
        <v>2004</v>
      </c>
      <c r="TL2" s="48" t="str">
        <f t="shared" si="18"/>
        <v>2005</v>
      </c>
      <c r="TM2" s="48" t="str">
        <f t="shared" si="18"/>
        <v>2006</v>
      </c>
      <c r="TN2" s="48" t="str">
        <f t="shared" si="18"/>
        <v>2007</v>
      </c>
      <c r="TO2" s="48" t="str">
        <f t="shared" si="18"/>
        <v>2008</v>
      </c>
      <c r="TP2" s="48" t="str">
        <f t="shared" si="18"/>
        <v>2009</v>
      </c>
      <c r="TQ2" s="48" t="str">
        <f t="shared" si="18"/>
        <v>2010</v>
      </c>
      <c r="TR2" s="48" t="str">
        <f t="shared" si="18"/>
        <v>2003</v>
      </c>
      <c r="TS2" s="48" t="str">
        <f t="shared" si="18"/>
        <v>2004</v>
      </c>
      <c r="TT2" s="48" t="str">
        <f t="shared" si="18"/>
        <v>2005</v>
      </c>
      <c r="TU2" s="48" t="str">
        <f t="shared" si="18"/>
        <v>2006</v>
      </c>
      <c r="TV2" s="48" t="str">
        <f t="shared" si="18"/>
        <v>2007</v>
      </c>
      <c r="TW2" s="48" t="str">
        <f t="shared" si="18"/>
        <v>2008</v>
      </c>
      <c r="TX2" s="48" t="str">
        <f t="shared" si="18"/>
        <v>2009</v>
      </c>
      <c r="TY2" s="48" t="str">
        <f t="shared" si="18"/>
        <v>2010</v>
      </c>
      <c r="TZ2" s="48" t="str">
        <f t="shared" si="18"/>
        <v>2003</v>
      </c>
      <c r="UA2" s="48" t="str">
        <f t="shared" si="18"/>
        <v>2004</v>
      </c>
      <c r="UB2" s="48" t="str">
        <f t="shared" si="18"/>
        <v>2005</v>
      </c>
      <c r="UC2" s="48" t="str">
        <f t="shared" si="18"/>
        <v>2006</v>
      </c>
      <c r="UD2" s="48" t="str">
        <f t="shared" si="18"/>
        <v>2007</v>
      </c>
      <c r="UE2" s="48" t="str">
        <f t="shared" si="18"/>
        <v>2008</v>
      </c>
      <c r="UF2" s="48" t="str">
        <f t="shared" si="18"/>
        <v>2009</v>
      </c>
      <c r="UG2" s="48" t="str">
        <f t="shared" si="18"/>
        <v>2010</v>
      </c>
      <c r="UH2" s="48" t="str">
        <f t="shared" si="18"/>
        <v>2003</v>
      </c>
      <c r="UI2" s="48" t="str">
        <f t="shared" si="18"/>
        <v>2004</v>
      </c>
      <c r="UJ2" s="48" t="str">
        <f t="shared" si="18"/>
        <v>2005</v>
      </c>
      <c r="UK2" s="48" t="str">
        <f t="shared" si="18"/>
        <v>2006</v>
      </c>
      <c r="UL2" s="48" t="str">
        <f t="shared" si="18"/>
        <v>2007</v>
      </c>
      <c r="UM2" s="48" t="str">
        <f t="shared" si="18"/>
        <v>2008</v>
      </c>
      <c r="UN2" s="48" t="str">
        <f t="shared" si="18"/>
        <v>2009</v>
      </c>
      <c r="UO2" s="48" t="str">
        <f t="shared" si="18"/>
        <v>2010</v>
      </c>
      <c r="UP2" s="48" t="str">
        <f t="shared" si="18"/>
        <v>2003</v>
      </c>
      <c r="UQ2" s="48" t="str">
        <f t="shared" si="18"/>
        <v>2004</v>
      </c>
      <c r="UR2" s="48" t="str">
        <f t="shared" si="18"/>
        <v>2005</v>
      </c>
      <c r="US2" s="48" t="str">
        <f t="shared" si="18"/>
        <v>2006</v>
      </c>
      <c r="UT2" s="48" t="str">
        <f t="shared" si="18"/>
        <v>2007</v>
      </c>
      <c r="UU2" s="48" t="str">
        <f t="shared" si="18"/>
        <v>2008</v>
      </c>
      <c r="UV2" s="48" t="str">
        <f t="shared" si="18"/>
        <v>2009</v>
      </c>
      <c r="UW2" s="48" t="str">
        <f t="shared" si="18"/>
        <v>2010</v>
      </c>
      <c r="UX2" s="48" t="str">
        <f t="shared" si="18"/>
        <v>2003</v>
      </c>
      <c r="UY2" s="48" t="str">
        <f t="shared" si="18"/>
        <v>2004</v>
      </c>
      <c r="UZ2" s="48" t="str">
        <f t="shared" si="18"/>
        <v>2005</v>
      </c>
      <c r="VA2" s="48" t="str">
        <f t="shared" si="18"/>
        <v>2006</v>
      </c>
      <c r="VB2" s="48" t="str">
        <f t="shared" si="18"/>
        <v>2007</v>
      </c>
      <c r="VC2" s="48" t="str">
        <f t="shared" si="18"/>
        <v>2008</v>
      </c>
      <c r="VD2" s="48" t="str">
        <f t="shared" si="18"/>
        <v>2009</v>
      </c>
      <c r="VE2" s="48" t="str">
        <f t="shared" si="18"/>
        <v>2010</v>
      </c>
      <c r="VF2" s="48" t="str">
        <f t="shared" si="18"/>
        <v>2003</v>
      </c>
      <c r="VG2" s="48" t="str">
        <f t="shared" ref="VG2:XA2" si="19">RIGHT(VG3,4)</f>
        <v>2004</v>
      </c>
      <c r="VH2" s="48" t="str">
        <f t="shared" si="19"/>
        <v>2005</v>
      </c>
      <c r="VI2" s="48" t="str">
        <f t="shared" si="19"/>
        <v>2006</v>
      </c>
      <c r="VJ2" s="48" t="str">
        <f t="shared" si="19"/>
        <v>2007</v>
      </c>
      <c r="VK2" s="48" t="str">
        <f t="shared" si="19"/>
        <v>2008</v>
      </c>
      <c r="VL2" s="48" t="str">
        <f t="shared" si="19"/>
        <v>2009</v>
      </c>
      <c r="VM2" s="48" t="str">
        <f t="shared" si="19"/>
        <v>2010</v>
      </c>
      <c r="VN2" s="48" t="str">
        <f t="shared" si="19"/>
        <v>2003</v>
      </c>
      <c r="VO2" s="48" t="str">
        <f t="shared" si="19"/>
        <v>2004</v>
      </c>
      <c r="VP2" s="48" t="str">
        <f t="shared" si="19"/>
        <v>2005</v>
      </c>
      <c r="VQ2" s="48" t="str">
        <f t="shared" si="19"/>
        <v>2006</v>
      </c>
      <c r="VR2" s="48" t="str">
        <f t="shared" si="19"/>
        <v>2007</v>
      </c>
      <c r="VS2" s="48" t="str">
        <f t="shared" si="19"/>
        <v>2008</v>
      </c>
      <c r="VT2" s="48" t="str">
        <f t="shared" si="19"/>
        <v>2009</v>
      </c>
      <c r="VU2" s="48" t="str">
        <f t="shared" si="19"/>
        <v>2010</v>
      </c>
      <c r="VV2" s="48" t="str">
        <f t="shared" si="19"/>
        <v>2003</v>
      </c>
      <c r="VW2" s="48" t="str">
        <f t="shared" si="19"/>
        <v>2004</v>
      </c>
      <c r="VX2" s="48" t="str">
        <f t="shared" si="19"/>
        <v>2005</v>
      </c>
      <c r="VY2" s="48" t="str">
        <f t="shared" si="19"/>
        <v>2006</v>
      </c>
      <c r="VZ2" s="48" t="str">
        <f t="shared" si="19"/>
        <v>2007</v>
      </c>
      <c r="WA2" s="48" t="str">
        <f t="shared" si="19"/>
        <v>2008</v>
      </c>
      <c r="WB2" s="48" t="str">
        <f t="shared" si="19"/>
        <v>2009</v>
      </c>
      <c r="WC2" s="48" t="str">
        <f t="shared" si="19"/>
        <v>2010</v>
      </c>
      <c r="WD2" s="48" t="str">
        <f t="shared" si="19"/>
        <v>2003</v>
      </c>
      <c r="WE2" s="48" t="str">
        <f t="shared" si="19"/>
        <v>2004</v>
      </c>
      <c r="WF2" s="48" t="str">
        <f t="shared" si="19"/>
        <v>2005</v>
      </c>
      <c r="WG2" s="48" t="str">
        <f t="shared" si="19"/>
        <v>2006</v>
      </c>
      <c r="WH2" s="48" t="str">
        <f t="shared" si="19"/>
        <v>2007</v>
      </c>
      <c r="WI2" s="48" t="str">
        <f t="shared" si="19"/>
        <v>2008</v>
      </c>
      <c r="WJ2" s="48" t="str">
        <f t="shared" si="19"/>
        <v>2009</v>
      </c>
      <c r="WK2" s="48" t="str">
        <f t="shared" si="19"/>
        <v>2010</v>
      </c>
      <c r="WL2" s="48" t="str">
        <f t="shared" si="19"/>
        <v>2003</v>
      </c>
      <c r="WM2" s="48" t="str">
        <f t="shared" si="19"/>
        <v>2004</v>
      </c>
      <c r="WN2" s="48" t="str">
        <f t="shared" si="19"/>
        <v>2005</v>
      </c>
      <c r="WO2" s="48" t="str">
        <f t="shared" si="19"/>
        <v>2006</v>
      </c>
      <c r="WP2" s="48" t="str">
        <f t="shared" si="19"/>
        <v>2007</v>
      </c>
      <c r="WQ2" s="48" t="str">
        <f t="shared" si="19"/>
        <v>2008</v>
      </c>
      <c r="WR2" s="48" t="str">
        <f t="shared" si="19"/>
        <v>2009</v>
      </c>
      <c r="WS2" s="48" t="str">
        <f t="shared" si="19"/>
        <v>2010</v>
      </c>
      <c r="WT2" s="48" t="str">
        <f t="shared" si="19"/>
        <v>2003</v>
      </c>
      <c r="WU2" s="48" t="str">
        <f t="shared" si="19"/>
        <v>2004</v>
      </c>
      <c r="WV2" s="48" t="str">
        <f t="shared" si="19"/>
        <v>2005</v>
      </c>
      <c r="WW2" s="48" t="str">
        <f t="shared" si="19"/>
        <v>2006</v>
      </c>
      <c r="WX2" s="48" t="str">
        <f t="shared" si="19"/>
        <v>2007</v>
      </c>
      <c r="WY2" s="48" t="str">
        <f t="shared" si="19"/>
        <v>2008</v>
      </c>
      <c r="WZ2" s="48" t="str">
        <f t="shared" si="19"/>
        <v>2009</v>
      </c>
      <c r="XA2" s="48" t="str">
        <f t="shared" si="19"/>
        <v>2010</v>
      </c>
    </row>
    <row r="3" spans="1:625" s="58" customFormat="1">
      <c r="A3" s="58" t="s">
        <v>277</v>
      </c>
      <c r="B3" s="58" t="s">
        <v>278</v>
      </c>
      <c r="C3" s="58" t="s">
        <v>279</v>
      </c>
      <c r="D3" s="58" t="s">
        <v>280</v>
      </c>
      <c r="E3" s="58" t="s">
        <v>281</v>
      </c>
      <c r="F3" s="58" t="s">
        <v>282</v>
      </c>
      <c r="G3" s="58" t="s">
        <v>283</v>
      </c>
      <c r="H3" s="58" t="s">
        <v>284</v>
      </c>
      <c r="I3" s="58" t="s">
        <v>285</v>
      </c>
      <c r="J3" s="58" t="s">
        <v>286</v>
      </c>
      <c r="K3" s="58" t="s">
        <v>287</v>
      </c>
      <c r="L3" s="58" t="s">
        <v>288</v>
      </c>
      <c r="M3" s="58" t="s">
        <v>289</v>
      </c>
      <c r="N3" s="58" t="s">
        <v>290</v>
      </c>
      <c r="O3" s="58" t="s">
        <v>291</v>
      </c>
      <c r="P3" s="58" t="s">
        <v>292</v>
      </c>
      <c r="Q3" s="58" t="s">
        <v>293</v>
      </c>
      <c r="R3" s="58" t="s">
        <v>294</v>
      </c>
      <c r="S3" s="58" t="s">
        <v>295</v>
      </c>
      <c r="T3" s="58" t="s">
        <v>296</v>
      </c>
      <c r="U3" s="58" t="s">
        <v>297</v>
      </c>
      <c r="V3" s="58" t="s">
        <v>298</v>
      </c>
      <c r="W3" s="58" t="s">
        <v>299</v>
      </c>
      <c r="X3" s="58" t="s">
        <v>300</v>
      </c>
      <c r="Y3" s="58" t="s">
        <v>301</v>
      </c>
      <c r="Z3" s="58" t="s">
        <v>302</v>
      </c>
      <c r="AA3" s="58" t="s">
        <v>303</v>
      </c>
      <c r="AB3" s="58" t="s">
        <v>304</v>
      </c>
      <c r="AC3" s="58" t="s">
        <v>305</v>
      </c>
      <c r="AD3" s="58" t="s">
        <v>306</v>
      </c>
      <c r="AE3" s="58" t="s">
        <v>307</v>
      </c>
      <c r="AF3" s="58" t="s">
        <v>308</v>
      </c>
      <c r="AG3" s="58" t="s">
        <v>309</v>
      </c>
      <c r="AH3" s="58" t="s">
        <v>310</v>
      </c>
      <c r="AI3" s="58" t="s">
        <v>311</v>
      </c>
      <c r="AJ3" s="58" t="s">
        <v>312</v>
      </c>
      <c r="AK3" s="58" t="s">
        <v>313</v>
      </c>
      <c r="AL3" s="58" t="s">
        <v>314</v>
      </c>
      <c r="AM3" s="58" t="s">
        <v>315</v>
      </c>
      <c r="AN3" s="58" t="s">
        <v>316</v>
      </c>
      <c r="AO3" s="58" t="s">
        <v>317</v>
      </c>
      <c r="AP3" s="58" t="s">
        <v>318</v>
      </c>
      <c r="AQ3" s="58" t="s">
        <v>319</v>
      </c>
      <c r="AR3" s="58" t="s">
        <v>320</v>
      </c>
      <c r="AS3" s="58" t="s">
        <v>321</v>
      </c>
      <c r="AT3" s="58" t="s">
        <v>322</v>
      </c>
      <c r="AU3" s="58" t="s">
        <v>323</v>
      </c>
      <c r="AV3" s="58" t="s">
        <v>324</v>
      </c>
      <c r="AW3" s="58" t="s">
        <v>325</v>
      </c>
      <c r="AX3" s="58" t="s">
        <v>326</v>
      </c>
      <c r="AY3" s="58" t="s">
        <v>327</v>
      </c>
      <c r="AZ3" s="58" t="s">
        <v>328</v>
      </c>
      <c r="BA3" s="58" t="s">
        <v>329</v>
      </c>
      <c r="BB3" s="58" t="s">
        <v>330</v>
      </c>
      <c r="BC3" s="58" t="s">
        <v>331</v>
      </c>
      <c r="BD3" s="58" t="s">
        <v>332</v>
      </c>
      <c r="BE3" s="58" t="s">
        <v>333</v>
      </c>
      <c r="BF3" s="58" t="s">
        <v>334</v>
      </c>
      <c r="BG3" s="58" t="s">
        <v>335</v>
      </c>
      <c r="BH3" s="58" t="s">
        <v>336</v>
      </c>
      <c r="BI3" s="58" t="s">
        <v>337</v>
      </c>
      <c r="BJ3" s="58" t="s">
        <v>338</v>
      </c>
      <c r="BK3" s="58" t="s">
        <v>339</v>
      </c>
      <c r="BL3" s="58" t="s">
        <v>340</v>
      </c>
      <c r="BM3" s="58" t="s">
        <v>341</v>
      </c>
      <c r="BN3" s="58" t="s">
        <v>342</v>
      </c>
      <c r="BO3" s="58" t="s">
        <v>343</v>
      </c>
      <c r="BP3" s="58" t="s">
        <v>344</v>
      </c>
      <c r="BQ3" s="58" t="s">
        <v>345</v>
      </c>
      <c r="BR3" s="58" t="s">
        <v>346</v>
      </c>
      <c r="BS3" s="58" t="s">
        <v>347</v>
      </c>
      <c r="BT3" s="58" t="s">
        <v>348</v>
      </c>
      <c r="BU3" s="58" t="s">
        <v>349</v>
      </c>
      <c r="BV3" s="58" t="s">
        <v>350</v>
      </c>
      <c r="BW3" s="58" t="s">
        <v>351</v>
      </c>
      <c r="BX3" s="58" t="s">
        <v>352</v>
      </c>
      <c r="BY3" s="58" t="s">
        <v>353</v>
      </c>
      <c r="BZ3" s="58" t="s">
        <v>354</v>
      </c>
      <c r="CA3" s="58" t="s">
        <v>355</v>
      </c>
      <c r="CB3" s="58" t="s">
        <v>356</v>
      </c>
      <c r="CC3" s="58" t="s">
        <v>357</v>
      </c>
      <c r="CD3" s="58" t="s">
        <v>358</v>
      </c>
      <c r="CE3" s="58" t="s">
        <v>359</v>
      </c>
      <c r="CF3" s="58" t="s">
        <v>360</v>
      </c>
      <c r="CG3" s="58" t="s">
        <v>361</v>
      </c>
      <c r="CH3" s="58" t="s">
        <v>362</v>
      </c>
      <c r="CI3" s="58" t="s">
        <v>363</v>
      </c>
      <c r="CJ3" s="58" t="s">
        <v>364</v>
      </c>
      <c r="CK3" s="58" t="s">
        <v>365</v>
      </c>
      <c r="CL3" s="58" t="s">
        <v>366</v>
      </c>
      <c r="CM3" s="58" t="s">
        <v>367</v>
      </c>
      <c r="CN3" s="58" t="s">
        <v>368</v>
      </c>
      <c r="CO3" s="58" t="s">
        <v>369</v>
      </c>
      <c r="CP3" s="58" t="s">
        <v>370</v>
      </c>
      <c r="CQ3" s="58" t="s">
        <v>371</v>
      </c>
      <c r="CR3" s="58" t="s">
        <v>372</v>
      </c>
      <c r="CS3" s="58" t="s">
        <v>373</v>
      </c>
      <c r="CT3" s="58" t="s">
        <v>374</v>
      </c>
      <c r="CU3" s="58" t="s">
        <v>375</v>
      </c>
      <c r="CV3" s="58" t="s">
        <v>376</v>
      </c>
      <c r="CW3" s="58" t="s">
        <v>377</v>
      </c>
      <c r="CX3" s="58" t="s">
        <v>378</v>
      </c>
      <c r="CY3" s="58" t="s">
        <v>379</v>
      </c>
      <c r="CZ3" s="58" t="s">
        <v>380</v>
      </c>
      <c r="DA3" s="58" t="s">
        <v>381</v>
      </c>
      <c r="DB3" s="58" t="s">
        <v>382</v>
      </c>
      <c r="DC3" s="58" t="s">
        <v>383</v>
      </c>
      <c r="DD3" s="58" t="s">
        <v>384</v>
      </c>
      <c r="DE3" s="58" t="s">
        <v>385</v>
      </c>
      <c r="DF3" s="58" t="s">
        <v>386</v>
      </c>
      <c r="DG3" s="58" t="s">
        <v>387</v>
      </c>
      <c r="DH3" s="58" t="s">
        <v>388</v>
      </c>
      <c r="DI3" s="58" t="s">
        <v>389</v>
      </c>
      <c r="DJ3" s="58" t="s">
        <v>390</v>
      </c>
      <c r="DK3" s="58" t="s">
        <v>391</v>
      </c>
      <c r="DL3" s="58" t="s">
        <v>392</v>
      </c>
      <c r="DM3" s="58" t="s">
        <v>393</v>
      </c>
      <c r="DN3" s="58" t="s">
        <v>394</v>
      </c>
      <c r="DO3" s="58" t="s">
        <v>395</v>
      </c>
      <c r="DP3" s="58" t="s">
        <v>396</v>
      </c>
      <c r="DQ3" s="58" t="s">
        <v>397</v>
      </c>
      <c r="DR3" s="58" t="s">
        <v>398</v>
      </c>
      <c r="DS3" s="58" t="s">
        <v>399</v>
      </c>
      <c r="DT3" s="58" t="s">
        <v>400</v>
      </c>
      <c r="DU3" s="58" t="s">
        <v>401</v>
      </c>
      <c r="DV3" s="58" t="s">
        <v>402</v>
      </c>
      <c r="DW3" s="58" t="s">
        <v>403</v>
      </c>
      <c r="DX3" s="58" t="s">
        <v>404</v>
      </c>
      <c r="DY3" s="58" t="s">
        <v>405</v>
      </c>
      <c r="DZ3" s="58" t="s">
        <v>406</v>
      </c>
      <c r="EA3" s="58" t="s">
        <v>407</v>
      </c>
      <c r="EB3" s="58" t="s">
        <v>408</v>
      </c>
      <c r="EC3" s="58" t="s">
        <v>409</v>
      </c>
      <c r="ED3" s="58" t="s">
        <v>410</v>
      </c>
      <c r="EE3" s="58" t="s">
        <v>411</v>
      </c>
      <c r="EF3" s="58" t="s">
        <v>412</v>
      </c>
      <c r="EG3" s="58" t="s">
        <v>413</v>
      </c>
      <c r="EH3" s="58" t="s">
        <v>414</v>
      </c>
      <c r="EI3" s="58" t="s">
        <v>415</v>
      </c>
      <c r="EJ3" s="58" t="s">
        <v>416</v>
      </c>
      <c r="EK3" s="58" t="s">
        <v>417</v>
      </c>
      <c r="EL3" s="58" t="s">
        <v>418</v>
      </c>
      <c r="EM3" s="58" t="s">
        <v>419</v>
      </c>
      <c r="EN3" s="58" t="s">
        <v>420</v>
      </c>
      <c r="EO3" s="58" t="s">
        <v>421</v>
      </c>
      <c r="EP3" s="58" t="s">
        <v>422</v>
      </c>
      <c r="EQ3" s="58" t="s">
        <v>423</v>
      </c>
      <c r="ER3" s="58" t="s">
        <v>424</v>
      </c>
      <c r="ES3" s="58" t="s">
        <v>425</v>
      </c>
      <c r="ET3" s="58" t="s">
        <v>426</v>
      </c>
      <c r="EU3" s="58" t="s">
        <v>427</v>
      </c>
      <c r="EV3" s="58" t="s">
        <v>428</v>
      </c>
      <c r="EW3" s="58" t="s">
        <v>429</v>
      </c>
      <c r="EX3" s="58" t="s">
        <v>430</v>
      </c>
      <c r="EY3" s="58" t="s">
        <v>431</v>
      </c>
      <c r="EZ3" s="58" t="s">
        <v>432</v>
      </c>
      <c r="FA3" s="58" t="s">
        <v>433</v>
      </c>
      <c r="FB3" s="58" t="s">
        <v>434</v>
      </c>
      <c r="FC3" s="58" t="s">
        <v>435</v>
      </c>
      <c r="FD3" s="58" t="s">
        <v>436</v>
      </c>
      <c r="FE3" s="58" t="s">
        <v>437</v>
      </c>
      <c r="FF3" s="58" t="s">
        <v>438</v>
      </c>
      <c r="FG3" s="58" t="s">
        <v>439</v>
      </c>
      <c r="FH3" s="58" t="s">
        <v>440</v>
      </c>
      <c r="FI3" s="58" t="s">
        <v>441</v>
      </c>
      <c r="FJ3" s="58" t="s">
        <v>442</v>
      </c>
      <c r="FK3" s="58" t="s">
        <v>443</v>
      </c>
      <c r="FL3" s="58" t="s">
        <v>444</v>
      </c>
      <c r="FM3" s="58" t="s">
        <v>445</v>
      </c>
      <c r="FN3" s="58" t="s">
        <v>446</v>
      </c>
      <c r="FO3" s="58" t="s">
        <v>447</v>
      </c>
      <c r="FP3" s="58" t="s">
        <v>448</v>
      </c>
      <c r="FQ3" s="58" t="s">
        <v>449</v>
      </c>
      <c r="FR3" s="58" t="s">
        <v>450</v>
      </c>
      <c r="FS3" s="58" t="s">
        <v>451</v>
      </c>
      <c r="FT3" s="58" t="s">
        <v>452</v>
      </c>
      <c r="FU3" s="58" t="s">
        <v>453</v>
      </c>
      <c r="FV3" s="58" t="s">
        <v>454</v>
      </c>
      <c r="FW3" s="58" t="s">
        <v>455</v>
      </c>
      <c r="FX3" s="58" t="s">
        <v>456</v>
      </c>
      <c r="FY3" s="58" t="s">
        <v>457</v>
      </c>
      <c r="FZ3" s="58" t="s">
        <v>458</v>
      </c>
      <c r="GA3" s="58" t="s">
        <v>459</v>
      </c>
      <c r="GB3" s="58" t="s">
        <v>460</v>
      </c>
      <c r="GC3" s="58" t="s">
        <v>461</v>
      </c>
      <c r="GD3" s="58" t="s">
        <v>462</v>
      </c>
      <c r="GE3" s="58" t="s">
        <v>463</v>
      </c>
      <c r="GF3" s="58" t="s">
        <v>464</v>
      </c>
      <c r="GG3" s="58" t="s">
        <v>465</v>
      </c>
      <c r="GH3" s="58" t="s">
        <v>466</v>
      </c>
      <c r="GI3" s="58" t="s">
        <v>467</v>
      </c>
      <c r="GJ3" s="58" t="s">
        <v>468</v>
      </c>
      <c r="GK3" s="58" t="s">
        <v>469</v>
      </c>
      <c r="GL3" s="58" t="s">
        <v>470</v>
      </c>
      <c r="GM3" s="58" t="s">
        <v>471</v>
      </c>
      <c r="GN3" s="58" t="s">
        <v>472</v>
      </c>
      <c r="GO3" s="58" t="s">
        <v>473</v>
      </c>
      <c r="GP3" s="58" t="s">
        <v>474</v>
      </c>
      <c r="GQ3" s="58" t="s">
        <v>475</v>
      </c>
      <c r="GR3" s="58" t="s">
        <v>476</v>
      </c>
      <c r="GS3" s="58" t="s">
        <v>477</v>
      </c>
      <c r="GT3" s="58" t="s">
        <v>478</v>
      </c>
      <c r="GU3" s="58" t="s">
        <v>479</v>
      </c>
      <c r="GV3" s="58" t="s">
        <v>480</v>
      </c>
      <c r="GW3" s="58" t="s">
        <v>481</v>
      </c>
      <c r="GX3" s="58" t="s">
        <v>482</v>
      </c>
      <c r="GY3" s="58" t="s">
        <v>483</v>
      </c>
      <c r="GZ3" s="58" t="s">
        <v>484</v>
      </c>
      <c r="HA3" s="58" t="s">
        <v>485</v>
      </c>
      <c r="HB3" s="58" t="s">
        <v>486</v>
      </c>
      <c r="HC3" s="58" t="s">
        <v>487</v>
      </c>
      <c r="HD3" s="58" t="s">
        <v>488</v>
      </c>
      <c r="HE3" s="58" t="s">
        <v>489</v>
      </c>
      <c r="HF3" s="58" t="s">
        <v>490</v>
      </c>
      <c r="HG3" s="58" t="s">
        <v>491</v>
      </c>
      <c r="HH3" s="58" t="s">
        <v>492</v>
      </c>
      <c r="HI3" s="58" t="s">
        <v>493</v>
      </c>
      <c r="HJ3" s="58" t="s">
        <v>494</v>
      </c>
      <c r="HK3" s="58" t="s">
        <v>495</v>
      </c>
      <c r="HL3" s="58" t="s">
        <v>496</v>
      </c>
      <c r="HM3" s="58" t="s">
        <v>497</v>
      </c>
      <c r="HN3" s="58" t="s">
        <v>498</v>
      </c>
      <c r="HO3" s="58" t="s">
        <v>499</v>
      </c>
      <c r="HP3" s="58" t="s">
        <v>500</v>
      </c>
      <c r="HQ3" s="58" t="s">
        <v>501</v>
      </c>
      <c r="HR3" s="58" t="s">
        <v>502</v>
      </c>
      <c r="HS3" s="58" t="s">
        <v>503</v>
      </c>
      <c r="HT3" s="58" t="s">
        <v>504</v>
      </c>
      <c r="HU3" s="58" t="s">
        <v>505</v>
      </c>
      <c r="HV3" s="58" t="s">
        <v>506</v>
      </c>
      <c r="HW3" s="58" t="s">
        <v>507</v>
      </c>
      <c r="HX3" s="58" t="s">
        <v>508</v>
      </c>
      <c r="HY3" s="58" t="s">
        <v>509</v>
      </c>
      <c r="HZ3" s="58" t="s">
        <v>510</v>
      </c>
      <c r="IA3" s="58" t="s">
        <v>511</v>
      </c>
      <c r="IB3" s="58" t="s">
        <v>512</v>
      </c>
      <c r="IC3" s="58" t="s">
        <v>513</v>
      </c>
      <c r="ID3" s="58" t="s">
        <v>514</v>
      </c>
      <c r="IE3" s="58" t="s">
        <v>515</v>
      </c>
      <c r="IF3" s="58" t="s">
        <v>516</v>
      </c>
      <c r="IG3" s="58" t="s">
        <v>517</v>
      </c>
      <c r="IH3" s="58" t="s">
        <v>518</v>
      </c>
      <c r="II3" s="58" t="s">
        <v>519</v>
      </c>
      <c r="IJ3" s="58" t="s">
        <v>520</v>
      </c>
      <c r="IK3" s="58" t="s">
        <v>521</v>
      </c>
      <c r="IL3" s="58" t="s">
        <v>522</v>
      </c>
      <c r="IM3" s="58" t="s">
        <v>523</v>
      </c>
      <c r="IN3" s="58" t="s">
        <v>524</v>
      </c>
      <c r="IO3" s="58" t="s">
        <v>525</v>
      </c>
      <c r="IP3" s="58" t="s">
        <v>526</v>
      </c>
      <c r="IQ3" s="58" t="s">
        <v>527</v>
      </c>
      <c r="IR3" s="58" t="s">
        <v>528</v>
      </c>
      <c r="IS3" s="58" t="s">
        <v>529</v>
      </c>
      <c r="IT3" s="58" t="s">
        <v>530</v>
      </c>
      <c r="IU3" s="58" t="s">
        <v>531</v>
      </c>
      <c r="IV3" s="58" t="s">
        <v>532</v>
      </c>
      <c r="IW3" s="58" t="s">
        <v>533</v>
      </c>
      <c r="IX3" s="58" t="s">
        <v>534</v>
      </c>
      <c r="IY3" s="58" t="s">
        <v>535</v>
      </c>
      <c r="IZ3" s="58" t="s">
        <v>536</v>
      </c>
      <c r="JA3" s="58" t="s">
        <v>537</v>
      </c>
      <c r="JB3" s="58" t="s">
        <v>538</v>
      </c>
      <c r="JC3" s="58" t="s">
        <v>539</v>
      </c>
      <c r="JD3" s="58" t="s">
        <v>540</v>
      </c>
      <c r="JE3" s="58" t="s">
        <v>541</v>
      </c>
      <c r="JF3" s="58" t="s">
        <v>542</v>
      </c>
      <c r="JG3" s="58" t="s">
        <v>543</v>
      </c>
      <c r="JH3" s="58" t="s">
        <v>544</v>
      </c>
      <c r="JI3" s="58" t="s">
        <v>545</v>
      </c>
      <c r="JJ3" s="58" t="s">
        <v>546</v>
      </c>
      <c r="JK3" s="58" t="s">
        <v>547</v>
      </c>
      <c r="JL3" s="58" t="s">
        <v>548</v>
      </c>
      <c r="JM3" s="58" t="s">
        <v>549</v>
      </c>
      <c r="JN3" s="58" t="s">
        <v>550</v>
      </c>
      <c r="JO3" s="58" t="s">
        <v>551</v>
      </c>
      <c r="JP3" s="58" t="s">
        <v>552</v>
      </c>
      <c r="JQ3" s="58" t="s">
        <v>553</v>
      </c>
      <c r="JR3" s="58" t="s">
        <v>554</v>
      </c>
      <c r="JS3" s="58" t="s">
        <v>555</v>
      </c>
      <c r="JT3" s="58" t="s">
        <v>556</v>
      </c>
      <c r="JU3" s="58" t="s">
        <v>557</v>
      </c>
      <c r="JV3" s="58" t="s">
        <v>558</v>
      </c>
      <c r="JW3" s="58" t="s">
        <v>559</v>
      </c>
      <c r="JX3" s="58" t="s">
        <v>560</v>
      </c>
      <c r="JY3" s="58" t="s">
        <v>561</v>
      </c>
      <c r="JZ3" s="58" t="s">
        <v>562</v>
      </c>
      <c r="KA3" s="58" t="s">
        <v>563</v>
      </c>
      <c r="KB3" s="58" t="s">
        <v>564</v>
      </c>
      <c r="KC3" s="58" t="s">
        <v>565</v>
      </c>
      <c r="KD3" s="58" t="s">
        <v>566</v>
      </c>
      <c r="KE3" s="58" t="s">
        <v>567</v>
      </c>
      <c r="KF3" s="58" t="s">
        <v>568</v>
      </c>
      <c r="KG3" s="58" t="s">
        <v>569</v>
      </c>
      <c r="KH3" s="58" t="s">
        <v>570</v>
      </c>
      <c r="KI3" s="58" t="s">
        <v>571</v>
      </c>
      <c r="KJ3" s="58" t="s">
        <v>572</v>
      </c>
      <c r="KK3" s="58" t="s">
        <v>573</v>
      </c>
      <c r="KL3" s="58" t="s">
        <v>574</v>
      </c>
      <c r="KM3" s="58" t="s">
        <v>575</v>
      </c>
      <c r="KN3" s="58" t="s">
        <v>576</v>
      </c>
      <c r="KO3" s="58" t="s">
        <v>577</v>
      </c>
      <c r="KP3" s="58" t="s">
        <v>578</v>
      </c>
      <c r="KQ3" s="58" t="s">
        <v>579</v>
      </c>
      <c r="KR3" s="58" t="s">
        <v>580</v>
      </c>
      <c r="KS3" s="58" t="s">
        <v>581</v>
      </c>
      <c r="KT3" s="58" t="s">
        <v>582</v>
      </c>
      <c r="KU3" s="58" t="s">
        <v>583</v>
      </c>
      <c r="KV3" s="58" t="s">
        <v>584</v>
      </c>
      <c r="KW3" s="58" t="s">
        <v>585</v>
      </c>
      <c r="KX3" s="58" t="s">
        <v>586</v>
      </c>
      <c r="KY3" s="58" t="s">
        <v>587</v>
      </c>
      <c r="KZ3" s="58" t="s">
        <v>588</v>
      </c>
      <c r="LA3" s="58" t="s">
        <v>589</v>
      </c>
      <c r="LB3" s="58" t="s">
        <v>590</v>
      </c>
      <c r="LC3" s="58" t="s">
        <v>591</v>
      </c>
      <c r="LD3" s="58" t="s">
        <v>592</v>
      </c>
      <c r="LE3" s="58" t="s">
        <v>593</v>
      </c>
      <c r="LF3" s="58" t="s">
        <v>594</v>
      </c>
      <c r="LG3" s="58" t="s">
        <v>595</v>
      </c>
      <c r="LH3" s="58" t="s">
        <v>596</v>
      </c>
      <c r="LI3" s="58" t="s">
        <v>597</v>
      </c>
      <c r="LJ3" s="58" t="s">
        <v>598</v>
      </c>
      <c r="LK3" s="58" t="s">
        <v>599</v>
      </c>
      <c r="LL3" s="58" t="s">
        <v>600</v>
      </c>
      <c r="LM3" s="58" t="s">
        <v>601</v>
      </c>
      <c r="LN3" s="58" t="s">
        <v>602</v>
      </c>
      <c r="LO3" s="58" t="s">
        <v>603</v>
      </c>
      <c r="LP3" s="58" t="s">
        <v>604</v>
      </c>
      <c r="LQ3" s="58" t="s">
        <v>605</v>
      </c>
      <c r="LR3" s="58" t="s">
        <v>606</v>
      </c>
      <c r="LS3" s="58" t="s">
        <v>607</v>
      </c>
      <c r="LT3" s="58" t="s">
        <v>608</v>
      </c>
      <c r="LU3" s="58" t="s">
        <v>609</v>
      </c>
      <c r="LV3" s="58" t="s">
        <v>610</v>
      </c>
      <c r="LW3" s="58" t="s">
        <v>611</v>
      </c>
      <c r="LX3" s="58" t="s">
        <v>612</v>
      </c>
      <c r="LY3" s="58" t="s">
        <v>613</v>
      </c>
      <c r="LZ3" s="58" t="s">
        <v>614</v>
      </c>
      <c r="MA3" s="58" t="s">
        <v>615</v>
      </c>
      <c r="MB3" s="58" t="s">
        <v>616</v>
      </c>
      <c r="MC3" s="58" t="s">
        <v>617</v>
      </c>
      <c r="MD3" s="58" t="s">
        <v>618</v>
      </c>
      <c r="ME3" s="58" t="s">
        <v>619</v>
      </c>
      <c r="MF3" s="58" t="s">
        <v>620</v>
      </c>
      <c r="MG3" s="58" t="s">
        <v>621</v>
      </c>
      <c r="MH3" s="58" t="s">
        <v>622</v>
      </c>
      <c r="MI3" s="58" t="s">
        <v>623</v>
      </c>
      <c r="MJ3" s="58" t="s">
        <v>624</v>
      </c>
      <c r="MK3" s="58" t="s">
        <v>625</v>
      </c>
      <c r="ML3" s="58" t="s">
        <v>626</v>
      </c>
      <c r="MM3" s="58" t="s">
        <v>627</v>
      </c>
      <c r="MN3" s="58" t="s">
        <v>628</v>
      </c>
      <c r="MO3" s="58" t="s">
        <v>629</v>
      </c>
      <c r="MP3" s="58" t="s">
        <v>630</v>
      </c>
      <c r="MQ3" s="58" t="s">
        <v>631</v>
      </c>
      <c r="MR3" s="58" t="s">
        <v>632</v>
      </c>
      <c r="MS3" s="58" t="s">
        <v>633</v>
      </c>
      <c r="MT3" s="58" t="s">
        <v>634</v>
      </c>
      <c r="MU3" s="58" t="s">
        <v>635</v>
      </c>
      <c r="MV3" s="58" t="s">
        <v>636</v>
      </c>
      <c r="MW3" s="58" t="s">
        <v>637</v>
      </c>
      <c r="MX3" s="58" t="s">
        <v>638</v>
      </c>
      <c r="MY3" s="58" t="s">
        <v>639</v>
      </c>
      <c r="MZ3" s="58" t="s">
        <v>640</v>
      </c>
      <c r="NA3" s="58" t="s">
        <v>641</v>
      </c>
      <c r="NB3" s="58" t="s">
        <v>642</v>
      </c>
      <c r="NC3" s="58" t="s">
        <v>643</v>
      </c>
      <c r="ND3" s="58" t="s">
        <v>644</v>
      </c>
      <c r="NE3" s="58" t="s">
        <v>645</v>
      </c>
      <c r="NF3" s="58" t="s">
        <v>646</v>
      </c>
      <c r="NG3" s="58" t="s">
        <v>647</v>
      </c>
      <c r="NH3" s="58" t="s">
        <v>648</v>
      </c>
      <c r="NI3" s="58" t="s">
        <v>649</v>
      </c>
      <c r="NJ3" s="58" t="s">
        <v>650</v>
      </c>
      <c r="NK3" s="58" t="s">
        <v>651</v>
      </c>
      <c r="NL3" s="58" t="s">
        <v>652</v>
      </c>
      <c r="NM3" s="58" t="s">
        <v>653</v>
      </c>
      <c r="NN3" s="58" t="s">
        <v>654</v>
      </c>
      <c r="NO3" s="58" t="s">
        <v>655</v>
      </c>
      <c r="NP3" s="58" t="s">
        <v>656</v>
      </c>
      <c r="NQ3" s="58" t="s">
        <v>657</v>
      </c>
      <c r="NR3" s="58" t="s">
        <v>658</v>
      </c>
      <c r="NS3" s="58" t="s">
        <v>659</v>
      </c>
      <c r="NT3" s="58" t="s">
        <v>660</v>
      </c>
      <c r="NU3" s="58" t="s">
        <v>661</v>
      </c>
      <c r="NV3" s="58" t="s">
        <v>662</v>
      </c>
      <c r="NW3" s="58" t="s">
        <v>663</v>
      </c>
      <c r="NX3" s="58" t="s">
        <v>664</v>
      </c>
      <c r="NY3" s="58" t="s">
        <v>665</v>
      </c>
      <c r="NZ3" s="58" t="s">
        <v>666</v>
      </c>
      <c r="OA3" s="58" t="s">
        <v>667</v>
      </c>
      <c r="OB3" s="58" t="s">
        <v>668</v>
      </c>
      <c r="OC3" s="58" t="s">
        <v>669</v>
      </c>
      <c r="OD3" s="58" t="s">
        <v>670</v>
      </c>
      <c r="OE3" s="58" t="s">
        <v>671</v>
      </c>
      <c r="OF3" s="58" t="s">
        <v>672</v>
      </c>
      <c r="OG3" s="58" t="s">
        <v>673</v>
      </c>
      <c r="OH3" s="58" t="s">
        <v>674</v>
      </c>
      <c r="OI3" s="58" t="s">
        <v>675</v>
      </c>
      <c r="OJ3" s="58" t="s">
        <v>676</v>
      </c>
      <c r="OK3" s="58" t="s">
        <v>677</v>
      </c>
      <c r="OL3" s="58" t="s">
        <v>678</v>
      </c>
      <c r="OM3" s="58" t="s">
        <v>679</v>
      </c>
      <c r="ON3" s="58" t="s">
        <v>680</v>
      </c>
      <c r="OO3" s="58" t="s">
        <v>681</v>
      </c>
      <c r="OP3" s="58" t="s">
        <v>682</v>
      </c>
      <c r="OQ3" s="58" t="s">
        <v>683</v>
      </c>
      <c r="OR3" s="58" t="s">
        <v>684</v>
      </c>
      <c r="OS3" s="58" t="s">
        <v>685</v>
      </c>
      <c r="OT3" s="58" t="s">
        <v>686</v>
      </c>
      <c r="OU3" s="58" t="s">
        <v>687</v>
      </c>
      <c r="OV3" s="58" t="s">
        <v>688</v>
      </c>
      <c r="OW3" s="58" t="s">
        <v>689</v>
      </c>
      <c r="OX3" s="58" t="s">
        <v>690</v>
      </c>
      <c r="OY3" s="58" t="s">
        <v>691</v>
      </c>
      <c r="OZ3" s="58" t="s">
        <v>692</v>
      </c>
      <c r="PA3" s="58" t="s">
        <v>693</v>
      </c>
      <c r="PB3" s="58" t="s">
        <v>694</v>
      </c>
      <c r="PC3" s="58" t="s">
        <v>695</v>
      </c>
      <c r="PD3" s="58" t="s">
        <v>696</v>
      </c>
      <c r="PE3" s="58" t="s">
        <v>697</v>
      </c>
      <c r="PF3" s="58" t="s">
        <v>698</v>
      </c>
      <c r="PG3" s="58" t="s">
        <v>699</v>
      </c>
      <c r="PH3" s="58" t="s">
        <v>700</v>
      </c>
      <c r="PI3" s="58" t="s">
        <v>701</v>
      </c>
      <c r="PJ3" s="58" t="s">
        <v>702</v>
      </c>
      <c r="PK3" s="58" t="s">
        <v>703</v>
      </c>
      <c r="PL3" s="58" t="s">
        <v>704</v>
      </c>
      <c r="PM3" s="58" t="s">
        <v>705</v>
      </c>
      <c r="PN3" s="58" t="s">
        <v>706</v>
      </c>
      <c r="PO3" s="58" t="s">
        <v>707</v>
      </c>
      <c r="PP3" s="58" t="s">
        <v>708</v>
      </c>
      <c r="PQ3" s="58" t="s">
        <v>709</v>
      </c>
      <c r="PR3" s="58" t="s">
        <v>710</v>
      </c>
      <c r="PS3" s="58" t="s">
        <v>711</v>
      </c>
      <c r="PT3" s="58" t="s">
        <v>712</v>
      </c>
      <c r="PU3" s="58" t="s">
        <v>713</v>
      </c>
      <c r="PV3" s="58" t="s">
        <v>714</v>
      </c>
      <c r="PW3" s="58" t="s">
        <v>715</v>
      </c>
      <c r="PX3" s="58" t="s">
        <v>716</v>
      </c>
      <c r="PY3" s="58" t="s">
        <v>717</v>
      </c>
      <c r="PZ3" s="58" t="s">
        <v>718</v>
      </c>
      <c r="QA3" s="58" t="s">
        <v>719</v>
      </c>
      <c r="QB3" s="58" t="s">
        <v>720</v>
      </c>
      <c r="QC3" s="58" t="s">
        <v>721</v>
      </c>
      <c r="QD3" s="58" t="s">
        <v>722</v>
      </c>
      <c r="QE3" s="58" t="s">
        <v>723</v>
      </c>
      <c r="QF3" s="58" t="s">
        <v>724</v>
      </c>
      <c r="QG3" s="58" t="s">
        <v>725</v>
      </c>
      <c r="QH3" s="58" t="s">
        <v>726</v>
      </c>
      <c r="QI3" s="58" t="s">
        <v>727</v>
      </c>
      <c r="QJ3" s="58" t="s">
        <v>728</v>
      </c>
      <c r="QK3" s="58" t="s">
        <v>729</v>
      </c>
      <c r="QL3" s="58" t="s">
        <v>730</v>
      </c>
      <c r="QM3" s="58" t="s">
        <v>731</v>
      </c>
      <c r="QN3" s="58" t="s">
        <v>732</v>
      </c>
      <c r="QO3" s="58" t="s">
        <v>733</v>
      </c>
      <c r="QP3" s="58" t="s">
        <v>734</v>
      </c>
      <c r="QQ3" s="58" t="s">
        <v>735</v>
      </c>
      <c r="QR3" s="58" t="s">
        <v>736</v>
      </c>
      <c r="QS3" s="58" t="s">
        <v>737</v>
      </c>
      <c r="QT3" s="58" t="s">
        <v>738</v>
      </c>
      <c r="QU3" s="58" t="s">
        <v>739</v>
      </c>
      <c r="QV3" s="58" t="s">
        <v>740</v>
      </c>
      <c r="QW3" s="58" t="s">
        <v>741</v>
      </c>
      <c r="QX3" s="58" t="s">
        <v>742</v>
      </c>
      <c r="QY3" s="58" t="s">
        <v>743</v>
      </c>
      <c r="QZ3" s="58" t="s">
        <v>744</v>
      </c>
      <c r="RA3" s="58" t="s">
        <v>745</v>
      </c>
      <c r="RB3" s="58" t="s">
        <v>746</v>
      </c>
      <c r="RC3" s="58" t="s">
        <v>747</v>
      </c>
      <c r="RD3" s="58" t="s">
        <v>748</v>
      </c>
      <c r="RE3" s="58" t="s">
        <v>749</v>
      </c>
      <c r="RF3" s="58" t="s">
        <v>750</v>
      </c>
      <c r="RG3" s="58" t="s">
        <v>751</v>
      </c>
      <c r="RH3" s="58" t="s">
        <v>752</v>
      </c>
      <c r="RI3" s="58" t="s">
        <v>753</v>
      </c>
      <c r="RJ3" s="58" t="s">
        <v>754</v>
      </c>
      <c r="RK3" s="58" t="s">
        <v>755</v>
      </c>
      <c r="RL3" s="58" t="s">
        <v>756</v>
      </c>
      <c r="RM3" s="58" t="s">
        <v>757</v>
      </c>
      <c r="RN3" s="58" t="s">
        <v>758</v>
      </c>
      <c r="RO3" s="58" t="s">
        <v>759</v>
      </c>
      <c r="RP3" s="58" t="s">
        <v>760</v>
      </c>
      <c r="RQ3" s="58" t="s">
        <v>761</v>
      </c>
      <c r="RR3" s="58" t="s">
        <v>762</v>
      </c>
      <c r="RS3" s="58" t="s">
        <v>763</v>
      </c>
      <c r="RT3" s="58" t="s">
        <v>764</v>
      </c>
      <c r="RU3" s="58" t="s">
        <v>765</v>
      </c>
      <c r="RV3" s="58" t="s">
        <v>766</v>
      </c>
      <c r="RW3" s="58" t="s">
        <v>767</v>
      </c>
      <c r="RX3" s="58" t="s">
        <v>768</v>
      </c>
      <c r="RY3" s="58" t="s">
        <v>769</v>
      </c>
      <c r="RZ3" s="58" t="s">
        <v>770</v>
      </c>
      <c r="SA3" s="58" t="s">
        <v>771</v>
      </c>
      <c r="SB3" s="58" t="s">
        <v>772</v>
      </c>
      <c r="SC3" s="58" t="s">
        <v>773</v>
      </c>
      <c r="SD3" s="58" t="s">
        <v>774</v>
      </c>
      <c r="SE3" s="58" t="s">
        <v>775</v>
      </c>
      <c r="SF3" s="58" t="s">
        <v>776</v>
      </c>
      <c r="SG3" s="58" t="s">
        <v>777</v>
      </c>
      <c r="SH3" s="58" t="s">
        <v>778</v>
      </c>
      <c r="SI3" s="58" t="s">
        <v>779</v>
      </c>
      <c r="SJ3" s="58" t="s">
        <v>780</v>
      </c>
      <c r="SK3" s="58" t="s">
        <v>781</v>
      </c>
      <c r="SL3" s="58" t="s">
        <v>782</v>
      </c>
      <c r="SM3" s="58" t="s">
        <v>783</v>
      </c>
      <c r="SN3" s="58" t="s">
        <v>784</v>
      </c>
      <c r="SO3" s="58" t="s">
        <v>785</v>
      </c>
      <c r="SP3" s="58" t="s">
        <v>786</v>
      </c>
      <c r="SQ3" s="58" t="s">
        <v>787</v>
      </c>
      <c r="SR3" s="58" t="s">
        <v>788</v>
      </c>
      <c r="SS3" s="58" t="s">
        <v>789</v>
      </c>
      <c r="ST3" s="58" t="s">
        <v>790</v>
      </c>
      <c r="SU3" s="58" t="s">
        <v>791</v>
      </c>
      <c r="SV3" s="58" t="s">
        <v>792</v>
      </c>
      <c r="SW3" s="58" t="s">
        <v>793</v>
      </c>
      <c r="SX3" s="58" t="s">
        <v>794</v>
      </c>
      <c r="SY3" s="58" t="s">
        <v>795</v>
      </c>
      <c r="SZ3" s="58" t="s">
        <v>796</v>
      </c>
      <c r="TA3" s="58" t="s">
        <v>797</v>
      </c>
      <c r="TB3" s="58" t="s">
        <v>798</v>
      </c>
      <c r="TC3" s="58" t="s">
        <v>799</v>
      </c>
      <c r="TD3" s="58" t="s">
        <v>800</v>
      </c>
      <c r="TE3" s="58" t="s">
        <v>801</v>
      </c>
      <c r="TF3" s="58" t="s">
        <v>802</v>
      </c>
      <c r="TG3" s="58" t="s">
        <v>803</v>
      </c>
      <c r="TH3" s="58" t="s">
        <v>804</v>
      </c>
      <c r="TI3" s="58" t="s">
        <v>805</v>
      </c>
      <c r="TJ3" s="58" t="s">
        <v>806</v>
      </c>
      <c r="TK3" s="58" t="s">
        <v>807</v>
      </c>
      <c r="TL3" s="58" t="s">
        <v>808</v>
      </c>
      <c r="TM3" s="58" t="s">
        <v>809</v>
      </c>
      <c r="TN3" s="58" t="s">
        <v>810</v>
      </c>
      <c r="TO3" s="58" t="s">
        <v>811</v>
      </c>
      <c r="TP3" s="58" t="s">
        <v>812</v>
      </c>
      <c r="TQ3" s="58" t="s">
        <v>813</v>
      </c>
      <c r="TR3" s="58" t="s">
        <v>814</v>
      </c>
      <c r="TS3" s="58" t="s">
        <v>815</v>
      </c>
      <c r="TT3" s="58" t="s">
        <v>816</v>
      </c>
      <c r="TU3" s="58" t="s">
        <v>817</v>
      </c>
      <c r="TV3" s="58" t="s">
        <v>818</v>
      </c>
      <c r="TW3" s="58" t="s">
        <v>819</v>
      </c>
      <c r="TX3" s="58" t="s">
        <v>820</v>
      </c>
      <c r="TY3" s="58" t="s">
        <v>821</v>
      </c>
      <c r="TZ3" s="58" t="s">
        <v>822</v>
      </c>
      <c r="UA3" s="58" t="s">
        <v>823</v>
      </c>
      <c r="UB3" s="58" t="s">
        <v>824</v>
      </c>
      <c r="UC3" s="58" t="s">
        <v>825</v>
      </c>
      <c r="UD3" s="58" t="s">
        <v>826</v>
      </c>
      <c r="UE3" s="58" t="s">
        <v>827</v>
      </c>
      <c r="UF3" s="58" t="s">
        <v>828</v>
      </c>
      <c r="UG3" s="58" t="s">
        <v>829</v>
      </c>
      <c r="UH3" s="58" t="s">
        <v>830</v>
      </c>
      <c r="UI3" s="58" t="s">
        <v>831</v>
      </c>
      <c r="UJ3" s="58" t="s">
        <v>832</v>
      </c>
      <c r="UK3" s="58" t="s">
        <v>833</v>
      </c>
      <c r="UL3" s="58" t="s">
        <v>834</v>
      </c>
      <c r="UM3" s="58" t="s">
        <v>835</v>
      </c>
      <c r="UN3" s="58" t="s">
        <v>836</v>
      </c>
      <c r="UO3" s="58" t="s">
        <v>837</v>
      </c>
      <c r="UP3" s="58" t="s">
        <v>838</v>
      </c>
      <c r="UQ3" s="58" t="s">
        <v>839</v>
      </c>
      <c r="UR3" s="58" t="s">
        <v>840</v>
      </c>
      <c r="US3" s="58" t="s">
        <v>841</v>
      </c>
      <c r="UT3" s="58" t="s">
        <v>842</v>
      </c>
      <c r="UU3" s="58" t="s">
        <v>843</v>
      </c>
      <c r="UV3" s="58" t="s">
        <v>844</v>
      </c>
      <c r="UW3" s="58" t="s">
        <v>845</v>
      </c>
      <c r="UX3" s="58" t="s">
        <v>846</v>
      </c>
      <c r="UY3" s="58" t="s">
        <v>847</v>
      </c>
      <c r="UZ3" s="58" t="s">
        <v>848</v>
      </c>
      <c r="VA3" s="58" t="s">
        <v>849</v>
      </c>
      <c r="VB3" s="58" t="s">
        <v>850</v>
      </c>
      <c r="VC3" s="58" t="s">
        <v>851</v>
      </c>
      <c r="VD3" s="58" t="s">
        <v>852</v>
      </c>
      <c r="VE3" s="58" t="s">
        <v>853</v>
      </c>
      <c r="VF3" s="58" t="s">
        <v>854</v>
      </c>
      <c r="VG3" s="58" t="s">
        <v>855</v>
      </c>
      <c r="VH3" s="58" t="s">
        <v>856</v>
      </c>
      <c r="VI3" s="58" t="s">
        <v>857</v>
      </c>
      <c r="VJ3" s="58" t="s">
        <v>858</v>
      </c>
      <c r="VK3" s="58" t="s">
        <v>859</v>
      </c>
      <c r="VL3" s="58" t="s">
        <v>860</v>
      </c>
      <c r="VM3" s="58" t="s">
        <v>861</v>
      </c>
      <c r="VN3" s="58" t="s">
        <v>862</v>
      </c>
      <c r="VO3" s="58" t="s">
        <v>863</v>
      </c>
      <c r="VP3" s="58" t="s">
        <v>864</v>
      </c>
      <c r="VQ3" s="58" t="s">
        <v>865</v>
      </c>
      <c r="VR3" s="58" t="s">
        <v>866</v>
      </c>
      <c r="VS3" s="58" t="s">
        <v>867</v>
      </c>
      <c r="VT3" s="58" t="s">
        <v>868</v>
      </c>
      <c r="VU3" s="58" t="s">
        <v>869</v>
      </c>
      <c r="VV3" s="58" t="s">
        <v>870</v>
      </c>
      <c r="VW3" s="58" t="s">
        <v>871</v>
      </c>
      <c r="VX3" s="58" t="s">
        <v>872</v>
      </c>
      <c r="VY3" s="58" t="s">
        <v>873</v>
      </c>
      <c r="VZ3" s="58" t="s">
        <v>874</v>
      </c>
      <c r="WA3" s="58" t="s">
        <v>875</v>
      </c>
      <c r="WB3" s="58" t="s">
        <v>876</v>
      </c>
      <c r="WC3" s="58" t="s">
        <v>877</v>
      </c>
      <c r="WD3" s="58" t="s">
        <v>878</v>
      </c>
      <c r="WE3" s="58" t="s">
        <v>879</v>
      </c>
      <c r="WF3" s="58" t="s">
        <v>880</v>
      </c>
      <c r="WG3" s="58" t="s">
        <v>881</v>
      </c>
      <c r="WH3" s="58" t="s">
        <v>882</v>
      </c>
      <c r="WI3" s="58" t="s">
        <v>883</v>
      </c>
      <c r="WJ3" s="58" t="s">
        <v>884</v>
      </c>
      <c r="WK3" s="58" t="s">
        <v>885</v>
      </c>
      <c r="WL3" s="58" t="s">
        <v>886</v>
      </c>
      <c r="WM3" s="58" t="s">
        <v>887</v>
      </c>
      <c r="WN3" s="58" t="s">
        <v>888</v>
      </c>
      <c r="WO3" s="58" t="s">
        <v>889</v>
      </c>
      <c r="WP3" s="58" t="s">
        <v>890</v>
      </c>
      <c r="WQ3" s="58" t="s">
        <v>891</v>
      </c>
      <c r="WR3" s="58" t="s">
        <v>892</v>
      </c>
      <c r="WS3" s="58" t="s">
        <v>893</v>
      </c>
      <c r="WT3" s="58" t="s">
        <v>894</v>
      </c>
      <c r="WU3" s="58" t="s">
        <v>895</v>
      </c>
      <c r="WV3" s="58" t="s">
        <v>896</v>
      </c>
      <c r="WW3" s="58" t="s">
        <v>897</v>
      </c>
      <c r="WX3" s="58" t="s">
        <v>898</v>
      </c>
      <c r="WY3" s="58" t="s">
        <v>899</v>
      </c>
      <c r="WZ3" s="58" t="s">
        <v>900</v>
      </c>
      <c r="XA3" s="58" t="s">
        <v>901</v>
      </c>
    </row>
    <row r="4" spans="1:625">
      <c r="A4" s="48" t="s">
        <v>902</v>
      </c>
      <c r="B4" s="48">
        <v>316</v>
      </c>
      <c r="C4" s="48">
        <v>346</v>
      </c>
      <c r="D4" s="48">
        <v>307</v>
      </c>
      <c r="E4" s="48">
        <v>287</v>
      </c>
      <c r="F4" s="48">
        <v>284</v>
      </c>
      <c r="G4" s="48">
        <v>276</v>
      </c>
      <c r="H4" s="48">
        <v>277</v>
      </c>
      <c r="I4" s="48">
        <v>291</v>
      </c>
      <c r="J4" s="48">
        <v>501</v>
      </c>
      <c r="K4" s="48">
        <v>550</v>
      </c>
      <c r="L4" s="48">
        <v>456</v>
      </c>
      <c r="M4" s="48">
        <v>433</v>
      </c>
      <c r="N4" s="48">
        <v>440</v>
      </c>
      <c r="O4" s="48">
        <v>437</v>
      </c>
      <c r="P4" s="48">
        <v>373</v>
      </c>
      <c r="Q4" s="48">
        <v>334</v>
      </c>
      <c r="R4" s="48">
        <v>478</v>
      </c>
      <c r="S4" s="48">
        <v>447</v>
      </c>
      <c r="T4" s="48">
        <v>455</v>
      </c>
      <c r="U4" s="48">
        <v>421</v>
      </c>
      <c r="V4" s="48">
        <v>421</v>
      </c>
      <c r="W4" s="48">
        <v>367</v>
      </c>
      <c r="X4" s="48">
        <v>411</v>
      </c>
      <c r="Y4" s="48">
        <v>353</v>
      </c>
      <c r="Z4" s="48">
        <v>378</v>
      </c>
      <c r="AA4" s="48">
        <v>283</v>
      </c>
      <c r="AB4" s="48">
        <v>278</v>
      </c>
      <c r="AC4" s="48">
        <v>224</v>
      </c>
      <c r="AD4" s="48">
        <v>253</v>
      </c>
      <c r="AE4" s="48">
        <v>232</v>
      </c>
      <c r="AF4" s="48">
        <v>247</v>
      </c>
      <c r="AG4" s="48">
        <v>222</v>
      </c>
      <c r="AH4" s="48">
        <v>317</v>
      </c>
      <c r="AI4" s="48">
        <v>310</v>
      </c>
      <c r="AJ4" s="48">
        <v>305</v>
      </c>
      <c r="AK4" s="48">
        <v>277</v>
      </c>
      <c r="AL4" s="48">
        <v>260</v>
      </c>
      <c r="AM4" s="48">
        <v>317</v>
      </c>
      <c r="AN4" s="48">
        <v>317</v>
      </c>
      <c r="AO4" s="48">
        <v>275</v>
      </c>
      <c r="AP4" s="48">
        <v>238</v>
      </c>
      <c r="AQ4" s="48">
        <v>233</v>
      </c>
      <c r="AR4" s="48">
        <v>203</v>
      </c>
      <c r="AS4" s="48">
        <v>191</v>
      </c>
      <c r="AT4" s="48">
        <v>193</v>
      </c>
      <c r="AU4" s="48">
        <v>197</v>
      </c>
      <c r="AV4" s="48">
        <v>181</v>
      </c>
      <c r="AW4" s="48">
        <v>183</v>
      </c>
      <c r="AX4" s="48">
        <v>189</v>
      </c>
      <c r="AY4" s="48">
        <v>188</v>
      </c>
      <c r="AZ4" s="48">
        <v>201</v>
      </c>
      <c r="BA4" s="48">
        <v>182</v>
      </c>
      <c r="BB4" s="48">
        <v>177</v>
      </c>
      <c r="BC4" s="48">
        <v>175</v>
      </c>
      <c r="BD4" s="48">
        <v>148</v>
      </c>
      <c r="BE4" s="48">
        <v>147</v>
      </c>
      <c r="BF4" s="48">
        <v>195</v>
      </c>
      <c r="BG4" s="48">
        <v>151</v>
      </c>
      <c r="BH4" s="48">
        <v>186</v>
      </c>
      <c r="BI4" s="48">
        <v>152</v>
      </c>
      <c r="BJ4" s="48">
        <v>170</v>
      </c>
      <c r="BK4" s="48">
        <v>140</v>
      </c>
      <c r="BL4" s="48">
        <v>125</v>
      </c>
      <c r="BM4" s="48">
        <v>105</v>
      </c>
      <c r="BN4" s="48">
        <v>152</v>
      </c>
      <c r="BO4" s="48">
        <v>160</v>
      </c>
      <c r="BP4" s="48">
        <v>159</v>
      </c>
      <c r="BQ4" s="48">
        <v>132</v>
      </c>
      <c r="BR4" s="48">
        <v>130</v>
      </c>
      <c r="BS4" s="48">
        <v>118</v>
      </c>
      <c r="BT4" s="48">
        <v>117</v>
      </c>
      <c r="BU4" s="48">
        <v>110</v>
      </c>
      <c r="BV4" s="48">
        <v>130</v>
      </c>
      <c r="BW4" s="48">
        <v>122</v>
      </c>
      <c r="BX4" s="48">
        <v>118</v>
      </c>
      <c r="BY4" s="48">
        <v>123</v>
      </c>
      <c r="BZ4" s="48">
        <v>76</v>
      </c>
      <c r="CA4" s="48">
        <v>106</v>
      </c>
      <c r="CB4" s="48">
        <v>87</v>
      </c>
      <c r="CC4" s="48">
        <v>85</v>
      </c>
      <c r="CD4" s="48">
        <v>160</v>
      </c>
      <c r="CE4" s="48">
        <v>153</v>
      </c>
      <c r="CF4" s="48">
        <v>145</v>
      </c>
      <c r="CG4" s="48">
        <v>94</v>
      </c>
      <c r="CH4" s="48">
        <v>114</v>
      </c>
      <c r="CI4" s="48">
        <v>107</v>
      </c>
      <c r="CJ4" s="48">
        <v>106</v>
      </c>
      <c r="CK4" s="48">
        <v>107</v>
      </c>
      <c r="CL4" s="48">
        <v>129</v>
      </c>
      <c r="CM4" s="48">
        <v>140</v>
      </c>
      <c r="CN4" s="48">
        <v>128</v>
      </c>
      <c r="CO4" s="48">
        <v>108</v>
      </c>
      <c r="CP4" s="48">
        <v>104</v>
      </c>
      <c r="CQ4" s="48">
        <v>145</v>
      </c>
      <c r="CR4" s="48">
        <v>110</v>
      </c>
      <c r="CS4" s="48">
        <v>109</v>
      </c>
      <c r="CT4" s="48">
        <v>368</v>
      </c>
      <c r="CU4" s="48">
        <v>369</v>
      </c>
      <c r="CV4" s="48">
        <v>284</v>
      </c>
      <c r="CW4" s="48">
        <v>288</v>
      </c>
      <c r="CX4" s="48">
        <v>302</v>
      </c>
      <c r="CY4" s="48">
        <v>349</v>
      </c>
      <c r="CZ4" s="48">
        <v>290</v>
      </c>
      <c r="DA4" s="48">
        <v>288</v>
      </c>
      <c r="DB4" s="48">
        <v>166</v>
      </c>
      <c r="DC4" s="48">
        <v>146</v>
      </c>
      <c r="DD4" s="48">
        <v>152</v>
      </c>
      <c r="DE4" s="48">
        <v>116</v>
      </c>
      <c r="DF4" s="48">
        <v>127</v>
      </c>
      <c r="DG4" s="48">
        <v>112</v>
      </c>
      <c r="DH4" s="48">
        <v>117</v>
      </c>
      <c r="DI4" s="48">
        <v>112</v>
      </c>
      <c r="DJ4" s="48">
        <v>214</v>
      </c>
      <c r="DK4" s="48">
        <v>207</v>
      </c>
      <c r="DL4" s="48">
        <v>203</v>
      </c>
      <c r="DM4" s="48">
        <v>158</v>
      </c>
      <c r="DN4" s="48">
        <v>168</v>
      </c>
      <c r="DO4" s="48">
        <v>177</v>
      </c>
      <c r="DP4" s="48">
        <v>182</v>
      </c>
      <c r="DQ4" s="48">
        <v>169</v>
      </c>
      <c r="DR4" s="48">
        <v>419</v>
      </c>
      <c r="DS4" s="48">
        <v>374</v>
      </c>
      <c r="DT4" s="48">
        <v>387</v>
      </c>
      <c r="DU4" s="48">
        <v>356</v>
      </c>
      <c r="DV4" s="48">
        <v>319</v>
      </c>
      <c r="DW4" s="48">
        <v>290</v>
      </c>
      <c r="DX4" s="48">
        <v>312</v>
      </c>
      <c r="DY4" s="48">
        <v>288</v>
      </c>
      <c r="DZ4" s="48">
        <v>125</v>
      </c>
      <c r="EA4" s="48">
        <v>109</v>
      </c>
      <c r="EB4" s="48">
        <v>104</v>
      </c>
      <c r="EC4" s="48">
        <v>89</v>
      </c>
      <c r="ED4" s="48">
        <v>82</v>
      </c>
      <c r="EE4" s="48">
        <v>73</v>
      </c>
      <c r="EF4" s="48">
        <v>91</v>
      </c>
      <c r="EG4" s="48">
        <v>74</v>
      </c>
      <c r="EH4" s="48">
        <v>462</v>
      </c>
      <c r="EI4" s="48">
        <v>439</v>
      </c>
      <c r="EJ4" s="48">
        <v>411</v>
      </c>
      <c r="EK4" s="48">
        <v>389</v>
      </c>
      <c r="EL4" s="48">
        <v>403</v>
      </c>
      <c r="EM4" s="48">
        <v>369</v>
      </c>
      <c r="EN4" s="48">
        <v>415</v>
      </c>
      <c r="EO4" s="48">
        <v>365</v>
      </c>
      <c r="EP4" s="48">
        <v>191</v>
      </c>
      <c r="EQ4" s="48">
        <v>166</v>
      </c>
      <c r="ER4" s="48">
        <v>174</v>
      </c>
      <c r="ES4" s="48">
        <v>230</v>
      </c>
      <c r="ET4" s="48">
        <v>156</v>
      </c>
      <c r="EU4" s="48">
        <v>136</v>
      </c>
      <c r="EV4" s="48">
        <v>110</v>
      </c>
      <c r="EW4" s="48">
        <v>140</v>
      </c>
      <c r="EX4" s="48">
        <v>131</v>
      </c>
      <c r="EY4" s="48">
        <v>113</v>
      </c>
      <c r="EZ4" s="48">
        <v>95</v>
      </c>
      <c r="FA4" s="48">
        <v>62</v>
      </c>
      <c r="FB4" s="48">
        <v>75</v>
      </c>
      <c r="FC4" s="48">
        <v>61</v>
      </c>
      <c r="FD4" s="48">
        <v>77</v>
      </c>
      <c r="FE4" s="48">
        <v>48</v>
      </c>
      <c r="FF4" s="48">
        <v>180</v>
      </c>
      <c r="FG4" s="48">
        <v>160</v>
      </c>
      <c r="FH4" s="48">
        <v>176</v>
      </c>
      <c r="FI4" s="48">
        <v>140</v>
      </c>
      <c r="FJ4" s="48">
        <v>137</v>
      </c>
      <c r="FK4" s="48">
        <v>111</v>
      </c>
      <c r="FL4" s="48">
        <v>137</v>
      </c>
      <c r="FM4" s="48">
        <v>117</v>
      </c>
      <c r="FN4" s="48">
        <v>106</v>
      </c>
      <c r="FO4" s="48">
        <v>99</v>
      </c>
      <c r="FP4" s="48">
        <v>90</v>
      </c>
      <c r="FQ4" s="48">
        <v>100</v>
      </c>
      <c r="FR4" s="48">
        <v>87</v>
      </c>
      <c r="FS4" s="48">
        <v>77</v>
      </c>
      <c r="FT4" s="48">
        <v>80</v>
      </c>
      <c r="FU4" s="48">
        <v>77</v>
      </c>
      <c r="FV4" s="48">
        <v>58</v>
      </c>
      <c r="FW4" s="48">
        <v>56</v>
      </c>
      <c r="FX4" s="48">
        <v>53</v>
      </c>
      <c r="FY4" s="48">
        <v>56</v>
      </c>
      <c r="FZ4" s="48">
        <v>42</v>
      </c>
      <c r="GA4" s="48">
        <v>34</v>
      </c>
      <c r="GB4" s="48">
        <v>53</v>
      </c>
      <c r="GC4" s="48">
        <v>37</v>
      </c>
      <c r="GD4" s="48">
        <v>357</v>
      </c>
      <c r="GE4" s="48">
        <v>359</v>
      </c>
      <c r="GF4" s="48">
        <v>360</v>
      </c>
      <c r="GG4" s="48">
        <v>328</v>
      </c>
      <c r="GH4" s="48">
        <v>318</v>
      </c>
      <c r="GI4" s="48">
        <v>313</v>
      </c>
      <c r="GJ4" s="48">
        <v>314</v>
      </c>
      <c r="GK4" s="48">
        <v>303</v>
      </c>
      <c r="GL4" s="48">
        <v>179</v>
      </c>
      <c r="GM4" s="48">
        <v>174</v>
      </c>
      <c r="GN4" s="48">
        <v>128</v>
      </c>
      <c r="GO4" s="48">
        <v>138</v>
      </c>
      <c r="GP4" s="48">
        <v>145</v>
      </c>
      <c r="GQ4" s="48">
        <v>118</v>
      </c>
      <c r="GR4" s="48">
        <v>105</v>
      </c>
      <c r="GS4" s="48">
        <v>120</v>
      </c>
      <c r="GT4" s="48">
        <v>93</v>
      </c>
      <c r="GU4" s="48">
        <v>78</v>
      </c>
      <c r="GV4" s="48">
        <v>87</v>
      </c>
      <c r="GW4" s="48">
        <v>102</v>
      </c>
      <c r="GX4" s="48">
        <v>65</v>
      </c>
      <c r="GY4" s="48">
        <v>83</v>
      </c>
      <c r="GZ4" s="48">
        <v>84</v>
      </c>
      <c r="HA4" s="48">
        <v>52</v>
      </c>
      <c r="HB4" s="48">
        <v>283</v>
      </c>
      <c r="HC4" s="48">
        <v>259</v>
      </c>
      <c r="HD4" s="48">
        <v>258</v>
      </c>
      <c r="HE4" s="48">
        <v>234</v>
      </c>
      <c r="HF4" s="48">
        <v>232</v>
      </c>
      <c r="HG4" s="48">
        <v>241</v>
      </c>
      <c r="HH4" s="48">
        <v>262</v>
      </c>
      <c r="HI4" s="48">
        <v>237</v>
      </c>
      <c r="HJ4" s="48">
        <v>151</v>
      </c>
      <c r="HK4" s="48">
        <v>155</v>
      </c>
      <c r="HL4" s="48">
        <v>125</v>
      </c>
      <c r="HM4" s="48">
        <v>146</v>
      </c>
      <c r="HN4" s="48">
        <v>132</v>
      </c>
      <c r="HO4" s="48">
        <v>118</v>
      </c>
      <c r="HP4" s="48">
        <v>125</v>
      </c>
      <c r="HQ4" s="48">
        <v>103</v>
      </c>
      <c r="HR4" s="48">
        <v>134</v>
      </c>
      <c r="HS4" s="48">
        <v>152</v>
      </c>
      <c r="HT4" s="48">
        <v>126</v>
      </c>
      <c r="HU4" s="48">
        <v>104</v>
      </c>
      <c r="HV4" s="48">
        <v>116</v>
      </c>
      <c r="HW4" s="48">
        <v>118</v>
      </c>
      <c r="HX4" s="48">
        <v>109</v>
      </c>
      <c r="HY4" s="48">
        <v>99</v>
      </c>
      <c r="HZ4" s="48">
        <v>439</v>
      </c>
      <c r="IA4" s="48">
        <v>411</v>
      </c>
      <c r="IB4" s="48">
        <v>368</v>
      </c>
      <c r="IC4" s="48">
        <v>290</v>
      </c>
      <c r="ID4" s="48">
        <v>286</v>
      </c>
      <c r="IE4" s="48">
        <v>320</v>
      </c>
      <c r="IF4" s="48">
        <v>324</v>
      </c>
      <c r="IG4" s="48">
        <v>348</v>
      </c>
      <c r="IH4" s="48">
        <v>111</v>
      </c>
      <c r="II4" s="48">
        <v>82</v>
      </c>
      <c r="IJ4" s="48">
        <v>103</v>
      </c>
      <c r="IK4" s="48">
        <v>91</v>
      </c>
      <c r="IL4" s="48">
        <v>94</v>
      </c>
      <c r="IM4" s="48">
        <v>88</v>
      </c>
      <c r="IN4" s="48">
        <v>83</v>
      </c>
      <c r="IO4" s="48">
        <v>77</v>
      </c>
      <c r="IP4" s="48">
        <v>24</v>
      </c>
      <c r="IQ4" s="48">
        <v>24</v>
      </c>
      <c r="IR4" s="48">
        <v>23</v>
      </c>
      <c r="IS4" s="48">
        <v>26</v>
      </c>
      <c r="IT4" s="48">
        <v>26</v>
      </c>
      <c r="IU4" s="48">
        <v>18</v>
      </c>
      <c r="IV4" s="48">
        <v>21</v>
      </c>
      <c r="IW4" s="48">
        <v>17</v>
      </c>
      <c r="IX4" s="48">
        <v>1658</v>
      </c>
      <c r="IY4" s="48">
        <v>1519</v>
      </c>
      <c r="IZ4" s="48">
        <v>1408</v>
      </c>
      <c r="JA4" s="48">
        <v>1263</v>
      </c>
      <c r="JB4" s="48">
        <v>1198</v>
      </c>
      <c r="JC4" s="48">
        <v>1197</v>
      </c>
      <c r="JD4" s="48">
        <v>1317</v>
      </c>
      <c r="JE4" s="48">
        <v>1252</v>
      </c>
      <c r="JF4" s="48">
        <v>78</v>
      </c>
      <c r="JG4" s="48">
        <v>98</v>
      </c>
      <c r="JH4" s="48">
        <v>96</v>
      </c>
      <c r="JI4" s="48">
        <v>87</v>
      </c>
      <c r="JJ4" s="48">
        <v>83</v>
      </c>
      <c r="JK4" s="48">
        <v>84</v>
      </c>
      <c r="JL4" s="48">
        <v>66</v>
      </c>
      <c r="JM4" s="48">
        <v>49</v>
      </c>
      <c r="JN4" s="48">
        <v>81</v>
      </c>
      <c r="JO4" s="48">
        <v>66</v>
      </c>
      <c r="JP4" s="48">
        <v>61</v>
      </c>
      <c r="JQ4" s="48">
        <v>73</v>
      </c>
      <c r="JR4" s="48">
        <v>55</v>
      </c>
      <c r="JS4" s="48">
        <v>67</v>
      </c>
      <c r="JT4" s="48">
        <v>55</v>
      </c>
      <c r="JU4" s="48">
        <v>52</v>
      </c>
      <c r="JV4" s="48">
        <v>334</v>
      </c>
      <c r="JW4" s="48">
        <v>350</v>
      </c>
      <c r="JX4" s="48">
        <v>308</v>
      </c>
      <c r="JY4" s="48">
        <v>269</v>
      </c>
      <c r="JZ4" s="48">
        <v>255</v>
      </c>
      <c r="KA4" s="48">
        <v>252</v>
      </c>
      <c r="KB4" s="48">
        <v>290</v>
      </c>
      <c r="KC4" s="48">
        <v>259</v>
      </c>
      <c r="KD4" s="48">
        <v>262</v>
      </c>
      <c r="KE4" s="48">
        <v>249</v>
      </c>
      <c r="KF4" s="48">
        <v>211</v>
      </c>
      <c r="KG4" s="48">
        <v>189</v>
      </c>
      <c r="KH4" s="48">
        <v>212</v>
      </c>
      <c r="KI4" s="48">
        <v>193</v>
      </c>
      <c r="KJ4" s="48">
        <v>179</v>
      </c>
      <c r="KK4" s="48">
        <v>169</v>
      </c>
      <c r="KL4" s="48">
        <v>297</v>
      </c>
      <c r="KM4" s="48">
        <v>265</v>
      </c>
      <c r="KN4" s="48">
        <v>293</v>
      </c>
      <c r="KO4" s="48">
        <v>229</v>
      </c>
      <c r="KP4" s="48">
        <v>232</v>
      </c>
      <c r="KQ4" s="48">
        <v>225</v>
      </c>
      <c r="KR4" s="48">
        <v>205</v>
      </c>
      <c r="KS4" s="48">
        <v>201</v>
      </c>
      <c r="KT4" s="48">
        <v>84</v>
      </c>
      <c r="KU4" s="48">
        <v>87</v>
      </c>
      <c r="KV4" s="48">
        <v>73</v>
      </c>
      <c r="KW4" s="48">
        <v>75</v>
      </c>
      <c r="KX4" s="48">
        <v>60</v>
      </c>
      <c r="KY4" s="48">
        <v>52</v>
      </c>
      <c r="KZ4" s="48">
        <v>54</v>
      </c>
      <c r="LA4" s="48">
        <v>62</v>
      </c>
      <c r="LB4" s="48">
        <v>183</v>
      </c>
      <c r="LC4" s="48">
        <v>156</v>
      </c>
      <c r="LD4" s="48">
        <v>145</v>
      </c>
      <c r="LE4" s="48">
        <v>128</v>
      </c>
      <c r="LF4" s="48">
        <v>138</v>
      </c>
      <c r="LG4" s="48">
        <v>111</v>
      </c>
      <c r="LH4" s="48">
        <v>87</v>
      </c>
      <c r="LI4" s="48">
        <v>110</v>
      </c>
      <c r="LJ4" s="48">
        <v>472</v>
      </c>
      <c r="LK4" s="48">
        <v>403</v>
      </c>
      <c r="LL4" s="48">
        <v>389.5</v>
      </c>
      <c r="LM4" s="48">
        <v>376</v>
      </c>
      <c r="LN4" s="48">
        <v>384</v>
      </c>
      <c r="LO4" s="48">
        <v>371</v>
      </c>
      <c r="LP4" s="48">
        <v>324</v>
      </c>
      <c r="LQ4" s="48">
        <v>302</v>
      </c>
      <c r="LR4" s="48">
        <v>110</v>
      </c>
      <c r="LS4" s="48">
        <v>91</v>
      </c>
      <c r="LT4" s="48">
        <v>83</v>
      </c>
      <c r="LU4" s="48">
        <v>85</v>
      </c>
      <c r="LV4" s="48">
        <v>58</v>
      </c>
      <c r="LW4" s="48">
        <v>58</v>
      </c>
      <c r="LX4" s="48">
        <v>67</v>
      </c>
      <c r="LY4" s="48">
        <v>56</v>
      </c>
      <c r="LZ4" s="48">
        <v>571</v>
      </c>
      <c r="MA4" s="48">
        <v>562</v>
      </c>
      <c r="MB4" s="48">
        <v>594</v>
      </c>
      <c r="MC4" s="48">
        <v>537</v>
      </c>
      <c r="MD4" s="48">
        <v>541</v>
      </c>
      <c r="ME4" s="48">
        <v>459</v>
      </c>
      <c r="MF4" s="48">
        <v>418</v>
      </c>
      <c r="MG4" s="48">
        <v>354</v>
      </c>
      <c r="MH4" s="48">
        <v>134</v>
      </c>
      <c r="MI4" s="48">
        <v>119</v>
      </c>
      <c r="MJ4" s="48">
        <v>110</v>
      </c>
      <c r="MK4" s="48">
        <v>114</v>
      </c>
      <c r="ML4" s="48">
        <v>116</v>
      </c>
      <c r="MM4" s="48">
        <v>103</v>
      </c>
      <c r="MN4" s="48">
        <v>104</v>
      </c>
      <c r="MO4" s="48">
        <v>98</v>
      </c>
      <c r="MP4" s="48">
        <v>329</v>
      </c>
      <c r="MQ4" s="48">
        <v>258</v>
      </c>
      <c r="MR4" s="48">
        <v>217</v>
      </c>
      <c r="MS4" s="48">
        <v>215</v>
      </c>
      <c r="MT4" s="48">
        <v>224</v>
      </c>
      <c r="MU4" s="48">
        <v>186</v>
      </c>
      <c r="MV4" s="48">
        <v>186</v>
      </c>
      <c r="MW4" s="48">
        <v>164</v>
      </c>
      <c r="MX4" s="48">
        <v>73</v>
      </c>
      <c r="MY4" s="48">
        <v>84</v>
      </c>
      <c r="MZ4" s="48">
        <v>87</v>
      </c>
      <c r="NA4" s="48">
        <v>76</v>
      </c>
      <c r="NB4" s="48">
        <v>54</v>
      </c>
      <c r="NC4" s="48">
        <v>51</v>
      </c>
      <c r="ND4" s="48">
        <v>45</v>
      </c>
      <c r="NE4" s="48">
        <v>36</v>
      </c>
      <c r="NF4" s="48">
        <v>564</v>
      </c>
      <c r="NG4" s="48">
        <v>492</v>
      </c>
      <c r="NH4" s="48">
        <v>480</v>
      </c>
      <c r="NI4" s="48">
        <v>408</v>
      </c>
      <c r="NJ4" s="48">
        <v>392</v>
      </c>
      <c r="NK4" s="48">
        <v>408</v>
      </c>
      <c r="NL4" s="48">
        <v>355</v>
      </c>
      <c r="NM4" s="48">
        <v>349</v>
      </c>
      <c r="NN4" s="48">
        <v>103</v>
      </c>
      <c r="NO4" s="48">
        <v>109</v>
      </c>
      <c r="NP4" s="48">
        <v>129</v>
      </c>
      <c r="NQ4" s="48">
        <v>91</v>
      </c>
      <c r="NR4" s="48">
        <v>91</v>
      </c>
      <c r="NS4" s="48">
        <v>79</v>
      </c>
      <c r="NT4" s="48">
        <v>85</v>
      </c>
      <c r="NU4" s="48">
        <v>57</v>
      </c>
      <c r="NV4" s="48">
        <v>116</v>
      </c>
      <c r="NW4" s="48">
        <v>109</v>
      </c>
      <c r="NX4" s="48">
        <v>84</v>
      </c>
      <c r="NY4" s="48">
        <v>90</v>
      </c>
      <c r="NZ4" s="48">
        <v>59</v>
      </c>
      <c r="OA4" s="48">
        <v>49</v>
      </c>
      <c r="OB4" s="48">
        <v>62</v>
      </c>
      <c r="OC4" s="48">
        <v>43</v>
      </c>
      <c r="OD4" s="48">
        <v>190</v>
      </c>
      <c r="OE4" s="48">
        <v>159</v>
      </c>
      <c r="OF4" s="48">
        <v>148</v>
      </c>
      <c r="OG4" s="48">
        <v>158</v>
      </c>
      <c r="OH4" s="48">
        <v>137</v>
      </c>
      <c r="OI4" s="48">
        <v>144</v>
      </c>
      <c r="OJ4" s="48">
        <v>142</v>
      </c>
      <c r="OK4" s="48">
        <v>89</v>
      </c>
      <c r="OL4" s="48">
        <v>158</v>
      </c>
      <c r="OM4" s="48">
        <v>152</v>
      </c>
      <c r="ON4" s="48">
        <v>138</v>
      </c>
      <c r="OO4" s="48">
        <v>112</v>
      </c>
      <c r="OP4" s="48">
        <v>123</v>
      </c>
      <c r="OQ4" s="48">
        <v>104</v>
      </c>
      <c r="OR4" s="48">
        <v>111</v>
      </c>
      <c r="OS4" s="48">
        <v>104</v>
      </c>
      <c r="OT4" s="48">
        <v>645</v>
      </c>
      <c r="OU4" s="48">
        <v>657</v>
      </c>
      <c r="OV4" s="48">
        <v>595</v>
      </c>
      <c r="OW4" s="48">
        <v>611</v>
      </c>
      <c r="OX4" s="48">
        <v>570</v>
      </c>
      <c r="OY4" s="48">
        <v>568</v>
      </c>
      <c r="OZ4" s="48">
        <v>504</v>
      </c>
      <c r="PA4" s="48">
        <v>335</v>
      </c>
      <c r="PB4" s="48">
        <v>149</v>
      </c>
      <c r="PC4" s="48">
        <v>133</v>
      </c>
      <c r="PD4" s="48">
        <v>151</v>
      </c>
      <c r="PE4" s="48">
        <v>117</v>
      </c>
      <c r="PF4" s="48">
        <v>111</v>
      </c>
      <c r="PG4" s="48">
        <v>127</v>
      </c>
      <c r="PH4" s="48">
        <v>106</v>
      </c>
      <c r="PI4" s="48">
        <v>87</v>
      </c>
      <c r="PJ4" s="48">
        <v>473</v>
      </c>
      <c r="PK4" s="48">
        <v>475</v>
      </c>
      <c r="PL4" s="48">
        <v>399</v>
      </c>
      <c r="PM4" s="48">
        <v>344</v>
      </c>
      <c r="PN4" s="48">
        <v>369</v>
      </c>
      <c r="PO4" s="48">
        <v>385</v>
      </c>
      <c r="PP4" s="48">
        <v>381</v>
      </c>
      <c r="PQ4" s="48">
        <v>354</v>
      </c>
      <c r="PR4" s="48">
        <v>272</v>
      </c>
      <c r="PS4" s="48">
        <v>221</v>
      </c>
      <c r="PT4" s="48">
        <v>168</v>
      </c>
      <c r="PU4" s="48">
        <v>170</v>
      </c>
      <c r="PV4" s="48">
        <v>151</v>
      </c>
      <c r="PW4" s="48">
        <v>161</v>
      </c>
      <c r="PX4" s="48">
        <v>127</v>
      </c>
      <c r="PY4" s="48">
        <v>131</v>
      </c>
      <c r="PZ4" s="48">
        <v>19</v>
      </c>
      <c r="QA4" s="48">
        <v>16</v>
      </c>
      <c r="QB4" s="48">
        <v>14</v>
      </c>
      <c r="QC4" s="48">
        <v>18</v>
      </c>
      <c r="QD4" s="48">
        <v>14</v>
      </c>
      <c r="QE4" s="48">
        <v>7</v>
      </c>
      <c r="QF4" s="48">
        <v>9</v>
      </c>
      <c r="QG4" s="48">
        <v>16</v>
      </c>
      <c r="QH4" s="48">
        <v>133</v>
      </c>
      <c r="QI4" s="48">
        <v>130</v>
      </c>
      <c r="QJ4" s="48">
        <v>93</v>
      </c>
      <c r="QK4" s="48">
        <v>102</v>
      </c>
      <c r="QL4" s="48">
        <v>88</v>
      </c>
      <c r="QM4" s="48">
        <v>91</v>
      </c>
      <c r="QN4" s="48">
        <v>87</v>
      </c>
      <c r="QO4" s="48">
        <v>99</v>
      </c>
      <c r="QP4" s="48">
        <v>50</v>
      </c>
      <c r="QQ4" s="48">
        <v>67</v>
      </c>
      <c r="QR4" s="48">
        <v>49</v>
      </c>
      <c r="QS4" s="48">
        <v>37</v>
      </c>
      <c r="QT4" s="48">
        <v>46</v>
      </c>
      <c r="QU4" s="48">
        <v>47</v>
      </c>
      <c r="QV4" s="48">
        <v>40</v>
      </c>
      <c r="QW4" s="48">
        <v>41</v>
      </c>
      <c r="QX4" s="48">
        <v>571</v>
      </c>
      <c r="QY4" s="48">
        <v>485</v>
      </c>
      <c r="QZ4" s="48">
        <v>531</v>
      </c>
      <c r="RA4" s="48">
        <v>490</v>
      </c>
      <c r="RB4" s="48">
        <v>493</v>
      </c>
      <c r="RC4" s="48">
        <v>505</v>
      </c>
      <c r="RD4" s="48">
        <v>387</v>
      </c>
      <c r="RE4" s="48">
        <v>395</v>
      </c>
      <c r="RF4" s="48">
        <v>188</v>
      </c>
      <c r="RG4" s="48">
        <v>183</v>
      </c>
      <c r="RH4" s="48">
        <v>173</v>
      </c>
      <c r="RI4" s="48">
        <v>175</v>
      </c>
      <c r="RJ4" s="48">
        <v>173</v>
      </c>
      <c r="RK4" s="48">
        <v>139</v>
      </c>
      <c r="RL4" s="48">
        <v>150</v>
      </c>
      <c r="RM4" s="48">
        <v>119</v>
      </c>
      <c r="RN4" s="48">
        <v>602</v>
      </c>
      <c r="RO4" s="48">
        <v>668</v>
      </c>
      <c r="RP4" s="48">
        <v>555</v>
      </c>
      <c r="RQ4" s="48">
        <v>602</v>
      </c>
      <c r="RR4" s="48">
        <v>658</v>
      </c>
      <c r="RS4" s="48">
        <v>634</v>
      </c>
      <c r="RT4" s="48">
        <v>749</v>
      </c>
      <c r="RU4" s="48">
        <v>740</v>
      </c>
      <c r="RV4" s="48">
        <v>138</v>
      </c>
      <c r="RW4" s="48">
        <v>137</v>
      </c>
      <c r="RX4" s="48">
        <v>131</v>
      </c>
      <c r="RY4" s="48">
        <v>149</v>
      </c>
      <c r="RZ4" s="48">
        <v>125</v>
      </c>
      <c r="SA4" s="48">
        <v>69</v>
      </c>
      <c r="SB4" s="48">
        <v>77</v>
      </c>
      <c r="SC4" s="48">
        <v>75</v>
      </c>
      <c r="SD4" s="48">
        <v>81</v>
      </c>
      <c r="SE4" s="48">
        <v>62</v>
      </c>
      <c r="SF4" s="48">
        <v>50</v>
      </c>
      <c r="SG4" s="48">
        <v>52</v>
      </c>
      <c r="SH4" s="48">
        <v>55</v>
      </c>
      <c r="SI4" s="48">
        <v>50</v>
      </c>
      <c r="SJ4" s="48">
        <v>41</v>
      </c>
      <c r="SK4" s="48">
        <v>40</v>
      </c>
      <c r="SL4" s="48">
        <v>54</v>
      </c>
      <c r="SM4" s="48">
        <v>33</v>
      </c>
      <c r="SN4" s="48">
        <v>29</v>
      </c>
      <c r="SO4" s="48">
        <v>54</v>
      </c>
      <c r="SP4" s="48">
        <v>41</v>
      </c>
      <c r="SQ4" s="48">
        <v>50</v>
      </c>
      <c r="SR4" s="48">
        <v>55</v>
      </c>
      <c r="SS4" s="48">
        <v>42</v>
      </c>
      <c r="ST4" s="48">
        <v>59</v>
      </c>
      <c r="SU4" s="48">
        <v>71</v>
      </c>
      <c r="SV4" s="48">
        <v>67</v>
      </c>
      <c r="SW4" s="48">
        <v>53</v>
      </c>
      <c r="SX4" s="48">
        <v>52</v>
      </c>
      <c r="SY4" s="48">
        <v>44</v>
      </c>
      <c r="SZ4" s="48">
        <v>39</v>
      </c>
      <c r="TA4" s="48">
        <v>38</v>
      </c>
      <c r="TB4" s="48">
        <v>107</v>
      </c>
      <c r="TC4" s="48">
        <v>99</v>
      </c>
      <c r="TD4" s="48">
        <v>96</v>
      </c>
      <c r="TE4" s="48">
        <v>76</v>
      </c>
      <c r="TF4" s="48">
        <v>87</v>
      </c>
      <c r="TG4" s="48">
        <v>77</v>
      </c>
      <c r="TH4" s="48">
        <v>60</v>
      </c>
      <c r="TI4" s="48">
        <v>59</v>
      </c>
      <c r="TJ4" s="48">
        <v>81</v>
      </c>
      <c r="TK4" s="48">
        <v>102</v>
      </c>
      <c r="TL4" s="48">
        <v>71</v>
      </c>
      <c r="TM4" s="48">
        <v>84</v>
      </c>
      <c r="TN4" s="48">
        <v>64</v>
      </c>
      <c r="TO4" s="48">
        <v>65</v>
      </c>
      <c r="TP4" s="48">
        <v>64</v>
      </c>
      <c r="TQ4" s="48">
        <v>58</v>
      </c>
      <c r="TR4" s="48">
        <v>79</v>
      </c>
      <c r="TS4" s="48">
        <v>78</v>
      </c>
      <c r="TT4" s="48">
        <v>68</v>
      </c>
      <c r="TU4" s="48">
        <v>50</v>
      </c>
      <c r="TV4" s="48">
        <v>45</v>
      </c>
      <c r="TW4" s="48">
        <v>48</v>
      </c>
      <c r="TX4" s="48">
        <v>54</v>
      </c>
      <c r="TY4" s="48">
        <v>50</v>
      </c>
      <c r="TZ4" s="48">
        <v>84</v>
      </c>
      <c r="UA4" s="48">
        <v>75</v>
      </c>
      <c r="UB4" s="48">
        <v>70</v>
      </c>
      <c r="UC4" s="48">
        <v>81</v>
      </c>
      <c r="UD4" s="48">
        <v>97</v>
      </c>
      <c r="UE4" s="48">
        <v>95</v>
      </c>
      <c r="UF4" s="48">
        <v>88</v>
      </c>
      <c r="UG4" s="48">
        <v>77</v>
      </c>
      <c r="UH4" s="48">
        <v>65</v>
      </c>
      <c r="UI4" s="48">
        <v>51</v>
      </c>
      <c r="UJ4" s="48">
        <v>51</v>
      </c>
      <c r="UK4" s="48">
        <v>54</v>
      </c>
      <c r="UL4" s="48">
        <v>55</v>
      </c>
      <c r="UM4" s="48">
        <v>55</v>
      </c>
      <c r="UN4" s="48">
        <v>56</v>
      </c>
      <c r="UO4" s="48">
        <v>64</v>
      </c>
      <c r="UP4" s="48">
        <v>416</v>
      </c>
      <c r="UQ4" s="48">
        <v>434</v>
      </c>
      <c r="UR4" s="48">
        <v>300</v>
      </c>
      <c r="US4" s="48">
        <v>307</v>
      </c>
      <c r="UT4" s="48">
        <v>317</v>
      </c>
      <c r="UU4" s="48">
        <v>262</v>
      </c>
      <c r="UV4" s="48">
        <v>274</v>
      </c>
      <c r="UW4" s="48">
        <v>272</v>
      </c>
      <c r="UX4" s="48">
        <v>173</v>
      </c>
      <c r="UY4" s="48">
        <v>125</v>
      </c>
      <c r="UZ4" s="48">
        <v>116</v>
      </c>
      <c r="VA4" s="48">
        <v>90</v>
      </c>
      <c r="VB4" s="48">
        <v>118</v>
      </c>
      <c r="VC4" s="48">
        <v>103</v>
      </c>
      <c r="VD4" s="48">
        <v>131</v>
      </c>
      <c r="VE4" s="48">
        <v>107</v>
      </c>
      <c r="VF4" s="48">
        <v>236</v>
      </c>
      <c r="VG4" s="48">
        <v>221</v>
      </c>
      <c r="VH4" s="48">
        <v>201</v>
      </c>
      <c r="VI4" s="48">
        <v>189</v>
      </c>
      <c r="VJ4" s="48">
        <v>154</v>
      </c>
      <c r="VK4" s="48">
        <v>177</v>
      </c>
      <c r="VL4" s="48">
        <v>161</v>
      </c>
      <c r="VM4" s="48">
        <v>143</v>
      </c>
      <c r="VN4" s="48">
        <v>117</v>
      </c>
      <c r="VO4" s="48">
        <v>101</v>
      </c>
      <c r="VP4" s="48">
        <v>109</v>
      </c>
      <c r="VQ4" s="48">
        <v>100</v>
      </c>
      <c r="VR4" s="48">
        <v>98</v>
      </c>
      <c r="VS4" s="48">
        <v>90</v>
      </c>
      <c r="VT4" s="48">
        <v>66</v>
      </c>
      <c r="VU4" s="48">
        <v>68</v>
      </c>
      <c r="VV4" s="48">
        <v>194</v>
      </c>
      <c r="VW4" s="48">
        <v>350</v>
      </c>
      <c r="VX4" s="48">
        <v>355</v>
      </c>
      <c r="VY4" s="48">
        <v>469</v>
      </c>
      <c r="VZ4" s="48">
        <v>547</v>
      </c>
      <c r="WA4" s="48">
        <v>598</v>
      </c>
      <c r="WB4" s="48">
        <v>604</v>
      </c>
      <c r="WC4" s="48">
        <v>568</v>
      </c>
      <c r="WD4" s="48">
        <v>115</v>
      </c>
      <c r="WE4" s="48">
        <v>126</v>
      </c>
      <c r="WF4" s="48">
        <v>103</v>
      </c>
      <c r="WG4" s="48">
        <v>121</v>
      </c>
      <c r="WH4" s="48">
        <v>95</v>
      </c>
      <c r="WI4" s="48">
        <v>88</v>
      </c>
      <c r="WJ4" s="48">
        <v>107</v>
      </c>
      <c r="WK4" s="48">
        <v>88</v>
      </c>
      <c r="WL4" s="48">
        <v>188</v>
      </c>
      <c r="WM4" s="48">
        <v>197</v>
      </c>
      <c r="WN4" s="48">
        <v>146</v>
      </c>
      <c r="WO4" s="48">
        <v>145</v>
      </c>
      <c r="WP4" s="48">
        <v>156</v>
      </c>
      <c r="WQ4" s="48">
        <v>140</v>
      </c>
      <c r="WR4" s="48">
        <v>141</v>
      </c>
      <c r="WS4" s="48">
        <v>116</v>
      </c>
      <c r="WT4" s="48">
        <v>51</v>
      </c>
      <c r="WU4" s="48">
        <v>49</v>
      </c>
      <c r="WV4" s="48">
        <v>34</v>
      </c>
      <c r="WW4" s="48">
        <v>32</v>
      </c>
      <c r="WX4" s="48">
        <v>51</v>
      </c>
      <c r="WY4" s="48">
        <v>30</v>
      </c>
      <c r="WZ4" s="48">
        <v>37</v>
      </c>
      <c r="XA4" s="48">
        <v>25</v>
      </c>
    </row>
    <row r="5" spans="1:625">
      <c r="A5" s="48" t="s">
        <v>903</v>
      </c>
      <c r="B5" s="48">
        <v>27</v>
      </c>
      <c r="C5" s="48">
        <v>21</v>
      </c>
      <c r="D5" s="48">
        <v>33</v>
      </c>
      <c r="E5" s="48">
        <v>31</v>
      </c>
      <c r="F5" s="48">
        <v>18</v>
      </c>
      <c r="G5" s="48">
        <v>26</v>
      </c>
      <c r="H5" s="48">
        <v>29</v>
      </c>
      <c r="I5" s="48">
        <v>23</v>
      </c>
      <c r="J5" s="48">
        <v>48</v>
      </c>
      <c r="K5" s="48">
        <v>57</v>
      </c>
      <c r="L5" s="48">
        <v>42</v>
      </c>
      <c r="M5" s="48">
        <v>44</v>
      </c>
      <c r="N5" s="48">
        <v>47</v>
      </c>
      <c r="O5" s="48">
        <v>41</v>
      </c>
      <c r="P5" s="48">
        <v>39</v>
      </c>
      <c r="Q5" s="48">
        <v>33</v>
      </c>
      <c r="R5" s="48">
        <v>40</v>
      </c>
      <c r="S5" s="48">
        <v>32</v>
      </c>
      <c r="T5" s="48">
        <v>41</v>
      </c>
      <c r="U5" s="48">
        <v>32</v>
      </c>
      <c r="V5" s="48">
        <v>35</v>
      </c>
      <c r="W5" s="48">
        <v>35</v>
      </c>
      <c r="X5" s="48">
        <v>29</v>
      </c>
      <c r="Y5" s="48">
        <v>30</v>
      </c>
      <c r="Z5" s="48">
        <v>33</v>
      </c>
      <c r="AA5" s="48">
        <v>35</v>
      </c>
      <c r="AB5" s="48">
        <v>27</v>
      </c>
      <c r="AC5" s="48">
        <v>24</v>
      </c>
      <c r="AD5" s="48">
        <v>24</v>
      </c>
      <c r="AE5" s="48">
        <v>31</v>
      </c>
      <c r="AF5" s="48">
        <v>20</v>
      </c>
      <c r="AG5" s="48">
        <v>15</v>
      </c>
      <c r="AH5" s="48">
        <v>23</v>
      </c>
      <c r="AI5" s="48">
        <v>22</v>
      </c>
      <c r="AJ5" s="48">
        <v>34</v>
      </c>
      <c r="AK5" s="48">
        <v>27</v>
      </c>
      <c r="AL5" s="48">
        <v>24</v>
      </c>
      <c r="AM5" s="48">
        <v>22</v>
      </c>
      <c r="AN5" s="48">
        <v>23</v>
      </c>
      <c r="AO5" s="48">
        <v>39</v>
      </c>
      <c r="AP5" s="48">
        <v>18</v>
      </c>
      <c r="AQ5" s="48">
        <v>27</v>
      </c>
      <c r="AR5" s="48">
        <v>24</v>
      </c>
      <c r="AS5" s="48">
        <v>17</v>
      </c>
      <c r="AT5" s="48">
        <v>25</v>
      </c>
      <c r="AU5" s="48">
        <v>17</v>
      </c>
      <c r="AV5" s="48">
        <v>11</v>
      </c>
      <c r="AW5" s="48">
        <v>15</v>
      </c>
      <c r="AX5" s="48">
        <v>19</v>
      </c>
      <c r="AY5" s="48">
        <v>23</v>
      </c>
      <c r="AZ5" s="48">
        <v>19</v>
      </c>
      <c r="BA5" s="48">
        <v>16</v>
      </c>
      <c r="BB5" s="48">
        <v>16</v>
      </c>
      <c r="BC5" s="48">
        <v>10</v>
      </c>
      <c r="BD5" s="48">
        <v>11</v>
      </c>
      <c r="BE5" s="48">
        <v>7</v>
      </c>
      <c r="BF5" s="48">
        <v>18</v>
      </c>
      <c r="BG5" s="48">
        <v>17</v>
      </c>
      <c r="BH5" s="48">
        <v>8</v>
      </c>
      <c r="BI5" s="48">
        <v>7</v>
      </c>
      <c r="BJ5" s="48">
        <v>7</v>
      </c>
      <c r="BK5" s="48">
        <v>9</v>
      </c>
      <c r="BL5" s="48">
        <v>14</v>
      </c>
      <c r="BM5" s="48">
        <v>7</v>
      </c>
      <c r="BN5" s="48">
        <v>13</v>
      </c>
      <c r="BO5" s="48">
        <v>12</v>
      </c>
      <c r="BP5" s="48">
        <v>14</v>
      </c>
      <c r="BQ5" s="48">
        <v>14</v>
      </c>
      <c r="BR5" s="48">
        <v>12</v>
      </c>
      <c r="BS5" s="48">
        <v>10</v>
      </c>
      <c r="BT5" s="48">
        <v>12</v>
      </c>
      <c r="BU5" s="48">
        <v>9</v>
      </c>
      <c r="BV5" s="48">
        <v>14</v>
      </c>
      <c r="BW5" s="48">
        <v>16</v>
      </c>
      <c r="BX5" s="48">
        <v>8</v>
      </c>
      <c r="BY5" s="48">
        <v>6</v>
      </c>
      <c r="BZ5" s="48">
        <v>6</v>
      </c>
      <c r="CA5" s="48">
        <v>7</v>
      </c>
      <c r="CB5" s="48">
        <v>8</v>
      </c>
      <c r="CC5" s="48">
        <v>6</v>
      </c>
      <c r="CD5" s="48">
        <v>12</v>
      </c>
      <c r="CE5" s="48">
        <v>11</v>
      </c>
      <c r="CF5" s="48">
        <v>14</v>
      </c>
      <c r="CG5" s="48">
        <v>8</v>
      </c>
      <c r="CH5" s="48">
        <v>7</v>
      </c>
      <c r="CI5" s="48">
        <v>11</v>
      </c>
      <c r="CJ5" s="48">
        <v>5</v>
      </c>
      <c r="CK5" s="48">
        <v>8</v>
      </c>
      <c r="CL5" s="48">
        <v>9</v>
      </c>
      <c r="CM5" s="48">
        <v>7</v>
      </c>
      <c r="CN5" s="48">
        <v>8</v>
      </c>
      <c r="CO5" s="48">
        <v>12</v>
      </c>
      <c r="CP5" s="48">
        <v>5</v>
      </c>
      <c r="CQ5" s="48">
        <v>16</v>
      </c>
      <c r="CR5" s="48">
        <v>15</v>
      </c>
      <c r="CS5" s="48">
        <v>9</v>
      </c>
      <c r="CT5" s="48">
        <v>29</v>
      </c>
      <c r="CU5" s="48">
        <v>21</v>
      </c>
      <c r="CV5" s="48">
        <v>30</v>
      </c>
      <c r="CW5" s="48">
        <v>13</v>
      </c>
      <c r="CX5" s="48">
        <v>18</v>
      </c>
      <c r="CY5" s="48">
        <v>33</v>
      </c>
      <c r="CZ5" s="48">
        <v>24</v>
      </c>
      <c r="DA5" s="48">
        <v>22</v>
      </c>
      <c r="DB5" s="48">
        <v>16</v>
      </c>
      <c r="DC5" s="48">
        <v>13</v>
      </c>
      <c r="DD5" s="48">
        <v>12</v>
      </c>
      <c r="DE5" s="48">
        <v>10</v>
      </c>
      <c r="DF5" s="48">
        <v>5</v>
      </c>
      <c r="DG5" s="48">
        <v>10</v>
      </c>
      <c r="DH5" s="48">
        <v>16</v>
      </c>
      <c r="DI5" s="48">
        <v>13</v>
      </c>
      <c r="DJ5" s="48">
        <v>14</v>
      </c>
      <c r="DK5" s="48">
        <v>17</v>
      </c>
      <c r="DL5" s="48">
        <v>19</v>
      </c>
      <c r="DM5" s="48">
        <v>14</v>
      </c>
      <c r="DN5" s="48">
        <v>15</v>
      </c>
      <c r="DO5" s="48">
        <v>11</v>
      </c>
      <c r="DP5" s="48">
        <v>18</v>
      </c>
      <c r="DQ5" s="48">
        <v>16</v>
      </c>
      <c r="DR5" s="48">
        <v>30</v>
      </c>
      <c r="DS5" s="48">
        <v>28</v>
      </c>
      <c r="DT5" s="48">
        <v>33</v>
      </c>
      <c r="DU5" s="48">
        <v>35</v>
      </c>
      <c r="DV5" s="48">
        <v>16</v>
      </c>
      <c r="DW5" s="48">
        <v>27</v>
      </c>
      <c r="DX5" s="48">
        <v>21</v>
      </c>
      <c r="DY5" s="48">
        <v>26</v>
      </c>
      <c r="DZ5" s="48">
        <v>13</v>
      </c>
      <c r="EA5" s="48">
        <v>9</v>
      </c>
      <c r="EB5" s="48">
        <v>15</v>
      </c>
      <c r="EC5" s="48">
        <v>6</v>
      </c>
      <c r="ED5" s="48">
        <v>10</v>
      </c>
      <c r="EE5" s="48">
        <v>9</v>
      </c>
      <c r="EF5" s="48">
        <v>12</v>
      </c>
      <c r="EG5" s="48">
        <v>15</v>
      </c>
      <c r="EH5" s="48">
        <v>51</v>
      </c>
      <c r="EI5" s="48">
        <v>42</v>
      </c>
      <c r="EJ5" s="48">
        <v>45</v>
      </c>
      <c r="EK5" s="48">
        <v>31</v>
      </c>
      <c r="EL5" s="48">
        <v>30</v>
      </c>
      <c r="EM5" s="48">
        <v>44</v>
      </c>
      <c r="EN5" s="48">
        <v>50</v>
      </c>
      <c r="EO5" s="48">
        <v>42</v>
      </c>
      <c r="EP5" s="48">
        <v>10</v>
      </c>
      <c r="EQ5" s="48">
        <v>7</v>
      </c>
      <c r="ER5" s="48">
        <v>10</v>
      </c>
      <c r="ES5" s="48">
        <v>14</v>
      </c>
      <c r="ET5" s="48">
        <v>8</v>
      </c>
      <c r="EU5" s="48">
        <v>7</v>
      </c>
      <c r="EV5" s="48">
        <v>5</v>
      </c>
      <c r="EW5" s="48">
        <v>4</v>
      </c>
      <c r="EX5" s="48">
        <v>3</v>
      </c>
      <c r="EY5" s="48">
        <v>10</v>
      </c>
      <c r="EZ5" s="48">
        <v>3</v>
      </c>
      <c r="FA5" s="48">
        <v>4</v>
      </c>
      <c r="FB5" s="48">
        <v>2</v>
      </c>
      <c r="FC5" s="48">
        <v>7</v>
      </c>
      <c r="FD5" s="48">
        <v>7</v>
      </c>
      <c r="FE5" s="48">
        <v>6</v>
      </c>
      <c r="FF5" s="48">
        <v>9</v>
      </c>
      <c r="FG5" s="48">
        <v>12</v>
      </c>
      <c r="FH5" s="48">
        <v>15</v>
      </c>
      <c r="FI5" s="48">
        <v>18</v>
      </c>
      <c r="FJ5" s="48">
        <v>13</v>
      </c>
      <c r="FK5" s="48">
        <v>14</v>
      </c>
      <c r="FL5" s="48">
        <v>18</v>
      </c>
      <c r="FM5" s="48">
        <v>9</v>
      </c>
      <c r="FN5" s="48">
        <v>10</v>
      </c>
      <c r="FO5" s="48">
        <v>10</v>
      </c>
      <c r="FP5" s="48">
        <v>7</v>
      </c>
      <c r="FQ5" s="48">
        <v>6</v>
      </c>
      <c r="FR5" s="48">
        <v>4</v>
      </c>
      <c r="FS5" s="48">
        <v>3</v>
      </c>
      <c r="FT5" s="48">
        <v>7</v>
      </c>
      <c r="FU5" s="48">
        <v>13</v>
      </c>
      <c r="FV5" s="48">
        <v>7</v>
      </c>
      <c r="FW5" s="48">
        <v>11</v>
      </c>
      <c r="FX5" s="48">
        <v>5</v>
      </c>
      <c r="FY5" s="48">
        <v>3</v>
      </c>
      <c r="FZ5" s="48">
        <v>2</v>
      </c>
      <c r="GA5" s="48">
        <v>8</v>
      </c>
      <c r="GB5" s="48">
        <v>5</v>
      </c>
      <c r="GC5" s="48">
        <v>4</v>
      </c>
      <c r="GD5" s="48">
        <v>44</v>
      </c>
      <c r="GE5" s="48">
        <v>47</v>
      </c>
      <c r="GF5" s="48">
        <v>48</v>
      </c>
      <c r="GG5" s="48">
        <v>42</v>
      </c>
      <c r="GH5" s="48">
        <v>25</v>
      </c>
      <c r="GI5" s="48">
        <v>41</v>
      </c>
      <c r="GJ5" s="48">
        <v>31</v>
      </c>
      <c r="GK5" s="48">
        <v>30</v>
      </c>
      <c r="GL5" s="48">
        <v>13</v>
      </c>
      <c r="GM5" s="48">
        <v>14</v>
      </c>
      <c r="GN5" s="48">
        <v>12</v>
      </c>
      <c r="GO5" s="48">
        <v>22</v>
      </c>
      <c r="GP5" s="48">
        <v>11</v>
      </c>
      <c r="GQ5" s="48">
        <v>10</v>
      </c>
      <c r="GR5" s="48">
        <v>7</v>
      </c>
      <c r="GS5" s="48">
        <v>13</v>
      </c>
      <c r="GT5" s="48">
        <v>6</v>
      </c>
      <c r="GU5" s="48">
        <v>7</v>
      </c>
      <c r="GV5" s="48">
        <v>9</v>
      </c>
      <c r="GW5" s="48">
        <v>4</v>
      </c>
      <c r="GX5" s="48">
        <v>7</v>
      </c>
      <c r="GY5" s="48">
        <v>9</v>
      </c>
      <c r="GZ5" s="48">
        <v>7</v>
      </c>
      <c r="HA5" s="48">
        <v>5</v>
      </c>
      <c r="HB5" s="48">
        <v>28</v>
      </c>
      <c r="HC5" s="48">
        <v>25</v>
      </c>
      <c r="HD5" s="48">
        <v>23</v>
      </c>
      <c r="HE5" s="48">
        <v>18</v>
      </c>
      <c r="HF5" s="48">
        <v>28</v>
      </c>
      <c r="HG5" s="48">
        <v>28</v>
      </c>
      <c r="HH5" s="48">
        <v>19</v>
      </c>
      <c r="HI5" s="48">
        <v>28</v>
      </c>
      <c r="HJ5" s="48">
        <v>17</v>
      </c>
      <c r="HK5" s="48">
        <v>15</v>
      </c>
      <c r="HL5" s="48">
        <v>19</v>
      </c>
      <c r="HM5" s="48">
        <v>11</v>
      </c>
      <c r="HN5" s="48">
        <v>18</v>
      </c>
      <c r="HO5" s="48">
        <v>7</v>
      </c>
      <c r="HP5" s="48">
        <v>13</v>
      </c>
      <c r="HQ5" s="48">
        <v>9</v>
      </c>
      <c r="HR5" s="48">
        <v>13</v>
      </c>
      <c r="HS5" s="48">
        <v>14</v>
      </c>
      <c r="HT5" s="48">
        <v>6</v>
      </c>
      <c r="HU5" s="48">
        <v>6</v>
      </c>
      <c r="HV5" s="48">
        <v>8</v>
      </c>
      <c r="HW5" s="48">
        <v>8</v>
      </c>
      <c r="HX5" s="48">
        <v>3</v>
      </c>
      <c r="HY5" s="48">
        <v>11</v>
      </c>
      <c r="HZ5" s="48">
        <v>44</v>
      </c>
      <c r="IA5" s="48">
        <v>34</v>
      </c>
      <c r="IB5" s="48">
        <v>45</v>
      </c>
      <c r="IC5" s="48">
        <v>41</v>
      </c>
      <c r="ID5" s="48">
        <v>30</v>
      </c>
      <c r="IE5" s="48">
        <v>30</v>
      </c>
      <c r="IF5" s="48">
        <v>43</v>
      </c>
      <c r="IG5" s="48">
        <v>42</v>
      </c>
      <c r="IH5" s="48">
        <v>5</v>
      </c>
      <c r="II5" s="48">
        <v>15</v>
      </c>
      <c r="IJ5" s="48">
        <v>5</v>
      </c>
      <c r="IK5" s="48">
        <v>9</v>
      </c>
      <c r="IL5" s="48">
        <v>5</v>
      </c>
      <c r="IM5" s="48">
        <v>7</v>
      </c>
      <c r="IN5" s="48">
        <v>6</v>
      </c>
      <c r="IO5" s="48">
        <v>5</v>
      </c>
      <c r="IP5" s="48">
        <v>0</v>
      </c>
      <c r="IQ5" s="48">
        <v>3</v>
      </c>
      <c r="IR5" s="48">
        <v>1</v>
      </c>
      <c r="IS5" s="48">
        <v>1</v>
      </c>
      <c r="IT5" s="48">
        <v>2</v>
      </c>
      <c r="IU5" s="48">
        <v>2</v>
      </c>
      <c r="IV5" s="48">
        <v>2</v>
      </c>
      <c r="IW5" s="48">
        <v>3</v>
      </c>
      <c r="IX5" s="48">
        <v>110</v>
      </c>
      <c r="IY5" s="48">
        <v>120</v>
      </c>
      <c r="IZ5" s="48">
        <v>121</v>
      </c>
      <c r="JA5" s="48">
        <v>138</v>
      </c>
      <c r="JB5" s="48">
        <v>94</v>
      </c>
      <c r="JC5" s="48">
        <v>102</v>
      </c>
      <c r="JD5" s="48">
        <v>103</v>
      </c>
      <c r="JE5" s="48">
        <v>109</v>
      </c>
      <c r="JF5" s="48">
        <v>9</v>
      </c>
      <c r="JG5" s="48">
        <v>2</v>
      </c>
      <c r="JH5" s="48">
        <v>10</v>
      </c>
      <c r="JI5" s="48">
        <v>4</v>
      </c>
      <c r="JJ5" s="48">
        <v>5</v>
      </c>
      <c r="JK5" s="48">
        <v>5</v>
      </c>
      <c r="JL5" s="48">
        <v>6</v>
      </c>
      <c r="JM5" s="48">
        <v>2</v>
      </c>
      <c r="JN5" s="48">
        <v>9</v>
      </c>
      <c r="JO5" s="48">
        <v>7</v>
      </c>
      <c r="JP5" s="48">
        <v>7</v>
      </c>
      <c r="JQ5" s="48">
        <v>4</v>
      </c>
      <c r="JR5" s="48">
        <v>5</v>
      </c>
      <c r="JS5" s="48">
        <v>7</v>
      </c>
      <c r="JT5" s="48">
        <v>4</v>
      </c>
      <c r="JU5" s="48">
        <v>3</v>
      </c>
      <c r="JV5" s="48">
        <v>32</v>
      </c>
      <c r="JW5" s="48">
        <v>32</v>
      </c>
      <c r="JX5" s="48">
        <v>46</v>
      </c>
      <c r="JY5" s="48">
        <v>23</v>
      </c>
      <c r="JZ5" s="48">
        <v>33</v>
      </c>
      <c r="KA5" s="48">
        <v>22</v>
      </c>
      <c r="KB5" s="48">
        <v>25</v>
      </c>
      <c r="KC5" s="48">
        <v>21</v>
      </c>
      <c r="KD5" s="48">
        <v>26</v>
      </c>
      <c r="KE5" s="48">
        <v>24</v>
      </c>
      <c r="KF5" s="48">
        <v>30</v>
      </c>
      <c r="KG5" s="48">
        <v>18</v>
      </c>
      <c r="KH5" s="48">
        <v>29</v>
      </c>
      <c r="KI5" s="48">
        <v>16</v>
      </c>
      <c r="KJ5" s="48">
        <v>21</v>
      </c>
      <c r="KK5" s="48">
        <v>16</v>
      </c>
      <c r="KL5" s="48">
        <v>30</v>
      </c>
      <c r="KM5" s="48">
        <v>31</v>
      </c>
      <c r="KN5" s="48">
        <v>31</v>
      </c>
      <c r="KO5" s="48">
        <v>20</v>
      </c>
      <c r="KP5" s="48">
        <v>17</v>
      </c>
      <c r="KQ5" s="48">
        <v>23</v>
      </c>
      <c r="KR5" s="48">
        <v>26</v>
      </c>
      <c r="KS5" s="48">
        <v>24</v>
      </c>
      <c r="KT5" s="48">
        <v>11</v>
      </c>
      <c r="KU5" s="48">
        <v>9</v>
      </c>
      <c r="KV5" s="48">
        <v>13</v>
      </c>
      <c r="KW5" s="48">
        <v>13</v>
      </c>
      <c r="KX5" s="48">
        <v>2</v>
      </c>
      <c r="KY5" s="48">
        <v>7</v>
      </c>
      <c r="KZ5" s="48">
        <v>4</v>
      </c>
      <c r="LA5" s="48">
        <v>6</v>
      </c>
      <c r="LB5" s="48">
        <v>12</v>
      </c>
      <c r="LC5" s="48">
        <v>13</v>
      </c>
      <c r="LD5" s="48">
        <v>9</v>
      </c>
      <c r="LE5" s="48">
        <v>11</v>
      </c>
      <c r="LF5" s="48">
        <v>9</v>
      </c>
      <c r="LG5" s="48">
        <v>11</v>
      </c>
      <c r="LH5" s="48">
        <v>7</v>
      </c>
      <c r="LI5" s="48">
        <v>13</v>
      </c>
      <c r="LJ5" s="48">
        <v>36</v>
      </c>
      <c r="LK5" s="48">
        <v>33</v>
      </c>
      <c r="LL5" s="48">
        <v>37</v>
      </c>
      <c r="LM5" s="48">
        <v>41</v>
      </c>
      <c r="LN5" s="48">
        <v>29</v>
      </c>
      <c r="LO5" s="48">
        <v>31</v>
      </c>
      <c r="LP5" s="48">
        <v>36</v>
      </c>
      <c r="LQ5" s="48">
        <v>25</v>
      </c>
      <c r="LR5" s="48">
        <v>6</v>
      </c>
      <c r="LS5" s="48">
        <v>8</v>
      </c>
      <c r="LT5" s="48">
        <v>8</v>
      </c>
      <c r="LU5" s="48">
        <v>6</v>
      </c>
      <c r="LV5" s="48">
        <v>4</v>
      </c>
      <c r="LW5" s="48">
        <v>8</v>
      </c>
      <c r="LX5" s="48">
        <v>7</v>
      </c>
      <c r="LY5" s="48">
        <v>5</v>
      </c>
      <c r="LZ5" s="48">
        <v>34</v>
      </c>
      <c r="MA5" s="48">
        <v>52</v>
      </c>
      <c r="MB5" s="48">
        <v>49</v>
      </c>
      <c r="MC5" s="48">
        <v>56</v>
      </c>
      <c r="MD5" s="48">
        <v>44</v>
      </c>
      <c r="ME5" s="48">
        <v>47</v>
      </c>
      <c r="MF5" s="48">
        <v>42</v>
      </c>
      <c r="MG5" s="48">
        <v>30</v>
      </c>
      <c r="MH5" s="48">
        <v>13</v>
      </c>
      <c r="MI5" s="48">
        <v>6</v>
      </c>
      <c r="MJ5" s="48">
        <v>10</v>
      </c>
      <c r="MK5" s="48">
        <v>7</v>
      </c>
      <c r="ML5" s="48">
        <v>8</v>
      </c>
      <c r="MM5" s="48">
        <v>6</v>
      </c>
      <c r="MN5" s="48">
        <v>10</v>
      </c>
      <c r="MO5" s="48">
        <v>14</v>
      </c>
      <c r="MP5" s="48">
        <v>25</v>
      </c>
      <c r="MQ5" s="48">
        <v>29</v>
      </c>
      <c r="MR5" s="48">
        <v>22</v>
      </c>
      <c r="MS5" s="48">
        <v>26</v>
      </c>
      <c r="MT5" s="48">
        <v>15</v>
      </c>
      <c r="MU5" s="48">
        <v>17</v>
      </c>
      <c r="MV5" s="48">
        <v>20</v>
      </c>
      <c r="MW5" s="48">
        <v>20</v>
      </c>
      <c r="MX5" s="48">
        <v>7</v>
      </c>
      <c r="MY5" s="48">
        <v>5</v>
      </c>
      <c r="MZ5" s="48">
        <v>9</v>
      </c>
      <c r="NA5" s="48">
        <v>4</v>
      </c>
      <c r="NB5" s="48">
        <v>3</v>
      </c>
      <c r="NC5" s="48">
        <v>4</v>
      </c>
      <c r="ND5" s="48">
        <v>8</v>
      </c>
      <c r="NE5" s="48">
        <v>3</v>
      </c>
      <c r="NF5" s="48">
        <v>50</v>
      </c>
      <c r="NG5" s="48">
        <v>49</v>
      </c>
      <c r="NH5" s="48">
        <v>52</v>
      </c>
      <c r="NI5" s="48">
        <v>42</v>
      </c>
      <c r="NJ5" s="48">
        <v>47</v>
      </c>
      <c r="NK5" s="48">
        <v>40</v>
      </c>
      <c r="NL5" s="48">
        <v>39</v>
      </c>
      <c r="NM5" s="48">
        <v>42</v>
      </c>
      <c r="NN5" s="48">
        <v>13</v>
      </c>
      <c r="NO5" s="48">
        <v>6</v>
      </c>
      <c r="NP5" s="48">
        <v>13</v>
      </c>
      <c r="NQ5" s="48">
        <v>9</v>
      </c>
      <c r="NR5" s="48">
        <v>5</v>
      </c>
      <c r="NS5" s="48">
        <v>5</v>
      </c>
      <c r="NT5" s="48">
        <v>8</v>
      </c>
      <c r="NU5" s="48">
        <v>9</v>
      </c>
      <c r="NV5" s="48">
        <v>14</v>
      </c>
      <c r="NW5" s="48">
        <v>8</v>
      </c>
      <c r="NX5" s="48">
        <v>9</v>
      </c>
      <c r="NY5" s="48">
        <v>12</v>
      </c>
      <c r="NZ5" s="48">
        <v>8</v>
      </c>
      <c r="OA5" s="48">
        <v>5</v>
      </c>
      <c r="OB5" s="48">
        <v>11</v>
      </c>
      <c r="OC5" s="48">
        <v>12</v>
      </c>
      <c r="OD5" s="48">
        <v>18</v>
      </c>
      <c r="OE5" s="48">
        <v>13</v>
      </c>
      <c r="OF5" s="48">
        <v>10</v>
      </c>
      <c r="OG5" s="48">
        <v>15</v>
      </c>
      <c r="OH5" s="48">
        <v>17</v>
      </c>
      <c r="OI5" s="48">
        <v>15</v>
      </c>
      <c r="OJ5" s="48">
        <v>11</v>
      </c>
      <c r="OK5" s="48">
        <v>15</v>
      </c>
      <c r="OL5" s="48">
        <v>7</v>
      </c>
      <c r="OM5" s="48">
        <v>11</v>
      </c>
      <c r="ON5" s="48">
        <v>15</v>
      </c>
      <c r="OO5" s="48">
        <v>16</v>
      </c>
      <c r="OP5" s="48">
        <v>8</v>
      </c>
      <c r="OQ5" s="48">
        <v>9</v>
      </c>
      <c r="OR5" s="48">
        <v>8</v>
      </c>
      <c r="OS5" s="48">
        <v>13</v>
      </c>
      <c r="OT5" s="48">
        <v>81</v>
      </c>
      <c r="OU5" s="48">
        <v>65</v>
      </c>
      <c r="OV5" s="48">
        <v>72</v>
      </c>
      <c r="OW5" s="48">
        <v>76</v>
      </c>
      <c r="OX5" s="48">
        <v>76</v>
      </c>
      <c r="OY5" s="48">
        <v>56</v>
      </c>
      <c r="OZ5" s="48">
        <v>59</v>
      </c>
      <c r="PA5" s="48">
        <v>47</v>
      </c>
      <c r="PB5" s="48">
        <v>14</v>
      </c>
      <c r="PC5" s="48">
        <v>11</v>
      </c>
      <c r="PD5" s="48">
        <v>11</v>
      </c>
      <c r="PE5" s="48">
        <v>9</v>
      </c>
      <c r="PF5" s="48">
        <v>11</v>
      </c>
      <c r="PG5" s="48">
        <v>10</v>
      </c>
      <c r="PH5" s="48">
        <v>14</v>
      </c>
      <c r="PI5" s="48">
        <v>7</v>
      </c>
      <c r="PJ5" s="48">
        <v>45</v>
      </c>
      <c r="PK5" s="48">
        <v>43</v>
      </c>
      <c r="PL5" s="48">
        <v>60</v>
      </c>
      <c r="PM5" s="48">
        <v>38</v>
      </c>
      <c r="PN5" s="48">
        <v>36</v>
      </c>
      <c r="PO5" s="48">
        <v>23</v>
      </c>
      <c r="PP5" s="48">
        <v>40</v>
      </c>
      <c r="PQ5" s="48">
        <v>41</v>
      </c>
      <c r="PR5" s="48">
        <v>22</v>
      </c>
      <c r="PS5" s="48">
        <v>22</v>
      </c>
      <c r="PT5" s="48">
        <v>26</v>
      </c>
      <c r="PU5" s="48">
        <v>18</v>
      </c>
      <c r="PV5" s="48">
        <v>21</v>
      </c>
      <c r="PW5" s="48">
        <v>13</v>
      </c>
      <c r="PX5" s="48">
        <v>20</v>
      </c>
      <c r="PY5" s="48">
        <v>20</v>
      </c>
      <c r="PZ5" s="48">
        <v>1</v>
      </c>
      <c r="QA5" s="48">
        <v>2</v>
      </c>
      <c r="QB5" s="48">
        <v>1</v>
      </c>
      <c r="QC5" s="48">
        <v>3</v>
      </c>
      <c r="QD5" s="48">
        <v>2</v>
      </c>
      <c r="QE5" s="48">
        <v>2</v>
      </c>
      <c r="QF5" s="48">
        <v>4</v>
      </c>
      <c r="QG5" s="48">
        <v>4</v>
      </c>
      <c r="QH5" s="48">
        <v>11</v>
      </c>
      <c r="QI5" s="48">
        <v>6</v>
      </c>
      <c r="QJ5" s="48">
        <v>13</v>
      </c>
      <c r="QK5" s="48">
        <v>16</v>
      </c>
      <c r="QL5" s="48">
        <v>11</v>
      </c>
      <c r="QM5" s="48">
        <v>4</v>
      </c>
      <c r="QN5" s="48">
        <v>3</v>
      </c>
      <c r="QO5" s="48">
        <v>12</v>
      </c>
      <c r="QP5" s="48">
        <v>7</v>
      </c>
      <c r="QQ5" s="48">
        <v>5</v>
      </c>
      <c r="QR5" s="48">
        <v>4</v>
      </c>
      <c r="QS5" s="48">
        <v>7</v>
      </c>
      <c r="QT5" s="48">
        <v>3</v>
      </c>
      <c r="QU5" s="48">
        <v>8</v>
      </c>
      <c r="QV5" s="48">
        <v>1</v>
      </c>
      <c r="QW5" s="48">
        <v>2</v>
      </c>
      <c r="QX5" s="48">
        <v>46</v>
      </c>
      <c r="QY5" s="48">
        <v>47</v>
      </c>
      <c r="QZ5" s="48">
        <v>51</v>
      </c>
      <c r="RA5" s="48">
        <v>48</v>
      </c>
      <c r="RB5" s="48">
        <v>43</v>
      </c>
      <c r="RC5" s="48">
        <v>37</v>
      </c>
      <c r="RD5" s="48">
        <v>40</v>
      </c>
      <c r="RE5" s="48">
        <v>37</v>
      </c>
      <c r="RF5" s="48">
        <v>20</v>
      </c>
      <c r="RG5" s="48">
        <v>18</v>
      </c>
      <c r="RH5" s="48">
        <v>20</v>
      </c>
      <c r="RI5" s="48">
        <v>17</v>
      </c>
      <c r="RJ5" s="48">
        <v>16</v>
      </c>
      <c r="RK5" s="48">
        <v>17</v>
      </c>
      <c r="RL5" s="48">
        <v>19</v>
      </c>
      <c r="RM5" s="48">
        <v>8</v>
      </c>
      <c r="RN5" s="48">
        <v>181</v>
      </c>
      <c r="RO5" s="48">
        <v>179</v>
      </c>
      <c r="RP5" s="48">
        <v>130</v>
      </c>
      <c r="RQ5" s="48">
        <v>119</v>
      </c>
      <c r="RR5" s="48">
        <v>98</v>
      </c>
      <c r="RS5" s="48">
        <v>107</v>
      </c>
      <c r="RT5" s="48">
        <v>125</v>
      </c>
      <c r="RU5" s="48">
        <v>131</v>
      </c>
      <c r="RV5" s="48">
        <v>18</v>
      </c>
      <c r="RW5" s="48">
        <v>11</v>
      </c>
      <c r="RX5" s="48">
        <v>14</v>
      </c>
      <c r="RY5" s="48">
        <v>15</v>
      </c>
      <c r="RZ5" s="48">
        <v>10</v>
      </c>
      <c r="SA5" s="48">
        <v>8</v>
      </c>
      <c r="SB5" s="48">
        <v>12</v>
      </c>
      <c r="SC5" s="48">
        <v>13</v>
      </c>
      <c r="SD5" s="48">
        <v>4</v>
      </c>
      <c r="SE5" s="48">
        <v>6</v>
      </c>
      <c r="SF5" s="48">
        <v>8</v>
      </c>
      <c r="SG5" s="48">
        <v>4</v>
      </c>
      <c r="SH5" s="48">
        <v>8</v>
      </c>
      <c r="SI5" s="48">
        <v>1</v>
      </c>
      <c r="SJ5" s="48">
        <v>8</v>
      </c>
      <c r="SK5" s="48">
        <v>4</v>
      </c>
      <c r="SL5" s="48">
        <v>7</v>
      </c>
      <c r="SM5" s="48">
        <v>3</v>
      </c>
      <c r="SN5" s="48">
        <v>4</v>
      </c>
      <c r="SO5" s="48">
        <v>3</v>
      </c>
      <c r="SP5" s="48">
        <v>2</v>
      </c>
      <c r="SQ5" s="48">
        <v>1</v>
      </c>
      <c r="SR5" s="48">
        <v>3</v>
      </c>
      <c r="SS5" s="48">
        <v>5</v>
      </c>
      <c r="ST5" s="48">
        <v>8</v>
      </c>
      <c r="SU5" s="48">
        <v>2</v>
      </c>
      <c r="SV5" s="48">
        <v>5</v>
      </c>
      <c r="SW5" s="48">
        <v>5</v>
      </c>
      <c r="SX5" s="48">
        <v>6</v>
      </c>
      <c r="SY5" s="48">
        <v>4</v>
      </c>
      <c r="SZ5" s="48">
        <v>2</v>
      </c>
      <c r="TA5" s="48">
        <v>6</v>
      </c>
      <c r="TB5" s="48">
        <v>13</v>
      </c>
      <c r="TC5" s="48">
        <v>6</v>
      </c>
      <c r="TD5" s="48">
        <v>15</v>
      </c>
      <c r="TE5" s="48">
        <v>12</v>
      </c>
      <c r="TF5" s="48">
        <v>16</v>
      </c>
      <c r="TG5" s="48">
        <v>6</v>
      </c>
      <c r="TH5" s="48">
        <v>7</v>
      </c>
      <c r="TI5" s="48">
        <v>5</v>
      </c>
      <c r="TJ5" s="48">
        <v>10</v>
      </c>
      <c r="TK5" s="48">
        <v>12</v>
      </c>
      <c r="TL5" s="48">
        <v>4</v>
      </c>
      <c r="TM5" s="48">
        <v>13</v>
      </c>
      <c r="TN5" s="48">
        <v>6</v>
      </c>
      <c r="TO5" s="48">
        <v>6</v>
      </c>
      <c r="TP5" s="48">
        <v>8</v>
      </c>
      <c r="TQ5" s="48">
        <v>6</v>
      </c>
      <c r="TR5" s="48">
        <v>6</v>
      </c>
      <c r="TS5" s="48">
        <v>4</v>
      </c>
      <c r="TT5" s="48">
        <v>5</v>
      </c>
      <c r="TU5" s="48">
        <v>7</v>
      </c>
      <c r="TV5" s="48">
        <v>3</v>
      </c>
      <c r="TW5" s="48">
        <v>6</v>
      </c>
      <c r="TX5" s="48">
        <v>5</v>
      </c>
      <c r="TY5" s="48">
        <v>2</v>
      </c>
      <c r="TZ5" s="48">
        <v>9</v>
      </c>
      <c r="UA5" s="48">
        <v>8</v>
      </c>
      <c r="UB5" s="48">
        <v>5</v>
      </c>
      <c r="UC5" s="48">
        <v>7</v>
      </c>
      <c r="UD5" s="48">
        <v>8</v>
      </c>
      <c r="UE5" s="48">
        <v>7</v>
      </c>
      <c r="UF5" s="48">
        <v>3</v>
      </c>
      <c r="UG5" s="48">
        <v>4</v>
      </c>
      <c r="UH5" s="48">
        <v>11</v>
      </c>
      <c r="UI5" s="48">
        <v>4</v>
      </c>
      <c r="UJ5" s="48">
        <v>9</v>
      </c>
      <c r="UK5" s="48">
        <v>2</v>
      </c>
      <c r="UL5" s="48">
        <v>5</v>
      </c>
      <c r="UM5" s="48">
        <v>5</v>
      </c>
      <c r="UN5" s="48">
        <v>5</v>
      </c>
      <c r="UO5" s="48">
        <v>2</v>
      </c>
      <c r="UP5" s="48">
        <v>38</v>
      </c>
      <c r="UQ5" s="48">
        <v>27</v>
      </c>
      <c r="UR5" s="48">
        <v>32</v>
      </c>
      <c r="US5" s="48">
        <v>34</v>
      </c>
      <c r="UT5" s="48">
        <v>23</v>
      </c>
      <c r="UU5" s="48">
        <v>21</v>
      </c>
      <c r="UV5" s="48">
        <v>24</v>
      </c>
      <c r="UW5" s="48">
        <v>26</v>
      </c>
      <c r="UX5" s="48">
        <v>24</v>
      </c>
      <c r="UY5" s="48">
        <v>11</v>
      </c>
      <c r="UZ5" s="48">
        <v>20</v>
      </c>
      <c r="VA5" s="48">
        <v>30</v>
      </c>
      <c r="VB5" s="48">
        <v>17</v>
      </c>
      <c r="VC5" s="48">
        <v>14</v>
      </c>
      <c r="VD5" s="48">
        <v>18</v>
      </c>
      <c r="VE5" s="48">
        <v>14</v>
      </c>
      <c r="VF5" s="48">
        <v>15</v>
      </c>
      <c r="VG5" s="48">
        <v>9</v>
      </c>
      <c r="VH5" s="48">
        <v>21</v>
      </c>
      <c r="VI5" s="48">
        <v>11</v>
      </c>
      <c r="VJ5" s="48">
        <v>10</v>
      </c>
      <c r="VK5" s="48">
        <v>12</v>
      </c>
      <c r="VL5" s="48">
        <v>11</v>
      </c>
      <c r="VM5" s="48">
        <v>15</v>
      </c>
      <c r="VN5" s="48">
        <v>5</v>
      </c>
      <c r="VO5" s="48">
        <v>7</v>
      </c>
      <c r="VP5" s="48">
        <v>9</v>
      </c>
      <c r="VQ5" s="48">
        <v>8</v>
      </c>
      <c r="VR5" s="48">
        <v>12</v>
      </c>
      <c r="VS5" s="48">
        <v>9</v>
      </c>
      <c r="VT5" s="48">
        <v>8</v>
      </c>
      <c r="VU5" s="48">
        <v>7</v>
      </c>
      <c r="VV5" s="48">
        <v>112</v>
      </c>
      <c r="VW5" s="48">
        <v>50</v>
      </c>
      <c r="VX5" s="48">
        <v>40</v>
      </c>
      <c r="VY5" s="48">
        <v>62</v>
      </c>
      <c r="VZ5" s="48">
        <v>45</v>
      </c>
      <c r="WA5" s="48">
        <v>32</v>
      </c>
      <c r="WB5" s="48">
        <v>39</v>
      </c>
      <c r="WC5" s="48">
        <v>52</v>
      </c>
      <c r="WD5" s="48">
        <v>19</v>
      </c>
      <c r="WE5" s="48">
        <v>10</v>
      </c>
      <c r="WF5" s="48">
        <v>9</v>
      </c>
      <c r="WG5" s="48">
        <v>12</v>
      </c>
      <c r="WH5" s="48">
        <v>15</v>
      </c>
      <c r="WI5" s="48">
        <v>15</v>
      </c>
      <c r="WJ5" s="48">
        <v>7</v>
      </c>
      <c r="WK5" s="48">
        <v>17</v>
      </c>
      <c r="WL5" s="48">
        <v>20</v>
      </c>
      <c r="WM5" s="48">
        <v>17</v>
      </c>
      <c r="WN5" s="48">
        <v>14</v>
      </c>
      <c r="WO5" s="48">
        <v>16</v>
      </c>
      <c r="WP5" s="48">
        <v>10</v>
      </c>
      <c r="WQ5" s="48">
        <v>16</v>
      </c>
      <c r="WR5" s="48">
        <v>16</v>
      </c>
      <c r="WS5" s="48">
        <v>11</v>
      </c>
      <c r="WT5" s="48">
        <v>4</v>
      </c>
      <c r="WU5" s="48">
        <v>10</v>
      </c>
      <c r="WV5" s="48">
        <v>0</v>
      </c>
      <c r="WW5" s="48">
        <v>3</v>
      </c>
      <c r="WX5" s="48">
        <v>5</v>
      </c>
      <c r="WY5" s="48">
        <v>3</v>
      </c>
      <c r="WZ5" s="48">
        <v>3</v>
      </c>
      <c r="XA5" s="48">
        <v>2</v>
      </c>
    </row>
    <row r="6" spans="1:625">
      <c r="A6" s="48" t="s">
        <v>904</v>
      </c>
      <c r="B6" s="48">
        <v>23</v>
      </c>
      <c r="C6" s="48">
        <v>23</v>
      </c>
      <c r="D6" s="48">
        <v>22</v>
      </c>
      <c r="E6" s="48">
        <v>14</v>
      </c>
      <c r="F6" s="48">
        <v>12</v>
      </c>
      <c r="G6" s="48">
        <v>10</v>
      </c>
      <c r="H6" s="48">
        <v>14</v>
      </c>
      <c r="I6" s="48">
        <v>9</v>
      </c>
      <c r="J6" s="48">
        <v>27</v>
      </c>
      <c r="K6" s="48">
        <v>32</v>
      </c>
      <c r="L6" s="48">
        <v>25</v>
      </c>
      <c r="M6" s="48">
        <v>34</v>
      </c>
      <c r="N6" s="48">
        <v>27</v>
      </c>
      <c r="O6" s="48">
        <v>28</v>
      </c>
      <c r="P6" s="48">
        <v>21</v>
      </c>
      <c r="Q6" s="48">
        <v>33</v>
      </c>
      <c r="R6" s="48">
        <v>26</v>
      </c>
      <c r="S6" s="48">
        <v>27</v>
      </c>
      <c r="T6" s="48">
        <v>17</v>
      </c>
      <c r="U6" s="48">
        <v>31</v>
      </c>
      <c r="V6" s="48">
        <v>22</v>
      </c>
      <c r="W6" s="48">
        <v>23</v>
      </c>
      <c r="X6" s="48">
        <v>21</v>
      </c>
      <c r="Y6" s="48">
        <v>16</v>
      </c>
      <c r="Z6" s="48">
        <v>19</v>
      </c>
      <c r="AA6" s="48">
        <v>16</v>
      </c>
      <c r="AB6" s="48">
        <v>11</v>
      </c>
      <c r="AC6" s="48">
        <v>12</v>
      </c>
      <c r="AD6" s="48">
        <v>17</v>
      </c>
      <c r="AE6" s="48">
        <v>7</v>
      </c>
      <c r="AF6" s="48">
        <v>11</v>
      </c>
      <c r="AG6" s="48">
        <v>13</v>
      </c>
      <c r="AH6" s="48">
        <v>13</v>
      </c>
      <c r="AI6" s="48">
        <v>12</v>
      </c>
      <c r="AJ6" s="48">
        <v>19</v>
      </c>
      <c r="AK6" s="48">
        <v>24</v>
      </c>
      <c r="AL6" s="48">
        <v>14</v>
      </c>
      <c r="AM6" s="48">
        <v>16</v>
      </c>
      <c r="AN6" s="48">
        <v>10</v>
      </c>
      <c r="AO6" s="48">
        <v>20</v>
      </c>
      <c r="AP6" s="48">
        <v>13</v>
      </c>
      <c r="AQ6" s="48">
        <v>10</v>
      </c>
      <c r="AR6" s="48">
        <v>10</v>
      </c>
      <c r="AS6" s="48">
        <v>8</v>
      </c>
      <c r="AT6" s="48">
        <v>8</v>
      </c>
      <c r="AU6" s="48">
        <v>6</v>
      </c>
      <c r="AV6" s="48">
        <v>7</v>
      </c>
      <c r="AW6" s="48">
        <v>11</v>
      </c>
      <c r="AX6" s="48">
        <v>10</v>
      </c>
      <c r="AY6" s="48">
        <v>10</v>
      </c>
      <c r="AZ6" s="48">
        <v>19</v>
      </c>
      <c r="BA6" s="48">
        <v>12</v>
      </c>
      <c r="BB6" s="48">
        <v>14</v>
      </c>
      <c r="BC6" s="48">
        <v>9</v>
      </c>
      <c r="BD6" s="48">
        <v>6</v>
      </c>
      <c r="BE6" s="48">
        <v>10</v>
      </c>
      <c r="BF6" s="48">
        <v>2</v>
      </c>
      <c r="BG6" s="48">
        <v>15</v>
      </c>
      <c r="BH6" s="48">
        <v>8</v>
      </c>
      <c r="BI6" s="48">
        <v>10</v>
      </c>
      <c r="BJ6" s="48">
        <v>13</v>
      </c>
      <c r="BK6" s="48">
        <v>8</v>
      </c>
      <c r="BL6" s="48">
        <v>8</v>
      </c>
      <c r="BM6" s="48">
        <v>10</v>
      </c>
      <c r="BN6" s="48">
        <v>7</v>
      </c>
      <c r="BO6" s="48">
        <v>11</v>
      </c>
      <c r="BP6" s="48">
        <v>7</v>
      </c>
      <c r="BQ6" s="48">
        <v>10</v>
      </c>
      <c r="BR6" s="48">
        <v>16</v>
      </c>
      <c r="BS6" s="48">
        <v>5</v>
      </c>
      <c r="BT6" s="48">
        <v>4</v>
      </c>
      <c r="BU6" s="48">
        <v>5</v>
      </c>
      <c r="BV6" s="48">
        <v>7</v>
      </c>
      <c r="BW6" s="48">
        <v>5</v>
      </c>
      <c r="BX6" s="48">
        <v>3</v>
      </c>
      <c r="BY6" s="48">
        <v>7</v>
      </c>
      <c r="BZ6" s="48">
        <v>7</v>
      </c>
      <c r="CA6" s="48">
        <v>6</v>
      </c>
      <c r="CB6" s="48">
        <v>5</v>
      </c>
      <c r="CC6" s="48">
        <v>6</v>
      </c>
      <c r="CD6" s="48">
        <v>11</v>
      </c>
      <c r="CE6" s="48">
        <v>9</v>
      </c>
      <c r="CF6" s="48">
        <v>9</v>
      </c>
      <c r="CG6" s="48">
        <v>10</v>
      </c>
      <c r="CH6" s="48">
        <v>4</v>
      </c>
      <c r="CI6" s="48">
        <v>3</v>
      </c>
      <c r="CJ6" s="48">
        <v>2</v>
      </c>
      <c r="CK6" s="48">
        <v>10</v>
      </c>
      <c r="CL6" s="48">
        <v>5</v>
      </c>
      <c r="CM6" s="48">
        <v>4</v>
      </c>
      <c r="CN6" s="48">
        <v>7</v>
      </c>
      <c r="CO6" s="48">
        <v>5</v>
      </c>
      <c r="CP6" s="48">
        <v>5</v>
      </c>
      <c r="CQ6" s="48">
        <v>8</v>
      </c>
      <c r="CR6" s="48">
        <v>9</v>
      </c>
      <c r="CS6" s="48">
        <v>7</v>
      </c>
      <c r="CT6" s="48">
        <v>12</v>
      </c>
      <c r="CU6" s="48">
        <v>8</v>
      </c>
      <c r="CV6" s="48">
        <v>21</v>
      </c>
      <c r="CW6" s="48">
        <v>6</v>
      </c>
      <c r="CX6" s="48">
        <v>17</v>
      </c>
      <c r="CY6" s="48">
        <v>16</v>
      </c>
      <c r="CZ6" s="48">
        <v>14</v>
      </c>
      <c r="DA6" s="48">
        <v>10</v>
      </c>
      <c r="DB6" s="48">
        <v>12</v>
      </c>
      <c r="DC6" s="48">
        <v>7</v>
      </c>
      <c r="DD6" s="48">
        <v>9</v>
      </c>
      <c r="DE6" s="48">
        <v>9</v>
      </c>
      <c r="DF6" s="48">
        <v>7</v>
      </c>
      <c r="DG6" s="48">
        <v>8</v>
      </c>
      <c r="DH6" s="48">
        <v>4</v>
      </c>
      <c r="DI6" s="48">
        <v>3</v>
      </c>
      <c r="DJ6" s="48">
        <v>11</v>
      </c>
      <c r="DK6" s="48">
        <v>6</v>
      </c>
      <c r="DL6" s="48">
        <v>15</v>
      </c>
      <c r="DM6" s="48">
        <v>7</v>
      </c>
      <c r="DN6" s="48">
        <v>12</v>
      </c>
      <c r="DO6" s="48">
        <v>11</v>
      </c>
      <c r="DP6" s="48">
        <v>14</v>
      </c>
      <c r="DQ6" s="48">
        <v>13</v>
      </c>
      <c r="DR6" s="48">
        <v>12</v>
      </c>
      <c r="DS6" s="48">
        <v>21</v>
      </c>
      <c r="DT6" s="48">
        <v>20</v>
      </c>
      <c r="DU6" s="48">
        <v>24</v>
      </c>
      <c r="DV6" s="48">
        <v>18</v>
      </c>
      <c r="DW6" s="48">
        <v>11</v>
      </c>
      <c r="DX6" s="48">
        <v>14</v>
      </c>
      <c r="DY6" s="48">
        <v>11</v>
      </c>
      <c r="DZ6" s="48">
        <v>5</v>
      </c>
      <c r="EA6" s="48">
        <v>7</v>
      </c>
      <c r="EB6" s="48">
        <v>7</v>
      </c>
      <c r="EC6" s="48">
        <v>6</v>
      </c>
      <c r="ED6" s="48">
        <v>8</v>
      </c>
      <c r="EE6" s="48">
        <v>2</v>
      </c>
      <c r="EF6" s="48">
        <v>0</v>
      </c>
      <c r="EG6" s="48">
        <v>4</v>
      </c>
      <c r="EH6" s="48">
        <v>29</v>
      </c>
      <c r="EI6" s="48">
        <v>36</v>
      </c>
      <c r="EJ6" s="48">
        <v>32</v>
      </c>
      <c r="EK6" s="48">
        <v>25</v>
      </c>
      <c r="EL6" s="48">
        <v>16</v>
      </c>
      <c r="EM6" s="48">
        <v>23</v>
      </c>
      <c r="EN6" s="48">
        <v>19</v>
      </c>
      <c r="EO6" s="48">
        <v>27</v>
      </c>
      <c r="EP6" s="48">
        <v>3</v>
      </c>
      <c r="EQ6" s="48">
        <v>7</v>
      </c>
      <c r="ER6" s="48">
        <v>4</v>
      </c>
      <c r="ES6" s="48">
        <v>2</v>
      </c>
      <c r="ET6" s="48">
        <v>3</v>
      </c>
      <c r="EU6" s="48">
        <v>4</v>
      </c>
      <c r="EV6" s="48">
        <v>7</v>
      </c>
      <c r="EW6" s="48">
        <v>5</v>
      </c>
      <c r="EX6" s="48">
        <v>5</v>
      </c>
      <c r="EY6" s="48">
        <v>6</v>
      </c>
      <c r="EZ6" s="48">
        <v>7</v>
      </c>
      <c r="FA6" s="48">
        <v>6</v>
      </c>
      <c r="FB6" s="48">
        <v>2</v>
      </c>
      <c r="FC6" s="48">
        <v>5</v>
      </c>
      <c r="FD6" s="48">
        <v>9</v>
      </c>
      <c r="FE6" s="48">
        <v>1</v>
      </c>
      <c r="FF6" s="48">
        <v>6</v>
      </c>
      <c r="FG6" s="48">
        <v>9</v>
      </c>
      <c r="FH6" s="48">
        <v>6</v>
      </c>
      <c r="FI6" s="48">
        <v>14</v>
      </c>
      <c r="FJ6" s="48">
        <v>12</v>
      </c>
      <c r="FK6" s="48">
        <v>8</v>
      </c>
      <c r="FL6" s="48">
        <v>6</v>
      </c>
      <c r="FM6" s="48">
        <v>8</v>
      </c>
      <c r="FN6" s="48">
        <v>8</v>
      </c>
      <c r="FO6" s="48">
        <v>6</v>
      </c>
      <c r="FP6" s="48">
        <v>3</v>
      </c>
      <c r="FQ6" s="48">
        <v>10</v>
      </c>
      <c r="FR6" s="48">
        <v>5</v>
      </c>
      <c r="FS6" s="48">
        <v>4</v>
      </c>
      <c r="FT6" s="48">
        <v>4</v>
      </c>
      <c r="FU6" s="48">
        <v>6</v>
      </c>
      <c r="FV6" s="48">
        <v>0</v>
      </c>
      <c r="FW6" s="48">
        <v>3</v>
      </c>
      <c r="FX6" s="48">
        <v>4</v>
      </c>
      <c r="FY6" s="48">
        <v>2</v>
      </c>
      <c r="FZ6" s="48">
        <v>1</v>
      </c>
      <c r="GA6" s="48">
        <v>0</v>
      </c>
      <c r="GB6" s="48">
        <v>1</v>
      </c>
      <c r="GC6" s="48">
        <v>2</v>
      </c>
      <c r="GD6" s="48">
        <v>22</v>
      </c>
      <c r="GE6" s="48">
        <v>28</v>
      </c>
      <c r="GF6" s="48">
        <v>32</v>
      </c>
      <c r="GG6" s="48">
        <v>14</v>
      </c>
      <c r="GH6" s="48">
        <v>30</v>
      </c>
      <c r="GI6" s="48">
        <v>21</v>
      </c>
      <c r="GJ6" s="48">
        <v>23</v>
      </c>
      <c r="GK6" s="48">
        <v>13</v>
      </c>
      <c r="GL6" s="48">
        <v>4</v>
      </c>
      <c r="GM6" s="48">
        <v>9</v>
      </c>
      <c r="GN6" s="48">
        <v>11</v>
      </c>
      <c r="GO6" s="48">
        <v>14</v>
      </c>
      <c r="GP6" s="48">
        <v>7</v>
      </c>
      <c r="GQ6" s="48">
        <v>5</v>
      </c>
      <c r="GR6" s="48">
        <v>6</v>
      </c>
      <c r="GS6" s="48">
        <v>5</v>
      </c>
      <c r="GT6" s="48">
        <v>6</v>
      </c>
      <c r="GU6" s="48">
        <v>2</v>
      </c>
      <c r="GV6" s="48">
        <v>5</v>
      </c>
      <c r="GW6" s="48">
        <v>3</v>
      </c>
      <c r="GX6" s="48">
        <v>3</v>
      </c>
      <c r="GY6" s="48">
        <v>4</v>
      </c>
      <c r="GZ6" s="48">
        <v>5</v>
      </c>
      <c r="HA6" s="48">
        <v>6</v>
      </c>
      <c r="HB6" s="48">
        <v>26</v>
      </c>
      <c r="HC6" s="48">
        <v>14</v>
      </c>
      <c r="HD6" s="48">
        <v>13</v>
      </c>
      <c r="HE6" s="48">
        <v>14</v>
      </c>
      <c r="HF6" s="48">
        <v>16</v>
      </c>
      <c r="HG6" s="48">
        <v>16</v>
      </c>
      <c r="HH6" s="48">
        <v>13</v>
      </c>
      <c r="HI6" s="48">
        <v>21</v>
      </c>
      <c r="HJ6" s="48">
        <v>10</v>
      </c>
      <c r="HK6" s="48">
        <v>16</v>
      </c>
      <c r="HL6" s="48">
        <v>15</v>
      </c>
      <c r="HM6" s="48">
        <v>8</v>
      </c>
      <c r="HN6" s="48">
        <v>7</v>
      </c>
      <c r="HO6" s="48">
        <v>6</v>
      </c>
      <c r="HP6" s="48">
        <v>5</v>
      </c>
      <c r="HQ6" s="48">
        <v>10</v>
      </c>
      <c r="HR6" s="48">
        <v>6</v>
      </c>
      <c r="HS6" s="48">
        <v>7</v>
      </c>
      <c r="HT6" s="48">
        <v>5</v>
      </c>
      <c r="HU6" s="48">
        <v>3</v>
      </c>
      <c r="HV6" s="48">
        <v>4</v>
      </c>
      <c r="HW6" s="48">
        <v>2</v>
      </c>
      <c r="HX6" s="48">
        <v>2</v>
      </c>
      <c r="HY6" s="48">
        <v>6</v>
      </c>
      <c r="HZ6" s="48">
        <v>26</v>
      </c>
      <c r="IA6" s="48">
        <v>25</v>
      </c>
      <c r="IB6" s="48">
        <v>35</v>
      </c>
      <c r="IC6" s="48">
        <v>33</v>
      </c>
      <c r="ID6" s="48">
        <v>34</v>
      </c>
      <c r="IE6" s="48">
        <v>18</v>
      </c>
      <c r="IF6" s="48">
        <v>26</v>
      </c>
      <c r="IG6" s="48">
        <v>25</v>
      </c>
      <c r="IH6" s="48">
        <v>5</v>
      </c>
      <c r="II6" s="48">
        <v>2</v>
      </c>
      <c r="IJ6" s="48">
        <v>5</v>
      </c>
      <c r="IK6" s="48">
        <v>4</v>
      </c>
      <c r="IL6" s="48">
        <v>7</v>
      </c>
      <c r="IM6" s="48">
        <v>4</v>
      </c>
      <c r="IN6" s="48">
        <v>4</v>
      </c>
      <c r="IO6" s="48">
        <v>4</v>
      </c>
      <c r="IP6" s="48">
        <v>1</v>
      </c>
      <c r="IQ6" s="48">
        <v>2</v>
      </c>
      <c r="IR6" s="48">
        <v>0</v>
      </c>
      <c r="IS6" s="48">
        <v>1</v>
      </c>
      <c r="IT6" s="48">
        <v>1</v>
      </c>
      <c r="IU6" s="48">
        <v>3</v>
      </c>
      <c r="IV6" s="48">
        <v>2</v>
      </c>
      <c r="IW6" s="48">
        <v>3</v>
      </c>
      <c r="IX6" s="48">
        <v>61</v>
      </c>
      <c r="IY6" s="48">
        <v>67</v>
      </c>
      <c r="IZ6" s="48">
        <v>62</v>
      </c>
      <c r="JA6" s="48">
        <v>69</v>
      </c>
      <c r="JB6" s="48">
        <v>68</v>
      </c>
      <c r="JC6" s="48">
        <v>57</v>
      </c>
      <c r="JD6" s="48">
        <v>60</v>
      </c>
      <c r="JE6" s="48">
        <v>77</v>
      </c>
      <c r="JF6" s="48">
        <v>3</v>
      </c>
      <c r="JG6" s="48">
        <v>2</v>
      </c>
      <c r="JH6" s="48">
        <v>2</v>
      </c>
      <c r="JI6" s="48">
        <v>3</v>
      </c>
      <c r="JJ6" s="48">
        <v>2</v>
      </c>
      <c r="JK6" s="48">
        <v>3</v>
      </c>
      <c r="JL6" s="48">
        <v>5</v>
      </c>
      <c r="JM6" s="48">
        <v>3</v>
      </c>
      <c r="JN6" s="48">
        <v>7</v>
      </c>
      <c r="JO6" s="48">
        <v>9</v>
      </c>
      <c r="JP6" s="48">
        <v>4</v>
      </c>
      <c r="JQ6" s="48">
        <v>4</v>
      </c>
      <c r="JR6" s="48">
        <v>3</v>
      </c>
      <c r="JS6" s="48">
        <v>4</v>
      </c>
      <c r="JT6" s="48">
        <v>3</v>
      </c>
      <c r="JU6" s="48">
        <v>6</v>
      </c>
      <c r="JV6" s="48">
        <v>23</v>
      </c>
      <c r="JW6" s="48">
        <v>19</v>
      </c>
      <c r="JX6" s="48">
        <v>22</v>
      </c>
      <c r="JY6" s="48">
        <v>18</v>
      </c>
      <c r="JZ6" s="48">
        <v>18</v>
      </c>
      <c r="KA6" s="48">
        <v>16</v>
      </c>
      <c r="KB6" s="48">
        <v>15</v>
      </c>
      <c r="KC6" s="48">
        <v>18</v>
      </c>
      <c r="KD6" s="48">
        <v>14</v>
      </c>
      <c r="KE6" s="48">
        <v>9</v>
      </c>
      <c r="KF6" s="48">
        <v>11</v>
      </c>
      <c r="KG6" s="48">
        <v>12</v>
      </c>
      <c r="KH6" s="48">
        <v>14</v>
      </c>
      <c r="KI6" s="48">
        <v>15</v>
      </c>
      <c r="KJ6" s="48">
        <v>11</v>
      </c>
      <c r="KK6" s="48">
        <v>18</v>
      </c>
      <c r="KL6" s="48">
        <v>17</v>
      </c>
      <c r="KM6" s="48">
        <v>17</v>
      </c>
      <c r="KN6" s="48">
        <v>14</v>
      </c>
      <c r="KO6" s="48">
        <v>10</v>
      </c>
      <c r="KP6" s="48">
        <v>8</v>
      </c>
      <c r="KQ6" s="48">
        <v>18</v>
      </c>
      <c r="KR6" s="48">
        <v>18</v>
      </c>
      <c r="KS6" s="48">
        <v>18</v>
      </c>
      <c r="KT6" s="48">
        <v>3</v>
      </c>
      <c r="KU6" s="48">
        <v>8</v>
      </c>
      <c r="KV6" s="48">
        <v>4</v>
      </c>
      <c r="KW6" s="48">
        <v>5</v>
      </c>
      <c r="KX6" s="48">
        <v>6</v>
      </c>
      <c r="KY6" s="48">
        <v>9</v>
      </c>
      <c r="KZ6" s="48">
        <v>6</v>
      </c>
      <c r="LA6" s="48">
        <v>6</v>
      </c>
      <c r="LB6" s="48">
        <v>6</v>
      </c>
      <c r="LC6" s="48">
        <v>4</v>
      </c>
      <c r="LD6" s="48">
        <v>6</v>
      </c>
      <c r="LE6" s="48">
        <v>11</v>
      </c>
      <c r="LF6" s="48">
        <v>7</v>
      </c>
      <c r="LG6" s="48">
        <v>4</v>
      </c>
      <c r="LH6" s="48">
        <v>6</v>
      </c>
      <c r="LI6" s="48">
        <v>13</v>
      </c>
      <c r="LJ6" s="48">
        <v>27</v>
      </c>
      <c r="LK6" s="48">
        <v>19</v>
      </c>
      <c r="LL6" s="48">
        <v>22</v>
      </c>
      <c r="LM6" s="48">
        <v>25</v>
      </c>
      <c r="LN6" s="48">
        <v>17</v>
      </c>
      <c r="LO6" s="48">
        <v>22</v>
      </c>
      <c r="LP6" s="48">
        <v>12</v>
      </c>
      <c r="LQ6" s="48">
        <v>20</v>
      </c>
      <c r="LR6" s="48">
        <v>8</v>
      </c>
      <c r="LS6" s="48">
        <v>3</v>
      </c>
      <c r="LT6" s="48">
        <v>5</v>
      </c>
      <c r="LU6" s="48">
        <v>9</v>
      </c>
      <c r="LV6" s="48">
        <v>6</v>
      </c>
      <c r="LW6" s="48">
        <v>8</v>
      </c>
      <c r="LX6" s="48">
        <v>3</v>
      </c>
      <c r="LY6" s="48">
        <v>8</v>
      </c>
      <c r="LZ6" s="48">
        <v>29</v>
      </c>
      <c r="MA6" s="48">
        <v>20</v>
      </c>
      <c r="MB6" s="48">
        <v>26</v>
      </c>
      <c r="MC6" s="48">
        <v>33</v>
      </c>
      <c r="MD6" s="48">
        <v>39</v>
      </c>
      <c r="ME6" s="48">
        <v>24</v>
      </c>
      <c r="MF6" s="48">
        <v>24</v>
      </c>
      <c r="MG6" s="48">
        <v>22</v>
      </c>
      <c r="MH6" s="48">
        <v>5</v>
      </c>
      <c r="MI6" s="48">
        <v>5</v>
      </c>
      <c r="MJ6" s="48">
        <v>5</v>
      </c>
      <c r="MK6" s="48">
        <v>7</v>
      </c>
      <c r="ML6" s="48">
        <v>8</v>
      </c>
      <c r="MM6" s="48">
        <v>2</v>
      </c>
      <c r="MN6" s="48">
        <v>4</v>
      </c>
      <c r="MO6" s="48">
        <v>4</v>
      </c>
      <c r="MP6" s="48">
        <v>19</v>
      </c>
      <c r="MQ6" s="48">
        <v>12</v>
      </c>
      <c r="MR6" s="48">
        <v>16</v>
      </c>
      <c r="MS6" s="48">
        <v>17</v>
      </c>
      <c r="MT6" s="48">
        <v>13</v>
      </c>
      <c r="MU6" s="48">
        <v>23</v>
      </c>
      <c r="MV6" s="48">
        <v>8</v>
      </c>
      <c r="MW6" s="48">
        <v>9</v>
      </c>
      <c r="MX6" s="48">
        <v>4</v>
      </c>
      <c r="MY6" s="48">
        <v>4</v>
      </c>
      <c r="MZ6" s="48">
        <v>5</v>
      </c>
      <c r="NA6" s="48">
        <v>7</v>
      </c>
      <c r="NB6" s="48">
        <v>6</v>
      </c>
      <c r="NC6" s="48">
        <v>2</v>
      </c>
      <c r="ND6" s="48">
        <v>4</v>
      </c>
      <c r="NE6" s="48">
        <v>1</v>
      </c>
      <c r="NF6" s="48">
        <v>27</v>
      </c>
      <c r="NG6" s="48">
        <v>30</v>
      </c>
      <c r="NH6" s="48">
        <v>42</v>
      </c>
      <c r="NI6" s="48">
        <v>39</v>
      </c>
      <c r="NJ6" s="48">
        <v>39</v>
      </c>
      <c r="NK6" s="48">
        <v>22</v>
      </c>
      <c r="NL6" s="48">
        <v>28</v>
      </c>
      <c r="NM6" s="48">
        <v>22</v>
      </c>
      <c r="NN6" s="48">
        <v>4</v>
      </c>
      <c r="NO6" s="48">
        <v>3</v>
      </c>
      <c r="NP6" s="48">
        <v>3</v>
      </c>
      <c r="NQ6" s="48">
        <v>2</v>
      </c>
      <c r="NR6" s="48">
        <v>3</v>
      </c>
      <c r="NS6" s="48">
        <v>2</v>
      </c>
      <c r="NT6" s="48">
        <v>7</v>
      </c>
      <c r="NU6" s="48">
        <v>3</v>
      </c>
      <c r="NV6" s="48">
        <v>7</v>
      </c>
      <c r="NW6" s="48">
        <v>9</v>
      </c>
      <c r="NX6" s="48">
        <v>5</v>
      </c>
      <c r="NY6" s="48">
        <v>4</v>
      </c>
      <c r="NZ6" s="48">
        <v>6</v>
      </c>
      <c r="OA6" s="48">
        <v>7</v>
      </c>
      <c r="OB6" s="48">
        <v>3</v>
      </c>
      <c r="OC6" s="48">
        <v>5</v>
      </c>
      <c r="OD6" s="48">
        <v>15</v>
      </c>
      <c r="OE6" s="48">
        <v>9</v>
      </c>
      <c r="OF6" s="48">
        <v>7</v>
      </c>
      <c r="OG6" s="48">
        <v>7</v>
      </c>
      <c r="OH6" s="48">
        <v>5</v>
      </c>
      <c r="OI6" s="48">
        <v>9</v>
      </c>
      <c r="OJ6" s="48">
        <v>6</v>
      </c>
      <c r="OK6" s="48">
        <v>3</v>
      </c>
      <c r="OL6" s="48">
        <v>9</v>
      </c>
      <c r="OM6" s="48">
        <v>8</v>
      </c>
      <c r="ON6" s="48">
        <v>6</v>
      </c>
      <c r="OO6" s="48">
        <v>8</v>
      </c>
      <c r="OP6" s="48">
        <v>4</v>
      </c>
      <c r="OQ6" s="48">
        <v>8</v>
      </c>
      <c r="OR6" s="48">
        <v>3</v>
      </c>
      <c r="OS6" s="48">
        <v>3</v>
      </c>
      <c r="OT6" s="48">
        <v>34</v>
      </c>
      <c r="OU6" s="48">
        <v>59</v>
      </c>
      <c r="OV6" s="48">
        <v>42</v>
      </c>
      <c r="OW6" s="48">
        <v>46</v>
      </c>
      <c r="OX6" s="48">
        <v>39</v>
      </c>
      <c r="OY6" s="48">
        <v>38</v>
      </c>
      <c r="OZ6" s="48">
        <v>59</v>
      </c>
      <c r="PA6" s="48">
        <v>29</v>
      </c>
      <c r="PB6" s="48">
        <v>8</v>
      </c>
      <c r="PC6" s="48">
        <v>4</v>
      </c>
      <c r="PD6" s="48">
        <v>15</v>
      </c>
      <c r="PE6" s="48">
        <v>11</v>
      </c>
      <c r="PF6" s="48">
        <v>11</v>
      </c>
      <c r="PG6" s="48">
        <v>7</v>
      </c>
      <c r="PH6" s="48">
        <v>4</v>
      </c>
      <c r="PI6" s="48">
        <v>1</v>
      </c>
      <c r="PJ6" s="48">
        <v>23</v>
      </c>
      <c r="PK6" s="48">
        <v>19</v>
      </c>
      <c r="PL6" s="48">
        <v>20</v>
      </c>
      <c r="PM6" s="48">
        <v>19</v>
      </c>
      <c r="PN6" s="48">
        <v>24</v>
      </c>
      <c r="PO6" s="48">
        <v>26</v>
      </c>
      <c r="PP6" s="48">
        <v>18</v>
      </c>
      <c r="PQ6" s="48">
        <v>19</v>
      </c>
      <c r="PR6" s="48">
        <v>11</v>
      </c>
      <c r="PS6" s="48">
        <v>17</v>
      </c>
      <c r="PT6" s="48">
        <v>14</v>
      </c>
      <c r="PU6" s="48">
        <v>14</v>
      </c>
      <c r="PV6" s="48">
        <v>6</v>
      </c>
      <c r="PW6" s="48">
        <v>11</v>
      </c>
      <c r="PX6" s="48">
        <v>9</v>
      </c>
      <c r="PY6" s="48">
        <v>9</v>
      </c>
      <c r="PZ6" s="48">
        <v>1</v>
      </c>
      <c r="QA6" s="48">
        <v>0</v>
      </c>
      <c r="QB6" s="48">
        <v>1</v>
      </c>
      <c r="QC6" s="48">
        <v>0</v>
      </c>
      <c r="QD6" s="48">
        <v>1</v>
      </c>
      <c r="QE6" s="48">
        <v>0</v>
      </c>
      <c r="QF6" s="48">
        <v>1</v>
      </c>
      <c r="QG6" s="48">
        <v>0</v>
      </c>
      <c r="QH6" s="48">
        <v>16</v>
      </c>
      <c r="QI6" s="48">
        <v>5</v>
      </c>
      <c r="QJ6" s="48">
        <v>9</v>
      </c>
      <c r="QK6" s="48">
        <v>5</v>
      </c>
      <c r="QL6" s="48">
        <v>4</v>
      </c>
      <c r="QM6" s="48">
        <v>2</v>
      </c>
      <c r="QN6" s="48">
        <v>4</v>
      </c>
      <c r="QO6" s="48">
        <v>9</v>
      </c>
      <c r="QP6" s="48">
        <v>3</v>
      </c>
      <c r="QQ6" s="48">
        <v>1</v>
      </c>
      <c r="QR6" s="48">
        <v>3</v>
      </c>
      <c r="QS6" s="48">
        <v>1</v>
      </c>
      <c r="QT6" s="48">
        <v>2</v>
      </c>
      <c r="QU6" s="48">
        <v>7</v>
      </c>
      <c r="QV6" s="48">
        <v>2</v>
      </c>
      <c r="QW6" s="48">
        <v>3</v>
      </c>
      <c r="QX6" s="48">
        <v>35</v>
      </c>
      <c r="QY6" s="48">
        <v>35</v>
      </c>
      <c r="QZ6" s="48">
        <v>28</v>
      </c>
      <c r="RA6" s="48">
        <v>31</v>
      </c>
      <c r="RB6" s="48">
        <v>39</v>
      </c>
      <c r="RC6" s="48">
        <v>29</v>
      </c>
      <c r="RD6" s="48">
        <v>24</v>
      </c>
      <c r="RE6" s="48">
        <v>22</v>
      </c>
      <c r="RF6" s="48">
        <v>14</v>
      </c>
      <c r="RG6" s="48">
        <v>15</v>
      </c>
      <c r="RH6" s="48">
        <v>10</v>
      </c>
      <c r="RI6" s="48">
        <v>14</v>
      </c>
      <c r="RJ6" s="48">
        <v>11</v>
      </c>
      <c r="RK6" s="48">
        <v>11</v>
      </c>
      <c r="RL6" s="48">
        <v>10</v>
      </c>
      <c r="RM6" s="48">
        <v>6</v>
      </c>
      <c r="RN6" s="48">
        <v>53</v>
      </c>
      <c r="RO6" s="48">
        <v>43</v>
      </c>
      <c r="RP6" s="48">
        <v>44</v>
      </c>
      <c r="RQ6" s="48">
        <v>35</v>
      </c>
      <c r="RR6" s="48">
        <v>52</v>
      </c>
      <c r="RS6" s="48">
        <v>37</v>
      </c>
      <c r="RT6" s="48">
        <v>40</v>
      </c>
      <c r="RU6" s="48">
        <v>37</v>
      </c>
      <c r="RV6" s="48">
        <v>10</v>
      </c>
      <c r="RW6" s="48">
        <v>7</v>
      </c>
      <c r="RX6" s="48">
        <v>5</v>
      </c>
      <c r="RY6" s="48">
        <v>0</v>
      </c>
      <c r="RZ6" s="48">
        <v>3</v>
      </c>
      <c r="SA6" s="48">
        <v>5</v>
      </c>
      <c r="SB6" s="48">
        <v>1</v>
      </c>
      <c r="SC6" s="48">
        <v>11</v>
      </c>
      <c r="SD6" s="48">
        <v>4</v>
      </c>
      <c r="SE6" s="48">
        <v>3</v>
      </c>
      <c r="SF6" s="48">
        <v>3</v>
      </c>
      <c r="SG6" s="48">
        <v>4</v>
      </c>
      <c r="SH6" s="48">
        <v>3</v>
      </c>
      <c r="SI6" s="48">
        <v>6</v>
      </c>
      <c r="SJ6" s="48">
        <v>4</v>
      </c>
      <c r="SK6" s="48">
        <v>6</v>
      </c>
      <c r="SL6" s="48">
        <v>3</v>
      </c>
      <c r="SM6" s="48">
        <v>2</v>
      </c>
      <c r="SN6" s="48">
        <v>3</v>
      </c>
      <c r="SO6" s="48">
        <v>1</v>
      </c>
      <c r="SP6" s="48">
        <v>6</v>
      </c>
      <c r="SQ6" s="48">
        <v>3</v>
      </c>
      <c r="SR6" s="48">
        <v>3</v>
      </c>
      <c r="SS6" s="48">
        <v>2</v>
      </c>
      <c r="ST6" s="48">
        <v>5</v>
      </c>
      <c r="SU6" s="48">
        <v>3</v>
      </c>
      <c r="SV6" s="48">
        <v>5</v>
      </c>
      <c r="SW6" s="48">
        <v>5</v>
      </c>
      <c r="SX6" s="48">
        <v>2</v>
      </c>
      <c r="SY6" s="48">
        <v>5</v>
      </c>
      <c r="SZ6" s="48">
        <v>0</v>
      </c>
      <c r="TA6" s="48">
        <v>3</v>
      </c>
      <c r="TB6" s="48">
        <v>8</v>
      </c>
      <c r="TC6" s="48">
        <v>9</v>
      </c>
      <c r="TD6" s="48">
        <v>6</v>
      </c>
      <c r="TE6" s="48">
        <v>5</v>
      </c>
      <c r="TF6" s="48">
        <v>4</v>
      </c>
      <c r="TG6" s="48">
        <v>7</v>
      </c>
      <c r="TH6" s="48">
        <v>2</v>
      </c>
      <c r="TI6" s="48">
        <v>5</v>
      </c>
      <c r="TJ6" s="48">
        <v>12</v>
      </c>
      <c r="TK6" s="48">
        <v>4</v>
      </c>
      <c r="TL6" s="48">
        <v>10</v>
      </c>
      <c r="TM6" s="48">
        <v>5</v>
      </c>
      <c r="TN6" s="48">
        <v>4</v>
      </c>
      <c r="TO6" s="48">
        <v>5</v>
      </c>
      <c r="TP6" s="48">
        <v>5</v>
      </c>
      <c r="TQ6" s="48">
        <v>5</v>
      </c>
      <c r="TR6" s="48">
        <v>3</v>
      </c>
      <c r="TS6" s="48">
        <v>5</v>
      </c>
      <c r="TT6" s="48">
        <v>6</v>
      </c>
      <c r="TU6" s="48">
        <v>7</v>
      </c>
      <c r="TV6" s="48">
        <v>3</v>
      </c>
      <c r="TW6" s="48">
        <v>3</v>
      </c>
      <c r="TX6" s="48">
        <v>4</v>
      </c>
      <c r="TY6" s="48">
        <v>3</v>
      </c>
      <c r="TZ6" s="48">
        <v>2</v>
      </c>
      <c r="UA6" s="48">
        <v>7</v>
      </c>
      <c r="UB6" s="48">
        <v>2</v>
      </c>
      <c r="UC6" s="48">
        <v>3</v>
      </c>
      <c r="UD6" s="48">
        <v>2</v>
      </c>
      <c r="UE6" s="48">
        <v>3</v>
      </c>
      <c r="UF6" s="48">
        <v>8</v>
      </c>
      <c r="UG6" s="48">
        <v>4</v>
      </c>
      <c r="UH6" s="48">
        <v>6</v>
      </c>
      <c r="UI6" s="48">
        <v>2</v>
      </c>
      <c r="UJ6" s="48">
        <v>5</v>
      </c>
      <c r="UK6" s="48">
        <v>1</v>
      </c>
      <c r="UL6" s="48">
        <v>1</v>
      </c>
      <c r="UM6" s="48">
        <v>2</v>
      </c>
      <c r="UN6" s="48">
        <v>5</v>
      </c>
      <c r="UO6" s="48">
        <v>2</v>
      </c>
      <c r="UP6" s="48">
        <v>22</v>
      </c>
      <c r="UQ6" s="48">
        <v>27</v>
      </c>
      <c r="UR6" s="48">
        <v>29</v>
      </c>
      <c r="US6" s="48">
        <v>18</v>
      </c>
      <c r="UT6" s="48">
        <v>22</v>
      </c>
      <c r="UU6" s="48">
        <v>23</v>
      </c>
      <c r="UV6" s="48">
        <v>16</v>
      </c>
      <c r="UW6" s="48">
        <v>11</v>
      </c>
      <c r="UX6" s="48">
        <v>9</v>
      </c>
      <c r="UY6" s="48">
        <v>5</v>
      </c>
      <c r="UZ6" s="48">
        <v>12</v>
      </c>
      <c r="VA6" s="48">
        <v>10</v>
      </c>
      <c r="VB6" s="48">
        <v>14</v>
      </c>
      <c r="VC6" s="48">
        <v>8</v>
      </c>
      <c r="VD6" s="48">
        <v>7</v>
      </c>
      <c r="VE6" s="48">
        <v>9</v>
      </c>
      <c r="VF6" s="48">
        <v>11</v>
      </c>
      <c r="VG6" s="48">
        <v>12</v>
      </c>
      <c r="VH6" s="48">
        <v>13</v>
      </c>
      <c r="VI6" s="48">
        <v>7</v>
      </c>
      <c r="VJ6" s="48">
        <v>8</v>
      </c>
      <c r="VK6" s="48">
        <v>11</v>
      </c>
      <c r="VL6" s="48">
        <v>7</v>
      </c>
      <c r="VM6" s="48">
        <v>10</v>
      </c>
      <c r="VN6" s="48">
        <v>7</v>
      </c>
      <c r="VO6" s="48">
        <v>5</v>
      </c>
      <c r="VP6" s="48">
        <v>8</v>
      </c>
      <c r="VQ6" s="48">
        <v>5</v>
      </c>
      <c r="VR6" s="48">
        <v>4</v>
      </c>
      <c r="VS6" s="48">
        <v>7</v>
      </c>
      <c r="VT6" s="48">
        <v>6</v>
      </c>
      <c r="VU6" s="48">
        <v>2</v>
      </c>
      <c r="VV6" s="48">
        <v>46</v>
      </c>
      <c r="VW6" s="48">
        <v>24</v>
      </c>
      <c r="VX6" s="48">
        <v>28</v>
      </c>
      <c r="VY6" s="48">
        <v>24</v>
      </c>
      <c r="VZ6" s="48">
        <v>20</v>
      </c>
      <c r="WA6" s="48">
        <v>19</v>
      </c>
      <c r="WB6" s="48">
        <v>14</v>
      </c>
      <c r="WC6" s="48">
        <v>19</v>
      </c>
      <c r="WD6" s="48">
        <v>10</v>
      </c>
      <c r="WE6" s="48">
        <v>6</v>
      </c>
      <c r="WF6" s="48">
        <v>7</v>
      </c>
      <c r="WG6" s="48">
        <v>6</v>
      </c>
      <c r="WH6" s="48">
        <v>6</v>
      </c>
      <c r="WI6" s="48">
        <v>8</v>
      </c>
      <c r="WJ6" s="48">
        <v>8</v>
      </c>
      <c r="WK6" s="48">
        <v>7</v>
      </c>
      <c r="WL6" s="48">
        <v>15</v>
      </c>
      <c r="WM6" s="48">
        <v>14</v>
      </c>
      <c r="WN6" s="48">
        <v>12</v>
      </c>
      <c r="WO6" s="48">
        <v>9</v>
      </c>
      <c r="WP6" s="48">
        <v>9</v>
      </c>
      <c r="WQ6" s="48">
        <v>7</v>
      </c>
      <c r="WR6" s="48">
        <v>8</v>
      </c>
      <c r="WS6" s="48">
        <v>10</v>
      </c>
      <c r="WT6" s="48">
        <v>1</v>
      </c>
      <c r="WU6" s="48">
        <v>1</v>
      </c>
      <c r="WV6" s="48">
        <v>3</v>
      </c>
      <c r="WW6" s="48">
        <v>4</v>
      </c>
      <c r="WX6" s="48">
        <v>1</v>
      </c>
      <c r="WY6" s="48">
        <v>1</v>
      </c>
      <c r="WZ6" s="48">
        <v>1</v>
      </c>
      <c r="XA6" s="48">
        <v>0</v>
      </c>
    </row>
    <row r="7" spans="1:625">
      <c r="A7" s="48" t="s">
        <v>905</v>
      </c>
      <c r="B7" s="48">
        <v>15</v>
      </c>
      <c r="C7" s="48">
        <v>12</v>
      </c>
      <c r="D7" s="48">
        <v>10</v>
      </c>
      <c r="E7" s="48">
        <v>13</v>
      </c>
      <c r="F7" s="48">
        <v>11</v>
      </c>
      <c r="G7" s="48">
        <v>16</v>
      </c>
      <c r="H7" s="48">
        <v>14</v>
      </c>
      <c r="I7" s="48">
        <v>11</v>
      </c>
      <c r="J7" s="48">
        <v>16</v>
      </c>
      <c r="K7" s="48">
        <v>26</v>
      </c>
      <c r="L7" s="48">
        <v>31</v>
      </c>
      <c r="M7" s="48">
        <v>28</v>
      </c>
      <c r="N7" s="48">
        <v>18</v>
      </c>
      <c r="O7" s="48">
        <v>21</v>
      </c>
      <c r="P7" s="48">
        <v>14</v>
      </c>
      <c r="Q7" s="48">
        <v>19</v>
      </c>
      <c r="R7" s="48">
        <v>23</v>
      </c>
      <c r="S7" s="48">
        <v>19</v>
      </c>
      <c r="T7" s="48">
        <v>22</v>
      </c>
      <c r="U7" s="48">
        <v>22</v>
      </c>
      <c r="V7" s="48">
        <v>18</v>
      </c>
      <c r="W7" s="48">
        <v>19</v>
      </c>
      <c r="X7" s="48">
        <v>14</v>
      </c>
      <c r="Y7" s="48">
        <v>11</v>
      </c>
      <c r="Z7" s="48">
        <v>14</v>
      </c>
      <c r="AA7" s="48">
        <v>15</v>
      </c>
      <c r="AB7" s="48">
        <v>10</v>
      </c>
      <c r="AC7" s="48">
        <v>9</v>
      </c>
      <c r="AD7" s="48">
        <v>5</v>
      </c>
      <c r="AE7" s="48">
        <v>9</v>
      </c>
      <c r="AF7" s="48">
        <v>10</v>
      </c>
      <c r="AG7" s="48">
        <v>6</v>
      </c>
      <c r="AH7" s="48">
        <v>15</v>
      </c>
      <c r="AI7" s="48">
        <v>15</v>
      </c>
      <c r="AJ7" s="48">
        <v>12</v>
      </c>
      <c r="AK7" s="48">
        <v>12</v>
      </c>
      <c r="AL7" s="48">
        <v>9</v>
      </c>
      <c r="AM7" s="48">
        <v>11</v>
      </c>
      <c r="AN7" s="48">
        <v>8</v>
      </c>
      <c r="AO7" s="48">
        <v>18</v>
      </c>
      <c r="AP7" s="48">
        <v>5</v>
      </c>
      <c r="AQ7" s="48">
        <v>5</v>
      </c>
      <c r="AR7" s="48">
        <v>10</v>
      </c>
      <c r="AS7" s="48">
        <v>16</v>
      </c>
      <c r="AT7" s="48">
        <v>8</v>
      </c>
      <c r="AU7" s="48">
        <v>7</v>
      </c>
      <c r="AV7" s="48">
        <v>8</v>
      </c>
      <c r="AW7" s="48">
        <v>6</v>
      </c>
      <c r="AX7" s="48">
        <v>5</v>
      </c>
      <c r="AY7" s="48">
        <v>12</v>
      </c>
      <c r="AZ7" s="48">
        <v>7</v>
      </c>
      <c r="BA7" s="48">
        <v>8</v>
      </c>
      <c r="BB7" s="48">
        <v>7</v>
      </c>
      <c r="BC7" s="48">
        <v>6</v>
      </c>
      <c r="BD7" s="48">
        <v>7</v>
      </c>
      <c r="BE7" s="48">
        <v>1</v>
      </c>
      <c r="BF7" s="48">
        <v>10</v>
      </c>
      <c r="BG7" s="48">
        <v>10</v>
      </c>
      <c r="BH7" s="48">
        <v>6</v>
      </c>
      <c r="BI7" s="48">
        <v>9</v>
      </c>
      <c r="BJ7" s="48">
        <v>2</v>
      </c>
      <c r="BK7" s="48">
        <v>6</v>
      </c>
      <c r="BL7" s="48">
        <v>6</v>
      </c>
      <c r="BM7" s="48">
        <v>4</v>
      </c>
      <c r="BN7" s="48">
        <v>3</v>
      </c>
      <c r="BO7" s="48">
        <v>7</v>
      </c>
      <c r="BP7" s="48">
        <v>3</v>
      </c>
      <c r="BQ7" s="48">
        <v>4</v>
      </c>
      <c r="BR7" s="48">
        <v>8</v>
      </c>
      <c r="BS7" s="48">
        <v>5</v>
      </c>
      <c r="BT7" s="48">
        <v>5</v>
      </c>
      <c r="BU7" s="48">
        <v>8</v>
      </c>
      <c r="BV7" s="48">
        <v>5</v>
      </c>
      <c r="BW7" s="48">
        <v>6</v>
      </c>
      <c r="BX7" s="48">
        <v>7</v>
      </c>
      <c r="BY7" s="48">
        <v>5</v>
      </c>
      <c r="BZ7" s="48">
        <v>4</v>
      </c>
      <c r="CA7" s="48">
        <v>7</v>
      </c>
      <c r="CB7" s="48">
        <v>2</v>
      </c>
      <c r="CC7" s="48">
        <v>3</v>
      </c>
      <c r="CD7" s="48">
        <v>4</v>
      </c>
      <c r="CE7" s="48">
        <v>10</v>
      </c>
      <c r="CF7" s="48">
        <v>3</v>
      </c>
      <c r="CG7" s="48">
        <v>6</v>
      </c>
      <c r="CH7" s="48">
        <v>5</v>
      </c>
      <c r="CI7" s="48">
        <v>5</v>
      </c>
      <c r="CJ7" s="48">
        <v>1</v>
      </c>
      <c r="CK7" s="48">
        <v>6</v>
      </c>
      <c r="CL7" s="48">
        <v>2</v>
      </c>
      <c r="CM7" s="48">
        <v>8</v>
      </c>
      <c r="CN7" s="48">
        <v>7</v>
      </c>
      <c r="CO7" s="48">
        <v>7</v>
      </c>
      <c r="CP7" s="48">
        <v>3</v>
      </c>
      <c r="CQ7" s="48">
        <v>8</v>
      </c>
      <c r="CR7" s="48">
        <v>5</v>
      </c>
      <c r="CS7" s="48">
        <v>4</v>
      </c>
      <c r="CT7" s="48">
        <v>10</v>
      </c>
      <c r="CU7" s="48">
        <v>15</v>
      </c>
      <c r="CV7" s="48">
        <v>10</v>
      </c>
      <c r="CW7" s="48">
        <v>10</v>
      </c>
      <c r="CX7" s="48">
        <v>12</v>
      </c>
      <c r="CY7" s="48">
        <v>7</v>
      </c>
      <c r="CZ7" s="48">
        <v>7</v>
      </c>
      <c r="DA7" s="48">
        <v>11</v>
      </c>
      <c r="DB7" s="48">
        <v>4</v>
      </c>
      <c r="DC7" s="48">
        <v>6</v>
      </c>
      <c r="DD7" s="48">
        <v>6</v>
      </c>
      <c r="DE7" s="48">
        <v>5</v>
      </c>
      <c r="DF7" s="48">
        <v>2</v>
      </c>
      <c r="DG7" s="48">
        <v>3</v>
      </c>
      <c r="DH7" s="48">
        <v>4</v>
      </c>
      <c r="DI7" s="48">
        <v>5</v>
      </c>
      <c r="DJ7" s="48">
        <v>7</v>
      </c>
      <c r="DK7" s="48">
        <v>10</v>
      </c>
      <c r="DL7" s="48">
        <v>11</v>
      </c>
      <c r="DM7" s="48">
        <v>7</v>
      </c>
      <c r="DN7" s="48">
        <v>7</v>
      </c>
      <c r="DO7" s="48">
        <v>9</v>
      </c>
      <c r="DP7" s="48">
        <v>10</v>
      </c>
      <c r="DQ7" s="48">
        <v>6</v>
      </c>
      <c r="DR7" s="48">
        <v>12</v>
      </c>
      <c r="DS7" s="48">
        <v>15</v>
      </c>
      <c r="DT7" s="48">
        <v>16</v>
      </c>
      <c r="DU7" s="48">
        <v>15</v>
      </c>
      <c r="DV7" s="48">
        <v>13</v>
      </c>
      <c r="DW7" s="48">
        <v>13</v>
      </c>
      <c r="DX7" s="48">
        <v>12</v>
      </c>
      <c r="DY7" s="48">
        <v>17</v>
      </c>
      <c r="DZ7" s="48">
        <v>5</v>
      </c>
      <c r="EA7" s="48">
        <v>3</v>
      </c>
      <c r="EB7" s="48">
        <v>4</v>
      </c>
      <c r="EC7" s="48">
        <v>5</v>
      </c>
      <c r="ED7" s="48">
        <v>3</v>
      </c>
      <c r="EE7" s="48">
        <v>3</v>
      </c>
      <c r="EF7" s="48">
        <v>3</v>
      </c>
      <c r="EG7" s="48">
        <v>6</v>
      </c>
      <c r="EH7" s="48">
        <v>25</v>
      </c>
      <c r="EI7" s="48">
        <v>20</v>
      </c>
      <c r="EJ7" s="48">
        <v>16</v>
      </c>
      <c r="EK7" s="48">
        <v>22</v>
      </c>
      <c r="EL7" s="48">
        <v>25</v>
      </c>
      <c r="EM7" s="48">
        <v>21</v>
      </c>
      <c r="EN7" s="48">
        <v>17</v>
      </c>
      <c r="EO7" s="48">
        <v>16</v>
      </c>
      <c r="EP7" s="48">
        <v>3</v>
      </c>
      <c r="EQ7" s="48">
        <v>2</v>
      </c>
      <c r="ER7" s="48">
        <v>5</v>
      </c>
      <c r="ES7" s="48">
        <v>5</v>
      </c>
      <c r="ET7" s="48">
        <v>1</v>
      </c>
      <c r="EU7" s="48">
        <v>2</v>
      </c>
      <c r="EV7" s="48">
        <v>2</v>
      </c>
      <c r="EW7" s="48">
        <v>7</v>
      </c>
      <c r="EX7" s="48">
        <v>7</v>
      </c>
      <c r="EY7" s="48">
        <v>5</v>
      </c>
      <c r="EZ7" s="48">
        <v>6</v>
      </c>
      <c r="FA7" s="48">
        <v>3</v>
      </c>
      <c r="FB7" s="48">
        <v>4</v>
      </c>
      <c r="FC7" s="48">
        <v>7</v>
      </c>
      <c r="FD7" s="48">
        <v>1</v>
      </c>
      <c r="FE7" s="48">
        <v>0</v>
      </c>
      <c r="FF7" s="48">
        <v>8</v>
      </c>
      <c r="FG7" s="48">
        <v>4</v>
      </c>
      <c r="FH7" s="48">
        <v>8</v>
      </c>
      <c r="FI7" s="48">
        <v>13</v>
      </c>
      <c r="FJ7" s="48">
        <v>7</v>
      </c>
      <c r="FK7" s="48">
        <v>2</v>
      </c>
      <c r="FL7" s="48">
        <v>9</v>
      </c>
      <c r="FM7" s="48">
        <v>8</v>
      </c>
      <c r="FN7" s="48">
        <v>5</v>
      </c>
      <c r="FO7" s="48">
        <v>4</v>
      </c>
      <c r="FP7" s="48">
        <v>4</v>
      </c>
      <c r="FQ7" s="48">
        <v>2</v>
      </c>
      <c r="FR7" s="48">
        <v>3</v>
      </c>
      <c r="FS7" s="48">
        <v>6</v>
      </c>
      <c r="FT7" s="48">
        <v>1</v>
      </c>
      <c r="FU7" s="48">
        <v>6</v>
      </c>
      <c r="FV7" s="48">
        <v>2</v>
      </c>
      <c r="FW7" s="48">
        <v>2</v>
      </c>
      <c r="FX7" s="48">
        <v>6</v>
      </c>
      <c r="FY7" s="48">
        <v>3</v>
      </c>
      <c r="FZ7" s="48">
        <v>1</v>
      </c>
      <c r="GA7" s="48">
        <v>4</v>
      </c>
      <c r="GB7" s="48">
        <v>1</v>
      </c>
      <c r="GC7" s="48">
        <v>0</v>
      </c>
      <c r="GD7" s="48">
        <v>22</v>
      </c>
      <c r="GE7" s="48">
        <v>21</v>
      </c>
      <c r="GF7" s="48">
        <v>16</v>
      </c>
      <c r="GG7" s="48">
        <v>21</v>
      </c>
      <c r="GH7" s="48">
        <v>15</v>
      </c>
      <c r="GI7" s="48">
        <v>10</v>
      </c>
      <c r="GJ7" s="48">
        <v>18</v>
      </c>
      <c r="GK7" s="48">
        <v>15</v>
      </c>
      <c r="GL7" s="48">
        <v>6</v>
      </c>
      <c r="GM7" s="48">
        <v>6</v>
      </c>
      <c r="GN7" s="48">
        <v>5</v>
      </c>
      <c r="GO7" s="48">
        <v>8</v>
      </c>
      <c r="GP7" s="48">
        <v>10</v>
      </c>
      <c r="GQ7" s="48">
        <v>8</v>
      </c>
      <c r="GR7" s="48">
        <v>1</v>
      </c>
      <c r="GS7" s="48">
        <v>3</v>
      </c>
      <c r="GT7" s="48">
        <v>7</v>
      </c>
      <c r="GU7" s="48">
        <v>2</v>
      </c>
      <c r="GV7" s="48">
        <v>4</v>
      </c>
      <c r="GW7" s="48">
        <v>3</v>
      </c>
      <c r="GX7" s="48">
        <v>2</v>
      </c>
      <c r="GY7" s="48">
        <v>7</v>
      </c>
      <c r="GZ7" s="48">
        <v>5</v>
      </c>
      <c r="HA7" s="48">
        <v>1</v>
      </c>
      <c r="HB7" s="48">
        <v>13</v>
      </c>
      <c r="HC7" s="48">
        <v>6</v>
      </c>
      <c r="HD7" s="48">
        <v>14</v>
      </c>
      <c r="HE7" s="48">
        <v>14</v>
      </c>
      <c r="HF7" s="48">
        <v>14</v>
      </c>
      <c r="HG7" s="48">
        <v>7</v>
      </c>
      <c r="HH7" s="48">
        <v>11</v>
      </c>
      <c r="HI7" s="48">
        <v>17</v>
      </c>
      <c r="HJ7" s="48">
        <v>13</v>
      </c>
      <c r="HK7" s="48">
        <v>5</v>
      </c>
      <c r="HL7" s="48">
        <v>12</v>
      </c>
      <c r="HM7" s="48">
        <v>12</v>
      </c>
      <c r="HN7" s="48">
        <v>3</v>
      </c>
      <c r="HO7" s="48">
        <v>4</v>
      </c>
      <c r="HP7" s="48">
        <v>8</v>
      </c>
      <c r="HQ7" s="48">
        <v>2</v>
      </c>
      <c r="HR7" s="48">
        <v>3</v>
      </c>
      <c r="HS7" s="48">
        <v>6</v>
      </c>
      <c r="HT7" s="48">
        <v>2</v>
      </c>
      <c r="HU7" s="48">
        <v>8</v>
      </c>
      <c r="HV7" s="48">
        <v>4</v>
      </c>
      <c r="HW7" s="48">
        <v>3</v>
      </c>
      <c r="HX7" s="48">
        <v>4</v>
      </c>
      <c r="HY7" s="48">
        <v>3</v>
      </c>
      <c r="HZ7" s="48">
        <v>19</v>
      </c>
      <c r="IA7" s="48">
        <v>15</v>
      </c>
      <c r="IB7" s="48">
        <v>24</v>
      </c>
      <c r="IC7" s="48">
        <v>22</v>
      </c>
      <c r="ID7" s="48">
        <v>22</v>
      </c>
      <c r="IE7" s="48">
        <v>12</v>
      </c>
      <c r="IF7" s="48">
        <v>16</v>
      </c>
      <c r="IG7" s="48">
        <v>23</v>
      </c>
      <c r="IH7" s="48">
        <v>5</v>
      </c>
      <c r="II7" s="48">
        <v>8</v>
      </c>
      <c r="IJ7" s="48">
        <v>8</v>
      </c>
      <c r="IK7" s="48">
        <v>4</v>
      </c>
      <c r="IL7" s="48">
        <v>3</v>
      </c>
      <c r="IM7" s="48">
        <v>7</v>
      </c>
      <c r="IN7" s="48">
        <v>1</v>
      </c>
      <c r="IO7" s="48">
        <v>5</v>
      </c>
      <c r="IP7" s="48">
        <v>2</v>
      </c>
      <c r="IQ7" s="48">
        <v>2</v>
      </c>
      <c r="IR7" s="48">
        <v>0</v>
      </c>
      <c r="IS7" s="48">
        <v>1</v>
      </c>
      <c r="IT7" s="48">
        <v>1</v>
      </c>
      <c r="IU7" s="48">
        <v>3</v>
      </c>
      <c r="IV7" s="48">
        <v>2</v>
      </c>
      <c r="IW7" s="48">
        <v>0</v>
      </c>
      <c r="IX7" s="48">
        <v>49</v>
      </c>
      <c r="IY7" s="48">
        <v>58</v>
      </c>
      <c r="IZ7" s="48">
        <v>53</v>
      </c>
      <c r="JA7" s="48">
        <v>60</v>
      </c>
      <c r="JB7" s="48">
        <v>83</v>
      </c>
      <c r="JC7" s="48">
        <v>59</v>
      </c>
      <c r="JD7" s="48">
        <v>48</v>
      </c>
      <c r="JE7" s="48">
        <v>54</v>
      </c>
      <c r="JF7" s="48">
        <v>3</v>
      </c>
      <c r="JG7" s="48">
        <v>3</v>
      </c>
      <c r="JH7" s="48">
        <v>3</v>
      </c>
      <c r="JI7" s="48">
        <v>0</v>
      </c>
      <c r="JJ7" s="48">
        <v>0</v>
      </c>
      <c r="JK7" s="48">
        <v>5</v>
      </c>
      <c r="JL7" s="48">
        <v>3</v>
      </c>
      <c r="JM7" s="48">
        <v>2</v>
      </c>
      <c r="JN7" s="48">
        <v>3</v>
      </c>
      <c r="JO7" s="48">
        <v>4</v>
      </c>
      <c r="JP7" s="48">
        <v>3</v>
      </c>
      <c r="JQ7" s="48">
        <v>2</v>
      </c>
      <c r="JR7" s="48">
        <v>4</v>
      </c>
      <c r="JS7" s="48">
        <v>4</v>
      </c>
      <c r="JT7" s="48">
        <v>6</v>
      </c>
      <c r="JU7" s="48">
        <v>3</v>
      </c>
      <c r="JV7" s="48">
        <v>23</v>
      </c>
      <c r="JW7" s="48">
        <v>13</v>
      </c>
      <c r="JX7" s="48">
        <v>12</v>
      </c>
      <c r="JY7" s="48">
        <v>18</v>
      </c>
      <c r="JZ7" s="48">
        <v>10</v>
      </c>
      <c r="KA7" s="48">
        <v>16</v>
      </c>
      <c r="KB7" s="48">
        <v>9</v>
      </c>
      <c r="KC7" s="48">
        <v>18</v>
      </c>
      <c r="KD7" s="48">
        <v>8</v>
      </c>
      <c r="KE7" s="48">
        <v>13</v>
      </c>
      <c r="KF7" s="48">
        <v>11</v>
      </c>
      <c r="KG7" s="48">
        <v>10</v>
      </c>
      <c r="KH7" s="48">
        <v>10</v>
      </c>
      <c r="KI7" s="48">
        <v>6</v>
      </c>
      <c r="KJ7" s="48">
        <v>7</v>
      </c>
      <c r="KK7" s="48">
        <v>10</v>
      </c>
      <c r="KL7" s="48">
        <v>18</v>
      </c>
      <c r="KM7" s="48">
        <v>11</v>
      </c>
      <c r="KN7" s="48">
        <v>9</v>
      </c>
      <c r="KO7" s="48">
        <v>12</v>
      </c>
      <c r="KP7" s="48">
        <v>8</v>
      </c>
      <c r="KQ7" s="48">
        <v>12</v>
      </c>
      <c r="KR7" s="48">
        <v>10</v>
      </c>
      <c r="KS7" s="48">
        <v>11</v>
      </c>
      <c r="KT7" s="48">
        <v>1</v>
      </c>
      <c r="KU7" s="48">
        <v>2</v>
      </c>
      <c r="KV7" s="48">
        <v>3</v>
      </c>
      <c r="KW7" s="48">
        <v>3</v>
      </c>
      <c r="KX7" s="48">
        <v>2</v>
      </c>
      <c r="KY7" s="48">
        <v>2</v>
      </c>
      <c r="KZ7" s="48">
        <v>2</v>
      </c>
      <c r="LA7" s="48">
        <v>2</v>
      </c>
      <c r="LB7" s="48">
        <v>9</v>
      </c>
      <c r="LC7" s="48">
        <v>11</v>
      </c>
      <c r="LD7" s="48">
        <v>6</v>
      </c>
      <c r="LE7" s="48">
        <v>9</v>
      </c>
      <c r="LF7" s="48">
        <v>8</v>
      </c>
      <c r="LG7" s="48">
        <v>3</v>
      </c>
      <c r="LH7" s="48">
        <v>5</v>
      </c>
      <c r="LI7" s="48">
        <v>5</v>
      </c>
      <c r="LJ7" s="48">
        <v>14</v>
      </c>
      <c r="LK7" s="48">
        <v>11</v>
      </c>
      <c r="LL7" s="48">
        <v>13</v>
      </c>
      <c r="LM7" s="48">
        <v>15</v>
      </c>
      <c r="LN7" s="48">
        <v>12</v>
      </c>
      <c r="LO7" s="48">
        <v>22</v>
      </c>
      <c r="LP7" s="48">
        <v>14</v>
      </c>
      <c r="LQ7" s="48">
        <v>10</v>
      </c>
      <c r="LR7" s="48">
        <v>6</v>
      </c>
      <c r="LS7" s="48">
        <v>3</v>
      </c>
      <c r="LT7" s="48">
        <v>6</v>
      </c>
      <c r="LU7" s="48">
        <v>5</v>
      </c>
      <c r="LV7" s="48">
        <v>4</v>
      </c>
      <c r="LW7" s="48">
        <v>3</v>
      </c>
      <c r="LX7" s="48">
        <v>3</v>
      </c>
      <c r="LY7" s="48">
        <v>4</v>
      </c>
      <c r="LZ7" s="48">
        <v>16</v>
      </c>
      <c r="MA7" s="48">
        <v>26</v>
      </c>
      <c r="MB7" s="48">
        <v>18</v>
      </c>
      <c r="MC7" s="48">
        <v>22</v>
      </c>
      <c r="MD7" s="48">
        <v>20</v>
      </c>
      <c r="ME7" s="48">
        <v>22</v>
      </c>
      <c r="MF7" s="48">
        <v>14</v>
      </c>
      <c r="MG7" s="48">
        <v>13</v>
      </c>
      <c r="MH7" s="48">
        <v>2</v>
      </c>
      <c r="MI7" s="48">
        <v>2</v>
      </c>
      <c r="MJ7" s="48">
        <v>5</v>
      </c>
      <c r="MK7" s="48">
        <v>4</v>
      </c>
      <c r="ML7" s="48">
        <v>5</v>
      </c>
      <c r="MM7" s="48">
        <v>6</v>
      </c>
      <c r="MN7" s="48">
        <v>2</v>
      </c>
      <c r="MO7" s="48">
        <v>2</v>
      </c>
      <c r="MP7" s="48">
        <v>14</v>
      </c>
      <c r="MQ7" s="48">
        <v>8</v>
      </c>
      <c r="MR7" s="48">
        <v>10</v>
      </c>
      <c r="MS7" s="48">
        <v>11</v>
      </c>
      <c r="MT7" s="48">
        <v>10</v>
      </c>
      <c r="MU7" s="48">
        <v>14</v>
      </c>
      <c r="MV7" s="48">
        <v>8</v>
      </c>
      <c r="MW7" s="48">
        <v>12</v>
      </c>
      <c r="MX7" s="48">
        <v>2</v>
      </c>
      <c r="MY7" s="48">
        <v>3</v>
      </c>
      <c r="MZ7" s="48">
        <v>5</v>
      </c>
      <c r="NA7" s="48">
        <v>2</v>
      </c>
      <c r="NB7" s="48">
        <v>4</v>
      </c>
      <c r="NC7" s="48">
        <v>2</v>
      </c>
      <c r="ND7" s="48">
        <v>5</v>
      </c>
      <c r="NE7" s="48">
        <v>3</v>
      </c>
      <c r="NF7" s="48">
        <v>15</v>
      </c>
      <c r="NG7" s="48">
        <v>22</v>
      </c>
      <c r="NH7" s="48">
        <v>25</v>
      </c>
      <c r="NI7" s="48">
        <v>25</v>
      </c>
      <c r="NJ7" s="48">
        <v>20</v>
      </c>
      <c r="NK7" s="48">
        <v>22</v>
      </c>
      <c r="NL7" s="48">
        <v>17</v>
      </c>
      <c r="NM7" s="48">
        <v>15</v>
      </c>
      <c r="NN7" s="48">
        <v>7</v>
      </c>
      <c r="NO7" s="48">
        <v>5</v>
      </c>
      <c r="NP7" s="48">
        <v>6</v>
      </c>
      <c r="NQ7" s="48">
        <v>9</v>
      </c>
      <c r="NR7" s="48">
        <v>2</v>
      </c>
      <c r="NS7" s="48">
        <v>7</v>
      </c>
      <c r="NT7" s="48">
        <v>3</v>
      </c>
      <c r="NU7" s="48">
        <v>3</v>
      </c>
      <c r="NV7" s="48">
        <v>10</v>
      </c>
      <c r="NW7" s="48">
        <v>6</v>
      </c>
      <c r="NX7" s="48">
        <v>10</v>
      </c>
      <c r="NY7" s="48">
        <v>4</v>
      </c>
      <c r="NZ7" s="48">
        <v>3</v>
      </c>
      <c r="OA7" s="48">
        <v>5</v>
      </c>
      <c r="OB7" s="48">
        <v>3</v>
      </c>
      <c r="OC7" s="48">
        <v>3</v>
      </c>
      <c r="OD7" s="48">
        <v>6</v>
      </c>
      <c r="OE7" s="48">
        <v>4</v>
      </c>
      <c r="OF7" s="48">
        <v>11</v>
      </c>
      <c r="OG7" s="48">
        <v>6</v>
      </c>
      <c r="OH7" s="48">
        <v>5</v>
      </c>
      <c r="OI7" s="48">
        <v>3</v>
      </c>
      <c r="OJ7" s="48">
        <v>7</v>
      </c>
      <c r="OK7" s="48">
        <v>5</v>
      </c>
      <c r="OL7" s="48">
        <v>9</v>
      </c>
      <c r="OM7" s="48">
        <v>5</v>
      </c>
      <c r="ON7" s="48">
        <v>6</v>
      </c>
      <c r="OO7" s="48">
        <v>3</v>
      </c>
      <c r="OP7" s="48">
        <v>5</v>
      </c>
      <c r="OQ7" s="48">
        <v>4</v>
      </c>
      <c r="OR7" s="48">
        <v>1</v>
      </c>
      <c r="OS7" s="48">
        <v>6</v>
      </c>
      <c r="OT7" s="48">
        <v>34</v>
      </c>
      <c r="OU7" s="48">
        <v>17</v>
      </c>
      <c r="OV7" s="48">
        <v>32</v>
      </c>
      <c r="OW7" s="48">
        <v>49</v>
      </c>
      <c r="OX7" s="48">
        <v>46</v>
      </c>
      <c r="OY7" s="48">
        <v>20</v>
      </c>
      <c r="OZ7" s="48">
        <v>39</v>
      </c>
      <c r="PA7" s="48">
        <v>12</v>
      </c>
      <c r="PB7" s="48">
        <v>8</v>
      </c>
      <c r="PC7" s="48">
        <v>7</v>
      </c>
      <c r="PD7" s="48">
        <v>10</v>
      </c>
      <c r="PE7" s="48">
        <v>3</v>
      </c>
      <c r="PF7" s="48">
        <v>7</v>
      </c>
      <c r="PG7" s="48">
        <v>8</v>
      </c>
      <c r="PH7" s="48">
        <v>5</v>
      </c>
      <c r="PI7" s="48">
        <v>3</v>
      </c>
      <c r="PJ7" s="48">
        <v>12</v>
      </c>
      <c r="PK7" s="48">
        <v>17</v>
      </c>
      <c r="PL7" s="48">
        <v>14</v>
      </c>
      <c r="PM7" s="48">
        <v>14</v>
      </c>
      <c r="PN7" s="48">
        <v>24</v>
      </c>
      <c r="PO7" s="48">
        <v>15</v>
      </c>
      <c r="PP7" s="48">
        <v>11</v>
      </c>
      <c r="PQ7" s="48">
        <v>16</v>
      </c>
      <c r="PR7" s="48">
        <v>8</v>
      </c>
      <c r="PS7" s="48">
        <v>11</v>
      </c>
      <c r="PT7" s="48">
        <v>15</v>
      </c>
      <c r="PU7" s="48">
        <v>19</v>
      </c>
      <c r="PV7" s="48">
        <v>12</v>
      </c>
      <c r="PW7" s="48">
        <v>6</v>
      </c>
      <c r="PX7" s="48">
        <v>7</v>
      </c>
      <c r="PY7" s="48">
        <v>11</v>
      </c>
      <c r="PZ7" s="48">
        <v>0</v>
      </c>
      <c r="QA7" s="48">
        <v>0</v>
      </c>
      <c r="QB7" s="48">
        <v>2</v>
      </c>
      <c r="QC7" s="48">
        <v>1</v>
      </c>
      <c r="QD7" s="48">
        <v>4</v>
      </c>
      <c r="QE7" s="48">
        <v>0</v>
      </c>
      <c r="QF7" s="48">
        <v>1</v>
      </c>
      <c r="QG7" s="48">
        <v>3</v>
      </c>
      <c r="QH7" s="48">
        <v>5</v>
      </c>
      <c r="QI7" s="48">
        <v>6</v>
      </c>
      <c r="QJ7" s="48">
        <v>10</v>
      </c>
      <c r="QK7" s="48">
        <v>4</v>
      </c>
      <c r="QL7" s="48">
        <v>8</v>
      </c>
      <c r="QM7" s="48">
        <v>6</v>
      </c>
      <c r="QN7" s="48">
        <v>4</v>
      </c>
      <c r="QO7" s="48">
        <v>2</v>
      </c>
      <c r="QP7" s="48">
        <v>0</v>
      </c>
      <c r="QQ7" s="48">
        <v>3</v>
      </c>
      <c r="QR7" s="48">
        <v>3</v>
      </c>
      <c r="QS7" s="48">
        <v>1</v>
      </c>
      <c r="QT7" s="48">
        <v>2</v>
      </c>
      <c r="QU7" s="48">
        <v>3</v>
      </c>
      <c r="QV7" s="48">
        <v>1</v>
      </c>
      <c r="QW7" s="48">
        <v>2</v>
      </c>
      <c r="QX7" s="48">
        <v>19</v>
      </c>
      <c r="QY7" s="48">
        <v>23</v>
      </c>
      <c r="QZ7" s="48">
        <v>22</v>
      </c>
      <c r="RA7" s="48">
        <v>20</v>
      </c>
      <c r="RB7" s="48">
        <v>18</v>
      </c>
      <c r="RC7" s="48">
        <v>28</v>
      </c>
      <c r="RD7" s="48">
        <v>25</v>
      </c>
      <c r="RE7" s="48">
        <v>25</v>
      </c>
      <c r="RF7" s="48">
        <v>16</v>
      </c>
      <c r="RG7" s="48">
        <v>5</v>
      </c>
      <c r="RH7" s="48">
        <v>10</v>
      </c>
      <c r="RI7" s="48">
        <v>8</v>
      </c>
      <c r="RJ7" s="48">
        <v>6</v>
      </c>
      <c r="RK7" s="48">
        <v>9</v>
      </c>
      <c r="RL7" s="48">
        <v>9</v>
      </c>
      <c r="RM7" s="48">
        <v>5</v>
      </c>
      <c r="RN7" s="48">
        <v>23</v>
      </c>
      <c r="RO7" s="48">
        <v>29</v>
      </c>
      <c r="RP7" s="48">
        <v>25</v>
      </c>
      <c r="RQ7" s="48">
        <v>34</v>
      </c>
      <c r="RR7" s="48">
        <v>26</v>
      </c>
      <c r="RS7" s="48">
        <v>19</v>
      </c>
      <c r="RT7" s="48">
        <v>34</v>
      </c>
      <c r="RU7" s="48">
        <v>35</v>
      </c>
      <c r="RV7" s="48">
        <v>5</v>
      </c>
      <c r="RW7" s="48">
        <v>3</v>
      </c>
      <c r="RX7" s="48">
        <v>5</v>
      </c>
      <c r="RY7" s="48">
        <v>6</v>
      </c>
      <c r="RZ7" s="48">
        <v>3</v>
      </c>
      <c r="SA7" s="48">
        <v>2</v>
      </c>
      <c r="SB7" s="48">
        <v>2</v>
      </c>
      <c r="SC7" s="48">
        <v>5</v>
      </c>
      <c r="SD7" s="48">
        <v>4</v>
      </c>
      <c r="SE7" s="48">
        <v>3</v>
      </c>
      <c r="SF7" s="48">
        <v>4</v>
      </c>
      <c r="SG7" s="48">
        <v>3</v>
      </c>
      <c r="SH7" s="48">
        <v>6</v>
      </c>
      <c r="SI7" s="48">
        <v>1</v>
      </c>
      <c r="SJ7" s="48">
        <v>0</v>
      </c>
      <c r="SK7" s="48">
        <v>3</v>
      </c>
      <c r="SL7" s="48">
        <v>1</v>
      </c>
      <c r="SM7" s="48">
        <v>4</v>
      </c>
      <c r="SN7" s="48">
        <v>3</v>
      </c>
      <c r="SO7" s="48">
        <v>0</v>
      </c>
      <c r="SP7" s="48">
        <v>2</v>
      </c>
      <c r="SQ7" s="48">
        <v>1</v>
      </c>
      <c r="SR7" s="48">
        <v>4</v>
      </c>
      <c r="SS7" s="48">
        <v>0</v>
      </c>
      <c r="ST7" s="48">
        <v>2</v>
      </c>
      <c r="SU7" s="48">
        <v>3</v>
      </c>
      <c r="SV7" s="48">
        <v>6</v>
      </c>
      <c r="SW7" s="48">
        <v>3</v>
      </c>
      <c r="SX7" s="48">
        <v>5</v>
      </c>
      <c r="SY7" s="48">
        <v>5</v>
      </c>
      <c r="SZ7" s="48">
        <v>2</v>
      </c>
      <c r="TA7" s="48">
        <v>4</v>
      </c>
      <c r="TB7" s="48">
        <v>7</v>
      </c>
      <c r="TC7" s="48">
        <v>6</v>
      </c>
      <c r="TD7" s="48">
        <v>2</v>
      </c>
      <c r="TE7" s="48">
        <v>5</v>
      </c>
      <c r="TF7" s="48">
        <v>3</v>
      </c>
      <c r="TG7" s="48">
        <v>3</v>
      </c>
      <c r="TH7" s="48">
        <v>1</v>
      </c>
      <c r="TI7" s="48">
        <v>3</v>
      </c>
      <c r="TJ7" s="48">
        <v>5</v>
      </c>
      <c r="TK7" s="48">
        <v>5</v>
      </c>
      <c r="TL7" s="48">
        <v>8</v>
      </c>
      <c r="TM7" s="48">
        <v>2</v>
      </c>
      <c r="TN7" s="48">
        <v>6</v>
      </c>
      <c r="TO7" s="48">
        <v>2</v>
      </c>
      <c r="TP7" s="48">
        <v>4</v>
      </c>
      <c r="TQ7" s="48">
        <v>6</v>
      </c>
      <c r="TR7" s="48">
        <v>5</v>
      </c>
      <c r="TS7" s="48">
        <v>4</v>
      </c>
      <c r="TT7" s="48">
        <v>3</v>
      </c>
      <c r="TU7" s="48">
        <v>2</v>
      </c>
      <c r="TV7" s="48">
        <v>4</v>
      </c>
      <c r="TW7" s="48">
        <v>4</v>
      </c>
      <c r="TX7" s="48">
        <v>2</v>
      </c>
      <c r="TY7" s="48">
        <v>9</v>
      </c>
      <c r="TZ7" s="48">
        <v>6</v>
      </c>
      <c r="UA7" s="48">
        <v>4</v>
      </c>
      <c r="UB7" s="48">
        <v>2</v>
      </c>
      <c r="UC7" s="48">
        <v>5</v>
      </c>
      <c r="UD7" s="48">
        <v>6</v>
      </c>
      <c r="UE7" s="48">
        <v>2</v>
      </c>
      <c r="UF7" s="48">
        <v>2</v>
      </c>
      <c r="UG7" s="48">
        <v>4</v>
      </c>
      <c r="UH7" s="48">
        <v>2</v>
      </c>
      <c r="UI7" s="48">
        <v>4</v>
      </c>
      <c r="UJ7" s="48">
        <v>1</v>
      </c>
      <c r="UK7" s="48">
        <v>6</v>
      </c>
      <c r="UL7" s="48">
        <v>2</v>
      </c>
      <c r="UM7" s="48">
        <v>2</v>
      </c>
      <c r="UN7" s="48">
        <v>0</v>
      </c>
      <c r="UO7" s="48">
        <v>3</v>
      </c>
      <c r="UP7" s="48">
        <v>16</v>
      </c>
      <c r="UQ7" s="48">
        <v>17</v>
      </c>
      <c r="UR7" s="48">
        <v>16</v>
      </c>
      <c r="US7" s="48">
        <v>20</v>
      </c>
      <c r="UT7" s="48">
        <v>10</v>
      </c>
      <c r="UU7" s="48">
        <v>19</v>
      </c>
      <c r="UV7" s="48">
        <v>8</v>
      </c>
      <c r="UW7" s="48">
        <v>13</v>
      </c>
      <c r="UX7" s="48">
        <v>6</v>
      </c>
      <c r="UY7" s="48">
        <v>5</v>
      </c>
      <c r="UZ7" s="48">
        <v>5</v>
      </c>
      <c r="VA7" s="48">
        <v>13</v>
      </c>
      <c r="VB7" s="48">
        <v>9</v>
      </c>
      <c r="VC7" s="48">
        <v>6</v>
      </c>
      <c r="VD7" s="48">
        <v>10</v>
      </c>
      <c r="VE7" s="48">
        <v>9</v>
      </c>
      <c r="VF7" s="48">
        <v>9</v>
      </c>
      <c r="VG7" s="48">
        <v>12</v>
      </c>
      <c r="VH7" s="48">
        <v>11</v>
      </c>
      <c r="VI7" s="48">
        <v>9</v>
      </c>
      <c r="VJ7" s="48">
        <v>6</v>
      </c>
      <c r="VK7" s="48">
        <v>12</v>
      </c>
      <c r="VL7" s="48">
        <v>5</v>
      </c>
      <c r="VM7" s="48">
        <v>7</v>
      </c>
      <c r="VN7" s="48">
        <v>4</v>
      </c>
      <c r="VO7" s="48">
        <v>6</v>
      </c>
      <c r="VP7" s="48">
        <v>5</v>
      </c>
      <c r="VQ7" s="48">
        <v>3</v>
      </c>
      <c r="VR7" s="48">
        <v>4</v>
      </c>
      <c r="VS7" s="48">
        <v>3</v>
      </c>
      <c r="VT7" s="48">
        <v>2</v>
      </c>
      <c r="VU7" s="48">
        <v>1</v>
      </c>
      <c r="VV7" s="48">
        <v>17</v>
      </c>
      <c r="VW7" s="48">
        <v>13</v>
      </c>
      <c r="VX7" s="48">
        <v>21</v>
      </c>
      <c r="VY7" s="48">
        <v>24</v>
      </c>
      <c r="VZ7" s="48">
        <v>18</v>
      </c>
      <c r="WA7" s="48">
        <v>11</v>
      </c>
      <c r="WB7" s="48">
        <v>8</v>
      </c>
      <c r="WC7" s="48">
        <v>7</v>
      </c>
      <c r="WD7" s="48">
        <v>9</v>
      </c>
      <c r="WE7" s="48">
        <v>5</v>
      </c>
      <c r="WF7" s="48">
        <v>5</v>
      </c>
      <c r="WG7" s="48">
        <v>5</v>
      </c>
      <c r="WH7" s="48">
        <v>8</v>
      </c>
      <c r="WI7" s="48">
        <v>6</v>
      </c>
      <c r="WJ7" s="48">
        <v>10</v>
      </c>
      <c r="WK7" s="48">
        <v>9</v>
      </c>
      <c r="WL7" s="48">
        <v>5</v>
      </c>
      <c r="WM7" s="48">
        <v>4</v>
      </c>
      <c r="WN7" s="48">
        <v>12</v>
      </c>
      <c r="WO7" s="48">
        <v>13</v>
      </c>
      <c r="WP7" s="48">
        <v>9</v>
      </c>
      <c r="WQ7" s="48">
        <v>10</v>
      </c>
      <c r="WR7" s="48">
        <v>4</v>
      </c>
      <c r="WS7" s="48">
        <v>5</v>
      </c>
      <c r="WT7" s="48">
        <v>0</v>
      </c>
      <c r="WU7" s="48">
        <v>2</v>
      </c>
      <c r="WV7" s="48">
        <v>3</v>
      </c>
      <c r="WW7" s="48">
        <v>1</v>
      </c>
      <c r="WX7" s="48">
        <v>0</v>
      </c>
      <c r="WY7" s="48">
        <v>2</v>
      </c>
      <c r="WZ7" s="48">
        <v>1</v>
      </c>
      <c r="XA7" s="48">
        <v>2</v>
      </c>
    </row>
    <row r="8" spans="1:625">
      <c r="A8" s="48" t="s">
        <v>906</v>
      </c>
      <c r="B8" s="48">
        <v>14</v>
      </c>
      <c r="C8" s="48">
        <v>17</v>
      </c>
      <c r="D8" s="48">
        <v>10</v>
      </c>
      <c r="E8" s="48">
        <v>7</v>
      </c>
      <c r="F8" s="48">
        <v>8</v>
      </c>
      <c r="G8" s="48">
        <v>10</v>
      </c>
      <c r="H8" s="48">
        <v>12</v>
      </c>
      <c r="I8" s="48">
        <v>10</v>
      </c>
      <c r="J8" s="48">
        <v>20</v>
      </c>
      <c r="K8" s="48">
        <v>25</v>
      </c>
      <c r="L8" s="48">
        <v>19</v>
      </c>
      <c r="M8" s="48">
        <v>18</v>
      </c>
      <c r="N8" s="48">
        <v>25</v>
      </c>
      <c r="O8" s="48">
        <v>19</v>
      </c>
      <c r="P8" s="48">
        <v>19</v>
      </c>
      <c r="Q8" s="48">
        <v>28</v>
      </c>
      <c r="R8" s="48">
        <v>20</v>
      </c>
      <c r="S8" s="48">
        <v>7</v>
      </c>
      <c r="T8" s="48">
        <v>20</v>
      </c>
      <c r="U8" s="48">
        <v>18</v>
      </c>
      <c r="V8" s="48">
        <v>14</v>
      </c>
      <c r="W8" s="48">
        <v>19</v>
      </c>
      <c r="X8" s="48">
        <v>13</v>
      </c>
      <c r="Y8" s="48">
        <v>9</v>
      </c>
      <c r="Z8" s="48">
        <v>15</v>
      </c>
      <c r="AA8" s="48">
        <v>13</v>
      </c>
      <c r="AB8" s="48">
        <v>8</v>
      </c>
      <c r="AC8" s="48">
        <v>16</v>
      </c>
      <c r="AD8" s="48">
        <v>9</v>
      </c>
      <c r="AE8" s="48">
        <v>12</v>
      </c>
      <c r="AF8" s="48">
        <v>6</v>
      </c>
      <c r="AG8" s="48">
        <v>6</v>
      </c>
      <c r="AH8" s="48">
        <v>10</v>
      </c>
      <c r="AI8" s="48">
        <v>13</v>
      </c>
      <c r="AJ8" s="48">
        <v>20</v>
      </c>
      <c r="AK8" s="48">
        <v>11</v>
      </c>
      <c r="AL8" s="48">
        <v>7</v>
      </c>
      <c r="AM8" s="48">
        <v>13</v>
      </c>
      <c r="AN8" s="48">
        <v>13</v>
      </c>
      <c r="AO8" s="48">
        <v>12</v>
      </c>
      <c r="AP8" s="48">
        <v>9</v>
      </c>
      <c r="AQ8" s="48">
        <v>8</v>
      </c>
      <c r="AR8" s="48">
        <v>11</v>
      </c>
      <c r="AS8" s="48">
        <v>9</v>
      </c>
      <c r="AT8" s="48">
        <v>9</v>
      </c>
      <c r="AU8" s="48">
        <v>4</v>
      </c>
      <c r="AV8" s="48">
        <v>4</v>
      </c>
      <c r="AW8" s="48">
        <v>7</v>
      </c>
      <c r="AX8" s="48">
        <v>9</v>
      </c>
      <c r="AY8" s="48">
        <v>9</v>
      </c>
      <c r="AZ8" s="48">
        <v>7</v>
      </c>
      <c r="BA8" s="48">
        <v>9</v>
      </c>
      <c r="BB8" s="48">
        <v>6</v>
      </c>
      <c r="BC8" s="48">
        <v>7</v>
      </c>
      <c r="BD8" s="48">
        <v>6</v>
      </c>
      <c r="BE8" s="48">
        <v>1</v>
      </c>
      <c r="BF8" s="48">
        <v>3</v>
      </c>
      <c r="BG8" s="48">
        <v>9</v>
      </c>
      <c r="BH8" s="48">
        <v>2</v>
      </c>
      <c r="BI8" s="48">
        <v>7</v>
      </c>
      <c r="BJ8" s="48">
        <v>6</v>
      </c>
      <c r="BK8" s="48">
        <v>4</v>
      </c>
      <c r="BL8" s="48">
        <v>2</v>
      </c>
      <c r="BM8" s="48">
        <v>5</v>
      </c>
      <c r="BN8" s="48">
        <v>9</v>
      </c>
      <c r="BO8" s="48">
        <v>6</v>
      </c>
      <c r="BP8" s="48">
        <v>6</v>
      </c>
      <c r="BQ8" s="48">
        <v>8</v>
      </c>
      <c r="BR8" s="48">
        <v>9</v>
      </c>
      <c r="BS8" s="48">
        <v>13</v>
      </c>
      <c r="BT8" s="48">
        <v>7</v>
      </c>
      <c r="BU8" s="48">
        <v>9</v>
      </c>
      <c r="BV8" s="48">
        <v>6</v>
      </c>
      <c r="BW8" s="48">
        <v>6</v>
      </c>
      <c r="BX8" s="48">
        <v>11</v>
      </c>
      <c r="BY8" s="48">
        <v>5</v>
      </c>
      <c r="BZ8" s="48">
        <v>5</v>
      </c>
      <c r="CA8" s="48">
        <v>5</v>
      </c>
      <c r="CB8" s="48">
        <v>5</v>
      </c>
      <c r="CC8" s="48">
        <v>5</v>
      </c>
      <c r="CD8" s="48">
        <v>6</v>
      </c>
      <c r="CE8" s="48">
        <v>9</v>
      </c>
      <c r="CF8" s="48">
        <v>3</v>
      </c>
      <c r="CG8" s="48">
        <v>1</v>
      </c>
      <c r="CH8" s="48">
        <v>4</v>
      </c>
      <c r="CI8" s="48">
        <v>3</v>
      </c>
      <c r="CJ8" s="48">
        <v>2</v>
      </c>
      <c r="CK8" s="48">
        <v>7</v>
      </c>
      <c r="CL8" s="48">
        <v>7</v>
      </c>
      <c r="CM8" s="48">
        <v>9</v>
      </c>
      <c r="CN8" s="48">
        <v>4</v>
      </c>
      <c r="CO8" s="48">
        <v>8</v>
      </c>
      <c r="CP8" s="48">
        <v>8</v>
      </c>
      <c r="CQ8" s="48">
        <v>6</v>
      </c>
      <c r="CR8" s="48">
        <v>8</v>
      </c>
      <c r="CS8" s="48">
        <v>7</v>
      </c>
      <c r="CT8" s="48">
        <v>11</v>
      </c>
      <c r="CU8" s="48">
        <v>10</v>
      </c>
      <c r="CV8" s="48">
        <v>12</v>
      </c>
      <c r="CW8" s="48">
        <v>10</v>
      </c>
      <c r="CX8" s="48">
        <v>13</v>
      </c>
      <c r="CY8" s="48">
        <v>8</v>
      </c>
      <c r="CZ8" s="48">
        <v>12</v>
      </c>
      <c r="DA8" s="48">
        <v>14</v>
      </c>
      <c r="DB8" s="48">
        <v>8</v>
      </c>
      <c r="DC8" s="48">
        <v>10</v>
      </c>
      <c r="DD8" s="48">
        <v>8</v>
      </c>
      <c r="DE8" s="48">
        <v>5</v>
      </c>
      <c r="DF8" s="48">
        <v>4</v>
      </c>
      <c r="DG8" s="48">
        <v>4</v>
      </c>
      <c r="DH8" s="48">
        <v>5</v>
      </c>
      <c r="DI8" s="48">
        <v>6</v>
      </c>
      <c r="DJ8" s="48">
        <v>11</v>
      </c>
      <c r="DK8" s="48">
        <v>8</v>
      </c>
      <c r="DL8" s="48">
        <v>9</v>
      </c>
      <c r="DM8" s="48">
        <v>7</v>
      </c>
      <c r="DN8" s="48">
        <v>7</v>
      </c>
      <c r="DO8" s="48">
        <v>13</v>
      </c>
      <c r="DP8" s="48">
        <v>5</v>
      </c>
      <c r="DQ8" s="48">
        <v>5</v>
      </c>
      <c r="DR8" s="48">
        <v>17</v>
      </c>
      <c r="DS8" s="48">
        <v>8</v>
      </c>
      <c r="DT8" s="48">
        <v>16</v>
      </c>
      <c r="DU8" s="48">
        <v>11</v>
      </c>
      <c r="DV8" s="48">
        <v>15</v>
      </c>
      <c r="DW8" s="48">
        <v>10</v>
      </c>
      <c r="DX8" s="48">
        <v>7</v>
      </c>
      <c r="DY8" s="48">
        <v>12</v>
      </c>
      <c r="DZ8" s="48">
        <v>5</v>
      </c>
      <c r="EA8" s="48">
        <v>5</v>
      </c>
      <c r="EB8" s="48">
        <v>3</v>
      </c>
      <c r="EC8" s="48">
        <v>9</v>
      </c>
      <c r="ED8" s="48">
        <v>5</v>
      </c>
      <c r="EE8" s="48">
        <v>2</v>
      </c>
      <c r="EF8" s="48">
        <v>6</v>
      </c>
      <c r="EG8" s="48">
        <v>5</v>
      </c>
      <c r="EH8" s="48">
        <v>21</v>
      </c>
      <c r="EI8" s="48">
        <v>10</v>
      </c>
      <c r="EJ8" s="48">
        <v>27</v>
      </c>
      <c r="EK8" s="48">
        <v>19</v>
      </c>
      <c r="EL8" s="48">
        <v>14</v>
      </c>
      <c r="EM8" s="48">
        <v>13</v>
      </c>
      <c r="EN8" s="48">
        <v>10</v>
      </c>
      <c r="EO8" s="48">
        <v>18</v>
      </c>
      <c r="EP8" s="48">
        <v>3</v>
      </c>
      <c r="EQ8" s="48">
        <v>1</v>
      </c>
      <c r="ER8" s="48">
        <v>2</v>
      </c>
      <c r="ES8" s="48">
        <v>3</v>
      </c>
      <c r="ET8" s="48">
        <v>1</v>
      </c>
      <c r="EU8" s="48">
        <v>2</v>
      </c>
      <c r="EV8" s="48">
        <v>3</v>
      </c>
      <c r="EW8" s="48">
        <v>2</v>
      </c>
      <c r="EX8" s="48">
        <v>6</v>
      </c>
      <c r="EY8" s="48">
        <v>5</v>
      </c>
      <c r="EZ8" s="48">
        <v>3</v>
      </c>
      <c r="FA8" s="48">
        <v>5</v>
      </c>
      <c r="FB8" s="48">
        <v>2</v>
      </c>
      <c r="FC8" s="48">
        <v>0</v>
      </c>
      <c r="FD8" s="48">
        <v>1</v>
      </c>
      <c r="FE8" s="48">
        <v>2</v>
      </c>
      <c r="FF8" s="48">
        <v>8</v>
      </c>
      <c r="FG8" s="48">
        <v>7</v>
      </c>
      <c r="FH8" s="48">
        <v>4</v>
      </c>
      <c r="FI8" s="48">
        <v>12</v>
      </c>
      <c r="FJ8" s="48">
        <v>5</v>
      </c>
      <c r="FK8" s="48">
        <v>3</v>
      </c>
      <c r="FL8" s="48">
        <v>4</v>
      </c>
      <c r="FM8" s="48">
        <v>4</v>
      </c>
      <c r="FN8" s="48">
        <v>6</v>
      </c>
      <c r="FO8" s="48">
        <v>3</v>
      </c>
      <c r="FP8" s="48">
        <v>3</v>
      </c>
      <c r="FQ8" s="48">
        <v>3</v>
      </c>
      <c r="FR8" s="48">
        <v>2</v>
      </c>
      <c r="FS8" s="48">
        <v>1</v>
      </c>
      <c r="FT8" s="48">
        <v>2</v>
      </c>
      <c r="FU8" s="48">
        <v>4</v>
      </c>
      <c r="FV8" s="48">
        <v>1</v>
      </c>
      <c r="FW8" s="48">
        <v>3</v>
      </c>
      <c r="FX8" s="48">
        <v>7</v>
      </c>
      <c r="FY8" s="48">
        <v>3</v>
      </c>
      <c r="FZ8" s="48">
        <v>2</v>
      </c>
      <c r="GA8" s="48">
        <v>1</v>
      </c>
      <c r="GB8" s="48">
        <v>3</v>
      </c>
      <c r="GC8" s="48">
        <v>0</v>
      </c>
      <c r="GD8" s="48">
        <v>18</v>
      </c>
      <c r="GE8" s="48">
        <v>11</v>
      </c>
      <c r="GF8" s="48">
        <v>18</v>
      </c>
      <c r="GG8" s="48">
        <v>15</v>
      </c>
      <c r="GH8" s="48">
        <v>16</v>
      </c>
      <c r="GI8" s="48">
        <v>12</v>
      </c>
      <c r="GJ8" s="48">
        <v>11</v>
      </c>
      <c r="GK8" s="48">
        <v>14</v>
      </c>
      <c r="GL8" s="48">
        <v>7</v>
      </c>
      <c r="GM8" s="48">
        <v>8</v>
      </c>
      <c r="GN8" s="48">
        <v>7</v>
      </c>
      <c r="GO8" s="48">
        <v>11</v>
      </c>
      <c r="GP8" s="48">
        <v>8</v>
      </c>
      <c r="GQ8" s="48">
        <v>4</v>
      </c>
      <c r="GR8" s="48">
        <v>4</v>
      </c>
      <c r="GS8" s="48">
        <v>3</v>
      </c>
      <c r="GT8" s="48">
        <v>4</v>
      </c>
      <c r="GU8" s="48">
        <v>3</v>
      </c>
      <c r="GV8" s="48">
        <v>1</v>
      </c>
      <c r="GW8" s="48">
        <v>7</v>
      </c>
      <c r="GX8" s="48">
        <v>5</v>
      </c>
      <c r="GY8" s="48">
        <v>0</v>
      </c>
      <c r="GZ8" s="48">
        <v>1</v>
      </c>
      <c r="HA8" s="48">
        <v>3</v>
      </c>
      <c r="HB8" s="48">
        <v>15</v>
      </c>
      <c r="HC8" s="48">
        <v>13</v>
      </c>
      <c r="HD8" s="48">
        <v>16</v>
      </c>
      <c r="HE8" s="48">
        <v>10</v>
      </c>
      <c r="HF8" s="48">
        <v>12</v>
      </c>
      <c r="HG8" s="48">
        <v>7</v>
      </c>
      <c r="HH8" s="48">
        <v>13</v>
      </c>
      <c r="HI8" s="48">
        <v>9</v>
      </c>
      <c r="HJ8" s="48">
        <v>8</v>
      </c>
      <c r="HK8" s="48">
        <v>3</v>
      </c>
      <c r="HL8" s="48">
        <v>5</v>
      </c>
      <c r="HM8" s="48">
        <v>7</v>
      </c>
      <c r="HN8" s="48">
        <v>3</v>
      </c>
      <c r="HO8" s="48">
        <v>7</v>
      </c>
      <c r="HP8" s="48">
        <v>5</v>
      </c>
      <c r="HQ8" s="48">
        <v>7</v>
      </c>
      <c r="HR8" s="48">
        <v>2</v>
      </c>
      <c r="HS8" s="48">
        <v>6</v>
      </c>
      <c r="HT8" s="48">
        <v>1</v>
      </c>
      <c r="HU8" s="48">
        <v>3</v>
      </c>
      <c r="HV8" s="48">
        <v>4</v>
      </c>
      <c r="HW8" s="48">
        <v>2</v>
      </c>
      <c r="HX8" s="48">
        <v>1</v>
      </c>
      <c r="HY8" s="48">
        <v>5</v>
      </c>
      <c r="HZ8" s="48">
        <v>14</v>
      </c>
      <c r="IA8" s="48">
        <v>17</v>
      </c>
      <c r="IB8" s="48">
        <v>26</v>
      </c>
      <c r="IC8" s="48">
        <v>22</v>
      </c>
      <c r="ID8" s="48">
        <v>9</v>
      </c>
      <c r="IE8" s="48">
        <v>21</v>
      </c>
      <c r="IF8" s="48">
        <v>12</v>
      </c>
      <c r="IG8" s="48">
        <v>14</v>
      </c>
      <c r="IH8" s="48">
        <v>5</v>
      </c>
      <c r="II8" s="48">
        <v>4</v>
      </c>
      <c r="IJ8" s="48">
        <v>9</v>
      </c>
      <c r="IK8" s="48">
        <v>5</v>
      </c>
      <c r="IL8" s="48">
        <v>2</v>
      </c>
      <c r="IM8" s="48">
        <v>1</v>
      </c>
      <c r="IN8" s="48">
        <v>4</v>
      </c>
      <c r="IO8" s="48">
        <v>3</v>
      </c>
      <c r="IP8" s="48">
        <v>3</v>
      </c>
      <c r="IQ8" s="48">
        <v>0</v>
      </c>
      <c r="IR8" s="48">
        <v>3</v>
      </c>
      <c r="IS8" s="48">
        <v>1</v>
      </c>
      <c r="IT8" s="48">
        <v>2</v>
      </c>
      <c r="IU8" s="48">
        <v>0</v>
      </c>
      <c r="IV8" s="48">
        <v>1</v>
      </c>
      <c r="IW8" s="48">
        <v>0</v>
      </c>
      <c r="IX8" s="48">
        <v>61</v>
      </c>
      <c r="IY8" s="48">
        <v>49</v>
      </c>
      <c r="IZ8" s="48">
        <v>46</v>
      </c>
      <c r="JA8" s="48">
        <v>50</v>
      </c>
      <c r="JB8" s="48">
        <v>44</v>
      </c>
      <c r="JC8" s="48">
        <v>38</v>
      </c>
      <c r="JD8" s="48">
        <v>37</v>
      </c>
      <c r="JE8" s="48">
        <v>42</v>
      </c>
      <c r="JF8" s="48">
        <v>5</v>
      </c>
      <c r="JG8" s="48">
        <v>5</v>
      </c>
      <c r="JH8" s="48">
        <v>0</v>
      </c>
      <c r="JI8" s="48">
        <v>3</v>
      </c>
      <c r="JJ8" s="48">
        <v>3</v>
      </c>
      <c r="JK8" s="48">
        <v>4</v>
      </c>
      <c r="JL8" s="48">
        <v>6</v>
      </c>
      <c r="JM8" s="48">
        <v>2</v>
      </c>
      <c r="JN8" s="48">
        <v>2</v>
      </c>
      <c r="JO8" s="48">
        <v>3</v>
      </c>
      <c r="JP8" s="48">
        <v>6</v>
      </c>
      <c r="JQ8" s="48">
        <v>1</v>
      </c>
      <c r="JR8" s="48">
        <v>0</v>
      </c>
      <c r="JS8" s="48">
        <v>2</v>
      </c>
      <c r="JT8" s="48">
        <v>3</v>
      </c>
      <c r="JU8" s="48">
        <v>2</v>
      </c>
      <c r="JV8" s="48">
        <v>10</v>
      </c>
      <c r="JW8" s="48">
        <v>15</v>
      </c>
      <c r="JX8" s="48">
        <v>11</v>
      </c>
      <c r="JY8" s="48">
        <v>24</v>
      </c>
      <c r="JZ8" s="48">
        <v>14</v>
      </c>
      <c r="KA8" s="48">
        <v>15</v>
      </c>
      <c r="KB8" s="48">
        <v>7</v>
      </c>
      <c r="KC8" s="48">
        <v>7</v>
      </c>
      <c r="KD8" s="48">
        <v>10</v>
      </c>
      <c r="KE8" s="48">
        <v>8</v>
      </c>
      <c r="KF8" s="48">
        <v>5</v>
      </c>
      <c r="KG8" s="48">
        <v>5</v>
      </c>
      <c r="KH8" s="48">
        <v>8</v>
      </c>
      <c r="KI8" s="48">
        <v>15</v>
      </c>
      <c r="KJ8" s="48">
        <v>10</v>
      </c>
      <c r="KK8" s="48">
        <v>9</v>
      </c>
      <c r="KL8" s="48">
        <v>16</v>
      </c>
      <c r="KM8" s="48">
        <v>7</v>
      </c>
      <c r="KN8" s="48">
        <v>10</v>
      </c>
      <c r="KO8" s="48">
        <v>5</v>
      </c>
      <c r="KP8" s="48">
        <v>17</v>
      </c>
      <c r="KQ8" s="48">
        <v>6</v>
      </c>
      <c r="KR8" s="48">
        <v>7</v>
      </c>
      <c r="KS8" s="48">
        <v>9</v>
      </c>
      <c r="KT8" s="48">
        <v>4</v>
      </c>
      <c r="KU8" s="48">
        <v>4</v>
      </c>
      <c r="KV8" s="48">
        <v>6</v>
      </c>
      <c r="KW8" s="48">
        <v>4</v>
      </c>
      <c r="KX8" s="48">
        <v>6</v>
      </c>
      <c r="KY8" s="48">
        <v>3</v>
      </c>
      <c r="KZ8" s="48">
        <v>4</v>
      </c>
      <c r="LA8" s="48">
        <v>3</v>
      </c>
      <c r="LB8" s="48">
        <v>6</v>
      </c>
      <c r="LC8" s="48">
        <v>4</v>
      </c>
      <c r="LD8" s="48">
        <v>9</v>
      </c>
      <c r="LE8" s="48">
        <v>4</v>
      </c>
      <c r="LF8" s="48">
        <v>6</v>
      </c>
      <c r="LG8" s="48">
        <v>5</v>
      </c>
      <c r="LH8" s="48">
        <v>2</v>
      </c>
      <c r="LI8" s="48">
        <v>3</v>
      </c>
      <c r="LJ8" s="48">
        <v>13</v>
      </c>
      <c r="LK8" s="48">
        <v>19</v>
      </c>
      <c r="LL8" s="48">
        <v>20</v>
      </c>
      <c r="LM8" s="48">
        <v>21</v>
      </c>
      <c r="LN8" s="48">
        <v>15</v>
      </c>
      <c r="LO8" s="48">
        <v>14</v>
      </c>
      <c r="LP8" s="48">
        <v>16</v>
      </c>
      <c r="LQ8" s="48">
        <v>12</v>
      </c>
      <c r="LR8" s="48">
        <v>8</v>
      </c>
      <c r="LS8" s="48">
        <v>4</v>
      </c>
      <c r="LT8" s="48">
        <v>6</v>
      </c>
      <c r="LU8" s="48">
        <v>3</v>
      </c>
      <c r="LV8" s="48">
        <v>1</v>
      </c>
      <c r="LW8" s="48">
        <v>4</v>
      </c>
      <c r="LX8" s="48">
        <v>4</v>
      </c>
      <c r="LY8" s="48">
        <v>4</v>
      </c>
      <c r="LZ8" s="48">
        <v>19</v>
      </c>
      <c r="MA8" s="48">
        <v>14</v>
      </c>
      <c r="MB8" s="48">
        <v>19</v>
      </c>
      <c r="MC8" s="48">
        <v>26</v>
      </c>
      <c r="MD8" s="48">
        <v>14</v>
      </c>
      <c r="ME8" s="48">
        <v>21</v>
      </c>
      <c r="MF8" s="48">
        <v>15</v>
      </c>
      <c r="MG8" s="48">
        <v>12</v>
      </c>
      <c r="MH8" s="48">
        <v>13</v>
      </c>
      <c r="MI8" s="48">
        <v>6</v>
      </c>
      <c r="MJ8" s="48">
        <v>4</v>
      </c>
      <c r="MK8" s="48">
        <v>7</v>
      </c>
      <c r="ML8" s="48">
        <v>3</v>
      </c>
      <c r="MM8" s="48">
        <v>3</v>
      </c>
      <c r="MN8" s="48">
        <v>1</v>
      </c>
      <c r="MO8" s="48">
        <v>2</v>
      </c>
      <c r="MP8" s="48">
        <v>9</v>
      </c>
      <c r="MQ8" s="48">
        <v>12</v>
      </c>
      <c r="MR8" s="48">
        <v>11</v>
      </c>
      <c r="MS8" s="48">
        <v>13</v>
      </c>
      <c r="MT8" s="48">
        <v>15</v>
      </c>
      <c r="MU8" s="48">
        <v>12</v>
      </c>
      <c r="MV8" s="48">
        <v>5</v>
      </c>
      <c r="MW8" s="48">
        <v>4</v>
      </c>
      <c r="MX8" s="48">
        <v>6</v>
      </c>
      <c r="MY8" s="48">
        <v>3</v>
      </c>
      <c r="MZ8" s="48">
        <v>4</v>
      </c>
      <c r="NA8" s="48">
        <v>3</v>
      </c>
      <c r="NB8" s="48">
        <v>7</v>
      </c>
      <c r="NC8" s="48">
        <v>7</v>
      </c>
      <c r="ND8" s="48">
        <v>2</v>
      </c>
      <c r="NE8" s="48">
        <v>3</v>
      </c>
      <c r="NF8" s="48">
        <v>31</v>
      </c>
      <c r="NG8" s="48">
        <v>16</v>
      </c>
      <c r="NH8" s="48">
        <v>18</v>
      </c>
      <c r="NI8" s="48">
        <v>23</v>
      </c>
      <c r="NJ8" s="48">
        <v>27</v>
      </c>
      <c r="NK8" s="48">
        <v>14</v>
      </c>
      <c r="NL8" s="48">
        <v>18</v>
      </c>
      <c r="NM8" s="48">
        <v>17</v>
      </c>
      <c r="NN8" s="48">
        <v>5</v>
      </c>
      <c r="NO8" s="48">
        <v>7</v>
      </c>
      <c r="NP8" s="48">
        <v>7</v>
      </c>
      <c r="NQ8" s="48">
        <v>3</v>
      </c>
      <c r="NR8" s="48">
        <v>3</v>
      </c>
      <c r="NS8" s="48">
        <v>2</v>
      </c>
      <c r="NT8" s="48">
        <v>3</v>
      </c>
      <c r="NU8" s="48">
        <v>1</v>
      </c>
      <c r="NV8" s="48">
        <v>5</v>
      </c>
      <c r="NW8" s="48">
        <v>6</v>
      </c>
      <c r="NX8" s="48">
        <v>0</v>
      </c>
      <c r="NY8" s="48">
        <v>3</v>
      </c>
      <c r="NZ8" s="48">
        <v>6</v>
      </c>
      <c r="OA8" s="48">
        <v>3</v>
      </c>
      <c r="OB8" s="48">
        <v>3</v>
      </c>
      <c r="OC8" s="48">
        <v>4</v>
      </c>
      <c r="OD8" s="48">
        <v>6</v>
      </c>
      <c r="OE8" s="48">
        <v>1</v>
      </c>
      <c r="OF8" s="48">
        <v>4</v>
      </c>
      <c r="OG8" s="48">
        <v>2</v>
      </c>
      <c r="OH8" s="48">
        <v>5</v>
      </c>
      <c r="OI8" s="48">
        <v>4</v>
      </c>
      <c r="OJ8" s="48">
        <v>4</v>
      </c>
      <c r="OK8" s="48">
        <v>5</v>
      </c>
      <c r="OL8" s="48">
        <v>9</v>
      </c>
      <c r="OM8" s="48">
        <v>6</v>
      </c>
      <c r="ON8" s="48">
        <v>5</v>
      </c>
      <c r="OO8" s="48">
        <v>5</v>
      </c>
      <c r="OP8" s="48">
        <v>3</v>
      </c>
      <c r="OQ8" s="48">
        <v>4</v>
      </c>
      <c r="OR8" s="48">
        <v>8</v>
      </c>
      <c r="OS8" s="48">
        <v>2</v>
      </c>
      <c r="OT8" s="48">
        <v>31</v>
      </c>
      <c r="OU8" s="48">
        <v>26</v>
      </c>
      <c r="OV8" s="48">
        <v>32</v>
      </c>
      <c r="OW8" s="48">
        <v>21</v>
      </c>
      <c r="OX8" s="48">
        <v>31</v>
      </c>
      <c r="OY8" s="48">
        <v>18</v>
      </c>
      <c r="OZ8" s="48">
        <v>12</v>
      </c>
      <c r="PA8" s="48">
        <v>15</v>
      </c>
      <c r="PB8" s="48">
        <v>6</v>
      </c>
      <c r="PC8" s="48">
        <v>10</v>
      </c>
      <c r="PD8" s="48">
        <v>7</v>
      </c>
      <c r="PE8" s="48">
        <v>6</v>
      </c>
      <c r="PF8" s="48">
        <v>8</v>
      </c>
      <c r="PG8" s="48">
        <v>9</v>
      </c>
      <c r="PH8" s="48">
        <v>1</v>
      </c>
      <c r="PI8" s="48">
        <v>6</v>
      </c>
      <c r="PJ8" s="48">
        <v>18</v>
      </c>
      <c r="PK8" s="48">
        <v>25</v>
      </c>
      <c r="PL8" s="48">
        <v>15</v>
      </c>
      <c r="PM8" s="48">
        <v>24</v>
      </c>
      <c r="PN8" s="48">
        <v>17</v>
      </c>
      <c r="PO8" s="48">
        <v>17</v>
      </c>
      <c r="PP8" s="48">
        <v>11</v>
      </c>
      <c r="PQ8" s="48">
        <v>8</v>
      </c>
      <c r="PR8" s="48">
        <v>14</v>
      </c>
      <c r="PS8" s="48">
        <v>4</v>
      </c>
      <c r="PT8" s="48">
        <v>17</v>
      </c>
      <c r="PU8" s="48">
        <v>5</v>
      </c>
      <c r="PV8" s="48">
        <v>6</v>
      </c>
      <c r="PW8" s="48">
        <v>3</v>
      </c>
      <c r="PX8" s="48">
        <v>10</v>
      </c>
      <c r="PY8" s="48">
        <v>6</v>
      </c>
      <c r="PZ8" s="48">
        <v>2</v>
      </c>
      <c r="QA8" s="48">
        <v>1</v>
      </c>
      <c r="QB8" s="48">
        <v>0</v>
      </c>
      <c r="QC8" s="48">
        <v>1</v>
      </c>
      <c r="QD8" s="48">
        <v>1</v>
      </c>
      <c r="QE8" s="48">
        <v>0</v>
      </c>
      <c r="QF8" s="48">
        <v>0</v>
      </c>
      <c r="QG8" s="48">
        <v>0</v>
      </c>
      <c r="QH8" s="48">
        <v>8</v>
      </c>
      <c r="QI8" s="48">
        <v>4</v>
      </c>
      <c r="QJ8" s="48">
        <v>3</v>
      </c>
      <c r="QK8" s="48">
        <v>6</v>
      </c>
      <c r="QL8" s="48">
        <v>4</v>
      </c>
      <c r="QM8" s="48">
        <v>7</v>
      </c>
      <c r="QN8" s="48">
        <v>3</v>
      </c>
      <c r="QO8" s="48">
        <v>4</v>
      </c>
      <c r="QP8" s="48">
        <v>1</v>
      </c>
      <c r="QQ8" s="48">
        <v>3</v>
      </c>
      <c r="QR8" s="48">
        <v>1</v>
      </c>
      <c r="QS8" s="48">
        <v>2</v>
      </c>
      <c r="QT8" s="48">
        <v>1</v>
      </c>
      <c r="QU8" s="48">
        <v>0</v>
      </c>
      <c r="QV8" s="48">
        <v>3</v>
      </c>
      <c r="QW8" s="48">
        <v>1</v>
      </c>
      <c r="QX8" s="48">
        <v>18</v>
      </c>
      <c r="QY8" s="48">
        <v>29</v>
      </c>
      <c r="QZ8" s="48">
        <v>28</v>
      </c>
      <c r="RA8" s="48">
        <v>17</v>
      </c>
      <c r="RB8" s="48">
        <v>25</v>
      </c>
      <c r="RC8" s="48">
        <v>20</v>
      </c>
      <c r="RD8" s="48">
        <v>24</v>
      </c>
      <c r="RE8" s="48">
        <v>19</v>
      </c>
      <c r="RF8" s="48">
        <v>4</v>
      </c>
      <c r="RG8" s="48">
        <v>5</v>
      </c>
      <c r="RH8" s="48">
        <v>9</v>
      </c>
      <c r="RI8" s="48">
        <v>5</v>
      </c>
      <c r="RJ8" s="48">
        <v>7</v>
      </c>
      <c r="RK8" s="48">
        <v>4</v>
      </c>
      <c r="RL8" s="48">
        <v>8</v>
      </c>
      <c r="RM8" s="48">
        <v>2</v>
      </c>
      <c r="RN8" s="48">
        <v>29</v>
      </c>
      <c r="RO8" s="48">
        <v>16</v>
      </c>
      <c r="RP8" s="48">
        <v>21</v>
      </c>
      <c r="RQ8" s="48">
        <v>27</v>
      </c>
      <c r="RR8" s="48">
        <v>15</v>
      </c>
      <c r="RS8" s="48">
        <v>23</v>
      </c>
      <c r="RT8" s="48">
        <v>14</v>
      </c>
      <c r="RU8" s="48">
        <v>20</v>
      </c>
      <c r="RV8" s="48">
        <v>2</v>
      </c>
      <c r="RW8" s="48">
        <v>3</v>
      </c>
      <c r="RX8" s="48">
        <v>6</v>
      </c>
      <c r="RY8" s="48">
        <v>3</v>
      </c>
      <c r="RZ8" s="48">
        <v>5</v>
      </c>
      <c r="SA8" s="48">
        <v>2</v>
      </c>
      <c r="SB8" s="48">
        <v>3</v>
      </c>
      <c r="SC8" s="48">
        <v>2</v>
      </c>
      <c r="SD8" s="48">
        <v>3</v>
      </c>
      <c r="SE8" s="48">
        <v>3</v>
      </c>
      <c r="SF8" s="48">
        <v>1</v>
      </c>
      <c r="SG8" s="48">
        <v>1</v>
      </c>
      <c r="SH8" s="48">
        <v>4</v>
      </c>
      <c r="SI8" s="48">
        <v>6</v>
      </c>
      <c r="SJ8" s="48">
        <v>1</v>
      </c>
      <c r="SK8" s="48">
        <v>0</v>
      </c>
      <c r="SL8" s="48">
        <v>1</v>
      </c>
      <c r="SM8" s="48">
        <v>1</v>
      </c>
      <c r="SN8" s="48">
        <v>3</v>
      </c>
      <c r="SO8" s="48">
        <v>1</v>
      </c>
      <c r="SP8" s="48">
        <v>0</v>
      </c>
      <c r="SQ8" s="48">
        <v>2</v>
      </c>
      <c r="SR8" s="48">
        <v>0</v>
      </c>
      <c r="SS8" s="48">
        <v>1</v>
      </c>
      <c r="ST8" s="48">
        <v>3</v>
      </c>
      <c r="SU8" s="48">
        <v>3</v>
      </c>
      <c r="SV8" s="48">
        <v>4</v>
      </c>
      <c r="SW8" s="48">
        <v>3</v>
      </c>
      <c r="SX8" s="48">
        <v>2</v>
      </c>
      <c r="SY8" s="48">
        <v>3</v>
      </c>
      <c r="SZ8" s="48">
        <v>6</v>
      </c>
      <c r="TA8" s="48">
        <v>0</v>
      </c>
      <c r="TB8" s="48">
        <v>7</v>
      </c>
      <c r="TC8" s="48">
        <v>6</v>
      </c>
      <c r="TD8" s="48">
        <v>2</v>
      </c>
      <c r="TE8" s="48">
        <v>6</v>
      </c>
      <c r="TF8" s="48">
        <v>5</v>
      </c>
      <c r="TG8" s="48">
        <v>2</v>
      </c>
      <c r="TH8" s="48">
        <v>6</v>
      </c>
      <c r="TI8" s="48">
        <v>6</v>
      </c>
      <c r="TJ8" s="48">
        <v>9</v>
      </c>
      <c r="TK8" s="48">
        <v>3</v>
      </c>
      <c r="TL8" s="48">
        <v>4</v>
      </c>
      <c r="TM8" s="48">
        <v>3</v>
      </c>
      <c r="TN8" s="48">
        <v>4</v>
      </c>
      <c r="TO8" s="48">
        <v>2</v>
      </c>
      <c r="TP8" s="48">
        <v>2</v>
      </c>
      <c r="TQ8" s="48">
        <v>3</v>
      </c>
      <c r="TR8" s="48">
        <v>2</v>
      </c>
      <c r="TS8" s="48">
        <v>2</v>
      </c>
      <c r="TT8" s="48">
        <v>0</v>
      </c>
      <c r="TU8" s="48">
        <v>3</v>
      </c>
      <c r="TV8" s="48">
        <v>2</v>
      </c>
      <c r="TW8" s="48">
        <v>0</v>
      </c>
      <c r="TX8" s="48">
        <v>3</v>
      </c>
      <c r="TY8" s="48">
        <v>1</v>
      </c>
      <c r="TZ8" s="48">
        <v>4</v>
      </c>
      <c r="UA8" s="48">
        <v>4</v>
      </c>
      <c r="UB8" s="48">
        <v>4</v>
      </c>
      <c r="UC8" s="48">
        <v>4</v>
      </c>
      <c r="UD8" s="48">
        <v>2</v>
      </c>
      <c r="UE8" s="48">
        <v>4</v>
      </c>
      <c r="UF8" s="48">
        <v>5</v>
      </c>
      <c r="UG8" s="48">
        <v>2</v>
      </c>
      <c r="UH8" s="48">
        <v>1</v>
      </c>
      <c r="UI8" s="48">
        <v>3</v>
      </c>
      <c r="UJ8" s="48">
        <v>2</v>
      </c>
      <c r="UK8" s="48">
        <v>2</v>
      </c>
      <c r="UL8" s="48">
        <v>1</v>
      </c>
      <c r="UM8" s="48">
        <v>1</v>
      </c>
      <c r="UN8" s="48">
        <v>2</v>
      </c>
      <c r="UO8" s="48">
        <v>0</v>
      </c>
      <c r="UP8" s="48">
        <v>22</v>
      </c>
      <c r="UQ8" s="48">
        <v>21</v>
      </c>
      <c r="UR8" s="48">
        <v>16</v>
      </c>
      <c r="US8" s="48">
        <v>13</v>
      </c>
      <c r="UT8" s="48">
        <v>12</v>
      </c>
      <c r="UU8" s="48">
        <v>16</v>
      </c>
      <c r="UV8" s="48">
        <v>8</v>
      </c>
      <c r="UW8" s="48">
        <v>17</v>
      </c>
      <c r="UX8" s="48">
        <v>5</v>
      </c>
      <c r="UY8" s="48">
        <v>7</v>
      </c>
      <c r="UZ8" s="48">
        <v>1</v>
      </c>
      <c r="VA8" s="48">
        <v>6</v>
      </c>
      <c r="VB8" s="48">
        <v>2</v>
      </c>
      <c r="VC8" s="48">
        <v>5</v>
      </c>
      <c r="VD8" s="48">
        <v>5</v>
      </c>
      <c r="VE8" s="48">
        <v>4</v>
      </c>
      <c r="VF8" s="48">
        <v>7</v>
      </c>
      <c r="VG8" s="48">
        <v>9</v>
      </c>
      <c r="VH8" s="48">
        <v>9</v>
      </c>
      <c r="VI8" s="48">
        <v>4</v>
      </c>
      <c r="VJ8" s="48">
        <v>10</v>
      </c>
      <c r="VK8" s="48">
        <v>10</v>
      </c>
      <c r="VL8" s="48">
        <v>5</v>
      </c>
      <c r="VM8" s="48">
        <v>3</v>
      </c>
      <c r="VN8" s="48">
        <v>2</v>
      </c>
      <c r="VO8" s="48">
        <v>4</v>
      </c>
      <c r="VP8" s="48">
        <v>4</v>
      </c>
      <c r="VQ8" s="48">
        <v>5</v>
      </c>
      <c r="VR8" s="48">
        <v>1</v>
      </c>
      <c r="VS8" s="48">
        <v>4</v>
      </c>
      <c r="VT8" s="48">
        <v>4</v>
      </c>
      <c r="VU8" s="48">
        <v>2</v>
      </c>
      <c r="VV8" s="48">
        <v>13</v>
      </c>
      <c r="VW8" s="48">
        <v>15</v>
      </c>
      <c r="VX8" s="48">
        <v>10</v>
      </c>
      <c r="VY8" s="48">
        <v>13</v>
      </c>
      <c r="VZ8" s="48">
        <v>13</v>
      </c>
      <c r="WA8" s="48">
        <v>8</v>
      </c>
      <c r="WB8" s="48">
        <v>10</v>
      </c>
      <c r="WC8" s="48">
        <v>15</v>
      </c>
      <c r="WD8" s="48">
        <v>10</v>
      </c>
      <c r="WE8" s="48">
        <v>9</v>
      </c>
      <c r="WF8" s="48">
        <v>3</v>
      </c>
      <c r="WG8" s="48">
        <v>3</v>
      </c>
      <c r="WH8" s="48">
        <v>6</v>
      </c>
      <c r="WI8" s="48">
        <v>7</v>
      </c>
      <c r="WJ8" s="48">
        <v>5</v>
      </c>
      <c r="WK8" s="48">
        <v>4</v>
      </c>
      <c r="WL8" s="48">
        <v>4</v>
      </c>
      <c r="WM8" s="48">
        <v>9</v>
      </c>
      <c r="WN8" s="48">
        <v>11</v>
      </c>
      <c r="WO8" s="48">
        <v>7</v>
      </c>
      <c r="WP8" s="48">
        <v>8</v>
      </c>
      <c r="WQ8" s="48">
        <v>1</v>
      </c>
      <c r="WR8" s="48">
        <v>6</v>
      </c>
      <c r="WS8" s="48">
        <v>10</v>
      </c>
      <c r="WT8" s="48">
        <v>0</v>
      </c>
      <c r="WU8" s="48">
        <v>2</v>
      </c>
      <c r="WV8" s="48">
        <v>3</v>
      </c>
      <c r="WW8" s="48">
        <v>2</v>
      </c>
      <c r="WX8" s="48">
        <v>1</v>
      </c>
      <c r="WY8" s="48">
        <v>0</v>
      </c>
      <c r="WZ8" s="48">
        <v>0</v>
      </c>
      <c r="XA8" s="48">
        <v>1</v>
      </c>
    </row>
    <row r="9" spans="1:625">
      <c r="A9" s="48" t="s">
        <v>907</v>
      </c>
      <c r="B9" s="48">
        <v>11</v>
      </c>
      <c r="C9" s="48">
        <v>6</v>
      </c>
      <c r="D9" s="48">
        <v>11</v>
      </c>
      <c r="E9" s="48">
        <v>7</v>
      </c>
      <c r="F9" s="48">
        <v>6</v>
      </c>
      <c r="G9" s="48">
        <v>8</v>
      </c>
      <c r="H9" s="48">
        <v>11</v>
      </c>
      <c r="I9" s="48">
        <v>11</v>
      </c>
      <c r="J9" s="48">
        <v>19</v>
      </c>
      <c r="K9" s="48">
        <v>14</v>
      </c>
      <c r="L9" s="48">
        <v>23</v>
      </c>
      <c r="M9" s="48">
        <v>24</v>
      </c>
      <c r="N9" s="48">
        <v>16</v>
      </c>
      <c r="O9" s="48">
        <v>24</v>
      </c>
      <c r="P9" s="48">
        <v>15</v>
      </c>
      <c r="Q9" s="48">
        <v>19</v>
      </c>
      <c r="R9" s="48">
        <v>16</v>
      </c>
      <c r="S9" s="48">
        <v>13</v>
      </c>
      <c r="T9" s="48">
        <v>9</v>
      </c>
      <c r="U9" s="48">
        <v>11</v>
      </c>
      <c r="V9" s="48">
        <v>14</v>
      </c>
      <c r="W9" s="48">
        <v>12</v>
      </c>
      <c r="X9" s="48">
        <v>21</v>
      </c>
      <c r="Y9" s="48">
        <v>16</v>
      </c>
      <c r="Z9" s="48">
        <v>8</v>
      </c>
      <c r="AA9" s="48">
        <v>15</v>
      </c>
      <c r="AB9" s="48">
        <v>8</v>
      </c>
      <c r="AC9" s="48">
        <v>10</v>
      </c>
      <c r="AD9" s="48">
        <v>9</v>
      </c>
      <c r="AE9" s="48">
        <v>5</v>
      </c>
      <c r="AF9" s="48">
        <v>5</v>
      </c>
      <c r="AG9" s="48">
        <v>6</v>
      </c>
      <c r="AH9" s="48">
        <v>9</v>
      </c>
      <c r="AI9" s="48">
        <v>4</v>
      </c>
      <c r="AJ9" s="48">
        <v>9</v>
      </c>
      <c r="AK9" s="48">
        <v>14</v>
      </c>
      <c r="AL9" s="48">
        <v>10</v>
      </c>
      <c r="AM9" s="48">
        <v>7</v>
      </c>
      <c r="AN9" s="48">
        <v>7</v>
      </c>
      <c r="AO9" s="48">
        <v>11</v>
      </c>
      <c r="AP9" s="48">
        <v>7</v>
      </c>
      <c r="AQ9" s="48">
        <v>11</v>
      </c>
      <c r="AR9" s="48">
        <v>6</v>
      </c>
      <c r="AS9" s="48">
        <v>7</v>
      </c>
      <c r="AT9" s="48">
        <v>5</v>
      </c>
      <c r="AU9" s="48">
        <v>2</v>
      </c>
      <c r="AV9" s="48">
        <v>5</v>
      </c>
      <c r="AW9" s="48">
        <v>11</v>
      </c>
      <c r="AX9" s="48">
        <v>9</v>
      </c>
      <c r="AY9" s="48">
        <v>5</v>
      </c>
      <c r="AZ9" s="48">
        <v>7</v>
      </c>
      <c r="BA9" s="48">
        <v>6</v>
      </c>
      <c r="BB9" s="48">
        <v>3</v>
      </c>
      <c r="BC9" s="48">
        <v>5</v>
      </c>
      <c r="BD9" s="48">
        <v>5</v>
      </c>
      <c r="BE9" s="48">
        <v>1</v>
      </c>
      <c r="BF9" s="48">
        <v>5</v>
      </c>
      <c r="BG9" s="48">
        <v>7</v>
      </c>
      <c r="BH9" s="48">
        <v>4</v>
      </c>
      <c r="BI9" s="48">
        <v>3</v>
      </c>
      <c r="BJ9" s="48">
        <v>2</v>
      </c>
      <c r="BK9" s="48">
        <v>6</v>
      </c>
      <c r="BL9" s="48">
        <v>6</v>
      </c>
      <c r="BM9" s="48">
        <v>3</v>
      </c>
      <c r="BN9" s="48">
        <v>7</v>
      </c>
      <c r="BO9" s="48">
        <v>4</v>
      </c>
      <c r="BP9" s="48">
        <v>5</v>
      </c>
      <c r="BQ9" s="48">
        <v>4</v>
      </c>
      <c r="BR9" s="48">
        <v>9</v>
      </c>
      <c r="BS9" s="48">
        <v>2</v>
      </c>
      <c r="BT9" s="48">
        <v>8</v>
      </c>
      <c r="BU9" s="48">
        <v>4</v>
      </c>
      <c r="BV9" s="48">
        <v>7</v>
      </c>
      <c r="BW9" s="48">
        <v>3</v>
      </c>
      <c r="BX9" s="48">
        <v>4</v>
      </c>
      <c r="BY9" s="48">
        <v>4</v>
      </c>
      <c r="BZ9" s="48">
        <v>5</v>
      </c>
      <c r="CA9" s="48">
        <v>9</v>
      </c>
      <c r="CB9" s="48">
        <v>1</v>
      </c>
      <c r="CC9" s="48">
        <v>8</v>
      </c>
      <c r="CD9" s="48">
        <v>5</v>
      </c>
      <c r="CE9" s="48">
        <v>8</v>
      </c>
      <c r="CF9" s="48">
        <v>5</v>
      </c>
      <c r="CG9" s="48">
        <v>2</v>
      </c>
      <c r="CH9" s="48">
        <v>3</v>
      </c>
      <c r="CI9" s="48">
        <v>1</v>
      </c>
      <c r="CJ9" s="48">
        <v>4</v>
      </c>
      <c r="CK9" s="48">
        <v>6</v>
      </c>
      <c r="CL9" s="48">
        <v>13</v>
      </c>
      <c r="CM9" s="48">
        <v>5</v>
      </c>
      <c r="CN9" s="48">
        <v>4</v>
      </c>
      <c r="CO9" s="48">
        <v>1</v>
      </c>
      <c r="CP9" s="48">
        <v>5</v>
      </c>
      <c r="CQ9" s="48">
        <v>5</v>
      </c>
      <c r="CR9" s="48">
        <v>5</v>
      </c>
      <c r="CS9" s="48">
        <v>4</v>
      </c>
      <c r="CT9" s="48">
        <v>12</v>
      </c>
      <c r="CU9" s="48">
        <v>11</v>
      </c>
      <c r="CV9" s="48">
        <v>5</v>
      </c>
      <c r="CW9" s="48">
        <v>6</v>
      </c>
      <c r="CX9" s="48">
        <v>11</v>
      </c>
      <c r="CY9" s="48">
        <v>9</v>
      </c>
      <c r="CZ9" s="48">
        <v>5</v>
      </c>
      <c r="DA9" s="48">
        <v>7</v>
      </c>
      <c r="DB9" s="48">
        <v>7</v>
      </c>
      <c r="DC9" s="48">
        <v>4</v>
      </c>
      <c r="DD9" s="48">
        <v>2</v>
      </c>
      <c r="DE9" s="48">
        <v>6</v>
      </c>
      <c r="DF9" s="48">
        <v>3</v>
      </c>
      <c r="DG9" s="48">
        <v>7</v>
      </c>
      <c r="DH9" s="48">
        <v>6</v>
      </c>
      <c r="DI9" s="48">
        <v>3</v>
      </c>
      <c r="DJ9" s="48">
        <v>7</v>
      </c>
      <c r="DK9" s="48">
        <v>6</v>
      </c>
      <c r="DL9" s="48">
        <v>3</v>
      </c>
      <c r="DM9" s="48">
        <v>5</v>
      </c>
      <c r="DN9" s="48">
        <v>6</v>
      </c>
      <c r="DO9" s="48">
        <v>3</v>
      </c>
      <c r="DP9" s="48">
        <v>8</v>
      </c>
      <c r="DQ9" s="48">
        <v>3</v>
      </c>
      <c r="DR9" s="48">
        <v>16</v>
      </c>
      <c r="DS9" s="48">
        <v>17</v>
      </c>
      <c r="DT9" s="48">
        <v>11</v>
      </c>
      <c r="DU9" s="48">
        <v>6</v>
      </c>
      <c r="DV9" s="48">
        <v>17</v>
      </c>
      <c r="DW9" s="48">
        <v>6</v>
      </c>
      <c r="DX9" s="48">
        <v>9</v>
      </c>
      <c r="DY9" s="48">
        <v>13</v>
      </c>
      <c r="DZ9" s="48">
        <v>4</v>
      </c>
      <c r="EA9" s="48">
        <v>3</v>
      </c>
      <c r="EB9" s="48">
        <v>4</v>
      </c>
      <c r="EC9" s="48">
        <v>1</v>
      </c>
      <c r="ED9" s="48">
        <v>6</v>
      </c>
      <c r="EE9" s="48">
        <v>5</v>
      </c>
      <c r="EF9" s="48">
        <v>4</v>
      </c>
      <c r="EG9" s="48">
        <v>3</v>
      </c>
      <c r="EH9" s="48">
        <v>25</v>
      </c>
      <c r="EI9" s="48">
        <v>13</v>
      </c>
      <c r="EJ9" s="48">
        <v>19</v>
      </c>
      <c r="EK9" s="48">
        <v>17</v>
      </c>
      <c r="EL9" s="48">
        <v>9</v>
      </c>
      <c r="EM9" s="48">
        <v>10</v>
      </c>
      <c r="EN9" s="48">
        <v>12</v>
      </c>
      <c r="EO9" s="48">
        <v>11</v>
      </c>
      <c r="EP9" s="48">
        <v>1</v>
      </c>
      <c r="EQ9" s="48">
        <v>1</v>
      </c>
      <c r="ER9" s="48">
        <v>2</v>
      </c>
      <c r="ES9" s="48">
        <v>2</v>
      </c>
      <c r="ET9" s="48">
        <v>3</v>
      </c>
      <c r="EU9" s="48">
        <v>2</v>
      </c>
      <c r="EV9" s="48">
        <v>4</v>
      </c>
      <c r="EW9" s="48">
        <v>3</v>
      </c>
      <c r="EX9" s="48">
        <v>5</v>
      </c>
      <c r="EY9" s="48">
        <v>6</v>
      </c>
      <c r="EZ9" s="48">
        <v>3</v>
      </c>
      <c r="FA9" s="48">
        <v>4</v>
      </c>
      <c r="FB9" s="48">
        <v>0</v>
      </c>
      <c r="FC9" s="48">
        <v>1</v>
      </c>
      <c r="FD9" s="48">
        <v>3</v>
      </c>
      <c r="FE9" s="48">
        <v>3</v>
      </c>
      <c r="FF9" s="48">
        <v>7</v>
      </c>
      <c r="FG9" s="48">
        <v>11</v>
      </c>
      <c r="FH9" s="48">
        <v>4</v>
      </c>
      <c r="FI9" s="48">
        <v>2</v>
      </c>
      <c r="FJ9" s="48">
        <v>4</v>
      </c>
      <c r="FK9" s="48">
        <v>4</v>
      </c>
      <c r="FL9" s="48">
        <v>5</v>
      </c>
      <c r="FM9" s="48">
        <v>2</v>
      </c>
      <c r="FN9" s="48">
        <v>2</v>
      </c>
      <c r="FO9" s="48">
        <v>3</v>
      </c>
      <c r="FP9" s="48">
        <v>1</v>
      </c>
      <c r="FQ9" s="48">
        <v>5</v>
      </c>
      <c r="FR9" s="48">
        <v>6</v>
      </c>
      <c r="FS9" s="48">
        <v>3</v>
      </c>
      <c r="FT9" s="48">
        <v>5</v>
      </c>
      <c r="FU9" s="48">
        <v>4</v>
      </c>
      <c r="FV9" s="48">
        <v>0</v>
      </c>
      <c r="FW9" s="48">
        <v>2</v>
      </c>
      <c r="FX9" s="48">
        <v>4</v>
      </c>
      <c r="FY9" s="48">
        <v>3</v>
      </c>
      <c r="FZ9" s="48">
        <v>1</v>
      </c>
      <c r="GA9" s="48">
        <v>0</v>
      </c>
      <c r="GB9" s="48">
        <v>2</v>
      </c>
      <c r="GC9" s="48">
        <v>1</v>
      </c>
      <c r="GD9" s="48">
        <v>19</v>
      </c>
      <c r="GE9" s="48">
        <v>17</v>
      </c>
      <c r="GF9" s="48">
        <v>13</v>
      </c>
      <c r="GG9" s="48">
        <v>14</v>
      </c>
      <c r="GH9" s="48">
        <v>7</v>
      </c>
      <c r="GI9" s="48">
        <v>10</v>
      </c>
      <c r="GJ9" s="48">
        <v>12</v>
      </c>
      <c r="GK9" s="48">
        <v>10</v>
      </c>
      <c r="GL9" s="48">
        <v>2</v>
      </c>
      <c r="GM9" s="48">
        <v>6</v>
      </c>
      <c r="GN9" s="48">
        <v>6</v>
      </c>
      <c r="GO9" s="48">
        <v>4</v>
      </c>
      <c r="GP9" s="48">
        <v>4</v>
      </c>
      <c r="GQ9" s="48">
        <v>11</v>
      </c>
      <c r="GR9" s="48">
        <v>1</v>
      </c>
      <c r="GS9" s="48">
        <v>7</v>
      </c>
      <c r="GT9" s="48">
        <v>3</v>
      </c>
      <c r="GU9" s="48">
        <v>5</v>
      </c>
      <c r="GV9" s="48">
        <v>0</v>
      </c>
      <c r="GW9" s="48">
        <v>2</v>
      </c>
      <c r="GX9" s="48">
        <v>1</v>
      </c>
      <c r="GY9" s="48">
        <v>2</v>
      </c>
      <c r="GZ9" s="48">
        <v>2</v>
      </c>
      <c r="HA9" s="48">
        <v>2</v>
      </c>
      <c r="HB9" s="48">
        <v>7</v>
      </c>
      <c r="HC9" s="48">
        <v>8</v>
      </c>
      <c r="HD9" s="48">
        <v>10</v>
      </c>
      <c r="HE9" s="48">
        <v>17</v>
      </c>
      <c r="HF9" s="48">
        <v>7</v>
      </c>
      <c r="HG9" s="48">
        <v>12</v>
      </c>
      <c r="HH9" s="48">
        <v>15</v>
      </c>
      <c r="HI9" s="48">
        <v>8</v>
      </c>
      <c r="HJ9" s="48">
        <v>6</v>
      </c>
      <c r="HK9" s="48">
        <v>6</v>
      </c>
      <c r="HL9" s="48">
        <v>6</v>
      </c>
      <c r="HM9" s="48">
        <v>1</v>
      </c>
      <c r="HN9" s="48">
        <v>5</v>
      </c>
      <c r="HO9" s="48">
        <v>7</v>
      </c>
      <c r="HP9" s="48">
        <v>4</v>
      </c>
      <c r="HQ9" s="48">
        <v>5</v>
      </c>
      <c r="HR9" s="48">
        <v>5</v>
      </c>
      <c r="HS9" s="48">
        <v>2</v>
      </c>
      <c r="HT9" s="48">
        <v>7</v>
      </c>
      <c r="HU9" s="48">
        <v>4</v>
      </c>
      <c r="HV9" s="48">
        <v>2</v>
      </c>
      <c r="HW9" s="48">
        <v>3</v>
      </c>
      <c r="HX9" s="48">
        <v>4</v>
      </c>
      <c r="HY9" s="48">
        <v>3</v>
      </c>
      <c r="HZ9" s="48">
        <v>17</v>
      </c>
      <c r="IA9" s="48">
        <v>17</v>
      </c>
      <c r="IB9" s="48">
        <v>12</v>
      </c>
      <c r="IC9" s="48">
        <v>20</v>
      </c>
      <c r="ID9" s="48">
        <v>9</v>
      </c>
      <c r="IE9" s="48">
        <v>17</v>
      </c>
      <c r="IF9" s="48">
        <v>19</v>
      </c>
      <c r="IG9" s="48">
        <v>21</v>
      </c>
      <c r="IH9" s="48">
        <v>2</v>
      </c>
      <c r="II9" s="48">
        <v>3</v>
      </c>
      <c r="IJ9" s="48">
        <v>2</v>
      </c>
      <c r="IK9" s="48">
        <v>3</v>
      </c>
      <c r="IL9" s="48">
        <v>3</v>
      </c>
      <c r="IM9" s="48">
        <v>3</v>
      </c>
      <c r="IN9" s="48">
        <v>2</v>
      </c>
      <c r="IO9" s="48">
        <v>5</v>
      </c>
      <c r="IP9" s="48">
        <v>2</v>
      </c>
      <c r="IQ9" s="48">
        <v>2</v>
      </c>
      <c r="IR9" s="48">
        <v>0</v>
      </c>
      <c r="IS9" s="48">
        <v>0</v>
      </c>
      <c r="IT9" s="48">
        <v>2</v>
      </c>
      <c r="IU9" s="48">
        <v>0</v>
      </c>
      <c r="IV9" s="48">
        <v>0</v>
      </c>
      <c r="IW9" s="48">
        <v>1</v>
      </c>
      <c r="IX9" s="48">
        <v>45</v>
      </c>
      <c r="IY9" s="48">
        <v>40</v>
      </c>
      <c r="IZ9" s="48">
        <v>42</v>
      </c>
      <c r="JA9" s="48">
        <v>43</v>
      </c>
      <c r="JB9" s="48">
        <v>30</v>
      </c>
      <c r="JC9" s="48">
        <v>35</v>
      </c>
      <c r="JD9" s="48">
        <v>44</v>
      </c>
      <c r="JE9" s="48">
        <v>43</v>
      </c>
      <c r="JF9" s="48">
        <v>2</v>
      </c>
      <c r="JG9" s="48">
        <v>5</v>
      </c>
      <c r="JH9" s="48">
        <v>7</v>
      </c>
      <c r="JI9" s="48">
        <v>4</v>
      </c>
      <c r="JJ9" s="48">
        <v>2</v>
      </c>
      <c r="JK9" s="48">
        <v>0</v>
      </c>
      <c r="JL9" s="48">
        <v>1</v>
      </c>
      <c r="JM9" s="48">
        <v>2</v>
      </c>
      <c r="JN9" s="48">
        <v>6</v>
      </c>
      <c r="JO9" s="48">
        <v>4</v>
      </c>
      <c r="JP9" s="48">
        <v>2</v>
      </c>
      <c r="JQ9" s="48">
        <v>5</v>
      </c>
      <c r="JR9" s="48">
        <v>4</v>
      </c>
      <c r="JS9" s="48">
        <v>4</v>
      </c>
      <c r="JT9" s="48">
        <v>3</v>
      </c>
      <c r="JU9" s="48">
        <v>3</v>
      </c>
      <c r="JV9" s="48">
        <v>7</v>
      </c>
      <c r="JW9" s="48">
        <v>14</v>
      </c>
      <c r="JX9" s="48">
        <v>14</v>
      </c>
      <c r="JY9" s="48">
        <v>10</v>
      </c>
      <c r="JZ9" s="48">
        <v>5</v>
      </c>
      <c r="KA9" s="48">
        <v>11</v>
      </c>
      <c r="KB9" s="48">
        <v>15</v>
      </c>
      <c r="KC9" s="48">
        <v>12</v>
      </c>
      <c r="KD9" s="48">
        <v>9</v>
      </c>
      <c r="KE9" s="48">
        <v>13</v>
      </c>
      <c r="KF9" s="48">
        <v>4</v>
      </c>
      <c r="KG9" s="48">
        <v>8</v>
      </c>
      <c r="KH9" s="48">
        <v>8</v>
      </c>
      <c r="KI9" s="48">
        <v>6</v>
      </c>
      <c r="KJ9" s="48">
        <v>5</v>
      </c>
      <c r="KK9" s="48">
        <v>7</v>
      </c>
      <c r="KL9" s="48">
        <v>13</v>
      </c>
      <c r="KM9" s="48">
        <v>13</v>
      </c>
      <c r="KN9" s="48">
        <v>7</v>
      </c>
      <c r="KO9" s="48">
        <v>11</v>
      </c>
      <c r="KP9" s="48">
        <v>8</v>
      </c>
      <c r="KQ9" s="48">
        <v>3</v>
      </c>
      <c r="KR9" s="48">
        <v>7</v>
      </c>
      <c r="KS9" s="48">
        <v>3</v>
      </c>
      <c r="KT9" s="48">
        <v>1</v>
      </c>
      <c r="KU9" s="48">
        <v>6</v>
      </c>
      <c r="KV9" s="48">
        <v>5</v>
      </c>
      <c r="KW9" s="48">
        <v>4</v>
      </c>
      <c r="KX9" s="48">
        <v>5</v>
      </c>
      <c r="KY9" s="48">
        <v>1</v>
      </c>
      <c r="KZ9" s="48">
        <v>2</v>
      </c>
      <c r="LA9" s="48">
        <v>2</v>
      </c>
      <c r="LB9" s="48">
        <v>7</v>
      </c>
      <c r="LC9" s="48">
        <v>2</v>
      </c>
      <c r="LD9" s="48">
        <v>2</v>
      </c>
      <c r="LE9" s="48">
        <v>3</v>
      </c>
      <c r="LF9" s="48">
        <v>2</v>
      </c>
      <c r="LG9" s="48">
        <v>4</v>
      </c>
      <c r="LH9" s="48">
        <v>3</v>
      </c>
      <c r="LI9" s="48">
        <v>4</v>
      </c>
      <c r="LJ9" s="48">
        <v>12</v>
      </c>
      <c r="LK9" s="48">
        <v>17</v>
      </c>
      <c r="LL9" s="48">
        <v>13</v>
      </c>
      <c r="LM9" s="48">
        <v>9</v>
      </c>
      <c r="LN9" s="48">
        <v>17</v>
      </c>
      <c r="LO9" s="48">
        <v>9</v>
      </c>
      <c r="LP9" s="48">
        <v>16</v>
      </c>
      <c r="LQ9" s="48">
        <v>6</v>
      </c>
      <c r="LR9" s="48">
        <v>5</v>
      </c>
      <c r="LS9" s="48">
        <v>2</v>
      </c>
      <c r="LT9" s="48">
        <v>2</v>
      </c>
      <c r="LU9" s="48">
        <v>1</v>
      </c>
      <c r="LV9" s="48">
        <v>2</v>
      </c>
      <c r="LW9" s="48">
        <v>3</v>
      </c>
      <c r="LX9" s="48">
        <v>0</v>
      </c>
      <c r="LY9" s="48">
        <v>1</v>
      </c>
      <c r="LZ9" s="48">
        <v>19</v>
      </c>
      <c r="MA9" s="48">
        <v>16</v>
      </c>
      <c r="MB9" s="48">
        <v>13</v>
      </c>
      <c r="MC9" s="48">
        <v>15</v>
      </c>
      <c r="MD9" s="48">
        <v>12</v>
      </c>
      <c r="ME9" s="48">
        <v>16</v>
      </c>
      <c r="MF9" s="48">
        <v>11</v>
      </c>
      <c r="MG9" s="48">
        <v>11</v>
      </c>
      <c r="MH9" s="48">
        <v>4</v>
      </c>
      <c r="MI9" s="48">
        <v>5</v>
      </c>
      <c r="MJ9" s="48">
        <v>4</v>
      </c>
      <c r="MK9" s="48">
        <v>2</v>
      </c>
      <c r="ML9" s="48">
        <v>4</v>
      </c>
      <c r="MM9" s="48">
        <v>3</v>
      </c>
      <c r="MN9" s="48">
        <v>0</v>
      </c>
      <c r="MO9" s="48">
        <v>3</v>
      </c>
      <c r="MP9" s="48">
        <v>7</v>
      </c>
      <c r="MQ9" s="48">
        <v>10</v>
      </c>
      <c r="MR9" s="48">
        <v>4</v>
      </c>
      <c r="MS9" s="48">
        <v>8</v>
      </c>
      <c r="MT9" s="48">
        <v>8</v>
      </c>
      <c r="MU9" s="48">
        <v>7</v>
      </c>
      <c r="MV9" s="48">
        <v>9</v>
      </c>
      <c r="MW9" s="48">
        <v>5</v>
      </c>
      <c r="MX9" s="48">
        <v>1</v>
      </c>
      <c r="MY9" s="48">
        <v>1</v>
      </c>
      <c r="MZ9" s="48">
        <v>2</v>
      </c>
      <c r="NA9" s="48">
        <v>3</v>
      </c>
      <c r="NB9" s="48">
        <v>2</v>
      </c>
      <c r="NC9" s="48">
        <v>0</v>
      </c>
      <c r="ND9" s="48">
        <v>6</v>
      </c>
      <c r="NE9" s="48">
        <v>2</v>
      </c>
      <c r="NF9" s="48">
        <v>25</v>
      </c>
      <c r="NG9" s="48">
        <v>14</v>
      </c>
      <c r="NH9" s="48">
        <v>21</v>
      </c>
      <c r="NI9" s="48">
        <v>21</v>
      </c>
      <c r="NJ9" s="48">
        <v>16</v>
      </c>
      <c r="NK9" s="48">
        <v>18</v>
      </c>
      <c r="NL9" s="48">
        <v>20</v>
      </c>
      <c r="NM9" s="48">
        <v>16</v>
      </c>
      <c r="NN9" s="48">
        <v>2</v>
      </c>
      <c r="NO9" s="48">
        <v>2</v>
      </c>
      <c r="NP9" s="48">
        <v>3</v>
      </c>
      <c r="NQ9" s="48">
        <v>1</v>
      </c>
      <c r="NR9" s="48">
        <v>1</v>
      </c>
      <c r="NS9" s="48">
        <v>1</v>
      </c>
      <c r="NT9" s="48">
        <v>3</v>
      </c>
      <c r="NU9" s="48">
        <v>3</v>
      </c>
      <c r="NV9" s="48">
        <v>4</v>
      </c>
      <c r="NW9" s="48">
        <v>5</v>
      </c>
      <c r="NX9" s="48">
        <v>3</v>
      </c>
      <c r="NY9" s="48">
        <v>7</v>
      </c>
      <c r="NZ9" s="48">
        <v>1</v>
      </c>
      <c r="OA9" s="48">
        <v>2</v>
      </c>
      <c r="OB9" s="48">
        <v>1</v>
      </c>
      <c r="OC9" s="48">
        <v>2</v>
      </c>
      <c r="OD9" s="48">
        <v>1</v>
      </c>
      <c r="OE9" s="48">
        <v>2</v>
      </c>
      <c r="OF9" s="48">
        <v>4</v>
      </c>
      <c r="OG9" s="48">
        <v>3</v>
      </c>
      <c r="OH9" s="48">
        <v>0</v>
      </c>
      <c r="OI9" s="48">
        <v>3</v>
      </c>
      <c r="OJ9" s="48">
        <v>2</v>
      </c>
      <c r="OK9" s="48">
        <v>3</v>
      </c>
      <c r="OL9" s="48">
        <v>2</v>
      </c>
      <c r="OM9" s="48">
        <v>3</v>
      </c>
      <c r="ON9" s="48">
        <v>3</v>
      </c>
      <c r="OO9" s="48">
        <v>5</v>
      </c>
      <c r="OP9" s="48">
        <v>5</v>
      </c>
      <c r="OQ9" s="48">
        <v>3</v>
      </c>
      <c r="OR9" s="48">
        <v>5</v>
      </c>
      <c r="OS9" s="48">
        <v>1</v>
      </c>
      <c r="OT9" s="48">
        <v>41</v>
      </c>
      <c r="OU9" s="48">
        <v>25</v>
      </c>
      <c r="OV9" s="48">
        <v>29</v>
      </c>
      <c r="OW9" s="48">
        <v>32</v>
      </c>
      <c r="OX9" s="48">
        <v>30</v>
      </c>
      <c r="OY9" s="48">
        <v>29</v>
      </c>
      <c r="OZ9" s="48">
        <v>22</v>
      </c>
      <c r="PA9" s="48">
        <v>22</v>
      </c>
      <c r="PB9" s="48">
        <v>7</v>
      </c>
      <c r="PC9" s="48">
        <v>3</v>
      </c>
      <c r="PD9" s="48">
        <v>4</v>
      </c>
      <c r="PE9" s="48">
        <v>7</v>
      </c>
      <c r="PF9" s="48">
        <v>4</v>
      </c>
      <c r="PG9" s="48">
        <v>3</v>
      </c>
      <c r="PH9" s="48">
        <v>2</v>
      </c>
      <c r="PI9" s="48">
        <v>3</v>
      </c>
      <c r="PJ9" s="48">
        <v>20</v>
      </c>
      <c r="PK9" s="48">
        <v>17</v>
      </c>
      <c r="PL9" s="48">
        <v>20</v>
      </c>
      <c r="PM9" s="48">
        <v>13</v>
      </c>
      <c r="PN9" s="48">
        <v>17</v>
      </c>
      <c r="PO9" s="48">
        <v>15</v>
      </c>
      <c r="PP9" s="48">
        <v>10</v>
      </c>
      <c r="PQ9" s="48">
        <v>22</v>
      </c>
      <c r="PR9" s="48">
        <v>5</v>
      </c>
      <c r="PS9" s="48">
        <v>12</v>
      </c>
      <c r="PT9" s="48">
        <v>4</v>
      </c>
      <c r="PU9" s="48">
        <v>10</v>
      </c>
      <c r="PV9" s="48">
        <v>8</v>
      </c>
      <c r="PW9" s="48">
        <v>6</v>
      </c>
      <c r="PX9" s="48">
        <v>8</v>
      </c>
      <c r="PY9" s="48">
        <v>3</v>
      </c>
      <c r="PZ9" s="48">
        <v>2</v>
      </c>
      <c r="QA9" s="48">
        <v>0</v>
      </c>
      <c r="QB9" s="48">
        <v>2</v>
      </c>
      <c r="QC9" s="48">
        <v>2</v>
      </c>
      <c r="QD9" s="48">
        <v>1</v>
      </c>
      <c r="QE9" s="48">
        <v>0</v>
      </c>
      <c r="QF9" s="48">
        <v>1</v>
      </c>
      <c r="QG9" s="48">
        <v>0</v>
      </c>
      <c r="QH9" s="48">
        <v>2</v>
      </c>
      <c r="QI9" s="48">
        <v>4</v>
      </c>
      <c r="QJ9" s="48">
        <v>3</v>
      </c>
      <c r="QK9" s="48">
        <v>3</v>
      </c>
      <c r="QL9" s="48">
        <v>5</v>
      </c>
      <c r="QM9" s="48">
        <v>5</v>
      </c>
      <c r="QN9" s="48">
        <v>6</v>
      </c>
      <c r="QO9" s="48">
        <v>3</v>
      </c>
      <c r="QP9" s="48">
        <v>1</v>
      </c>
      <c r="QQ9" s="48">
        <v>1</v>
      </c>
      <c r="QR9" s="48">
        <v>3</v>
      </c>
      <c r="QS9" s="48">
        <v>4</v>
      </c>
      <c r="QT9" s="48">
        <v>1</v>
      </c>
      <c r="QU9" s="48">
        <v>4</v>
      </c>
      <c r="QV9" s="48">
        <v>1</v>
      </c>
      <c r="QW9" s="48">
        <v>0</v>
      </c>
      <c r="QX9" s="48">
        <v>26</v>
      </c>
      <c r="QY9" s="48">
        <v>15</v>
      </c>
      <c r="QZ9" s="48">
        <v>23</v>
      </c>
      <c r="RA9" s="48">
        <v>20</v>
      </c>
      <c r="RB9" s="48">
        <v>15</v>
      </c>
      <c r="RC9" s="48">
        <v>18</v>
      </c>
      <c r="RD9" s="48">
        <v>18</v>
      </c>
      <c r="RE9" s="48">
        <v>15</v>
      </c>
      <c r="RF9" s="48">
        <v>8</v>
      </c>
      <c r="RG9" s="48">
        <v>12</v>
      </c>
      <c r="RH9" s="48">
        <v>4</v>
      </c>
      <c r="RI9" s="48">
        <v>5</v>
      </c>
      <c r="RJ9" s="48">
        <v>5</v>
      </c>
      <c r="RK9" s="48">
        <v>7</v>
      </c>
      <c r="RL9" s="48">
        <v>4</v>
      </c>
      <c r="RM9" s="48">
        <v>4</v>
      </c>
      <c r="RN9" s="48">
        <v>20</v>
      </c>
      <c r="RO9" s="48">
        <v>15</v>
      </c>
      <c r="RP9" s="48">
        <v>22</v>
      </c>
      <c r="RQ9" s="48">
        <v>14</v>
      </c>
      <c r="RR9" s="48">
        <v>12</v>
      </c>
      <c r="RS9" s="48">
        <v>26</v>
      </c>
      <c r="RT9" s="48">
        <v>32</v>
      </c>
      <c r="RU9" s="48">
        <v>14</v>
      </c>
      <c r="RV9" s="48">
        <v>3</v>
      </c>
      <c r="RW9" s="48">
        <v>5</v>
      </c>
      <c r="RX9" s="48">
        <v>4</v>
      </c>
      <c r="RY9" s="48">
        <v>2</v>
      </c>
      <c r="RZ9" s="48">
        <v>5</v>
      </c>
      <c r="SA9" s="48">
        <v>4</v>
      </c>
      <c r="SB9" s="48">
        <v>4</v>
      </c>
      <c r="SC9" s="48">
        <v>4</v>
      </c>
      <c r="SD9" s="48">
        <v>2</v>
      </c>
      <c r="SE9" s="48">
        <v>1</v>
      </c>
      <c r="SF9" s="48">
        <v>3</v>
      </c>
      <c r="SG9" s="48">
        <v>1</v>
      </c>
      <c r="SH9" s="48">
        <v>5</v>
      </c>
      <c r="SI9" s="48">
        <v>4</v>
      </c>
      <c r="SJ9" s="48">
        <v>1</v>
      </c>
      <c r="SK9" s="48">
        <v>0</v>
      </c>
      <c r="SL9" s="48">
        <v>2</v>
      </c>
      <c r="SM9" s="48">
        <v>0</v>
      </c>
      <c r="SN9" s="48">
        <v>0</v>
      </c>
      <c r="SO9" s="48">
        <v>0</v>
      </c>
      <c r="SP9" s="48">
        <v>1</v>
      </c>
      <c r="SQ9" s="48">
        <v>0</v>
      </c>
      <c r="SR9" s="48">
        <v>0</v>
      </c>
      <c r="SS9" s="48">
        <v>1</v>
      </c>
      <c r="ST9" s="48">
        <v>4</v>
      </c>
      <c r="SU9" s="48">
        <v>2</v>
      </c>
      <c r="SV9" s="48">
        <v>4</v>
      </c>
      <c r="SW9" s="48">
        <v>2</v>
      </c>
      <c r="SX9" s="48">
        <v>1</v>
      </c>
      <c r="SY9" s="48">
        <v>2</v>
      </c>
      <c r="SZ9" s="48">
        <v>2</v>
      </c>
      <c r="TA9" s="48">
        <v>2</v>
      </c>
      <c r="TB9" s="48">
        <v>3</v>
      </c>
      <c r="TC9" s="48">
        <v>4</v>
      </c>
      <c r="TD9" s="48">
        <v>5</v>
      </c>
      <c r="TE9" s="48">
        <v>5</v>
      </c>
      <c r="TF9" s="48">
        <v>5</v>
      </c>
      <c r="TG9" s="48">
        <v>3</v>
      </c>
      <c r="TH9" s="48">
        <v>2</v>
      </c>
      <c r="TI9" s="48">
        <v>3</v>
      </c>
      <c r="TJ9" s="48">
        <v>1</v>
      </c>
      <c r="TK9" s="48">
        <v>5</v>
      </c>
      <c r="TL9" s="48">
        <v>3</v>
      </c>
      <c r="TM9" s="48">
        <v>4</v>
      </c>
      <c r="TN9" s="48">
        <v>3</v>
      </c>
      <c r="TO9" s="48">
        <v>3</v>
      </c>
      <c r="TP9" s="48">
        <v>4</v>
      </c>
      <c r="TQ9" s="48">
        <v>3</v>
      </c>
      <c r="TR9" s="48">
        <v>2</v>
      </c>
      <c r="TS9" s="48">
        <v>5</v>
      </c>
      <c r="TT9" s="48">
        <v>2</v>
      </c>
      <c r="TU9" s="48">
        <v>3</v>
      </c>
      <c r="TV9" s="48">
        <v>3</v>
      </c>
      <c r="TW9" s="48">
        <v>0</v>
      </c>
      <c r="TX9" s="48">
        <v>2</v>
      </c>
      <c r="TY9" s="48">
        <v>4</v>
      </c>
      <c r="TZ9" s="48">
        <v>1</v>
      </c>
      <c r="UA9" s="48">
        <v>4</v>
      </c>
      <c r="UB9" s="48">
        <v>2</v>
      </c>
      <c r="UC9" s="48">
        <v>0</v>
      </c>
      <c r="UD9" s="48">
        <v>2</v>
      </c>
      <c r="UE9" s="48">
        <v>3</v>
      </c>
      <c r="UF9" s="48">
        <v>4</v>
      </c>
      <c r="UG9" s="48">
        <v>2</v>
      </c>
      <c r="UH9" s="48">
        <v>1</v>
      </c>
      <c r="UI9" s="48">
        <v>2</v>
      </c>
      <c r="UJ9" s="48">
        <v>2</v>
      </c>
      <c r="UK9" s="48">
        <v>5</v>
      </c>
      <c r="UL9" s="48">
        <v>3</v>
      </c>
      <c r="UM9" s="48">
        <v>0</v>
      </c>
      <c r="UN9" s="48">
        <v>5</v>
      </c>
      <c r="UO9" s="48">
        <v>1</v>
      </c>
      <c r="UP9" s="48">
        <v>22</v>
      </c>
      <c r="UQ9" s="48">
        <v>16</v>
      </c>
      <c r="UR9" s="48">
        <v>12</v>
      </c>
      <c r="US9" s="48">
        <v>19</v>
      </c>
      <c r="UT9" s="48">
        <v>12</v>
      </c>
      <c r="UU9" s="48">
        <v>8</v>
      </c>
      <c r="UV9" s="48">
        <v>9</v>
      </c>
      <c r="UW9" s="48">
        <v>10</v>
      </c>
      <c r="UX9" s="48">
        <v>3</v>
      </c>
      <c r="UY9" s="48">
        <v>8</v>
      </c>
      <c r="UZ9" s="48">
        <v>2</v>
      </c>
      <c r="VA9" s="48">
        <v>10</v>
      </c>
      <c r="VB9" s="48">
        <v>4</v>
      </c>
      <c r="VC9" s="48">
        <v>2</v>
      </c>
      <c r="VD9" s="48">
        <v>12</v>
      </c>
      <c r="VE9" s="48">
        <v>10</v>
      </c>
      <c r="VF9" s="48">
        <v>3</v>
      </c>
      <c r="VG9" s="48">
        <v>6</v>
      </c>
      <c r="VH9" s="48">
        <v>4</v>
      </c>
      <c r="VI9" s="48">
        <v>5</v>
      </c>
      <c r="VJ9" s="48">
        <v>9</v>
      </c>
      <c r="VK9" s="48">
        <v>2</v>
      </c>
      <c r="VL9" s="48">
        <v>2</v>
      </c>
      <c r="VM9" s="48">
        <v>7</v>
      </c>
      <c r="VN9" s="48">
        <v>3</v>
      </c>
      <c r="VO9" s="48">
        <v>2</v>
      </c>
      <c r="VP9" s="48">
        <v>3</v>
      </c>
      <c r="VQ9" s="48">
        <v>3</v>
      </c>
      <c r="VR9" s="48">
        <v>5</v>
      </c>
      <c r="VS9" s="48">
        <v>3</v>
      </c>
      <c r="VT9" s="48">
        <v>0</v>
      </c>
      <c r="VU9" s="48">
        <v>2</v>
      </c>
      <c r="VV9" s="48">
        <v>10</v>
      </c>
      <c r="VW9" s="48">
        <v>13</v>
      </c>
      <c r="VX9" s="48">
        <v>19</v>
      </c>
      <c r="VY9" s="48">
        <v>10</v>
      </c>
      <c r="VZ9" s="48">
        <v>15</v>
      </c>
      <c r="WA9" s="48">
        <v>7</v>
      </c>
      <c r="WB9" s="48">
        <v>7</v>
      </c>
      <c r="WC9" s="48">
        <v>15</v>
      </c>
      <c r="WD9" s="48">
        <v>10</v>
      </c>
      <c r="WE9" s="48">
        <v>8</v>
      </c>
      <c r="WF9" s="48">
        <v>5</v>
      </c>
      <c r="WG9" s="48">
        <v>2</v>
      </c>
      <c r="WH9" s="48">
        <v>4</v>
      </c>
      <c r="WI9" s="48">
        <v>9</v>
      </c>
      <c r="WJ9" s="48">
        <v>3</v>
      </c>
      <c r="WK9" s="48">
        <v>3</v>
      </c>
      <c r="WL9" s="48">
        <v>7</v>
      </c>
      <c r="WM9" s="48">
        <v>6</v>
      </c>
      <c r="WN9" s="48">
        <v>3</v>
      </c>
      <c r="WO9" s="48">
        <v>3</v>
      </c>
      <c r="WP9" s="48">
        <v>2</v>
      </c>
      <c r="WQ9" s="48">
        <v>5</v>
      </c>
      <c r="WR9" s="48">
        <v>6</v>
      </c>
      <c r="WS9" s="48">
        <v>8</v>
      </c>
      <c r="WT9" s="48">
        <v>0</v>
      </c>
      <c r="WU9" s="48">
        <v>1</v>
      </c>
      <c r="WV9" s="48">
        <v>1</v>
      </c>
      <c r="WW9" s="48">
        <v>2</v>
      </c>
      <c r="WX9" s="48">
        <v>2</v>
      </c>
      <c r="WY9" s="48">
        <v>1</v>
      </c>
      <c r="WZ9" s="48">
        <v>2</v>
      </c>
      <c r="XA9" s="48">
        <v>1</v>
      </c>
    </row>
    <row r="10" spans="1:625">
      <c r="A10" s="48" t="s">
        <v>908</v>
      </c>
      <c r="B10" s="48">
        <v>12</v>
      </c>
      <c r="C10" s="48">
        <v>10</v>
      </c>
      <c r="D10" s="48">
        <v>8</v>
      </c>
      <c r="E10" s="48">
        <v>8</v>
      </c>
      <c r="F10" s="48">
        <v>11</v>
      </c>
      <c r="G10" s="48">
        <v>8</v>
      </c>
      <c r="H10" s="48">
        <v>5</v>
      </c>
      <c r="I10" s="48">
        <v>7</v>
      </c>
      <c r="J10" s="48">
        <v>18</v>
      </c>
      <c r="K10" s="48">
        <v>22</v>
      </c>
      <c r="L10" s="48">
        <v>20</v>
      </c>
      <c r="M10" s="48">
        <v>9</v>
      </c>
      <c r="N10" s="48">
        <v>8</v>
      </c>
      <c r="O10" s="48">
        <v>14</v>
      </c>
      <c r="P10" s="48">
        <v>16</v>
      </c>
      <c r="Q10" s="48">
        <v>17</v>
      </c>
      <c r="R10" s="48">
        <v>14</v>
      </c>
      <c r="S10" s="48">
        <v>17</v>
      </c>
      <c r="T10" s="48">
        <v>9</v>
      </c>
      <c r="U10" s="48">
        <v>13</v>
      </c>
      <c r="V10" s="48">
        <v>9</v>
      </c>
      <c r="W10" s="48">
        <v>12</v>
      </c>
      <c r="X10" s="48">
        <v>10</v>
      </c>
      <c r="Y10" s="48">
        <v>9</v>
      </c>
      <c r="Z10" s="48">
        <v>11</v>
      </c>
      <c r="AA10" s="48">
        <v>1</v>
      </c>
      <c r="AB10" s="48">
        <v>6</v>
      </c>
      <c r="AC10" s="48">
        <v>6</v>
      </c>
      <c r="AD10" s="48">
        <v>6</v>
      </c>
      <c r="AE10" s="48">
        <v>4</v>
      </c>
      <c r="AF10" s="48">
        <v>6</v>
      </c>
      <c r="AG10" s="48">
        <v>8</v>
      </c>
      <c r="AH10" s="48">
        <v>17</v>
      </c>
      <c r="AI10" s="48">
        <v>7</v>
      </c>
      <c r="AJ10" s="48">
        <v>8</v>
      </c>
      <c r="AK10" s="48">
        <v>6</v>
      </c>
      <c r="AL10" s="48">
        <v>15</v>
      </c>
      <c r="AM10" s="48">
        <v>10</v>
      </c>
      <c r="AN10" s="48">
        <v>10</v>
      </c>
      <c r="AO10" s="48">
        <v>7</v>
      </c>
      <c r="AP10" s="48">
        <v>8</v>
      </c>
      <c r="AQ10" s="48">
        <v>6</v>
      </c>
      <c r="AR10" s="48">
        <v>6</v>
      </c>
      <c r="AS10" s="48">
        <v>11</v>
      </c>
      <c r="AT10" s="48">
        <v>2</v>
      </c>
      <c r="AU10" s="48">
        <v>7</v>
      </c>
      <c r="AV10" s="48">
        <v>3</v>
      </c>
      <c r="AW10" s="48">
        <v>5</v>
      </c>
      <c r="AX10" s="48">
        <v>3</v>
      </c>
      <c r="AY10" s="48">
        <v>4</v>
      </c>
      <c r="AZ10" s="48">
        <v>7</v>
      </c>
      <c r="BA10" s="48">
        <v>7</v>
      </c>
      <c r="BB10" s="48">
        <v>3</v>
      </c>
      <c r="BC10" s="48">
        <v>1</v>
      </c>
      <c r="BD10" s="48">
        <v>3</v>
      </c>
      <c r="BE10" s="48">
        <v>2</v>
      </c>
      <c r="BF10" s="48">
        <v>10</v>
      </c>
      <c r="BG10" s="48">
        <v>9</v>
      </c>
      <c r="BH10" s="48">
        <v>9</v>
      </c>
      <c r="BI10" s="48">
        <v>5</v>
      </c>
      <c r="BJ10" s="48">
        <v>6</v>
      </c>
      <c r="BK10" s="48">
        <v>4</v>
      </c>
      <c r="BL10" s="48">
        <v>2</v>
      </c>
      <c r="BM10" s="48">
        <v>4</v>
      </c>
      <c r="BN10" s="48">
        <v>10</v>
      </c>
      <c r="BO10" s="48">
        <v>3</v>
      </c>
      <c r="BP10" s="48">
        <v>1</v>
      </c>
      <c r="BQ10" s="48">
        <v>1</v>
      </c>
      <c r="BR10" s="48">
        <v>7</v>
      </c>
      <c r="BS10" s="48">
        <v>7</v>
      </c>
      <c r="BT10" s="48">
        <v>2</v>
      </c>
      <c r="BU10" s="48">
        <v>2</v>
      </c>
      <c r="BV10" s="48">
        <v>1</v>
      </c>
      <c r="BW10" s="48">
        <v>4</v>
      </c>
      <c r="BX10" s="48">
        <v>1</v>
      </c>
      <c r="BY10" s="48">
        <v>4</v>
      </c>
      <c r="BZ10" s="48">
        <v>2</v>
      </c>
      <c r="CA10" s="48">
        <v>4</v>
      </c>
      <c r="CB10" s="48">
        <v>3</v>
      </c>
      <c r="CC10" s="48">
        <v>3</v>
      </c>
      <c r="CD10" s="48">
        <v>9</v>
      </c>
      <c r="CE10" s="48">
        <v>5</v>
      </c>
      <c r="CF10" s="48">
        <v>9</v>
      </c>
      <c r="CG10" s="48">
        <v>1</v>
      </c>
      <c r="CH10" s="48">
        <v>4</v>
      </c>
      <c r="CI10" s="48">
        <v>4</v>
      </c>
      <c r="CJ10" s="48">
        <v>3</v>
      </c>
      <c r="CK10" s="48">
        <v>1</v>
      </c>
      <c r="CL10" s="48">
        <v>10</v>
      </c>
      <c r="CM10" s="48">
        <v>3</v>
      </c>
      <c r="CN10" s="48">
        <v>6</v>
      </c>
      <c r="CO10" s="48">
        <v>5</v>
      </c>
      <c r="CP10" s="48">
        <v>2</v>
      </c>
      <c r="CQ10" s="48">
        <v>3</v>
      </c>
      <c r="CR10" s="48">
        <v>5</v>
      </c>
      <c r="CS10" s="48">
        <v>5</v>
      </c>
      <c r="CT10" s="48">
        <v>9</v>
      </c>
      <c r="CU10" s="48">
        <v>10</v>
      </c>
      <c r="CV10" s="48">
        <v>5</v>
      </c>
      <c r="CW10" s="48">
        <v>6</v>
      </c>
      <c r="CX10" s="48">
        <v>6</v>
      </c>
      <c r="CY10" s="48">
        <v>5</v>
      </c>
      <c r="CZ10" s="48">
        <v>11</v>
      </c>
      <c r="DA10" s="48">
        <v>7</v>
      </c>
      <c r="DB10" s="48">
        <v>5</v>
      </c>
      <c r="DC10" s="48">
        <v>4</v>
      </c>
      <c r="DD10" s="48">
        <v>7</v>
      </c>
      <c r="DE10" s="48">
        <v>2</v>
      </c>
      <c r="DF10" s="48">
        <v>5</v>
      </c>
      <c r="DG10" s="48">
        <v>4</v>
      </c>
      <c r="DH10" s="48">
        <v>3</v>
      </c>
      <c r="DI10" s="48">
        <v>5</v>
      </c>
      <c r="DJ10" s="48">
        <v>8</v>
      </c>
      <c r="DK10" s="48">
        <v>7</v>
      </c>
      <c r="DL10" s="48">
        <v>2</v>
      </c>
      <c r="DM10" s="48">
        <v>3</v>
      </c>
      <c r="DN10" s="48">
        <v>2</v>
      </c>
      <c r="DO10" s="48">
        <v>3</v>
      </c>
      <c r="DP10" s="48">
        <v>4</v>
      </c>
      <c r="DQ10" s="48">
        <v>6</v>
      </c>
      <c r="DR10" s="48">
        <v>11</v>
      </c>
      <c r="DS10" s="48">
        <v>17</v>
      </c>
      <c r="DT10" s="48">
        <v>19</v>
      </c>
      <c r="DU10" s="48">
        <v>2</v>
      </c>
      <c r="DV10" s="48">
        <v>11</v>
      </c>
      <c r="DW10" s="48">
        <v>5</v>
      </c>
      <c r="DX10" s="48">
        <v>7</v>
      </c>
      <c r="DY10" s="48">
        <v>11</v>
      </c>
      <c r="DZ10" s="48">
        <v>1</v>
      </c>
      <c r="EA10" s="48">
        <v>2</v>
      </c>
      <c r="EB10" s="48">
        <v>3</v>
      </c>
      <c r="EC10" s="48">
        <v>0</v>
      </c>
      <c r="ED10" s="48">
        <v>3</v>
      </c>
      <c r="EE10" s="48">
        <v>2</v>
      </c>
      <c r="EF10" s="48">
        <v>6</v>
      </c>
      <c r="EG10" s="48">
        <v>1</v>
      </c>
      <c r="EH10" s="48">
        <v>28</v>
      </c>
      <c r="EI10" s="48">
        <v>13</v>
      </c>
      <c r="EJ10" s="48">
        <v>24</v>
      </c>
      <c r="EK10" s="48">
        <v>13</v>
      </c>
      <c r="EL10" s="48">
        <v>16</v>
      </c>
      <c r="EM10" s="48">
        <v>13</v>
      </c>
      <c r="EN10" s="48">
        <v>10</v>
      </c>
      <c r="EO10" s="48">
        <v>11</v>
      </c>
      <c r="EP10" s="48">
        <v>9</v>
      </c>
      <c r="EQ10" s="48">
        <v>3</v>
      </c>
      <c r="ER10" s="48">
        <v>1</v>
      </c>
      <c r="ES10" s="48">
        <v>5</v>
      </c>
      <c r="ET10" s="48">
        <v>3</v>
      </c>
      <c r="EU10" s="48">
        <v>4</v>
      </c>
      <c r="EV10" s="48">
        <v>5</v>
      </c>
      <c r="EW10" s="48">
        <v>3</v>
      </c>
      <c r="EX10" s="48">
        <v>8</v>
      </c>
      <c r="EY10" s="48">
        <v>2</v>
      </c>
      <c r="EZ10" s="48">
        <v>1</v>
      </c>
      <c r="FA10" s="48">
        <v>3</v>
      </c>
      <c r="FB10" s="48">
        <v>1</v>
      </c>
      <c r="FC10" s="48">
        <v>0</v>
      </c>
      <c r="FD10" s="48">
        <v>0</v>
      </c>
      <c r="FE10" s="48">
        <v>2</v>
      </c>
      <c r="FF10" s="48">
        <v>2</v>
      </c>
      <c r="FG10" s="48">
        <v>5</v>
      </c>
      <c r="FH10" s="48">
        <v>7</v>
      </c>
      <c r="FI10" s="48">
        <v>4</v>
      </c>
      <c r="FJ10" s="48">
        <v>3</v>
      </c>
      <c r="FK10" s="48">
        <v>0</v>
      </c>
      <c r="FL10" s="48">
        <v>9</v>
      </c>
      <c r="FM10" s="48">
        <v>3</v>
      </c>
      <c r="FN10" s="48">
        <v>1</v>
      </c>
      <c r="FO10" s="48">
        <v>4</v>
      </c>
      <c r="FP10" s="48">
        <v>3</v>
      </c>
      <c r="FQ10" s="48">
        <v>1</v>
      </c>
      <c r="FR10" s="48">
        <v>1</v>
      </c>
      <c r="FS10" s="48">
        <v>3</v>
      </c>
      <c r="FT10" s="48">
        <v>1</v>
      </c>
      <c r="FU10" s="48">
        <v>0</v>
      </c>
      <c r="FV10" s="48">
        <v>2</v>
      </c>
      <c r="FW10" s="48">
        <v>3</v>
      </c>
      <c r="FX10" s="48">
        <v>2</v>
      </c>
      <c r="FY10" s="48">
        <v>2</v>
      </c>
      <c r="FZ10" s="48">
        <v>1</v>
      </c>
      <c r="GA10" s="48">
        <v>2</v>
      </c>
      <c r="GB10" s="48">
        <v>0</v>
      </c>
      <c r="GC10" s="48">
        <v>0</v>
      </c>
      <c r="GD10" s="48">
        <v>20</v>
      </c>
      <c r="GE10" s="48">
        <v>8</v>
      </c>
      <c r="GF10" s="48">
        <v>12</v>
      </c>
      <c r="GG10" s="48">
        <v>7</v>
      </c>
      <c r="GH10" s="48">
        <v>11</v>
      </c>
      <c r="GI10" s="48">
        <v>11</v>
      </c>
      <c r="GJ10" s="48">
        <v>15</v>
      </c>
      <c r="GK10" s="48">
        <v>5</v>
      </c>
      <c r="GL10" s="48">
        <v>2</v>
      </c>
      <c r="GM10" s="48">
        <v>6</v>
      </c>
      <c r="GN10" s="48">
        <v>3</v>
      </c>
      <c r="GO10" s="48">
        <v>3</v>
      </c>
      <c r="GP10" s="48">
        <v>6</v>
      </c>
      <c r="GQ10" s="48">
        <v>4</v>
      </c>
      <c r="GR10" s="48">
        <v>2</v>
      </c>
      <c r="GS10" s="48">
        <v>3</v>
      </c>
      <c r="GT10" s="48">
        <v>5</v>
      </c>
      <c r="GU10" s="48">
        <v>3</v>
      </c>
      <c r="GV10" s="48">
        <v>2</v>
      </c>
      <c r="GW10" s="48">
        <v>2</v>
      </c>
      <c r="GX10" s="48">
        <v>2</v>
      </c>
      <c r="GY10" s="48">
        <v>3</v>
      </c>
      <c r="GZ10" s="48">
        <v>4</v>
      </c>
      <c r="HA10" s="48">
        <v>3</v>
      </c>
      <c r="HB10" s="48">
        <v>13</v>
      </c>
      <c r="HC10" s="48">
        <v>15</v>
      </c>
      <c r="HD10" s="48">
        <v>8</v>
      </c>
      <c r="HE10" s="48">
        <v>11</v>
      </c>
      <c r="HF10" s="48">
        <v>7</v>
      </c>
      <c r="HG10" s="48">
        <v>6</v>
      </c>
      <c r="HH10" s="48">
        <v>12</v>
      </c>
      <c r="HI10" s="48">
        <v>12</v>
      </c>
      <c r="HJ10" s="48">
        <v>5</v>
      </c>
      <c r="HK10" s="48">
        <v>2</v>
      </c>
      <c r="HL10" s="48">
        <v>7</v>
      </c>
      <c r="HM10" s="48">
        <v>3</v>
      </c>
      <c r="HN10" s="48">
        <v>2</v>
      </c>
      <c r="HO10" s="48">
        <v>3</v>
      </c>
      <c r="HP10" s="48">
        <v>6</v>
      </c>
      <c r="HQ10" s="48">
        <v>7</v>
      </c>
      <c r="HR10" s="48">
        <v>3</v>
      </c>
      <c r="HS10" s="48">
        <v>2</v>
      </c>
      <c r="HT10" s="48">
        <v>8</v>
      </c>
      <c r="HU10" s="48">
        <v>3</v>
      </c>
      <c r="HV10" s="48">
        <v>3</v>
      </c>
      <c r="HW10" s="48">
        <v>1</v>
      </c>
      <c r="HX10" s="48">
        <v>1</v>
      </c>
      <c r="HY10" s="48">
        <v>3</v>
      </c>
      <c r="HZ10" s="48">
        <v>19</v>
      </c>
      <c r="IA10" s="48">
        <v>15</v>
      </c>
      <c r="IB10" s="48">
        <v>17</v>
      </c>
      <c r="IC10" s="48">
        <v>16</v>
      </c>
      <c r="ID10" s="48">
        <v>10</v>
      </c>
      <c r="IE10" s="48">
        <v>14</v>
      </c>
      <c r="IF10" s="48">
        <v>13</v>
      </c>
      <c r="IG10" s="48">
        <v>12</v>
      </c>
      <c r="IH10" s="48">
        <v>0</v>
      </c>
      <c r="II10" s="48">
        <v>4</v>
      </c>
      <c r="IJ10" s="48">
        <v>4</v>
      </c>
      <c r="IK10" s="48">
        <v>3</v>
      </c>
      <c r="IL10" s="48">
        <v>0</v>
      </c>
      <c r="IM10" s="48">
        <v>3</v>
      </c>
      <c r="IN10" s="48">
        <v>0</v>
      </c>
      <c r="IO10" s="48">
        <v>1</v>
      </c>
      <c r="IP10" s="48">
        <v>0</v>
      </c>
      <c r="IQ10" s="48">
        <v>0</v>
      </c>
      <c r="IR10" s="48">
        <v>1</v>
      </c>
      <c r="IS10" s="48">
        <v>1</v>
      </c>
      <c r="IT10" s="48">
        <v>0</v>
      </c>
      <c r="IU10" s="48">
        <v>0</v>
      </c>
      <c r="IV10" s="48">
        <v>0</v>
      </c>
      <c r="IW10" s="48">
        <v>0</v>
      </c>
      <c r="IX10" s="48">
        <v>38</v>
      </c>
      <c r="IY10" s="48">
        <v>36</v>
      </c>
      <c r="IZ10" s="48">
        <v>46</v>
      </c>
      <c r="JA10" s="48">
        <v>37</v>
      </c>
      <c r="JB10" s="48">
        <v>31</v>
      </c>
      <c r="JC10" s="48">
        <v>32</v>
      </c>
      <c r="JD10" s="48">
        <v>27</v>
      </c>
      <c r="JE10" s="48">
        <v>29</v>
      </c>
      <c r="JF10" s="48">
        <v>2</v>
      </c>
      <c r="JG10" s="48">
        <v>1</v>
      </c>
      <c r="JH10" s="48">
        <v>0</v>
      </c>
      <c r="JI10" s="48">
        <v>2</v>
      </c>
      <c r="JJ10" s="48">
        <v>3</v>
      </c>
      <c r="JK10" s="48">
        <v>2</v>
      </c>
      <c r="JL10" s="48">
        <v>0</v>
      </c>
      <c r="JM10" s="48">
        <v>1</v>
      </c>
      <c r="JN10" s="48">
        <v>4</v>
      </c>
      <c r="JO10" s="48">
        <v>3</v>
      </c>
      <c r="JP10" s="48">
        <v>2</v>
      </c>
      <c r="JQ10" s="48">
        <v>1</v>
      </c>
      <c r="JR10" s="48">
        <v>2</v>
      </c>
      <c r="JS10" s="48">
        <v>5</v>
      </c>
      <c r="JT10" s="48">
        <v>4</v>
      </c>
      <c r="JU10" s="48">
        <v>2</v>
      </c>
      <c r="JV10" s="48">
        <v>10</v>
      </c>
      <c r="JW10" s="48">
        <v>9</v>
      </c>
      <c r="JX10" s="48">
        <v>11</v>
      </c>
      <c r="JY10" s="48">
        <v>4</v>
      </c>
      <c r="JZ10" s="48">
        <v>4</v>
      </c>
      <c r="KA10" s="48">
        <v>11</v>
      </c>
      <c r="KB10" s="48">
        <v>7</v>
      </c>
      <c r="KC10" s="48">
        <v>14</v>
      </c>
      <c r="KD10" s="48">
        <v>10</v>
      </c>
      <c r="KE10" s="48">
        <v>3</v>
      </c>
      <c r="KF10" s="48">
        <v>11</v>
      </c>
      <c r="KG10" s="48">
        <v>7</v>
      </c>
      <c r="KH10" s="48">
        <v>10</v>
      </c>
      <c r="KI10" s="48">
        <v>8</v>
      </c>
      <c r="KJ10" s="48">
        <v>5</v>
      </c>
      <c r="KK10" s="48">
        <v>4</v>
      </c>
      <c r="KL10" s="48">
        <v>10</v>
      </c>
      <c r="KM10" s="48">
        <v>9</v>
      </c>
      <c r="KN10" s="48">
        <v>14</v>
      </c>
      <c r="KO10" s="48">
        <v>5</v>
      </c>
      <c r="KP10" s="48">
        <v>6</v>
      </c>
      <c r="KQ10" s="48">
        <v>8</v>
      </c>
      <c r="KR10" s="48">
        <v>8</v>
      </c>
      <c r="KS10" s="48">
        <v>4</v>
      </c>
      <c r="KT10" s="48">
        <v>1</v>
      </c>
      <c r="KU10" s="48">
        <v>4</v>
      </c>
      <c r="KV10" s="48">
        <v>0</v>
      </c>
      <c r="KW10" s="48">
        <v>3</v>
      </c>
      <c r="KX10" s="48">
        <v>4</v>
      </c>
      <c r="KY10" s="48">
        <v>3</v>
      </c>
      <c r="KZ10" s="48">
        <v>0</v>
      </c>
      <c r="LA10" s="48">
        <v>0</v>
      </c>
      <c r="LB10" s="48">
        <v>3</v>
      </c>
      <c r="LC10" s="48">
        <v>2</v>
      </c>
      <c r="LD10" s="48">
        <v>6</v>
      </c>
      <c r="LE10" s="48">
        <v>1</v>
      </c>
      <c r="LF10" s="48">
        <v>5</v>
      </c>
      <c r="LG10" s="48">
        <v>1</v>
      </c>
      <c r="LH10" s="48">
        <v>2</v>
      </c>
      <c r="LI10" s="48">
        <v>7</v>
      </c>
      <c r="LJ10" s="48">
        <v>8</v>
      </c>
      <c r="LK10" s="48">
        <v>9</v>
      </c>
      <c r="LL10" s="48">
        <v>14.5</v>
      </c>
      <c r="LM10" s="48">
        <v>20</v>
      </c>
      <c r="LN10" s="48">
        <v>13</v>
      </c>
      <c r="LO10" s="48">
        <v>10</v>
      </c>
      <c r="LP10" s="48">
        <v>13</v>
      </c>
      <c r="LQ10" s="48">
        <v>4</v>
      </c>
      <c r="LR10" s="48">
        <v>4</v>
      </c>
      <c r="LS10" s="48">
        <v>1</v>
      </c>
      <c r="LT10" s="48">
        <v>5</v>
      </c>
      <c r="LU10" s="48">
        <v>3</v>
      </c>
      <c r="LV10" s="48">
        <v>0</v>
      </c>
      <c r="LW10" s="48">
        <v>1</v>
      </c>
      <c r="LX10" s="48">
        <v>6</v>
      </c>
      <c r="LY10" s="48">
        <v>0</v>
      </c>
      <c r="LZ10" s="48">
        <v>17</v>
      </c>
      <c r="MA10" s="48">
        <v>14</v>
      </c>
      <c r="MB10" s="48">
        <v>19</v>
      </c>
      <c r="MC10" s="48">
        <v>21</v>
      </c>
      <c r="MD10" s="48">
        <v>11</v>
      </c>
      <c r="ME10" s="48">
        <v>8</v>
      </c>
      <c r="MF10" s="48">
        <v>11</v>
      </c>
      <c r="MG10" s="48">
        <v>10</v>
      </c>
      <c r="MH10" s="48">
        <v>4</v>
      </c>
      <c r="MI10" s="48">
        <v>4</v>
      </c>
      <c r="MJ10" s="48">
        <v>3</v>
      </c>
      <c r="MK10" s="48">
        <v>4</v>
      </c>
      <c r="ML10" s="48">
        <v>10</v>
      </c>
      <c r="MM10" s="48">
        <v>2</v>
      </c>
      <c r="MN10" s="48">
        <v>1</v>
      </c>
      <c r="MO10" s="48">
        <v>4</v>
      </c>
      <c r="MP10" s="48">
        <v>16</v>
      </c>
      <c r="MQ10" s="48">
        <v>7</v>
      </c>
      <c r="MR10" s="48">
        <v>9</v>
      </c>
      <c r="MS10" s="48">
        <v>11</v>
      </c>
      <c r="MT10" s="48">
        <v>9</v>
      </c>
      <c r="MU10" s="48">
        <v>4</v>
      </c>
      <c r="MV10" s="48">
        <v>3</v>
      </c>
      <c r="MW10" s="48">
        <v>5</v>
      </c>
      <c r="MX10" s="48">
        <v>2</v>
      </c>
      <c r="MY10" s="48">
        <v>1</v>
      </c>
      <c r="MZ10" s="48">
        <v>0</v>
      </c>
      <c r="NA10" s="48">
        <v>3</v>
      </c>
      <c r="NB10" s="48">
        <v>2</v>
      </c>
      <c r="NC10" s="48">
        <v>1</v>
      </c>
      <c r="ND10" s="48">
        <v>3</v>
      </c>
      <c r="NE10" s="48">
        <v>2</v>
      </c>
      <c r="NF10" s="48">
        <v>15</v>
      </c>
      <c r="NG10" s="48">
        <v>26</v>
      </c>
      <c r="NH10" s="48">
        <v>11</v>
      </c>
      <c r="NI10" s="48">
        <v>17</v>
      </c>
      <c r="NJ10" s="48">
        <v>9</v>
      </c>
      <c r="NK10" s="48">
        <v>12</v>
      </c>
      <c r="NL10" s="48">
        <v>13</v>
      </c>
      <c r="NM10" s="48">
        <v>11</v>
      </c>
      <c r="NN10" s="48">
        <v>2</v>
      </c>
      <c r="NO10" s="48">
        <v>3</v>
      </c>
      <c r="NP10" s="48">
        <v>2</v>
      </c>
      <c r="NQ10" s="48">
        <v>5</v>
      </c>
      <c r="NR10" s="48">
        <v>0</v>
      </c>
      <c r="NS10" s="48">
        <v>2</v>
      </c>
      <c r="NT10" s="48">
        <v>2</v>
      </c>
      <c r="NU10" s="48">
        <v>1</v>
      </c>
      <c r="NV10" s="48">
        <v>3</v>
      </c>
      <c r="NW10" s="48">
        <v>7</v>
      </c>
      <c r="NX10" s="48">
        <v>4</v>
      </c>
      <c r="NY10" s="48">
        <v>3</v>
      </c>
      <c r="NZ10" s="48">
        <v>3</v>
      </c>
      <c r="OA10" s="48">
        <v>2</v>
      </c>
      <c r="OB10" s="48">
        <v>3</v>
      </c>
      <c r="OC10" s="48">
        <v>4</v>
      </c>
      <c r="OD10" s="48">
        <v>2</v>
      </c>
      <c r="OE10" s="48">
        <v>2</v>
      </c>
      <c r="OF10" s="48">
        <v>4</v>
      </c>
      <c r="OG10" s="48">
        <v>3</v>
      </c>
      <c r="OH10" s="48">
        <v>1</v>
      </c>
      <c r="OI10" s="48">
        <v>2</v>
      </c>
      <c r="OJ10" s="48">
        <v>3</v>
      </c>
      <c r="OK10" s="48">
        <v>4</v>
      </c>
      <c r="OL10" s="48">
        <v>1</v>
      </c>
      <c r="OM10" s="48">
        <v>8</v>
      </c>
      <c r="ON10" s="48">
        <v>1</v>
      </c>
      <c r="OO10" s="48">
        <v>3</v>
      </c>
      <c r="OP10" s="48">
        <v>0</v>
      </c>
      <c r="OQ10" s="48">
        <v>2</v>
      </c>
      <c r="OR10" s="48">
        <v>3</v>
      </c>
      <c r="OS10" s="48">
        <v>2</v>
      </c>
      <c r="OT10" s="48">
        <v>32</v>
      </c>
      <c r="OU10" s="48">
        <v>14</v>
      </c>
      <c r="OV10" s="48">
        <v>21</v>
      </c>
      <c r="OW10" s="48">
        <v>13</v>
      </c>
      <c r="OX10" s="48">
        <v>6</v>
      </c>
      <c r="OY10" s="48">
        <v>15</v>
      </c>
      <c r="OZ10" s="48">
        <v>16</v>
      </c>
      <c r="PA10" s="48">
        <v>12</v>
      </c>
      <c r="PB10" s="48">
        <v>3</v>
      </c>
      <c r="PC10" s="48">
        <v>3</v>
      </c>
      <c r="PD10" s="48">
        <v>5</v>
      </c>
      <c r="PE10" s="48">
        <v>2</v>
      </c>
      <c r="PF10" s="48">
        <v>4</v>
      </c>
      <c r="PG10" s="48">
        <v>3</v>
      </c>
      <c r="PH10" s="48">
        <v>3</v>
      </c>
      <c r="PI10" s="48">
        <v>2</v>
      </c>
      <c r="PJ10" s="48">
        <v>8</v>
      </c>
      <c r="PK10" s="48">
        <v>15</v>
      </c>
      <c r="PL10" s="48">
        <v>17</v>
      </c>
      <c r="PM10" s="48">
        <v>13</v>
      </c>
      <c r="PN10" s="48">
        <v>12</v>
      </c>
      <c r="PO10" s="48">
        <v>8</v>
      </c>
      <c r="PP10" s="48">
        <v>16</v>
      </c>
      <c r="PQ10" s="48">
        <v>11</v>
      </c>
      <c r="PR10" s="48">
        <v>4</v>
      </c>
      <c r="PS10" s="48">
        <v>9</v>
      </c>
      <c r="PT10" s="48">
        <v>13</v>
      </c>
      <c r="PU10" s="48">
        <v>7</v>
      </c>
      <c r="PV10" s="48">
        <v>5</v>
      </c>
      <c r="PW10" s="48">
        <v>11</v>
      </c>
      <c r="PX10" s="48">
        <v>5</v>
      </c>
      <c r="PY10" s="48">
        <v>11</v>
      </c>
      <c r="PZ10" s="48">
        <v>0</v>
      </c>
      <c r="QA10" s="48">
        <v>0</v>
      </c>
      <c r="QB10" s="48">
        <v>1</v>
      </c>
      <c r="QC10" s="48">
        <v>1</v>
      </c>
      <c r="QD10" s="48">
        <v>1</v>
      </c>
      <c r="QE10" s="48">
        <v>0</v>
      </c>
      <c r="QF10" s="48">
        <v>4</v>
      </c>
      <c r="QG10" s="48">
        <v>0</v>
      </c>
      <c r="QH10" s="48">
        <v>5</v>
      </c>
      <c r="QI10" s="48">
        <v>6</v>
      </c>
      <c r="QJ10" s="48">
        <v>1</v>
      </c>
      <c r="QK10" s="48">
        <v>3</v>
      </c>
      <c r="QL10" s="48">
        <v>4</v>
      </c>
      <c r="QM10" s="48">
        <v>4</v>
      </c>
      <c r="QN10" s="48">
        <v>3</v>
      </c>
      <c r="QO10" s="48">
        <v>3</v>
      </c>
      <c r="QP10" s="48">
        <v>3</v>
      </c>
      <c r="QQ10" s="48">
        <v>0</v>
      </c>
      <c r="QR10" s="48">
        <v>1</v>
      </c>
      <c r="QS10" s="48">
        <v>2</v>
      </c>
      <c r="QT10" s="48">
        <v>2</v>
      </c>
      <c r="QU10" s="48">
        <v>1</v>
      </c>
      <c r="QV10" s="48">
        <v>2</v>
      </c>
      <c r="QW10" s="48">
        <v>2</v>
      </c>
      <c r="QX10" s="48">
        <v>22</v>
      </c>
      <c r="QY10" s="48">
        <v>16</v>
      </c>
      <c r="QZ10" s="48">
        <v>22</v>
      </c>
      <c r="RA10" s="48">
        <v>10</v>
      </c>
      <c r="RB10" s="48">
        <v>10</v>
      </c>
      <c r="RC10" s="48">
        <v>13</v>
      </c>
      <c r="RD10" s="48">
        <v>11</v>
      </c>
      <c r="RE10" s="48">
        <v>12</v>
      </c>
      <c r="RF10" s="48">
        <v>5</v>
      </c>
      <c r="RG10" s="48">
        <v>9</v>
      </c>
      <c r="RH10" s="48">
        <v>6</v>
      </c>
      <c r="RI10" s="48">
        <v>2</v>
      </c>
      <c r="RJ10" s="48">
        <v>3</v>
      </c>
      <c r="RK10" s="48">
        <v>5</v>
      </c>
      <c r="RL10" s="48">
        <v>4</v>
      </c>
      <c r="RM10" s="48">
        <v>2</v>
      </c>
      <c r="RN10" s="48">
        <v>19</v>
      </c>
      <c r="RO10" s="48">
        <v>21</v>
      </c>
      <c r="RP10" s="48">
        <v>18</v>
      </c>
      <c r="RQ10" s="48">
        <v>15</v>
      </c>
      <c r="RR10" s="48">
        <v>17</v>
      </c>
      <c r="RS10" s="48">
        <v>19</v>
      </c>
      <c r="RT10" s="48">
        <v>20</v>
      </c>
      <c r="RU10" s="48">
        <v>16</v>
      </c>
      <c r="RV10" s="48">
        <v>1</v>
      </c>
      <c r="RW10" s="48">
        <v>6</v>
      </c>
      <c r="RX10" s="48">
        <v>4</v>
      </c>
      <c r="RY10" s="48">
        <v>1</v>
      </c>
      <c r="RZ10" s="48">
        <v>5</v>
      </c>
      <c r="SA10" s="48">
        <v>1</v>
      </c>
      <c r="SB10" s="48">
        <v>4</v>
      </c>
      <c r="SC10" s="48">
        <v>2</v>
      </c>
      <c r="SD10" s="48">
        <v>2</v>
      </c>
      <c r="SE10" s="48">
        <v>4</v>
      </c>
      <c r="SF10" s="48">
        <v>4</v>
      </c>
      <c r="SG10" s="48">
        <v>0</v>
      </c>
      <c r="SH10" s="48">
        <v>0</v>
      </c>
      <c r="SI10" s="48">
        <v>1</v>
      </c>
      <c r="SJ10" s="48">
        <v>1</v>
      </c>
      <c r="SK10" s="48">
        <v>1</v>
      </c>
      <c r="SL10" s="48">
        <v>0</v>
      </c>
      <c r="SM10" s="48">
        <v>3</v>
      </c>
      <c r="SN10" s="48">
        <v>0</v>
      </c>
      <c r="SO10" s="48">
        <v>1</v>
      </c>
      <c r="SP10" s="48">
        <v>1</v>
      </c>
      <c r="SQ10" s="48">
        <v>0</v>
      </c>
      <c r="SR10" s="48">
        <v>2</v>
      </c>
      <c r="SS10" s="48">
        <v>0</v>
      </c>
      <c r="ST10" s="48">
        <v>2</v>
      </c>
      <c r="SU10" s="48">
        <v>2</v>
      </c>
      <c r="SV10" s="48">
        <v>2</v>
      </c>
      <c r="SW10" s="48">
        <v>2</v>
      </c>
      <c r="SX10" s="48">
        <v>0</v>
      </c>
      <c r="SY10" s="48">
        <v>0</v>
      </c>
      <c r="SZ10" s="48">
        <v>1</v>
      </c>
      <c r="TA10" s="48">
        <v>3</v>
      </c>
      <c r="TB10" s="48">
        <v>2</v>
      </c>
      <c r="TC10" s="48">
        <v>5</v>
      </c>
      <c r="TD10" s="48">
        <v>2</v>
      </c>
      <c r="TE10" s="48">
        <v>1</v>
      </c>
      <c r="TF10" s="48">
        <v>5</v>
      </c>
      <c r="TG10" s="48">
        <v>1</v>
      </c>
      <c r="TH10" s="48">
        <v>2</v>
      </c>
      <c r="TI10" s="48">
        <v>4</v>
      </c>
      <c r="TJ10" s="48">
        <v>4</v>
      </c>
      <c r="TK10" s="48">
        <v>4</v>
      </c>
      <c r="TL10" s="48">
        <v>4</v>
      </c>
      <c r="TM10" s="48">
        <v>7</v>
      </c>
      <c r="TN10" s="48">
        <v>4</v>
      </c>
      <c r="TO10" s="48">
        <v>1</v>
      </c>
      <c r="TP10" s="48">
        <v>1</v>
      </c>
      <c r="TQ10" s="48">
        <v>2</v>
      </c>
      <c r="TR10" s="48">
        <v>1</v>
      </c>
      <c r="TS10" s="48">
        <v>6</v>
      </c>
      <c r="TT10" s="48">
        <v>3</v>
      </c>
      <c r="TU10" s="48">
        <v>1</v>
      </c>
      <c r="TV10" s="48">
        <v>0</v>
      </c>
      <c r="TW10" s="48">
        <v>1</v>
      </c>
      <c r="TX10" s="48">
        <v>3</v>
      </c>
      <c r="TY10" s="48">
        <v>3</v>
      </c>
      <c r="TZ10" s="48">
        <v>4</v>
      </c>
      <c r="UA10" s="48">
        <v>8</v>
      </c>
      <c r="UB10" s="48">
        <v>4</v>
      </c>
      <c r="UC10" s="48">
        <v>1</v>
      </c>
      <c r="UD10" s="48">
        <v>2</v>
      </c>
      <c r="UE10" s="48">
        <v>5</v>
      </c>
      <c r="UF10" s="48">
        <v>2</v>
      </c>
      <c r="UG10" s="48">
        <v>1</v>
      </c>
      <c r="UH10" s="48">
        <v>3</v>
      </c>
      <c r="UI10" s="48">
        <v>2</v>
      </c>
      <c r="UJ10" s="48">
        <v>2</v>
      </c>
      <c r="UK10" s="48">
        <v>0</v>
      </c>
      <c r="UL10" s="48">
        <v>2</v>
      </c>
      <c r="UM10" s="48">
        <v>0</v>
      </c>
      <c r="UN10" s="48">
        <v>3</v>
      </c>
      <c r="UO10" s="48">
        <v>2</v>
      </c>
      <c r="UP10" s="48">
        <v>9</v>
      </c>
      <c r="UQ10" s="48">
        <v>16</v>
      </c>
      <c r="UR10" s="48">
        <v>17</v>
      </c>
      <c r="US10" s="48">
        <v>14</v>
      </c>
      <c r="UT10" s="48">
        <v>11</v>
      </c>
      <c r="UU10" s="48">
        <v>9</v>
      </c>
      <c r="UV10" s="48">
        <v>15</v>
      </c>
      <c r="UW10" s="48">
        <v>10</v>
      </c>
      <c r="UX10" s="48">
        <v>4</v>
      </c>
      <c r="UY10" s="48">
        <v>2</v>
      </c>
      <c r="UZ10" s="48">
        <v>5</v>
      </c>
      <c r="VA10" s="48">
        <v>0</v>
      </c>
      <c r="VB10" s="48">
        <v>3</v>
      </c>
      <c r="VC10" s="48">
        <v>5</v>
      </c>
      <c r="VD10" s="48">
        <v>4</v>
      </c>
      <c r="VE10" s="48">
        <v>1</v>
      </c>
      <c r="VF10" s="48">
        <v>4</v>
      </c>
      <c r="VG10" s="48">
        <v>10</v>
      </c>
      <c r="VH10" s="48">
        <v>3</v>
      </c>
      <c r="VI10" s="48">
        <v>6</v>
      </c>
      <c r="VJ10" s="48">
        <v>8</v>
      </c>
      <c r="VK10" s="48">
        <v>5</v>
      </c>
      <c r="VL10" s="48">
        <v>4</v>
      </c>
      <c r="VM10" s="48">
        <v>5</v>
      </c>
      <c r="VN10" s="48">
        <v>3</v>
      </c>
      <c r="VO10" s="48">
        <v>3</v>
      </c>
      <c r="VP10" s="48">
        <v>4</v>
      </c>
      <c r="VQ10" s="48">
        <v>0</v>
      </c>
      <c r="VR10" s="48">
        <v>1</v>
      </c>
      <c r="VS10" s="48">
        <v>1</v>
      </c>
      <c r="VT10" s="48">
        <v>5</v>
      </c>
      <c r="VU10" s="48">
        <v>3</v>
      </c>
      <c r="VV10" s="48">
        <v>10</v>
      </c>
      <c r="VW10" s="48">
        <v>8</v>
      </c>
      <c r="VX10" s="48">
        <v>8</v>
      </c>
      <c r="VY10" s="48">
        <v>12</v>
      </c>
      <c r="VZ10" s="48">
        <v>13</v>
      </c>
      <c r="WA10" s="48">
        <v>7</v>
      </c>
      <c r="WB10" s="48">
        <v>9</v>
      </c>
      <c r="WC10" s="48">
        <v>9</v>
      </c>
      <c r="WD10" s="48">
        <v>8</v>
      </c>
      <c r="WE10" s="48">
        <v>5</v>
      </c>
      <c r="WF10" s="48">
        <v>6</v>
      </c>
      <c r="WG10" s="48">
        <v>5</v>
      </c>
      <c r="WH10" s="48">
        <v>6</v>
      </c>
      <c r="WI10" s="48">
        <v>3</v>
      </c>
      <c r="WJ10" s="48">
        <v>1</v>
      </c>
      <c r="WK10" s="48">
        <v>10</v>
      </c>
      <c r="WL10" s="48">
        <v>9</v>
      </c>
      <c r="WM10" s="48">
        <v>9</v>
      </c>
      <c r="WN10" s="48">
        <v>11</v>
      </c>
      <c r="WO10" s="48">
        <v>8</v>
      </c>
      <c r="WP10" s="48">
        <v>7</v>
      </c>
      <c r="WQ10" s="48">
        <v>9</v>
      </c>
      <c r="WR10" s="48">
        <v>6</v>
      </c>
      <c r="WS10" s="48">
        <v>8</v>
      </c>
      <c r="WT10" s="48">
        <v>3</v>
      </c>
      <c r="WU10" s="48">
        <v>2</v>
      </c>
      <c r="WV10" s="48">
        <v>0</v>
      </c>
      <c r="WW10" s="48">
        <v>0</v>
      </c>
      <c r="WX10" s="48">
        <v>1</v>
      </c>
      <c r="WY10" s="48">
        <v>1</v>
      </c>
      <c r="WZ10" s="48">
        <v>0</v>
      </c>
      <c r="XA10" s="48">
        <v>1</v>
      </c>
    </row>
    <row r="11" spans="1:625">
      <c r="A11" s="48" t="s">
        <v>909</v>
      </c>
      <c r="B11" s="48">
        <v>11</v>
      </c>
      <c r="C11" s="48">
        <v>6</v>
      </c>
      <c r="D11" s="48">
        <v>10</v>
      </c>
      <c r="E11" s="48">
        <v>8</v>
      </c>
      <c r="F11" s="48">
        <v>6</v>
      </c>
      <c r="G11" s="48">
        <v>8</v>
      </c>
      <c r="H11" s="48">
        <v>9</v>
      </c>
      <c r="I11" s="48">
        <v>13</v>
      </c>
      <c r="J11" s="48">
        <v>14</v>
      </c>
      <c r="K11" s="48">
        <v>13</v>
      </c>
      <c r="L11" s="48">
        <v>16</v>
      </c>
      <c r="M11" s="48">
        <v>14</v>
      </c>
      <c r="N11" s="48">
        <v>17</v>
      </c>
      <c r="O11" s="48">
        <v>15</v>
      </c>
      <c r="P11" s="48">
        <v>18</v>
      </c>
      <c r="Q11" s="48">
        <v>21</v>
      </c>
      <c r="R11" s="48">
        <v>9</v>
      </c>
      <c r="S11" s="48">
        <v>18</v>
      </c>
      <c r="T11" s="48">
        <v>7</v>
      </c>
      <c r="U11" s="48">
        <v>9</v>
      </c>
      <c r="V11" s="48">
        <v>13</v>
      </c>
      <c r="W11" s="48">
        <v>8</v>
      </c>
      <c r="X11" s="48">
        <v>9</v>
      </c>
      <c r="Y11" s="48">
        <v>11</v>
      </c>
      <c r="Z11" s="48">
        <v>13</v>
      </c>
      <c r="AA11" s="48">
        <v>7</v>
      </c>
      <c r="AB11" s="48">
        <v>3</v>
      </c>
      <c r="AC11" s="48">
        <v>7</v>
      </c>
      <c r="AD11" s="48">
        <v>5</v>
      </c>
      <c r="AE11" s="48">
        <v>5</v>
      </c>
      <c r="AF11" s="48">
        <v>8</v>
      </c>
      <c r="AG11" s="48">
        <v>3</v>
      </c>
      <c r="AH11" s="48">
        <v>10</v>
      </c>
      <c r="AI11" s="48">
        <v>7</v>
      </c>
      <c r="AJ11" s="48">
        <v>11</v>
      </c>
      <c r="AK11" s="48">
        <v>11</v>
      </c>
      <c r="AL11" s="48">
        <v>2</v>
      </c>
      <c r="AM11" s="48">
        <v>9</v>
      </c>
      <c r="AN11" s="48">
        <v>5</v>
      </c>
      <c r="AO11" s="48">
        <v>5</v>
      </c>
      <c r="AP11" s="48">
        <v>4</v>
      </c>
      <c r="AQ11" s="48">
        <v>1</v>
      </c>
      <c r="AR11" s="48">
        <v>8</v>
      </c>
      <c r="AS11" s="48">
        <v>4</v>
      </c>
      <c r="AT11" s="48">
        <v>2</v>
      </c>
      <c r="AU11" s="48">
        <v>3</v>
      </c>
      <c r="AV11" s="48">
        <v>6</v>
      </c>
      <c r="AW11" s="48">
        <v>3</v>
      </c>
      <c r="AX11" s="48">
        <v>6</v>
      </c>
      <c r="AY11" s="48">
        <v>9</v>
      </c>
      <c r="AZ11" s="48">
        <v>10</v>
      </c>
      <c r="BA11" s="48">
        <v>3</v>
      </c>
      <c r="BB11" s="48">
        <v>6</v>
      </c>
      <c r="BC11" s="48">
        <v>5</v>
      </c>
      <c r="BD11" s="48">
        <v>3</v>
      </c>
      <c r="BE11" s="48">
        <v>4</v>
      </c>
      <c r="BF11" s="48">
        <v>9</v>
      </c>
      <c r="BG11" s="48">
        <v>2</v>
      </c>
      <c r="BH11" s="48">
        <v>5</v>
      </c>
      <c r="BI11" s="48">
        <v>2</v>
      </c>
      <c r="BJ11" s="48">
        <v>3</v>
      </c>
      <c r="BK11" s="48">
        <v>2</v>
      </c>
      <c r="BL11" s="48">
        <v>3</v>
      </c>
      <c r="BM11" s="48">
        <v>3</v>
      </c>
      <c r="BN11" s="48">
        <v>4</v>
      </c>
      <c r="BO11" s="48">
        <v>5</v>
      </c>
      <c r="BP11" s="48">
        <v>10</v>
      </c>
      <c r="BQ11" s="48">
        <v>3</v>
      </c>
      <c r="BR11" s="48">
        <v>2</v>
      </c>
      <c r="BS11" s="48">
        <v>3</v>
      </c>
      <c r="BT11" s="48">
        <v>4</v>
      </c>
      <c r="BU11" s="48">
        <v>4</v>
      </c>
      <c r="BV11" s="48">
        <v>5</v>
      </c>
      <c r="BW11" s="48">
        <v>2</v>
      </c>
      <c r="BX11" s="48">
        <v>3</v>
      </c>
      <c r="BY11" s="48">
        <v>8</v>
      </c>
      <c r="BZ11" s="48">
        <v>3</v>
      </c>
      <c r="CA11" s="48">
        <v>2</v>
      </c>
      <c r="CB11" s="48">
        <v>6</v>
      </c>
      <c r="CC11" s="48">
        <v>5</v>
      </c>
      <c r="CD11" s="48">
        <v>4</v>
      </c>
      <c r="CE11" s="48">
        <v>7</v>
      </c>
      <c r="CF11" s="48">
        <v>4</v>
      </c>
      <c r="CG11" s="48">
        <v>3</v>
      </c>
      <c r="CH11" s="48">
        <v>4</v>
      </c>
      <c r="CI11" s="48">
        <v>1</v>
      </c>
      <c r="CJ11" s="48">
        <v>1</v>
      </c>
      <c r="CK11" s="48">
        <v>2</v>
      </c>
      <c r="CL11" s="48">
        <v>8</v>
      </c>
      <c r="CM11" s="48">
        <v>2</v>
      </c>
      <c r="CN11" s="48">
        <v>2</v>
      </c>
      <c r="CO11" s="48">
        <v>8</v>
      </c>
      <c r="CP11" s="48">
        <v>3</v>
      </c>
      <c r="CQ11" s="48">
        <v>3</v>
      </c>
      <c r="CR11" s="48">
        <v>5</v>
      </c>
      <c r="CS11" s="48">
        <v>1</v>
      </c>
      <c r="CT11" s="48">
        <v>8</v>
      </c>
      <c r="CU11" s="48">
        <v>8</v>
      </c>
      <c r="CV11" s="48">
        <v>6</v>
      </c>
      <c r="CW11" s="48">
        <v>5</v>
      </c>
      <c r="CX11" s="48">
        <v>5</v>
      </c>
      <c r="CY11" s="48">
        <v>7</v>
      </c>
      <c r="CZ11" s="48">
        <v>6</v>
      </c>
      <c r="DA11" s="48">
        <v>7</v>
      </c>
      <c r="DB11" s="48">
        <v>6</v>
      </c>
      <c r="DC11" s="48">
        <v>2</v>
      </c>
      <c r="DD11" s="48">
        <v>7</v>
      </c>
      <c r="DE11" s="48">
        <v>5</v>
      </c>
      <c r="DF11" s="48">
        <v>4</v>
      </c>
      <c r="DG11" s="48">
        <v>2</v>
      </c>
      <c r="DH11" s="48">
        <v>3</v>
      </c>
      <c r="DI11" s="48">
        <v>5</v>
      </c>
      <c r="DJ11" s="48">
        <v>7</v>
      </c>
      <c r="DK11" s="48">
        <v>4</v>
      </c>
      <c r="DL11" s="48">
        <v>6</v>
      </c>
      <c r="DM11" s="48">
        <v>4</v>
      </c>
      <c r="DN11" s="48">
        <v>4</v>
      </c>
      <c r="DO11" s="48">
        <v>3</v>
      </c>
      <c r="DP11" s="48">
        <v>2</v>
      </c>
      <c r="DQ11" s="48">
        <v>6</v>
      </c>
      <c r="DR11" s="48">
        <v>14</v>
      </c>
      <c r="DS11" s="48">
        <v>9</v>
      </c>
      <c r="DT11" s="48">
        <v>9</v>
      </c>
      <c r="DU11" s="48">
        <v>9</v>
      </c>
      <c r="DV11" s="48">
        <v>5</v>
      </c>
      <c r="DW11" s="48">
        <v>3</v>
      </c>
      <c r="DX11" s="48">
        <v>9</v>
      </c>
      <c r="DY11" s="48">
        <v>6</v>
      </c>
      <c r="DZ11" s="48">
        <v>3</v>
      </c>
      <c r="EA11" s="48">
        <v>3</v>
      </c>
      <c r="EB11" s="48">
        <v>1</v>
      </c>
      <c r="EC11" s="48">
        <v>8</v>
      </c>
      <c r="ED11" s="48">
        <v>2</v>
      </c>
      <c r="EE11" s="48">
        <v>6</v>
      </c>
      <c r="EF11" s="48">
        <v>1</v>
      </c>
      <c r="EG11" s="48">
        <v>2</v>
      </c>
      <c r="EH11" s="48">
        <v>22</v>
      </c>
      <c r="EI11" s="48">
        <v>13</v>
      </c>
      <c r="EJ11" s="48">
        <v>10</v>
      </c>
      <c r="EK11" s="48">
        <v>8</v>
      </c>
      <c r="EL11" s="48">
        <v>12</v>
      </c>
      <c r="EM11" s="48">
        <v>13</v>
      </c>
      <c r="EN11" s="48">
        <v>9</v>
      </c>
      <c r="EO11" s="48">
        <v>11</v>
      </c>
      <c r="EP11" s="48">
        <v>2</v>
      </c>
      <c r="EQ11" s="48">
        <v>3</v>
      </c>
      <c r="ER11" s="48">
        <v>1</v>
      </c>
      <c r="ES11" s="48">
        <v>2</v>
      </c>
      <c r="ET11" s="48">
        <v>0</v>
      </c>
      <c r="EU11" s="48">
        <v>0</v>
      </c>
      <c r="EV11" s="48">
        <v>1</v>
      </c>
      <c r="EW11" s="48">
        <v>2</v>
      </c>
      <c r="EX11" s="48">
        <v>2</v>
      </c>
      <c r="EY11" s="48">
        <v>3</v>
      </c>
      <c r="EZ11" s="48">
        <v>4</v>
      </c>
      <c r="FA11" s="48">
        <v>4</v>
      </c>
      <c r="FB11" s="48">
        <v>1</v>
      </c>
      <c r="FC11" s="48">
        <v>3</v>
      </c>
      <c r="FD11" s="48">
        <v>5</v>
      </c>
      <c r="FE11" s="48">
        <v>0</v>
      </c>
      <c r="FF11" s="48">
        <v>2</v>
      </c>
      <c r="FG11" s="48">
        <v>6</v>
      </c>
      <c r="FH11" s="48">
        <v>3</v>
      </c>
      <c r="FI11" s="48">
        <v>5</v>
      </c>
      <c r="FJ11" s="48">
        <v>6</v>
      </c>
      <c r="FK11" s="48">
        <v>2</v>
      </c>
      <c r="FL11" s="48">
        <v>7</v>
      </c>
      <c r="FM11" s="48">
        <v>3</v>
      </c>
      <c r="FN11" s="48">
        <v>2</v>
      </c>
      <c r="FO11" s="48">
        <v>1</v>
      </c>
      <c r="FP11" s="48">
        <v>4</v>
      </c>
      <c r="FQ11" s="48">
        <v>5</v>
      </c>
      <c r="FR11" s="48">
        <v>0</v>
      </c>
      <c r="FS11" s="48">
        <v>6</v>
      </c>
      <c r="FT11" s="48">
        <v>2</v>
      </c>
      <c r="FU11" s="48">
        <v>3</v>
      </c>
      <c r="FV11" s="48">
        <v>2</v>
      </c>
      <c r="FW11" s="48">
        <v>2</v>
      </c>
      <c r="FX11" s="48">
        <v>1</v>
      </c>
      <c r="FY11" s="48">
        <v>3</v>
      </c>
      <c r="FZ11" s="48">
        <v>0</v>
      </c>
      <c r="GA11" s="48">
        <v>1</v>
      </c>
      <c r="GB11" s="48">
        <v>1</v>
      </c>
      <c r="GC11" s="48">
        <v>0</v>
      </c>
      <c r="GD11" s="48">
        <v>17</v>
      </c>
      <c r="GE11" s="48">
        <v>12</v>
      </c>
      <c r="GF11" s="48">
        <v>10</v>
      </c>
      <c r="GG11" s="48">
        <v>11</v>
      </c>
      <c r="GH11" s="48">
        <v>13</v>
      </c>
      <c r="GI11" s="48">
        <v>5</v>
      </c>
      <c r="GJ11" s="48">
        <v>16</v>
      </c>
      <c r="GK11" s="48">
        <v>8</v>
      </c>
      <c r="GL11" s="48">
        <v>7</v>
      </c>
      <c r="GM11" s="48">
        <v>7</v>
      </c>
      <c r="GN11" s="48">
        <v>4</v>
      </c>
      <c r="GO11" s="48">
        <v>6</v>
      </c>
      <c r="GP11" s="48">
        <v>2</v>
      </c>
      <c r="GQ11" s="48">
        <v>2</v>
      </c>
      <c r="GR11" s="48">
        <v>2</v>
      </c>
      <c r="GS11" s="48">
        <v>4</v>
      </c>
      <c r="GT11" s="48">
        <v>4</v>
      </c>
      <c r="GU11" s="48">
        <v>1</v>
      </c>
      <c r="GV11" s="48">
        <v>2</v>
      </c>
      <c r="GW11" s="48">
        <v>4</v>
      </c>
      <c r="GX11" s="48">
        <v>2</v>
      </c>
      <c r="GY11" s="48">
        <v>2</v>
      </c>
      <c r="GZ11" s="48">
        <v>4</v>
      </c>
      <c r="HA11" s="48">
        <v>0</v>
      </c>
      <c r="HB11" s="48">
        <v>11</v>
      </c>
      <c r="HC11" s="48">
        <v>7</v>
      </c>
      <c r="HD11" s="48">
        <v>9</v>
      </c>
      <c r="HE11" s="48">
        <v>9</v>
      </c>
      <c r="HF11" s="48">
        <v>4</v>
      </c>
      <c r="HG11" s="48">
        <v>3</v>
      </c>
      <c r="HH11" s="48">
        <v>4</v>
      </c>
      <c r="HI11" s="48">
        <v>12</v>
      </c>
      <c r="HJ11" s="48">
        <v>4</v>
      </c>
      <c r="HK11" s="48">
        <v>5</v>
      </c>
      <c r="HL11" s="48">
        <v>4</v>
      </c>
      <c r="HM11" s="48">
        <v>1</v>
      </c>
      <c r="HN11" s="48">
        <v>5</v>
      </c>
      <c r="HO11" s="48">
        <v>4</v>
      </c>
      <c r="HP11" s="48">
        <v>5</v>
      </c>
      <c r="HQ11" s="48">
        <v>5</v>
      </c>
      <c r="HR11" s="48">
        <v>5</v>
      </c>
      <c r="HS11" s="48">
        <v>2</v>
      </c>
      <c r="HT11" s="48">
        <v>7</v>
      </c>
      <c r="HU11" s="48">
        <v>2</v>
      </c>
      <c r="HV11" s="48">
        <v>4</v>
      </c>
      <c r="HW11" s="48">
        <v>3</v>
      </c>
      <c r="HX11" s="48">
        <v>4</v>
      </c>
      <c r="HY11" s="48">
        <v>0</v>
      </c>
      <c r="HZ11" s="48">
        <v>14</v>
      </c>
      <c r="IA11" s="48">
        <v>16</v>
      </c>
      <c r="IB11" s="48">
        <v>14</v>
      </c>
      <c r="IC11" s="48">
        <v>14</v>
      </c>
      <c r="ID11" s="48">
        <v>14</v>
      </c>
      <c r="IE11" s="48">
        <v>15</v>
      </c>
      <c r="IF11" s="48">
        <v>8</v>
      </c>
      <c r="IG11" s="48">
        <v>11</v>
      </c>
      <c r="IH11" s="48">
        <v>4</v>
      </c>
      <c r="II11" s="48">
        <v>1</v>
      </c>
      <c r="IJ11" s="48">
        <v>1</v>
      </c>
      <c r="IK11" s="48">
        <v>4</v>
      </c>
      <c r="IL11" s="48">
        <v>4</v>
      </c>
      <c r="IM11" s="48">
        <v>1</v>
      </c>
      <c r="IN11" s="48">
        <v>1</v>
      </c>
      <c r="IO11" s="48">
        <v>1</v>
      </c>
      <c r="IP11" s="48">
        <v>0</v>
      </c>
      <c r="IQ11" s="48">
        <v>1</v>
      </c>
      <c r="IR11" s="48">
        <v>0</v>
      </c>
      <c r="IS11" s="48">
        <v>0</v>
      </c>
      <c r="IT11" s="48">
        <v>2</v>
      </c>
      <c r="IU11" s="48">
        <v>1</v>
      </c>
      <c r="IV11" s="48">
        <v>1</v>
      </c>
      <c r="IW11" s="48">
        <v>0</v>
      </c>
      <c r="IX11" s="48">
        <v>36</v>
      </c>
      <c r="IY11" s="48">
        <v>31</v>
      </c>
      <c r="IZ11" s="48">
        <v>40</v>
      </c>
      <c r="JA11" s="48">
        <v>30</v>
      </c>
      <c r="JB11" s="48">
        <v>33</v>
      </c>
      <c r="JC11" s="48">
        <v>35</v>
      </c>
      <c r="JD11" s="48">
        <v>34</v>
      </c>
      <c r="JE11" s="48">
        <v>31</v>
      </c>
      <c r="JF11" s="48">
        <v>4</v>
      </c>
      <c r="JG11" s="48">
        <v>3</v>
      </c>
      <c r="JH11" s="48">
        <v>3</v>
      </c>
      <c r="JI11" s="48">
        <v>4</v>
      </c>
      <c r="JJ11" s="48">
        <v>2</v>
      </c>
      <c r="JK11" s="48">
        <v>0</v>
      </c>
      <c r="JL11" s="48">
        <v>1</v>
      </c>
      <c r="JM11" s="48">
        <v>2</v>
      </c>
      <c r="JN11" s="48">
        <v>3</v>
      </c>
      <c r="JO11" s="48">
        <v>3</v>
      </c>
      <c r="JP11" s="48">
        <v>3</v>
      </c>
      <c r="JQ11" s="48">
        <v>6</v>
      </c>
      <c r="JR11" s="48">
        <v>2</v>
      </c>
      <c r="JS11" s="48">
        <v>0</v>
      </c>
      <c r="JT11" s="48">
        <v>2</v>
      </c>
      <c r="JU11" s="48">
        <v>3</v>
      </c>
      <c r="JV11" s="48">
        <v>10</v>
      </c>
      <c r="JW11" s="48">
        <v>6</v>
      </c>
      <c r="JX11" s="48">
        <v>3</v>
      </c>
      <c r="JY11" s="48">
        <v>8</v>
      </c>
      <c r="JZ11" s="48">
        <v>11</v>
      </c>
      <c r="KA11" s="48">
        <v>5</v>
      </c>
      <c r="KB11" s="48">
        <v>11</v>
      </c>
      <c r="KC11" s="48">
        <v>12</v>
      </c>
      <c r="KD11" s="48">
        <v>11</v>
      </c>
      <c r="KE11" s="48">
        <v>10</v>
      </c>
      <c r="KF11" s="48">
        <v>8</v>
      </c>
      <c r="KG11" s="48">
        <v>4</v>
      </c>
      <c r="KH11" s="48">
        <v>5</v>
      </c>
      <c r="KI11" s="48">
        <v>4</v>
      </c>
      <c r="KJ11" s="48">
        <v>8</v>
      </c>
      <c r="KK11" s="48">
        <v>8</v>
      </c>
      <c r="KL11" s="48">
        <v>7</v>
      </c>
      <c r="KM11" s="48">
        <v>6</v>
      </c>
      <c r="KN11" s="48">
        <v>3</v>
      </c>
      <c r="KO11" s="48">
        <v>6</v>
      </c>
      <c r="KP11" s="48">
        <v>11</v>
      </c>
      <c r="KQ11" s="48">
        <v>11</v>
      </c>
      <c r="KR11" s="48">
        <v>8</v>
      </c>
      <c r="KS11" s="48">
        <v>3</v>
      </c>
      <c r="KT11" s="48">
        <v>6</v>
      </c>
      <c r="KU11" s="48">
        <v>5</v>
      </c>
      <c r="KV11" s="48">
        <v>1</v>
      </c>
      <c r="KW11" s="48">
        <v>1</v>
      </c>
      <c r="KX11" s="48">
        <v>1</v>
      </c>
      <c r="KY11" s="48">
        <v>5</v>
      </c>
      <c r="KZ11" s="48">
        <v>2</v>
      </c>
      <c r="LA11" s="48">
        <v>2</v>
      </c>
      <c r="LB11" s="48">
        <v>7</v>
      </c>
      <c r="LC11" s="48">
        <v>6</v>
      </c>
      <c r="LD11" s="48">
        <v>2</v>
      </c>
      <c r="LE11" s="48">
        <v>3</v>
      </c>
      <c r="LF11" s="48">
        <v>5</v>
      </c>
      <c r="LG11" s="48">
        <v>4</v>
      </c>
      <c r="LH11" s="48">
        <v>3</v>
      </c>
      <c r="LI11" s="48">
        <v>4</v>
      </c>
      <c r="LJ11" s="48">
        <v>12</v>
      </c>
      <c r="LK11" s="48">
        <v>11</v>
      </c>
      <c r="LL11" s="48">
        <v>13</v>
      </c>
      <c r="LM11" s="48">
        <v>15</v>
      </c>
      <c r="LN11" s="48">
        <v>15</v>
      </c>
      <c r="LO11" s="48">
        <v>7</v>
      </c>
      <c r="LP11" s="48">
        <v>7</v>
      </c>
      <c r="LQ11" s="48">
        <v>10</v>
      </c>
      <c r="LR11" s="48">
        <v>5</v>
      </c>
      <c r="LS11" s="48">
        <v>5</v>
      </c>
      <c r="LT11" s="48">
        <v>5</v>
      </c>
      <c r="LU11" s="48">
        <v>3</v>
      </c>
      <c r="LV11" s="48">
        <v>2</v>
      </c>
      <c r="LW11" s="48">
        <v>1</v>
      </c>
      <c r="LX11" s="48">
        <v>1</v>
      </c>
      <c r="LY11" s="48">
        <v>0</v>
      </c>
      <c r="LZ11" s="48">
        <v>16</v>
      </c>
      <c r="MA11" s="48">
        <v>16</v>
      </c>
      <c r="MB11" s="48">
        <v>7</v>
      </c>
      <c r="MC11" s="48">
        <v>14</v>
      </c>
      <c r="MD11" s="48">
        <v>13</v>
      </c>
      <c r="ME11" s="48">
        <v>11</v>
      </c>
      <c r="MF11" s="48">
        <v>12</v>
      </c>
      <c r="MG11" s="48">
        <v>14</v>
      </c>
      <c r="MH11" s="48">
        <v>8</v>
      </c>
      <c r="MI11" s="48">
        <v>5</v>
      </c>
      <c r="MJ11" s="48">
        <v>3</v>
      </c>
      <c r="MK11" s="48">
        <v>3</v>
      </c>
      <c r="ML11" s="48">
        <v>1</v>
      </c>
      <c r="MM11" s="48">
        <v>5</v>
      </c>
      <c r="MN11" s="48">
        <v>0</v>
      </c>
      <c r="MO11" s="48">
        <v>3</v>
      </c>
      <c r="MP11" s="48">
        <v>19</v>
      </c>
      <c r="MQ11" s="48">
        <v>5</v>
      </c>
      <c r="MR11" s="48">
        <v>9</v>
      </c>
      <c r="MS11" s="48">
        <v>6</v>
      </c>
      <c r="MT11" s="48">
        <v>5</v>
      </c>
      <c r="MU11" s="48">
        <v>4</v>
      </c>
      <c r="MV11" s="48">
        <v>1</v>
      </c>
      <c r="MW11" s="48">
        <v>5</v>
      </c>
      <c r="MX11" s="48">
        <v>2</v>
      </c>
      <c r="MY11" s="48">
        <v>3</v>
      </c>
      <c r="MZ11" s="48">
        <v>3</v>
      </c>
      <c r="NA11" s="48">
        <v>4</v>
      </c>
      <c r="NB11" s="48">
        <v>2</v>
      </c>
      <c r="NC11" s="48">
        <v>1</v>
      </c>
      <c r="ND11" s="48">
        <v>1</v>
      </c>
      <c r="NE11" s="48">
        <v>2</v>
      </c>
      <c r="NF11" s="48">
        <v>19</v>
      </c>
      <c r="NG11" s="48">
        <v>18</v>
      </c>
      <c r="NH11" s="48">
        <v>18</v>
      </c>
      <c r="NI11" s="48">
        <v>7</v>
      </c>
      <c r="NJ11" s="48">
        <v>13</v>
      </c>
      <c r="NK11" s="48">
        <v>14</v>
      </c>
      <c r="NL11" s="48">
        <v>15</v>
      </c>
      <c r="NM11" s="48">
        <v>8</v>
      </c>
      <c r="NN11" s="48">
        <v>3</v>
      </c>
      <c r="NO11" s="48">
        <v>6</v>
      </c>
      <c r="NP11" s="48">
        <v>2</v>
      </c>
      <c r="NQ11" s="48">
        <v>4</v>
      </c>
      <c r="NR11" s="48">
        <v>3</v>
      </c>
      <c r="NS11" s="48">
        <v>2</v>
      </c>
      <c r="NT11" s="48">
        <v>3</v>
      </c>
      <c r="NU11" s="48">
        <v>1</v>
      </c>
      <c r="NV11" s="48">
        <v>3</v>
      </c>
      <c r="NW11" s="48">
        <v>3</v>
      </c>
      <c r="NX11" s="48">
        <v>6</v>
      </c>
      <c r="NY11" s="48">
        <v>0</v>
      </c>
      <c r="NZ11" s="48">
        <v>3</v>
      </c>
      <c r="OA11" s="48">
        <v>1</v>
      </c>
      <c r="OB11" s="48">
        <v>4</v>
      </c>
      <c r="OC11" s="48">
        <v>2</v>
      </c>
      <c r="OD11" s="48">
        <v>4</v>
      </c>
      <c r="OE11" s="48">
        <v>3</v>
      </c>
      <c r="OF11" s="48">
        <v>6</v>
      </c>
      <c r="OG11" s="48">
        <v>3</v>
      </c>
      <c r="OH11" s="48">
        <v>2</v>
      </c>
      <c r="OI11" s="48">
        <v>2</v>
      </c>
      <c r="OJ11" s="48">
        <v>2</v>
      </c>
      <c r="OK11" s="48">
        <v>4</v>
      </c>
      <c r="OL11" s="48">
        <v>6</v>
      </c>
      <c r="OM11" s="48">
        <v>1</v>
      </c>
      <c r="ON11" s="48">
        <v>3</v>
      </c>
      <c r="OO11" s="48">
        <v>2</v>
      </c>
      <c r="OP11" s="48">
        <v>3</v>
      </c>
      <c r="OQ11" s="48">
        <v>5</v>
      </c>
      <c r="OR11" s="48">
        <v>7</v>
      </c>
      <c r="OS11" s="48">
        <v>3</v>
      </c>
      <c r="OT11" s="48">
        <v>22</v>
      </c>
      <c r="OU11" s="48">
        <v>26</v>
      </c>
      <c r="OV11" s="48">
        <v>21</v>
      </c>
      <c r="OW11" s="48">
        <v>18</v>
      </c>
      <c r="OX11" s="48">
        <v>20</v>
      </c>
      <c r="OY11" s="48">
        <v>13</v>
      </c>
      <c r="OZ11" s="48">
        <v>13</v>
      </c>
      <c r="PA11" s="48">
        <v>20</v>
      </c>
      <c r="PB11" s="48">
        <v>4</v>
      </c>
      <c r="PC11" s="48">
        <v>5</v>
      </c>
      <c r="PD11" s="48">
        <v>4</v>
      </c>
      <c r="PE11" s="48">
        <v>4</v>
      </c>
      <c r="PF11" s="48">
        <v>0</v>
      </c>
      <c r="PG11" s="48">
        <v>3</v>
      </c>
      <c r="PH11" s="48">
        <v>3</v>
      </c>
      <c r="PI11" s="48">
        <v>3</v>
      </c>
      <c r="PJ11" s="48">
        <v>12</v>
      </c>
      <c r="PK11" s="48">
        <v>15</v>
      </c>
      <c r="PL11" s="48">
        <v>10</v>
      </c>
      <c r="PM11" s="48">
        <v>10</v>
      </c>
      <c r="PN11" s="48">
        <v>13</v>
      </c>
      <c r="PO11" s="48">
        <v>9</v>
      </c>
      <c r="PP11" s="48">
        <v>11</v>
      </c>
      <c r="PQ11" s="48">
        <v>14</v>
      </c>
      <c r="PR11" s="48">
        <v>8</v>
      </c>
      <c r="PS11" s="48">
        <v>5</v>
      </c>
      <c r="PT11" s="48">
        <v>8</v>
      </c>
      <c r="PU11" s="48">
        <v>12</v>
      </c>
      <c r="PV11" s="48">
        <v>5</v>
      </c>
      <c r="PW11" s="48">
        <v>10</v>
      </c>
      <c r="PX11" s="48">
        <v>3</v>
      </c>
      <c r="PY11" s="48">
        <v>4</v>
      </c>
      <c r="PZ11" s="48">
        <v>0</v>
      </c>
      <c r="QA11" s="48">
        <v>1</v>
      </c>
      <c r="QB11" s="48">
        <v>1</v>
      </c>
      <c r="QC11" s="48">
        <v>0</v>
      </c>
      <c r="QD11" s="48">
        <v>0</v>
      </c>
      <c r="QE11" s="48">
        <v>0</v>
      </c>
      <c r="QF11" s="48">
        <v>1</v>
      </c>
      <c r="QG11" s="48">
        <v>0</v>
      </c>
      <c r="QH11" s="48">
        <v>4</v>
      </c>
      <c r="QI11" s="48">
        <v>1</v>
      </c>
      <c r="QJ11" s="48">
        <v>4</v>
      </c>
      <c r="QK11" s="48">
        <v>3</v>
      </c>
      <c r="QL11" s="48">
        <v>6</v>
      </c>
      <c r="QM11" s="48">
        <v>4</v>
      </c>
      <c r="QN11" s="48">
        <v>2</v>
      </c>
      <c r="QO11" s="48">
        <v>2</v>
      </c>
      <c r="QP11" s="48">
        <v>1</v>
      </c>
      <c r="QQ11" s="48">
        <v>0</v>
      </c>
      <c r="QR11" s="48">
        <v>2</v>
      </c>
      <c r="QS11" s="48">
        <v>0</v>
      </c>
      <c r="QT11" s="48">
        <v>0</v>
      </c>
      <c r="QU11" s="48">
        <v>2</v>
      </c>
      <c r="QV11" s="48">
        <v>2</v>
      </c>
      <c r="QW11" s="48">
        <v>1</v>
      </c>
      <c r="QX11" s="48">
        <v>20</v>
      </c>
      <c r="QY11" s="48">
        <v>22</v>
      </c>
      <c r="QZ11" s="48">
        <v>16</v>
      </c>
      <c r="RA11" s="48">
        <v>11</v>
      </c>
      <c r="RB11" s="48">
        <v>15</v>
      </c>
      <c r="RC11" s="48">
        <v>8</v>
      </c>
      <c r="RD11" s="48">
        <v>9</v>
      </c>
      <c r="RE11" s="48">
        <v>13</v>
      </c>
      <c r="RF11" s="48">
        <v>6</v>
      </c>
      <c r="RG11" s="48">
        <v>8</v>
      </c>
      <c r="RH11" s="48">
        <v>5</v>
      </c>
      <c r="RI11" s="48">
        <v>9</v>
      </c>
      <c r="RJ11" s="48">
        <v>7</v>
      </c>
      <c r="RK11" s="48">
        <v>4</v>
      </c>
      <c r="RL11" s="48">
        <v>6</v>
      </c>
      <c r="RM11" s="48">
        <v>5</v>
      </c>
      <c r="RN11" s="48">
        <v>19</v>
      </c>
      <c r="RO11" s="48">
        <v>22</v>
      </c>
      <c r="RP11" s="48">
        <v>18</v>
      </c>
      <c r="RQ11" s="48">
        <v>8</v>
      </c>
      <c r="RR11" s="48">
        <v>9</v>
      </c>
      <c r="RS11" s="48">
        <v>8</v>
      </c>
      <c r="RT11" s="48">
        <v>19</v>
      </c>
      <c r="RU11" s="48">
        <v>15</v>
      </c>
      <c r="RV11" s="48">
        <v>5</v>
      </c>
      <c r="RW11" s="48">
        <v>1</v>
      </c>
      <c r="RX11" s="48">
        <v>2</v>
      </c>
      <c r="RY11" s="48">
        <v>4</v>
      </c>
      <c r="RZ11" s="48">
        <v>3</v>
      </c>
      <c r="SA11" s="48">
        <v>2</v>
      </c>
      <c r="SB11" s="48">
        <v>0</v>
      </c>
      <c r="SC11" s="48">
        <v>4</v>
      </c>
      <c r="SD11" s="48">
        <v>1</v>
      </c>
      <c r="SE11" s="48">
        <v>1</v>
      </c>
      <c r="SF11" s="48">
        <v>2</v>
      </c>
      <c r="SG11" s="48">
        <v>0</v>
      </c>
      <c r="SH11" s="48">
        <v>1</v>
      </c>
      <c r="SI11" s="48">
        <v>1</v>
      </c>
      <c r="SJ11" s="48">
        <v>1</v>
      </c>
      <c r="SK11" s="48">
        <v>0</v>
      </c>
      <c r="SL11" s="48">
        <v>1</v>
      </c>
      <c r="SM11" s="48">
        <v>2</v>
      </c>
      <c r="SN11" s="48">
        <v>0</v>
      </c>
      <c r="SO11" s="48">
        <v>0</v>
      </c>
      <c r="SP11" s="48">
        <v>1</v>
      </c>
      <c r="SQ11" s="48">
        <v>1</v>
      </c>
      <c r="SR11" s="48">
        <v>0</v>
      </c>
      <c r="SS11" s="48">
        <v>2</v>
      </c>
      <c r="ST11" s="48">
        <v>4</v>
      </c>
      <c r="SU11" s="48">
        <v>4</v>
      </c>
      <c r="SV11" s="48">
        <v>0</v>
      </c>
      <c r="SW11" s="48">
        <v>2</v>
      </c>
      <c r="SX11" s="48">
        <v>4</v>
      </c>
      <c r="SY11" s="48">
        <v>3</v>
      </c>
      <c r="SZ11" s="48">
        <v>1</v>
      </c>
      <c r="TA11" s="48">
        <v>0</v>
      </c>
      <c r="TB11" s="48">
        <v>2</v>
      </c>
      <c r="TC11" s="48">
        <v>4</v>
      </c>
      <c r="TD11" s="48">
        <v>4</v>
      </c>
      <c r="TE11" s="48">
        <v>8</v>
      </c>
      <c r="TF11" s="48">
        <v>2</v>
      </c>
      <c r="TG11" s="48">
        <v>0</v>
      </c>
      <c r="TH11" s="48">
        <v>1</v>
      </c>
      <c r="TI11" s="48">
        <v>5</v>
      </c>
      <c r="TJ11" s="48">
        <v>3</v>
      </c>
      <c r="TK11" s="48">
        <v>2</v>
      </c>
      <c r="TL11" s="48">
        <v>1</v>
      </c>
      <c r="TM11" s="48">
        <v>2</v>
      </c>
      <c r="TN11" s="48">
        <v>5</v>
      </c>
      <c r="TO11" s="48">
        <v>0</v>
      </c>
      <c r="TP11" s="48">
        <v>3</v>
      </c>
      <c r="TQ11" s="48">
        <v>2</v>
      </c>
      <c r="TR11" s="48">
        <v>2</v>
      </c>
      <c r="TS11" s="48">
        <v>8</v>
      </c>
      <c r="TT11" s="48">
        <v>3</v>
      </c>
      <c r="TU11" s="48">
        <v>0</v>
      </c>
      <c r="TV11" s="48">
        <v>1</v>
      </c>
      <c r="TW11" s="48">
        <v>3</v>
      </c>
      <c r="TX11" s="48">
        <v>2</v>
      </c>
      <c r="TY11" s="48">
        <v>3</v>
      </c>
      <c r="TZ11" s="48">
        <v>3</v>
      </c>
      <c r="UA11" s="48">
        <v>16</v>
      </c>
      <c r="UB11" s="48">
        <v>2</v>
      </c>
      <c r="UC11" s="48">
        <v>1</v>
      </c>
      <c r="UD11" s="48">
        <v>4</v>
      </c>
      <c r="UE11" s="48">
        <v>3</v>
      </c>
      <c r="UF11" s="48">
        <v>1</v>
      </c>
      <c r="UG11" s="48">
        <v>3</v>
      </c>
      <c r="UH11" s="48">
        <v>2</v>
      </c>
      <c r="UI11" s="48">
        <v>0</v>
      </c>
      <c r="UJ11" s="48">
        <v>0</v>
      </c>
      <c r="UK11" s="48">
        <v>0</v>
      </c>
      <c r="UL11" s="48">
        <v>0</v>
      </c>
      <c r="UM11" s="48">
        <v>1</v>
      </c>
      <c r="UN11" s="48">
        <v>1</v>
      </c>
      <c r="UO11" s="48">
        <v>0</v>
      </c>
      <c r="UP11" s="48">
        <v>6</v>
      </c>
      <c r="UQ11" s="48">
        <v>9</v>
      </c>
      <c r="UR11" s="48">
        <v>19</v>
      </c>
      <c r="US11" s="48">
        <v>13</v>
      </c>
      <c r="UT11" s="48">
        <v>12</v>
      </c>
      <c r="UU11" s="48">
        <v>9</v>
      </c>
      <c r="UV11" s="48">
        <v>16</v>
      </c>
      <c r="UW11" s="48">
        <v>13</v>
      </c>
      <c r="UX11" s="48">
        <v>3</v>
      </c>
      <c r="UY11" s="48">
        <v>5</v>
      </c>
      <c r="UZ11" s="48">
        <v>3</v>
      </c>
      <c r="VA11" s="48">
        <v>3</v>
      </c>
      <c r="VB11" s="48">
        <v>8</v>
      </c>
      <c r="VC11" s="48">
        <v>1</v>
      </c>
      <c r="VD11" s="48">
        <v>1</v>
      </c>
      <c r="VE11" s="48">
        <v>5</v>
      </c>
      <c r="VF11" s="48">
        <v>3</v>
      </c>
      <c r="VG11" s="48">
        <v>6</v>
      </c>
      <c r="VH11" s="48">
        <v>9</v>
      </c>
      <c r="VI11" s="48">
        <v>9</v>
      </c>
      <c r="VJ11" s="48">
        <v>10</v>
      </c>
      <c r="VK11" s="48">
        <v>3</v>
      </c>
      <c r="VL11" s="48">
        <v>5</v>
      </c>
      <c r="VM11" s="48">
        <v>3</v>
      </c>
      <c r="VN11" s="48">
        <v>2</v>
      </c>
      <c r="VO11" s="48">
        <v>1</v>
      </c>
      <c r="VP11" s="48">
        <v>3</v>
      </c>
      <c r="VQ11" s="48">
        <v>1</v>
      </c>
      <c r="VR11" s="48">
        <v>3</v>
      </c>
      <c r="VS11" s="48">
        <v>4</v>
      </c>
      <c r="VT11" s="48">
        <v>3</v>
      </c>
      <c r="VU11" s="48">
        <v>0</v>
      </c>
      <c r="VV11" s="48">
        <v>7</v>
      </c>
      <c r="VW11" s="48">
        <v>4</v>
      </c>
      <c r="VX11" s="48">
        <v>10</v>
      </c>
      <c r="VY11" s="48">
        <v>7</v>
      </c>
      <c r="VZ11" s="48">
        <v>18</v>
      </c>
      <c r="WA11" s="48">
        <v>4</v>
      </c>
      <c r="WB11" s="48">
        <v>6</v>
      </c>
      <c r="WC11" s="48">
        <v>13</v>
      </c>
      <c r="WD11" s="48">
        <v>4</v>
      </c>
      <c r="WE11" s="48">
        <v>5</v>
      </c>
      <c r="WF11" s="48">
        <v>5</v>
      </c>
      <c r="WG11" s="48">
        <v>3</v>
      </c>
      <c r="WH11" s="48">
        <v>3</v>
      </c>
      <c r="WI11" s="48">
        <v>4</v>
      </c>
      <c r="WJ11" s="48">
        <v>3</v>
      </c>
      <c r="WK11" s="48">
        <v>3</v>
      </c>
      <c r="WL11" s="48">
        <v>7</v>
      </c>
      <c r="WM11" s="48">
        <v>8</v>
      </c>
      <c r="WN11" s="48">
        <v>10</v>
      </c>
      <c r="WO11" s="48">
        <v>7</v>
      </c>
      <c r="WP11" s="48">
        <v>4</v>
      </c>
      <c r="WQ11" s="48">
        <v>2</v>
      </c>
      <c r="WR11" s="48">
        <v>6</v>
      </c>
      <c r="WS11" s="48">
        <v>5</v>
      </c>
      <c r="WT11" s="48">
        <v>1</v>
      </c>
      <c r="WU11" s="48">
        <v>0</v>
      </c>
      <c r="WV11" s="48">
        <v>4</v>
      </c>
      <c r="WW11" s="48">
        <v>2</v>
      </c>
      <c r="WX11" s="48">
        <v>2</v>
      </c>
      <c r="WY11" s="48">
        <v>2</v>
      </c>
      <c r="WZ11" s="48">
        <v>1</v>
      </c>
      <c r="XA11" s="48">
        <v>0</v>
      </c>
    </row>
    <row r="12" spans="1:625">
      <c r="A12" s="48" t="s">
        <v>910</v>
      </c>
      <c r="B12" s="48">
        <v>6</v>
      </c>
      <c r="C12" s="48">
        <v>15</v>
      </c>
      <c r="D12" s="48">
        <v>8</v>
      </c>
      <c r="E12" s="48">
        <v>9</v>
      </c>
      <c r="F12" s="48">
        <v>9</v>
      </c>
      <c r="G12" s="48">
        <v>3</v>
      </c>
      <c r="H12" s="48">
        <v>3</v>
      </c>
      <c r="I12" s="48">
        <v>8</v>
      </c>
      <c r="J12" s="48">
        <v>17</v>
      </c>
      <c r="K12" s="48">
        <v>20</v>
      </c>
      <c r="L12" s="48">
        <v>20</v>
      </c>
      <c r="M12" s="48">
        <v>20</v>
      </c>
      <c r="N12" s="48">
        <v>15</v>
      </c>
      <c r="O12" s="48">
        <v>12</v>
      </c>
      <c r="P12" s="48">
        <v>18</v>
      </c>
      <c r="Q12" s="48">
        <v>15</v>
      </c>
      <c r="R12" s="48">
        <v>17</v>
      </c>
      <c r="S12" s="48">
        <v>9</v>
      </c>
      <c r="T12" s="48">
        <v>11</v>
      </c>
      <c r="U12" s="48">
        <v>11</v>
      </c>
      <c r="V12" s="48">
        <v>7</v>
      </c>
      <c r="W12" s="48">
        <v>12</v>
      </c>
      <c r="X12" s="48">
        <v>12</v>
      </c>
      <c r="Y12" s="48">
        <v>11</v>
      </c>
      <c r="Z12" s="48">
        <v>8</v>
      </c>
      <c r="AA12" s="48">
        <v>9</v>
      </c>
      <c r="AB12" s="48">
        <v>4</v>
      </c>
      <c r="AC12" s="48">
        <v>6</v>
      </c>
      <c r="AD12" s="48">
        <v>9</v>
      </c>
      <c r="AE12" s="48">
        <v>4</v>
      </c>
      <c r="AF12" s="48">
        <v>4</v>
      </c>
      <c r="AG12" s="48">
        <v>5</v>
      </c>
      <c r="AH12" s="48">
        <v>14</v>
      </c>
      <c r="AI12" s="48">
        <v>9</v>
      </c>
      <c r="AJ12" s="48">
        <v>11</v>
      </c>
      <c r="AK12" s="48">
        <v>6</v>
      </c>
      <c r="AL12" s="48">
        <v>12</v>
      </c>
      <c r="AM12" s="48">
        <v>10</v>
      </c>
      <c r="AN12" s="48">
        <v>5</v>
      </c>
      <c r="AO12" s="48">
        <v>11</v>
      </c>
      <c r="AP12" s="48">
        <v>9</v>
      </c>
      <c r="AQ12" s="48">
        <v>5</v>
      </c>
      <c r="AR12" s="48">
        <v>8</v>
      </c>
      <c r="AS12" s="48">
        <v>4</v>
      </c>
      <c r="AT12" s="48">
        <v>3</v>
      </c>
      <c r="AU12" s="48">
        <v>7</v>
      </c>
      <c r="AV12" s="48">
        <v>6</v>
      </c>
      <c r="AW12" s="48">
        <v>6</v>
      </c>
      <c r="AX12" s="48">
        <v>3</v>
      </c>
      <c r="AY12" s="48">
        <v>5</v>
      </c>
      <c r="AZ12" s="48">
        <v>3</v>
      </c>
      <c r="BA12" s="48">
        <v>2</v>
      </c>
      <c r="BB12" s="48">
        <v>5</v>
      </c>
      <c r="BC12" s="48">
        <v>3</v>
      </c>
      <c r="BD12" s="48">
        <v>4</v>
      </c>
      <c r="BE12" s="48">
        <v>4</v>
      </c>
      <c r="BF12" s="48">
        <v>4</v>
      </c>
      <c r="BG12" s="48">
        <v>8</v>
      </c>
      <c r="BH12" s="48">
        <v>4</v>
      </c>
      <c r="BI12" s="48">
        <v>5</v>
      </c>
      <c r="BJ12" s="48">
        <v>6</v>
      </c>
      <c r="BK12" s="48">
        <v>5</v>
      </c>
      <c r="BL12" s="48">
        <v>4</v>
      </c>
      <c r="BM12" s="48">
        <v>3</v>
      </c>
      <c r="BN12" s="48">
        <v>5</v>
      </c>
      <c r="BO12" s="48">
        <v>8</v>
      </c>
      <c r="BP12" s="48">
        <v>10</v>
      </c>
      <c r="BQ12" s="48">
        <v>3</v>
      </c>
      <c r="BR12" s="48">
        <v>7</v>
      </c>
      <c r="BS12" s="48">
        <v>4</v>
      </c>
      <c r="BT12" s="48">
        <v>5</v>
      </c>
      <c r="BU12" s="48">
        <v>2</v>
      </c>
      <c r="BV12" s="48">
        <v>5</v>
      </c>
      <c r="BW12" s="48">
        <v>6</v>
      </c>
      <c r="BX12" s="48">
        <v>7</v>
      </c>
      <c r="BY12" s="48">
        <v>3</v>
      </c>
      <c r="BZ12" s="48">
        <v>0</v>
      </c>
      <c r="CA12" s="48">
        <v>1</v>
      </c>
      <c r="CB12" s="48">
        <v>3</v>
      </c>
      <c r="CC12" s="48">
        <v>2</v>
      </c>
      <c r="CD12" s="48">
        <v>4</v>
      </c>
      <c r="CE12" s="48">
        <v>4</v>
      </c>
      <c r="CF12" s="48">
        <v>3</v>
      </c>
      <c r="CG12" s="48">
        <v>2</v>
      </c>
      <c r="CH12" s="48">
        <v>4</v>
      </c>
      <c r="CI12" s="48">
        <v>5</v>
      </c>
      <c r="CJ12" s="48">
        <v>2</v>
      </c>
      <c r="CK12" s="48">
        <v>7</v>
      </c>
      <c r="CL12" s="48">
        <v>4</v>
      </c>
      <c r="CM12" s="48">
        <v>5</v>
      </c>
      <c r="CN12" s="48">
        <v>8</v>
      </c>
      <c r="CO12" s="48">
        <v>3</v>
      </c>
      <c r="CP12" s="48">
        <v>5</v>
      </c>
      <c r="CQ12" s="48">
        <v>1</v>
      </c>
      <c r="CR12" s="48">
        <v>3</v>
      </c>
      <c r="CS12" s="48">
        <v>2</v>
      </c>
      <c r="CT12" s="48">
        <v>10</v>
      </c>
      <c r="CU12" s="48">
        <v>12</v>
      </c>
      <c r="CV12" s="48">
        <v>8</v>
      </c>
      <c r="CW12" s="48">
        <v>12</v>
      </c>
      <c r="CX12" s="48">
        <v>5</v>
      </c>
      <c r="CY12" s="48">
        <v>7</v>
      </c>
      <c r="CZ12" s="48">
        <v>3</v>
      </c>
      <c r="DA12" s="48">
        <v>10</v>
      </c>
      <c r="DB12" s="48">
        <v>8</v>
      </c>
      <c r="DC12" s="48">
        <v>5</v>
      </c>
      <c r="DD12" s="48">
        <v>4</v>
      </c>
      <c r="DE12" s="48">
        <v>1</v>
      </c>
      <c r="DF12" s="48">
        <v>4</v>
      </c>
      <c r="DG12" s="48">
        <v>4</v>
      </c>
      <c r="DH12" s="48">
        <v>5</v>
      </c>
      <c r="DI12" s="48">
        <v>6</v>
      </c>
      <c r="DJ12" s="48">
        <v>8</v>
      </c>
      <c r="DK12" s="48">
        <v>8</v>
      </c>
      <c r="DL12" s="48">
        <v>5</v>
      </c>
      <c r="DM12" s="48">
        <v>5</v>
      </c>
      <c r="DN12" s="48">
        <v>11</v>
      </c>
      <c r="DO12" s="48">
        <v>7</v>
      </c>
      <c r="DP12" s="48">
        <v>5</v>
      </c>
      <c r="DQ12" s="48">
        <v>8</v>
      </c>
      <c r="DR12" s="48">
        <v>9</v>
      </c>
      <c r="DS12" s="48">
        <v>11</v>
      </c>
      <c r="DT12" s="48">
        <v>21</v>
      </c>
      <c r="DU12" s="48">
        <v>9</v>
      </c>
      <c r="DV12" s="48">
        <v>5</v>
      </c>
      <c r="DW12" s="48">
        <v>7</v>
      </c>
      <c r="DX12" s="48">
        <v>15</v>
      </c>
      <c r="DY12" s="48">
        <v>5</v>
      </c>
      <c r="DZ12" s="48">
        <v>3</v>
      </c>
      <c r="EA12" s="48">
        <v>5</v>
      </c>
      <c r="EB12" s="48">
        <v>4</v>
      </c>
      <c r="EC12" s="48">
        <v>9</v>
      </c>
      <c r="ED12" s="48">
        <v>4</v>
      </c>
      <c r="EE12" s="48">
        <v>4</v>
      </c>
      <c r="EF12" s="48">
        <v>3</v>
      </c>
      <c r="EG12" s="48">
        <v>3</v>
      </c>
      <c r="EH12" s="48">
        <v>16</v>
      </c>
      <c r="EI12" s="48">
        <v>11</v>
      </c>
      <c r="EJ12" s="48">
        <v>14</v>
      </c>
      <c r="EK12" s="48">
        <v>12</v>
      </c>
      <c r="EL12" s="48">
        <v>13</v>
      </c>
      <c r="EM12" s="48">
        <v>11</v>
      </c>
      <c r="EN12" s="48">
        <v>14</v>
      </c>
      <c r="EO12" s="48">
        <v>4</v>
      </c>
      <c r="EP12" s="48">
        <v>3</v>
      </c>
      <c r="EQ12" s="48">
        <v>3</v>
      </c>
      <c r="ER12" s="48">
        <v>2</v>
      </c>
      <c r="ES12" s="48">
        <v>2</v>
      </c>
      <c r="ET12" s="48">
        <v>1</v>
      </c>
      <c r="EU12" s="48">
        <v>2</v>
      </c>
      <c r="EV12" s="48">
        <v>2</v>
      </c>
      <c r="EW12" s="48">
        <v>2</v>
      </c>
      <c r="EX12" s="48">
        <v>2</v>
      </c>
      <c r="EY12" s="48">
        <v>9</v>
      </c>
      <c r="EZ12" s="48">
        <v>7</v>
      </c>
      <c r="FA12" s="48">
        <v>1</v>
      </c>
      <c r="FB12" s="48">
        <v>3</v>
      </c>
      <c r="FC12" s="48">
        <v>0</v>
      </c>
      <c r="FD12" s="48">
        <v>2</v>
      </c>
      <c r="FE12" s="48">
        <v>1</v>
      </c>
      <c r="FF12" s="48">
        <v>4</v>
      </c>
      <c r="FG12" s="48">
        <v>4</v>
      </c>
      <c r="FH12" s="48">
        <v>3</v>
      </c>
      <c r="FI12" s="48">
        <v>3</v>
      </c>
      <c r="FJ12" s="48">
        <v>4</v>
      </c>
      <c r="FK12" s="48">
        <v>7</v>
      </c>
      <c r="FL12" s="48">
        <v>6</v>
      </c>
      <c r="FM12" s="48">
        <v>2</v>
      </c>
      <c r="FN12" s="48">
        <v>5</v>
      </c>
      <c r="FO12" s="48">
        <v>2</v>
      </c>
      <c r="FP12" s="48">
        <v>5</v>
      </c>
      <c r="FQ12" s="48">
        <v>2</v>
      </c>
      <c r="FR12" s="48">
        <v>3</v>
      </c>
      <c r="FS12" s="48">
        <v>5</v>
      </c>
      <c r="FT12" s="48">
        <v>2</v>
      </c>
      <c r="FU12" s="48">
        <v>2</v>
      </c>
      <c r="FV12" s="48">
        <v>0</v>
      </c>
      <c r="FW12" s="48">
        <v>2</v>
      </c>
      <c r="FX12" s="48">
        <v>0</v>
      </c>
      <c r="FY12" s="48">
        <v>2</v>
      </c>
      <c r="FZ12" s="48">
        <v>0</v>
      </c>
      <c r="GA12" s="48">
        <v>1</v>
      </c>
      <c r="GB12" s="48">
        <v>1</v>
      </c>
      <c r="GC12" s="48">
        <v>0</v>
      </c>
      <c r="GD12" s="48">
        <v>12</v>
      </c>
      <c r="GE12" s="48">
        <v>13</v>
      </c>
      <c r="GF12" s="48">
        <v>7</v>
      </c>
      <c r="GG12" s="48">
        <v>9</v>
      </c>
      <c r="GH12" s="48">
        <v>8</v>
      </c>
      <c r="GI12" s="48">
        <v>6</v>
      </c>
      <c r="GJ12" s="48">
        <v>9</v>
      </c>
      <c r="GK12" s="48">
        <v>15</v>
      </c>
      <c r="GL12" s="48">
        <v>5</v>
      </c>
      <c r="GM12" s="48">
        <v>2</v>
      </c>
      <c r="GN12" s="48">
        <v>7</v>
      </c>
      <c r="GO12" s="48">
        <v>3</v>
      </c>
      <c r="GP12" s="48">
        <v>11</v>
      </c>
      <c r="GQ12" s="48">
        <v>2</v>
      </c>
      <c r="GR12" s="48">
        <v>9</v>
      </c>
      <c r="GS12" s="48">
        <v>6</v>
      </c>
      <c r="GT12" s="48">
        <v>4</v>
      </c>
      <c r="GU12" s="48">
        <v>7</v>
      </c>
      <c r="GV12" s="48">
        <v>2</v>
      </c>
      <c r="GW12" s="48">
        <v>1</v>
      </c>
      <c r="GX12" s="48">
        <v>0</v>
      </c>
      <c r="GY12" s="48">
        <v>1</v>
      </c>
      <c r="GZ12" s="48">
        <v>2</v>
      </c>
      <c r="HA12" s="48">
        <v>1</v>
      </c>
      <c r="HB12" s="48">
        <v>14</v>
      </c>
      <c r="HC12" s="48">
        <v>6</v>
      </c>
      <c r="HD12" s="48">
        <v>7</v>
      </c>
      <c r="HE12" s="48">
        <v>5</v>
      </c>
      <c r="HF12" s="48">
        <v>7</v>
      </c>
      <c r="HG12" s="48">
        <v>9</v>
      </c>
      <c r="HH12" s="48">
        <v>5</v>
      </c>
      <c r="HI12" s="48">
        <v>8</v>
      </c>
      <c r="HJ12" s="48">
        <v>6</v>
      </c>
      <c r="HK12" s="48">
        <v>6</v>
      </c>
      <c r="HL12" s="48">
        <v>7</v>
      </c>
      <c r="HM12" s="48">
        <v>2</v>
      </c>
      <c r="HN12" s="48">
        <v>3</v>
      </c>
      <c r="HO12" s="48">
        <v>5</v>
      </c>
      <c r="HP12" s="48">
        <v>6</v>
      </c>
      <c r="HQ12" s="48">
        <v>6</v>
      </c>
      <c r="HR12" s="48">
        <v>1</v>
      </c>
      <c r="HS12" s="48">
        <v>5</v>
      </c>
      <c r="HT12" s="48">
        <v>3</v>
      </c>
      <c r="HU12" s="48">
        <v>5</v>
      </c>
      <c r="HV12" s="48">
        <v>6</v>
      </c>
      <c r="HW12" s="48">
        <v>3</v>
      </c>
      <c r="HX12" s="48">
        <v>4</v>
      </c>
      <c r="HY12" s="48">
        <v>0</v>
      </c>
      <c r="HZ12" s="48">
        <v>11</v>
      </c>
      <c r="IA12" s="48">
        <v>15</v>
      </c>
      <c r="IB12" s="48">
        <v>10</v>
      </c>
      <c r="IC12" s="48">
        <v>13</v>
      </c>
      <c r="ID12" s="48">
        <v>18</v>
      </c>
      <c r="IE12" s="48">
        <v>10</v>
      </c>
      <c r="IF12" s="48">
        <v>6</v>
      </c>
      <c r="IG12" s="48">
        <v>9</v>
      </c>
      <c r="IH12" s="48">
        <v>4</v>
      </c>
      <c r="II12" s="48">
        <v>4</v>
      </c>
      <c r="IJ12" s="48">
        <v>2</v>
      </c>
      <c r="IK12" s="48">
        <v>6</v>
      </c>
      <c r="IL12" s="48">
        <v>2</v>
      </c>
      <c r="IM12" s="48">
        <v>2</v>
      </c>
      <c r="IN12" s="48">
        <v>2</v>
      </c>
      <c r="IO12" s="48">
        <v>1</v>
      </c>
      <c r="IP12" s="48">
        <v>1</v>
      </c>
      <c r="IQ12" s="48">
        <v>1</v>
      </c>
      <c r="IR12" s="48">
        <v>1</v>
      </c>
      <c r="IS12" s="48">
        <v>0</v>
      </c>
      <c r="IT12" s="48">
        <v>0</v>
      </c>
      <c r="IU12" s="48">
        <v>1</v>
      </c>
      <c r="IV12" s="48">
        <v>0</v>
      </c>
      <c r="IW12" s="48">
        <v>0</v>
      </c>
      <c r="IX12" s="48">
        <v>39</v>
      </c>
      <c r="IY12" s="48">
        <v>35</v>
      </c>
      <c r="IZ12" s="48">
        <v>28</v>
      </c>
      <c r="JA12" s="48">
        <v>36</v>
      </c>
      <c r="JB12" s="48">
        <v>23</v>
      </c>
      <c r="JC12" s="48">
        <v>28</v>
      </c>
      <c r="JD12" s="48">
        <v>21</v>
      </c>
      <c r="JE12" s="48">
        <v>36</v>
      </c>
      <c r="JF12" s="48">
        <v>1</v>
      </c>
      <c r="JG12" s="48">
        <v>1</v>
      </c>
      <c r="JH12" s="48">
        <v>6</v>
      </c>
      <c r="JI12" s="48">
        <v>5</v>
      </c>
      <c r="JJ12" s="48">
        <v>1</v>
      </c>
      <c r="JK12" s="48">
        <v>1</v>
      </c>
      <c r="JL12" s="48">
        <v>4</v>
      </c>
      <c r="JM12" s="48">
        <v>0</v>
      </c>
      <c r="JN12" s="48">
        <v>2</v>
      </c>
      <c r="JO12" s="48">
        <v>3</v>
      </c>
      <c r="JP12" s="48">
        <v>4</v>
      </c>
      <c r="JQ12" s="48">
        <v>4</v>
      </c>
      <c r="JR12" s="48">
        <v>4</v>
      </c>
      <c r="JS12" s="48">
        <v>2</v>
      </c>
      <c r="JT12" s="48">
        <v>4</v>
      </c>
      <c r="JU12" s="48">
        <v>3</v>
      </c>
      <c r="JV12" s="48">
        <v>10</v>
      </c>
      <c r="JW12" s="48">
        <v>7</v>
      </c>
      <c r="JX12" s="48">
        <v>9</v>
      </c>
      <c r="JY12" s="48">
        <v>6</v>
      </c>
      <c r="JZ12" s="48">
        <v>6</v>
      </c>
      <c r="KA12" s="48">
        <v>7</v>
      </c>
      <c r="KB12" s="48">
        <v>5</v>
      </c>
      <c r="KC12" s="48">
        <v>7</v>
      </c>
      <c r="KD12" s="48">
        <v>18</v>
      </c>
      <c r="KE12" s="48">
        <v>11</v>
      </c>
      <c r="KF12" s="48">
        <v>14</v>
      </c>
      <c r="KG12" s="48">
        <v>11</v>
      </c>
      <c r="KH12" s="48">
        <v>6</v>
      </c>
      <c r="KI12" s="48">
        <v>6</v>
      </c>
      <c r="KJ12" s="48">
        <v>10</v>
      </c>
      <c r="KK12" s="48">
        <v>6</v>
      </c>
      <c r="KL12" s="48">
        <v>9</v>
      </c>
      <c r="KM12" s="48">
        <v>8</v>
      </c>
      <c r="KN12" s="48">
        <v>11</v>
      </c>
      <c r="KO12" s="48">
        <v>8</v>
      </c>
      <c r="KP12" s="48">
        <v>8</v>
      </c>
      <c r="KQ12" s="48">
        <v>6</v>
      </c>
      <c r="KR12" s="48">
        <v>11</v>
      </c>
      <c r="KS12" s="48">
        <v>5</v>
      </c>
      <c r="KT12" s="48">
        <v>5</v>
      </c>
      <c r="KU12" s="48">
        <v>1</v>
      </c>
      <c r="KV12" s="48">
        <v>4</v>
      </c>
      <c r="KW12" s="48">
        <v>1</v>
      </c>
      <c r="KX12" s="48">
        <v>1</v>
      </c>
      <c r="KY12" s="48">
        <v>2</v>
      </c>
      <c r="KZ12" s="48">
        <v>1</v>
      </c>
      <c r="LA12" s="48">
        <v>4</v>
      </c>
      <c r="LB12" s="48">
        <v>3</v>
      </c>
      <c r="LC12" s="48">
        <v>6</v>
      </c>
      <c r="LD12" s="48">
        <v>7</v>
      </c>
      <c r="LE12" s="48">
        <v>3</v>
      </c>
      <c r="LF12" s="48">
        <v>5</v>
      </c>
      <c r="LG12" s="48">
        <v>4</v>
      </c>
      <c r="LH12" s="48">
        <v>1</v>
      </c>
      <c r="LI12" s="48">
        <v>7</v>
      </c>
      <c r="LJ12" s="48">
        <v>12</v>
      </c>
      <c r="LK12" s="48">
        <v>8</v>
      </c>
      <c r="LL12" s="48">
        <v>8</v>
      </c>
      <c r="LM12" s="48">
        <v>8</v>
      </c>
      <c r="LN12" s="48">
        <v>12</v>
      </c>
      <c r="LO12" s="48">
        <v>11</v>
      </c>
      <c r="LP12" s="48">
        <v>14</v>
      </c>
      <c r="LQ12" s="48">
        <v>14</v>
      </c>
      <c r="LR12" s="48">
        <v>5</v>
      </c>
      <c r="LS12" s="48">
        <v>0</v>
      </c>
      <c r="LT12" s="48">
        <v>1</v>
      </c>
      <c r="LU12" s="48">
        <v>0</v>
      </c>
      <c r="LV12" s="48">
        <v>1</v>
      </c>
      <c r="LW12" s="48">
        <v>2</v>
      </c>
      <c r="LX12" s="48">
        <v>1</v>
      </c>
      <c r="LY12" s="48">
        <v>1</v>
      </c>
      <c r="LZ12" s="48">
        <v>18</v>
      </c>
      <c r="MA12" s="48">
        <v>14</v>
      </c>
      <c r="MB12" s="48">
        <v>13</v>
      </c>
      <c r="MC12" s="48">
        <v>9</v>
      </c>
      <c r="MD12" s="48">
        <v>15</v>
      </c>
      <c r="ME12" s="48">
        <v>10</v>
      </c>
      <c r="MF12" s="48">
        <v>7</v>
      </c>
      <c r="MG12" s="48">
        <v>9</v>
      </c>
      <c r="MH12" s="48">
        <v>2</v>
      </c>
      <c r="MI12" s="48">
        <v>2</v>
      </c>
      <c r="MJ12" s="48">
        <v>4</v>
      </c>
      <c r="MK12" s="48">
        <v>4</v>
      </c>
      <c r="ML12" s="48">
        <v>5</v>
      </c>
      <c r="MM12" s="48">
        <v>3</v>
      </c>
      <c r="MN12" s="48">
        <v>4</v>
      </c>
      <c r="MO12" s="48">
        <v>0</v>
      </c>
      <c r="MP12" s="48">
        <v>12</v>
      </c>
      <c r="MQ12" s="48">
        <v>10</v>
      </c>
      <c r="MR12" s="48">
        <v>12</v>
      </c>
      <c r="MS12" s="48">
        <v>9</v>
      </c>
      <c r="MT12" s="48">
        <v>4</v>
      </c>
      <c r="MU12" s="48">
        <v>8</v>
      </c>
      <c r="MV12" s="48">
        <v>2</v>
      </c>
      <c r="MW12" s="48">
        <v>6</v>
      </c>
      <c r="MX12" s="48">
        <v>3</v>
      </c>
      <c r="MY12" s="48">
        <v>3</v>
      </c>
      <c r="MZ12" s="48">
        <v>4</v>
      </c>
      <c r="NA12" s="48">
        <v>2</v>
      </c>
      <c r="NB12" s="48">
        <v>3</v>
      </c>
      <c r="NC12" s="48">
        <v>3</v>
      </c>
      <c r="ND12" s="48">
        <v>1</v>
      </c>
      <c r="NE12" s="48">
        <v>5</v>
      </c>
      <c r="NF12" s="48">
        <v>16</v>
      </c>
      <c r="NG12" s="48">
        <v>16</v>
      </c>
      <c r="NH12" s="48">
        <v>8</v>
      </c>
      <c r="NI12" s="48">
        <v>6</v>
      </c>
      <c r="NJ12" s="48">
        <v>22</v>
      </c>
      <c r="NK12" s="48">
        <v>7</v>
      </c>
      <c r="NL12" s="48">
        <v>12</v>
      </c>
      <c r="NM12" s="48">
        <v>14</v>
      </c>
      <c r="NN12" s="48">
        <v>5</v>
      </c>
      <c r="NO12" s="48">
        <v>4</v>
      </c>
      <c r="NP12" s="48">
        <v>3</v>
      </c>
      <c r="NQ12" s="48">
        <v>1</v>
      </c>
      <c r="NR12" s="48">
        <v>3</v>
      </c>
      <c r="NS12" s="48">
        <v>1</v>
      </c>
      <c r="NT12" s="48">
        <v>4</v>
      </c>
      <c r="NU12" s="48">
        <v>2</v>
      </c>
      <c r="NV12" s="48">
        <v>6</v>
      </c>
      <c r="NW12" s="48">
        <v>4</v>
      </c>
      <c r="NX12" s="48">
        <v>4</v>
      </c>
      <c r="NY12" s="48">
        <v>4</v>
      </c>
      <c r="NZ12" s="48">
        <v>1</v>
      </c>
      <c r="OA12" s="48">
        <v>2</v>
      </c>
      <c r="OB12" s="48">
        <v>0</v>
      </c>
      <c r="OC12" s="48">
        <v>3</v>
      </c>
      <c r="OD12" s="48">
        <v>2</v>
      </c>
      <c r="OE12" s="48">
        <v>3</v>
      </c>
      <c r="OF12" s="48">
        <v>5</v>
      </c>
      <c r="OG12" s="48">
        <v>3</v>
      </c>
      <c r="OH12" s="48">
        <v>5</v>
      </c>
      <c r="OI12" s="48">
        <v>3</v>
      </c>
      <c r="OJ12" s="48">
        <v>3</v>
      </c>
      <c r="OK12" s="48">
        <v>2</v>
      </c>
      <c r="OL12" s="48">
        <v>8</v>
      </c>
      <c r="OM12" s="48">
        <v>5</v>
      </c>
      <c r="ON12" s="48">
        <v>3</v>
      </c>
      <c r="OO12" s="48">
        <v>0</v>
      </c>
      <c r="OP12" s="48">
        <v>5</v>
      </c>
      <c r="OQ12" s="48">
        <v>4</v>
      </c>
      <c r="OR12" s="48">
        <v>4</v>
      </c>
      <c r="OS12" s="48">
        <v>2</v>
      </c>
      <c r="OT12" s="48">
        <v>34</v>
      </c>
      <c r="OU12" s="48">
        <v>13</v>
      </c>
      <c r="OV12" s="48">
        <v>15</v>
      </c>
      <c r="OW12" s="48">
        <v>15</v>
      </c>
      <c r="OX12" s="48">
        <v>15</v>
      </c>
      <c r="OY12" s="48">
        <v>14</v>
      </c>
      <c r="OZ12" s="48">
        <v>10</v>
      </c>
      <c r="PA12" s="48">
        <v>17</v>
      </c>
      <c r="PB12" s="48">
        <v>6</v>
      </c>
      <c r="PC12" s="48">
        <v>7</v>
      </c>
      <c r="PD12" s="48">
        <v>6</v>
      </c>
      <c r="PE12" s="48">
        <v>5</v>
      </c>
      <c r="PF12" s="48">
        <v>6</v>
      </c>
      <c r="PG12" s="48">
        <v>3</v>
      </c>
      <c r="PH12" s="48">
        <v>0</v>
      </c>
      <c r="PI12" s="48">
        <v>4</v>
      </c>
      <c r="PJ12" s="48">
        <v>15</v>
      </c>
      <c r="PK12" s="48">
        <v>12</v>
      </c>
      <c r="PL12" s="48">
        <v>11</v>
      </c>
      <c r="PM12" s="48">
        <v>7</v>
      </c>
      <c r="PN12" s="48">
        <v>17</v>
      </c>
      <c r="PO12" s="48">
        <v>7</v>
      </c>
      <c r="PP12" s="48">
        <v>4</v>
      </c>
      <c r="PQ12" s="48">
        <v>10</v>
      </c>
      <c r="PR12" s="48">
        <v>4</v>
      </c>
      <c r="PS12" s="48">
        <v>4</v>
      </c>
      <c r="PT12" s="48">
        <v>9</v>
      </c>
      <c r="PU12" s="48">
        <v>4</v>
      </c>
      <c r="PV12" s="48">
        <v>8</v>
      </c>
      <c r="PW12" s="48">
        <v>3</v>
      </c>
      <c r="PX12" s="48">
        <v>4</v>
      </c>
      <c r="PY12" s="48">
        <v>10</v>
      </c>
      <c r="PZ12" s="48">
        <v>2</v>
      </c>
      <c r="QA12" s="48">
        <v>0</v>
      </c>
      <c r="QB12" s="48">
        <v>0</v>
      </c>
      <c r="QC12" s="48">
        <v>0</v>
      </c>
      <c r="QD12" s="48">
        <v>1</v>
      </c>
      <c r="QE12" s="48">
        <v>0</v>
      </c>
      <c r="QF12" s="48">
        <v>0</v>
      </c>
      <c r="QG12" s="48">
        <v>0</v>
      </c>
      <c r="QH12" s="48">
        <v>1</v>
      </c>
      <c r="QI12" s="48">
        <v>5</v>
      </c>
      <c r="QJ12" s="48">
        <v>7</v>
      </c>
      <c r="QK12" s="48">
        <v>4</v>
      </c>
      <c r="QL12" s="48">
        <v>4</v>
      </c>
      <c r="QM12" s="48">
        <v>2</v>
      </c>
      <c r="QN12" s="48">
        <v>3</v>
      </c>
      <c r="QO12" s="48">
        <v>5</v>
      </c>
      <c r="QP12" s="48">
        <v>0</v>
      </c>
      <c r="QQ12" s="48">
        <v>0</v>
      </c>
      <c r="QR12" s="48">
        <v>5</v>
      </c>
      <c r="QS12" s="48">
        <v>3</v>
      </c>
      <c r="QT12" s="48">
        <v>1</v>
      </c>
      <c r="QU12" s="48">
        <v>2</v>
      </c>
      <c r="QV12" s="48">
        <v>0</v>
      </c>
      <c r="QW12" s="48">
        <v>2</v>
      </c>
      <c r="QX12" s="48">
        <v>15</v>
      </c>
      <c r="QY12" s="48">
        <v>11</v>
      </c>
      <c r="QZ12" s="48">
        <v>15</v>
      </c>
      <c r="RA12" s="48">
        <v>12</v>
      </c>
      <c r="RB12" s="48">
        <v>13</v>
      </c>
      <c r="RC12" s="48">
        <v>5</v>
      </c>
      <c r="RD12" s="48">
        <v>10</v>
      </c>
      <c r="RE12" s="48">
        <v>14</v>
      </c>
      <c r="RF12" s="48">
        <v>10</v>
      </c>
      <c r="RG12" s="48">
        <v>8</v>
      </c>
      <c r="RH12" s="48">
        <v>8</v>
      </c>
      <c r="RI12" s="48">
        <v>9</v>
      </c>
      <c r="RJ12" s="48">
        <v>4</v>
      </c>
      <c r="RK12" s="48">
        <v>8</v>
      </c>
      <c r="RL12" s="48">
        <v>1</v>
      </c>
      <c r="RM12" s="48">
        <v>5</v>
      </c>
      <c r="RN12" s="48">
        <v>28</v>
      </c>
      <c r="RO12" s="48">
        <v>11</v>
      </c>
      <c r="RP12" s="48">
        <v>17</v>
      </c>
      <c r="RQ12" s="48">
        <v>12</v>
      </c>
      <c r="RR12" s="48">
        <v>14</v>
      </c>
      <c r="RS12" s="48">
        <v>11</v>
      </c>
      <c r="RT12" s="48">
        <v>17</v>
      </c>
      <c r="RU12" s="48">
        <v>15</v>
      </c>
      <c r="RV12" s="48">
        <v>4</v>
      </c>
      <c r="RW12" s="48">
        <v>3</v>
      </c>
      <c r="RX12" s="48">
        <v>6</v>
      </c>
      <c r="RY12" s="48">
        <v>1</v>
      </c>
      <c r="RZ12" s="48">
        <v>2</v>
      </c>
      <c r="SA12" s="48">
        <v>0</v>
      </c>
      <c r="SB12" s="48">
        <v>2</v>
      </c>
      <c r="SC12" s="48">
        <v>3</v>
      </c>
      <c r="SD12" s="48">
        <v>0</v>
      </c>
      <c r="SE12" s="48">
        <v>0</v>
      </c>
      <c r="SF12" s="48">
        <v>5</v>
      </c>
      <c r="SG12" s="48">
        <v>0</v>
      </c>
      <c r="SH12" s="48">
        <v>2</v>
      </c>
      <c r="SI12" s="48">
        <v>1</v>
      </c>
      <c r="SJ12" s="48">
        <v>0</v>
      </c>
      <c r="SK12" s="48">
        <v>0</v>
      </c>
      <c r="SL12" s="48">
        <v>1</v>
      </c>
      <c r="SM12" s="48">
        <v>0</v>
      </c>
      <c r="SN12" s="48">
        <v>1</v>
      </c>
      <c r="SO12" s="48">
        <v>2</v>
      </c>
      <c r="SP12" s="48">
        <v>2</v>
      </c>
      <c r="SQ12" s="48">
        <v>0</v>
      </c>
      <c r="SR12" s="48">
        <v>1</v>
      </c>
      <c r="SS12" s="48">
        <v>0</v>
      </c>
      <c r="ST12" s="48">
        <v>4</v>
      </c>
      <c r="SU12" s="48">
        <v>4</v>
      </c>
      <c r="SV12" s="48">
        <v>2</v>
      </c>
      <c r="SW12" s="48">
        <v>0</v>
      </c>
      <c r="SX12" s="48">
        <v>2</v>
      </c>
      <c r="SY12" s="48">
        <v>2</v>
      </c>
      <c r="SZ12" s="48">
        <v>3</v>
      </c>
      <c r="TA12" s="48">
        <v>1</v>
      </c>
      <c r="TB12" s="48">
        <v>6</v>
      </c>
      <c r="TC12" s="48">
        <v>2</v>
      </c>
      <c r="TD12" s="48">
        <v>5</v>
      </c>
      <c r="TE12" s="48">
        <v>6</v>
      </c>
      <c r="TF12" s="48">
        <v>2</v>
      </c>
      <c r="TG12" s="48">
        <v>3</v>
      </c>
      <c r="TH12" s="48">
        <v>6</v>
      </c>
      <c r="TI12" s="48">
        <v>1</v>
      </c>
      <c r="TJ12" s="48">
        <v>3</v>
      </c>
      <c r="TK12" s="48">
        <v>2</v>
      </c>
      <c r="TL12" s="48">
        <v>2</v>
      </c>
      <c r="TM12" s="48">
        <v>4</v>
      </c>
      <c r="TN12" s="48">
        <v>5</v>
      </c>
      <c r="TO12" s="48">
        <v>3</v>
      </c>
      <c r="TP12" s="48">
        <v>1</v>
      </c>
      <c r="TQ12" s="48">
        <v>2</v>
      </c>
      <c r="TR12" s="48">
        <v>5</v>
      </c>
      <c r="TS12" s="48">
        <v>2</v>
      </c>
      <c r="TT12" s="48">
        <v>3</v>
      </c>
      <c r="TU12" s="48">
        <v>4</v>
      </c>
      <c r="TV12" s="48">
        <v>2</v>
      </c>
      <c r="TW12" s="48">
        <v>2</v>
      </c>
      <c r="TX12" s="48">
        <v>0</v>
      </c>
      <c r="TY12" s="48">
        <v>2</v>
      </c>
      <c r="TZ12" s="48">
        <v>1</v>
      </c>
      <c r="UA12" s="48">
        <v>18</v>
      </c>
      <c r="UB12" s="48">
        <v>5</v>
      </c>
      <c r="UC12" s="48">
        <v>2</v>
      </c>
      <c r="UD12" s="48">
        <v>5</v>
      </c>
      <c r="UE12" s="48">
        <v>2</v>
      </c>
      <c r="UF12" s="48">
        <v>0</v>
      </c>
      <c r="UG12" s="48">
        <v>2</v>
      </c>
      <c r="UH12" s="48">
        <v>5</v>
      </c>
      <c r="UI12" s="48">
        <v>3</v>
      </c>
      <c r="UJ12" s="48">
        <v>1</v>
      </c>
      <c r="UK12" s="48">
        <v>0</v>
      </c>
      <c r="UL12" s="48">
        <v>0</v>
      </c>
      <c r="UM12" s="48">
        <v>1</v>
      </c>
      <c r="UN12" s="48">
        <v>0</v>
      </c>
      <c r="UO12" s="48">
        <v>1</v>
      </c>
      <c r="UP12" s="48">
        <v>19</v>
      </c>
      <c r="UQ12" s="48">
        <v>21</v>
      </c>
      <c r="UR12" s="48">
        <v>9</v>
      </c>
      <c r="US12" s="48">
        <v>7</v>
      </c>
      <c r="UT12" s="48">
        <v>23</v>
      </c>
      <c r="UU12" s="48">
        <v>6</v>
      </c>
      <c r="UV12" s="48">
        <v>13</v>
      </c>
      <c r="UW12" s="48">
        <v>8</v>
      </c>
      <c r="UX12" s="48">
        <v>6</v>
      </c>
      <c r="UY12" s="48">
        <v>3</v>
      </c>
      <c r="UZ12" s="48">
        <v>6</v>
      </c>
      <c r="VA12" s="48">
        <v>5</v>
      </c>
      <c r="VB12" s="48">
        <v>5</v>
      </c>
      <c r="VC12" s="48">
        <v>1</v>
      </c>
      <c r="VD12" s="48">
        <v>6</v>
      </c>
      <c r="VE12" s="48">
        <v>5</v>
      </c>
      <c r="VF12" s="48">
        <v>8</v>
      </c>
      <c r="VG12" s="48">
        <v>4</v>
      </c>
      <c r="VH12" s="48">
        <v>4</v>
      </c>
      <c r="VI12" s="48">
        <v>6</v>
      </c>
      <c r="VJ12" s="48">
        <v>8</v>
      </c>
      <c r="VK12" s="48">
        <v>10</v>
      </c>
      <c r="VL12" s="48">
        <v>5</v>
      </c>
      <c r="VM12" s="48">
        <v>3</v>
      </c>
      <c r="VN12" s="48">
        <v>3</v>
      </c>
      <c r="VO12" s="48">
        <v>2</v>
      </c>
      <c r="VP12" s="48">
        <v>3</v>
      </c>
      <c r="VQ12" s="48">
        <v>3</v>
      </c>
      <c r="VR12" s="48">
        <v>2</v>
      </c>
      <c r="VS12" s="48">
        <v>1</v>
      </c>
      <c r="VT12" s="48">
        <v>3</v>
      </c>
      <c r="VU12" s="48">
        <v>1</v>
      </c>
      <c r="VV12" s="48">
        <v>17</v>
      </c>
      <c r="VW12" s="48">
        <v>8</v>
      </c>
      <c r="VX12" s="48">
        <v>7</v>
      </c>
      <c r="VY12" s="48">
        <v>6</v>
      </c>
      <c r="VZ12" s="48">
        <v>5</v>
      </c>
      <c r="WA12" s="48">
        <v>15</v>
      </c>
      <c r="WB12" s="48">
        <v>7</v>
      </c>
      <c r="WC12" s="48">
        <v>9</v>
      </c>
      <c r="WD12" s="48">
        <v>3</v>
      </c>
      <c r="WE12" s="48">
        <v>10</v>
      </c>
      <c r="WF12" s="48">
        <v>4</v>
      </c>
      <c r="WG12" s="48">
        <v>4</v>
      </c>
      <c r="WH12" s="48">
        <v>4</v>
      </c>
      <c r="WI12" s="48">
        <v>5</v>
      </c>
      <c r="WJ12" s="48">
        <v>5</v>
      </c>
      <c r="WK12" s="48">
        <v>4</v>
      </c>
      <c r="WL12" s="48">
        <v>11</v>
      </c>
      <c r="WM12" s="48">
        <v>4</v>
      </c>
      <c r="WN12" s="48">
        <v>3</v>
      </c>
      <c r="WO12" s="48">
        <v>6</v>
      </c>
      <c r="WP12" s="48">
        <v>7</v>
      </c>
      <c r="WQ12" s="48">
        <v>3</v>
      </c>
      <c r="WR12" s="48">
        <v>5</v>
      </c>
      <c r="WS12" s="48">
        <v>5</v>
      </c>
      <c r="WT12" s="48">
        <v>1</v>
      </c>
      <c r="WU12" s="48">
        <v>5</v>
      </c>
      <c r="WV12" s="48">
        <v>1</v>
      </c>
      <c r="WW12" s="48">
        <v>2</v>
      </c>
      <c r="WX12" s="48">
        <v>0</v>
      </c>
      <c r="WY12" s="48">
        <v>1</v>
      </c>
      <c r="WZ12" s="48">
        <v>0</v>
      </c>
      <c r="XA12" s="48">
        <v>1</v>
      </c>
    </row>
    <row r="13" spans="1:625">
      <c r="A13" s="48" t="s">
        <v>911</v>
      </c>
      <c r="B13" s="48">
        <v>10</v>
      </c>
      <c r="C13" s="48">
        <v>11</v>
      </c>
      <c r="D13" s="48">
        <v>10</v>
      </c>
      <c r="E13" s="48">
        <v>5</v>
      </c>
      <c r="F13" s="48">
        <v>11</v>
      </c>
      <c r="G13" s="48">
        <v>4</v>
      </c>
      <c r="H13" s="48">
        <v>10</v>
      </c>
      <c r="I13" s="48">
        <v>6</v>
      </c>
      <c r="J13" s="48">
        <v>23</v>
      </c>
      <c r="K13" s="48">
        <v>15</v>
      </c>
      <c r="L13" s="48">
        <v>22</v>
      </c>
      <c r="M13" s="48">
        <v>10</v>
      </c>
      <c r="N13" s="48">
        <v>15</v>
      </c>
      <c r="O13" s="48">
        <v>16</v>
      </c>
      <c r="P13" s="48">
        <v>13</v>
      </c>
      <c r="Q13" s="48">
        <v>13</v>
      </c>
      <c r="R13" s="48">
        <v>10</v>
      </c>
      <c r="S13" s="48">
        <v>12</v>
      </c>
      <c r="T13" s="48">
        <v>15</v>
      </c>
      <c r="U13" s="48">
        <v>15</v>
      </c>
      <c r="V13" s="48">
        <v>3</v>
      </c>
      <c r="W13" s="48">
        <v>7</v>
      </c>
      <c r="X13" s="48">
        <v>7</v>
      </c>
      <c r="Y13" s="48">
        <v>8</v>
      </c>
      <c r="Z13" s="48">
        <v>11</v>
      </c>
      <c r="AA13" s="48">
        <v>10</v>
      </c>
      <c r="AB13" s="48">
        <v>6</v>
      </c>
      <c r="AC13" s="48">
        <v>6</v>
      </c>
      <c r="AD13" s="48">
        <v>2</v>
      </c>
      <c r="AE13" s="48">
        <v>6</v>
      </c>
      <c r="AF13" s="48">
        <v>4</v>
      </c>
      <c r="AG13" s="48">
        <v>3</v>
      </c>
      <c r="AH13" s="48">
        <v>9</v>
      </c>
      <c r="AI13" s="48">
        <v>5</v>
      </c>
      <c r="AJ13" s="48">
        <v>8</v>
      </c>
      <c r="AK13" s="48">
        <v>7</v>
      </c>
      <c r="AL13" s="48">
        <v>9</v>
      </c>
      <c r="AM13" s="48">
        <v>8</v>
      </c>
      <c r="AN13" s="48">
        <v>4</v>
      </c>
      <c r="AO13" s="48">
        <v>8</v>
      </c>
      <c r="AP13" s="48">
        <v>7</v>
      </c>
      <c r="AQ13" s="48">
        <v>11</v>
      </c>
      <c r="AR13" s="48">
        <v>7</v>
      </c>
      <c r="AS13" s="48">
        <v>4</v>
      </c>
      <c r="AT13" s="48">
        <v>9</v>
      </c>
      <c r="AU13" s="48">
        <v>5</v>
      </c>
      <c r="AV13" s="48">
        <v>1</v>
      </c>
      <c r="AW13" s="48">
        <v>3</v>
      </c>
      <c r="AX13" s="48">
        <v>4</v>
      </c>
      <c r="AY13" s="48">
        <v>8</v>
      </c>
      <c r="AZ13" s="48">
        <v>5</v>
      </c>
      <c r="BA13" s="48">
        <v>4</v>
      </c>
      <c r="BB13" s="48">
        <v>6</v>
      </c>
      <c r="BC13" s="48">
        <v>6</v>
      </c>
      <c r="BD13" s="48">
        <v>3</v>
      </c>
      <c r="BE13" s="48">
        <v>3</v>
      </c>
      <c r="BF13" s="48">
        <v>6</v>
      </c>
      <c r="BG13" s="48">
        <v>6</v>
      </c>
      <c r="BH13" s="48">
        <v>1</v>
      </c>
      <c r="BI13" s="48">
        <v>4</v>
      </c>
      <c r="BJ13" s="48">
        <v>2</v>
      </c>
      <c r="BK13" s="48">
        <v>0</v>
      </c>
      <c r="BL13" s="48">
        <v>6</v>
      </c>
      <c r="BM13" s="48">
        <v>3</v>
      </c>
      <c r="BN13" s="48">
        <v>3</v>
      </c>
      <c r="BO13" s="48">
        <v>7</v>
      </c>
      <c r="BP13" s="48">
        <v>6</v>
      </c>
      <c r="BQ13" s="48">
        <v>2</v>
      </c>
      <c r="BR13" s="48">
        <v>3</v>
      </c>
      <c r="BS13" s="48">
        <v>4</v>
      </c>
      <c r="BT13" s="48">
        <v>1</v>
      </c>
      <c r="BU13" s="48">
        <v>2</v>
      </c>
      <c r="BV13" s="48">
        <v>4</v>
      </c>
      <c r="BW13" s="48">
        <v>7</v>
      </c>
      <c r="BX13" s="48">
        <v>5</v>
      </c>
      <c r="BY13" s="48">
        <v>5</v>
      </c>
      <c r="BZ13" s="48">
        <v>1</v>
      </c>
      <c r="CA13" s="48">
        <v>5</v>
      </c>
      <c r="CB13" s="48">
        <v>4</v>
      </c>
      <c r="CC13" s="48">
        <v>2</v>
      </c>
      <c r="CD13" s="48">
        <v>8</v>
      </c>
      <c r="CE13" s="48">
        <v>6</v>
      </c>
      <c r="CF13" s="48">
        <v>3</v>
      </c>
      <c r="CG13" s="48">
        <v>0</v>
      </c>
      <c r="CH13" s="48">
        <v>3</v>
      </c>
      <c r="CI13" s="48">
        <v>5</v>
      </c>
      <c r="CJ13" s="48">
        <v>0</v>
      </c>
      <c r="CK13" s="48">
        <v>5</v>
      </c>
      <c r="CL13" s="48">
        <v>1</v>
      </c>
      <c r="CM13" s="48">
        <v>6</v>
      </c>
      <c r="CN13" s="48">
        <v>5</v>
      </c>
      <c r="CO13" s="48">
        <v>6</v>
      </c>
      <c r="CP13" s="48">
        <v>2</v>
      </c>
      <c r="CQ13" s="48">
        <v>4</v>
      </c>
      <c r="CR13" s="48">
        <v>1</v>
      </c>
      <c r="CS13" s="48">
        <v>6</v>
      </c>
      <c r="CT13" s="48">
        <v>8</v>
      </c>
      <c r="CU13" s="48">
        <v>6</v>
      </c>
      <c r="CV13" s="48">
        <v>6</v>
      </c>
      <c r="CW13" s="48">
        <v>6</v>
      </c>
      <c r="CX13" s="48">
        <v>5</v>
      </c>
      <c r="CY13" s="48">
        <v>6</v>
      </c>
      <c r="CZ13" s="48">
        <v>8</v>
      </c>
      <c r="DA13" s="48">
        <v>4</v>
      </c>
      <c r="DB13" s="48">
        <v>7</v>
      </c>
      <c r="DC13" s="48">
        <v>5</v>
      </c>
      <c r="DD13" s="48">
        <v>3</v>
      </c>
      <c r="DE13" s="48">
        <v>3</v>
      </c>
      <c r="DF13" s="48">
        <v>4</v>
      </c>
      <c r="DG13" s="48">
        <v>5</v>
      </c>
      <c r="DH13" s="48">
        <v>8</v>
      </c>
      <c r="DI13" s="48">
        <v>2</v>
      </c>
      <c r="DJ13" s="48">
        <v>9</v>
      </c>
      <c r="DK13" s="48">
        <v>7</v>
      </c>
      <c r="DL13" s="48">
        <v>7</v>
      </c>
      <c r="DM13" s="48">
        <v>11</v>
      </c>
      <c r="DN13" s="48">
        <v>6</v>
      </c>
      <c r="DO13" s="48">
        <v>10</v>
      </c>
      <c r="DP13" s="48">
        <v>4</v>
      </c>
      <c r="DQ13" s="48">
        <v>7</v>
      </c>
      <c r="DR13" s="48">
        <v>9</v>
      </c>
      <c r="DS13" s="48">
        <v>11</v>
      </c>
      <c r="DT13" s="48">
        <v>4</v>
      </c>
      <c r="DU13" s="48">
        <v>13</v>
      </c>
      <c r="DV13" s="48">
        <v>12</v>
      </c>
      <c r="DW13" s="48">
        <v>8</v>
      </c>
      <c r="DX13" s="48">
        <v>9</v>
      </c>
      <c r="DY13" s="48">
        <v>6</v>
      </c>
      <c r="DZ13" s="48">
        <v>4</v>
      </c>
      <c r="EA13" s="48">
        <v>1</v>
      </c>
      <c r="EB13" s="48">
        <v>2</v>
      </c>
      <c r="EC13" s="48">
        <v>4</v>
      </c>
      <c r="ED13" s="48">
        <v>3</v>
      </c>
      <c r="EE13" s="48">
        <v>2</v>
      </c>
      <c r="EF13" s="48">
        <v>2</v>
      </c>
      <c r="EG13" s="48">
        <v>2</v>
      </c>
      <c r="EH13" s="48">
        <v>19</v>
      </c>
      <c r="EI13" s="48">
        <v>17</v>
      </c>
      <c r="EJ13" s="48">
        <v>13</v>
      </c>
      <c r="EK13" s="48">
        <v>10</v>
      </c>
      <c r="EL13" s="48">
        <v>12</v>
      </c>
      <c r="EM13" s="48">
        <v>13</v>
      </c>
      <c r="EN13" s="48">
        <v>13</v>
      </c>
      <c r="EO13" s="48">
        <v>9</v>
      </c>
      <c r="EP13" s="48">
        <v>0</v>
      </c>
      <c r="EQ13" s="48">
        <v>3</v>
      </c>
      <c r="ER13" s="48">
        <v>3</v>
      </c>
      <c r="ES13" s="48">
        <v>5</v>
      </c>
      <c r="ET13" s="48">
        <v>4</v>
      </c>
      <c r="EU13" s="48">
        <v>2</v>
      </c>
      <c r="EV13" s="48">
        <v>2</v>
      </c>
      <c r="EW13" s="48">
        <v>1</v>
      </c>
      <c r="EX13" s="48">
        <v>3</v>
      </c>
      <c r="EY13" s="48">
        <v>1</v>
      </c>
      <c r="EZ13" s="48">
        <v>5</v>
      </c>
      <c r="FA13" s="48">
        <v>3</v>
      </c>
      <c r="FB13" s="48">
        <v>2</v>
      </c>
      <c r="FC13" s="48">
        <v>3</v>
      </c>
      <c r="FD13" s="48">
        <v>3</v>
      </c>
      <c r="FE13" s="48">
        <v>2</v>
      </c>
      <c r="FF13" s="48">
        <v>5</v>
      </c>
      <c r="FG13" s="48">
        <v>7</v>
      </c>
      <c r="FH13" s="48">
        <v>6</v>
      </c>
      <c r="FI13" s="48">
        <v>3</v>
      </c>
      <c r="FJ13" s="48">
        <v>4</v>
      </c>
      <c r="FK13" s="48">
        <v>6</v>
      </c>
      <c r="FL13" s="48">
        <v>4</v>
      </c>
      <c r="FM13" s="48">
        <v>3</v>
      </c>
      <c r="FN13" s="48">
        <v>4</v>
      </c>
      <c r="FO13" s="48">
        <v>6</v>
      </c>
      <c r="FP13" s="48">
        <v>1</v>
      </c>
      <c r="FQ13" s="48">
        <v>2</v>
      </c>
      <c r="FR13" s="48">
        <v>3</v>
      </c>
      <c r="FS13" s="48">
        <v>1</v>
      </c>
      <c r="FT13" s="48">
        <v>5</v>
      </c>
      <c r="FU13" s="48">
        <v>3</v>
      </c>
      <c r="FV13" s="48">
        <v>2</v>
      </c>
      <c r="FW13" s="48">
        <v>2</v>
      </c>
      <c r="FX13" s="48">
        <v>1</v>
      </c>
      <c r="FY13" s="48">
        <v>0</v>
      </c>
      <c r="FZ13" s="48">
        <v>0</v>
      </c>
      <c r="GA13" s="48">
        <v>1</v>
      </c>
      <c r="GB13" s="48">
        <v>2</v>
      </c>
      <c r="GC13" s="48">
        <v>1</v>
      </c>
      <c r="GD13" s="48">
        <v>18</v>
      </c>
      <c r="GE13" s="48">
        <v>8</v>
      </c>
      <c r="GF13" s="48">
        <v>12</v>
      </c>
      <c r="GG13" s="48">
        <v>7</v>
      </c>
      <c r="GH13" s="48">
        <v>9</v>
      </c>
      <c r="GI13" s="48">
        <v>9</v>
      </c>
      <c r="GJ13" s="48">
        <v>7</v>
      </c>
      <c r="GK13" s="48">
        <v>10</v>
      </c>
      <c r="GL13" s="48">
        <v>10</v>
      </c>
      <c r="GM13" s="48">
        <v>5</v>
      </c>
      <c r="GN13" s="48">
        <v>7</v>
      </c>
      <c r="GO13" s="48">
        <v>3</v>
      </c>
      <c r="GP13" s="48">
        <v>5</v>
      </c>
      <c r="GQ13" s="48">
        <v>3</v>
      </c>
      <c r="GR13" s="48">
        <v>4</v>
      </c>
      <c r="GS13" s="48">
        <v>1</v>
      </c>
      <c r="GT13" s="48">
        <v>1</v>
      </c>
      <c r="GU13" s="48">
        <v>4</v>
      </c>
      <c r="GV13" s="48">
        <v>2</v>
      </c>
      <c r="GW13" s="48">
        <v>5</v>
      </c>
      <c r="GX13" s="48">
        <v>2</v>
      </c>
      <c r="GY13" s="48">
        <v>4</v>
      </c>
      <c r="GZ13" s="48">
        <v>4</v>
      </c>
      <c r="HA13" s="48">
        <v>0</v>
      </c>
      <c r="HB13" s="48">
        <v>13</v>
      </c>
      <c r="HC13" s="48">
        <v>6</v>
      </c>
      <c r="HD13" s="48">
        <v>4</v>
      </c>
      <c r="HE13" s="48">
        <v>11</v>
      </c>
      <c r="HF13" s="48">
        <v>2</v>
      </c>
      <c r="HG13" s="48">
        <v>7</v>
      </c>
      <c r="HH13" s="48">
        <v>4</v>
      </c>
      <c r="HI13" s="48">
        <v>2</v>
      </c>
      <c r="HJ13" s="48">
        <v>4</v>
      </c>
      <c r="HK13" s="48">
        <v>5</v>
      </c>
      <c r="HL13" s="48">
        <v>4</v>
      </c>
      <c r="HM13" s="48">
        <v>1</v>
      </c>
      <c r="HN13" s="48">
        <v>1</v>
      </c>
      <c r="HO13" s="48">
        <v>7</v>
      </c>
      <c r="HP13" s="48">
        <v>3</v>
      </c>
      <c r="HQ13" s="48">
        <v>5</v>
      </c>
      <c r="HR13" s="48">
        <v>3</v>
      </c>
      <c r="HS13" s="48">
        <v>3</v>
      </c>
      <c r="HT13" s="48">
        <v>7</v>
      </c>
      <c r="HU13" s="48">
        <v>4</v>
      </c>
      <c r="HV13" s="48">
        <v>3</v>
      </c>
      <c r="HW13" s="48">
        <v>1</v>
      </c>
      <c r="HX13" s="48">
        <v>0</v>
      </c>
      <c r="HY13" s="48">
        <v>0</v>
      </c>
      <c r="HZ13" s="48">
        <v>12</v>
      </c>
      <c r="IA13" s="48">
        <v>18</v>
      </c>
      <c r="IB13" s="48">
        <v>9</v>
      </c>
      <c r="IC13" s="48">
        <v>9</v>
      </c>
      <c r="ID13" s="48">
        <v>11</v>
      </c>
      <c r="IE13" s="48">
        <v>18</v>
      </c>
      <c r="IF13" s="48">
        <v>6</v>
      </c>
      <c r="IG13" s="48">
        <v>6</v>
      </c>
      <c r="IH13" s="48">
        <v>5</v>
      </c>
      <c r="II13" s="48">
        <v>5</v>
      </c>
      <c r="IJ13" s="48">
        <v>4</v>
      </c>
      <c r="IK13" s="48">
        <v>2</v>
      </c>
      <c r="IL13" s="48">
        <v>3</v>
      </c>
      <c r="IM13" s="48">
        <v>6</v>
      </c>
      <c r="IN13" s="48">
        <v>1</v>
      </c>
      <c r="IO13" s="48">
        <v>2</v>
      </c>
      <c r="IP13" s="48">
        <v>0</v>
      </c>
      <c r="IQ13" s="48">
        <v>0</v>
      </c>
      <c r="IR13" s="48">
        <v>1</v>
      </c>
      <c r="IS13" s="48">
        <v>0</v>
      </c>
      <c r="IT13" s="48">
        <v>1</v>
      </c>
      <c r="IU13" s="48">
        <v>1</v>
      </c>
      <c r="IV13" s="48">
        <v>2</v>
      </c>
      <c r="IW13" s="48">
        <v>0</v>
      </c>
      <c r="IX13" s="48">
        <v>38</v>
      </c>
      <c r="IY13" s="48">
        <v>36</v>
      </c>
      <c r="IZ13" s="48">
        <v>38</v>
      </c>
      <c r="JA13" s="48">
        <v>24</v>
      </c>
      <c r="JB13" s="48">
        <v>26</v>
      </c>
      <c r="JC13" s="48">
        <v>21</v>
      </c>
      <c r="JD13" s="48">
        <v>29</v>
      </c>
      <c r="JE13" s="48">
        <v>28</v>
      </c>
      <c r="JF13" s="48">
        <v>2</v>
      </c>
      <c r="JG13" s="48">
        <v>4</v>
      </c>
      <c r="JH13" s="48">
        <v>4</v>
      </c>
      <c r="JI13" s="48">
        <v>2</v>
      </c>
      <c r="JJ13" s="48">
        <v>2</v>
      </c>
      <c r="JK13" s="48">
        <v>2</v>
      </c>
      <c r="JL13" s="48">
        <v>1</v>
      </c>
      <c r="JM13" s="48">
        <v>1</v>
      </c>
      <c r="JN13" s="48">
        <v>1</v>
      </c>
      <c r="JO13" s="48">
        <v>1</v>
      </c>
      <c r="JP13" s="48">
        <v>5</v>
      </c>
      <c r="JQ13" s="48">
        <v>4</v>
      </c>
      <c r="JR13" s="48">
        <v>3</v>
      </c>
      <c r="JS13" s="48">
        <v>0</v>
      </c>
      <c r="JT13" s="48">
        <v>3</v>
      </c>
      <c r="JU13" s="48">
        <v>1</v>
      </c>
      <c r="JV13" s="48">
        <v>7</v>
      </c>
      <c r="JW13" s="48">
        <v>9</v>
      </c>
      <c r="JX13" s="48">
        <v>8</v>
      </c>
      <c r="JY13" s="48">
        <v>8</v>
      </c>
      <c r="JZ13" s="48">
        <v>11</v>
      </c>
      <c r="KA13" s="48">
        <v>10</v>
      </c>
      <c r="KB13" s="48">
        <v>8</v>
      </c>
      <c r="KC13" s="48">
        <v>4</v>
      </c>
      <c r="KD13" s="48">
        <v>4</v>
      </c>
      <c r="KE13" s="48">
        <v>11</v>
      </c>
      <c r="KF13" s="48">
        <v>10</v>
      </c>
      <c r="KG13" s="48">
        <v>6</v>
      </c>
      <c r="KH13" s="48">
        <v>4</v>
      </c>
      <c r="KI13" s="48">
        <v>6</v>
      </c>
      <c r="KJ13" s="48">
        <v>8</v>
      </c>
      <c r="KK13" s="48">
        <v>4</v>
      </c>
      <c r="KL13" s="48">
        <v>12</v>
      </c>
      <c r="KM13" s="48">
        <v>9</v>
      </c>
      <c r="KN13" s="48">
        <v>5</v>
      </c>
      <c r="KO13" s="48">
        <v>7</v>
      </c>
      <c r="KP13" s="48">
        <v>5</v>
      </c>
      <c r="KQ13" s="48">
        <v>6</v>
      </c>
      <c r="KR13" s="48">
        <v>9</v>
      </c>
      <c r="KS13" s="48">
        <v>9</v>
      </c>
      <c r="KT13" s="48">
        <v>5</v>
      </c>
      <c r="KU13" s="48">
        <v>8</v>
      </c>
      <c r="KV13" s="48">
        <v>2</v>
      </c>
      <c r="KW13" s="48">
        <v>3</v>
      </c>
      <c r="KX13" s="48">
        <v>3</v>
      </c>
      <c r="KY13" s="48">
        <v>1</v>
      </c>
      <c r="KZ13" s="48">
        <v>4</v>
      </c>
      <c r="LA13" s="48">
        <v>1</v>
      </c>
      <c r="LB13" s="48">
        <v>5</v>
      </c>
      <c r="LC13" s="48">
        <v>1</v>
      </c>
      <c r="LD13" s="48">
        <v>6</v>
      </c>
      <c r="LE13" s="48">
        <v>4</v>
      </c>
      <c r="LF13" s="48">
        <v>3</v>
      </c>
      <c r="LG13" s="48">
        <v>3</v>
      </c>
      <c r="LH13" s="48">
        <v>2</v>
      </c>
      <c r="LI13" s="48">
        <v>3</v>
      </c>
      <c r="LJ13" s="48">
        <v>15</v>
      </c>
      <c r="LK13" s="48">
        <v>14</v>
      </c>
      <c r="LL13" s="48">
        <v>10</v>
      </c>
      <c r="LM13" s="48">
        <v>6</v>
      </c>
      <c r="LN13" s="48">
        <v>15</v>
      </c>
      <c r="LO13" s="48">
        <v>8</v>
      </c>
      <c r="LP13" s="48">
        <v>14</v>
      </c>
      <c r="LQ13" s="48">
        <v>5</v>
      </c>
      <c r="LR13" s="48">
        <v>3</v>
      </c>
      <c r="LS13" s="48">
        <v>3</v>
      </c>
      <c r="LT13" s="48">
        <v>1</v>
      </c>
      <c r="LU13" s="48">
        <v>0</v>
      </c>
      <c r="LV13" s="48">
        <v>0</v>
      </c>
      <c r="LW13" s="48">
        <v>2</v>
      </c>
      <c r="LX13" s="48">
        <v>2</v>
      </c>
      <c r="LY13" s="48">
        <v>2</v>
      </c>
      <c r="LZ13" s="48">
        <v>9</v>
      </c>
      <c r="MA13" s="48">
        <v>14</v>
      </c>
      <c r="MB13" s="48">
        <v>13</v>
      </c>
      <c r="MC13" s="48">
        <v>22</v>
      </c>
      <c r="MD13" s="48">
        <v>12</v>
      </c>
      <c r="ME13" s="48">
        <v>7</v>
      </c>
      <c r="MF13" s="48">
        <v>10</v>
      </c>
      <c r="MG13" s="48">
        <v>4</v>
      </c>
      <c r="MH13" s="48">
        <v>5</v>
      </c>
      <c r="MI13" s="48">
        <v>6</v>
      </c>
      <c r="MJ13" s="48">
        <v>4</v>
      </c>
      <c r="MK13" s="48">
        <v>1</v>
      </c>
      <c r="ML13" s="48">
        <v>3</v>
      </c>
      <c r="MM13" s="48">
        <v>1</v>
      </c>
      <c r="MN13" s="48">
        <v>1</v>
      </c>
      <c r="MO13" s="48">
        <v>2</v>
      </c>
      <c r="MP13" s="48">
        <v>12</v>
      </c>
      <c r="MQ13" s="48">
        <v>10</v>
      </c>
      <c r="MR13" s="48">
        <v>7</v>
      </c>
      <c r="MS13" s="48">
        <v>8</v>
      </c>
      <c r="MT13" s="48">
        <v>4</v>
      </c>
      <c r="MU13" s="48">
        <v>4</v>
      </c>
      <c r="MV13" s="48">
        <v>6</v>
      </c>
      <c r="MW13" s="48">
        <v>8</v>
      </c>
      <c r="MX13" s="48">
        <v>1</v>
      </c>
      <c r="MY13" s="48">
        <v>3</v>
      </c>
      <c r="MZ13" s="48">
        <v>3</v>
      </c>
      <c r="NA13" s="48">
        <v>4</v>
      </c>
      <c r="NB13" s="48">
        <v>2</v>
      </c>
      <c r="NC13" s="48">
        <v>2</v>
      </c>
      <c r="ND13" s="48">
        <v>1</v>
      </c>
      <c r="NE13" s="48">
        <v>2</v>
      </c>
      <c r="NF13" s="48">
        <v>18</v>
      </c>
      <c r="NG13" s="48">
        <v>18</v>
      </c>
      <c r="NH13" s="48">
        <v>10</v>
      </c>
      <c r="NI13" s="48">
        <v>14</v>
      </c>
      <c r="NJ13" s="48">
        <v>15</v>
      </c>
      <c r="NK13" s="48">
        <v>8</v>
      </c>
      <c r="NL13" s="48">
        <v>9</v>
      </c>
      <c r="NM13" s="48">
        <v>14</v>
      </c>
      <c r="NN13" s="48">
        <v>2</v>
      </c>
      <c r="NO13" s="48">
        <v>5</v>
      </c>
      <c r="NP13" s="48">
        <v>3</v>
      </c>
      <c r="NQ13" s="48">
        <v>3</v>
      </c>
      <c r="NR13" s="48">
        <v>3</v>
      </c>
      <c r="NS13" s="48">
        <v>1</v>
      </c>
      <c r="NT13" s="48">
        <v>2</v>
      </c>
      <c r="NU13" s="48">
        <v>1</v>
      </c>
      <c r="NV13" s="48">
        <v>3</v>
      </c>
      <c r="NW13" s="48">
        <v>4</v>
      </c>
      <c r="NX13" s="48">
        <v>2</v>
      </c>
      <c r="NY13" s="48">
        <v>4</v>
      </c>
      <c r="NZ13" s="48">
        <v>3</v>
      </c>
      <c r="OA13" s="48">
        <v>1</v>
      </c>
      <c r="OB13" s="48">
        <v>1</v>
      </c>
      <c r="OC13" s="48">
        <v>4</v>
      </c>
      <c r="OD13" s="48">
        <v>2</v>
      </c>
      <c r="OE13" s="48">
        <v>4</v>
      </c>
      <c r="OF13" s="48">
        <v>2</v>
      </c>
      <c r="OG13" s="48">
        <v>2</v>
      </c>
      <c r="OH13" s="48">
        <v>3</v>
      </c>
      <c r="OI13" s="48">
        <v>3</v>
      </c>
      <c r="OJ13" s="48">
        <v>3</v>
      </c>
      <c r="OK13" s="48">
        <v>3</v>
      </c>
      <c r="OL13" s="48">
        <v>8</v>
      </c>
      <c r="OM13" s="48">
        <v>7</v>
      </c>
      <c r="ON13" s="48">
        <v>6</v>
      </c>
      <c r="OO13" s="48">
        <v>3</v>
      </c>
      <c r="OP13" s="48">
        <v>4</v>
      </c>
      <c r="OQ13" s="48">
        <v>3</v>
      </c>
      <c r="OR13" s="48">
        <v>5</v>
      </c>
      <c r="OS13" s="48">
        <v>4</v>
      </c>
      <c r="OT13" s="48">
        <v>22</v>
      </c>
      <c r="OU13" s="48">
        <v>18</v>
      </c>
      <c r="OV13" s="48">
        <v>24</v>
      </c>
      <c r="OW13" s="48">
        <v>10</v>
      </c>
      <c r="OX13" s="48">
        <v>21</v>
      </c>
      <c r="OY13" s="48">
        <v>8</v>
      </c>
      <c r="OZ13" s="48">
        <v>18</v>
      </c>
      <c r="PA13" s="48">
        <v>5</v>
      </c>
      <c r="PB13" s="48">
        <v>5</v>
      </c>
      <c r="PC13" s="48">
        <v>1</v>
      </c>
      <c r="PD13" s="48">
        <v>6</v>
      </c>
      <c r="PE13" s="48">
        <v>9</v>
      </c>
      <c r="PF13" s="48">
        <v>4</v>
      </c>
      <c r="PG13" s="48">
        <v>2</v>
      </c>
      <c r="PH13" s="48">
        <v>4</v>
      </c>
      <c r="PI13" s="48">
        <v>1</v>
      </c>
      <c r="PJ13" s="48">
        <v>18</v>
      </c>
      <c r="PK13" s="48">
        <v>11</v>
      </c>
      <c r="PL13" s="48">
        <v>13</v>
      </c>
      <c r="PM13" s="48">
        <v>6</v>
      </c>
      <c r="PN13" s="48">
        <v>10</v>
      </c>
      <c r="PO13" s="48">
        <v>3</v>
      </c>
      <c r="PP13" s="48">
        <v>11</v>
      </c>
      <c r="PQ13" s="48">
        <v>11</v>
      </c>
      <c r="PR13" s="48">
        <v>15</v>
      </c>
      <c r="PS13" s="48">
        <v>6</v>
      </c>
      <c r="PT13" s="48">
        <v>11</v>
      </c>
      <c r="PU13" s="48">
        <v>5</v>
      </c>
      <c r="PV13" s="48">
        <v>4</v>
      </c>
      <c r="PW13" s="48">
        <v>7</v>
      </c>
      <c r="PX13" s="48">
        <v>6</v>
      </c>
      <c r="PY13" s="48">
        <v>5</v>
      </c>
      <c r="PZ13" s="48">
        <v>2</v>
      </c>
      <c r="QA13" s="48">
        <v>2</v>
      </c>
      <c r="QB13" s="48">
        <v>1</v>
      </c>
      <c r="QC13" s="48">
        <v>0</v>
      </c>
      <c r="QD13" s="48">
        <v>0</v>
      </c>
      <c r="QE13" s="48">
        <v>1</v>
      </c>
      <c r="QF13" s="48">
        <v>0</v>
      </c>
      <c r="QG13" s="48">
        <v>0</v>
      </c>
      <c r="QH13" s="48">
        <v>4</v>
      </c>
      <c r="QI13" s="48">
        <v>5</v>
      </c>
      <c r="QJ13" s="48">
        <v>6</v>
      </c>
      <c r="QK13" s="48">
        <v>3</v>
      </c>
      <c r="QL13" s="48">
        <v>1</v>
      </c>
      <c r="QM13" s="48">
        <v>2</v>
      </c>
      <c r="QN13" s="48">
        <v>2</v>
      </c>
      <c r="QO13" s="48">
        <v>6</v>
      </c>
      <c r="QP13" s="48">
        <v>1</v>
      </c>
      <c r="QQ13" s="48">
        <v>4</v>
      </c>
      <c r="QR13" s="48">
        <v>0</v>
      </c>
      <c r="QS13" s="48">
        <v>2</v>
      </c>
      <c r="QT13" s="48">
        <v>1</v>
      </c>
      <c r="QU13" s="48">
        <v>0</v>
      </c>
      <c r="QV13" s="48">
        <v>2</v>
      </c>
      <c r="QW13" s="48">
        <v>2</v>
      </c>
      <c r="QX13" s="48">
        <v>17</v>
      </c>
      <c r="QY13" s="48">
        <v>19</v>
      </c>
      <c r="QZ13" s="48">
        <v>17</v>
      </c>
      <c r="RA13" s="48">
        <v>17</v>
      </c>
      <c r="RB13" s="48">
        <v>17</v>
      </c>
      <c r="RC13" s="48">
        <v>12</v>
      </c>
      <c r="RD13" s="48">
        <v>9</v>
      </c>
      <c r="RE13" s="48">
        <v>5</v>
      </c>
      <c r="RF13" s="48">
        <v>3</v>
      </c>
      <c r="RG13" s="48">
        <v>7</v>
      </c>
      <c r="RH13" s="48">
        <v>5</v>
      </c>
      <c r="RI13" s="48">
        <v>5</v>
      </c>
      <c r="RJ13" s="48">
        <v>11</v>
      </c>
      <c r="RK13" s="48">
        <v>1</v>
      </c>
      <c r="RL13" s="48">
        <v>4</v>
      </c>
      <c r="RM13" s="48">
        <v>5</v>
      </c>
      <c r="RN13" s="48">
        <v>16</v>
      </c>
      <c r="RO13" s="48">
        <v>17</v>
      </c>
      <c r="RP13" s="48">
        <v>12</v>
      </c>
      <c r="RQ13" s="48">
        <v>15</v>
      </c>
      <c r="RR13" s="48">
        <v>8</v>
      </c>
      <c r="RS13" s="48">
        <v>15</v>
      </c>
      <c r="RT13" s="48">
        <v>16</v>
      </c>
      <c r="RU13" s="48">
        <v>10</v>
      </c>
      <c r="RV13" s="48">
        <v>1</v>
      </c>
      <c r="RW13" s="48">
        <v>2</v>
      </c>
      <c r="RX13" s="48">
        <v>0</v>
      </c>
      <c r="RY13" s="48">
        <v>2</v>
      </c>
      <c r="RZ13" s="48">
        <v>5</v>
      </c>
      <c r="SA13" s="48">
        <v>3</v>
      </c>
      <c r="SB13" s="48">
        <v>3</v>
      </c>
      <c r="SC13" s="48">
        <v>2</v>
      </c>
      <c r="SD13" s="48">
        <v>0</v>
      </c>
      <c r="SE13" s="48">
        <v>3</v>
      </c>
      <c r="SF13" s="48">
        <v>2</v>
      </c>
      <c r="SG13" s="48">
        <v>2</v>
      </c>
      <c r="SH13" s="48">
        <v>1</v>
      </c>
      <c r="SI13" s="48">
        <v>0</v>
      </c>
      <c r="SJ13" s="48">
        <v>1</v>
      </c>
      <c r="SK13" s="48">
        <v>0</v>
      </c>
      <c r="SL13" s="48">
        <v>2</v>
      </c>
      <c r="SM13" s="48">
        <v>1</v>
      </c>
      <c r="SN13" s="48">
        <v>1</v>
      </c>
      <c r="SO13" s="48">
        <v>1</v>
      </c>
      <c r="SP13" s="48">
        <v>0</v>
      </c>
      <c r="SQ13" s="48">
        <v>4</v>
      </c>
      <c r="SR13" s="48">
        <v>0</v>
      </c>
      <c r="SS13" s="48">
        <v>2</v>
      </c>
      <c r="ST13" s="48">
        <v>3</v>
      </c>
      <c r="SU13" s="48">
        <v>3</v>
      </c>
      <c r="SV13" s="48">
        <v>2</v>
      </c>
      <c r="SW13" s="48">
        <v>2</v>
      </c>
      <c r="SX13" s="48">
        <v>1</v>
      </c>
      <c r="SY13" s="48">
        <v>0</v>
      </c>
      <c r="SZ13" s="48">
        <v>5</v>
      </c>
      <c r="TA13" s="48">
        <v>1</v>
      </c>
      <c r="TB13" s="48">
        <v>5</v>
      </c>
      <c r="TC13" s="48">
        <v>6</v>
      </c>
      <c r="TD13" s="48">
        <v>2</v>
      </c>
      <c r="TE13" s="48">
        <v>2</v>
      </c>
      <c r="TF13" s="48">
        <v>2</v>
      </c>
      <c r="TG13" s="48">
        <v>1</v>
      </c>
      <c r="TH13" s="48">
        <v>0</v>
      </c>
      <c r="TI13" s="48">
        <v>4</v>
      </c>
      <c r="TJ13" s="48">
        <v>2</v>
      </c>
      <c r="TK13" s="48">
        <v>3</v>
      </c>
      <c r="TL13" s="48">
        <v>2</v>
      </c>
      <c r="TM13" s="48">
        <v>2</v>
      </c>
      <c r="TN13" s="48">
        <v>2</v>
      </c>
      <c r="TO13" s="48">
        <v>0</v>
      </c>
      <c r="TP13" s="48">
        <v>1</v>
      </c>
      <c r="TQ13" s="48">
        <v>1</v>
      </c>
      <c r="TR13" s="48">
        <v>3</v>
      </c>
      <c r="TS13" s="48">
        <v>2</v>
      </c>
      <c r="TT13" s="48">
        <v>4</v>
      </c>
      <c r="TU13" s="48">
        <v>4</v>
      </c>
      <c r="TV13" s="48">
        <v>2</v>
      </c>
      <c r="TW13" s="48">
        <v>1</v>
      </c>
      <c r="TX13" s="48">
        <v>1</v>
      </c>
      <c r="TY13" s="48">
        <v>2</v>
      </c>
      <c r="TZ13" s="48">
        <v>0</v>
      </c>
      <c r="UA13" s="48">
        <v>22</v>
      </c>
      <c r="UB13" s="48">
        <v>2</v>
      </c>
      <c r="UC13" s="48">
        <v>3</v>
      </c>
      <c r="UD13" s="48">
        <v>2</v>
      </c>
      <c r="UE13" s="48">
        <v>1</v>
      </c>
      <c r="UF13" s="48">
        <v>0</v>
      </c>
      <c r="UG13" s="48">
        <v>1</v>
      </c>
      <c r="UH13" s="48">
        <v>1</v>
      </c>
      <c r="UI13" s="48">
        <v>0</v>
      </c>
      <c r="UJ13" s="48">
        <v>3</v>
      </c>
      <c r="UK13" s="48">
        <v>4</v>
      </c>
      <c r="UL13" s="48">
        <v>3</v>
      </c>
      <c r="UM13" s="48">
        <v>1</v>
      </c>
      <c r="UN13" s="48">
        <v>1</v>
      </c>
      <c r="UO13" s="48">
        <v>3</v>
      </c>
      <c r="UP13" s="48">
        <v>12</v>
      </c>
      <c r="UQ13" s="48">
        <v>17</v>
      </c>
      <c r="UR13" s="48">
        <v>8</v>
      </c>
      <c r="US13" s="48">
        <v>8</v>
      </c>
      <c r="UT13" s="48">
        <v>11</v>
      </c>
      <c r="UU13" s="48">
        <v>10</v>
      </c>
      <c r="UV13" s="48">
        <v>5</v>
      </c>
      <c r="UW13" s="48">
        <v>11</v>
      </c>
      <c r="UX13" s="48">
        <v>3</v>
      </c>
      <c r="UY13" s="48">
        <v>5</v>
      </c>
      <c r="UZ13" s="48">
        <v>2</v>
      </c>
      <c r="VA13" s="48">
        <v>2</v>
      </c>
      <c r="VB13" s="48">
        <v>2</v>
      </c>
      <c r="VC13" s="48">
        <v>3</v>
      </c>
      <c r="VD13" s="48">
        <v>1</v>
      </c>
      <c r="VE13" s="48">
        <v>1</v>
      </c>
      <c r="VF13" s="48">
        <v>3</v>
      </c>
      <c r="VG13" s="48">
        <v>4</v>
      </c>
      <c r="VH13" s="48">
        <v>8</v>
      </c>
      <c r="VI13" s="48">
        <v>6</v>
      </c>
      <c r="VJ13" s="48">
        <v>1</v>
      </c>
      <c r="VK13" s="48">
        <v>2</v>
      </c>
      <c r="VL13" s="48">
        <v>2</v>
      </c>
      <c r="VM13" s="48">
        <v>7</v>
      </c>
      <c r="VN13" s="48">
        <v>5</v>
      </c>
      <c r="VO13" s="48">
        <v>6</v>
      </c>
      <c r="VP13" s="48">
        <v>3</v>
      </c>
      <c r="VQ13" s="48">
        <v>0</v>
      </c>
      <c r="VR13" s="48">
        <v>1</v>
      </c>
      <c r="VS13" s="48">
        <v>4</v>
      </c>
      <c r="VT13" s="48">
        <v>0</v>
      </c>
      <c r="VU13" s="48">
        <v>3</v>
      </c>
      <c r="VV13" s="48">
        <v>9</v>
      </c>
      <c r="VW13" s="48">
        <v>11</v>
      </c>
      <c r="VX13" s="48">
        <v>11</v>
      </c>
      <c r="VY13" s="48">
        <v>9</v>
      </c>
      <c r="VZ13" s="48">
        <v>9</v>
      </c>
      <c r="WA13" s="48">
        <v>5</v>
      </c>
      <c r="WB13" s="48">
        <v>11</v>
      </c>
      <c r="WC13" s="48">
        <v>9</v>
      </c>
      <c r="WD13" s="48">
        <v>5</v>
      </c>
      <c r="WE13" s="48">
        <v>5</v>
      </c>
      <c r="WF13" s="48">
        <v>2</v>
      </c>
      <c r="WG13" s="48">
        <v>4</v>
      </c>
      <c r="WH13" s="48">
        <v>7</v>
      </c>
      <c r="WI13" s="48">
        <v>2</v>
      </c>
      <c r="WJ13" s="48">
        <v>2</v>
      </c>
      <c r="WK13" s="48">
        <v>3</v>
      </c>
      <c r="WL13" s="48">
        <v>5</v>
      </c>
      <c r="WM13" s="48">
        <v>6</v>
      </c>
      <c r="WN13" s="48">
        <v>6</v>
      </c>
      <c r="WO13" s="48">
        <v>8</v>
      </c>
      <c r="WP13" s="48">
        <v>4</v>
      </c>
      <c r="WQ13" s="48">
        <v>5</v>
      </c>
      <c r="WR13" s="48">
        <v>6</v>
      </c>
      <c r="WS13" s="48">
        <v>3</v>
      </c>
      <c r="WT13" s="48">
        <v>2</v>
      </c>
      <c r="WU13" s="48">
        <v>1</v>
      </c>
      <c r="WV13" s="48">
        <v>0</v>
      </c>
      <c r="WW13" s="48">
        <v>0</v>
      </c>
      <c r="WX13" s="48">
        <v>1</v>
      </c>
      <c r="WY13" s="48">
        <v>0</v>
      </c>
      <c r="WZ13" s="48">
        <v>1</v>
      </c>
      <c r="XA13" s="48">
        <v>0</v>
      </c>
    </row>
    <row r="14" spans="1:625">
      <c r="A14" s="48" t="s">
        <v>912</v>
      </c>
      <c r="B14" s="48">
        <v>7</v>
      </c>
      <c r="C14" s="48">
        <v>4</v>
      </c>
      <c r="D14" s="48">
        <v>11</v>
      </c>
      <c r="E14" s="48">
        <v>6</v>
      </c>
      <c r="F14" s="48">
        <v>17</v>
      </c>
      <c r="G14" s="48">
        <v>7</v>
      </c>
      <c r="H14" s="48">
        <v>8</v>
      </c>
      <c r="I14" s="48">
        <v>9</v>
      </c>
      <c r="J14" s="48">
        <v>29</v>
      </c>
      <c r="K14" s="48">
        <v>16</v>
      </c>
      <c r="L14" s="48">
        <v>21</v>
      </c>
      <c r="M14" s="48">
        <v>19</v>
      </c>
      <c r="N14" s="48">
        <v>14</v>
      </c>
      <c r="O14" s="48">
        <v>20</v>
      </c>
      <c r="P14" s="48">
        <v>12</v>
      </c>
      <c r="Q14" s="48">
        <v>10</v>
      </c>
      <c r="R14" s="48">
        <v>11</v>
      </c>
      <c r="S14" s="48">
        <v>9</v>
      </c>
      <c r="T14" s="48">
        <v>12</v>
      </c>
      <c r="U14" s="48">
        <v>12</v>
      </c>
      <c r="V14" s="48">
        <v>13</v>
      </c>
      <c r="W14" s="48">
        <v>12</v>
      </c>
      <c r="X14" s="48">
        <v>10</v>
      </c>
      <c r="Y14" s="48">
        <v>8</v>
      </c>
      <c r="Z14" s="48">
        <v>11</v>
      </c>
      <c r="AA14" s="48">
        <v>7</v>
      </c>
      <c r="AB14" s="48">
        <v>6</v>
      </c>
      <c r="AC14" s="48">
        <v>11</v>
      </c>
      <c r="AD14" s="48">
        <v>8</v>
      </c>
      <c r="AE14" s="48">
        <v>10</v>
      </c>
      <c r="AF14" s="48">
        <v>5</v>
      </c>
      <c r="AG14" s="48">
        <v>7</v>
      </c>
      <c r="AH14" s="48">
        <v>10</v>
      </c>
      <c r="AI14" s="48">
        <v>15</v>
      </c>
      <c r="AJ14" s="48">
        <v>9</v>
      </c>
      <c r="AK14" s="48">
        <v>3</v>
      </c>
      <c r="AL14" s="48">
        <v>8</v>
      </c>
      <c r="AM14" s="48">
        <v>7</v>
      </c>
      <c r="AN14" s="48">
        <v>11</v>
      </c>
      <c r="AO14" s="48">
        <v>10</v>
      </c>
      <c r="AP14" s="48">
        <v>3</v>
      </c>
      <c r="AQ14" s="48">
        <v>6</v>
      </c>
      <c r="AR14" s="48">
        <v>9</v>
      </c>
      <c r="AS14" s="48">
        <v>5</v>
      </c>
      <c r="AT14" s="48">
        <v>7</v>
      </c>
      <c r="AU14" s="48">
        <v>7</v>
      </c>
      <c r="AV14" s="48">
        <v>7</v>
      </c>
      <c r="AW14" s="48">
        <v>1</v>
      </c>
      <c r="AX14" s="48">
        <v>7</v>
      </c>
      <c r="AY14" s="48">
        <v>3</v>
      </c>
      <c r="AZ14" s="48">
        <v>3</v>
      </c>
      <c r="BA14" s="48">
        <v>3</v>
      </c>
      <c r="BB14" s="48">
        <v>5</v>
      </c>
      <c r="BC14" s="48">
        <v>1</v>
      </c>
      <c r="BD14" s="48">
        <v>5</v>
      </c>
      <c r="BE14" s="48">
        <v>2</v>
      </c>
      <c r="BF14" s="48">
        <v>5</v>
      </c>
      <c r="BG14" s="48">
        <v>8</v>
      </c>
      <c r="BH14" s="48">
        <v>5</v>
      </c>
      <c r="BI14" s="48">
        <v>6</v>
      </c>
      <c r="BJ14" s="48">
        <v>5</v>
      </c>
      <c r="BK14" s="48">
        <v>3</v>
      </c>
      <c r="BL14" s="48">
        <v>3</v>
      </c>
      <c r="BM14" s="48">
        <v>3</v>
      </c>
      <c r="BN14" s="48">
        <v>2</v>
      </c>
      <c r="BO14" s="48">
        <v>1</v>
      </c>
      <c r="BP14" s="48">
        <v>4</v>
      </c>
      <c r="BQ14" s="48">
        <v>4</v>
      </c>
      <c r="BR14" s="48">
        <v>4</v>
      </c>
      <c r="BS14" s="48">
        <v>1</v>
      </c>
      <c r="BT14" s="48">
        <v>6</v>
      </c>
      <c r="BU14" s="48">
        <v>7</v>
      </c>
      <c r="BV14" s="48">
        <v>1</v>
      </c>
      <c r="BW14" s="48">
        <v>1</v>
      </c>
      <c r="BX14" s="48">
        <v>1</v>
      </c>
      <c r="BY14" s="48">
        <v>3</v>
      </c>
      <c r="BZ14" s="48">
        <v>2</v>
      </c>
      <c r="CA14" s="48">
        <v>2</v>
      </c>
      <c r="CB14" s="48">
        <v>4</v>
      </c>
      <c r="CC14" s="48">
        <v>2</v>
      </c>
      <c r="CD14" s="48">
        <v>4</v>
      </c>
      <c r="CE14" s="48">
        <v>4</v>
      </c>
      <c r="CF14" s="48">
        <v>3</v>
      </c>
      <c r="CG14" s="48">
        <v>2</v>
      </c>
      <c r="CH14" s="48">
        <v>3</v>
      </c>
      <c r="CI14" s="48">
        <v>7</v>
      </c>
      <c r="CJ14" s="48">
        <v>2</v>
      </c>
      <c r="CK14" s="48">
        <v>3</v>
      </c>
      <c r="CL14" s="48">
        <v>4</v>
      </c>
      <c r="CM14" s="48">
        <v>7</v>
      </c>
      <c r="CN14" s="48">
        <v>6</v>
      </c>
      <c r="CO14" s="48">
        <v>2</v>
      </c>
      <c r="CP14" s="48">
        <v>3</v>
      </c>
      <c r="CQ14" s="48">
        <v>4</v>
      </c>
      <c r="CR14" s="48">
        <v>3</v>
      </c>
      <c r="CS14" s="48">
        <v>1</v>
      </c>
      <c r="CT14" s="48">
        <v>12</v>
      </c>
      <c r="CU14" s="48">
        <v>7</v>
      </c>
      <c r="CV14" s="48">
        <v>10</v>
      </c>
      <c r="CW14" s="48">
        <v>9</v>
      </c>
      <c r="CX14" s="48">
        <v>11</v>
      </c>
      <c r="CY14" s="48">
        <v>4</v>
      </c>
      <c r="CZ14" s="48">
        <v>6</v>
      </c>
      <c r="DA14" s="48">
        <v>4</v>
      </c>
      <c r="DB14" s="48">
        <v>2</v>
      </c>
      <c r="DC14" s="48">
        <v>7</v>
      </c>
      <c r="DD14" s="48">
        <v>3</v>
      </c>
      <c r="DE14" s="48">
        <v>7</v>
      </c>
      <c r="DF14" s="48">
        <v>3</v>
      </c>
      <c r="DG14" s="48">
        <v>2</v>
      </c>
      <c r="DH14" s="48">
        <v>2</v>
      </c>
      <c r="DI14" s="48">
        <v>2</v>
      </c>
      <c r="DJ14" s="48">
        <v>5</v>
      </c>
      <c r="DK14" s="48">
        <v>5</v>
      </c>
      <c r="DL14" s="48">
        <v>5</v>
      </c>
      <c r="DM14" s="48">
        <v>12</v>
      </c>
      <c r="DN14" s="48">
        <v>7</v>
      </c>
      <c r="DO14" s="48">
        <v>4</v>
      </c>
      <c r="DP14" s="48">
        <v>8</v>
      </c>
      <c r="DQ14" s="48">
        <v>5</v>
      </c>
      <c r="DR14" s="48">
        <v>14</v>
      </c>
      <c r="DS14" s="48">
        <v>12</v>
      </c>
      <c r="DT14" s="48">
        <v>8</v>
      </c>
      <c r="DU14" s="48">
        <v>8</v>
      </c>
      <c r="DV14" s="48">
        <v>7</v>
      </c>
      <c r="DW14" s="48">
        <v>9</v>
      </c>
      <c r="DX14" s="48">
        <v>9</v>
      </c>
      <c r="DY14" s="48">
        <v>4</v>
      </c>
      <c r="DZ14" s="48">
        <v>4</v>
      </c>
      <c r="EA14" s="48">
        <v>6</v>
      </c>
      <c r="EB14" s="48">
        <v>4</v>
      </c>
      <c r="EC14" s="48">
        <v>3</v>
      </c>
      <c r="ED14" s="48">
        <v>3</v>
      </c>
      <c r="EE14" s="48">
        <v>2</v>
      </c>
      <c r="EF14" s="48">
        <v>4</v>
      </c>
      <c r="EG14" s="48">
        <v>2</v>
      </c>
      <c r="EH14" s="48">
        <v>16</v>
      </c>
      <c r="EI14" s="48">
        <v>16</v>
      </c>
      <c r="EJ14" s="48">
        <v>22</v>
      </c>
      <c r="EK14" s="48">
        <v>7</v>
      </c>
      <c r="EL14" s="48">
        <v>13</v>
      </c>
      <c r="EM14" s="48">
        <v>12</v>
      </c>
      <c r="EN14" s="48">
        <v>12</v>
      </c>
      <c r="EO14" s="48">
        <v>5</v>
      </c>
      <c r="EP14" s="48">
        <v>2</v>
      </c>
      <c r="EQ14" s="48">
        <v>5</v>
      </c>
      <c r="ER14" s="48">
        <v>3</v>
      </c>
      <c r="ES14" s="48">
        <v>0</v>
      </c>
      <c r="ET14" s="48">
        <v>0</v>
      </c>
      <c r="EU14" s="48">
        <v>2</v>
      </c>
      <c r="EV14" s="48">
        <v>2</v>
      </c>
      <c r="EW14" s="48">
        <v>3</v>
      </c>
      <c r="EX14" s="48">
        <v>8</v>
      </c>
      <c r="EY14" s="48">
        <v>5</v>
      </c>
      <c r="EZ14" s="48">
        <v>3</v>
      </c>
      <c r="FA14" s="48">
        <v>4</v>
      </c>
      <c r="FB14" s="48">
        <v>2</v>
      </c>
      <c r="FC14" s="48">
        <v>3</v>
      </c>
      <c r="FD14" s="48">
        <v>1</v>
      </c>
      <c r="FE14" s="48">
        <v>1</v>
      </c>
      <c r="FF14" s="48">
        <v>3</v>
      </c>
      <c r="FG14" s="48">
        <v>4</v>
      </c>
      <c r="FH14" s="48">
        <v>6</v>
      </c>
      <c r="FI14" s="48">
        <v>2</v>
      </c>
      <c r="FJ14" s="48">
        <v>4</v>
      </c>
      <c r="FK14" s="48">
        <v>1</v>
      </c>
      <c r="FL14" s="48">
        <v>2</v>
      </c>
      <c r="FM14" s="48">
        <v>4</v>
      </c>
      <c r="FN14" s="48">
        <v>5</v>
      </c>
      <c r="FO14" s="48">
        <v>4</v>
      </c>
      <c r="FP14" s="48">
        <v>5</v>
      </c>
      <c r="FQ14" s="48">
        <v>3</v>
      </c>
      <c r="FR14" s="48">
        <v>6</v>
      </c>
      <c r="FS14" s="48">
        <v>0</v>
      </c>
      <c r="FT14" s="48">
        <v>1</v>
      </c>
      <c r="FU14" s="48">
        <v>2</v>
      </c>
      <c r="FV14" s="48">
        <v>0</v>
      </c>
      <c r="FW14" s="48">
        <v>0</v>
      </c>
      <c r="FX14" s="48">
        <v>1</v>
      </c>
      <c r="FY14" s="48">
        <v>1</v>
      </c>
      <c r="FZ14" s="48">
        <v>1</v>
      </c>
      <c r="GA14" s="48">
        <v>1</v>
      </c>
      <c r="GB14" s="48">
        <v>0</v>
      </c>
      <c r="GC14" s="48">
        <v>0</v>
      </c>
      <c r="GD14" s="48">
        <v>12</v>
      </c>
      <c r="GE14" s="48">
        <v>20</v>
      </c>
      <c r="GF14" s="48">
        <v>6</v>
      </c>
      <c r="GG14" s="48">
        <v>13</v>
      </c>
      <c r="GH14" s="48">
        <v>9</v>
      </c>
      <c r="GI14" s="48">
        <v>9</v>
      </c>
      <c r="GJ14" s="48">
        <v>6</v>
      </c>
      <c r="GK14" s="48">
        <v>5</v>
      </c>
      <c r="GL14" s="48">
        <v>1</v>
      </c>
      <c r="GM14" s="48">
        <v>3</v>
      </c>
      <c r="GN14" s="48">
        <v>7</v>
      </c>
      <c r="GO14" s="48">
        <v>4</v>
      </c>
      <c r="GP14" s="48">
        <v>4</v>
      </c>
      <c r="GQ14" s="48">
        <v>6</v>
      </c>
      <c r="GR14" s="48">
        <v>2</v>
      </c>
      <c r="GS14" s="48">
        <v>4</v>
      </c>
      <c r="GT14" s="48">
        <v>1</v>
      </c>
      <c r="GU14" s="48">
        <v>3</v>
      </c>
      <c r="GV14" s="48">
        <v>2</v>
      </c>
      <c r="GW14" s="48">
        <v>1</v>
      </c>
      <c r="GX14" s="48">
        <v>0</v>
      </c>
      <c r="GY14" s="48">
        <v>1</v>
      </c>
      <c r="GZ14" s="48">
        <v>3</v>
      </c>
      <c r="HA14" s="48">
        <v>3</v>
      </c>
      <c r="HB14" s="48">
        <v>11</v>
      </c>
      <c r="HC14" s="48">
        <v>15</v>
      </c>
      <c r="HD14" s="48">
        <v>10</v>
      </c>
      <c r="HE14" s="48">
        <v>10</v>
      </c>
      <c r="HF14" s="48">
        <v>9</v>
      </c>
      <c r="HG14" s="48">
        <v>4</v>
      </c>
      <c r="HH14" s="48">
        <v>4</v>
      </c>
      <c r="HI14" s="48">
        <v>5</v>
      </c>
      <c r="HJ14" s="48">
        <v>10</v>
      </c>
      <c r="HK14" s="48">
        <v>8</v>
      </c>
      <c r="HL14" s="48">
        <v>4</v>
      </c>
      <c r="HM14" s="48">
        <v>6</v>
      </c>
      <c r="HN14" s="48">
        <v>4</v>
      </c>
      <c r="HO14" s="48">
        <v>5</v>
      </c>
      <c r="HP14" s="48">
        <v>3</v>
      </c>
      <c r="HQ14" s="48">
        <v>3</v>
      </c>
      <c r="HR14" s="48">
        <v>4</v>
      </c>
      <c r="HS14" s="48">
        <v>4</v>
      </c>
      <c r="HT14" s="48">
        <v>5</v>
      </c>
      <c r="HU14" s="48">
        <v>2</v>
      </c>
      <c r="HV14" s="48">
        <v>4</v>
      </c>
      <c r="HW14" s="48">
        <v>1</v>
      </c>
      <c r="HX14" s="48">
        <v>3</v>
      </c>
      <c r="HY14" s="48">
        <v>3</v>
      </c>
      <c r="HZ14" s="48">
        <v>15</v>
      </c>
      <c r="IA14" s="48">
        <v>13</v>
      </c>
      <c r="IB14" s="48">
        <v>15</v>
      </c>
      <c r="IC14" s="48">
        <v>13</v>
      </c>
      <c r="ID14" s="48">
        <v>15</v>
      </c>
      <c r="IE14" s="48">
        <v>17</v>
      </c>
      <c r="IF14" s="48">
        <v>8</v>
      </c>
      <c r="IG14" s="48">
        <v>13</v>
      </c>
      <c r="IH14" s="48">
        <v>4</v>
      </c>
      <c r="II14" s="48">
        <v>5</v>
      </c>
      <c r="IJ14" s="48">
        <v>7</v>
      </c>
      <c r="IK14" s="48">
        <v>2</v>
      </c>
      <c r="IL14" s="48">
        <v>6</v>
      </c>
      <c r="IM14" s="48">
        <v>1</v>
      </c>
      <c r="IN14" s="48">
        <v>0</v>
      </c>
      <c r="IO14" s="48">
        <v>5</v>
      </c>
      <c r="IP14" s="48">
        <v>0</v>
      </c>
      <c r="IQ14" s="48">
        <v>2</v>
      </c>
      <c r="IR14" s="48">
        <v>1</v>
      </c>
      <c r="IS14" s="48">
        <v>1</v>
      </c>
      <c r="IT14" s="48">
        <v>1</v>
      </c>
      <c r="IU14" s="48">
        <v>0</v>
      </c>
      <c r="IV14" s="48">
        <v>1</v>
      </c>
      <c r="IW14" s="48">
        <v>0</v>
      </c>
      <c r="IX14" s="48">
        <v>39</v>
      </c>
      <c r="IY14" s="48">
        <v>37</v>
      </c>
      <c r="IZ14" s="48">
        <v>44</v>
      </c>
      <c r="JA14" s="48">
        <v>23</v>
      </c>
      <c r="JB14" s="48">
        <v>42</v>
      </c>
      <c r="JC14" s="48">
        <v>20</v>
      </c>
      <c r="JD14" s="48">
        <v>29</v>
      </c>
      <c r="JE14" s="48">
        <v>35</v>
      </c>
      <c r="JF14" s="48">
        <v>2</v>
      </c>
      <c r="JG14" s="48">
        <v>0</v>
      </c>
      <c r="JH14" s="48">
        <v>5</v>
      </c>
      <c r="JI14" s="48">
        <v>3</v>
      </c>
      <c r="JJ14" s="48">
        <v>3</v>
      </c>
      <c r="JK14" s="48">
        <v>1</v>
      </c>
      <c r="JL14" s="48">
        <v>3</v>
      </c>
      <c r="JM14" s="48">
        <v>0</v>
      </c>
      <c r="JN14" s="48">
        <v>3</v>
      </c>
      <c r="JO14" s="48">
        <v>1</v>
      </c>
      <c r="JP14" s="48">
        <v>2</v>
      </c>
      <c r="JQ14" s="48">
        <v>1</v>
      </c>
      <c r="JR14" s="48">
        <v>1</v>
      </c>
      <c r="JS14" s="48">
        <v>1</v>
      </c>
      <c r="JT14" s="48">
        <v>2</v>
      </c>
      <c r="JU14" s="48">
        <v>0</v>
      </c>
      <c r="JV14" s="48">
        <v>11</v>
      </c>
      <c r="JW14" s="48">
        <v>9</v>
      </c>
      <c r="JX14" s="48">
        <v>10</v>
      </c>
      <c r="JY14" s="48">
        <v>6</v>
      </c>
      <c r="JZ14" s="48">
        <v>5</v>
      </c>
      <c r="KA14" s="48">
        <v>7</v>
      </c>
      <c r="KB14" s="48">
        <v>7</v>
      </c>
      <c r="KC14" s="48">
        <v>11</v>
      </c>
      <c r="KD14" s="48">
        <v>14</v>
      </c>
      <c r="KE14" s="48">
        <v>13</v>
      </c>
      <c r="KF14" s="48">
        <v>8</v>
      </c>
      <c r="KG14" s="48">
        <v>2</v>
      </c>
      <c r="KH14" s="48">
        <v>14</v>
      </c>
      <c r="KI14" s="48">
        <v>4</v>
      </c>
      <c r="KJ14" s="48">
        <v>4</v>
      </c>
      <c r="KK14" s="48">
        <v>5</v>
      </c>
      <c r="KL14" s="48">
        <v>14</v>
      </c>
      <c r="KM14" s="48">
        <v>5</v>
      </c>
      <c r="KN14" s="48">
        <v>9</v>
      </c>
      <c r="KO14" s="48">
        <v>7</v>
      </c>
      <c r="KP14" s="48">
        <v>5</v>
      </c>
      <c r="KQ14" s="48">
        <v>9</v>
      </c>
      <c r="KR14" s="48">
        <v>6</v>
      </c>
      <c r="KS14" s="48">
        <v>6</v>
      </c>
      <c r="KT14" s="48">
        <v>1</v>
      </c>
      <c r="KU14" s="48">
        <v>2</v>
      </c>
      <c r="KV14" s="48">
        <v>4</v>
      </c>
      <c r="KW14" s="48">
        <v>2</v>
      </c>
      <c r="KX14" s="48">
        <v>1</v>
      </c>
      <c r="KY14" s="48">
        <v>3</v>
      </c>
      <c r="KZ14" s="48">
        <v>1</v>
      </c>
      <c r="LA14" s="48">
        <v>1</v>
      </c>
      <c r="LB14" s="48">
        <v>2</v>
      </c>
      <c r="LC14" s="48">
        <v>5</v>
      </c>
      <c r="LD14" s="48">
        <v>7</v>
      </c>
      <c r="LE14" s="48">
        <v>6</v>
      </c>
      <c r="LF14" s="48">
        <v>4</v>
      </c>
      <c r="LG14" s="48">
        <v>4</v>
      </c>
      <c r="LH14" s="48">
        <v>3</v>
      </c>
      <c r="LI14" s="48">
        <v>2</v>
      </c>
      <c r="LJ14" s="48">
        <v>9</v>
      </c>
      <c r="LK14" s="48">
        <v>6</v>
      </c>
      <c r="LL14" s="48">
        <v>8</v>
      </c>
      <c r="LM14" s="48">
        <v>10</v>
      </c>
      <c r="LN14" s="48">
        <v>15</v>
      </c>
      <c r="LO14" s="48">
        <v>7</v>
      </c>
      <c r="LP14" s="48">
        <v>8</v>
      </c>
      <c r="LQ14" s="48">
        <v>11</v>
      </c>
      <c r="LR14" s="48">
        <v>6</v>
      </c>
      <c r="LS14" s="48">
        <v>2</v>
      </c>
      <c r="LT14" s="48">
        <v>2</v>
      </c>
      <c r="LU14" s="48">
        <v>1</v>
      </c>
      <c r="LV14" s="48">
        <v>2</v>
      </c>
      <c r="LW14" s="48">
        <v>1</v>
      </c>
      <c r="LX14" s="48">
        <v>0</v>
      </c>
      <c r="LY14" s="48">
        <v>2</v>
      </c>
      <c r="LZ14" s="48">
        <v>18</v>
      </c>
      <c r="MA14" s="48">
        <v>11</v>
      </c>
      <c r="MB14" s="48">
        <v>8</v>
      </c>
      <c r="MC14" s="48">
        <v>11</v>
      </c>
      <c r="MD14" s="48">
        <v>13</v>
      </c>
      <c r="ME14" s="48">
        <v>14</v>
      </c>
      <c r="MF14" s="48">
        <v>7</v>
      </c>
      <c r="MG14" s="48">
        <v>13</v>
      </c>
      <c r="MH14" s="48">
        <v>3</v>
      </c>
      <c r="MI14" s="48">
        <v>4</v>
      </c>
      <c r="MJ14" s="48">
        <v>10</v>
      </c>
      <c r="MK14" s="48">
        <v>4</v>
      </c>
      <c r="ML14" s="48">
        <v>4</v>
      </c>
      <c r="MM14" s="48">
        <v>1</v>
      </c>
      <c r="MN14" s="48">
        <v>0</v>
      </c>
      <c r="MO14" s="48">
        <v>1</v>
      </c>
      <c r="MP14" s="48">
        <v>11</v>
      </c>
      <c r="MQ14" s="48">
        <v>5</v>
      </c>
      <c r="MR14" s="48">
        <v>8</v>
      </c>
      <c r="MS14" s="48">
        <v>12</v>
      </c>
      <c r="MT14" s="48">
        <v>10</v>
      </c>
      <c r="MU14" s="48">
        <v>5</v>
      </c>
      <c r="MV14" s="48">
        <v>8</v>
      </c>
      <c r="MW14" s="48">
        <v>5</v>
      </c>
      <c r="MX14" s="48">
        <v>0</v>
      </c>
      <c r="MY14" s="48">
        <v>3</v>
      </c>
      <c r="MZ14" s="48">
        <v>0</v>
      </c>
      <c r="NA14" s="48">
        <v>1</v>
      </c>
      <c r="NB14" s="48">
        <v>1</v>
      </c>
      <c r="NC14" s="48">
        <v>1</v>
      </c>
      <c r="ND14" s="48">
        <v>1</v>
      </c>
      <c r="NE14" s="48">
        <v>2</v>
      </c>
      <c r="NF14" s="48">
        <v>34</v>
      </c>
      <c r="NG14" s="48">
        <v>11</v>
      </c>
      <c r="NH14" s="48">
        <v>8</v>
      </c>
      <c r="NI14" s="48">
        <v>8</v>
      </c>
      <c r="NJ14" s="48">
        <v>10</v>
      </c>
      <c r="NK14" s="48">
        <v>11</v>
      </c>
      <c r="NL14" s="48">
        <v>6</v>
      </c>
      <c r="NM14" s="48">
        <v>13</v>
      </c>
      <c r="NN14" s="48">
        <v>4</v>
      </c>
      <c r="NO14" s="48">
        <v>3</v>
      </c>
      <c r="NP14" s="48">
        <v>0</v>
      </c>
      <c r="NQ14" s="48">
        <v>2</v>
      </c>
      <c r="NR14" s="48">
        <v>4</v>
      </c>
      <c r="NS14" s="48">
        <v>1</v>
      </c>
      <c r="NT14" s="48">
        <v>3</v>
      </c>
      <c r="NU14" s="48">
        <v>2</v>
      </c>
      <c r="NV14" s="48">
        <v>2</v>
      </c>
      <c r="NW14" s="48">
        <v>1</v>
      </c>
      <c r="NX14" s="48">
        <v>1</v>
      </c>
      <c r="NY14" s="48">
        <v>1</v>
      </c>
      <c r="NZ14" s="48">
        <v>1</v>
      </c>
      <c r="OA14" s="48">
        <v>2</v>
      </c>
      <c r="OB14" s="48">
        <v>2</v>
      </c>
      <c r="OC14" s="48">
        <v>1</v>
      </c>
      <c r="OD14" s="48">
        <v>4</v>
      </c>
      <c r="OE14" s="48">
        <v>7</v>
      </c>
      <c r="OF14" s="48">
        <v>4</v>
      </c>
      <c r="OG14" s="48">
        <v>2</v>
      </c>
      <c r="OH14" s="48">
        <v>2</v>
      </c>
      <c r="OI14" s="48">
        <v>0</v>
      </c>
      <c r="OJ14" s="48">
        <v>3</v>
      </c>
      <c r="OK14" s="48">
        <v>2</v>
      </c>
      <c r="OL14" s="48">
        <v>7</v>
      </c>
      <c r="OM14" s="48">
        <v>5</v>
      </c>
      <c r="ON14" s="48">
        <v>3</v>
      </c>
      <c r="OO14" s="48">
        <v>5</v>
      </c>
      <c r="OP14" s="48">
        <v>6</v>
      </c>
      <c r="OQ14" s="48">
        <v>3</v>
      </c>
      <c r="OR14" s="48">
        <v>3</v>
      </c>
      <c r="OS14" s="48">
        <v>2</v>
      </c>
      <c r="OT14" s="48">
        <v>11</v>
      </c>
      <c r="OU14" s="48">
        <v>18</v>
      </c>
      <c r="OV14" s="48">
        <v>18</v>
      </c>
      <c r="OW14" s="48">
        <v>8</v>
      </c>
      <c r="OX14" s="48">
        <v>25</v>
      </c>
      <c r="OY14" s="48">
        <v>15</v>
      </c>
      <c r="OZ14" s="48">
        <v>13</v>
      </c>
      <c r="PA14" s="48">
        <v>4</v>
      </c>
      <c r="PB14" s="48">
        <v>4</v>
      </c>
      <c r="PC14" s="48">
        <v>5</v>
      </c>
      <c r="PD14" s="48">
        <v>1</v>
      </c>
      <c r="PE14" s="48">
        <v>5</v>
      </c>
      <c r="PF14" s="48">
        <v>2</v>
      </c>
      <c r="PG14" s="48">
        <v>1</v>
      </c>
      <c r="PH14" s="48">
        <v>3</v>
      </c>
      <c r="PI14" s="48">
        <v>2</v>
      </c>
      <c r="PJ14" s="48">
        <v>10</v>
      </c>
      <c r="PK14" s="48">
        <v>19</v>
      </c>
      <c r="PL14" s="48">
        <v>15</v>
      </c>
      <c r="PM14" s="48">
        <v>13</v>
      </c>
      <c r="PN14" s="48">
        <v>10</v>
      </c>
      <c r="PO14" s="48">
        <v>17</v>
      </c>
      <c r="PP14" s="48">
        <v>13</v>
      </c>
      <c r="PQ14" s="48">
        <v>11</v>
      </c>
      <c r="PR14" s="48">
        <v>7</v>
      </c>
      <c r="PS14" s="48">
        <v>12</v>
      </c>
      <c r="PT14" s="48">
        <v>3</v>
      </c>
      <c r="PU14" s="48">
        <v>7</v>
      </c>
      <c r="PV14" s="48">
        <v>7</v>
      </c>
      <c r="PW14" s="48">
        <v>9</v>
      </c>
      <c r="PX14" s="48">
        <v>5</v>
      </c>
      <c r="PY14" s="48">
        <v>8</v>
      </c>
      <c r="PZ14" s="48">
        <v>0</v>
      </c>
      <c r="QA14" s="48">
        <v>1</v>
      </c>
      <c r="QB14" s="48">
        <v>2</v>
      </c>
      <c r="QC14" s="48">
        <v>0</v>
      </c>
      <c r="QD14" s="48">
        <v>0</v>
      </c>
      <c r="QE14" s="48">
        <v>0</v>
      </c>
      <c r="QF14" s="48">
        <v>0</v>
      </c>
      <c r="QG14" s="48">
        <v>3</v>
      </c>
      <c r="QH14" s="48">
        <v>4</v>
      </c>
      <c r="QI14" s="48">
        <v>4</v>
      </c>
      <c r="QJ14" s="48">
        <v>4</v>
      </c>
      <c r="QK14" s="48">
        <v>5</v>
      </c>
      <c r="QL14" s="48">
        <v>1</v>
      </c>
      <c r="QM14" s="48">
        <v>4</v>
      </c>
      <c r="QN14" s="48">
        <v>3</v>
      </c>
      <c r="QO14" s="48">
        <v>4</v>
      </c>
      <c r="QP14" s="48">
        <v>2</v>
      </c>
      <c r="QQ14" s="48">
        <v>2</v>
      </c>
      <c r="QR14" s="48">
        <v>0</v>
      </c>
      <c r="QS14" s="48">
        <v>2</v>
      </c>
      <c r="QT14" s="48">
        <v>1</v>
      </c>
      <c r="QU14" s="48">
        <v>1</v>
      </c>
      <c r="QV14" s="48">
        <v>2</v>
      </c>
      <c r="QW14" s="48">
        <v>1</v>
      </c>
      <c r="QX14" s="48">
        <v>9</v>
      </c>
      <c r="QY14" s="48">
        <v>23</v>
      </c>
      <c r="QZ14" s="48">
        <v>14</v>
      </c>
      <c r="RA14" s="48">
        <v>21</v>
      </c>
      <c r="RB14" s="48">
        <v>6</v>
      </c>
      <c r="RC14" s="48">
        <v>12</v>
      </c>
      <c r="RD14" s="48">
        <v>14</v>
      </c>
      <c r="RE14" s="48">
        <v>6</v>
      </c>
      <c r="RF14" s="48">
        <v>7</v>
      </c>
      <c r="RG14" s="48">
        <v>6</v>
      </c>
      <c r="RH14" s="48">
        <v>8</v>
      </c>
      <c r="RI14" s="48">
        <v>5</v>
      </c>
      <c r="RJ14" s="48">
        <v>4</v>
      </c>
      <c r="RK14" s="48">
        <v>2</v>
      </c>
      <c r="RL14" s="48">
        <v>8</v>
      </c>
      <c r="RM14" s="48">
        <v>4</v>
      </c>
      <c r="RN14" s="48">
        <v>17</v>
      </c>
      <c r="RO14" s="48">
        <v>27</v>
      </c>
      <c r="RP14" s="48">
        <v>12</v>
      </c>
      <c r="RQ14" s="48">
        <v>15</v>
      </c>
      <c r="RR14" s="48">
        <v>20</v>
      </c>
      <c r="RS14" s="48">
        <v>9</v>
      </c>
      <c r="RT14" s="48">
        <v>14</v>
      </c>
      <c r="RU14" s="48">
        <v>11</v>
      </c>
      <c r="RV14" s="48">
        <v>5</v>
      </c>
      <c r="RW14" s="48">
        <v>6</v>
      </c>
      <c r="RX14" s="48">
        <v>3</v>
      </c>
      <c r="RY14" s="48">
        <v>2</v>
      </c>
      <c r="RZ14" s="48">
        <v>1</v>
      </c>
      <c r="SA14" s="48">
        <v>3</v>
      </c>
      <c r="SB14" s="48">
        <v>2</v>
      </c>
      <c r="SC14" s="48">
        <v>1</v>
      </c>
      <c r="SD14" s="48">
        <v>0</v>
      </c>
      <c r="SE14" s="48">
        <v>1</v>
      </c>
      <c r="SF14" s="48">
        <v>1</v>
      </c>
      <c r="SG14" s="48">
        <v>2</v>
      </c>
      <c r="SH14" s="48">
        <v>2</v>
      </c>
      <c r="SI14" s="48">
        <v>2</v>
      </c>
      <c r="SJ14" s="48">
        <v>1</v>
      </c>
      <c r="SK14" s="48">
        <v>0</v>
      </c>
      <c r="SL14" s="48">
        <v>4</v>
      </c>
      <c r="SM14" s="48">
        <v>1</v>
      </c>
      <c r="SN14" s="48">
        <v>3</v>
      </c>
      <c r="SO14" s="48">
        <v>1</v>
      </c>
      <c r="SP14" s="48">
        <v>1</v>
      </c>
      <c r="SQ14" s="48">
        <v>0</v>
      </c>
      <c r="SR14" s="48">
        <v>0</v>
      </c>
      <c r="SS14" s="48">
        <v>0</v>
      </c>
      <c r="ST14" s="48">
        <v>1</v>
      </c>
      <c r="SU14" s="48">
        <v>3</v>
      </c>
      <c r="SV14" s="48">
        <v>2</v>
      </c>
      <c r="SW14" s="48">
        <v>0</v>
      </c>
      <c r="SX14" s="48">
        <v>0</v>
      </c>
      <c r="SY14" s="48">
        <v>0</v>
      </c>
      <c r="SZ14" s="48">
        <v>1</v>
      </c>
      <c r="TA14" s="48">
        <v>2</v>
      </c>
      <c r="TB14" s="48">
        <v>2</v>
      </c>
      <c r="TC14" s="48">
        <v>5</v>
      </c>
      <c r="TD14" s="48">
        <v>14</v>
      </c>
      <c r="TE14" s="48">
        <v>2</v>
      </c>
      <c r="TF14" s="48">
        <v>6</v>
      </c>
      <c r="TG14" s="48">
        <v>2</v>
      </c>
      <c r="TH14" s="48">
        <v>3</v>
      </c>
      <c r="TI14" s="48">
        <v>4</v>
      </c>
      <c r="TJ14" s="48">
        <v>4</v>
      </c>
      <c r="TK14" s="48">
        <v>4</v>
      </c>
      <c r="TL14" s="48">
        <v>1</v>
      </c>
      <c r="TM14" s="48">
        <v>5</v>
      </c>
      <c r="TN14" s="48">
        <v>4</v>
      </c>
      <c r="TO14" s="48">
        <v>1</v>
      </c>
      <c r="TP14" s="48">
        <v>0</v>
      </c>
      <c r="TQ14" s="48">
        <v>1</v>
      </c>
      <c r="TR14" s="48">
        <v>3</v>
      </c>
      <c r="TS14" s="48">
        <v>1</v>
      </c>
      <c r="TT14" s="48">
        <v>3</v>
      </c>
      <c r="TU14" s="48">
        <v>1</v>
      </c>
      <c r="TV14" s="48">
        <v>0</v>
      </c>
      <c r="TW14" s="48">
        <v>2</v>
      </c>
      <c r="TX14" s="48">
        <v>3</v>
      </c>
      <c r="TY14" s="48">
        <v>2</v>
      </c>
      <c r="TZ14" s="48">
        <v>3</v>
      </c>
      <c r="UA14" s="48">
        <v>18</v>
      </c>
      <c r="UB14" s="48">
        <v>5</v>
      </c>
      <c r="UC14" s="48">
        <v>3</v>
      </c>
      <c r="UD14" s="48">
        <v>1</v>
      </c>
      <c r="UE14" s="48">
        <v>2</v>
      </c>
      <c r="UF14" s="48">
        <v>2</v>
      </c>
      <c r="UG14" s="48">
        <v>2</v>
      </c>
      <c r="UH14" s="48">
        <v>1</v>
      </c>
      <c r="UI14" s="48">
        <v>3</v>
      </c>
      <c r="UJ14" s="48">
        <v>2</v>
      </c>
      <c r="UK14" s="48">
        <v>1</v>
      </c>
      <c r="UL14" s="48">
        <v>1</v>
      </c>
      <c r="UM14" s="48">
        <v>0</v>
      </c>
      <c r="UN14" s="48">
        <v>0</v>
      </c>
      <c r="UO14" s="48">
        <v>0</v>
      </c>
      <c r="UP14" s="48">
        <v>15</v>
      </c>
      <c r="UQ14" s="48">
        <v>14</v>
      </c>
      <c r="UR14" s="48">
        <v>10</v>
      </c>
      <c r="US14" s="48">
        <v>13</v>
      </c>
      <c r="UT14" s="48">
        <v>14</v>
      </c>
      <c r="UU14" s="48">
        <v>10</v>
      </c>
      <c r="UV14" s="48">
        <v>10</v>
      </c>
      <c r="UW14" s="48">
        <v>9</v>
      </c>
      <c r="UX14" s="48">
        <v>4</v>
      </c>
      <c r="UY14" s="48">
        <v>4</v>
      </c>
      <c r="UZ14" s="48">
        <v>4</v>
      </c>
      <c r="VA14" s="48">
        <v>3</v>
      </c>
      <c r="VB14" s="48">
        <v>5</v>
      </c>
      <c r="VC14" s="48">
        <v>4</v>
      </c>
      <c r="VD14" s="48">
        <v>2</v>
      </c>
      <c r="VE14" s="48">
        <v>0</v>
      </c>
      <c r="VF14" s="48">
        <v>4</v>
      </c>
      <c r="VG14" s="48">
        <v>4</v>
      </c>
      <c r="VH14" s="48">
        <v>4</v>
      </c>
      <c r="VI14" s="48">
        <v>5</v>
      </c>
      <c r="VJ14" s="48">
        <v>5</v>
      </c>
      <c r="VK14" s="48">
        <v>0</v>
      </c>
      <c r="VL14" s="48">
        <v>3</v>
      </c>
      <c r="VM14" s="48">
        <v>3</v>
      </c>
      <c r="VN14" s="48">
        <v>3</v>
      </c>
      <c r="VO14" s="48">
        <v>1</v>
      </c>
      <c r="VP14" s="48">
        <v>0</v>
      </c>
      <c r="VQ14" s="48">
        <v>4</v>
      </c>
      <c r="VR14" s="48">
        <v>1</v>
      </c>
      <c r="VS14" s="48">
        <v>0</v>
      </c>
      <c r="VT14" s="48">
        <v>1</v>
      </c>
      <c r="VU14" s="48">
        <v>2</v>
      </c>
      <c r="VV14" s="48">
        <v>8</v>
      </c>
      <c r="VW14" s="48">
        <v>7</v>
      </c>
      <c r="VX14" s="48">
        <v>8</v>
      </c>
      <c r="VY14" s="48">
        <v>5</v>
      </c>
      <c r="VZ14" s="48">
        <v>10</v>
      </c>
      <c r="WA14" s="48">
        <v>3</v>
      </c>
      <c r="WB14" s="48">
        <v>3</v>
      </c>
      <c r="WC14" s="48">
        <v>7</v>
      </c>
      <c r="WD14" s="48">
        <v>8</v>
      </c>
      <c r="WE14" s="48">
        <v>5</v>
      </c>
      <c r="WF14" s="48">
        <v>2</v>
      </c>
      <c r="WG14" s="48">
        <v>8</v>
      </c>
      <c r="WH14" s="48">
        <v>0</v>
      </c>
      <c r="WI14" s="48">
        <v>3</v>
      </c>
      <c r="WJ14" s="48">
        <v>1</v>
      </c>
      <c r="WK14" s="48">
        <v>2</v>
      </c>
      <c r="WL14" s="48">
        <v>10</v>
      </c>
      <c r="WM14" s="48">
        <v>6</v>
      </c>
      <c r="WN14" s="48">
        <v>11</v>
      </c>
      <c r="WO14" s="48">
        <v>7</v>
      </c>
      <c r="WP14" s="48">
        <v>3</v>
      </c>
      <c r="WQ14" s="48">
        <v>5</v>
      </c>
      <c r="WR14" s="48">
        <v>6</v>
      </c>
      <c r="WS14" s="48">
        <v>3</v>
      </c>
      <c r="WT14" s="48">
        <v>4</v>
      </c>
      <c r="WU14" s="48">
        <v>3</v>
      </c>
      <c r="WV14" s="48">
        <v>2</v>
      </c>
      <c r="WW14" s="48">
        <v>0</v>
      </c>
      <c r="WX14" s="48">
        <v>4</v>
      </c>
      <c r="WY14" s="48">
        <v>1</v>
      </c>
      <c r="WZ14" s="48">
        <v>2</v>
      </c>
      <c r="XA14" s="48">
        <v>0</v>
      </c>
    </row>
    <row r="15" spans="1:625">
      <c r="A15" s="48" t="s">
        <v>913</v>
      </c>
      <c r="B15" s="48">
        <v>11</v>
      </c>
      <c r="C15" s="48">
        <v>10</v>
      </c>
      <c r="D15" s="48">
        <v>10</v>
      </c>
      <c r="E15" s="48">
        <v>4</v>
      </c>
      <c r="F15" s="48">
        <v>18</v>
      </c>
      <c r="G15" s="48">
        <v>7</v>
      </c>
      <c r="H15" s="48">
        <v>5</v>
      </c>
      <c r="I15" s="48">
        <v>7</v>
      </c>
      <c r="J15" s="48">
        <v>15</v>
      </c>
      <c r="K15" s="48">
        <v>23</v>
      </c>
      <c r="L15" s="48">
        <v>19</v>
      </c>
      <c r="M15" s="48">
        <v>16</v>
      </c>
      <c r="N15" s="48">
        <v>9</v>
      </c>
      <c r="O15" s="48">
        <v>11</v>
      </c>
      <c r="P15" s="48">
        <v>15</v>
      </c>
      <c r="Q15" s="48">
        <v>19</v>
      </c>
      <c r="R15" s="48">
        <v>19</v>
      </c>
      <c r="S15" s="48">
        <v>16</v>
      </c>
      <c r="T15" s="48">
        <v>6</v>
      </c>
      <c r="U15" s="48">
        <v>12</v>
      </c>
      <c r="V15" s="48">
        <v>15</v>
      </c>
      <c r="W15" s="48">
        <v>18</v>
      </c>
      <c r="X15" s="48">
        <v>1</v>
      </c>
      <c r="Y15" s="48">
        <v>9</v>
      </c>
      <c r="Z15" s="48">
        <v>22</v>
      </c>
      <c r="AA15" s="48">
        <v>9</v>
      </c>
      <c r="AB15" s="48">
        <v>8</v>
      </c>
      <c r="AC15" s="48">
        <v>10</v>
      </c>
      <c r="AD15" s="48">
        <v>9</v>
      </c>
      <c r="AE15" s="48">
        <v>6</v>
      </c>
      <c r="AF15" s="48">
        <v>9</v>
      </c>
      <c r="AG15" s="48">
        <v>6</v>
      </c>
      <c r="AH15" s="48">
        <v>13</v>
      </c>
      <c r="AI15" s="48">
        <v>5</v>
      </c>
      <c r="AJ15" s="48">
        <v>6</v>
      </c>
      <c r="AK15" s="48">
        <v>4</v>
      </c>
      <c r="AL15" s="48">
        <v>10</v>
      </c>
      <c r="AM15" s="48">
        <v>6</v>
      </c>
      <c r="AN15" s="48">
        <v>5</v>
      </c>
      <c r="AO15" s="48">
        <v>8</v>
      </c>
      <c r="AP15" s="48">
        <v>9</v>
      </c>
      <c r="AQ15" s="48">
        <v>6</v>
      </c>
      <c r="AR15" s="48">
        <v>2</v>
      </c>
      <c r="AS15" s="48">
        <v>7</v>
      </c>
      <c r="AT15" s="48">
        <v>4</v>
      </c>
      <c r="AU15" s="48">
        <v>4</v>
      </c>
      <c r="AV15" s="48">
        <v>6</v>
      </c>
      <c r="AW15" s="48">
        <v>5</v>
      </c>
      <c r="AX15" s="48">
        <v>3</v>
      </c>
      <c r="AY15" s="48">
        <v>6</v>
      </c>
      <c r="AZ15" s="48">
        <v>3</v>
      </c>
      <c r="BA15" s="48">
        <v>3</v>
      </c>
      <c r="BB15" s="48">
        <v>2</v>
      </c>
      <c r="BC15" s="48">
        <v>2</v>
      </c>
      <c r="BD15" s="48">
        <v>3</v>
      </c>
      <c r="BE15" s="48">
        <v>1</v>
      </c>
      <c r="BF15" s="48">
        <v>12</v>
      </c>
      <c r="BG15" s="48">
        <v>8</v>
      </c>
      <c r="BH15" s="48">
        <v>3</v>
      </c>
      <c r="BI15" s="48">
        <v>2</v>
      </c>
      <c r="BJ15" s="48">
        <v>3</v>
      </c>
      <c r="BK15" s="48">
        <v>1</v>
      </c>
      <c r="BL15" s="48">
        <v>3</v>
      </c>
      <c r="BM15" s="48">
        <v>4</v>
      </c>
      <c r="BN15" s="48">
        <v>9</v>
      </c>
      <c r="BO15" s="48">
        <v>14</v>
      </c>
      <c r="BP15" s="48">
        <v>3</v>
      </c>
      <c r="BQ15" s="48">
        <v>3</v>
      </c>
      <c r="BR15" s="48">
        <v>4</v>
      </c>
      <c r="BS15" s="48">
        <v>2</v>
      </c>
      <c r="BT15" s="48">
        <v>1</v>
      </c>
      <c r="BU15" s="48">
        <v>2</v>
      </c>
      <c r="BV15" s="48">
        <v>5</v>
      </c>
      <c r="BW15" s="48">
        <v>6</v>
      </c>
      <c r="BX15" s="48">
        <v>4</v>
      </c>
      <c r="BY15" s="48">
        <v>2</v>
      </c>
      <c r="BZ15" s="48">
        <v>5</v>
      </c>
      <c r="CA15" s="48">
        <v>1</v>
      </c>
      <c r="CB15" s="48">
        <v>6</v>
      </c>
      <c r="CC15" s="48">
        <v>4</v>
      </c>
      <c r="CD15" s="48">
        <v>5</v>
      </c>
      <c r="CE15" s="48">
        <v>4</v>
      </c>
      <c r="CF15" s="48">
        <v>2</v>
      </c>
      <c r="CG15" s="48">
        <v>5</v>
      </c>
      <c r="CH15" s="48">
        <v>3</v>
      </c>
      <c r="CI15" s="48">
        <v>1</v>
      </c>
      <c r="CJ15" s="48">
        <v>3</v>
      </c>
      <c r="CK15" s="48">
        <v>1</v>
      </c>
      <c r="CL15" s="48">
        <v>5</v>
      </c>
      <c r="CM15" s="48">
        <v>1</v>
      </c>
      <c r="CN15" s="48">
        <v>6</v>
      </c>
      <c r="CO15" s="48">
        <v>4</v>
      </c>
      <c r="CP15" s="48">
        <v>4</v>
      </c>
      <c r="CQ15" s="48">
        <v>2</v>
      </c>
      <c r="CR15" s="48">
        <v>6</v>
      </c>
      <c r="CS15" s="48">
        <v>3</v>
      </c>
      <c r="CT15" s="48">
        <v>7</v>
      </c>
      <c r="CU15" s="48">
        <v>13</v>
      </c>
      <c r="CV15" s="48">
        <v>9</v>
      </c>
      <c r="CW15" s="48">
        <v>6</v>
      </c>
      <c r="CX15" s="48">
        <v>6</v>
      </c>
      <c r="CY15" s="48">
        <v>11</v>
      </c>
      <c r="CZ15" s="48">
        <v>4</v>
      </c>
      <c r="DA15" s="48">
        <v>6</v>
      </c>
      <c r="DB15" s="48">
        <v>6</v>
      </c>
      <c r="DC15" s="48">
        <v>1</v>
      </c>
      <c r="DD15" s="48">
        <v>3</v>
      </c>
      <c r="DE15" s="48">
        <v>2</v>
      </c>
      <c r="DF15" s="48">
        <v>7</v>
      </c>
      <c r="DG15" s="48">
        <v>1</v>
      </c>
      <c r="DH15" s="48">
        <v>4</v>
      </c>
      <c r="DI15" s="48">
        <v>6</v>
      </c>
      <c r="DJ15" s="48">
        <v>5</v>
      </c>
      <c r="DK15" s="48">
        <v>11</v>
      </c>
      <c r="DL15" s="48">
        <v>8</v>
      </c>
      <c r="DM15" s="48">
        <v>7</v>
      </c>
      <c r="DN15" s="48">
        <v>3</v>
      </c>
      <c r="DO15" s="48">
        <v>10</v>
      </c>
      <c r="DP15" s="48">
        <v>5</v>
      </c>
      <c r="DQ15" s="48">
        <v>4</v>
      </c>
      <c r="DR15" s="48">
        <v>16</v>
      </c>
      <c r="DS15" s="48">
        <v>8</v>
      </c>
      <c r="DT15" s="48">
        <v>12</v>
      </c>
      <c r="DU15" s="48">
        <v>10</v>
      </c>
      <c r="DV15" s="48">
        <v>11</v>
      </c>
      <c r="DW15" s="48">
        <v>5</v>
      </c>
      <c r="DX15" s="48">
        <v>10</v>
      </c>
      <c r="DY15" s="48">
        <v>9</v>
      </c>
      <c r="DZ15" s="48">
        <v>4</v>
      </c>
      <c r="EA15" s="48">
        <v>3</v>
      </c>
      <c r="EB15" s="48">
        <v>2</v>
      </c>
      <c r="EC15" s="48">
        <v>0</v>
      </c>
      <c r="ED15" s="48">
        <v>1</v>
      </c>
      <c r="EE15" s="48">
        <v>3</v>
      </c>
      <c r="EF15" s="48">
        <v>4</v>
      </c>
      <c r="EG15" s="48">
        <v>3</v>
      </c>
      <c r="EH15" s="48">
        <v>11</v>
      </c>
      <c r="EI15" s="48">
        <v>8</v>
      </c>
      <c r="EJ15" s="48">
        <v>7</v>
      </c>
      <c r="EK15" s="48">
        <v>20</v>
      </c>
      <c r="EL15" s="48">
        <v>14</v>
      </c>
      <c r="EM15" s="48">
        <v>9</v>
      </c>
      <c r="EN15" s="48">
        <v>14</v>
      </c>
      <c r="EO15" s="48">
        <v>7</v>
      </c>
      <c r="EP15" s="48">
        <v>2</v>
      </c>
      <c r="EQ15" s="48">
        <v>4</v>
      </c>
      <c r="ER15" s="48">
        <v>2</v>
      </c>
      <c r="ES15" s="48">
        <v>3</v>
      </c>
      <c r="ET15" s="48">
        <v>1</v>
      </c>
      <c r="EU15" s="48">
        <v>1</v>
      </c>
      <c r="EV15" s="48">
        <v>5</v>
      </c>
      <c r="EW15" s="48">
        <v>2</v>
      </c>
      <c r="EX15" s="48">
        <v>5</v>
      </c>
      <c r="EY15" s="48">
        <v>2</v>
      </c>
      <c r="EZ15" s="48">
        <v>2</v>
      </c>
      <c r="FA15" s="48">
        <v>2</v>
      </c>
      <c r="FB15" s="48">
        <v>2</v>
      </c>
      <c r="FC15" s="48">
        <v>2</v>
      </c>
      <c r="FD15" s="48">
        <v>2</v>
      </c>
      <c r="FE15" s="48">
        <v>3</v>
      </c>
      <c r="FF15" s="48">
        <v>8</v>
      </c>
      <c r="FG15" s="48">
        <v>3</v>
      </c>
      <c r="FH15" s="48">
        <v>8</v>
      </c>
      <c r="FI15" s="48">
        <v>1</v>
      </c>
      <c r="FJ15" s="48">
        <v>7</v>
      </c>
      <c r="FK15" s="48">
        <v>3</v>
      </c>
      <c r="FL15" s="48">
        <v>2</v>
      </c>
      <c r="FM15" s="48">
        <v>6</v>
      </c>
      <c r="FN15" s="48">
        <v>5</v>
      </c>
      <c r="FO15" s="48">
        <v>4</v>
      </c>
      <c r="FP15" s="48">
        <v>6</v>
      </c>
      <c r="FQ15" s="48">
        <v>3</v>
      </c>
      <c r="FR15" s="48">
        <v>1</v>
      </c>
      <c r="FS15" s="48">
        <v>2</v>
      </c>
      <c r="FT15" s="48">
        <v>2</v>
      </c>
      <c r="FU15" s="48">
        <v>2</v>
      </c>
      <c r="FV15" s="48">
        <v>6</v>
      </c>
      <c r="FW15" s="48">
        <v>4</v>
      </c>
      <c r="FX15" s="48">
        <v>3</v>
      </c>
      <c r="FY15" s="48">
        <v>2</v>
      </c>
      <c r="FZ15" s="48">
        <v>1</v>
      </c>
      <c r="GA15" s="48">
        <v>1</v>
      </c>
      <c r="GB15" s="48">
        <v>0</v>
      </c>
      <c r="GC15" s="48">
        <v>0</v>
      </c>
      <c r="GD15" s="48">
        <v>12</v>
      </c>
      <c r="GE15" s="48">
        <v>12</v>
      </c>
      <c r="GF15" s="48">
        <v>13</v>
      </c>
      <c r="GG15" s="48">
        <v>12</v>
      </c>
      <c r="GH15" s="48">
        <v>6</v>
      </c>
      <c r="GI15" s="48">
        <v>4</v>
      </c>
      <c r="GJ15" s="48">
        <v>7</v>
      </c>
      <c r="GK15" s="48">
        <v>8</v>
      </c>
      <c r="GL15" s="48">
        <v>10</v>
      </c>
      <c r="GM15" s="48">
        <v>7</v>
      </c>
      <c r="GN15" s="48">
        <v>1</v>
      </c>
      <c r="GO15" s="48">
        <v>5</v>
      </c>
      <c r="GP15" s="48">
        <v>3</v>
      </c>
      <c r="GQ15" s="48">
        <v>4</v>
      </c>
      <c r="GR15" s="48">
        <v>3</v>
      </c>
      <c r="GS15" s="48">
        <v>3</v>
      </c>
      <c r="GT15" s="48">
        <v>7</v>
      </c>
      <c r="GU15" s="48">
        <v>1</v>
      </c>
      <c r="GV15" s="48">
        <v>3</v>
      </c>
      <c r="GW15" s="48">
        <v>3</v>
      </c>
      <c r="GX15" s="48">
        <v>0</v>
      </c>
      <c r="GY15" s="48">
        <v>2</v>
      </c>
      <c r="GZ15" s="48">
        <v>0</v>
      </c>
      <c r="HA15" s="48">
        <v>2</v>
      </c>
      <c r="HB15" s="48">
        <v>10</v>
      </c>
      <c r="HC15" s="48">
        <v>7</v>
      </c>
      <c r="HD15" s="48">
        <v>8</v>
      </c>
      <c r="HE15" s="48">
        <v>8</v>
      </c>
      <c r="HF15" s="48">
        <v>8</v>
      </c>
      <c r="HG15" s="48">
        <v>6</v>
      </c>
      <c r="HH15" s="48">
        <v>9</v>
      </c>
      <c r="HI15" s="48">
        <v>7</v>
      </c>
      <c r="HJ15" s="48">
        <v>6</v>
      </c>
      <c r="HK15" s="48">
        <v>3</v>
      </c>
      <c r="HL15" s="48">
        <v>2</v>
      </c>
      <c r="HM15" s="48">
        <v>5</v>
      </c>
      <c r="HN15" s="48">
        <v>5</v>
      </c>
      <c r="HO15" s="48">
        <v>2</v>
      </c>
      <c r="HP15" s="48">
        <v>1</v>
      </c>
      <c r="HQ15" s="48">
        <v>3</v>
      </c>
      <c r="HR15" s="48">
        <v>2</v>
      </c>
      <c r="HS15" s="48">
        <v>8</v>
      </c>
      <c r="HT15" s="48">
        <v>6</v>
      </c>
      <c r="HU15" s="48">
        <v>4</v>
      </c>
      <c r="HV15" s="48">
        <v>2</v>
      </c>
      <c r="HW15" s="48">
        <v>3</v>
      </c>
      <c r="HX15" s="48">
        <v>1</v>
      </c>
      <c r="HY15" s="48">
        <v>5</v>
      </c>
      <c r="HZ15" s="48">
        <v>9</v>
      </c>
      <c r="IA15" s="48">
        <v>13</v>
      </c>
      <c r="IB15" s="48">
        <v>10</v>
      </c>
      <c r="IC15" s="48">
        <v>14</v>
      </c>
      <c r="ID15" s="48">
        <v>12</v>
      </c>
      <c r="IE15" s="48">
        <v>9</v>
      </c>
      <c r="IF15" s="48">
        <v>12</v>
      </c>
      <c r="IG15" s="48">
        <v>7</v>
      </c>
      <c r="IH15" s="48">
        <v>5</v>
      </c>
      <c r="II15" s="48">
        <v>3</v>
      </c>
      <c r="IJ15" s="48">
        <v>5</v>
      </c>
      <c r="IK15" s="48">
        <v>7</v>
      </c>
      <c r="IL15" s="48">
        <v>3</v>
      </c>
      <c r="IM15" s="48">
        <v>4</v>
      </c>
      <c r="IN15" s="48">
        <v>2</v>
      </c>
      <c r="IO15" s="48">
        <v>3</v>
      </c>
      <c r="IP15" s="48">
        <v>0</v>
      </c>
      <c r="IQ15" s="48">
        <v>1</v>
      </c>
      <c r="IR15" s="48">
        <v>1</v>
      </c>
      <c r="IS15" s="48">
        <v>0</v>
      </c>
      <c r="IT15" s="48">
        <v>2</v>
      </c>
      <c r="IU15" s="48">
        <v>1</v>
      </c>
      <c r="IV15" s="48">
        <v>1</v>
      </c>
      <c r="IW15" s="48">
        <v>1</v>
      </c>
      <c r="IX15" s="48">
        <v>52</v>
      </c>
      <c r="IY15" s="48">
        <v>33</v>
      </c>
      <c r="IZ15" s="48">
        <v>41</v>
      </c>
      <c r="JA15" s="48">
        <v>36</v>
      </c>
      <c r="JB15" s="48">
        <v>38</v>
      </c>
      <c r="JC15" s="48">
        <v>49</v>
      </c>
      <c r="JD15" s="48">
        <v>25</v>
      </c>
      <c r="JE15" s="48">
        <v>20</v>
      </c>
      <c r="JF15" s="48">
        <v>4</v>
      </c>
      <c r="JG15" s="48">
        <v>1</v>
      </c>
      <c r="JH15" s="48">
        <v>3</v>
      </c>
      <c r="JI15" s="48">
        <v>1</v>
      </c>
      <c r="JJ15" s="48">
        <v>2</v>
      </c>
      <c r="JK15" s="48">
        <v>1</v>
      </c>
      <c r="JL15" s="48">
        <v>1</v>
      </c>
      <c r="JM15" s="48">
        <v>2</v>
      </c>
      <c r="JN15" s="48">
        <v>3</v>
      </c>
      <c r="JO15" s="48">
        <v>4</v>
      </c>
      <c r="JP15" s="48">
        <v>4</v>
      </c>
      <c r="JQ15" s="48">
        <v>2</v>
      </c>
      <c r="JR15" s="48">
        <v>4</v>
      </c>
      <c r="JS15" s="48">
        <v>1</v>
      </c>
      <c r="JT15" s="48">
        <v>2</v>
      </c>
      <c r="JU15" s="48">
        <v>0</v>
      </c>
      <c r="JV15" s="48">
        <v>16</v>
      </c>
      <c r="JW15" s="48">
        <v>12</v>
      </c>
      <c r="JX15" s="48">
        <v>9</v>
      </c>
      <c r="JY15" s="48">
        <v>7</v>
      </c>
      <c r="JZ15" s="48">
        <v>9</v>
      </c>
      <c r="KA15" s="48">
        <v>7</v>
      </c>
      <c r="KB15" s="48">
        <v>5</v>
      </c>
      <c r="KC15" s="48">
        <v>4</v>
      </c>
      <c r="KD15" s="48">
        <v>13</v>
      </c>
      <c r="KE15" s="48">
        <v>11</v>
      </c>
      <c r="KF15" s="48">
        <v>10</v>
      </c>
      <c r="KG15" s="48">
        <v>8</v>
      </c>
      <c r="KH15" s="48">
        <v>12</v>
      </c>
      <c r="KI15" s="48">
        <v>8</v>
      </c>
      <c r="KJ15" s="48">
        <v>4</v>
      </c>
      <c r="KK15" s="48">
        <v>8</v>
      </c>
      <c r="KL15" s="48">
        <v>13</v>
      </c>
      <c r="KM15" s="48">
        <v>12</v>
      </c>
      <c r="KN15" s="48">
        <v>7</v>
      </c>
      <c r="KO15" s="48">
        <v>5</v>
      </c>
      <c r="KP15" s="48">
        <v>9</v>
      </c>
      <c r="KQ15" s="48">
        <v>7</v>
      </c>
      <c r="KR15" s="48">
        <v>10</v>
      </c>
      <c r="KS15" s="48">
        <v>6</v>
      </c>
      <c r="KT15" s="48">
        <v>2</v>
      </c>
      <c r="KU15" s="48">
        <v>3</v>
      </c>
      <c r="KV15" s="48">
        <v>4</v>
      </c>
      <c r="KW15" s="48">
        <v>1</v>
      </c>
      <c r="KX15" s="48">
        <v>2</v>
      </c>
      <c r="KY15" s="48">
        <v>1</v>
      </c>
      <c r="KZ15" s="48">
        <v>1</v>
      </c>
      <c r="LA15" s="48">
        <v>2</v>
      </c>
      <c r="LB15" s="48">
        <v>8</v>
      </c>
      <c r="LC15" s="48">
        <v>3</v>
      </c>
      <c r="LD15" s="48">
        <v>8</v>
      </c>
      <c r="LE15" s="48">
        <v>3</v>
      </c>
      <c r="LF15" s="48">
        <v>4</v>
      </c>
      <c r="LG15" s="48">
        <v>0</v>
      </c>
      <c r="LH15" s="48">
        <v>0</v>
      </c>
      <c r="LI15" s="48">
        <v>5</v>
      </c>
      <c r="LJ15" s="48">
        <v>20</v>
      </c>
      <c r="LK15" s="48">
        <v>14</v>
      </c>
      <c r="LL15" s="48">
        <v>12</v>
      </c>
      <c r="LM15" s="48">
        <v>10</v>
      </c>
      <c r="LN15" s="48">
        <v>11</v>
      </c>
      <c r="LO15" s="48">
        <v>10</v>
      </c>
      <c r="LP15" s="48">
        <v>11</v>
      </c>
      <c r="LQ15" s="48">
        <v>14</v>
      </c>
      <c r="LR15" s="48">
        <v>2</v>
      </c>
      <c r="LS15" s="48">
        <v>2</v>
      </c>
      <c r="LT15" s="48">
        <v>3</v>
      </c>
      <c r="LU15" s="48">
        <v>1</v>
      </c>
      <c r="LV15" s="48">
        <v>5</v>
      </c>
      <c r="LW15" s="48">
        <v>2</v>
      </c>
      <c r="LX15" s="48">
        <v>1</v>
      </c>
      <c r="LY15" s="48">
        <v>2</v>
      </c>
      <c r="LZ15" s="48">
        <v>10</v>
      </c>
      <c r="MA15" s="48">
        <v>13</v>
      </c>
      <c r="MB15" s="48">
        <v>10</v>
      </c>
      <c r="MC15" s="48">
        <v>11</v>
      </c>
      <c r="MD15" s="48">
        <v>10</v>
      </c>
      <c r="ME15" s="48">
        <v>7</v>
      </c>
      <c r="MF15" s="48">
        <v>12</v>
      </c>
      <c r="MG15" s="48">
        <v>9</v>
      </c>
      <c r="MH15" s="48">
        <v>10</v>
      </c>
      <c r="MI15" s="48">
        <v>3</v>
      </c>
      <c r="MJ15" s="48">
        <v>5</v>
      </c>
      <c r="MK15" s="48">
        <v>8</v>
      </c>
      <c r="ML15" s="48">
        <v>3</v>
      </c>
      <c r="MM15" s="48">
        <v>2</v>
      </c>
      <c r="MN15" s="48">
        <v>7</v>
      </c>
      <c r="MO15" s="48">
        <v>2</v>
      </c>
      <c r="MP15" s="48">
        <v>9</v>
      </c>
      <c r="MQ15" s="48">
        <v>10</v>
      </c>
      <c r="MR15" s="48">
        <v>5</v>
      </c>
      <c r="MS15" s="48">
        <v>10</v>
      </c>
      <c r="MT15" s="48">
        <v>7</v>
      </c>
      <c r="MU15" s="48">
        <v>5</v>
      </c>
      <c r="MV15" s="48">
        <v>4</v>
      </c>
      <c r="MW15" s="48">
        <v>2</v>
      </c>
      <c r="MX15" s="48">
        <v>6</v>
      </c>
      <c r="MY15" s="48">
        <v>3</v>
      </c>
      <c r="MZ15" s="48">
        <v>2</v>
      </c>
      <c r="NA15" s="48">
        <v>2</v>
      </c>
      <c r="NB15" s="48">
        <v>1</v>
      </c>
      <c r="NC15" s="48">
        <v>0</v>
      </c>
      <c r="ND15" s="48">
        <v>1</v>
      </c>
      <c r="NE15" s="48">
        <v>5</v>
      </c>
      <c r="NF15" s="48">
        <v>17</v>
      </c>
      <c r="NG15" s="48">
        <v>9</v>
      </c>
      <c r="NH15" s="48">
        <v>14</v>
      </c>
      <c r="NI15" s="48">
        <v>9</v>
      </c>
      <c r="NJ15" s="48">
        <v>12</v>
      </c>
      <c r="NK15" s="48">
        <v>15</v>
      </c>
      <c r="NL15" s="48">
        <v>17</v>
      </c>
      <c r="NM15" s="48">
        <v>13</v>
      </c>
      <c r="NN15" s="48">
        <v>2</v>
      </c>
      <c r="NO15" s="48">
        <v>3</v>
      </c>
      <c r="NP15" s="48">
        <v>3</v>
      </c>
      <c r="NQ15" s="48">
        <v>4</v>
      </c>
      <c r="NR15" s="48">
        <v>2</v>
      </c>
      <c r="NS15" s="48">
        <v>1</v>
      </c>
      <c r="NT15" s="48">
        <v>0</v>
      </c>
      <c r="NU15" s="48">
        <v>4</v>
      </c>
      <c r="NV15" s="48">
        <v>1</v>
      </c>
      <c r="NW15" s="48">
        <v>3</v>
      </c>
      <c r="NX15" s="48">
        <v>4</v>
      </c>
      <c r="NY15" s="48">
        <v>3</v>
      </c>
      <c r="NZ15" s="48">
        <v>4</v>
      </c>
      <c r="OA15" s="48">
        <v>1</v>
      </c>
      <c r="OB15" s="48">
        <v>2</v>
      </c>
      <c r="OC15" s="48">
        <v>3</v>
      </c>
      <c r="OD15" s="48">
        <v>8</v>
      </c>
      <c r="OE15" s="48">
        <v>7</v>
      </c>
      <c r="OF15" s="48">
        <v>2</v>
      </c>
      <c r="OG15" s="48">
        <v>3</v>
      </c>
      <c r="OH15" s="48">
        <v>4</v>
      </c>
      <c r="OI15" s="48">
        <v>0</v>
      </c>
      <c r="OJ15" s="48">
        <v>5</v>
      </c>
      <c r="OK15" s="48">
        <v>1</v>
      </c>
      <c r="OL15" s="48">
        <v>4</v>
      </c>
      <c r="OM15" s="48">
        <v>4</v>
      </c>
      <c r="ON15" s="48">
        <v>3</v>
      </c>
      <c r="OO15" s="48">
        <v>4</v>
      </c>
      <c r="OP15" s="48">
        <v>5</v>
      </c>
      <c r="OQ15" s="48">
        <v>1</v>
      </c>
      <c r="OR15" s="48">
        <v>3</v>
      </c>
      <c r="OS15" s="48">
        <v>4</v>
      </c>
      <c r="OT15" s="48">
        <v>27</v>
      </c>
      <c r="OU15" s="48">
        <v>15</v>
      </c>
      <c r="OV15" s="48">
        <v>19</v>
      </c>
      <c r="OW15" s="48">
        <v>16</v>
      </c>
      <c r="OX15" s="48">
        <v>17</v>
      </c>
      <c r="OY15" s="48">
        <v>8</v>
      </c>
      <c r="OZ15" s="48">
        <v>19</v>
      </c>
      <c r="PA15" s="48">
        <v>7</v>
      </c>
      <c r="PB15" s="48">
        <v>10</v>
      </c>
      <c r="PC15" s="48">
        <v>3</v>
      </c>
      <c r="PD15" s="48">
        <v>6</v>
      </c>
      <c r="PE15" s="48">
        <v>8</v>
      </c>
      <c r="PF15" s="48">
        <v>2</v>
      </c>
      <c r="PG15" s="48">
        <v>3</v>
      </c>
      <c r="PH15" s="48">
        <v>1</v>
      </c>
      <c r="PI15" s="48">
        <v>3</v>
      </c>
      <c r="PJ15" s="48">
        <v>15</v>
      </c>
      <c r="PK15" s="48">
        <v>14</v>
      </c>
      <c r="PL15" s="48">
        <v>11</v>
      </c>
      <c r="PM15" s="48">
        <v>6</v>
      </c>
      <c r="PN15" s="48">
        <v>12</v>
      </c>
      <c r="PO15" s="48">
        <v>12</v>
      </c>
      <c r="PP15" s="48">
        <v>15</v>
      </c>
      <c r="PQ15" s="48">
        <v>7</v>
      </c>
      <c r="PR15" s="48">
        <v>7</v>
      </c>
      <c r="PS15" s="48">
        <v>12</v>
      </c>
      <c r="PT15" s="48">
        <v>10</v>
      </c>
      <c r="PU15" s="48">
        <v>3</v>
      </c>
      <c r="PV15" s="48">
        <v>10</v>
      </c>
      <c r="PW15" s="48">
        <v>7</v>
      </c>
      <c r="PX15" s="48">
        <v>2</v>
      </c>
      <c r="PY15" s="48">
        <v>13</v>
      </c>
      <c r="PZ15" s="48">
        <v>0</v>
      </c>
      <c r="QA15" s="48">
        <v>0</v>
      </c>
      <c r="QB15" s="48">
        <v>0</v>
      </c>
      <c r="QC15" s="48">
        <v>0</v>
      </c>
      <c r="QD15" s="48">
        <v>0</v>
      </c>
      <c r="QE15" s="48">
        <v>0</v>
      </c>
      <c r="QF15" s="48">
        <v>0</v>
      </c>
      <c r="QG15" s="48">
        <v>0</v>
      </c>
      <c r="QH15" s="48">
        <v>5</v>
      </c>
      <c r="QI15" s="48">
        <v>8</v>
      </c>
      <c r="QJ15" s="48">
        <v>4</v>
      </c>
      <c r="QK15" s="48">
        <v>5</v>
      </c>
      <c r="QL15" s="48">
        <v>2</v>
      </c>
      <c r="QM15" s="48">
        <v>0</v>
      </c>
      <c r="QN15" s="48">
        <v>2</v>
      </c>
      <c r="QO15" s="48">
        <v>3</v>
      </c>
      <c r="QP15" s="48">
        <v>2</v>
      </c>
      <c r="QQ15" s="48">
        <v>3</v>
      </c>
      <c r="QR15" s="48">
        <v>1</v>
      </c>
      <c r="QS15" s="48">
        <v>1</v>
      </c>
      <c r="QT15" s="48">
        <v>0</v>
      </c>
      <c r="QU15" s="48">
        <v>0</v>
      </c>
      <c r="QV15" s="48">
        <v>2</v>
      </c>
      <c r="QW15" s="48">
        <v>1</v>
      </c>
      <c r="QX15" s="48">
        <v>26</v>
      </c>
      <c r="QY15" s="48">
        <v>23</v>
      </c>
      <c r="QZ15" s="48">
        <v>15</v>
      </c>
      <c r="RA15" s="48">
        <v>13</v>
      </c>
      <c r="RB15" s="48">
        <v>17</v>
      </c>
      <c r="RC15" s="48">
        <v>16</v>
      </c>
      <c r="RD15" s="48">
        <v>21</v>
      </c>
      <c r="RE15" s="48">
        <v>14</v>
      </c>
      <c r="RF15" s="48">
        <v>6</v>
      </c>
      <c r="RG15" s="48">
        <v>12</v>
      </c>
      <c r="RH15" s="48">
        <v>5</v>
      </c>
      <c r="RI15" s="48">
        <v>5</v>
      </c>
      <c r="RJ15" s="48">
        <v>5</v>
      </c>
      <c r="RK15" s="48">
        <v>4</v>
      </c>
      <c r="RL15" s="48">
        <v>7</v>
      </c>
      <c r="RM15" s="48">
        <v>6</v>
      </c>
      <c r="RN15" s="48">
        <v>14</v>
      </c>
      <c r="RO15" s="48">
        <v>17</v>
      </c>
      <c r="RP15" s="48">
        <v>15</v>
      </c>
      <c r="RQ15" s="48">
        <v>10</v>
      </c>
      <c r="RR15" s="48">
        <v>12</v>
      </c>
      <c r="RS15" s="48">
        <v>13</v>
      </c>
      <c r="RT15" s="48">
        <v>14</v>
      </c>
      <c r="RU15" s="48">
        <v>12</v>
      </c>
      <c r="RV15" s="48">
        <v>4</v>
      </c>
      <c r="RW15" s="48">
        <v>5</v>
      </c>
      <c r="RX15" s="48">
        <v>4</v>
      </c>
      <c r="RY15" s="48">
        <v>5</v>
      </c>
      <c r="RZ15" s="48">
        <v>6</v>
      </c>
      <c r="SA15" s="48">
        <v>3</v>
      </c>
      <c r="SB15" s="48">
        <v>4</v>
      </c>
      <c r="SC15" s="48">
        <v>2</v>
      </c>
      <c r="SD15" s="48">
        <v>3</v>
      </c>
      <c r="SE15" s="48">
        <v>2</v>
      </c>
      <c r="SF15" s="48">
        <v>1</v>
      </c>
      <c r="SG15" s="48">
        <v>2</v>
      </c>
      <c r="SH15" s="48">
        <v>3</v>
      </c>
      <c r="SI15" s="48">
        <v>1</v>
      </c>
      <c r="SJ15" s="48">
        <v>0</v>
      </c>
      <c r="SK15" s="48">
        <v>1</v>
      </c>
      <c r="SL15" s="48">
        <v>0</v>
      </c>
      <c r="SM15" s="48">
        <v>1</v>
      </c>
      <c r="SN15" s="48">
        <v>4</v>
      </c>
      <c r="SO15" s="48">
        <v>3</v>
      </c>
      <c r="SP15" s="48">
        <v>0</v>
      </c>
      <c r="SQ15" s="48">
        <v>1</v>
      </c>
      <c r="SR15" s="48">
        <v>0</v>
      </c>
      <c r="SS15" s="48">
        <v>1</v>
      </c>
      <c r="ST15" s="48">
        <v>5</v>
      </c>
      <c r="SU15" s="48">
        <v>0</v>
      </c>
      <c r="SV15" s="48">
        <v>4</v>
      </c>
      <c r="SW15" s="48">
        <v>2</v>
      </c>
      <c r="SX15" s="48">
        <v>3</v>
      </c>
      <c r="SY15" s="48">
        <v>3</v>
      </c>
      <c r="SZ15" s="48">
        <v>3</v>
      </c>
      <c r="TA15" s="48">
        <v>2</v>
      </c>
      <c r="TB15" s="48">
        <v>8</v>
      </c>
      <c r="TC15" s="48">
        <v>6</v>
      </c>
      <c r="TD15" s="48">
        <v>1</v>
      </c>
      <c r="TE15" s="48">
        <v>5</v>
      </c>
      <c r="TF15" s="48">
        <v>2</v>
      </c>
      <c r="TG15" s="48">
        <v>3</v>
      </c>
      <c r="TH15" s="48">
        <v>3</v>
      </c>
      <c r="TI15" s="48">
        <v>1</v>
      </c>
      <c r="TJ15" s="48">
        <v>2</v>
      </c>
      <c r="TK15" s="48">
        <v>1</v>
      </c>
      <c r="TL15" s="48">
        <v>0</v>
      </c>
      <c r="TM15" s="48">
        <v>2</v>
      </c>
      <c r="TN15" s="48">
        <v>2</v>
      </c>
      <c r="TO15" s="48">
        <v>0</v>
      </c>
      <c r="TP15" s="48">
        <v>1</v>
      </c>
      <c r="TQ15" s="48">
        <v>1</v>
      </c>
      <c r="TR15" s="48">
        <v>3</v>
      </c>
      <c r="TS15" s="48">
        <v>1</v>
      </c>
      <c r="TT15" s="48">
        <v>1</v>
      </c>
      <c r="TU15" s="48">
        <v>2</v>
      </c>
      <c r="TV15" s="48">
        <v>2</v>
      </c>
      <c r="TW15" s="48">
        <v>4</v>
      </c>
      <c r="TX15" s="48">
        <v>3</v>
      </c>
      <c r="TY15" s="48">
        <v>4</v>
      </c>
      <c r="TZ15" s="48">
        <v>4</v>
      </c>
      <c r="UA15" s="48">
        <v>32</v>
      </c>
      <c r="UB15" s="48">
        <v>2</v>
      </c>
      <c r="UC15" s="48">
        <v>3</v>
      </c>
      <c r="UD15" s="48">
        <v>3</v>
      </c>
      <c r="UE15" s="48">
        <v>2</v>
      </c>
      <c r="UF15" s="48">
        <v>2</v>
      </c>
      <c r="UG15" s="48">
        <v>1</v>
      </c>
      <c r="UH15" s="48">
        <v>2</v>
      </c>
      <c r="UI15" s="48">
        <v>2</v>
      </c>
      <c r="UJ15" s="48">
        <v>1</v>
      </c>
      <c r="UK15" s="48">
        <v>2</v>
      </c>
      <c r="UL15" s="48">
        <v>1</v>
      </c>
      <c r="UM15" s="48">
        <v>2</v>
      </c>
      <c r="UN15" s="48">
        <v>0</v>
      </c>
      <c r="UO15" s="48">
        <v>1</v>
      </c>
      <c r="UP15" s="48">
        <v>20</v>
      </c>
      <c r="UQ15" s="48">
        <v>20</v>
      </c>
      <c r="UR15" s="48">
        <v>9</v>
      </c>
      <c r="US15" s="48">
        <v>14</v>
      </c>
      <c r="UT15" s="48">
        <v>13</v>
      </c>
      <c r="UU15" s="48">
        <v>13</v>
      </c>
      <c r="UV15" s="48">
        <v>11</v>
      </c>
      <c r="UW15" s="48">
        <v>15</v>
      </c>
      <c r="UX15" s="48">
        <v>7</v>
      </c>
      <c r="UY15" s="48">
        <v>2</v>
      </c>
      <c r="UZ15" s="48">
        <v>6</v>
      </c>
      <c r="VA15" s="48">
        <v>3</v>
      </c>
      <c r="VB15" s="48">
        <v>6</v>
      </c>
      <c r="VC15" s="48">
        <v>3</v>
      </c>
      <c r="VD15" s="48">
        <v>4</v>
      </c>
      <c r="VE15" s="48">
        <v>3</v>
      </c>
      <c r="VF15" s="48">
        <v>9</v>
      </c>
      <c r="VG15" s="48">
        <v>2</v>
      </c>
      <c r="VH15" s="48">
        <v>3</v>
      </c>
      <c r="VI15" s="48">
        <v>2</v>
      </c>
      <c r="VJ15" s="48">
        <v>4</v>
      </c>
      <c r="VK15" s="48">
        <v>6</v>
      </c>
      <c r="VL15" s="48">
        <v>1</v>
      </c>
      <c r="VM15" s="48">
        <v>10</v>
      </c>
      <c r="VN15" s="48">
        <v>5</v>
      </c>
      <c r="VO15" s="48">
        <v>4</v>
      </c>
      <c r="VP15" s="48">
        <v>5</v>
      </c>
      <c r="VQ15" s="48">
        <v>1</v>
      </c>
      <c r="VR15" s="48">
        <v>2</v>
      </c>
      <c r="VS15" s="48">
        <v>2</v>
      </c>
      <c r="VT15" s="48">
        <v>2</v>
      </c>
      <c r="VU15" s="48">
        <v>2</v>
      </c>
      <c r="VV15" s="48">
        <v>8</v>
      </c>
      <c r="VW15" s="48">
        <v>10</v>
      </c>
      <c r="VX15" s="48">
        <v>6</v>
      </c>
      <c r="VY15" s="48">
        <v>10</v>
      </c>
      <c r="VZ15" s="48">
        <v>11</v>
      </c>
      <c r="WA15" s="48">
        <v>5</v>
      </c>
      <c r="WB15" s="48">
        <v>6</v>
      </c>
      <c r="WC15" s="48">
        <v>7</v>
      </c>
      <c r="WD15" s="48">
        <v>2</v>
      </c>
      <c r="WE15" s="48">
        <v>3</v>
      </c>
      <c r="WF15" s="48">
        <v>9</v>
      </c>
      <c r="WG15" s="48">
        <v>6</v>
      </c>
      <c r="WH15" s="48">
        <v>3</v>
      </c>
      <c r="WI15" s="48">
        <v>3</v>
      </c>
      <c r="WJ15" s="48">
        <v>2</v>
      </c>
      <c r="WK15" s="48">
        <v>6</v>
      </c>
      <c r="WL15" s="48">
        <v>12</v>
      </c>
      <c r="WM15" s="48">
        <v>9</v>
      </c>
      <c r="WN15" s="48">
        <v>8</v>
      </c>
      <c r="WO15" s="48">
        <v>6</v>
      </c>
      <c r="WP15" s="48">
        <v>5</v>
      </c>
      <c r="WQ15" s="48">
        <v>1</v>
      </c>
      <c r="WR15" s="48">
        <v>6</v>
      </c>
      <c r="WS15" s="48">
        <v>3</v>
      </c>
      <c r="WT15" s="48">
        <v>0</v>
      </c>
      <c r="WU15" s="48">
        <v>0</v>
      </c>
      <c r="WV15" s="48">
        <v>2</v>
      </c>
      <c r="WW15" s="48">
        <v>0</v>
      </c>
      <c r="WX15" s="48">
        <v>0</v>
      </c>
      <c r="WY15" s="48">
        <v>0</v>
      </c>
      <c r="WZ15" s="48">
        <v>1</v>
      </c>
      <c r="XA15" s="48">
        <v>0</v>
      </c>
    </row>
    <row r="16" spans="1:625">
      <c r="A16" s="48" t="s">
        <v>914</v>
      </c>
      <c r="B16" s="48">
        <v>18</v>
      </c>
      <c r="C16" s="48">
        <v>23</v>
      </c>
      <c r="D16" s="48">
        <v>11</v>
      </c>
      <c r="E16" s="48">
        <v>10</v>
      </c>
      <c r="F16" s="48">
        <v>8</v>
      </c>
      <c r="G16" s="48">
        <v>7</v>
      </c>
      <c r="H16" s="48">
        <v>10</v>
      </c>
      <c r="I16" s="48">
        <v>4</v>
      </c>
      <c r="J16" s="48">
        <v>27</v>
      </c>
      <c r="K16" s="48">
        <v>25</v>
      </c>
      <c r="L16" s="48">
        <v>16</v>
      </c>
      <c r="M16" s="48">
        <v>10</v>
      </c>
      <c r="N16" s="48">
        <v>17</v>
      </c>
      <c r="O16" s="48">
        <v>9</v>
      </c>
      <c r="P16" s="48">
        <v>11</v>
      </c>
      <c r="Q16" s="48">
        <v>14</v>
      </c>
      <c r="R16" s="48">
        <v>17</v>
      </c>
      <c r="S16" s="48">
        <v>20</v>
      </c>
      <c r="T16" s="48">
        <v>10</v>
      </c>
      <c r="U16" s="48">
        <v>8</v>
      </c>
      <c r="V16" s="48">
        <v>12</v>
      </c>
      <c r="W16" s="48">
        <v>14</v>
      </c>
      <c r="X16" s="48">
        <v>9</v>
      </c>
      <c r="Y16" s="48">
        <v>6</v>
      </c>
      <c r="Z16" s="48">
        <v>19</v>
      </c>
      <c r="AA16" s="48">
        <v>12</v>
      </c>
      <c r="AB16" s="48">
        <v>8</v>
      </c>
      <c r="AC16" s="48">
        <v>7</v>
      </c>
      <c r="AD16" s="48">
        <v>7</v>
      </c>
      <c r="AE16" s="48">
        <v>11</v>
      </c>
      <c r="AF16" s="48">
        <v>5</v>
      </c>
      <c r="AG16" s="48">
        <v>3</v>
      </c>
      <c r="AH16" s="48">
        <v>14</v>
      </c>
      <c r="AI16" s="48">
        <v>14</v>
      </c>
      <c r="AJ16" s="48">
        <v>13</v>
      </c>
      <c r="AK16" s="48">
        <v>4</v>
      </c>
      <c r="AL16" s="48">
        <v>6</v>
      </c>
      <c r="AM16" s="48">
        <v>9</v>
      </c>
      <c r="AN16" s="48">
        <v>9</v>
      </c>
      <c r="AO16" s="48">
        <v>4</v>
      </c>
      <c r="AP16" s="48">
        <v>9</v>
      </c>
      <c r="AQ16" s="48">
        <v>7</v>
      </c>
      <c r="AR16" s="48">
        <v>11</v>
      </c>
      <c r="AS16" s="48">
        <v>2</v>
      </c>
      <c r="AT16" s="48">
        <v>7</v>
      </c>
      <c r="AU16" s="48">
        <v>8</v>
      </c>
      <c r="AV16" s="48">
        <v>6</v>
      </c>
      <c r="AW16" s="48">
        <v>5</v>
      </c>
      <c r="AX16" s="48">
        <v>5</v>
      </c>
      <c r="AY16" s="48">
        <v>4</v>
      </c>
      <c r="AZ16" s="48">
        <v>6</v>
      </c>
      <c r="BA16" s="48">
        <v>9</v>
      </c>
      <c r="BB16" s="48">
        <v>8</v>
      </c>
      <c r="BC16" s="48">
        <v>2</v>
      </c>
      <c r="BD16" s="48">
        <v>4</v>
      </c>
      <c r="BE16" s="48">
        <v>1</v>
      </c>
      <c r="BF16" s="48">
        <v>9</v>
      </c>
      <c r="BG16" s="48">
        <v>6</v>
      </c>
      <c r="BH16" s="48">
        <v>9</v>
      </c>
      <c r="BI16" s="48">
        <v>4</v>
      </c>
      <c r="BJ16" s="48">
        <v>9</v>
      </c>
      <c r="BK16" s="48">
        <v>3</v>
      </c>
      <c r="BL16" s="48">
        <v>2</v>
      </c>
      <c r="BM16" s="48">
        <v>2</v>
      </c>
      <c r="BN16" s="48">
        <v>6</v>
      </c>
      <c r="BO16" s="48">
        <v>5</v>
      </c>
      <c r="BP16" s="48">
        <v>8</v>
      </c>
      <c r="BQ16" s="48">
        <v>0</v>
      </c>
      <c r="BR16" s="48">
        <v>1</v>
      </c>
      <c r="BS16" s="48">
        <v>3</v>
      </c>
      <c r="BT16" s="48">
        <v>9</v>
      </c>
      <c r="BU16" s="48">
        <v>4</v>
      </c>
      <c r="BV16" s="48">
        <v>6</v>
      </c>
      <c r="BW16" s="48">
        <v>6</v>
      </c>
      <c r="BX16" s="48">
        <v>9</v>
      </c>
      <c r="BY16" s="48">
        <v>4</v>
      </c>
      <c r="BZ16" s="48">
        <v>0</v>
      </c>
      <c r="CA16" s="48">
        <v>1</v>
      </c>
      <c r="CB16" s="48">
        <v>3</v>
      </c>
      <c r="CC16" s="48">
        <v>5</v>
      </c>
      <c r="CD16" s="48">
        <v>7</v>
      </c>
      <c r="CE16" s="48">
        <v>4</v>
      </c>
      <c r="CF16" s="48">
        <v>1</v>
      </c>
      <c r="CG16" s="48">
        <v>4</v>
      </c>
      <c r="CH16" s="48">
        <v>5</v>
      </c>
      <c r="CI16" s="48">
        <v>3</v>
      </c>
      <c r="CJ16" s="48">
        <v>4</v>
      </c>
      <c r="CK16" s="48">
        <v>7</v>
      </c>
      <c r="CL16" s="48">
        <v>8</v>
      </c>
      <c r="CM16" s="48">
        <v>8</v>
      </c>
      <c r="CN16" s="48">
        <v>5</v>
      </c>
      <c r="CO16" s="48">
        <v>8</v>
      </c>
      <c r="CP16" s="48">
        <v>7</v>
      </c>
      <c r="CQ16" s="48">
        <v>9</v>
      </c>
      <c r="CR16" s="48">
        <v>1</v>
      </c>
      <c r="CS16" s="48">
        <v>1</v>
      </c>
      <c r="CT16" s="48">
        <v>13</v>
      </c>
      <c r="CU16" s="48">
        <v>11</v>
      </c>
      <c r="CV16" s="48">
        <v>14</v>
      </c>
      <c r="CW16" s="48">
        <v>5</v>
      </c>
      <c r="CX16" s="48">
        <v>6</v>
      </c>
      <c r="CY16" s="48">
        <v>5</v>
      </c>
      <c r="CZ16" s="48">
        <v>3</v>
      </c>
      <c r="DA16" s="48">
        <v>9</v>
      </c>
      <c r="DB16" s="48">
        <v>8</v>
      </c>
      <c r="DC16" s="48">
        <v>3</v>
      </c>
      <c r="DD16" s="48">
        <v>5</v>
      </c>
      <c r="DE16" s="48">
        <v>5</v>
      </c>
      <c r="DF16" s="48">
        <v>3</v>
      </c>
      <c r="DG16" s="48">
        <v>2</v>
      </c>
      <c r="DH16" s="48">
        <v>2</v>
      </c>
      <c r="DI16" s="48">
        <v>5</v>
      </c>
      <c r="DJ16" s="48">
        <v>13</v>
      </c>
      <c r="DK16" s="48">
        <v>9</v>
      </c>
      <c r="DL16" s="48">
        <v>11</v>
      </c>
      <c r="DM16" s="48">
        <v>11</v>
      </c>
      <c r="DN16" s="48">
        <v>8</v>
      </c>
      <c r="DO16" s="48">
        <v>7</v>
      </c>
      <c r="DP16" s="48">
        <v>6</v>
      </c>
      <c r="DQ16" s="48">
        <v>5</v>
      </c>
      <c r="DR16" s="48">
        <v>17</v>
      </c>
      <c r="DS16" s="48">
        <v>6</v>
      </c>
      <c r="DT16" s="48">
        <v>8</v>
      </c>
      <c r="DU16" s="48">
        <v>7</v>
      </c>
      <c r="DV16" s="48">
        <v>10</v>
      </c>
      <c r="DW16" s="48">
        <v>10</v>
      </c>
      <c r="DX16" s="48">
        <v>10</v>
      </c>
      <c r="DY16" s="48">
        <v>5</v>
      </c>
      <c r="DZ16" s="48">
        <v>5</v>
      </c>
      <c r="EA16" s="48">
        <v>1</v>
      </c>
      <c r="EB16" s="48">
        <v>3</v>
      </c>
      <c r="EC16" s="48">
        <v>4</v>
      </c>
      <c r="ED16" s="48">
        <v>2</v>
      </c>
      <c r="EE16" s="48">
        <v>1</v>
      </c>
      <c r="EF16" s="48">
        <v>7</v>
      </c>
      <c r="EG16" s="48">
        <v>4</v>
      </c>
      <c r="EH16" s="48">
        <v>22</v>
      </c>
      <c r="EI16" s="48">
        <v>25</v>
      </c>
      <c r="EJ16" s="48">
        <v>11</v>
      </c>
      <c r="EK16" s="48">
        <v>17</v>
      </c>
      <c r="EL16" s="48">
        <v>8</v>
      </c>
      <c r="EM16" s="48">
        <v>7</v>
      </c>
      <c r="EN16" s="48">
        <v>10</v>
      </c>
      <c r="EO16" s="48">
        <v>7</v>
      </c>
      <c r="EP16" s="48">
        <v>3</v>
      </c>
      <c r="EQ16" s="48">
        <v>6</v>
      </c>
      <c r="ER16" s="48">
        <v>2</v>
      </c>
      <c r="ES16" s="48">
        <v>1</v>
      </c>
      <c r="ET16" s="48">
        <v>2</v>
      </c>
      <c r="EU16" s="48">
        <v>1</v>
      </c>
      <c r="EV16" s="48">
        <v>3</v>
      </c>
      <c r="EW16" s="48">
        <v>1</v>
      </c>
      <c r="EX16" s="48">
        <v>5</v>
      </c>
      <c r="EY16" s="48">
        <v>5</v>
      </c>
      <c r="EZ16" s="48">
        <v>3</v>
      </c>
      <c r="FA16" s="48">
        <v>1</v>
      </c>
      <c r="FB16" s="48">
        <v>3</v>
      </c>
      <c r="FC16" s="48">
        <v>2</v>
      </c>
      <c r="FD16" s="48">
        <v>3</v>
      </c>
      <c r="FE16" s="48">
        <v>7</v>
      </c>
      <c r="FF16" s="48">
        <v>3</v>
      </c>
      <c r="FG16" s="48">
        <v>6</v>
      </c>
      <c r="FH16" s="48">
        <v>7</v>
      </c>
      <c r="FI16" s="48">
        <v>4</v>
      </c>
      <c r="FJ16" s="48">
        <v>3</v>
      </c>
      <c r="FK16" s="48">
        <v>2</v>
      </c>
      <c r="FL16" s="48">
        <v>4</v>
      </c>
      <c r="FM16" s="48">
        <v>2</v>
      </c>
      <c r="FN16" s="48">
        <v>4</v>
      </c>
      <c r="FO16" s="48">
        <v>5</v>
      </c>
      <c r="FP16" s="48">
        <v>2</v>
      </c>
      <c r="FQ16" s="48">
        <v>2</v>
      </c>
      <c r="FR16" s="48">
        <v>3</v>
      </c>
      <c r="FS16" s="48">
        <v>0</v>
      </c>
      <c r="FT16" s="48">
        <v>2</v>
      </c>
      <c r="FU16" s="48">
        <v>2</v>
      </c>
      <c r="FV16" s="48">
        <v>1</v>
      </c>
      <c r="FW16" s="48">
        <v>5</v>
      </c>
      <c r="FX16" s="48">
        <v>2</v>
      </c>
      <c r="FY16" s="48">
        <v>1</v>
      </c>
      <c r="FZ16" s="48">
        <v>3</v>
      </c>
      <c r="GA16" s="48">
        <v>2</v>
      </c>
      <c r="GB16" s="48">
        <v>1</v>
      </c>
      <c r="GC16" s="48">
        <v>4</v>
      </c>
      <c r="GD16" s="48">
        <v>16</v>
      </c>
      <c r="GE16" s="48">
        <v>15</v>
      </c>
      <c r="GF16" s="48">
        <v>10</v>
      </c>
      <c r="GG16" s="48">
        <v>10</v>
      </c>
      <c r="GH16" s="48">
        <v>6</v>
      </c>
      <c r="GI16" s="48">
        <v>12</v>
      </c>
      <c r="GJ16" s="48">
        <v>6</v>
      </c>
      <c r="GK16" s="48">
        <v>12</v>
      </c>
      <c r="GL16" s="48">
        <v>13</v>
      </c>
      <c r="GM16" s="48">
        <v>6</v>
      </c>
      <c r="GN16" s="48">
        <v>9</v>
      </c>
      <c r="GO16" s="48">
        <v>5</v>
      </c>
      <c r="GP16" s="48">
        <v>4</v>
      </c>
      <c r="GQ16" s="48">
        <v>3</v>
      </c>
      <c r="GR16" s="48">
        <v>7</v>
      </c>
      <c r="GS16" s="48">
        <v>4</v>
      </c>
      <c r="GT16" s="48">
        <v>7</v>
      </c>
      <c r="GU16" s="48">
        <v>3</v>
      </c>
      <c r="GV16" s="48">
        <v>2</v>
      </c>
      <c r="GW16" s="48">
        <v>1</v>
      </c>
      <c r="GX16" s="48">
        <v>2</v>
      </c>
      <c r="GY16" s="48">
        <v>3</v>
      </c>
      <c r="GZ16" s="48">
        <v>2</v>
      </c>
      <c r="HA16" s="48">
        <v>1</v>
      </c>
      <c r="HB16" s="48">
        <v>13</v>
      </c>
      <c r="HC16" s="48">
        <v>5</v>
      </c>
      <c r="HD16" s="48">
        <v>11</v>
      </c>
      <c r="HE16" s="48">
        <v>10</v>
      </c>
      <c r="HF16" s="48">
        <v>17</v>
      </c>
      <c r="HG16" s="48">
        <v>10</v>
      </c>
      <c r="HH16" s="48">
        <v>5</v>
      </c>
      <c r="HI16" s="48">
        <v>7</v>
      </c>
      <c r="HJ16" s="48">
        <v>11</v>
      </c>
      <c r="HK16" s="48">
        <v>4</v>
      </c>
      <c r="HL16" s="48">
        <v>3</v>
      </c>
      <c r="HM16" s="48">
        <v>7</v>
      </c>
      <c r="HN16" s="48">
        <v>5</v>
      </c>
      <c r="HO16" s="48">
        <v>2</v>
      </c>
      <c r="HP16" s="48">
        <v>5</v>
      </c>
      <c r="HQ16" s="48">
        <v>4</v>
      </c>
      <c r="HR16" s="48">
        <v>5</v>
      </c>
      <c r="HS16" s="48">
        <v>3</v>
      </c>
      <c r="HT16" s="48">
        <v>6</v>
      </c>
      <c r="HU16" s="48">
        <v>2</v>
      </c>
      <c r="HV16" s="48">
        <v>3</v>
      </c>
      <c r="HW16" s="48">
        <v>4</v>
      </c>
      <c r="HX16" s="48">
        <v>2</v>
      </c>
      <c r="HY16" s="48">
        <v>5</v>
      </c>
      <c r="HZ16" s="48">
        <v>26</v>
      </c>
      <c r="IA16" s="48">
        <v>24</v>
      </c>
      <c r="IB16" s="48">
        <v>16</v>
      </c>
      <c r="IC16" s="48">
        <v>17</v>
      </c>
      <c r="ID16" s="48">
        <v>12</v>
      </c>
      <c r="IE16" s="48">
        <v>11</v>
      </c>
      <c r="IF16" s="48">
        <v>19</v>
      </c>
      <c r="IG16" s="48">
        <v>16</v>
      </c>
      <c r="IH16" s="48">
        <v>6</v>
      </c>
      <c r="II16" s="48">
        <v>4</v>
      </c>
      <c r="IJ16" s="48">
        <v>4</v>
      </c>
      <c r="IK16" s="48">
        <v>3</v>
      </c>
      <c r="IL16" s="48">
        <v>2</v>
      </c>
      <c r="IM16" s="48">
        <v>3</v>
      </c>
      <c r="IN16" s="48">
        <v>5</v>
      </c>
      <c r="IO16" s="48">
        <v>3</v>
      </c>
      <c r="IP16" s="48">
        <v>1</v>
      </c>
      <c r="IQ16" s="48">
        <v>1</v>
      </c>
      <c r="IR16" s="48">
        <v>0</v>
      </c>
      <c r="IS16" s="48">
        <v>0</v>
      </c>
      <c r="IT16" s="48">
        <v>2</v>
      </c>
      <c r="IU16" s="48">
        <v>0</v>
      </c>
      <c r="IV16" s="48">
        <v>0</v>
      </c>
      <c r="IW16" s="48">
        <v>2</v>
      </c>
      <c r="IX16" s="48">
        <v>64</v>
      </c>
      <c r="IY16" s="48">
        <v>49</v>
      </c>
      <c r="IZ16" s="48">
        <v>51</v>
      </c>
      <c r="JA16" s="48">
        <v>43</v>
      </c>
      <c r="JB16" s="48">
        <v>38</v>
      </c>
      <c r="JC16" s="48">
        <v>30</v>
      </c>
      <c r="JD16" s="48">
        <v>30</v>
      </c>
      <c r="JE16" s="48">
        <v>37</v>
      </c>
      <c r="JF16" s="48">
        <v>2</v>
      </c>
      <c r="JG16" s="48">
        <v>1</v>
      </c>
      <c r="JH16" s="48">
        <v>0</v>
      </c>
      <c r="JI16" s="48">
        <v>1</v>
      </c>
      <c r="JJ16" s="48">
        <v>0</v>
      </c>
      <c r="JK16" s="48">
        <v>1</v>
      </c>
      <c r="JL16" s="48">
        <v>2</v>
      </c>
      <c r="JM16" s="48">
        <v>0</v>
      </c>
      <c r="JN16" s="48">
        <v>7</v>
      </c>
      <c r="JO16" s="48">
        <v>2</v>
      </c>
      <c r="JP16" s="48">
        <v>0</v>
      </c>
      <c r="JQ16" s="48">
        <v>3</v>
      </c>
      <c r="JR16" s="48">
        <v>3</v>
      </c>
      <c r="JS16" s="48">
        <v>0</v>
      </c>
      <c r="JT16" s="48">
        <v>3</v>
      </c>
      <c r="JU16" s="48">
        <v>3</v>
      </c>
      <c r="JV16" s="48">
        <v>17</v>
      </c>
      <c r="JW16" s="48">
        <v>15</v>
      </c>
      <c r="JX16" s="48">
        <v>16</v>
      </c>
      <c r="JY16" s="48">
        <v>8</v>
      </c>
      <c r="JZ16" s="48">
        <v>5</v>
      </c>
      <c r="KA16" s="48">
        <v>6</v>
      </c>
      <c r="KB16" s="48">
        <v>5</v>
      </c>
      <c r="KC16" s="48">
        <v>4</v>
      </c>
      <c r="KD16" s="48">
        <v>15</v>
      </c>
      <c r="KE16" s="48">
        <v>11</v>
      </c>
      <c r="KF16" s="48">
        <v>9</v>
      </c>
      <c r="KG16" s="48">
        <v>5</v>
      </c>
      <c r="KH16" s="48">
        <v>6</v>
      </c>
      <c r="KI16" s="48">
        <v>10</v>
      </c>
      <c r="KJ16" s="48">
        <v>5</v>
      </c>
      <c r="KK16" s="48">
        <v>6</v>
      </c>
      <c r="KL16" s="48">
        <v>18</v>
      </c>
      <c r="KM16" s="48">
        <v>11</v>
      </c>
      <c r="KN16" s="48">
        <v>9</v>
      </c>
      <c r="KO16" s="48">
        <v>10</v>
      </c>
      <c r="KP16" s="48">
        <v>13</v>
      </c>
      <c r="KQ16" s="48">
        <v>7</v>
      </c>
      <c r="KR16" s="48">
        <v>4</v>
      </c>
      <c r="KS16" s="48">
        <v>6</v>
      </c>
      <c r="KT16" s="48">
        <v>3</v>
      </c>
      <c r="KU16" s="48">
        <v>7</v>
      </c>
      <c r="KV16" s="48">
        <v>2</v>
      </c>
      <c r="KW16" s="48">
        <v>2</v>
      </c>
      <c r="KX16" s="48">
        <v>0</v>
      </c>
      <c r="KY16" s="48">
        <v>1</v>
      </c>
      <c r="KZ16" s="48">
        <v>2</v>
      </c>
      <c r="LA16" s="48">
        <v>0</v>
      </c>
      <c r="LB16" s="48">
        <v>6</v>
      </c>
      <c r="LC16" s="48">
        <v>5</v>
      </c>
      <c r="LD16" s="48">
        <v>2</v>
      </c>
      <c r="LE16" s="48">
        <v>2</v>
      </c>
      <c r="LF16" s="48">
        <v>5</v>
      </c>
      <c r="LG16" s="48">
        <v>2</v>
      </c>
      <c r="LH16" s="48">
        <v>1</v>
      </c>
      <c r="LI16" s="48">
        <v>2</v>
      </c>
      <c r="LJ16" s="48">
        <v>16</v>
      </c>
      <c r="LK16" s="48">
        <v>15</v>
      </c>
      <c r="LL16" s="48">
        <v>11.5</v>
      </c>
      <c r="LM16" s="48">
        <v>8</v>
      </c>
      <c r="LN16" s="48">
        <v>15</v>
      </c>
      <c r="LO16" s="48">
        <v>7</v>
      </c>
      <c r="LP16" s="48">
        <v>14</v>
      </c>
      <c r="LQ16" s="48">
        <v>4</v>
      </c>
      <c r="LR16" s="48">
        <v>3</v>
      </c>
      <c r="LS16" s="48">
        <v>1</v>
      </c>
      <c r="LT16" s="48">
        <v>2</v>
      </c>
      <c r="LU16" s="48">
        <v>1</v>
      </c>
      <c r="LV16" s="48">
        <v>2</v>
      </c>
      <c r="LW16" s="48">
        <v>2</v>
      </c>
      <c r="LX16" s="48">
        <v>1</v>
      </c>
      <c r="LY16" s="48">
        <v>0</v>
      </c>
      <c r="LZ16" s="48">
        <v>21</v>
      </c>
      <c r="MA16" s="48">
        <v>17</v>
      </c>
      <c r="MB16" s="48">
        <v>16</v>
      </c>
      <c r="MC16" s="48">
        <v>13</v>
      </c>
      <c r="MD16" s="48">
        <v>13</v>
      </c>
      <c r="ME16" s="48">
        <v>12</v>
      </c>
      <c r="MF16" s="48">
        <v>8</v>
      </c>
      <c r="MG16" s="48">
        <v>11</v>
      </c>
      <c r="MH16" s="48">
        <v>6</v>
      </c>
      <c r="MI16" s="48">
        <v>6</v>
      </c>
      <c r="MJ16" s="48">
        <v>6</v>
      </c>
      <c r="MK16" s="48">
        <v>2</v>
      </c>
      <c r="ML16" s="48">
        <v>3</v>
      </c>
      <c r="MM16" s="48">
        <v>3</v>
      </c>
      <c r="MN16" s="48">
        <v>1</v>
      </c>
      <c r="MO16" s="48">
        <v>3</v>
      </c>
      <c r="MP16" s="48">
        <v>14</v>
      </c>
      <c r="MQ16" s="48">
        <v>16</v>
      </c>
      <c r="MR16" s="48">
        <v>8</v>
      </c>
      <c r="MS16" s="48">
        <v>7</v>
      </c>
      <c r="MT16" s="48">
        <v>5</v>
      </c>
      <c r="MU16" s="48">
        <v>4</v>
      </c>
      <c r="MV16" s="48">
        <v>9</v>
      </c>
      <c r="MW16" s="48">
        <v>7</v>
      </c>
      <c r="MX16" s="48">
        <v>3</v>
      </c>
      <c r="MY16" s="48">
        <v>2</v>
      </c>
      <c r="MZ16" s="48">
        <v>1</v>
      </c>
      <c r="NA16" s="48">
        <v>2</v>
      </c>
      <c r="NB16" s="48">
        <v>7</v>
      </c>
      <c r="NC16" s="48">
        <v>1</v>
      </c>
      <c r="ND16" s="48">
        <v>3</v>
      </c>
      <c r="NE16" s="48">
        <v>1</v>
      </c>
      <c r="NF16" s="48">
        <v>21</v>
      </c>
      <c r="NG16" s="48">
        <v>19</v>
      </c>
      <c r="NH16" s="48">
        <v>18</v>
      </c>
      <c r="NI16" s="48">
        <v>23</v>
      </c>
      <c r="NJ16" s="48">
        <v>23</v>
      </c>
      <c r="NK16" s="48">
        <v>9</v>
      </c>
      <c r="NL16" s="48">
        <v>13</v>
      </c>
      <c r="NM16" s="48">
        <v>5</v>
      </c>
      <c r="NN16" s="48">
        <v>5</v>
      </c>
      <c r="NO16" s="48">
        <v>6</v>
      </c>
      <c r="NP16" s="48">
        <v>1</v>
      </c>
      <c r="NQ16" s="48">
        <v>2</v>
      </c>
      <c r="NR16" s="48">
        <v>2</v>
      </c>
      <c r="NS16" s="48">
        <v>5</v>
      </c>
      <c r="NT16" s="48">
        <v>5</v>
      </c>
      <c r="NU16" s="48">
        <v>4</v>
      </c>
      <c r="NV16" s="48">
        <v>8</v>
      </c>
      <c r="NW16" s="48">
        <v>5</v>
      </c>
      <c r="NX16" s="48">
        <v>6</v>
      </c>
      <c r="NY16" s="48">
        <v>0</v>
      </c>
      <c r="NZ16" s="48">
        <v>2</v>
      </c>
      <c r="OA16" s="48">
        <v>3</v>
      </c>
      <c r="OB16" s="48">
        <v>3</v>
      </c>
      <c r="OC16" s="48">
        <v>2</v>
      </c>
      <c r="OD16" s="48">
        <v>6</v>
      </c>
      <c r="OE16" s="48">
        <v>4</v>
      </c>
      <c r="OF16" s="48">
        <v>5</v>
      </c>
      <c r="OG16" s="48">
        <v>7</v>
      </c>
      <c r="OH16" s="48">
        <v>5</v>
      </c>
      <c r="OI16" s="48">
        <v>3</v>
      </c>
      <c r="OJ16" s="48">
        <v>2</v>
      </c>
      <c r="OK16" s="48">
        <v>3</v>
      </c>
      <c r="OL16" s="48">
        <v>2</v>
      </c>
      <c r="OM16" s="48">
        <v>7</v>
      </c>
      <c r="ON16" s="48">
        <v>2</v>
      </c>
      <c r="OO16" s="48">
        <v>7</v>
      </c>
      <c r="OP16" s="48">
        <v>3</v>
      </c>
      <c r="OQ16" s="48">
        <v>4</v>
      </c>
      <c r="OR16" s="48">
        <v>4</v>
      </c>
      <c r="OS16" s="48">
        <v>4</v>
      </c>
      <c r="OT16" s="48">
        <v>31</v>
      </c>
      <c r="OU16" s="48">
        <v>13</v>
      </c>
      <c r="OV16" s="48">
        <v>27</v>
      </c>
      <c r="OW16" s="48">
        <v>17</v>
      </c>
      <c r="OX16" s="48">
        <v>28</v>
      </c>
      <c r="OY16" s="48">
        <v>15</v>
      </c>
      <c r="OZ16" s="48">
        <v>24</v>
      </c>
      <c r="PA16" s="48">
        <v>12</v>
      </c>
      <c r="PB16" s="48">
        <v>6</v>
      </c>
      <c r="PC16" s="48">
        <v>3</v>
      </c>
      <c r="PD16" s="48">
        <v>5</v>
      </c>
      <c r="PE16" s="48">
        <v>5</v>
      </c>
      <c r="PF16" s="48">
        <v>1</v>
      </c>
      <c r="PG16" s="48">
        <v>4</v>
      </c>
      <c r="PH16" s="48">
        <v>2</v>
      </c>
      <c r="PI16" s="48">
        <v>2</v>
      </c>
      <c r="PJ16" s="48">
        <v>23</v>
      </c>
      <c r="PK16" s="48">
        <v>17</v>
      </c>
      <c r="PL16" s="48">
        <v>19</v>
      </c>
      <c r="PM16" s="48">
        <v>20</v>
      </c>
      <c r="PN16" s="48">
        <v>18</v>
      </c>
      <c r="PO16" s="48">
        <v>9</v>
      </c>
      <c r="PP16" s="48">
        <v>5</v>
      </c>
      <c r="PQ16" s="48">
        <v>9</v>
      </c>
      <c r="PR16" s="48">
        <v>16</v>
      </c>
      <c r="PS16" s="48">
        <v>15</v>
      </c>
      <c r="PT16" s="48">
        <v>7</v>
      </c>
      <c r="PU16" s="48">
        <v>7</v>
      </c>
      <c r="PV16" s="48">
        <v>3</v>
      </c>
      <c r="PW16" s="48">
        <v>7</v>
      </c>
      <c r="PX16" s="48">
        <v>9</v>
      </c>
      <c r="PY16" s="48">
        <v>7</v>
      </c>
      <c r="PZ16" s="48">
        <v>0</v>
      </c>
      <c r="QA16" s="48">
        <v>1</v>
      </c>
      <c r="QB16" s="48">
        <v>0</v>
      </c>
      <c r="QC16" s="48">
        <v>0</v>
      </c>
      <c r="QD16" s="48">
        <v>1</v>
      </c>
      <c r="QE16" s="48">
        <v>0</v>
      </c>
      <c r="QF16" s="48">
        <v>0</v>
      </c>
      <c r="QG16" s="48">
        <v>0</v>
      </c>
      <c r="QH16" s="48">
        <v>9</v>
      </c>
      <c r="QI16" s="48">
        <v>4</v>
      </c>
      <c r="QJ16" s="48">
        <v>8</v>
      </c>
      <c r="QK16" s="48">
        <v>7</v>
      </c>
      <c r="QL16" s="48">
        <v>4</v>
      </c>
      <c r="QM16" s="48">
        <v>0</v>
      </c>
      <c r="QN16" s="48">
        <v>0</v>
      </c>
      <c r="QO16" s="48">
        <v>4</v>
      </c>
      <c r="QP16" s="48">
        <v>5</v>
      </c>
      <c r="QQ16" s="48">
        <v>0</v>
      </c>
      <c r="QR16" s="48">
        <v>2</v>
      </c>
      <c r="QS16" s="48">
        <v>3</v>
      </c>
      <c r="QT16" s="48">
        <v>3</v>
      </c>
      <c r="QU16" s="48">
        <v>4</v>
      </c>
      <c r="QV16" s="48">
        <v>1</v>
      </c>
      <c r="QW16" s="48">
        <v>1</v>
      </c>
      <c r="QX16" s="48">
        <v>25</v>
      </c>
      <c r="QY16" s="48">
        <v>30</v>
      </c>
      <c r="QZ16" s="48">
        <v>11</v>
      </c>
      <c r="RA16" s="48">
        <v>16</v>
      </c>
      <c r="RB16" s="48">
        <v>16</v>
      </c>
      <c r="RC16" s="48">
        <v>19</v>
      </c>
      <c r="RD16" s="48">
        <v>18</v>
      </c>
      <c r="RE16" s="48">
        <v>18</v>
      </c>
      <c r="RF16" s="48">
        <v>13</v>
      </c>
      <c r="RG16" s="48">
        <v>8</v>
      </c>
      <c r="RH16" s="48">
        <v>8</v>
      </c>
      <c r="RI16" s="48">
        <v>2</v>
      </c>
      <c r="RJ16" s="48">
        <v>8</v>
      </c>
      <c r="RK16" s="48">
        <v>3</v>
      </c>
      <c r="RL16" s="48">
        <v>4</v>
      </c>
      <c r="RM16" s="48">
        <v>1</v>
      </c>
      <c r="RN16" s="48">
        <v>14</v>
      </c>
      <c r="RO16" s="48">
        <v>24</v>
      </c>
      <c r="RP16" s="48">
        <v>11</v>
      </c>
      <c r="RQ16" s="48">
        <v>13</v>
      </c>
      <c r="RR16" s="48">
        <v>11</v>
      </c>
      <c r="RS16" s="48">
        <v>12</v>
      </c>
      <c r="RT16" s="48">
        <v>11</v>
      </c>
      <c r="RU16" s="48">
        <v>15</v>
      </c>
      <c r="RV16" s="48">
        <v>8</v>
      </c>
      <c r="RW16" s="48">
        <v>3</v>
      </c>
      <c r="RX16" s="48">
        <v>3</v>
      </c>
      <c r="RY16" s="48">
        <v>4</v>
      </c>
      <c r="RZ16" s="48">
        <v>5</v>
      </c>
      <c r="SA16" s="48">
        <v>2</v>
      </c>
      <c r="SB16" s="48">
        <v>3</v>
      </c>
      <c r="SC16" s="48">
        <v>3</v>
      </c>
      <c r="SD16" s="48">
        <v>4</v>
      </c>
      <c r="SE16" s="48">
        <v>4</v>
      </c>
      <c r="SF16" s="48">
        <v>2</v>
      </c>
      <c r="SG16" s="48">
        <v>3</v>
      </c>
      <c r="SH16" s="48">
        <v>5</v>
      </c>
      <c r="SI16" s="48">
        <v>0</v>
      </c>
      <c r="SJ16" s="48">
        <v>2</v>
      </c>
      <c r="SK16" s="48">
        <v>0</v>
      </c>
      <c r="SL16" s="48">
        <v>1</v>
      </c>
      <c r="SM16" s="48">
        <v>5</v>
      </c>
      <c r="SN16" s="48">
        <v>1</v>
      </c>
      <c r="SO16" s="48">
        <v>1</v>
      </c>
      <c r="SP16" s="48">
        <v>1</v>
      </c>
      <c r="SQ16" s="48">
        <v>0</v>
      </c>
      <c r="SR16" s="48">
        <v>2</v>
      </c>
      <c r="SS16" s="48">
        <v>1</v>
      </c>
      <c r="ST16" s="48">
        <v>5</v>
      </c>
      <c r="SU16" s="48">
        <v>2</v>
      </c>
      <c r="SV16" s="48">
        <v>2</v>
      </c>
      <c r="SW16" s="48">
        <v>3</v>
      </c>
      <c r="SX16" s="48">
        <v>0</v>
      </c>
      <c r="SY16" s="48">
        <v>1</v>
      </c>
      <c r="SZ16" s="48">
        <v>2</v>
      </c>
      <c r="TA16" s="48">
        <v>2</v>
      </c>
      <c r="TB16" s="48">
        <v>6</v>
      </c>
      <c r="TC16" s="48">
        <v>4</v>
      </c>
      <c r="TD16" s="48">
        <v>7</v>
      </c>
      <c r="TE16" s="48">
        <v>3</v>
      </c>
      <c r="TF16" s="48">
        <v>3</v>
      </c>
      <c r="TG16" s="48">
        <v>4</v>
      </c>
      <c r="TH16" s="48">
        <v>5</v>
      </c>
      <c r="TI16" s="48">
        <v>2</v>
      </c>
      <c r="TJ16" s="48">
        <v>5</v>
      </c>
      <c r="TK16" s="48">
        <v>4</v>
      </c>
      <c r="TL16" s="48">
        <v>5</v>
      </c>
      <c r="TM16" s="48">
        <v>1</v>
      </c>
      <c r="TN16" s="48">
        <v>1</v>
      </c>
      <c r="TO16" s="48">
        <v>2</v>
      </c>
      <c r="TP16" s="48">
        <v>2</v>
      </c>
      <c r="TQ16" s="48">
        <v>3</v>
      </c>
      <c r="TR16" s="48">
        <v>2</v>
      </c>
      <c r="TS16" s="48">
        <v>2</v>
      </c>
      <c r="TT16" s="48">
        <v>5</v>
      </c>
      <c r="TU16" s="48">
        <v>0</v>
      </c>
      <c r="TV16" s="48">
        <v>2</v>
      </c>
      <c r="TW16" s="48">
        <v>3</v>
      </c>
      <c r="TX16" s="48">
        <v>1</v>
      </c>
      <c r="TY16" s="48">
        <v>1</v>
      </c>
      <c r="TZ16" s="48">
        <v>8</v>
      </c>
      <c r="UA16" s="48">
        <v>20</v>
      </c>
      <c r="UB16" s="48">
        <v>3</v>
      </c>
      <c r="UC16" s="48">
        <v>2</v>
      </c>
      <c r="UD16" s="48">
        <v>4</v>
      </c>
      <c r="UE16" s="48">
        <v>2</v>
      </c>
      <c r="UF16" s="48">
        <v>2</v>
      </c>
      <c r="UG16" s="48">
        <v>1</v>
      </c>
      <c r="UH16" s="48">
        <v>1</v>
      </c>
      <c r="UI16" s="48">
        <v>1</v>
      </c>
      <c r="UJ16" s="48">
        <v>3</v>
      </c>
      <c r="UK16" s="48">
        <v>5</v>
      </c>
      <c r="UL16" s="48">
        <v>1</v>
      </c>
      <c r="UM16" s="48">
        <v>0</v>
      </c>
      <c r="UN16" s="48">
        <v>0</v>
      </c>
      <c r="UO16" s="48">
        <v>2</v>
      </c>
      <c r="UP16" s="48">
        <v>21</v>
      </c>
      <c r="UQ16" s="48">
        <v>15</v>
      </c>
      <c r="UR16" s="48">
        <v>11</v>
      </c>
      <c r="US16" s="48">
        <v>12</v>
      </c>
      <c r="UT16" s="48">
        <v>14</v>
      </c>
      <c r="UU16" s="48">
        <v>7</v>
      </c>
      <c r="UV16" s="48">
        <v>8</v>
      </c>
      <c r="UW16" s="48">
        <v>10</v>
      </c>
      <c r="UX16" s="48">
        <v>10</v>
      </c>
      <c r="UY16" s="48">
        <v>6</v>
      </c>
      <c r="UZ16" s="48">
        <v>5</v>
      </c>
      <c r="VA16" s="48">
        <v>3</v>
      </c>
      <c r="VB16" s="48">
        <v>4</v>
      </c>
      <c r="VC16" s="48">
        <v>4</v>
      </c>
      <c r="VD16" s="48">
        <v>3</v>
      </c>
      <c r="VE16" s="48">
        <v>5</v>
      </c>
      <c r="VF16" s="48">
        <v>8</v>
      </c>
      <c r="VG16" s="48">
        <v>5</v>
      </c>
      <c r="VH16" s="48">
        <v>6</v>
      </c>
      <c r="VI16" s="48">
        <v>4</v>
      </c>
      <c r="VJ16" s="48">
        <v>3</v>
      </c>
      <c r="VK16" s="48">
        <v>6</v>
      </c>
      <c r="VL16" s="48">
        <v>2</v>
      </c>
      <c r="VM16" s="48">
        <v>5</v>
      </c>
      <c r="VN16" s="48">
        <v>5</v>
      </c>
      <c r="VO16" s="48">
        <v>5</v>
      </c>
      <c r="VP16" s="48">
        <v>1</v>
      </c>
      <c r="VQ16" s="48">
        <v>4</v>
      </c>
      <c r="VR16" s="48">
        <v>5</v>
      </c>
      <c r="VS16" s="48">
        <v>4</v>
      </c>
      <c r="VT16" s="48">
        <v>1</v>
      </c>
      <c r="VU16" s="48">
        <v>1</v>
      </c>
      <c r="VV16" s="48">
        <v>17</v>
      </c>
      <c r="VW16" s="48">
        <v>7</v>
      </c>
      <c r="VX16" s="48">
        <v>11</v>
      </c>
      <c r="VY16" s="48">
        <v>5</v>
      </c>
      <c r="VZ16" s="48">
        <v>6</v>
      </c>
      <c r="WA16" s="48">
        <v>10</v>
      </c>
      <c r="WB16" s="48">
        <v>5</v>
      </c>
      <c r="WC16" s="48">
        <v>5</v>
      </c>
      <c r="WD16" s="48">
        <v>5</v>
      </c>
      <c r="WE16" s="48">
        <v>11</v>
      </c>
      <c r="WF16" s="48">
        <v>4</v>
      </c>
      <c r="WG16" s="48">
        <v>3</v>
      </c>
      <c r="WH16" s="48">
        <v>7</v>
      </c>
      <c r="WI16" s="48">
        <v>2</v>
      </c>
      <c r="WJ16" s="48">
        <v>4</v>
      </c>
      <c r="WK16" s="48">
        <v>4</v>
      </c>
      <c r="WL16" s="48">
        <v>19</v>
      </c>
      <c r="WM16" s="48">
        <v>6</v>
      </c>
      <c r="WN16" s="48">
        <v>5</v>
      </c>
      <c r="WO16" s="48">
        <v>4</v>
      </c>
      <c r="WP16" s="48">
        <v>5</v>
      </c>
      <c r="WQ16" s="48">
        <v>3</v>
      </c>
      <c r="WR16" s="48">
        <v>7</v>
      </c>
      <c r="WS16" s="48">
        <v>7</v>
      </c>
      <c r="WT16" s="48">
        <v>3</v>
      </c>
      <c r="WU16" s="48">
        <v>4</v>
      </c>
      <c r="WV16" s="48">
        <v>1</v>
      </c>
      <c r="WW16" s="48">
        <v>0</v>
      </c>
      <c r="WX16" s="48">
        <v>0</v>
      </c>
      <c r="WY16" s="48">
        <v>1</v>
      </c>
      <c r="WZ16" s="48">
        <v>1</v>
      </c>
      <c r="XA16" s="48">
        <v>0</v>
      </c>
    </row>
    <row r="17" spans="1:625">
      <c r="A17" s="48" t="s">
        <v>915</v>
      </c>
      <c r="B17" s="48">
        <v>15</v>
      </c>
      <c r="C17" s="48">
        <v>16</v>
      </c>
      <c r="D17" s="48">
        <v>14</v>
      </c>
      <c r="E17" s="48">
        <v>11</v>
      </c>
      <c r="F17" s="48">
        <v>12</v>
      </c>
      <c r="G17" s="48">
        <v>13</v>
      </c>
      <c r="H17" s="48">
        <v>7</v>
      </c>
      <c r="I17" s="48">
        <v>7</v>
      </c>
      <c r="J17" s="48">
        <v>32</v>
      </c>
      <c r="K17" s="48">
        <v>19</v>
      </c>
      <c r="L17" s="48">
        <v>15</v>
      </c>
      <c r="M17" s="48">
        <v>19</v>
      </c>
      <c r="N17" s="48">
        <v>16</v>
      </c>
      <c r="O17" s="48">
        <v>21</v>
      </c>
      <c r="P17" s="48">
        <v>16</v>
      </c>
      <c r="Q17" s="48">
        <v>14</v>
      </c>
      <c r="R17" s="48">
        <v>16</v>
      </c>
      <c r="S17" s="48">
        <v>22</v>
      </c>
      <c r="T17" s="48">
        <v>14</v>
      </c>
      <c r="U17" s="48">
        <v>16</v>
      </c>
      <c r="V17" s="48">
        <v>11</v>
      </c>
      <c r="W17" s="48">
        <v>17</v>
      </c>
      <c r="X17" s="48">
        <v>24</v>
      </c>
      <c r="Y17" s="48">
        <v>15</v>
      </c>
      <c r="Z17" s="48">
        <v>16</v>
      </c>
      <c r="AA17" s="48">
        <v>17</v>
      </c>
      <c r="AB17" s="48">
        <v>14</v>
      </c>
      <c r="AC17" s="48">
        <v>12</v>
      </c>
      <c r="AD17" s="48">
        <v>12</v>
      </c>
      <c r="AE17" s="48">
        <v>7</v>
      </c>
      <c r="AF17" s="48">
        <v>7</v>
      </c>
      <c r="AG17" s="48">
        <v>7</v>
      </c>
      <c r="AH17" s="48">
        <v>19</v>
      </c>
      <c r="AI17" s="48">
        <v>17</v>
      </c>
      <c r="AJ17" s="48">
        <v>15</v>
      </c>
      <c r="AK17" s="48">
        <v>8</v>
      </c>
      <c r="AL17" s="48">
        <v>7</v>
      </c>
      <c r="AM17" s="48">
        <v>12</v>
      </c>
      <c r="AN17" s="48">
        <v>6</v>
      </c>
      <c r="AO17" s="48">
        <v>7</v>
      </c>
      <c r="AP17" s="48">
        <v>12</v>
      </c>
      <c r="AQ17" s="48">
        <v>12</v>
      </c>
      <c r="AR17" s="48">
        <v>13</v>
      </c>
      <c r="AS17" s="48">
        <v>6</v>
      </c>
      <c r="AT17" s="48">
        <v>6</v>
      </c>
      <c r="AU17" s="48">
        <v>7</v>
      </c>
      <c r="AV17" s="48">
        <v>6</v>
      </c>
      <c r="AW17" s="48">
        <v>9</v>
      </c>
      <c r="AX17" s="48">
        <v>7</v>
      </c>
      <c r="AY17" s="48">
        <v>12</v>
      </c>
      <c r="AZ17" s="48">
        <v>9</v>
      </c>
      <c r="BA17" s="48">
        <v>3</v>
      </c>
      <c r="BB17" s="48">
        <v>4</v>
      </c>
      <c r="BC17" s="48">
        <v>4</v>
      </c>
      <c r="BD17" s="48">
        <v>6</v>
      </c>
      <c r="BE17" s="48">
        <v>4</v>
      </c>
      <c r="BF17" s="48">
        <v>7</v>
      </c>
      <c r="BG17" s="48">
        <v>11</v>
      </c>
      <c r="BH17" s="48">
        <v>11</v>
      </c>
      <c r="BI17" s="48">
        <v>5</v>
      </c>
      <c r="BJ17" s="48">
        <v>7</v>
      </c>
      <c r="BK17" s="48">
        <v>5</v>
      </c>
      <c r="BL17" s="48">
        <v>5</v>
      </c>
      <c r="BM17" s="48">
        <v>1</v>
      </c>
      <c r="BN17" s="48">
        <v>10</v>
      </c>
      <c r="BO17" s="48">
        <v>11</v>
      </c>
      <c r="BP17" s="48">
        <v>5</v>
      </c>
      <c r="BQ17" s="48">
        <v>2</v>
      </c>
      <c r="BR17" s="48">
        <v>4</v>
      </c>
      <c r="BS17" s="48">
        <v>4</v>
      </c>
      <c r="BT17" s="48">
        <v>3</v>
      </c>
      <c r="BU17" s="48">
        <v>3</v>
      </c>
      <c r="BV17" s="48">
        <v>4</v>
      </c>
      <c r="BW17" s="48">
        <v>2</v>
      </c>
      <c r="BX17" s="48">
        <v>6</v>
      </c>
      <c r="BY17" s="48">
        <v>7</v>
      </c>
      <c r="BZ17" s="48">
        <v>6</v>
      </c>
      <c r="CA17" s="48">
        <v>7</v>
      </c>
      <c r="CB17" s="48">
        <v>6</v>
      </c>
      <c r="CC17" s="48">
        <v>4</v>
      </c>
      <c r="CD17" s="48">
        <v>9</v>
      </c>
      <c r="CE17" s="48">
        <v>2</v>
      </c>
      <c r="CF17" s="48">
        <v>11</v>
      </c>
      <c r="CG17" s="48">
        <v>7</v>
      </c>
      <c r="CH17" s="48">
        <v>6</v>
      </c>
      <c r="CI17" s="48">
        <v>2</v>
      </c>
      <c r="CJ17" s="48">
        <v>5</v>
      </c>
      <c r="CK17" s="48">
        <v>3</v>
      </c>
      <c r="CL17" s="48">
        <v>29</v>
      </c>
      <c r="CM17" s="48">
        <v>8</v>
      </c>
      <c r="CN17" s="48">
        <v>8</v>
      </c>
      <c r="CO17" s="48">
        <v>7</v>
      </c>
      <c r="CP17" s="48">
        <v>8</v>
      </c>
      <c r="CQ17" s="48">
        <v>3</v>
      </c>
      <c r="CR17" s="48">
        <v>5</v>
      </c>
      <c r="CS17" s="48">
        <v>4</v>
      </c>
      <c r="CT17" s="48">
        <v>18</v>
      </c>
      <c r="CU17" s="48">
        <v>15</v>
      </c>
      <c r="CV17" s="48">
        <v>11</v>
      </c>
      <c r="CW17" s="48">
        <v>13</v>
      </c>
      <c r="CX17" s="48">
        <v>9</v>
      </c>
      <c r="CY17" s="48">
        <v>8</v>
      </c>
      <c r="CZ17" s="48">
        <v>9</v>
      </c>
      <c r="DA17" s="48">
        <v>8</v>
      </c>
      <c r="DB17" s="48">
        <v>11</v>
      </c>
      <c r="DC17" s="48">
        <v>5</v>
      </c>
      <c r="DD17" s="48">
        <v>7</v>
      </c>
      <c r="DE17" s="48">
        <v>4</v>
      </c>
      <c r="DF17" s="48">
        <v>7</v>
      </c>
      <c r="DG17" s="48">
        <v>4</v>
      </c>
      <c r="DH17" s="48">
        <v>7</v>
      </c>
      <c r="DI17" s="48">
        <v>5</v>
      </c>
      <c r="DJ17" s="48">
        <v>14</v>
      </c>
      <c r="DK17" s="48">
        <v>15</v>
      </c>
      <c r="DL17" s="48">
        <v>5</v>
      </c>
      <c r="DM17" s="48">
        <v>9</v>
      </c>
      <c r="DN17" s="48">
        <v>6</v>
      </c>
      <c r="DO17" s="48">
        <v>6</v>
      </c>
      <c r="DP17" s="48">
        <v>6</v>
      </c>
      <c r="DQ17" s="48">
        <v>7</v>
      </c>
      <c r="DR17" s="48">
        <v>18</v>
      </c>
      <c r="DS17" s="48">
        <v>18</v>
      </c>
      <c r="DT17" s="48">
        <v>16</v>
      </c>
      <c r="DU17" s="48">
        <v>11</v>
      </c>
      <c r="DV17" s="48">
        <v>16</v>
      </c>
      <c r="DW17" s="48">
        <v>11</v>
      </c>
      <c r="DX17" s="48">
        <v>12</v>
      </c>
      <c r="DY17" s="48">
        <v>7</v>
      </c>
      <c r="DZ17" s="48">
        <v>8</v>
      </c>
      <c r="EA17" s="48">
        <v>9</v>
      </c>
      <c r="EB17" s="48">
        <v>5</v>
      </c>
      <c r="EC17" s="48">
        <v>5</v>
      </c>
      <c r="ED17" s="48">
        <v>5</v>
      </c>
      <c r="EE17" s="48">
        <v>2</v>
      </c>
      <c r="EF17" s="48">
        <v>4</v>
      </c>
      <c r="EG17" s="48">
        <v>1</v>
      </c>
      <c r="EH17" s="48">
        <v>30</v>
      </c>
      <c r="EI17" s="48">
        <v>30</v>
      </c>
      <c r="EJ17" s="48">
        <v>20</v>
      </c>
      <c r="EK17" s="48">
        <v>23</v>
      </c>
      <c r="EL17" s="48">
        <v>23</v>
      </c>
      <c r="EM17" s="48">
        <v>14</v>
      </c>
      <c r="EN17" s="48">
        <v>10</v>
      </c>
      <c r="EO17" s="48">
        <v>11</v>
      </c>
      <c r="EP17" s="48">
        <v>4</v>
      </c>
      <c r="EQ17" s="48">
        <v>5</v>
      </c>
      <c r="ER17" s="48">
        <v>1</v>
      </c>
      <c r="ES17" s="48">
        <v>2</v>
      </c>
      <c r="ET17" s="48">
        <v>2</v>
      </c>
      <c r="EU17" s="48">
        <v>2</v>
      </c>
      <c r="EV17" s="48">
        <v>2</v>
      </c>
      <c r="EW17" s="48">
        <v>2</v>
      </c>
      <c r="EX17" s="48">
        <v>5</v>
      </c>
      <c r="EY17" s="48">
        <v>8</v>
      </c>
      <c r="EZ17" s="48">
        <v>7</v>
      </c>
      <c r="FA17" s="48">
        <v>4</v>
      </c>
      <c r="FB17" s="48">
        <v>2</v>
      </c>
      <c r="FC17" s="48">
        <v>0</v>
      </c>
      <c r="FD17" s="48">
        <v>2</v>
      </c>
      <c r="FE17" s="48">
        <v>1</v>
      </c>
      <c r="FF17" s="48">
        <v>8</v>
      </c>
      <c r="FG17" s="48">
        <v>6</v>
      </c>
      <c r="FH17" s="48">
        <v>9</v>
      </c>
      <c r="FI17" s="48">
        <v>5</v>
      </c>
      <c r="FJ17" s="48">
        <v>2</v>
      </c>
      <c r="FK17" s="48">
        <v>4</v>
      </c>
      <c r="FL17" s="48">
        <v>7</v>
      </c>
      <c r="FM17" s="48">
        <v>5</v>
      </c>
      <c r="FN17" s="48">
        <v>5</v>
      </c>
      <c r="FO17" s="48">
        <v>7</v>
      </c>
      <c r="FP17" s="48">
        <v>5</v>
      </c>
      <c r="FQ17" s="48">
        <v>6</v>
      </c>
      <c r="FR17" s="48">
        <v>4</v>
      </c>
      <c r="FS17" s="48">
        <v>3</v>
      </c>
      <c r="FT17" s="48">
        <v>3</v>
      </c>
      <c r="FU17" s="48">
        <v>8</v>
      </c>
      <c r="FV17" s="48">
        <v>3</v>
      </c>
      <c r="FW17" s="48">
        <v>6</v>
      </c>
      <c r="FX17" s="48">
        <v>3</v>
      </c>
      <c r="FY17" s="48">
        <v>7</v>
      </c>
      <c r="FZ17" s="48">
        <v>0</v>
      </c>
      <c r="GA17" s="48">
        <v>1</v>
      </c>
      <c r="GB17" s="48">
        <v>0</v>
      </c>
      <c r="GC17" s="48">
        <v>3</v>
      </c>
      <c r="GD17" s="48">
        <v>22</v>
      </c>
      <c r="GE17" s="48">
        <v>28</v>
      </c>
      <c r="GF17" s="48">
        <v>12</v>
      </c>
      <c r="GG17" s="48">
        <v>8</v>
      </c>
      <c r="GH17" s="48">
        <v>10</v>
      </c>
      <c r="GI17" s="48">
        <v>12</v>
      </c>
      <c r="GJ17" s="48">
        <v>7</v>
      </c>
      <c r="GK17" s="48">
        <v>12</v>
      </c>
      <c r="GL17" s="48">
        <v>6</v>
      </c>
      <c r="GM17" s="48">
        <v>14</v>
      </c>
      <c r="GN17" s="48">
        <v>12</v>
      </c>
      <c r="GO17" s="48">
        <v>4</v>
      </c>
      <c r="GP17" s="48">
        <v>12</v>
      </c>
      <c r="GQ17" s="48">
        <v>4</v>
      </c>
      <c r="GR17" s="48">
        <v>7</v>
      </c>
      <c r="GS17" s="48">
        <v>8</v>
      </c>
      <c r="GT17" s="48">
        <v>7</v>
      </c>
      <c r="GU17" s="48">
        <v>5</v>
      </c>
      <c r="GV17" s="48">
        <v>6</v>
      </c>
      <c r="GW17" s="48">
        <v>1</v>
      </c>
      <c r="GX17" s="48">
        <v>1</v>
      </c>
      <c r="GY17" s="48">
        <v>3</v>
      </c>
      <c r="GZ17" s="48">
        <v>1</v>
      </c>
      <c r="HA17" s="48">
        <v>2</v>
      </c>
      <c r="HB17" s="48">
        <v>16</v>
      </c>
      <c r="HC17" s="48">
        <v>10</v>
      </c>
      <c r="HD17" s="48">
        <v>14</v>
      </c>
      <c r="HE17" s="48">
        <v>17</v>
      </c>
      <c r="HF17" s="48">
        <v>14</v>
      </c>
      <c r="HG17" s="48">
        <v>11</v>
      </c>
      <c r="HH17" s="48">
        <v>11</v>
      </c>
      <c r="HI17" s="48">
        <v>6</v>
      </c>
      <c r="HJ17" s="48">
        <v>10</v>
      </c>
      <c r="HK17" s="48">
        <v>11</v>
      </c>
      <c r="HL17" s="48">
        <v>9</v>
      </c>
      <c r="HM17" s="48">
        <v>8</v>
      </c>
      <c r="HN17" s="48">
        <v>2</v>
      </c>
      <c r="HO17" s="48">
        <v>3</v>
      </c>
      <c r="HP17" s="48">
        <v>2</v>
      </c>
      <c r="HQ17" s="48">
        <v>1</v>
      </c>
      <c r="HR17" s="48">
        <v>4</v>
      </c>
      <c r="HS17" s="48">
        <v>9</v>
      </c>
      <c r="HT17" s="48">
        <v>5</v>
      </c>
      <c r="HU17" s="48">
        <v>5</v>
      </c>
      <c r="HV17" s="48">
        <v>2</v>
      </c>
      <c r="HW17" s="48">
        <v>6</v>
      </c>
      <c r="HX17" s="48">
        <v>3</v>
      </c>
      <c r="HY17" s="48">
        <v>9</v>
      </c>
      <c r="HZ17" s="48">
        <v>36</v>
      </c>
      <c r="IA17" s="48">
        <v>23</v>
      </c>
      <c r="IB17" s="48">
        <v>21</v>
      </c>
      <c r="IC17" s="48">
        <v>10</v>
      </c>
      <c r="ID17" s="48">
        <v>18</v>
      </c>
      <c r="IE17" s="48">
        <v>11</v>
      </c>
      <c r="IF17" s="48">
        <v>18</v>
      </c>
      <c r="IG17" s="48">
        <v>16</v>
      </c>
      <c r="IH17" s="48">
        <v>3</v>
      </c>
      <c r="II17" s="48">
        <v>11</v>
      </c>
      <c r="IJ17" s="48">
        <v>9</v>
      </c>
      <c r="IK17" s="48">
        <v>7</v>
      </c>
      <c r="IL17" s="48">
        <v>4</v>
      </c>
      <c r="IM17" s="48">
        <v>2</v>
      </c>
      <c r="IN17" s="48">
        <v>4</v>
      </c>
      <c r="IO17" s="48">
        <v>5</v>
      </c>
      <c r="IP17" s="48">
        <v>1</v>
      </c>
      <c r="IQ17" s="48">
        <v>5</v>
      </c>
      <c r="IR17" s="48">
        <v>0</v>
      </c>
      <c r="IS17" s="48">
        <v>1</v>
      </c>
      <c r="IT17" s="48">
        <v>2</v>
      </c>
      <c r="IU17" s="48">
        <v>2</v>
      </c>
      <c r="IV17" s="48">
        <v>0</v>
      </c>
      <c r="IW17" s="48">
        <v>0</v>
      </c>
      <c r="IX17" s="48">
        <v>67</v>
      </c>
      <c r="IY17" s="48">
        <v>60</v>
      </c>
      <c r="IZ17" s="48">
        <v>52</v>
      </c>
      <c r="JA17" s="48">
        <v>63</v>
      </c>
      <c r="JB17" s="48">
        <v>46</v>
      </c>
      <c r="JC17" s="48">
        <v>33</v>
      </c>
      <c r="JD17" s="48">
        <v>41</v>
      </c>
      <c r="JE17" s="48">
        <v>35</v>
      </c>
      <c r="JF17" s="48">
        <v>5</v>
      </c>
      <c r="JG17" s="48">
        <v>7</v>
      </c>
      <c r="JH17" s="48">
        <v>7</v>
      </c>
      <c r="JI17" s="48">
        <v>2</v>
      </c>
      <c r="JJ17" s="48">
        <v>3</v>
      </c>
      <c r="JK17" s="48">
        <v>2</v>
      </c>
      <c r="JL17" s="48">
        <v>1</v>
      </c>
      <c r="JM17" s="48">
        <v>1</v>
      </c>
      <c r="JN17" s="48">
        <v>6</v>
      </c>
      <c r="JO17" s="48">
        <v>4</v>
      </c>
      <c r="JP17" s="48">
        <v>6</v>
      </c>
      <c r="JQ17" s="48">
        <v>2</v>
      </c>
      <c r="JR17" s="48">
        <v>1</v>
      </c>
      <c r="JS17" s="48">
        <v>5</v>
      </c>
      <c r="JT17" s="48">
        <v>2</v>
      </c>
      <c r="JU17" s="48">
        <v>3</v>
      </c>
      <c r="JV17" s="48">
        <v>20</v>
      </c>
      <c r="JW17" s="48">
        <v>17</v>
      </c>
      <c r="JX17" s="48">
        <v>13</v>
      </c>
      <c r="JY17" s="48">
        <v>19</v>
      </c>
      <c r="JZ17" s="48">
        <v>9</v>
      </c>
      <c r="KA17" s="48">
        <v>6</v>
      </c>
      <c r="KB17" s="48">
        <v>10</v>
      </c>
      <c r="KC17" s="48">
        <v>12</v>
      </c>
      <c r="KD17" s="48">
        <v>11</v>
      </c>
      <c r="KE17" s="48">
        <v>20</v>
      </c>
      <c r="KF17" s="48">
        <v>12</v>
      </c>
      <c r="KG17" s="48">
        <v>10</v>
      </c>
      <c r="KH17" s="48">
        <v>15</v>
      </c>
      <c r="KI17" s="48">
        <v>7</v>
      </c>
      <c r="KJ17" s="48">
        <v>10</v>
      </c>
      <c r="KK17" s="48">
        <v>3</v>
      </c>
      <c r="KL17" s="48">
        <v>22</v>
      </c>
      <c r="KM17" s="48">
        <v>13</v>
      </c>
      <c r="KN17" s="48">
        <v>16</v>
      </c>
      <c r="KO17" s="48">
        <v>3</v>
      </c>
      <c r="KP17" s="48">
        <v>9</v>
      </c>
      <c r="KQ17" s="48">
        <v>4</v>
      </c>
      <c r="KR17" s="48">
        <v>4</v>
      </c>
      <c r="KS17" s="48">
        <v>8</v>
      </c>
      <c r="KT17" s="48">
        <v>4</v>
      </c>
      <c r="KU17" s="48">
        <v>2</v>
      </c>
      <c r="KV17" s="48">
        <v>1</v>
      </c>
      <c r="KW17" s="48">
        <v>2</v>
      </c>
      <c r="KX17" s="48">
        <v>1</v>
      </c>
      <c r="KY17" s="48">
        <v>2</v>
      </c>
      <c r="KZ17" s="48">
        <v>5</v>
      </c>
      <c r="LA17" s="48">
        <v>1</v>
      </c>
      <c r="LB17" s="48">
        <v>6</v>
      </c>
      <c r="LC17" s="48">
        <v>4</v>
      </c>
      <c r="LD17" s="48">
        <v>9</v>
      </c>
      <c r="LE17" s="48">
        <v>5</v>
      </c>
      <c r="LF17" s="48">
        <v>2</v>
      </c>
      <c r="LG17" s="48">
        <v>9</v>
      </c>
      <c r="LH17" s="48">
        <v>5</v>
      </c>
      <c r="LI17" s="48">
        <v>1</v>
      </c>
      <c r="LJ17" s="48">
        <v>14</v>
      </c>
      <c r="LK17" s="48">
        <v>29</v>
      </c>
      <c r="LL17" s="48">
        <v>23</v>
      </c>
      <c r="LM17" s="48">
        <v>17</v>
      </c>
      <c r="LN17" s="48">
        <v>6</v>
      </c>
      <c r="LO17" s="48">
        <v>10</v>
      </c>
      <c r="LP17" s="48">
        <v>8</v>
      </c>
      <c r="LQ17" s="48">
        <v>8</v>
      </c>
      <c r="LR17" s="48">
        <v>5</v>
      </c>
      <c r="LS17" s="48">
        <v>5</v>
      </c>
      <c r="LT17" s="48">
        <v>3</v>
      </c>
      <c r="LU17" s="48">
        <v>3</v>
      </c>
      <c r="LV17" s="48">
        <v>5</v>
      </c>
      <c r="LW17" s="48">
        <v>3</v>
      </c>
      <c r="LX17" s="48">
        <v>2</v>
      </c>
      <c r="LY17" s="48">
        <v>3</v>
      </c>
      <c r="LZ17" s="48">
        <v>23</v>
      </c>
      <c r="MA17" s="48">
        <v>22</v>
      </c>
      <c r="MB17" s="48">
        <v>25</v>
      </c>
      <c r="MC17" s="48">
        <v>18</v>
      </c>
      <c r="MD17" s="48">
        <v>16</v>
      </c>
      <c r="ME17" s="48">
        <v>15</v>
      </c>
      <c r="MF17" s="48">
        <v>11</v>
      </c>
      <c r="MG17" s="48">
        <v>10</v>
      </c>
      <c r="MH17" s="48">
        <v>8</v>
      </c>
      <c r="MI17" s="48">
        <v>4</v>
      </c>
      <c r="MJ17" s="48">
        <v>3</v>
      </c>
      <c r="MK17" s="48">
        <v>8</v>
      </c>
      <c r="ML17" s="48">
        <v>10</v>
      </c>
      <c r="MM17" s="48">
        <v>7</v>
      </c>
      <c r="MN17" s="48">
        <v>5</v>
      </c>
      <c r="MO17" s="48">
        <v>3</v>
      </c>
      <c r="MP17" s="48">
        <v>10</v>
      </c>
      <c r="MQ17" s="48">
        <v>10</v>
      </c>
      <c r="MR17" s="48">
        <v>8</v>
      </c>
      <c r="MS17" s="48">
        <v>9</v>
      </c>
      <c r="MT17" s="48">
        <v>6</v>
      </c>
      <c r="MU17" s="48">
        <v>10</v>
      </c>
      <c r="MV17" s="48">
        <v>10</v>
      </c>
      <c r="MW17" s="48">
        <v>7</v>
      </c>
      <c r="MX17" s="48">
        <v>3</v>
      </c>
      <c r="MY17" s="48">
        <v>5</v>
      </c>
      <c r="MZ17" s="48">
        <v>0</v>
      </c>
      <c r="NA17" s="48">
        <v>2</v>
      </c>
      <c r="NB17" s="48">
        <v>5</v>
      </c>
      <c r="NC17" s="48">
        <v>6</v>
      </c>
      <c r="ND17" s="48">
        <v>0</v>
      </c>
      <c r="NE17" s="48">
        <v>1</v>
      </c>
      <c r="NF17" s="48">
        <v>28</v>
      </c>
      <c r="NG17" s="48">
        <v>27</v>
      </c>
      <c r="NH17" s="48">
        <v>19</v>
      </c>
      <c r="NI17" s="48">
        <v>9</v>
      </c>
      <c r="NJ17" s="48">
        <v>14</v>
      </c>
      <c r="NK17" s="48">
        <v>14</v>
      </c>
      <c r="NL17" s="48">
        <v>15</v>
      </c>
      <c r="NM17" s="48">
        <v>16</v>
      </c>
      <c r="NN17" s="48">
        <v>11</v>
      </c>
      <c r="NO17" s="48">
        <v>8</v>
      </c>
      <c r="NP17" s="48">
        <v>7</v>
      </c>
      <c r="NQ17" s="48">
        <v>8</v>
      </c>
      <c r="NR17" s="48">
        <v>3</v>
      </c>
      <c r="NS17" s="48">
        <v>7</v>
      </c>
      <c r="NT17" s="48">
        <v>6</v>
      </c>
      <c r="NU17" s="48">
        <v>2</v>
      </c>
      <c r="NV17" s="48">
        <v>7</v>
      </c>
      <c r="NW17" s="48">
        <v>8</v>
      </c>
      <c r="NX17" s="48">
        <v>6</v>
      </c>
      <c r="NY17" s="48">
        <v>4</v>
      </c>
      <c r="NZ17" s="48">
        <v>4</v>
      </c>
      <c r="OA17" s="48">
        <v>2</v>
      </c>
      <c r="OB17" s="48">
        <v>9</v>
      </c>
      <c r="OC17" s="48">
        <v>3</v>
      </c>
      <c r="OD17" s="48">
        <v>11</v>
      </c>
      <c r="OE17" s="48">
        <v>9</v>
      </c>
      <c r="OF17" s="48">
        <v>5</v>
      </c>
      <c r="OG17" s="48">
        <v>3</v>
      </c>
      <c r="OH17" s="48">
        <v>3</v>
      </c>
      <c r="OI17" s="48">
        <v>3</v>
      </c>
      <c r="OJ17" s="48">
        <v>5</v>
      </c>
      <c r="OK17" s="48">
        <v>3</v>
      </c>
      <c r="OL17" s="48">
        <v>6</v>
      </c>
      <c r="OM17" s="48">
        <v>6</v>
      </c>
      <c r="ON17" s="48">
        <v>7</v>
      </c>
      <c r="OO17" s="48">
        <v>5</v>
      </c>
      <c r="OP17" s="48">
        <v>5</v>
      </c>
      <c r="OQ17" s="48">
        <v>8</v>
      </c>
      <c r="OR17" s="48">
        <v>5</v>
      </c>
      <c r="OS17" s="48">
        <v>4</v>
      </c>
      <c r="OT17" s="48">
        <v>45</v>
      </c>
      <c r="OU17" s="48">
        <v>28</v>
      </c>
      <c r="OV17" s="48">
        <v>26</v>
      </c>
      <c r="OW17" s="48">
        <v>15</v>
      </c>
      <c r="OX17" s="48">
        <v>27</v>
      </c>
      <c r="OY17" s="48">
        <v>18</v>
      </c>
      <c r="OZ17" s="48">
        <v>29</v>
      </c>
      <c r="PA17" s="48">
        <v>14</v>
      </c>
      <c r="PB17" s="48">
        <v>8</v>
      </c>
      <c r="PC17" s="48">
        <v>4</v>
      </c>
      <c r="PD17" s="48">
        <v>8</v>
      </c>
      <c r="PE17" s="48">
        <v>6</v>
      </c>
      <c r="PF17" s="48">
        <v>3</v>
      </c>
      <c r="PG17" s="48">
        <v>2</v>
      </c>
      <c r="PH17" s="48">
        <v>4</v>
      </c>
      <c r="PI17" s="48">
        <v>4</v>
      </c>
      <c r="PJ17" s="48">
        <v>30</v>
      </c>
      <c r="PK17" s="48">
        <v>22</v>
      </c>
      <c r="PL17" s="48">
        <v>18</v>
      </c>
      <c r="PM17" s="48">
        <v>15</v>
      </c>
      <c r="PN17" s="48">
        <v>15</v>
      </c>
      <c r="PO17" s="48">
        <v>24</v>
      </c>
      <c r="PP17" s="48">
        <v>16</v>
      </c>
      <c r="PQ17" s="48">
        <v>10</v>
      </c>
      <c r="PR17" s="48">
        <v>18</v>
      </c>
      <c r="PS17" s="48">
        <v>14</v>
      </c>
      <c r="PT17" s="48">
        <v>16</v>
      </c>
      <c r="PU17" s="48">
        <v>10</v>
      </c>
      <c r="PV17" s="48">
        <v>7</v>
      </c>
      <c r="PW17" s="48">
        <v>6</v>
      </c>
      <c r="PX17" s="48">
        <v>7</v>
      </c>
      <c r="PY17" s="48">
        <v>6</v>
      </c>
      <c r="PZ17" s="48">
        <v>2</v>
      </c>
      <c r="QA17" s="48">
        <v>0</v>
      </c>
      <c r="QB17" s="48">
        <v>2</v>
      </c>
      <c r="QC17" s="48">
        <v>0</v>
      </c>
      <c r="QD17" s="48">
        <v>1</v>
      </c>
      <c r="QE17" s="48">
        <v>0</v>
      </c>
      <c r="QF17" s="48">
        <v>1</v>
      </c>
      <c r="QG17" s="48">
        <v>0</v>
      </c>
      <c r="QH17" s="48">
        <v>10</v>
      </c>
      <c r="QI17" s="48">
        <v>4</v>
      </c>
      <c r="QJ17" s="48">
        <v>2</v>
      </c>
      <c r="QK17" s="48">
        <v>4</v>
      </c>
      <c r="QL17" s="48">
        <v>5</v>
      </c>
      <c r="QM17" s="48">
        <v>2</v>
      </c>
      <c r="QN17" s="48">
        <v>3</v>
      </c>
      <c r="QO17" s="48">
        <v>1</v>
      </c>
      <c r="QP17" s="48">
        <v>5</v>
      </c>
      <c r="QQ17" s="48">
        <v>2</v>
      </c>
      <c r="QR17" s="48">
        <v>2</v>
      </c>
      <c r="QS17" s="48">
        <v>2</v>
      </c>
      <c r="QT17" s="48">
        <v>3</v>
      </c>
      <c r="QU17" s="48">
        <v>1</v>
      </c>
      <c r="QV17" s="48">
        <v>3</v>
      </c>
      <c r="QW17" s="48">
        <v>1</v>
      </c>
      <c r="QX17" s="48">
        <v>26</v>
      </c>
      <c r="QY17" s="48">
        <v>32</v>
      </c>
      <c r="QZ17" s="48">
        <v>24</v>
      </c>
      <c r="RA17" s="48">
        <v>15</v>
      </c>
      <c r="RB17" s="48">
        <v>17</v>
      </c>
      <c r="RC17" s="48">
        <v>13</v>
      </c>
      <c r="RD17" s="48">
        <v>18</v>
      </c>
      <c r="RE17" s="48">
        <v>18</v>
      </c>
      <c r="RF17" s="48">
        <v>14</v>
      </c>
      <c r="RG17" s="48">
        <v>17</v>
      </c>
      <c r="RH17" s="48">
        <v>6</v>
      </c>
      <c r="RI17" s="48">
        <v>8</v>
      </c>
      <c r="RJ17" s="48">
        <v>5</v>
      </c>
      <c r="RK17" s="48">
        <v>9</v>
      </c>
      <c r="RL17" s="48">
        <v>5</v>
      </c>
      <c r="RM17" s="48">
        <v>7</v>
      </c>
      <c r="RN17" s="48">
        <v>19</v>
      </c>
      <c r="RO17" s="48">
        <v>18</v>
      </c>
      <c r="RP17" s="48">
        <v>18</v>
      </c>
      <c r="RQ17" s="48">
        <v>8</v>
      </c>
      <c r="RR17" s="48">
        <v>11</v>
      </c>
      <c r="RS17" s="48">
        <v>9</v>
      </c>
      <c r="RT17" s="48">
        <v>12</v>
      </c>
      <c r="RU17" s="48">
        <v>17</v>
      </c>
      <c r="RV17" s="48">
        <v>7</v>
      </c>
      <c r="RW17" s="48">
        <v>6</v>
      </c>
      <c r="RX17" s="48">
        <v>3</v>
      </c>
      <c r="RY17" s="48">
        <v>3</v>
      </c>
      <c r="RZ17" s="48">
        <v>5</v>
      </c>
      <c r="SA17" s="48">
        <v>4</v>
      </c>
      <c r="SB17" s="48">
        <v>4</v>
      </c>
      <c r="SC17" s="48">
        <v>2</v>
      </c>
      <c r="SD17" s="48">
        <v>4</v>
      </c>
      <c r="SE17" s="48">
        <v>1</v>
      </c>
      <c r="SF17" s="48">
        <v>5</v>
      </c>
      <c r="SG17" s="48">
        <v>4</v>
      </c>
      <c r="SH17" s="48">
        <v>1</v>
      </c>
      <c r="SI17" s="48">
        <v>1</v>
      </c>
      <c r="SJ17" s="48">
        <v>0</v>
      </c>
      <c r="SK17" s="48">
        <v>5</v>
      </c>
      <c r="SL17" s="48">
        <v>7</v>
      </c>
      <c r="SM17" s="48">
        <v>1</v>
      </c>
      <c r="SN17" s="48">
        <v>5</v>
      </c>
      <c r="SO17" s="48">
        <v>2</v>
      </c>
      <c r="SP17" s="48">
        <v>4</v>
      </c>
      <c r="SQ17" s="48">
        <v>3</v>
      </c>
      <c r="SR17" s="48">
        <v>0</v>
      </c>
      <c r="SS17" s="48">
        <v>1</v>
      </c>
      <c r="ST17" s="48">
        <v>3</v>
      </c>
      <c r="SU17" s="48">
        <v>4</v>
      </c>
      <c r="SV17" s="48">
        <v>4</v>
      </c>
      <c r="SW17" s="48">
        <v>4</v>
      </c>
      <c r="SX17" s="48">
        <v>2</v>
      </c>
      <c r="SY17" s="48">
        <v>6</v>
      </c>
      <c r="SZ17" s="48">
        <v>3</v>
      </c>
      <c r="TA17" s="48">
        <v>3</v>
      </c>
      <c r="TB17" s="48">
        <v>5</v>
      </c>
      <c r="TC17" s="48">
        <v>9</v>
      </c>
      <c r="TD17" s="48">
        <v>9</v>
      </c>
      <c r="TE17" s="48">
        <v>5</v>
      </c>
      <c r="TF17" s="48">
        <v>9</v>
      </c>
      <c r="TG17" s="48">
        <v>5</v>
      </c>
      <c r="TH17" s="48">
        <v>3</v>
      </c>
      <c r="TI17" s="48">
        <v>2</v>
      </c>
      <c r="TJ17" s="48">
        <v>5</v>
      </c>
      <c r="TK17" s="48">
        <v>3</v>
      </c>
      <c r="TL17" s="48">
        <v>2</v>
      </c>
      <c r="TM17" s="48">
        <v>2</v>
      </c>
      <c r="TN17" s="48">
        <v>5</v>
      </c>
      <c r="TO17" s="48">
        <v>2</v>
      </c>
      <c r="TP17" s="48">
        <v>1</v>
      </c>
      <c r="TQ17" s="48">
        <v>2</v>
      </c>
      <c r="TR17" s="48">
        <v>4</v>
      </c>
      <c r="TS17" s="48">
        <v>3</v>
      </c>
      <c r="TT17" s="48">
        <v>4</v>
      </c>
      <c r="TU17" s="48">
        <v>3</v>
      </c>
      <c r="TV17" s="48">
        <v>4</v>
      </c>
      <c r="TW17" s="48">
        <v>0</v>
      </c>
      <c r="TX17" s="48">
        <v>4</v>
      </c>
      <c r="TY17" s="48">
        <v>1</v>
      </c>
      <c r="TZ17" s="48">
        <v>5</v>
      </c>
      <c r="UA17" s="48">
        <v>15</v>
      </c>
      <c r="UB17" s="48">
        <v>1</v>
      </c>
      <c r="UC17" s="48">
        <v>3</v>
      </c>
      <c r="UD17" s="48">
        <v>2</v>
      </c>
      <c r="UE17" s="48">
        <v>3</v>
      </c>
      <c r="UF17" s="48">
        <v>0</v>
      </c>
      <c r="UG17" s="48">
        <v>3</v>
      </c>
      <c r="UH17" s="48">
        <v>3</v>
      </c>
      <c r="UI17" s="48">
        <v>2</v>
      </c>
      <c r="UJ17" s="48">
        <v>1</v>
      </c>
      <c r="UK17" s="48">
        <v>3</v>
      </c>
      <c r="UL17" s="48">
        <v>4</v>
      </c>
      <c r="UM17" s="48">
        <v>1</v>
      </c>
      <c r="UN17" s="48">
        <v>1</v>
      </c>
      <c r="UO17" s="48">
        <v>2</v>
      </c>
      <c r="UP17" s="48">
        <v>22</v>
      </c>
      <c r="UQ17" s="48">
        <v>17</v>
      </c>
      <c r="UR17" s="48">
        <v>8</v>
      </c>
      <c r="US17" s="48">
        <v>16</v>
      </c>
      <c r="UT17" s="48">
        <v>12</v>
      </c>
      <c r="UU17" s="48">
        <v>17</v>
      </c>
      <c r="UV17" s="48">
        <v>8</v>
      </c>
      <c r="UW17" s="48">
        <v>7</v>
      </c>
      <c r="UX17" s="48">
        <v>3</v>
      </c>
      <c r="UY17" s="48">
        <v>9</v>
      </c>
      <c r="UZ17" s="48">
        <v>5</v>
      </c>
      <c r="VA17" s="48">
        <v>2</v>
      </c>
      <c r="VB17" s="48">
        <v>7</v>
      </c>
      <c r="VC17" s="48">
        <v>5</v>
      </c>
      <c r="VD17" s="48">
        <v>2</v>
      </c>
      <c r="VE17" s="48">
        <v>6</v>
      </c>
      <c r="VF17" s="48">
        <v>10</v>
      </c>
      <c r="VG17" s="48">
        <v>7</v>
      </c>
      <c r="VH17" s="48">
        <v>12</v>
      </c>
      <c r="VI17" s="48">
        <v>7</v>
      </c>
      <c r="VJ17" s="48">
        <v>6</v>
      </c>
      <c r="VK17" s="48">
        <v>4</v>
      </c>
      <c r="VL17" s="48">
        <v>5</v>
      </c>
      <c r="VM17" s="48">
        <v>4</v>
      </c>
      <c r="VN17" s="48">
        <v>5</v>
      </c>
      <c r="VO17" s="48">
        <v>6</v>
      </c>
      <c r="VP17" s="48">
        <v>4</v>
      </c>
      <c r="VQ17" s="48">
        <v>4</v>
      </c>
      <c r="VR17" s="48">
        <v>4</v>
      </c>
      <c r="VS17" s="48">
        <v>5</v>
      </c>
      <c r="VT17" s="48">
        <v>2</v>
      </c>
      <c r="VU17" s="48">
        <v>4</v>
      </c>
      <c r="VV17" s="48">
        <v>8</v>
      </c>
      <c r="VW17" s="48">
        <v>10</v>
      </c>
      <c r="VX17" s="48">
        <v>11</v>
      </c>
      <c r="VY17" s="48">
        <v>19</v>
      </c>
      <c r="VZ17" s="48">
        <v>7</v>
      </c>
      <c r="WA17" s="48">
        <v>4</v>
      </c>
      <c r="WB17" s="48">
        <v>13</v>
      </c>
      <c r="WC17" s="48">
        <v>13</v>
      </c>
      <c r="WD17" s="48">
        <v>10</v>
      </c>
      <c r="WE17" s="48">
        <v>5</v>
      </c>
      <c r="WF17" s="48">
        <v>7</v>
      </c>
      <c r="WG17" s="48">
        <v>10</v>
      </c>
      <c r="WH17" s="48">
        <v>6</v>
      </c>
      <c r="WI17" s="48">
        <v>7</v>
      </c>
      <c r="WJ17" s="48">
        <v>5</v>
      </c>
      <c r="WK17" s="48">
        <v>4</v>
      </c>
      <c r="WL17" s="48">
        <v>20</v>
      </c>
      <c r="WM17" s="48">
        <v>9</v>
      </c>
      <c r="WN17" s="48">
        <v>15</v>
      </c>
      <c r="WO17" s="48">
        <v>11</v>
      </c>
      <c r="WP17" s="48">
        <v>13</v>
      </c>
      <c r="WQ17" s="48">
        <v>8</v>
      </c>
      <c r="WR17" s="48">
        <v>5</v>
      </c>
      <c r="WS17" s="48">
        <v>5</v>
      </c>
      <c r="WT17" s="48">
        <v>3</v>
      </c>
      <c r="WU17" s="48">
        <v>2</v>
      </c>
      <c r="WV17" s="48">
        <v>2</v>
      </c>
      <c r="WW17" s="48">
        <v>0</v>
      </c>
      <c r="WX17" s="48">
        <v>2</v>
      </c>
      <c r="WY17" s="48">
        <v>1</v>
      </c>
      <c r="WZ17" s="48">
        <v>1</v>
      </c>
      <c r="XA17" s="48">
        <v>0</v>
      </c>
    </row>
    <row r="18" spans="1:625">
      <c r="A18" s="48" t="s">
        <v>916</v>
      </c>
      <c r="B18" s="48">
        <v>23</v>
      </c>
      <c r="C18" s="48">
        <v>20</v>
      </c>
      <c r="D18" s="48">
        <v>23</v>
      </c>
      <c r="E18" s="48">
        <v>18</v>
      </c>
      <c r="F18" s="48">
        <v>13</v>
      </c>
      <c r="G18" s="48">
        <v>8</v>
      </c>
      <c r="H18" s="48">
        <v>18</v>
      </c>
      <c r="I18" s="48">
        <v>10</v>
      </c>
      <c r="J18" s="48">
        <v>44</v>
      </c>
      <c r="K18" s="48">
        <v>38</v>
      </c>
      <c r="L18" s="48">
        <v>38</v>
      </c>
      <c r="M18" s="48">
        <v>23</v>
      </c>
      <c r="N18" s="48">
        <v>23</v>
      </c>
      <c r="O18" s="48">
        <v>23</v>
      </c>
      <c r="P18" s="48">
        <v>25</v>
      </c>
      <c r="Q18" s="48">
        <v>13</v>
      </c>
      <c r="R18" s="48">
        <v>35</v>
      </c>
      <c r="S18" s="48">
        <v>39</v>
      </c>
      <c r="T18" s="48">
        <v>26</v>
      </c>
      <c r="U18" s="48">
        <v>15</v>
      </c>
      <c r="V18" s="48">
        <v>23</v>
      </c>
      <c r="W18" s="48">
        <v>23</v>
      </c>
      <c r="X18" s="48">
        <v>14</v>
      </c>
      <c r="Y18" s="48">
        <v>18</v>
      </c>
      <c r="Z18" s="48">
        <v>18</v>
      </c>
      <c r="AA18" s="48">
        <v>31</v>
      </c>
      <c r="AB18" s="48">
        <v>20</v>
      </c>
      <c r="AC18" s="48">
        <v>19</v>
      </c>
      <c r="AD18" s="48">
        <v>14</v>
      </c>
      <c r="AE18" s="48">
        <v>15</v>
      </c>
      <c r="AF18" s="48">
        <v>17</v>
      </c>
      <c r="AG18" s="48">
        <v>9</v>
      </c>
      <c r="AH18" s="48">
        <v>13</v>
      </c>
      <c r="AI18" s="48">
        <v>34</v>
      </c>
      <c r="AJ18" s="48">
        <v>12</v>
      </c>
      <c r="AK18" s="48">
        <v>15</v>
      </c>
      <c r="AL18" s="48">
        <v>14</v>
      </c>
      <c r="AM18" s="48">
        <v>5</v>
      </c>
      <c r="AN18" s="48">
        <v>6</v>
      </c>
      <c r="AO18" s="48">
        <v>10</v>
      </c>
      <c r="AP18" s="48">
        <v>14</v>
      </c>
      <c r="AQ18" s="48">
        <v>14</v>
      </c>
      <c r="AR18" s="48">
        <v>20</v>
      </c>
      <c r="AS18" s="48">
        <v>11</v>
      </c>
      <c r="AT18" s="48">
        <v>10</v>
      </c>
      <c r="AU18" s="48">
        <v>9</v>
      </c>
      <c r="AV18" s="48">
        <v>9</v>
      </c>
      <c r="AW18" s="48">
        <v>9</v>
      </c>
      <c r="AX18" s="48">
        <v>12</v>
      </c>
      <c r="AY18" s="48">
        <v>16</v>
      </c>
      <c r="AZ18" s="48">
        <v>10</v>
      </c>
      <c r="BA18" s="48">
        <v>5</v>
      </c>
      <c r="BB18" s="48">
        <v>6</v>
      </c>
      <c r="BC18" s="48">
        <v>7</v>
      </c>
      <c r="BD18" s="48">
        <v>10</v>
      </c>
      <c r="BE18" s="48">
        <v>4</v>
      </c>
      <c r="BF18" s="48">
        <v>12</v>
      </c>
      <c r="BG18" s="48">
        <v>14</v>
      </c>
      <c r="BH18" s="48">
        <v>18</v>
      </c>
      <c r="BI18" s="48">
        <v>13</v>
      </c>
      <c r="BJ18" s="48">
        <v>7</v>
      </c>
      <c r="BK18" s="48">
        <v>6</v>
      </c>
      <c r="BL18" s="48">
        <v>4</v>
      </c>
      <c r="BM18" s="48">
        <v>3</v>
      </c>
      <c r="BN18" s="48">
        <v>10</v>
      </c>
      <c r="BO18" s="48">
        <v>13</v>
      </c>
      <c r="BP18" s="48">
        <v>12</v>
      </c>
      <c r="BQ18" s="48">
        <v>4</v>
      </c>
      <c r="BR18" s="48">
        <v>4</v>
      </c>
      <c r="BS18" s="48">
        <v>8</v>
      </c>
      <c r="BT18" s="48">
        <v>7</v>
      </c>
      <c r="BU18" s="48">
        <v>5</v>
      </c>
      <c r="BV18" s="48">
        <v>11</v>
      </c>
      <c r="BW18" s="48">
        <v>15</v>
      </c>
      <c r="BX18" s="48">
        <v>7</v>
      </c>
      <c r="BY18" s="48">
        <v>9</v>
      </c>
      <c r="BZ18" s="48">
        <v>5</v>
      </c>
      <c r="CA18" s="48">
        <v>5</v>
      </c>
      <c r="CB18" s="48">
        <v>7</v>
      </c>
      <c r="CC18" s="48">
        <v>3</v>
      </c>
      <c r="CD18" s="48">
        <v>11</v>
      </c>
      <c r="CE18" s="48">
        <v>13</v>
      </c>
      <c r="CF18" s="48">
        <v>5</v>
      </c>
      <c r="CG18" s="48">
        <v>6</v>
      </c>
      <c r="CH18" s="48">
        <v>4</v>
      </c>
      <c r="CI18" s="48">
        <v>3</v>
      </c>
      <c r="CJ18" s="48">
        <v>5</v>
      </c>
      <c r="CK18" s="48">
        <v>4</v>
      </c>
      <c r="CL18" s="48">
        <v>9</v>
      </c>
      <c r="CM18" s="48">
        <v>26</v>
      </c>
      <c r="CN18" s="48">
        <v>14</v>
      </c>
      <c r="CO18" s="48">
        <v>6</v>
      </c>
      <c r="CP18" s="48">
        <v>11</v>
      </c>
      <c r="CQ18" s="48">
        <v>5</v>
      </c>
      <c r="CR18" s="48">
        <v>3</v>
      </c>
      <c r="CS18" s="48">
        <v>4</v>
      </c>
      <c r="CT18" s="48">
        <v>18</v>
      </c>
      <c r="CU18" s="48">
        <v>17</v>
      </c>
      <c r="CV18" s="48">
        <v>16</v>
      </c>
      <c r="CW18" s="48">
        <v>13</v>
      </c>
      <c r="CX18" s="48">
        <v>5</v>
      </c>
      <c r="CY18" s="48">
        <v>6</v>
      </c>
      <c r="CZ18" s="48">
        <v>15</v>
      </c>
      <c r="DA18" s="48">
        <v>11</v>
      </c>
      <c r="DB18" s="48">
        <v>11</v>
      </c>
      <c r="DC18" s="48">
        <v>17</v>
      </c>
      <c r="DD18" s="48">
        <v>3</v>
      </c>
      <c r="DE18" s="48">
        <v>9</v>
      </c>
      <c r="DF18" s="48">
        <v>11</v>
      </c>
      <c r="DG18" s="48">
        <v>0</v>
      </c>
      <c r="DH18" s="48">
        <v>4</v>
      </c>
      <c r="DI18" s="48">
        <v>3</v>
      </c>
      <c r="DJ18" s="48">
        <v>23</v>
      </c>
      <c r="DK18" s="48">
        <v>20</v>
      </c>
      <c r="DL18" s="48">
        <v>12</v>
      </c>
      <c r="DM18" s="48">
        <v>12</v>
      </c>
      <c r="DN18" s="48">
        <v>9</v>
      </c>
      <c r="DO18" s="48">
        <v>7</v>
      </c>
      <c r="DP18" s="48">
        <v>3</v>
      </c>
      <c r="DQ18" s="48">
        <v>7</v>
      </c>
      <c r="DR18" s="48">
        <v>31</v>
      </c>
      <c r="DS18" s="48">
        <v>36</v>
      </c>
      <c r="DT18" s="48">
        <v>26</v>
      </c>
      <c r="DU18" s="48">
        <v>6</v>
      </c>
      <c r="DV18" s="48">
        <v>16</v>
      </c>
      <c r="DW18" s="48">
        <v>14</v>
      </c>
      <c r="DX18" s="48">
        <v>19</v>
      </c>
      <c r="DY18" s="48">
        <v>10</v>
      </c>
      <c r="DZ18" s="48">
        <v>13</v>
      </c>
      <c r="EA18" s="48">
        <v>5</v>
      </c>
      <c r="EB18" s="48">
        <v>9</v>
      </c>
      <c r="EC18" s="48">
        <v>7</v>
      </c>
      <c r="ED18" s="48">
        <v>8</v>
      </c>
      <c r="EE18" s="48">
        <v>4</v>
      </c>
      <c r="EF18" s="48">
        <v>4</v>
      </c>
      <c r="EG18" s="48">
        <v>3</v>
      </c>
      <c r="EH18" s="48">
        <v>50</v>
      </c>
      <c r="EI18" s="48">
        <v>28</v>
      </c>
      <c r="EJ18" s="48">
        <v>35</v>
      </c>
      <c r="EK18" s="48">
        <v>21</v>
      </c>
      <c r="EL18" s="48">
        <v>18</v>
      </c>
      <c r="EM18" s="48">
        <v>25</v>
      </c>
      <c r="EN18" s="48">
        <v>22</v>
      </c>
      <c r="EO18" s="48">
        <v>16</v>
      </c>
      <c r="EP18" s="48">
        <v>6</v>
      </c>
      <c r="EQ18" s="48">
        <v>0</v>
      </c>
      <c r="ER18" s="48">
        <v>1</v>
      </c>
      <c r="ES18" s="48">
        <v>2</v>
      </c>
      <c r="ET18" s="48">
        <v>4</v>
      </c>
      <c r="EU18" s="48">
        <v>2</v>
      </c>
      <c r="EV18" s="48">
        <v>4</v>
      </c>
      <c r="EW18" s="48">
        <v>5</v>
      </c>
      <c r="EX18" s="48">
        <v>12</v>
      </c>
      <c r="EY18" s="48">
        <v>14</v>
      </c>
      <c r="EZ18" s="48">
        <v>5</v>
      </c>
      <c r="FA18" s="48">
        <v>6</v>
      </c>
      <c r="FB18" s="48">
        <v>7</v>
      </c>
      <c r="FC18" s="48">
        <v>4</v>
      </c>
      <c r="FD18" s="48">
        <v>8</v>
      </c>
      <c r="FE18" s="48">
        <v>4</v>
      </c>
      <c r="FF18" s="48">
        <v>17</v>
      </c>
      <c r="FG18" s="48">
        <v>11</v>
      </c>
      <c r="FH18" s="48">
        <v>14</v>
      </c>
      <c r="FI18" s="48">
        <v>5</v>
      </c>
      <c r="FJ18" s="48">
        <v>7</v>
      </c>
      <c r="FK18" s="48">
        <v>5</v>
      </c>
      <c r="FL18" s="48">
        <v>3</v>
      </c>
      <c r="FM18" s="48">
        <v>8</v>
      </c>
      <c r="FN18" s="48">
        <v>10</v>
      </c>
      <c r="FO18" s="48">
        <v>6</v>
      </c>
      <c r="FP18" s="48">
        <v>12</v>
      </c>
      <c r="FQ18" s="48">
        <v>4</v>
      </c>
      <c r="FR18" s="48">
        <v>7</v>
      </c>
      <c r="FS18" s="48">
        <v>3</v>
      </c>
      <c r="FT18" s="48">
        <v>4</v>
      </c>
      <c r="FU18" s="48">
        <v>3</v>
      </c>
      <c r="FV18" s="48">
        <v>9</v>
      </c>
      <c r="FW18" s="48">
        <v>10</v>
      </c>
      <c r="FX18" s="48">
        <v>9</v>
      </c>
      <c r="FY18" s="48">
        <v>2</v>
      </c>
      <c r="FZ18" s="48">
        <v>6</v>
      </c>
      <c r="GA18" s="48">
        <v>3</v>
      </c>
      <c r="GB18" s="48">
        <v>3</v>
      </c>
      <c r="GC18" s="48">
        <v>2</v>
      </c>
      <c r="GD18" s="48">
        <v>41</v>
      </c>
      <c r="GE18" s="48">
        <v>27</v>
      </c>
      <c r="GF18" s="48">
        <v>27</v>
      </c>
      <c r="GG18" s="48">
        <v>16</v>
      </c>
      <c r="GH18" s="48">
        <v>19</v>
      </c>
      <c r="GI18" s="48">
        <v>19</v>
      </c>
      <c r="GJ18" s="48">
        <v>15</v>
      </c>
      <c r="GK18" s="48">
        <v>9</v>
      </c>
      <c r="GL18" s="48">
        <v>11</v>
      </c>
      <c r="GM18" s="48">
        <v>7</v>
      </c>
      <c r="GN18" s="48">
        <v>12</v>
      </c>
      <c r="GO18" s="48">
        <v>8</v>
      </c>
      <c r="GP18" s="48">
        <v>6</v>
      </c>
      <c r="GQ18" s="48">
        <v>4</v>
      </c>
      <c r="GR18" s="48">
        <v>4</v>
      </c>
      <c r="GS18" s="48">
        <v>2</v>
      </c>
      <c r="GT18" s="48">
        <v>3</v>
      </c>
      <c r="GU18" s="48">
        <v>10</v>
      </c>
      <c r="GV18" s="48">
        <v>9</v>
      </c>
      <c r="GW18" s="48">
        <v>4</v>
      </c>
      <c r="GX18" s="48">
        <v>4</v>
      </c>
      <c r="GY18" s="48">
        <v>1</v>
      </c>
      <c r="GZ18" s="48">
        <v>2</v>
      </c>
      <c r="HA18" s="48">
        <v>1</v>
      </c>
      <c r="HB18" s="48">
        <v>27</v>
      </c>
      <c r="HC18" s="48">
        <v>20</v>
      </c>
      <c r="HD18" s="48">
        <v>22</v>
      </c>
      <c r="HE18" s="48">
        <v>9</v>
      </c>
      <c r="HF18" s="48">
        <v>13</v>
      </c>
      <c r="HG18" s="48">
        <v>15</v>
      </c>
      <c r="HH18" s="48">
        <v>7</v>
      </c>
      <c r="HI18" s="48">
        <v>7</v>
      </c>
      <c r="HJ18" s="48">
        <v>11</v>
      </c>
      <c r="HK18" s="48">
        <v>14</v>
      </c>
      <c r="HL18" s="48">
        <v>8</v>
      </c>
      <c r="HM18" s="48">
        <v>9</v>
      </c>
      <c r="HN18" s="48">
        <v>4</v>
      </c>
      <c r="HO18" s="48">
        <v>7</v>
      </c>
      <c r="HP18" s="48">
        <v>5</v>
      </c>
      <c r="HQ18" s="48">
        <v>5</v>
      </c>
      <c r="HR18" s="48">
        <v>7</v>
      </c>
      <c r="HS18" s="48">
        <v>10</v>
      </c>
      <c r="HT18" s="48">
        <v>5</v>
      </c>
      <c r="HU18" s="48">
        <v>6</v>
      </c>
      <c r="HV18" s="48">
        <v>7</v>
      </c>
      <c r="HW18" s="48">
        <v>3</v>
      </c>
      <c r="HX18" s="48">
        <v>4</v>
      </c>
      <c r="HY18" s="48">
        <v>5</v>
      </c>
      <c r="HZ18" s="48">
        <v>28</v>
      </c>
      <c r="IA18" s="48">
        <v>33</v>
      </c>
      <c r="IB18" s="48">
        <v>37</v>
      </c>
      <c r="IC18" s="48">
        <v>28</v>
      </c>
      <c r="ID18" s="48">
        <v>20</v>
      </c>
      <c r="IE18" s="48">
        <v>18</v>
      </c>
      <c r="IF18" s="48">
        <v>24</v>
      </c>
      <c r="IG18" s="48">
        <v>21</v>
      </c>
      <c r="IH18" s="48">
        <v>12</v>
      </c>
      <c r="II18" s="48">
        <v>6</v>
      </c>
      <c r="IJ18" s="48">
        <v>7</v>
      </c>
      <c r="IK18" s="48">
        <v>10</v>
      </c>
      <c r="IL18" s="48">
        <v>5</v>
      </c>
      <c r="IM18" s="48">
        <v>2</v>
      </c>
      <c r="IN18" s="48">
        <v>3</v>
      </c>
      <c r="IO18" s="48">
        <v>4</v>
      </c>
      <c r="IP18" s="48">
        <v>2</v>
      </c>
      <c r="IQ18" s="48">
        <v>2</v>
      </c>
      <c r="IR18" s="48">
        <v>1</v>
      </c>
      <c r="IS18" s="48">
        <v>2</v>
      </c>
      <c r="IT18" s="48">
        <v>1</v>
      </c>
      <c r="IU18" s="48">
        <v>0</v>
      </c>
      <c r="IV18" s="48">
        <v>1</v>
      </c>
      <c r="IW18" s="48">
        <v>1</v>
      </c>
      <c r="IX18" s="48">
        <v>96</v>
      </c>
      <c r="IY18" s="48">
        <v>80</v>
      </c>
      <c r="IZ18" s="48">
        <v>82</v>
      </c>
      <c r="JA18" s="48">
        <v>67</v>
      </c>
      <c r="JB18" s="48">
        <v>68</v>
      </c>
      <c r="JC18" s="48">
        <v>63</v>
      </c>
      <c r="JD18" s="48">
        <v>62</v>
      </c>
      <c r="JE18" s="48">
        <v>54</v>
      </c>
      <c r="JF18" s="48">
        <v>5</v>
      </c>
      <c r="JG18" s="48">
        <v>4</v>
      </c>
      <c r="JH18" s="48">
        <v>2</v>
      </c>
      <c r="JI18" s="48">
        <v>1</v>
      </c>
      <c r="JJ18" s="48">
        <v>1</v>
      </c>
      <c r="JK18" s="48">
        <v>3</v>
      </c>
      <c r="JL18" s="48">
        <v>4</v>
      </c>
      <c r="JM18" s="48">
        <v>0</v>
      </c>
      <c r="JN18" s="48">
        <v>8</v>
      </c>
      <c r="JO18" s="48">
        <v>3</v>
      </c>
      <c r="JP18" s="48">
        <v>6</v>
      </c>
      <c r="JQ18" s="48">
        <v>0</v>
      </c>
      <c r="JR18" s="48">
        <v>2</v>
      </c>
      <c r="JS18" s="48">
        <v>4</v>
      </c>
      <c r="JT18" s="48">
        <v>2</v>
      </c>
      <c r="JU18" s="48">
        <v>3</v>
      </c>
      <c r="JV18" s="48">
        <v>17</v>
      </c>
      <c r="JW18" s="48">
        <v>26</v>
      </c>
      <c r="JX18" s="48">
        <v>15</v>
      </c>
      <c r="JY18" s="48">
        <v>16</v>
      </c>
      <c r="JZ18" s="48">
        <v>13</v>
      </c>
      <c r="KA18" s="48">
        <v>7</v>
      </c>
      <c r="KB18" s="48">
        <v>12</v>
      </c>
      <c r="KC18" s="48">
        <v>4</v>
      </c>
      <c r="KD18" s="48">
        <v>24</v>
      </c>
      <c r="KE18" s="48">
        <v>21</v>
      </c>
      <c r="KF18" s="48">
        <v>21</v>
      </c>
      <c r="KG18" s="48">
        <v>20</v>
      </c>
      <c r="KH18" s="48">
        <v>6</v>
      </c>
      <c r="KI18" s="48">
        <v>9</v>
      </c>
      <c r="KJ18" s="48">
        <v>9</v>
      </c>
      <c r="KK18" s="48">
        <v>7</v>
      </c>
      <c r="KL18" s="48">
        <v>18</v>
      </c>
      <c r="KM18" s="48">
        <v>16</v>
      </c>
      <c r="KN18" s="48">
        <v>14</v>
      </c>
      <c r="KO18" s="48">
        <v>13</v>
      </c>
      <c r="KP18" s="48">
        <v>10</v>
      </c>
      <c r="KQ18" s="48">
        <v>9</v>
      </c>
      <c r="KR18" s="48">
        <v>11</v>
      </c>
      <c r="KS18" s="48">
        <v>9</v>
      </c>
      <c r="KT18" s="48">
        <v>2</v>
      </c>
      <c r="KU18" s="48">
        <v>8</v>
      </c>
      <c r="KV18" s="48">
        <v>5</v>
      </c>
      <c r="KW18" s="48">
        <v>2</v>
      </c>
      <c r="KX18" s="48">
        <v>1</v>
      </c>
      <c r="KY18" s="48">
        <v>3</v>
      </c>
      <c r="KZ18" s="48">
        <v>2</v>
      </c>
      <c r="LA18" s="48">
        <v>7</v>
      </c>
      <c r="LB18" s="48">
        <v>11</v>
      </c>
      <c r="LC18" s="48">
        <v>9</v>
      </c>
      <c r="LD18" s="48">
        <v>9</v>
      </c>
      <c r="LE18" s="48">
        <v>3</v>
      </c>
      <c r="LF18" s="48">
        <v>5</v>
      </c>
      <c r="LG18" s="48">
        <v>6</v>
      </c>
      <c r="LH18" s="48">
        <v>7</v>
      </c>
      <c r="LI18" s="48">
        <v>2</v>
      </c>
      <c r="LJ18" s="48">
        <v>35</v>
      </c>
      <c r="LK18" s="48">
        <v>32</v>
      </c>
      <c r="LL18" s="48">
        <v>24.5</v>
      </c>
      <c r="LM18" s="48">
        <v>17</v>
      </c>
      <c r="LN18" s="48">
        <v>19</v>
      </c>
      <c r="LO18" s="48">
        <v>20</v>
      </c>
      <c r="LP18" s="48">
        <v>13</v>
      </c>
      <c r="LQ18" s="48">
        <v>13</v>
      </c>
      <c r="LR18" s="48">
        <v>7</v>
      </c>
      <c r="LS18" s="48">
        <v>8</v>
      </c>
      <c r="LT18" s="48">
        <v>4</v>
      </c>
      <c r="LU18" s="48">
        <v>8</v>
      </c>
      <c r="LV18" s="48">
        <v>5</v>
      </c>
      <c r="LW18" s="48">
        <v>4</v>
      </c>
      <c r="LX18" s="48">
        <v>5</v>
      </c>
      <c r="LY18" s="48">
        <v>3</v>
      </c>
      <c r="LZ18" s="48">
        <v>33</v>
      </c>
      <c r="MA18" s="48">
        <v>25</v>
      </c>
      <c r="MB18" s="48">
        <v>25</v>
      </c>
      <c r="MC18" s="48">
        <v>20</v>
      </c>
      <c r="MD18" s="48">
        <v>21</v>
      </c>
      <c r="ME18" s="48">
        <v>10</v>
      </c>
      <c r="MF18" s="48">
        <v>22</v>
      </c>
      <c r="MG18" s="48">
        <v>16</v>
      </c>
      <c r="MH18" s="48">
        <v>6</v>
      </c>
      <c r="MI18" s="48">
        <v>11</v>
      </c>
      <c r="MJ18" s="48">
        <v>11</v>
      </c>
      <c r="MK18" s="48">
        <v>10</v>
      </c>
      <c r="ML18" s="48">
        <v>5</v>
      </c>
      <c r="MM18" s="48">
        <v>8</v>
      </c>
      <c r="MN18" s="48">
        <v>8</v>
      </c>
      <c r="MO18" s="48">
        <v>3</v>
      </c>
      <c r="MP18" s="48">
        <v>18</v>
      </c>
      <c r="MQ18" s="48">
        <v>18</v>
      </c>
      <c r="MR18" s="48">
        <v>24</v>
      </c>
      <c r="MS18" s="48">
        <v>22</v>
      </c>
      <c r="MT18" s="48">
        <v>9</v>
      </c>
      <c r="MU18" s="48">
        <v>7</v>
      </c>
      <c r="MV18" s="48">
        <v>10</v>
      </c>
      <c r="MW18" s="48">
        <v>10</v>
      </c>
      <c r="MX18" s="48">
        <v>7</v>
      </c>
      <c r="MY18" s="48">
        <v>4</v>
      </c>
      <c r="MZ18" s="48">
        <v>11</v>
      </c>
      <c r="NA18" s="48">
        <v>5</v>
      </c>
      <c r="NB18" s="48">
        <v>4</v>
      </c>
      <c r="NC18" s="48">
        <v>5</v>
      </c>
      <c r="ND18" s="48">
        <v>2</v>
      </c>
      <c r="NE18" s="48">
        <v>5</v>
      </c>
      <c r="NF18" s="48">
        <v>44</v>
      </c>
      <c r="NG18" s="48">
        <v>29</v>
      </c>
      <c r="NH18" s="48">
        <v>23</v>
      </c>
      <c r="NI18" s="48">
        <v>31</v>
      </c>
      <c r="NJ18" s="48">
        <v>20</v>
      </c>
      <c r="NK18" s="48">
        <v>23</v>
      </c>
      <c r="NL18" s="48">
        <v>13</v>
      </c>
      <c r="NM18" s="48">
        <v>23</v>
      </c>
      <c r="NN18" s="48">
        <v>15</v>
      </c>
      <c r="NO18" s="48">
        <v>6</v>
      </c>
      <c r="NP18" s="48">
        <v>6</v>
      </c>
      <c r="NQ18" s="48">
        <v>8</v>
      </c>
      <c r="NR18" s="48">
        <v>5</v>
      </c>
      <c r="NS18" s="48">
        <v>4</v>
      </c>
      <c r="NT18" s="48">
        <v>2</v>
      </c>
      <c r="NU18" s="48">
        <v>3</v>
      </c>
      <c r="NV18" s="48">
        <v>7</v>
      </c>
      <c r="NW18" s="48">
        <v>4</v>
      </c>
      <c r="NX18" s="48">
        <v>8</v>
      </c>
      <c r="NY18" s="48">
        <v>6</v>
      </c>
      <c r="NZ18" s="48">
        <v>6</v>
      </c>
      <c r="OA18" s="48">
        <v>4</v>
      </c>
      <c r="OB18" s="48">
        <v>1</v>
      </c>
      <c r="OC18" s="48">
        <v>2</v>
      </c>
      <c r="OD18" s="48">
        <v>4</v>
      </c>
      <c r="OE18" s="48">
        <v>7</v>
      </c>
      <c r="OF18" s="48">
        <v>8</v>
      </c>
      <c r="OG18" s="48">
        <v>10</v>
      </c>
      <c r="OH18" s="48">
        <v>6</v>
      </c>
      <c r="OI18" s="48">
        <v>5</v>
      </c>
      <c r="OJ18" s="48">
        <v>5</v>
      </c>
      <c r="OK18" s="48">
        <v>6</v>
      </c>
      <c r="OL18" s="48">
        <v>6</v>
      </c>
      <c r="OM18" s="48">
        <v>6</v>
      </c>
      <c r="ON18" s="48">
        <v>7</v>
      </c>
      <c r="OO18" s="48">
        <v>8</v>
      </c>
      <c r="OP18" s="48">
        <v>6</v>
      </c>
      <c r="OQ18" s="48">
        <v>7</v>
      </c>
      <c r="OR18" s="48">
        <v>8</v>
      </c>
      <c r="OS18" s="48">
        <v>10</v>
      </c>
      <c r="OT18" s="48">
        <v>47</v>
      </c>
      <c r="OU18" s="48">
        <v>34</v>
      </c>
      <c r="OV18" s="48">
        <v>43</v>
      </c>
      <c r="OW18" s="48">
        <v>26</v>
      </c>
      <c r="OX18" s="48">
        <v>32</v>
      </c>
      <c r="OY18" s="48">
        <v>28</v>
      </c>
      <c r="OZ18" s="48">
        <v>16</v>
      </c>
      <c r="PA18" s="48">
        <v>19</v>
      </c>
      <c r="PB18" s="48">
        <v>11</v>
      </c>
      <c r="PC18" s="48">
        <v>15</v>
      </c>
      <c r="PD18" s="48">
        <v>8</v>
      </c>
      <c r="PE18" s="48">
        <v>5</v>
      </c>
      <c r="PF18" s="48">
        <v>7</v>
      </c>
      <c r="PG18" s="48">
        <v>3</v>
      </c>
      <c r="PH18" s="48">
        <v>4</v>
      </c>
      <c r="PI18" s="48">
        <v>3</v>
      </c>
      <c r="PJ18" s="48">
        <v>47</v>
      </c>
      <c r="PK18" s="48">
        <v>31</v>
      </c>
      <c r="PL18" s="48">
        <v>29</v>
      </c>
      <c r="PM18" s="48">
        <v>24</v>
      </c>
      <c r="PN18" s="48">
        <v>18</v>
      </c>
      <c r="PO18" s="48">
        <v>22</v>
      </c>
      <c r="PP18" s="48">
        <v>17</v>
      </c>
      <c r="PQ18" s="48">
        <v>7</v>
      </c>
      <c r="PR18" s="48">
        <v>31</v>
      </c>
      <c r="PS18" s="48">
        <v>22</v>
      </c>
      <c r="PT18" s="48">
        <v>23</v>
      </c>
      <c r="PU18" s="48">
        <v>22</v>
      </c>
      <c r="PV18" s="48">
        <v>15</v>
      </c>
      <c r="PW18" s="48">
        <v>14</v>
      </c>
      <c r="PX18" s="48">
        <v>4</v>
      </c>
      <c r="PY18" s="48">
        <v>8</v>
      </c>
      <c r="PZ18" s="48">
        <v>1</v>
      </c>
      <c r="QA18" s="48">
        <v>1</v>
      </c>
      <c r="QB18" s="48">
        <v>4</v>
      </c>
      <c r="QC18" s="48">
        <v>0</v>
      </c>
      <c r="QD18" s="48">
        <v>0</v>
      </c>
      <c r="QE18" s="48">
        <v>1</v>
      </c>
      <c r="QF18" s="48">
        <v>2</v>
      </c>
      <c r="QG18" s="48">
        <v>1</v>
      </c>
      <c r="QH18" s="48">
        <v>5</v>
      </c>
      <c r="QI18" s="48">
        <v>9</v>
      </c>
      <c r="QJ18" s="48">
        <v>8</v>
      </c>
      <c r="QK18" s="48">
        <v>15</v>
      </c>
      <c r="QL18" s="48">
        <v>5</v>
      </c>
      <c r="QM18" s="48">
        <v>4</v>
      </c>
      <c r="QN18" s="48">
        <v>6</v>
      </c>
      <c r="QO18" s="48">
        <v>3</v>
      </c>
      <c r="QP18" s="48">
        <v>3</v>
      </c>
      <c r="QQ18" s="48">
        <v>3</v>
      </c>
      <c r="QR18" s="48">
        <v>2</v>
      </c>
      <c r="QS18" s="48">
        <v>4</v>
      </c>
      <c r="QT18" s="48">
        <v>2</v>
      </c>
      <c r="QU18" s="48">
        <v>5</v>
      </c>
      <c r="QV18" s="48">
        <v>2</v>
      </c>
      <c r="QW18" s="48">
        <v>2</v>
      </c>
      <c r="QX18" s="48">
        <v>44</v>
      </c>
      <c r="QY18" s="48">
        <v>41</v>
      </c>
      <c r="QZ18" s="48">
        <v>30</v>
      </c>
      <c r="RA18" s="48">
        <v>28</v>
      </c>
      <c r="RB18" s="48">
        <v>30</v>
      </c>
      <c r="RC18" s="48">
        <v>21</v>
      </c>
      <c r="RD18" s="48">
        <v>12</v>
      </c>
      <c r="RE18" s="48">
        <v>20</v>
      </c>
      <c r="RF18" s="48">
        <v>21</v>
      </c>
      <c r="RG18" s="48">
        <v>21</v>
      </c>
      <c r="RH18" s="48">
        <v>16</v>
      </c>
      <c r="RI18" s="48">
        <v>17</v>
      </c>
      <c r="RJ18" s="48">
        <v>14</v>
      </c>
      <c r="RK18" s="48">
        <v>11</v>
      </c>
      <c r="RL18" s="48">
        <v>5</v>
      </c>
      <c r="RM18" s="48">
        <v>8</v>
      </c>
      <c r="RN18" s="48">
        <v>27</v>
      </c>
      <c r="RO18" s="48">
        <v>24</v>
      </c>
      <c r="RP18" s="48">
        <v>15</v>
      </c>
      <c r="RQ18" s="48">
        <v>24</v>
      </c>
      <c r="RR18" s="48">
        <v>18</v>
      </c>
      <c r="RS18" s="48">
        <v>14</v>
      </c>
      <c r="RT18" s="48">
        <v>19</v>
      </c>
      <c r="RU18" s="48">
        <v>19</v>
      </c>
      <c r="RV18" s="48">
        <v>9</v>
      </c>
      <c r="RW18" s="48">
        <v>9</v>
      </c>
      <c r="RX18" s="48">
        <v>3</v>
      </c>
      <c r="RY18" s="48">
        <v>5</v>
      </c>
      <c r="RZ18" s="48">
        <v>9</v>
      </c>
      <c r="SA18" s="48">
        <v>6</v>
      </c>
      <c r="SB18" s="48">
        <v>2</v>
      </c>
      <c r="SC18" s="48">
        <v>5</v>
      </c>
      <c r="SD18" s="48">
        <v>5</v>
      </c>
      <c r="SE18" s="48">
        <v>5</v>
      </c>
      <c r="SF18" s="48">
        <v>5</v>
      </c>
      <c r="SG18" s="48">
        <v>3</v>
      </c>
      <c r="SH18" s="48">
        <v>4</v>
      </c>
      <c r="SI18" s="48">
        <v>2</v>
      </c>
      <c r="SJ18" s="48">
        <v>1</v>
      </c>
      <c r="SK18" s="48">
        <v>1</v>
      </c>
      <c r="SL18" s="48">
        <v>7</v>
      </c>
      <c r="SM18" s="48">
        <v>8</v>
      </c>
      <c r="SN18" s="48">
        <v>8</v>
      </c>
      <c r="SO18" s="48">
        <v>4</v>
      </c>
      <c r="SP18" s="48">
        <v>7</v>
      </c>
      <c r="SQ18" s="48">
        <v>1</v>
      </c>
      <c r="SR18" s="48">
        <v>2</v>
      </c>
      <c r="SS18" s="48">
        <v>2</v>
      </c>
      <c r="ST18" s="48">
        <v>10</v>
      </c>
      <c r="SU18" s="48">
        <v>7</v>
      </c>
      <c r="SV18" s="48">
        <v>5</v>
      </c>
      <c r="SW18" s="48">
        <v>3</v>
      </c>
      <c r="SX18" s="48">
        <v>5</v>
      </c>
      <c r="SY18" s="48">
        <v>3</v>
      </c>
      <c r="SZ18" s="48">
        <v>2</v>
      </c>
      <c r="TA18" s="48">
        <v>1</v>
      </c>
      <c r="TB18" s="48">
        <v>13</v>
      </c>
      <c r="TC18" s="48">
        <v>6</v>
      </c>
      <c r="TD18" s="48">
        <v>4</v>
      </c>
      <c r="TE18" s="48">
        <v>7</v>
      </c>
      <c r="TF18" s="48">
        <v>10</v>
      </c>
      <c r="TG18" s="48">
        <v>5</v>
      </c>
      <c r="TH18" s="48">
        <v>5</v>
      </c>
      <c r="TI18" s="48">
        <v>2</v>
      </c>
      <c r="TJ18" s="48">
        <v>8</v>
      </c>
      <c r="TK18" s="48">
        <v>8</v>
      </c>
      <c r="TL18" s="48">
        <v>14</v>
      </c>
      <c r="TM18" s="48">
        <v>3</v>
      </c>
      <c r="TN18" s="48">
        <v>2</v>
      </c>
      <c r="TO18" s="48">
        <v>3</v>
      </c>
      <c r="TP18" s="48">
        <v>4</v>
      </c>
      <c r="TQ18" s="48">
        <v>1</v>
      </c>
      <c r="TR18" s="48">
        <v>6</v>
      </c>
      <c r="TS18" s="48">
        <v>11</v>
      </c>
      <c r="TT18" s="48">
        <v>3</v>
      </c>
      <c r="TU18" s="48">
        <v>10</v>
      </c>
      <c r="TV18" s="48">
        <v>5</v>
      </c>
      <c r="TW18" s="48">
        <v>1</v>
      </c>
      <c r="TX18" s="48">
        <v>2</v>
      </c>
      <c r="TY18" s="48">
        <v>3</v>
      </c>
      <c r="TZ18" s="48">
        <v>6</v>
      </c>
      <c r="UA18" s="48">
        <v>26</v>
      </c>
      <c r="UB18" s="48">
        <v>0</v>
      </c>
      <c r="UC18" s="48">
        <v>5</v>
      </c>
      <c r="UD18" s="48">
        <v>2</v>
      </c>
      <c r="UE18" s="48">
        <v>1</v>
      </c>
      <c r="UF18" s="48">
        <v>3</v>
      </c>
      <c r="UG18" s="48">
        <v>5</v>
      </c>
      <c r="UH18" s="48">
        <v>3</v>
      </c>
      <c r="UI18" s="48">
        <v>1</v>
      </c>
      <c r="UJ18" s="48">
        <v>3</v>
      </c>
      <c r="UK18" s="48">
        <v>2</v>
      </c>
      <c r="UL18" s="48">
        <v>3</v>
      </c>
      <c r="UM18" s="48">
        <v>1</v>
      </c>
      <c r="UN18" s="48">
        <v>2</v>
      </c>
      <c r="UO18" s="48">
        <v>1</v>
      </c>
      <c r="UP18" s="48">
        <v>27</v>
      </c>
      <c r="UQ18" s="48">
        <v>30</v>
      </c>
      <c r="UR18" s="48">
        <v>16</v>
      </c>
      <c r="US18" s="48">
        <v>25</v>
      </c>
      <c r="UT18" s="48">
        <v>18</v>
      </c>
      <c r="UU18" s="48">
        <v>15</v>
      </c>
      <c r="UV18" s="48">
        <v>14</v>
      </c>
      <c r="UW18" s="48">
        <v>15</v>
      </c>
      <c r="UX18" s="48">
        <v>10</v>
      </c>
      <c r="UY18" s="48">
        <v>17</v>
      </c>
      <c r="UZ18" s="48">
        <v>4</v>
      </c>
      <c r="VA18" s="48">
        <v>3</v>
      </c>
      <c r="VB18" s="48">
        <v>4</v>
      </c>
      <c r="VC18" s="48">
        <v>6</v>
      </c>
      <c r="VD18" s="48">
        <v>5</v>
      </c>
      <c r="VE18" s="48">
        <v>1</v>
      </c>
      <c r="VF18" s="48">
        <v>11</v>
      </c>
      <c r="VG18" s="48">
        <v>19</v>
      </c>
      <c r="VH18" s="48">
        <v>13</v>
      </c>
      <c r="VI18" s="48">
        <v>13</v>
      </c>
      <c r="VJ18" s="48">
        <v>10</v>
      </c>
      <c r="VK18" s="48">
        <v>8</v>
      </c>
      <c r="VL18" s="48">
        <v>9</v>
      </c>
      <c r="VM18" s="48">
        <v>7</v>
      </c>
      <c r="VN18" s="48">
        <v>7</v>
      </c>
      <c r="VO18" s="48">
        <v>6</v>
      </c>
      <c r="VP18" s="48">
        <v>6</v>
      </c>
      <c r="VQ18" s="48">
        <v>4</v>
      </c>
      <c r="VR18" s="48">
        <v>4</v>
      </c>
      <c r="VS18" s="48">
        <v>1</v>
      </c>
      <c r="VT18" s="48">
        <v>3</v>
      </c>
      <c r="VU18" s="48">
        <v>2</v>
      </c>
      <c r="VV18" s="48">
        <v>19</v>
      </c>
      <c r="VW18" s="48">
        <v>12</v>
      </c>
      <c r="VX18" s="48">
        <v>15</v>
      </c>
      <c r="VY18" s="48">
        <v>10</v>
      </c>
      <c r="VZ18" s="48">
        <v>12</v>
      </c>
      <c r="WA18" s="48">
        <v>8</v>
      </c>
      <c r="WB18" s="48">
        <v>20</v>
      </c>
      <c r="WC18" s="48">
        <v>13</v>
      </c>
      <c r="WD18" s="48">
        <v>5</v>
      </c>
      <c r="WE18" s="48">
        <v>13</v>
      </c>
      <c r="WF18" s="48">
        <v>10</v>
      </c>
      <c r="WG18" s="48">
        <v>8</v>
      </c>
      <c r="WH18" s="48">
        <v>6</v>
      </c>
      <c r="WI18" s="48">
        <v>7</v>
      </c>
      <c r="WJ18" s="48">
        <v>9</v>
      </c>
      <c r="WK18" s="48">
        <v>5</v>
      </c>
      <c r="WL18" s="48">
        <v>21</v>
      </c>
      <c r="WM18" s="48">
        <v>13</v>
      </c>
      <c r="WN18" s="48">
        <v>13</v>
      </c>
      <c r="WO18" s="48">
        <v>10</v>
      </c>
      <c r="WP18" s="48">
        <v>9</v>
      </c>
      <c r="WQ18" s="48">
        <v>9</v>
      </c>
      <c r="WR18" s="48">
        <v>9</v>
      </c>
      <c r="WS18" s="48">
        <v>8</v>
      </c>
      <c r="WT18" s="48">
        <v>0</v>
      </c>
      <c r="WU18" s="48">
        <v>10</v>
      </c>
      <c r="WV18" s="48">
        <v>6</v>
      </c>
      <c r="WW18" s="48">
        <v>0</v>
      </c>
      <c r="WX18" s="48">
        <v>0</v>
      </c>
      <c r="WY18" s="48">
        <v>2</v>
      </c>
      <c r="WZ18" s="48">
        <v>2</v>
      </c>
      <c r="XA18" s="48">
        <v>2</v>
      </c>
    </row>
    <row r="19" spans="1:625">
      <c r="A19" s="48" t="s">
        <v>917</v>
      </c>
      <c r="B19" s="48">
        <v>28</v>
      </c>
      <c r="C19" s="48">
        <v>39</v>
      </c>
      <c r="D19" s="48">
        <v>35</v>
      </c>
      <c r="E19" s="48">
        <v>35</v>
      </c>
      <c r="F19" s="48">
        <v>30</v>
      </c>
      <c r="G19" s="48">
        <v>17</v>
      </c>
      <c r="H19" s="48">
        <v>9</v>
      </c>
      <c r="I19" s="48">
        <v>5</v>
      </c>
      <c r="J19" s="48">
        <v>67</v>
      </c>
      <c r="K19" s="48">
        <v>52</v>
      </c>
      <c r="L19" s="48">
        <v>55</v>
      </c>
      <c r="M19" s="48">
        <v>38</v>
      </c>
      <c r="N19" s="48">
        <v>37</v>
      </c>
      <c r="O19" s="48">
        <v>43</v>
      </c>
      <c r="P19" s="48">
        <v>21</v>
      </c>
      <c r="Q19" s="48">
        <v>29</v>
      </c>
      <c r="R19" s="48">
        <v>48</v>
      </c>
      <c r="S19" s="48">
        <v>45</v>
      </c>
      <c r="T19" s="48">
        <v>32</v>
      </c>
      <c r="U19" s="48">
        <v>25</v>
      </c>
      <c r="V19" s="48">
        <v>20</v>
      </c>
      <c r="W19" s="48">
        <v>21</v>
      </c>
      <c r="X19" s="48">
        <v>22</v>
      </c>
      <c r="Y19" s="48">
        <v>12</v>
      </c>
      <c r="Z19" s="48">
        <v>33</v>
      </c>
      <c r="AA19" s="48">
        <v>35</v>
      </c>
      <c r="AB19" s="48">
        <v>43</v>
      </c>
      <c r="AC19" s="48">
        <v>22</v>
      </c>
      <c r="AD19" s="48">
        <v>22</v>
      </c>
      <c r="AE19" s="48">
        <v>15</v>
      </c>
      <c r="AF19" s="48">
        <v>18</v>
      </c>
      <c r="AG19" s="48">
        <v>17</v>
      </c>
      <c r="AH19" s="48">
        <v>35</v>
      </c>
      <c r="AI19" s="48">
        <v>27</v>
      </c>
      <c r="AJ19" s="48">
        <v>36</v>
      </c>
      <c r="AK19" s="48">
        <v>21</v>
      </c>
      <c r="AL19" s="48">
        <v>15</v>
      </c>
      <c r="AM19" s="48">
        <v>21</v>
      </c>
      <c r="AN19" s="48">
        <v>15</v>
      </c>
      <c r="AO19" s="48">
        <v>20</v>
      </c>
      <c r="AP19" s="48">
        <v>24</v>
      </c>
      <c r="AQ19" s="48">
        <v>23</v>
      </c>
      <c r="AR19" s="48">
        <v>24</v>
      </c>
      <c r="AS19" s="48">
        <v>18</v>
      </c>
      <c r="AT19" s="48">
        <v>15</v>
      </c>
      <c r="AU19" s="48">
        <v>16</v>
      </c>
      <c r="AV19" s="48">
        <v>16</v>
      </c>
      <c r="AW19" s="48">
        <v>9</v>
      </c>
      <c r="AX19" s="48">
        <v>12</v>
      </c>
      <c r="AY19" s="48">
        <v>15</v>
      </c>
      <c r="AZ19" s="48">
        <v>17</v>
      </c>
      <c r="BA19" s="48">
        <v>13</v>
      </c>
      <c r="BB19" s="48">
        <v>11</v>
      </c>
      <c r="BC19" s="48">
        <v>9</v>
      </c>
      <c r="BD19" s="48">
        <v>6</v>
      </c>
      <c r="BE19" s="48">
        <v>5</v>
      </c>
      <c r="BF19" s="48">
        <v>17</v>
      </c>
      <c r="BG19" s="48">
        <v>17</v>
      </c>
      <c r="BH19" s="48">
        <v>15</v>
      </c>
      <c r="BI19" s="48">
        <v>13</v>
      </c>
      <c r="BJ19" s="48">
        <v>11</v>
      </c>
      <c r="BK19" s="48">
        <v>8</v>
      </c>
      <c r="BL19" s="48">
        <v>8</v>
      </c>
      <c r="BM19" s="48">
        <v>9</v>
      </c>
      <c r="BN19" s="48">
        <v>8</v>
      </c>
      <c r="BO19" s="48">
        <v>13</v>
      </c>
      <c r="BP19" s="48">
        <v>10</v>
      </c>
      <c r="BQ19" s="48">
        <v>4</v>
      </c>
      <c r="BR19" s="48">
        <v>6</v>
      </c>
      <c r="BS19" s="48">
        <v>7</v>
      </c>
      <c r="BT19" s="48">
        <v>4</v>
      </c>
      <c r="BU19" s="48">
        <v>4</v>
      </c>
      <c r="BV19" s="48">
        <v>16</v>
      </c>
      <c r="BW19" s="48">
        <v>16</v>
      </c>
      <c r="BX19" s="48">
        <v>11</v>
      </c>
      <c r="BY19" s="48">
        <v>12</v>
      </c>
      <c r="BZ19" s="48">
        <v>5</v>
      </c>
      <c r="CA19" s="48">
        <v>7</v>
      </c>
      <c r="CB19" s="48">
        <v>12</v>
      </c>
      <c r="CC19" s="48">
        <v>6</v>
      </c>
      <c r="CD19" s="48">
        <v>8</v>
      </c>
      <c r="CE19" s="48">
        <v>16</v>
      </c>
      <c r="CF19" s="48">
        <v>17</v>
      </c>
      <c r="CG19" s="48">
        <v>14</v>
      </c>
      <c r="CH19" s="48">
        <v>14</v>
      </c>
      <c r="CI19" s="48">
        <v>13</v>
      </c>
      <c r="CJ19" s="48">
        <v>10</v>
      </c>
      <c r="CK19" s="48">
        <v>8</v>
      </c>
      <c r="CL19" s="48">
        <v>23</v>
      </c>
      <c r="CM19" s="48">
        <v>20</v>
      </c>
      <c r="CN19" s="48">
        <v>13</v>
      </c>
      <c r="CO19" s="48">
        <v>25</v>
      </c>
      <c r="CP19" s="48">
        <v>11</v>
      </c>
      <c r="CQ19" s="48">
        <v>13</v>
      </c>
      <c r="CR19" s="48">
        <v>7</v>
      </c>
      <c r="CS19" s="48">
        <v>8</v>
      </c>
      <c r="CT19" s="48">
        <v>28</v>
      </c>
      <c r="CU19" s="48">
        <v>31</v>
      </c>
      <c r="CV19" s="48">
        <v>19</v>
      </c>
      <c r="CW19" s="48">
        <v>19</v>
      </c>
      <c r="CX19" s="48">
        <v>8</v>
      </c>
      <c r="CY19" s="48">
        <v>23</v>
      </c>
      <c r="CZ19" s="48">
        <v>15</v>
      </c>
      <c r="DA19" s="48">
        <v>10</v>
      </c>
      <c r="DB19" s="48">
        <v>19</v>
      </c>
      <c r="DC19" s="48">
        <v>19</v>
      </c>
      <c r="DD19" s="48">
        <v>12</v>
      </c>
      <c r="DE19" s="48">
        <v>16</v>
      </c>
      <c r="DF19" s="48">
        <v>10</v>
      </c>
      <c r="DG19" s="48">
        <v>9</v>
      </c>
      <c r="DH19" s="48">
        <v>8</v>
      </c>
      <c r="DI19" s="48">
        <v>4</v>
      </c>
      <c r="DJ19" s="48">
        <v>33</v>
      </c>
      <c r="DK19" s="48">
        <v>25</v>
      </c>
      <c r="DL19" s="48">
        <v>18</v>
      </c>
      <c r="DM19" s="48">
        <v>20</v>
      </c>
      <c r="DN19" s="48">
        <v>13</v>
      </c>
      <c r="DO19" s="48">
        <v>11</v>
      </c>
      <c r="DP19" s="48">
        <v>11</v>
      </c>
      <c r="DQ19" s="48">
        <v>13</v>
      </c>
      <c r="DR19" s="48">
        <v>39</v>
      </c>
      <c r="DS19" s="48">
        <v>32</v>
      </c>
      <c r="DT19" s="48">
        <v>41</v>
      </c>
      <c r="DU19" s="48">
        <v>34</v>
      </c>
      <c r="DV19" s="48">
        <v>24</v>
      </c>
      <c r="DW19" s="48">
        <v>15</v>
      </c>
      <c r="DX19" s="48">
        <v>16</v>
      </c>
      <c r="DY19" s="48">
        <v>18</v>
      </c>
      <c r="DZ19" s="48">
        <v>13</v>
      </c>
      <c r="EA19" s="48">
        <v>15</v>
      </c>
      <c r="EB19" s="48">
        <v>9</v>
      </c>
      <c r="EC19" s="48">
        <v>10</v>
      </c>
      <c r="ED19" s="48">
        <v>10</v>
      </c>
      <c r="EE19" s="48">
        <v>7</v>
      </c>
      <c r="EF19" s="48">
        <v>7</v>
      </c>
      <c r="EG19" s="48">
        <v>2</v>
      </c>
      <c r="EH19" s="48">
        <v>56</v>
      </c>
      <c r="EI19" s="48">
        <v>51</v>
      </c>
      <c r="EJ19" s="48">
        <v>52</v>
      </c>
      <c r="EK19" s="48">
        <v>55</v>
      </c>
      <c r="EL19" s="48">
        <v>43</v>
      </c>
      <c r="EM19" s="48">
        <v>36</v>
      </c>
      <c r="EN19" s="48">
        <v>31</v>
      </c>
      <c r="EO19" s="48">
        <v>18</v>
      </c>
      <c r="EP19" s="48">
        <v>4</v>
      </c>
      <c r="EQ19" s="48">
        <v>4</v>
      </c>
      <c r="ER19" s="48">
        <v>4</v>
      </c>
      <c r="ES19" s="48">
        <v>1</v>
      </c>
      <c r="ET19" s="48">
        <v>1</v>
      </c>
      <c r="EU19" s="48">
        <v>5</v>
      </c>
      <c r="EV19" s="48">
        <v>0</v>
      </c>
      <c r="EW19" s="48">
        <v>3</v>
      </c>
      <c r="EX19" s="48">
        <v>22</v>
      </c>
      <c r="EY19" s="48">
        <v>10</v>
      </c>
      <c r="EZ19" s="48">
        <v>17</v>
      </c>
      <c r="FA19" s="48">
        <v>11</v>
      </c>
      <c r="FB19" s="48">
        <v>3</v>
      </c>
      <c r="FC19" s="48">
        <v>4</v>
      </c>
      <c r="FD19" s="48">
        <v>4</v>
      </c>
      <c r="FE19" s="48">
        <v>6</v>
      </c>
      <c r="FF19" s="48">
        <v>19</v>
      </c>
      <c r="FG19" s="48">
        <v>28</v>
      </c>
      <c r="FH19" s="48">
        <v>22</v>
      </c>
      <c r="FI19" s="48">
        <v>17</v>
      </c>
      <c r="FJ19" s="48">
        <v>9</v>
      </c>
      <c r="FK19" s="48">
        <v>6</v>
      </c>
      <c r="FL19" s="48">
        <v>4</v>
      </c>
      <c r="FM19" s="48">
        <v>7</v>
      </c>
      <c r="FN19" s="48">
        <v>15</v>
      </c>
      <c r="FO19" s="48">
        <v>14</v>
      </c>
      <c r="FP19" s="48">
        <v>9</v>
      </c>
      <c r="FQ19" s="48">
        <v>10</v>
      </c>
      <c r="FR19" s="48">
        <v>14</v>
      </c>
      <c r="FS19" s="48">
        <v>6</v>
      </c>
      <c r="FT19" s="48">
        <v>9</v>
      </c>
      <c r="FU19" s="48">
        <v>4</v>
      </c>
      <c r="FV19" s="48">
        <v>12</v>
      </c>
      <c r="FW19" s="48">
        <v>5</v>
      </c>
      <c r="FX19" s="48">
        <v>3</v>
      </c>
      <c r="FY19" s="48">
        <v>11</v>
      </c>
      <c r="FZ19" s="48">
        <v>4</v>
      </c>
      <c r="GA19" s="48">
        <v>1</v>
      </c>
      <c r="GB19" s="48">
        <v>11</v>
      </c>
      <c r="GC19" s="48">
        <v>1</v>
      </c>
      <c r="GD19" s="48">
        <v>57</v>
      </c>
      <c r="GE19" s="48">
        <v>38</v>
      </c>
      <c r="GF19" s="48">
        <v>41</v>
      </c>
      <c r="GG19" s="48">
        <v>31</v>
      </c>
      <c r="GH19" s="48">
        <v>34</v>
      </c>
      <c r="GI19" s="48">
        <v>18</v>
      </c>
      <c r="GJ19" s="48">
        <v>20</v>
      </c>
      <c r="GK19" s="48">
        <v>15</v>
      </c>
      <c r="GL19" s="48">
        <v>18</v>
      </c>
      <c r="GM19" s="48">
        <v>11</v>
      </c>
      <c r="GN19" s="48">
        <v>20</v>
      </c>
      <c r="GO19" s="48">
        <v>9</v>
      </c>
      <c r="GP19" s="48">
        <v>7</v>
      </c>
      <c r="GQ19" s="48">
        <v>11</v>
      </c>
      <c r="GR19" s="48">
        <v>9</v>
      </c>
      <c r="GS19" s="48">
        <v>9</v>
      </c>
      <c r="GT19" s="48">
        <v>13</v>
      </c>
      <c r="GU19" s="48">
        <v>10</v>
      </c>
      <c r="GV19" s="48">
        <v>8</v>
      </c>
      <c r="GW19" s="48">
        <v>13</v>
      </c>
      <c r="GX19" s="48">
        <v>6</v>
      </c>
      <c r="GY19" s="48">
        <v>5</v>
      </c>
      <c r="GZ19" s="48">
        <v>4</v>
      </c>
      <c r="HA19" s="48">
        <v>5</v>
      </c>
      <c r="HB19" s="48">
        <v>37</v>
      </c>
      <c r="HC19" s="48">
        <v>25</v>
      </c>
      <c r="HD19" s="48">
        <v>34</v>
      </c>
      <c r="HE19" s="48">
        <v>27</v>
      </c>
      <c r="HF19" s="48">
        <v>14</v>
      </c>
      <c r="HG19" s="48">
        <v>19</v>
      </c>
      <c r="HH19" s="48">
        <v>24</v>
      </c>
      <c r="HI19" s="48">
        <v>15</v>
      </c>
      <c r="HJ19" s="48">
        <v>18</v>
      </c>
      <c r="HK19" s="48">
        <v>9</v>
      </c>
      <c r="HL19" s="48">
        <v>21</v>
      </c>
      <c r="HM19" s="48">
        <v>15</v>
      </c>
      <c r="HN19" s="48">
        <v>16</v>
      </c>
      <c r="HO19" s="48">
        <v>5</v>
      </c>
      <c r="HP19" s="48">
        <v>7</v>
      </c>
      <c r="HQ19" s="48">
        <v>9</v>
      </c>
      <c r="HR19" s="48">
        <v>11</v>
      </c>
      <c r="HS19" s="48">
        <v>13</v>
      </c>
      <c r="HT19" s="48">
        <v>10</v>
      </c>
      <c r="HU19" s="48">
        <v>14</v>
      </c>
      <c r="HV19" s="48">
        <v>9</v>
      </c>
      <c r="HW19" s="48">
        <v>9</v>
      </c>
      <c r="HX19" s="48">
        <v>8</v>
      </c>
      <c r="HY19" s="48">
        <v>10</v>
      </c>
      <c r="HZ19" s="48">
        <v>50</v>
      </c>
      <c r="IA19" s="48">
        <v>54</v>
      </c>
      <c r="IB19" s="48">
        <v>46</v>
      </c>
      <c r="IC19" s="48">
        <v>37</v>
      </c>
      <c r="ID19" s="48">
        <v>24</v>
      </c>
      <c r="IE19" s="48">
        <v>34</v>
      </c>
      <c r="IF19" s="48">
        <v>30</v>
      </c>
      <c r="IG19" s="48">
        <v>24</v>
      </c>
      <c r="IH19" s="48">
        <v>12</v>
      </c>
      <c r="II19" s="48">
        <v>14</v>
      </c>
      <c r="IJ19" s="48">
        <v>14</v>
      </c>
      <c r="IK19" s="48">
        <v>12</v>
      </c>
      <c r="IL19" s="48">
        <v>6</v>
      </c>
      <c r="IM19" s="48">
        <v>5</v>
      </c>
      <c r="IN19" s="48">
        <v>8</v>
      </c>
      <c r="IO19" s="48">
        <v>4</v>
      </c>
      <c r="IP19" s="48">
        <v>4</v>
      </c>
      <c r="IQ19" s="48">
        <v>5</v>
      </c>
      <c r="IR19" s="48">
        <v>4</v>
      </c>
      <c r="IS19" s="48">
        <v>6</v>
      </c>
      <c r="IT19" s="48">
        <v>0</v>
      </c>
      <c r="IU19" s="48">
        <v>0</v>
      </c>
      <c r="IV19" s="48">
        <v>0</v>
      </c>
      <c r="IW19" s="48">
        <v>2</v>
      </c>
      <c r="IX19" s="48">
        <v>141</v>
      </c>
      <c r="IY19" s="48">
        <v>113</v>
      </c>
      <c r="IZ19" s="48">
        <v>107</v>
      </c>
      <c r="JA19" s="48">
        <v>112</v>
      </c>
      <c r="JB19" s="48">
        <v>94</v>
      </c>
      <c r="JC19" s="48">
        <v>81</v>
      </c>
      <c r="JD19" s="48">
        <v>66</v>
      </c>
      <c r="JE19" s="48">
        <v>71</v>
      </c>
      <c r="JF19" s="48">
        <v>4</v>
      </c>
      <c r="JG19" s="48">
        <v>7</v>
      </c>
      <c r="JH19" s="48">
        <v>10</v>
      </c>
      <c r="JI19" s="48">
        <v>6</v>
      </c>
      <c r="JJ19" s="48">
        <v>6</v>
      </c>
      <c r="JK19" s="48">
        <v>6</v>
      </c>
      <c r="JL19" s="48">
        <v>4</v>
      </c>
      <c r="JM19" s="48">
        <v>2</v>
      </c>
      <c r="JN19" s="48">
        <v>9</v>
      </c>
      <c r="JO19" s="48">
        <v>8</v>
      </c>
      <c r="JP19" s="48">
        <v>8</v>
      </c>
      <c r="JQ19" s="48">
        <v>3</v>
      </c>
      <c r="JR19" s="48">
        <v>6</v>
      </c>
      <c r="JS19" s="48">
        <v>6</v>
      </c>
      <c r="JT19" s="48">
        <v>2</v>
      </c>
      <c r="JU19" s="48">
        <v>3</v>
      </c>
      <c r="JV19" s="48">
        <v>32</v>
      </c>
      <c r="JW19" s="48">
        <v>36</v>
      </c>
      <c r="JX19" s="48">
        <v>32</v>
      </c>
      <c r="JY19" s="48">
        <v>18</v>
      </c>
      <c r="JZ19" s="48">
        <v>15</v>
      </c>
      <c r="KA19" s="48">
        <v>13</v>
      </c>
      <c r="KB19" s="48">
        <v>13</v>
      </c>
      <c r="KC19" s="48">
        <v>12</v>
      </c>
      <c r="KD19" s="48">
        <v>22</v>
      </c>
      <c r="KE19" s="48">
        <v>30</v>
      </c>
      <c r="KF19" s="48">
        <v>25</v>
      </c>
      <c r="KG19" s="48">
        <v>20</v>
      </c>
      <c r="KH19" s="48">
        <v>26</v>
      </c>
      <c r="KI19" s="48">
        <v>17</v>
      </c>
      <c r="KJ19" s="48">
        <v>15</v>
      </c>
      <c r="KK19" s="48">
        <v>9</v>
      </c>
      <c r="KL19" s="48">
        <v>32</v>
      </c>
      <c r="KM19" s="48">
        <v>24</v>
      </c>
      <c r="KN19" s="48">
        <v>30</v>
      </c>
      <c r="KO19" s="48">
        <v>21</v>
      </c>
      <c r="KP19" s="48">
        <v>23</v>
      </c>
      <c r="KQ19" s="48">
        <v>23</v>
      </c>
      <c r="KR19" s="48">
        <v>13</v>
      </c>
      <c r="KS19" s="48">
        <v>10</v>
      </c>
      <c r="KT19" s="48">
        <v>5</v>
      </c>
      <c r="KU19" s="48">
        <v>10</v>
      </c>
      <c r="KV19" s="48">
        <v>5</v>
      </c>
      <c r="KW19" s="48">
        <v>4</v>
      </c>
      <c r="KX19" s="48">
        <v>2</v>
      </c>
      <c r="KY19" s="48">
        <v>4</v>
      </c>
      <c r="KZ19" s="48">
        <v>2</v>
      </c>
      <c r="LA19" s="48">
        <v>5</v>
      </c>
      <c r="LB19" s="48">
        <v>16</v>
      </c>
      <c r="LC19" s="48">
        <v>17</v>
      </c>
      <c r="LD19" s="48">
        <v>12</v>
      </c>
      <c r="LE19" s="48">
        <v>13</v>
      </c>
      <c r="LF19" s="48">
        <v>13</v>
      </c>
      <c r="LG19" s="48">
        <v>10</v>
      </c>
      <c r="LH19" s="48">
        <v>5</v>
      </c>
      <c r="LI19" s="48">
        <v>7</v>
      </c>
      <c r="LJ19" s="48">
        <v>43</v>
      </c>
      <c r="LK19" s="48">
        <v>34</v>
      </c>
      <c r="LL19" s="48">
        <v>30.5</v>
      </c>
      <c r="LM19" s="48">
        <v>27</v>
      </c>
      <c r="LN19" s="48">
        <v>21</v>
      </c>
      <c r="LO19" s="48">
        <v>37</v>
      </c>
      <c r="LP19" s="48">
        <v>26</v>
      </c>
      <c r="LQ19" s="48">
        <v>19</v>
      </c>
      <c r="LR19" s="48">
        <v>8</v>
      </c>
      <c r="LS19" s="48">
        <v>15</v>
      </c>
      <c r="LT19" s="48">
        <v>16</v>
      </c>
      <c r="LU19" s="48">
        <v>5</v>
      </c>
      <c r="LV19" s="48">
        <v>3</v>
      </c>
      <c r="LW19" s="48">
        <v>2</v>
      </c>
      <c r="LX19" s="48">
        <v>5</v>
      </c>
      <c r="LY19" s="48">
        <v>6</v>
      </c>
      <c r="LZ19" s="48">
        <v>53</v>
      </c>
      <c r="MA19" s="48">
        <v>50</v>
      </c>
      <c r="MB19" s="48">
        <v>39</v>
      </c>
      <c r="MC19" s="48">
        <v>35</v>
      </c>
      <c r="MD19" s="48">
        <v>25</v>
      </c>
      <c r="ME19" s="48">
        <v>29</v>
      </c>
      <c r="MF19" s="48">
        <v>16</v>
      </c>
      <c r="MG19" s="48">
        <v>23</v>
      </c>
      <c r="MH19" s="48">
        <v>21</v>
      </c>
      <c r="MI19" s="48">
        <v>13</v>
      </c>
      <c r="MJ19" s="48">
        <v>11</v>
      </c>
      <c r="MK19" s="48">
        <v>12</v>
      </c>
      <c r="ML19" s="48">
        <v>12</v>
      </c>
      <c r="MM19" s="48">
        <v>8</v>
      </c>
      <c r="MN19" s="48">
        <v>2</v>
      </c>
      <c r="MO19" s="48">
        <v>4</v>
      </c>
      <c r="MP19" s="48">
        <v>26</v>
      </c>
      <c r="MQ19" s="48">
        <v>28</v>
      </c>
      <c r="MR19" s="48">
        <v>27</v>
      </c>
      <c r="MS19" s="48">
        <v>18</v>
      </c>
      <c r="MT19" s="48">
        <v>20</v>
      </c>
      <c r="MU19" s="48">
        <v>15</v>
      </c>
      <c r="MV19" s="48">
        <v>12</v>
      </c>
      <c r="MW19" s="48">
        <v>6</v>
      </c>
      <c r="MX19" s="48">
        <v>7</v>
      </c>
      <c r="MY19" s="48">
        <v>12</v>
      </c>
      <c r="MZ19" s="48">
        <v>10</v>
      </c>
      <c r="NA19" s="48">
        <v>11</v>
      </c>
      <c r="NB19" s="48">
        <v>4</v>
      </c>
      <c r="NC19" s="48">
        <v>4</v>
      </c>
      <c r="ND19" s="48">
        <v>3</v>
      </c>
      <c r="NE19" s="48">
        <v>7</v>
      </c>
      <c r="NF19" s="48">
        <v>72</v>
      </c>
      <c r="NG19" s="48">
        <v>59</v>
      </c>
      <c r="NH19" s="48">
        <v>65</v>
      </c>
      <c r="NI19" s="48">
        <v>37</v>
      </c>
      <c r="NJ19" s="48">
        <v>37</v>
      </c>
      <c r="NK19" s="48">
        <v>27</v>
      </c>
      <c r="NL19" s="48">
        <v>33</v>
      </c>
      <c r="NM19" s="48">
        <v>11</v>
      </c>
      <c r="NN19" s="48">
        <v>14</v>
      </c>
      <c r="NO19" s="48">
        <v>11</v>
      </c>
      <c r="NP19" s="48">
        <v>13</v>
      </c>
      <c r="NQ19" s="48">
        <v>12</v>
      </c>
      <c r="NR19" s="48">
        <v>5</v>
      </c>
      <c r="NS19" s="48">
        <v>9</v>
      </c>
      <c r="NT19" s="48">
        <v>2</v>
      </c>
      <c r="NU19" s="48">
        <v>8</v>
      </c>
      <c r="NV19" s="48">
        <v>9</v>
      </c>
      <c r="NW19" s="48">
        <v>17</v>
      </c>
      <c r="NX19" s="48">
        <v>6</v>
      </c>
      <c r="NY19" s="48">
        <v>8</v>
      </c>
      <c r="NZ19" s="48">
        <v>7</v>
      </c>
      <c r="OA19" s="48">
        <v>5</v>
      </c>
      <c r="OB19" s="48">
        <v>3</v>
      </c>
      <c r="OC19" s="48">
        <v>4</v>
      </c>
      <c r="OD19" s="48">
        <v>8</v>
      </c>
      <c r="OE19" s="48">
        <v>4</v>
      </c>
      <c r="OF19" s="48">
        <v>13</v>
      </c>
      <c r="OG19" s="48">
        <v>8</v>
      </c>
      <c r="OH19" s="48">
        <v>7</v>
      </c>
      <c r="OI19" s="48">
        <v>10</v>
      </c>
      <c r="OJ19" s="48">
        <v>7</v>
      </c>
      <c r="OK19" s="48">
        <v>12</v>
      </c>
      <c r="OL19" s="48">
        <v>16</v>
      </c>
      <c r="OM19" s="48">
        <v>13</v>
      </c>
      <c r="ON19" s="48">
        <v>12</v>
      </c>
      <c r="OO19" s="48">
        <v>14</v>
      </c>
      <c r="OP19" s="48">
        <v>12</v>
      </c>
      <c r="OQ19" s="48">
        <v>14</v>
      </c>
      <c r="OR19" s="48">
        <v>11</v>
      </c>
      <c r="OS19" s="48">
        <v>11</v>
      </c>
      <c r="OT19" s="48">
        <v>81</v>
      </c>
      <c r="OU19" s="48">
        <v>71</v>
      </c>
      <c r="OV19" s="48">
        <v>41</v>
      </c>
      <c r="OW19" s="48">
        <v>63</v>
      </c>
      <c r="OX19" s="48">
        <v>39</v>
      </c>
      <c r="OY19" s="48">
        <v>32</v>
      </c>
      <c r="OZ19" s="48">
        <v>45</v>
      </c>
      <c r="PA19" s="48">
        <v>20</v>
      </c>
      <c r="PB19" s="48">
        <v>10</v>
      </c>
      <c r="PC19" s="48">
        <v>7</v>
      </c>
      <c r="PD19" s="48">
        <v>9</v>
      </c>
      <c r="PE19" s="48">
        <v>19</v>
      </c>
      <c r="PF19" s="48">
        <v>7</v>
      </c>
      <c r="PG19" s="48">
        <v>9</v>
      </c>
      <c r="PH19" s="48">
        <v>14</v>
      </c>
      <c r="PI19" s="48">
        <v>9</v>
      </c>
      <c r="PJ19" s="48">
        <v>59</v>
      </c>
      <c r="PK19" s="48">
        <v>67</v>
      </c>
      <c r="PL19" s="48">
        <v>33</v>
      </c>
      <c r="PM19" s="48">
        <v>35</v>
      </c>
      <c r="PN19" s="48">
        <v>28</v>
      </c>
      <c r="PO19" s="48">
        <v>22</v>
      </c>
      <c r="PP19" s="48">
        <v>17</v>
      </c>
      <c r="PQ19" s="48">
        <v>24</v>
      </c>
      <c r="PR19" s="48">
        <v>47</v>
      </c>
      <c r="PS19" s="48">
        <v>42</v>
      </c>
      <c r="PT19" s="48">
        <v>18</v>
      </c>
      <c r="PU19" s="48">
        <v>28</v>
      </c>
      <c r="PV19" s="48">
        <v>28</v>
      </c>
      <c r="PW19" s="48">
        <v>17</v>
      </c>
      <c r="PX19" s="48">
        <v>9</v>
      </c>
      <c r="PY19" s="48">
        <v>14</v>
      </c>
      <c r="PZ19" s="48">
        <v>1</v>
      </c>
      <c r="QA19" s="48">
        <v>0</v>
      </c>
      <c r="QB19" s="48">
        <v>2</v>
      </c>
      <c r="QC19" s="48">
        <v>1</v>
      </c>
      <c r="QD19" s="48">
        <v>1</v>
      </c>
      <c r="QE19" s="48">
        <v>3</v>
      </c>
      <c r="QF19" s="48">
        <v>2</v>
      </c>
      <c r="QG19" s="48">
        <v>1</v>
      </c>
      <c r="QH19" s="48">
        <v>17</v>
      </c>
      <c r="QI19" s="48">
        <v>13</v>
      </c>
      <c r="QJ19" s="48">
        <v>11</v>
      </c>
      <c r="QK19" s="48">
        <v>7</v>
      </c>
      <c r="QL19" s="48">
        <v>5</v>
      </c>
      <c r="QM19" s="48">
        <v>6</v>
      </c>
      <c r="QN19" s="48">
        <v>4</v>
      </c>
      <c r="QO19" s="48">
        <v>4</v>
      </c>
      <c r="QP19" s="48">
        <v>4</v>
      </c>
      <c r="QQ19" s="48">
        <v>2</v>
      </c>
      <c r="QR19" s="48">
        <v>0</v>
      </c>
      <c r="QS19" s="48">
        <v>2</v>
      </c>
      <c r="QT19" s="48">
        <v>5</v>
      </c>
      <c r="QU19" s="48">
        <v>1</v>
      </c>
      <c r="QV19" s="48">
        <v>0</v>
      </c>
      <c r="QW19" s="48">
        <v>4</v>
      </c>
      <c r="QX19" s="48">
        <v>68</v>
      </c>
      <c r="QY19" s="48">
        <v>55</v>
      </c>
      <c r="QZ19" s="48">
        <v>46</v>
      </c>
      <c r="RA19" s="48">
        <v>37</v>
      </c>
      <c r="RB19" s="48">
        <v>30</v>
      </c>
      <c r="RC19" s="48">
        <v>30</v>
      </c>
      <c r="RD19" s="48">
        <v>26</v>
      </c>
      <c r="RE19" s="48">
        <v>24</v>
      </c>
      <c r="RF19" s="48">
        <v>30</v>
      </c>
      <c r="RG19" s="48">
        <v>20</v>
      </c>
      <c r="RH19" s="48">
        <v>17</v>
      </c>
      <c r="RI19" s="48">
        <v>25</v>
      </c>
      <c r="RJ19" s="48">
        <v>12</v>
      </c>
      <c r="RK19" s="48">
        <v>10</v>
      </c>
      <c r="RL19" s="48">
        <v>9</v>
      </c>
      <c r="RM19" s="48">
        <v>10</v>
      </c>
      <c r="RN19" s="48">
        <v>23</v>
      </c>
      <c r="RO19" s="48">
        <v>14</v>
      </c>
      <c r="RP19" s="48">
        <v>25</v>
      </c>
      <c r="RQ19" s="48">
        <v>25</v>
      </c>
      <c r="RR19" s="48">
        <v>16</v>
      </c>
      <c r="RS19" s="48">
        <v>22</v>
      </c>
      <c r="RT19" s="48">
        <v>23</v>
      </c>
      <c r="RU19" s="48">
        <v>22</v>
      </c>
      <c r="RV19" s="48">
        <v>11</v>
      </c>
      <c r="RW19" s="48">
        <v>5</v>
      </c>
      <c r="RX19" s="48">
        <v>9</v>
      </c>
      <c r="RY19" s="48">
        <v>12</v>
      </c>
      <c r="RZ19" s="48">
        <v>3</v>
      </c>
      <c r="SA19" s="48">
        <v>3</v>
      </c>
      <c r="SB19" s="48">
        <v>6</v>
      </c>
      <c r="SC19" s="48">
        <v>6</v>
      </c>
      <c r="SD19" s="48">
        <v>6</v>
      </c>
      <c r="SE19" s="48">
        <v>7</v>
      </c>
      <c r="SF19" s="48">
        <v>4</v>
      </c>
      <c r="SG19" s="48">
        <v>9</v>
      </c>
      <c r="SH19" s="48">
        <v>7</v>
      </c>
      <c r="SI19" s="48">
        <v>0</v>
      </c>
      <c r="SJ19" s="48">
        <v>4</v>
      </c>
      <c r="SK19" s="48">
        <v>4</v>
      </c>
      <c r="SL19" s="48">
        <v>5</v>
      </c>
      <c r="SM19" s="48">
        <v>5</v>
      </c>
      <c r="SN19" s="48">
        <v>7</v>
      </c>
      <c r="SO19" s="48">
        <v>3</v>
      </c>
      <c r="SP19" s="48">
        <v>5</v>
      </c>
      <c r="SQ19" s="48">
        <v>4</v>
      </c>
      <c r="SR19" s="48">
        <v>2</v>
      </c>
      <c r="SS19" s="48">
        <v>2</v>
      </c>
      <c r="ST19" s="48">
        <v>5</v>
      </c>
      <c r="SU19" s="48">
        <v>3</v>
      </c>
      <c r="SV19" s="48">
        <v>9</v>
      </c>
      <c r="SW19" s="48">
        <v>8</v>
      </c>
      <c r="SX19" s="48">
        <v>8</v>
      </c>
      <c r="SY19" s="48">
        <v>3</v>
      </c>
      <c r="SZ19" s="48">
        <v>1</v>
      </c>
      <c r="TA19" s="48">
        <v>2</v>
      </c>
      <c r="TB19" s="48">
        <v>13</v>
      </c>
      <c r="TC19" s="48">
        <v>11</v>
      </c>
      <c r="TD19" s="48">
        <v>18</v>
      </c>
      <c r="TE19" s="48">
        <v>13</v>
      </c>
      <c r="TF19" s="48">
        <v>5</v>
      </c>
      <c r="TG19" s="48">
        <v>6</v>
      </c>
      <c r="TH19" s="48">
        <v>9</v>
      </c>
      <c r="TI19" s="48">
        <v>5</v>
      </c>
      <c r="TJ19" s="48">
        <v>13</v>
      </c>
      <c r="TK19" s="48">
        <v>12</v>
      </c>
      <c r="TL19" s="48">
        <v>6</v>
      </c>
      <c r="TM19" s="48">
        <v>6</v>
      </c>
      <c r="TN19" s="48">
        <v>8</v>
      </c>
      <c r="TO19" s="48">
        <v>3</v>
      </c>
      <c r="TP19" s="48">
        <v>2</v>
      </c>
      <c r="TQ19" s="48">
        <v>4</v>
      </c>
      <c r="TR19" s="48">
        <v>9</v>
      </c>
      <c r="TS19" s="48">
        <v>8</v>
      </c>
      <c r="TT19" s="48">
        <v>6</v>
      </c>
      <c r="TU19" s="48">
        <v>12</v>
      </c>
      <c r="TV19" s="48">
        <v>7</v>
      </c>
      <c r="TW19" s="48">
        <v>5</v>
      </c>
      <c r="TX19" s="48">
        <v>3</v>
      </c>
      <c r="TY19" s="48">
        <v>3</v>
      </c>
      <c r="TZ19" s="48">
        <v>1</v>
      </c>
      <c r="UA19" s="48">
        <v>13</v>
      </c>
      <c r="UB19" s="48">
        <v>5</v>
      </c>
      <c r="UC19" s="48">
        <v>6</v>
      </c>
      <c r="UD19" s="48">
        <v>1</v>
      </c>
      <c r="UE19" s="48">
        <v>4</v>
      </c>
      <c r="UF19" s="48">
        <v>1</v>
      </c>
      <c r="UG19" s="48">
        <v>4</v>
      </c>
      <c r="UH19" s="48">
        <v>5</v>
      </c>
      <c r="UI19" s="48">
        <v>4</v>
      </c>
      <c r="UJ19" s="48">
        <v>1</v>
      </c>
      <c r="UK19" s="48">
        <v>3</v>
      </c>
      <c r="UL19" s="48">
        <v>1</v>
      </c>
      <c r="UM19" s="48">
        <v>1</v>
      </c>
      <c r="UN19" s="48">
        <v>3</v>
      </c>
      <c r="UO19" s="48">
        <v>4</v>
      </c>
      <c r="UP19" s="48">
        <v>41</v>
      </c>
      <c r="UQ19" s="48">
        <v>34</v>
      </c>
      <c r="UR19" s="48">
        <v>31</v>
      </c>
      <c r="US19" s="48">
        <v>25</v>
      </c>
      <c r="UT19" s="48">
        <v>34</v>
      </c>
      <c r="UU19" s="48">
        <v>23</v>
      </c>
      <c r="UV19" s="48">
        <v>21</v>
      </c>
      <c r="UW19" s="48">
        <v>15</v>
      </c>
      <c r="UX19" s="48">
        <v>10</v>
      </c>
      <c r="UY19" s="48">
        <v>12</v>
      </c>
      <c r="UZ19" s="48">
        <v>12</v>
      </c>
      <c r="VA19" s="48">
        <v>7</v>
      </c>
      <c r="VB19" s="48">
        <v>14</v>
      </c>
      <c r="VC19" s="48">
        <v>14</v>
      </c>
      <c r="VD19" s="48">
        <v>12</v>
      </c>
      <c r="VE19" s="48">
        <v>8</v>
      </c>
      <c r="VF19" s="48">
        <v>22</v>
      </c>
      <c r="VG19" s="48">
        <v>24</v>
      </c>
      <c r="VH19" s="48">
        <v>15</v>
      </c>
      <c r="VI19" s="48">
        <v>18</v>
      </c>
      <c r="VJ19" s="48">
        <v>17</v>
      </c>
      <c r="VK19" s="48">
        <v>8</v>
      </c>
      <c r="VL19" s="48">
        <v>14</v>
      </c>
      <c r="VM19" s="48">
        <v>7</v>
      </c>
      <c r="VN19" s="48">
        <v>11</v>
      </c>
      <c r="VO19" s="48">
        <v>8</v>
      </c>
      <c r="VP19" s="48">
        <v>12</v>
      </c>
      <c r="VQ19" s="48">
        <v>6</v>
      </c>
      <c r="VR19" s="48">
        <v>6</v>
      </c>
      <c r="VS19" s="48">
        <v>4</v>
      </c>
      <c r="VT19" s="48">
        <v>8</v>
      </c>
      <c r="VU19" s="48">
        <v>1</v>
      </c>
      <c r="VV19" s="48">
        <v>11</v>
      </c>
      <c r="VW19" s="48">
        <v>14</v>
      </c>
      <c r="VX19" s="48">
        <v>11</v>
      </c>
      <c r="VY19" s="48">
        <v>12</v>
      </c>
      <c r="VZ19" s="48">
        <v>6</v>
      </c>
      <c r="WA19" s="48">
        <v>8</v>
      </c>
      <c r="WB19" s="48">
        <v>7</v>
      </c>
      <c r="WC19" s="48">
        <v>16</v>
      </c>
      <c r="WD19" s="48">
        <v>19</v>
      </c>
      <c r="WE19" s="48">
        <v>12</v>
      </c>
      <c r="WF19" s="48">
        <v>18</v>
      </c>
      <c r="WG19" s="48">
        <v>19</v>
      </c>
      <c r="WH19" s="48">
        <v>11</v>
      </c>
      <c r="WI19" s="48">
        <v>12</v>
      </c>
      <c r="WJ19" s="48">
        <v>13</v>
      </c>
      <c r="WK19" s="48">
        <v>9</v>
      </c>
      <c r="WL19" s="48">
        <v>22</v>
      </c>
      <c r="WM19" s="48">
        <v>20</v>
      </c>
      <c r="WN19" s="48">
        <v>22</v>
      </c>
      <c r="WO19" s="48">
        <v>15</v>
      </c>
      <c r="WP19" s="48">
        <v>17</v>
      </c>
      <c r="WQ19" s="48">
        <v>20</v>
      </c>
      <c r="WR19" s="48">
        <v>19</v>
      </c>
      <c r="WS19" s="48">
        <v>17</v>
      </c>
      <c r="WT19" s="48">
        <v>2</v>
      </c>
      <c r="WU19" s="48">
        <v>3</v>
      </c>
      <c r="WV19" s="48">
        <v>5</v>
      </c>
      <c r="WW19" s="48">
        <v>2</v>
      </c>
      <c r="WX19" s="48">
        <v>2</v>
      </c>
      <c r="WY19" s="48">
        <v>2</v>
      </c>
      <c r="WZ19" s="48">
        <v>3</v>
      </c>
      <c r="XA19" s="48">
        <v>6</v>
      </c>
    </row>
    <row r="20" spans="1:625">
      <c r="A20" s="48" t="s">
        <v>918</v>
      </c>
      <c r="B20" s="48">
        <v>63</v>
      </c>
      <c r="C20" s="48">
        <v>54</v>
      </c>
      <c r="D20" s="48">
        <v>38</v>
      </c>
      <c r="E20" s="48">
        <v>35</v>
      </c>
      <c r="F20" s="48">
        <v>36</v>
      </c>
      <c r="G20" s="48">
        <v>32</v>
      </c>
      <c r="H20" s="48">
        <v>29</v>
      </c>
      <c r="I20" s="48">
        <v>16</v>
      </c>
      <c r="J20" s="48">
        <v>68</v>
      </c>
      <c r="K20" s="48">
        <v>57</v>
      </c>
      <c r="L20" s="48">
        <v>60</v>
      </c>
      <c r="M20" s="48">
        <v>57</v>
      </c>
      <c r="N20" s="48">
        <v>64</v>
      </c>
      <c r="O20" s="48">
        <v>41</v>
      </c>
      <c r="P20" s="48">
        <v>21</v>
      </c>
      <c r="Q20" s="48">
        <v>32</v>
      </c>
      <c r="R20" s="48">
        <v>77</v>
      </c>
      <c r="S20" s="48">
        <v>58</v>
      </c>
      <c r="T20" s="48">
        <v>66</v>
      </c>
      <c r="U20" s="48">
        <v>50</v>
      </c>
      <c r="V20" s="48">
        <v>54</v>
      </c>
      <c r="W20" s="48">
        <v>19</v>
      </c>
      <c r="X20" s="48">
        <v>43</v>
      </c>
      <c r="Y20" s="48">
        <v>18</v>
      </c>
      <c r="Z20" s="48">
        <v>41</v>
      </c>
      <c r="AA20" s="48">
        <v>40</v>
      </c>
      <c r="AB20" s="48">
        <v>33</v>
      </c>
      <c r="AC20" s="48">
        <v>34</v>
      </c>
      <c r="AD20" s="48">
        <v>40</v>
      </c>
      <c r="AE20" s="48">
        <v>28</v>
      </c>
      <c r="AF20" s="48">
        <v>19</v>
      </c>
      <c r="AG20" s="48">
        <v>22</v>
      </c>
      <c r="AH20" s="48">
        <v>33</v>
      </c>
      <c r="AI20" s="48">
        <v>25</v>
      </c>
      <c r="AJ20" s="48">
        <v>33</v>
      </c>
      <c r="AK20" s="48">
        <v>38</v>
      </c>
      <c r="AL20" s="48">
        <v>25</v>
      </c>
      <c r="AM20" s="48">
        <v>29</v>
      </c>
      <c r="AN20" s="48">
        <v>21</v>
      </c>
      <c r="AO20" s="48">
        <v>19</v>
      </c>
      <c r="AP20" s="48">
        <v>28</v>
      </c>
      <c r="AQ20" s="48">
        <v>17</v>
      </c>
      <c r="AR20" s="48">
        <v>33</v>
      </c>
      <c r="AS20" s="48">
        <v>23</v>
      </c>
      <c r="AT20" s="48">
        <v>21</v>
      </c>
      <c r="AU20" s="48">
        <v>20</v>
      </c>
      <c r="AV20" s="48">
        <v>12</v>
      </c>
      <c r="AW20" s="48">
        <v>10</v>
      </c>
      <c r="AX20" s="48">
        <v>26</v>
      </c>
      <c r="AY20" s="48">
        <v>26</v>
      </c>
      <c r="AZ20" s="48">
        <v>19</v>
      </c>
      <c r="BA20" s="48">
        <v>24</v>
      </c>
      <c r="BB20" s="48">
        <v>13</v>
      </c>
      <c r="BC20" s="48">
        <v>12</v>
      </c>
      <c r="BD20" s="48">
        <v>16</v>
      </c>
      <c r="BE20" s="48">
        <v>6</v>
      </c>
      <c r="BF20" s="48">
        <v>35</v>
      </c>
      <c r="BG20" s="48">
        <v>29</v>
      </c>
      <c r="BH20" s="48">
        <v>25</v>
      </c>
      <c r="BI20" s="48">
        <v>15</v>
      </c>
      <c r="BJ20" s="48">
        <v>15</v>
      </c>
      <c r="BK20" s="48">
        <v>18</v>
      </c>
      <c r="BL20" s="48">
        <v>6</v>
      </c>
      <c r="BM20" s="48">
        <v>6</v>
      </c>
      <c r="BN20" s="48">
        <v>15</v>
      </c>
      <c r="BO20" s="48">
        <v>22</v>
      </c>
      <c r="BP20" s="48">
        <v>19</v>
      </c>
      <c r="BQ20" s="48">
        <v>11</v>
      </c>
      <c r="BR20" s="48">
        <v>12</v>
      </c>
      <c r="BS20" s="48">
        <v>7</v>
      </c>
      <c r="BT20" s="48">
        <v>9</v>
      </c>
      <c r="BU20" s="48">
        <v>7</v>
      </c>
      <c r="BV20" s="48">
        <v>18</v>
      </c>
      <c r="BW20" s="48">
        <v>17</v>
      </c>
      <c r="BX20" s="48">
        <v>21</v>
      </c>
      <c r="BY20" s="48">
        <v>18</v>
      </c>
      <c r="BZ20" s="48">
        <v>15</v>
      </c>
      <c r="CA20" s="48">
        <v>10</v>
      </c>
      <c r="CB20" s="48">
        <v>10</v>
      </c>
      <c r="CC20" s="48">
        <v>7</v>
      </c>
      <c r="CD20" s="48">
        <v>22</v>
      </c>
      <c r="CE20" s="48">
        <v>23</v>
      </c>
      <c r="CF20" s="48">
        <v>20</v>
      </c>
      <c r="CG20" s="48">
        <v>14</v>
      </c>
      <c r="CH20" s="48">
        <v>14</v>
      </c>
      <c r="CI20" s="48">
        <v>12</v>
      </c>
      <c r="CJ20" s="48">
        <v>11</v>
      </c>
      <c r="CK20" s="48">
        <v>17</v>
      </c>
      <c r="CL20" s="48">
        <v>35</v>
      </c>
      <c r="CM20" s="48">
        <v>28</v>
      </c>
      <c r="CN20" s="48">
        <v>22</v>
      </c>
      <c r="CO20" s="48">
        <v>17</v>
      </c>
      <c r="CP20" s="48">
        <v>19</v>
      </c>
      <c r="CQ20" s="48">
        <v>11</v>
      </c>
      <c r="CR20" s="48">
        <v>8</v>
      </c>
      <c r="CS20" s="48">
        <v>12</v>
      </c>
      <c r="CT20" s="48">
        <v>28</v>
      </c>
      <c r="CU20" s="48">
        <v>32</v>
      </c>
      <c r="CV20" s="48">
        <v>40</v>
      </c>
      <c r="CW20" s="48">
        <v>28</v>
      </c>
      <c r="CX20" s="48">
        <v>24</v>
      </c>
      <c r="CY20" s="48">
        <v>16</v>
      </c>
      <c r="CZ20" s="48">
        <v>22</v>
      </c>
      <c r="DA20" s="48">
        <v>20</v>
      </c>
      <c r="DB20" s="48">
        <v>16</v>
      </c>
      <c r="DC20" s="48">
        <v>27</v>
      </c>
      <c r="DD20" s="48">
        <v>16</v>
      </c>
      <c r="DE20" s="48">
        <v>22</v>
      </c>
      <c r="DF20" s="48">
        <v>11</v>
      </c>
      <c r="DG20" s="48">
        <v>23</v>
      </c>
      <c r="DH20" s="48">
        <v>10</v>
      </c>
      <c r="DI20" s="48">
        <v>10</v>
      </c>
      <c r="DJ20" s="48">
        <v>28</v>
      </c>
      <c r="DK20" s="48">
        <v>38</v>
      </c>
      <c r="DL20" s="48">
        <v>32</v>
      </c>
      <c r="DM20" s="48">
        <v>26</v>
      </c>
      <c r="DN20" s="48">
        <v>32</v>
      </c>
      <c r="DO20" s="48">
        <v>25</v>
      </c>
      <c r="DP20" s="48">
        <v>16</v>
      </c>
      <c r="DQ20" s="48">
        <v>13</v>
      </c>
      <c r="DR20" s="48">
        <v>55</v>
      </c>
      <c r="DS20" s="48">
        <v>45</v>
      </c>
      <c r="DT20" s="48">
        <v>62</v>
      </c>
      <c r="DU20" s="48">
        <v>42</v>
      </c>
      <c r="DV20" s="48">
        <v>41</v>
      </c>
      <c r="DW20" s="48">
        <v>29</v>
      </c>
      <c r="DX20" s="48">
        <v>24</v>
      </c>
      <c r="DY20" s="48">
        <v>24</v>
      </c>
      <c r="DZ20" s="48">
        <v>11</v>
      </c>
      <c r="EA20" s="48">
        <v>19</v>
      </c>
      <c r="EB20" s="48">
        <v>18</v>
      </c>
      <c r="EC20" s="48">
        <v>14</v>
      </c>
      <c r="ED20" s="48">
        <v>13</v>
      </c>
      <c r="EE20" s="48">
        <v>8</v>
      </c>
      <c r="EF20" s="48">
        <v>9</v>
      </c>
      <c r="EG20" s="48">
        <v>10</v>
      </c>
      <c r="EH20" s="48">
        <v>87</v>
      </c>
      <c r="EI20" s="48">
        <v>68</v>
      </c>
      <c r="EJ20" s="48">
        <v>65</v>
      </c>
      <c r="EK20" s="48">
        <v>77</v>
      </c>
      <c r="EL20" s="48">
        <v>62</v>
      </c>
      <c r="EM20" s="48">
        <v>62</v>
      </c>
      <c r="EN20" s="48">
        <v>34</v>
      </c>
      <c r="EO20" s="48">
        <v>26</v>
      </c>
      <c r="EP20" s="48">
        <v>5</v>
      </c>
      <c r="EQ20" s="48">
        <v>3</v>
      </c>
      <c r="ER20" s="48">
        <v>2</v>
      </c>
      <c r="ES20" s="48">
        <v>4</v>
      </c>
      <c r="ET20" s="48">
        <v>1</v>
      </c>
      <c r="EU20" s="48">
        <v>2</v>
      </c>
      <c r="EV20" s="48">
        <v>3</v>
      </c>
      <c r="EW20" s="48">
        <v>1</v>
      </c>
      <c r="EX20" s="48">
        <v>21</v>
      </c>
      <c r="EY20" s="48">
        <v>27</v>
      </c>
      <c r="EZ20" s="48">
        <v>10</v>
      </c>
      <c r="FA20" s="48">
        <v>10</v>
      </c>
      <c r="FB20" s="48">
        <v>10</v>
      </c>
      <c r="FC20" s="48">
        <v>8</v>
      </c>
      <c r="FD20" s="48">
        <v>7</v>
      </c>
      <c r="FE20" s="48">
        <v>4</v>
      </c>
      <c r="FF20" s="48">
        <v>33</v>
      </c>
      <c r="FG20" s="48">
        <v>22</v>
      </c>
      <c r="FH20" s="48">
        <v>27</v>
      </c>
      <c r="FI20" s="48">
        <v>20</v>
      </c>
      <c r="FJ20" s="48">
        <v>14</v>
      </c>
      <c r="FK20" s="48">
        <v>18</v>
      </c>
      <c r="FL20" s="48">
        <v>16</v>
      </c>
      <c r="FM20" s="48">
        <v>7</v>
      </c>
      <c r="FN20" s="48">
        <v>14</v>
      </c>
      <c r="FO20" s="48">
        <v>12</v>
      </c>
      <c r="FP20" s="48">
        <v>17</v>
      </c>
      <c r="FQ20" s="48">
        <v>12</v>
      </c>
      <c r="FR20" s="48">
        <v>17</v>
      </c>
      <c r="FS20" s="48">
        <v>9</v>
      </c>
      <c r="FT20" s="48">
        <v>6</v>
      </c>
      <c r="FU20" s="48">
        <v>8</v>
      </c>
      <c r="FV20" s="48">
        <v>17</v>
      </c>
      <c r="FW20" s="48">
        <v>9</v>
      </c>
      <c r="FX20" s="48">
        <v>13</v>
      </c>
      <c r="FY20" s="48">
        <v>12</v>
      </c>
      <c r="FZ20" s="48">
        <v>10</v>
      </c>
      <c r="GA20" s="48">
        <v>2</v>
      </c>
      <c r="GB20" s="48">
        <v>2</v>
      </c>
      <c r="GC20" s="48">
        <v>4</v>
      </c>
      <c r="GD20" s="48">
        <v>61</v>
      </c>
      <c r="GE20" s="48">
        <v>74</v>
      </c>
      <c r="GF20" s="48">
        <v>61</v>
      </c>
      <c r="GG20" s="48">
        <v>61</v>
      </c>
      <c r="GH20" s="48">
        <v>33</v>
      </c>
      <c r="GI20" s="48">
        <v>33</v>
      </c>
      <c r="GJ20" s="48">
        <v>30</v>
      </c>
      <c r="GK20" s="48">
        <v>26</v>
      </c>
      <c r="GL20" s="48">
        <v>40</v>
      </c>
      <c r="GM20" s="48">
        <v>27</v>
      </c>
      <c r="GN20" s="48">
        <v>21</v>
      </c>
      <c r="GO20" s="48">
        <v>13</v>
      </c>
      <c r="GP20" s="48">
        <v>14</v>
      </c>
      <c r="GQ20" s="48">
        <v>12</v>
      </c>
      <c r="GR20" s="48">
        <v>10</v>
      </c>
      <c r="GS20" s="48">
        <v>9</v>
      </c>
      <c r="GT20" s="48">
        <v>10</v>
      </c>
      <c r="GU20" s="48">
        <v>11</v>
      </c>
      <c r="GV20" s="48">
        <v>11</v>
      </c>
      <c r="GW20" s="48">
        <v>11</v>
      </c>
      <c r="GX20" s="48">
        <v>7</v>
      </c>
      <c r="GY20" s="48">
        <v>4</v>
      </c>
      <c r="GZ20" s="48">
        <v>2</v>
      </c>
      <c r="HA20" s="48">
        <v>5</v>
      </c>
      <c r="HB20" s="48">
        <v>64</v>
      </c>
      <c r="HC20" s="48">
        <v>49</v>
      </c>
      <c r="HD20" s="48">
        <v>49</v>
      </c>
      <c r="HE20" s="48">
        <v>30</v>
      </c>
      <c r="HF20" s="48">
        <v>20</v>
      </c>
      <c r="HG20" s="48">
        <v>16</v>
      </c>
      <c r="HH20" s="48">
        <v>30</v>
      </c>
      <c r="HI20" s="48">
        <v>20</v>
      </c>
      <c r="HJ20" s="48">
        <v>19</v>
      </c>
      <c r="HK20" s="48">
        <v>27</v>
      </c>
      <c r="HL20" s="48">
        <v>19</v>
      </c>
      <c r="HM20" s="48">
        <v>18</v>
      </c>
      <c r="HN20" s="48">
        <v>20</v>
      </c>
      <c r="HO20" s="48">
        <v>11</v>
      </c>
      <c r="HP20" s="48">
        <v>6</v>
      </c>
      <c r="HQ20" s="48">
        <v>7</v>
      </c>
      <c r="HR20" s="48">
        <v>9</v>
      </c>
      <c r="HS20" s="48">
        <v>20</v>
      </c>
      <c r="HT20" s="48">
        <v>11</v>
      </c>
      <c r="HU20" s="48">
        <v>17</v>
      </c>
      <c r="HV20" s="48">
        <v>14</v>
      </c>
      <c r="HW20" s="48">
        <v>7</v>
      </c>
      <c r="HX20" s="48">
        <v>5</v>
      </c>
      <c r="HY20" s="48">
        <v>9</v>
      </c>
      <c r="HZ20" s="48">
        <v>68</v>
      </c>
      <c r="IA20" s="48">
        <v>57</v>
      </c>
      <c r="IB20" s="48">
        <v>63</v>
      </c>
      <c r="IC20" s="48">
        <v>46</v>
      </c>
      <c r="ID20" s="48">
        <v>48</v>
      </c>
      <c r="IE20" s="48">
        <v>32</v>
      </c>
      <c r="IF20" s="48">
        <v>28</v>
      </c>
      <c r="IG20" s="48">
        <v>28</v>
      </c>
      <c r="IH20" s="48">
        <v>18</v>
      </c>
      <c r="II20" s="48">
        <v>17</v>
      </c>
      <c r="IJ20" s="48">
        <v>22</v>
      </c>
      <c r="IK20" s="48">
        <v>17</v>
      </c>
      <c r="IL20" s="48">
        <v>13</v>
      </c>
      <c r="IM20" s="48">
        <v>12</v>
      </c>
      <c r="IN20" s="48">
        <v>9</v>
      </c>
      <c r="IO20" s="48">
        <v>11</v>
      </c>
      <c r="IP20" s="48">
        <v>2</v>
      </c>
      <c r="IQ20" s="48">
        <v>1</v>
      </c>
      <c r="IR20" s="48">
        <v>2</v>
      </c>
      <c r="IS20" s="48">
        <v>5</v>
      </c>
      <c r="IT20" s="48">
        <v>1</v>
      </c>
      <c r="IU20" s="48">
        <v>1</v>
      </c>
      <c r="IV20" s="48">
        <v>2</v>
      </c>
      <c r="IW20" s="48">
        <v>4</v>
      </c>
      <c r="IX20" s="48">
        <v>168</v>
      </c>
      <c r="IY20" s="48">
        <v>172</v>
      </c>
      <c r="IZ20" s="48">
        <v>145</v>
      </c>
      <c r="JA20" s="48">
        <v>180</v>
      </c>
      <c r="JB20" s="48">
        <v>120</v>
      </c>
      <c r="JC20" s="48">
        <v>101</v>
      </c>
      <c r="JD20" s="48">
        <v>80</v>
      </c>
      <c r="JE20" s="48">
        <v>79</v>
      </c>
      <c r="JF20" s="48">
        <v>14</v>
      </c>
      <c r="JG20" s="48">
        <v>8</v>
      </c>
      <c r="JH20" s="48">
        <v>9</v>
      </c>
      <c r="JI20" s="48">
        <v>10</v>
      </c>
      <c r="JJ20" s="48">
        <v>7</v>
      </c>
      <c r="JK20" s="48">
        <v>8</v>
      </c>
      <c r="JL20" s="48">
        <v>5</v>
      </c>
      <c r="JM20" s="48">
        <v>2</v>
      </c>
      <c r="JN20" s="48">
        <v>12</v>
      </c>
      <c r="JO20" s="48">
        <v>18</v>
      </c>
      <c r="JP20" s="48">
        <v>12</v>
      </c>
      <c r="JQ20" s="48">
        <v>13</v>
      </c>
      <c r="JR20" s="48">
        <v>7</v>
      </c>
      <c r="JS20" s="48">
        <v>7</v>
      </c>
      <c r="JT20" s="48">
        <v>5</v>
      </c>
      <c r="JU20" s="48">
        <v>5</v>
      </c>
      <c r="JV20" s="48">
        <v>40</v>
      </c>
      <c r="JW20" s="48">
        <v>54</v>
      </c>
      <c r="JX20" s="48">
        <v>45</v>
      </c>
      <c r="JY20" s="48">
        <v>46</v>
      </c>
      <c r="JZ20" s="48">
        <v>38</v>
      </c>
      <c r="KA20" s="48">
        <v>28</v>
      </c>
      <c r="KB20" s="48">
        <v>18</v>
      </c>
      <c r="KC20" s="48">
        <v>21</v>
      </c>
      <c r="KD20" s="48">
        <v>42</v>
      </c>
      <c r="KE20" s="48">
        <v>45</v>
      </c>
      <c r="KF20" s="48">
        <v>32</v>
      </c>
      <c r="KG20" s="48">
        <v>26</v>
      </c>
      <c r="KH20" s="48">
        <v>34</v>
      </c>
      <c r="KI20" s="48">
        <v>19</v>
      </c>
      <c r="KJ20" s="48">
        <v>15</v>
      </c>
      <c r="KK20" s="48">
        <v>11</v>
      </c>
      <c r="KL20" s="48">
        <v>56</v>
      </c>
      <c r="KM20" s="48">
        <v>34</v>
      </c>
      <c r="KN20" s="48">
        <v>33</v>
      </c>
      <c r="KO20" s="48">
        <v>36</v>
      </c>
      <c r="KP20" s="48">
        <v>31</v>
      </c>
      <c r="KQ20" s="48">
        <v>32</v>
      </c>
      <c r="KR20" s="48">
        <v>31</v>
      </c>
      <c r="KS20" s="48">
        <v>12</v>
      </c>
      <c r="KT20" s="48">
        <v>19</v>
      </c>
      <c r="KU20" s="48">
        <v>9</v>
      </c>
      <c r="KV20" s="48">
        <v>19</v>
      </c>
      <c r="KW20" s="48">
        <v>2</v>
      </c>
      <c r="KX20" s="48">
        <v>8</v>
      </c>
      <c r="KY20" s="48">
        <v>3</v>
      </c>
      <c r="KZ20" s="48">
        <v>4</v>
      </c>
      <c r="LA20" s="48">
        <v>7</v>
      </c>
      <c r="LB20" s="48">
        <v>27</v>
      </c>
      <c r="LC20" s="48">
        <v>24</v>
      </c>
      <c r="LD20" s="48">
        <v>8</v>
      </c>
      <c r="LE20" s="48">
        <v>26</v>
      </c>
      <c r="LF20" s="48">
        <v>17</v>
      </c>
      <c r="LG20" s="48">
        <v>7</v>
      </c>
      <c r="LH20" s="48">
        <v>17</v>
      </c>
      <c r="LI20" s="48">
        <v>8</v>
      </c>
      <c r="LJ20" s="48">
        <v>74</v>
      </c>
      <c r="LK20" s="48">
        <v>56</v>
      </c>
      <c r="LL20" s="48">
        <v>53.5</v>
      </c>
      <c r="LM20" s="48">
        <v>51</v>
      </c>
      <c r="LN20" s="48">
        <v>48</v>
      </c>
      <c r="LO20" s="48">
        <v>32</v>
      </c>
      <c r="LP20" s="48">
        <v>29</v>
      </c>
      <c r="LQ20" s="48">
        <v>24</v>
      </c>
      <c r="LR20" s="48">
        <v>9</v>
      </c>
      <c r="LS20" s="48">
        <v>16</v>
      </c>
      <c r="LT20" s="48">
        <v>7</v>
      </c>
      <c r="LU20" s="48">
        <v>13</v>
      </c>
      <c r="LV20" s="48">
        <v>3</v>
      </c>
      <c r="LW20" s="48">
        <v>12</v>
      </c>
      <c r="LX20" s="48">
        <v>5</v>
      </c>
      <c r="LY20" s="48">
        <v>4</v>
      </c>
      <c r="LZ20" s="48">
        <v>62</v>
      </c>
      <c r="MA20" s="48">
        <v>54</v>
      </c>
      <c r="MB20" s="48">
        <v>57</v>
      </c>
      <c r="MC20" s="48">
        <v>39</v>
      </c>
      <c r="MD20" s="48">
        <v>31</v>
      </c>
      <c r="ME20" s="48">
        <v>44</v>
      </c>
      <c r="MF20" s="48">
        <v>21</v>
      </c>
      <c r="MG20" s="48">
        <v>37</v>
      </c>
      <c r="MH20" s="48">
        <v>18</v>
      </c>
      <c r="MI20" s="48">
        <v>17</v>
      </c>
      <c r="MJ20" s="48">
        <v>9</v>
      </c>
      <c r="MK20" s="48">
        <v>16</v>
      </c>
      <c r="ML20" s="48">
        <v>14</v>
      </c>
      <c r="MM20" s="48">
        <v>12</v>
      </c>
      <c r="MN20" s="48">
        <v>3</v>
      </c>
      <c r="MO20" s="48">
        <v>10</v>
      </c>
      <c r="MP20" s="48">
        <v>42</v>
      </c>
      <c r="MQ20" s="48">
        <v>30</v>
      </c>
      <c r="MR20" s="48">
        <v>41</v>
      </c>
      <c r="MS20" s="48">
        <v>29</v>
      </c>
      <c r="MT20" s="48">
        <v>18</v>
      </c>
      <c r="MU20" s="48">
        <v>25</v>
      </c>
      <c r="MV20" s="48">
        <v>10</v>
      </c>
      <c r="MW20" s="48">
        <v>17</v>
      </c>
      <c r="MX20" s="48">
        <v>17</v>
      </c>
      <c r="MY20" s="48">
        <v>9</v>
      </c>
      <c r="MZ20" s="48">
        <v>11</v>
      </c>
      <c r="NA20" s="48">
        <v>17</v>
      </c>
      <c r="NB20" s="48">
        <v>14</v>
      </c>
      <c r="NC20" s="48">
        <v>12</v>
      </c>
      <c r="ND20" s="48">
        <v>5</v>
      </c>
      <c r="NE20" s="48">
        <v>4</v>
      </c>
      <c r="NF20" s="48">
        <v>84</v>
      </c>
      <c r="NG20" s="48">
        <v>72</v>
      </c>
      <c r="NH20" s="48">
        <v>70</v>
      </c>
      <c r="NI20" s="48">
        <v>44</v>
      </c>
      <c r="NJ20" s="48">
        <v>45</v>
      </c>
      <c r="NK20" s="48">
        <v>40</v>
      </c>
      <c r="NL20" s="48">
        <v>38</v>
      </c>
      <c r="NM20" s="48">
        <v>26</v>
      </c>
      <c r="NN20" s="48">
        <v>10</v>
      </c>
      <c r="NO20" s="48">
        <v>17</v>
      </c>
      <c r="NP20" s="48">
        <v>11</v>
      </c>
      <c r="NQ20" s="48">
        <v>11</v>
      </c>
      <c r="NR20" s="48">
        <v>12</v>
      </c>
      <c r="NS20" s="48">
        <v>9</v>
      </c>
      <c r="NT20" s="48">
        <v>3</v>
      </c>
      <c r="NU20" s="48">
        <v>6</v>
      </c>
      <c r="NV20" s="48">
        <v>17</v>
      </c>
      <c r="NW20" s="48">
        <v>20</v>
      </c>
      <c r="NX20" s="48">
        <v>12</v>
      </c>
      <c r="NY20" s="48">
        <v>19</v>
      </c>
      <c r="NZ20" s="48">
        <v>8</v>
      </c>
      <c r="OA20" s="48">
        <v>13</v>
      </c>
      <c r="OB20" s="48">
        <v>9</v>
      </c>
      <c r="OC20" s="48">
        <v>2</v>
      </c>
      <c r="OD20" s="48">
        <v>20</v>
      </c>
      <c r="OE20" s="48">
        <v>14</v>
      </c>
      <c r="OF20" s="48">
        <v>23</v>
      </c>
      <c r="OG20" s="48">
        <v>21</v>
      </c>
      <c r="OH20" s="48">
        <v>10</v>
      </c>
      <c r="OI20" s="48">
        <v>5</v>
      </c>
      <c r="OJ20" s="48">
        <v>4</v>
      </c>
      <c r="OK20" s="48">
        <v>5</v>
      </c>
      <c r="OL20" s="48">
        <v>19</v>
      </c>
      <c r="OM20" s="48">
        <v>21</v>
      </c>
      <c r="ON20" s="48">
        <v>26</v>
      </c>
      <c r="OO20" s="48">
        <v>12</v>
      </c>
      <c r="OP20" s="48">
        <v>15</v>
      </c>
      <c r="OQ20" s="48">
        <v>11</v>
      </c>
      <c r="OR20" s="48">
        <v>8</v>
      </c>
      <c r="OS20" s="48">
        <v>19</v>
      </c>
      <c r="OT20" s="48">
        <v>101</v>
      </c>
      <c r="OU20" s="48">
        <v>86</v>
      </c>
      <c r="OV20" s="48">
        <v>83</v>
      </c>
      <c r="OW20" s="48">
        <v>76</v>
      </c>
      <c r="OX20" s="48">
        <v>79</v>
      </c>
      <c r="OY20" s="48">
        <v>42</v>
      </c>
      <c r="OZ20" s="48">
        <v>45</v>
      </c>
      <c r="PA20" s="48">
        <v>33</v>
      </c>
      <c r="PB20" s="48">
        <v>22</v>
      </c>
      <c r="PC20" s="48">
        <v>21</v>
      </c>
      <c r="PD20" s="48">
        <v>13</v>
      </c>
      <c r="PE20" s="48">
        <v>24</v>
      </c>
      <c r="PF20" s="48">
        <v>15</v>
      </c>
      <c r="PG20" s="48">
        <v>10</v>
      </c>
      <c r="PH20" s="48">
        <v>11</v>
      </c>
      <c r="PI20" s="48">
        <v>13</v>
      </c>
      <c r="PJ20" s="48">
        <v>64</v>
      </c>
      <c r="PK20" s="48">
        <v>68</v>
      </c>
      <c r="PL20" s="48">
        <v>55</v>
      </c>
      <c r="PM20" s="48">
        <v>47</v>
      </c>
      <c r="PN20" s="48">
        <v>50</v>
      </c>
      <c r="PO20" s="48">
        <v>45</v>
      </c>
      <c r="PP20" s="48">
        <v>26</v>
      </c>
      <c r="PQ20" s="48">
        <v>23</v>
      </c>
      <c r="PR20" s="48">
        <v>50</v>
      </c>
      <c r="PS20" s="48">
        <v>55</v>
      </c>
      <c r="PT20" s="48">
        <v>37</v>
      </c>
      <c r="PU20" s="48">
        <v>48</v>
      </c>
      <c r="PV20" s="48">
        <v>33</v>
      </c>
      <c r="PW20" s="48">
        <v>37</v>
      </c>
      <c r="PX20" s="48">
        <v>14</v>
      </c>
      <c r="PY20" s="48">
        <v>15</v>
      </c>
      <c r="PZ20" s="48">
        <v>2</v>
      </c>
      <c r="QA20" s="48">
        <v>3</v>
      </c>
      <c r="QB20" s="48">
        <v>5</v>
      </c>
      <c r="QC20" s="48">
        <v>2</v>
      </c>
      <c r="QD20" s="48">
        <v>4</v>
      </c>
      <c r="QE20" s="48">
        <v>1</v>
      </c>
      <c r="QF20" s="48">
        <v>0</v>
      </c>
      <c r="QG20" s="48">
        <v>2</v>
      </c>
      <c r="QH20" s="48">
        <v>21</v>
      </c>
      <c r="QI20" s="48">
        <v>18</v>
      </c>
      <c r="QJ20" s="48">
        <v>15</v>
      </c>
      <c r="QK20" s="48">
        <v>12</v>
      </c>
      <c r="QL20" s="48">
        <v>15</v>
      </c>
      <c r="QM20" s="48">
        <v>9</v>
      </c>
      <c r="QN20" s="48">
        <v>5</v>
      </c>
      <c r="QO20" s="48">
        <v>8</v>
      </c>
      <c r="QP20" s="48">
        <v>11</v>
      </c>
      <c r="QQ20" s="48">
        <v>8</v>
      </c>
      <c r="QR20" s="48">
        <v>3</v>
      </c>
      <c r="QS20" s="48">
        <v>3</v>
      </c>
      <c r="QT20" s="48">
        <v>7</v>
      </c>
      <c r="QU20" s="48">
        <v>4</v>
      </c>
      <c r="QV20" s="48">
        <v>3</v>
      </c>
      <c r="QW20" s="48">
        <v>7</v>
      </c>
      <c r="QX20" s="48">
        <v>90</v>
      </c>
      <c r="QY20" s="48">
        <v>73</v>
      </c>
      <c r="QZ20" s="48">
        <v>66</v>
      </c>
      <c r="RA20" s="48">
        <v>68</v>
      </c>
      <c r="RB20" s="48">
        <v>59</v>
      </c>
      <c r="RC20" s="48">
        <v>62</v>
      </c>
      <c r="RD20" s="48">
        <v>43</v>
      </c>
      <c r="RE20" s="48">
        <v>48</v>
      </c>
      <c r="RF20" s="48">
        <v>44</v>
      </c>
      <c r="RG20" s="48">
        <v>35</v>
      </c>
      <c r="RH20" s="48">
        <v>25</v>
      </c>
      <c r="RI20" s="48">
        <v>44</v>
      </c>
      <c r="RJ20" s="48">
        <v>21</v>
      </c>
      <c r="RK20" s="48">
        <v>27</v>
      </c>
      <c r="RL20" s="48">
        <v>17</v>
      </c>
      <c r="RM20" s="48">
        <v>17</v>
      </c>
      <c r="RN20" s="48">
        <v>20</v>
      </c>
      <c r="RO20" s="48">
        <v>23</v>
      </c>
      <c r="RP20" s="48">
        <v>25</v>
      </c>
      <c r="RQ20" s="48">
        <v>23</v>
      </c>
      <c r="RR20" s="48">
        <v>15</v>
      </c>
      <c r="RS20" s="48">
        <v>15</v>
      </c>
      <c r="RT20" s="48">
        <v>25</v>
      </c>
      <c r="RU20" s="48">
        <v>28</v>
      </c>
      <c r="RV20" s="48">
        <v>8</v>
      </c>
      <c r="RW20" s="48">
        <v>17</v>
      </c>
      <c r="RX20" s="48">
        <v>6</v>
      </c>
      <c r="RY20" s="48">
        <v>5</v>
      </c>
      <c r="RZ20" s="48">
        <v>8</v>
      </c>
      <c r="SA20" s="48">
        <v>4</v>
      </c>
      <c r="SB20" s="48">
        <v>5</v>
      </c>
      <c r="SC20" s="48">
        <v>8</v>
      </c>
      <c r="SD20" s="48">
        <v>6</v>
      </c>
      <c r="SE20" s="48">
        <v>4</v>
      </c>
      <c r="SF20" s="48">
        <v>10</v>
      </c>
      <c r="SG20" s="48">
        <v>9</v>
      </c>
      <c r="SH20" s="48">
        <v>6</v>
      </c>
      <c r="SI20" s="48">
        <v>3</v>
      </c>
      <c r="SJ20" s="48">
        <v>5</v>
      </c>
      <c r="SK20" s="48">
        <v>5</v>
      </c>
      <c r="SL20" s="48">
        <v>12</v>
      </c>
      <c r="SM20" s="48">
        <v>8</v>
      </c>
      <c r="SN20" s="48">
        <v>7</v>
      </c>
      <c r="SO20" s="48">
        <v>9</v>
      </c>
      <c r="SP20" s="48">
        <v>3</v>
      </c>
      <c r="SQ20" s="48">
        <v>7</v>
      </c>
      <c r="SR20" s="48">
        <v>8</v>
      </c>
      <c r="SS20" s="48">
        <v>0</v>
      </c>
      <c r="ST20" s="48">
        <v>17</v>
      </c>
      <c r="SU20" s="48">
        <v>13</v>
      </c>
      <c r="SV20" s="48">
        <v>14</v>
      </c>
      <c r="SW20" s="48">
        <v>13</v>
      </c>
      <c r="SX20" s="48">
        <v>4</v>
      </c>
      <c r="SY20" s="48">
        <v>6</v>
      </c>
      <c r="SZ20" s="48">
        <v>3</v>
      </c>
      <c r="TA20" s="48">
        <v>1</v>
      </c>
      <c r="TB20" s="48">
        <v>27</v>
      </c>
      <c r="TC20" s="48">
        <v>24</v>
      </c>
      <c r="TD20" s="48">
        <v>13</v>
      </c>
      <c r="TE20" s="48">
        <v>16</v>
      </c>
      <c r="TF20" s="48">
        <v>9</v>
      </c>
      <c r="TG20" s="48">
        <v>22</v>
      </c>
      <c r="TH20" s="48">
        <v>9</v>
      </c>
      <c r="TI20" s="48">
        <v>12</v>
      </c>
      <c r="TJ20" s="48">
        <v>16</v>
      </c>
      <c r="TK20" s="48">
        <v>13</v>
      </c>
      <c r="TL20" s="48">
        <v>13</v>
      </c>
      <c r="TM20" s="48">
        <v>10</v>
      </c>
      <c r="TN20" s="48">
        <v>10</v>
      </c>
      <c r="TO20" s="48">
        <v>12</v>
      </c>
      <c r="TP20" s="48">
        <v>4</v>
      </c>
      <c r="TQ20" s="48">
        <v>6</v>
      </c>
      <c r="TR20" s="48">
        <v>18</v>
      </c>
      <c r="TS20" s="48">
        <v>10</v>
      </c>
      <c r="TT20" s="48">
        <v>12</v>
      </c>
      <c r="TU20" s="48">
        <v>6</v>
      </c>
      <c r="TV20" s="48">
        <v>6</v>
      </c>
      <c r="TW20" s="48">
        <v>6</v>
      </c>
      <c r="TX20" s="48">
        <v>5</v>
      </c>
      <c r="TY20" s="48">
        <v>5</v>
      </c>
      <c r="TZ20" s="48">
        <v>7</v>
      </c>
      <c r="UA20" s="48">
        <v>9</v>
      </c>
      <c r="UB20" s="48">
        <v>3</v>
      </c>
      <c r="UC20" s="48">
        <v>5</v>
      </c>
      <c r="UD20" s="48">
        <v>4</v>
      </c>
      <c r="UE20" s="48">
        <v>4</v>
      </c>
      <c r="UF20" s="48">
        <v>6</v>
      </c>
      <c r="UG20" s="48">
        <v>5</v>
      </c>
      <c r="UH20" s="48">
        <v>4</v>
      </c>
      <c r="UI20" s="48">
        <v>6</v>
      </c>
      <c r="UJ20" s="48">
        <v>2</v>
      </c>
      <c r="UK20" s="48">
        <v>3</v>
      </c>
      <c r="UL20" s="48">
        <v>5</v>
      </c>
      <c r="UM20" s="48">
        <v>5</v>
      </c>
      <c r="UN20" s="48">
        <v>4</v>
      </c>
      <c r="UO20" s="48">
        <v>2</v>
      </c>
      <c r="UP20" s="48">
        <v>66</v>
      </c>
      <c r="UQ20" s="48">
        <v>58</v>
      </c>
      <c r="UR20" s="48">
        <v>48</v>
      </c>
      <c r="US20" s="48">
        <v>29</v>
      </c>
      <c r="UT20" s="48">
        <v>45</v>
      </c>
      <c r="UU20" s="48">
        <v>29</v>
      </c>
      <c r="UV20" s="48">
        <v>24</v>
      </c>
      <c r="UW20" s="48">
        <v>28</v>
      </c>
      <c r="UX20" s="48">
        <v>24</v>
      </c>
      <c r="UY20" s="48">
        <v>23</v>
      </c>
      <c r="UZ20" s="48">
        <v>19</v>
      </c>
      <c r="VA20" s="48">
        <v>10</v>
      </c>
      <c r="VB20" s="48">
        <v>16</v>
      </c>
      <c r="VC20" s="48">
        <v>20</v>
      </c>
      <c r="VD20" s="48">
        <v>3</v>
      </c>
      <c r="VE20" s="48">
        <v>12</v>
      </c>
      <c r="VF20" s="48">
        <v>30</v>
      </c>
      <c r="VG20" s="48">
        <v>39</v>
      </c>
      <c r="VH20" s="48">
        <v>25</v>
      </c>
      <c r="VI20" s="48">
        <v>27</v>
      </c>
      <c r="VJ20" s="48">
        <v>21</v>
      </c>
      <c r="VK20" s="48">
        <v>19</v>
      </c>
      <c r="VL20" s="48">
        <v>16</v>
      </c>
      <c r="VM20" s="48">
        <v>9</v>
      </c>
      <c r="VN20" s="48">
        <v>12</v>
      </c>
      <c r="VO20" s="48">
        <v>12</v>
      </c>
      <c r="VP20" s="48">
        <v>7</v>
      </c>
      <c r="VQ20" s="48">
        <v>12</v>
      </c>
      <c r="VR20" s="48">
        <v>10</v>
      </c>
      <c r="VS20" s="48">
        <v>4</v>
      </c>
      <c r="VT20" s="48">
        <v>4</v>
      </c>
      <c r="VU20" s="48">
        <v>4</v>
      </c>
      <c r="VV20" s="48">
        <v>20</v>
      </c>
      <c r="VW20" s="48">
        <v>10</v>
      </c>
      <c r="VX20" s="48">
        <v>11</v>
      </c>
      <c r="VY20" s="48">
        <v>6</v>
      </c>
      <c r="VZ20" s="48">
        <v>13</v>
      </c>
      <c r="WA20" s="48">
        <v>12</v>
      </c>
      <c r="WB20" s="48">
        <v>8</v>
      </c>
      <c r="WC20" s="48">
        <v>7</v>
      </c>
      <c r="WD20" s="48">
        <v>20</v>
      </c>
      <c r="WE20" s="48">
        <v>10</v>
      </c>
      <c r="WF20" s="48">
        <v>17</v>
      </c>
      <c r="WG20" s="48">
        <v>19</v>
      </c>
      <c r="WH20" s="48">
        <v>15</v>
      </c>
      <c r="WI20" s="48">
        <v>14</v>
      </c>
      <c r="WJ20" s="48">
        <v>10</v>
      </c>
      <c r="WK20" s="48">
        <v>15</v>
      </c>
      <c r="WL20" s="48">
        <v>31</v>
      </c>
      <c r="WM20" s="48">
        <v>19</v>
      </c>
      <c r="WN20" s="48">
        <v>22</v>
      </c>
      <c r="WO20" s="48">
        <v>30</v>
      </c>
      <c r="WP20" s="48">
        <v>24</v>
      </c>
      <c r="WQ20" s="48">
        <v>23</v>
      </c>
      <c r="WR20" s="48">
        <v>9</v>
      </c>
      <c r="WS20" s="48">
        <v>21</v>
      </c>
      <c r="WT20" s="48">
        <v>7</v>
      </c>
      <c r="WU20" s="48">
        <v>10</v>
      </c>
      <c r="WV20" s="48">
        <v>3</v>
      </c>
      <c r="WW20" s="48">
        <v>8</v>
      </c>
      <c r="WX20" s="48">
        <v>5</v>
      </c>
      <c r="WY20" s="48">
        <v>2</v>
      </c>
      <c r="WZ20" s="48">
        <v>7</v>
      </c>
      <c r="XA20" s="48">
        <v>0</v>
      </c>
    </row>
    <row r="21" spans="1:625">
      <c r="A21" s="48" t="s">
        <v>919</v>
      </c>
      <c r="B21" s="48">
        <v>59</v>
      </c>
      <c r="C21" s="48">
        <v>64</v>
      </c>
      <c r="D21" s="48">
        <v>54</v>
      </c>
      <c r="E21" s="48">
        <v>50</v>
      </c>
      <c r="F21" s="48">
        <v>54</v>
      </c>
      <c r="G21" s="48">
        <v>38</v>
      </c>
      <c r="H21" s="48">
        <v>33</v>
      </c>
      <c r="I21" s="48">
        <v>24</v>
      </c>
      <c r="J21" s="48">
        <v>76</v>
      </c>
      <c r="K21" s="48">
        <v>73</v>
      </c>
      <c r="L21" s="48">
        <v>89</v>
      </c>
      <c r="M21" s="48">
        <v>62</v>
      </c>
      <c r="N21" s="48">
        <v>80</v>
      </c>
      <c r="O21" s="48">
        <v>58</v>
      </c>
      <c r="P21" s="48">
        <v>45</v>
      </c>
      <c r="Q21" s="48">
        <v>34</v>
      </c>
      <c r="R21" s="48">
        <v>106</v>
      </c>
      <c r="S21" s="48">
        <v>81</v>
      </c>
      <c r="T21" s="48">
        <v>76</v>
      </c>
      <c r="U21" s="48">
        <v>51</v>
      </c>
      <c r="V21" s="48">
        <v>67</v>
      </c>
      <c r="W21" s="48">
        <v>42</v>
      </c>
      <c r="X21" s="48">
        <v>56</v>
      </c>
      <c r="Y21" s="48">
        <v>21</v>
      </c>
      <c r="Z21" s="48">
        <v>60</v>
      </c>
      <c r="AA21" s="48">
        <v>51</v>
      </c>
      <c r="AB21" s="48">
        <v>54</v>
      </c>
      <c r="AC21" s="48">
        <v>34</v>
      </c>
      <c r="AD21" s="48">
        <v>53</v>
      </c>
      <c r="AE21" s="48">
        <v>53</v>
      </c>
      <c r="AF21" s="48">
        <v>32</v>
      </c>
      <c r="AG21" s="48">
        <v>32</v>
      </c>
      <c r="AH21" s="48">
        <v>37</v>
      </c>
      <c r="AI21" s="48">
        <v>30</v>
      </c>
      <c r="AJ21" s="48">
        <v>38</v>
      </c>
      <c r="AK21" s="48">
        <v>24</v>
      </c>
      <c r="AL21" s="48">
        <v>43</v>
      </c>
      <c r="AM21" s="48">
        <v>36</v>
      </c>
      <c r="AN21" s="48">
        <v>23</v>
      </c>
      <c r="AO21" s="48">
        <v>22</v>
      </c>
      <c r="AP21" s="48">
        <v>36</v>
      </c>
      <c r="AQ21" s="48">
        <v>44</v>
      </c>
      <c r="AR21" s="48">
        <v>36</v>
      </c>
      <c r="AS21" s="48">
        <v>30</v>
      </c>
      <c r="AT21" s="48">
        <v>30</v>
      </c>
      <c r="AU21" s="48">
        <v>28</v>
      </c>
      <c r="AV21" s="48">
        <v>18</v>
      </c>
      <c r="AW21" s="48">
        <v>20</v>
      </c>
      <c r="AX21" s="48">
        <v>31</v>
      </c>
      <c r="AY21" s="48">
        <v>30</v>
      </c>
      <c r="AZ21" s="48">
        <v>28</v>
      </c>
      <c r="BA21" s="48">
        <v>24</v>
      </c>
      <c r="BB21" s="48">
        <v>14</v>
      </c>
      <c r="BC21" s="48">
        <v>20</v>
      </c>
      <c r="BD21" s="48">
        <v>20</v>
      </c>
      <c r="BE21" s="48">
        <v>13</v>
      </c>
      <c r="BF21" s="48">
        <v>28</v>
      </c>
      <c r="BG21" s="48">
        <v>33</v>
      </c>
      <c r="BH21" s="48">
        <v>31</v>
      </c>
      <c r="BI21" s="48">
        <v>15</v>
      </c>
      <c r="BJ21" s="48">
        <v>29</v>
      </c>
      <c r="BK21" s="48">
        <v>18</v>
      </c>
      <c r="BL21" s="48">
        <v>17</v>
      </c>
      <c r="BM21" s="48">
        <v>16</v>
      </c>
      <c r="BN21" s="48">
        <v>16</v>
      </c>
      <c r="BO21" s="48">
        <v>21</v>
      </c>
      <c r="BP21" s="48">
        <v>27</v>
      </c>
      <c r="BQ21" s="48">
        <v>13</v>
      </c>
      <c r="BR21" s="48">
        <v>17</v>
      </c>
      <c r="BS21" s="48">
        <v>13</v>
      </c>
      <c r="BT21" s="48">
        <v>9</v>
      </c>
      <c r="BU21" s="48">
        <v>10</v>
      </c>
      <c r="BV21" s="48">
        <v>29</v>
      </c>
      <c r="BW21" s="48">
        <v>27</v>
      </c>
      <c r="BX21" s="48">
        <v>17</v>
      </c>
      <c r="BY21" s="48">
        <v>22</v>
      </c>
      <c r="BZ21" s="48">
        <v>11</v>
      </c>
      <c r="CA21" s="48">
        <v>16</v>
      </c>
      <c r="CB21" s="48">
        <v>22</v>
      </c>
      <c r="CC21" s="48">
        <v>15</v>
      </c>
      <c r="CD21" s="48">
        <v>25</v>
      </c>
      <c r="CE21" s="48">
        <v>26</v>
      </c>
      <c r="CF21" s="48">
        <v>31</v>
      </c>
      <c r="CG21" s="48">
        <v>27</v>
      </c>
      <c r="CH21" s="48">
        <v>23</v>
      </c>
      <c r="CI21" s="48">
        <v>18</v>
      </c>
      <c r="CJ21" s="48">
        <v>19</v>
      </c>
      <c r="CK21" s="48">
        <v>10</v>
      </c>
      <c r="CL21" s="48">
        <v>41</v>
      </c>
      <c r="CM21" s="48">
        <v>40</v>
      </c>
      <c r="CN21" s="48">
        <v>38</v>
      </c>
      <c r="CO21" s="48">
        <v>23</v>
      </c>
      <c r="CP21" s="48">
        <v>20</v>
      </c>
      <c r="CQ21" s="48">
        <v>24</v>
      </c>
      <c r="CR21" s="48">
        <v>21</v>
      </c>
      <c r="CS21" s="48">
        <v>11</v>
      </c>
      <c r="CT21" s="48">
        <v>59</v>
      </c>
      <c r="CU21" s="48">
        <v>39</v>
      </c>
      <c r="CV21" s="48">
        <v>55</v>
      </c>
      <c r="CW21" s="48">
        <v>38</v>
      </c>
      <c r="CX21" s="48">
        <v>24</v>
      </c>
      <c r="CY21" s="48">
        <v>43</v>
      </c>
      <c r="CZ21" s="48">
        <v>35</v>
      </c>
      <c r="DA21" s="48">
        <v>18</v>
      </c>
      <c r="DB21" s="48">
        <v>31</v>
      </c>
      <c r="DC21" s="48">
        <v>24</v>
      </c>
      <c r="DD21" s="48">
        <v>25</v>
      </c>
      <c r="DE21" s="48">
        <v>31</v>
      </c>
      <c r="DF21" s="48">
        <v>27</v>
      </c>
      <c r="DG21" s="48">
        <v>17</v>
      </c>
      <c r="DH21" s="48">
        <v>9</v>
      </c>
      <c r="DI21" s="48">
        <v>14</v>
      </c>
      <c r="DJ21" s="48">
        <v>38</v>
      </c>
      <c r="DK21" s="48">
        <v>49</v>
      </c>
      <c r="DL21" s="48">
        <v>38</v>
      </c>
      <c r="DM21" s="48">
        <v>41</v>
      </c>
      <c r="DN21" s="48">
        <v>35</v>
      </c>
      <c r="DO21" s="48">
        <v>32</v>
      </c>
      <c r="DP21" s="48">
        <v>17</v>
      </c>
      <c r="DQ21" s="48">
        <v>15</v>
      </c>
      <c r="DR21" s="48">
        <v>61</v>
      </c>
      <c r="DS21" s="48">
        <v>79</v>
      </c>
      <c r="DT21" s="48">
        <v>62</v>
      </c>
      <c r="DU21" s="48">
        <v>81</v>
      </c>
      <c r="DV21" s="48">
        <v>50</v>
      </c>
      <c r="DW21" s="48">
        <v>49</v>
      </c>
      <c r="DX21" s="48">
        <v>46</v>
      </c>
      <c r="DY21" s="48">
        <v>36</v>
      </c>
      <c r="DZ21" s="48">
        <v>25</v>
      </c>
      <c r="EA21" s="48">
        <v>24</v>
      </c>
      <c r="EB21" s="48">
        <v>28</v>
      </c>
      <c r="EC21" s="48">
        <v>16</v>
      </c>
      <c r="ED21" s="48">
        <v>14</v>
      </c>
      <c r="EE21" s="48">
        <v>10</v>
      </c>
      <c r="EF21" s="48">
        <v>8</v>
      </c>
      <c r="EG21" s="48">
        <v>11</v>
      </c>
      <c r="EH21" s="48">
        <v>120</v>
      </c>
      <c r="EI21" s="48">
        <v>102</v>
      </c>
      <c r="EJ21" s="48">
        <v>122</v>
      </c>
      <c r="EK21" s="48">
        <v>87</v>
      </c>
      <c r="EL21" s="48">
        <v>85</v>
      </c>
      <c r="EM21" s="48">
        <v>76</v>
      </c>
      <c r="EN21" s="48">
        <v>56</v>
      </c>
      <c r="EO21" s="48">
        <v>29</v>
      </c>
      <c r="EP21" s="48">
        <v>3</v>
      </c>
      <c r="EQ21" s="48">
        <v>2</v>
      </c>
      <c r="ER21" s="48">
        <v>1</v>
      </c>
      <c r="ES21" s="48">
        <v>6</v>
      </c>
      <c r="ET21" s="48">
        <v>4</v>
      </c>
      <c r="EU21" s="48">
        <v>0</v>
      </c>
      <c r="EV21" s="48">
        <v>2</v>
      </c>
      <c r="EW21" s="48">
        <v>1</v>
      </c>
      <c r="EX21" s="48">
        <v>32</v>
      </c>
      <c r="EY21" s="48">
        <v>21</v>
      </c>
      <c r="EZ21" s="48">
        <v>27</v>
      </c>
      <c r="FA21" s="48">
        <v>25</v>
      </c>
      <c r="FB21" s="48">
        <v>15</v>
      </c>
      <c r="FC21" s="48">
        <v>12</v>
      </c>
      <c r="FD21" s="48">
        <v>9</v>
      </c>
      <c r="FE21" s="48">
        <v>8</v>
      </c>
      <c r="FF21" s="48">
        <v>38</v>
      </c>
      <c r="FG21" s="48">
        <v>45</v>
      </c>
      <c r="FH21" s="48">
        <v>39</v>
      </c>
      <c r="FI21" s="48">
        <v>23</v>
      </c>
      <c r="FJ21" s="48">
        <v>29</v>
      </c>
      <c r="FK21" s="48">
        <v>19</v>
      </c>
      <c r="FL21" s="48">
        <v>25</v>
      </c>
      <c r="FM21" s="48">
        <v>13</v>
      </c>
      <c r="FN21" s="48">
        <v>13</v>
      </c>
      <c r="FO21" s="48">
        <v>18</v>
      </c>
      <c r="FP21" s="48">
        <v>18</v>
      </c>
      <c r="FQ21" s="48">
        <v>23</v>
      </c>
      <c r="FR21" s="48">
        <v>13</v>
      </c>
      <c r="FS21" s="48">
        <v>14</v>
      </c>
      <c r="FT21" s="48">
        <v>13</v>
      </c>
      <c r="FU21" s="48">
        <v>9</v>
      </c>
      <c r="FV21" s="48">
        <v>13</v>
      </c>
      <c r="FW21" s="48">
        <v>7</v>
      </c>
      <c r="FX21" s="48">
        <v>12</v>
      </c>
      <c r="FY21" s="48">
        <v>8</v>
      </c>
      <c r="FZ21" s="48">
        <v>5</v>
      </c>
      <c r="GA21" s="48">
        <v>5</v>
      </c>
      <c r="GB21" s="48">
        <v>6</v>
      </c>
      <c r="GC21" s="48">
        <v>3</v>
      </c>
      <c r="GD21" s="48">
        <v>90</v>
      </c>
      <c r="GE21" s="48">
        <v>100</v>
      </c>
      <c r="GF21" s="48">
        <v>94</v>
      </c>
      <c r="GG21" s="48">
        <v>77</v>
      </c>
      <c r="GH21" s="48">
        <v>61</v>
      </c>
      <c r="GI21" s="48">
        <v>49</v>
      </c>
      <c r="GJ21" s="48">
        <v>52</v>
      </c>
      <c r="GK21" s="48">
        <v>34</v>
      </c>
      <c r="GL21" s="48">
        <v>24</v>
      </c>
      <c r="GM21" s="48">
        <v>43</v>
      </c>
      <c r="GN21" s="48">
        <v>23</v>
      </c>
      <c r="GO21" s="48">
        <v>26</v>
      </c>
      <c r="GP21" s="48">
        <v>18</v>
      </c>
      <c r="GQ21" s="48">
        <v>22</v>
      </c>
      <c r="GR21" s="48">
        <v>10</v>
      </c>
      <c r="GS21" s="48">
        <v>10</v>
      </c>
      <c r="GT21" s="48">
        <v>16</v>
      </c>
      <c r="GU21" s="48">
        <v>13</v>
      </c>
      <c r="GV21" s="48">
        <v>13</v>
      </c>
      <c r="GW21" s="48">
        <v>15</v>
      </c>
      <c r="GX21" s="48">
        <v>16</v>
      </c>
      <c r="GY21" s="48">
        <v>8</v>
      </c>
      <c r="GZ21" s="48">
        <v>5</v>
      </c>
      <c r="HA21" s="48">
        <v>6</v>
      </c>
      <c r="HB21" s="48">
        <v>65</v>
      </c>
      <c r="HC21" s="48">
        <v>70</v>
      </c>
      <c r="HD21" s="48">
        <v>61</v>
      </c>
      <c r="HE21" s="48">
        <v>46</v>
      </c>
      <c r="HF21" s="48">
        <v>50</v>
      </c>
      <c r="HG21" s="48">
        <v>46</v>
      </c>
      <c r="HH21" s="48">
        <v>25</v>
      </c>
      <c r="HI21" s="48">
        <v>29</v>
      </c>
      <c r="HJ21" s="48">
        <v>28</v>
      </c>
      <c r="HK21" s="48">
        <v>26</v>
      </c>
      <c r="HL21" s="48">
        <v>36</v>
      </c>
      <c r="HM21" s="48">
        <v>33</v>
      </c>
      <c r="HN21" s="48">
        <v>17</v>
      </c>
      <c r="HO21" s="48">
        <v>16</v>
      </c>
      <c r="HP21" s="48">
        <v>23</v>
      </c>
      <c r="HQ21" s="48">
        <v>20</v>
      </c>
      <c r="HR21" s="48">
        <v>28</v>
      </c>
      <c r="HS21" s="48">
        <v>21</v>
      </c>
      <c r="HT21" s="48">
        <v>19</v>
      </c>
      <c r="HU21" s="48">
        <v>24</v>
      </c>
      <c r="HV21" s="48">
        <v>15</v>
      </c>
      <c r="HW21" s="48">
        <v>18</v>
      </c>
      <c r="HX21" s="48">
        <v>7</v>
      </c>
      <c r="HY21" s="48">
        <v>13</v>
      </c>
      <c r="HZ21" s="48">
        <v>82</v>
      </c>
      <c r="IA21" s="48">
        <v>86</v>
      </c>
      <c r="IB21" s="48">
        <v>71</v>
      </c>
      <c r="IC21" s="48">
        <v>58</v>
      </c>
      <c r="ID21" s="48">
        <v>66</v>
      </c>
      <c r="IE21" s="48">
        <v>36</v>
      </c>
      <c r="IF21" s="48">
        <v>43</v>
      </c>
      <c r="IG21" s="48">
        <v>28</v>
      </c>
      <c r="IH21" s="48">
        <v>17</v>
      </c>
      <c r="II21" s="48">
        <v>24</v>
      </c>
      <c r="IJ21" s="48">
        <v>17</v>
      </c>
      <c r="IK21" s="48">
        <v>16</v>
      </c>
      <c r="IL21" s="48">
        <v>13</v>
      </c>
      <c r="IM21" s="48">
        <v>22</v>
      </c>
      <c r="IN21" s="48">
        <v>12</v>
      </c>
      <c r="IO21" s="48">
        <v>5</v>
      </c>
      <c r="IP21" s="48">
        <v>5</v>
      </c>
      <c r="IQ21" s="48">
        <v>5</v>
      </c>
      <c r="IR21" s="48">
        <v>2</v>
      </c>
      <c r="IS21" s="48">
        <v>5</v>
      </c>
      <c r="IT21" s="48">
        <v>2</v>
      </c>
      <c r="IU21" s="48">
        <v>3</v>
      </c>
      <c r="IV21" s="48">
        <v>2</v>
      </c>
      <c r="IW21" s="48">
        <v>1</v>
      </c>
      <c r="IX21" s="48">
        <v>236</v>
      </c>
      <c r="IY21" s="48">
        <v>243</v>
      </c>
      <c r="IZ21" s="48">
        <v>203</v>
      </c>
      <c r="JA21" s="48">
        <v>173</v>
      </c>
      <c r="JB21" s="48">
        <v>179</v>
      </c>
      <c r="JC21" s="48">
        <v>167</v>
      </c>
      <c r="JD21" s="48">
        <v>96</v>
      </c>
      <c r="JE21" s="48">
        <v>98</v>
      </c>
      <c r="JF21" s="48">
        <v>12</v>
      </c>
      <c r="JG21" s="48">
        <v>17</v>
      </c>
      <c r="JH21" s="48">
        <v>15</v>
      </c>
      <c r="JI21" s="48">
        <v>10</v>
      </c>
      <c r="JJ21" s="48">
        <v>9</v>
      </c>
      <c r="JK21" s="48">
        <v>13</v>
      </c>
      <c r="JL21" s="48">
        <v>4</v>
      </c>
      <c r="JM21" s="48">
        <v>5</v>
      </c>
      <c r="JN21" s="48">
        <v>22</v>
      </c>
      <c r="JO21" s="48">
        <v>15</v>
      </c>
      <c r="JP21" s="48">
        <v>17</v>
      </c>
      <c r="JQ21" s="48">
        <v>16</v>
      </c>
      <c r="JR21" s="48">
        <v>8</v>
      </c>
      <c r="JS21" s="48">
        <v>12</v>
      </c>
      <c r="JT21" s="48">
        <v>6</v>
      </c>
      <c r="JU21" s="48">
        <v>5</v>
      </c>
      <c r="JV21" s="48">
        <v>51</v>
      </c>
      <c r="JW21" s="48">
        <v>67</v>
      </c>
      <c r="JX21" s="48">
        <v>59</v>
      </c>
      <c r="JY21" s="48">
        <v>47</v>
      </c>
      <c r="JZ21" s="48">
        <v>46</v>
      </c>
      <c r="KA21" s="48">
        <v>45</v>
      </c>
      <c r="KB21" s="48">
        <v>28</v>
      </c>
      <c r="KC21" s="48">
        <v>23</v>
      </c>
      <c r="KD21" s="48">
        <v>38</v>
      </c>
      <c r="KE21" s="48">
        <v>52</v>
      </c>
      <c r="KF21" s="48">
        <v>52</v>
      </c>
      <c r="KG21" s="48">
        <v>43</v>
      </c>
      <c r="KH21" s="48">
        <v>34</v>
      </c>
      <c r="KI21" s="48">
        <v>28</v>
      </c>
      <c r="KJ21" s="48">
        <v>29</v>
      </c>
      <c r="KK21" s="48">
        <v>18</v>
      </c>
      <c r="KL21" s="48">
        <v>59</v>
      </c>
      <c r="KM21" s="48">
        <v>55</v>
      </c>
      <c r="KN21" s="48">
        <v>46</v>
      </c>
      <c r="KO21" s="48">
        <v>45</v>
      </c>
      <c r="KP21" s="48">
        <v>43</v>
      </c>
      <c r="KQ21" s="48">
        <v>46</v>
      </c>
      <c r="KR21" s="48">
        <v>35</v>
      </c>
      <c r="KS21" s="48">
        <v>21</v>
      </c>
      <c r="KT21" s="48">
        <v>17</v>
      </c>
      <c r="KU21" s="48">
        <v>13</v>
      </c>
      <c r="KV21" s="48">
        <v>10</v>
      </c>
      <c r="KW21" s="48">
        <v>18</v>
      </c>
      <c r="KX21" s="48">
        <v>9</v>
      </c>
      <c r="KY21" s="48">
        <v>8</v>
      </c>
      <c r="KZ21" s="48">
        <v>4</v>
      </c>
      <c r="LA21" s="48">
        <v>10</v>
      </c>
      <c r="LB21" s="48">
        <v>17</v>
      </c>
      <c r="LC21" s="48">
        <v>27</v>
      </c>
      <c r="LD21" s="48">
        <v>24</v>
      </c>
      <c r="LE21" s="48">
        <v>30</v>
      </c>
      <c r="LF21" s="48">
        <v>20</v>
      </c>
      <c r="LG21" s="48">
        <v>9</v>
      </c>
      <c r="LH21" s="48">
        <v>16</v>
      </c>
      <c r="LI21" s="48">
        <v>13</v>
      </c>
      <c r="LJ21" s="48">
        <v>97</v>
      </c>
      <c r="LK21" s="48">
        <v>102</v>
      </c>
      <c r="LL21" s="48">
        <v>85</v>
      </c>
      <c r="LM21" s="48">
        <v>68</v>
      </c>
      <c r="LN21" s="48">
        <v>59</v>
      </c>
      <c r="LO21" s="48">
        <v>57</v>
      </c>
      <c r="LP21" s="48">
        <v>52</v>
      </c>
      <c r="LQ21" s="48">
        <v>37</v>
      </c>
      <c r="LR21" s="48">
        <v>12</v>
      </c>
      <c r="LS21" s="48">
        <v>17</v>
      </c>
      <c r="LT21" s="48">
        <v>19</v>
      </c>
      <c r="LU21" s="48">
        <v>18</v>
      </c>
      <c r="LV21" s="48">
        <v>13</v>
      </c>
      <c r="LW21" s="48">
        <v>9</v>
      </c>
      <c r="LX21" s="48">
        <v>11</v>
      </c>
      <c r="LY21" s="48">
        <v>8</v>
      </c>
      <c r="LZ21" s="48">
        <v>72</v>
      </c>
      <c r="MA21" s="48">
        <v>73</v>
      </c>
      <c r="MB21" s="48">
        <v>46</v>
      </c>
      <c r="MC21" s="48">
        <v>55</v>
      </c>
      <c r="MD21" s="48">
        <v>48</v>
      </c>
      <c r="ME21" s="48">
        <v>49</v>
      </c>
      <c r="MF21" s="48">
        <v>42</v>
      </c>
      <c r="MG21" s="48">
        <v>32</v>
      </c>
      <c r="MH21" s="48">
        <v>22</v>
      </c>
      <c r="MI21" s="48">
        <v>26</v>
      </c>
      <c r="MJ21" s="48">
        <v>31</v>
      </c>
      <c r="MK21" s="48">
        <v>14</v>
      </c>
      <c r="ML21" s="48">
        <v>17</v>
      </c>
      <c r="MM21" s="48">
        <v>19</v>
      </c>
      <c r="MN21" s="48">
        <v>14</v>
      </c>
      <c r="MO21" s="48">
        <v>12</v>
      </c>
      <c r="MP21" s="48">
        <v>49</v>
      </c>
      <c r="MQ21" s="48">
        <v>58</v>
      </c>
      <c r="MR21" s="48">
        <v>46</v>
      </c>
      <c r="MS21" s="48">
        <v>36</v>
      </c>
      <c r="MT21" s="48">
        <v>37</v>
      </c>
      <c r="MU21" s="48">
        <v>29</v>
      </c>
      <c r="MV21" s="48">
        <v>28</v>
      </c>
      <c r="MW21" s="48">
        <v>21</v>
      </c>
      <c r="MX21" s="48">
        <v>15</v>
      </c>
      <c r="MY21" s="48">
        <v>15</v>
      </c>
      <c r="MZ21" s="48">
        <v>18</v>
      </c>
      <c r="NA21" s="48">
        <v>11</v>
      </c>
      <c r="NB21" s="48">
        <v>13</v>
      </c>
      <c r="NC21" s="48">
        <v>11</v>
      </c>
      <c r="ND21" s="48">
        <v>9</v>
      </c>
      <c r="NE21" s="48">
        <v>7</v>
      </c>
      <c r="NF21" s="48">
        <v>119</v>
      </c>
      <c r="NG21" s="48">
        <v>123</v>
      </c>
      <c r="NH21" s="48">
        <v>123</v>
      </c>
      <c r="NI21" s="48">
        <v>72</v>
      </c>
      <c r="NJ21" s="48">
        <v>67</v>
      </c>
      <c r="NK21" s="48">
        <v>86</v>
      </c>
      <c r="NL21" s="48">
        <v>45</v>
      </c>
      <c r="NM21" s="48">
        <v>40</v>
      </c>
      <c r="NN21" s="48">
        <v>18</v>
      </c>
      <c r="NO21" s="48">
        <v>30</v>
      </c>
      <c r="NP21" s="48">
        <v>23</v>
      </c>
      <c r="NQ21" s="48">
        <v>23</v>
      </c>
      <c r="NR21" s="48">
        <v>12</v>
      </c>
      <c r="NS21" s="48">
        <v>17</v>
      </c>
      <c r="NT21" s="48">
        <v>11</v>
      </c>
      <c r="NU21" s="48">
        <v>13</v>
      </c>
      <c r="NV21" s="48">
        <v>24</v>
      </c>
      <c r="NW21" s="48">
        <v>19</v>
      </c>
      <c r="NX21" s="48">
        <v>19</v>
      </c>
      <c r="NY21" s="48">
        <v>17</v>
      </c>
      <c r="NZ21" s="48">
        <v>14</v>
      </c>
      <c r="OA21" s="48">
        <v>14</v>
      </c>
      <c r="OB21" s="48">
        <v>12</v>
      </c>
      <c r="OC21" s="48">
        <v>12</v>
      </c>
      <c r="OD21" s="48">
        <v>41</v>
      </c>
      <c r="OE21" s="48">
        <v>28</v>
      </c>
      <c r="OF21" s="48">
        <v>20</v>
      </c>
      <c r="OG21" s="48">
        <v>13</v>
      </c>
      <c r="OH21" s="48">
        <v>19</v>
      </c>
      <c r="OI21" s="48">
        <v>18</v>
      </c>
      <c r="OJ21" s="48">
        <v>17</v>
      </c>
      <c r="OK21" s="48">
        <v>6</v>
      </c>
      <c r="OL21" s="48">
        <v>18</v>
      </c>
      <c r="OM21" s="48">
        <v>34</v>
      </c>
      <c r="ON21" s="48">
        <v>32</v>
      </c>
      <c r="OO21" s="48">
        <v>28</v>
      </c>
      <c r="OP21" s="48">
        <v>16</v>
      </c>
      <c r="OQ21" s="48">
        <v>17</v>
      </c>
      <c r="OR21" s="48">
        <v>9</v>
      </c>
      <c r="OS21" s="48">
        <v>11</v>
      </c>
      <c r="OT21" s="48">
        <v>146</v>
      </c>
      <c r="OU21" s="48">
        <v>100</v>
      </c>
      <c r="OV21" s="48">
        <v>133</v>
      </c>
      <c r="OW21" s="48">
        <v>94</v>
      </c>
      <c r="OX21" s="48">
        <v>85</v>
      </c>
      <c r="OY21" s="48">
        <v>81</v>
      </c>
      <c r="OZ21" s="48">
        <v>87</v>
      </c>
      <c r="PA21" s="48">
        <v>37</v>
      </c>
      <c r="PB21" s="48">
        <v>38</v>
      </c>
      <c r="PC21" s="48">
        <v>21</v>
      </c>
      <c r="PD21" s="48">
        <v>29</v>
      </c>
      <c r="PE21" s="48">
        <v>34</v>
      </c>
      <c r="PF21" s="48">
        <v>24</v>
      </c>
      <c r="PG21" s="48">
        <v>17</v>
      </c>
      <c r="PH21" s="48">
        <v>17</v>
      </c>
      <c r="PI21" s="48">
        <v>10</v>
      </c>
      <c r="PJ21" s="48">
        <v>103</v>
      </c>
      <c r="PK21" s="48">
        <v>104</v>
      </c>
      <c r="PL21" s="48">
        <v>80</v>
      </c>
      <c r="PM21" s="48">
        <v>84</v>
      </c>
      <c r="PN21" s="48">
        <v>69</v>
      </c>
      <c r="PO21" s="48">
        <v>49</v>
      </c>
      <c r="PP21" s="48">
        <v>29</v>
      </c>
      <c r="PQ21" s="48">
        <v>43</v>
      </c>
      <c r="PR21" s="48">
        <v>54</v>
      </c>
      <c r="PS21" s="48">
        <v>76</v>
      </c>
      <c r="PT21" s="48">
        <v>57</v>
      </c>
      <c r="PU21" s="48">
        <v>69</v>
      </c>
      <c r="PV21" s="48">
        <v>49</v>
      </c>
      <c r="PW21" s="48">
        <v>33</v>
      </c>
      <c r="PX21" s="48">
        <v>33</v>
      </c>
      <c r="PY21" s="48">
        <v>26</v>
      </c>
      <c r="PZ21" s="48">
        <v>2</v>
      </c>
      <c r="QA21" s="48">
        <v>5</v>
      </c>
      <c r="QB21" s="48">
        <v>2</v>
      </c>
      <c r="QC21" s="48">
        <v>3</v>
      </c>
      <c r="QD21" s="48">
        <v>6</v>
      </c>
      <c r="QE21" s="48">
        <v>4</v>
      </c>
      <c r="QF21" s="48">
        <v>6</v>
      </c>
      <c r="QG21" s="48">
        <v>5</v>
      </c>
      <c r="QH21" s="48">
        <v>27</v>
      </c>
      <c r="QI21" s="48">
        <v>20</v>
      </c>
      <c r="QJ21" s="48">
        <v>27</v>
      </c>
      <c r="QK21" s="48">
        <v>12</v>
      </c>
      <c r="QL21" s="48">
        <v>23</v>
      </c>
      <c r="QM21" s="48">
        <v>18</v>
      </c>
      <c r="QN21" s="48">
        <v>4</v>
      </c>
      <c r="QO21" s="48">
        <v>5</v>
      </c>
      <c r="QP21" s="48">
        <v>2</v>
      </c>
      <c r="QQ21" s="48">
        <v>5</v>
      </c>
      <c r="QR21" s="48">
        <v>4</v>
      </c>
      <c r="QS21" s="48">
        <v>2</v>
      </c>
      <c r="QT21" s="48">
        <v>5</v>
      </c>
      <c r="QU21" s="48">
        <v>2</v>
      </c>
      <c r="QV21" s="48">
        <v>5</v>
      </c>
      <c r="QW21" s="48">
        <v>3</v>
      </c>
      <c r="QX21" s="48">
        <v>105</v>
      </c>
      <c r="QY21" s="48">
        <v>92</v>
      </c>
      <c r="QZ21" s="48">
        <v>97</v>
      </c>
      <c r="RA21" s="48">
        <v>95</v>
      </c>
      <c r="RB21" s="48">
        <v>88</v>
      </c>
      <c r="RC21" s="48">
        <v>69</v>
      </c>
      <c r="RD21" s="48">
        <v>70</v>
      </c>
      <c r="RE21" s="48">
        <v>47</v>
      </c>
      <c r="RF21" s="48">
        <v>43</v>
      </c>
      <c r="RG21" s="48">
        <v>38</v>
      </c>
      <c r="RH21" s="48">
        <v>38</v>
      </c>
      <c r="RI21" s="48">
        <v>31</v>
      </c>
      <c r="RJ21" s="48">
        <v>32</v>
      </c>
      <c r="RK21" s="48">
        <v>33</v>
      </c>
      <c r="RL21" s="48">
        <v>26</v>
      </c>
      <c r="RM21" s="48">
        <v>18</v>
      </c>
      <c r="RN21" s="48">
        <v>31</v>
      </c>
      <c r="RO21" s="48">
        <v>31</v>
      </c>
      <c r="RP21" s="48">
        <v>27</v>
      </c>
      <c r="RQ21" s="48">
        <v>21</v>
      </c>
      <c r="RR21" s="48">
        <v>35</v>
      </c>
      <c r="RS21" s="48">
        <v>41</v>
      </c>
      <c r="RT21" s="48">
        <v>26</v>
      </c>
      <c r="RU21" s="48">
        <v>26</v>
      </c>
      <c r="RV21" s="48">
        <v>8</v>
      </c>
      <c r="RW21" s="48">
        <v>8</v>
      </c>
      <c r="RX21" s="48">
        <v>7</v>
      </c>
      <c r="RY21" s="48">
        <v>13</v>
      </c>
      <c r="RZ21" s="48">
        <v>8</v>
      </c>
      <c r="SA21" s="48">
        <v>7</v>
      </c>
      <c r="SB21" s="48">
        <v>14</v>
      </c>
      <c r="SC21" s="48">
        <v>3</v>
      </c>
      <c r="SD21" s="48">
        <v>6</v>
      </c>
      <c r="SE21" s="48">
        <v>11</v>
      </c>
      <c r="SF21" s="48">
        <v>10</v>
      </c>
      <c r="SG21" s="48">
        <v>12</v>
      </c>
      <c r="SH21" s="48">
        <v>7</v>
      </c>
      <c r="SI21" s="48">
        <v>12</v>
      </c>
      <c r="SJ21" s="48">
        <v>6</v>
      </c>
      <c r="SK21" s="48">
        <v>7</v>
      </c>
      <c r="SL21" s="48">
        <v>8</v>
      </c>
      <c r="SM21" s="48">
        <v>14</v>
      </c>
      <c r="SN21" s="48">
        <v>11</v>
      </c>
      <c r="SO21" s="48">
        <v>8</v>
      </c>
      <c r="SP21" s="48">
        <v>4</v>
      </c>
      <c r="SQ21" s="48">
        <v>4</v>
      </c>
      <c r="SR21" s="48">
        <v>3</v>
      </c>
      <c r="SS21" s="48">
        <v>4</v>
      </c>
      <c r="ST21" s="48">
        <v>17</v>
      </c>
      <c r="SU21" s="48">
        <v>15</v>
      </c>
      <c r="SV21" s="48">
        <v>16</v>
      </c>
      <c r="SW21" s="48">
        <v>7</v>
      </c>
      <c r="SX21" s="48">
        <v>18</v>
      </c>
      <c r="SY21" s="48">
        <v>5</v>
      </c>
      <c r="SZ21" s="48">
        <v>9</v>
      </c>
      <c r="TA21" s="48">
        <v>8</v>
      </c>
      <c r="TB21" s="48">
        <v>24</v>
      </c>
      <c r="TC21" s="48">
        <v>26</v>
      </c>
      <c r="TD21" s="48">
        <v>17</v>
      </c>
      <c r="TE21" s="48">
        <v>24</v>
      </c>
      <c r="TF21" s="48">
        <v>25</v>
      </c>
      <c r="TG21" s="48">
        <v>17</v>
      </c>
      <c r="TH21" s="48">
        <v>11</v>
      </c>
      <c r="TI21" s="48">
        <v>16</v>
      </c>
      <c r="TJ21" s="48">
        <v>20</v>
      </c>
      <c r="TK21" s="48">
        <v>12</v>
      </c>
      <c r="TL21" s="48">
        <v>17</v>
      </c>
      <c r="TM21" s="48">
        <v>17</v>
      </c>
      <c r="TN21" s="48">
        <v>12</v>
      </c>
      <c r="TO21" s="48">
        <v>12</v>
      </c>
      <c r="TP21" s="48">
        <v>8</v>
      </c>
      <c r="TQ21" s="48">
        <v>6</v>
      </c>
      <c r="TR21" s="48">
        <v>26</v>
      </c>
      <c r="TS21" s="48">
        <v>19</v>
      </c>
      <c r="TT21" s="48">
        <v>7</v>
      </c>
      <c r="TU21" s="48">
        <v>11</v>
      </c>
      <c r="TV21" s="48">
        <v>17</v>
      </c>
      <c r="TW21" s="48">
        <v>13</v>
      </c>
      <c r="TX21" s="48">
        <v>10</v>
      </c>
      <c r="TY21" s="48">
        <v>9</v>
      </c>
      <c r="TZ21" s="48">
        <v>5</v>
      </c>
      <c r="UA21" s="48">
        <v>6</v>
      </c>
      <c r="UB21" s="48">
        <v>9</v>
      </c>
      <c r="UC21" s="48">
        <v>9</v>
      </c>
      <c r="UD21" s="48">
        <v>4</v>
      </c>
      <c r="UE21" s="48">
        <v>8</v>
      </c>
      <c r="UF21" s="48">
        <v>8</v>
      </c>
      <c r="UG21" s="48">
        <v>8</v>
      </c>
      <c r="UH21" s="48">
        <v>8</v>
      </c>
      <c r="UI21" s="48">
        <v>6</v>
      </c>
      <c r="UJ21" s="48">
        <v>3</v>
      </c>
      <c r="UK21" s="48">
        <v>2</v>
      </c>
      <c r="UL21" s="48">
        <v>2</v>
      </c>
      <c r="UM21" s="48">
        <v>4</v>
      </c>
      <c r="UN21" s="48">
        <v>6</v>
      </c>
      <c r="UO21" s="48">
        <v>9</v>
      </c>
      <c r="UP21" s="48">
        <v>64</v>
      </c>
      <c r="UQ21" s="48">
        <v>76</v>
      </c>
      <c r="UR21" s="48">
        <v>44</v>
      </c>
      <c r="US21" s="48">
        <v>67</v>
      </c>
      <c r="UT21" s="48">
        <v>64</v>
      </c>
      <c r="UU21" s="48">
        <v>40</v>
      </c>
      <c r="UV21" s="48">
        <v>23</v>
      </c>
      <c r="UW21" s="48">
        <v>35</v>
      </c>
      <c r="UX21" s="48">
        <v>23</v>
      </c>
      <c r="UY21" s="48">
        <v>30</v>
      </c>
      <c r="UZ21" s="48">
        <v>26</v>
      </c>
      <c r="VA21" s="48">
        <v>14</v>
      </c>
      <c r="VB21" s="48">
        <v>27</v>
      </c>
      <c r="VC21" s="48">
        <v>19</v>
      </c>
      <c r="VD21" s="48">
        <v>23</v>
      </c>
      <c r="VE21" s="48">
        <v>12</v>
      </c>
      <c r="VF21" s="48">
        <v>39</v>
      </c>
      <c r="VG21" s="48">
        <v>40</v>
      </c>
      <c r="VH21" s="48">
        <v>36</v>
      </c>
      <c r="VI21" s="48">
        <v>36</v>
      </c>
      <c r="VJ21" s="48">
        <v>29</v>
      </c>
      <c r="VK21" s="48">
        <v>24</v>
      </c>
      <c r="VL21" s="48">
        <v>26</v>
      </c>
      <c r="VM21" s="48">
        <v>20</v>
      </c>
      <c r="VN21" s="48">
        <v>19</v>
      </c>
      <c r="VO21" s="48">
        <v>15</v>
      </c>
      <c r="VP21" s="48">
        <v>17</v>
      </c>
      <c r="VQ21" s="48">
        <v>13</v>
      </c>
      <c r="VR21" s="48">
        <v>13</v>
      </c>
      <c r="VS21" s="48">
        <v>14</v>
      </c>
      <c r="VT21" s="48">
        <v>9</v>
      </c>
      <c r="VU21" s="48">
        <v>10</v>
      </c>
      <c r="VV21" s="48">
        <v>18</v>
      </c>
      <c r="VW21" s="48">
        <v>8</v>
      </c>
      <c r="VX21" s="48">
        <v>6</v>
      </c>
      <c r="VY21" s="48">
        <v>8</v>
      </c>
      <c r="VZ21" s="48">
        <v>9</v>
      </c>
      <c r="WA21" s="48">
        <v>11</v>
      </c>
      <c r="WB21" s="48">
        <v>9</v>
      </c>
      <c r="WC21" s="48">
        <v>11</v>
      </c>
      <c r="WD21" s="48">
        <v>18</v>
      </c>
      <c r="WE21" s="48">
        <v>29</v>
      </c>
      <c r="WF21" s="48">
        <v>14</v>
      </c>
      <c r="WG21" s="48">
        <v>21</v>
      </c>
      <c r="WH21" s="48">
        <v>23</v>
      </c>
      <c r="WI21" s="48">
        <v>17</v>
      </c>
      <c r="WJ21" s="48">
        <v>8</v>
      </c>
      <c r="WK21" s="48">
        <v>18</v>
      </c>
      <c r="WL21" s="48">
        <v>32</v>
      </c>
      <c r="WM21" s="48">
        <v>28</v>
      </c>
      <c r="WN21" s="48">
        <v>29</v>
      </c>
      <c r="WO21" s="48">
        <v>22</v>
      </c>
      <c r="WP21" s="48">
        <v>27</v>
      </c>
      <c r="WQ21" s="48">
        <v>37</v>
      </c>
      <c r="WR21" s="48">
        <v>32</v>
      </c>
      <c r="WS21" s="48">
        <v>16</v>
      </c>
      <c r="WT21" s="48">
        <v>8</v>
      </c>
      <c r="WU21" s="48">
        <v>10</v>
      </c>
      <c r="WV21" s="48">
        <v>5</v>
      </c>
      <c r="WW21" s="48">
        <v>5</v>
      </c>
      <c r="WX21" s="48">
        <v>6</v>
      </c>
      <c r="WY21" s="48">
        <v>9</v>
      </c>
      <c r="WZ21" s="48">
        <v>2</v>
      </c>
      <c r="XA21" s="48">
        <v>3</v>
      </c>
    </row>
    <row r="22" spans="1:625">
      <c r="A22" s="48" t="s">
        <v>920</v>
      </c>
      <c r="B22" s="48">
        <v>56</v>
      </c>
      <c r="C22" s="48">
        <v>77</v>
      </c>
      <c r="D22" s="48">
        <v>79</v>
      </c>
      <c r="E22" s="48">
        <v>64</v>
      </c>
      <c r="F22" s="48">
        <v>50</v>
      </c>
      <c r="G22" s="48">
        <v>49</v>
      </c>
      <c r="H22" s="48">
        <v>41</v>
      </c>
      <c r="I22" s="48">
        <v>29</v>
      </c>
      <c r="J22" s="48">
        <v>104</v>
      </c>
      <c r="K22" s="48">
        <v>87</v>
      </c>
      <c r="L22" s="48">
        <v>114</v>
      </c>
      <c r="M22" s="48">
        <v>83</v>
      </c>
      <c r="N22" s="48">
        <v>87</v>
      </c>
      <c r="O22" s="48">
        <v>69</v>
      </c>
      <c r="P22" s="48">
        <v>55</v>
      </c>
      <c r="Q22" s="48">
        <v>54</v>
      </c>
      <c r="R22" s="48">
        <v>101</v>
      </c>
      <c r="S22" s="48">
        <v>97</v>
      </c>
      <c r="T22" s="48">
        <v>116</v>
      </c>
      <c r="U22" s="48">
        <v>79</v>
      </c>
      <c r="V22" s="48">
        <v>72</v>
      </c>
      <c r="W22" s="48">
        <v>69</v>
      </c>
      <c r="X22" s="48">
        <v>64</v>
      </c>
      <c r="Y22" s="48">
        <v>34</v>
      </c>
      <c r="Z22" s="48">
        <v>80</v>
      </c>
      <c r="AA22" s="48">
        <v>66</v>
      </c>
      <c r="AB22" s="48">
        <v>59</v>
      </c>
      <c r="AC22" s="48">
        <v>58</v>
      </c>
      <c r="AD22" s="48">
        <v>43</v>
      </c>
      <c r="AE22" s="48">
        <v>66</v>
      </c>
      <c r="AF22" s="48">
        <v>45</v>
      </c>
      <c r="AG22" s="48">
        <v>30</v>
      </c>
      <c r="AH22" s="48">
        <v>53</v>
      </c>
      <c r="AI22" s="48">
        <v>34</v>
      </c>
      <c r="AJ22" s="48">
        <v>44</v>
      </c>
      <c r="AK22" s="48">
        <v>40</v>
      </c>
      <c r="AL22" s="48">
        <v>41</v>
      </c>
      <c r="AM22" s="48">
        <v>33</v>
      </c>
      <c r="AN22" s="48">
        <v>42</v>
      </c>
      <c r="AO22" s="48">
        <v>25</v>
      </c>
      <c r="AP22" s="48">
        <v>59</v>
      </c>
      <c r="AQ22" s="48">
        <v>46</v>
      </c>
      <c r="AR22" s="48">
        <v>63</v>
      </c>
      <c r="AS22" s="48">
        <v>35</v>
      </c>
      <c r="AT22" s="48">
        <v>46</v>
      </c>
      <c r="AU22" s="48">
        <v>40</v>
      </c>
      <c r="AV22" s="48">
        <v>27</v>
      </c>
      <c r="AW22" s="48">
        <v>25</v>
      </c>
      <c r="AX22" s="48">
        <v>30</v>
      </c>
      <c r="AY22" s="48">
        <v>25</v>
      </c>
      <c r="AZ22" s="48">
        <v>38</v>
      </c>
      <c r="BA22" s="48">
        <v>31</v>
      </c>
      <c r="BB22" s="48">
        <v>33</v>
      </c>
      <c r="BC22" s="48">
        <v>28</v>
      </c>
      <c r="BD22" s="48">
        <v>20</v>
      </c>
      <c r="BE22" s="48">
        <v>16</v>
      </c>
      <c r="BF22" s="48">
        <v>37</v>
      </c>
      <c r="BG22" s="48">
        <v>44</v>
      </c>
      <c r="BH22" s="48">
        <v>29</v>
      </c>
      <c r="BI22" s="48">
        <v>31</v>
      </c>
      <c r="BJ22" s="48">
        <v>62</v>
      </c>
      <c r="BK22" s="48">
        <v>30</v>
      </c>
      <c r="BL22" s="48">
        <v>22</v>
      </c>
      <c r="BM22" s="48">
        <v>15</v>
      </c>
      <c r="BN22" s="48">
        <v>16</v>
      </c>
      <c r="BO22" s="48">
        <v>18</v>
      </c>
      <c r="BP22" s="48">
        <v>24</v>
      </c>
      <c r="BQ22" s="48">
        <v>29</v>
      </c>
      <c r="BR22" s="48">
        <v>20</v>
      </c>
      <c r="BS22" s="48">
        <v>15</v>
      </c>
      <c r="BT22" s="48">
        <v>21</v>
      </c>
      <c r="BU22" s="48">
        <v>17</v>
      </c>
      <c r="BV22" s="48">
        <v>22</v>
      </c>
      <c r="BW22" s="48">
        <v>22</v>
      </c>
      <c r="BX22" s="48">
        <v>28</v>
      </c>
      <c r="BY22" s="48">
        <v>19</v>
      </c>
      <c r="BZ22" s="48">
        <v>28</v>
      </c>
      <c r="CA22" s="48">
        <v>19</v>
      </c>
      <c r="CB22" s="48">
        <v>16</v>
      </c>
      <c r="CC22" s="48">
        <v>20</v>
      </c>
      <c r="CD22" s="48">
        <v>29</v>
      </c>
      <c r="CE22" s="48">
        <v>30</v>
      </c>
      <c r="CF22" s="48">
        <v>34</v>
      </c>
      <c r="CG22" s="48">
        <v>20</v>
      </c>
      <c r="CH22" s="48">
        <v>17</v>
      </c>
      <c r="CI22" s="48">
        <v>24</v>
      </c>
      <c r="CJ22" s="48">
        <v>20</v>
      </c>
      <c r="CK22" s="48">
        <v>25</v>
      </c>
      <c r="CL22" s="48">
        <v>32</v>
      </c>
      <c r="CM22" s="48">
        <v>30</v>
      </c>
      <c r="CN22" s="48">
        <v>39</v>
      </c>
      <c r="CO22" s="48">
        <v>28</v>
      </c>
      <c r="CP22" s="48">
        <v>34</v>
      </c>
      <c r="CQ22" s="48">
        <v>33</v>
      </c>
      <c r="CR22" s="48">
        <v>16</v>
      </c>
      <c r="CS22" s="48">
        <v>15</v>
      </c>
      <c r="CT22" s="48">
        <v>61</v>
      </c>
      <c r="CU22" s="48">
        <v>66</v>
      </c>
      <c r="CV22" s="48">
        <v>66</v>
      </c>
      <c r="CW22" s="48">
        <v>55</v>
      </c>
      <c r="CX22" s="48">
        <v>48</v>
      </c>
      <c r="CY22" s="48">
        <v>36</v>
      </c>
      <c r="CZ22" s="48">
        <v>44</v>
      </c>
      <c r="DA22" s="48">
        <v>28</v>
      </c>
      <c r="DB22" s="48">
        <v>40</v>
      </c>
      <c r="DC22" s="48">
        <v>12</v>
      </c>
      <c r="DD22" s="48">
        <v>43</v>
      </c>
      <c r="DE22" s="48">
        <v>39</v>
      </c>
      <c r="DF22" s="48">
        <v>20</v>
      </c>
      <c r="DG22" s="48">
        <v>24</v>
      </c>
      <c r="DH22" s="48">
        <v>18</v>
      </c>
      <c r="DI22" s="48">
        <v>10</v>
      </c>
      <c r="DJ22" s="48">
        <v>58</v>
      </c>
      <c r="DK22" s="48">
        <v>40</v>
      </c>
      <c r="DL22" s="48">
        <v>58</v>
      </c>
      <c r="DM22" s="48">
        <v>39</v>
      </c>
      <c r="DN22" s="48">
        <v>39</v>
      </c>
      <c r="DO22" s="48">
        <v>36</v>
      </c>
      <c r="DP22" s="48">
        <v>23</v>
      </c>
      <c r="DQ22" s="48">
        <v>31</v>
      </c>
      <c r="DR22" s="48">
        <v>88</v>
      </c>
      <c r="DS22" s="48">
        <v>82</v>
      </c>
      <c r="DT22" s="48">
        <v>65</v>
      </c>
      <c r="DU22" s="48">
        <v>80</v>
      </c>
      <c r="DV22" s="48">
        <v>68</v>
      </c>
      <c r="DW22" s="48">
        <v>53</v>
      </c>
      <c r="DX22" s="48">
        <v>55</v>
      </c>
      <c r="DY22" s="48">
        <v>41</v>
      </c>
      <c r="DZ22" s="48">
        <v>23</v>
      </c>
      <c r="EA22" s="48">
        <v>27</v>
      </c>
      <c r="EB22" s="48">
        <v>23</v>
      </c>
      <c r="EC22" s="48">
        <v>15</v>
      </c>
      <c r="ED22" s="48">
        <v>25</v>
      </c>
      <c r="EE22" s="48">
        <v>26</v>
      </c>
      <c r="EF22" s="48">
        <v>22</v>
      </c>
      <c r="EG22" s="48">
        <v>10</v>
      </c>
      <c r="EH22" s="48">
        <v>111</v>
      </c>
      <c r="EI22" s="48">
        <v>122</v>
      </c>
      <c r="EJ22" s="48">
        <v>150</v>
      </c>
      <c r="EK22" s="48">
        <v>105</v>
      </c>
      <c r="EL22" s="48">
        <v>99</v>
      </c>
      <c r="EM22" s="48">
        <v>97</v>
      </c>
      <c r="EN22" s="48">
        <v>74</v>
      </c>
      <c r="EO22" s="48">
        <v>49</v>
      </c>
      <c r="EP22" s="48">
        <v>1</v>
      </c>
      <c r="EQ22" s="48">
        <v>2</v>
      </c>
      <c r="ER22" s="48">
        <v>1</v>
      </c>
      <c r="ES22" s="48">
        <v>6</v>
      </c>
      <c r="ET22" s="48">
        <v>4</v>
      </c>
      <c r="EU22" s="48">
        <v>2</v>
      </c>
      <c r="EV22" s="48">
        <v>3</v>
      </c>
      <c r="EW22" s="48">
        <v>3</v>
      </c>
      <c r="EX22" s="48">
        <v>26</v>
      </c>
      <c r="EY22" s="48">
        <v>39</v>
      </c>
      <c r="EZ22" s="48">
        <v>25</v>
      </c>
      <c r="FA22" s="48">
        <v>29</v>
      </c>
      <c r="FB22" s="48">
        <v>26</v>
      </c>
      <c r="FC22" s="48">
        <v>20</v>
      </c>
      <c r="FD22" s="48">
        <v>17</v>
      </c>
      <c r="FE22" s="48">
        <v>10</v>
      </c>
      <c r="FF22" s="48">
        <v>39</v>
      </c>
      <c r="FG22" s="48">
        <v>44</v>
      </c>
      <c r="FH22" s="48">
        <v>38</v>
      </c>
      <c r="FI22" s="48">
        <v>31</v>
      </c>
      <c r="FJ22" s="48">
        <v>28</v>
      </c>
      <c r="FK22" s="48">
        <v>20</v>
      </c>
      <c r="FL22" s="48">
        <v>27</v>
      </c>
      <c r="FM22" s="48">
        <v>24</v>
      </c>
      <c r="FN22" s="48">
        <v>21</v>
      </c>
      <c r="FO22" s="48">
        <v>21</v>
      </c>
      <c r="FP22" s="48">
        <v>24</v>
      </c>
      <c r="FQ22" s="48">
        <v>21</v>
      </c>
      <c r="FR22" s="48">
        <v>21</v>
      </c>
      <c r="FS22" s="48">
        <v>16</v>
      </c>
      <c r="FT22" s="48">
        <v>15</v>
      </c>
      <c r="FU22" s="48">
        <v>12</v>
      </c>
      <c r="FV22" s="48">
        <v>12</v>
      </c>
      <c r="FW22" s="48">
        <v>25</v>
      </c>
      <c r="FX22" s="48">
        <v>11</v>
      </c>
      <c r="FY22" s="48">
        <v>10</v>
      </c>
      <c r="FZ22" s="48">
        <v>10</v>
      </c>
      <c r="GA22" s="48">
        <v>8</v>
      </c>
      <c r="GB22" s="48">
        <v>3</v>
      </c>
      <c r="GC22" s="48">
        <v>4</v>
      </c>
      <c r="GD22" s="48">
        <v>138</v>
      </c>
      <c r="GE22" s="48">
        <v>97</v>
      </c>
      <c r="GF22" s="48">
        <v>122</v>
      </c>
      <c r="GG22" s="48">
        <v>93</v>
      </c>
      <c r="GH22" s="48">
        <v>90</v>
      </c>
      <c r="GI22" s="48">
        <v>71</v>
      </c>
      <c r="GJ22" s="48">
        <v>70</v>
      </c>
      <c r="GK22" s="48">
        <v>38</v>
      </c>
      <c r="GL22" s="48">
        <v>35</v>
      </c>
      <c r="GM22" s="48">
        <v>47</v>
      </c>
      <c r="GN22" s="48">
        <v>49</v>
      </c>
      <c r="GO22" s="48">
        <v>31</v>
      </c>
      <c r="GP22" s="48">
        <v>26</v>
      </c>
      <c r="GQ22" s="48">
        <v>28</v>
      </c>
      <c r="GR22" s="48">
        <v>26</v>
      </c>
      <c r="GS22" s="48">
        <v>13</v>
      </c>
      <c r="GT22" s="48">
        <v>17</v>
      </c>
      <c r="GU22" s="48">
        <v>17</v>
      </c>
      <c r="GV22" s="48">
        <v>26</v>
      </c>
      <c r="GW22" s="48">
        <v>18</v>
      </c>
      <c r="GX22" s="48">
        <v>20</v>
      </c>
      <c r="GY22" s="48">
        <v>9</v>
      </c>
      <c r="GZ22" s="48">
        <v>8</v>
      </c>
      <c r="HA22" s="48">
        <v>13</v>
      </c>
      <c r="HB22" s="48">
        <v>79</v>
      </c>
      <c r="HC22" s="48">
        <v>83</v>
      </c>
      <c r="HD22" s="48">
        <v>77</v>
      </c>
      <c r="HE22" s="48">
        <v>60</v>
      </c>
      <c r="HF22" s="48">
        <v>72</v>
      </c>
      <c r="HG22" s="48">
        <v>62</v>
      </c>
      <c r="HH22" s="48">
        <v>34</v>
      </c>
      <c r="HI22" s="48">
        <v>44</v>
      </c>
      <c r="HJ22" s="48">
        <v>32</v>
      </c>
      <c r="HK22" s="48">
        <v>30</v>
      </c>
      <c r="HL22" s="48">
        <v>34</v>
      </c>
      <c r="HM22" s="48">
        <v>31</v>
      </c>
      <c r="HN22" s="48">
        <v>35</v>
      </c>
      <c r="HO22" s="48">
        <v>27</v>
      </c>
      <c r="HP22" s="48">
        <v>27</v>
      </c>
      <c r="HQ22" s="48">
        <v>25</v>
      </c>
      <c r="HR22" s="48">
        <v>27</v>
      </c>
      <c r="HS22" s="48">
        <v>14</v>
      </c>
      <c r="HT22" s="48">
        <v>24</v>
      </c>
      <c r="HU22" s="48">
        <v>27</v>
      </c>
      <c r="HV22" s="48">
        <v>18</v>
      </c>
      <c r="HW22" s="48">
        <v>16</v>
      </c>
      <c r="HX22" s="48">
        <v>21</v>
      </c>
      <c r="HY22" s="48">
        <v>9</v>
      </c>
      <c r="HZ22" s="48">
        <v>108</v>
      </c>
      <c r="IA22" s="48">
        <v>128</v>
      </c>
      <c r="IB22" s="48">
        <v>102</v>
      </c>
      <c r="IC22" s="48">
        <v>107</v>
      </c>
      <c r="ID22" s="48">
        <v>100</v>
      </c>
      <c r="IE22" s="48">
        <v>83</v>
      </c>
      <c r="IF22" s="48">
        <v>67</v>
      </c>
      <c r="IG22" s="48">
        <v>56</v>
      </c>
      <c r="IH22" s="48">
        <v>22</v>
      </c>
      <c r="II22" s="48">
        <v>20</v>
      </c>
      <c r="IJ22" s="48">
        <v>21</v>
      </c>
      <c r="IK22" s="48">
        <v>16</v>
      </c>
      <c r="IL22" s="48">
        <v>23</v>
      </c>
      <c r="IM22" s="48">
        <v>26</v>
      </c>
      <c r="IN22" s="48">
        <v>19</v>
      </c>
      <c r="IO22" s="48">
        <v>15</v>
      </c>
      <c r="IP22" s="48">
        <v>3</v>
      </c>
      <c r="IQ22" s="48">
        <v>9</v>
      </c>
      <c r="IR22" s="48">
        <v>4</v>
      </c>
      <c r="IS22" s="48">
        <v>2</v>
      </c>
      <c r="IT22" s="48">
        <v>2</v>
      </c>
      <c r="IU22" s="48">
        <v>3</v>
      </c>
      <c r="IV22" s="48">
        <v>6</v>
      </c>
      <c r="IW22" s="48">
        <v>4</v>
      </c>
      <c r="IX22" s="48">
        <v>292</v>
      </c>
      <c r="IY22" s="48">
        <v>299</v>
      </c>
      <c r="IZ22" s="48">
        <v>275</v>
      </c>
      <c r="JA22" s="48">
        <v>233</v>
      </c>
      <c r="JB22" s="48">
        <v>251</v>
      </c>
      <c r="JC22" s="48">
        <v>238</v>
      </c>
      <c r="JD22" s="48">
        <v>199</v>
      </c>
      <c r="JE22" s="48">
        <v>140</v>
      </c>
      <c r="JF22" s="48">
        <v>27</v>
      </c>
      <c r="JG22" s="48">
        <v>20</v>
      </c>
      <c r="JH22" s="48">
        <v>17</v>
      </c>
      <c r="JI22" s="48">
        <v>16</v>
      </c>
      <c r="JJ22" s="48">
        <v>12</v>
      </c>
      <c r="JK22" s="48">
        <v>12</v>
      </c>
      <c r="JL22" s="48">
        <v>14</v>
      </c>
      <c r="JM22" s="48">
        <v>7</v>
      </c>
      <c r="JN22" s="48">
        <v>16</v>
      </c>
      <c r="JO22" s="48">
        <v>22</v>
      </c>
      <c r="JP22" s="48">
        <v>11</v>
      </c>
      <c r="JQ22" s="48">
        <v>22</v>
      </c>
      <c r="JR22" s="48">
        <v>17</v>
      </c>
      <c r="JS22" s="48">
        <v>15</v>
      </c>
      <c r="JT22" s="48">
        <v>9</v>
      </c>
      <c r="JU22" s="48">
        <v>14</v>
      </c>
      <c r="JV22" s="48">
        <v>70</v>
      </c>
      <c r="JW22" s="48">
        <v>55</v>
      </c>
      <c r="JX22" s="48">
        <v>81</v>
      </c>
      <c r="JY22" s="48">
        <v>69</v>
      </c>
      <c r="JZ22" s="48">
        <v>57</v>
      </c>
      <c r="KA22" s="48">
        <v>51</v>
      </c>
      <c r="KB22" s="48">
        <v>36</v>
      </c>
      <c r="KC22" s="48">
        <v>29</v>
      </c>
      <c r="KD22" s="48">
        <v>51</v>
      </c>
      <c r="KE22" s="48">
        <v>60</v>
      </c>
      <c r="KF22" s="48">
        <v>37</v>
      </c>
      <c r="KG22" s="48">
        <v>46</v>
      </c>
      <c r="KH22" s="48">
        <v>53</v>
      </c>
      <c r="KI22" s="48">
        <v>48</v>
      </c>
      <c r="KJ22" s="48">
        <v>23</v>
      </c>
      <c r="KK22" s="48">
        <v>29</v>
      </c>
      <c r="KL22" s="48">
        <v>66</v>
      </c>
      <c r="KM22" s="48">
        <v>87</v>
      </c>
      <c r="KN22" s="48">
        <v>61</v>
      </c>
      <c r="KO22" s="48">
        <v>52</v>
      </c>
      <c r="KP22" s="48">
        <v>59</v>
      </c>
      <c r="KQ22" s="48">
        <v>56</v>
      </c>
      <c r="KR22" s="48">
        <v>38</v>
      </c>
      <c r="KS22" s="48">
        <v>34</v>
      </c>
      <c r="KT22" s="48">
        <v>26</v>
      </c>
      <c r="KU22" s="48">
        <v>27</v>
      </c>
      <c r="KV22" s="48">
        <v>16</v>
      </c>
      <c r="KW22" s="48">
        <v>16</v>
      </c>
      <c r="KX22" s="48">
        <v>13</v>
      </c>
      <c r="KY22" s="48">
        <v>6</v>
      </c>
      <c r="KZ22" s="48">
        <v>8</v>
      </c>
      <c r="LA22" s="48">
        <v>9</v>
      </c>
      <c r="LB22" s="48">
        <v>19</v>
      </c>
      <c r="LC22" s="48">
        <v>25</v>
      </c>
      <c r="LD22" s="48">
        <v>36</v>
      </c>
      <c r="LE22" s="48">
        <v>22</v>
      </c>
      <c r="LF22" s="48">
        <v>24</v>
      </c>
      <c r="LG22" s="48">
        <v>22</v>
      </c>
      <c r="LH22" s="48">
        <v>19</v>
      </c>
      <c r="LI22" s="48">
        <v>25</v>
      </c>
      <c r="LJ22" s="48">
        <v>89</v>
      </c>
      <c r="LK22" s="48">
        <v>90</v>
      </c>
      <c r="LL22" s="48">
        <v>84.5</v>
      </c>
      <c r="LM22" s="48">
        <v>79</v>
      </c>
      <c r="LN22" s="48">
        <v>69</v>
      </c>
      <c r="LO22" s="48">
        <v>66</v>
      </c>
      <c r="LP22" s="48">
        <v>65</v>
      </c>
      <c r="LQ22" s="48">
        <v>37</v>
      </c>
      <c r="LR22" s="48">
        <v>15</v>
      </c>
      <c r="LS22" s="48">
        <v>15</v>
      </c>
      <c r="LT22" s="48">
        <v>24</v>
      </c>
      <c r="LU22" s="48">
        <v>19</v>
      </c>
      <c r="LV22" s="48">
        <v>15</v>
      </c>
      <c r="LW22" s="48">
        <v>9</v>
      </c>
      <c r="LX22" s="48">
        <v>9</v>
      </c>
      <c r="LY22" s="48">
        <v>10</v>
      </c>
      <c r="LZ22" s="48">
        <v>73</v>
      </c>
      <c r="MA22" s="48">
        <v>98</v>
      </c>
      <c r="MB22" s="48">
        <v>60</v>
      </c>
      <c r="MC22" s="48">
        <v>83</v>
      </c>
      <c r="MD22" s="48">
        <v>75</v>
      </c>
      <c r="ME22" s="48">
        <v>64</v>
      </c>
      <c r="MF22" s="48">
        <v>71</v>
      </c>
      <c r="MG22" s="48">
        <v>39</v>
      </c>
      <c r="MH22" s="48">
        <v>25</v>
      </c>
      <c r="MI22" s="48">
        <v>26</v>
      </c>
      <c r="MJ22" s="48">
        <v>24</v>
      </c>
      <c r="MK22" s="48">
        <v>28</v>
      </c>
      <c r="ML22" s="48">
        <v>28</v>
      </c>
      <c r="MM22" s="48">
        <v>30</v>
      </c>
      <c r="MN22" s="48">
        <v>20</v>
      </c>
      <c r="MO22" s="48">
        <v>17</v>
      </c>
      <c r="MP22" s="48">
        <v>54</v>
      </c>
      <c r="MQ22" s="48">
        <v>58</v>
      </c>
      <c r="MR22" s="48">
        <v>47</v>
      </c>
      <c r="MS22" s="48">
        <v>36</v>
      </c>
      <c r="MT22" s="48">
        <v>54</v>
      </c>
      <c r="MU22" s="48">
        <v>29</v>
      </c>
      <c r="MV22" s="48">
        <v>33</v>
      </c>
      <c r="MW22" s="48">
        <v>29</v>
      </c>
      <c r="MX22" s="48">
        <v>9</v>
      </c>
      <c r="MY22" s="48">
        <v>13</v>
      </c>
      <c r="MZ22" s="48">
        <v>13</v>
      </c>
      <c r="NA22" s="48">
        <v>20</v>
      </c>
      <c r="NB22" s="48">
        <v>12</v>
      </c>
      <c r="NC22" s="48">
        <v>19</v>
      </c>
      <c r="ND22" s="48">
        <v>16</v>
      </c>
      <c r="NE22" s="48">
        <v>7</v>
      </c>
      <c r="NF22" s="48">
        <v>134</v>
      </c>
      <c r="NG22" s="48">
        <v>134</v>
      </c>
      <c r="NH22" s="48">
        <v>121</v>
      </c>
      <c r="NI22" s="48">
        <v>129</v>
      </c>
      <c r="NJ22" s="48">
        <v>105</v>
      </c>
      <c r="NK22" s="48">
        <v>68</v>
      </c>
      <c r="NL22" s="48">
        <v>70</v>
      </c>
      <c r="NM22" s="48">
        <v>56</v>
      </c>
      <c r="NN22" s="48">
        <v>25</v>
      </c>
      <c r="NO22" s="48">
        <v>22</v>
      </c>
      <c r="NP22" s="48">
        <v>31</v>
      </c>
      <c r="NQ22" s="48">
        <v>36</v>
      </c>
      <c r="NR22" s="48">
        <v>16</v>
      </c>
      <c r="NS22" s="48">
        <v>23</v>
      </c>
      <c r="NT22" s="48">
        <v>14</v>
      </c>
      <c r="NU22" s="48">
        <v>21</v>
      </c>
      <c r="NV22" s="48">
        <v>24</v>
      </c>
      <c r="NW22" s="48">
        <v>21</v>
      </c>
      <c r="NX22" s="48">
        <v>30</v>
      </c>
      <c r="NY22" s="48">
        <v>24</v>
      </c>
      <c r="NZ22" s="48">
        <v>23</v>
      </c>
      <c r="OA22" s="48">
        <v>19</v>
      </c>
      <c r="OB22" s="48">
        <v>13</v>
      </c>
      <c r="OC22" s="48">
        <v>14</v>
      </c>
      <c r="OD22" s="48">
        <v>23</v>
      </c>
      <c r="OE22" s="48">
        <v>26</v>
      </c>
      <c r="OF22" s="48">
        <v>26</v>
      </c>
      <c r="OG22" s="48">
        <v>21</v>
      </c>
      <c r="OH22" s="48">
        <v>29</v>
      </c>
      <c r="OI22" s="48">
        <v>27</v>
      </c>
      <c r="OJ22" s="48">
        <v>14</v>
      </c>
      <c r="OK22" s="48">
        <v>17</v>
      </c>
      <c r="OL22" s="48">
        <v>50</v>
      </c>
      <c r="OM22" s="48">
        <v>40</v>
      </c>
      <c r="ON22" s="48">
        <v>30</v>
      </c>
      <c r="OO22" s="48">
        <v>29</v>
      </c>
      <c r="OP22" s="48">
        <v>36</v>
      </c>
      <c r="OQ22" s="48">
        <v>34</v>
      </c>
      <c r="OR22" s="48">
        <v>21</v>
      </c>
      <c r="OS22" s="48">
        <v>22</v>
      </c>
      <c r="OT22" s="48">
        <v>130</v>
      </c>
      <c r="OU22" s="48">
        <v>152</v>
      </c>
      <c r="OV22" s="48">
        <v>138</v>
      </c>
      <c r="OW22" s="48">
        <v>115</v>
      </c>
      <c r="OX22" s="48">
        <v>101</v>
      </c>
      <c r="OY22" s="48">
        <v>100</v>
      </c>
      <c r="OZ22" s="48">
        <v>87</v>
      </c>
      <c r="PA22" s="48">
        <v>55</v>
      </c>
      <c r="PB22" s="48">
        <v>37</v>
      </c>
      <c r="PC22" s="48">
        <v>39</v>
      </c>
      <c r="PD22" s="48">
        <v>39</v>
      </c>
      <c r="PE22" s="48">
        <v>38</v>
      </c>
      <c r="PF22" s="48">
        <v>34</v>
      </c>
      <c r="PG22" s="48">
        <v>17</v>
      </c>
      <c r="PH22" s="48">
        <v>16</v>
      </c>
      <c r="PI22" s="48">
        <v>18</v>
      </c>
      <c r="PJ22" s="48">
        <v>111</v>
      </c>
      <c r="PK22" s="48">
        <v>96</v>
      </c>
      <c r="PL22" s="48">
        <v>92</v>
      </c>
      <c r="PM22" s="48">
        <v>84</v>
      </c>
      <c r="PN22" s="48">
        <v>88</v>
      </c>
      <c r="PO22" s="48">
        <v>80</v>
      </c>
      <c r="PP22" s="48">
        <v>72</v>
      </c>
      <c r="PQ22" s="48">
        <v>53</v>
      </c>
      <c r="PR22" s="48">
        <v>66</v>
      </c>
      <c r="PS22" s="48">
        <v>73</v>
      </c>
      <c r="PT22" s="48">
        <v>67</v>
      </c>
      <c r="PU22" s="48">
        <v>75</v>
      </c>
      <c r="PV22" s="48">
        <v>49</v>
      </c>
      <c r="PW22" s="48">
        <v>63</v>
      </c>
      <c r="PX22" s="48">
        <v>55</v>
      </c>
      <c r="PY22" s="48">
        <v>30</v>
      </c>
      <c r="PZ22" s="48">
        <v>3</v>
      </c>
      <c r="QA22" s="48">
        <v>10</v>
      </c>
      <c r="QB22" s="48">
        <v>4</v>
      </c>
      <c r="QC22" s="48">
        <v>4</v>
      </c>
      <c r="QD22" s="48">
        <v>4</v>
      </c>
      <c r="QE22" s="48">
        <v>3</v>
      </c>
      <c r="QF22" s="48">
        <v>1</v>
      </c>
      <c r="QG22" s="48">
        <v>1</v>
      </c>
      <c r="QH22" s="48">
        <v>36</v>
      </c>
      <c r="QI22" s="48">
        <v>30</v>
      </c>
      <c r="QJ22" s="48">
        <v>25</v>
      </c>
      <c r="QK22" s="48">
        <v>26</v>
      </c>
      <c r="QL22" s="48">
        <v>18</v>
      </c>
      <c r="QM22" s="48">
        <v>7</v>
      </c>
      <c r="QN22" s="48">
        <v>17</v>
      </c>
      <c r="QO22" s="48">
        <v>8</v>
      </c>
      <c r="QP22" s="48">
        <v>9</v>
      </c>
      <c r="QQ22" s="48">
        <v>9</v>
      </c>
      <c r="QR22" s="48">
        <v>7</v>
      </c>
      <c r="QS22" s="48">
        <v>7</v>
      </c>
      <c r="QT22" s="48">
        <v>14</v>
      </c>
      <c r="QU22" s="48">
        <v>7</v>
      </c>
      <c r="QV22" s="48">
        <v>12</v>
      </c>
      <c r="QW22" s="48">
        <v>1</v>
      </c>
      <c r="QX22" s="48">
        <v>120</v>
      </c>
      <c r="QY22" s="48">
        <v>126</v>
      </c>
      <c r="QZ22" s="48">
        <v>152</v>
      </c>
      <c r="RA22" s="48">
        <v>116</v>
      </c>
      <c r="RB22" s="48">
        <v>106</v>
      </c>
      <c r="RC22" s="48">
        <v>118</v>
      </c>
      <c r="RD22" s="48">
        <v>72</v>
      </c>
      <c r="RE22" s="48">
        <v>75</v>
      </c>
      <c r="RF22" s="48">
        <v>47</v>
      </c>
      <c r="RG22" s="48">
        <v>55</v>
      </c>
      <c r="RH22" s="48">
        <v>56</v>
      </c>
      <c r="RI22" s="48">
        <v>38</v>
      </c>
      <c r="RJ22" s="48">
        <v>35</v>
      </c>
      <c r="RK22" s="48">
        <v>43</v>
      </c>
      <c r="RL22" s="48">
        <v>38</v>
      </c>
      <c r="RM22" s="48">
        <v>24</v>
      </c>
      <c r="RN22" s="48">
        <v>28</v>
      </c>
      <c r="RO22" s="48">
        <v>41</v>
      </c>
      <c r="RP22" s="48">
        <v>30</v>
      </c>
      <c r="RQ22" s="48">
        <v>25</v>
      </c>
      <c r="RR22" s="48">
        <v>37</v>
      </c>
      <c r="RS22" s="48">
        <v>33</v>
      </c>
      <c r="RT22" s="48">
        <v>39</v>
      </c>
      <c r="RU22" s="48">
        <v>30</v>
      </c>
      <c r="RV22" s="48">
        <v>17</v>
      </c>
      <c r="RW22" s="48">
        <v>11</v>
      </c>
      <c r="RX22" s="48">
        <v>15</v>
      </c>
      <c r="RY22" s="48">
        <v>11</v>
      </c>
      <c r="RZ22" s="48">
        <v>9</v>
      </c>
      <c r="SA22" s="48">
        <v>7</v>
      </c>
      <c r="SB22" s="48">
        <v>16</v>
      </c>
      <c r="SC22" s="48">
        <v>9</v>
      </c>
      <c r="SD22" s="48">
        <v>13</v>
      </c>
      <c r="SE22" s="48">
        <v>7</v>
      </c>
      <c r="SF22" s="48">
        <v>11</v>
      </c>
      <c r="SG22" s="48">
        <v>14</v>
      </c>
      <c r="SH22" s="48">
        <v>17</v>
      </c>
      <c r="SI22" s="48">
        <v>6</v>
      </c>
      <c r="SJ22" s="48">
        <v>8</v>
      </c>
      <c r="SK22" s="48">
        <v>5</v>
      </c>
      <c r="SL22" s="48">
        <v>9</v>
      </c>
      <c r="SM22" s="48">
        <v>11</v>
      </c>
      <c r="SN22" s="48">
        <v>14</v>
      </c>
      <c r="SO22" s="48">
        <v>10</v>
      </c>
      <c r="SP22" s="48">
        <v>7</v>
      </c>
      <c r="SQ22" s="48">
        <v>6</v>
      </c>
      <c r="SR22" s="48">
        <v>9</v>
      </c>
      <c r="SS22" s="48">
        <v>5</v>
      </c>
      <c r="ST22" s="48">
        <v>21</v>
      </c>
      <c r="SU22" s="48">
        <v>14</v>
      </c>
      <c r="SV22" s="48">
        <v>21</v>
      </c>
      <c r="SW22" s="48">
        <v>14</v>
      </c>
      <c r="SX22" s="48">
        <v>9</v>
      </c>
      <c r="SY22" s="48">
        <v>15</v>
      </c>
      <c r="SZ22" s="48">
        <v>11</v>
      </c>
      <c r="TA22" s="48">
        <v>8</v>
      </c>
      <c r="TB22" s="48">
        <v>31</v>
      </c>
      <c r="TC22" s="48">
        <v>38</v>
      </c>
      <c r="TD22" s="48">
        <v>18</v>
      </c>
      <c r="TE22" s="48">
        <v>25</v>
      </c>
      <c r="TF22" s="48">
        <v>17</v>
      </c>
      <c r="TG22" s="48">
        <v>22</v>
      </c>
      <c r="TH22" s="48">
        <v>26</v>
      </c>
      <c r="TI22" s="48">
        <v>17</v>
      </c>
      <c r="TJ22" s="48">
        <v>29</v>
      </c>
      <c r="TK22" s="48">
        <v>25</v>
      </c>
      <c r="TL22" s="48">
        <v>25</v>
      </c>
      <c r="TM22" s="48">
        <v>20</v>
      </c>
      <c r="TN22" s="48">
        <v>24</v>
      </c>
      <c r="TO22" s="48">
        <v>19</v>
      </c>
      <c r="TP22" s="48">
        <v>24</v>
      </c>
      <c r="TQ22" s="48">
        <v>12</v>
      </c>
      <c r="TR22" s="48">
        <v>20</v>
      </c>
      <c r="TS22" s="48">
        <v>19</v>
      </c>
      <c r="TT22" s="48">
        <v>17</v>
      </c>
      <c r="TU22" s="48">
        <v>20</v>
      </c>
      <c r="TV22" s="48">
        <v>8</v>
      </c>
      <c r="TW22" s="48">
        <v>20</v>
      </c>
      <c r="TX22" s="48">
        <v>13</v>
      </c>
      <c r="TY22" s="48">
        <v>13</v>
      </c>
      <c r="TZ22" s="48">
        <v>13</v>
      </c>
      <c r="UA22" s="48">
        <v>14</v>
      </c>
      <c r="UB22" s="48">
        <v>20</v>
      </c>
      <c r="UC22" s="48">
        <v>10</v>
      </c>
      <c r="UD22" s="48">
        <v>5</v>
      </c>
      <c r="UE22" s="48">
        <v>10</v>
      </c>
      <c r="UF22" s="48">
        <v>8</v>
      </c>
      <c r="UG22" s="48">
        <v>5</v>
      </c>
      <c r="UH22" s="48">
        <v>8</v>
      </c>
      <c r="UI22" s="48">
        <v>11</v>
      </c>
      <c r="UJ22" s="48">
        <v>4</v>
      </c>
      <c r="UK22" s="48">
        <v>7</v>
      </c>
      <c r="UL22" s="48">
        <v>1</v>
      </c>
      <c r="UM22" s="48">
        <v>14</v>
      </c>
      <c r="UN22" s="48">
        <v>7</v>
      </c>
      <c r="UO22" s="48">
        <v>7</v>
      </c>
      <c r="UP22" s="48">
        <v>74</v>
      </c>
      <c r="UQ22" s="48">
        <v>63</v>
      </c>
      <c r="UR22" s="48">
        <v>71</v>
      </c>
      <c r="US22" s="48">
        <v>76</v>
      </c>
      <c r="UT22" s="48">
        <v>66</v>
      </c>
      <c r="UU22" s="48">
        <v>59</v>
      </c>
      <c r="UV22" s="48">
        <v>56</v>
      </c>
      <c r="UW22" s="48">
        <v>42</v>
      </c>
      <c r="UX22" s="48">
        <v>21</v>
      </c>
      <c r="UY22" s="48">
        <v>33</v>
      </c>
      <c r="UZ22" s="48">
        <v>22</v>
      </c>
      <c r="VA22" s="48">
        <v>28</v>
      </c>
      <c r="VB22" s="48">
        <v>26</v>
      </c>
      <c r="VC22" s="48">
        <v>31</v>
      </c>
      <c r="VD22" s="48">
        <v>27</v>
      </c>
      <c r="VE22" s="48">
        <v>15</v>
      </c>
      <c r="VF22" s="48">
        <v>44</v>
      </c>
      <c r="VG22" s="48">
        <v>60</v>
      </c>
      <c r="VH22" s="48">
        <v>51</v>
      </c>
      <c r="VI22" s="48">
        <v>46</v>
      </c>
      <c r="VJ22" s="48">
        <v>41</v>
      </c>
      <c r="VK22" s="48">
        <v>32</v>
      </c>
      <c r="VL22" s="48">
        <v>32</v>
      </c>
      <c r="VM22" s="48">
        <v>25</v>
      </c>
      <c r="VN22" s="48">
        <v>35</v>
      </c>
      <c r="VO22" s="48">
        <v>18</v>
      </c>
      <c r="VP22" s="48">
        <v>25</v>
      </c>
      <c r="VQ22" s="48">
        <v>22</v>
      </c>
      <c r="VR22" s="48">
        <v>19</v>
      </c>
      <c r="VS22" s="48">
        <v>16</v>
      </c>
      <c r="VT22" s="48">
        <v>17</v>
      </c>
      <c r="VU22" s="48">
        <v>8</v>
      </c>
      <c r="VV22" s="48">
        <v>24</v>
      </c>
      <c r="VW22" s="48">
        <v>15</v>
      </c>
      <c r="VX22" s="48">
        <v>9</v>
      </c>
      <c r="VY22" s="48">
        <v>8</v>
      </c>
      <c r="VZ22" s="48">
        <v>10</v>
      </c>
      <c r="WA22" s="48">
        <v>7</v>
      </c>
      <c r="WB22" s="48">
        <v>10</v>
      </c>
      <c r="WC22" s="48">
        <v>9</v>
      </c>
      <c r="WD22" s="48">
        <v>34</v>
      </c>
      <c r="WE22" s="48">
        <v>29</v>
      </c>
      <c r="WF22" s="48">
        <v>41</v>
      </c>
      <c r="WG22" s="48">
        <v>25</v>
      </c>
      <c r="WH22" s="48">
        <v>25</v>
      </c>
      <c r="WI22" s="48">
        <v>13</v>
      </c>
      <c r="WJ22" s="48">
        <v>24</v>
      </c>
      <c r="WK22" s="48">
        <v>13</v>
      </c>
      <c r="WL22" s="48">
        <v>39</v>
      </c>
      <c r="WM22" s="48">
        <v>39</v>
      </c>
      <c r="WN22" s="48">
        <v>50</v>
      </c>
      <c r="WO22" s="48">
        <v>33</v>
      </c>
      <c r="WP22" s="48">
        <v>34</v>
      </c>
      <c r="WQ22" s="48">
        <v>42</v>
      </c>
      <c r="WR22" s="48">
        <v>31</v>
      </c>
      <c r="WS22" s="48">
        <v>31</v>
      </c>
      <c r="WT22" s="48">
        <v>14</v>
      </c>
      <c r="WU22" s="48">
        <v>9</v>
      </c>
      <c r="WV22" s="48">
        <v>8</v>
      </c>
      <c r="WW22" s="48">
        <v>11</v>
      </c>
      <c r="WX22" s="48">
        <v>5</v>
      </c>
      <c r="WY22" s="48">
        <v>4</v>
      </c>
      <c r="WZ22" s="48">
        <v>5</v>
      </c>
      <c r="XA22" s="48">
        <v>6</v>
      </c>
    </row>
    <row r="23" spans="1:625">
      <c r="A23" s="48" t="s">
        <v>921</v>
      </c>
      <c r="B23" s="48">
        <v>84</v>
      </c>
      <c r="C23" s="48">
        <v>71</v>
      </c>
      <c r="D23" s="48">
        <v>85</v>
      </c>
      <c r="E23" s="48">
        <v>67</v>
      </c>
      <c r="F23" s="48">
        <v>76</v>
      </c>
      <c r="G23" s="48">
        <v>57</v>
      </c>
      <c r="H23" s="48">
        <v>42</v>
      </c>
      <c r="I23" s="48">
        <v>46</v>
      </c>
      <c r="J23" s="48">
        <v>123</v>
      </c>
      <c r="K23" s="48">
        <v>110</v>
      </c>
      <c r="L23" s="48">
        <v>103</v>
      </c>
      <c r="M23" s="48">
        <v>103</v>
      </c>
      <c r="N23" s="48">
        <v>109</v>
      </c>
      <c r="O23" s="48">
        <v>84</v>
      </c>
      <c r="P23" s="48">
        <v>82</v>
      </c>
      <c r="Q23" s="48">
        <v>60</v>
      </c>
      <c r="R23" s="48">
        <v>114</v>
      </c>
      <c r="S23" s="48">
        <v>103</v>
      </c>
      <c r="T23" s="48">
        <v>100</v>
      </c>
      <c r="U23" s="48">
        <v>105</v>
      </c>
      <c r="V23" s="48">
        <v>65</v>
      </c>
      <c r="W23" s="48">
        <v>80</v>
      </c>
      <c r="X23" s="48">
        <v>85</v>
      </c>
      <c r="Y23" s="48">
        <v>56</v>
      </c>
      <c r="Z23" s="48">
        <v>88</v>
      </c>
      <c r="AA23" s="48">
        <v>88</v>
      </c>
      <c r="AB23" s="48">
        <v>68</v>
      </c>
      <c r="AC23" s="48">
        <v>73</v>
      </c>
      <c r="AD23" s="48">
        <v>73</v>
      </c>
      <c r="AE23" s="48">
        <v>56</v>
      </c>
      <c r="AF23" s="48">
        <v>52</v>
      </c>
      <c r="AG23" s="48">
        <v>53</v>
      </c>
      <c r="AH23" s="48">
        <v>47</v>
      </c>
      <c r="AI23" s="48">
        <v>59</v>
      </c>
      <c r="AJ23" s="48">
        <v>61</v>
      </c>
      <c r="AK23" s="48">
        <v>47</v>
      </c>
      <c r="AL23" s="48">
        <v>53</v>
      </c>
      <c r="AM23" s="48">
        <v>44</v>
      </c>
      <c r="AN23" s="48">
        <v>39</v>
      </c>
      <c r="AO23" s="48">
        <v>34</v>
      </c>
      <c r="AP23" s="48">
        <v>71</v>
      </c>
      <c r="AQ23" s="48">
        <v>50</v>
      </c>
      <c r="AR23" s="48">
        <v>65</v>
      </c>
      <c r="AS23" s="48">
        <v>56</v>
      </c>
      <c r="AT23" s="48">
        <v>52</v>
      </c>
      <c r="AU23" s="48">
        <v>41</v>
      </c>
      <c r="AV23" s="48">
        <v>28</v>
      </c>
      <c r="AW23" s="48">
        <v>41</v>
      </c>
      <c r="AX23" s="48">
        <v>40</v>
      </c>
      <c r="AY23" s="48">
        <v>33</v>
      </c>
      <c r="AZ23" s="48">
        <v>31</v>
      </c>
      <c r="BA23" s="48">
        <v>34</v>
      </c>
      <c r="BB23" s="48">
        <v>36</v>
      </c>
      <c r="BC23" s="48">
        <v>34</v>
      </c>
      <c r="BD23" s="48">
        <v>35</v>
      </c>
      <c r="BE23" s="48">
        <v>18</v>
      </c>
      <c r="BF23" s="48">
        <v>51</v>
      </c>
      <c r="BG23" s="48">
        <v>39</v>
      </c>
      <c r="BH23" s="48">
        <v>32</v>
      </c>
      <c r="BI23" s="48">
        <v>37</v>
      </c>
      <c r="BJ23" s="48">
        <v>38</v>
      </c>
      <c r="BK23" s="48">
        <v>23</v>
      </c>
      <c r="BL23" s="48">
        <v>23</v>
      </c>
      <c r="BM23" s="48">
        <v>26</v>
      </c>
      <c r="BN23" s="48">
        <v>32</v>
      </c>
      <c r="BO23" s="48">
        <v>30</v>
      </c>
      <c r="BP23" s="48">
        <v>28</v>
      </c>
      <c r="BQ23" s="48">
        <v>31</v>
      </c>
      <c r="BR23" s="48">
        <v>22</v>
      </c>
      <c r="BS23" s="48">
        <v>19</v>
      </c>
      <c r="BT23" s="48">
        <v>16</v>
      </c>
      <c r="BU23" s="48">
        <v>19</v>
      </c>
      <c r="BV23" s="48">
        <v>28</v>
      </c>
      <c r="BW23" s="48">
        <v>26</v>
      </c>
      <c r="BX23" s="48">
        <v>28</v>
      </c>
      <c r="BY23" s="48">
        <v>30</v>
      </c>
      <c r="BZ23" s="48">
        <v>34</v>
      </c>
      <c r="CA23" s="48">
        <v>27</v>
      </c>
      <c r="CB23" s="48">
        <v>22</v>
      </c>
      <c r="CC23" s="48">
        <v>13</v>
      </c>
      <c r="CD23" s="48">
        <v>29</v>
      </c>
      <c r="CE23" s="48">
        <v>30</v>
      </c>
      <c r="CF23" s="48">
        <v>40</v>
      </c>
      <c r="CG23" s="48">
        <v>24</v>
      </c>
      <c r="CH23" s="48">
        <v>26</v>
      </c>
      <c r="CI23" s="48">
        <v>28</v>
      </c>
      <c r="CJ23" s="48">
        <v>20</v>
      </c>
      <c r="CK23" s="48">
        <v>16</v>
      </c>
      <c r="CL23" s="48">
        <v>51</v>
      </c>
      <c r="CM23" s="48">
        <v>48</v>
      </c>
      <c r="CN23" s="48">
        <v>36</v>
      </c>
      <c r="CO23" s="48">
        <v>45</v>
      </c>
      <c r="CP23" s="48">
        <v>46</v>
      </c>
      <c r="CQ23" s="48">
        <v>29</v>
      </c>
      <c r="CR23" s="48">
        <v>28</v>
      </c>
      <c r="CS23" s="48">
        <v>26</v>
      </c>
      <c r="CT23" s="48">
        <v>55</v>
      </c>
      <c r="CU23" s="48">
        <v>59</v>
      </c>
      <c r="CV23" s="48">
        <v>55</v>
      </c>
      <c r="CW23" s="48">
        <v>66</v>
      </c>
      <c r="CX23" s="48">
        <v>45</v>
      </c>
      <c r="CY23" s="48">
        <v>54</v>
      </c>
      <c r="CZ23" s="48">
        <v>42</v>
      </c>
      <c r="DA23" s="48">
        <v>29</v>
      </c>
      <c r="DB23" s="48">
        <v>46</v>
      </c>
      <c r="DC23" s="48">
        <v>28</v>
      </c>
      <c r="DD23" s="48">
        <v>21</v>
      </c>
      <c r="DE23" s="48">
        <v>37</v>
      </c>
      <c r="DF23" s="48">
        <v>30</v>
      </c>
      <c r="DG23" s="48">
        <v>25</v>
      </c>
      <c r="DH23" s="48">
        <v>20</v>
      </c>
      <c r="DI23" s="48">
        <v>13</v>
      </c>
      <c r="DJ23" s="48">
        <v>64</v>
      </c>
      <c r="DK23" s="48">
        <v>56</v>
      </c>
      <c r="DL23" s="48">
        <v>64</v>
      </c>
      <c r="DM23" s="48">
        <v>48</v>
      </c>
      <c r="DN23" s="48">
        <v>53</v>
      </c>
      <c r="DO23" s="48">
        <v>47</v>
      </c>
      <c r="DP23" s="48">
        <v>40</v>
      </c>
      <c r="DQ23" s="48">
        <v>45</v>
      </c>
      <c r="DR23" s="48">
        <v>97</v>
      </c>
      <c r="DS23" s="48">
        <v>80</v>
      </c>
      <c r="DT23" s="48">
        <v>93</v>
      </c>
      <c r="DU23" s="48">
        <v>91</v>
      </c>
      <c r="DV23" s="48">
        <v>91</v>
      </c>
      <c r="DW23" s="48">
        <v>64</v>
      </c>
      <c r="DX23" s="48">
        <v>75</v>
      </c>
      <c r="DY23" s="48">
        <v>47</v>
      </c>
      <c r="DZ23" s="48">
        <v>32</v>
      </c>
      <c r="EA23" s="48">
        <v>24</v>
      </c>
      <c r="EB23" s="48">
        <v>30</v>
      </c>
      <c r="EC23" s="48">
        <v>28</v>
      </c>
      <c r="ED23" s="48">
        <v>21</v>
      </c>
      <c r="EE23" s="48">
        <v>18</v>
      </c>
      <c r="EF23" s="48">
        <v>23</v>
      </c>
      <c r="EG23" s="48">
        <v>19</v>
      </c>
      <c r="EH23" s="48">
        <v>136</v>
      </c>
      <c r="EI23" s="48">
        <v>166</v>
      </c>
      <c r="EJ23" s="48">
        <v>138</v>
      </c>
      <c r="EK23" s="48">
        <v>134</v>
      </c>
      <c r="EL23" s="48">
        <v>124</v>
      </c>
      <c r="EM23" s="48">
        <v>113</v>
      </c>
      <c r="EN23" s="48">
        <v>84</v>
      </c>
      <c r="EO23" s="48">
        <v>89</v>
      </c>
      <c r="EP23" s="48">
        <v>5</v>
      </c>
      <c r="EQ23" s="48">
        <v>2</v>
      </c>
      <c r="ER23" s="48">
        <v>3</v>
      </c>
      <c r="ES23" s="48">
        <v>4</v>
      </c>
      <c r="ET23" s="48">
        <v>4</v>
      </c>
      <c r="EU23" s="48">
        <v>4</v>
      </c>
      <c r="EV23" s="48">
        <v>3</v>
      </c>
      <c r="EW23" s="48">
        <v>4</v>
      </c>
      <c r="EX23" s="48">
        <v>34</v>
      </c>
      <c r="EY23" s="48">
        <v>32</v>
      </c>
      <c r="EZ23" s="48">
        <v>39</v>
      </c>
      <c r="FA23" s="48">
        <v>34</v>
      </c>
      <c r="FB23" s="48">
        <v>26</v>
      </c>
      <c r="FC23" s="48">
        <v>29</v>
      </c>
      <c r="FD23" s="48">
        <v>15</v>
      </c>
      <c r="FE23" s="48">
        <v>20</v>
      </c>
      <c r="FF23" s="48">
        <v>42</v>
      </c>
      <c r="FG23" s="48">
        <v>48</v>
      </c>
      <c r="FH23" s="48">
        <v>57</v>
      </c>
      <c r="FI23" s="48">
        <v>45</v>
      </c>
      <c r="FJ23" s="48">
        <v>43</v>
      </c>
      <c r="FK23" s="48">
        <v>30</v>
      </c>
      <c r="FL23" s="48">
        <v>32</v>
      </c>
      <c r="FM23" s="48">
        <v>22</v>
      </c>
      <c r="FN23" s="48">
        <v>17</v>
      </c>
      <c r="FO23" s="48">
        <v>28</v>
      </c>
      <c r="FP23" s="48">
        <v>30</v>
      </c>
      <c r="FQ23" s="48">
        <v>26</v>
      </c>
      <c r="FR23" s="48">
        <v>14</v>
      </c>
      <c r="FS23" s="48">
        <v>19</v>
      </c>
      <c r="FT23" s="48">
        <v>24</v>
      </c>
      <c r="FU23" s="48">
        <v>13</v>
      </c>
      <c r="FV23" s="48">
        <v>8</v>
      </c>
      <c r="FW23" s="48">
        <v>15</v>
      </c>
      <c r="FX23" s="48">
        <v>16</v>
      </c>
      <c r="FY23" s="48">
        <v>9</v>
      </c>
      <c r="FZ23" s="48">
        <v>18</v>
      </c>
      <c r="GA23" s="48">
        <v>9</v>
      </c>
      <c r="GB23" s="48">
        <v>19</v>
      </c>
      <c r="GC23" s="48">
        <v>10</v>
      </c>
      <c r="GD23" s="48">
        <v>158</v>
      </c>
      <c r="GE23" s="48">
        <v>126</v>
      </c>
      <c r="GF23" s="48">
        <v>97</v>
      </c>
      <c r="GG23" s="48">
        <v>108</v>
      </c>
      <c r="GH23" s="48">
        <v>108</v>
      </c>
      <c r="GI23" s="48">
        <v>97</v>
      </c>
      <c r="GJ23" s="48">
        <v>95</v>
      </c>
      <c r="GK23" s="48">
        <v>62</v>
      </c>
      <c r="GL23" s="48">
        <v>36</v>
      </c>
      <c r="GM23" s="48">
        <v>29</v>
      </c>
      <c r="GN23" s="48">
        <v>35</v>
      </c>
      <c r="GO23" s="48">
        <v>34</v>
      </c>
      <c r="GP23" s="48">
        <v>36</v>
      </c>
      <c r="GQ23" s="48">
        <v>37</v>
      </c>
      <c r="GR23" s="48">
        <v>25</v>
      </c>
      <c r="GS23" s="48">
        <v>18</v>
      </c>
      <c r="GT23" s="48">
        <v>22</v>
      </c>
      <c r="GU23" s="48">
        <v>18</v>
      </c>
      <c r="GV23" s="48">
        <v>16</v>
      </c>
      <c r="GW23" s="48">
        <v>21</v>
      </c>
      <c r="GX23" s="48">
        <v>12</v>
      </c>
      <c r="GY23" s="48">
        <v>12</v>
      </c>
      <c r="GZ23" s="48">
        <v>17</v>
      </c>
      <c r="HA23" s="48">
        <v>14</v>
      </c>
      <c r="HB23" s="48">
        <v>91</v>
      </c>
      <c r="HC23" s="48">
        <v>78</v>
      </c>
      <c r="HD23" s="48">
        <v>95</v>
      </c>
      <c r="HE23" s="48">
        <v>82</v>
      </c>
      <c r="HF23" s="48">
        <v>84</v>
      </c>
      <c r="HG23" s="48">
        <v>71</v>
      </c>
      <c r="HH23" s="48">
        <v>50</v>
      </c>
      <c r="HI23" s="48">
        <v>36</v>
      </c>
      <c r="HJ23" s="48">
        <v>46</v>
      </c>
      <c r="HK23" s="48">
        <v>45</v>
      </c>
      <c r="HL23" s="48">
        <v>28</v>
      </c>
      <c r="HM23" s="48">
        <v>41</v>
      </c>
      <c r="HN23" s="48">
        <v>28</v>
      </c>
      <c r="HO23" s="48">
        <v>26</v>
      </c>
      <c r="HP23" s="48">
        <v>20</v>
      </c>
      <c r="HQ23" s="48">
        <v>16</v>
      </c>
      <c r="HR23" s="48">
        <v>24</v>
      </c>
      <c r="HS23" s="48">
        <v>23</v>
      </c>
      <c r="HT23" s="48">
        <v>28</v>
      </c>
      <c r="HU23" s="48">
        <v>20</v>
      </c>
      <c r="HV23" s="48">
        <v>22</v>
      </c>
      <c r="HW23" s="48">
        <v>24</v>
      </c>
      <c r="HX23" s="48">
        <v>17</v>
      </c>
      <c r="HY23" s="48">
        <v>17</v>
      </c>
      <c r="HZ23" s="48">
        <v>159</v>
      </c>
      <c r="IA23" s="48">
        <v>137</v>
      </c>
      <c r="IB23" s="48">
        <v>130</v>
      </c>
      <c r="IC23" s="48">
        <v>165</v>
      </c>
      <c r="ID23" s="48">
        <v>108</v>
      </c>
      <c r="IE23" s="48">
        <v>97</v>
      </c>
      <c r="IF23" s="48">
        <v>91</v>
      </c>
      <c r="IG23" s="48">
        <v>66</v>
      </c>
      <c r="IH23" s="48">
        <v>37</v>
      </c>
      <c r="II23" s="48">
        <v>18</v>
      </c>
      <c r="IJ23" s="48">
        <v>25</v>
      </c>
      <c r="IK23" s="48">
        <v>24</v>
      </c>
      <c r="IL23" s="48">
        <v>33</v>
      </c>
      <c r="IM23" s="48">
        <v>27</v>
      </c>
      <c r="IN23" s="48">
        <v>24</v>
      </c>
      <c r="IO23" s="48">
        <v>12</v>
      </c>
      <c r="IP23" s="48">
        <v>4</v>
      </c>
      <c r="IQ23" s="48">
        <v>6</v>
      </c>
      <c r="IR23" s="48">
        <v>6</v>
      </c>
      <c r="IS23" s="48">
        <v>5</v>
      </c>
      <c r="IT23" s="48">
        <v>4</v>
      </c>
      <c r="IU23" s="48">
        <v>1</v>
      </c>
      <c r="IV23" s="48">
        <v>3</v>
      </c>
      <c r="IW23" s="48">
        <v>0</v>
      </c>
      <c r="IX23" s="48">
        <v>347</v>
      </c>
      <c r="IY23" s="48">
        <v>326</v>
      </c>
      <c r="IZ23" s="48">
        <v>269</v>
      </c>
      <c r="JA23" s="48">
        <v>288</v>
      </c>
      <c r="JB23" s="48">
        <v>328</v>
      </c>
      <c r="JC23" s="48">
        <v>280</v>
      </c>
      <c r="JD23" s="48">
        <v>245</v>
      </c>
      <c r="JE23" s="48">
        <v>196</v>
      </c>
      <c r="JF23" s="48">
        <v>22</v>
      </c>
      <c r="JG23" s="48">
        <v>27</v>
      </c>
      <c r="JH23" s="48">
        <v>19</v>
      </c>
      <c r="JI23" s="48">
        <v>20</v>
      </c>
      <c r="JJ23" s="48">
        <v>25</v>
      </c>
      <c r="JK23" s="48">
        <v>17</v>
      </c>
      <c r="JL23" s="48">
        <v>17</v>
      </c>
      <c r="JM23" s="48">
        <v>16</v>
      </c>
      <c r="JN23" s="48">
        <v>21</v>
      </c>
      <c r="JO23" s="48">
        <v>24</v>
      </c>
      <c r="JP23" s="48">
        <v>12</v>
      </c>
      <c r="JQ23" s="48">
        <v>17</v>
      </c>
      <c r="JR23" s="48">
        <v>14</v>
      </c>
      <c r="JS23" s="48">
        <v>16</v>
      </c>
      <c r="JT23" s="48">
        <v>11</v>
      </c>
      <c r="JU23" s="48">
        <v>16</v>
      </c>
      <c r="JV23" s="48">
        <v>86</v>
      </c>
      <c r="JW23" s="48">
        <v>85</v>
      </c>
      <c r="JX23" s="48">
        <v>75</v>
      </c>
      <c r="JY23" s="48">
        <v>63</v>
      </c>
      <c r="JZ23" s="48">
        <v>71</v>
      </c>
      <c r="KA23" s="48">
        <v>55</v>
      </c>
      <c r="KB23" s="48">
        <v>46</v>
      </c>
      <c r="KC23" s="48">
        <v>45</v>
      </c>
      <c r="KD23" s="48">
        <v>62</v>
      </c>
      <c r="KE23" s="48">
        <v>69</v>
      </c>
      <c r="KF23" s="48">
        <v>65</v>
      </c>
      <c r="KG23" s="48">
        <v>46</v>
      </c>
      <c r="KH23" s="48">
        <v>46</v>
      </c>
      <c r="KI23" s="48">
        <v>43</v>
      </c>
      <c r="KJ23" s="48">
        <v>43</v>
      </c>
      <c r="KK23" s="48">
        <v>27</v>
      </c>
      <c r="KL23" s="48">
        <v>68</v>
      </c>
      <c r="KM23" s="48">
        <v>84</v>
      </c>
      <c r="KN23" s="48">
        <v>66</v>
      </c>
      <c r="KO23" s="48">
        <v>62</v>
      </c>
      <c r="KP23" s="48">
        <v>55</v>
      </c>
      <c r="KQ23" s="48">
        <v>58</v>
      </c>
      <c r="KR23" s="48">
        <v>40</v>
      </c>
      <c r="KS23" s="48">
        <v>43</v>
      </c>
      <c r="KT23" s="48">
        <v>20</v>
      </c>
      <c r="KU23" s="48">
        <v>17</v>
      </c>
      <c r="KV23" s="48">
        <v>24</v>
      </c>
      <c r="KW23" s="48">
        <v>14</v>
      </c>
      <c r="KX23" s="48">
        <v>14</v>
      </c>
      <c r="KY23" s="48">
        <v>19</v>
      </c>
      <c r="KZ23" s="48">
        <v>13</v>
      </c>
      <c r="LA23" s="48">
        <v>13</v>
      </c>
      <c r="LB23" s="48">
        <v>45</v>
      </c>
      <c r="LC23" s="48">
        <v>22</v>
      </c>
      <c r="LD23" s="48">
        <v>34</v>
      </c>
      <c r="LE23" s="48">
        <v>31</v>
      </c>
      <c r="LF23" s="48">
        <v>32</v>
      </c>
      <c r="LG23" s="48">
        <v>21</v>
      </c>
      <c r="LH23" s="48">
        <v>27</v>
      </c>
      <c r="LI23" s="48">
        <v>20</v>
      </c>
      <c r="LJ23" s="48">
        <v>100</v>
      </c>
      <c r="LK23" s="48">
        <v>94</v>
      </c>
      <c r="LL23" s="48">
        <v>99</v>
      </c>
      <c r="LM23" s="48">
        <v>104</v>
      </c>
      <c r="LN23" s="48">
        <v>92</v>
      </c>
      <c r="LO23" s="48">
        <v>77</v>
      </c>
      <c r="LP23" s="48">
        <v>78</v>
      </c>
      <c r="LQ23" s="48">
        <v>60</v>
      </c>
      <c r="LR23" s="48">
        <v>23</v>
      </c>
      <c r="LS23" s="48">
        <v>20</v>
      </c>
      <c r="LT23" s="48">
        <v>20</v>
      </c>
      <c r="LU23" s="48">
        <v>20</v>
      </c>
      <c r="LV23" s="48">
        <v>8</v>
      </c>
      <c r="LW23" s="48">
        <v>19</v>
      </c>
      <c r="LX23" s="48">
        <v>20</v>
      </c>
      <c r="LY23" s="48">
        <v>16</v>
      </c>
      <c r="LZ23" s="48">
        <v>108</v>
      </c>
      <c r="MA23" s="48">
        <v>85</v>
      </c>
      <c r="MB23" s="48">
        <v>93</v>
      </c>
      <c r="MC23" s="48">
        <v>82</v>
      </c>
      <c r="MD23" s="48">
        <v>67</v>
      </c>
      <c r="ME23" s="48">
        <v>61</v>
      </c>
      <c r="MF23" s="48">
        <v>70</v>
      </c>
      <c r="MG23" s="48">
        <v>62</v>
      </c>
      <c r="MH23" s="48">
        <v>32</v>
      </c>
      <c r="MI23" s="48">
        <v>28</v>
      </c>
      <c r="MJ23" s="48">
        <v>30</v>
      </c>
      <c r="MK23" s="48">
        <v>44</v>
      </c>
      <c r="ML23" s="48">
        <v>38</v>
      </c>
      <c r="MM23" s="48">
        <v>30</v>
      </c>
      <c r="MN23" s="48">
        <v>25</v>
      </c>
      <c r="MO23" s="48">
        <v>23</v>
      </c>
      <c r="MP23" s="48">
        <v>71</v>
      </c>
      <c r="MQ23" s="48">
        <v>57</v>
      </c>
      <c r="MR23" s="48">
        <v>46</v>
      </c>
      <c r="MS23" s="48">
        <v>62</v>
      </c>
      <c r="MT23" s="48">
        <v>57</v>
      </c>
      <c r="MU23" s="48">
        <v>45</v>
      </c>
      <c r="MV23" s="48">
        <v>39</v>
      </c>
      <c r="MW23" s="48">
        <v>38</v>
      </c>
      <c r="MX23" s="48">
        <v>20</v>
      </c>
      <c r="MY23" s="48">
        <v>15</v>
      </c>
      <c r="MZ23" s="48">
        <v>26</v>
      </c>
      <c r="NA23" s="48">
        <v>20</v>
      </c>
      <c r="NB23" s="48">
        <v>15</v>
      </c>
      <c r="NC23" s="48">
        <v>19</v>
      </c>
      <c r="ND23" s="48">
        <v>12</v>
      </c>
      <c r="NE23" s="48">
        <v>6</v>
      </c>
      <c r="NF23" s="48">
        <v>172</v>
      </c>
      <c r="NG23" s="48">
        <v>147</v>
      </c>
      <c r="NH23" s="48">
        <v>148</v>
      </c>
      <c r="NI23" s="48">
        <v>135</v>
      </c>
      <c r="NJ23" s="48">
        <v>127</v>
      </c>
      <c r="NK23" s="48">
        <v>102</v>
      </c>
      <c r="NL23" s="48">
        <v>102</v>
      </c>
      <c r="NM23" s="48">
        <v>78</v>
      </c>
      <c r="NN23" s="48">
        <v>30</v>
      </c>
      <c r="NO23" s="48">
        <v>38</v>
      </c>
      <c r="NP23" s="48">
        <v>29</v>
      </c>
      <c r="NQ23" s="48">
        <v>30</v>
      </c>
      <c r="NR23" s="48">
        <v>29</v>
      </c>
      <c r="NS23" s="48">
        <v>26</v>
      </c>
      <c r="NT23" s="48">
        <v>16</v>
      </c>
      <c r="NU23" s="48">
        <v>14</v>
      </c>
      <c r="NV23" s="48">
        <v>26</v>
      </c>
      <c r="NW23" s="48">
        <v>19</v>
      </c>
      <c r="NX23" s="48">
        <v>21</v>
      </c>
      <c r="NY23" s="48">
        <v>24</v>
      </c>
      <c r="NZ23" s="48">
        <v>24</v>
      </c>
      <c r="OA23" s="48">
        <v>13</v>
      </c>
      <c r="OB23" s="48">
        <v>14</v>
      </c>
      <c r="OC23" s="48">
        <v>15</v>
      </c>
      <c r="OD23" s="48">
        <v>40</v>
      </c>
      <c r="OE23" s="48">
        <v>30</v>
      </c>
      <c r="OF23" s="48">
        <v>32</v>
      </c>
      <c r="OG23" s="48">
        <v>24</v>
      </c>
      <c r="OH23" s="48">
        <v>23</v>
      </c>
      <c r="OI23" s="48">
        <v>35</v>
      </c>
      <c r="OJ23" s="48">
        <v>27</v>
      </c>
      <c r="OK23" s="48">
        <v>13</v>
      </c>
      <c r="OL23" s="48">
        <v>50</v>
      </c>
      <c r="OM23" s="48">
        <v>29</v>
      </c>
      <c r="ON23" s="48">
        <v>48</v>
      </c>
      <c r="OO23" s="48">
        <v>48</v>
      </c>
      <c r="OP23" s="48">
        <v>38</v>
      </c>
      <c r="OQ23" s="48">
        <v>35</v>
      </c>
      <c r="OR23" s="48">
        <v>28</v>
      </c>
      <c r="OS23" s="48">
        <v>22</v>
      </c>
      <c r="OT23" s="48">
        <v>188</v>
      </c>
      <c r="OU23" s="48">
        <v>115</v>
      </c>
      <c r="OV23" s="48">
        <v>147</v>
      </c>
      <c r="OW23" s="48">
        <v>128</v>
      </c>
      <c r="OX23" s="48">
        <v>142</v>
      </c>
      <c r="OY23" s="48">
        <v>106</v>
      </c>
      <c r="OZ23" s="48">
        <v>100</v>
      </c>
      <c r="PA23" s="48">
        <v>70</v>
      </c>
      <c r="PB23" s="48">
        <v>34</v>
      </c>
      <c r="PC23" s="48">
        <v>59</v>
      </c>
      <c r="PD23" s="48">
        <v>24</v>
      </c>
      <c r="PE23" s="48">
        <v>38</v>
      </c>
      <c r="PF23" s="48">
        <v>23</v>
      </c>
      <c r="PG23" s="48">
        <v>41</v>
      </c>
      <c r="PH23" s="48">
        <v>16</v>
      </c>
      <c r="PI23" s="48">
        <v>37</v>
      </c>
      <c r="PJ23" s="48">
        <v>120</v>
      </c>
      <c r="PK23" s="48">
        <v>114</v>
      </c>
      <c r="PL23" s="48">
        <v>107</v>
      </c>
      <c r="PM23" s="48">
        <v>101</v>
      </c>
      <c r="PN23" s="48">
        <v>92</v>
      </c>
      <c r="PO23" s="48">
        <v>90</v>
      </c>
      <c r="PP23" s="48">
        <v>74</v>
      </c>
      <c r="PQ23" s="48">
        <v>60</v>
      </c>
      <c r="PR23" s="48">
        <v>79</v>
      </c>
      <c r="PS23" s="48">
        <v>78</v>
      </c>
      <c r="PT23" s="48">
        <v>86</v>
      </c>
      <c r="PU23" s="48">
        <v>83</v>
      </c>
      <c r="PV23" s="48">
        <v>76</v>
      </c>
      <c r="PW23" s="48">
        <v>56</v>
      </c>
      <c r="PX23" s="48">
        <v>65</v>
      </c>
      <c r="PY23" s="48">
        <v>34</v>
      </c>
      <c r="PZ23" s="48">
        <v>1</v>
      </c>
      <c r="QA23" s="48">
        <v>7</v>
      </c>
      <c r="QB23" s="48">
        <v>2</v>
      </c>
      <c r="QC23" s="48">
        <v>2</v>
      </c>
      <c r="QD23" s="48">
        <v>3</v>
      </c>
      <c r="QE23" s="48">
        <v>3</v>
      </c>
      <c r="QF23" s="48">
        <v>8</v>
      </c>
      <c r="QG23" s="48">
        <v>4</v>
      </c>
      <c r="QH23" s="48">
        <v>40</v>
      </c>
      <c r="QI23" s="48">
        <v>32</v>
      </c>
      <c r="QJ23" s="48">
        <v>29</v>
      </c>
      <c r="QK23" s="48">
        <v>27</v>
      </c>
      <c r="QL23" s="48">
        <v>28</v>
      </c>
      <c r="QM23" s="48">
        <v>34</v>
      </c>
      <c r="QN23" s="48">
        <v>15</v>
      </c>
      <c r="QO23" s="48">
        <v>11</v>
      </c>
      <c r="QP23" s="48">
        <v>10</v>
      </c>
      <c r="QQ23" s="48">
        <v>11</v>
      </c>
      <c r="QR23" s="48">
        <v>13</v>
      </c>
      <c r="QS23" s="48">
        <v>12</v>
      </c>
      <c r="QT23" s="48">
        <v>9</v>
      </c>
      <c r="QU23" s="48">
        <v>9</v>
      </c>
      <c r="QV23" s="48">
        <v>7</v>
      </c>
      <c r="QW23" s="48">
        <v>8</v>
      </c>
      <c r="QX23" s="48">
        <v>127</v>
      </c>
      <c r="QY23" s="48">
        <v>125</v>
      </c>
      <c r="QZ23" s="48">
        <v>110</v>
      </c>
      <c r="RA23" s="48">
        <v>137</v>
      </c>
      <c r="RB23" s="48">
        <v>123</v>
      </c>
      <c r="RC23" s="48">
        <v>105</v>
      </c>
      <c r="RD23" s="48">
        <v>92</v>
      </c>
      <c r="RE23" s="48">
        <v>81</v>
      </c>
      <c r="RF23" s="48">
        <v>58</v>
      </c>
      <c r="RG23" s="48">
        <v>50</v>
      </c>
      <c r="RH23" s="48">
        <v>45</v>
      </c>
      <c r="RI23" s="48">
        <v>53</v>
      </c>
      <c r="RJ23" s="48">
        <v>49</v>
      </c>
      <c r="RK23" s="48">
        <v>44</v>
      </c>
      <c r="RL23" s="48">
        <v>43</v>
      </c>
      <c r="RM23" s="48">
        <v>26</v>
      </c>
      <c r="RN23" s="48">
        <v>33</v>
      </c>
      <c r="RO23" s="48">
        <v>32</v>
      </c>
      <c r="RP23" s="48">
        <v>31</v>
      </c>
      <c r="RQ23" s="48">
        <v>26</v>
      </c>
      <c r="RR23" s="48">
        <v>25</v>
      </c>
      <c r="RS23" s="48">
        <v>34</v>
      </c>
      <c r="RT23" s="48">
        <v>40</v>
      </c>
      <c r="RU23" s="48">
        <v>42</v>
      </c>
      <c r="RV23" s="48">
        <v>18</v>
      </c>
      <c r="RW23" s="48">
        <v>18</v>
      </c>
      <c r="RX23" s="48">
        <v>18</v>
      </c>
      <c r="RY23" s="48">
        <v>14</v>
      </c>
      <c r="RZ23" s="48">
        <v>15</v>
      </c>
      <c r="SA23" s="48">
        <v>9</v>
      </c>
      <c r="SB23" s="48">
        <v>15</v>
      </c>
      <c r="SC23" s="48">
        <v>11</v>
      </c>
      <c r="SD23" s="48">
        <v>15</v>
      </c>
      <c r="SE23" s="48">
        <v>9</v>
      </c>
      <c r="SF23" s="48">
        <v>15</v>
      </c>
      <c r="SG23" s="48">
        <v>8</v>
      </c>
      <c r="SH23" s="48">
        <v>7</v>
      </c>
      <c r="SI23" s="48">
        <v>10</v>
      </c>
      <c r="SJ23" s="48">
        <v>5</v>
      </c>
      <c r="SK23" s="48">
        <v>5</v>
      </c>
      <c r="SL23" s="48">
        <v>5</v>
      </c>
      <c r="SM23" s="48">
        <v>7</v>
      </c>
      <c r="SN23" s="48">
        <v>6</v>
      </c>
      <c r="SO23" s="48">
        <v>12</v>
      </c>
      <c r="SP23" s="48">
        <v>5</v>
      </c>
      <c r="SQ23" s="48">
        <v>4</v>
      </c>
      <c r="SR23" s="48">
        <v>5</v>
      </c>
      <c r="SS23" s="48">
        <v>5</v>
      </c>
      <c r="ST23" s="48">
        <v>25</v>
      </c>
      <c r="SU23" s="48">
        <v>22</v>
      </c>
      <c r="SV23" s="48">
        <v>16</v>
      </c>
      <c r="SW23" s="48">
        <v>24</v>
      </c>
      <c r="SX23" s="48">
        <v>25</v>
      </c>
      <c r="SY23" s="48">
        <v>10</v>
      </c>
      <c r="SZ23" s="48">
        <v>10</v>
      </c>
      <c r="TA23" s="48">
        <v>9</v>
      </c>
      <c r="TB23" s="48">
        <v>41</v>
      </c>
      <c r="TC23" s="48">
        <v>26</v>
      </c>
      <c r="TD23" s="48">
        <v>34</v>
      </c>
      <c r="TE23" s="48">
        <v>38</v>
      </c>
      <c r="TF23" s="48">
        <v>32</v>
      </c>
      <c r="TG23" s="48">
        <v>21</v>
      </c>
      <c r="TH23" s="48">
        <v>21</v>
      </c>
      <c r="TI23" s="48">
        <v>14</v>
      </c>
      <c r="TJ23" s="48">
        <v>22</v>
      </c>
      <c r="TK23" s="48">
        <v>30</v>
      </c>
      <c r="TL23" s="48">
        <v>20</v>
      </c>
      <c r="TM23" s="48">
        <v>23</v>
      </c>
      <c r="TN23" s="48">
        <v>16</v>
      </c>
      <c r="TO23" s="48">
        <v>14</v>
      </c>
      <c r="TP23" s="48">
        <v>20</v>
      </c>
      <c r="TQ23" s="48">
        <v>10</v>
      </c>
      <c r="TR23" s="48">
        <v>21</v>
      </c>
      <c r="TS23" s="48">
        <v>14</v>
      </c>
      <c r="TT23" s="48">
        <v>22</v>
      </c>
      <c r="TU23" s="48">
        <v>19</v>
      </c>
      <c r="TV23" s="48">
        <v>20</v>
      </c>
      <c r="TW23" s="48">
        <v>12</v>
      </c>
      <c r="TX23" s="48">
        <v>13</v>
      </c>
      <c r="TY23" s="48">
        <v>13</v>
      </c>
      <c r="TZ23" s="48">
        <v>31</v>
      </c>
      <c r="UA23" s="48">
        <v>27</v>
      </c>
      <c r="UB23" s="48">
        <v>9</v>
      </c>
      <c r="UC23" s="48">
        <v>9</v>
      </c>
      <c r="UD23" s="48">
        <v>11</v>
      </c>
      <c r="UE23" s="48">
        <v>10</v>
      </c>
      <c r="UF23" s="48">
        <v>6</v>
      </c>
      <c r="UG23" s="48">
        <v>9</v>
      </c>
      <c r="UH23" s="48">
        <v>8</v>
      </c>
      <c r="UI23" s="48">
        <v>9</v>
      </c>
      <c r="UJ23" s="48">
        <v>4</v>
      </c>
      <c r="UK23" s="48">
        <v>5</v>
      </c>
      <c r="UL23" s="48">
        <v>9</v>
      </c>
      <c r="UM23" s="48">
        <v>6</v>
      </c>
      <c r="UN23" s="48">
        <v>11</v>
      </c>
      <c r="UO23" s="48">
        <v>8</v>
      </c>
      <c r="UP23" s="48">
        <v>92</v>
      </c>
      <c r="UQ23" s="48">
        <v>83</v>
      </c>
      <c r="UR23" s="48">
        <v>77</v>
      </c>
      <c r="US23" s="48">
        <v>79</v>
      </c>
      <c r="UT23" s="48">
        <v>78</v>
      </c>
      <c r="UU23" s="48">
        <v>85</v>
      </c>
      <c r="UV23" s="48">
        <v>52</v>
      </c>
      <c r="UW23" s="48">
        <v>55</v>
      </c>
      <c r="UX23" s="48">
        <v>27</v>
      </c>
      <c r="UY23" s="48">
        <v>14</v>
      </c>
      <c r="UZ23" s="48">
        <v>21</v>
      </c>
      <c r="VA23" s="48">
        <v>31</v>
      </c>
      <c r="VB23" s="48">
        <v>24</v>
      </c>
      <c r="VC23" s="48">
        <v>23</v>
      </c>
      <c r="VD23" s="48">
        <v>21</v>
      </c>
      <c r="VE23" s="48">
        <v>27</v>
      </c>
      <c r="VF23" s="48">
        <v>56</v>
      </c>
      <c r="VG23" s="48">
        <v>43</v>
      </c>
      <c r="VH23" s="48">
        <v>41</v>
      </c>
      <c r="VI23" s="48">
        <v>42</v>
      </c>
      <c r="VJ23" s="48">
        <v>33</v>
      </c>
      <c r="VK23" s="48">
        <v>40</v>
      </c>
      <c r="VL23" s="48">
        <v>31</v>
      </c>
      <c r="VM23" s="48">
        <v>21</v>
      </c>
      <c r="VN23" s="48">
        <v>22</v>
      </c>
      <c r="VO23" s="48">
        <v>27</v>
      </c>
      <c r="VP23" s="48">
        <v>24</v>
      </c>
      <c r="VQ23" s="48">
        <v>26</v>
      </c>
      <c r="VR23" s="48">
        <v>19</v>
      </c>
      <c r="VS23" s="48">
        <v>13</v>
      </c>
      <c r="VT23" s="48">
        <v>12</v>
      </c>
      <c r="VU23" s="48">
        <v>16</v>
      </c>
      <c r="VV23" s="48">
        <v>27</v>
      </c>
      <c r="VW23" s="48">
        <v>18</v>
      </c>
      <c r="VX23" s="48">
        <v>17</v>
      </c>
      <c r="VY23" s="48">
        <v>14</v>
      </c>
      <c r="VZ23" s="48">
        <v>12</v>
      </c>
      <c r="WA23" s="48">
        <v>9</v>
      </c>
      <c r="WB23" s="48">
        <v>12</v>
      </c>
      <c r="WC23" s="48">
        <v>13</v>
      </c>
      <c r="WD23" s="48">
        <v>27</v>
      </c>
      <c r="WE23" s="48">
        <v>28</v>
      </c>
      <c r="WF23" s="48">
        <v>39</v>
      </c>
      <c r="WG23" s="48">
        <v>25</v>
      </c>
      <c r="WH23" s="48">
        <v>32</v>
      </c>
      <c r="WI23" s="48">
        <v>30</v>
      </c>
      <c r="WJ23" s="48">
        <v>15</v>
      </c>
      <c r="WK23" s="48">
        <v>24</v>
      </c>
      <c r="WL23" s="48">
        <v>53</v>
      </c>
      <c r="WM23" s="48">
        <v>34</v>
      </c>
      <c r="WN23" s="48">
        <v>41</v>
      </c>
      <c r="WO23" s="48">
        <v>34</v>
      </c>
      <c r="WP23" s="48">
        <v>40</v>
      </c>
      <c r="WQ23" s="48">
        <v>51</v>
      </c>
      <c r="WR23" s="48">
        <v>38</v>
      </c>
      <c r="WS23" s="48">
        <v>44</v>
      </c>
      <c r="WT23" s="48">
        <v>8</v>
      </c>
      <c r="WU23" s="48">
        <v>9</v>
      </c>
      <c r="WV23" s="48">
        <v>11</v>
      </c>
      <c r="WW23" s="48">
        <v>9</v>
      </c>
      <c r="WX23" s="48">
        <v>10</v>
      </c>
      <c r="WY23" s="48">
        <v>6</v>
      </c>
      <c r="WZ23" s="48">
        <v>7</v>
      </c>
      <c r="XA23" s="48">
        <v>2</v>
      </c>
    </row>
    <row r="24" spans="1:625">
      <c r="A24" s="48" t="s">
        <v>922</v>
      </c>
      <c r="B24" s="48">
        <v>94</v>
      </c>
      <c r="C24" s="48">
        <v>99</v>
      </c>
      <c r="D24" s="48">
        <v>102</v>
      </c>
      <c r="E24" s="48">
        <v>74</v>
      </c>
      <c r="F24" s="48">
        <v>106</v>
      </c>
      <c r="G24" s="48">
        <v>69</v>
      </c>
      <c r="H24" s="48">
        <v>56</v>
      </c>
      <c r="I24" s="48">
        <v>45</v>
      </c>
      <c r="J24" s="48">
        <v>127</v>
      </c>
      <c r="K24" s="48">
        <v>133</v>
      </c>
      <c r="L24" s="48">
        <v>124</v>
      </c>
      <c r="M24" s="48">
        <v>118</v>
      </c>
      <c r="N24" s="48">
        <v>98</v>
      </c>
      <c r="O24" s="48">
        <v>114</v>
      </c>
      <c r="P24" s="48">
        <v>77</v>
      </c>
      <c r="Q24" s="48">
        <v>85</v>
      </c>
      <c r="R24" s="48">
        <v>139</v>
      </c>
      <c r="S24" s="48">
        <v>134</v>
      </c>
      <c r="T24" s="48">
        <v>122</v>
      </c>
      <c r="U24" s="48">
        <v>110</v>
      </c>
      <c r="V24" s="48">
        <v>111</v>
      </c>
      <c r="W24" s="48">
        <v>84</v>
      </c>
      <c r="X24" s="48">
        <v>92</v>
      </c>
      <c r="Y24" s="48">
        <v>58</v>
      </c>
      <c r="Z24" s="48">
        <v>99</v>
      </c>
      <c r="AA24" s="48">
        <v>71</v>
      </c>
      <c r="AB24" s="48">
        <v>96</v>
      </c>
      <c r="AC24" s="48">
        <v>71</v>
      </c>
      <c r="AD24" s="48">
        <v>74</v>
      </c>
      <c r="AE24" s="48">
        <v>86</v>
      </c>
      <c r="AF24" s="48">
        <v>63</v>
      </c>
      <c r="AG24" s="48">
        <v>74</v>
      </c>
      <c r="AH24" s="48">
        <v>72</v>
      </c>
      <c r="AI24" s="48">
        <v>52</v>
      </c>
      <c r="AJ24" s="48">
        <v>58</v>
      </c>
      <c r="AK24" s="48">
        <v>54</v>
      </c>
      <c r="AL24" s="48">
        <v>56</v>
      </c>
      <c r="AM24" s="48">
        <v>42</v>
      </c>
      <c r="AN24" s="48">
        <v>46</v>
      </c>
      <c r="AO24" s="48">
        <v>51</v>
      </c>
      <c r="AP24" s="48">
        <v>63</v>
      </c>
      <c r="AQ24" s="48">
        <v>64</v>
      </c>
      <c r="AR24" s="48">
        <v>57</v>
      </c>
      <c r="AS24" s="48">
        <v>56</v>
      </c>
      <c r="AT24" s="48">
        <v>60</v>
      </c>
      <c r="AU24" s="48">
        <v>40</v>
      </c>
      <c r="AV24" s="48">
        <v>43</v>
      </c>
      <c r="AW24" s="48">
        <v>46</v>
      </c>
      <c r="AX24" s="48">
        <v>43</v>
      </c>
      <c r="AY24" s="48">
        <v>36</v>
      </c>
      <c r="AZ24" s="48">
        <v>39</v>
      </c>
      <c r="BA24" s="48">
        <v>34</v>
      </c>
      <c r="BB24" s="48">
        <v>31</v>
      </c>
      <c r="BC24" s="48">
        <v>46</v>
      </c>
      <c r="BD24" s="48">
        <v>33</v>
      </c>
      <c r="BE24" s="48">
        <v>24</v>
      </c>
      <c r="BF24" s="48">
        <v>45</v>
      </c>
      <c r="BG24" s="48">
        <v>45</v>
      </c>
      <c r="BH24" s="48">
        <v>43</v>
      </c>
      <c r="BI24" s="48">
        <v>40</v>
      </c>
      <c r="BJ24" s="48">
        <v>47</v>
      </c>
      <c r="BK24" s="48">
        <v>51</v>
      </c>
      <c r="BL24" s="48">
        <v>48</v>
      </c>
      <c r="BM24" s="48">
        <v>17</v>
      </c>
      <c r="BN24" s="48">
        <v>28</v>
      </c>
      <c r="BO24" s="48">
        <v>25</v>
      </c>
      <c r="BP24" s="48">
        <v>21</v>
      </c>
      <c r="BQ24" s="48">
        <v>26</v>
      </c>
      <c r="BR24" s="48">
        <v>27</v>
      </c>
      <c r="BS24" s="48">
        <v>30</v>
      </c>
      <c r="BT24" s="48">
        <v>22</v>
      </c>
      <c r="BU24" s="48">
        <v>25</v>
      </c>
      <c r="BV24" s="48">
        <v>37</v>
      </c>
      <c r="BW24" s="48">
        <v>32</v>
      </c>
      <c r="BX24" s="48">
        <v>24</v>
      </c>
      <c r="BY24" s="48">
        <v>28</v>
      </c>
      <c r="BZ24" s="48">
        <v>34</v>
      </c>
      <c r="CA24" s="48">
        <v>21</v>
      </c>
      <c r="CB24" s="48">
        <v>28</v>
      </c>
      <c r="CC24" s="48">
        <v>28</v>
      </c>
      <c r="CD24" s="48">
        <v>40</v>
      </c>
      <c r="CE24" s="48">
        <v>37</v>
      </c>
      <c r="CF24" s="48">
        <v>29</v>
      </c>
      <c r="CG24" s="48">
        <v>26</v>
      </c>
      <c r="CH24" s="48">
        <v>41</v>
      </c>
      <c r="CI24" s="48">
        <v>36</v>
      </c>
      <c r="CJ24" s="48">
        <v>33</v>
      </c>
      <c r="CK24" s="48">
        <v>22</v>
      </c>
      <c r="CL24" s="48">
        <v>60</v>
      </c>
      <c r="CM24" s="48">
        <v>53</v>
      </c>
      <c r="CN24" s="48">
        <v>47</v>
      </c>
      <c r="CO24" s="48">
        <v>49</v>
      </c>
      <c r="CP24" s="48">
        <v>31</v>
      </c>
      <c r="CQ24" s="48">
        <v>48</v>
      </c>
      <c r="CR24" s="48">
        <v>31</v>
      </c>
      <c r="CS24" s="48">
        <v>29</v>
      </c>
      <c r="CT24" s="48">
        <v>88</v>
      </c>
      <c r="CU24" s="48">
        <v>79</v>
      </c>
      <c r="CV24" s="48">
        <v>79</v>
      </c>
      <c r="CW24" s="48">
        <v>52</v>
      </c>
      <c r="CX24" s="48">
        <v>54</v>
      </c>
      <c r="CY24" s="48">
        <v>70</v>
      </c>
      <c r="CZ24" s="48">
        <v>42</v>
      </c>
      <c r="DA24" s="48">
        <v>45</v>
      </c>
      <c r="DB24" s="48">
        <v>51</v>
      </c>
      <c r="DC24" s="48">
        <v>43</v>
      </c>
      <c r="DD24" s="48">
        <v>53</v>
      </c>
      <c r="DE24" s="48">
        <v>30</v>
      </c>
      <c r="DF24" s="48">
        <v>33</v>
      </c>
      <c r="DG24" s="48">
        <v>22</v>
      </c>
      <c r="DH24" s="48">
        <v>37</v>
      </c>
      <c r="DI24" s="48">
        <v>32</v>
      </c>
      <c r="DJ24" s="48">
        <v>50</v>
      </c>
      <c r="DK24" s="48">
        <v>71</v>
      </c>
      <c r="DL24" s="48">
        <v>58</v>
      </c>
      <c r="DM24" s="48">
        <v>63</v>
      </c>
      <c r="DN24" s="48">
        <v>71</v>
      </c>
      <c r="DO24" s="48">
        <v>67</v>
      </c>
      <c r="DP24" s="48">
        <v>45</v>
      </c>
      <c r="DQ24" s="48">
        <v>39</v>
      </c>
      <c r="DR24" s="48">
        <v>107</v>
      </c>
      <c r="DS24" s="48">
        <v>113</v>
      </c>
      <c r="DT24" s="48">
        <v>100</v>
      </c>
      <c r="DU24" s="48">
        <v>86</v>
      </c>
      <c r="DV24" s="48">
        <v>124</v>
      </c>
      <c r="DW24" s="48">
        <v>95</v>
      </c>
      <c r="DX24" s="48">
        <v>78</v>
      </c>
      <c r="DY24" s="48">
        <v>85</v>
      </c>
      <c r="DZ24" s="48">
        <v>41</v>
      </c>
      <c r="EA24" s="48">
        <v>56</v>
      </c>
      <c r="EB24" s="48">
        <v>34</v>
      </c>
      <c r="EC24" s="48">
        <v>36</v>
      </c>
      <c r="ED24" s="48">
        <v>23</v>
      </c>
      <c r="EE24" s="48">
        <v>28</v>
      </c>
      <c r="EF24" s="48">
        <v>19</v>
      </c>
      <c r="EG24" s="48">
        <v>24</v>
      </c>
      <c r="EH24" s="48">
        <v>185</v>
      </c>
      <c r="EI24" s="48">
        <v>171</v>
      </c>
      <c r="EJ24" s="48">
        <v>158</v>
      </c>
      <c r="EK24" s="48">
        <v>128</v>
      </c>
      <c r="EL24" s="48">
        <v>132</v>
      </c>
      <c r="EM24" s="48">
        <v>124</v>
      </c>
      <c r="EN24" s="48">
        <v>133</v>
      </c>
      <c r="EO24" s="48">
        <v>76</v>
      </c>
      <c r="EP24" s="48">
        <v>2</v>
      </c>
      <c r="EQ24" s="48">
        <v>7</v>
      </c>
      <c r="ER24" s="48">
        <v>4</v>
      </c>
      <c r="ES24" s="48">
        <v>4</v>
      </c>
      <c r="ET24" s="48">
        <v>8</v>
      </c>
      <c r="EU24" s="48">
        <v>3</v>
      </c>
      <c r="EV24" s="48">
        <v>2</v>
      </c>
      <c r="EW24" s="48">
        <v>7</v>
      </c>
      <c r="EX24" s="48">
        <v>50</v>
      </c>
      <c r="EY24" s="48">
        <v>52</v>
      </c>
      <c r="EZ24" s="48">
        <v>50</v>
      </c>
      <c r="FA24" s="48">
        <v>32</v>
      </c>
      <c r="FB24" s="48">
        <v>34</v>
      </c>
      <c r="FC24" s="48">
        <v>25</v>
      </c>
      <c r="FD24" s="48">
        <v>20</v>
      </c>
      <c r="FE24" s="48">
        <v>23</v>
      </c>
      <c r="FF24" s="48">
        <v>57</v>
      </c>
      <c r="FG24" s="48">
        <v>63</v>
      </c>
      <c r="FH24" s="48">
        <v>55</v>
      </c>
      <c r="FI24" s="48">
        <v>46</v>
      </c>
      <c r="FJ24" s="48">
        <v>53</v>
      </c>
      <c r="FK24" s="48">
        <v>37</v>
      </c>
      <c r="FL24" s="48">
        <v>23</v>
      </c>
      <c r="FM24" s="48">
        <v>34</v>
      </c>
      <c r="FN24" s="48">
        <v>35</v>
      </c>
      <c r="FO24" s="48">
        <v>36</v>
      </c>
      <c r="FP24" s="48">
        <v>33</v>
      </c>
      <c r="FQ24" s="48">
        <v>27</v>
      </c>
      <c r="FR24" s="48">
        <v>23</v>
      </c>
      <c r="FS24" s="48">
        <v>22</v>
      </c>
      <c r="FT24" s="48">
        <v>21</v>
      </c>
      <c r="FU24" s="48">
        <v>21</v>
      </c>
      <c r="FV24" s="48">
        <v>17</v>
      </c>
      <c r="FW24" s="48">
        <v>12</v>
      </c>
      <c r="FX24" s="48">
        <v>18</v>
      </c>
      <c r="FY24" s="48">
        <v>18</v>
      </c>
      <c r="FZ24" s="48">
        <v>15</v>
      </c>
      <c r="GA24" s="48">
        <v>13</v>
      </c>
      <c r="GB24" s="48">
        <v>11</v>
      </c>
      <c r="GC24" s="48">
        <v>13</v>
      </c>
      <c r="GD24" s="48">
        <v>182</v>
      </c>
      <c r="GE24" s="48">
        <v>147</v>
      </c>
      <c r="GF24" s="48">
        <v>154</v>
      </c>
      <c r="GG24" s="48">
        <v>133</v>
      </c>
      <c r="GH24" s="48">
        <v>124</v>
      </c>
      <c r="GI24" s="48">
        <v>107</v>
      </c>
      <c r="GJ24" s="48">
        <v>105</v>
      </c>
      <c r="GK24" s="48">
        <v>94</v>
      </c>
      <c r="GL24" s="48">
        <v>46</v>
      </c>
      <c r="GM24" s="48">
        <v>50</v>
      </c>
      <c r="GN24" s="48">
        <v>42</v>
      </c>
      <c r="GO24" s="48">
        <v>35</v>
      </c>
      <c r="GP24" s="48">
        <v>30</v>
      </c>
      <c r="GQ24" s="48">
        <v>33</v>
      </c>
      <c r="GR24" s="48">
        <v>22</v>
      </c>
      <c r="GS24" s="48">
        <v>28</v>
      </c>
      <c r="GT24" s="48">
        <v>19</v>
      </c>
      <c r="GU24" s="48">
        <v>28</v>
      </c>
      <c r="GV24" s="48">
        <v>24</v>
      </c>
      <c r="GW24" s="48">
        <v>22</v>
      </c>
      <c r="GX24" s="48">
        <v>28</v>
      </c>
      <c r="GY24" s="48">
        <v>18</v>
      </c>
      <c r="GZ24" s="48">
        <v>14</v>
      </c>
      <c r="HA24" s="48">
        <v>7</v>
      </c>
      <c r="HB24" s="48">
        <v>113</v>
      </c>
      <c r="HC24" s="48">
        <v>120</v>
      </c>
      <c r="HD24" s="48">
        <v>102</v>
      </c>
      <c r="HE24" s="48">
        <v>87</v>
      </c>
      <c r="HF24" s="48">
        <v>86</v>
      </c>
      <c r="HG24" s="48">
        <v>79</v>
      </c>
      <c r="HH24" s="48">
        <v>72</v>
      </c>
      <c r="HI24" s="48">
        <v>50</v>
      </c>
      <c r="HJ24" s="48">
        <v>30</v>
      </c>
      <c r="HK24" s="48">
        <v>42</v>
      </c>
      <c r="HL24" s="48">
        <v>32</v>
      </c>
      <c r="HM24" s="48">
        <v>31</v>
      </c>
      <c r="HN24" s="48">
        <v>33</v>
      </c>
      <c r="HO24" s="48">
        <v>32</v>
      </c>
      <c r="HP24" s="48">
        <v>31</v>
      </c>
      <c r="HQ24" s="48">
        <v>19</v>
      </c>
      <c r="HR24" s="48">
        <v>25</v>
      </c>
      <c r="HS24" s="48">
        <v>27</v>
      </c>
      <c r="HT24" s="48">
        <v>27</v>
      </c>
      <c r="HU24" s="48">
        <v>21</v>
      </c>
      <c r="HV24" s="48">
        <v>21</v>
      </c>
      <c r="HW24" s="48">
        <v>27</v>
      </c>
      <c r="HX24" s="48">
        <v>31</v>
      </c>
      <c r="HY24" s="48">
        <v>16</v>
      </c>
      <c r="HZ24" s="48">
        <v>202</v>
      </c>
      <c r="IA24" s="48">
        <v>220</v>
      </c>
      <c r="IB24" s="48">
        <v>207</v>
      </c>
      <c r="IC24" s="48">
        <v>159</v>
      </c>
      <c r="ID24" s="48">
        <v>169</v>
      </c>
      <c r="IE24" s="48">
        <v>148</v>
      </c>
      <c r="IF24" s="48">
        <v>127</v>
      </c>
      <c r="IG24" s="48">
        <v>89</v>
      </c>
      <c r="IH24" s="48">
        <v>31</v>
      </c>
      <c r="II24" s="48">
        <v>31</v>
      </c>
      <c r="IJ24" s="48">
        <v>27</v>
      </c>
      <c r="IK24" s="48">
        <v>23</v>
      </c>
      <c r="IL24" s="48">
        <v>33</v>
      </c>
      <c r="IM24" s="48">
        <v>20</v>
      </c>
      <c r="IN24" s="48">
        <v>22</v>
      </c>
      <c r="IO24" s="48">
        <v>23</v>
      </c>
      <c r="IP24" s="48">
        <v>1</v>
      </c>
      <c r="IQ24" s="48">
        <v>3</v>
      </c>
      <c r="IR24" s="48">
        <v>5</v>
      </c>
      <c r="IS24" s="48">
        <v>3</v>
      </c>
      <c r="IT24" s="48">
        <v>8</v>
      </c>
      <c r="IU24" s="48">
        <v>3</v>
      </c>
      <c r="IV24" s="48">
        <v>1</v>
      </c>
      <c r="IW24" s="48">
        <v>5</v>
      </c>
      <c r="IX24" s="48">
        <v>448</v>
      </c>
      <c r="IY24" s="48">
        <v>417</v>
      </c>
      <c r="IZ24" s="48">
        <v>389</v>
      </c>
      <c r="JA24" s="48">
        <v>342</v>
      </c>
      <c r="JB24" s="48">
        <v>398</v>
      </c>
      <c r="JC24" s="48">
        <v>350</v>
      </c>
      <c r="JD24" s="48">
        <v>302</v>
      </c>
      <c r="JE24" s="48">
        <v>294</v>
      </c>
      <c r="JF24" s="48">
        <v>26</v>
      </c>
      <c r="JG24" s="48">
        <v>35</v>
      </c>
      <c r="JH24" s="48">
        <v>32</v>
      </c>
      <c r="JI24" s="48">
        <v>17</v>
      </c>
      <c r="JJ24" s="48">
        <v>13</v>
      </c>
      <c r="JK24" s="48">
        <v>17</v>
      </c>
      <c r="JL24" s="48">
        <v>15</v>
      </c>
      <c r="JM24" s="48">
        <v>12</v>
      </c>
      <c r="JN24" s="48">
        <v>34</v>
      </c>
      <c r="JO24" s="48">
        <v>18</v>
      </c>
      <c r="JP24" s="48">
        <v>23</v>
      </c>
      <c r="JQ24" s="48">
        <v>27</v>
      </c>
      <c r="JR24" s="48">
        <v>26</v>
      </c>
      <c r="JS24" s="48">
        <v>22</v>
      </c>
      <c r="JT24" s="48">
        <v>23</v>
      </c>
      <c r="JU24" s="48">
        <v>18</v>
      </c>
      <c r="JV24" s="48">
        <v>123</v>
      </c>
      <c r="JW24" s="48">
        <v>108</v>
      </c>
      <c r="JX24" s="48">
        <v>111</v>
      </c>
      <c r="JY24" s="48">
        <v>83</v>
      </c>
      <c r="JZ24" s="48">
        <v>98</v>
      </c>
      <c r="KA24" s="48">
        <v>70</v>
      </c>
      <c r="KB24" s="48">
        <v>56</v>
      </c>
      <c r="KC24" s="48">
        <v>43</v>
      </c>
      <c r="KD24" s="48">
        <v>75</v>
      </c>
      <c r="KE24" s="48">
        <v>59</v>
      </c>
      <c r="KF24" s="48">
        <v>65</v>
      </c>
      <c r="KG24" s="48">
        <v>56</v>
      </c>
      <c r="KH24" s="48">
        <v>75</v>
      </c>
      <c r="KI24" s="48">
        <v>65</v>
      </c>
      <c r="KJ24" s="48">
        <v>48</v>
      </c>
      <c r="KK24" s="48">
        <v>38</v>
      </c>
      <c r="KL24" s="48">
        <v>79</v>
      </c>
      <c r="KM24" s="48">
        <v>85</v>
      </c>
      <c r="KN24" s="48">
        <v>72</v>
      </c>
      <c r="KO24" s="48">
        <v>56</v>
      </c>
      <c r="KP24" s="48">
        <v>63</v>
      </c>
      <c r="KQ24" s="48">
        <v>69</v>
      </c>
      <c r="KR24" s="48">
        <v>53</v>
      </c>
      <c r="KS24" s="48">
        <v>51</v>
      </c>
      <c r="KT24" s="48">
        <v>22</v>
      </c>
      <c r="KU24" s="48">
        <v>24</v>
      </c>
      <c r="KV24" s="48">
        <v>20</v>
      </c>
      <c r="KW24" s="48">
        <v>19</v>
      </c>
      <c r="KX24" s="48">
        <v>16</v>
      </c>
      <c r="KY24" s="48">
        <v>13</v>
      </c>
      <c r="KZ24" s="48">
        <v>17</v>
      </c>
      <c r="LA24" s="48">
        <v>18</v>
      </c>
      <c r="LB24" s="48">
        <v>37</v>
      </c>
      <c r="LC24" s="48">
        <v>42</v>
      </c>
      <c r="LD24" s="48">
        <v>39</v>
      </c>
      <c r="LE24" s="48">
        <v>27</v>
      </c>
      <c r="LF24" s="48">
        <v>38</v>
      </c>
      <c r="LG24" s="48">
        <v>39</v>
      </c>
      <c r="LH24" s="48">
        <v>33</v>
      </c>
      <c r="LI24" s="48">
        <v>21</v>
      </c>
      <c r="LJ24" s="48">
        <v>137</v>
      </c>
      <c r="LK24" s="48">
        <v>123</v>
      </c>
      <c r="LL24" s="48">
        <v>120.5</v>
      </c>
      <c r="LM24" s="48">
        <v>118</v>
      </c>
      <c r="LN24" s="48">
        <v>125</v>
      </c>
      <c r="LO24" s="48">
        <v>80</v>
      </c>
      <c r="LP24" s="48">
        <v>85</v>
      </c>
      <c r="LQ24" s="48">
        <v>59</v>
      </c>
      <c r="LR24" s="48">
        <v>33</v>
      </c>
      <c r="LS24" s="48">
        <v>19</v>
      </c>
      <c r="LT24" s="48">
        <v>22</v>
      </c>
      <c r="LU24" s="48">
        <v>26</v>
      </c>
      <c r="LV24" s="48">
        <v>26</v>
      </c>
      <c r="LW24" s="48">
        <v>16</v>
      </c>
      <c r="LX24" s="48">
        <v>16</v>
      </c>
      <c r="LY24" s="48">
        <v>15</v>
      </c>
      <c r="LZ24" s="48">
        <v>116</v>
      </c>
      <c r="MA24" s="48">
        <v>116</v>
      </c>
      <c r="MB24" s="48">
        <v>121</v>
      </c>
      <c r="MC24" s="48">
        <v>105</v>
      </c>
      <c r="MD24" s="48">
        <v>121</v>
      </c>
      <c r="ME24" s="48">
        <v>74</v>
      </c>
      <c r="MF24" s="48">
        <v>70</v>
      </c>
      <c r="MG24" s="48">
        <v>80</v>
      </c>
      <c r="MH24" s="48">
        <v>39</v>
      </c>
      <c r="MI24" s="48">
        <v>50</v>
      </c>
      <c r="MJ24" s="48">
        <v>35</v>
      </c>
      <c r="MK24" s="48">
        <v>32</v>
      </c>
      <c r="ML24" s="48">
        <v>49</v>
      </c>
      <c r="MM24" s="48">
        <v>37</v>
      </c>
      <c r="MN24" s="48">
        <v>25</v>
      </c>
      <c r="MO24" s="48">
        <v>22</v>
      </c>
      <c r="MP24" s="48">
        <v>75</v>
      </c>
      <c r="MQ24" s="48">
        <v>58</v>
      </c>
      <c r="MR24" s="48">
        <v>68</v>
      </c>
      <c r="MS24" s="48">
        <v>45</v>
      </c>
      <c r="MT24" s="48">
        <v>76</v>
      </c>
      <c r="MU24" s="48">
        <v>64</v>
      </c>
      <c r="MV24" s="48">
        <v>54</v>
      </c>
      <c r="MW24" s="48">
        <v>37</v>
      </c>
      <c r="MX24" s="48">
        <v>21</v>
      </c>
      <c r="MY24" s="48">
        <v>23</v>
      </c>
      <c r="MZ24" s="48">
        <v>22</v>
      </c>
      <c r="NA24" s="48">
        <v>24</v>
      </c>
      <c r="NB24" s="48">
        <v>9</v>
      </c>
      <c r="NC24" s="48">
        <v>30</v>
      </c>
      <c r="ND24" s="48">
        <v>17</v>
      </c>
      <c r="NE24" s="48">
        <v>11</v>
      </c>
      <c r="NF24" s="48">
        <v>210</v>
      </c>
      <c r="NG24" s="48">
        <v>163</v>
      </c>
      <c r="NH24" s="48">
        <v>177</v>
      </c>
      <c r="NI24" s="48">
        <v>161</v>
      </c>
      <c r="NJ24" s="48">
        <v>122</v>
      </c>
      <c r="NK24" s="48">
        <v>144</v>
      </c>
      <c r="NL24" s="48">
        <v>111</v>
      </c>
      <c r="NM24" s="48">
        <v>96</v>
      </c>
      <c r="NN24" s="48">
        <v>34</v>
      </c>
      <c r="NO24" s="48">
        <v>36</v>
      </c>
      <c r="NP24" s="48">
        <v>28</v>
      </c>
      <c r="NQ24" s="48">
        <v>30</v>
      </c>
      <c r="NR24" s="48">
        <v>30</v>
      </c>
      <c r="NS24" s="48">
        <v>36</v>
      </c>
      <c r="NT24" s="48">
        <v>22</v>
      </c>
      <c r="NU24" s="48">
        <v>25</v>
      </c>
      <c r="NV24" s="48">
        <v>31</v>
      </c>
      <c r="NW24" s="48">
        <v>25</v>
      </c>
      <c r="NX24" s="48">
        <v>26</v>
      </c>
      <c r="NY24" s="48">
        <v>27</v>
      </c>
      <c r="NZ24" s="48">
        <v>26</v>
      </c>
      <c r="OA24" s="48">
        <v>26</v>
      </c>
      <c r="OB24" s="48">
        <v>20</v>
      </c>
      <c r="OC24" s="48">
        <v>15</v>
      </c>
      <c r="OD24" s="48">
        <v>50</v>
      </c>
      <c r="OE24" s="48">
        <v>38</v>
      </c>
      <c r="OF24" s="48">
        <v>39</v>
      </c>
      <c r="OG24" s="48">
        <v>29</v>
      </c>
      <c r="OH24" s="48">
        <v>34</v>
      </c>
      <c r="OI24" s="48">
        <v>24</v>
      </c>
      <c r="OJ24" s="48">
        <v>33</v>
      </c>
      <c r="OK24" s="48">
        <v>23</v>
      </c>
      <c r="OL24" s="48">
        <v>61</v>
      </c>
      <c r="OM24" s="48">
        <v>60</v>
      </c>
      <c r="ON24" s="48">
        <v>52</v>
      </c>
      <c r="OO24" s="48">
        <v>57</v>
      </c>
      <c r="OP24" s="48">
        <v>56</v>
      </c>
      <c r="OQ24" s="48">
        <v>35</v>
      </c>
      <c r="OR24" s="48">
        <v>34</v>
      </c>
      <c r="OS24" s="48">
        <v>40</v>
      </c>
      <c r="OT24" s="48">
        <v>216</v>
      </c>
      <c r="OU24" s="48">
        <v>173</v>
      </c>
      <c r="OV24" s="48">
        <v>182</v>
      </c>
      <c r="OW24" s="48">
        <v>162</v>
      </c>
      <c r="OX24" s="48">
        <v>171</v>
      </c>
      <c r="OY24" s="48">
        <v>113</v>
      </c>
      <c r="OZ24" s="48">
        <v>112</v>
      </c>
      <c r="PA24" s="48">
        <v>83</v>
      </c>
      <c r="PB24" s="48">
        <v>60</v>
      </c>
      <c r="PC24" s="48">
        <v>52</v>
      </c>
      <c r="PD24" s="48">
        <v>37</v>
      </c>
      <c r="PE24" s="48">
        <v>39</v>
      </c>
      <c r="PF24" s="48">
        <v>46</v>
      </c>
      <c r="PG24" s="48">
        <v>33</v>
      </c>
      <c r="PH24" s="48">
        <v>24</v>
      </c>
      <c r="PI24" s="48">
        <v>19</v>
      </c>
      <c r="PJ24" s="48">
        <v>161</v>
      </c>
      <c r="PK24" s="48">
        <v>168</v>
      </c>
      <c r="PL24" s="48">
        <v>115</v>
      </c>
      <c r="PM24" s="48">
        <v>107</v>
      </c>
      <c r="PN24" s="48">
        <v>114</v>
      </c>
      <c r="PO24" s="48">
        <v>105</v>
      </c>
      <c r="PP24" s="48">
        <v>82</v>
      </c>
      <c r="PQ24" s="48">
        <v>71</v>
      </c>
      <c r="PR24" s="48">
        <v>90</v>
      </c>
      <c r="PS24" s="48">
        <v>105</v>
      </c>
      <c r="PT24" s="48">
        <v>90</v>
      </c>
      <c r="PU24" s="48">
        <v>72</v>
      </c>
      <c r="PV24" s="48">
        <v>88</v>
      </c>
      <c r="PW24" s="48">
        <v>65</v>
      </c>
      <c r="PX24" s="48">
        <v>69</v>
      </c>
      <c r="PY24" s="48">
        <v>65</v>
      </c>
      <c r="PZ24" s="48">
        <v>3</v>
      </c>
      <c r="QA24" s="48">
        <v>2</v>
      </c>
      <c r="QB24" s="48">
        <v>6</v>
      </c>
      <c r="QC24" s="48">
        <v>9</v>
      </c>
      <c r="QD24" s="48">
        <v>5</v>
      </c>
      <c r="QE24" s="48">
        <v>6</v>
      </c>
      <c r="QF24" s="48">
        <v>4</v>
      </c>
      <c r="QG24" s="48">
        <v>1</v>
      </c>
      <c r="QH24" s="48">
        <v>44</v>
      </c>
      <c r="QI24" s="48">
        <v>30</v>
      </c>
      <c r="QJ24" s="48">
        <v>40</v>
      </c>
      <c r="QK24" s="48">
        <v>29</v>
      </c>
      <c r="QL24" s="48">
        <v>29</v>
      </c>
      <c r="QM24" s="48">
        <v>29</v>
      </c>
      <c r="QN24" s="48">
        <v>28</v>
      </c>
      <c r="QO24" s="48">
        <v>24</v>
      </c>
      <c r="QP24" s="48">
        <v>11</v>
      </c>
      <c r="QQ24" s="48">
        <v>7</v>
      </c>
      <c r="QR24" s="48">
        <v>11</v>
      </c>
      <c r="QS24" s="48">
        <v>10</v>
      </c>
      <c r="QT24" s="48">
        <v>8</v>
      </c>
      <c r="QU24" s="48">
        <v>14</v>
      </c>
      <c r="QV24" s="48">
        <v>7</v>
      </c>
      <c r="QW24" s="48">
        <v>10</v>
      </c>
      <c r="QX24" s="48">
        <v>153</v>
      </c>
      <c r="QY24" s="48">
        <v>147</v>
      </c>
      <c r="QZ24" s="48">
        <v>134</v>
      </c>
      <c r="RA24" s="48">
        <v>136</v>
      </c>
      <c r="RB24" s="48">
        <v>174</v>
      </c>
      <c r="RC24" s="48">
        <v>136</v>
      </c>
      <c r="RD24" s="48">
        <v>128</v>
      </c>
      <c r="RE24" s="48">
        <v>94</v>
      </c>
      <c r="RF24" s="48">
        <v>76</v>
      </c>
      <c r="RG24" s="48">
        <v>58</v>
      </c>
      <c r="RH24" s="48">
        <v>55</v>
      </c>
      <c r="RI24" s="48">
        <v>64</v>
      </c>
      <c r="RJ24" s="48">
        <v>65</v>
      </c>
      <c r="RK24" s="48">
        <v>47</v>
      </c>
      <c r="RL24" s="48">
        <v>56</v>
      </c>
      <c r="RM24" s="48">
        <v>42</v>
      </c>
      <c r="RN24" s="48">
        <v>27</v>
      </c>
      <c r="RO24" s="48">
        <v>40</v>
      </c>
      <c r="RP24" s="48">
        <v>41</v>
      </c>
      <c r="RQ24" s="48">
        <v>42</v>
      </c>
      <c r="RR24" s="48">
        <v>36</v>
      </c>
      <c r="RS24" s="48">
        <v>40</v>
      </c>
      <c r="RT24" s="48">
        <v>53</v>
      </c>
      <c r="RU24" s="48">
        <v>36</v>
      </c>
      <c r="RV24" s="48">
        <v>13</v>
      </c>
      <c r="RW24" s="48">
        <v>21</v>
      </c>
      <c r="RX24" s="48">
        <v>16</v>
      </c>
      <c r="RY24" s="48">
        <v>16</v>
      </c>
      <c r="RZ24" s="48">
        <v>14</v>
      </c>
      <c r="SA24" s="48">
        <v>19</v>
      </c>
      <c r="SB24" s="48">
        <v>16</v>
      </c>
      <c r="SC24" s="48">
        <v>16</v>
      </c>
      <c r="SD24" s="48">
        <v>22</v>
      </c>
      <c r="SE24" s="48">
        <v>14</v>
      </c>
      <c r="SF24" s="48">
        <v>14</v>
      </c>
      <c r="SG24" s="48">
        <v>14</v>
      </c>
      <c r="SH24" s="48">
        <v>3</v>
      </c>
      <c r="SI24" s="48">
        <v>16</v>
      </c>
      <c r="SJ24" s="48">
        <v>10</v>
      </c>
      <c r="SK24" s="48">
        <v>14</v>
      </c>
      <c r="SL24" s="48">
        <v>8</v>
      </c>
      <c r="SM24" s="48">
        <v>12</v>
      </c>
      <c r="SN24" s="48">
        <v>17</v>
      </c>
      <c r="SO24" s="48">
        <v>19</v>
      </c>
      <c r="SP24" s="48">
        <v>5</v>
      </c>
      <c r="SQ24" s="48">
        <v>6</v>
      </c>
      <c r="SR24" s="48">
        <v>7</v>
      </c>
      <c r="SS24" s="48">
        <v>9</v>
      </c>
      <c r="ST24" s="48">
        <v>20</v>
      </c>
      <c r="SU24" s="48">
        <v>23</v>
      </c>
      <c r="SV24" s="48">
        <v>18</v>
      </c>
      <c r="SW24" s="48">
        <v>29</v>
      </c>
      <c r="SX24" s="48">
        <v>26</v>
      </c>
      <c r="SY24" s="48">
        <v>19</v>
      </c>
      <c r="SZ24" s="48">
        <v>13</v>
      </c>
      <c r="TA24" s="48">
        <v>14</v>
      </c>
      <c r="TB24" s="48">
        <v>46</v>
      </c>
      <c r="TC24" s="48">
        <v>34</v>
      </c>
      <c r="TD24" s="48">
        <v>32</v>
      </c>
      <c r="TE24" s="48">
        <v>41</v>
      </c>
      <c r="TF24" s="48">
        <v>25</v>
      </c>
      <c r="TG24" s="48">
        <v>32</v>
      </c>
      <c r="TH24" s="48">
        <v>10</v>
      </c>
      <c r="TI24" s="48">
        <v>20</v>
      </c>
      <c r="TJ24" s="48">
        <v>25</v>
      </c>
      <c r="TK24" s="48">
        <v>30</v>
      </c>
      <c r="TL24" s="48">
        <v>20</v>
      </c>
      <c r="TM24" s="48">
        <v>20</v>
      </c>
      <c r="TN24" s="48">
        <v>19</v>
      </c>
      <c r="TO24" s="48">
        <v>17</v>
      </c>
      <c r="TP24" s="48">
        <v>21</v>
      </c>
      <c r="TQ24" s="48">
        <v>13</v>
      </c>
      <c r="TR24" s="48">
        <v>23</v>
      </c>
      <c r="TS24" s="48">
        <v>15</v>
      </c>
      <c r="TT24" s="48">
        <v>20</v>
      </c>
      <c r="TU24" s="48">
        <v>19</v>
      </c>
      <c r="TV24" s="48">
        <v>10</v>
      </c>
      <c r="TW24" s="48">
        <v>21</v>
      </c>
      <c r="TX24" s="48">
        <v>16</v>
      </c>
      <c r="TY24" s="48">
        <v>17</v>
      </c>
      <c r="TZ24" s="48">
        <v>25</v>
      </c>
      <c r="UA24" s="48">
        <v>10</v>
      </c>
      <c r="UB24" s="48">
        <v>13</v>
      </c>
      <c r="UC24" s="48">
        <v>14</v>
      </c>
      <c r="UD24" s="48">
        <v>10</v>
      </c>
      <c r="UE24" s="48">
        <v>11</v>
      </c>
      <c r="UF24" s="48">
        <v>14</v>
      </c>
      <c r="UG24" s="48">
        <v>16</v>
      </c>
      <c r="UH24" s="48">
        <v>10</v>
      </c>
      <c r="UI24" s="48">
        <v>13</v>
      </c>
      <c r="UJ24" s="48">
        <v>10</v>
      </c>
      <c r="UK24" s="48">
        <v>11</v>
      </c>
      <c r="UL24" s="48">
        <v>11</v>
      </c>
      <c r="UM24" s="48">
        <v>10</v>
      </c>
      <c r="UN24" s="48">
        <v>11</v>
      </c>
      <c r="UO24" s="48">
        <v>11</v>
      </c>
      <c r="UP24" s="48">
        <v>81</v>
      </c>
      <c r="UQ24" s="48">
        <v>103</v>
      </c>
      <c r="UR24" s="48">
        <v>85</v>
      </c>
      <c r="US24" s="48">
        <v>78</v>
      </c>
      <c r="UT24" s="48">
        <v>94</v>
      </c>
      <c r="UU24" s="48">
        <v>88</v>
      </c>
      <c r="UV24" s="48">
        <v>60</v>
      </c>
      <c r="UW24" s="48">
        <v>58</v>
      </c>
      <c r="UX24" s="48">
        <v>33</v>
      </c>
      <c r="UY24" s="48">
        <v>34</v>
      </c>
      <c r="UZ24" s="48">
        <v>25</v>
      </c>
      <c r="VA24" s="48">
        <v>35</v>
      </c>
      <c r="VB24" s="48">
        <v>24</v>
      </c>
      <c r="VC24" s="48">
        <v>33</v>
      </c>
      <c r="VD24" s="48">
        <v>29</v>
      </c>
      <c r="VE24" s="48">
        <v>26</v>
      </c>
      <c r="VF24" s="48">
        <v>68</v>
      </c>
      <c r="VG24" s="48">
        <v>53</v>
      </c>
      <c r="VH24" s="48">
        <v>54</v>
      </c>
      <c r="VI24" s="48">
        <v>44</v>
      </c>
      <c r="VJ24" s="48">
        <v>70</v>
      </c>
      <c r="VK24" s="48">
        <v>45</v>
      </c>
      <c r="VL24" s="48">
        <v>54</v>
      </c>
      <c r="VM24" s="48">
        <v>45</v>
      </c>
      <c r="VN24" s="48">
        <v>30</v>
      </c>
      <c r="VO24" s="48">
        <v>30</v>
      </c>
      <c r="VP24" s="48">
        <v>30</v>
      </c>
      <c r="VQ24" s="48">
        <v>27</v>
      </c>
      <c r="VR24" s="48">
        <v>23</v>
      </c>
      <c r="VS24" s="48">
        <v>15</v>
      </c>
      <c r="VT24" s="48">
        <v>20</v>
      </c>
      <c r="VU24" s="48">
        <v>18</v>
      </c>
      <c r="VV24" s="48">
        <v>32</v>
      </c>
      <c r="VW24" s="48">
        <v>23</v>
      </c>
      <c r="VX24" s="48">
        <v>17</v>
      </c>
      <c r="VY24" s="48">
        <v>15</v>
      </c>
      <c r="VZ24" s="48">
        <v>20</v>
      </c>
      <c r="WA24" s="48">
        <v>7</v>
      </c>
      <c r="WB24" s="48">
        <v>14</v>
      </c>
      <c r="WC24" s="48">
        <v>25</v>
      </c>
      <c r="WD24" s="48">
        <v>39</v>
      </c>
      <c r="WE24" s="48">
        <v>27</v>
      </c>
      <c r="WF24" s="48">
        <v>29</v>
      </c>
      <c r="WG24" s="48">
        <v>33</v>
      </c>
      <c r="WH24" s="48">
        <v>34</v>
      </c>
      <c r="WI24" s="48">
        <v>33</v>
      </c>
      <c r="WJ24" s="48">
        <v>36</v>
      </c>
      <c r="WK24" s="48">
        <v>20</v>
      </c>
      <c r="WL24" s="48">
        <v>51</v>
      </c>
      <c r="WM24" s="48">
        <v>49</v>
      </c>
      <c r="WN24" s="48">
        <v>56</v>
      </c>
      <c r="WO24" s="48">
        <v>42</v>
      </c>
      <c r="WP24" s="48">
        <v>43</v>
      </c>
      <c r="WQ24" s="48">
        <v>52</v>
      </c>
      <c r="WR24" s="48">
        <v>46</v>
      </c>
      <c r="WS24" s="48">
        <v>33</v>
      </c>
      <c r="WT24" s="48">
        <v>10</v>
      </c>
      <c r="WU24" s="48">
        <v>8</v>
      </c>
      <c r="WV24" s="48">
        <v>9</v>
      </c>
      <c r="WW24" s="48">
        <v>9</v>
      </c>
      <c r="WX24" s="48">
        <v>8</v>
      </c>
      <c r="WY24" s="48">
        <v>9</v>
      </c>
      <c r="WZ24" s="48">
        <v>4</v>
      </c>
      <c r="XA24" s="48">
        <v>8</v>
      </c>
    </row>
    <row r="25" spans="1:625">
      <c r="A25" s="48" t="s">
        <v>923</v>
      </c>
      <c r="B25" s="48">
        <v>116</v>
      </c>
      <c r="C25" s="48">
        <v>124</v>
      </c>
      <c r="D25" s="48">
        <v>137</v>
      </c>
      <c r="E25" s="48">
        <v>90</v>
      </c>
      <c r="F25" s="48">
        <v>82</v>
      </c>
      <c r="G25" s="48">
        <v>98</v>
      </c>
      <c r="H25" s="48">
        <v>71</v>
      </c>
      <c r="I25" s="48">
        <v>65</v>
      </c>
      <c r="J25" s="48">
        <v>154</v>
      </c>
      <c r="K25" s="48">
        <v>132</v>
      </c>
      <c r="L25" s="48">
        <v>139</v>
      </c>
      <c r="M25" s="48">
        <v>108</v>
      </c>
      <c r="N25" s="48">
        <v>109</v>
      </c>
      <c r="O25" s="48">
        <v>117</v>
      </c>
      <c r="P25" s="48">
        <v>109</v>
      </c>
      <c r="Q25" s="48">
        <v>103</v>
      </c>
      <c r="R25" s="48">
        <v>159</v>
      </c>
      <c r="S25" s="48">
        <v>150</v>
      </c>
      <c r="T25" s="48">
        <v>148</v>
      </c>
      <c r="U25" s="48">
        <v>115</v>
      </c>
      <c r="V25" s="48">
        <v>109</v>
      </c>
      <c r="W25" s="48">
        <v>117</v>
      </c>
      <c r="X25" s="48">
        <v>99</v>
      </c>
      <c r="Y25" s="48">
        <v>76</v>
      </c>
      <c r="Z25" s="48">
        <v>113</v>
      </c>
      <c r="AA25" s="48">
        <v>90</v>
      </c>
      <c r="AB25" s="48">
        <v>90</v>
      </c>
      <c r="AC25" s="48">
        <v>83</v>
      </c>
      <c r="AD25" s="48">
        <v>79</v>
      </c>
      <c r="AE25" s="48">
        <v>92</v>
      </c>
      <c r="AF25" s="48">
        <v>63</v>
      </c>
      <c r="AG25" s="48">
        <v>79</v>
      </c>
      <c r="AH25" s="48">
        <v>60</v>
      </c>
      <c r="AI25" s="48">
        <v>67</v>
      </c>
      <c r="AJ25" s="48">
        <v>72</v>
      </c>
      <c r="AK25" s="48">
        <v>67</v>
      </c>
      <c r="AL25" s="48">
        <v>55</v>
      </c>
      <c r="AM25" s="48">
        <v>59</v>
      </c>
      <c r="AN25" s="48">
        <v>54</v>
      </c>
      <c r="AO25" s="48">
        <v>36</v>
      </c>
      <c r="AP25" s="48">
        <v>65</v>
      </c>
      <c r="AQ25" s="48">
        <v>60</v>
      </c>
      <c r="AR25" s="48">
        <v>47</v>
      </c>
      <c r="AS25" s="48">
        <v>64</v>
      </c>
      <c r="AT25" s="48">
        <v>57</v>
      </c>
      <c r="AU25" s="48">
        <v>63</v>
      </c>
      <c r="AV25" s="48">
        <v>51</v>
      </c>
      <c r="AW25" s="48">
        <v>46</v>
      </c>
      <c r="AX25" s="48">
        <v>53</v>
      </c>
      <c r="AY25" s="48">
        <v>50</v>
      </c>
      <c r="AZ25" s="48">
        <v>42</v>
      </c>
      <c r="BA25" s="48">
        <v>39</v>
      </c>
      <c r="BB25" s="48">
        <v>49</v>
      </c>
      <c r="BC25" s="48">
        <v>45</v>
      </c>
      <c r="BD25" s="48">
        <v>45</v>
      </c>
      <c r="BE25" s="48">
        <v>27</v>
      </c>
      <c r="BF25" s="48">
        <v>51</v>
      </c>
      <c r="BG25" s="48">
        <v>60</v>
      </c>
      <c r="BH25" s="48">
        <v>63</v>
      </c>
      <c r="BI25" s="48">
        <v>43</v>
      </c>
      <c r="BJ25" s="48">
        <v>46</v>
      </c>
      <c r="BK25" s="48">
        <v>41</v>
      </c>
      <c r="BL25" s="48">
        <v>43</v>
      </c>
      <c r="BM25" s="48">
        <v>40</v>
      </c>
      <c r="BN25" s="48">
        <v>35</v>
      </c>
      <c r="BO25" s="48">
        <v>41</v>
      </c>
      <c r="BP25" s="48">
        <v>39</v>
      </c>
      <c r="BQ25" s="48">
        <v>36</v>
      </c>
      <c r="BR25" s="48">
        <v>39</v>
      </c>
      <c r="BS25" s="48">
        <v>29</v>
      </c>
      <c r="BT25" s="48">
        <v>24</v>
      </c>
      <c r="BU25" s="48">
        <v>25</v>
      </c>
      <c r="BV25" s="48">
        <v>44</v>
      </c>
      <c r="BW25" s="48">
        <v>31</v>
      </c>
      <c r="BX25" s="48">
        <v>34</v>
      </c>
      <c r="BY25" s="48">
        <v>41</v>
      </c>
      <c r="BZ25" s="48">
        <v>43</v>
      </c>
      <c r="CA25" s="48">
        <v>29</v>
      </c>
      <c r="CB25" s="48">
        <v>25</v>
      </c>
      <c r="CC25" s="48">
        <v>30</v>
      </c>
      <c r="CD25" s="48">
        <v>53</v>
      </c>
      <c r="CE25" s="48">
        <v>48</v>
      </c>
      <c r="CF25" s="48">
        <v>42</v>
      </c>
      <c r="CG25" s="48">
        <v>48</v>
      </c>
      <c r="CH25" s="48">
        <v>38</v>
      </c>
      <c r="CI25" s="48">
        <v>51</v>
      </c>
      <c r="CJ25" s="48">
        <v>28</v>
      </c>
      <c r="CK25" s="48">
        <v>30</v>
      </c>
      <c r="CL25" s="48">
        <v>68</v>
      </c>
      <c r="CM25" s="48">
        <v>67</v>
      </c>
      <c r="CN25" s="48">
        <v>65</v>
      </c>
      <c r="CO25" s="48">
        <v>61</v>
      </c>
      <c r="CP25" s="48">
        <v>57</v>
      </c>
      <c r="CQ25" s="48">
        <v>45</v>
      </c>
      <c r="CR25" s="48">
        <v>45</v>
      </c>
      <c r="CS25" s="48">
        <v>41</v>
      </c>
      <c r="CT25" s="48">
        <v>75</v>
      </c>
      <c r="CU25" s="48">
        <v>72</v>
      </c>
      <c r="CV25" s="48">
        <v>79</v>
      </c>
      <c r="CW25" s="48">
        <v>72</v>
      </c>
      <c r="CX25" s="48">
        <v>68</v>
      </c>
      <c r="CY25" s="48">
        <v>51</v>
      </c>
      <c r="CZ25" s="48">
        <v>58</v>
      </c>
      <c r="DA25" s="48">
        <v>69</v>
      </c>
      <c r="DB25" s="48">
        <v>52</v>
      </c>
      <c r="DC25" s="48">
        <v>45</v>
      </c>
      <c r="DD25" s="48">
        <v>49</v>
      </c>
      <c r="DE25" s="48">
        <v>52</v>
      </c>
      <c r="DF25" s="48">
        <v>33</v>
      </c>
      <c r="DG25" s="48">
        <v>43</v>
      </c>
      <c r="DH25" s="48">
        <v>22</v>
      </c>
      <c r="DI25" s="48">
        <v>38</v>
      </c>
      <c r="DJ25" s="48">
        <v>69</v>
      </c>
      <c r="DK25" s="48">
        <v>72</v>
      </c>
      <c r="DL25" s="48">
        <v>69</v>
      </c>
      <c r="DM25" s="48">
        <v>74</v>
      </c>
      <c r="DN25" s="48">
        <v>61</v>
      </c>
      <c r="DO25" s="48">
        <v>63</v>
      </c>
      <c r="DP25" s="48">
        <v>69</v>
      </c>
      <c r="DQ25" s="48">
        <v>53</v>
      </c>
      <c r="DR25" s="48">
        <v>102</v>
      </c>
      <c r="DS25" s="48">
        <v>109</v>
      </c>
      <c r="DT25" s="48">
        <v>130</v>
      </c>
      <c r="DU25" s="48">
        <v>111</v>
      </c>
      <c r="DV25" s="48">
        <v>115</v>
      </c>
      <c r="DW25" s="48">
        <v>116</v>
      </c>
      <c r="DX25" s="48">
        <v>121</v>
      </c>
      <c r="DY25" s="48">
        <v>90</v>
      </c>
      <c r="DZ25" s="48">
        <v>32</v>
      </c>
      <c r="EA25" s="48">
        <v>55</v>
      </c>
      <c r="EB25" s="48">
        <v>48</v>
      </c>
      <c r="EC25" s="48">
        <v>38</v>
      </c>
      <c r="ED25" s="48">
        <v>31</v>
      </c>
      <c r="EE25" s="48">
        <v>30</v>
      </c>
      <c r="EF25" s="48">
        <v>27</v>
      </c>
      <c r="EG25" s="48">
        <v>21</v>
      </c>
      <c r="EH25" s="48">
        <v>225</v>
      </c>
      <c r="EI25" s="48">
        <v>250</v>
      </c>
      <c r="EJ25" s="48">
        <v>199</v>
      </c>
      <c r="EK25" s="48">
        <v>144</v>
      </c>
      <c r="EL25" s="48">
        <v>144</v>
      </c>
      <c r="EM25" s="48">
        <v>158</v>
      </c>
      <c r="EN25" s="48">
        <v>151</v>
      </c>
      <c r="EO25" s="48">
        <v>107</v>
      </c>
      <c r="EP25" s="48">
        <v>5</v>
      </c>
      <c r="EQ25" s="48">
        <v>7</v>
      </c>
      <c r="ER25" s="48">
        <v>6</v>
      </c>
      <c r="ES25" s="48">
        <v>2</v>
      </c>
      <c r="ET25" s="48">
        <v>8</v>
      </c>
      <c r="EU25" s="48">
        <v>9</v>
      </c>
      <c r="EV25" s="48">
        <v>6</v>
      </c>
      <c r="EW25" s="48">
        <v>6</v>
      </c>
      <c r="EX25" s="48">
        <v>38</v>
      </c>
      <c r="EY25" s="48">
        <v>53</v>
      </c>
      <c r="EZ25" s="48">
        <v>43</v>
      </c>
      <c r="FA25" s="48">
        <v>40</v>
      </c>
      <c r="FB25" s="48">
        <v>37</v>
      </c>
      <c r="FC25" s="48">
        <v>35</v>
      </c>
      <c r="FD25" s="48">
        <v>35</v>
      </c>
      <c r="FE25" s="48">
        <v>25</v>
      </c>
      <c r="FF25" s="48">
        <v>57</v>
      </c>
      <c r="FG25" s="48">
        <v>68</v>
      </c>
      <c r="FH25" s="48">
        <v>58</v>
      </c>
      <c r="FI25" s="48">
        <v>55</v>
      </c>
      <c r="FJ25" s="48">
        <v>43</v>
      </c>
      <c r="FK25" s="48">
        <v>63</v>
      </c>
      <c r="FL25" s="48">
        <v>52</v>
      </c>
      <c r="FM25" s="48">
        <v>38</v>
      </c>
      <c r="FN25" s="48">
        <v>29</v>
      </c>
      <c r="FO25" s="48">
        <v>32</v>
      </c>
      <c r="FP25" s="48">
        <v>31</v>
      </c>
      <c r="FQ25" s="48">
        <v>27</v>
      </c>
      <c r="FR25" s="48">
        <v>22</v>
      </c>
      <c r="FS25" s="48">
        <v>32</v>
      </c>
      <c r="FT25" s="48">
        <v>24</v>
      </c>
      <c r="FU25" s="48">
        <v>25</v>
      </c>
      <c r="FV25" s="48">
        <v>13</v>
      </c>
      <c r="FW25" s="48">
        <v>17</v>
      </c>
      <c r="FX25" s="48">
        <v>23</v>
      </c>
      <c r="FY25" s="48">
        <v>14</v>
      </c>
      <c r="FZ25" s="48">
        <v>16</v>
      </c>
      <c r="GA25" s="48">
        <v>10</v>
      </c>
      <c r="GB25" s="48">
        <v>15</v>
      </c>
      <c r="GC25" s="48">
        <v>11</v>
      </c>
      <c r="GD25" s="48">
        <v>221</v>
      </c>
      <c r="GE25" s="48">
        <v>205</v>
      </c>
      <c r="GF25" s="48">
        <v>160</v>
      </c>
      <c r="GG25" s="48">
        <v>164</v>
      </c>
      <c r="GH25" s="48">
        <v>147</v>
      </c>
      <c r="GI25" s="48">
        <v>161</v>
      </c>
      <c r="GJ25" s="48">
        <v>124</v>
      </c>
      <c r="GK25" s="48">
        <v>128</v>
      </c>
      <c r="GL25" s="48">
        <v>38</v>
      </c>
      <c r="GM25" s="48">
        <v>57</v>
      </c>
      <c r="GN25" s="48">
        <v>50</v>
      </c>
      <c r="GO25" s="48">
        <v>42</v>
      </c>
      <c r="GP25" s="48">
        <v>47</v>
      </c>
      <c r="GQ25" s="48">
        <v>48</v>
      </c>
      <c r="GR25" s="48">
        <v>50</v>
      </c>
      <c r="GS25" s="48">
        <v>33</v>
      </c>
      <c r="GT25" s="48">
        <v>22</v>
      </c>
      <c r="GU25" s="48">
        <v>36</v>
      </c>
      <c r="GV25" s="48">
        <v>34</v>
      </c>
      <c r="GW25" s="48">
        <v>21</v>
      </c>
      <c r="GX25" s="48">
        <v>18</v>
      </c>
      <c r="GY25" s="48">
        <v>29</v>
      </c>
      <c r="GZ25" s="48">
        <v>27</v>
      </c>
      <c r="HA25" s="48">
        <v>11</v>
      </c>
      <c r="HB25" s="48">
        <v>124</v>
      </c>
      <c r="HC25" s="48">
        <v>149</v>
      </c>
      <c r="HD25" s="48">
        <v>132</v>
      </c>
      <c r="HE25" s="48">
        <v>107</v>
      </c>
      <c r="HF25" s="48">
        <v>91</v>
      </c>
      <c r="HG25" s="48">
        <v>101</v>
      </c>
      <c r="HH25" s="48">
        <v>73</v>
      </c>
      <c r="HI25" s="48">
        <v>81</v>
      </c>
      <c r="HJ25" s="48">
        <v>38</v>
      </c>
      <c r="HK25" s="48">
        <v>46</v>
      </c>
      <c r="HL25" s="48">
        <v>47</v>
      </c>
      <c r="HM25" s="48">
        <v>33</v>
      </c>
      <c r="HN25" s="48">
        <v>37</v>
      </c>
      <c r="HO25" s="48">
        <v>51</v>
      </c>
      <c r="HP25" s="48">
        <v>34</v>
      </c>
      <c r="HQ25" s="48">
        <v>29</v>
      </c>
      <c r="HR25" s="48">
        <v>38</v>
      </c>
      <c r="HS25" s="48">
        <v>28</v>
      </c>
      <c r="HT25" s="48">
        <v>30</v>
      </c>
      <c r="HU25" s="48">
        <v>28</v>
      </c>
      <c r="HV25" s="48">
        <v>35</v>
      </c>
      <c r="HW25" s="48">
        <v>35</v>
      </c>
      <c r="HX25" s="48">
        <v>20</v>
      </c>
      <c r="HY25" s="48">
        <v>28</v>
      </c>
      <c r="HZ25" s="48">
        <v>181</v>
      </c>
      <c r="IA25" s="48">
        <v>218</v>
      </c>
      <c r="IB25" s="48">
        <v>203</v>
      </c>
      <c r="IC25" s="48">
        <v>200</v>
      </c>
      <c r="ID25" s="48">
        <v>169</v>
      </c>
      <c r="IE25" s="48">
        <v>151</v>
      </c>
      <c r="IF25" s="48">
        <v>118</v>
      </c>
      <c r="IG25" s="48">
        <v>106</v>
      </c>
      <c r="IH25" s="48">
        <v>34</v>
      </c>
      <c r="II25" s="48">
        <v>35</v>
      </c>
      <c r="IJ25" s="48">
        <v>31</v>
      </c>
      <c r="IK25" s="48">
        <v>30</v>
      </c>
      <c r="IL25" s="48">
        <v>39</v>
      </c>
      <c r="IM25" s="48">
        <v>38</v>
      </c>
      <c r="IN25" s="48">
        <v>26</v>
      </c>
      <c r="IO25" s="48">
        <v>23</v>
      </c>
      <c r="IP25" s="48">
        <v>6</v>
      </c>
      <c r="IQ25" s="48">
        <v>5</v>
      </c>
      <c r="IR25" s="48">
        <v>8</v>
      </c>
      <c r="IS25" s="48">
        <v>2</v>
      </c>
      <c r="IT25" s="48">
        <v>2</v>
      </c>
      <c r="IU25" s="48">
        <v>9</v>
      </c>
      <c r="IV25" s="48">
        <v>4</v>
      </c>
      <c r="IW25" s="48">
        <v>0</v>
      </c>
      <c r="IX25" s="48">
        <v>452</v>
      </c>
      <c r="IY25" s="48">
        <v>504</v>
      </c>
      <c r="IZ25" s="48">
        <v>462</v>
      </c>
      <c r="JA25" s="48">
        <v>450</v>
      </c>
      <c r="JB25" s="48">
        <v>387</v>
      </c>
      <c r="JC25" s="48">
        <v>413</v>
      </c>
      <c r="JD25" s="48">
        <v>319</v>
      </c>
      <c r="JE25" s="48">
        <v>297</v>
      </c>
      <c r="JF25" s="48">
        <v>23</v>
      </c>
      <c r="JG25" s="48">
        <v>32</v>
      </c>
      <c r="JH25" s="48">
        <v>30</v>
      </c>
      <c r="JI25" s="48">
        <v>22</v>
      </c>
      <c r="JJ25" s="48">
        <v>27</v>
      </c>
      <c r="JK25" s="48">
        <v>17</v>
      </c>
      <c r="JL25" s="48">
        <v>22</v>
      </c>
      <c r="JM25" s="48">
        <v>14</v>
      </c>
      <c r="JN25" s="48">
        <v>38</v>
      </c>
      <c r="JO25" s="48">
        <v>27</v>
      </c>
      <c r="JP25" s="48">
        <v>31</v>
      </c>
      <c r="JQ25" s="48">
        <v>29</v>
      </c>
      <c r="JR25" s="48">
        <v>16</v>
      </c>
      <c r="JS25" s="48">
        <v>22</v>
      </c>
      <c r="JT25" s="48">
        <v>15</v>
      </c>
      <c r="JU25" s="48">
        <v>23</v>
      </c>
      <c r="JV25" s="48">
        <v>132</v>
      </c>
      <c r="JW25" s="48">
        <v>115</v>
      </c>
      <c r="JX25" s="48">
        <v>128</v>
      </c>
      <c r="JY25" s="48">
        <v>89</v>
      </c>
      <c r="JZ25" s="48">
        <v>80</v>
      </c>
      <c r="KA25" s="48">
        <v>88</v>
      </c>
      <c r="KB25" s="48">
        <v>78</v>
      </c>
      <c r="KC25" s="48">
        <v>68</v>
      </c>
      <c r="KD25" s="48">
        <v>86</v>
      </c>
      <c r="KE25" s="48">
        <v>87</v>
      </c>
      <c r="KF25" s="48">
        <v>88</v>
      </c>
      <c r="KG25" s="48">
        <v>89</v>
      </c>
      <c r="KH25" s="48">
        <v>64</v>
      </c>
      <c r="KI25" s="48">
        <v>65</v>
      </c>
      <c r="KJ25" s="48">
        <v>66</v>
      </c>
      <c r="KK25" s="48">
        <v>55</v>
      </c>
      <c r="KL25" s="48">
        <v>102</v>
      </c>
      <c r="KM25" s="48">
        <v>102</v>
      </c>
      <c r="KN25" s="48">
        <v>93</v>
      </c>
      <c r="KO25" s="48">
        <v>87</v>
      </c>
      <c r="KP25" s="48">
        <v>70</v>
      </c>
      <c r="KQ25" s="48">
        <v>61</v>
      </c>
      <c r="KR25" s="48">
        <v>61</v>
      </c>
      <c r="KS25" s="48">
        <v>67</v>
      </c>
      <c r="KT25" s="48">
        <v>21</v>
      </c>
      <c r="KU25" s="48">
        <v>26</v>
      </c>
      <c r="KV25" s="48">
        <v>25</v>
      </c>
      <c r="KW25" s="48">
        <v>19</v>
      </c>
      <c r="KX25" s="48">
        <v>19</v>
      </c>
      <c r="KY25" s="48">
        <v>16</v>
      </c>
      <c r="KZ25" s="48">
        <v>16</v>
      </c>
      <c r="LA25" s="48">
        <v>14</v>
      </c>
      <c r="LB25" s="48">
        <v>52</v>
      </c>
      <c r="LC25" s="48">
        <v>36</v>
      </c>
      <c r="LD25" s="48">
        <v>39</v>
      </c>
      <c r="LE25" s="48">
        <v>30</v>
      </c>
      <c r="LF25" s="48">
        <v>32</v>
      </c>
      <c r="LG25" s="48">
        <v>35</v>
      </c>
      <c r="LH25" s="48">
        <v>37</v>
      </c>
      <c r="LI25" s="48">
        <v>31</v>
      </c>
      <c r="LJ25" s="48">
        <v>134</v>
      </c>
      <c r="LK25" s="48">
        <v>143</v>
      </c>
      <c r="LL25" s="48">
        <v>134.5</v>
      </c>
      <c r="LM25" s="48">
        <v>126</v>
      </c>
      <c r="LN25" s="48">
        <v>105</v>
      </c>
      <c r="LO25" s="48">
        <v>115</v>
      </c>
      <c r="LP25" s="48">
        <v>93</v>
      </c>
      <c r="LQ25" s="48">
        <v>101</v>
      </c>
      <c r="LR25" s="48">
        <v>30</v>
      </c>
      <c r="LS25" s="48">
        <v>19</v>
      </c>
      <c r="LT25" s="48">
        <v>27</v>
      </c>
      <c r="LU25" s="48">
        <v>20</v>
      </c>
      <c r="LV25" s="48">
        <v>24</v>
      </c>
      <c r="LW25" s="48">
        <v>25</v>
      </c>
      <c r="LX25" s="48">
        <v>31</v>
      </c>
      <c r="LY25" s="48">
        <v>13</v>
      </c>
      <c r="LZ25" s="48">
        <v>114</v>
      </c>
      <c r="MA25" s="48">
        <v>113</v>
      </c>
      <c r="MB25" s="48">
        <v>103</v>
      </c>
      <c r="MC25" s="48">
        <v>109</v>
      </c>
      <c r="MD25" s="48">
        <v>109</v>
      </c>
      <c r="ME25" s="48">
        <v>81</v>
      </c>
      <c r="MF25" s="48">
        <v>73</v>
      </c>
      <c r="MG25" s="48">
        <v>80</v>
      </c>
      <c r="MH25" s="48">
        <v>37</v>
      </c>
      <c r="MI25" s="48">
        <v>44</v>
      </c>
      <c r="MJ25" s="48">
        <v>45</v>
      </c>
      <c r="MK25" s="48">
        <v>51</v>
      </c>
      <c r="ML25" s="48">
        <v>51</v>
      </c>
      <c r="MM25" s="48">
        <v>42</v>
      </c>
      <c r="MN25" s="48">
        <v>34</v>
      </c>
      <c r="MO25" s="48">
        <v>24</v>
      </c>
      <c r="MP25" s="48">
        <v>58</v>
      </c>
      <c r="MQ25" s="48">
        <v>90</v>
      </c>
      <c r="MR25" s="48">
        <v>85</v>
      </c>
      <c r="MS25" s="48">
        <v>60</v>
      </c>
      <c r="MT25" s="48">
        <v>56</v>
      </c>
      <c r="MU25" s="48">
        <v>73</v>
      </c>
      <c r="MV25" s="48">
        <v>62</v>
      </c>
      <c r="MW25" s="48">
        <v>62</v>
      </c>
      <c r="MX25" s="48">
        <v>17</v>
      </c>
      <c r="MY25" s="48">
        <v>17</v>
      </c>
      <c r="MZ25" s="48">
        <v>23</v>
      </c>
      <c r="NA25" s="48">
        <v>28</v>
      </c>
      <c r="NB25" s="48">
        <v>17</v>
      </c>
      <c r="NC25" s="48">
        <v>23</v>
      </c>
      <c r="ND25" s="48">
        <v>24</v>
      </c>
      <c r="NE25" s="48">
        <v>21</v>
      </c>
      <c r="NF25" s="48">
        <v>192</v>
      </c>
      <c r="NG25" s="48">
        <v>185</v>
      </c>
      <c r="NH25" s="48">
        <v>201</v>
      </c>
      <c r="NI25" s="48">
        <v>151</v>
      </c>
      <c r="NJ25" s="48">
        <v>146</v>
      </c>
      <c r="NK25" s="48">
        <v>127</v>
      </c>
      <c r="NL25" s="48">
        <v>132</v>
      </c>
      <c r="NM25" s="48">
        <v>129</v>
      </c>
      <c r="NN25" s="48">
        <v>38</v>
      </c>
      <c r="NO25" s="48">
        <v>38</v>
      </c>
      <c r="NP25" s="48">
        <v>49</v>
      </c>
      <c r="NQ25" s="48">
        <v>39</v>
      </c>
      <c r="NR25" s="48">
        <v>34</v>
      </c>
      <c r="NS25" s="48">
        <v>42</v>
      </c>
      <c r="NT25" s="48">
        <v>37</v>
      </c>
      <c r="NU25" s="48">
        <v>30</v>
      </c>
      <c r="NV25" s="48">
        <v>29</v>
      </c>
      <c r="NW25" s="48">
        <v>32</v>
      </c>
      <c r="NX25" s="48">
        <v>38</v>
      </c>
      <c r="NY25" s="48">
        <v>17</v>
      </c>
      <c r="NZ25" s="48">
        <v>28</v>
      </c>
      <c r="OA25" s="48">
        <v>33</v>
      </c>
      <c r="OB25" s="48">
        <v>23</v>
      </c>
      <c r="OC25" s="48">
        <v>18</v>
      </c>
      <c r="OD25" s="48">
        <v>44</v>
      </c>
      <c r="OE25" s="48">
        <v>50</v>
      </c>
      <c r="OF25" s="48">
        <v>40</v>
      </c>
      <c r="OG25" s="48">
        <v>33</v>
      </c>
      <c r="OH25" s="48">
        <v>39</v>
      </c>
      <c r="OI25" s="48">
        <v>46</v>
      </c>
      <c r="OJ25" s="48">
        <v>36</v>
      </c>
      <c r="OK25" s="48">
        <v>27</v>
      </c>
      <c r="OL25" s="48">
        <v>48</v>
      </c>
      <c r="OM25" s="48">
        <v>50</v>
      </c>
      <c r="ON25" s="48">
        <v>61</v>
      </c>
      <c r="OO25" s="48">
        <v>58</v>
      </c>
      <c r="OP25" s="48">
        <v>38</v>
      </c>
      <c r="OQ25" s="48">
        <v>44</v>
      </c>
      <c r="OR25" s="48">
        <v>49</v>
      </c>
      <c r="OS25" s="48">
        <v>39</v>
      </c>
      <c r="OT25" s="48">
        <v>205</v>
      </c>
      <c r="OU25" s="48">
        <v>233</v>
      </c>
      <c r="OV25" s="48">
        <v>230</v>
      </c>
      <c r="OW25" s="48">
        <v>175</v>
      </c>
      <c r="OX25" s="48">
        <v>184</v>
      </c>
      <c r="OY25" s="48">
        <v>163</v>
      </c>
      <c r="OZ25" s="48">
        <v>159</v>
      </c>
      <c r="PA25" s="48">
        <v>97</v>
      </c>
      <c r="PB25" s="48">
        <v>52</v>
      </c>
      <c r="PC25" s="48">
        <v>53</v>
      </c>
      <c r="PD25" s="48">
        <v>49</v>
      </c>
      <c r="PE25" s="48">
        <v>45</v>
      </c>
      <c r="PF25" s="48">
        <v>36</v>
      </c>
      <c r="PG25" s="48">
        <v>30</v>
      </c>
      <c r="PH25" s="48">
        <v>36</v>
      </c>
      <c r="PI25" s="48">
        <v>34</v>
      </c>
      <c r="PJ25" s="48">
        <v>147</v>
      </c>
      <c r="PK25" s="48">
        <v>136</v>
      </c>
      <c r="PL25" s="48">
        <v>161</v>
      </c>
      <c r="PM25" s="48">
        <v>109</v>
      </c>
      <c r="PN25" s="48">
        <v>130</v>
      </c>
      <c r="PO25" s="48">
        <v>129</v>
      </c>
      <c r="PP25" s="48">
        <v>127</v>
      </c>
      <c r="PQ25" s="48">
        <v>107</v>
      </c>
      <c r="PR25" s="48">
        <v>82</v>
      </c>
      <c r="PS25" s="48">
        <v>96</v>
      </c>
      <c r="PT25" s="48">
        <v>90</v>
      </c>
      <c r="PU25" s="48">
        <v>71</v>
      </c>
      <c r="PV25" s="48">
        <v>103</v>
      </c>
      <c r="PW25" s="48">
        <v>79</v>
      </c>
      <c r="PX25" s="48">
        <v>68</v>
      </c>
      <c r="PY25" s="48">
        <v>71</v>
      </c>
      <c r="PZ25" s="48">
        <v>4</v>
      </c>
      <c r="QA25" s="48">
        <v>5</v>
      </c>
      <c r="QB25" s="48">
        <v>3</v>
      </c>
      <c r="QC25" s="48">
        <v>4</v>
      </c>
      <c r="QD25" s="48">
        <v>5</v>
      </c>
      <c r="QE25" s="48">
        <v>6</v>
      </c>
      <c r="QF25" s="48">
        <v>5</v>
      </c>
      <c r="QG25" s="48">
        <v>8</v>
      </c>
      <c r="QH25" s="48">
        <v>49</v>
      </c>
      <c r="QI25" s="48">
        <v>47</v>
      </c>
      <c r="QJ25" s="48">
        <v>37</v>
      </c>
      <c r="QK25" s="48">
        <v>38</v>
      </c>
      <c r="QL25" s="48">
        <v>37</v>
      </c>
      <c r="QM25" s="48">
        <v>26</v>
      </c>
      <c r="QN25" s="48">
        <v>29</v>
      </c>
      <c r="QO25" s="48">
        <v>20</v>
      </c>
      <c r="QP25" s="48">
        <v>16</v>
      </c>
      <c r="QQ25" s="48">
        <v>11</v>
      </c>
      <c r="QR25" s="48">
        <v>13</v>
      </c>
      <c r="QS25" s="48">
        <v>11</v>
      </c>
      <c r="QT25" s="48">
        <v>14</v>
      </c>
      <c r="QU25" s="48">
        <v>3</v>
      </c>
      <c r="QV25" s="48">
        <v>14</v>
      </c>
      <c r="QW25" s="48">
        <v>9</v>
      </c>
      <c r="QX25" s="48">
        <v>167</v>
      </c>
      <c r="QY25" s="48">
        <v>163</v>
      </c>
      <c r="QZ25" s="48">
        <v>163</v>
      </c>
      <c r="RA25" s="48">
        <v>132</v>
      </c>
      <c r="RB25" s="48">
        <v>165</v>
      </c>
      <c r="RC25" s="48">
        <v>146</v>
      </c>
      <c r="RD25" s="48">
        <v>138</v>
      </c>
      <c r="RE25" s="48">
        <v>133</v>
      </c>
      <c r="RF25" s="48">
        <v>55</v>
      </c>
      <c r="RG25" s="48">
        <v>77</v>
      </c>
      <c r="RH25" s="48">
        <v>69</v>
      </c>
      <c r="RI25" s="48">
        <v>69</v>
      </c>
      <c r="RJ25" s="48">
        <v>56</v>
      </c>
      <c r="RK25" s="48">
        <v>51</v>
      </c>
      <c r="RL25" s="48">
        <v>54</v>
      </c>
      <c r="RM25" s="48">
        <v>34</v>
      </c>
      <c r="RN25" s="48">
        <v>40</v>
      </c>
      <c r="RO25" s="48">
        <v>51</v>
      </c>
      <c r="RP25" s="48">
        <v>39</v>
      </c>
      <c r="RQ25" s="48">
        <v>41</v>
      </c>
      <c r="RR25" s="48">
        <v>23</v>
      </c>
      <c r="RS25" s="48">
        <v>45</v>
      </c>
      <c r="RT25" s="48">
        <v>47</v>
      </c>
      <c r="RU25" s="48">
        <v>46</v>
      </c>
      <c r="RV25" s="48">
        <v>27</v>
      </c>
      <c r="RW25" s="48">
        <v>17</v>
      </c>
      <c r="RX25" s="48">
        <v>23</v>
      </c>
      <c r="RY25" s="48">
        <v>11</v>
      </c>
      <c r="RZ25" s="48">
        <v>13</v>
      </c>
      <c r="SA25" s="48">
        <v>15</v>
      </c>
      <c r="SB25" s="48">
        <v>22</v>
      </c>
      <c r="SC25" s="48">
        <v>15</v>
      </c>
      <c r="SD25" s="48">
        <v>29</v>
      </c>
      <c r="SE25" s="48">
        <v>18</v>
      </c>
      <c r="SF25" s="48">
        <v>19</v>
      </c>
      <c r="SG25" s="48">
        <v>13</v>
      </c>
      <c r="SH25" s="48">
        <v>15</v>
      </c>
      <c r="SI25" s="48">
        <v>12</v>
      </c>
      <c r="SJ25" s="48">
        <v>13</v>
      </c>
      <c r="SK25" s="48">
        <v>21</v>
      </c>
      <c r="SL25" s="48">
        <v>17</v>
      </c>
      <c r="SM25" s="48">
        <v>13</v>
      </c>
      <c r="SN25" s="48">
        <v>9</v>
      </c>
      <c r="SO25" s="48">
        <v>8</v>
      </c>
      <c r="SP25" s="48">
        <v>9</v>
      </c>
      <c r="SQ25" s="48">
        <v>16</v>
      </c>
      <c r="SR25" s="48">
        <v>8</v>
      </c>
      <c r="SS25" s="48">
        <v>8</v>
      </c>
      <c r="ST25" s="48">
        <v>27</v>
      </c>
      <c r="SU25" s="48">
        <v>30</v>
      </c>
      <c r="SV25" s="48">
        <v>19</v>
      </c>
      <c r="SW25" s="48">
        <v>28</v>
      </c>
      <c r="SX25" s="48">
        <v>26</v>
      </c>
      <c r="SY25" s="48">
        <v>16</v>
      </c>
      <c r="SZ25" s="48">
        <v>22</v>
      </c>
      <c r="TA25" s="48">
        <v>22</v>
      </c>
      <c r="TB25" s="48">
        <v>40</v>
      </c>
      <c r="TC25" s="48">
        <v>37</v>
      </c>
      <c r="TD25" s="48">
        <v>46</v>
      </c>
      <c r="TE25" s="48">
        <v>34</v>
      </c>
      <c r="TF25" s="48">
        <v>39</v>
      </c>
      <c r="TG25" s="48">
        <v>30</v>
      </c>
      <c r="TH25" s="48">
        <v>24</v>
      </c>
      <c r="TI25" s="48">
        <v>25</v>
      </c>
      <c r="TJ25" s="48">
        <v>20</v>
      </c>
      <c r="TK25" s="48">
        <v>28</v>
      </c>
      <c r="TL25" s="48">
        <v>35</v>
      </c>
      <c r="TM25" s="48">
        <v>27</v>
      </c>
      <c r="TN25" s="48">
        <v>33</v>
      </c>
      <c r="TO25" s="48">
        <v>29</v>
      </c>
      <c r="TP25" s="48">
        <v>18</v>
      </c>
      <c r="TQ25" s="48">
        <v>23</v>
      </c>
      <c r="TR25" s="48">
        <v>27</v>
      </c>
      <c r="TS25" s="48">
        <v>27</v>
      </c>
      <c r="TT25" s="48">
        <v>30</v>
      </c>
      <c r="TU25" s="48">
        <v>19</v>
      </c>
      <c r="TV25" s="48">
        <v>18</v>
      </c>
      <c r="TW25" s="48">
        <v>25</v>
      </c>
      <c r="TX25" s="48">
        <v>23</v>
      </c>
      <c r="TY25" s="48">
        <v>17</v>
      </c>
      <c r="TZ25" s="48">
        <v>23</v>
      </c>
      <c r="UA25" s="48">
        <v>17</v>
      </c>
      <c r="UB25" s="48">
        <v>16</v>
      </c>
      <c r="UC25" s="48">
        <v>11</v>
      </c>
      <c r="UD25" s="48">
        <v>14</v>
      </c>
      <c r="UE25" s="48">
        <v>18</v>
      </c>
      <c r="UF25" s="48">
        <v>12</v>
      </c>
      <c r="UG25" s="48">
        <v>15</v>
      </c>
      <c r="UH25" s="48">
        <v>15</v>
      </c>
      <c r="UI25" s="48">
        <v>8</v>
      </c>
      <c r="UJ25" s="48">
        <v>8</v>
      </c>
      <c r="UK25" s="48">
        <v>10</v>
      </c>
      <c r="UL25" s="48">
        <v>6</v>
      </c>
      <c r="UM25" s="48">
        <v>12</v>
      </c>
      <c r="UN25" s="48">
        <v>11</v>
      </c>
      <c r="UO25" s="48">
        <v>17</v>
      </c>
      <c r="UP25" s="48">
        <v>101</v>
      </c>
      <c r="UQ25" s="48">
        <v>116</v>
      </c>
      <c r="UR25" s="48">
        <v>100</v>
      </c>
      <c r="US25" s="48">
        <v>97</v>
      </c>
      <c r="UT25" s="48">
        <v>80</v>
      </c>
      <c r="UU25" s="48">
        <v>95</v>
      </c>
      <c r="UV25" s="48">
        <v>93</v>
      </c>
      <c r="UW25" s="48">
        <v>80</v>
      </c>
      <c r="UX25" s="48">
        <v>40</v>
      </c>
      <c r="UY25" s="48">
        <v>36</v>
      </c>
      <c r="UZ25" s="48">
        <v>31</v>
      </c>
      <c r="VA25" s="48">
        <v>30</v>
      </c>
      <c r="VB25" s="48">
        <v>37</v>
      </c>
      <c r="VC25" s="48">
        <v>32</v>
      </c>
      <c r="VD25" s="48">
        <v>33</v>
      </c>
      <c r="VE25" s="48">
        <v>37</v>
      </c>
      <c r="VF25" s="48">
        <v>43</v>
      </c>
      <c r="VG25" s="48">
        <v>77</v>
      </c>
      <c r="VH25" s="48">
        <v>67</v>
      </c>
      <c r="VI25" s="48">
        <v>66</v>
      </c>
      <c r="VJ25" s="48">
        <v>52</v>
      </c>
      <c r="VK25" s="48">
        <v>52</v>
      </c>
      <c r="VL25" s="48">
        <v>33</v>
      </c>
      <c r="VM25" s="48">
        <v>51</v>
      </c>
      <c r="VN25" s="48">
        <v>35</v>
      </c>
      <c r="VO25" s="48">
        <v>37</v>
      </c>
      <c r="VP25" s="48">
        <v>27</v>
      </c>
      <c r="VQ25" s="48">
        <v>24</v>
      </c>
      <c r="VR25" s="48">
        <v>21</v>
      </c>
      <c r="VS25" s="48">
        <v>19</v>
      </c>
      <c r="VT25" s="48">
        <v>24</v>
      </c>
      <c r="VU25" s="48">
        <v>21</v>
      </c>
      <c r="VV25" s="48">
        <v>39</v>
      </c>
      <c r="VW25" s="48">
        <v>39</v>
      </c>
      <c r="VX25" s="48">
        <v>36</v>
      </c>
      <c r="VY25" s="48">
        <v>16</v>
      </c>
      <c r="VZ25" s="48">
        <v>16</v>
      </c>
      <c r="WA25" s="48">
        <v>15</v>
      </c>
      <c r="WB25" s="48">
        <v>21</v>
      </c>
      <c r="WC25" s="48">
        <v>27</v>
      </c>
      <c r="WD25" s="48">
        <v>41</v>
      </c>
      <c r="WE25" s="48">
        <v>33</v>
      </c>
      <c r="WF25" s="48">
        <v>51</v>
      </c>
      <c r="WG25" s="48">
        <v>40</v>
      </c>
      <c r="WH25" s="48">
        <v>26</v>
      </c>
      <c r="WI25" s="48">
        <v>34</v>
      </c>
      <c r="WJ25" s="48">
        <v>46</v>
      </c>
      <c r="WK25" s="48">
        <v>31</v>
      </c>
      <c r="WL25" s="48">
        <v>59</v>
      </c>
      <c r="WM25" s="48">
        <v>48</v>
      </c>
      <c r="WN25" s="48">
        <v>43</v>
      </c>
      <c r="WO25" s="48">
        <v>56</v>
      </c>
      <c r="WP25" s="48">
        <v>48</v>
      </c>
      <c r="WQ25" s="48">
        <v>42</v>
      </c>
      <c r="WR25" s="48">
        <v>45</v>
      </c>
      <c r="WS25" s="48">
        <v>37</v>
      </c>
      <c r="WT25" s="48">
        <v>9</v>
      </c>
      <c r="WU25" s="48">
        <v>11</v>
      </c>
      <c r="WV25" s="48">
        <v>11</v>
      </c>
      <c r="WW25" s="48">
        <v>10</v>
      </c>
      <c r="WX25" s="48">
        <v>11</v>
      </c>
      <c r="WY25" s="48">
        <v>14</v>
      </c>
      <c r="WZ25" s="48">
        <v>14</v>
      </c>
      <c r="XA25" s="48">
        <v>10</v>
      </c>
    </row>
    <row r="26" spans="1:625">
      <c r="A26" s="48" t="s">
        <v>924</v>
      </c>
      <c r="B26" s="48">
        <v>111</v>
      </c>
      <c r="C26" s="48">
        <v>130</v>
      </c>
      <c r="D26" s="48">
        <v>110</v>
      </c>
      <c r="E26" s="48">
        <v>105</v>
      </c>
      <c r="F26" s="48">
        <v>103</v>
      </c>
      <c r="G26" s="48">
        <v>89</v>
      </c>
      <c r="H26" s="48">
        <v>77</v>
      </c>
      <c r="I26" s="48">
        <v>70</v>
      </c>
      <c r="J26" s="48">
        <v>145</v>
      </c>
      <c r="K26" s="48">
        <v>131</v>
      </c>
      <c r="L26" s="48">
        <v>137</v>
      </c>
      <c r="M26" s="48">
        <v>144</v>
      </c>
      <c r="N26" s="48">
        <v>126</v>
      </c>
      <c r="O26" s="48">
        <v>125</v>
      </c>
      <c r="P26" s="48">
        <v>130</v>
      </c>
      <c r="Q26" s="48">
        <v>111</v>
      </c>
      <c r="R26" s="48">
        <v>183</v>
      </c>
      <c r="S26" s="48">
        <v>151</v>
      </c>
      <c r="T26" s="48">
        <v>174</v>
      </c>
      <c r="U26" s="48">
        <v>141</v>
      </c>
      <c r="V26" s="48">
        <v>107</v>
      </c>
      <c r="W26" s="48">
        <v>102</v>
      </c>
      <c r="X26" s="48">
        <v>112</v>
      </c>
      <c r="Y26" s="48">
        <v>102</v>
      </c>
      <c r="Z26" s="48">
        <v>88</v>
      </c>
      <c r="AA26" s="48">
        <v>96</v>
      </c>
      <c r="AB26" s="48">
        <v>108</v>
      </c>
      <c r="AC26" s="48">
        <v>104</v>
      </c>
      <c r="AD26" s="48">
        <v>88</v>
      </c>
      <c r="AE26" s="48">
        <v>88</v>
      </c>
      <c r="AF26" s="48">
        <v>70</v>
      </c>
      <c r="AG26" s="48">
        <v>83</v>
      </c>
      <c r="AH26" s="48">
        <v>76</v>
      </c>
      <c r="AI26" s="48">
        <v>88</v>
      </c>
      <c r="AJ26" s="48">
        <v>75</v>
      </c>
      <c r="AK26" s="48">
        <v>73</v>
      </c>
      <c r="AL26" s="48">
        <v>66</v>
      </c>
      <c r="AM26" s="48">
        <v>67</v>
      </c>
      <c r="AN26" s="48">
        <v>60</v>
      </c>
      <c r="AO26" s="48">
        <v>64</v>
      </c>
      <c r="AP26" s="48">
        <v>90</v>
      </c>
      <c r="AQ26" s="48">
        <v>60</v>
      </c>
      <c r="AR26" s="48">
        <v>70</v>
      </c>
      <c r="AS26" s="48">
        <v>69</v>
      </c>
      <c r="AT26" s="48">
        <v>71</v>
      </c>
      <c r="AU26" s="48">
        <v>60</v>
      </c>
      <c r="AV26" s="48">
        <v>56</v>
      </c>
      <c r="AW26" s="48">
        <v>60</v>
      </c>
      <c r="AX26" s="48">
        <v>47</v>
      </c>
      <c r="AY26" s="48">
        <v>43</v>
      </c>
      <c r="AZ26" s="48">
        <v>60</v>
      </c>
      <c r="BA26" s="48">
        <v>48</v>
      </c>
      <c r="BB26" s="48">
        <v>38</v>
      </c>
      <c r="BC26" s="48">
        <v>42</v>
      </c>
      <c r="BD26" s="48">
        <v>40</v>
      </c>
      <c r="BE26" s="48">
        <v>43</v>
      </c>
      <c r="BF26" s="48">
        <v>47</v>
      </c>
      <c r="BG26" s="48">
        <v>65</v>
      </c>
      <c r="BH26" s="48">
        <v>56</v>
      </c>
      <c r="BI26" s="48">
        <v>57</v>
      </c>
      <c r="BJ26" s="48">
        <v>36</v>
      </c>
      <c r="BK26" s="48">
        <v>37</v>
      </c>
      <c r="BL26" s="48">
        <v>49</v>
      </c>
      <c r="BM26" s="48">
        <v>42</v>
      </c>
      <c r="BN26" s="48">
        <v>46</v>
      </c>
      <c r="BO26" s="48">
        <v>39</v>
      </c>
      <c r="BP26" s="48">
        <v>45</v>
      </c>
      <c r="BQ26" s="48">
        <v>39</v>
      </c>
      <c r="BR26" s="48">
        <v>51</v>
      </c>
      <c r="BS26" s="48">
        <v>33</v>
      </c>
      <c r="BT26" s="48">
        <v>23</v>
      </c>
      <c r="BU26" s="48">
        <v>32</v>
      </c>
      <c r="BV26" s="48">
        <v>44</v>
      </c>
      <c r="BW26" s="48">
        <v>27</v>
      </c>
      <c r="BX26" s="48">
        <v>43</v>
      </c>
      <c r="BY26" s="48">
        <v>36</v>
      </c>
      <c r="BZ26" s="48">
        <v>36</v>
      </c>
      <c r="CA26" s="48">
        <v>36</v>
      </c>
      <c r="CB26" s="48">
        <v>32</v>
      </c>
      <c r="CC26" s="48">
        <v>35</v>
      </c>
      <c r="CD26" s="48">
        <v>30</v>
      </c>
      <c r="CE26" s="48">
        <v>49</v>
      </c>
      <c r="CF26" s="48">
        <v>44</v>
      </c>
      <c r="CG26" s="48">
        <v>37</v>
      </c>
      <c r="CH26" s="48">
        <v>46</v>
      </c>
      <c r="CI26" s="48">
        <v>41</v>
      </c>
      <c r="CJ26" s="48">
        <v>31</v>
      </c>
      <c r="CK26" s="48">
        <v>33</v>
      </c>
      <c r="CL26" s="48">
        <v>67</v>
      </c>
      <c r="CM26" s="48">
        <v>59</v>
      </c>
      <c r="CN26" s="48">
        <v>61</v>
      </c>
      <c r="CO26" s="48">
        <v>48</v>
      </c>
      <c r="CP26" s="48">
        <v>64</v>
      </c>
      <c r="CQ26" s="48">
        <v>40</v>
      </c>
      <c r="CR26" s="48">
        <v>43</v>
      </c>
      <c r="CS26" s="48">
        <v>30</v>
      </c>
      <c r="CT26" s="48">
        <v>91</v>
      </c>
      <c r="CU26" s="48">
        <v>69</v>
      </c>
      <c r="CV26" s="48">
        <v>84</v>
      </c>
      <c r="CW26" s="48">
        <v>75</v>
      </c>
      <c r="CX26" s="48">
        <v>70</v>
      </c>
      <c r="CY26" s="48">
        <v>55</v>
      </c>
      <c r="CZ26" s="48">
        <v>56</v>
      </c>
      <c r="DA26" s="48">
        <v>59</v>
      </c>
      <c r="DB26" s="48">
        <v>46</v>
      </c>
      <c r="DC26" s="48">
        <v>49</v>
      </c>
      <c r="DD26" s="48">
        <v>50</v>
      </c>
      <c r="DE26" s="48">
        <v>35</v>
      </c>
      <c r="DF26" s="48">
        <v>48</v>
      </c>
      <c r="DG26" s="48">
        <v>27</v>
      </c>
      <c r="DH26" s="48">
        <v>34</v>
      </c>
      <c r="DI26" s="48">
        <v>39</v>
      </c>
      <c r="DJ26" s="48">
        <v>84</v>
      </c>
      <c r="DK26" s="48">
        <v>92</v>
      </c>
      <c r="DL26" s="48">
        <v>68</v>
      </c>
      <c r="DM26" s="48">
        <v>74</v>
      </c>
      <c r="DN26" s="48">
        <v>83</v>
      </c>
      <c r="DO26" s="48">
        <v>68</v>
      </c>
      <c r="DP26" s="48">
        <v>65</v>
      </c>
      <c r="DQ26" s="48">
        <v>49</v>
      </c>
      <c r="DR26" s="48">
        <v>119</v>
      </c>
      <c r="DS26" s="48">
        <v>134</v>
      </c>
      <c r="DT26" s="48">
        <v>140</v>
      </c>
      <c r="DU26" s="48">
        <v>151</v>
      </c>
      <c r="DV26" s="48">
        <v>134</v>
      </c>
      <c r="DW26" s="48">
        <v>152</v>
      </c>
      <c r="DX26" s="48">
        <v>100</v>
      </c>
      <c r="DY26" s="48">
        <v>102</v>
      </c>
      <c r="DZ26" s="48">
        <v>45</v>
      </c>
      <c r="EA26" s="48">
        <v>42</v>
      </c>
      <c r="EB26" s="48">
        <v>42</v>
      </c>
      <c r="EC26" s="48">
        <v>46</v>
      </c>
      <c r="ED26" s="48">
        <v>36</v>
      </c>
      <c r="EE26" s="48">
        <v>21</v>
      </c>
      <c r="EF26" s="48">
        <v>32</v>
      </c>
      <c r="EG26" s="48">
        <v>43</v>
      </c>
      <c r="EH26" s="48">
        <v>222</v>
      </c>
      <c r="EI26" s="48">
        <v>239</v>
      </c>
      <c r="EJ26" s="48">
        <v>222</v>
      </c>
      <c r="EK26" s="48">
        <v>179</v>
      </c>
      <c r="EL26" s="48">
        <v>175</v>
      </c>
      <c r="EM26" s="48">
        <v>151</v>
      </c>
      <c r="EN26" s="48">
        <v>142</v>
      </c>
      <c r="EO26" s="48">
        <v>139</v>
      </c>
      <c r="EP26" s="48">
        <v>3</v>
      </c>
      <c r="EQ26" s="48">
        <v>8</v>
      </c>
      <c r="ER26" s="48">
        <v>5</v>
      </c>
      <c r="ES26" s="48">
        <v>10</v>
      </c>
      <c r="ET26" s="48">
        <v>9</v>
      </c>
      <c r="EU26" s="48">
        <v>2</v>
      </c>
      <c r="EV26" s="48">
        <v>12</v>
      </c>
      <c r="EW26" s="48">
        <v>14</v>
      </c>
      <c r="EX26" s="48">
        <v>36</v>
      </c>
      <c r="EY26" s="48">
        <v>66</v>
      </c>
      <c r="EZ26" s="48">
        <v>59</v>
      </c>
      <c r="FA26" s="48">
        <v>55</v>
      </c>
      <c r="FB26" s="48">
        <v>37</v>
      </c>
      <c r="FC26" s="48">
        <v>29</v>
      </c>
      <c r="FD26" s="48">
        <v>35</v>
      </c>
      <c r="FE26" s="48">
        <v>24</v>
      </c>
      <c r="FF26" s="48">
        <v>69</v>
      </c>
      <c r="FG26" s="48">
        <v>67</v>
      </c>
      <c r="FH26" s="48">
        <v>77</v>
      </c>
      <c r="FI26" s="48">
        <v>71</v>
      </c>
      <c r="FJ26" s="48">
        <v>85</v>
      </c>
      <c r="FK26" s="48">
        <v>40</v>
      </c>
      <c r="FL26" s="48">
        <v>64</v>
      </c>
      <c r="FM26" s="48">
        <v>40</v>
      </c>
      <c r="FN26" s="48">
        <v>38</v>
      </c>
      <c r="FO26" s="48">
        <v>36</v>
      </c>
      <c r="FP26" s="48">
        <v>37</v>
      </c>
      <c r="FQ26" s="48">
        <v>29</v>
      </c>
      <c r="FR26" s="48">
        <v>32</v>
      </c>
      <c r="FS26" s="48">
        <v>31</v>
      </c>
      <c r="FT26" s="48">
        <v>45</v>
      </c>
      <c r="FU26" s="48">
        <v>25</v>
      </c>
      <c r="FV26" s="48">
        <v>20</v>
      </c>
      <c r="FW26" s="48">
        <v>10</v>
      </c>
      <c r="FX26" s="48">
        <v>19</v>
      </c>
      <c r="FY26" s="48">
        <v>11</v>
      </c>
      <c r="FZ26" s="48">
        <v>23</v>
      </c>
      <c r="GA26" s="48">
        <v>18</v>
      </c>
      <c r="GB26" s="48">
        <v>11</v>
      </c>
      <c r="GC26" s="48">
        <v>10</v>
      </c>
      <c r="GD26" s="48">
        <v>220</v>
      </c>
      <c r="GE26" s="48">
        <v>208</v>
      </c>
      <c r="GF26" s="48">
        <v>212</v>
      </c>
      <c r="GG26" s="48">
        <v>191</v>
      </c>
      <c r="GH26" s="48">
        <v>173</v>
      </c>
      <c r="GI26" s="48">
        <v>157</v>
      </c>
      <c r="GJ26" s="48">
        <v>174</v>
      </c>
      <c r="GK26" s="48">
        <v>134</v>
      </c>
      <c r="GL26" s="48">
        <v>52</v>
      </c>
      <c r="GM26" s="48">
        <v>57</v>
      </c>
      <c r="GN26" s="48">
        <v>52</v>
      </c>
      <c r="GO26" s="48">
        <v>48</v>
      </c>
      <c r="GP26" s="48">
        <v>32</v>
      </c>
      <c r="GQ26" s="48">
        <v>35</v>
      </c>
      <c r="GR26" s="48">
        <v>44</v>
      </c>
      <c r="GS26" s="48">
        <v>28</v>
      </c>
      <c r="GT26" s="48">
        <v>29</v>
      </c>
      <c r="GU26" s="48">
        <v>25</v>
      </c>
      <c r="GV26" s="48">
        <v>32</v>
      </c>
      <c r="GW26" s="48">
        <v>26</v>
      </c>
      <c r="GX26" s="48">
        <v>28</v>
      </c>
      <c r="GY26" s="48">
        <v>21</v>
      </c>
      <c r="GZ26" s="48">
        <v>32</v>
      </c>
      <c r="HA26" s="48">
        <v>16</v>
      </c>
      <c r="HB26" s="48">
        <v>139</v>
      </c>
      <c r="HC26" s="48">
        <v>153</v>
      </c>
      <c r="HD26" s="48">
        <v>136</v>
      </c>
      <c r="HE26" s="48">
        <v>150</v>
      </c>
      <c r="HF26" s="48">
        <v>130</v>
      </c>
      <c r="HG26" s="48">
        <v>125</v>
      </c>
      <c r="HH26" s="48">
        <v>105</v>
      </c>
      <c r="HI26" s="48">
        <v>83</v>
      </c>
      <c r="HJ26" s="48">
        <v>45</v>
      </c>
      <c r="HK26" s="48">
        <v>44</v>
      </c>
      <c r="HL26" s="48">
        <v>51</v>
      </c>
      <c r="HM26" s="48">
        <v>44</v>
      </c>
      <c r="HN26" s="48">
        <v>36</v>
      </c>
      <c r="HO26" s="48">
        <v>40</v>
      </c>
      <c r="HP26" s="48">
        <v>43</v>
      </c>
      <c r="HQ26" s="48">
        <v>32</v>
      </c>
      <c r="HR26" s="48">
        <v>27</v>
      </c>
      <c r="HS26" s="48">
        <v>22</v>
      </c>
      <c r="HT26" s="48">
        <v>29</v>
      </c>
      <c r="HU26" s="48">
        <v>37</v>
      </c>
      <c r="HV26" s="48">
        <v>42</v>
      </c>
      <c r="HW26" s="48">
        <v>37</v>
      </c>
      <c r="HX26" s="48">
        <v>36</v>
      </c>
      <c r="HY26" s="48">
        <v>28</v>
      </c>
      <c r="HZ26" s="48">
        <v>215</v>
      </c>
      <c r="IA26" s="48">
        <v>253</v>
      </c>
      <c r="IB26" s="48">
        <v>276</v>
      </c>
      <c r="IC26" s="48">
        <v>252</v>
      </c>
      <c r="ID26" s="48">
        <v>205</v>
      </c>
      <c r="IE26" s="48">
        <v>184</v>
      </c>
      <c r="IF26" s="48">
        <v>122</v>
      </c>
      <c r="IG26" s="48">
        <v>140</v>
      </c>
      <c r="IH26" s="48">
        <v>29</v>
      </c>
      <c r="II26" s="48">
        <v>36</v>
      </c>
      <c r="IJ26" s="48">
        <v>24</v>
      </c>
      <c r="IK26" s="48">
        <v>35</v>
      </c>
      <c r="IL26" s="48">
        <v>29</v>
      </c>
      <c r="IM26" s="48">
        <v>38</v>
      </c>
      <c r="IN26" s="48">
        <v>27</v>
      </c>
      <c r="IO26" s="48">
        <v>34</v>
      </c>
      <c r="IP26" s="48">
        <v>5</v>
      </c>
      <c r="IQ26" s="48">
        <v>10</v>
      </c>
      <c r="IR26" s="48">
        <v>5</v>
      </c>
      <c r="IS26" s="48">
        <v>5</v>
      </c>
      <c r="IT26" s="48">
        <v>8</v>
      </c>
      <c r="IU26" s="48">
        <v>9</v>
      </c>
      <c r="IV26" s="48">
        <v>5</v>
      </c>
      <c r="IW26" s="48">
        <v>5</v>
      </c>
      <c r="IX26" s="48">
        <v>512</v>
      </c>
      <c r="IY26" s="48">
        <v>495</v>
      </c>
      <c r="IZ26" s="48">
        <v>539</v>
      </c>
      <c r="JA26" s="48">
        <v>516</v>
      </c>
      <c r="JB26" s="48">
        <v>486</v>
      </c>
      <c r="JC26" s="48">
        <v>461</v>
      </c>
      <c r="JD26" s="48">
        <v>414</v>
      </c>
      <c r="JE26" s="48">
        <v>381</v>
      </c>
      <c r="JF26" s="48">
        <v>27</v>
      </c>
      <c r="JG26" s="48">
        <v>47</v>
      </c>
      <c r="JH26" s="48">
        <v>37</v>
      </c>
      <c r="JI26" s="48">
        <v>29</v>
      </c>
      <c r="JJ26" s="48">
        <v>29</v>
      </c>
      <c r="JK26" s="48">
        <v>28</v>
      </c>
      <c r="JL26" s="48">
        <v>17</v>
      </c>
      <c r="JM26" s="48">
        <v>18</v>
      </c>
      <c r="JN26" s="48">
        <v>35</v>
      </c>
      <c r="JO26" s="48">
        <v>35</v>
      </c>
      <c r="JP26" s="48">
        <v>28</v>
      </c>
      <c r="JQ26" s="48">
        <v>32</v>
      </c>
      <c r="JR26" s="48">
        <v>26</v>
      </c>
      <c r="JS26" s="48">
        <v>27</v>
      </c>
      <c r="JT26" s="48">
        <v>36</v>
      </c>
      <c r="JU26" s="48">
        <v>21</v>
      </c>
      <c r="JV26" s="48">
        <v>150</v>
      </c>
      <c r="JW26" s="48">
        <v>141</v>
      </c>
      <c r="JX26" s="48">
        <v>159</v>
      </c>
      <c r="JY26" s="48">
        <v>148</v>
      </c>
      <c r="JZ26" s="48">
        <v>105</v>
      </c>
      <c r="KA26" s="48">
        <v>95</v>
      </c>
      <c r="KB26" s="48">
        <v>78</v>
      </c>
      <c r="KC26" s="48">
        <v>80</v>
      </c>
      <c r="KD26" s="48">
        <v>85</v>
      </c>
      <c r="KE26" s="48">
        <v>91</v>
      </c>
      <c r="KF26" s="48">
        <v>105</v>
      </c>
      <c r="KG26" s="48">
        <v>80</v>
      </c>
      <c r="KH26" s="48">
        <v>74</v>
      </c>
      <c r="KI26" s="48">
        <v>52</v>
      </c>
      <c r="KJ26" s="48">
        <v>67</v>
      </c>
      <c r="KK26" s="48">
        <v>55</v>
      </c>
      <c r="KL26" s="48">
        <v>104</v>
      </c>
      <c r="KM26" s="48">
        <v>99</v>
      </c>
      <c r="KN26" s="48">
        <v>102</v>
      </c>
      <c r="KO26" s="48">
        <v>97</v>
      </c>
      <c r="KP26" s="48">
        <v>80</v>
      </c>
      <c r="KQ26" s="48">
        <v>91</v>
      </c>
      <c r="KR26" s="48">
        <v>69</v>
      </c>
      <c r="KS26" s="48">
        <v>71</v>
      </c>
      <c r="KT26" s="48">
        <v>21</v>
      </c>
      <c r="KU26" s="48">
        <v>27</v>
      </c>
      <c r="KV26" s="48">
        <v>30</v>
      </c>
      <c r="KW26" s="48">
        <v>27</v>
      </c>
      <c r="KX26" s="48">
        <v>26</v>
      </c>
      <c r="KY26" s="48">
        <v>23</v>
      </c>
      <c r="KZ26" s="48">
        <v>27</v>
      </c>
      <c r="LA26" s="48">
        <v>22</v>
      </c>
      <c r="LB26" s="48">
        <v>51</v>
      </c>
      <c r="LC26" s="48">
        <v>45</v>
      </c>
      <c r="LD26" s="48">
        <v>43</v>
      </c>
      <c r="LE26" s="48">
        <v>36</v>
      </c>
      <c r="LF26" s="48">
        <v>35</v>
      </c>
      <c r="LG26" s="48">
        <v>27</v>
      </c>
      <c r="LH26" s="48">
        <v>36</v>
      </c>
      <c r="LI26" s="48">
        <v>35</v>
      </c>
      <c r="LJ26" s="48">
        <v>113</v>
      </c>
      <c r="LK26" s="48">
        <v>158</v>
      </c>
      <c r="LL26" s="48">
        <v>146</v>
      </c>
      <c r="LM26" s="48">
        <v>134</v>
      </c>
      <c r="LN26" s="48">
        <v>117</v>
      </c>
      <c r="LO26" s="48">
        <v>119</v>
      </c>
      <c r="LP26" s="48">
        <v>139</v>
      </c>
      <c r="LQ26" s="48">
        <v>111</v>
      </c>
      <c r="LR26" s="48">
        <v>28</v>
      </c>
      <c r="LS26" s="48">
        <v>34</v>
      </c>
      <c r="LT26" s="48">
        <v>30</v>
      </c>
      <c r="LU26" s="48">
        <v>34</v>
      </c>
      <c r="LV26" s="48">
        <v>24</v>
      </c>
      <c r="LW26" s="48">
        <v>24</v>
      </c>
      <c r="LX26" s="48">
        <v>28</v>
      </c>
      <c r="LY26" s="48">
        <v>26</v>
      </c>
      <c r="LZ26" s="48">
        <v>121</v>
      </c>
      <c r="MA26" s="48">
        <v>124</v>
      </c>
      <c r="MB26" s="48">
        <v>124</v>
      </c>
      <c r="MC26" s="48">
        <v>111</v>
      </c>
      <c r="MD26" s="48">
        <v>106</v>
      </c>
      <c r="ME26" s="48">
        <v>87</v>
      </c>
      <c r="MF26" s="48">
        <v>104</v>
      </c>
      <c r="MG26" s="48">
        <v>106</v>
      </c>
      <c r="MH26" s="48">
        <v>45</v>
      </c>
      <c r="MI26" s="48">
        <v>48</v>
      </c>
      <c r="MJ26" s="48">
        <v>50</v>
      </c>
      <c r="MK26" s="48">
        <v>50</v>
      </c>
      <c r="ML26" s="48">
        <v>45</v>
      </c>
      <c r="MM26" s="48">
        <v>53</v>
      </c>
      <c r="MN26" s="48">
        <v>41</v>
      </c>
      <c r="MO26" s="48">
        <v>33</v>
      </c>
      <c r="MP26" s="48">
        <v>93</v>
      </c>
      <c r="MQ26" s="48">
        <v>84</v>
      </c>
      <c r="MR26" s="48">
        <v>110</v>
      </c>
      <c r="MS26" s="48">
        <v>87</v>
      </c>
      <c r="MT26" s="48">
        <v>61</v>
      </c>
      <c r="MU26" s="48">
        <v>76</v>
      </c>
      <c r="MV26" s="48">
        <v>65</v>
      </c>
      <c r="MW26" s="48">
        <v>60</v>
      </c>
      <c r="MX26" s="48">
        <v>29</v>
      </c>
      <c r="MY26" s="48">
        <v>27</v>
      </c>
      <c r="MZ26" s="48">
        <v>34</v>
      </c>
      <c r="NA26" s="48">
        <v>31</v>
      </c>
      <c r="NB26" s="48">
        <v>15</v>
      </c>
      <c r="NC26" s="48">
        <v>24</v>
      </c>
      <c r="ND26" s="48">
        <v>22</v>
      </c>
      <c r="NE26" s="48">
        <v>20</v>
      </c>
      <c r="NF26" s="48">
        <v>210</v>
      </c>
      <c r="NG26" s="48">
        <v>226</v>
      </c>
      <c r="NH26" s="48">
        <v>231</v>
      </c>
      <c r="NI26" s="48">
        <v>234</v>
      </c>
      <c r="NJ26" s="48">
        <v>183</v>
      </c>
      <c r="NK26" s="48">
        <v>168</v>
      </c>
      <c r="NL26" s="48">
        <v>143</v>
      </c>
      <c r="NM26" s="48">
        <v>132</v>
      </c>
      <c r="NN26" s="48">
        <v>50</v>
      </c>
      <c r="NO26" s="48">
        <v>43</v>
      </c>
      <c r="NP26" s="48">
        <v>42</v>
      </c>
      <c r="NQ26" s="48">
        <v>41</v>
      </c>
      <c r="NR26" s="48">
        <v>39</v>
      </c>
      <c r="NS26" s="48">
        <v>56</v>
      </c>
      <c r="NT26" s="48">
        <v>34</v>
      </c>
      <c r="NU26" s="48">
        <v>19</v>
      </c>
      <c r="NV26" s="48">
        <v>33</v>
      </c>
      <c r="NW26" s="48">
        <v>29</v>
      </c>
      <c r="NX26" s="48">
        <v>35</v>
      </c>
      <c r="NY26" s="48">
        <v>23</v>
      </c>
      <c r="NZ26" s="48">
        <v>32</v>
      </c>
      <c r="OA26" s="48">
        <v>27</v>
      </c>
      <c r="OB26" s="48">
        <v>27</v>
      </c>
      <c r="OC26" s="48">
        <v>26</v>
      </c>
      <c r="OD26" s="48">
        <v>49</v>
      </c>
      <c r="OE26" s="48">
        <v>54</v>
      </c>
      <c r="OF26" s="48">
        <v>44</v>
      </c>
      <c r="OG26" s="48">
        <v>34</v>
      </c>
      <c r="OH26" s="48">
        <v>39</v>
      </c>
      <c r="OI26" s="48">
        <v>41</v>
      </c>
      <c r="OJ26" s="48">
        <v>36</v>
      </c>
      <c r="OK26" s="48">
        <v>26</v>
      </c>
      <c r="OL26" s="48">
        <v>61</v>
      </c>
      <c r="OM26" s="48">
        <v>76</v>
      </c>
      <c r="ON26" s="48">
        <v>85</v>
      </c>
      <c r="OO26" s="48">
        <v>59</v>
      </c>
      <c r="OP26" s="48">
        <v>58</v>
      </c>
      <c r="OQ26" s="48">
        <v>53</v>
      </c>
      <c r="OR26" s="48">
        <v>56</v>
      </c>
      <c r="OS26" s="48">
        <v>41</v>
      </c>
      <c r="OT26" s="48">
        <v>211</v>
      </c>
      <c r="OU26" s="48">
        <v>226</v>
      </c>
      <c r="OV26" s="48">
        <v>294</v>
      </c>
      <c r="OW26" s="48">
        <v>187</v>
      </c>
      <c r="OX26" s="48">
        <v>210</v>
      </c>
      <c r="OY26" s="48">
        <v>163</v>
      </c>
      <c r="OZ26" s="48">
        <v>188</v>
      </c>
      <c r="PA26" s="48">
        <v>118</v>
      </c>
      <c r="PB26" s="48">
        <v>50</v>
      </c>
      <c r="PC26" s="48">
        <v>54</v>
      </c>
      <c r="PD26" s="48">
        <v>52</v>
      </c>
      <c r="PE26" s="48">
        <v>50</v>
      </c>
      <c r="PF26" s="48">
        <v>46</v>
      </c>
      <c r="PG26" s="48">
        <v>37</v>
      </c>
      <c r="PH26" s="48">
        <v>36</v>
      </c>
      <c r="PI26" s="48">
        <v>43</v>
      </c>
      <c r="PJ26" s="48">
        <v>134</v>
      </c>
      <c r="PK26" s="48">
        <v>156</v>
      </c>
      <c r="PL26" s="48">
        <v>192</v>
      </c>
      <c r="PM26" s="48">
        <v>164</v>
      </c>
      <c r="PN26" s="48">
        <v>136</v>
      </c>
      <c r="PO26" s="48">
        <v>142</v>
      </c>
      <c r="PP26" s="48">
        <v>143</v>
      </c>
      <c r="PQ26" s="48">
        <v>131</v>
      </c>
      <c r="PR26" s="48">
        <v>93</v>
      </c>
      <c r="PS26" s="48">
        <v>110</v>
      </c>
      <c r="PT26" s="48">
        <v>106</v>
      </c>
      <c r="PU26" s="48">
        <v>99</v>
      </c>
      <c r="PV26" s="48">
        <v>112</v>
      </c>
      <c r="PW26" s="48">
        <v>79</v>
      </c>
      <c r="PX26" s="48">
        <v>75</v>
      </c>
      <c r="PY26" s="48">
        <v>78</v>
      </c>
      <c r="PZ26" s="48">
        <v>3</v>
      </c>
      <c r="QA26" s="48">
        <v>5</v>
      </c>
      <c r="QB26" s="48">
        <v>1</v>
      </c>
      <c r="QC26" s="48">
        <v>8</v>
      </c>
      <c r="QD26" s="48">
        <v>5</v>
      </c>
      <c r="QE26" s="48">
        <v>7</v>
      </c>
      <c r="QF26" s="48">
        <v>6</v>
      </c>
      <c r="QG26" s="48">
        <v>7</v>
      </c>
      <c r="QH26" s="48">
        <v>44</v>
      </c>
      <c r="QI26" s="48">
        <v>42</v>
      </c>
      <c r="QJ26" s="48">
        <v>49</v>
      </c>
      <c r="QK26" s="48">
        <v>47</v>
      </c>
      <c r="QL26" s="48">
        <v>32</v>
      </c>
      <c r="QM26" s="48">
        <v>47</v>
      </c>
      <c r="QN26" s="48">
        <v>35</v>
      </c>
      <c r="QO26" s="48">
        <v>26</v>
      </c>
      <c r="QP26" s="48">
        <v>10</v>
      </c>
      <c r="QQ26" s="48">
        <v>7</v>
      </c>
      <c r="QR26" s="48">
        <v>8</v>
      </c>
      <c r="QS26" s="48">
        <v>16</v>
      </c>
      <c r="QT26" s="48">
        <v>14</v>
      </c>
      <c r="QU26" s="48">
        <v>17</v>
      </c>
      <c r="QV26" s="48">
        <v>11</v>
      </c>
      <c r="QW26" s="48">
        <v>4</v>
      </c>
      <c r="QX26" s="48">
        <v>179</v>
      </c>
      <c r="QY26" s="48">
        <v>181</v>
      </c>
      <c r="QZ26" s="48">
        <v>139</v>
      </c>
      <c r="RA26" s="48">
        <v>162</v>
      </c>
      <c r="RB26" s="48">
        <v>156</v>
      </c>
      <c r="RC26" s="48">
        <v>144</v>
      </c>
      <c r="RD26" s="48">
        <v>130</v>
      </c>
      <c r="RE26" s="48">
        <v>149</v>
      </c>
      <c r="RF26" s="48">
        <v>55</v>
      </c>
      <c r="RG26" s="48">
        <v>76</v>
      </c>
      <c r="RH26" s="48">
        <v>94</v>
      </c>
      <c r="RI26" s="48">
        <v>68</v>
      </c>
      <c r="RJ26" s="48">
        <v>47</v>
      </c>
      <c r="RK26" s="48">
        <v>54</v>
      </c>
      <c r="RL26" s="48">
        <v>64</v>
      </c>
      <c r="RM26" s="48">
        <v>59</v>
      </c>
      <c r="RN26" s="48">
        <v>46</v>
      </c>
      <c r="RO26" s="48">
        <v>42</v>
      </c>
      <c r="RP26" s="48">
        <v>41</v>
      </c>
      <c r="RQ26" s="48">
        <v>51</v>
      </c>
      <c r="RR26" s="48">
        <v>44</v>
      </c>
      <c r="RS26" s="48">
        <v>44</v>
      </c>
      <c r="RT26" s="48">
        <v>56</v>
      </c>
      <c r="RU26" s="48">
        <v>51</v>
      </c>
      <c r="RV26" s="48">
        <v>31</v>
      </c>
      <c r="RW26" s="48">
        <v>16</v>
      </c>
      <c r="RX26" s="48">
        <v>34</v>
      </c>
      <c r="RY26" s="48">
        <v>27</v>
      </c>
      <c r="RZ26" s="48">
        <v>22</v>
      </c>
      <c r="SA26" s="48">
        <v>22</v>
      </c>
      <c r="SB26" s="48">
        <v>19</v>
      </c>
      <c r="SC26" s="48">
        <v>23</v>
      </c>
      <c r="SD26" s="48">
        <v>18</v>
      </c>
      <c r="SE26" s="48">
        <v>14</v>
      </c>
      <c r="SF26" s="48">
        <v>19</v>
      </c>
      <c r="SG26" s="48">
        <v>17</v>
      </c>
      <c r="SH26" s="48">
        <v>19</v>
      </c>
      <c r="SI26" s="48">
        <v>10</v>
      </c>
      <c r="SJ26" s="48">
        <v>16</v>
      </c>
      <c r="SK26" s="48">
        <v>11</v>
      </c>
      <c r="SL26" s="48">
        <v>12</v>
      </c>
      <c r="SM26" s="48">
        <v>7</v>
      </c>
      <c r="SN26" s="48">
        <v>7</v>
      </c>
      <c r="SO26" s="48">
        <v>10</v>
      </c>
      <c r="SP26" s="48">
        <v>12</v>
      </c>
      <c r="SQ26" s="48">
        <v>9</v>
      </c>
      <c r="SR26" s="48">
        <v>18</v>
      </c>
      <c r="SS26" s="48">
        <v>8</v>
      </c>
      <c r="ST26" s="48">
        <v>32</v>
      </c>
      <c r="SU26" s="48">
        <v>30</v>
      </c>
      <c r="SV26" s="48">
        <v>27</v>
      </c>
      <c r="SW26" s="48">
        <v>23</v>
      </c>
      <c r="SX26" s="48">
        <v>31</v>
      </c>
      <c r="SY26" s="48">
        <v>20</v>
      </c>
      <c r="SZ26" s="48">
        <v>18</v>
      </c>
      <c r="TA26" s="48">
        <v>22</v>
      </c>
      <c r="TB26" s="48">
        <v>50</v>
      </c>
      <c r="TC26" s="48">
        <v>40</v>
      </c>
      <c r="TD26" s="48">
        <v>53</v>
      </c>
      <c r="TE26" s="48">
        <v>50</v>
      </c>
      <c r="TF26" s="48">
        <v>49</v>
      </c>
      <c r="TG26" s="48">
        <v>33</v>
      </c>
      <c r="TH26" s="48">
        <v>36</v>
      </c>
      <c r="TI26" s="48">
        <v>31</v>
      </c>
      <c r="TJ26" s="48">
        <v>50</v>
      </c>
      <c r="TK26" s="48">
        <v>33</v>
      </c>
      <c r="TL26" s="48">
        <v>41</v>
      </c>
      <c r="TM26" s="48">
        <v>34</v>
      </c>
      <c r="TN26" s="48">
        <v>26</v>
      </c>
      <c r="TO26" s="48">
        <v>13</v>
      </c>
      <c r="TP26" s="48">
        <v>37</v>
      </c>
      <c r="TQ26" s="48">
        <v>34</v>
      </c>
      <c r="TR26" s="48">
        <v>30</v>
      </c>
      <c r="TS26" s="48">
        <v>30</v>
      </c>
      <c r="TT26" s="48">
        <v>33</v>
      </c>
      <c r="TU26" s="48">
        <v>16</v>
      </c>
      <c r="TV26" s="48">
        <v>21</v>
      </c>
      <c r="TW26" s="48">
        <v>20</v>
      </c>
      <c r="TX26" s="48">
        <v>23</v>
      </c>
      <c r="TY26" s="48">
        <v>26</v>
      </c>
      <c r="TZ26" s="48">
        <v>18</v>
      </c>
      <c r="UA26" s="48">
        <v>14</v>
      </c>
      <c r="UB26" s="48">
        <v>11</v>
      </c>
      <c r="UC26" s="48">
        <v>10</v>
      </c>
      <c r="UD26" s="48">
        <v>15</v>
      </c>
      <c r="UE26" s="48">
        <v>15</v>
      </c>
      <c r="UF26" s="48">
        <v>15</v>
      </c>
      <c r="UG26" s="48">
        <v>13</v>
      </c>
      <c r="UH26" s="48">
        <v>14</v>
      </c>
      <c r="UI26" s="48">
        <v>7</v>
      </c>
      <c r="UJ26" s="48">
        <v>9</v>
      </c>
      <c r="UK26" s="48">
        <v>7</v>
      </c>
      <c r="UL26" s="48">
        <v>13</v>
      </c>
      <c r="UM26" s="48">
        <v>6</v>
      </c>
      <c r="UN26" s="48">
        <v>7</v>
      </c>
      <c r="UO26" s="48">
        <v>12</v>
      </c>
      <c r="UP26" s="48">
        <v>128</v>
      </c>
      <c r="UQ26" s="48">
        <v>125</v>
      </c>
      <c r="UR26" s="48">
        <v>118</v>
      </c>
      <c r="US26" s="48">
        <v>112</v>
      </c>
      <c r="UT26" s="48">
        <v>77</v>
      </c>
      <c r="UU26" s="48">
        <v>93</v>
      </c>
      <c r="UV26" s="48">
        <v>86</v>
      </c>
      <c r="UW26" s="48">
        <v>99</v>
      </c>
      <c r="UX26" s="48">
        <v>39</v>
      </c>
      <c r="UY26" s="48">
        <v>41</v>
      </c>
      <c r="UZ26" s="48">
        <v>32</v>
      </c>
      <c r="VA26" s="48">
        <v>38</v>
      </c>
      <c r="VB26" s="48">
        <v>46</v>
      </c>
      <c r="VC26" s="48">
        <v>43</v>
      </c>
      <c r="VD26" s="48">
        <v>31</v>
      </c>
      <c r="VE26" s="48">
        <v>38</v>
      </c>
      <c r="VF26" s="48">
        <v>62</v>
      </c>
      <c r="VG26" s="48">
        <v>67</v>
      </c>
      <c r="VH26" s="48">
        <v>82</v>
      </c>
      <c r="VI26" s="48">
        <v>67</v>
      </c>
      <c r="VJ26" s="48">
        <v>60</v>
      </c>
      <c r="VK26" s="48">
        <v>55</v>
      </c>
      <c r="VL26" s="48">
        <v>54</v>
      </c>
      <c r="VM26" s="48">
        <v>51</v>
      </c>
      <c r="VN26" s="48">
        <v>38</v>
      </c>
      <c r="VO26" s="48">
        <v>28</v>
      </c>
      <c r="VP26" s="48">
        <v>34</v>
      </c>
      <c r="VQ26" s="48">
        <v>32</v>
      </c>
      <c r="VR26" s="48">
        <v>18</v>
      </c>
      <c r="VS26" s="48">
        <v>23</v>
      </c>
      <c r="VT26" s="48">
        <v>22</v>
      </c>
      <c r="VU26" s="48">
        <v>24</v>
      </c>
      <c r="VV26" s="48">
        <v>35</v>
      </c>
      <c r="VW26" s="48">
        <v>37</v>
      </c>
      <c r="VX26" s="48">
        <v>29</v>
      </c>
      <c r="VY26" s="48">
        <v>22</v>
      </c>
      <c r="VZ26" s="48">
        <v>26</v>
      </c>
      <c r="WA26" s="48">
        <v>18</v>
      </c>
      <c r="WB26" s="48">
        <v>33</v>
      </c>
      <c r="WC26" s="48">
        <v>20</v>
      </c>
      <c r="WD26" s="48">
        <v>46</v>
      </c>
      <c r="WE26" s="48">
        <v>46</v>
      </c>
      <c r="WF26" s="48">
        <v>35</v>
      </c>
      <c r="WG26" s="48">
        <v>46</v>
      </c>
      <c r="WH26" s="48">
        <v>38</v>
      </c>
      <c r="WI26" s="48">
        <v>41</v>
      </c>
      <c r="WJ26" s="48">
        <v>36</v>
      </c>
      <c r="WK26" s="48">
        <v>35</v>
      </c>
      <c r="WL26" s="48">
        <v>45</v>
      </c>
      <c r="WM26" s="48">
        <v>63</v>
      </c>
      <c r="WN26" s="48">
        <v>45</v>
      </c>
      <c r="WO26" s="48">
        <v>51</v>
      </c>
      <c r="WP26" s="48">
        <v>54</v>
      </c>
      <c r="WQ26" s="48">
        <v>59</v>
      </c>
      <c r="WR26" s="48">
        <v>52</v>
      </c>
      <c r="WS26" s="48">
        <v>42</v>
      </c>
      <c r="WT26" s="48">
        <v>9</v>
      </c>
      <c r="WU26" s="48">
        <v>17</v>
      </c>
      <c r="WV26" s="48">
        <v>11</v>
      </c>
      <c r="WW26" s="48">
        <v>10</v>
      </c>
      <c r="WX26" s="48">
        <v>8</v>
      </c>
      <c r="WY26" s="48">
        <v>9</v>
      </c>
      <c r="WZ26" s="48">
        <v>11</v>
      </c>
      <c r="XA26" s="48">
        <v>7</v>
      </c>
    </row>
    <row r="27" spans="1:625">
      <c r="A27" s="48" t="s">
        <v>925</v>
      </c>
      <c r="B27" s="48">
        <v>112</v>
      </c>
      <c r="C27" s="48">
        <v>152</v>
      </c>
      <c r="D27" s="48">
        <v>155</v>
      </c>
      <c r="E27" s="48">
        <v>106</v>
      </c>
      <c r="F27" s="48">
        <v>125</v>
      </c>
      <c r="G27" s="48">
        <v>116</v>
      </c>
      <c r="H27" s="48">
        <v>90</v>
      </c>
      <c r="I27" s="48">
        <v>80</v>
      </c>
      <c r="J27" s="48">
        <v>163</v>
      </c>
      <c r="K27" s="48">
        <v>133</v>
      </c>
      <c r="L27" s="48">
        <v>152</v>
      </c>
      <c r="M27" s="48">
        <v>139</v>
      </c>
      <c r="N27" s="48">
        <v>167</v>
      </c>
      <c r="O27" s="48">
        <v>129</v>
      </c>
      <c r="P27" s="48">
        <v>117</v>
      </c>
      <c r="Q27" s="48">
        <v>119</v>
      </c>
      <c r="R27" s="48">
        <v>179</v>
      </c>
      <c r="S27" s="48">
        <v>164</v>
      </c>
      <c r="T27" s="48">
        <v>195</v>
      </c>
      <c r="U27" s="48">
        <v>185</v>
      </c>
      <c r="V27" s="48">
        <v>169</v>
      </c>
      <c r="W27" s="48">
        <v>147</v>
      </c>
      <c r="X27" s="48">
        <v>134</v>
      </c>
      <c r="Y27" s="48">
        <v>114</v>
      </c>
      <c r="Z27" s="48">
        <v>101</v>
      </c>
      <c r="AA27" s="48">
        <v>123</v>
      </c>
      <c r="AB27" s="48">
        <v>101</v>
      </c>
      <c r="AC27" s="48">
        <v>110</v>
      </c>
      <c r="AD27" s="48">
        <v>83</v>
      </c>
      <c r="AE27" s="48">
        <v>94</v>
      </c>
      <c r="AF27" s="48">
        <v>59</v>
      </c>
      <c r="AG27" s="48">
        <v>72</v>
      </c>
      <c r="AH27" s="48">
        <v>83</v>
      </c>
      <c r="AI27" s="48">
        <v>90</v>
      </c>
      <c r="AJ27" s="48">
        <v>83</v>
      </c>
      <c r="AK27" s="48">
        <v>104</v>
      </c>
      <c r="AL27" s="48">
        <v>64</v>
      </c>
      <c r="AM27" s="48">
        <v>67</v>
      </c>
      <c r="AN27" s="48">
        <v>61</v>
      </c>
      <c r="AO27" s="48">
        <v>60</v>
      </c>
      <c r="AP27" s="48">
        <v>72</v>
      </c>
      <c r="AQ27" s="48">
        <v>69</v>
      </c>
      <c r="AR27" s="48">
        <v>64</v>
      </c>
      <c r="AS27" s="48">
        <v>76</v>
      </c>
      <c r="AT27" s="48">
        <v>69</v>
      </c>
      <c r="AU27" s="48">
        <v>62</v>
      </c>
      <c r="AV27" s="48">
        <v>56</v>
      </c>
      <c r="AW27" s="48">
        <v>45</v>
      </c>
      <c r="AX27" s="48">
        <v>45</v>
      </c>
      <c r="AY27" s="48">
        <v>48</v>
      </c>
      <c r="AZ27" s="48">
        <v>60</v>
      </c>
      <c r="BA27" s="48">
        <v>59</v>
      </c>
      <c r="BB27" s="48">
        <v>36</v>
      </c>
      <c r="BC27" s="48">
        <v>46</v>
      </c>
      <c r="BD27" s="48">
        <v>36</v>
      </c>
      <c r="BE27" s="48">
        <v>36</v>
      </c>
      <c r="BF27" s="48">
        <v>52</v>
      </c>
      <c r="BG27" s="48">
        <v>59</v>
      </c>
      <c r="BH27" s="48">
        <v>75</v>
      </c>
      <c r="BI27" s="48">
        <v>74</v>
      </c>
      <c r="BJ27" s="48">
        <v>71</v>
      </c>
      <c r="BK27" s="48">
        <v>53</v>
      </c>
      <c r="BL27" s="48">
        <v>38</v>
      </c>
      <c r="BM27" s="48">
        <v>49</v>
      </c>
      <c r="BN27" s="48">
        <v>37</v>
      </c>
      <c r="BO27" s="48">
        <v>38</v>
      </c>
      <c r="BP27" s="48">
        <v>34</v>
      </c>
      <c r="BQ27" s="48">
        <v>52</v>
      </c>
      <c r="BR27" s="48">
        <v>44</v>
      </c>
      <c r="BS27" s="48">
        <v>36</v>
      </c>
      <c r="BT27" s="48">
        <v>23</v>
      </c>
      <c r="BU27" s="48">
        <v>32</v>
      </c>
      <c r="BV27" s="48">
        <v>40</v>
      </c>
      <c r="BW27" s="48">
        <v>29</v>
      </c>
      <c r="BX27" s="48">
        <v>37</v>
      </c>
      <c r="BY27" s="48">
        <v>30</v>
      </c>
      <c r="BZ27" s="48">
        <v>29</v>
      </c>
      <c r="CA27" s="48">
        <v>43</v>
      </c>
      <c r="CB27" s="48">
        <v>36</v>
      </c>
      <c r="CC27" s="48">
        <v>40</v>
      </c>
      <c r="CD27" s="48">
        <v>45</v>
      </c>
      <c r="CE27" s="48">
        <v>70</v>
      </c>
      <c r="CF27" s="48">
        <v>54</v>
      </c>
      <c r="CG27" s="48">
        <v>55</v>
      </c>
      <c r="CH27" s="48">
        <v>63</v>
      </c>
      <c r="CI27" s="48">
        <v>48</v>
      </c>
      <c r="CJ27" s="48">
        <v>44</v>
      </c>
      <c r="CK27" s="48">
        <v>33</v>
      </c>
      <c r="CL27" s="48">
        <v>68</v>
      </c>
      <c r="CM27" s="48">
        <v>85</v>
      </c>
      <c r="CN27" s="48">
        <v>79</v>
      </c>
      <c r="CO27" s="48">
        <v>71</v>
      </c>
      <c r="CP27" s="48">
        <v>79</v>
      </c>
      <c r="CQ27" s="48">
        <v>68</v>
      </c>
      <c r="CR27" s="48">
        <v>45</v>
      </c>
      <c r="CS27" s="48">
        <v>61</v>
      </c>
      <c r="CT27" s="48">
        <v>93</v>
      </c>
      <c r="CU27" s="48">
        <v>85</v>
      </c>
      <c r="CV27" s="48">
        <v>83</v>
      </c>
      <c r="CW27" s="48">
        <v>90</v>
      </c>
      <c r="CX27" s="48">
        <v>93</v>
      </c>
      <c r="CY27" s="48">
        <v>88</v>
      </c>
      <c r="CZ27" s="48">
        <v>61</v>
      </c>
      <c r="DA27" s="48">
        <v>68</v>
      </c>
      <c r="DB27" s="48">
        <v>57</v>
      </c>
      <c r="DC27" s="48">
        <v>67</v>
      </c>
      <c r="DD27" s="48">
        <v>65</v>
      </c>
      <c r="DE27" s="48">
        <v>49</v>
      </c>
      <c r="DF27" s="48">
        <v>44</v>
      </c>
      <c r="DG27" s="48">
        <v>37</v>
      </c>
      <c r="DH27" s="48">
        <v>29</v>
      </c>
      <c r="DI27" s="48">
        <v>38</v>
      </c>
      <c r="DJ27" s="48">
        <v>87</v>
      </c>
      <c r="DK27" s="48">
        <v>74</v>
      </c>
      <c r="DL27" s="48">
        <v>83</v>
      </c>
      <c r="DM27" s="48">
        <v>84</v>
      </c>
      <c r="DN27" s="48">
        <v>71</v>
      </c>
      <c r="DO27" s="48">
        <v>71</v>
      </c>
      <c r="DP27" s="48">
        <v>66</v>
      </c>
      <c r="DQ27" s="48">
        <v>70</v>
      </c>
      <c r="DR27" s="48">
        <v>110</v>
      </c>
      <c r="DS27" s="48">
        <v>109</v>
      </c>
      <c r="DT27" s="48">
        <v>161</v>
      </c>
      <c r="DU27" s="48">
        <v>176</v>
      </c>
      <c r="DV27" s="48">
        <v>155</v>
      </c>
      <c r="DW27" s="48">
        <v>123</v>
      </c>
      <c r="DX27" s="48">
        <v>116</v>
      </c>
      <c r="DY27" s="48">
        <v>109</v>
      </c>
      <c r="DZ27" s="48">
        <v>43</v>
      </c>
      <c r="EA27" s="48">
        <v>53</v>
      </c>
      <c r="EB27" s="48">
        <v>62</v>
      </c>
      <c r="EC27" s="48">
        <v>63</v>
      </c>
      <c r="ED27" s="48">
        <v>58</v>
      </c>
      <c r="EE27" s="48">
        <v>47</v>
      </c>
      <c r="EF27" s="48">
        <v>37</v>
      </c>
      <c r="EG27" s="48">
        <v>34</v>
      </c>
      <c r="EH27" s="48">
        <v>236</v>
      </c>
      <c r="EI27" s="48">
        <v>286</v>
      </c>
      <c r="EJ27" s="48">
        <v>272</v>
      </c>
      <c r="EK27" s="48">
        <v>194</v>
      </c>
      <c r="EL27" s="48">
        <v>161</v>
      </c>
      <c r="EM27" s="48">
        <v>142</v>
      </c>
      <c r="EN27" s="48">
        <v>133</v>
      </c>
      <c r="EO27" s="48">
        <v>139</v>
      </c>
      <c r="EP27" s="48">
        <v>6</v>
      </c>
      <c r="EQ27" s="48">
        <v>4</v>
      </c>
      <c r="ER27" s="48">
        <v>7</v>
      </c>
      <c r="ES27" s="48">
        <v>9</v>
      </c>
      <c r="ET27" s="48">
        <v>13</v>
      </c>
      <c r="EU27" s="48">
        <v>6</v>
      </c>
      <c r="EV27" s="48">
        <v>8</v>
      </c>
      <c r="EW27" s="48">
        <v>9</v>
      </c>
      <c r="EX27" s="48">
        <v>46</v>
      </c>
      <c r="EY27" s="48">
        <v>63</v>
      </c>
      <c r="EZ27" s="48">
        <v>68</v>
      </c>
      <c r="FA27" s="48">
        <v>52</v>
      </c>
      <c r="FB27" s="48">
        <v>33</v>
      </c>
      <c r="FC27" s="48">
        <v>31</v>
      </c>
      <c r="FD27" s="48">
        <v>33</v>
      </c>
      <c r="FE27" s="48">
        <v>26</v>
      </c>
      <c r="FF27" s="48">
        <v>57</v>
      </c>
      <c r="FG27" s="48">
        <v>80</v>
      </c>
      <c r="FH27" s="48">
        <v>88</v>
      </c>
      <c r="FI27" s="48">
        <v>77</v>
      </c>
      <c r="FJ27" s="48">
        <v>75</v>
      </c>
      <c r="FK27" s="48">
        <v>62</v>
      </c>
      <c r="FL27" s="48">
        <v>53</v>
      </c>
      <c r="FM27" s="48">
        <v>54</v>
      </c>
      <c r="FN27" s="48">
        <v>40</v>
      </c>
      <c r="FO27" s="48">
        <v>48</v>
      </c>
      <c r="FP27" s="48">
        <v>28</v>
      </c>
      <c r="FQ27" s="48">
        <v>40</v>
      </c>
      <c r="FR27" s="48">
        <v>25</v>
      </c>
      <c r="FS27" s="48">
        <v>35</v>
      </c>
      <c r="FT27" s="48">
        <v>25</v>
      </c>
      <c r="FU27" s="48">
        <v>37</v>
      </c>
      <c r="FV27" s="48">
        <v>21</v>
      </c>
      <c r="FW27" s="48">
        <v>17</v>
      </c>
      <c r="FX27" s="48">
        <v>16</v>
      </c>
      <c r="FY27" s="48">
        <v>21</v>
      </c>
      <c r="FZ27" s="48">
        <v>18</v>
      </c>
      <c r="GA27" s="48">
        <v>23</v>
      </c>
      <c r="GB27" s="48">
        <v>11</v>
      </c>
      <c r="GC27" s="48">
        <v>19</v>
      </c>
      <c r="GD27" s="48">
        <v>261</v>
      </c>
      <c r="GE27" s="48">
        <v>193</v>
      </c>
      <c r="GF27" s="48">
        <v>227</v>
      </c>
      <c r="GG27" s="48">
        <v>243</v>
      </c>
      <c r="GH27" s="48">
        <v>199</v>
      </c>
      <c r="GI27" s="48">
        <v>153</v>
      </c>
      <c r="GJ27" s="48">
        <v>174</v>
      </c>
      <c r="GK27" s="48">
        <v>159</v>
      </c>
      <c r="GL27" s="48">
        <v>53</v>
      </c>
      <c r="GM27" s="48">
        <v>54</v>
      </c>
      <c r="GN27" s="48">
        <v>58</v>
      </c>
      <c r="GO27" s="48">
        <v>62</v>
      </c>
      <c r="GP27" s="48">
        <v>58</v>
      </c>
      <c r="GQ27" s="48">
        <v>39</v>
      </c>
      <c r="GR27" s="48">
        <v>47</v>
      </c>
      <c r="GS27" s="48">
        <v>37</v>
      </c>
      <c r="GT27" s="48">
        <v>28</v>
      </c>
      <c r="GU27" s="48">
        <v>35</v>
      </c>
      <c r="GV27" s="48">
        <v>26</v>
      </c>
      <c r="GW27" s="48">
        <v>26</v>
      </c>
      <c r="GX27" s="48">
        <v>34</v>
      </c>
      <c r="GY27" s="48">
        <v>22</v>
      </c>
      <c r="GZ27" s="48">
        <v>27</v>
      </c>
      <c r="HA27" s="48">
        <v>32</v>
      </c>
      <c r="HB27" s="48">
        <v>150</v>
      </c>
      <c r="HC27" s="48">
        <v>160</v>
      </c>
      <c r="HD27" s="48">
        <v>162</v>
      </c>
      <c r="HE27" s="48">
        <v>140</v>
      </c>
      <c r="HF27" s="48">
        <v>135</v>
      </c>
      <c r="HG27" s="48">
        <v>102</v>
      </c>
      <c r="HH27" s="48">
        <v>133</v>
      </c>
      <c r="HI27" s="48">
        <v>126</v>
      </c>
      <c r="HJ27" s="48">
        <v>40</v>
      </c>
      <c r="HK27" s="48">
        <v>42</v>
      </c>
      <c r="HL27" s="48">
        <v>45</v>
      </c>
      <c r="HM27" s="48">
        <v>56</v>
      </c>
      <c r="HN27" s="48">
        <v>43</v>
      </c>
      <c r="HO27" s="48">
        <v>48</v>
      </c>
      <c r="HP27" s="48">
        <v>33</v>
      </c>
      <c r="HQ27" s="48">
        <v>45</v>
      </c>
      <c r="HR27" s="48">
        <v>37</v>
      </c>
      <c r="HS27" s="48">
        <v>34</v>
      </c>
      <c r="HT27" s="48">
        <v>34</v>
      </c>
      <c r="HU27" s="48">
        <v>31</v>
      </c>
      <c r="HV27" s="48">
        <v>28</v>
      </c>
      <c r="HW27" s="48">
        <v>39</v>
      </c>
      <c r="HX27" s="48">
        <v>30</v>
      </c>
      <c r="HY27" s="48">
        <v>35</v>
      </c>
      <c r="HZ27" s="48">
        <v>264</v>
      </c>
      <c r="IA27" s="48">
        <v>280</v>
      </c>
      <c r="IB27" s="48">
        <v>287</v>
      </c>
      <c r="IC27" s="48">
        <v>274</v>
      </c>
      <c r="ID27" s="48">
        <v>234</v>
      </c>
      <c r="IE27" s="48">
        <v>183</v>
      </c>
      <c r="IF27" s="48">
        <v>157</v>
      </c>
      <c r="IG27" s="48">
        <v>161</v>
      </c>
      <c r="IH27" s="48">
        <v>43</v>
      </c>
      <c r="II27" s="48">
        <v>39</v>
      </c>
      <c r="IJ27" s="48">
        <v>39</v>
      </c>
      <c r="IK27" s="48">
        <v>40</v>
      </c>
      <c r="IL27" s="48">
        <v>42</v>
      </c>
      <c r="IM27" s="48">
        <v>36</v>
      </c>
      <c r="IN27" s="48">
        <v>40</v>
      </c>
      <c r="IO27" s="48">
        <v>41</v>
      </c>
      <c r="IP27" s="48">
        <v>6</v>
      </c>
      <c r="IQ27" s="48">
        <v>5</v>
      </c>
      <c r="IR27" s="48">
        <v>9</v>
      </c>
      <c r="IS27" s="48">
        <v>6</v>
      </c>
      <c r="IT27" s="48">
        <v>7</v>
      </c>
      <c r="IU27" s="48">
        <v>8</v>
      </c>
      <c r="IV27" s="48">
        <v>2</v>
      </c>
      <c r="IW27" s="48">
        <v>6</v>
      </c>
      <c r="IX27" s="48">
        <v>557</v>
      </c>
      <c r="IY27" s="48">
        <v>613</v>
      </c>
      <c r="IZ27" s="48">
        <v>591</v>
      </c>
      <c r="JA27" s="48">
        <v>565</v>
      </c>
      <c r="JB27" s="48">
        <v>543</v>
      </c>
      <c r="JC27" s="48">
        <v>487</v>
      </c>
      <c r="JD27" s="48">
        <v>433</v>
      </c>
      <c r="JE27" s="48">
        <v>433</v>
      </c>
      <c r="JF27" s="48">
        <v>41</v>
      </c>
      <c r="JG27" s="48">
        <v>52</v>
      </c>
      <c r="JH27" s="48">
        <v>37</v>
      </c>
      <c r="JI27" s="48">
        <v>24</v>
      </c>
      <c r="JJ27" s="48">
        <v>49</v>
      </c>
      <c r="JK27" s="48">
        <v>31</v>
      </c>
      <c r="JL27" s="48">
        <v>23</v>
      </c>
      <c r="JM27" s="48">
        <v>27</v>
      </c>
      <c r="JN27" s="48">
        <v>37</v>
      </c>
      <c r="JO27" s="48">
        <v>37</v>
      </c>
      <c r="JP27" s="48">
        <v>28</v>
      </c>
      <c r="JQ27" s="48">
        <v>25</v>
      </c>
      <c r="JR27" s="48">
        <v>32</v>
      </c>
      <c r="JS27" s="48">
        <v>28</v>
      </c>
      <c r="JT27" s="48">
        <v>28</v>
      </c>
      <c r="JU27" s="48">
        <v>24</v>
      </c>
      <c r="JV27" s="48">
        <v>158</v>
      </c>
      <c r="JW27" s="48">
        <v>157</v>
      </c>
      <c r="JX27" s="48">
        <v>162</v>
      </c>
      <c r="JY27" s="48">
        <v>157</v>
      </c>
      <c r="JZ27" s="48">
        <v>122</v>
      </c>
      <c r="KA27" s="48">
        <v>101</v>
      </c>
      <c r="KB27" s="48">
        <v>93</v>
      </c>
      <c r="KC27" s="48">
        <v>71</v>
      </c>
      <c r="KD27" s="48">
        <v>100</v>
      </c>
      <c r="KE27" s="48">
        <v>96</v>
      </c>
      <c r="KF27" s="48">
        <v>113</v>
      </c>
      <c r="KG27" s="48">
        <v>117</v>
      </c>
      <c r="KH27" s="48">
        <v>89</v>
      </c>
      <c r="KI27" s="48">
        <v>69</v>
      </c>
      <c r="KJ27" s="48">
        <v>82</v>
      </c>
      <c r="KK27" s="48">
        <v>70</v>
      </c>
      <c r="KL27" s="48">
        <v>109</v>
      </c>
      <c r="KM27" s="48">
        <v>97</v>
      </c>
      <c r="KN27" s="48">
        <v>125</v>
      </c>
      <c r="KO27" s="48">
        <v>109</v>
      </c>
      <c r="KP27" s="48">
        <v>130</v>
      </c>
      <c r="KQ27" s="48">
        <v>97</v>
      </c>
      <c r="KR27" s="48">
        <v>80</v>
      </c>
      <c r="KS27" s="48">
        <v>72</v>
      </c>
      <c r="KT27" s="48">
        <v>25</v>
      </c>
      <c r="KU27" s="48">
        <v>22</v>
      </c>
      <c r="KV27" s="48">
        <v>39</v>
      </c>
      <c r="KW27" s="48">
        <v>26</v>
      </c>
      <c r="KX27" s="48">
        <v>43</v>
      </c>
      <c r="KY27" s="48">
        <v>23</v>
      </c>
      <c r="KZ27" s="48">
        <v>20</v>
      </c>
      <c r="LA27" s="48">
        <v>22</v>
      </c>
      <c r="LB27" s="48">
        <v>51</v>
      </c>
      <c r="LC27" s="48">
        <v>55</v>
      </c>
      <c r="LD27" s="48">
        <v>45</v>
      </c>
      <c r="LE27" s="48">
        <v>42</v>
      </c>
      <c r="LF27" s="48">
        <v>45</v>
      </c>
      <c r="LG27" s="48">
        <v>50</v>
      </c>
      <c r="LH27" s="48">
        <v>44</v>
      </c>
      <c r="LI27" s="48">
        <v>34</v>
      </c>
      <c r="LJ27" s="48">
        <v>151</v>
      </c>
      <c r="LK27" s="48">
        <v>185</v>
      </c>
      <c r="LL27" s="48">
        <v>179.5</v>
      </c>
      <c r="LM27" s="48">
        <v>174</v>
      </c>
      <c r="LN27" s="48">
        <v>125</v>
      </c>
      <c r="LO27" s="48">
        <v>148</v>
      </c>
      <c r="LP27" s="48">
        <v>111</v>
      </c>
      <c r="LQ27" s="48">
        <v>121</v>
      </c>
      <c r="LR27" s="48">
        <v>26</v>
      </c>
      <c r="LS27" s="48">
        <v>25</v>
      </c>
      <c r="LT27" s="48">
        <v>30</v>
      </c>
      <c r="LU27" s="48">
        <v>41</v>
      </c>
      <c r="LV27" s="48">
        <v>36</v>
      </c>
      <c r="LW27" s="48">
        <v>24</v>
      </c>
      <c r="LX27" s="48">
        <v>19</v>
      </c>
      <c r="LY27" s="48">
        <v>35</v>
      </c>
      <c r="LZ27" s="48">
        <v>140</v>
      </c>
      <c r="MA27" s="48">
        <v>120</v>
      </c>
      <c r="MB27" s="48">
        <v>122</v>
      </c>
      <c r="MC27" s="48">
        <v>115</v>
      </c>
      <c r="MD27" s="48">
        <v>113</v>
      </c>
      <c r="ME27" s="48">
        <v>106</v>
      </c>
      <c r="MF27" s="48">
        <v>103</v>
      </c>
      <c r="MG27" s="48">
        <v>100</v>
      </c>
      <c r="MH27" s="48">
        <v>44</v>
      </c>
      <c r="MI27" s="48">
        <v>42</v>
      </c>
      <c r="MJ27" s="48">
        <v>74</v>
      </c>
      <c r="MK27" s="48">
        <v>47</v>
      </c>
      <c r="ML27" s="48">
        <v>52</v>
      </c>
      <c r="MM27" s="48">
        <v>54</v>
      </c>
      <c r="MN27" s="48">
        <v>35</v>
      </c>
      <c r="MO27" s="48">
        <v>57</v>
      </c>
      <c r="MP27" s="48">
        <v>94</v>
      </c>
      <c r="MQ27" s="48">
        <v>90</v>
      </c>
      <c r="MR27" s="48">
        <v>99</v>
      </c>
      <c r="MS27" s="48">
        <v>96</v>
      </c>
      <c r="MT27" s="48">
        <v>78</v>
      </c>
      <c r="MU27" s="48">
        <v>72</v>
      </c>
      <c r="MV27" s="48">
        <v>83</v>
      </c>
      <c r="MW27" s="48">
        <v>66</v>
      </c>
      <c r="MX27" s="48">
        <v>31</v>
      </c>
      <c r="MY27" s="48">
        <v>30</v>
      </c>
      <c r="MZ27" s="48">
        <v>26</v>
      </c>
      <c r="NA27" s="48">
        <v>28</v>
      </c>
      <c r="NB27" s="48">
        <v>20</v>
      </c>
      <c r="NC27" s="48">
        <v>24</v>
      </c>
      <c r="ND27" s="48">
        <v>26</v>
      </c>
      <c r="NE27" s="48">
        <v>28</v>
      </c>
      <c r="NF27" s="48">
        <v>252</v>
      </c>
      <c r="NG27" s="48">
        <v>238</v>
      </c>
      <c r="NH27" s="48">
        <v>236</v>
      </c>
      <c r="NI27" s="48">
        <v>232</v>
      </c>
      <c r="NJ27" s="48">
        <v>213</v>
      </c>
      <c r="NK27" s="48">
        <v>221</v>
      </c>
      <c r="NL27" s="48">
        <v>140</v>
      </c>
      <c r="NM27" s="48">
        <v>142</v>
      </c>
      <c r="NN27" s="48">
        <v>45</v>
      </c>
      <c r="NO27" s="48">
        <v>57</v>
      </c>
      <c r="NP27" s="48">
        <v>33</v>
      </c>
      <c r="NQ27" s="48">
        <v>45</v>
      </c>
      <c r="NR27" s="48">
        <v>40</v>
      </c>
      <c r="NS27" s="48">
        <v>49</v>
      </c>
      <c r="NT27" s="48">
        <v>37</v>
      </c>
      <c r="NU27" s="48">
        <v>42</v>
      </c>
      <c r="NV27" s="48">
        <v>31</v>
      </c>
      <c r="NW27" s="48">
        <v>46</v>
      </c>
      <c r="NX27" s="48">
        <v>39</v>
      </c>
      <c r="NY27" s="48">
        <v>42</v>
      </c>
      <c r="NZ27" s="48">
        <v>31</v>
      </c>
      <c r="OA27" s="48">
        <v>20</v>
      </c>
      <c r="OB27" s="48">
        <v>29</v>
      </c>
      <c r="OC27" s="48">
        <v>31</v>
      </c>
      <c r="OD27" s="48">
        <v>57</v>
      </c>
      <c r="OE27" s="48">
        <v>48</v>
      </c>
      <c r="OF27" s="48">
        <v>59</v>
      </c>
      <c r="OG27" s="48">
        <v>44</v>
      </c>
      <c r="OH27" s="48">
        <v>36</v>
      </c>
      <c r="OI27" s="48">
        <v>30</v>
      </c>
      <c r="OJ27" s="48">
        <v>42</v>
      </c>
      <c r="OK27" s="48">
        <v>36</v>
      </c>
      <c r="OL27" s="48">
        <v>62</v>
      </c>
      <c r="OM27" s="48">
        <v>68</v>
      </c>
      <c r="ON27" s="48">
        <v>87</v>
      </c>
      <c r="OO27" s="48">
        <v>68</v>
      </c>
      <c r="OP27" s="48">
        <v>66</v>
      </c>
      <c r="OQ27" s="48">
        <v>71</v>
      </c>
      <c r="OR27" s="48">
        <v>66</v>
      </c>
      <c r="OS27" s="48">
        <v>57</v>
      </c>
      <c r="OT27" s="48">
        <v>284</v>
      </c>
      <c r="OU27" s="48">
        <v>319</v>
      </c>
      <c r="OV27" s="48">
        <v>252</v>
      </c>
      <c r="OW27" s="48">
        <v>263</v>
      </c>
      <c r="OX27" s="48">
        <v>264</v>
      </c>
      <c r="OY27" s="48">
        <v>212</v>
      </c>
      <c r="OZ27" s="48">
        <v>189</v>
      </c>
      <c r="PA27" s="48">
        <v>121</v>
      </c>
      <c r="PB27" s="48">
        <v>57</v>
      </c>
      <c r="PC27" s="48">
        <v>46</v>
      </c>
      <c r="PD27" s="48">
        <v>67</v>
      </c>
      <c r="PE27" s="48">
        <v>60</v>
      </c>
      <c r="PF27" s="48">
        <v>60</v>
      </c>
      <c r="PG27" s="48">
        <v>45</v>
      </c>
      <c r="PH27" s="48">
        <v>30</v>
      </c>
      <c r="PI27" s="48">
        <v>51</v>
      </c>
      <c r="PJ27" s="48">
        <v>155</v>
      </c>
      <c r="PK27" s="48">
        <v>182</v>
      </c>
      <c r="PL27" s="48">
        <v>170</v>
      </c>
      <c r="PM27" s="48">
        <v>186</v>
      </c>
      <c r="PN27" s="48">
        <v>173</v>
      </c>
      <c r="PO27" s="48">
        <v>150</v>
      </c>
      <c r="PP27" s="48">
        <v>133</v>
      </c>
      <c r="PQ27" s="48">
        <v>153</v>
      </c>
      <c r="PR27" s="48">
        <v>90</v>
      </c>
      <c r="PS27" s="48">
        <v>111</v>
      </c>
      <c r="PT27" s="48">
        <v>127</v>
      </c>
      <c r="PU27" s="48">
        <v>104</v>
      </c>
      <c r="PV27" s="48">
        <v>114</v>
      </c>
      <c r="PW27" s="48">
        <v>77</v>
      </c>
      <c r="PX27" s="48">
        <v>88</v>
      </c>
      <c r="PY27" s="48">
        <v>70</v>
      </c>
      <c r="PZ27" s="48">
        <v>2</v>
      </c>
      <c r="QA27" s="48">
        <v>5</v>
      </c>
      <c r="QB27" s="48">
        <v>8</v>
      </c>
      <c r="QC27" s="48">
        <v>4</v>
      </c>
      <c r="QD27" s="48">
        <v>6</v>
      </c>
      <c r="QE27" s="48">
        <v>8</v>
      </c>
      <c r="QF27" s="48">
        <v>6</v>
      </c>
      <c r="QG27" s="48">
        <v>5</v>
      </c>
      <c r="QH27" s="48">
        <v>49</v>
      </c>
      <c r="QI27" s="48">
        <v>62</v>
      </c>
      <c r="QJ27" s="48">
        <v>50</v>
      </c>
      <c r="QK27" s="48">
        <v>44</v>
      </c>
      <c r="QL27" s="48">
        <v>37</v>
      </c>
      <c r="QM27" s="48">
        <v>51</v>
      </c>
      <c r="QN27" s="48">
        <v>34</v>
      </c>
      <c r="QO27" s="48">
        <v>28</v>
      </c>
      <c r="QP27" s="48">
        <v>12</v>
      </c>
      <c r="QQ27" s="48">
        <v>9</v>
      </c>
      <c r="QR27" s="48">
        <v>11</v>
      </c>
      <c r="QS27" s="48">
        <v>16</v>
      </c>
      <c r="QT27" s="48">
        <v>14</v>
      </c>
      <c r="QU27" s="48">
        <v>14</v>
      </c>
      <c r="QV27" s="48">
        <v>14</v>
      </c>
      <c r="QW27" s="48">
        <v>17</v>
      </c>
      <c r="QX27" s="48">
        <v>181</v>
      </c>
      <c r="QY27" s="48">
        <v>183</v>
      </c>
      <c r="QZ27" s="48">
        <v>172</v>
      </c>
      <c r="RA27" s="48">
        <v>171</v>
      </c>
      <c r="RB27" s="48">
        <v>183</v>
      </c>
      <c r="RC27" s="48">
        <v>139</v>
      </c>
      <c r="RD27" s="48">
        <v>168</v>
      </c>
      <c r="RE27" s="48">
        <v>166</v>
      </c>
      <c r="RF27" s="48">
        <v>76</v>
      </c>
      <c r="RG27" s="48">
        <v>68</v>
      </c>
      <c r="RH27" s="48">
        <v>74</v>
      </c>
      <c r="RI27" s="48">
        <v>89</v>
      </c>
      <c r="RJ27" s="48">
        <v>73</v>
      </c>
      <c r="RK27" s="48">
        <v>66</v>
      </c>
      <c r="RL27" s="48">
        <v>56</v>
      </c>
      <c r="RM27" s="48">
        <v>56</v>
      </c>
      <c r="RN27" s="48">
        <v>40</v>
      </c>
      <c r="RO27" s="48">
        <v>47</v>
      </c>
      <c r="RP27" s="48">
        <v>42</v>
      </c>
      <c r="RQ27" s="48">
        <v>42</v>
      </c>
      <c r="RR27" s="48">
        <v>49</v>
      </c>
      <c r="RS27" s="48">
        <v>48</v>
      </c>
      <c r="RT27" s="48">
        <v>48</v>
      </c>
      <c r="RU27" s="48">
        <v>51</v>
      </c>
      <c r="RV27" s="48">
        <v>16</v>
      </c>
      <c r="RW27" s="48">
        <v>24</v>
      </c>
      <c r="RX27" s="48">
        <v>27</v>
      </c>
      <c r="RY27" s="48">
        <v>20</v>
      </c>
      <c r="RZ27" s="48">
        <v>20</v>
      </c>
      <c r="SA27" s="48">
        <v>18</v>
      </c>
      <c r="SB27" s="48">
        <v>20</v>
      </c>
      <c r="SC27" s="48">
        <v>28</v>
      </c>
      <c r="SD27" s="48">
        <v>17</v>
      </c>
      <c r="SE27" s="48">
        <v>17</v>
      </c>
      <c r="SF27" s="48">
        <v>15</v>
      </c>
      <c r="SG27" s="48">
        <v>12</v>
      </c>
      <c r="SH27" s="48">
        <v>11</v>
      </c>
      <c r="SI27" s="48">
        <v>13</v>
      </c>
      <c r="SJ27" s="48">
        <v>10</v>
      </c>
      <c r="SK27" s="48">
        <v>9</v>
      </c>
      <c r="SL27" s="48">
        <v>13</v>
      </c>
      <c r="SM27" s="48">
        <v>13</v>
      </c>
      <c r="SN27" s="48">
        <v>7</v>
      </c>
      <c r="SO27" s="48">
        <v>12</v>
      </c>
      <c r="SP27" s="48">
        <v>8</v>
      </c>
      <c r="SQ27" s="48">
        <v>10</v>
      </c>
      <c r="SR27" s="48">
        <v>10</v>
      </c>
      <c r="SS27" s="48">
        <v>11</v>
      </c>
      <c r="ST27" s="48">
        <v>35</v>
      </c>
      <c r="SU27" s="48">
        <v>39</v>
      </c>
      <c r="SV27" s="48">
        <v>41</v>
      </c>
      <c r="SW27" s="48">
        <v>35</v>
      </c>
      <c r="SX27" s="48">
        <v>23</v>
      </c>
      <c r="SY27" s="48">
        <v>21</v>
      </c>
      <c r="SZ27" s="48">
        <v>25</v>
      </c>
      <c r="TA27" s="48">
        <v>21</v>
      </c>
      <c r="TB27" s="48">
        <v>41</v>
      </c>
      <c r="TC27" s="48">
        <v>46</v>
      </c>
      <c r="TD27" s="48">
        <v>61</v>
      </c>
      <c r="TE27" s="48">
        <v>64</v>
      </c>
      <c r="TF27" s="48">
        <v>52</v>
      </c>
      <c r="TG27" s="48">
        <v>40</v>
      </c>
      <c r="TH27" s="48">
        <v>38</v>
      </c>
      <c r="TI27" s="48">
        <v>33</v>
      </c>
      <c r="TJ27" s="48">
        <v>40</v>
      </c>
      <c r="TK27" s="48">
        <v>38</v>
      </c>
      <c r="TL27" s="48">
        <v>35</v>
      </c>
      <c r="TM27" s="48">
        <v>26</v>
      </c>
      <c r="TN27" s="48">
        <v>25</v>
      </c>
      <c r="TO27" s="48">
        <v>27</v>
      </c>
      <c r="TP27" s="48">
        <v>25</v>
      </c>
      <c r="TQ27" s="48">
        <v>31</v>
      </c>
      <c r="TR27" s="48">
        <v>31</v>
      </c>
      <c r="TS27" s="48">
        <v>37</v>
      </c>
      <c r="TT27" s="48">
        <v>19</v>
      </c>
      <c r="TU27" s="48">
        <v>24</v>
      </c>
      <c r="TV27" s="48">
        <v>21</v>
      </c>
      <c r="TW27" s="48">
        <v>31</v>
      </c>
      <c r="TX27" s="48">
        <v>25</v>
      </c>
      <c r="TY27" s="48">
        <v>18</v>
      </c>
      <c r="TZ27" s="48">
        <v>13</v>
      </c>
      <c r="UA27" s="48">
        <v>19</v>
      </c>
      <c r="UB27" s="48">
        <v>20</v>
      </c>
      <c r="UC27" s="48">
        <v>14</v>
      </c>
      <c r="UD27" s="48">
        <v>13</v>
      </c>
      <c r="UE27" s="48">
        <v>12</v>
      </c>
      <c r="UF27" s="48">
        <v>14</v>
      </c>
      <c r="UG27" s="48">
        <v>17</v>
      </c>
      <c r="UH27" s="48">
        <v>19</v>
      </c>
      <c r="UI27" s="48">
        <v>14</v>
      </c>
      <c r="UJ27" s="48">
        <v>10</v>
      </c>
      <c r="UK27" s="48">
        <v>16</v>
      </c>
      <c r="UL27" s="48">
        <v>11</v>
      </c>
      <c r="UM27" s="48">
        <v>6</v>
      </c>
      <c r="UN27" s="48">
        <v>8</v>
      </c>
      <c r="UO27" s="48">
        <v>12</v>
      </c>
      <c r="UP27" s="48">
        <v>143</v>
      </c>
      <c r="UQ27" s="48">
        <v>179</v>
      </c>
      <c r="UR27" s="48">
        <v>137</v>
      </c>
      <c r="US27" s="48">
        <v>137</v>
      </c>
      <c r="UT27" s="48">
        <v>119</v>
      </c>
      <c r="UU27" s="48">
        <v>95</v>
      </c>
      <c r="UV27" s="48">
        <v>91</v>
      </c>
      <c r="UW27" s="48">
        <v>112</v>
      </c>
      <c r="UX27" s="48">
        <v>31</v>
      </c>
      <c r="UY27" s="48">
        <v>34</v>
      </c>
      <c r="UZ27" s="48">
        <v>32</v>
      </c>
      <c r="VA27" s="48">
        <v>32</v>
      </c>
      <c r="VB27" s="48">
        <v>37</v>
      </c>
      <c r="VC27" s="48">
        <v>38</v>
      </c>
      <c r="VD27" s="48">
        <v>37</v>
      </c>
      <c r="VE27" s="48">
        <v>31</v>
      </c>
      <c r="VF27" s="48">
        <v>73</v>
      </c>
      <c r="VG27" s="48">
        <v>84</v>
      </c>
      <c r="VH27" s="48">
        <v>85</v>
      </c>
      <c r="VI27" s="48">
        <v>74</v>
      </c>
      <c r="VJ27" s="48">
        <v>73</v>
      </c>
      <c r="VK27" s="48">
        <v>62</v>
      </c>
      <c r="VL27" s="48">
        <v>55</v>
      </c>
      <c r="VM27" s="48">
        <v>36</v>
      </c>
      <c r="VN27" s="48">
        <v>38</v>
      </c>
      <c r="VO27" s="48">
        <v>24</v>
      </c>
      <c r="VP27" s="48">
        <v>43</v>
      </c>
      <c r="VQ27" s="48">
        <v>34</v>
      </c>
      <c r="VR27" s="48">
        <v>23</v>
      </c>
      <c r="VS27" s="48">
        <v>19</v>
      </c>
      <c r="VT27" s="48">
        <v>21</v>
      </c>
      <c r="VU27" s="48">
        <v>24</v>
      </c>
      <c r="VV27" s="48">
        <v>47</v>
      </c>
      <c r="VW27" s="48">
        <v>36</v>
      </c>
      <c r="VX27" s="48">
        <v>35</v>
      </c>
      <c r="VY27" s="48">
        <v>29</v>
      </c>
      <c r="VZ27" s="48">
        <v>21</v>
      </c>
      <c r="WA27" s="48">
        <v>22</v>
      </c>
      <c r="WB27" s="48">
        <v>37</v>
      </c>
      <c r="WC27" s="48">
        <v>21</v>
      </c>
      <c r="WD27" s="48">
        <v>51</v>
      </c>
      <c r="WE27" s="48">
        <v>44</v>
      </c>
      <c r="WF27" s="48">
        <v>35</v>
      </c>
      <c r="WG27" s="48">
        <v>37</v>
      </c>
      <c r="WH27" s="48">
        <v>53</v>
      </c>
      <c r="WI27" s="48">
        <v>35</v>
      </c>
      <c r="WJ27" s="48">
        <v>35</v>
      </c>
      <c r="WK27" s="48">
        <v>49</v>
      </c>
      <c r="WL27" s="48">
        <v>62</v>
      </c>
      <c r="WM27" s="48">
        <v>52</v>
      </c>
      <c r="WN27" s="48">
        <v>51</v>
      </c>
      <c r="WO27" s="48">
        <v>57</v>
      </c>
      <c r="WP27" s="48">
        <v>56</v>
      </c>
      <c r="WQ27" s="48">
        <v>57</v>
      </c>
      <c r="WR27" s="48">
        <v>41</v>
      </c>
      <c r="WS27" s="48">
        <v>54</v>
      </c>
      <c r="WT27" s="48">
        <v>13</v>
      </c>
      <c r="WU27" s="48">
        <v>13</v>
      </c>
      <c r="WV27" s="48">
        <v>17</v>
      </c>
      <c r="WW27" s="48">
        <v>8</v>
      </c>
      <c r="WX27" s="48">
        <v>6</v>
      </c>
      <c r="WY27" s="48">
        <v>18</v>
      </c>
      <c r="WZ27" s="48">
        <v>12</v>
      </c>
      <c r="XA27" s="48">
        <v>10</v>
      </c>
    </row>
    <row r="28" spans="1:625">
      <c r="A28" s="48" t="s">
        <v>926</v>
      </c>
      <c r="B28" s="48">
        <v>124</v>
      </c>
      <c r="C28" s="48">
        <v>130</v>
      </c>
      <c r="D28" s="48">
        <v>136</v>
      </c>
      <c r="E28" s="48">
        <v>116</v>
      </c>
      <c r="F28" s="48">
        <v>120</v>
      </c>
      <c r="G28" s="48">
        <v>111</v>
      </c>
      <c r="H28" s="48">
        <v>104</v>
      </c>
      <c r="I28" s="48">
        <v>81</v>
      </c>
      <c r="J28" s="48">
        <v>172</v>
      </c>
      <c r="K28" s="48">
        <v>180</v>
      </c>
      <c r="L28" s="48">
        <v>183</v>
      </c>
      <c r="M28" s="48">
        <v>155</v>
      </c>
      <c r="N28" s="48">
        <v>148</v>
      </c>
      <c r="O28" s="48">
        <v>145</v>
      </c>
      <c r="P28" s="48">
        <v>124</v>
      </c>
      <c r="Q28" s="48">
        <v>140</v>
      </c>
      <c r="R28" s="48">
        <v>160</v>
      </c>
      <c r="S28" s="48">
        <v>165</v>
      </c>
      <c r="T28" s="48">
        <v>216</v>
      </c>
      <c r="U28" s="48">
        <v>178</v>
      </c>
      <c r="V28" s="48">
        <v>189</v>
      </c>
      <c r="W28" s="48">
        <v>170</v>
      </c>
      <c r="X28" s="48">
        <v>114</v>
      </c>
      <c r="Y28" s="48">
        <v>113</v>
      </c>
      <c r="Z28" s="48">
        <v>118</v>
      </c>
      <c r="AA28" s="48">
        <v>117</v>
      </c>
      <c r="AB28" s="48">
        <v>127</v>
      </c>
      <c r="AC28" s="48">
        <v>101</v>
      </c>
      <c r="AD28" s="48">
        <v>103</v>
      </c>
      <c r="AE28" s="48">
        <v>94</v>
      </c>
      <c r="AF28" s="48">
        <v>94</v>
      </c>
      <c r="AG28" s="48">
        <v>81</v>
      </c>
      <c r="AH28" s="48">
        <v>88</v>
      </c>
      <c r="AI28" s="48">
        <v>85</v>
      </c>
      <c r="AJ28" s="48">
        <v>90</v>
      </c>
      <c r="AK28" s="48">
        <v>105</v>
      </c>
      <c r="AL28" s="48">
        <v>80</v>
      </c>
      <c r="AM28" s="48">
        <v>71</v>
      </c>
      <c r="AN28" s="48">
        <v>62</v>
      </c>
      <c r="AO28" s="48">
        <v>67</v>
      </c>
      <c r="AP28" s="48">
        <v>78</v>
      </c>
      <c r="AQ28" s="48">
        <v>85</v>
      </c>
      <c r="AR28" s="48">
        <v>74</v>
      </c>
      <c r="AS28" s="48">
        <v>74</v>
      </c>
      <c r="AT28" s="48">
        <v>84</v>
      </c>
      <c r="AU28" s="48">
        <v>86</v>
      </c>
      <c r="AV28" s="48">
        <v>52</v>
      </c>
      <c r="AW28" s="48">
        <v>73</v>
      </c>
      <c r="AX28" s="48">
        <v>54</v>
      </c>
      <c r="AY28" s="48">
        <v>58</v>
      </c>
      <c r="AZ28" s="48">
        <v>59</v>
      </c>
      <c r="BA28" s="48">
        <v>64</v>
      </c>
      <c r="BB28" s="48">
        <v>45</v>
      </c>
      <c r="BC28" s="48">
        <v>54</v>
      </c>
      <c r="BD28" s="48">
        <v>40</v>
      </c>
      <c r="BE28" s="48">
        <v>43</v>
      </c>
      <c r="BF28" s="48">
        <v>62</v>
      </c>
      <c r="BG28" s="48">
        <v>59</v>
      </c>
      <c r="BH28" s="48">
        <v>74</v>
      </c>
      <c r="BI28" s="48">
        <v>63</v>
      </c>
      <c r="BJ28" s="48">
        <v>59</v>
      </c>
      <c r="BK28" s="48">
        <v>56</v>
      </c>
      <c r="BL28" s="48">
        <v>40</v>
      </c>
      <c r="BM28" s="48">
        <v>37</v>
      </c>
      <c r="BN28" s="48">
        <v>49</v>
      </c>
      <c r="BO28" s="48">
        <v>32</v>
      </c>
      <c r="BP28" s="48">
        <v>57</v>
      </c>
      <c r="BQ28" s="48">
        <v>43</v>
      </c>
      <c r="BR28" s="48">
        <v>36</v>
      </c>
      <c r="BS28" s="48">
        <v>45</v>
      </c>
      <c r="BT28" s="48">
        <v>37</v>
      </c>
      <c r="BU28" s="48">
        <v>29</v>
      </c>
      <c r="BV28" s="48">
        <v>58</v>
      </c>
      <c r="BW28" s="48">
        <v>44</v>
      </c>
      <c r="BX28" s="48">
        <v>44</v>
      </c>
      <c r="BY28" s="48">
        <v>43</v>
      </c>
      <c r="BZ28" s="48">
        <v>37</v>
      </c>
      <c r="CA28" s="48">
        <v>43</v>
      </c>
      <c r="CB28" s="48">
        <v>31</v>
      </c>
      <c r="CC28" s="48">
        <v>32</v>
      </c>
      <c r="CD28" s="48">
        <v>42</v>
      </c>
      <c r="CE28" s="48">
        <v>51</v>
      </c>
      <c r="CF28" s="48">
        <v>70</v>
      </c>
      <c r="CG28" s="48">
        <v>51</v>
      </c>
      <c r="CH28" s="48">
        <v>58</v>
      </c>
      <c r="CI28" s="48">
        <v>51</v>
      </c>
      <c r="CJ28" s="48">
        <v>34</v>
      </c>
      <c r="CK28" s="48">
        <v>38</v>
      </c>
      <c r="CL28" s="48">
        <v>73</v>
      </c>
      <c r="CM28" s="48">
        <v>81</v>
      </c>
      <c r="CN28" s="48">
        <v>64</v>
      </c>
      <c r="CO28" s="48">
        <v>76</v>
      </c>
      <c r="CP28" s="48">
        <v>85</v>
      </c>
      <c r="CQ28" s="48">
        <v>61</v>
      </c>
      <c r="CR28" s="48">
        <v>83</v>
      </c>
      <c r="CS28" s="48">
        <v>60</v>
      </c>
      <c r="CT28" s="48">
        <v>92</v>
      </c>
      <c r="CU28" s="48">
        <v>92</v>
      </c>
      <c r="CV28" s="48">
        <v>104</v>
      </c>
      <c r="CW28" s="48">
        <v>114</v>
      </c>
      <c r="CX28" s="48">
        <v>87</v>
      </c>
      <c r="CY28" s="48">
        <v>89</v>
      </c>
      <c r="CZ28" s="48">
        <v>88</v>
      </c>
      <c r="DA28" s="48">
        <v>67</v>
      </c>
      <c r="DB28" s="48">
        <v>64</v>
      </c>
      <c r="DC28" s="48">
        <v>57</v>
      </c>
      <c r="DD28" s="48">
        <v>72</v>
      </c>
      <c r="DE28" s="48">
        <v>51</v>
      </c>
      <c r="DF28" s="48">
        <v>42</v>
      </c>
      <c r="DG28" s="48">
        <v>37</v>
      </c>
      <c r="DH28" s="48">
        <v>44</v>
      </c>
      <c r="DI28" s="48">
        <v>30</v>
      </c>
      <c r="DJ28" s="48">
        <v>77</v>
      </c>
      <c r="DK28" s="48">
        <v>107</v>
      </c>
      <c r="DL28" s="48">
        <v>93</v>
      </c>
      <c r="DM28" s="48">
        <v>102</v>
      </c>
      <c r="DN28" s="48">
        <v>89</v>
      </c>
      <c r="DO28" s="48">
        <v>86</v>
      </c>
      <c r="DP28" s="48">
        <v>81</v>
      </c>
      <c r="DQ28" s="48">
        <v>70</v>
      </c>
      <c r="DR28" s="48">
        <v>162</v>
      </c>
      <c r="DS28" s="48">
        <v>165</v>
      </c>
      <c r="DT28" s="48">
        <v>163</v>
      </c>
      <c r="DU28" s="48">
        <v>163</v>
      </c>
      <c r="DV28" s="48">
        <v>168</v>
      </c>
      <c r="DW28" s="48">
        <v>146</v>
      </c>
      <c r="DX28" s="48">
        <v>145</v>
      </c>
      <c r="DY28" s="48">
        <v>117</v>
      </c>
      <c r="DZ28" s="48">
        <v>43</v>
      </c>
      <c r="EA28" s="48">
        <v>46</v>
      </c>
      <c r="EB28" s="48">
        <v>47</v>
      </c>
      <c r="EC28" s="48">
        <v>62</v>
      </c>
      <c r="ED28" s="48">
        <v>65</v>
      </c>
      <c r="EE28" s="48">
        <v>60</v>
      </c>
      <c r="EF28" s="48">
        <v>32</v>
      </c>
      <c r="EG28" s="48">
        <v>48</v>
      </c>
      <c r="EH28" s="48">
        <v>272</v>
      </c>
      <c r="EI28" s="48">
        <v>300</v>
      </c>
      <c r="EJ28" s="48">
        <v>297</v>
      </c>
      <c r="EK28" s="48">
        <v>246</v>
      </c>
      <c r="EL28" s="48">
        <v>215</v>
      </c>
      <c r="EM28" s="48">
        <v>174</v>
      </c>
      <c r="EN28" s="48">
        <v>187</v>
      </c>
      <c r="EO28" s="48">
        <v>127</v>
      </c>
      <c r="EP28" s="48">
        <v>10</v>
      </c>
      <c r="EQ28" s="48">
        <v>11</v>
      </c>
      <c r="ER28" s="48">
        <v>4</v>
      </c>
      <c r="ES28" s="48">
        <v>5</v>
      </c>
      <c r="ET28" s="48">
        <v>10</v>
      </c>
      <c r="EU28" s="48">
        <v>13</v>
      </c>
      <c r="EV28" s="48">
        <v>13</v>
      </c>
      <c r="EW28" s="48">
        <v>12</v>
      </c>
      <c r="EX28" s="48">
        <v>67</v>
      </c>
      <c r="EY28" s="48">
        <v>62</v>
      </c>
      <c r="EZ28" s="48">
        <v>67</v>
      </c>
      <c r="FA28" s="48">
        <v>58</v>
      </c>
      <c r="FB28" s="48">
        <v>42</v>
      </c>
      <c r="FC28" s="48">
        <v>45</v>
      </c>
      <c r="FD28" s="48">
        <v>29</v>
      </c>
      <c r="FE28" s="48">
        <v>42</v>
      </c>
      <c r="FF28" s="48">
        <v>86</v>
      </c>
      <c r="FG28" s="48">
        <v>79</v>
      </c>
      <c r="FH28" s="48">
        <v>96</v>
      </c>
      <c r="FI28" s="48">
        <v>89</v>
      </c>
      <c r="FJ28" s="48">
        <v>86</v>
      </c>
      <c r="FK28" s="48">
        <v>72</v>
      </c>
      <c r="FL28" s="48">
        <v>78</v>
      </c>
      <c r="FM28" s="48">
        <v>49</v>
      </c>
      <c r="FN28" s="48">
        <v>48</v>
      </c>
      <c r="FO28" s="48">
        <v>37</v>
      </c>
      <c r="FP28" s="48">
        <v>41</v>
      </c>
      <c r="FQ28" s="48">
        <v>33</v>
      </c>
      <c r="FR28" s="48">
        <v>40</v>
      </c>
      <c r="FS28" s="48">
        <v>38</v>
      </c>
      <c r="FT28" s="48">
        <v>41</v>
      </c>
      <c r="FU28" s="48">
        <v>31</v>
      </c>
      <c r="FV28" s="48">
        <v>22</v>
      </c>
      <c r="FW28" s="48">
        <v>18</v>
      </c>
      <c r="FX28" s="48">
        <v>21</v>
      </c>
      <c r="FY28" s="48">
        <v>16</v>
      </c>
      <c r="FZ28" s="48">
        <v>17</v>
      </c>
      <c r="GA28" s="48">
        <v>15</v>
      </c>
      <c r="GB28" s="48">
        <v>10</v>
      </c>
      <c r="GC28" s="48">
        <v>9</v>
      </c>
      <c r="GD28" s="48">
        <v>263</v>
      </c>
      <c r="GE28" s="48">
        <v>212</v>
      </c>
      <c r="GF28" s="48">
        <v>277</v>
      </c>
      <c r="GG28" s="48">
        <v>253</v>
      </c>
      <c r="GH28" s="48">
        <v>237</v>
      </c>
      <c r="GI28" s="48">
        <v>210</v>
      </c>
      <c r="GJ28" s="48">
        <v>174</v>
      </c>
      <c r="GK28" s="48">
        <v>172</v>
      </c>
      <c r="GL28" s="48">
        <v>57</v>
      </c>
      <c r="GM28" s="48">
        <v>66</v>
      </c>
      <c r="GN28" s="48">
        <v>56</v>
      </c>
      <c r="GO28" s="48">
        <v>56</v>
      </c>
      <c r="GP28" s="48">
        <v>50</v>
      </c>
      <c r="GQ28" s="48">
        <v>47</v>
      </c>
      <c r="GR28" s="48">
        <v>42</v>
      </c>
      <c r="GS28" s="48">
        <v>37</v>
      </c>
      <c r="GT28" s="48">
        <v>38</v>
      </c>
      <c r="GU28" s="48">
        <v>36</v>
      </c>
      <c r="GV28" s="48">
        <v>29</v>
      </c>
      <c r="GW28" s="48">
        <v>29</v>
      </c>
      <c r="GX28" s="48">
        <v>41</v>
      </c>
      <c r="GY28" s="48">
        <v>26</v>
      </c>
      <c r="GZ28" s="48">
        <v>23</v>
      </c>
      <c r="HA28" s="48">
        <v>14</v>
      </c>
      <c r="HB28" s="48">
        <v>141</v>
      </c>
      <c r="HC28" s="48">
        <v>173</v>
      </c>
      <c r="HD28" s="48">
        <v>172</v>
      </c>
      <c r="HE28" s="48">
        <v>168</v>
      </c>
      <c r="HF28" s="48">
        <v>181</v>
      </c>
      <c r="HG28" s="48">
        <v>187</v>
      </c>
      <c r="HH28" s="48">
        <v>143</v>
      </c>
      <c r="HI28" s="48">
        <v>131</v>
      </c>
      <c r="HJ28" s="48">
        <v>62</v>
      </c>
      <c r="HK28" s="48">
        <v>53</v>
      </c>
      <c r="HL28" s="48">
        <v>52</v>
      </c>
      <c r="HM28" s="48">
        <v>56</v>
      </c>
      <c r="HN28" s="48">
        <v>44</v>
      </c>
      <c r="HO28" s="48">
        <v>46</v>
      </c>
      <c r="HP28" s="48">
        <v>35</v>
      </c>
      <c r="HQ28" s="48">
        <v>50</v>
      </c>
      <c r="HR28" s="48">
        <v>43</v>
      </c>
      <c r="HS28" s="48">
        <v>40</v>
      </c>
      <c r="HT28" s="48">
        <v>45</v>
      </c>
      <c r="HU28" s="48">
        <v>40</v>
      </c>
      <c r="HV28" s="48">
        <v>49</v>
      </c>
      <c r="HW28" s="48">
        <v>45</v>
      </c>
      <c r="HX28" s="48">
        <v>31</v>
      </c>
      <c r="HY28" s="48">
        <v>27</v>
      </c>
      <c r="HZ28" s="48">
        <v>268</v>
      </c>
      <c r="IA28" s="48">
        <v>318</v>
      </c>
      <c r="IB28" s="48">
        <v>340</v>
      </c>
      <c r="IC28" s="48">
        <v>361</v>
      </c>
      <c r="ID28" s="48">
        <v>315</v>
      </c>
      <c r="IE28" s="48">
        <v>249</v>
      </c>
      <c r="IF28" s="48">
        <v>199</v>
      </c>
      <c r="IG28" s="48">
        <v>181</v>
      </c>
      <c r="IH28" s="48">
        <v>41</v>
      </c>
      <c r="II28" s="48">
        <v>39</v>
      </c>
      <c r="IJ28" s="48">
        <v>58</v>
      </c>
      <c r="IK28" s="48">
        <v>55</v>
      </c>
      <c r="IL28" s="48">
        <v>57</v>
      </c>
      <c r="IM28" s="48">
        <v>46</v>
      </c>
      <c r="IN28" s="48">
        <v>44</v>
      </c>
      <c r="IO28" s="48">
        <v>27</v>
      </c>
      <c r="IP28" s="48">
        <v>10</v>
      </c>
      <c r="IQ28" s="48">
        <v>4</v>
      </c>
      <c r="IR28" s="48">
        <v>12</v>
      </c>
      <c r="IS28" s="48">
        <v>6</v>
      </c>
      <c r="IT28" s="48">
        <v>10</v>
      </c>
      <c r="IU28" s="48">
        <v>6</v>
      </c>
      <c r="IV28" s="48">
        <v>10</v>
      </c>
      <c r="IW28" s="48">
        <v>8</v>
      </c>
      <c r="IX28" s="48">
        <v>587</v>
      </c>
      <c r="IY28" s="48">
        <v>683</v>
      </c>
      <c r="IZ28" s="48">
        <v>650</v>
      </c>
      <c r="JA28" s="48">
        <v>702</v>
      </c>
      <c r="JB28" s="48">
        <v>648</v>
      </c>
      <c r="JC28" s="48">
        <v>525</v>
      </c>
      <c r="JD28" s="48">
        <v>445</v>
      </c>
      <c r="JE28" s="48">
        <v>478</v>
      </c>
      <c r="JF28" s="48">
        <v>45</v>
      </c>
      <c r="JG28" s="48">
        <v>44</v>
      </c>
      <c r="JH28" s="48">
        <v>30</v>
      </c>
      <c r="JI28" s="48">
        <v>36</v>
      </c>
      <c r="JJ28" s="48">
        <v>41</v>
      </c>
      <c r="JK28" s="48">
        <v>31</v>
      </c>
      <c r="JL28" s="48">
        <v>30</v>
      </c>
      <c r="JM28" s="48">
        <v>27</v>
      </c>
      <c r="JN28" s="48">
        <v>43</v>
      </c>
      <c r="JO28" s="48">
        <v>41</v>
      </c>
      <c r="JP28" s="48">
        <v>33</v>
      </c>
      <c r="JQ28" s="48">
        <v>51</v>
      </c>
      <c r="JR28" s="48">
        <v>33</v>
      </c>
      <c r="JS28" s="48">
        <v>29</v>
      </c>
      <c r="JT28" s="48">
        <v>28</v>
      </c>
      <c r="JU28" s="48">
        <v>27</v>
      </c>
      <c r="JV28" s="48">
        <v>158</v>
      </c>
      <c r="JW28" s="48">
        <v>172</v>
      </c>
      <c r="JX28" s="48">
        <v>201</v>
      </c>
      <c r="JY28" s="48">
        <v>179</v>
      </c>
      <c r="JZ28" s="48">
        <v>140</v>
      </c>
      <c r="KA28" s="48">
        <v>125</v>
      </c>
      <c r="KB28" s="48">
        <v>91</v>
      </c>
      <c r="KC28" s="48">
        <v>102</v>
      </c>
      <c r="KD28" s="48">
        <v>90</v>
      </c>
      <c r="KE28" s="48">
        <v>98</v>
      </c>
      <c r="KF28" s="48">
        <v>100</v>
      </c>
      <c r="KG28" s="48">
        <v>122</v>
      </c>
      <c r="KH28" s="48">
        <v>114</v>
      </c>
      <c r="KI28" s="48">
        <v>82</v>
      </c>
      <c r="KJ28" s="48">
        <v>78</v>
      </c>
      <c r="KK28" s="48">
        <v>65</v>
      </c>
      <c r="KL28" s="48">
        <v>104</v>
      </c>
      <c r="KM28" s="48">
        <v>120</v>
      </c>
      <c r="KN28" s="48">
        <v>119</v>
      </c>
      <c r="KO28" s="48">
        <v>109</v>
      </c>
      <c r="KP28" s="48">
        <v>111</v>
      </c>
      <c r="KQ28" s="48">
        <v>101</v>
      </c>
      <c r="KR28" s="48">
        <v>94</v>
      </c>
      <c r="KS28" s="48">
        <v>68</v>
      </c>
      <c r="KT28" s="48">
        <v>49</v>
      </c>
      <c r="KU28" s="48">
        <v>26</v>
      </c>
      <c r="KV28" s="48">
        <v>42</v>
      </c>
      <c r="KW28" s="48">
        <v>30</v>
      </c>
      <c r="KX28" s="48">
        <v>27</v>
      </c>
      <c r="KY28" s="48">
        <v>23</v>
      </c>
      <c r="KZ28" s="48">
        <v>20</v>
      </c>
      <c r="LA28" s="48">
        <v>17</v>
      </c>
      <c r="LB28" s="48">
        <v>66</v>
      </c>
      <c r="LC28" s="48">
        <v>53</v>
      </c>
      <c r="LD28" s="48">
        <v>50</v>
      </c>
      <c r="LE28" s="48">
        <v>52</v>
      </c>
      <c r="LF28" s="48">
        <v>45</v>
      </c>
      <c r="LG28" s="48">
        <v>45</v>
      </c>
      <c r="LH28" s="48">
        <v>40</v>
      </c>
      <c r="LI28" s="48">
        <v>39</v>
      </c>
      <c r="LJ28" s="48">
        <v>155</v>
      </c>
      <c r="LK28" s="48">
        <v>178</v>
      </c>
      <c r="LL28" s="48">
        <v>176.5</v>
      </c>
      <c r="LM28" s="48">
        <v>175</v>
      </c>
      <c r="LN28" s="48">
        <v>163</v>
      </c>
      <c r="LO28" s="48">
        <v>156</v>
      </c>
      <c r="LP28" s="48">
        <v>128</v>
      </c>
      <c r="LQ28" s="48">
        <v>142</v>
      </c>
      <c r="LR28" s="48">
        <v>35</v>
      </c>
      <c r="LS28" s="48">
        <v>36</v>
      </c>
      <c r="LT28" s="48">
        <v>36</v>
      </c>
      <c r="LU28" s="48">
        <v>40</v>
      </c>
      <c r="LV28" s="48">
        <v>19</v>
      </c>
      <c r="LW28" s="48">
        <v>30</v>
      </c>
      <c r="LX28" s="48">
        <v>27</v>
      </c>
      <c r="LY28" s="48">
        <v>31</v>
      </c>
      <c r="LZ28" s="48">
        <v>132</v>
      </c>
      <c r="MA28" s="48">
        <v>151</v>
      </c>
      <c r="MB28" s="48">
        <v>132</v>
      </c>
      <c r="MC28" s="48">
        <v>121</v>
      </c>
      <c r="MD28" s="48">
        <v>144</v>
      </c>
      <c r="ME28" s="48">
        <v>125</v>
      </c>
      <c r="MF28" s="48">
        <v>96</v>
      </c>
      <c r="MG28" s="48">
        <v>116</v>
      </c>
      <c r="MH28" s="48">
        <v>64</v>
      </c>
      <c r="MI28" s="48">
        <v>50</v>
      </c>
      <c r="MJ28" s="48">
        <v>66</v>
      </c>
      <c r="MK28" s="48">
        <v>52</v>
      </c>
      <c r="ML28" s="48">
        <v>66</v>
      </c>
      <c r="MM28" s="48">
        <v>65</v>
      </c>
      <c r="MN28" s="48">
        <v>55</v>
      </c>
      <c r="MO28" s="48">
        <v>45</v>
      </c>
      <c r="MP28" s="48">
        <v>113</v>
      </c>
      <c r="MQ28" s="48">
        <v>124</v>
      </c>
      <c r="MR28" s="48">
        <v>92</v>
      </c>
      <c r="MS28" s="48">
        <v>116</v>
      </c>
      <c r="MT28" s="48">
        <v>102</v>
      </c>
      <c r="MU28" s="48">
        <v>94</v>
      </c>
      <c r="MV28" s="48">
        <v>71</v>
      </c>
      <c r="MW28" s="48">
        <v>75</v>
      </c>
      <c r="MX28" s="48">
        <v>36</v>
      </c>
      <c r="MY28" s="48">
        <v>24</v>
      </c>
      <c r="MZ28" s="48">
        <v>36</v>
      </c>
      <c r="NA28" s="48">
        <v>22</v>
      </c>
      <c r="NB28" s="48">
        <v>25</v>
      </c>
      <c r="NC28" s="48">
        <v>22</v>
      </c>
      <c r="ND28" s="48">
        <v>23</v>
      </c>
      <c r="NE28" s="48">
        <v>22</v>
      </c>
      <c r="NF28" s="48">
        <v>254</v>
      </c>
      <c r="NG28" s="48">
        <v>262</v>
      </c>
      <c r="NH28" s="48">
        <v>265</v>
      </c>
      <c r="NI28" s="48">
        <v>272</v>
      </c>
      <c r="NJ28" s="48">
        <v>225</v>
      </c>
      <c r="NK28" s="48">
        <v>206</v>
      </c>
      <c r="NL28" s="48">
        <v>185</v>
      </c>
      <c r="NM28" s="48">
        <v>156</v>
      </c>
      <c r="NN28" s="48">
        <v>56</v>
      </c>
      <c r="NO28" s="48">
        <v>52</v>
      </c>
      <c r="NP28" s="48">
        <v>45</v>
      </c>
      <c r="NQ28" s="48">
        <v>54</v>
      </c>
      <c r="NR28" s="48">
        <v>51</v>
      </c>
      <c r="NS28" s="48">
        <v>39</v>
      </c>
      <c r="NT28" s="48">
        <v>33</v>
      </c>
      <c r="NU28" s="48">
        <v>39</v>
      </c>
      <c r="NV28" s="48">
        <v>44</v>
      </c>
      <c r="NW28" s="48">
        <v>50</v>
      </c>
      <c r="NX28" s="48">
        <v>43</v>
      </c>
      <c r="NY28" s="48">
        <v>42</v>
      </c>
      <c r="NZ28" s="48">
        <v>38</v>
      </c>
      <c r="OA28" s="48">
        <v>35</v>
      </c>
      <c r="OB28" s="48">
        <v>27</v>
      </c>
      <c r="OC28" s="48">
        <v>29</v>
      </c>
      <c r="OD28" s="48">
        <v>53</v>
      </c>
      <c r="OE28" s="48">
        <v>44</v>
      </c>
      <c r="OF28" s="48">
        <v>46</v>
      </c>
      <c r="OG28" s="48">
        <v>40</v>
      </c>
      <c r="OH28" s="48">
        <v>49</v>
      </c>
      <c r="OI28" s="48">
        <v>46</v>
      </c>
      <c r="OJ28" s="48">
        <v>47</v>
      </c>
      <c r="OK28" s="48">
        <v>31</v>
      </c>
      <c r="OL28" s="48">
        <v>72</v>
      </c>
      <c r="OM28" s="48">
        <v>90</v>
      </c>
      <c r="ON28" s="48">
        <v>91</v>
      </c>
      <c r="OO28" s="48">
        <v>95</v>
      </c>
      <c r="OP28" s="48">
        <v>76</v>
      </c>
      <c r="OQ28" s="48">
        <v>62</v>
      </c>
      <c r="OR28" s="48">
        <v>71</v>
      </c>
      <c r="OS28" s="48">
        <v>70</v>
      </c>
      <c r="OT28" s="48">
        <v>264</v>
      </c>
      <c r="OU28" s="48">
        <v>305</v>
      </c>
      <c r="OV28" s="48">
        <v>319</v>
      </c>
      <c r="OW28" s="48">
        <v>302</v>
      </c>
      <c r="OX28" s="48">
        <v>298</v>
      </c>
      <c r="OY28" s="48">
        <v>254</v>
      </c>
      <c r="OZ28" s="48">
        <v>216</v>
      </c>
      <c r="PA28" s="48">
        <v>142</v>
      </c>
      <c r="PB28" s="48">
        <v>66</v>
      </c>
      <c r="PC28" s="48">
        <v>67</v>
      </c>
      <c r="PD28" s="48">
        <v>57</v>
      </c>
      <c r="PE28" s="48">
        <v>61</v>
      </c>
      <c r="PF28" s="48">
        <v>78</v>
      </c>
      <c r="PG28" s="48">
        <v>40</v>
      </c>
      <c r="PH28" s="48">
        <v>52</v>
      </c>
      <c r="PI28" s="48">
        <v>50</v>
      </c>
      <c r="PJ28" s="48">
        <v>151</v>
      </c>
      <c r="PK28" s="48">
        <v>163</v>
      </c>
      <c r="PL28" s="48">
        <v>180</v>
      </c>
      <c r="PM28" s="48">
        <v>188</v>
      </c>
      <c r="PN28" s="48">
        <v>191</v>
      </c>
      <c r="PO28" s="48">
        <v>138</v>
      </c>
      <c r="PP28" s="48">
        <v>176</v>
      </c>
      <c r="PQ28" s="48">
        <v>121</v>
      </c>
      <c r="PR28" s="48">
        <v>97</v>
      </c>
      <c r="PS28" s="48">
        <v>122</v>
      </c>
      <c r="PT28" s="48">
        <v>117</v>
      </c>
      <c r="PU28" s="48">
        <v>87</v>
      </c>
      <c r="PV28" s="48">
        <v>100</v>
      </c>
      <c r="PW28" s="48">
        <v>111</v>
      </c>
      <c r="PX28" s="48">
        <v>84</v>
      </c>
      <c r="PY28" s="48">
        <v>63</v>
      </c>
      <c r="PZ28" s="48">
        <v>3</v>
      </c>
      <c r="QA28" s="48">
        <v>2</v>
      </c>
      <c r="QB28" s="48">
        <v>3</v>
      </c>
      <c r="QC28" s="48">
        <v>7</v>
      </c>
      <c r="QD28" s="48">
        <v>9</v>
      </c>
      <c r="QE28" s="48">
        <v>6</v>
      </c>
      <c r="QF28" s="48">
        <v>6</v>
      </c>
      <c r="QG28" s="48">
        <v>6</v>
      </c>
      <c r="QH28" s="48">
        <v>57</v>
      </c>
      <c r="QI28" s="48">
        <v>49</v>
      </c>
      <c r="QJ28" s="48">
        <v>46</v>
      </c>
      <c r="QK28" s="48">
        <v>44</v>
      </c>
      <c r="QL28" s="48">
        <v>52</v>
      </c>
      <c r="QM28" s="48">
        <v>44</v>
      </c>
      <c r="QN28" s="48">
        <v>30</v>
      </c>
      <c r="QO28" s="48">
        <v>32</v>
      </c>
      <c r="QP28" s="48">
        <v>18</v>
      </c>
      <c r="QQ28" s="48">
        <v>14</v>
      </c>
      <c r="QR28" s="48">
        <v>11</v>
      </c>
      <c r="QS28" s="48">
        <v>12</v>
      </c>
      <c r="QT28" s="48">
        <v>11</v>
      </c>
      <c r="QU28" s="48">
        <v>13</v>
      </c>
      <c r="QV28" s="48">
        <v>15</v>
      </c>
      <c r="QW28" s="48">
        <v>14</v>
      </c>
      <c r="QX28" s="48">
        <v>183</v>
      </c>
      <c r="QY28" s="48">
        <v>175</v>
      </c>
      <c r="QZ28" s="48">
        <v>172</v>
      </c>
      <c r="RA28" s="48">
        <v>164</v>
      </c>
      <c r="RB28" s="48">
        <v>188</v>
      </c>
      <c r="RC28" s="48">
        <v>167</v>
      </c>
      <c r="RD28" s="48">
        <v>156</v>
      </c>
      <c r="RE28" s="48">
        <v>178</v>
      </c>
      <c r="RF28" s="48">
        <v>71</v>
      </c>
      <c r="RG28" s="48">
        <v>74</v>
      </c>
      <c r="RH28" s="48">
        <v>85</v>
      </c>
      <c r="RI28" s="48">
        <v>84</v>
      </c>
      <c r="RJ28" s="48">
        <v>73</v>
      </c>
      <c r="RK28" s="48">
        <v>59</v>
      </c>
      <c r="RL28" s="48">
        <v>47</v>
      </c>
      <c r="RM28" s="48">
        <v>60</v>
      </c>
      <c r="RN28" s="48">
        <v>59</v>
      </c>
      <c r="RO28" s="48">
        <v>40</v>
      </c>
      <c r="RP28" s="48">
        <v>56</v>
      </c>
      <c r="RQ28" s="48">
        <v>43</v>
      </c>
      <c r="RR28" s="48">
        <v>47</v>
      </c>
      <c r="RS28" s="48">
        <v>49</v>
      </c>
      <c r="RT28" s="48">
        <v>50</v>
      </c>
      <c r="RU28" s="48">
        <v>49</v>
      </c>
      <c r="RV28" s="48">
        <v>33</v>
      </c>
      <c r="RW28" s="48">
        <v>24</v>
      </c>
      <c r="RX28" s="48">
        <v>25</v>
      </c>
      <c r="RY28" s="48">
        <v>29</v>
      </c>
      <c r="RZ28" s="48">
        <v>25</v>
      </c>
      <c r="SA28" s="48">
        <v>28</v>
      </c>
      <c r="SB28" s="48">
        <v>18</v>
      </c>
      <c r="SC28" s="48">
        <v>27</v>
      </c>
      <c r="SD28" s="48">
        <v>16</v>
      </c>
      <c r="SE28" s="48">
        <v>23</v>
      </c>
      <c r="SF28" s="48">
        <v>21</v>
      </c>
      <c r="SG28" s="48">
        <v>17</v>
      </c>
      <c r="SH28" s="48">
        <v>19</v>
      </c>
      <c r="SI28" s="48">
        <v>7</v>
      </c>
      <c r="SJ28" s="48">
        <v>11</v>
      </c>
      <c r="SK28" s="48">
        <v>18</v>
      </c>
      <c r="SL28" s="48">
        <v>9</v>
      </c>
      <c r="SM28" s="48">
        <v>8</v>
      </c>
      <c r="SN28" s="48">
        <v>14</v>
      </c>
      <c r="SO28" s="48">
        <v>11</v>
      </c>
      <c r="SP28" s="48">
        <v>11</v>
      </c>
      <c r="SQ28" s="48">
        <v>12</v>
      </c>
      <c r="SR28" s="48">
        <v>10</v>
      </c>
      <c r="SS28" s="48">
        <v>8</v>
      </c>
      <c r="ST28" s="48">
        <v>38</v>
      </c>
      <c r="SU28" s="48">
        <v>44</v>
      </c>
      <c r="SV28" s="48">
        <v>46</v>
      </c>
      <c r="SW28" s="48">
        <v>33</v>
      </c>
      <c r="SX28" s="48">
        <v>33</v>
      </c>
      <c r="SY28" s="48">
        <v>23</v>
      </c>
      <c r="SZ28" s="48">
        <v>28</v>
      </c>
      <c r="TA28" s="48">
        <v>23</v>
      </c>
      <c r="TB28" s="48">
        <v>65</v>
      </c>
      <c r="TC28" s="48">
        <v>53</v>
      </c>
      <c r="TD28" s="48">
        <v>58</v>
      </c>
      <c r="TE28" s="48">
        <v>46</v>
      </c>
      <c r="TF28" s="48">
        <v>60</v>
      </c>
      <c r="TG28" s="48">
        <v>41</v>
      </c>
      <c r="TH28" s="48">
        <v>37</v>
      </c>
      <c r="TI28" s="48">
        <v>39</v>
      </c>
      <c r="TJ28" s="48">
        <v>37</v>
      </c>
      <c r="TK28" s="48">
        <v>55</v>
      </c>
      <c r="TL28" s="48">
        <v>44</v>
      </c>
      <c r="TM28" s="48">
        <v>35</v>
      </c>
      <c r="TN28" s="48">
        <v>41</v>
      </c>
      <c r="TO28" s="48">
        <v>44</v>
      </c>
      <c r="TP28" s="48">
        <v>39</v>
      </c>
      <c r="TQ28" s="48">
        <v>30</v>
      </c>
      <c r="TR28" s="48">
        <v>26</v>
      </c>
      <c r="TS28" s="48">
        <v>30</v>
      </c>
      <c r="TT28" s="48">
        <v>36</v>
      </c>
      <c r="TU28" s="48">
        <v>38</v>
      </c>
      <c r="TV28" s="48">
        <v>26</v>
      </c>
      <c r="TW28" s="48">
        <v>20</v>
      </c>
      <c r="TX28" s="48">
        <v>25</v>
      </c>
      <c r="TY28" s="48">
        <v>17</v>
      </c>
      <c r="TZ28" s="48">
        <v>18</v>
      </c>
      <c r="UA28" s="48">
        <v>30</v>
      </c>
      <c r="UB28" s="48">
        <v>10</v>
      </c>
      <c r="UC28" s="48">
        <v>16</v>
      </c>
      <c r="UD28" s="48">
        <v>18</v>
      </c>
      <c r="UE28" s="48">
        <v>16</v>
      </c>
      <c r="UF28" s="48">
        <v>13</v>
      </c>
      <c r="UG28" s="48">
        <v>15</v>
      </c>
      <c r="UH28" s="48">
        <v>11</v>
      </c>
      <c r="UI28" s="48">
        <v>16</v>
      </c>
      <c r="UJ28" s="48">
        <v>13</v>
      </c>
      <c r="UK28" s="48">
        <v>5</v>
      </c>
      <c r="UL28" s="48">
        <v>12</v>
      </c>
      <c r="UM28" s="48">
        <v>10</v>
      </c>
      <c r="UN28" s="48">
        <v>16</v>
      </c>
      <c r="UO28" s="48">
        <v>13</v>
      </c>
      <c r="UP28" s="48">
        <v>129</v>
      </c>
      <c r="UQ28" s="48">
        <v>165</v>
      </c>
      <c r="UR28" s="48">
        <v>146</v>
      </c>
      <c r="US28" s="48">
        <v>168</v>
      </c>
      <c r="UT28" s="48">
        <v>118</v>
      </c>
      <c r="UU28" s="48">
        <v>133</v>
      </c>
      <c r="UV28" s="48">
        <v>119</v>
      </c>
      <c r="UW28" s="48">
        <v>100</v>
      </c>
      <c r="UX28" s="48">
        <v>44</v>
      </c>
      <c r="UY28" s="48">
        <v>36</v>
      </c>
      <c r="UZ28" s="48">
        <v>32</v>
      </c>
      <c r="VA28" s="48">
        <v>32</v>
      </c>
      <c r="VB28" s="48">
        <v>41</v>
      </c>
      <c r="VC28" s="48">
        <v>28</v>
      </c>
      <c r="VD28" s="48">
        <v>37</v>
      </c>
      <c r="VE28" s="48">
        <v>41</v>
      </c>
      <c r="VF28" s="48">
        <v>69</v>
      </c>
      <c r="VG28" s="48">
        <v>70</v>
      </c>
      <c r="VH28" s="48">
        <v>86</v>
      </c>
      <c r="VI28" s="48">
        <v>78</v>
      </c>
      <c r="VJ28" s="48">
        <v>83</v>
      </c>
      <c r="VK28" s="48">
        <v>73</v>
      </c>
      <c r="VL28" s="48">
        <v>61</v>
      </c>
      <c r="VM28" s="48">
        <v>45</v>
      </c>
      <c r="VN28" s="48">
        <v>42</v>
      </c>
      <c r="VO28" s="48">
        <v>36</v>
      </c>
      <c r="VP28" s="48">
        <v>29</v>
      </c>
      <c r="VQ28" s="48">
        <v>29</v>
      </c>
      <c r="VR28" s="48">
        <v>34</v>
      </c>
      <c r="VS28" s="48">
        <v>29</v>
      </c>
      <c r="VT28" s="48">
        <v>20</v>
      </c>
      <c r="VU28" s="48">
        <v>25</v>
      </c>
      <c r="VV28" s="48">
        <v>64</v>
      </c>
      <c r="VW28" s="48">
        <v>44</v>
      </c>
      <c r="VX28" s="48">
        <v>36</v>
      </c>
      <c r="VY28" s="48">
        <v>32</v>
      </c>
      <c r="VZ28" s="48">
        <v>15</v>
      </c>
      <c r="WA28" s="48">
        <v>25</v>
      </c>
      <c r="WB28" s="48">
        <v>21</v>
      </c>
      <c r="WC28" s="48">
        <v>29</v>
      </c>
      <c r="WD28" s="48">
        <v>49</v>
      </c>
      <c r="WE28" s="48">
        <v>61</v>
      </c>
      <c r="WF28" s="48">
        <v>43</v>
      </c>
      <c r="WG28" s="48">
        <v>40</v>
      </c>
      <c r="WH28" s="48">
        <v>52</v>
      </c>
      <c r="WI28" s="48">
        <v>47</v>
      </c>
      <c r="WJ28" s="48">
        <v>44</v>
      </c>
      <c r="WK28" s="48">
        <v>41</v>
      </c>
      <c r="WL28" s="48">
        <v>54</v>
      </c>
      <c r="WM28" s="48">
        <v>61</v>
      </c>
      <c r="WN28" s="48">
        <v>58</v>
      </c>
      <c r="WO28" s="48">
        <v>66</v>
      </c>
      <c r="WP28" s="48">
        <v>49</v>
      </c>
      <c r="WQ28" s="48">
        <v>61</v>
      </c>
      <c r="WR28" s="48">
        <v>64</v>
      </c>
      <c r="WS28" s="48">
        <v>46</v>
      </c>
      <c r="WT28" s="48">
        <v>8</v>
      </c>
      <c r="WU28" s="48">
        <v>13</v>
      </c>
      <c r="WV28" s="48">
        <v>15</v>
      </c>
      <c r="WW28" s="48">
        <v>9</v>
      </c>
      <c r="WX28" s="48">
        <v>10</v>
      </c>
      <c r="WY28" s="48">
        <v>11</v>
      </c>
      <c r="WZ28" s="48">
        <v>13</v>
      </c>
      <c r="XA28" s="48">
        <v>10</v>
      </c>
    </row>
    <row r="29" spans="1:625">
      <c r="A29" s="48" t="s">
        <v>927</v>
      </c>
      <c r="B29" s="48">
        <v>128</v>
      </c>
      <c r="C29" s="48">
        <v>137</v>
      </c>
      <c r="D29" s="48">
        <v>143</v>
      </c>
      <c r="E29" s="48">
        <v>154</v>
      </c>
      <c r="F29" s="48">
        <v>162</v>
      </c>
      <c r="G29" s="48">
        <v>120</v>
      </c>
      <c r="H29" s="48">
        <v>117</v>
      </c>
      <c r="I29" s="48">
        <v>78</v>
      </c>
      <c r="J29" s="48">
        <v>185</v>
      </c>
      <c r="K29" s="48">
        <v>166</v>
      </c>
      <c r="L29" s="48">
        <v>183</v>
      </c>
      <c r="M29" s="48">
        <v>173</v>
      </c>
      <c r="N29" s="48">
        <v>158</v>
      </c>
      <c r="O29" s="48">
        <v>157</v>
      </c>
      <c r="P29" s="48">
        <v>152</v>
      </c>
      <c r="Q29" s="48">
        <v>132</v>
      </c>
      <c r="R29" s="48">
        <v>168</v>
      </c>
      <c r="S29" s="48">
        <v>202</v>
      </c>
      <c r="T29" s="48">
        <v>237</v>
      </c>
      <c r="U29" s="48">
        <v>176</v>
      </c>
      <c r="V29" s="48">
        <v>215</v>
      </c>
      <c r="W29" s="48">
        <v>168</v>
      </c>
      <c r="X29" s="48">
        <v>143</v>
      </c>
      <c r="Y29" s="48">
        <v>129</v>
      </c>
      <c r="Z29" s="48">
        <v>123</v>
      </c>
      <c r="AA29" s="48">
        <v>140</v>
      </c>
      <c r="AB29" s="48">
        <v>135</v>
      </c>
      <c r="AC29" s="48">
        <v>120</v>
      </c>
      <c r="AD29" s="48">
        <v>116</v>
      </c>
      <c r="AE29" s="48">
        <v>101</v>
      </c>
      <c r="AF29" s="48">
        <v>125</v>
      </c>
      <c r="AG29" s="48">
        <v>92</v>
      </c>
      <c r="AH29" s="48">
        <v>107</v>
      </c>
      <c r="AI29" s="48">
        <v>94</v>
      </c>
      <c r="AJ29" s="48">
        <v>78</v>
      </c>
      <c r="AK29" s="48">
        <v>84</v>
      </c>
      <c r="AL29" s="48">
        <v>89</v>
      </c>
      <c r="AM29" s="48">
        <v>83</v>
      </c>
      <c r="AN29" s="48">
        <v>80</v>
      </c>
      <c r="AO29" s="48">
        <v>73</v>
      </c>
      <c r="AP29" s="48">
        <v>100</v>
      </c>
      <c r="AQ29" s="48">
        <v>98</v>
      </c>
      <c r="AR29" s="48">
        <v>120</v>
      </c>
      <c r="AS29" s="48">
        <v>83</v>
      </c>
      <c r="AT29" s="48">
        <v>86</v>
      </c>
      <c r="AU29" s="48">
        <v>95</v>
      </c>
      <c r="AV29" s="48">
        <v>75</v>
      </c>
      <c r="AW29" s="48">
        <v>68</v>
      </c>
      <c r="AX29" s="48">
        <v>75</v>
      </c>
      <c r="AY29" s="48">
        <v>74</v>
      </c>
      <c r="AZ29" s="48">
        <v>58</v>
      </c>
      <c r="BA29" s="48">
        <v>59</v>
      </c>
      <c r="BB29" s="48">
        <v>59</v>
      </c>
      <c r="BC29" s="48">
        <v>56</v>
      </c>
      <c r="BD29" s="48">
        <v>66</v>
      </c>
      <c r="BE29" s="48">
        <v>45</v>
      </c>
      <c r="BF29" s="48">
        <v>82</v>
      </c>
      <c r="BG29" s="48">
        <v>65</v>
      </c>
      <c r="BH29" s="48">
        <v>73</v>
      </c>
      <c r="BI29" s="48">
        <v>77</v>
      </c>
      <c r="BJ29" s="48">
        <v>53</v>
      </c>
      <c r="BK29" s="48">
        <v>55</v>
      </c>
      <c r="BL29" s="48">
        <v>51</v>
      </c>
      <c r="BM29" s="48">
        <v>45</v>
      </c>
      <c r="BN29" s="48">
        <v>53</v>
      </c>
      <c r="BO29" s="48">
        <v>56</v>
      </c>
      <c r="BP29" s="48">
        <v>50</v>
      </c>
      <c r="BQ29" s="48">
        <v>50</v>
      </c>
      <c r="BR29" s="48">
        <v>41</v>
      </c>
      <c r="BS29" s="48">
        <v>43</v>
      </c>
      <c r="BT29" s="48">
        <v>52</v>
      </c>
      <c r="BU29" s="48">
        <v>31</v>
      </c>
      <c r="BV29" s="48">
        <v>52</v>
      </c>
      <c r="BW29" s="48">
        <v>49</v>
      </c>
      <c r="BX29" s="48">
        <v>42</v>
      </c>
      <c r="BY29" s="48">
        <v>39</v>
      </c>
      <c r="BZ29" s="48">
        <v>44</v>
      </c>
      <c r="CA29" s="48">
        <v>35</v>
      </c>
      <c r="CB29" s="48">
        <v>31</v>
      </c>
      <c r="CC29" s="48">
        <v>36</v>
      </c>
      <c r="CD29" s="48">
        <v>61</v>
      </c>
      <c r="CE29" s="48">
        <v>68</v>
      </c>
      <c r="CF29" s="48">
        <v>79</v>
      </c>
      <c r="CG29" s="48">
        <v>60</v>
      </c>
      <c r="CH29" s="48">
        <v>50</v>
      </c>
      <c r="CI29" s="48">
        <v>74</v>
      </c>
      <c r="CJ29" s="48">
        <v>73</v>
      </c>
      <c r="CK29" s="48">
        <v>46</v>
      </c>
      <c r="CL29" s="48">
        <v>84</v>
      </c>
      <c r="CM29" s="48">
        <v>83</v>
      </c>
      <c r="CN29" s="48">
        <v>83</v>
      </c>
      <c r="CO29" s="48">
        <v>90</v>
      </c>
      <c r="CP29" s="48">
        <v>80</v>
      </c>
      <c r="CQ29" s="48">
        <v>70</v>
      </c>
      <c r="CR29" s="48">
        <v>75</v>
      </c>
      <c r="CS29" s="48">
        <v>64</v>
      </c>
      <c r="CT29" s="48">
        <v>90</v>
      </c>
      <c r="CU29" s="48">
        <v>108</v>
      </c>
      <c r="CV29" s="48">
        <v>109</v>
      </c>
      <c r="CW29" s="48">
        <v>122</v>
      </c>
      <c r="CX29" s="48">
        <v>91</v>
      </c>
      <c r="CY29" s="48">
        <v>97</v>
      </c>
      <c r="CZ29" s="48">
        <v>108</v>
      </c>
      <c r="DA29" s="48">
        <v>81</v>
      </c>
      <c r="DB29" s="48">
        <v>68</v>
      </c>
      <c r="DC29" s="48">
        <v>79</v>
      </c>
      <c r="DD29" s="48">
        <v>74</v>
      </c>
      <c r="DE29" s="48">
        <v>52</v>
      </c>
      <c r="DF29" s="48">
        <v>56</v>
      </c>
      <c r="DG29" s="48">
        <v>42</v>
      </c>
      <c r="DH29" s="48">
        <v>46</v>
      </c>
      <c r="DI29" s="48">
        <v>51</v>
      </c>
      <c r="DJ29" s="48">
        <v>106</v>
      </c>
      <c r="DK29" s="48">
        <v>108</v>
      </c>
      <c r="DL29" s="48">
        <v>105</v>
      </c>
      <c r="DM29" s="48">
        <v>103</v>
      </c>
      <c r="DN29" s="48">
        <v>106</v>
      </c>
      <c r="DO29" s="48">
        <v>84</v>
      </c>
      <c r="DP29" s="48">
        <v>81</v>
      </c>
      <c r="DQ29" s="48">
        <v>67</v>
      </c>
      <c r="DR29" s="48">
        <v>179</v>
      </c>
      <c r="DS29" s="48">
        <v>177</v>
      </c>
      <c r="DT29" s="48">
        <v>202</v>
      </c>
      <c r="DU29" s="48">
        <v>207</v>
      </c>
      <c r="DV29" s="48">
        <v>172</v>
      </c>
      <c r="DW29" s="48">
        <v>192</v>
      </c>
      <c r="DX29" s="48">
        <v>145</v>
      </c>
      <c r="DY29" s="48">
        <v>168</v>
      </c>
      <c r="DZ29" s="48">
        <v>54</v>
      </c>
      <c r="EA29" s="48">
        <v>51</v>
      </c>
      <c r="EB29" s="48">
        <v>74</v>
      </c>
      <c r="EC29" s="48">
        <v>59</v>
      </c>
      <c r="ED29" s="48">
        <v>61</v>
      </c>
      <c r="EE29" s="48">
        <v>53</v>
      </c>
      <c r="EF29" s="48">
        <v>49</v>
      </c>
      <c r="EG29" s="48">
        <v>38</v>
      </c>
      <c r="EH29" s="48">
        <v>271</v>
      </c>
      <c r="EI29" s="48">
        <v>321</v>
      </c>
      <c r="EJ29" s="48">
        <v>289</v>
      </c>
      <c r="EK29" s="48">
        <v>264</v>
      </c>
      <c r="EL29" s="48">
        <v>205</v>
      </c>
      <c r="EM29" s="48">
        <v>201</v>
      </c>
      <c r="EN29" s="48">
        <v>194</v>
      </c>
      <c r="EO29" s="48">
        <v>149</v>
      </c>
      <c r="EP29" s="48">
        <v>5</v>
      </c>
      <c r="EQ29" s="48">
        <v>13</v>
      </c>
      <c r="ER29" s="48">
        <v>6</v>
      </c>
      <c r="ES29" s="48">
        <v>9</v>
      </c>
      <c r="ET29" s="48">
        <v>3</v>
      </c>
      <c r="EU29" s="48">
        <v>14</v>
      </c>
      <c r="EV29" s="48">
        <v>13</v>
      </c>
      <c r="EW29" s="48">
        <v>10</v>
      </c>
      <c r="EX29" s="48">
        <v>62</v>
      </c>
      <c r="EY29" s="48">
        <v>79</v>
      </c>
      <c r="EZ29" s="48">
        <v>98</v>
      </c>
      <c r="FA29" s="48">
        <v>68</v>
      </c>
      <c r="FB29" s="48">
        <v>61</v>
      </c>
      <c r="FC29" s="48">
        <v>47</v>
      </c>
      <c r="FD29" s="48">
        <v>40</v>
      </c>
      <c r="FE29" s="48">
        <v>32</v>
      </c>
      <c r="FF29" s="48">
        <v>75</v>
      </c>
      <c r="FG29" s="48">
        <v>87</v>
      </c>
      <c r="FH29" s="48">
        <v>91</v>
      </c>
      <c r="FI29" s="48">
        <v>84</v>
      </c>
      <c r="FJ29" s="48">
        <v>79</v>
      </c>
      <c r="FK29" s="48">
        <v>85</v>
      </c>
      <c r="FL29" s="48">
        <v>60</v>
      </c>
      <c r="FM29" s="48">
        <v>70</v>
      </c>
      <c r="FN29" s="48">
        <v>49</v>
      </c>
      <c r="FO29" s="48">
        <v>41</v>
      </c>
      <c r="FP29" s="48">
        <v>67</v>
      </c>
      <c r="FQ29" s="48">
        <v>44</v>
      </c>
      <c r="FR29" s="48">
        <v>48</v>
      </c>
      <c r="FS29" s="48">
        <v>49</v>
      </c>
      <c r="FT29" s="48">
        <v>36</v>
      </c>
      <c r="FU29" s="48">
        <v>37</v>
      </c>
      <c r="FV29" s="48">
        <v>28</v>
      </c>
      <c r="FW29" s="48">
        <v>17</v>
      </c>
      <c r="FX29" s="48">
        <v>18</v>
      </c>
      <c r="FY29" s="48">
        <v>32</v>
      </c>
      <c r="FZ29" s="48">
        <v>17</v>
      </c>
      <c r="GA29" s="48">
        <v>25</v>
      </c>
      <c r="GB29" s="48">
        <v>16</v>
      </c>
      <c r="GC29" s="48">
        <v>11</v>
      </c>
      <c r="GD29" s="48">
        <v>300</v>
      </c>
      <c r="GE29" s="48">
        <v>233</v>
      </c>
      <c r="GF29" s="48">
        <v>272</v>
      </c>
      <c r="GG29" s="48">
        <v>263</v>
      </c>
      <c r="GH29" s="48">
        <v>267</v>
      </c>
      <c r="GI29" s="48">
        <v>232</v>
      </c>
      <c r="GJ29" s="48">
        <v>200</v>
      </c>
      <c r="GK29" s="48">
        <v>196</v>
      </c>
      <c r="GL29" s="48">
        <v>70</v>
      </c>
      <c r="GM29" s="48">
        <v>59</v>
      </c>
      <c r="GN29" s="48">
        <v>57</v>
      </c>
      <c r="GO29" s="48">
        <v>48</v>
      </c>
      <c r="GP29" s="48">
        <v>50</v>
      </c>
      <c r="GQ29" s="48">
        <v>52</v>
      </c>
      <c r="GR29" s="48">
        <v>55</v>
      </c>
      <c r="GS29" s="48">
        <v>44</v>
      </c>
      <c r="GT29" s="48">
        <v>40</v>
      </c>
      <c r="GU29" s="48">
        <v>36</v>
      </c>
      <c r="GV29" s="48">
        <v>54</v>
      </c>
      <c r="GW29" s="48">
        <v>31</v>
      </c>
      <c r="GX29" s="48">
        <v>34</v>
      </c>
      <c r="GY29" s="48">
        <v>34</v>
      </c>
      <c r="GZ29" s="48">
        <v>30</v>
      </c>
      <c r="HA29" s="48">
        <v>29</v>
      </c>
      <c r="HB29" s="48">
        <v>172</v>
      </c>
      <c r="HC29" s="48">
        <v>200</v>
      </c>
      <c r="HD29" s="48">
        <v>197</v>
      </c>
      <c r="HE29" s="48">
        <v>212</v>
      </c>
      <c r="HF29" s="48">
        <v>211</v>
      </c>
      <c r="HG29" s="48">
        <v>174</v>
      </c>
      <c r="HH29" s="48">
        <v>164</v>
      </c>
      <c r="HI29" s="48">
        <v>165</v>
      </c>
      <c r="HJ29" s="48">
        <v>42</v>
      </c>
      <c r="HK29" s="48">
        <v>47</v>
      </c>
      <c r="HL29" s="48">
        <v>69</v>
      </c>
      <c r="HM29" s="48">
        <v>57</v>
      </c>
      <c r="HN29" s="48">
        <v>47</v>
      </c>
      <c r="HO29" s="48">
        <v>55</v>
      </c>
      <c r="HP29" s="48">
        <v>55</v>
      </c>
      <c r="HQ29" s="48">
        <v>41</v>
      </c>
      <c r="HR29" s="48">
        <v>41</v>
      </c>
      <c r="HS29" s="48">
        <v>55</v>
      </c>
      <c r="HT29" s="48">
        <v>47</v>
      </c>
      <c r="HU29" s="48">
        <v>41</v>
      </c>
      <c r="HV29" s="48">
        <v>33</v>
      </c>
      <c r="HW29" s="48">
        <v>44</v>
      </c>
      <c r="HX29" s="48">
        <v>38</v>
      </c>
      <c r="HY29" s="48">
        <v>50</v>
      </c>
      <c r="HZ29" s="48">
        <v>307</v>
      </c>
      <c r="IA29" s="48">
        <v>402</v>
      </c>
      <c r="IB29" s="48">
        <v>457</v>
      </c>
      <c r="IC29" s="48">
        <v>456</v>
      </c>
      <c r="ID29" s="48">
        <v>370</v>
      </c>
      <c r="IE29" s="48">
        <v>293</v>
      </c>
      <c r="IF29" s="48">
        <v>250</v>
      </c>
      <c r="IG29" s="48">
        <v>216</v>
      </c>
      <c r="IH29" s="48">
        <v>61</v>
      </c>
      <c r="II29" s="48">
        <v>38</v>
      </c>
      <c r="IJ29" s="48">
        <v>38</v>
      </c>
      <c r="IK29" s="48">
        <v>40</v>
      </c>
      <c r="IL29" s="48">
        <v>51</v>
      </c>
      <c r="IM29" s="48">
        <v>42</v>
      </c>
      <c r="IN29" s="48">
        <v>42</v>
      </c>
      <c r="IO29" s="48">
        <v>44</v>
      </c>
      <c r="IP29" s="48">
        <v>6</v>
      </c>
      <c r="IQ29" s="48">
        <v>4</v>
      </c>
      <c r="IR29" s="48">
        <v>3</v>
      </c>
      <c r="IS29" s="48">
        <v>10</v>
      </c>
      <c r="IT29" s="48">
        <v>8</v>
      </c>
      <c r="IU29" s="48">
        <v>8</v>
      </c>
      <c r="IV29" s="48">
        <v>5</v>
      </c>
      <c r="IW29" s="48">
        <v>5</v>
      </c>
      <c r="IX29" s="48">
        <v>705</v>
      </c>
      <c r="IY29" s="48">
        <v>762</v>
      </c>
      <c r="IZ29" s="48">
        <v>743</v>
      </c>
      <c r="JA29" s="48">
        <v>813</v>
      </c>
      <c r="JB29" s="48">
        <v>759</v>
      </c>
      <c r="JC29" s="48">
        <v>702</v>
      </c>
      <c r="JD29" s="48">
        <v>633</v>
      </c>
      <c r="JE29" s="48">
        <v>569</v>
      </c>
      <c r="JF29" s="48">
        <v>43</v>
      </c>
      <c r="JG29" s="48">
        <v>53</v>
      </c>
      <c r="JH29" s="48">
        <v>52</v>
      </c>
      <c r="JI29" s="48">
        <v>39</v>
      </c>
      <c r="JJ29" s="48">
        <v>36</v>
      </c>
      <c r="JK29" s="48">
        <v>40</v>
      </c>
      <c r="JL29" s="48">
        <v>30</v>
      </c>
      <c r="JM29" s="48">
        <v>32</v>
      </c>
      <c r="JN29" s="48">
        <v>45</v>
      </c>
      <c r="JO29" s="48">
        <v>43</v>
      </c>
      <c r="JP29" s="48">
        <v>40</v>
      </c>
      <c r="JQ29" s="48">
        <v>44</v>
      </c>
      <c r="JR29" s="48">
        <v>44</v>
      </c>
      <c r="JS29" s="48">
        <v>39</v>
      </c>
      <c r="JT29" s="48">
        <v>31</v>
      </c>
      <c r="JU29" s="48">
        <v>42</v>
      </c>
      <c r="JV29" s="48">
        <v>161</v>
      </c>
      <c r="JW29" s="48">
        <v>153</v>
      </c>
      <c r="JX29" s="48">
        <v>191</v>
      </c>
      <c r="JY29" s="48">
        <v>183</v>
      </c>
      <c r="JZ29" s="48">
        <v>167</v>
      </c>
      <c r="KA29" s="48">
        <v>148</v>
      </c>
      <c r="KB29" s="48">
        <v>118</v>
      </c>
      <c r="KC29" s="48">
        <v>92</v>
      </c>
      <c r="KD29" s="48">
        <v>102</v>
      </c>
      <c r="KE29" s="48">
        <v>108</v>
      </c>
      <c r="KF29" s="48">
        <v>142</v>
      </c>
      <c r="KG29" s="48">
        <v>133</v>
      </c>
      <c r="KH29" s="48">
        <v>124</v>
      </c>
      <c r="KI29" s="48">
        <v>90</v>
      </c>
      <c r="KJ29" s="48">
        <v>92</v>
      </c>
      <c r="KK29" s="48">
        <v>77</v>
      </c>
      <c r="KL29" s="48">
        <v>110</v>
      </c>
      <c r="KM29" s="48">
        <v>103</v>
      </c>
      <c r="KN29" s="48">
        <v>115</v>
      </c>
      <c r="KO29" s="48">
        <v>138</v>
      </c>
      <c r="KP29" s="48">
        <v>116</v>
      </c>
      <c r="KQ29" s="48">
        <v>122</v>
      </c>
      <c r="KR29" s="48">
        <v>116</v>
      </c>
      <c r="KS29" s="48">
        <v>92</v>
      </c>
      <c r="KT29" s="48">
        <v>44</v>
      </c>
      <c r="KU29" s="48">
        <v>39</v>
      </c>
      <c r="KV29" s="48">
        <v>38</v>
      </c>
      <c r="KW29" s="48">
        <v>30</v>
      </c>
      <c r="KX29" s="48">
        <v>21</v>
      </c>
      <c r="KY29" s="48">
        <v>36</v>
      </c>
      <c r="KZ29" s="48">
        <v>24</v>
      </c>
      <c r="LA29" s="48">
        <v>25</v>
      </c>
      <c r="LB29" s="48">
        <v>69</v>
      </c>
      <c r="LC29" s="48">
        <v>59</v>
      </c>
      <c r="LD29" s="48">
        <v>68</v>
      </c>
      <c r="LE29" s="48">
        <v>46</v>
      </c>
      <c r="LF29" s="48">
        <v>64</v>
      </c>
      <c r="LG29" s="48">
        <v>47</v>
      </c>
      <c r="LH29" s="48">
        <v>40</v>
      </c>
      <c r="LI29" s="48">
        <v>44</v>
      </c>
      <c r="LJ29" s="48">
        <v>173</v>
      </c>
      <c r="LK29" s="48">
        <v>171</v>
      </c>
      <c r="LL29" s="48">
        <v>188</v>
      </c>
      <c r="LM29" s="48">
        <v>205</v>
      </c>
      <c r="LN29" s="48">
        <v>190</v>
      </c>
      <c r="LO29" s="48">
        <v>191</v>
      </c>
      <c r="LP29" s="48">
        <v>165</v>
      </c>
      <c r="LQ29" s="48">
        <v>105</v>
      </c>
      <c r="LR29" s="48">
        <v>43</v>
      </c>
      <c r="LS29" s="48">
        <v>42</v>
      </c>
      <c r="LT29" s="48">
        <v>37</v>
      </c>
      <c r="LU29" s="48">
        <v>43</v>
      </c>
      <c r="LV29" s="48">
        <v>33</v>
      </c>
      <c r="LW29" s="48">
        <v>32</v>
      </c>
      <c r="LX29" s="48">
        <v>33</v>
      </c>
      <c r="LY29" s="48">
        <v>32</v>
      </c>
      <c r="LZ29" s="48">
        <v>173</v>
      </c>
      <c r="MA29" s="48">
        <v>178</v>
      </c>
      <c r="MB29" s="48">
        <v>174</v>
      </c>
      <c r="MC29" s="48">
        <v>180</v>
      </c>
      <c r="MD29" s="48">
        <v>138</v>
      </c>
      <c r="ME29" s="48">
        <v>139</v>
      </c>
      <c r="MF29" s="48">
        <v>151</v>
      </c>
      <c r="MG29" s="48">
        <v>147</v>
      </c>
      <c r="MH29" s="48">
        <v>55</v>
      </c>
      <c r="MI29" s="48">
        <v>66</v>
      </c>
      <c r="MJ29" s="48">
        <v>69</v>
      </c>
      <c r="MK29" s="48">
        <v>68</v>
      </c>
      <c r="ML29" s="48">
        <v>62</v>
      </c>
      <c r="MM29" s="48">
        <v>71</v>
      </c>
      <c r="MN29" s="48">
        <v>50</v>
      </c>
      <c r="MO29" s="48">
        <v>43</v>
      </c>
      <c r="MP29" s="48">
        <v>103</v>
      </c>
      <c r="MQ29" s="48">
        <v>127</v>
      </c>
      <c r="MR29" s="48">
        <v>120</v>
      </c>
      <c r="MS29" s="48">
        <v>113</v>
      </c>
      <c r="MT29" s="48">
        <v>101</v>
      </c>
      <c r="MU29" s="48">
        <v>103</v>
      </c>
      <c r="MV29" s="48">
        <v>98</v>
      </c>
      <c r="MW29" s="48">
        <v>83</v>
      </c>
      <c r="MX29" s="48">
        <v>28</v>
      </c>
      <c r="MY29" s="48">
        <v>25</v>
      </c>
      <c r="MZ29" s="48">
        <v>24</v>
      </c>
      <c r="NA29" s="48">
        <v>31</v>
      </c>
      <c r="NB29" s="48">
        <v>36</v>
      </c>
      <c r="NC29" s="48">
        <v>27</v>
      </c>
      <c r="ND29" s="48">
        <v>24</v>
      </c>
      <c r="NE29" s="48">
        <v>14</v>
      </c>
      <c r="NF29" s="48">
        <v>262</v>
      </c>
      <c r="NG29" s="48">
        <v>309</v>
      </c>
      <c r="NH29" s="48">
        <v>352</v>
      </c>
      <c r="NI29" s="48">
        <v>345</v>
      </c>
      <c r="NJ29" s="48">
        <v>286</v>
      </c>
      <c r="NK29" s="48">
        <v>295</v>
      </c>
      <c r="NL29" s="48">
        <v>253</v>
      </c>
      <c r="NM29" s="48">
        <v>167</v>
      </c>
      <c r="NN29" s="48">
        <v>64</v>
      </c>
      <c r="NO29" s="48">
        <v>52</v>
      </c>
      <c r="NP29" s="48">
        <v>64</v>
      </c>
      <c r="NQ29" s="48">
        <v>58</v>
      </c>
      <c r="NR29" s="48">
        <v>55</v>
      </c>
      <c r="NS29" s="48">
        <v>48</v>
      </c>
      <c r="NT29" s="48">
        <v>38</v>
      </c>
      <c r="NU29" s="48">
        <v>47</v>
      </c>
      <c r="NV29" s="48">
        <v>47</v>
      </c>
      <c r="NW29" s="48">
        <v>44</v>
      </c>
      <c r="NX29" s="48">
        <v>45</v>
      </c>
      <c r="NY29" s="48">
        <v>32</v>
      </c>
      <c r="NZ29" s="48">
        <v>36</v>
      </c>
      <c r="OA29" s="48">
        <v>39</v>
      </c>
      <c r="OB29" s="48">
        <v>40</v>
      </c>
      <c r="OC29" s="48">
        <v>30</v>
      </c>
      <c r="OD29" s="48">
        <v>55</v>
      </c>
      <c r="OE29" s="48">
        <v>49</v>
      </c>
      <c r="OF29" s="48">
        <v>48</v>
      </c>
      <c r="OG29" s="48">
        <v>56</v>
      </c>
      <c r="OH29" s="48">
        <v>66</v>
      </c>
      <c r="OI29" s="48">
        <v>62</v>
      </c>
      <c r="OJ29" s="48">
        <v>50</v>
      </c>
      <c r="OK29" s="48">
        <v>42</v>
      </c>
      <c r="OL29" s="48">
        <v>88</v>
      </c>
      <c r="OM29" s="48">
        <v>83</v>
      </c>
      <c r="ON29" s="48">
        <v>100</v>
      </c>
      <c r="OO29" s="48">
        <v>99</v>
      </c>
      <c r="OP29" s="48">
        <v>94</v>
      </c>
      <c r="OQ29" s="48">
        <v>88</v>
      </c>
      <c r="OR29" s="48">
        <v>74</v>
      </c>
      <c r="OS29" s="48">
        <v>67</v>
      </c>
      <c r="OT29" s="48">
        <v>281</v>
      </c>
      <c r="OU29" s="48">
        <v>287</v>
      </c>
      <c r="OV29" s="48">
        <v>326</v>
      </c>
      <c r="OW29" s="48">
        <v>325</v>
      </c>
      <c r="OX29" s="48">
        <v>279</v>
      </c>
      <c r="OY29" s="48">
        <v>322</v>
      </c>
      <c r="OZ29" s="48">
        <v>278</v>
      </c>
      <c r="PA29" s="48">
        <v>141</v>
      </c>
      <c r="PB29" s="48">
        <v>53</v>
      </c>
      <c r="PC29" s="48">
        <v>70</v>
      </c>
      <c r="PD29" s="48">
        <v>64</v>
      </c>
      <c r="PE29" s="48">
        <v>65</v>
      </c>
      <c r="PF29" s="48">
        <v>77</v>
      </c>
      <c r="PG29" s="48">
        <v>55</v>
      </c>
      <c r="PH29" s="48">
        <v>63</v>
      </c>
      <c r="PI29" s="48">
        <v>66</v>
      </c>
      <c r="PJ29" s="48">
        <v>186</v>
      </c>
      <c r="PK29" s="48">
        <v>180</v>
      </c>
      <c r="PL29" s="48">
        <v>202</v>
      </c>
      <c r="PM29" s="48">
        <v>202</v>
      </c>
      <c r="PN29" s="48">
        <v>154</v>
      </c>
      <c r="PO29" s="48">
        <v>188</v>
      </c>
      <c r="PP29" s="48">
        <v>165</v>
      </c>
      <c r="PQ29" s="48">
        <v>174</v>
      </c>
      <c r="PR29" s="48">
        <v>105</v>
      </c>
      <c r="PS29" s="48">
        <v>108</v>
      </c>
      <c r="PT29" s="48">
        <v>121</v>
      </c>
      <c r="PU29" s="48">
        <v>108</v>
      </c>
      <c r="PV29" s="48">
        <v>103</v>
      </c>
      <c r="PW29" s="48">
        <v>87</v>
      </c>
      <c r="PX29" s="48">
        <v>79</v>
      </c>
      <c r="PY29" s="48">
        <v>82</v>
      </c>
      <c r="PZ29" s="48">
        <v>3</v>
      </c>
      <c r="QA29" s="48">
        <v>2</v>
      </c>
      <c r="QB29" s="48">
        <v>3</v>
      </c>
      <c r="QC29" s="48">
        <v>6</v>
      </c>
      <c r="QD29" s="48">
        <v>11</v>
      </c>
      <c r="QE29" s="48">
        <v>5</v>
      </c>
      <c r="QF29" s="48">
        <v>3</v>
      </c>
      <c r="QG29" s="48">
        <v>8</v>
      </c>
      <c r="QH29" s="48">
        <v>62</v>
      </c>
      <c r="QI29" s="48">
        <v>66</v>
      </c>
      <c r="QJ29" s="48">
        <v>56</v>
      </c>
      <c r="QK29" s="48">
        <v>46</v>
      </c>
      <c r="QL29" s="48">
        <v>59</v>
      </c>
      <c r="QM29" s="48">
        <v>46</v>
      </c>
      <c r="QN29" s="48">
        <v>33</v>
      </c>
      <c r="QO29" s="48">
        <v>33</v>
      </c>
      <c r="QP29" s="48">
        <v>11</v>
      </c>
      <c r="QQ29" s="48">
        <v>15</v>
      </c>
      <c r="QR29" s="48">
        <v>15</v>
      </c>
      <c r="QS29" s="48">
        <v>10</v>
      </c>
      <c r="QT29" s="48">
        <v>18</v>
      </c>
      <c r="QU29" s="48">
        <v>16</v>
      </c>
      <c r="QV29" s="48">
        <v>13</v>
      </c>
      <c r="QW29" s="48">
        <v>13</v>
      </c>
      <c r="QX29" s="48">
        <v>201</v>
      </c>
      <c r="QY29" s="48">
        <v>216</v>
      </c>
      <c r="QZ29" s="48">
        <v>202</v>
      </c>
      <c r="RA29" s="48">
        <v>188</v>
      </c>
      <c r="RB29" s="48">
        <v>193</v>
      </c>
      <c r="RC29" s="48">
        <v>202</v>
      </c>
      <c r="RD29" s="48">
        <v>181</v>
      </c>
      <c r="RE29" s="48">
        <v>145</v>
      </c>
      <c r="RF29" s="48">
        <v>84</v>
      </c>
      <c r="RG29" s="48">
        <v>95</v>
      </c>
      <c r="RH29" s="48">
        <v>91</v>
      </c>
      <c r="RI29" s="48">
        <v>71</v>
      </c>
      <c r="RJ29" s="48">
        <v>81</v>
      </c>
      <c r="RK29" s="48">
        <v>70</v>
      </c>
      <c r="RL29" s="48">
        <v>72</v>
      </c>
      <c r="RM29" s="48">
        <v>55</v>
      </c>
      <c r="RN29" s="48">
        <v>50</v>
      </c>
      <c r="RO29" s="48">
        <v>44</v>
      </c>
      <c r="RP29" s="48">
        <v>56</v>
      </c>
      <c r="RQ29" s="48">
        <v>51</v>
      </c>
      <c r="RR29" s="48">
        <v>49</v>
      </c>
      <c r="RS29" s="48">
        <v>51</v>
      </c>
      <c r="RT29" s="48">
        <v>54</v>
      </c>
      <c r="RU29" s="48">
        <v>70</v>
      </c>
      <c r="RV29" s="48">
        <v>28</v>
      </c>
      <c r="RW29" s="48">
        <v>35</v>
      </c>
      <c r="RX29" s="48">
        <v>37</v>
      </c>
      <c r="RY29" s="48">
        <v>24</v>
      </c>
      <c r="RZ29" s="48">
        <v>30</v>
      </c>
      <c r="SA29" s="48">
        <v>22</v>
      </c>
      <c r="SB29" s="48">
        <v>27</v>
      </c>
      <c r="SC29" s="48">
        <v>37</v>
      </c>
      <c r="SD29" s="48">
        <v>27</v>
      </c>
      <c r="SE29" s="48">
        <v>14</v>
      </c>
      <c r="SF29" s="48">
        <v>13</v>
      </c>
      <c r="SG29" s="48">
        <v>18</v>
      </c>
      <c r="SH29" s="48">
        <v>16</v>
      </c>
      <c r="SI29" s="48">
        <v>9</v>
      </c>
      <c r="SJ29" s="48">
        <v>14</v>
      </c>
      <c r="SK29" s="48">
        <v>18</v>
      </c>
      <c r="SL29" s="48">
        <v>13</v>
      </c>
      <c r="SM29" s="48">
        <v>14</v>
      </c>
      <c r="SN29" s="48">
        <v>9</v>
      </c>
      <c r="SO29" s="48">
        <v>8</v>
      </c>
      <c r="SP29" s="48">
        <v>12</v>
      </c>
      <c r="SQ29" s="48">
        <v>10</v>
      </c>
      <c r="SR29" s="48">
        <v>14</v>
      </c>
      <c r="SS29" s="48">
        <v>12</v>
      </c>
      <c r="ST29" s="48">
        <v>51</v>
      </c>
      <c r="SU29" s="48">
        <v>41</v>
      </c>
      <c r="SV29" s="48">
        <v>45</v>
      </c>
      <c r="SW29" s="48">
        <v>35</v>
      </c>
      <c r="SX29" s="48">
        <v>37</v>
      </c>
      <c r="SY29" s="48">
        <v>20</v>
      </c>
      <c r="SZ29" s="48">
        <v>29</v>
      </c>
      <c r="TA29" s="48">
        <v>25</v>
      </c>
      <c r="TB29" s="48">
        <v>57</v>
      </c>
      <c r="TC29" s="48">
        <v>50</v>
      </c>
      <c r="TD29" s="48">
        <v>70</v>
      </c>
      <c r="TE29" s="48">
        <v>63</v>
      </c>
      <c r="TF29" s="48">
        <v>57</v>
      </c>
      <c r="TG29" s="48">
        <v>50</v>
      </c>
      <c r="TH29" s="48">
        <v>50</v>
      </c>
      <c r="TI29" s="48">
        <v>42</v>
      </c>
      <c r="TJ29" s="48">
        <v>43</v>
      </c>
      <c r="TK29" s="48">
        <v>47</v>
      </c>
      <c r="TL29" s="48">
        <v>50</v>
      </c>
      <c r="TM29" s="48">
        <v>31</v>
      </c>
      <c r="TN29" s="48">
        <v>17</v>
      </c>
      <c r="TO29" s="48">
        <v>33</v>
      </c>
      <c r="TP29" s="48">
        <v>34</v>
      </c>
      <c r="TQ29" s="48">
        <v>32</v>
      </c>
      <c r="TR29" s="48">
        <v>32</v>
      </c>
      <c r="TS29" s="48">
        <v>33</v>
      </c>
      <c r="TT29" s="48">
        <v>24</v>
      </c>
      <c r="TU29" s="48">
        <v>24</v>
      </c>
      <c r="TV29" s="48">
        <v>35</v>
      </c>
      <c r="TW29" s="48">
        <v>29</v>
      </c>
      <c r="TX29" s="48">
        <v>19</v>
      </c>
      <c r="TY29" s="48">
        <v>23</v>
      </c>
      <c r="TZ29" s="48">
        <v>18</v>
      </c>
      <c r="UA29" s="48">
        <v>22</v>
      </c>
      <c r="UB29" s="48">
        <v>24</v>
      </c>
      <c r="UC29" s="48">
        <v>26</v>
      </c>
      <c r="UD29" s="48">
        <v>9</v>
      </c>
      <c r="UE29" s="48">
        <v>19</v>
      </c>
      <c r="UF29" s="48">
        <v>26</v>
      </c>
      <c r="UG29" s="48">
        <v>22</v>
      </c>
      <c r="UH29" s="48">
        <v>11</v>
      </c>
      <c r="UI29" s="48">
        <v>12</v>
      </c>
      <c r="UJ29" s="48">
        <v>18</v>
      </c>
      <c r="UK29" s="48">
        <v>13</v>
      </c>
      <c r="UL29" s="48">
        <v>16</v>
      </c>
      <c r="UM29" s="48">
        <v>11</v>
      </c>
      <c r="UN29" s="48">
        <v>18</v>
      </c>
      <c r="UO29" s="48">
        <v>13</v>
      </c>
      <c r="UP29" s="48">
        <v>152</v>
      </c>
      <c r="UQ29" s="48">
        <v>177</v>
      </c>
      <c r="UR29" s="48">
        <v>170</v>
      </c>
      <c r="US29" s="48">
        <v>157</v>
      </c>
      <c r="UT29" s="48">
        <v>140</v>
      </c>
      <c r="UU29" s="48">
        <v>122</v>
      </c>
      <c r="UV29" s="48">
        <v>127</v>
      </c>
      <c r="UW29" s="48">
        <v>111</v>
      </c>
      <c r="UX29" s="48">
        <v>48</v>
      </c>
      <c r="UY29" s="48">
        <v>36</v>
      </c>
      <c r="UZ29" s="48">
        <v>44</v>
      </c>
      <c r="VA29" s="48">
        <v>32</v>
      </c>
      <c r="VB29" s="48">
        <v>49</v>
      </c>
      <c r="VC29" s="48">
        <v>31</v>
      </c>
      <c r="VD29" s="48">
        <v>42</v>
      </c>
      <c r="VE29" s="48">
        <v>36</v>
      </c>
      <c r="VF29" s="48">
        <v>73</v>
      </c>
      <c r="VG29" s="48">
        <v>96</v>
      </c>
      <c r="VH29" s="48">
        <v>105</v>
      </c>
      <c r="VI29" s="48">
        <v>99</v>
      </c>
      <c r="VJ29" s="48">
        <v>82</v>
      </c>
      <c r="VK29" s="48">
        <v>74</v>
      </c>
      <c r="VL29" s="48">
        <v>75</v>
      </c>
      <c r="VM29" s="48">
        <v>70</v>
      </c>
      <c r="VN29" s="48">
        <v>42</v>
      </c>
      <c r="VO29" s="48">
        <v>33</v>
      </c>
      <c r="VP29" s="48">
        <v>35</v>
      </c>
      <c r="VQ29" s="48">
        <v>32</v>
      </c>
      <c r="VR29" s="48">
        <v>24</v>
      </c>
      <c r="VS29" s="48">
        <v>24</v>
      </c>
      <c r="VT29" s="48">
        <v>14</v>
      </c>
      <c r="VU29" s="48">
        <v>27</v>
      </c>
      <c r="VV29" s="48">
        <v>50</v>
      </c>
      <c r="VW29" s="48">
        <v>41</v>
      </c>
      <c r="VX29" s="48">
        <v>36</v>
      </c>
      <c r="VY29" s="48">
        <v>23</v>
      </c>
      <c r="VZ29" s="48">
        <v>30</v>
      </c>
      <c r="WA29" s="48">
        <v>26</v>
      </c>
      <c r="WB29" s="48">
        <v>30</v>
      </c>
      <c r="WC29" s="48">
        <v>38</v>
      </c>
      <c r="WD29" s="48">
        <v>54</v>
      </c>
      <c r="WE29" s="48">
        <v>43</v>
      </c>
      <c r="WF29" s="48">
        <v>44</v>
      </c>
      <c r="WG29" s="48">
        <v>59</v>
      </c>
      <c r="WH29" s="48">
        <v>43</v>
      </c>
      <c r="WI29" s="48">
        <v>47</v>
      </c>
      <c r="WJ29" s="48">
        <v>40</v>
      </c>
      <c r="WK29" s="48">
        <v>29</v>
      </c>
      <c r="WL29" s="48">
        <v>54</v>
      </c>
      <c r="WM29" s="48">
        <v>53</v>
      </c>
      <c r="WN29" s="48">
        <v>67</v>
      </c>
      <c r="WO29" s="48">
        <v>54</v>
      </c>
      <c r="WP29" s="48">
        <v>53</v>
      </c>
      <c r="WQ29" s="48">
        <v>66</v>
      </c>
      <c r="WR29" s="48">
        <v>55</v>
      </c>
      <c r="WS29" s="48">
        <v>48</v>
      </c>
      <c r="WT29" s="48">
        <v>19</v>
      </c>
      <c r="WU29" s="48">
        <v>16</v>
      </c>
      <c r="WV29" s="48">
        <v>18</v>
      </c>
      <c r="WW29" s="48">
        <v>14</v>
      </c>
      <c r="WX29" s="48">
        <v>8</v>
      </c>
      <c r="WY29" s="48">
        <v>15</v>
      </c>
      <c r="WZ29" s="48">
        <v>14</v>
      </c>
      <c r="XA29" s="48">
        <v>10</v>
      </c>
    </row>
    <row r="30" spans="1:625">
      <c r="A30" s="48" t="s">
        <v>928</v>
      </c>
      <c r="B30" s="48">
        <v>152</v>
      </c>
      <c r="C30" s="48">
        <v>132</v>
      </c>
      <c r="D30" s="48">
        <v>156</v>
      </c>
      <c r="E30" s="48">
        <v>153</v>
      </c>
      <c r="F30" s="48">
        <v>165</v>
      </c>
      <c r="G30" s="48">
        <v>145</v>
      </c>
      <c r="H30" s="48">
        <v>130</v>
      </c>
      <c r="I30" s="48">
        <v>116</v>
      </c>
      <c r="J30" s="48">
        <v>187</v>
      </c>
      <c r="K30" s="48">
        <v>202</v>
      </c>
      <c r="L30" s="48">
        <v>206</v>
      </c>
      <c r="M30" s="48">
        <v>180</v>
      </c>
      <c r="N30" s="48">
        <v>171</v>
      </c>
      <c r="O30" s="48">
        <v>148</v>
      </c>
      <c r="P30" s="48">
        <v>179</v>
      </c>
      <c r="Q30" s="48">
        <v>156</v>
      </c>
      <c r="R30" s="48">
        <v>209</v>
      </c>
      <c r="S30" s="48">
        <v>250</v>
      </c>
      <c r="T30" s="48">
        <v>228</v>
      </c>
      <c r="U30" s="48">
        <v>182</v>
      </c>
      <c r="V30" s="48">
        <v>158</v>
      </c>
      <c r="W30" s="48">
        <v>167</v>
      </c>
      <c r="X30" s="48">
        <v>172</v>
      </c>
      <c r="Y30" s="48">
        <v>151</v>
      </c>
      <c r="Z30" s="48">
        <v>128</v>
      </c>
      <c r="AA30" s="48">
        <v>152</v>
      </c>
      <c r="AB30" s="48">
        <v>135</v>
      </c>
      <c r="AC30" s="48">
        <v>132</v>
      </c>
      <c r="AD30" s="48">
        <v>128</v>
      </c>
      <c r="AE30" s="48">
        <v>126</v>
      </c>
      <c r="AF30" s="48">
        <v>103</v>
      </c>
      <c r="AG30" s="48">
        <v>99</v>
      </c>
      <c r="AH30" s="48">
        <v>119</v>
      </c>
      <c r="AI30" s="48">
        <v>101</v>
      </c>
      <c r="AJ30" s="48">
        <v>97</v>
      </c>
      <c r="AK30" s="48">
        <v>116</v>
      </c>
      <c r="AL30" s="48">
        <v>83</v>
      </c>
      <c r="AM30" s="48">
        <v>75</v>
      </c>
      <c r="AN30" s="48">
        <v>80</v>
      </c>
      <c r="AO30" s="48">
        <v>85</v>
      </c>
      <c r="AP30" s="48">
        <v>97</v>
      </c>
      <c r="AQ30" s="48">
        <v>91</v>
      </c>
      <c r="AR30" s="48">
        <v>99</v>
      </c>
      <c r="AS30" s="48">
        <v>95</v>
      </c>
      <c r="AT30" s="48">
        <v>79</v>
      </c>
      <c r="AU30" s="48">
        <v>94</v>
      </c>
      <c r="AV30" s="48">
        <v>81</v>
      </c>
      <c r="AW30" s="48">
        <v>69</v>
      </c>
      <c r="AX30" s="48">
        <v>63</v>
      </c>
      <c r="AY30" s="48">
        <v>74</v>
      </c>
      <c r="AZ30" s="48">
        <v>70</v>
      </c>
      <c r="BA30" s="48">
        <v>71</v>
      </c>
      <c r="BB30" s="48">
        <v>48</v>
      </c>
      <c r="BC30" s="48">
        <v>50</v>
      </c>
      <c r="BD30" s="48">
        <v>49</v>
      </c>
      <c r="BE30" s="48">
        <v>56</v>
      </c>
      <c r="BF30" s="48">
        <v>82</v>
      </c>
      <c r="BG30" s="48">
        <v>81</v>
      </c>
      <c r="BH30" s="48">
        <v>84</v>
      </c>
      <c r="BI30" s="48">
        <v>68</v>
      </c>
      <c r="BJ30" s="48">
        <v>63</v>
      </c>
      <c r="BK30" s="48">
        <v>58</v>
      </c>
      <c r="BL30" s="48">
        <v>57</v>
      </c>
      <c r="BM30" s="48">
        <v>53</v>
      </c>
      <c r="BN30" s="48">
        <v>58</v>
      </c>
      <c r="BO30" s="48">
        <v>49</v>
      </c>
      <c r="BP30" s="48">
        <v>51</v>
      </c>
      <c r="BQ30" s="48">
        <v>49</v>
      </c>
      <c r="BR30" s="48">
        <v>43</v>
      </c>
      <c r="BS30" s="48">
        <v>46</v>
      </c>
      <c r="BT30" s="48">
        <v>38</v>
      </c>
      <c r="BU30" s="48">
        <v>41</v>
      </c>
      <c r="BV30" s="48">
        <v>38</v>
      </c>
      <c r="BW30" s="48">
        <v>49</v>
      </c>
      <c r="BX30" s="48">
        <v>42</v>
      </c>
      <c r="BY30" s="48">
        <v>53</v>
      </c>
      <c r="BZ30" s="48">
        <v>43</v>
      </c>
      <c r="CA30" s="48">
        <v>50</v>
      </c>
      <c r="CB30" s="48">
        <v>39</v>
      </c>
      <c r="CC30" s="48">
        <v>47</v>
      </c>
      <c r="CD30" s="48">
        <v>70</v>
      </c>
      <c r="CE30" s="48">
        <v>67</v>
      </c>
      <c r="CF30" s="48">
        <v>85</v>
      </c>
      <c r="CG30" s="48">
        <v>66</v>
      </c>
      <c r="CH30" s="48">
        <v>68</v>
      </c>
      <c r="CI30" s="48">
        <v>46</v>
      </c>
      <c r="CJ30" s="48">
        <v>57</v>
      </c>
      <c r="CK30" s="48">
        <v>47</v>
      </c>
      <c r="CL30" s="48">
        <v>93</v>
      </c>
      <c r="CM30" s="48">
        <v>95</v>
      </c>
      <c r="CN30" s="48">
        <v>98</v>
      </c>
      <c r="CO30" s="48">
        <v>99</v>
      </c>
      <c r="CP30" s="48">
        <v>76</v>
      </c>
      <c r="CQ30" s="48">
        <v>78</v>
      </c>
      <c r="CR30" s="48">
        <v>82</v>
      </c>
      <c r="CS30" s="48">
        <v>85</v>
      </c>
      <c r="CT30" s="48">
        <v>128</v>
      </c>
      <c r="CU30" s="48">
        <v>106</v>
      </c>
      <c r="CV30" s="48">
        <v>97</v>
      </c>
      <c r="CW30" s="48">
        <v>122</v>
      </c>
      <c r="CX30" s="48">
        <v>124</v>
      </c>
      <c r="CY30" s="48">
        <v>115</v>
      </c>
      <c r="CZ30" s="48">
        <v>94</v>
      </c>
      <c r="DA30" s="48">
        <v>93</v>
      </c>
      <c r="DB30" s="48">
        <v>71</v>
      </c>
      <c r="DC30" s="48">
        <v>69</v>
      </c>
      <c r="DD30" s="48">
        <v>77</v>
      </c>
      <c r="DE30" s="48">
        <v>67</v>
      </c>
      <c r="DF30" s="48">
        <v>52</v>
      </c>
      <c r="DG30" s="48">
        <v>65</v>
      </c>
      <c r="DH30" s="48">
        <v>39</v>
      </c>
      <c r="DI30" s="48">
        <v>45</v>
      </c>
      <c r="DJ30" s="48">
        <v>104</v>
      </c>
      <c r="DK30" s="48">
        <v>84</v>
      </c>
      <c r="DL30" s="48">
        <v>94</v>
      </c>
      <c r="DM30" s="48">
        <v>99</v>
      </c>
      <c r="DN30" s="48">
        <v>90</v>
      </c>
      <c r="DO30" s="48">
        <v>96</v>
      </c>
      <c r="DP30" s="48">
        <v>100</v>
      </c>
      <c r="DQ30" s="48">
        <v>85</v>
      </c>
      <c r="DR30" s="48">
        <v>159</v>
      </c>
      <c r="DS30" s="48">
        <v>203</v>
      </c>
      <c r="DT30" s="48">
        <v>214</v>
      </c>
      <c r="DU30" s="48">
        <v>245</v>
      </c>
      <c r="DV30" s="48">
        <v>187</v>
      </c>
      <c r="DW30" s="48">
        <v>170</v>
      </c>
      <c r="DX30" s="48">
        <v>169</v>
      </c>
      <c r="DY30" s="48">
        <v>190</v>
      </c>
      <c r="DZ30" s="48">
        <v>59</v>
      </c>
      <c r="EA30" s="48">
        <v>61</v>
      </c>
      <c r="EB30" s="48">
        <v>67</v>
      </c>
      <c r="EC30" s="48">
        <v>60</v>
      </c>
      <c r="ED30" s="48">
        <v>51</v>
      </c>
      <c r="EE30" s="48">
        <v>51</v>
      </c>
      <c r="EF30" s="48">
        <v>56</v>
      </c>
      <c r="EG30" s="48">
        <v>57</v>
      </c>
      <c r="EH30" s="48">
        <v>249</v>
      </c>
      <c r="EI30" s="48">
        <v>303</v>
      </c>
      <c r="EJ30" s="48">
        <v>294</v>
      </c>
      <c r="EK30" s="48">
        <v>253</v>
      </c>
      <c r="EL30" s="48">
        <v>212</v>
      </c>
      <c r="EM30" s="48">
        <v>227</v>
      </c>
      <c r="EN30" s="48">
        <v>238</v>
      </c>
      <c r="EO30" s="48">
        <v>194</v>
      </c>
      <c r="EP30" s="48">
        <v>11</v>
      </c>
      <c r="EQ30" s="48">
        <v>8</v>
      </c>
      <c r="ER30" s="48">
        <v>6</v>
      </c>
      <c r="ES30" s="48">
        <v>9</v>
      </c>
      <c r="ET30" s="48">
        <v>8</v>
      </c>
      <c r="EU30" s="48">
        <v>6</v>
      </c>
      <c r="EV30" s="48">
        <v>17</v>
      </c>
      <c r="EW30" s="48">
        <v>17</v>
      </c>
      <c r="EX30" s="48">
        <v>83</v>
      </c>
      <c r="EY30" s="48">
        <v>88</v>
      </c>
      <c r="EZ30" s="48">
        <v>100</v>
      </c>
      <c r="FA30" s="48">
        <v>72</v>
      </c>
      <c r="FB30" s="48">
        <v>56</v>
      </c>
      <c r="FC30" s="48">
        <v>71</v>
      </c>
      <c r="FD30" s="48">
        <v>45</v>
      </c>
      <c r="FE30" s="48">
        <v>38</v>
      </c>
      <c r="FF30" s="48">
        <v>85</v>
      </c>
      <c r="FG30" s="48">
        <v>81</v>
      </c>
      <c r="FH30" s="48">
        <v>107</v>
      </c>
      <c r="FI30" s="48">
        <v>102</v>
      </c>
      <c r="FJ30" s="48">
        <v>106</v>
      </c>
      <c r="FK30" s="48">
        <v>83</v>
      </c>
      <c r="FL30" s="48">
        <v>87</v>
      </c>
      <c r="FM30" s="48">
        <v>85</v>
      </c>
      <c r="FN30" s="48">
        <v>43</v>
      </c>
      <c r="FO30" s="48">
        <v>52</v>
      </c>
      <c r="FP30" s="48">
        <v>50</v>
      </c>
      <c r="FQ30" s="48">
        <v>56</v>
      </c>
      <c r="FR30" s="48">
        <v>35</v>
      </c>
      <c r="FS30" s="48">
        <v>37</v>
      </c>
      <c r="FT30" s="48">
        <v>38</v>
      </c>
      <c r="FU30" s="48">
        <v>39</v>
      </c>
      <c r="FV30" s="48">
        <v>17</v>
      </c>
      <c r="FW30" s="48">
        <v>14</v>
      </c>
      <c r="FX30" s="48">
        <v>27</v>
      </c>
      <c r="FY30" s="48">
        <v>21</v>
      </c>
      <c r="FZ30" s="48">
        <v>16</v>
      </c>
      <c r="GA30" s="48">
        <v>18</v>
      </c>
      <c r="GB30" s="48">
        <v>16</v>
      </c>
      <c r="GC30" s="48">
        <v>10</v>
      </c>
      <c r="GD30" s="48">
        <v>273</v>
      </c>
      <c r="GE30" s="48">
        <v>258</v>
      </c>
      <c r="GF30" s="48">
        <v>314</v>
      </c>
      <c r="GG30" s="48">
        <v>303</v>
      </c>
      <c r="GH30" s="48">
        <v>267</v>
      </c>
      <c r="GI30" s="48">
        <v>255</v>
      </c>
      <c r="GJ30" s="48">
        <v>264</v>
      </c>
      <c r="GK30" s="48">
        <v>202</v>
      </c>
      <c r="GL30" s="48">
        <v>63</v>
      </c>
      <c r="GM30" s="48">
        <v>58</v>
      </c>
      <c r="GN30" s="48">
        <v>72</v>
      </c>
      <c r="GO30" s="48">
        <v>55</v>
      </c>
      <c r="GP30" s="48">
        <v>61</v>
      </c>
      <c r="GQ30" s="48">
        <v>51</v>
      </c>
      <c r="GR30" s="48">
        <v>46</v>
      </c>
      <c r="GS30" s="48">
        <v>45</v>
      </c>
      <c r="GT30" s="48">
        <v>39</v>
      </c>
      <c r="GU30" s="48">
        <v>31</v>
      </c>
      <c r="GV30" s="48">
        <v>40</v>
      </c>
      <c r="GW30" s="48">
        <v>35</v>
      </c>
      <c r="GX30" s="48">
        <v>30</v>
      </c>
      <c r="GY30" s="48">
        <v>27</v>
      </c>
      <c r="GZ30" s="48">
        <v>35</v>
      </c>
      <c r="HA30" s="48">
        <v>33</v>
      </c>
      <c r="HB30" s="48">
        <v>176</v>
      </c>
      <c r="HC30" s="48">
        <v>201</v>
      </c>
      <c r="HD30" s="48">
        <v>199</v>
      </c>
      <c r="HE30" s="48">
        <v>190</v>
      </c>
      <c r="HF30" s="48">
        <v>235</v>
      </c>
      <c r="HG30" s="48">
        <v>225</v>
      </c>
      <c r="HH30" s="48">
        <v>182</v>
      </c>
      <c r="HI30" s="48">
        <v>174</v>
      </c>
      <c r="HJ30" s="48">
        <v>49</v>
      </c>
      <c r="HK30" s="48">
        <v>52</v>
      </c>
      <c r="HL30" s="48">
        <v>65</v>
      </c>
      <c r="HM30" s="48">
        <v>46</v>
      </c>
      <c r="HN30" s="48">
        <v>59</v>
      </c>
      <c r="HO30" s="48">
        <v>64</v>
      </c>
      <c r="HP30" s="48">
        <v>51</v>
      </c>
      <c r="HQ30" s="48">
        <v>48</v>
      </c>
      <c r="HR30" s="48">
        <v>48</v>
      </c>
      <c r="HS30" s="48">
        <v>49</v>
      </c>
      <c r="HT30" s="48">
        <v>49</v>
      </c>
      <c r="HU30" s="48">
        <v>56</v>
      </c>
      <c r="HV30" s="48">
        <v>57</v>
      </c>
      <c r="HW30" s="48">
        <v>40</v>
      </c>
      <c r="HX30" s="48">
        <v>33</v>
      </c>
      <c r="HY30" s="48">
        <v>57</v>
      </c>
      <c r="HZ30" s="48">
        <v>310</v>
      </c>
      <c r="IA30" s="48">
        <v>358</v>
      </c>
      <c r="IB30" s="48">
        <v>389</v>
      </c>
      <c r="IC30" s="48">
        <v>422</v>
      </c>
      <c r="ID30" s="48">
        <v>356</v>
      </c>
      <c r="IE30" s="48">
        <v>317</v>
      </c>
      <c r="IF30" s="48">
        <v>275</v>
      </c>
      <c r="IG30" s="48">
        <v>223</v>
      </c>
      <c r="IH30" s="48">
        <v>43</v>
      </c>
      <c r="II30" s="48">
        <v>56</v>
      </c>
      <c r="IJ30" s="48">
        <v>50</v>
      </c>
      <c r="IK30" s="48">
        <v>62</v>
      </c>
      <c r="IL30" s="48">
        <v>51</v>
      </c>
      <c r="IM30" s="48">
        <v>37</v>
      </c>
      <c r="IN30" s="48">
        <v>38</v>
      </c>
      <c r="IO30" s="48">
        <v>55</v>
      </c>
      <c r="IP30" s="48">
        <v>10</v>
      </c>
      <c r="IQ30" s="48">
        <v>11</v>
      </c>
      <c r="IR30" s="48">
        <v>9</v>
      </c>
      <c r="IS30" s="48">
        <v>7</v>
      </c>
      <c r="IT30" s="48">
        <v>8</v>
      </c>
      <c r="IU30" s="48">
        <v>6</v>
      </c>
      <c r="IV30" s="48">
        <v>6</v>
      </c>
      <c r="IW30" s="48">
        <v>13</v>
      </c>
      <c r="IX30" s="48">
        <v>699</v>
      </c>
      <c r="IY30" s="48">
        <v>789</v>
      </c>
      <c r="IZ30" s="48">
        <v>821</v>
      </c>
      <c r="JA30" s="48">
        <v>899</v>
      </c>
      <c r="JB30" s="48">
        <v>800</v>
      </c>
      <c r="JC30" s="48">
        <v>814</v>
      </c>
      <c r="JD30" s="48">
        <v>731</v>
      </c>
      <c r="JE30" s="48">
        <v>653</v>
      </c>
      <c r="JF30" s="48">
        <v>47</v>
      </c>
      <c r="JG30" s="48">
        <v>61</v>
      </c>
      <c r="JH30" s="48">
        <v>56</v>
      </c>
      <c r="JI30" s="48">
        <v>45</v>
      </c>
      <c r="JJ30" s="48">
        <v>47</v>
      </c>
      <c r="JK30" s="48">
        <v>43</v>
      </c>
      <c r="JL30" s="48">
        <v>39</v>
      </c>
      <c r="JM30" s="48">
        <v>32</v>
      </c>
      <c r="JN30" s="48">
        <v>48</v>
      </c>
      <c r="JO30" s="48">
        <v>39</v>
      </c>
      <c r="JP30" s="48">
        <v>41</v>
      </c>
      <c r="JQ30" s="48">
        <v>42</v>
      </c>
      <c r="JR30" s="48">
        <v>38</v>
      </c>
      <c r="JS30" s="48">
        <v>32</v>
      </c>
      <c r="JT30" s="48">
        <v>26</v>
      </c>
      <c r="JU30" s="48">
        <v>35</v>
      </c>
      <c r="JV30" s="48">
        <v>159</v>
      </c>
      <c r="JW30" s="48">
        <v>178</v>
      </c>
      <c r="JX30" s="48">
        <v>183</v>
      </c>
      <c r="JY30" s="48">
        <v>190</v>
      </c>
      <c r="JZ30" s="48">
        <v>162</v>
      </c>
      <c r="KA30" s="48">
        <v>160</v>
      </c>
      <c r="KB30" s="48">
        <v>143</v>
      </c>
      <c r="KC30" s="48">
        <v>134</v>
      </c>
      <c r="KD30" s="48">
        <v>98</v>
      </c>
      <c r="KE30" s="48">
        <v>115</v>
      </c>
      <c r="KF30" s="48">
        <v>125</v>
      </c>
      <c r="KG30" s="48">
        <v>134</v>
      </c>
      <c r="KH30" s="48">
        <v>120</v>
      </c>
      <c r="KI30" s="48">
        <v>106</v>
      </c>
      <c r="KJ30" s="48">
        <v>86</v>
      </c>
      <c r="KK30" s="48">
        <v>86</v>
      </c>
      <c r="KL30" s="48">
        <v>119</v>
      </c>
      <c r="KM30" s="48">
        <v>113</v>
      </c>
      <c r="KN30" s="48">
        <v>109</v>
      </c>
      <c r="KO30" s="48">
        <v>135</v>
      </c>
      <c r="KP30" s="48">
        <v>165</v>
      </c>
      <c r="KQ30" s="48">
        <v>133</v>
      </c>
      <c r="KR30" s="48">
        <v>114</v>
      </c>
      <c r="KS30" s="48">
        <v>121</v>
      </c>
      <c r="KT30" s="48">
        <v>37</v>
      </c>
      <c r="KU30" s="48">
        <v>35</v>
      </c>
      <c r="KV30" s="48">
        <v>39</v>
      </c>
      <c r="KW30" s="48">
        <v>34</v>
      </c>
      <c r="KX30" s="48">
        <v>45</v>
      </c>
      <c r="KY30" s="48">
        <v>39</v>
      </c>
      <c r="KZ30" s="48">
        <v>26</v>
      </c>
      <c r="LA30" s="48">
        <v>29</v>
      </c>
      <c r="LB30" s="48">
        <v>52</v>
      </c>
      <c r="LC30" s="48">
        <v>65</v>
      </c>
      <c r="LD30" s="48">
        <v>68</v>
      </c>
      <c r="LE30" s="48">
        <v>63</v>
      </c>
      <c r="LF30" s="48">
        <v>71</v>
      </c>
      <c r="LG30" s="48">
        <v>53</v>
      </c>
      <c r="LH30" s="48">
        <v>49</v>
      </c>
      <c r="LI30" s="48">
        <v>56</v>
      </c>
      <c r="LJ30" s="48">
        <v>178</v>
      </c>
      <c r="LK30" s="48">
        <v>211</v>
      </c>
      <c r="LL30" s="48">
        <v>211.5</v>
      </c>
      <c r="LM30" s="48">
        <v>212</v>
      </c>
      <c r="LN30" s="48">
        <v>194</v>
      </c>
      <c r="LO30" s="48">
        <v>173</v>
      </c>
      <c r="LP30" s="48">
        <v>203</v>
      </c>
      <c r="LQ30" s="48">
        <v>152</v>
      </c>
      <c r="LR30" s="48">
        <v>36</v>
      </c>
      <c r="LS30" s="48">
        <v>42</v>
      </c>
      <c r="LT30" s="48">
        <v>44</v>
      </c>
      <c r="LU30" s="48">
        <v>50</v>
      </c>
      <c r="LV30" s="48">
        <v>36</v>
      </c>
      <c r="LW30" s="48">
        <v>45</v>
      </c>
      <c r="LX30" s="48">
        <v>34</v>
      </c>
      <c r="LY30" s="48">
        <v>39</v>
      </c>
      <c r="LZ30" s="48">
        <v>162</v>
      </c>
      <c r="MA30" s="48">
        <v>164</v>
      </c>
      <c r="MB30" s="48">
        <v>147</v>
      </c>
      <c r="MC30" s="48">
        <v>165</v>
      </c>
      <c r="MD30" s="48">
        <v>138</v>
      </c>
      <c r="ME30" s="48">
        <v>151</v>
      </c>
      <c r="MF30" s="48">
        <v>149</v>
      </c>
      <c r="MG30" s="48">
        <v>158</v>
      </c>
      <c r="MH30" s="48">
        <v>73</v>
      </c>
      <c r="MI30" s="48">
        <v>69</v>
      </c>
      <c r="MJ30" s="48">
        <v>78</v>
      </c>
      <c r="MK30" s="48">
        <v>56</v>
      </c>
      <c r="ML30" s="48">
        <v>92</v>
      </c>
      <c r="MM30" s="48">
        <v>76</v>
      </c>
      <c r="MN30" s="48">
        <v>56</v>
      </c>
      <c r="MO30" s="48">
        <v>64</v>
      </c>
      <c r="MP30" s="48">
        <v>105</v>
      </c>
      <c r="MQ30" s="48">
        <v>113</v>
      </c>
      <c r="MR30" s="48">
        <v>119</v>
      </c>
      <c r="MS30" s="48">
        <v>101</v>
      </c>
      <c r="MT30" s="48">
        <v>115</v>
      </c>
      <c r="MU30" s="48">
        <v>103</v>
      </c>
      <c r="MV30" s="48">
        <v>94</v>
      </c>
      <c r="MW30" s="48">
        <v>82</v>
      </c>
      <c r="MX30" s="48">
        <v>35</v>
      </c>
      <c r="MY30" s="48">
        <v>34</v>
      </c>
      <c r="MZ30" s="48">
        <v>28</v>
      </c>
      <c r="NA30" s="48">
        <v>32</v>
      </c>
      <c r="NB30" s="48">
        <v>30</v>
      </c>
      <c r="NC30" s="48">
        <v>34</v>
      </c>
      <c r="ND30" s="48">
        <v>23</v>
      </c>
      <c r="NE30" s="48">
        <v>32</v>
      </c>
      <c r="NF30" s="48">
        <v>271</v>
      </c>
      <c r="NG30" s="48">
        <v>311</v>
      </c>
      <c r="NH30" s="48">
        <v>326</v>
      </c>
      <c r="NI30" s="48">
        <v>324</v>
      </c>
      <c r="NJ30" s="48">
        <v>283</v>
      </c>
      <c r="NK30" s="48">
        <v>281</v>
      </c>
      <c r="NL30" s="48">
        <v>232</v>
      </c>
      <c r="NM30" s="48">
        <v>224</v>
      </c>
      <c r="NN30" s="48">
        <v>62</v>
      </c>
      <c r="NO30" s="48">
        <v>62</v>
      </c>
      <c r="NP30" s="48">
        <v>57</v>
      </c>
      <c r="NQ30" s="48">
        <v>60</v>
      </c>
      <c r="NR30" s="48">
        <v>58</v>
      </c>
      <c r="NS30" s="48">
        <v>52</v>
      </c>
      <c r="NT30" s="48">
        <v>55</v>
      </c>
      <c r="NU30" s="48">
        <v>51</v>
      </c>
      <c r="NV30" s="48">
        <v>52</v>
      </c>
      <c r="NW30" s="48">
        <v>49</v>
      </c>
      <c r="NX30" s="48">
        <v>58</v>
      </c>
      <c r="NY30" s="48">
        <v>48</v>
      </c>
      <c r="NZ30" s="48">
        <v>40</v>
      </c>
      <c r="OA30" s="48">
        <v>48</v>
      </c>
      <c r="OB30" s="48">
        <v>47</v>
      </c>
      <c r="OC30" s="48">
        <v>49</v>
      </c>
      <c r="OD30" s="48">
        <v>59</v>
      </c>
      <c r="OE30" s="48">
        <v>46</v>
      </c>
      <c r="OF30" s="48">
        <v>51</v>
      </c>
      <c r="OG30" s="48">
        <v>51</v>
      </c>
      <c r="OH30" s="48">
        <v>37</v>
      </c>
      <c r="OI30" s="48">
        <v>40</v>
      </c>
      <c r="OJ30" s="48">
        <v>62</v>
      </c>
      <c r="OK30" s="48">
        <v>48</v>
      </c>
      <c r="OL30" s="48">
        <v>96</v>
      </c>
      <c r="OM30" s="48">
        <v>79</v>
      </c>
      <c r="ON30" s="48">
        <v>102</v>
      </c>
      <c r="OO30" s="48">
        <v>92</v>
      </c>
      <c r="OP30" s="48">
        <v>91</v>
      </c>
      <c r="OQ30" s="48">
        <v>89</v>
      </c>
      <c r="OR30" s="48">
        <v>89</v>
      </c>
      <c r="OS30" s="48">
        <v>83</v>
      </c>
      <c r="OT30" s="48">
        <v>311</v>
      </c>
      <c r="OU30" s="48">
        <v>350</v>
      </c>
      <c r="OV30" s="48">
        <v>340</v>
      </c>
      <c r="OW30" s="48">
        <v>341</v>
      </c>
      <c r="OX30" s="48">
        <v>319</v>
      </c>
      <c r="OY30" s="48">
        <v>311</v>
      </c>
      <c r="OZ30" s="48">
        <v>327</v>
      </c>
      <c r="PA30" s="48">
        <v>173</v>
      </c>
      <c r="PB30" s="48">
        <v>68</v>
      </c>
      <c r="PC30" s="48">
        <v>73</v>
      </c>
      <c r="PD30" s="48">
        <v>56</v>
      </c>
      <c r="PE30" s="48">
        <v>62</v>
      </c>
      <c r="PF30" s="48">
        <v>84</v>
      </c>
      <c r="PG30" s="48">
        <v>59</v>
      </c>
      <c r="PH30" s="48">
        <v>69</v>
      </c>
      <c r="PI30" s="48">
        <v>65</v>
      </c>
      <c r="PJ30" s="48">
        <v>162</v>
      </c>
      <c r="PK30" s="48">
        <v>203</v>
      </c>
      <c r="PL30" s="48">
        <v>221</v>
      </c>
      <c r="PM30" s="48">
        <v>206</v>
      </c>
      <c r="PN30" s="48">
        <v>188</v>
      </c>
      <c r="PO30" s="48">
        <v>176</v>
      </c>
      <c r="PP30" s="48">
        <v>204</v>
      </c>
      <c r="PQ30" s="48">
        <v>181</v>
      </c>
      <c r="PR30" s="48">
        <v>114</v>
      </c>
      <c r="PS30" s="48">
        <v>136</v>
      </c>
      <c r="PT30" s="48">
        <v>122</v>
      </c>
      <c r="PU30" s="48">
        <v>101</v>
      </c>
      <c r="PV30" s="48">
        <v>98</v>
      </c>
      <c r="PW30" s="48">
        <v>98</v>
      </c>
      <c r="PX30" s="48">
        <v>94</v>
      </c>
      <c r="PY30" s="48">
        <v>67</v>
      </c>
      <c r="PZ30" s="48">
        <v>5</v>
      </c>
      <c r="QA30" s="48">
        <v>3</v>
      </c>
      <c r="QB30" s="48">
        <v>4</v>
      </c>
      <c r="QC30" s="48">
        <v>4</v>
      </c>
      <c r="QD30" s="48">
        <v>7</v>
      </c>
      <c r="QE30" s="48">
        <v>1</v>
      </c>
      <c r="QF30" s="48">
        <v>5</v>
      </c>
      <c r="QG30" s="48">
        <v>2</v>
      </c>
      <c r="QH30" s="48">
        <v>57</v>
      </c>
      <c r="QI30" s="48">
        <v>49</v>
      </c>
      <c r="QJ30" s="48">
        <v>69</v>
      </c>
      <c r="QK30" s="48">
        <v>67</v>
      </c>
      <c r="QL30" s="48">
        <v>59</v>
      </c>
      <c r="QM30" s="48">
        <v>51</v>
      </c>
      <c r="QN30" s="48">
        <v>54</v>
      </c>
      <c r="QO30" s="48">
        <v>50</v>
      </c>
      <c r="QP30" s="48">
        <v>15</v>
      </c>
      <c r="QQ30" s="48">
        <v>14</v>
      </c>
      <c r="QR30" s="48">
        <v>17</v>
      </c>
      <c r="QS30" s="48">
        <v>13</v>
      </c>
      <c r="QT30" s="48">
        <v>19</v>
      </c>
      <c r="QU30" s="48">
        <v>18</v>
      </c>
      <c r="QV30" s="48">
        <v>15</v>
      </c>
      <c r="QW30" s="48">
        <v>18</v>
      </c>
      <c r="QX30" s="48">
        <v>183</v>
      </c>
      <c r="QY30" s="48">
        <v>203</v>
      </c>
      <c r="QZ30" s="48">
        <v>200</v>
      </c>
      <c r="RA30" s="48">
        <v>217</v>
      </c>
      <c r="RB30" s="48">
        <v>190</v>
      </c>
      <c r="RC30" s="48">
        <v>202</v>
      </c>
      <c r="RD30" s="48">
        <v>169</v>
      </c>
      <c r="RE30" s="48">
        <v>205</v>
      </c>
      <c r="RF30" s="48">
        <v>80</v>
      </c>
      <c r="RG30" s="48">
        <v>74</v>
      </c>
      <c r="RH30" s="48">
        <v>84</v>
      </c>
      <c r="RI30" s="48">
        <v>88</v>
      </c>
      <c r="RJ30" s="48">
        <v>62</v>
      </c>
      <c r="RK30" s="48">
        <v>81</v>
      </c>
      <c r="RL30" s="48">
        <v>71</v>
      </c>
      <c r="RM30" s="48">
        <v>62</v>
      </c>
      <c r="RN30" s="48">
        <v>61</v>
      </c>
      <c r="RO30" s="48">
        <v>54</v>
      </c>
      <c r="RP30" s="48">
        <v>69</v>
      </c>
      <c r="RQ30" s="48">
        <v>52</v>
      </c>
      <c r="RR30" s="48">
        <v>49</v>
      </c>
      <c r="RS30" s="48">
        <v>48</v>
      </c>
      <c r="RT30" s="48">
        <v>62</v>
      </c>
      <c r="RU30" s="48">
        <v>76</v>
      </c>
      <c r="RV30" s="48">
        <v>30</v>
      </c>
      <c r="RW30" s="48">
        <v>39</v>
      </c>
      <c r="RX30" s="48">
        <v>46</v>
      </c>
      <c r="RY30" s="48">
        <v>32</v>
      </c>
      <c r="RZ30" s="48">
        <v>27</v>
      </c>
      <c r="SA30" s="48">
        <v>20</v>
      </c>
      <c r="SB30" s="48">
        <v>32</v>
      </c>
      <c r="SC30" s="48">
        <v>27</v>
      </c>
      <c r="SD30" s="48">
        <v>15</v>
      </c>
      <c r="SE30" s="48">
        <v>17</v>
      </c>
      <c r="SF30" s="48">
        <v>15</v>
      </c>
      <c r="SG30" s="48">
        <v>20</v>
      </c>
      <c r="SH30" s="48">
        <v>18</v>
      </c>
      <c r="SI30" s="48">
        <v>19</v>
      </c>
      <c r="SJ30" s="48">
        <v>17</v>
      </c>
      <c r="SK30" s="48">
        <v>15</v>
      </c>
      <c r="SL30" s="48">
        <v>9</v>
      </c>
      <c r="SM30" s="48">
        <v>13</v>
      </c>
      <c r="SN30" s="48">
        <v>14</v>
      </c>
      <c r="SO30" s="48">
        <v>9</v>
      </c>
      <c r="SP30" s="48">
        <v>14</v>
      </c>
      <c r="SQ30" s="48">
        <v>14</v>
      </c>
      <c r="SR30" s="48">
        <v>14</v>
      </c>
      <c r="SS30" s="48">
        <v>12</v>
      </c>
      <c r="ST30" s="48">
        <v>42</v>
      </c>
      <c r="SU30" s="48">
        <v>48</v>
      </c>
      <c r="SV30" s="48">
        <v>56</v>
      </c>
      <c r="SW30" s="48">
        <v>50</v>
      </c>
      <c r="SX30" s="48">
        <v>46</v>
      </c>
      <c r="SY30" s="48">
        <v>26</v>
      </c>
      <c r="SZ30" s="48">
        <v>35</v>
      </c>
      <c r="TA30" s="48">
        <v>34</v>
      </c>
      <c r="TB30" s="48">
        <v>65</v>
      </c>
      <c r="TC30" s="48">
        <v>60</v>
      </c>
      <c r="TD30" s="48">
        <v>66</v>
      </c>
      <c r="TE30" s="48">
        <v>67</v>
      </c>
      <c r="TF30" s="48">
        <v>50</v>
      </c>
      <c r="TG30" s="48">
        <v>46</v>
      </c>
      <c r="TH30" s="48">
        <v>52</v>
      </c>
      <c r="TI30" s="48">
        <v>47</v>
      </c>
      <c r="TJ30" s="48">
        <v>34</v>
      </c>
      <c r="TK30" s="48">
        <v>33</v>
      </c>
      <c r="TL30" s="48">
        <v>39</v>
      </c>
      <c r="TM30" s="48">
        <v>47</v>
      </c>
      <c r="TN30" s="48">
        <v>34</v>
      </c>
      <c r="TO30" s="48">
        <v>38</v>
      </c>
      <c r="TP30" s="48">
        <v>33</v>
      </c>
      <c r="TQ30" s="48">
        <v>40</v>
      </c>
      <c r="TR30" s="48">
        <v>39</v>
      </c>
      <c r="TS30" s="48">
        <v>30</v>
      </c>
      <c r="TT30" s="48">
        <v>37</v>
      </c>
      <c r="TU30" s="48">
        <v>27</v>
      </c>
      <c r="TV30" s="48">
        <v>30</v>
      </c>
      <c r="TW30" s="48">
        <v>24</v>
      </c>
      <c r="TX30" s="48">
        <v>29</v>
      </c>
      <c r="TY30" s="48">
        <v>19</v>
      </c>
      <c r="TZ30" s="48">
        <v>25</v>
      </c>
      <c r="UA30" s="48">
        <v>19</v>
      </c>
      <c r="UB30" s="48">
        <v>24</v>
      </c>
      <c r="UC30" s="48">
        <v>22</v>
      </c>
      <c r="UD30" s="48">
        <v>19</v>
      </c>
      <c r="UE30" s="48">
        <v>20</v>
      </c>
      <c r="UF30" s="48">
        <v>16</v>
      </c>
      <c r="UG30" s="48">
        <v>21</v>
      </c>
      <c r="UH30" s="48">
        <v>20</v>
      </c>
      <c r="UI30" s="48">
        <v>15</v>
      </c>
      <c r="UJ30" s="48">
        <v>9</v>
      </c>
      <c r="UK30" s="48">
        <v>5</v>
      </c>
      <c r="UL30" s="48">
        <v>8</v>
      </c>
      <c r="UM30" s="48">
        <v>26</v>
      </c>
      <c r="UN30" s="48">
        <v>18</v>
      </c>
      <c r="UO30" s="48">
        <v>13</v>
      </c>
      <c r="UP30" s="48">
        <v>167</v>
      </c>
      <c r="UQ30" s="48">
        <v>194</v>
      </c>
      <c r="UR30" s="48">
        <v>169</v>
      </c>
      <c r="US30" s="48">
        <v>179</v>
      </c>
      <c r="UT30" s="48">
        <v>144</v>
      </c>
      <c r="UU30" s="48">
        <v>130</v>
      </c>
      <c r="UV30" s="48">
        <v>125</v>
      </c>
      <c r="UW30" s="48">
        <v>141</v>
      </c>
      <c r="UX30" s="48">
        <v>53</v>
      </c>
      <c r="UY30" s="48">
        <v>46</v>
      </c>
      <c r="UZ30" s="48">
        <v>41</v>
      </c>
      <c r="VA30" s="48">
        <v>46</v>
      </c>
      <c r="VB30" s="48">
        <v>26</v>
      </c>
      <c r="VC30" s="48">
        <v>31</v>
      </c>
      <c r="VD30" s="48">
        <v>26</v>
      </c>
      <c r="VE30" s="48">
        <v>40</v>
      </c>
      <c r="VF30" s="48">
        <v>79</v>
      </c>
      <c r="VG30" s="48">
        <v>87</v>
      </c>
      <c r="VH30" s="48">
        <v>86</v>
      </c>
      <c r="VI30" s="48">
        <v>67</v>
      </c>
      <c r="VJ30" s="48">
        <v>78</v>
      </c>
      <c r="VK30" s="48">
        <v>76</v>
      </c>
      <c r="VL30" s="48">
        <v>69</v>
      </c>
      <c r="VM30" s="48">
        <v>76</v>
      </c>
      <c r="VN30" s="48">
        <v>37</v>
      </c>
      <c r="VO30" s="48">
        <v>37</v>
      </c>
      <c r="VP30" s="48">
        <v>60</v>
      </c>
      <c r="VQ30" s="48">
        <v>36</v>
      </c>
      <c r="VR30" s="48">
        <v>28</v>
      </c>
      <c r="VS30" s="48">
        <v>23</v>
      </c>
      <c r="VT30" s="48">
        <v>36</v>
      </c>
      <c r="VU30" s="48">
        <v>29</v>
      </c>
      <c r="VV30" s="48">
        <v>61</v>
      </c>
      <c r="VW30" s="48">
        <v>42</v>
      </c>
      <c r="VX30" s="48">
        <v>47</v>
      </c>
      <c r="VY30" s="48">
        <v>32</v>
      </c>
      <c r="VZ30" s="48">
        <v>27</v>
      </c>
      <c r="WA30" s="48">
        <v>33</v>
      </c>
      <c r="WB30" s="48">
        <v>25</v>
      </c>
      <c r="WC30" s="48">
        <v>26</v>
      </c>
      <c r="WD30" s="48">
        <v>58</v>
      </c>
      <c r="WE30" s="48">
        <v>53</v>
      </c>
      <c r="WF30" s="48">
        <v>48</v>
      </c>
      <c r="WG30" s="48">
        <v>66</v>
      </c>
      <c r="WH30" s="48">
        <v>53</v>
      </c>
      <c r="WI30" s="48">
        <v>52</v>
      </c>
      <c r="WJ30" s="48">
        <v>66</v>
      </c>
      <c r="WK30" s="48">
        <v>48</v>
      </c>
      <c r="WL30" s="48">
        <v>50</v>
      </c>
      <c r="WM30" s="48">
        <v>52</v>
      </c>
      <c r="WN30" s="48">
        <v>57</v>
      </c>
      <c r="WO30" s="48">
        <v>65</v>
      </c>
      <c r="WP30" s="48">
        <v>50</v>
      </c>
      <c r="WQ30" s="48">
        <v>49</v>
      </c>
      <c r="WR30" s="48">
        <v>47</v>
      </c>
      <c r="WS30" s="48">
        <v>60</v>
      </c>
      <c r="WT30" s="48">
        <v>23</v>
      </c>
      <c r="WU30" s="48">
        <v>8</v>
      </c>
      <c r="WV30" s="48">
        <v>10</v>
      </c>
      <c r="WW30" s="48">
        <v>9</v>
      </c>
      <c r="WX30" s="48">
        <v>23</v>
      </c>
      <c r="WY30" s="48">
        <v>9</v>
      </c>
      <c r="WZ30" s="48">
        <v>14</v>
      </c>
      <c r="XA30" s="48">
        <v>9</v>
      </c>
    </row>
    <row r="31" spans="1:625">
      <c r="A31" s="48" t="s">
        <v>929</v>
      </c>
      <c r="B31" s="48">
        <v>146</v>
      </c>
      <c r="C31" s="48">
        <v>146</v>
      </c>
      <c r="D31" s="48">
        <v>196</v>
      </c>
      <c r="E31" s="48">
        <v>151</v>
      </c>
      <c r="F31" s="48">
        <v>147</v>
      </c>
      <c r="G31" s="48">
        <v>132</v>
      </c>
      <c r="H31" s="48">
        <v>123</v>
      </c>
      <c r="I31" s="48">
        <v>121</v>
      </c>
      <c r="J31" s="48">
        <v>220</v>
      </c>
      <c r="K31" s="48">
        <v>209</v>
      </c>
      <c r="L31" s="48">
        <v>226</v>
      </c>
      <c r="M31" s="48">
        <v>194</v>
      </c>
      <c r="N31" s="48">
        <v>186</v>
      </c>
      <c r="O31" s="48">
        <v>174</v>
      </c>
      <c r="P31" s="48">
        <v>144</v>
      </c>
      <c r="Q31" s="48">
        <v>176</v>
      </c>
      <c r="R31" s="48">
        <v>236</v>
      </c>
      <c r="S31" s="48">
        <v>233</v>
      </c>
      <c r="T31" s="48">
        <v>245</v>
      </c>
      <c r="U31" s="48">
        <v>197</v>
      </c>
      <c r="V31" s="48">
        <v>189</v>
      </c>
      <c r="W31" s="48">
        <v>198</v>
      </c>
      <c r="X31" s="48">
        <v>177</v>
      </c>
      <c r="Y31" s="48">
        <v>187</v>
      </c>
      <c r="Z31" s="48">
        <v>179</v>
      </c>
      <c r="AA31" s="48">
        <v>160</v>
      </c>
      <c r="AB31" s="48">
        <v>158</v>
      </c>
      <c r="AC31" s="48">
        <v>138</v>
      </c>
      <c r="AD31" s="48">
        <v>161</v>
      </c>
      <c r="AE31" s="48">
        <v>117</v>
      </c>
      <c r="AF31" s="48">
        <v>135</v>
      </c>
      <c r="AG31" s="48">
        <v>124</v>
      </c>
      <c r="AH31" s="48">
        <v>121</v>
      </c>
      <c r="AI31" s="48">
        <v>106</v>
      </c>
      <c r="AJ31" s="48">
        <v>106</v>
      </c>
      <c r="AK31" s="48">
        <v>128</v>
      </c>
      <c r="AL31" s="48">
        <v>101</v>
      </c>
      <c r="AM31" s="48">
        <v>108</v>
      </c>
      <c r="AN31" s="48">
        <v>74</v>
      </c>
      <c r="AO31" s="48">
        <v>68</v>
      </c>
      <c r="AP31" s="48">
        <v>101</v>
      </c>
      <c r="AQ31" s="48">
        <v>93</v>
      </c>
      <c r="AR31" s="48">
        <v>108</v>
      </c>
      <c r="AS31" s="48">
        <v>103</v>
      </c>
      <c r="AT31" s="48">
        <v>112</v>
      </c>
      <c r="AU31" s="48">
        <v>87</v>
      </c>
      <c r="AV31" s="48">
        <v>75</v>
      </c>
      <c r="AW31" s="48">
        <v>85</v>
      </c>
      <c r="AX31" s="48">
        <v>71</v>
      </c>
      <c r="AY31" s="48">
        <v>74</v>
      </c>
      <c r="AZ31" s="48">
        <v>75</v>
      </c>
      <c r="BA31" s="48">
        <v>64</v>
      </c>
      <c r="BB31" s="48">
        <v>67</v>
      </c>
      <c r="BC31" s="48">
        <v>69</v>
      </c>
      <c r="BD31" s="48">
        <v>68</v>
      </c>
      <c r="BE31" s="48">
        <v>42</v>
      </c>
      <c r="BF31" s="48">
        <v>77</v>
      </c>
      <c r="BG31" s="48">
        <v>81</v>
      </c>
      <c r="BH31" s="48">
        <v>96</v>
      </c>
      <c r="BI31" s="48">
        <v>72</v>
      </c>
      <c r="BJ31" s="48">
        <v>70</v>
      </c>
      <c r="BK31" s="48">
        <v>69</v>
      </c>
      <c r="BL31" s="48">
        <v>50</v>
      </c>
      <c r="BM31" s="48">
        <v>52</v>
      </c>
      <c r="BN31" s="48">
        <v>54</v>
      </c>
      <c r="BO31" s="48">
        <v>48</v>
      </c>
      <c r="BP31" s="48">
        <v>73</v>
      </c>
      <c r="BQ31" s="48">
        <v>58</v>
      </c>
      <c r="BR31" s="48">
        <v>58</v>
      </c>
      <c r="BS31" s="48">
        <v>27</v>
      </c>
      <c r="BT31" s="48">
        <v>54</v>
      </c>
      <c r="BU31" s="48">
        <v>42</v>
      </c>
      <c r="BV31" s="48">
        <v>58</v>
      </c>
      <c r="BW31" s="48">
        <v>44</v>
      </c>
      <c r="BX31" s="48">
        <v>58</v>
      </c>
      <c r="BY31" s="48">
        <v>54</v>
      </c>
      <c r="BZ31" s="48">
        <v>55</v>
      </c>
      <c r="CA31" s="48">
        <v>48</v>
      </c>
      <c r="CB31" s="48">
        <v>48</v>
      </c>
      <c r="CC31" s="48">
        <v>43</v>
      </c>
      <c r="CD31" s="48">
        <v>72</v>
      </c>
      <c r="CE31" s="48">
        <v>75</v>
      </c>
      <c r="CF31" s="48">
        <v>93</v>
      </c>
      <c r="CG31" s="48">
        <v>80</v>
      </c>
      <c r="CH31" s="48">
        <v>68</v>
      </c>
      <c r="CI31" s="48">
        <v>67</v>
      </c>
      <c r="CJ31" s="48">
        <v>61</v>
      </c>
      <c r="CK31" s="48">
        <v>51</v>
      </c>
      <c r="CL31" s="48">
        <v>104</v>
      </c>
      <c r="CM31" s="48">
        <v>91</v>
      </c>
      <c r="CN31" s="48">
        <v>88</v>
      </c>
      <c r="CO31" s="48">
        <v>92</v>
      </c>
      <c r="CP31" s="48">
        <v>99</v>
      </c>
      <c r="CQ31" s="48">
        <v>78</v>
      </c>
      <c r="CR31" s="48">
        <v>80</v>
      </c>
      <c r="CS31" s="48">
        <v>87</v>
      </c>
      <c r="CT31" s="48">
        <v>126</v>
      </c>
      <c r="CU31" s="48">
        <v>142</v>
      </c>
      <c r="CV31" s="48">
        <v>132</v>
      </c>
      <c r="CW31" s="48">
        <v>137</v>
      </c>
      <c r="CX31" s="48">
        <v>124</v>
      </c>
      <c r="CY31" s="48">
        <v>94</v>
      </c>
      <c r="CZ31" s="48">
        <v>89</v>
      </c>
      <c r="DA31" s="48">
        <v>105</v>
      </c>
      <c r="DB31" s="48">
        <v>76</v>
      </c>
      <c r="DC31" s="48">
        <v>53</v>
      </c>
      <c r="DD31" s="48">
        <v>88</v>
      </c>
      <c r="DE31" s="48">
        <v>52</v>
      </c>
      <c r="DF31" s="48">
        <v>63</v>
      </c>
      <c r="DG31" s="48">
        <v>52</v>
      </c>
      <c r="DH31" s="48">
        <v>49</v>
      </c>
      <c r="DI31" s="48">
        <v>63</v>
      </c>
      <c r="DJ31" s="48">
        <v>92</v>
      </c>
      <c r="DK31" s="48">
        <v>109</v>
      </c>
      <c r="DL31" s="48">
        <v>126</v>
      </c>
      <c r="DM31" s="48">
        <v>119</v>
      </c>
      <c r="DN31" s="48">
        <v>96</v>
      </c>
      <c r="DO31" s="48">
        <v>90</v>
      </c>
      <c r="DP31" s="48">
        <v>90</v>
      </c>
      <c r="DQ31" s="48">
        <v>97</v>
      </c>
      <c r="DR31" s="48">
        <v>195</v>
      </c>
      <c r="DS31" s="48">
        <v>221</v>
      </c>
      <c r="DT31" s="48">
        <v>228</v>
      </c>
      <c r="DU31" s="48">
        <v>243</v>
      </c>
      <c r="DV31" s="48">
        <v>221</v>
      </c>
      <c r="DW31" s="48">
        <v>203</v>
      </c>
      <c r="DX31" s="48">
        <v>163</v>
      </c>
      <c r="DY31" s="48">
        <v>215</v>
      </c>
      <c r="DZ31" s="48">
        <v>57</v>
      </c>
      <c r="EA31" s="48">
        <v>60</v>
      </c>
      <c r="EB31" s="48">
        <v>76</v>
      </c>
      <c r="EC31" s="48">
        <v>66</v>
      </c>
      <c r="ED31" s="48">
        <v>76</v>
      </c>
      <c r="EE31" s="48">
        <v>75</v>
      </c>
      <c r="EF31" s="48">
        <v>49</v>
      </c>
      <c r="EG31" s="48">
        <v>56</v>
      </c>
      <c r="EH31" s="48">
        <v>262</v>
      </c>
      <c r="EI31" s="48">
        <v>287</v>
      </c>
      <c r="EJ31" s="48">
        <v>287</v>
      </c>
      <c r="EK31" s="48">
        <v>254</v>
      </c>
      <c r="EL31" s="48">
        <v>226</v>
      </c>
      <c r="EM31" s="48">
        <v>258</v>
      </c>
      <c r="EN31" s="48">
        <v>221</v>
      </c>
      <c r="EO31" s="48">
        <v>230</v>
      </c>
      <c r="EP31" s="48">
        <v>8</v>
      </c>
      <c r="EQ31" s="48">
        <v>12</v>
      </c>
      <c r="ER31" s="48">
        <v>9</v>
      </c>
      <c r="ES31" s="48">
        <v>12</v>
      </c>
      <c r="ET31" s="48">
        <v>7</v>
      </c>
      <c r="EU31" s="48">
        <v>4</v>
      </c>
      <c r="EV31" s="48">
        <v>13</v>
      </c>
      <c r="EW31" s="48">
        <v>15</v>
      </c>
      <c r="EX31" s="48">
        <v>86</v>
      </c>
      <c r="EY31" s="48">
        <v>96</v>
      </c>
      <c r="EZ31" s="48">
        <v>94</v>
      </c>
      <c r="FA31" s="48">
        <v>77</v>
      </c>
      <c r="FB31" s="48">
        <v>55</v>
      </c>
      <c r="FC31" s="48">
        <v>56</v>
      </c>
      <c r="FD31" s="48">
        <v>48</v>
      </c>
      <c r="FE31" s="48">
        <v>41</v>
      </c>
      <c r="FF31" s="48">
        <v>84</v>
      </c>
      <c r="FG31" s="48">
        <v>109</v>
      </c>
      <c r="FH31" s="48">
        <v>107</v>
      </c>
      <c r="FI31" s="48">
        <v>93</v>
      </c>
      <c r="FJ31" s="48">
        <v>84</v>
      </c>
      <c r="FK31" s="48">
        <v>85</v>
      </c>
      <c r="FL31" s="48">
        <v>87</v>
      </c>
      <c r="FM31" s="48">
        <v>73</v>
      </c>
      <c r="FN31" s="48">
        <v>54</v>
      </c>
      <c r="FO31" s="48">
        <v>61</v>
      </c>
      <c r="FP31" s="48">
        <v>49</v>
      </c>
      <c r="FQ31" s="48">
        <v>56</v>
      </c>
      <c r="FR31" s="48">
        <v>57</v>
      </c>
      <c r="FS31" s="48">
        <v>50</v>
      </c>
      <c r="FT31" s="48">
        <v>60</v>
      </c>
      <c r="FU31" s="48">
        <v>43</v>
      </c>
      <c r="FV31" s="48">
        <v>29</v>
      </c>
      <c r="FW31" s="48">
        <v>15</v>
      </c>
      <c r="FX31" s="48">
        <v>17</v>
      </c>
      <c r="FY31" s="48">
        <v>20</v>
      </c>
      <c r="FZ31" s="48">
        <v>17</v>
      </c>
      <c r="GA31" s="48">
        <v>20</v>
      </c>
      <c r="GB31" s="48">
        <v>17</v>
      </c>
      <c r="GC31" s="48">
        <v>20</v>
      </c>
      <c r="GD31" s="48">
        <v>296</v>
      </c>
      <c r="GE31" s="48">
        <v>257</v>
      </c>
      <c r="GF31" s="48">
        <v>269</v>
      </c>
      <c r="GG31" s="48">
        <v>313</v>
      </c>
      <c r="GH31" s="48">
        <v>309</v>
      </c>
      <c r="GI31" s="48">
        <v>260</v>
      </c>
      <c r="GJ31" s="48">
        <v>234</v>
      </c>
      <c r="GK31" s="48">
        <v>291</v>
      </c>
      <c r="GL31" s="48">
        <v>63</v>
      </c>
      <c r="GM31" s="48">
        <v>66</v>
      </c>
      <c r="GN31" s="48">
        <v>77</v>
      </c>
      <c r="GO31" s="48">
        <v>54</v>
      </c>
      <c r="GP31" s="48">
        <v>49</v>
      </c>
      <c r="GQ31" s="48">
        <v>62</v>
      </c>
      <c r="GR31" s="48">
        <v>57</v>
      </c>
      <c r="GS31" s="48">
        <v>57</v>
      </c>
      <c r="GT31" s="48">
        <v>32</v>
      </c>
      <c r="GU31" s="48">
        <v>38</v>
      </c>
      <c r="GV31" s="48">
        <v>40</v>
      </c>
      <c r="GW31" s="48">
        <v>40</v>
      </c>
      <c r="GX31" s="48">
        <v>41</v>
      </c>
      <c r="GY31" s="48">
        <v>32</v>
      </c>
      <c r="GZ31" s="48">
        <v>28</v>
      </c>
      <c r="HA31" s="48">
        <v>34</v>
      </c>
      <c r="HB31" s="48">
        <v>169</v>
      </c>
      <c r="HC31" s="48">
        <v>187</v>
      </c>
      <c r="HD31" s="48">
        <v>188</v>
      </c>
      <c r="HE31" s="48">
        <v>220</v>
      </c>
      <c r="HF31" s="48">
        <v>237</v>
      </c>
      <c r="HG31" s="48">
        <v>227</v>
      </c>
      <c r="HH31" s="48">
        <v>208</v>
      </c>
      <c r="HI31" s="48">
        <v>226</v>
      </c>
      <c r="HJ31" s="48">
        <v>68</v>
      </c>
      <c r="HK31" s="48">
        <v>61</v>
      </c>
      <c r="HL31" s="48">
        <v>65</v>
      </c>
      <c r="HM31" s="48">
        <v>61</v>
      </c>
      <c r="HN31" s="48">
        <v>51</v>
      </c>
      <c r="HO31" s="48">
        <v>48</v>
      </c>
      <c r="HP31" s="48">
        <v>52</v>
      </c>
      <c r="HQ31" s="48">
        <v>37</v>
      </c>
      <c r="HR31" s="48">
        <v>65</v>
      </c>
      <c r="HS31" s="48">
        <v>67</v>
      </c>
      <c r="HT31" s="48">
        <v>55</v>
      </c>
      <c r="HU31" s="48">
        <v>46</v>
      </c>
      <c r="HV31" s="48">
        <v>55</v>
      </c>
      <c r="HW31" s="48">
        <v>63</v>
      </c>
      <c r="HX31" s="48">
        <v>49</v>
      </c>
      <c r="HY31" s="48">
        <v>43</v>
      </c>
      <c r="HZ31" s="48">
        <v>334</v>
      </c>
      <c r="IA31" s="48">
        <v>384</v>
      </c>
      <c r="IB31" s="48">
        <v>422</v>
      </c>
      <c r="IC31" s="48">
        <v>444</v>
      </c>
      <c r="ID31" s="48">
        <v>376</v>
      </c>
      <c r="IE31" s="48">
        <v>324</v>
      </c>
      <c r="IF31" s="48">
        <v>288</v>
      </c>
      <c r="IG31" s="48">
        <v>302</v>
      </c>
      <c r="IH31" s="48">
        <v>46</v>
      </c>
      <c r="II31" s="48">
        <v>64</v>
      </c>
      <c r="IJ31" s="48">
        <v>60</v>
      </c>
      <c r="IK31" s="48">
        <v>64</v>
      </c>
      <c r="IL31" s="48">
        <v>52</v>
      </c>
      <c r="IM31" s="48">
        <v>41</v>
      </c>
      <c r="IN31" s="48">
        <v>54</v>
      </c>
      <c r="IO31" s="48">
        <v>59</v>
      </c>
      <c r="IP31" s="48">
        <v>9</v>
      </c>
      <c r="IQ31" s="48">
        <v>11</v>
      </c>
      <c r="IR31" s="48">
        <v>10</v>
      </c>
      <c r="IS31" s="48">
        <v>8</v>
      </c>
      <c r="IT31" s="48">
        <v>8</v>
      </c>
      <c r="IU31" s="48">
        <v>10</v>
      </c>
      <c r="IV31" s="48">
        <v>6</v>
      </c>
      <c r="IW31" s="48">
        <v>7</v>
      </c>
      <c r="IX31" s="48">
        <v>737</v>
      </c>
      <c r="IY31" s="48">
        <v>778</v>
      </c>
      <c r="IZ31" s="48">
        <v>855</v>
      </c>
      <c r="JA31" s="48">
        <v>956</v>
      </c>
      <c r="JB31" s="48">
        <v>929</v>
      </c>
      <c r="JC31" s="48">
        <v>826</v>
      </c>
      <c r="JD31" s="48">
        <v>796</v>
      </c>
      <c r="JE31" s="48">
        <v>757</v>
      </c>
      <c r="JF31" s="48">
        <v>51</v>
      </c>
      <c r="JG31" s="48">
        <v>62</v>
      </c>
      <c r="JH31" s="48">
        <v>46</v>
      </c>
      <c r="JI31" s="48">
        <v>53</v>
      </c>
      <c r="JJ31" s="48">
        <v>45</v>
      </c>
      <c r="JK31" s="48">
        <v>40</v>
      </c>
      <c r="JL31" s="48">
        <v>42</v>
      </c>
      <c r="JM31" s="48">
        <v>51</v>
      </c>
      <c r="JN31" s="48">
        <v>53</v>
      </c>
      <c r="JO31" s="48">
        <v>41</v>
      </c>
      <c r="JP31" s="48">
        <v>46</v>
      </c>
      <c r="JQ31" s="48">
        <v>38</v>
      </c>
      <c r="JR31" s="48">
        <v>44</v>
      </c>
      <c r="JS31" s="48">
        <v>42</v>
      </c>
      <c r="JT31" s="48">
        <v>43</v>
      </c>
      <c r="JU31" s="48">
        <v>43</v>
      </c>
      <c r="JV31" s="48">
        <v>182</v>
      </c>
      <c r="JW31" s="48">
        <v>174</v>
      </c>
      <c r="JX31" s="48">
        <v>199</v>
      </c>
      <c r="JY31" s="48">
        <v>243</v>
      </c>
      <c r="JZ31" s="48">
        <v>155</v>
      </c>
      <c r="KA31" s="48">
        <v>170</v>
      </c>
      <c r="KB31" s="48">
        <v>134</v>
      </c>
      <c r="KC31" s="48">
        <v>134</v>
      </c>
      <c r="KD31" s="48">
        <v>91</v>
      </c>
      <c r="KE31" s="48">
        <v>109</v>
      </c>
      <c r="KF31" s="48">
        <v>139</v>
      </c>
      <c r="KG31" s="48">
        <v>144</v>
      </c>
      <c r="KH31" s="48">
        <v>139</v>
      </c>
      <c r="KI31" s="48">
        <v>120</v>
      </c>
      <c r="KJ31" s="48">
        <v>92</v>
      </c>
      <c r="KK31" s="48">
        <v>84</v>
      </c>
      <c r="KL31" s="48">
        <v>119</v>
      </c>
      <c r="KM31" s="48">
        <v>135</v>
      </c>
      <c r="KN31" s="48">
        <v>129</v>
      </c>
      <c r="KO31" s="48">
        <v>135</v>
      </c>
      <c r="KP31" s="48">
        <v>142</v>
      </c>
      <c r="KQ31" s="48">
        <v>132</v>
      </c>
      <c r="KR31" s="48">
        <v>157</v>
      </c>
      <c r="KS31" s="48">
        <v>113</v>
      </c>
      <c r="KT31" s="48">
        <v>40</v>
      </c>
      <c r="KU31" s="48">
        <v>42</v>
      </c>
      <c r="KV31" s="48">
        <v>36</v>
      </c>
      <c r="KW31" s="48">
        <v>37</v>
      </c>
      <c r="KX31" s="48">
        <v>42</v>
      </c>
      <c r="KY31" s="48">
        <v>35</v>
      </c>
      <c r="KZ31" s="48">
        <v>37</v>
      </c>
      <c r="LA31" s="48">
        <v>27</v>
      </c>
      <c r="LB31" s="48">
        <v>65</v>
      </c>
      <c r="LC31" s="48">
        <v>90</v>
      </c>
      <c r="LD31" s="48">
        <v>72</v>
      </c>
      <c r="LE31" s="48">
        <v>64</v>
      </c>
      <c r="LF31" s="48">
        <v>61</v>
      </c>
      <c r="LG31" s="48">
        <v>68</v>
      </c>
      <c r="LH31" s="48">
        <v>59</v>
      </c>
      <c r="LI31" s="48">
        <v>71</v>
      </c>
      <c r="LJ31" s="48">
        <v>199</v>
      </c>
      <c r="LK31" s="48">
        <v>182</v>
      </c>
      <c r="LL31" s="48">
        <v>211.5</v>
      </c>
      <c r="LM31" s="48">
        <v>241</v>
      </c>
      <c r="LN31" s="48">
        <v>208</v>
      </c>
      <c r="LO31" s="48">
        <v>210</v>
      </c>
      <c r="LP31" s="48">
        <v>181</v>
      </c>
      <c r="LQ31" s="48">
        <v>197</v>
      </c>
      <c r="LR31" s="48">
        <v>40</v>
      </c>
      <c r="LS31" s="48">
        <v>51</v>
      </c>
      <c r="LT31" s="48">
        <v>52</v>
      </c>
      <c r="LU31" s="48">
        <v>47</v>
      </c>
      <c r="LV31" s="48">
        <v>48</v>
      </c>
      <c r="LW31" s="48">
        <v>33</v>
      </c>
      <c r="LX31" s="48">
        <v>45</v>
      </c>
      <c r="LY31" s="48">
        <v>29</v>
      </c>
      <c r="LZ31" s="48">
        <v>176</v>
      </c>
      <c r="MA31" s="48">
        <v>171</v>
      </c>
      <c r="MB31" s="48">
        <v>160</v>
      </c>
      <c r="MC31" s="48">
        <v>180</v>
      </c>
      <c r="MD31" s="48">
        <v>163</v>
      </c>
      <c r="ME31" s="48">
        <v>131</v>
      </c>
      <c r="MF31" s="48">
        <v>166</v>
      </c>
      <c r="MG31" s="48">
        <v>179</v>
      </c>
      <c r="MH31" s="48">
        <v>73</v>
      </c>
      <c r="MI31" s="48">
        <v>58</v>
      </c>
      <c r="MJ31" s="48">
        <v>78</v>
      </c>
      <c r="MK31" s="48">
        <v>78</v>
      </c>
      <c r="ML31" s="48">
        <v>79</v>
      </c>
      <c r="MM31" s="48">
        <v>74</v>
      </c>
      <c r="MN31" s="48">
        <v>58</v>
      </c>
      <c r="MO31" s="48">
        <v>43</v>
      </c>
      <c r="MP31" s="48">
        <v>119</v>
      </c>
      <c r="MQ31" s="48">
        <v>106</v>
      </c>
      <c r="MR31" s="48">
        <v>140</v>
      </c>
      <c r="MS31" s="48">
        <v>140</v>
      </c>
      <c r="MT31" s="48">
        <v>116</v>
      </c>
      <c r="MU31" s="48">
        <v>132</v>
      </c>
      <c r="MV31" s="48">
        <v>100</v>
      </c>
      <c r="MW31" s="48">
        <v>122</v>
      </c>
      <c r="MX31" s="48">
        <v>32</v>
      </c>
      <c r="MY31" s="48">
        <v>55</v>
      </c>
      <c r="MZ31" s="48">
        <v>26</v>
      </c>
      <c r="NA31" s="48">
        <v>35</v>
      </c>
      <c r="NB31" s="48">
        <v>33</v>
      </c>
      <c r="NC31" s="48">
        <v>32</v>
      </c>
      <c r="ND31" s="48">
        <v>41</v>
      </c>
      <c r="NE31" s="48">
        <v>35</v>
      </c>
      <c r="NF31" s="48">
        <v>271</v>
      </c>
      <c r="NG31" s="48">
        <v>322</v>
      </c>
      <c r="NH31" s="48">
        <v>330</v>
      </c>
      <c r="NI31" s="48">
        <v>344</v>
      </c>
      <c r="NJ31" s="48">
        <v>313</v>
      </c>
      <c r="NK31" s="48">
        <v>322</v>
      </c>
      <c r="NL31" s="48">
        <v>272</v>
      </c>
      <c r="NM31" s="48">
        <v>262</v>
      </c>
      <c r="NN31" s="48">
        <v>79</v>
      </c>
      <c r="NO31" s="48">
        <v>78</v>
      </c>
      <c r="NP31" s="48">
        <v>64</v>
      </c>
      <c r="NQ31" s="48">
        <v>80</v>
      </c>
      <c r="NR31" s="48">
        <v>66</v>
      </c>
      <c r="NS31" s="48">
        <v>67</v>
      </c>
      <c r="NT31" s="48">
        <v>57</v>
      </c>
      <c r="NU31" s="48">
        <v>63</v>
      </c>
      <c r="NV31" s="48">
        <v>58</v>
      </c>
      <c r="NW31" s="48">
        <v>54</v>
      </c>
      <c r="NX31" s="48">
        <v>53</v>
      </c>
      <c r="NY31" s="48">
        <v>53</v>
      </c>
      <c r="NZ31" s="48">
        <v>51</v>
      </c>
      <c r="OA31" s="48">
        <v>42</v>
      </c>
      <c r="OB31" s="48">
        <v>43</v>
      </c>
      <c r="OC31" s="48">
        <v>47</v>
      </c>
      <c r="OD31" s="48">
        <v>53</v>
      </c>
      <c r="OE31" s="48">
        <v>48</v>
      </c>
      <c r="OF31" s="48">
        <v>61</v>
      </c>
      <c r="OG31" s="48">
        <v>69</v>
      </c>
      <c r="OH31" s="48">
        <v>59</v>
      </c>
      <c r="OI31" s="48">
        <v>66</v>
      </c>
      <c r="OJ31" s="48">
        <v>63</v>
      </c>
      <c r="OK31" s="48">
        <v>50</v>
      </c>
      <c r="OL31" s="48">
        <v>96</v>
      </c>
      <c r="OM31" s="48">
        <v>106</v>
      </c>
      <c r="ON31" s="48">
        <v>102</v>
      </c>
      <c r="OO31" s="48">
        <v>114</v>
      </c>
      <c r="OP31" s="48">
        <v>104</v>
      </c>
      <c r="OQ31" s="48">
        <v>89</v>
      </c>
      <c r="OR31" s="48">
        <v>83</v>
      </c>
      <c r="OS31" s="48">
        <v>70</v>
      </c>
      <c r="OT31" s="48">
        <v>274</v>
      </c>
      <c r="OU31" s="48">
        <v>316</v>
      </c>
      <c r="OV31" s="48">
        <v>348</v>
      </c>
      <c r="OW31" s="48">
        <v>356</v>
      </c>
      <c r="OX31" s="48">
        <v>307</v>
      </c>
      <c r="OY31" s="48">
        <v>299</v>
      </c>
      <c r="OZ31" s="48">
        <v>325</v>
      </c>
      <c r="PA31" s="48">
        <v>211</v>
      </c>
      <c r="PB31" s="48">
        <v>79</v>
      </c>
      <c r="PC31" s="48">
        <v>71</v>
      </c>
      <c r="PD31" s="48">
        <v>75</v>
      </c>
      <c r="PE31" s="48">
        <v>69</v>
      </c>
      <c r="PF31" s="48">
        <v>79</v>
      </c>
      <c r="PG31" s="48">
        <v>57</v>
      </c>
      <c r="PH31" s="48">
        <v>67</v>
      </c>
      <c r="PI31" s="48">
        <v>66</v>
      </c>
      <c r="PJ31" s="48">
        <v>189</v>
      </c>
      <c r="PK31" s="48">
        <v>205</v>
      </c>
      <c r="PL31" s="48">
        <v>243</v>
      </c>
      <c r="PM31" s="48">
        <v>230</v>
      </c>
      <c r="PN31" s="48">
        <v>249</v>
      </c>
      <c r="PO31" s="48">
        <v>230</v>
      </c>
      <c r="PP31" s="48">
        <v>191</v>
      </c>
      <c r="PQ31" s="48">
        <v>174</v>
      </c>
      <c r="PR31" s="48">
        <v>117</v>
      </c>
      <c r="PS31" s="48">
        <v>115</v>
      </c>
      <c r="PT31" s="48">
        <v>131</v>
      </c>
      <c r="PU31" s="48">
        <v>119</v>
      </c>
      <c r="PV31" s="48">
        <v>111</v>
      </c>
      <c r="PW31" s="48">
        <v>89</v>
      </c>
      <c r="PX31" s="48">
        <v>94</v>
      </c>
      <c r="PY31" s="48">
        <v>104</v>
      </c>
      <c r="PZ31" s="48">
        <v>6</v>
      </c>
      <c r="QA31" s="48">
        <v>4</v>
      </c>
      <c r="QB31" s="48">
        <v>5</v>
      </c>
      <c r="QC31" s="48">
        <v>3</v>
      </c>
      <c r="QD31" s="48">
        <v>4</v>
      </c>
      <c r="QE31" s="48">
        <v>5</v>
      </c>
      <c r="QF31" s="48">
        <v>5</v>
      </c>
      <c r="QG31" s="48">
        <v>9</v>
      </c>
      <c r="QH31" s="48">
        <v>64</v>
      </c>
      <c r="QI31" s="48">
        <v>84</v>
      </c>
      <c r="QJ31" s="48">
        <v>73</v>
      </c>
      <c r="QK31" s="48">
        <v>71</v>
      </c>
      <c r="QL31" s="48">
        <v>75</v>
      </c>
      <c r="QM31" s="48">
        <v>67</v>
      </c>
      <c r="QN31" s="48">
        <v>64</v>
      </c>
      <c r="QO31" s="48">
        <v>66</v>
      </c>
      <c r="QP31" s="48">
        <v>21</v>
      </c>
      <c r="QQ31" s="48">
        <v>18</v>
      </c>
      <c r="QR31" s="48">
        <v>22</v>
      </c>
      <c r="QS31" s="48">
        <v>17</v>
      </c>
      <c r="QT31" s="48">
        <v>14</v>
      </c>
      <c r="QU31" s="48">
        <v>17</v>
      </c>
      <c r="QV31" s="48">
        <v>17</v>
      </c>
      <c r="QW31" s="48">
        <v>21</v>
      </c>
      <c r="QX31" s="48">
        <v>212</v>
      </c>
      <c r="QY31" s="48">
        <v>214</v>
      </c>
      <c r="QZ31" s="48">
        <v>208</v>
      </c>
      <c r="RA31" s="48">
        <v>219</v>
      </c>
      <c r="RB31" s="48">
        <v>212</v>
      </c>
      <c r="RC31" s="48">
        <v>208</v>
      </c>
      <c r="RD31" s="48">
        <v>193</v>
      </c>
      <c r="RE31" s="48">
        <v>235</v>
      </c>
      <c r="RF31" s="48">
        <v>76</v>
      </c>
      <c r="RG31" s="48">
        <v>82</v>
      </c>
      <c r="RH31" s="48">
        <v>94</v>
      </c>
      <c r="RI31" s="48">
        <v>104</v>
      </c>
      <c r="RJ31" s="48">
        <v>80</v>
      </c>
      <c r="RK31" s="48">
        <v>84</v>
      </c>
      <c r="RL31" s="48">
        <v>75</v>
      </c>
      <c r="RM31" s="48">
        <v>81</v>
      </c>
      <c r="RN31" s="48">
        <v>45</v>
      </c>
      <c r="RO31" s="48">
        <v>73</v>
      </c>
      <c r="RP31" s="48">
        <v>54</v>
      </c>
      <c r="RQ31" s="48">
        <v>66</v>
      </c>
      <c r="RR31" s="48">
        <v>54</v>
      </c>
      <c r="RS31" s="48">
        <v>43</v>
      </c>
      <c r="RT31" s="48">
        <v>55</v>
      </c>
      <c r="RU31" s="48">
        <v>68</v>
      </c>
      <c r="RV31" s="48">
        <v>32</v>
      </c>
      <c r="RW31" s="48">
        <v>31</v>
      </c>
      <c r="RX31" s="48">
        <v>34</v>
      </c>
      <c r="RY31" s="48">
        <v>33</v>
      </c>
      <c r="RZ31" s="48">
        <v>24</v>
      </c>
      <c r="SA31" s="48">
        <v>24</v>
      </c>
      <c r="SB31" s="48">
        <v>29</v>
      </c>
      <c r="SC31" s="48">
        <v>32</v>
      </c>
      <c r="SD31" s="48">
        <v>14</v>
      </c>
      <c r="SE31" s="48">
        <v>19</v>
      </c>
      <c r="SF31" s="48">
        <v>12</v>
      </c>
      <c r="SG31" s="48">
        <v>19</v>
      </c>
      <c r="SH31" s="48">
        <v>13</v>
      </c>
      <c r="SI31" s="48">
        <v>16</v>
      </c>
      <c r="SJ31" s="48">
        <v>20</v>
      </c>
      <c r="SK31" s="48">
        <v>14</v>
      </c>
      <c r="SL31" s="48">
        <v>13</v>
      </c>
      <c r="SM31" s="48">
        <v>10</v>
      </c>
      <c r="SN31" s="48">
        <v>12</v>
      </c>
      <c r="SO31" s="48">
        <v>8</v>
      </c>
      <c r="SP31" s="48">
        <v>11</v>
      </c>
      <c r="SQ31" s="48">
        <v>15</v>
      </c>
      <c r="SR31" s="48">
        <v>13</v>
      </c>
      <c r="SS31" s="48">
        <v>8</v>
      </c>
      <c r="ST31" s="48">
        <v>50</v>
      </c>
      <c r="SU31" s="48">
        <v>53</v>
      </c>
      <c r="SV31" s="48">
        <v>60</v>
      </c>
      <c r="SW31" s="48">
        <v>39</v>
      </c>
      <c r="SX31" s="48">
        <v>44</v>
      </c>
      <c r="SY31" s="48">
        <v>37</v>
      </c>
      <c r="SZ31" s="48">
        <v>41</v>
      </c>
      <c r="TA31" s="48">
        <v>37</v>
      </c>
      <c r="TB31" s="48">
        <v>79</v>
      </c>
      <c r="TC31" s="48">
        <v>64</v>
      </c>
      <c r="TD31" s="48">
        <v>66</v>
      </c>
      <c r="TE31" s="48">
        <v>76</v>
      </c>
      <c r="TF31" s="48">
        <v>64</v>
      </c>
      <c r="TG31" s="48">
        <v>56</v>
      </c>
      <c r="TH31" s="48">
        <v>53</v>
      </c>
      <c r="TI31" s="48">
        <v>53</v>
      </c>
      <c r="TJ31" s="48">
        <v>49</v>
      </c>
      <c r="TK31" s="48">
        <v>36</v>
      </c>
      <c r="TL31" s="48">
        <v>45</v>
      </c>
      <c r="TM31" s="48">
        <v>55</v>
      </c>
      <c r="TN31" s="48">
        <v>36</v>
      </c>
      <c r="TO31" s="48">
        <v>48</v>
      </c>
      <c r="TP31" s="48">
        <v>29</v>
      </c>
      <c r="TQ31" s="48">
        <v>38</v>
      </c>
      <c r="TR31" s="48">
        <v>44</v>
      </c>
      <c r="TS31" s="48">
        <v>36</v>
      </c>
      <c r="TT31" s="48">
        <v>31</v>
      </c>
      <c r="TU31" s="48">
        <v>29</v>
      </c>
      <c r="TV31" s="48">
        <v>28</v>
      </c>
      <c r="TW31" s="48">
        <v>37</v>
      </c>
      <c r="TX31" s="48">
        <v>24</v>
      </c>
      <c r="TY31" s="48">
        <v>40</v>
      </c>
      <c r="TZ31" s="48">
        <v>33</v>
      </c>
      <c r="UA31" s="48">
        <v>19</v>
      </c>
      <c r="UB31" s="48">
        <v>21</v>
      </c>
      <c r="UC31" s="48">
        <v>17</v>
      </c>
      <c r="UD31" s="48">
        <v>18</v>
      </c>
      <c r="UE31" s="48">
        <v>26</v>
      </c>
      <c r="UF31" s="48">
        <v>22</v>
      </c>
      <c r="UG31" s="48">
        <v>19</v>
      </c>
      <c r="UH31" s="48">
        <v>11</v>
      </c>
      <c r="UI31" s="48">
        <v>12</v>
      </c>
      <c r="UJ31" s="48">
        <v>16</v>
      </c>
      <c r="UK31" s="48">
        <v>10</v>
      </c>
      <c r="UL31" s="48">
        <v>13</v>
      </c>
      <c r="UM31" s="48">
        <v>13</v>
      </c>
      <c r="UN31" s="48">
        <v>10</v>
      </c>
      <c r="UO31" s="48">
        <v>16</v>
      </c>
      <c r="UP31" s="48">
        <v>173</v>
      </c>
      <c r="UQ31" s="48">
        <v>206</v>
      </c>
      <c r="UR31" s="48">
        <v>180</v>
      </c>
      <c r="US31" s="48">
        <v>196</v>
      </c>
      <c r="UT31" s="48">
        <v>174</v>
      </c>
      <c r="UU31" s="48">
        <v>143</v>
      </c>
      <c r="UV31" s="48">
        <v>135</v>
      </c>
      <c r="UW31" s="48">
        <v>131</v>
      </c>
      <c r="UX31" s="48">
        <v>48</v>
      </c>
      <c r="UY31" s="48">
        <v>48</v>
      </c>
      <c r="UZ31" s="48">
        <v>49</v>
      </c>
      <c r="VA31" s="48">
        <v>36</v>
      </c>
      <c r="VB31" s="48">
        <v>35</v>
      </c>
      <c r="VC31" s="48">
        <v>28</v>
      </c>
      <c r="VD31" s="48">
        <v>32</v>
      </c>
      <c r="VE31" s="48">
        <v>34</v>
      </c>
      <c r="VF31" s="48">
        <v>86</v>
      </c>
      <c r="VG31" s="48">
        <v>89</v>
      </c>
      <c r="VH31" s="48">
        <v>86</v>
      </c>
      <c r="VI31" s="48">
        <v>88</v>
      </c>
      <c r="VJ31" s="48">
        <v>94</v>
      </c>
      <c r="VK31" s="48">
        <v>73</v>
      </c>
      <c r="VL31" s="48">
        <v>74</v>
      </c>
      <c r="VM31" s="48">
        <v>73</v>
      </c>
      <c r="VN31" s="48">
        <v>61</v>
      </c>
      <c r="VO31" s="48">
        <v>27</v>
      </c>
      <c r="VP31" s="48">
        <v>55</v>
      </c>
      <c r="VQ31" s="48">
        <v>32</v>
      </c>
      <c r="VR31" s="48">
        <v>49</v>
      </c>
      <c r="VS31" s="48">
        <v>31</v>
      </c>
      <c r="VT31" s="48">
        <v>30</v>
      </c>
      <c r="VU31" s="48">
        <v>19</v>
      </c>
      <c r="VV31" s="48">
        <v>69</v>
      </c>
      <c r="VW31" s="48">
        <v>29</v>
      </c>
      <c r="VX31" s="48">
        <v>41</v>
      </c>
      <c r="VY31" s="48">
        <v>28</v>
      </c>
      <c r="VZ31" s="48">
        <v>17</v>
      </c>
      <c r="WA31" s="48">
        <v>25</v>
      </c>
      <c r="WB31" s="48">
        <v>32</v>
      </c>
      <c r="WC31" s="48">
        <v>28</v>
      </c>
      <c r="WD31" s="48">
        <v>55</v>
      </c>
      <c r="WE31" s="48">
        <v>74</v>
      </c>
      <c r="WF31" s="48">
        <v>61</v>
      </c>
      <c r="WG31" s="48">
        <v>67</v>
      </c>
      <c r="WH31" s="48">
        <v>71</v>
      </c>
      <c r="WI31" s="48">
        <v>54</v>
      </c>
      <c r="WJ31" s="48">
        <v>51</v>
      </c>
      <c r="WK31" s="48">
        <v>51</v>
      </c>
      <c r="WL31" s="48">
        <v>53</v>
      </c>
      <c r="WM31" s="48">
        <v>74</v>
      </c>
      <c r="WN31" s="48">
        <v>45</v>
      </c>
      <c r="WO31" s="48">
        <v>60</v>
      </c>
      <c r="WP31" s="48">
        <v>47</v>
      </c>
      <c r="WQ31" s="48">
        <v>55</v>
      </c>
      <c r="WR31" s="48">
        <v>53</v>
      </c>
      <c r="WS31" s="48">
        <v>48</v>
      </c>
      <c r="WT31" s="48">
        <v>18</v>
      </c>
      <c r="WU31" s="48">
        <v>10</v>
      </c>
      <c r="WV31" s="48">
        <v>12</v>
      </c>
      <c r="WW31" s="48">
        <v>12</v>
      </c>
      <c r="WX31" s="48">
        <v>20</v>
      </c>
      <c r="WY31" s="48">
        <v>15</v>
      </c>
      <c r="WZ31" s="48">
        <v>11</v>
      </c>
      <c r="XA31" s="48">
        <v>10</v>
      </c>
    </row>
    <row r="32" spans="1:625">
      <c r="A32" s="48" t="s">
        <v>930</v>
      </c>
      <c r="B32" s="48">
        <v>141</v>
      </c>
      <c r="C32" s="48">
        <v>156</v>
      </c>
      <c r="D32" s="48">
        <v>174</v>
      </c>
      <c r="E32" s="48">
        <v>192</v>
      </c>
      <c r="F32" s="48">
        <v>166</v>
      </c>
      <c r="G32" s="48">
        <v>135</v>
      </c>
      <c r="H32" s="48">
        <v>126</v>
      </c>
      <c r="I32" s="48">
        <v>142</v>
      </c>
      <c r="J32" s="48">
        <v>210</v>
      </c>
      <c r="K32" s="48">
        <v>222</v>
      </c>
      <c r="L32" s="48">
        <v>243</v>
      </c>
      <c r="M32" s="48">
        <v>224</v>
      </c>
      <c r="N32" s="48">
        <v>212</v>
      </c>
      <c r="O32" s="48">
        <v>195</v>
      </c>
      <c r="P32" s="48">
        <v>161</v>
      </c>
      <c r="Q32" s="48">
        <v>170</v>
      </c>
      <c r="R32" s="48">
        <v>210</v>
      </c>
      <c r="S32" s="48">
        <v>225</v>
      </c>
      <c r="T32" s="48">
        <v>228</v>
      </c>
      <c r="U32" s="48">
        <v>191</v>
      </c>
      <c r="V32" s="48">
        <v>195</v>
      </c>
      <c r="W32" s="48">
        <v>178</v>
      </c>
      <c r="X32" s="48">
        <v>204</v>
      </c>
      <c r="Y32" s="48">
        <v>186</v>
      </c>
      <c r="Z32" s="48">
        <v>146</v>
      </c>
      <c r="AA32" s="48">
        <v>164</v>
      </c>
      <c r="AB32" s="48">
        <v>163</v>
      </c>
      <c r="AC32" s="48">
        <v>160</v>
      </c>
      <c r="AD32" s="48">
        <v>135</v>
      </c>
      <c r="AE32" s="48">
        <v>135</v>
      </c>
      <c r="AF32" s="48">
        <v>104</v>
      </c>
      <c r="AG32" s="48">
        <v>121</v>
      </c>
      <c r="AH32" s="48">
        <v>113</v>
      </c>
      <c r="AI32" s="48">
        <v>129</v>
      </c>
      <c r="AJ32" s="48">
        <v>125</v>
      </c>
      <c r="AK32" s="48">
        <v>122</v>
      </c>
      <c r="AL32" s="48">
        <v>100</v>
      </c>
      <c r="AM32" s="48">
        <v>106</v>
      </c>
      <c r="AN32" s="48">
        <v>90</v>
      </c>
      <c r="AO32" s="48">
        <v>95</v>
      </c>
      <c r="AP32" s="48">
        <v>121</v>
      </c>
      <c r="AQ32" s="48">
        <v>92</v>
      </c>
      <c r="AR32" s="48">
        <v>119</v>
      </c>
      <c r="AS32" s="48">
        <v>95</v>
      </c>
      <c r="AT32" s="48">
        <v>91</v>
      </c>
      <c r="AU32" s="48">
        <v>89</v>
      </c>
      <c r="AV32" s="48">
        <v>85</v>
      </c>
      <c r="AW32" s="48">
        <v>66</v>
      </c>
      <c r="AX32" s="48">
        <v>79</v>
      </c>
      <c r="AY32" s="48">
        <v>89</v>
      </c>
      <c r="AZ32" s="48">
        <v>90</v>
      </c>
      <c r="BA32" s="48">
        <v>81</v>
      </c>
      <c r="BB32" s="48">
        <v>77</v>
      </c>
      <c r="BC32" s="48">
        <v>64</v>
      </c>
      <c r="BD32" s="48">
        <v>64</v>
      </c>
      <c r="BE32" s="48">
        <v>56</v>
      </c>
      <c r="BF32" s="48">
        <v>100</v>
      </c>
      <c r="BG32" s="48">
        <v>117</v>
      </c>
      <c r="BH32" s="48">
        <v>83</v>
      </c>
      <c r="BI32" s="48">
        <v>77</v>
      </c>
      <c r="BJ32" s="48">
        <v>68</v>
      </c>
      <c r="BK32" s="48">
        <v>58</v>
      </c>
      <c r="BL32" s="48">
        <v>71</v>
      </c>
      <c r="BM32" s="48">
        <v>59</v>
      </c>
      <c r="BN32" s="48">
        <v>46</v>
      </c>
      <c r="BO32" s="48">
        <v>54</v>
      </c>
      <c r="BP32" s="48">
        <v>66</v>
      </c>
      <c r="BQ32" s="48">
        <v>41</v>
      </c>
      <c r="BR32" s="48">
        <v>51</v>
      </c>
      <c r="BS32" s="48">
        <v>45</v>
      </c>
      <c r="BT32" s="48">
        <v>29</v>
      </c>
      <c r="BU32" s="48">
        <v>59</v>
      </c>
      <c r="BV32" s="48">
        <v>49</v>
      </c>
      <c r="BW32" s="48">
        <v>59</v>
      </c>
      <c r="BX32" s="48">
        <v>62</v>
      </c>
      <c r="BY32" s="48">
        <v>56</v>
      </c>
      <c r="BZ32" s="48">
        <v>49</v>
      </c>
      <c r="CA32" s="48">
        <v>48</v>
      </c>
      <c r="CB32" s="48">
        <v>47</v>
      </c>
      <c r="CC32" s="48">
        <v>45</v>
      </c>
      <c r="CD32" s="48">
        <v>75</v>
      </c>
      <c r="CE32" s="48">
        <v>76</v>
      </c>
      <c r="CF32" s="48">
        <v>99</v>
      </c>
      <c r="CG32" s="48">
        <v>93</v>
      </c>
      <c r="CH32" s="48">
        <v>78</v>
      </c>
      <c r="CI32" s="48">
        <v>66</v>
      </c>
      <c r="CJ32" s="48">
        <v>62</v>
      </c>
      <c r="CK32" s="48">
        <v>60</v>
      </c>
      <c r="CL32" s="48">
        <v>95</v>
      </c>
      <c r="CM32" s="48">
        <v>97</v>
      </c>
      <c r="CN32" s="48">
        <v>90</v>
      </c>
      <c r="CO32" s="48">
        <v>98</v>
      </c>
      <c r="CP32" s="48">
        <v>113</v>
      </c>
      <c r="CQ32" s="48">
        <v>80</v>
      </c>
      <c r="CR32" s="48">
        <v>91</v>
      </c>
      <c r="CS32" s="48">
        <v>77</v>
      </c>
      <c r="CT32" s="48">
        <v>120</v>
      </c>
      <c r="CU32" s="48">
        <v>137</v>
      </c>
      <c r="CV32" s="48">
        <v>138</v>
      </c>
      <c r="CW32" s="48">
        <v>144</v>
      </c>
      <c r="CX32" s="48">
        <v>139</v>
      </c>
      <c r="CY32" s="48">
        <v>134</v>
      </c>
      <c r="CZ32" s="48">
        <v>114</v>
      </c>
      <c r="DA32" s="48">
        <v>110</v>
      </c>
      <c r="DB32" s="48">
        <v>77</v>
      </c>
      <c r="DC32" s="48">
        <v>85</v>
      </c>
      <c r="DD32" s="48">
        <v>79</v>
      </c>
      <c r="DE32" s="48">
        <v>77</v>
      </c>
      <c r="DF32" s="48">
        <v>64</v>
      </c>
      <c r="DG32" s="48">
        <v>72</v>
      </c>
      <c r="DH32" s="48">
        <v>65</v>
      </c>
      <c r="DI32" s="48">
        <v>50</v>
      </c>
      <c r="DJ32" s="48">
        <v>123</v>
      </c>
      <c r="DK32" s="48">
        <v>107</v>
      </c>
      <c r="DL32" s="48">
        <v>120</v>
      </c>
      <c r="DM32" s="48">
        <v>120</v>
      </c>
      <c r="DN32" s="48">
        <v>118</v>
      </c>
      <c r="DO32" s="48">
        <v>123</v>
      </c>
      <c r="DP32" s="48">
        <v>103</v>
      </c>
      <c r="DQ32" s="48">
        <v>109</v>
      </c>
      <c r="DR32" s="48">
        <v>223</v>
      </c>
      <c r="DS32" s="48">
        <v>229</v>
      </c>
      <c r="DT32" s="48">
        <v>243</v>
      </c>
      <c r="DU32" s="48">
        <v>251</v>
      </c>
      <c r="DV32" s="48">
        <v>244</v>
      </c>
      <c r="DW32" s="48">
        <v>228</v>
      </c>
      <c r="DX32" s="48">
        <v>228</v>
      </c>
      <c r="DY32" s="48">
        <v>199</v>
      </c>
      <c r="DZ32" s="48">
        <v>64</v>
      </c>
      <c r="EA32" s="48">
        <v>70</v>
      </c>
      <c r="EB32" s="48">
        <v>82</v>
      </c>
      <c r="EC32" s="48">
        <v>72</v>
      </c>
      <c r="ED32" s="48">
        <v>64</v>
      </c>
      <c r="EE32" s="48">
        <v>61</v>
      </c>
      <c r="EF32" s="48">
        <v>62</v>
      </c>
      <c r="EG32" s="48">
        <v>54</v>
      </c>
      <c r="EH32" s="48">
        <v>281</v>
      </c>
      <c r="EI32" s="48">
        <v>298</v>
      </c>
      <c r="EJ32" s="48">
        <v>330</v>
      </c>
      <c r="EK32" s="48">
        <v>277</v>
      </c>
      <c r="EL32" s="48">
        <v>266</v>
      </c>
      <c r="EM32" s="48">
        <v>251</v>
      </c>
      <c r="EN32" s="48">
        <v>239</v>
      </c>
      <c r="EO32" s="48">
        <v>233</v>
      </c>
      <c r="EP32" s="48">
        <v>11</v>
      </c>
      <c r="EQ32" s="48">
        <v>12</v>
      </c>
      <c r="ER32" s="48">
        <v>8</v>
      </c>
      <c r="ES32" s="48">
        <v>9</v>
      </c>
      <c r="ET32" s="48">
        <v>8</v>
      </c>
      <c r="EU32" s="48">
        <v>9</v>
      </c>
      <c r="EV32" s="48">
        <v>16</v>
      </c>
      <c r="EW32" s="48">
        <v>11</v>
      </c>
      <c r="EX32" s="48">
        <v>101</v>
      </c>
      <c r="EY32" s="48">
        <v>116</v>
      </c>
      <c r="EZ32" s="48">
        <v>105</v>
      </c>
      <c r="FA32" s="48">
        <v>85</v>
      </c>
      <c r="FB32" s="48">
        <v>60</v>
      </c>
      <c r="FC32" s="48">
        <v>65</v>
      </c>
      <c r="FD32" s="48">
        <v>56</v>
      </c>
      <c r="FE32" s="48">
        <v>58</v>
      </c>
      <c r="FF32" s="48">
        <v>113</v>
      </c>
      <c r="FG32" s="48">
        <v>129</v>
      </c>
      <c r="FH32" s="48">
        <v>110</v>
      </c>
      <c r="FI32" s="48">
        <v>98</v>
      </c>
      <c r="FJ32" s="48">
        <v>112</v>
      </c>
      <c r="FK32" s="48">
        <v>98</v>
      </c>
      <c r="FL32" s="48">
        <v>95</v>
      </c>
      <c r="FM32" s="48">
        <v>91</v>
      </c>
      <c r="FN32" s="48">
        <v>58</v>
      </c>
      <c r="FO32" s="48">
        <v>71</v>
      </c>
      <c r="FP32" s="48">
        <v>76</v>
      </c>
      <c r="FQ32" s="48">
        <v>59</v>
      </c>
      <c r="FR32" s="48">
        <v>55</v>
      </c>
      <c r="FS32" s="48">
        <v>58</v>
      </c>
      <c r="FT32" s="48">
        <v>54</v>
      </c>
      <c r="FU32" s="48">
        <v>57</v>
      </c>
      <c r="FV32" s="48">
        <v>25</v>
      </c>
      <c r="FW32" s="48">
        <v>27</v>
      </c>
      <c r="FX32" s="48">
        <v>29</v>
      </c>
      <c r="FY32" s="48">
        <v>22</v>
      </c>
      <c r="FZ32" s="48">
        <v>25</v>
      </c>
      <c r="GA32" s="48">
        <v>26</v>
      </c>
      <c r="GB32" s="48">
        <v>22</v>
      </c>
      <c r="GC32" s="48">
        <v>16</v>
      </c>
      <c r="GD32" s="48">
        <v>285</v>
      </c>
      <c r="GE32" s="48">
        <v>247</v>
      </c>
      <c r="GF32" s="48">
        <v>313</v>
      </c>
      <c r="GG32" s="48">
        <v>288</v>
      </c>
      <c r="GH32" s="48">
        <v>333</v>
      </c>
      <c r="GI32" s="48">
        <v>284</v>
      </c>
      <c r="GJ32" s="48">
        <v>289</v>
      </c>
      <c r="GK32" s="48">
        <v>271</v>
      </c>
      <c r="GL32" s="48">
        <v>85</v>
      </c>
      <c r="GM32" s="48">
        <v>67</v>
      </c>
      <c r="GN32" s="48">
        <v>78</v>
      </c>
      <c r="GO32" s="48">
        <v>70</v>
      </c>
      <c r="GP32" s="48">
        <v>72</v>
      </c>
      <c r="GQ32" s="48">
        <v>75</v>
      </c>
      <c r="GR32" s="48">
        <v>53</v>
      </c>
      <c r="GS32" s="48">
        <v>61</v>
      </c>
      <c r="GT32" s="48">
        <v>43</v>
      </c>
      <c r="GU32" s="48">
        <v>41</v>
      </c>
      <c r="GV32" s="48">
        <v>45</v>
      </c>
      <c r="GW32" s="48">
        <v>38</v>
      </c>
      <c r="GX32" s="48">
        <v>28</v>
      </c>
      <c r="GY32" s="48">
        <v>30</v>
      </c>
      <c r="GZ32" s="48">
        <v>30</v>
      </c>
      <c r="HA32" s="48">
        <v>32</v>
      </c>
      <c r="HB32" s="48">
        <v>189</v>
      </c>
      <c r="HC32" s="48">
        <v>206</v>
      </c>
      <c r="HD32" s="48">
        <v>224</v>
      </c>
      <c r="HE32" s="48">
        <v>273</v>
      </c>
      <c r="HF32" s="48">
        <v>250</v>
      </c>
      <c r="HG32" s="48">
        <v>235</v>
      </c>
      <c r="HH32" s="48">
        <v>232</v>
      </c>
      <c r="HI32" s="48">
        <v>241</v>
      </c>
      <c r="HJ32" s="48">
        <v>57</v>
      </c>
      <c r="HK32" s="48">
        <v>56</v>
      </c>
      <c r="HL32" s="48">
        <v>77</v>
      </c>
      <c r="HM32" s="48">
        <v>67</v>
      </c>
      <c r="HN32" s="48">
        <v>70</v>
      </c>
      <c r="HO32" s="48">
        <v>55</v>
      </c>
      <c r="HP32" s="48">
        <v>60</v>
      </c>
      <c r="HQ32" s="48">
        <v>46</v>
      </c>
      <c r="HR32" s="48">
        <v>67</v>
      </c>
      <c r="HS32" s="48">
        <v>48</v>
      </c>
      <c r="HT32" s="48">
        <v>57</v>
      </c>
      <c r="HU32" s="48">
        <v>62</v>
      </c>
      <c r="HV32" s="48">
        <v>56</v>
      </c>
      <c r="HW32" s="48">
        <v>50</v>
      </c>
      <c r="HX32" s="48">
        <v>58</v>
      </c>
      <c r="HY32" s="48">
        <v>51</v>
      </c>
      <c r="HZ32" s="48">
        <v>353</v>
      </c>
      <c r="IA32" s="48">
        <v>399</v>
      </c>
      <c r="IB32" s="48">
        <v>480</v>
      </c>
      <c r="IC32" s="48">
        <v>449</v>
      </c>
      <c r="ID32" s="48">
        <v>417</v>
      </c>
      <c r="IE32" s="48">
        <v>361</v>
      </c>
      <c r="IF32" s="48">
        <v>336</v>
      </c>
      <c r="IG32" s="48">
        <v>290</v>
      </c>
      <c r="IH32" s="48">
        <v>67</v>
      </c>
      <c r="II32" s="48">
        <v>52</v>
      </c>
      <c r="IJ32" s="48">
        <v>47</v>
      </c>
      <c r="IK32" s="48">
        <v>54</v>
      </c>
      <c r="IL32" s="48">
        <v>68</v>
      </c>
      <c r="IM32" s="48">
        <v>55</v>
      </c>
      <c r="IN32" s="48">
        <v>50</v>
      </c>
      <c r="IO32" s="48">
        <v>64</v>
      </c>
      <c r="IP32" s="48">
        <v>10</v>
      </c>
      <c r="IQ32" s="48">
        <v>10</v>
      </c>
      <c r="IR32" s="48">
        <v>11</v>
      </c>
      <c r="IS32" s="48">
        <v>10</v>
      </c>
      <c r="IT32" s="48">
        <v>9</v>
      </c>
      <c r="IU32" s="48">
        <v>9</v>
      </c>
      <c r="IV32" s="48">
        <v>9</v>
      </c>
      <c r="IW32" s="48">
        <v>3</v>
      </c>
      <c r="IX32" s="48">
        <v>795</v>
      </c>
      <c r="IY32" s="48">
        <v>810</v>
      </c>
      <c r="IZ32" s="48">
        <v>908</v>
      </c>
      <c r="JA32" s="48">
        <v>992</v>
      </c>
      <c r="JB32" s="48">
        <v>961</v>
      </c>
      <c r="JC32" s="48">
        <v>965</v>
      </c>
      <c r="JD32" s="48">
        <v>864</v>
      </c>
      <c r="JE32" s="48">
        <v>796</v>
      </c>
      <c r="JF32" s="48">
        <v>64</v>
      </c>
      <c r="JG32" s="48">
        <v>56</v>
      </c>
      <c r="JH32" s="48">
        <v>63</v>
      </c>
      <c r="JI32" s="48">
        <v>49</v>
      </c>
      <c r="JJ32" s="48">
        <v>43</v>
      </c>
      <c r="JK32" s="48">
        <v>49</v>
      </c>
      <c r="JL32" s="48">
        <v>61</v>
      </c>
      <c r="JM32" s="48">
        <v>48</v>
      </c>
      <c r="JN32" s="48">
        <v>53</v>
      </c>
      <c r="JO32" s="48">
        <v>41</v>
      </c>
      <c r="JP32" s="48">
        <v>52</v>
      </c>
      <c r="JQ32" s="48">
        <v>37</v>
      </c>
      <c r="JR32" s="48">
        <v>44</v>
      </c>
      <c r="JS32" s="48">
        <v>37</v>
      </c>
      <c r="JT32" s="48">
        <v>45</v>
      </c>
      <c r="JU32" s="48">
        <v>49</v>
      </c>
      <c r="JV32" s="48">
        <v>183</v>
      </c>
      <c r="JW32" s="48">
        <v>179</v>
      </c>
      <c r="JX32" s="48">
        <v>221</v>
      </c>
      <c r="JY32" s="48">
        <v>234</v>
      </c>
      <c r="JZ32" s="48">
        <v>173</v>
      </c>
      <c r="KA32" s="48">
        <v>165</v>
      </c>
      <c r="KB32" s="48">
        <v>144</v>
      </c>
      <c r="KC32" s="48">
        <v>142</v>
      </c>
      <c r="KD32" s="48">
        <v>99</v>
      </c>
      <c r="KE32" s="48">
        <v>118</v>
      </c>
      <c r="KF32" s="48">
        <v>150</v>
      </c>
      <c r="KG32" s="48">
        <v>144</v>
      </c>
      <c r="KH32" s="48">
        <v>154</v>
      </c>
      <c r="KI32" s="48">
        <v>114</v>
      </c>
      <c r="KJ32" s="48">
        <v>97</v>
      </c>
      <c r="KK32" s="48">
        <v>117</v>
      </c>
      <c r="KL32" s="48">
        <v>134</v>
      </c>
      <c r="KM32" s="48">
        <v>127</v>
      </c>
      <c r="KN32" s="48">
        <v>148</v>
      </c>
      <c r="KO32" s="48">
        <v>134</v>
      </c>
      <c r="KP32" s="48">
        <v>151</v>
      </c>
      <c r="KQ32" s="48">
        <v>158</v>
      </c>
      <c r="KR32" s="48">
        <v>127</v>
      </c>
      <c r="KS32" s="48">
        <v>136</v>
      </c>
      <c r="KT32" s="48">
        <v>38</v>
      </c>
      <c r="KU32" s="48">
        <v>46</v>
      </c>
      <c r="KV32" s="48">
        <v>48</v>
      </c>
      <c r="KW32" s="48">
        <v>45</v>
      </c>
      <c r="KX32" s="48">
        <v>37</v>
      </c>
      <c r="KY32" s="48">
        <v>40</v>
      </c>
      <c r="KZ32" s="48">
        <v>34</v>
      </c>
      <c r="LA32" s="48">
        <v>29</v>
      </c>
      <c r="LB32" s="48">
        <v>68</v>
      </c>
      <c r="LC32" s="48">
        <v>74</v>
      </c>
      <c r="LD32" s="48">
        <v>77</v>
      </c>
      <c r="LE32" s="48">
        <v>71</v>
      </c>
      <c r="LF32" s="48">
        <v>48</v>
      </c>
      <c r="LG32" s="48">
        <v>54</v>
      </c>
      <c r="LH32" s="48">
        <v>54</v>
      </c>
      <c r="LI32" s="48">
        <v>58</v>
      </c>
      <c r="LJ32" s="48">
        <v>227</v>
      </c>
      <c r="LK32" s="48">
        <v>235</v>
      </c>
      <c r="LL32" s="48">
        <v>240</v>
      </c>
      <c r="LM32" s="48">
        <v>245</v>
      </c>
      <c r="LN32" s="48">
        <v>218</v>
      </c>
      <c r="LO32" s="48">
        <v>195</v>
      </c>
      <c r="LP32" s="48">
        <v>202</v>
      </c>
      <c r="LQ32" s="48">
        <v>164</v>
      </c>
      <c r="LR32" s="48">
        <v>50</v>
      </c>
      <c r="LS32" s="48">
        <v>40</v>
      </c>
      <c r="LT32" s="48">
        <v>66</v>
      </c>
      <c r="LU32" s="48">
        <v>53</v>
      </c>
      <c r="LV32" s="48">
        <v>43</v>
      </c>
      <c r="LW32" s="48">
        <v>48</v>
      </c>
      <c r="LX32" s="48">
        <v>35</v>
      </c>
      <c r="LY32" s="48">
        <v>35</v>
      </c>
      <c r="LZ32" s="48">
        <v>165</v>
      </c>
      <c r="MA32" s="48">
        <v>192</v>
      </c>
      <c r="MB32" s="48">
        <v>190</v>
      </c>
      <c r="MC32" s="48">
        <v>188</v>
      </c>
      <c r="MD32" s="48">
        <v>170</v>
      </c>
      <c r="ME32" s="48">
        <v>163</v>
      </c>
      <c r="MF32" s="48">
        <v>163</v>
      </c>
      <c r="MG32" s="48">
        <v>154</v>
      </c>
      <c r="MH32" s="48">
        <v>78</v>
      </c>
      <c r="MI32" s="48">
        <v>81</v>
      </c>
      <c r="MJ32" s="48">
        <v>76</v>
      </c>
      <c r="MK32" s="48">
        <v>75</v>
      </c>
      <c r="ML32" s="48">
        <v>82</v>
      </c>
      <c r="MM32" s="48">
        <v>70</v>
      </c>
      <c r="MN32" s="48">
        <v>70</v>
      </c>
      <c r="MO32" s="48">
        <v>78</v>
      </c>
      <c r="MP32" s="48">
        <v>135</v>
      </c>
      <c r="MQ32" s="48">
        <v>113</v>
      </c>
      <c r="MR32" s="48">
        <v>152</v>
      </c>
      <c r="MS32" s="48">
        <v>126</v>
      </c>
      <c r="MT32" s="48">
        <v>146</v>
      </c>
      <c r="MU32" s="48">
        <v>120</v>
      </c>
      <c r="MV32" s="48">
        <v>115</v>
      </c>
      <c r="MW32" s="48">
        <v>119</v>
      </c>
      <c r="MX32" s="48">
        <v>45</v>
      </c>
      <c r="MY32" s="48">
        <v>35</v>
      </c>
      <c r="MZ32" s="48">
        <v>32</v>
      </c>
      <c r="NA32" s="48">
        <v>34</v>
      </c>
      <c r="NB32" s="48">
        <v>37</v>
      </c>
      <c r="NC32" s="48">
        <v>27</v>
      </c>
      <c r="ND32" s="48">
        <v>28</v>
      </c>
      <c r="NE32" s="48">
        <v>35</v>
      </c>
      <c r="NF32" s="48">
        <v>286</v>
      </c>
      <c r="NG32" s="48">
        <v>303</v>
      </c>
      <c r="NH32" s="48">
        <v>364</v>
      </c>
      <c r="NI32" s="48">
        <v>327</v>
      </c>
      <c r="NJ32" s="48">
        <v>311</v>
      </c>
      <c r="NK32" s="48">
        <v>360</v>
      </c>
      <c r="NL32" s="48">
        <v>270</v>
      </c>
      <c r="NM32" s="48">
        <v>289</v>
      </c>
      <c r="NN32" s="48">
        <v>61</v>
      </c>
      <c r="NO32" s="48">
        <v>70</v>
      </c>
      <c r="NP32" s="48">
        <v>86</v>
      </c>
      <c r="NQ32" s="48">
        <v>80</v>
      </c>
      <c r="NR32" s="48">
        <v>78</v>
      </c>
      <c r="NS32" s="48">
        <v>63</v>
      </c>
      <c r="NT32" s="48">
        <v>71</v>
      </c>
      <c r="NU32" s="48">
        <v>72</v>
      </c>
      <c r="NV32" s="48">
        <v>62</v>
      </c>
      <c r="NW32" s="48">
        <v>62</v>
      </c>
      <c r="NX32" s="48">
        <v>63</v>
      </c>
      <c r="NY32" s="48">
        <v>53</v>
      </c>
      <c r="NZ32" s="48">
        <v>49</v>
      </c>
      <c r="OA32" s="48">
        <v>42</v>
      </c>
      <c r="OB32" s="48">
        <v>46</v>
      </c>
      <c r="OC32" s="48">
        <v>30</v>
      </c>
      <c r="OD32" s="48">
        <v>56</v>
      </c>
      <c r="OE32" s="48">
        <v>52</v>
      </c>
      <c r="OF32" s="48">
        <v>75</v>
      </c>
      <c r="OG32" s="48">
        <v>58</v>
      </c>
      <c r="OH32" s="48">
        <v>48</v>
      </c>
      <c r="OI32" s="48">
        <v>62</v>
      </c>
      <c r="OJ32" s="48">
        <v>61</v>
      </c>
      <c r="OK32" s="48">
        <v>60</v>
      </c>
      <c r="OL32" s="48">
        <v>96</v>
      </c>
      <c r="OM32" s="48">
        <v>101</v>
      </c>
      <c r="ON32" s="48">
        <v>117</v>
      </c>
      <c r="OO32" s="48">
        <v>118</v>
      </c>
      <c r="OP32" s="48">
        <v>122</v>
      </c>
      <c r="OQ32" s="48">
        <v>107</v>
      </c>
      <c r="OR32" s="48">
        <v>103</v>
      </c>
      <c r="OS32" s="48">
        <v>104</v>
      </c>
      <c r="OT32" s="48">
        <v>327</v>
      </c>
      <c r="OU32" s="48">
        <v>320</v>
      </c>
      <c r="OV32" s="48">
        <v>333</v>
      </c>
      <c r="OW32" s="48">
        <v>314</v>
      </c>
      <c r="OX32" s="48">
        <v>330</v>
      </c>
      <c r="OY32" s="48">
        <v>377</v>
      </c>
      <c r="OZ32" s="48">
        <v>334</v>
      </c>
      <c r="PA32" s="48">
        <v>196</v>
      </c>
      <c r="PB32" s="48">
        <v>60</v>
      </c>
      <c r="PC32" s="48">
        <v>71</v>
      </c>
      <c r="PD32" s="48">
        <v>56</v>
      </c>
      <c r="PE32" s="48">
        <v>60</v>
      </c>
      <c r="PF32" s="48">
        <v>76</v>
      </c>
      <c r="PG32" s="48">
        <v>82</v>
      </c>
      <c r="PH32" s="48">
        <v>74</v>
      </c>
      <c r="PI32" s="48">
        <v>75</v>
      </c>
      <c r="PJ32" s="48">
        <v>195</v>
      </c>
      <c r="PK32" s="48">
        <v>200</v>
      </c>
      <c r="PL32" s="48">
        <v>252</v>
      </c>
      <c r="PM32" s="48">
        <v>234</v>
      </c>
      <c r="PN32" s="48">
        <v>257</v>
      </c>
      <c r="PO32" s="48">
        <v>247</v>
      </c>
      <c r="PP32" s="48">
        <v>221</v>
      </c>
      <c r="PQ32" s="48">
        <v>218</v>
      </c>
      <c r="PR32" s="48">
        <v>115</v>
      </c>
      <c r="PS32" s="48">
        <v>151</v>
      </c>
      <c r="PT32" s="48">
        <v>142</v>
      </c>
      <c r="PU32" s="48">
        <v>119</v>
      </c>
      <c r="PV32" s="48">
        <v>134</v>
      </c>
      <c r="PW32" s="48">
        <v>100</v>
      </c>
      <c r="PX32" s="48">
        <v>97</v>
      </c>
      <c r="PY32" s="48">
        <v>98</v>
      </c>
      <c r="PZ32" s="48">
        <v>8</v>
      </c>
      <c r="QA32" s="48">
        <v>4</v>
      </c>
      <c r="QB32" s="48">
        <v>8</v>
      </c>
      <c r="QC32" s="48">
        <v>4</v>
      </c>
      <c r="QD32" s="48">
        <v>3</v>
      </c>
      <c r="QE32" s="48">
        <v>5</v>
      </c>
      <c r="QF32" s="48">
        <v>6</v>
      </c>
      <c r="QG32" s="48">
        <v>4</v>
      </c>
      <c r="QH32" s="48">
        <v>75</v>
      </c>
      <c r="QI32" s="48">
        <v>77</v>
      </c>
      <c r="QJ32" s="48">
        <v>94</v>
      </c>
      <c r="QK32" s="48">
        <v>74</v>
      </c>
      <c r="QL32" s="48">
        <v>65</v>
      </c>
      <c r="QM32" s="48">
        <v>71</v>
      </c>
      <c r="QN32" s="48">
        <v>62</v>
      </c>
      <c r="QO32" s="48">
        <v>77</v>
      </c>
      <c r="QP32" s="48">
        <v>13</v>
      </c>
      <c r="QQ32" s="48">
        <v>22</v>
      </c>
      <c r="QR32" s="48">
        <v>16</v>
      </c>
      <c r="QS32" s="48">
        <v>16</v>
      </c>
      <c r="QT32" s="48">
        <v>11</v>
      </c>
      <c r="QU32" s="48">
        <v>16</v>
      </c>
      <c r="QV32" s="48">
        <v>19</v>
      </c>
      <c r="QW32" s="48">
        <v>11</v>
      </c>
      <c r="QX32" s="48">
        <v>187</v>
      </c>
      <c r="QY32" s="48">
        <v>236</v>
      </c>
      <c r="QZ32" s="48">
        <v>194</v>
      </c>
      <c r="RA32" s="48">
        <v>220</v>
      </c>
      <c r="RB32" s="48">
        <v>222</v>
      </c>
      <c r="RC32" s="48">
        <v>221</v>
      </c>
      <c r="RD32" s="48">
        <v>226</v>
      </c>
      <c r="RE32" s="48">
        <v>257</v>
      </c>
      <c r="RF32" s="48">
        <v>98</v>
      </c>
      <c r="RG32" s="48">
        <v>101</v>
      </c>
      <c r="RH32" s="48">
        <v>101</v>
      </c>
      <c r="RI32" s="48">
        <v>85</v>
      </c>
      <c r="RJ32" s="48">
        <v>75</v>
      </c>
      <c r="RK32" s="48">
        <v>83</v>
      </c>
      <c r="RL32" s="48">
        <v>83</v>
      </c>
      <c r="RM32" s="48">
        <v>80</v>
      </c>
      <c r="RN32" s="48">
        <v>60</v>
      </c>
      <c r="RO32" s="48">
        <v>66</v>
      </c>
      <c r="RP32" s="48">
        <v>60</v>
      </c>
      <c r="RQ32" s="48">
        <v>48</v>
      </c>
      <c r="RR32" s="48">
        <v>48</v>
      </c>
      <c r="RS32" s="48">
        <v>57</v>
      </c>
      <c r="RT32" s="48">
        <v>51</v>
      </c>
      <c r="RU32" s="48">
        <v>59</v>
      </c>
      <c r="RV32" s="48">
        <v>30</v>
      </c>
      <c r="RW32" s="48">
        <v>26</v>
      </c>
      <c r="RX32" s="48">
        <v>30</v>
      </c>
      <c r="RY32" s="48">
        <v>37</v>
      </c>
      <c r="RZ32" s="48">
        <v>33</v>
      </c>
      <c r="SA32" s="48">
        <v>23</v>
      </c>
      <c r="SB32" s="48">
        <v>27</v>
      </c>
      <c r="SC32" s="48">
        <v>26</v>
      </c>
      <c r="SD32" s="48">
        <v>15</v>
      </c>
      <c r="SE32" s="48">
        <v>20</v>
      </c>
      <c r="SF32" s="48">
        <v>13</v>
      </c>
      <c r="SG32" s="48">
        <v>23</v>
      </c>
      <c r="SH32" s="48">
        <v>17</v>
      </c>
      <c r="SI32" s="48">
        <v>17</v>
      </c>
      <c r="SJ32" s="48">
        <v>20</v>
      </c>
      <c r="SK32" s="48">
        <v>11</v>
      </c>
      <c r="SL32" s="48">
        <v>13</v>
      </c>
      <c r="SM32" s="48">
        <v>6</v>
      </c>
      <c r="SN32" s="48">
        <v>17</v>
      </c>
      <c r="SO32" s="48">
        <v>17</v>
      </c>
      <c r="SP32" s="48">
        <v>16</v>
      </c>
      <c r="SQ32" s="48">
        <v>12</v>
      </c>
      <c r="SR32" s="48">
        <v>12</v>
      </c>
      <c r="SS32" s="48">
        <v>8</v>
      </c>
      <c r="ST32" s="48">
        <v>66</v>
      </c>
      <c r="SU32" s="48">
        <v>64</v>
      </c>
      <c r="SV32" s="48">
        <v>54</v>
      </c>
      <c r="SW32" s="48">
        <v>40</v>
      </c>
      <c r="SX32" s="48">
        <v>48</v>
      </c>
      <c r="SY32" s="48">
        <v>37</v>
      </c>
      <c r="SZ32" s="48">
        <v>44</v>
      </c>
      <c r="TA32" s="48">
        <v>32</v>
      </c>
      <c r="TB32" s="48">
        <v>63</v>
      </c>
      <c r="TC32" s="48">
        <v>75</v>
      </c>
      <c r="TD32" s="48">
        <v>78</v>
      </c>
      <c r="TE32" s="48">
        <v>66</v>
      </c>
      <c r="TF32" s="48">
        <v>58</v>
      </c>
      <c r="TG32" s="48">
        <v>56</v>
      </c>
      <c r="TH32" s="48">
        <v>67</v>
      </c>
      <c r="TI32" s="48">
        <v>62</v>
      </c>
      <c r="TJ32" s="48">
        <v>47</v>
      </c>
      <c r="TK32" s="48">
        <v>54</v>
      </c>
      <c r="TL32" s="48">
        <v>45</v>
      </c>
      <c r="TM32" s="48">
        <v>54</v>
      </c>
      <c r="TN32" s="48">
        <v>51</v>
      </c>
      <c r="TO32" s="48">
        <v>53</v>
      </c>
      <c r="TP32" s="48">
        <v>25</v>
      </c>
      <c r="TQ32" s="48">
        <v>42</v>
      </c>
      <c r="TR32" s="48">
        <v>40</v>
      </c>
      <c r="TS32" s="48">
        <v>45</v>
      </c>
      <c r="TT32" s="48">
        <v>33</v>
      </c>
      <c r="TU32" s="48">
        <v>35</v>
      </c>
      <c r="TV32" s="48">
        <v>39</v>
      </c>
      <c r="TW32" s="48">
        <v>28</v>
      </c>
      <c r="TX32" s="48">
        <v>29</v>
      </c>
      <c r="TY32" s="48">
        <v>29</v>
      </c>
      <c r="TZ32" s="48">
        <v>29</v>
      </c>
      <c r="UA32" s="48">
        <v>26</v>
      </c>
      <c r="UB32" s="48">
        <v>32</v>
      </c>
      <c r="UC32" s="48">
        <v>25</v>
      </c>
      <c r="UD32" s="48">
        <v>22</v>
      </c>
      <c r="UE32" s="48">
        <v>29</v>
      </c>
      <c r="UF32" s="48">
        <v>12</v>
      </c>
      <c r="UG32" s="48">
        <v>21</v>
      </c>
      <c r="UH32" s="48">
        <v>13</v>
      </c>
      <c r="UI32" s="48">
        <v>25</v>
      </c>
      <c r="UJ32" s="48">
        <v>14</v>
      </c>
      <c r="UK32" s="48">
        <v>21</v>
      </c>
      <c r="UL32" s="48">
        <v>11</v>
      </c>
      <c r="UM32" s="48">
        <v>15</v>
      </c>
      <c r="UN32" s="48">
        <v>11</v>
      </c>
      <c r="UO32" s="48">
        <v>14</v>
      </c>
      <c r="UP32" s="48">
        <v>175</v>
      </c>
      <c r="UQ32" s="48">
        <v>188</v>
      </c>
      <c r="UR32" s="48">
        <v>226</v>
      </c>
      <c r="US32" s="48">
        <v>187</v>
      </c>
      <c r="UT32" s="48">
        <v>184</v>
      </c>
      <c r="UU32" s="48">
        <v>157</v>
      </c>
      <c r="UV32" s="48">
        <v>135</v>
      </c>
      <c r="UW32" s="48">
        <v>178</v>
      </c>
      <c r="UX32" s="48">
        <v>56</v>
      </c>
      <c r="UY32" s="48">
        <v>36</v>
      </c>
      <c r="UZ32" s="48">
        <v>44</v>
      </c>
      <c r="VA32" s="48">
        <v>49</v>
      </c>
      <c r="VB32" s="48">
        <v>42</v>
      </c>
      <c r="VC32" s="48">
        <v>39</v>
      </c>
      <c r="VD32" s="48">
        <v>39</v>
      </c>
      <c r="VE32" s="48">
        <v>40</v>
      </c>
      <c r="VF32" s="48">
        <v>96</v>
      </c>
      <c r="VG32" s="48">
        <v>101</v>
      </c>
      <c r="VH32" s="48">
        <v>102</v>
      </c>
      <c r="VI32" s="48">
        <v>97</v>
      </c>
      <c r="VJ32" s="48">
        <v>94</v>
      </c>
      <c r="VK32" s="48">
        <v>76</v>
      </c>
      <c r="VL32" s="48">
        <v>78</v>
      </c>
      <c r="VM32" s="48">
        <v>92</v>
      </c>
      <c r="VN32" s="48">
        <v>61</v>
      </c>
      <c r="VO32" s="48">
        <v>50</v>
      </c>
      <c r="VP32" s="48">
        <v>69</v>
      </c>
      <c r="VQ32" s="48">
        <v>41</v>
      </c>
      <c r="VR32" s="48">
        <v>40</v>
      </c>
      <c r="VS32" s="48">
        <v>42</v>
      </c>
      <c r="VT32" s="48">
        <v>27</v>
      </c>
      <c r="VU32" s="48">
        <v>33</v>
      </c>
      <c r="VV32" s="48">
        <v>44</v>
      </c>
      <c r="VW32" s="48">
        <v>44</v>
      </c>
      <c r="VX32" s="48">
        <v>29</v>
      </c>
      <c r="VY32" s="48">
        <v>31</v>
      </c>
      <c r="VZ32" s="48">
        <v>20</v>
      </c>
      <c r="WA32" s="48">
        <v>22</v>
      </c>
      <c r="WB32" s="48">
        <v>39</v>
      </c>
      <c r="WC32" s="48">
        <v>29</v>
      </c>
      <c r="WD32" s="48">
        <v>64</v>
      </c>
      <c r="WE32" s="48">
        <v>79</v>
      </c>
      <c r="WF32" s="48">
        <v>66</v>
      </c>
      <c r="WG32" s="48">
        <v>66</v>
      </c>
      <c r="WH32" s="48">
        <v>61</v>
      </c>
      <c r="WI32" s="48">
        <v>66</v>
      </c>
      <c r="WJ32" s="48">
        <v>43</v>
      </c>
      <c r="WK32" s="48">
        <v>41</v>
      </c>
      <c r="WL32" s="48">
        <v>73</v>
      </c>
      <c r="WM32" s="48">
        <v>58</v>
      </c>
      <c r="WN32" s="48">
        <v>53</v>
      </c>
      <c r="WO32" s="48">
        <v>65</v>
      </c>
      <c r="WP32" s="48">
        <v>43</v>
      </c>
      <c r="WQ32" s="48">
        <v>49</v>
      </c>
      <c r="WR32" s="48">
        <v>64</v>
      </c>
      <c r="WS32" s="48">
        <v>50</v>
      </c>
      <c r="WT32" s="48">
        <v>19</v>
      </c>
      <c r="WU32" s="48">
        <v>16</v>
      </c>
      <c r="WV32" s="48">
        <v>13</v>
      </c>
      <c r="WW32" s="48">
        <v>13</v>
      </c>
      <c r="WX32" s="48">
        <v>17</v>
      </c>
      <c r="WY32" s="48">
        <v>14</v>
      </c>
      <c r="WZ32" s="48">
        <v>16</v>
      </c>
      <c r="XA32" s="48">
        <v>13</v>
      </c>
    </row>
    <row r="33" spans="1:625">
      <c r="A33" s="48" t="s">
        <v>931</v>
      </c>
      <c r="B33" s="48">
        <v>149</v>
      </c>
      <c r="C33" s="48">
        <v>153</v>
      </c>
      <c r="D33" s="48">
        <v>183</v>
      </c>
      <c r="E33" s="48">
        <v>179</v>
      </c>
      <c r="F33" s="48">
        <v>146</v>
      </c>
      <c r="G33" s="48">
        <v>172</v>
      </c>
      <c r="H33" s="48">
        <v>163</v>
      </c>
      <c r="I33" s="48">
        <v>142</v>
      </c>
      <c r="J33" s="48">
        <v>232</v>
      </c>
      <c r="K33" s="48">
        <v>230</v>
      </c>
      <c r="L33" s="48">
        <v>232</v>
      </c>
      <c r="M33" s="48">
        <v>227</v>
      </c>
      <c r="N33" s="48">
        <v>223</v>
      </c>
      <c r="O33" s="48">
        <v>214</v>
      </c>
      <c r="P33" s="48">
        <v>188</v>
      </c>
      <c r="Q33" s="48">
        <v>190</v>
      </c>
      <c r="R33" s="48">
        <v>227</v>
      </c>
      <c r="S33" s="48">
        <v>249</v>
      </c>
      <c r="T33" s="48">
        <v>254</v>
      </c>
      <c r="U33" s="48">
        <v>235</v>
      </c>
      <c r="V33" s="48">
        <v>230</v>
      </c>
      <c r="W33" s="48">
        <v>178</v>
      </c>
      <c r="X33" s="48">
        <v>204</v>
      </c>
      <c r="Y33" s="48">
        <v>197</v>
      </c>
      <c r="Z33" s="48">
        <v>148</v>
      </c>
      <c r="AA33" s="48">
        <v>170</v>
      </c>
      <c r="AB33" s="48">
        <v>183</v>
      </c>
      <c r="AC33" s="48">
        <v>186</v>
      </c>
      <c r="AD33" s="48">
        <v>176</v>
      </c>
      <c r="AE33" s="48">
        <v>132</v>
      </c>
      <c r="AF33" s="48">
        <v>134</v>
      </c>
      <c r="AG33" s="48">
        <v>111</v>
      </c>
      <c r="AH33" s="48">
        <v>125</v>
      </c>
      <c r="AI33" s="48">
        <v>112</v>
      </c>
      <c r="AJ33" s="48">
        <v>133</v>
      </c>
      <c r="AK33" s="48">
        <v>136</v>
      </c>
      <c r="AL33" s="48">
        <v>113</v>
      </c>
      <c r="AM33" s="48">
        <v>113</v>
      </c>
      <c r="AN33" s="48">
        <v>98</v>
      </c>
      <c r="AO33" s="48">
        <v>108</v>
      </c>
      <c r="AP33" s="48">
        <v>108</v>
      </c>
      <c r="AQ33" s="48">
        <v>105</v>
      </c>
      <c r="AR33" s="48">
        <v>110</v>
      </c>
      <c r="AS33" s="48">
        <v>103</v>
      </c>
      <c r="AT33" s="48">
        <v>114</v>
      </c>
      <c r="AU33" s="48">
        <v>138</v>
      </c>
      <c r="AV33" s="48">
        <v>94</v>
      </c>
      <c r="AW33" s="48">
        <v>123</v>
      </c>
      <c r="AX33" s="48">
        <v>82</v>
      </c>
      <c r="AY33" s="48">
        <v>82</v>
      </c>
      <c r="AZ33" s="48">
        <v>93</v>
      </c>
      <c r="BA33" s="48">
        <v>91</v>
      </c>
      <c r="BB33" s="48">
        <v>79</v>
      </c>
      <c r="BC33" s="48">
        <v>79</v>
      </c>
      <c r="BD33" s="48">
        <v>73</v>
      </c>
      <c r="BE33" s="48">
        <v>59</v>
      </c>
      <c r="BF33" s="48">
        <v>96</v>
      </c>
      <c r="BG33" s="48">
        <v>102</v>
      </c>
      <c r="BH33" s="48">
        <v>103</v>
      </c>
      <c r="BI33" s="48">
        <v>81</v>
      </c>
      <c r="BJ33" s="48">
        <v>68</v>
      </c>
      <c r="BK33" s="48">
        <v>71</v>
      </c>
      <c r="BL33" s="48">
        <v>66</v>
      </c>
      <c r="BM33" s="48">
        <v>50</v>
      </c>
      <c r="BN33" s="48">
        <v>60</v>
      </c>
      <c r="BO33" s="48">
        <v>65</v>
      </c>
      <c r="BP33" s="48">
        <v>68</v>
      </c>
      <c r="BQ33" s="48">
        <v>53</v>
      </c>
      <c r="BR33" s="48">
        <v>39</v>
      </c>
      <c r="BS33" s="48">
        <v>40</v>
      </c>
      <c r="BT33" s="48">
        <v>49</v>
      </c>
      <c r="BU33" s="48">
        <v>54</v>
      </c>
      <c r="BV33" s="48">
        <v>60</v>
      </c>
      <c r="BW33" s="48">
        <v>65</v>
      </c>
      <c r="BX33" s="48">
        <v>58</v>
      </c>
      <c r="BY33" s="48">
        <v>60</v>
      </c>
      <c r="BZ33" s="48">
        <v>52</v>
      </c>
      <c r="CA33" s="48">
        <v>47</v>
      </c>
      <c r="CB33" s="48">
        <v>44</v>
      </c>
      <c r="CC33" s="48">
        <v>46</v>
      </c>
      <c r="CD33" s="48">
        <v>65</v>
      </c>
      <c r="CE33" s="48">
        <v>87</v>
      </c>
      <c r="CF33" s="48">
        <v>80</v>
      </c>
      <c r="CG33" s="48">
        <v>86</v>
      </c>
      <c r="CH33" s="48">
        <v>78</v>
      </c>
      <c r="CI33" s="48">
        <v>82</v>
      </c>
      <c r="CJ33" s="48">
        <v>67</v>
      </c>
      <c r="CK33" s="48">
        <v>80</v>
      </c>
      <c r="CL33" s="48">
        <v>95</v>
      </c>
      <c r="CM33" s="48">
        <v>120</v>
      </c>
      <c r="CN33" s="48">
        <v>114</v>
      </c>
      <c r="CO33" s="48">
        <v>105</v>
      </c>
      <c r="CP33" s="48">
        <v>136</v>
      </c>
      <c r="CQ33" s="48">
        <v>83</v>
      </c>
      <c r="CR33" s="48">
        <v>92</v>
      </c>
      <c r="CS33" s="48">
        <v>98</v>
      </c>
      <c r="CT33" s="48">
        <v>110</v>
      </c>
      <c r="CU33" s="48">
        <v>132</v>
      </c>
      <c r="CV33" s="48">
        <v>151</v>
      </c>
      <c r="CW33" s="48">
        <v>122</v>
      </c>
      <c r="CX33" s="48">
        <v>161</v>
      </c>
      <c r="CY33" s="48">
        <v>121</v>
      </c>
      <c r="CZ33" s="48">
        <v>155</v>
      </c>
      <c r="DA33" s="48">
        <v>121</v>
      </c>
      <c r="DB33" s="48">
        <v>76</v>
      </c>
      <c r="DC33" s="48">
        <v>93</v>
      </c>
      <c r="DD33" s="48">
        <v>87</v>
      </c>
      <c r="DE33" s="48">
        <v>70</v>
      </c>
      <c r="DF33" s="48">
        <v>55</v>
      </c>
      <c r="DG33" s="48">
        <v>57</v>
      </c>
      <c r="DH33" s="48">
        <v>72</v>
      </c>
      <c r="DI33" s="48">
        <v>67</v>
      </c>
      <c r="DJ33" s="48">
        <v>117</v>
      </c>
      <c r="DK33" s="48">
        <v>104</v>
      </c>
      <c r="DL33" s="48">
        <v>117</v>
      </c>
      <c r="DM33" s="48">
        <v>117</v>
      </c>
      <c r="DN33" s="48">
        <v>137</v>
      </c>
      <c r="DO33" s="48">
        <v>124</v>
      </c>
      <c r="DP33" s="48">
        <v>104</v>
      </c>
      <c r="DQ33" s="48">
        <v>101</v>
      </c>
      <c r="DR33" s="48">
        <v>211</v>
      </c>
      <c r="DS33" s="48">
        <v>245</v>
      </c>
      <c r="DT33" s="48">
        <v>261</v>
      </c>
      <c r="DU33" s="48">
        <v>258</v>
      </c>
      <c r="DV33" s="48">
        <v>262</v>
      </c>
      <c r="DW33" s="48">
        <v>250</v>
      </c>
      <c r="DX33" s="48">
        <v>215</v>
      </c>
      <c r="DY33" s="48">
        <v>210</v>
      </c>
      <c r="DZ33" s="48">
        <v>75</v>
      </c>
      <c r="EA33" s="48">
        <v>87</v>
      </c>
      <c r="EB33" s="48">
        <v>98</v>
      </c>
      <c r="EC33" s="48">
        <v>81</v>
      </c>
      <c r="ED33" s="48">
        <v>70</v>
      </c>
      <c r="EE33" s="48">
        <v>75</v>
      </c>
      <c r="EF33" s="48">
        <v>53</v>
      </c>
      <c r="EG33" s="48">
        <v>69</v>
      </c>
      <c r="EH33" s="48">
        <v>289</v>
      </c>
      <c r="EI33" s="48">
        <v>290</v>
      </c>
      <c r="EJ33" s="48">
        <v>330</v>
      </c>
      <c r="EK33" s="48">
        <v>275</v>
      </c>
      <c r="EL33" s="48">
        <v>245</v>
      </c>
      <c r="EM33" s="48">
        <v>270</v>
      </c>
      <c r="EN33" s="48">
        <v>262</v>
      </c>
      <c r="EO33" s="48">
        <v>235</v>
      </c>
      <c r="EP33" s="48">
        <v>6</v>
      </c>
      <c r="EQ33" s="48">
        <v>15</v>
      </c>
      <c r="ER33" s="48">
        <v>11</v>
      </c>
      <c r="ES33" s="48">
        <v>13</v>
      </c>
      <c r="ET33" s="48">
        <v>9</v>
      </c>
      <c r="EU33" s="48">
        <v>9</v>
      </c>
      <c r="EV33" s="48">
        <v>11</v>
      </c>
      <c r="EW33" s="48">
        <v>9</v>
      </c>
      <c r="EX33" s="48">
        <v>96</v>
      </c>
      <c r="EY33" s="48">
        <v>91</v>
      </c>
      <c r="EZ33" s="48">
        <v>114</v>
      </c>
      <c r="FA33" s="48">
        <v>101</v>
      </c>
      <c r="FB33" s="48">
        <v>73</v>
      </c>
      <c r="FC33" s="48">
        <v>66</v>
      </c>
      <c r="FD33" s="48">
        <v>52</v>
      </c>
      <c r="FE33" s="48">
        <v>47</v>
      </c>
      <c r="FF33" s="48">
        <v>91</v>
      </c>
      <c r="FG33" s="48">
        <v>108</v>
      </c>
      <c r="FH33" s="48">
        <v>126</v>
      </c>
      <c r="FI33" s="48">
        <v>131</v>
      </c>
      <c r="FJ33" s="48">
        <v>109</v>
      </c>
      <c r="FK33" s="48">
        <v>103</v>
      </c>
      <c r="FL33" s="48">
        <v>89</v>
      </c>
      <c r="FM33" s="48">
        <v>98</v>
      </c>
      <c r="FN33" s="48">
        <v>65</v>
      </c>
      <c r="FO33" s="48">
        <v>64</v>
      </c>
      <c r="FP33" s="48">
        <v>82</v>
      </c>
      <c r="FQ33" s="48">
        <v>57</v>
      </c>
      <c r="FR33" s="48">
        <v>63</v>
      </c>
      <c r="FS33" s="48">
        <v>72</v>
      </c>
      <c r="FT33" s="48">
        <v>68</v>
      </c>
      <c r="FU33" s="48">
        <v>58</v>
      </c>
      <c r="FV33" s="48">
        <v>23</v>
      </c>
      <c r="FW33" s="48">
        <v>33</v>
      </c>
      <c r="FX33" s="48">
        <v>32</v>
      </c>
      <c r="FY33" s="48">
        <v>31</v>
      </c>
      <c r="FZ33" s="48">
        <v>10</v>
      </c>
      <c r="GA33" s="48">
        <v>17</v>
      </c>
      <c r="GB33" s="48">
        <v>20</v>
      </c>
      <c r="GC33" s="48">
        <v>17</v>
      </c>
      <c r="GD33" s="48">
        <v>276</v>
      </c>
      <c r="GE33" s="48">
        <v>254</v>
      </c>
      <c r="GF33" s="48">
        <v>278</v>
      </c>
      <c r="GG33" s="48">
        <v>329</v>
      </c>
      <c r="GH33" s="48">
        <v>324</v>
      </c>
      <c r="GI33" s="48">
        <v>285</v>
      </c>
      <c r="GJ33" s="48">
        <v>270</v>
      </c>
      <c r="GK33" s="48">
        <v>244</v>
      </c>
      <c r="GL33" s="48">
        <v>61</v>
      </c>
      <c r="GM33" s="48">
        <v>80</v>
      </c>
      <c r="GN33" s="48">
        <v>77</v>
      </c>
      <c r="GO33" s="48">
        <v>58</v>
      </c>
      <c r="GP33" s="48">
        <v>70</v>
      </c>
      <c r="GQ33" s="48">
        <v>60</v>
      </c>
      <c r="GR33" s="48">
        <v>51</v>
      </c>
      <c r="GS33" s="48">
        <v>46</v>
      </c>
      <c r="GT33" s="48">
        <v>48</v>
      </c>
      <c r="GU33" s="48">
        <v>56</v>
      </c>
      <c r="GV33" s="48">
        <v>49</v>
      </c>
      <c r="GW33" s="48">
        <v>38</v>
      </c>
      <c r="GX33" s="48">
        <v>41</v>
      </c>
      <c r="GY33" s="48">
        <v>41</v>
      </c>
      <c r="GZ33" s="48">
        <v>42</v>
      </c>
      <c r="HA33" s="48">
        <v>47</v>
      </c>
      <c r="HB33" s="48">
        <v>186</v>
      </c>
      <c r="HC33" s="48">
        <v>236</v>
      </c>
      <c r="HD33" s="48">
        <v>255</v>
      </c>
      <c r="HE33" s="48">
        <v>239</v>
      </c>
      <c r="HF33" s="48">
        <v>280</v>
      </c>
      <c r="HG33" s="48">
        <v>259</v>
      </c>
      <c r="HH33" s="48">
        <v>240</v>
      </c>
      <c r="HI33" s="48">
        <v>268</v>
      </c>
      <c r="HJ33" s="48">
        <v>56</v>
      </c>
      <c r="HK33" s="48">
        <v>69</v>
      </c>
      <c r="HL33" s="48">
        <v>59</v>
      </c>
      <c r="HM33" s="48">
        <v>66</v>
      </c>
      <c r="HN33" s="48">
        <v>67</v>
      </c>
      <c r="HO33" s="48">
        <v>53</v>
      </c>
      <c r="HP33" s="48">
        <v>63</v>
      </c>
      <c r="HQ33" s="48">
        <v>56</v>
      </c>
      <c r="HR33" s="48">
        <v>61</v>
      </c>
      <c r="HS33" s="48">
        <v>67</v>
      </c>
      <c r="HT33" s="48">
        <v>55</v>
      </c>
      <c r="HU33" s="48">
        <v>67</v>
      </c>
      <c r="HV33" s="48">
        <v>56</v>
      </c>
      <c r="HW33" s="48">
        <v>46</v>
      </c>
      <c r="HX33" s="48">
        <v>63</v>
      </c>
      <c r="HY33" s="48">
        <v>46</v>
      </c>
      <c r="HZ33" s="48">
        <v>365</v>
      </c>
      <c r="IA33" s="48">
        <v>426</v>
      </c>
      <c r="IB33" s="48">
        <v>502</v>
      </c>
      <c r="IC33" s="48">
        <v>491</v>
      </c>
      <c r="ID33" s="48">
        <v>408</v>
      </c>
      <c r="IE33" s="48">
        <v>462</v>
      </c>
      <c r="IF33" s="48">
        <v>358</v>
      </c>
      <c r="IG33" s="48">
        <v>353</v>
      </c>
      <c r="IH33" s="48">
        <v>55</v>
      </c>
      <c r="II33" s="48">
        <v>67</v>
      </c>
      <c r="IJ33" s="48">
        <v>55</v>
      </c>
      <c r="IK33" s="48">
        <v>63</v>
      </c>
      <c r="IL33" s="48">
        <v>62</v>
      </c>
      <c r="IM33" s="48">
        <v>68</v>
      </c>
      <c r="IN33" s="48">
        <v>53</v>
      </c>
      <c r="IO33" s="48">
        <v>56</v>
      </c>
      <c r="IP33" s="48">
        <v>10</v>
      </c>
      <c r="IQ33" s="48">
        <v>5</v>
      </c>
      <c r="IR33" s="48">
        <v>9</v>
      </c>
      <c r="IS33" s="48">
        <v>13</v>
      </c>
      <c r="IT33" s="48">
        <v>7</v>
      </c>
      <c r="IU33" s="48">
        <v>6</v>
      </c>
      <c r="IV33" s="48">
        <v>12</v>
      </c>
      <c r="IW33" s="48">
        <v>13</v>
      </c>
      <c r="IX33" s="48">
        <v>801</v>
      </c>
      <c r="IY33" s="48">
        <v>809</v>
      </c>
      <c r="IZ33" s="48">
        <v>936</v>
      </c>
      <c r="JA33" s="48">
        <v>975</v>
      </c>
      <c r="JB33" s="48">
        <v>1017</v>
      </c>
      <c r="JC33" s="48">
        <v>1030</v>
      </c>
      <c r="JD33" s="48">
        <v>897</v>
      </c>
      <c r="JE33" s="48">
        <v>922</v>
      </c>
      <c r="JF33" s="48">
        <v>55</v>
      </c>
      <c r="JG33" s="48">
        <v>65</v>
      </c>
      <c r="JH33" s="48">
        <v>47</v>
      </c>
      <c r="JI33" s="48">
        <v>55</v>
      </c>
      <c r="JJ33" s="48">
        <v>51</v>
      </c>
      <c r="JK33" s="48">
        <v>53</v>
      </c>
      <c r="JL33" s="48">
        <v>61</v>
      </c>
      <c r="JM33" s="48">
        <v>58</v>
      </c>
      <c r="JN33" s="48">
        <v>48</v>
      </c>
      <c r="JO33" s="48">
        <v>59</v>
      </c>
      <c r="JP33" s="48">
        <v>57</v>
      </c>
      <c r="JQ33" s="48">
        <v>59</v>
      </c>
      <c r="JR33" s="48">
        <v>46</v>
      </c>
      <c r="JS33" s="48">
        <v>49</v>
      </c>
      <c r="JT33" s="48">
        <v>50</v>
      </c>
      <c r="JU33" s="48">
        <v>42</v>
      </c>
      <c r="JV33" s="48">
        <v>207</v>
      </c>
      <c r="JW33" s="48">
        <v>173</v>
      </c>
      <c r="JX33" s="48">
        <v>188</v>
      </c>
      <c r="JY33" s="48">
        <v>204</v>
      </c>
      <c r="JZ33" s="48">
        <v>191</v>
      </c>
      <c r="KA33" s="48">
        <v>171</v>
      </c>
      <c r="KB33" s="48">
        <v>165</v>
      </c>
      <c r="KC33" s="48">
        <v>155</v>
      </c>
      <c r="KD33" s="48">
        <v>108</v>
      </c>
      <c r="KE33" s="48">
        <v>111</v>
      </c>
      <c r="KF33" s="48">
        <v>146</v>
      </c>
      <c r="KG33" s="48">
        <v>150</v>
      </c>
      <c r="KH33" s="48">
        <v>149</v>
      </c>
      <c r="KI33" s="48">
        <v>133</v>
      </c>
      <c r="KJ33" s="48">
        <v>123</v>
      </c>
      <c r="KK33" s="48">
        <v>106</v>
      </c>
      <c r="KL33" s="48">
        <v>129</v>
      </c>
      <c r="KM33" s="48">
        <v>138</v>
      </c>
      <c r="KN33" s="48">
        <v>136</v>
      </c>
      <c r="KO33" s="48">
        <v>149</v>
      </c>
      <c r="KP33" s="48">
        <v>154</v>
      </c>
      <c r="KQ33" s="48">
        <v>164</v>
      </c>
      <c r="KR33" s="48">
        <v>117</v>
      </c>
      <c r="KS33" s="48">
        <v>139</v>
      </c>
      <c r="KT33" s="48">
        <v>49</v>
      </c>
      <c r="KU33" s="48">
        <v>56</v>
      </c>
      <c r="KV33" s="48">
        <v>57</v>
      </c>
      <c r="KW33" s="48">
        <v>56</v>
      </c>
      <c r="KX33" s="48">
        <v>40</v>
      </c>
      <c r="KY33" s="48">
        <v>44</v>
      </c>
      <c r="KZ33" s="48">
        <v>36</v>
      </c>
      <c r="LA33" s="48">
        <v>38</v>
      </c>
      <c r="LB33" s="48">
        <v>82</v>
      </c>
      <c r="LC33" s="48">
        <v>82</v>
      </c>
      <c r="LD33" s="48">
        <v>100</v>
      </c>
      <c r="LE33" s="48">
        <v>57</v>
      </c>
      <c r="LF33" s="48">
        <v>68</v>
      </c>
      <c r="LG33" s="48">
        <v>51</v>
      </c>
      <c r="LH33" s="48">
        <v>54</v>
      </c>
      <c r="LI33" s="48">
        <v>62</v>
      </c>
      <c r="LJ33" s="48">
        <v>228</v>
      </c>
      <c r="LK33" s="48">
        <v>255</v>
      </c>
      <c r="LL33" s="48">
        <v>260</v>
      </c>
      <c r="LM33" s="48">
        <v>265</v>
      </c>
      <c r="LN33" s="48">
        <v>240</v>
      </c>
      <c r="LO33" s="48">
        <v>215</v>
      </c>
      <c r="LP33" s="48">
        <v>224</v>
      </c>
      <c r="LQ33" s="48">
        <v>200</v>
      </c>
      <c r="LR33" s="48">
        <v>54</v>
      </c>
      <c r="LS33" s="48">
        <v>64</v>
      </c>
      <c r="LT33" s="48">
        <v>64</v>
      </c>
      <c r="LU33" s="48">
        <v>55</v>
      </c>
      <c r="LV33" s="48">
        <v>48</v>
      </c>
      <c r="LW33" s="48">
        <v>49</v>
      </c>
      <c r="LX33" s="48">
        <v>41</v>
      </c>
      <c r="LY33" s="48">
        <v>48</v>
      </c>
      <c r="LZ33" s="48">
        <v>194</v>
      </c>
      <c r="MA33" s="48">
        <v>193</v>
      </c>
      <c r="MB33" s="48">
        <v>198</v>
      </c>
      <c r="MC33" s="48">
        <v>188</v>
      </c>
      <c r="MD33" s="48">
        <v>206</v>
      </c>
      <c r="ME33" s="48">
        <v>194</v>
      </c>
      <c r="MF33" s="48">
        <v>166</v>
      </c>
      <c r="MG33" s="48">
        <v>166</v>
      </c>
      <c r="MH33" s="48">
        <v>95</v>
      </c>
      <c r="MI33" s="48">
        <v>69</v>
      </c>
      <c r="MJ33" s="48">
        <v>58</v>
      </c>
      <c r="MK33" s="48">
        <v>66</v>
      </c>
      <c r="ML33" s="48">
        <v>75</v>
      </c>
      <c r="MM33" s="48">
        <v>72</v>
      </c>
      <c r="MN33" s="48">
        <v>82</v>
      </c>
      <c r="MO33" s="48">
        <v>66</v>
      </c>
      <c r="MP33" s="48">
        <v>128</v>
      </c>
      <c r="MQ33" s="48">
        <v>144</v>
      </c>
      <c r="MR33" s="48">
        <v>144</v>
      </c>
      <c r="MS33" s="48">
        <v>151</v>
      </c>
      <c r="MT33" s="48">
        <v>146</v>
      </c>
      <c r="MU33" s="48">
        <v>136</v>
      </c>
      <c r="MV33" s="48">
        <v>131</v>
      </c>
      <c r="MW33" s="48">
        <v>131</v>
      </c>
      <c r="MX33" s="48">
        <v>43</v>
      </c>
      <c r="MY33" s="48">
        <v>38</v>
      </c>
      <c r="MZ33" s="48">
        <v>37</v>
      </c>
      <c r="NA33" s="48">
        <v>58</v>
      </c>
      <c r="NB33" s="48">
        <v>26</v>
      </c>
      <c r="NC33" s="48">
        <v>38</v>
      </c>
      <c r="ND33" s="48">
        <v>32</v>
      </c>
      <c r="NE33" s="48">
        <v>35</v>
      </c>
      <c r="NF33" s="48">
        <v>282</v>
      </c>
      <c r="NG33" s="48">
        <v>313</v>
      </c>
      <c r="NH33" s="48">
        <v>365</v>
      </c>
      <c r="NI33" s="48">
        <v>337</v>
      </c>
      <c r="NJ33" s="48">
        <v>325</v>
      </c>
      <c r="NK33" s="48">
        <v>315</v>
      </c>
      <c r="NL33" s="48">
        <v>325</v>
      </c>
      <c r="NM33" s="48">
        <v>297</v>
      </c>
      <c r="NN33" s="48">
        <v>70</v>
      </c>
      <c r="NO33" s="48">
        <v>75</v>
      </c>
      <c r="NP33" s="48">
        <v>73</v>
      </c>
      <c r="NQ33" s="48">
        <v>67</v>
      </c>
      <c r="NR33" s="48">
        <v>85</v>
      </c>
      <c r="NS33" s="48">
        <v>80</v>
      </c>
      <c r="NT33" s="48">
        <v>67</v>
      </c>
      <c r="NU33" s="48">
        <v>74</v>
      </c>
      <c r="NV33" s="48">
        <v>55</v>
      </c>
      <c r="NW33" s="48">
        <v>56</v>
      </c>
      <c r="NX33" s="48">
        <v>51</v>
      </c>
      <c r="NY33" s="48">
        <v>63</v>
      </c>
      <c r="NZ33" s="48">
        <v>47</v>
      </c>
      <c r="OA33" s="48">
        <v>43</v>
      </c>
      <c r="OB33" s="48">
        <v>47</v>
      </c>
      <c r="OC33" s="48">
        <v>51</v>
      </c>
      <c r="OD33" s="48">
        <v>71</v>
      </c>
      <c r="OE33" s="48">
        <v>70</v>
      </c>
      <c r="OF33" s="48">
        <v>66</v>
      </c>
      <c r="OG33" s="48">
        <v>65</v>
      </c>
      <c r="OH33" s="48">
        <v>65</v>
      </c>
      <c r="OI33" s="48">
        <v>62</v>
      </c>
      <c r="OJ33" s="48">
        <v>55</v>
      </c>
      <c r="OK33" s="48">
        <v>59</v>
      </c>
      <c r="OL33" s="48">
        <v>113</v>
      </c>
      <c r="OM33" s="48">
        <v>143</v>
      </c>
      <c r="ON33" s="48">
        <v>139</v>
      </c>
      <c r="OO33" s="48">
        <v>125</v>
      </c>
      <c r="OP33" s="48">
        <v>94</v>
      </c>
      <c r="OQ33" s="48">
        <v>121</v>
      </c>
      <c r="OR33" s="48">
        <v>109</v>
      </c>
      <c r="OS33" s="48">
        <v>103</v>
      </c>
      <c r="OT33" s="48">
        <v>334</v>
      </c>
      <c r="OU33" s="48">
        <v>352</v>
      </c>
      <c r="OV33" s="48">
        <v>373</v>
      </c>
      <c r="OW33" s="48">
        <v>348</v>
      </c>
      <c r="OX33" s="48">
        <v>361</v>
      </c>
      <c r="OY33" s="48">
        <v>362</v>
      </c>
      <c r="OZ33" s="48">
        <v>358</v>
      </c>
      <c r="PA33" s="48">
        <v>234</v>
      </c>
      <c r="PB33" s="48">
        <v>63</v>
      </c>
      <c r="PC33" s="48">
        <v>79</v>
      </c>
      <c r="PD33" s="48">
        <v>87</v>
      </c>
      <c r="PE33" s="48">
        <v>71</v>
      </c>
      <c r="PF33" s="48">
        <v>81</v>
      </c>
      <c r="PG33" s="48">
        <v>87</v>
      </c>
      <c r="PH33" s="48">
        <v>90</v>
      </c>
      <c r="PI33" s="48">
        <v>81</v>
      </c>
      <c r="PJ33" s="48">
        <v>199</v>
      </c>
      <c r="PK33" s="48">
        <v>199</v>
      </c>
      <c r="PL33" s="48">
        <v>232</v>
      </c>
      <c r="PM33" s="48">
        <v>248</v>
      </c>
      <c r="PN33" s="48">
        <v>193</v>
      </c>
      <c r="PO33" s="48">
        <v>230</v>
      </c>
      <c r="PP33" s="48">
        <v>248</v>
      </c>
      <c r="PQ33" s="48">
        <v>240</v>
      </c>
      <c r="PR33" s="48">
        <v>119</v>
      </c>
      <c r="PS33" s="48">
        <v>124</v>
      </c>
      <c r="PT33" s="48">
        <v>164</v>
      </c>
      <c r="PU33" s="48">
        <v>109</v>
      </c>
      <c r="PV33" s="48">
        <v>105</v>
      </c>
      <c r="PW33" s="48">
        <v>115</v>
      </c>
      <c r="PX33" s="48">
        <v>120</v>
      </c>
      <c r="PY33" s="48">
        <v>95</v>
      </c>
      <c r="PZ33" s="48">
        <v>6</v>
      </c>
      <c r="QA33" s="48">
        <v>6</v>
      </c>
      <c r="QB33" s="48">
        <v>4</v>
      </c>
      <c r="QC33" s="48">
        <v>4</v>
      </c>
      <c r="QD33" s="48">
        <v>4</v>
      </c>
      <c r="QE33" s="48">
        <v>3</v>
      </c>
      <c r="QF33" s="48">
        <v>6</v>
      </c>
      <c r="QG33" s="48">
        <v>7</v>
      </c>
      <c r="QH33" s="48">
        <v>90</v>
      </c>
      <c r="QI33" s="48">
        <v>86</v>
      </c>
      <c r="QJ33" s="48">
        <v>77</v>
      </c>
      <c r="QK33" s="48">
        <v>65</v>
      </c>
      <c r="QL33" s="48">
        <v>77</v>
      </c>
      <c r="QM33" s="48">
        <v>74</v>
      </c>
      <c r="QN33" s="48">
        <v>48</v>
      </c>
      <c r="QO33" s="48">
        <v>59</v>
      </c>
      <c r="QP33" s="48">
        <v>17</v>
      </c>
      <c r="QQ33" s="48">
        <v>14</v>
      </c>
      <c r="QR33" s="48">
        <v>13</v>
      </c>
      <c r="QS33" s="48">
        <v>15</v>
      </c>
      <c r="QT33" s="48">
        <v>20</v>
      </c>
      <c r="QU33" s="48">
        <v>19</v>
      </c>
      <c r="QV33" s="48">
        <v>17</v>
      </c>
      <c r="QW33" s="48">
        <v>23</v>
      </c>
      <c r="QX33" s="48">
        <v>234</v>
      </c>
      <c r="QY33" s="48">
        <v>210</v>
      </c>
      <c r="QZ33" s="48">
        <v>205</v>
      </c>
      <c r="RA33" s="48">
        <v>188</v>
      </c>
      <c r="RB33" s="48">
        <v>233</v>
      </c>
      <c r="RC33" s="48">
        <v>218</v>
      </c>
      <c r="RD33" s="48">
        <v>209</v>
      </c>
      <c r="RE33" s="48">
        <v>239</v>
      </c>
      <c r="RF33" s="48">
        <v>106</v>
      </c>
      <c r="RG33" s="48">
        <v>98</v>
      </c>
      <c r="RH33" s="48">
        <v>102</v>
      </c>
      <c r="RI33" s="48">
        <v>77</v>
      </c>
      <c r="RJ33" s="48">
        <v>90</v>
      </c>
      <c r="RK33" s="48">
        <v>88</v>
      </c>
      <c r="RL33" s="48">
        <v>68</v>
      </c>
      <c r="RM33" s="48">
        <v>82</v>
      </c>
      <c r="RN33" s="48">
        <v>66</v>
      </c>
      <c r="RO33" s="48">
        <v>65</v>
      </c>
      <c r="RP33" s="48">
        <v>74</v>
      </c>
      <c r="RQ33" s="48">
        <v>68</v>
      </c>
      <c r="RR33" s="48">
        <v>50</v>
      </c>
      <c r="RS33" s="48">
        <v>49</v>
      </c>
      <c r="RT33" s="48">
        <v>71</v>
      </c>
      <c r="RU33" s="48">
        <v>68</v>
      </c>
      <c r="RV33" s="48">
        <v>26</v>
      </c>
      <c r="RW33" s="48">
        <v>43</v>
      </c>
      <c r="RX33" s="48">
        <v>39</v>
      </c>
      <c r="RY33" s="48">
        <v>33</v>
      </c>
      <c r="RZ33" s="48">
        <v>27</v>
      </c>
      <c r="SA33" s="48">
        <v>20</v>
      </c>
      <c r="SB33" s="48">
        <v>35</v>
      </c>
      <c r="SC33" s="48">
        <v>28</v>
      </c>
      <c r="SD33" s="48">
        <v>16</v>
      </c>
      <c r="SE33" s="48">
        <v>23</v>
      </c>
      <c r="SF33" s="48">
        <v>18</v>
      </c>
      <c r="SG33" s="48">
        <v>17</v>
      </c>
      <c r="SH33" s="48">
        <v>9</v>
      </c>
      <c r="SI33" s="48">
        <v>16</v>
      </c>
      <c r="SJ33" s="48">
        <v>14</v>
      </c>
      <c r="SK33" s="48">
        <v>16</v>
      </c>
      <c r="SL33" s="48">
        <v>11</v>
      </c>
      <c r="SM33" s="48">
        <v>14</v>
      </c>
      <c r="SN33" s="48">
        <v>12</v>
      </c>
      <c r="SO33" s="48">
        <v>13</v>
      </c>
      <c r="SP33" s="48">
        <v>13</v>
      </c>
      <c r="SQ33" s="48">
        <v>12</v>
      </c>
      <c r="SR33" s="48">
        <v>9</v>
      </c>
      <c r="SS33" s="48">
        <v>9</v>
      </c>
      <c r="ST33" s="48">
        <v>54</v>
      </c>
      <c r="SU33" s="48">
        <v>59</v>
      </c>
      <c r="SV33" s="48">
        <v>60</v>
      </c>
      <c r="SW33" s="48">
        <v>61</v>
      </c>
      <c r="SX33" s="48">
        <v>37</v>
      </c>
      <c r="SY33" s="48">
        <v>47</v>
      </c>
      <c r="SZ33" s="48">
        <v>40</v>
      </c>
      <c r="TA33" s="48">
        <v>38</v>
      </c>
      <c r="TB33" s="48">
        <v>74</v>
      </c>
      <c r="TC33" s="48">
        <v>85</v>
      </c>
      <c r="TD33" s="48">
        <v>90</v>
      </c>
      <c r="TE33" s="48">
        <v>73</v>
      </c>
      <c r="TF33" s="48">
        <v>72</v>
      </c>
      <c r="TG33" s="48">
        <v>69</v>
      </c>
      <c r="TH33" s="48">
        <v>54</v>
      </c>
      <c r="TI33" s="48">
        <v>51</v>
      </c>
      <c r="TJ33" s="48">
        <v>46</v>
      </c>
      <c r="TK33" s="48">
        <v>36</v>
      </c>
      <c r="TL33" s="48">
        <v>62</v>
      </c>
      <c r="TM33" s="48">
        <v>33</v>
      </c>
      <c r="TN33" s="48">
        <v>57</v>
      </c>
      <c r="TO33" s="48">
        <v>43</v>
      </c>
      <c r="TP33" s="48">
        <v>37</v>
      </c>
      <c r="TQ33" s="48">
        <v>44</v>
      </c>
      <c r="TR33" s="48">
        <v>39</v>
      </c>
      <c r="TS33" s="48">
        <v>31</v>
      </c>
      <c r="TT33" s="48">
        <v>36</v>
      </c>
      <c r="TU33" s="48">
        <v>37</v>
      </c>
      <c r="TV33" s="48">
        <v>36</v>
      </c>
      <c r="TW33" s="48">
        <v>43</v>
      </c>
      <c r="TX33" s="48">
        <v>24</v>
      </c>
      <c r="TY33" s="48">
        <v>39</v>
      </c>
      <c r="TZ33" s="48">
        <v>32</v>
      </c>
      <c r="UA33" s="48">
        <v>34</v>
      </c>
      <c r="UB33" s="48">
        <v>36</v>
      </c>
      <c r="UC33" s="48">
        <v>27</v>
      </c>
      <c r="UD33" s="48">
        <v>28</v>
      </c>
      <c r="UE33" s="48">
        <v>22</v>
      </c>
      <c r="UF33" s="48">
        <v>21</v>
      </c>
      <c r="UG33" s="48">
        <v>19</v>
      </c>
      <c r="UH33" s="48">
        <v>14</v>
      </c>
      <c r="UI33" s="48">
        <v>14</v>
      </c>
      <c r="UJ33" s="48">
        <v>12</v>
      </c>
      <c r="UK33" s="48">
        <v>9</v>
      </c>
      <c r="UL33" s="48">
        <v>14</v>
      </c>
      <c r="UM33" s="48">
        <v>17</v>
      </c>
      <c r="UN33" s="48">
        <v>13</v>
      </c>
      <c r="UO33" s="48">
        <v>9</v>
      </c>
      <c r="UP33" s="48">
        <v>170</v>
      </c>
      <c r="UQ33" s="48">
        <v>224</v>
      </c>
      <c r="UR33" s="48">
        <v>225</v>
      </c>
      <c r="US33" s="48">
        <v>215</v>
      </c>
      <c r="UT33" s="48">
        <v>212</v>
      </c>
      <c r="UU33" s="48">
        <v>177</v>
      </c>
      <c r="UV33" s="48">
        <v>159</v>
      </c>
      <c r="UW33" s="48">
        <v>169</v>
      </c>
      <c r="UX33" s="48">
        <v>48</v>
      </c>
      <c r="UY33" s="48">
        <v>50</v>
      </c>
      <c r="UZ33" s="48">
        <v>49</v>
      </c>
      <c r="VA33" s="48">
        <v>42</v>
      </c>
      <c r="VB33" s="48">
        <v>46</v>
      </c>
      <c r="VC33" s="48">
        <v>34</v>
      </c>
      <c r="VD33" s="48">
        <v>38</v>
      </c>
      <c r="VE33" s="48">
        <v>36</v>
      </c>
      <c r="VF33" s="48">
        <v>86</v>
      </c>
      <c r="VG33" s="48">
        <v>108</v>
      </c>
      <c r="VH33" s="48">
        <v>110</v>
      </c>
      <c r="VI33" s="48">
        <v>87</v>
      </c>
      <c r="VJ33" s="48">
        <v>96</v>
      </c>
      <c r="VK33" s="48">
        <v>83</v>
      </c>
      <c r="VL33" s="48">
        <v>89</v>
      </c>
      <c r="VM33" s="48">
        <v>72</v>
      </c>
      <c r="VN33" s="48">
        <v>45</v>
      </c>
      <c r="VO33" s="48">
        <v>45</v>
      </c>
      <c r="VP33" s="48">
        <v>50</v>
      </c>
      <c r="VQ33" s="48">
        <v>36</v>
      </c>
      <c r="VR33" s="48">
        <v>40</v>
      </c>
      <c r="VS33" s="48">
        <v>34</v>
      </c>
      <c r="VT33" s="48">
        <v>29</v>
      </c>
      <c r="VU33" s="48">
        <v>36</v>
      </c>
      <c r="VV33" s="48">
        <v>55</v>
      </c>
      <c r="VW33" s="48">
        <v>38</v>
      </c>
      <c r="VX33" s="48">
        <v>50</v>
      </c>
      <c r="VY33" s="48">
        <v>29</v>
      </c>
      <c r="VZ33" s="48">
        <v>27</v>
      </c>
      <c r="WA33" s="48">
        <v>19</v>
      </c>
      <c r="WB33" s="48">
        <v>16</v>
      </c>
      <c r="WC33" s="48">
        <v>36</v>
      </c>
      <c r="WD33" s="48">
        <v>69</v>
      </c>
      <c r="WE33" s="48">
        <v>66</v>
      </c>
      <c r="WF33" s="48">
        <v>79</v>
      </c>
      <c r="WG33" s="48">
        <v>56</v>
      </c>
      <c r="WH33" s="48">
        <v>63</v>
      </c>
      <c r="WI33" s="48">
        <v>58</v>
      </c>
      <c r="WJ33" s="48">
        <v>55</v>
      </c>
      <c r="WK33" s="48">
        <v>59</v>
      </c>
      <c r="WL33" s="48">
        <v>59</v>
      </c>
      <c r="WM33" s="48">
        <v>51</v>
      </c>
      <c r="WN33" s="48">
        <v>63</v>
      </c>
      <c r="WO33" s="48">
        <v>77</v>
      </c>
      <c r="WP33" s="48">
        <v>52</v>
      </c>
      <c r="WQ33" s="48">
        <v>60</v>
      </c>
      <c r="WR33" s="48">
        <v>43</v>
      </c>
      <c r="WS33" s="48">
        <v>70</v>
      </c>
      <c r="WT33" s="48">
        <v>24</v>
      </c>
      <c r="WU33" s="48">
        <v>21</v>
      </c>
      <c r="WV33" s="48">
        <v>17</v>
      </c>
      <c r="WW33" s="48">
        <v>20</v>
      </c>
      <c r="WX33" s="48">
        <v>13</v>
      </c>
      <c r="WY33" s="48">
        <v>13</v>
      </c>
      <c r="WZ33" s="48">
        <v>14</v>
      </c>
      <c r="XA33" s="48">
        <v>13</v>
      </c>
    </row>
    <row r="34" spans="1:625">
      <c r="A34" s="48" t="s">
        <v>932</v>
      </c>
      <c r="B34" s="48">
        <v>134</v>
      </c>
      <c r="C34" s="48">
        <v>154</v>
      </c>
      <c r="D34" s="48">
        <v>234</v>
      </c>
      <c r="E34" s="48">
        <v>198</v>
      </c>
      <c r="F34" s="48">
        <v>170</v>
      </c>
      <c r="G34" s="48">
        <v>168</v>
      </c>
      <c r="H34" s="48">
        <v>163</v>
      </c>
      <c r="I34" s="48">
        <v>155</v>
      </c>
      <c r="J34" s="48">
        <v>283</v>
      </c>
      <c r="K34" s="48">
        <v>258</v>
      </c>
      <c r="L34" s="48">
        <v>280</v>
      </c>
      <c r="M34" s="48">
        <v>257</v>
      </c>
      <c r="N34" s="48">
        <v>239</v>
      </c>
      <c r="O34" s="48">
        <v>234</v>
      </c>
      <c r="P34" s="48">
        <v>206</v>
      </c>
      <c r="Q34" s="48">
        <v>250</v>
      </c>
      <c r="R34" s="48">
        <v>237</v>
      </c>
      <c r="S34" s="48">
        <v>244</v>
      </c>
      <c r="T34" s="48">
        <v>290</v>
      </c>
      <c r="U34" s="48">
        <v>263</v>
      </c>
      <c r="V34" s="48">
        <v>236</v>
      </c>
      <c r="W34" s="48">
        <v>199</v>
      </c>
      <c r="X34" s="48">
        <v>213</v>
      </c>
      <c r="Y34" s="48">
        <v>211</v>
      </c>
      <c r="Z34" s="48">
        <v>154</v>
      </c>
      <c r="AA34" s="48">
        <v>174</v>
      </c>
      <c r="AB34" s="48">
        <v>176</v>
      </c>
      <c r="AC34" s="48">
        <v>197</v>
      </c>
      <c r="AD34" s="48">
        <v>130</v>
      </c>
      <c r="AE34" s="48">
        <v>183</v>
      </c>
      <c r="AF34" s="48">
        <v>153</v>
      </c>
      <c r="AG34" s="48">
        <v>174</v>
      </c>
      <c r="AH34" s="48">
        <v>139</v>
      </c>
      <c r="AI34" s="48">
        <v>130</v>
      </c>
      <c r="AJ34" s="48">
        <v>134</v>
      </c>
      <c r="AK34" s="48">
        <v>164</v>
      </c>
      <c r="AL34" s="48">
        <v>123</v>
      </c>
      <c r="AM34" s="48">
        <v>94</v>
      </c>
      <c r="AN34" s="48">
        <v>97</v>
      </c>
      <c r="AO34" s="48">
        <v>96</v>
      </c>
      <c r="AP34" s="48">
        <v>128</v>
      </c>
      <c r="AQ34" s="48">
        <v>125</v>
      </c>
      <c r="AR34" s="48">
        <v>136</v>
      </c>
      <c r="AS34" s="48">
        <v>124</v>
      </c>
      <c r="AT34" s="48">
        <v>122</v>
      </c>
      <c r="AU34" s="48">
        <v>121</v>
      </c>
      <c r="AV34" s="48">
        <v>125</v>
      </c>
      <c r="AW34" s="48">
        <v>105</v>
      </c>
      <c r="AX34" s="48">
        <v>79</v>
      </c>
      <c r="AY34" s="48">
        <v>81</v>
      </c>
      <c r="AZ34" s="48">
        <v>91</v>
      </c>
      <c r="BA34" s="48">
        <v>105</v>
      </c>
      <c r="BB34" s="48">
        <v>87</v>
      </c>
      <c r="BC34" s="48">
        <v>76</v>
      </c>
      <c r="BD34" s="48">
        <v>76</v>
      </c>
      <c r="BE34" s="48">
        <v>76</v>
      </c>
      <c r="BF34" s="48">
        <v>107</v>
      </c>
      <c r="BG34" s="48">
        <v>121</v>
      </c>
      <c r="BH34" s="48">
        <v>107</v>
      </c>
      <c r="BI34" s="48">
        <v>94</v>
      </c>
      <c r="BJ34" s="48">
        <v>81</v>
      </c>
      <c r="BK34" s="48">
        <v>77</v>
      </c>
      <c r="BL34" s="48">
        <v>67</v>
      </c>
      <c r="BM34" s="48">
        <v>73</v>
      </c>
      <c r="BN34" s="48">
        <v>69</v>
      </c>
      <c r="BO34" s="48">
        <v>49</v>
      </c>
      <c r="BP34" s="48">
        <v>65</v>
      </c>
      <c r="BQ34" s="48">
        <v>80</v>
      </c>
      <c r="BR34" s="48">
        <v>70</v>
      </c>
      <c r="BS34" s="48">
        <v>64</v>
      </c>
      <c r="BT34" s="48">
        <v>58</v>
      </c>
      <c r="BU34" s="48">
        <v>57</v>
      </c>
      <c r="BV34" s="48">
        <v>58</v>
      </c>
      <c r="BW34" s="48">
        <v>63</v>
      </c>
      <c r="BX34" s="48">
        <v>71</v>
      </c>
      <c r="BY34" s="48">
        <v>63</v>
      </c>
      <c r="BZ34" s="48">
        <v>64</v>
      </c>
      <c r="CA34" s="48">
        <v>56</v>
      </c>
      <c r="CB34" s="48">
        <v>55</v>
      </c>
      <c r="CC34" s="48">
        <v>62</v>
      </c>
      <c r="CD34" s="48">
        <v>79</v>
      </c>
      <c r="CE34" s="48">
        <v>86</v>
      </c>
      <c r="CF34" s="48">
        <v>115</v>
      </c>
      <c r="CG34" s="48">
        <v>105</v>
      </c>
      <c r="CH34" s="48">
        <v>76</v>
      </c>
      <c r="CI34" s="48">
        <v>109</v>
      </c>
      <c r="CJ34" s="48">
        <v>60</v>
      </c>
      <c r="CK34" s="48">
        <v>67</v>
      </c>
      <c r="CL34" s="48">
        <v>124</v>
      </c>
      <c r="CM34" s="48">
        <v>125</v>
      </c>
      <c r="CN34" s="48">
        <v>140</v>
      </c>
      <c r="CO34" s="48">
        <v>118</v>
      </c>
      <c r="CP34" s="48">
        <v>125</v>
      </c>
      <c r="CQ34" s="48">
        <v>110</v>
      </c>
      <c r="CR34" s="48">
        <v>101</v>
      </c>
      <c r="CS34" s="48">
        <v>95</v>
      </c>
      <c r="CT34" s="48">
        <v>136</v>
      </c>
      <c r="CU34" s="48">
        <v>152</v>
      </c>
      <c r="CV34" s="48">
        <v>152</v>
      </c>
      <c r="CW34" s="48">
        <v>163</v>
      </c>
      <c r="CX34" s="48">
        <v>167</v>
      </c>
      <c r="CY34" s="48">
        <v>149</v>
      </c>
      <c r="CZ34" s="48">
        <v>129</v>
      </c>
      <c r="DA34" s="48">
        <v>147</v>
      </c>
      <c r="DB34" s="48">
        <v>102</v>
      </c>
      <c r="DC34" s="48">
        <v>90</v>
      </c>
      <c r="DD34" s="48">
        <v>90</v>
      </c>
      <c r="DE34" s="48">
        <v>97</v>
      </c>
      <c r="DF34" s="48">
        <v>66</v>
      </c>
      <c r="DG34" s="48">
        <v>66</v>
      </c>
      <c r="DH34" s="48">
        <v>62</v>
      </c>
      <c r="DI34" s="48">
        <v>62</v>
      </c>
      <c r="DJ34" s="48">
        <v>146</v>
      </c>
      <c r="DK34" s="48">
        <v>120</v>
      </c>
      <c r="DL34" s="48">
        <v>134</v>
      </c>
      <c r="DM34" s="48">
        <v>130</v>
      </c>
      <c r="DN34" s="48">
        <v>138</v>
      </c>
      <c r="DO34" s="48">
        <v>145</v>
      </c>
      <c r="DP34" s="48">
        <v>107</v>
      </c>
      <c r="DQ34" s="48">
        <v>115</v>
      </c>
      <c r="DR34" s="48">
        <v>221</v>
      </c>
      <c r="DS34" s="48">
        <v>288</v>
      </c>
      <c r="DT34" s="48">
        <v>299</v>
      </c>
      <c r="DU34" s="48">
        <v>312</v>
      </c>
      <c r="DV34" s="48">
        <v>260</v>
      </c>
      <c r="DW34" s="48">
        <v>264</v>
      </c>
      <c r="DX34" s="48">
        <v>237</v>
      </c>
      <c r="DY34" s="48">
        <v>228</v>
      </c>
      <c r="DZ34" s="48">
        <v>87</v>
      </c>
      <c r="EA34" s="48">
        <v>90</v>
      </c>
      <c r="EB34" s="48">
        <v>79</v>
      </c>
      <c r="EC34" s="48">
        <v>74</v>
      </c>
      <c r="ED34" s="48">
        <v>81</v>
      </c>
      <c r="EE34" s="48">
        <v>88</v>
      </c>
      <c r="EF34" s="48">
        <v>68</v>
      </c>
      <c r="EG34" s="48">
        <v>67</v>
      </c>
      <c r="EH34" s="48">
        <v>332</v>
      </c>
      <c r="EI34" s="48">
        <v>347</v>
      </c>
      <c r="EJ34" s="48">
        <v>371</v>
      </c>
      <c r="EK34" s="48">
        <v>308</v>
      </c>
      <c r="EL34" s="48">
        <v>231</v>
      </c>
      <c r="EM34" s="48">
        <v>251</v>
      </c>
      <c r="EN34" s="48">
        <v>255</v>
      </c>
      <c r="EO34" s="48">
        <v>300</v>
      </c>
      <c r="EP34" s="48">
        <v>6</v>
      </c>
      <c r="EQ34" s="48">
        <v>8</v>
      </c>
      <c r="ER34" s="48">
        <v>12</v>
      </c>
      <c r="ES34" s="48">
        <v>18</v>
      </c>
      <c r="ET34" s="48">
        <v>6</v>
      </c>
      <c r="EU34" s="48">
        <v>12</v>
      </c>
      <c r="EV34" s="48">
        <v>14</v>
      </c>
      <c r="EW34" s="48">
        <v>13</v>
      </c>
      <c r="EX34" s="48">
        <v>112</v>
      </c>
      <c r="EY34" s="48">
        <v>114</v>
      </c>
      <c r="EZ34" s="48">
        <v>159</v>
      </c>
      <c r="FA34" s="48">
        <v>127</v>
      </c>
      <c r="FB34" s="48">
        <v>85</v>
      </c>
      <c r="FC34" s="48">
        <v>81</v>
      </c>
      <c r="FD34" s="48">
        <v>65</v>
      </c>
      <c r="FE34" s="48">
        <v>65</v>
      </c>
      <c r="FF34" s="48">
        <v>111</v>
      </c>
      <c r="FG34" s="48">
        <v>102</v>
      </c>
      <c r="FH34" s="48">
        <v>109</v>
      </c>
      <c r="FI34" s="48">
        <v>142</v>
      </c>
      <c r="FJ34" s="48">
        <v>127</v>
      </c>
      <c r="FK34" s="48">
        <v>104</v>
      </c>
      <c r="FL34" s="48">
        <v>114</v>
      </c>
      <c r="FM34" s="48">
        <v>116</v>
      </c>
      <c r="FN34" s="48">
        <v>57</v>
      </c>
      <c r="FO34" s="48">
        <v>59</v>
      </c>
      <c r="FP34" s="48">
        <v>76</v>
      </c>
      <c r="FQ34" s="48">
        <v>64</v>
      </c>
      <c r="FR34" s="48">
        <v>78</v>
      </c>
      <c r="FS34" s="48">
        <v>81</v>
      </c>
      <c r="FT34" s="48">
        <v>76</v>
      </c>
      <c r="FU34" s="48">
        <v>48</v>
      </c>
      <c r="FV34" s="48">
        <v>27</v>
      </c>
      <c r="FW34" s="48">
        <v>25</v>
      </c>
      <c r="FX34" s="48">
        <v>18</v>
      </c>
      <c r="FY34" s="48">
        <v>27</v>
      </c>
      <c r="FZ34" s="48">
        <v>26</v>
      </c>
      <c r="GA34" s="48">
        <v>19</v>
      </c>
      <c r="GB34" s="48">
        <v>18</v>
      </c>
      <c r="GC34" s="48">
        <v>23</v>
      </c>
      <c r="GD34" s="48">
        <v>276</v>
      </c>
      <c r="GE34" s="48">
        <v>227</v>
      </c>
      <c r="GF34" s="48">
        <v>299</v>
      </c>
      <c r="GG34" s="48">
        <v>317</v>
      </c>
      <c r="GH34" s="48">
        <v>290</v>
      </c>
      <c r="GI34" s="48">
        <v>314</v>
      </c>
      <c r="GJ34" s="48">
        <v>279</v>
      </c>
      <c r="GK34" s="48">
        <v>329</v>
      </c>
      <c r="GL34" s="48">
        <v>88</v>
      </c>
      <c r="GM34" s="48">
        <v>94</v>
      </c>
      <c r="GN34" s="48">
        <v>70</v>
      </c>
      <c r="GO34" s="48">
        <v>89</v>
      </c>
      <c r="GP34" s="48">
        <v>72</v>
      </c>
      <c r="GQ34" s="48">
        <v>88</v>
      </c>
      <c r="GR34" s="48">
        <v>63</v>
      </c>
      <c r="GS34" s="48">
        <v>57</v>
      </c>
      <c r="GT34" s="48">
        <v>46</v>
      </c>
      <c r="GU34" s="48">
        <v>43</v>
      </c>
      <c r="GV34" s="48">
        <v>53</v>
      </c>
      <c r="GW34" s="48">
        <v>48</v>
      </c>
      <c r="GX34" s="48">
        <v>40</v>
      </c>
      <c r="GY34" s="48">
        <v>37</v>
      </c>
      <c r="GZ34" s="48">
        <v>29</v>
      </c>
      <c r="HA34" s="48">
        <v>37</v>
      </c>
      <c r="HB34" s="48">
        <v>193</v>
      </c>
      <c r="HC34" s="48">
        <v>229</v>
      </c>
      <c r="HD34" s="48">
        <v>248</v>
      </c>
      <c r="HE34" s="48">
        <v>266</v>
      </c>
      <c r="HF34" s="48">
        <v>275</v>
      </c>
      <c r="HG34" s="48">
        <v>280</v>
      </c>
      <c r="HH34" s="48">
        <v>272</v>
      </c>
      <c r="HI34" s="48">
        <v>279</v>
      </c>
      <c r="HJ34" s="48">
        <v>58</v>
      </c>
      <c r="HK34" s="48">
        <v>68</v>
      </c>
      <c r="HL34" s="48">
        <v>80</v>
      </c>
      <c r="HM34" s="48">
        <v>58</v>
      </c>
      <c r="HN34" s="48">
        <v>63</v>
      </c>
      <c r="HO34" s="48">
        <v>59</v>
      </c>
      <c r="HP34" s="48">
        <v>57</v>
      </c>
      <c r="HQ34" s="48">
        <v>70</v>
      </c>
      <c r="HR34" s="48">
        <v>57</v>
      </c>
      <c r="HS34" s="48">
        <v>78</v>
      </c>
      <c r="HT34" s="48">
        <v>70</v>
      </c>
      <c r="HU34" s="48">
        <v>72</v>
      </c>
      <c r="HV34" s="48">
        <v>66</v>
      </c>
      <c r="HW34" s="48">
        <v>65</v>
      </c>
      <c r="HX34" s="48">
        <v>48</v>
      </c>
      <c r="HY34" s="48">
        <v>65</v>
      </c>
      <c r="HZ34" s="48">
        <v>501</v>
      </c>
      <c r="IA34" s="48">
        <v>558</v>
      </c>
      <c r="IB34" s="48">
        <v>657</v>
      </c>
      <c r="IC34" s="48">
        <v>711</v>
      </c>
      <c r="ID34" s="48">
        <v>617</v>
      </c>
      <c r="IE34" s="48">
        <v>560</v>
      </c>
      <c r="IF34" s="48">
        <v>488</v>
      </c>
      <c r="IG34" s="48">
        <v>404</v>
      </c>
      <c r="IH34" s="48">
        <v>50</v>
      </c>
      <c r="II34" s="48">
        <v>69</v>
      </c>
      <c r="IJ34" s="48">
        <v>63</v>
      </c>
      <c r="IK34" s="48">
        <v>61</v>
      </c>
      <c r="IL34" s="48">
        <v>65</v>
      </c>
      <c r="IM34" s="48">
        <v>51</v>
      </c>
      <c r="IN34" s="48">
        <v>67</v>
      </c>
      <c r="IO34" s="48">
        <v>66</v>
      </c>
      <c r="IP34" s="48">
        <v>12</v>
      </c>
      <c r="IQ34" s="48">
        <v>9</v>
      </c>
      <c r="IR34" s="48">
        <v>13</v>
      </c>
      <c r="IS34" s="48">
        <v>8</v>
      </c>
      <c r="IT34" s="48">
        <v>14</v>
      </c>
      <c r="IU34" s="48">
        <v>13</v>
      </c>
      <c r="IV34" s="48">
        <v>8</v>
      </c>
      <c r="IW34" s="48">
        <v>8</v>
      </c>
      <c r="IX34" s="48">
        <v>902</v>
      </c>
      <c r="IY34" s="48">
        <v>1017</v>
      </c>
      <c r="IZ34" s="48">
        <v>1062</v>
      </c>
      <c r="JA34" s="48">
        <v>1053</v>
      </c>
      <c r="JB34" s="48">
        <v>1108</v>
      </c>
      <c r="JC34" s="48">
        <v>1164</v>
      </c>
      <c r="JD34" s="48">
        <v>1133</v>
      </c>
      <c r="JE34" s="48">
        <v>1095</v>
      </c>
      <c r="JF34" s="48">
        <v>54</v>
      </c>
      <c r="JG34" s="48">
        <v>77</v>
      </c>
      <c r="JH34" s="48">
        <v>62</v>
      </c>
      <c r="JI34" s="48">
        <v>63</v>
      </c>
      <c r="JJ34" s="48">
        <v>44</v>
      </c>
      <c r="JK34" s="48">
        <v>48</v>
      </c>
      <c r="JL34" s="48">
        <v>38</v>
      </c>
      <c r="JM34" s="48">
        <v>52</v>
      </c>
      <c r="JN34" s="48">
        <v>59</v>
      </c>
      <c r="JO34" s="48">
        <v>63</v>
      </c>
      <c r="JP34" s="48">
        <v>64</v>
      </c>
      <c r="JQ34" s="48">
        <v>59</v>
      </c>
      <c r="JR34" s="48">
        <v>57</v>
      </c>
      <c r="JS34" s="48">
        <v>55</v>
      </c>
      <c r="JT34" s="48">
        <v>58</v>
      </c>
      <c r="JU34" s="48">
        <v>67</v>
      </c>
      <c r="JV34" s="48">
        <v>172</v>
      </c>
      <c r="JW34" s="48">
        <v>187</v>
      </c>
      <c r="JX34" s="48">
        <v>229</v>
      </c>
      <c r="JY34" s="48">
        <v>223</v>
      </c>
      <c r="JZ34" s="48">
        <v>193</v>
      </c>
      <c r="KA34" s="48">
        <v>177</v>
      </c>
      <c r="KB34" s="48">
        <v>148</v>
      </c>
      <c r="KC34" s="48">
        <v>152</v>
      </c>
      <c r="KD34" s="48">
        <v>114</v>
      </c>
      <c r="KE34" s="48">
        <v>133</v>
      </c>
      <c r="KF34" s="48">
        <v>179</v>
      </c>
      <c r="KG34" s="48">
        <v>155</v>
      </c>
      <c r="KH34" s="48">
        <v>165</v>
      </c>
      <c r="KI34" s="48">
        <v>133</v>
      </c>
      <c r="KJ34" s="48">
        <v>115</v>
      </c>
      <c r="KK34" s="48">
        <v>130</v>
      </c>
      <c r="KL34" s="48">
        <v>130</v>
      </c>
      <c r="KM34" s="48">
        <v>144</v>
      </c>
      <c r="KN34" s="48">
        <v>169</v>
      </c>
      <c r="KO34" s="48">
        <v>153</v>
      </c>
      <c r="KP34" s="48">
        <v>148</v>
      </c>
      <c r="KQ34" s="48">
        <v>171</v>
      </c>
      <c r="KR34" s="48">
        <v>144</v>
      </c>
      <c r="KS34" s="48">
        <v>143</v>
      </c>
      <c r="KT34" s="48">
        <v>56</v>
      </c>
      <c r="KU34" s="48">
        <v>48</v>
      </c>
      <c r="KV34" s="48">
        <v>64</v>
      </c>
      <c r="KW34" s="48">
        <v>40</v>
      </c>
      <c r="KX34" s="48">
        <v>39</v>
      </c>
      <c r="KY34" s="48">
        <v>40</v>
      </c>
      <c r="KZ34" s="48">
        <v>34</v>
      </c>
      <c r="LA34" s="48">
        <v>36</v>
      </c>
      <c r="LB34" s="48">
        <v>94</v>
      </c>
      <c r="LC34" s="48">
        <v>68</v>
      </c>
      <c r="LD34" s="48">
        <v>100</v>
      </c>
      <c r="LE34" s="48">
        <v>84</v>
      </c>
      <c r="LF34" s="48">
        <v>73</v>
      </c>
      <c r="LG34" s="48">
        <v>63</v>
      </c>
      <c r="LH34" s="48">
        <v>71</v>
      </c>
      <c r="LI34" s="48">
        <v>60</v>
      </c>
      <c r="LJ34" s="48">
        <v>254</v>
      </c>
      <c r="LK34" s="48">
        <v>236</v>
      </c>
      <c r="LL34" s="48">
        <v>242.5</v>
      </c>
      <c r="LM34" s="48">
        <v>249</v>
      </c>
      <c r="LN34" s="48">
        <v>255</v>
      </c>
      <c r="LO34" s="48">
        <v>234</v>
      </c>
      <c r="LP34" s="48">
        <v>248</v>
      </c>
      <c r="LQ34" s="48">
        <v>213</v>
      </c>
      <c r="LR34" s="48">
        <v>48</v>
      </c>
      <c r="LS34" s="48">
        <v>60</v>
      </c>
      <c r="LT34" s="48">
        <v>71</v>
      </c>
      <c r="LU34" s="48">
        <v>73</v>
      </c>
      <c r="LV34" s="48">
        <v>59</v>
      </c>
      <c r="LW34" s="48">
        <v>55</v>
      </c>
      <c r="LX34" s="48">
        <v>54</v>
      </c>
      <c r="LY34" s="48">
        <v>42</v>
      </c>
      <c r="LZ34" s="48">
        <v>288</v>
      </c>
      <c r="MA34" s="48">
        <v>259</v>
      </c>
      <c r="MB34" s="48">
        <v>268</v>
      </c>
      <c r="MC34" s="48">
        <v>273</v>
      </c>
      <c r="MD34" s="48">
        <v>270</v>
      </c>
      <c r="ME34" s="48">
        <v>228</v>
      </c>
      <c r="MF34" s="48">
        <v>222</v>
      </c>
      <c r="MG34" s="48">
        <v>230</v>
      </c>
      <c r="MH34" s="48">
        <v>74</v>
      </c>
      <c r="MI34" s="48">
        <v>82</v>
      </c>
      <c r="MJ34" s="48">
        <v>91</v>
      </c>
      <c r="MK34" s="48">
        <v>95</v>
      </c>
      <c r="ML34" s="48">
        <v>78</v>
      </c>
      <c r="MM34" s="48">
        <v>95</v>
      </c>
      <c r="MN34" s="48">
        <v>81</v>
      </c>
      <c r="MO34" s="48">
        <v>64</v>
      </c>
      <c r="MP34" s="48">
        <v>174</v>
      </c>
      <c r="MQ34" s="48">
        <v>162</v>
      </c>
      <c r="MR34" s="48">
        <v>208</v>
      </c>
      <c r="MS34" s="48">
        <v>164</v>
      </c>
      <c r="MT34" s="48">
        <v>142</v>
      </c>
      <c r="MU34" s="48">
        <v>145</v>
      </c>
      <c r="MV34" s="48">
        <v>147</v>
      </c>
      <c r="MW34" s="48">
        <v>139</v>
      </c>
      <c r="MX34" s="48">
        <v>49</v>
      </c>
      <c r="MY34" s="48">
        <v>44</v>
      </c>
      <c r="MZ34" s="48">
        <v>50</v>
      </c>
      <c r="NA34" s="48">
        <v>44</v>
      </c>
      <c r="NB34" s="48">
        <v>49</v>
      </c>
      <c r="NC34" s="48">
        <v>44</v>
      </c>
      <c r="ND34" s="48">
        <v>33</v>
      </c>
      <c r="NE34" s="48">
        <v>31</v>
      </c>
      <c r="NF34" s="48">
        <v>320</v>
      </c>
      <c r="NG34" s="48">
        <v>350</v>
      </c>
      <c r="NH34" s="48">
        <v>411</v>
      </c>
      <c r="NI34" s="48">
        <v>362</v>
      </c>
      <c r="NJ34" s="48">
        <v>357</v>
      </c>
      <c r="NK34" s="48">
        <v>336</v>
      </c>
      <c r="NL34" s="48">
        <v>359</v>
      </c>
      <c r="NM34" s="48">
        <v>358</v>
      </c>
      <c r="NN34" s="48">
        <v>78</v>
      </c>
      <c r="NO34" s="48">
        <v>71</v>
      </c>
      <c r="NP34" s="48">
        <v>94</v>
      </c>
      <c r="NQ34" s="48">
        <v>85</v>
      </c>
      <c r="NR34" s="48">
        <v>65</v>
      </c>
      <c r="NS34" s="48">
        <v>73</v>
      </c>
      <c r="NT34" s="48">
        <v>80</v>
      </c>
      <c r="NU34" s="48">
        <v>79</v>
      </c>
      <c r="NV34" s="48">
        <v>69</v>
      </c>
      <c r="NW34" s="48">
        <v>63</v>
      </c>
      <c r="NX34" s="48">
        <v>73</v>
      </c>
      <c r="NY34" s="48">
        <v>60</v>
      </c>
      <c r="NZ34" s="48">
        <v>72</v>
      </c>
      <c r="OA34" s="48">
        <v>50</v>
      </c>
      <c r="OB34" s="48">
        <v>61</v>
      </c>
      <c r="OC34" s="48">
        <v>47</v>
      </c>
      <c r="OD34" s="48">
        <v>70</v>
      </c>
      <c r="OE34" s="48">
        <v>76</v>
      </c>
      <c r="OF34" s="48">
        <v>62</v>
      </c>
      <c r="OG34" s="48">
        <v>64</v>
      </c>
      <c r="OH34" s="48">
        <v>54</v>
      </c>
      <c r="OI34" s="48">
        <v>56</v>
      </c>
      <c r="OJ34" s="48">
        <v>66</v>
      </c>
      <c r="OK34" s="48">
        <v>55</v>
      </c>
      <c r="OL34" s="48">
        <v>117</v>
      </c>
      <c r="OM34" s="48">
        <v>116</v>
      </c>
      <c r="ON34" s="48">
        <v>151</v>
      </c>
      <c r="OO34" s="48">
        <v>122</v>
      </c>
      <c r="OP34" s="48">
        <v>139</v>
      </c>
      <c r="OQ34" s="48">
        <v>122</v>
      </c>
      <c r="OR34" s="48">
        <v>126</v>
      </c>
      <c r="OS34" s="48">
        <v>105</v>
      </c>
      <c r="OT34" s="48">
        <v>344</v>
      </c>
      <c r="OU34" s="48">
        <v>329</v>
      </c>
      <c r="OV34" s="48">
        <v>334</v>
      </c>
      <c r="OW34" s="48">
        <v>360</v>
      </c>
      <c r="OX34" s="48">
        <v>367</v>
      </c>
      <c r="OY34" s="48">
        <v>341</v>
      </c>
      <c r="OZ34" s="48">
        <v>340</v>
      </c>
      <c r="PA34" s="48">
        <v>245</v>
      </c>
      <c r="PB34" s="48">
        <v>69</v>
      </c>
      <c r="PC34" s="48">
        <v>71</v>
      </c>
      <c r="PD34" s="48">
        <v>76</v>
      </c>
      <c r="PE34" s="48">
        <v>85</v>
      </c>
      <c r="PF34" s="48">
        <v>91</v>
      </c>
      <c r="PG34" s="48">
        <v>92</v>
      </c>
      <c r="PH34" s="48">
        <v>72</v>
      </c>
      <c r="PI34" s="48">
        <v>90</v>
      </c>
      <c r="PJ34" s="48">
        <v>220</v>
      </c>
      <c r="PK34" s="48">
        <v>255</v>
      </c>
      <c r="PL34" s="48">
        <v>257</v>
      </c>
      <c r="PM34" s="48">
        <v>277</v>
      </c>
      <c r="PN34" s="48">
        <v>229</v>
      </c>
      <c r="PO34" s="48">
        <v>283</v>
      </c>
      <c r="PP34" s="48">
        <v>235</v>
      </c>
      <c r="PQ34" s="48">
        <v>248</v>
      </c>
      <c r="PR34" s="48">
        <v>129</v>
      </c>
      <c r="PS34" s="48">
        <v>118</v>
      </c>
      <c r="PT34" s="48">
        <v>159</v>
      </c>
      <c r="PU34" s="48">
        <v>147</v>
      </c>
      <c r="PV34" s="48">
        <v>120</v>
      </c>
      <c r="PW34" s="48">
        <v>105</v>
      </c>
      <c r="PX34" s="48">
        <v>105</v>
      </c>
      <c r="PY34" s="48">
        <v>93</v>
      </c>
      <c r="PZ34" s="48">
        <v>6</v>
      </c>
      <c r="QA34" s="48">
        <v>5</v>
      </c>
      <c r="QB34" s="48">
        <v>3</v>
      </c>
      <c r="QC34" s="48">
        <v>5</v>
      </c>
      <c r="QD34" s="48">
        <v>4</v>
      </c>
      <c r="QE34" s="48">
        <v>5</v>
      </c>
      <c r="QF34" s="48">
        <v>5</v>
      </c>
      <c r="QG34" s="48">
        <v>4</v>
      </c>
      <c r="QH34" s="48">
        <v>75</v>
      </c>
      <c r="QI34" s="48">
        <v>110</v>
      </c>
      <c r="QJ34" s="48">
        <v>100</v>
      </c>
      <c r="QK34" s="48">
        <v>72</v>
      </c>
      <c r="QL34" s="48">
        <v>79</v>
      </c>
      <c r="QM34" s="48">
        <v>79</v>
      </c>
      <c r="QN34" s="48">
        <v>76</v>
      </c>
      <c r="QO34" s="48">
        <v>61</v>
      </c>
      <c r="QP34" s="48">
        <v>24</v>
      </c>
      <c r="QQ34" s="48">
        <v>18</v>
      </c>
      <c r="QR34" s="48">
        <v>23</v>
      </c>
      <c r="QS34" s="48">
        <v>31</v>
      </c>
      <c r="QT34" s="48">
        <v>19</v>
      </c>
      <c r="QU34" s="48">
        <v>24</v>
      </c>
      <c r="QV34" s="48">
        <v>22</v>
      </c>
      <c r="QW34" s="48">
        <v>18</v>
      </c>
      <c r="QX34" s="48">
        <v>208</v>
      </c>
      <c r="QY34" s="48">
        <v>245</v>
      </c>
      <c r="QZ34" s="48">
        <v>230</v>
      </c>
      <c r="RA34" s="48">
        <v>277</v>
      </c>
      <c r="RB34" s="48">
        <v>243</v>
      </c>
      <c r="RC34" s="48">
        <v>244</v>
      </c>
      <c r="RD34" s="48">
        <v>232</v>
      </c>
      <c r="RE34" s="48">
        <v>259</v>
      </c>
      <c r="RF34" s="48">
        <v>104</v>
      </c>
      <c r="RG34" s="48">
        <v>98</v>
      </c>
      <c r="RH34" s="48">
        <v>98</v>
      </c>
      <c r="RI34" s="48">
        <v>105</v>
      </c>
      <c r="RJ34" s="48">
        <v>97</v>
      </c>
      <c r="RK34" s="48">
        <v>83</v>
      </c>
      <c r="RL34" s="48">
        <v>66</v>
      </c>
      <c r="RM34" s="48">
        <v>92</v>
      </c>
      <c r="RN34" s="48">
        <v>68</v>
      </c>
      <c r="RO34" s="48">
        <v>75</v>
      </c>
      <c r="RP34" s="48">
        <v>60</v>
      </c>
      <c r="RQ34" s="48">
        <v>61</v>
      </c>
      <c r="RR34" s="48">
        <v>61</v>
      </c>
      <c r="RS34" s="48">
        <v>52</v>
      </c>
      <c r="RT34" s="48">
        <v>55</v>
      </c>
      <c r="RU34" s="48">
        <v>74</v>
      </c>
      <c r="RV34" s="48">
        <v>36</v>
      </c>
      <c r="RW34" s="48">
        <v>22</v>
      </c>
      <c r="RX34" s="48">
        <v>37</v>
      </c>
      <c r="RY34" s="48">
        <v>34</v>
      </c>
      <c r="RZ34" s="48">
        <v>26</v>
      </c>
      <c r="SA34" s="48">
        <v>32</v>
      </c>
      <c r="SB34" s="48">
        <v>30</v>
      </c>
      <c r="SC34" s="48">
        <v>29</v>
      </c>
      <c r="SD34" s="48">
        <v>19</v>
      </c>
      <c r="SE34" s="48">
        <v>18</v>
      </c>
      <c r="SF34" s="48">
        <v>14</v>
      </c>
      <c r="SG34" s="48">
        <v>16</v>
      </c>
      <c r="SH34" s="48">
        <v>17</v>
      </c>
      <c r="SI34" s="48">
        <v>15</v>
      </c>
      <c r="SJ34" s="48">
        <v>13</v>
      </c>
      <c r="SK34" s="48">
        <v>14</v>
      </c>
      <c r="SL34" s="48">
        <v>5</v>
      </c>
      <c r="SM34" s="48">
        <v>14</v>
      </c>
      <c r="SN34" s="48">
        <v>11</v>
      </c>
      <c r="SO34" s="48">
        <v>11</v>
      </c>
      <c r="SP34" s="48">
        <v>12</v>
      </c>
      <c r="SQ34" s="48">
        <v>11</v>
      </c>
      <c r="SR34" s="48">
        <v>7</v>
      </c>
      <c r="SS34" s="48">
        <v>13</v>
      </c>
      <c r="ST34" s="48">
        <v>62</v>
      </c>
      <c r="SU34" s="48">
        <v>49</v>
      </c>
      <c r="SV34" s="48">
        <v>55</v>
      </c>
      <c r="SW34" s="48">
        <v>60</v>
      </c>
      <c r="SX34" s="48">
        <v>60</v>
      </c>
      <c r="SY34" s="48">
        <v>47</v>
      </c>
      <c r="SZ34" s="48">
        <v>41</v>
      </c>
      <c r="TA34" s="48">
        <v>56</v>
      </c>
      <c r="TB34" s="48">
        <v>68</v>
      </c>
      <c r="TC34" s="48">
        <v>77</v>
      </c>
      <c r="TD34" s="48">
        <v>87</v>
      </c>
      <c r="TE34" s="48">
        <v>69</v>
      </c>
      <c r="TF34" s="48">
        <v>72</v>
      </c>
      <c r="TG34" s="48">
        <v>65</v>
      </c>
      <c r="TH34" s="48">
        <v>63</v>
      </c>
      <c r="TI34" s="48">
        <v>55</v>
      </c>
      <c r="TJ34" s="48">
        <v>39</v>
      </c>
      <c r="TK34" s="48">
        <v>50</v>
      </c>
      <c r="TL34" s="48">
        <v>53</v>
      </c>
      <c r="TM34" s="48">
        <v>59</v>
      </c>
      <c r="TN34" s="48">
        <v>54</v>
      </c>
      <c r="TO34" s="48">
        <v>39</v>
      </c>
      <c r="TP34" s="48">
        <v>46</v>
      </c>
      <c r="TQ34" s="48">
        <v>44</v>
      </c>
      <c r="TR34" s="48">
        <v>32</v>
      </c>
      <c r="TS34" s="48">
        <v>48</v>
      </c>
      <c r="TT34" s="48">
        <v>45</v>
      </c>
      <c r="TU34" s="48">
        <v>45</v>
      </c>
      <c r="TV34" s="48">
        <v>31</v>
      </c>
      <c r="TW34" s="48">
        <v>32</v>
      </c>
      <c r="TX34" s="48">
        <v>35</v>
      </c>
      <c r="TY34" s="48">
        <v>43</v>
      </c>
      <c r="TZ34" s="48">
        <v>30</v>
      </c>
      <c r="UA34" s="48">
        <v>29</v>
      </c>
      <c r="UB34" s="48">
        <v>40</v>
      </c>
      <c r="UC34" s="48">
        <v>24</v>
      </c>
      <c r="UD34" s="48">
        <v>30</v>
      </c>
      <c r="UE34" s="48">
        <v>35</v>
      </c>
      <c r="UF34" s="48">
        <v>23</v>
      </c>
      <c r="UG34" s="48">
        <v>23</v>
      </c>
      <c r="UH34" s="48">
        <v>26</v>
      </c>
      <c r="UI34" s="48">
        <v>19</v>
      </c>
      <c r="UJ34" s="48">
        <v>15</v>
      </c>
      <c r="UK34" s="48">
        <v>17</v>
      </c>
      <c r="UL34" s="48">
        <v>21</v>
      </c>
      <c r="UM34" s="48">
        <v>17</v>
      </c>
      <c r="UN34" s="48">
        <v>16</v>
      </c>
      <c r="UO34" s="48">
        <v>13</v>
      </c>
      <c r="UP34" s="48">
        <v>181</v>
      </c>
      <c r="UQ34" s="48">
        <v>200</v>
      </c>
      <c r="UR34" s="48">
        <v>202</v>
      </c>
      <c r="US34" s="48">
        <v>231</v>
      </c>
      <c r="UT34" s="48">
        <v>205</v>
      </c>
      <c r="UU34" s="48">
        <v>161</v>
      </c>
      <c r="UV34" s="48">
        <v>156</v>
      </c>
      <c r="UW34" s="48">
        <v>192</v>
      </c>
      <c r="UX34" s="48">
        <v>65</v>
      </c>
      <c r="UY34" s="48">
        <v>64</v>
      </c>
      <c r="UZ34" s="48">
        <v>56</v>
      </c>
      <c r="VA34" s="48">
        <v>49</v>
      </c>
      <c r="VB34" s="48">
        <v>59</v>
      </c>
      <c r="VC34" s="48">
        <v>41</v>
      </c>
      <c r="VD34" s="48">
        <v>49</v>
      </c>
      <c r="VE34" s="48">
        <v>47</v>
      </c>
      <c r="VF34" s="48">
        <v>100</v>
      </c>
      <c r="VG34" s="48">
        <v>108</v>
      </c>
      <c r="VH34" s="48">
        <v>114</v>
      </c>
      <c r="VI34" s="48">
        <v>123</v>
      </c>
      <c r="VJ34" s="48">
        <v>105</v>
      </c>
      <c r="VK34" s="48">
        <v>112</v>
      </c>
      <c r="VL34" s="48">
        <v>88</v>
      </c>
      <c r="VM34" s="48">
        <v>95</v>
      </c>
      <c r="VN34" s="48">
        <v>59</v>
      </c>
      <c r="VO34" s="48">
        <v>58</v>
      </c>
      <c r="VP34" s="48">
        <v>48</v>
      </c>
      <c r="VQ34" s="48">
        <v>41</v>
      </c>
      <c r="VR34" s="48">
        <v>36</v>
      </c>
      <c r="VS34" s="48">
        <v>36</v>
      </c>
      <c r="VT34" s="48">
        <v>50</v>
      </c>
      <c r="VU34" s="48">
        <v>34</v>
      </c>
      <c r="VV34" s="48">
        <v>54</v>
      </c>
      <c r="VW34" s="48">
        <v>35</v>
      </c>
      <c r="VX34" s="48">
        <v>39</v>
      </c>
      <c r="VY34" s="48">
        <v>27</v>
      </c>
      <c r="VZ34" s="48">
        <v>26</v>
      </c>
      <c r="WA34" s="48">
        <v>27</v>
      </c>
      <c r="WB34" s="48">
        <v>32</v>
      </c>
      <c r="WC34" s="48">
        <v>26</v>
      </c>
      <c r="WD34" s="48">
        <v>72</v>
      </c>
      <c r="WE34" s="48">
        <v>66</v>
      </c>
      <c r="WF34" s="48">
        <v>66</v>
      </c>
      <c r="WG34" s="48">
        <v>69</v>
      </c>
      <c r="WH34" s="48">
        <v>67</v>
      </c>
      <c r="WI34" s="48">
        <v>84</v>
      </c>
      <c r="WJ34" s="48">
        <v>58</v>
      </c>
      <c r="WK34" s="48">
        <v>76</v>
      </c>
      <c r="WL34" s="48">
        <v>59</v>
      </c>
      <c r="WM34" s="48">
        <v>75</v>
      </c>
      <c r="WN34" s="48">
        <v>82</v>
      </c>
      <c r="WO34" s="48">
        <v>57</v>
      </c>
      <c r="WP34" s="48">
        <v>60</v>
      </c>
      <c r="WQ34" s="48">
        <v>72</v>
      </c>
      <c r="WR34" s="48">
        <v>65</v>
      </c>
      <c r="WS34" s="48">
        <v>66</v>
      </c>
      <c r="WT34" s="48">
        <v>22</v>
      </c>
      <c r="WU34" s="48">
        <v>24</v>
      </c>
      <c r="WV34" s="48">
        <v>21</v>
      </c>
      <c r="WW34" s="48">
        <v>30</v>
      </c>
      <c r="WX34" s="48">
        <v>15</v>
      </c>
      <c r="WY34" s="48">
        <v>13</v>
      </c>
      <c r="WZ34" s="48">
        <v>19</v>
      </c>
      <c r="XA34" s="48">
        <v>14</v>
      </c>
    </row>
    <row r="35" spans="1:625">
      <c r="A35" s="48" t="s">
        <v>933</v>
      </c>
      <c r="B35" s="48">
        <v>162</v>
      </c>
      <c r="C35" s="48">
        <v>150</v>
      </c>
      <c r="D35" s="48">
        <v>192</v>
      </c>
      <c r="E35" s="48">
        <v>200</v>
      </c>
      <c r="F35" s="48">
        <v>181</v>
      </c>
      <c r="G35" s="48">
        <v>163</v>
      </c>
      <c r="H35" s="48">
        <v>152</v>
      </c>
      <c r="I35" s="48">
        <v>144</v>
      </c>
      <c r="J35" s="48">
        <v>263</v>
      </c>
      <c r="K35" s="48">
        <v>233</v>
      </c>
      <c r="L35" s="48">
        <v>228</v>
      </c>
      <c r="M35" s="48">
        <v>259</v>
      </c>
      <c r="N35" s="48">
        <v>236</v>
      </c>
      <c r="O35" s="48">
        <v>231</v>
      </c>
      <c r="P35" s="48">
        <v>218</v>
      </c>
      <c r="Q35" s="48">
        <v>227</v>
      </c>
      <c r="R35" s="48">
        <v>229</v>
      </c>
      <c r="S35" s="48">
        <v>221</v>
      </c>
      <c r="T35" s="48">
        <v>279</v>
      </c>
      <c r="U35" s="48">
        <v>229</v>
      </c>
      <c r="V35" s="48">
        <v>222</v>
      </c>
      <c r="W35" s="48">
        <v>238</v>
      </c>
      <c r="X35" s="48">
        <v>190</v>
      </c>
      <c r="Y35" s="48">
        <v>214</v>
      </c>
      <c r="Z35" s="48">
        <v>175</v>
      </c>
      <c r="AA35" s="48">
        <v>177</v>
      </c>
      <c r="AB35" s="48">
        <v>183</v>
      </c>
      <c r="AC35" s="48">
        <v>184</v>
      </c>
      <c r="AD35" s="48">
        <v>171</v>
      </c>
      <c r="AE35" s="48">
        <v>189</v>
      </c>
      <c r="AF35" s="48">
        <v>166</v>
      </c>
      <c r="AG35" s="48">
        <v>157</v>
      </c>
      <c r="AH35" s="48">
        <v>135</v>
      </c>
      <c r="AI35" s="48">
        <v>144</v>
      </c>
      <c r="AJ35" s="48">
        <v>153</v>
      </c>
      <c r="AK35" s="48">
        <v>142</v>
      </c>
      <c r="AL35" s="48">
        <v>115</v>
      </c>
      <c r="AM35" s="48">
        <v>92</v>
      </c>
      <c r="AN35" s="48">
        <v>116</v>
      </c>
      <c r="AO35" s="48">
        <v>113</v>
      </c>
      <c r="AP35" s="48">
        <v>123</v>
      </c>
      <c r="AQ35" s="48">
        <v>130</v>
      </c>
      <c r="AR35" s="48">
        <v>119</v>
      </c>
      <c r="AS35" s="48">
        <v>115</v>
      </c>
      <c r="AT35" s="48">
        <v>107</v>
      </c>
      <c r="AU35" s="48">
        <v>114</v>
      </c>
      <c r="AV35" s="48">
        <v>105</v>
      </c>
      <c r="AW35" s="48">
        <v>112</v>
      </c>
      <c r="AX35" s="48">
        <v>98</v>
      </c>
      <c r="AY35" s="48">
        <v>88</v>
      </c>
      <c r="AZ35" s="48">
        <v>110</v>
      </c>
      <c r="BA35" s="48">
        <v>88</v>
      </c>
      <c r="BB35" s="48">
        <v>63</v>
      </c>
      <c r="BC35" s="48">
        <v>84</v>
      </c>
      <c r="BD35" s="48">
        <v>60</v>
      </c>
      <c r="BE35" s="48">
        <v>88</v>
      </c>
      <c r="BF35" s="48">
        <v>89</v>
      </c>
      <c r="BG35" s="48">
        <v>94</v>
      </c>
      <c r="BH35" s="48">
        <v>105</v>
      </c>
      <c r="BI35" s="48">
        <v>88</v>
      </c>
      <c r="BJ35" s="48">
        <v>96</v>
      </c>
      <c r="BK35" s="48">
        <v>84</v>
      </c>
      <c r="BL35" s="48">
        <v>81</v>
      </c>
      <c r="BM35" s="48">
        <v>70</v>
      </c>
      <c r="BN35" s="48">
        <v>55</v>
      </c>
      <c r="BO35" s="48">
        <v>74</v>
      </c>
      <c r="BP35" s="48">
        <v>74</v>
      </c>
      <c r="BQ35" s="48">
        <v>70</v>
      </c>
      <c r="BR35" s="48">
        <v>60</v>
      </c>
      <c r="BS35" s="48">
        <v>64</v>
      </c>
      <c r="BT35" s="48">
        <v>76</v>
      </c>
      <c r="BU35" s="48">
        <v>61</v>
      </c>
      <c r="BV35" s="48">
        <v>78</v>
      </c>
      <c r="BW35" s="48">
        <v>57</v>
      </c>
      <c r="BX35" s="48">
        <v>69</v>
      </c>
      <c r="BY35" s="48">
        <v>67</v>
      </c>
      <c r="BZ35" s="48">
        <v>68</v>
      </c>
      <c r="CA35" s="48">
        <v>63</v>
      </c>
      <c r="CB35" s="48">
        <v>50</v>
      </c>
      <c r="CC35" s="48">
        <v>67</v>
      </c>
      <c r="CD35" s="48">
        <v>102</v>
      </c>
      <c r="CE35" s="48">
        <v>94</v>
      </c>
      <c r="CF35" s="48">
        <v>124</v>
      </c>
      <c r="CG35" s="48">
        <v>99</v>
      </c>
      <c r="CH35" s="48">
        <v>95</v>
      </c>
      <c r="CI35" s="48">
        <v>78</v>
      </c>
      <c r="CJ35" s="48">
        <v>83</v>
      </c>
      <c r="CK35" s="48">
        <v>84</v>
      </c>
      <c r="CL35" s="48">
        <v>115</v>
      </c>
      <c r="CM35" s="48">
        <v>144</v>
      </c>
      <c r="CN35" s="48">
        <v>114</v>
      </c>
      <c r="CO35" s="48">
        <v>127</v>
      </c>
      <c r="CP35" s="48">
        <v>115</v>
      </c>
      <c r="CQ35" s="48">
        <v>108</v>
      </c>
      <c r="CR35" s="48">
        <v>112</v>
      </c>
      <c r="CS35" s="48">
        <v>101</v>
      </c>
      <c r="CT35" s="48">
        <v>130</v>
      </c>
      <c r="CU35" s="48">
        <v>129</v>
      </c>
      <c r="CV35" s="48">
        <v>145</v>
      </c>
      <c r="CW35" s="48">
        <v>173</v>
      </c>
      <c r="CX35" s="48">
        <v>131</v>
      </c>
      <c r="CY35" s="48">
        <v>149</v>
      </c>
      <c r="CZ35" s="48">
        <v>143</v>
      </c>
      <c r="DA35" s="48">
        <v>141</v>
      </c>
      <c r="DB35" s="48">
        <v>82</v>
      </c>
      <c r="DC35" s="48">
        <v>95</v>
      </c>
      <c r="DD35" s="48">
        <v>78</v>
      </c>
      <c r="DE35" s="48">
        <v>76</v>
      </c>
      <c r="DF35" s="48">
        <v>75</v>
      </c>
      <c r="DG35" s="48">
        <v>78</v>
      </c>
      <c r="DH35" s="48">
        <v>74</v>
      </c>
      <c r="DI35" s="48">
        <v>80</v>
      </c>
      <c r="DJ35" s="48">
        <v>138</v>
      </c>
      <c r="DK35" s="48">
        <v>137</v>
      </c>
      <c r="DL35" s="48">
        <v>116</v>
      </c>
      <c r="DM35" s="48">
        <v>120</v>
      </c>
      <c r="DN35" s="48">
        <v>147</v>
      </c>
      <c r="DO35" s="48">
        <v>116</v>
      </c>
      <c r="DP35" s="48">
        <v>136</v>
      </c>
      <c r="DQ35" s="48">
        <v>124</v>
      </c>
      <c r="DR35" s="48">
        <v>238</v>
      </c>
      <c r="DS35" s="48">
        <v>252</v>
      </c>
      <c r="DT35" s="48">
        <v>229</v>
      </c>
      <c r="DU35" s="48">
        <v>245</v>
      </c>
      <c r="DV35" s="48">
        <v>256</v>
      </c>
      <c r="DW35" s="48">
        <v>264</v>
      </c>
      <c r="DX35" s="48">
        <v>242</v>
      </c>
      <c r="DY35" s="48">
        <v>231</v>
      </c>
      <c r="DZ35" s="48">
        <v>85</v>
      </c>
      <c r="EA35" s="48">
        <v>83</v>
      </c>
      <c r="EB35" s="48">
        <v>81</v>
      </c>
      <c r="EC35" s="48">
        <v>82</v>
      </c>
      <c r="ED35" s="48">
        <v>93</v>
      </c>
      <c r="EE35" s="48">
        <v>73</v>
      </c>
      <c r="EF35" s="48">
        <v>65</v>
      </c>
      <c r="EG35" s="48">
        <v>47</v>
      </c>
      <c r="EH35" s="48">
        <v>284</v>
      </c>
      <c r="EI35" s="48">
        <v>273</v>
      </c>
      <c r="EJ35" s="48">
        <v>348</v>
      </c>
      <c r="EK35" s="48">
        <v>327</v>
      </c>
      <c r="EL35" s="48">
        <v>259</v>
      </c>
      <c r="EM35" s="48">
        <v>250</v>
      </c>
      <c r="EN35" s="48">
        <v>252</v>
      </c>
      <c r="EO35" s="48">
        <v>248</v>
      </c>
      <c r="EP35" s="48">
        <v>12</v>
      </c>
      <c r="EQ35" s="48">
        <v>16</v>
      </c>
      <c r="ER35" s="48">
        <v>15</v>
      </c>
      <c r="ES35" s="48">
        <v>4</v>
      </c>
      <c r="ET35" s="48">
        <v>10</v>
      </c>
      <c r="EU35" s="48">
        <v>9</v>
      </c>
      <c r="EV35" s="48">
        <v>16</v>
      </c>
      <c r="EW35" s="48">
        <v>6</v>
      </c>
      <c r="EX35" s="48">
        <v>93</v>
      </c>
      <c r="EY35" s="48">
        <v>101</v>
      </c>
      <c r="EZ35" s="48">
        <v>123</v>
      </c>
      <c r="FA35" s="48">
        <v>89</v>
      </c>
      <c r="FB35" s="48">
        <v>86</v>
      </c>
      <c r="FC35" s="48">
        <v>78</v>
      </c>
      <c r="FD35" s="48">
        <v>63</v>
      </c>
      <c r="FE35" s="48">
        <v>70</v>
      </c>
      <c r="FF35" s="48">
        <v>113</v>
      </c>
      <c r="FG35" s="48">
        <v>114</v>
      </c>
      <c r="FH35" s="48">
        <v>115</v>
      </c>
      <c r="FI35" s="48">
        <v>116</v>
      </c>
      <c r="FJ35" s="48">
        <v>129</v>
      </c>
      <c r="FK35" s="48">
        <v>128</v>
      </c>
      <c r="FL35" s="48">
        <v>93</v>
      </c>
      <c r="FM35" s="48">
        <v>103</v>
      </c>
      <c r="FN35" s="48">
        <v>47</v>
      </c>
      <c r="FO35" s="48">
        <v>70</v>
      </c>
      <c r="FP35" s="48">
        <v>71</v>
      </c>
      <c r="FQ35" s="48">
        <v>61</v>
      </c>
      <c r="FR35" s="48">
        <v>65</v>
      </c>
      <c r="FS35" s="48">
        <v>73</v>
      </c>
      <c r="FT35" s="48">
        <v>64</v>
      </c>
      <c r="FU35" s="48">
        <v>69</v>
      </c>
      <c r="FV35" s="48">
        <v>37</v>
      </c>
      <c r="FW35" s="48">
        <v>23</v>
      </c>
      <c r="FX35" s="48">
        <v>34</v>
      </c>
      <c r="FY35" s="48">
        <v>28</v>
      </c>
      <c r="FZ35" s="48">
        <v>23</v>
      </c>
      <c r="GA35" s="48">
        <v>24</v>
      </c>
      <c r="GB35" s="48">
        <v>20</v>
      </c>
      <c r="GC35" s="48">
        <v>21</v>
      </c>
      <c r="GD35" s="48">
        <v>242</v>
      </c>
      <c r="GE35" s="48">
        <v>255</v>
      </c>
      <c r="GF35" s="48">
        <v>300</v>
      </c>
      <c r="GG35" s="48">
        <v>328</v>
      </c>
      <c r="GH35" s="48">
        <v>327</v>
      </c>
      <c r="GI35" s="48">
        <v>328</v>
      </c>
      <c r="GJ35" s="48">
        <v>321</v>
      </c>
      <c r="GK35" s="48">
        <v>303</v>
      </c>
      <c r="GL35" s="48">
        <v>80</v>
      </c>
      <c r="GM35" s="48">
        <v>94</v>
      </c>
      <c r="GN35" s="48">
        <v>77</v>
      </c>
      <c r="GO35" s="48">
        <v>76</v>
      </c>
      <c r="GP35" s="48">
        <v>86</v>
      </c>
      <c r="GQ35" s="48">
        <v>68</v>
      </c>
      <c r="GR35" s="48">
        <v>64</v>
      </c>
      <c r="GS35" s="48">
        <v>54</v>
      </c>
      <c r="GT35" s="48">
        <v>44</v>
      </c>
      <c r="GU35" s="48">
        <v>47</v>
      </c>
      <c r="GV35" s="48">
        <v>59</v>
      </c>
      <c r="GW35" s="48">
        <v>37</v>
      </c>
      <c r="GX35" s="48">
        <v>47</v>
      </c>
      <c r="GY35" s="48">
        <v>48</v>
      </c>
      <c r="GZ35" s="48">
        <v>51</v>
      </c>
      <c r="HA35" s="48">
        <v>43</v>
      </c>
      <c r="HB35" s="48">
        <v>211</v>
      </c>
      <c r="HC35" s="48">
        <v>214</v>
      </c>
      <c r="HD35" s="48">
        <v>228</v>
      </c>
      <c r="HE35" s="48">
        <v>256</v>
      </c>
      <c r="HF35" s="48">
        <v>264</v>
      </c>
      <c r="HG35" s="48">
        <v>263</v>
      </c>
      <c r="HH35" s="48">
        <v>243</v>
      </c>
      <c r="HI35" s="48">
        <v>259</v>
      </c>
      <c r="HJ35" s="48">
        <v>73</v>
      </c>
      <c r="HK35" s="48">
        <v>63</v>
      </c>
      <c r="HL35" s="48">
        <v>71</v>
      </c>
      <c r="HM35" s="48">
        <v>63</v>
      </c>
      <c r="HN35" s="48">
        <v>59</v>
      </c>
      <c r="HO35" s="48">
        <v>72</v>
      </c>
      <c r="HP35" s="48">
        <v>66</v>
      </c>
      <c r="HQ35" s="48">
        <v>69</v>
      </c>
      <c r="HR35" s="48">
        <v>69</v>
      </c>
      <c r="HS35" s="48">
        <v>72</v>
      </c>
      <c r="HT35" s="48">
        <v>83</v>
      </c>
      <c r="HU35" s="48">
        <v>84</v>
      </c>
      <c r="HV35" s="48">
        <v>70</v>
      </c>
      <c r="HW35" s="48">
        <v>67</v>
      </c>
      <c r="HX35" s="48">
        <v>63</v>
      </c>
      <c r="HY35" s="48">
        <v>56</v>
      </c>
      <c r="HZ35" s="48">
        <v>370</v>
      </c>
      <c r="IA35" s="48">
        <v>442</v>
      </c>
      <c r="IB35" s="48">
        <v>492</v>
      </c>
      <c r="IC35" s="48">
        <v>483</v>
      </c>
      <c r="ID35" s="48">
        <v>424</v>
      </c>
      <c r="IE35" s="48">
        <v>461</v>
      </c>
      <c r="IF35" s="48">
        <v>393</v>
      </c>
      <c r="IG35" s="48">
        <v>419</v>
      </c>
      <c r="IH35" s="48">
        <v>63</v>
      </c>
      <c r="II35" s="48">
        <v>69</v>
      </c>
      <c r="IJ35" s="48">
        <v>69</v>
      </c>
      <c r="IK35" s="48">
        <v>79</v>
      </c>
      <c r="IL35" s="48">
        <v>88</v>
      </c>
      <c r="IM35" s="48">
        <v>76</v>
      </c>
      <c r="IN35" s="48">
        <v>63</v>
      </c>
      <c r="IO35" s="48">
        <v>70</v>
      </c>
      <c r="IP35" s="48">
        <v>13</v>
      </c>
      <c r="IQ35" s="48">
        <v>11</v>
      </c>
      <c r="IR35" s="48">
        <v>11</v>
      </c>
      <c r="IS35" s="48">
        <v>9</v>
      </c>
      <c r="IT35" s="48">
        <v>13</v>
      </c>
      <c r="IU35" s="48">
        <v>14</v>
      </c>
      <c r="IV35" s="48">
        <v>13</v>
      </c>
      <c r="IW35" s="48">
        <v>9</v>
      </c>
      <c r="IX35" s="48">
        <v>924</v>
      </c>
      <c r="IY35" s="48">
        <v>979</v>
      </c>
      <c r="IZ35" s="48">
        <v>988</v>
      </c>
      <c r="JA35" s="48">
        <v>1044</v>
      </c>
      <c r="JB35" s="48">
        <v>1135</v>
      </c>
      <c r="JC35" s="48">
        <v>1064</v>
      </c>
      <c r="JD35" s="48">
        <v>1042</v>
      </c>
      <c r="JE35" s="48">
        <v>1048</v>
      </c>
      <c r="JF35" s="48">
        <v>59</v>
      </c>
      <c r="JG35" s="48">
        <v>81</v>
      </c>
      <c r="JH35" s="48">
        <v>70</v>
      </c>
      <c r="JI35" s="48">
        <v>70</v>
      </c>
      <c r="JJ35" s="48">
        <v>58</v>
      </c>
      <c r="JK35" s="48">
        <v>54</v>
      </c>
      <c r="JL35" s="48">
        <v>54</v>
      </c>
      <c r="JM35" s="48">
        <v>48</v>
      </c>
      <c r="JN35" s="48">
        <v>60</v>
      </c>
      <c r="JO35" s="48">
        <v>57</v>
      </c>
      <c r="JP35" s="48">
        <v>62</v>
      </c>
      <c r="JQ35" s="48">
        <v>59</v>
      </c>
      <c r="JR35" s="48">
        <v>56</v>
      </c>
      <c r="JS35" s="48">
        <v>55</v>
      </c>
      <c r="JT35" s="48">
        <v>57</v>
      </c>
      <c r="JU35" s="48">
        <v>51</v>
      </c>
      <c r="JV35" s="48">
        <v>169</v>
      </c>
      <c r="JW35" s="48">
        <v>208</v>
      </c>
      <c r="JX35" s="48">
        <v>225</v>
      </c>
      <c r="JY35" s="48">
        <v>213</v>
      </c>
      <c r="JZ35" s="48">
        <v>215</v>
      </c>
      <c r="KA35" s="48">
        <v>169</v>
      </c>
      <c r="KB35" s="48">
        <v>167</v>
      </c>
      <c r="KC35" s="48">
        <v>183</v>
      </c>
      <c r="KD35" s="48">
        <v>97</v>
      </c>
      <c r="KE35" s="48">
        <v>133</v>
      </c>
      <c r="KF35" s="48">
        <v>137</v>
      </c>
      <c r="KG35" s="48">
        <v>145</v>
      </c>
      <c r="KH35" s="48">
        <v>124</v>
      </c>
      <c r="KI35" s="48">
        <v>138</v>
      </c>
      <c r="KJ35" s="48">
        <v>137</v>
      </c>
      <c r="KK35" s="48">
        <v>119</v>
      </c>
      <c r="KL35" s="48">
        <v>135</v>
      </c>
      <c r="KM35" s="48">
        <v>149</v>
      </c>
      <c r="KN35" s="48">
        <v>142</v>
      </c>
      <c r="KO35" s="48">
        <v>146</v>
      </c>
      <c r="KP35" s="48">
        <v>134</v>
      </c>
      <c r="KQ35" s="48">
        <v>175</v>
      </c>
      <c r="KR35" s="48">
        <v>148</v>
      </c>
      <c r="KS35" s="48">
        <v>139</v>
      </c>
      <c r="KT35" s="48">
        <v>67</v>
      </c>
      <c r="KU35" s="48">
        <v>43</v>
      </c>
      <c r="KV35" s="48">
        <v>55</v>
      </c>
      <c r="KW35" s="48">
        <v>55</v>
      </c>
      <c r="KX35" s="48">
        <v>49</v>
      </c>
      <c r="KY35" s="48">
        <v>37</v>
      </c>
      <c r="KZ35" s="48">
        <v>47</v>
      </c>
      <c r="LA35" s="48">
        <v>49</v>
      </c>
      <c r="LB35" s="48">
        <v>84</v>
      </c>
      <c r="LC35" s="48">
        <v>85</v>
      </c>
      <c r="LD35" s="48">
        <v>92</v>
      </c>
      <c r="LE35" s="48">
        <v>83</v>
      </c>
      <c r="LF35" s="48">
        <v>66</v>
      </c>
      <c r="LG35" s="48">
        <v>67</v>
      </c>
      <c r="LH35" s="48">
        <v>92</v>
      </c>
      <c r="LI35" s="48">
        <v>66</v>
      </c>
      <c r="LJ35" s="48">
        <v>227</v>
      </c>
      <c r="LK35" s="48">
        <v>232</v>
      </c>
      <c r="LL35" s="48">
        <v>241</v>
      </c>
      <c r="LM35" s="48">
        <v>250</v>
      </c>
      <c r="LN35" s="48">
        <v>255</v>
      </c>
      <c r="LO35" s="48">
        <v>257</v>
      </c>
      <c r="LP35" s="48">
        <v>219</v>
      </c>
      <c r="LQ35" s="48">
        <v>230</v>
      </c>
      <c r="LR35" s="48">
        <v>66</v>
      </c>
      <c r="LS35" s="48">
        <v>68</v>
      </c>
      <c r="LT35" s="48">
        <v>75</v>
      </c>
      <c r="LU35" s="48">
        <v>73</v>
      </c>
      <c r="LV35" s="48">
        <v>52</v>
      </c>
      <c r="LW35" s="48">
        <v>64</v>
      </c>
      <c r="LX35" s="48">
        <v>64</v>
      </c>
      <c r="LY35" s="48">
        <v>53</v>
      </c>
      <c r="LZ35" s="48">
        <v>225</v>
      </c>
      <c r="MA35" s="48">
        <v>214</v>
      </c>
      <c r="MB35" s="48">
        <v>221</v>
      </c>
      <c r="MC35" s="48">
        <v>243</v>
      </c>
      <c r="MD35" s="48">
        <v>211</v>
      </c>
      <c r="ME35" s="48">
        <v>202</v>
      </c>
      <c r="MF35" s="48">
        <v>230</v>
      </c>
      <c r="MG35" s="48">
        <v>207</v>
      </c>
      <c r="MH35" s="48">
        <v>68</v>
      </c>
      <c r="MI35" s="48">
        <v>83</v>
      </c>
      <c r="MJ35" s="48">
        <v>90</v>
      </c>
      <c r="MK35" s="48">
        <v>76</v>
      </c>
      <c r="ML35" s="48">
        <v>82</v>
      </c>
      <c r="MM35" s="48">
        <v>79</v>
      </c>
      <c r="MN35" s="48">
        <v>88</v>
      </c>
      <c r="MO35" s="48">
        <v>75</v>
      </c>
      <c r="MP35" s="48">
        <v>147</v>
      </c>
      <c r="MQ35" s="48">
        <v>149</v>
      </c>
      <c r="MR35" s="48">
        <v>151</v>
      </c>
      <c r="MS35" s="48">
        <v>179</v>
      </c>
      <c r="MT35" s="48">
        <v>156</v>
      </c>
      <c r="MU35" s="48">
        <v>156</v>
      </c>
      <c r="MV35" s="48">
        <v>158</v>
      </c>
      <c r="MW35" s="48">
        <v>162</v>
      </c>
      <c r="MX35" s="48">
        <v>43</v>
      </c>
      <c r="MY35" s="48">
        <v>29</v>
      </c>
      <c r="MZ35" s="48">
        <v>48</v>
      </c>
      <c r="NA35" s="48">
        <v>52</v>
      </c>
      <c r="NB35" s="48">
        <v>45</v>
      </c>
      <c r="NC35" s="48">
        <v>31</v>
      </c>
      <c r="ND35" s="48">
        <v>42</v>
      </c>
      <c r="NE35" s="48">
        <v>39</v>
      </c>
      <c r="NF35" s="48">
        <v>295</v>
      </c>
      <c r="NG35" s="48">
        <v>301</v>
      </c>
      <c r="NH35" s="48">
        <v>338</v>
      </c>
      <c r="NI35" s="48">
        <v>322</v>
      </c>
      <c r="NJ35" s="48">
        <v>322</v>
      </c>
      <c r="NK35" s="48">
        <v>338</v>
      </c>
      <c r="NL35" s="48">
        <v>357</v>
      </c>
      <c r="NM35" s="48">
        <v>353</v>
      </c>
      <c r="NN35" s="48">
        <v>87</v>
      </c>
      <c r="NO35" s="48">
        <v>88</v>
      </c>
      <c r="NP35" s="48">
        <v>105</v>
      </c>
      <c r="NQ35" s="48">
        <v>96</v>
      </c>
      <c r="NR35" s="48">
        <v>73</v>
      </c>
      <c r="NS35" s="48">
        <v>74</v>
      </c>
      <c r="NT35" s="48">
        <v>75</v>
      </c>
      <c r="NU35" s="48">
        <v>75</v>
      </c>
      <c r="NV35" s="48">
        <v>64</v>
      </c>
      <c r="NW35" s="48">
        <v>60</v>
      </c>
      <c r="NX35" s="48">
        <v>82</v>
      </c>
      <c r="NY35" s="48">
        <v>80</v>
      </c>
      <c r="NZ35" s="48">
        <v>58</v>
      </c>
      <c r="OA35" s="48">
        <v>60</v>
      </c>
      <c r="OB35" s="48">
        <v>55</v>
      </c>
      <c r="OC35" s="48">
        <v>45</v>
      </c>
      <c r="OD35" s="48">
        <v>62</v>
      </c>
      <c r="OE35" s="48">
        <v>54</v>
      </c>
      <c r="OF35" s="48">
        <v>70</v>
      </c>
      <c r="OG35" s="48">
        <v>68</v>
      </c>
      <c r="OH35" s="48">
        <v>67</v>
      </c>
      <c r="OI35" s="48">
        <v>70</v>
      </c>
      <c r="OJ35" s="48">
        <v>70</v>
      </c>
      <c r="OK35" s="48">
        <v>69</v>
      </c>
      <c r="OL35" s="48">
        <v>125</v>
      </c>
      <c r="OM35" s="48">
        <v>134</v>
      </c>
      <c r="ON35" s="48">
        <v>163</v>
      </c>
      <c r="OO35" s="48">
        <v>133</v>
      </c>
      <c r="OP35" s="48">
        <v>136</v>
      </c>
      <c r="OQ35" s="48">
        <v>121</v>
      </c>
      <c r="OR35" s="48">
        <v>126</v>
      </c>
      <c r="OS35" s="48">
        <v>99</v>
      </c>
      <c r="OT35" s="48">
        <v>321</v>
      </c>
      <c r="OU35" s="48">
        <v>376</v>
      </c>
      <c r="OV35" s="48">
        <v>341</v>
      </c>
      <c r="OW35" s="48">
        <v>349</v>
      </c>
      <c r="OX35" s="48">
        <v>365</v>
      </c>
      <c r="OY35" s="48">
        <v>386</v>
      </c>
      <c r="OZ35" s="48">
        <v>438</v>
      </c>
      <c r="PA35" s="48">
        <v>244</v>
      </c>
      <c r="PB35" s="48">
        <v>80</v>
      </c>
      <c r="PC35" s="48">
        <v>82</v>
      </c>
      <c r="PD35" s="48">
        <v>78</v>
      </c>
      <c r="PE35" s="48">
        <v>80</v>
      </c>
      <c r="PF35" s="48">
        <v>95</v>
      </c>
      <c r="PG35" s="48">
        <v>71</v>
      </c>
      <c r="PH35" s="48">
        <v>89</v>
      </c>
      <c r="PI35" s="48">
        <v>78</v>
      </c>
      <c r="PJ35" s="48">
        <v>203</v>
      </c>
      <c r="PK35" s="48">
        <v>237</v>
      </c>
      <c r="PL35" s="48">
        <v>249</v>
      </c>
      <c r="PM35" s="48">
        <v>247</v>
      </c>
      <c r="PN35" s="48">
        <v>263</v>
      </c>
      <c r="PO35" s="48">
        <v>269</v>
      </c>
      <c r="PP35" s="48">
        <v>257</v>
      </c>
      <c r="PQ35" s="48">
        <v>272</v>
      </c>
      <c r="PR35" s="48">
        <v>127</v>
      </c>
      <c r="PS35" s="48">
        <v>145</v>
      </c>
      <c r="PT35" s="48">
        <v>147</v>
      </c>
      <c r="PU35" s="48">
        <v>132</v>
      </c>
      <c r="PV35" s="48">
        <v>148</v>
      </c>
      <c r="PW35" s="48">
        <v>131</v>
      </c>
      <c r="PX35" s="48">
        <v>120</v>
      </c>
      <c r="PY35" s="48">
        <v>100</v>
      </c>
      <c r="PZ35" s="48">
        <v>3</v>
      </c>
      <c r="QA35" s="48">
        <v>10</v>
      </c>
      <c r="QB35" s="48">
        <v>9</v>
      </c>
      <c r="QC35" s="48">
        <v>1</v>
      </c>
      <c r="QD35" s="48">
        <v>4</v>
      </c>
      <c r="QE35" s="48">
        <v>3</v>
      </c>
      <c r="QF35" s="48">
        <v>7</v>
      </c>
      <c r="QG35" s="48">
        <v>11</v>
      </c>
      <c r="QH35" s="48">
        <v>87</v>
      </c>
      <c r="QI35" s="48">
        <v>88</v>
      </c>
      <c r="QJ35" s="48">
        <v>112</v>
      </c>
      <c r="QK35" s="48">
        <v>85</v>
      </c>
      <c r="QL35" s="48">
        <v>95</v>
      </c>
      <c r="QM35" s="48">
        <v>72</v>
      </c>
      <c r="QN35" s="48">
        <v>67</v>
      </c>
      <c r="QO35" s="48">
        <v>65</v>
      </c>
      <c r="QP35" s="48">
        <v>15</v>
      </c>
      <c r="QQ35" s="48">
        <v>19</v>
      </c>
      <c r="QR35" s="48">
        <v>17</v>
      </c>
      <c r="QS35" s="48">
        <v>19</v>
      </c>
      <c r="QT35" s="48">
        <v>19</v>
      </c>
      <c r="QU35" s="48">
        <v>15</v>
      </c>
      <c r="QV35" s="48">
        <v>16</v>
      </c>
      <c r="QW35" s="48">
        <v>20</v>
      </c>
      <c r="QX35" s="48">
        <v>221</v>
      </c>
      <c r="QY35" s="48">
        <v>273</v>
      </c>
      <c r="QZ35" s="48">
        <v>242</v>
      </c>
      <c r="RA35" s="48">
        <v>214</v>
      </c>
      <c r="RB35" s="48">
        <v>235</v>
      </c>
      <c r="RC35" s="48">
        <v>255</v>
      </c>
      <c r="RD35" s="48">
        <v>236</v>
      </c>
      <c r="RE35" s="48">
        <v>270</v>
      </c>
      <c r="RF35" s="48">
        <v>78</v>
      </c>
      <c r="RG35" s="48">
        <v>103</v>
      </c>
      <c r="RH35" s="48">
        <v>114</v>
      </c>
      <c r="RI35" s="48">
        <v>100</v>
      </c>
      <c r="RJ35" s="48">
        <v>86</v>
      </c>
      <c r="RK35" s="48">
        <v>89</v>
      </c>
      <c r="RL35" s="48">
        <v>87</v>
      </c>
      <c r="RM35" s="48">
        <v>92</v>
      </c>
      <c r="RN35" s="48">
        <v>66</v>
      </c>
      <c r="RO35" s="48">
        <v>59</v>
      </c>
      <c r="RP35" s="48">
        <v>72</v>
      </c>
      <c r="RQ35" s="48">
        <v>54</v>
      </c>
      <c r="RR35" s="48">
        <v>64</v>
      </c>
      <c r="RS35" s="48">
        <v>49</v>
      </c>
      <c r="RT35" s="48">
        <v>50</v>
      </c>
      <c r="RU35" s="48">
        <v>81</v>
      </c>
      <c r="RV35" s="48">
        <v>46</v>
      </c>
      <c r="RW35" s="48">
        <v>42</v>
      </c>
      <c r="RX35" s="48">
        <v>50</v>
      </c>
      <c r="RY35" s="48">
        <v>38</v>
      </c>
      <c r="RZ35" s="48">
        <v>29</v>
      </c>
      <c r="SA35" s="48">
        <v>27</v>
      </c>
      <c r="SB35" s="48">
        <v>31</v>
      </c>
      <c r="SC35" s="48">
        <v>29</v>
      </c>
      <c r="SD35" s="48">
        <v>20</v>
      </c>
      <c r="SE35" s="48">
        <v>19</v>
      </c>
      <c r="SF35" s="48">
        <v>15</v>
      </c>
      <c r="SG35" s="48">
        <v>19</v>
      </c>
      <c r="SH35" s="48">
        <v>20</v>
      </c>
      <c r="SI35" s="48">
        <v>23</v>
      </c>
      <c r="SJ35" s="48">
        <v>14</v>
      </c>
      <c r="SK35" s="48">
        <v>11</v>
      </c>
      <c r="SL35" s="48">
        <v>19</v>
      </c>
      <c r="SM35" s="48">
        <v>14</v>
      </c>
      <c r="SN35" s="48">
        <v>11</v>
      </c>
      <c r="SO35" s="48">
        <v>12</v>
      </c>
      <c r="SP35" s="48">
        <v>15</v>
      </c>
      <c r="SQ35" s="48">
        <v>11</v>
      </c>
      <c r="SR35" s="48">
        <v>16</v>
      </c>
      <c r="SS35" s="48">
        <v>12</v>
      </c>
      <c r="ST35" s="48">
        <v>71</v>
      </c>
      <c r="SU35" s="48">
        <v>71</v>
      </c>
      <c r="SV35" s="48">
        <v>55</v>
      </c>
      <c r="SW35" s="48">
        <v>56</v>
      </c>
      <c r="SX35" s="48">
        <v>65</v>
      </c>
      <c r="SY35" s="48">
        <v>47</v>
      </c>
      <c r="SZ35" s="48">
        <v>46</v>
      </c>
      <c r="TA35" s="48">
        <v>44</v>
      </c>
      <c r="TB35" s="48">
        <v>76</v>
      </c>
      <c r="TC35" s="48">
        <v>67</v>
      </c>
      <c r="TD35" s="48">
        <v>91</v>
      </c>
      <c r="TE35" s="48">
        <v>84</v>
      </c>
      <c r="TF35" s="48">
        <v>66</v>
      </c>
      <c r="TG35" s="48">
        <v>82</v>
      </c>
      <c r="TH35" s="48">
        <v>72</v>
      </c>
      <c r="TI35" s="48">
        <v>56</v>
      </c>
      <c r="TJ35" s="48">
        <v>41</v>
      </c>
      <c r="TK35" s="48">
        <v>57</v>
      </c>
      <c r="TL35" s="48">
        <v>62</v>
      </c>
      <c r="TM35" s="48">
        <v>51</v>
      </c>
      <c r="TN35" s="48">
        <v>50</v>
      </c>
      <c r="TO35" s="48">
        <v>53</v>
      </c>
      <c r="TP35" s="48">
        <v>47</v>
      </c>
      <c r="TQ35" s="48">
        <v>48</v>
      </c>
      <c r="TR35" s="48">
        <v>35</v>
      </c>
      <c r="TS35" s="48">
        <v>38</v>
      </c>
      <c r="TT35" s="48">
        <v>43</v>
      </c>
      <c r="TU35" s="48">
        <v>39</v>
      </c>
      <c r="TV35" s="48">
        <v>43</v>
      </c>
      <c r="TW35" s="48">
        <v>42</v>
      </c>
      <c r="TX35" s="48">
        <v>45</v>
      </c>
      <c r="TY35" s="48">
        <v>37</v>
      </c>
      <c r="TZ35" s="48">
        <v>30</v>
      </c>
      <c r="UA35" s="48">
        <v>42</v>
      </c>
      <c r="UB35" s="48">
        <v>26</v>
      </c>
      <c r="UC35" s="48">
        <v>26</v>
      </c>
      <c r="UD35" s="48">
        <v>25</v>
      </c>
      <c r="UE35" s="48">
        <v>38</v>
      </c>
      <c r="UF35" s="48">
        <v>31</v>
      </c>
      <c r="UG35" s="48">
        <v>15</v>
      </c>
      <c r="UH35" s="48">
        <v>21</v>
      </c>
      <c r="UI35" s="48">
        <v>13</v>
      </c>
      <c r="UJ35" s="48">
        <v>28</v>
      </c>
      <c r="UK35" s="48">
        <v>22</v>
      </c>
      <c r="UL35" s="48">
        <v>13</v>
      </c>
      <c r="UM35" s="48">
        <v>14</v>
      </c>
      <c r="UN35" s="48">
        <v>15</v>
      </c>
      <c r="UO35" s="48">
        <v>16</v>
      </c>
      <c r="UP35" s="48">
        <v>164</v>
      </c>
      <c r="UQ35" s="48">
        <v>175</v>
      </c>
      <c r="UR35" s="48">
        <v>201</v>
      </c>
      <c r="US35" s="48">
        <v>215</v>
      </c>
      <c r="UT35" s="48">
        <v>215</v>
      </c>
      <c r="UU35" s="48">
        <v>189</v>
      </c>
      <c r="UV35" s="48">
        <v>175</v>
      </c>
      <c r="UW35" s="48">
        <v>181</v>
      </c>
      <c r="UX35" s="48">
        <v>45</v>
      </c>
      <c r="UY35" s="48">
        <v>51</v>
      </c>
      <c r="UZ35" s="48">
        <v>55</v>
      </c>
      <c r="VA35" s="48">
        <v>33</v>
      </c>
      <c r="VB35" s="48">
        <v>51</v>
      </c>
      <c r="VC35" s="48">
        <v>44</v>
      </c>
      <c r="VD35" s="48">
        <v>42</v>
      </c>
      <c r="VE35" s="48">
        <v>35</v>
      </c>
      <c r="VF35" s="48">
        <v>80</v>
      </c>
      <c r="VG35" s="48">
        <v>105</v>
      </c>
      <c r="VH35" s="48">
        <v>112</v>
      </c>
      <c r="VI35" s="48">
        <v>97</v>
      </c>
      <c r="VJ35" s="48">
        <v>133</v>
      </c>
      <c r="VK35" s="48">
        <v>102</v>
      </c>
      <c r="VL35" s="48">
        <v>100</v>
      </c>
      <c r="VM35" s="48">
        <v>87</v>
      </c>
      <c r="VN35" s="48">
        <v>41</v>
      </c>
      <c r="VO35" s="48">
        <v>50</v>
      </c>
      <c r="VP35" s="48">
        <v>48</v>
      </c>
      <c r="VQ35" s="48">
        <v>45</v>
      </c>
      <c r="VR35" s="48">
        <v>42</v>
      </c>
      <c r="VS35" s="48">
        <v>43</v>
      </c>
      <c r="VT35" s="48">
        <v>50</v>
      </c>
      <c r="VU35" s="48">
        <v>41</v>
      </c>
      <c r="VV35" s="48">
        <v>53</v>
      </c>
      <c r="VW35" s="48">
        <v>44</v>
      </c>
      <c r="VX35" s="48">
        <v>36</v>
      </c>
      <c r="VY35" s="48">
        <v>30</v>
      </c>
      <c r="VZ35" s="48">
        <v>33</v>
      </c>
      <c r="WA35" s="48">
        <v>28</v>
      </c>
      <c r="WB35" s="48">
        <v>23</v>
      </c>
      <c r="WC35" s="48">
        <v>22</v>
      </c>
      <c r="WD35" s="48">
        <v>78</v>
      </c>
      <c r="WE35" s="48">
        <v>75</v>
      </c>
      <c r="WF35" s="48">
        <v>66</v>
      </c>
      <c r="WG35" s="48">
        <v>69</v>
      </c>
      <c r="WH35" s="48">
        <v>93</v>
      </c>
      <c r="WI35" s="48">
        <v>77</v>
      </c>
      <c r="WJ35" s="48">
        <v>60</v>
      </c>
      <c r="WK35" s="48">
        <v>77</v>
      </c>
      <c r="WL35" s="48">
        <v>67</v>
      </c>
      <c r="WM35" s="48">
        <v>75</v>
      </c>
      <c r="WN35" s="48">
        <v>64</v>
      </c>
      <c r="WO35" s="48">
        <v>57</v>
      </c>
      <c r="WP35" s="48">
        <v>66</v>
      </c>
      <c r="WQ35" s="48">
        <v>64</v>
      </c>
      <c r="WR35" s="48">
        <v>72</v>
      </c>
      <c r="WS35" s="48">
        <v>66</v>
      </c>
      <c r="WT35" s="48">
        <v>19</v>
      </c>
      <c r="WU35" s="48">
        <v>20</v>
      </c>
      <c r="WV35" s="48">
        <v>18</v>
      </c>
      <c r="WW35" s="48">
        <v>28</v>
      </c>
      <c r="WX35" s="48">
        <v>23</v>
      </c>
      <c r="WY35" s="48">
        <v>24</v>
      </c>
      <c r="WZ35" s="48">
        <v>14</v>
      </c>
      <c r="XA35" s="48">
        <v>25</v>
      </c>
    </row>
    <row r="36" spans="1:625">
      <c r="A36" s="48" t="s">
        <v>934</v>
      </c>
      <c r="B36" s="48">
        <v>130</v>
      </c>
      <c r="C36" s="48">
        <v>177</v>
      </c>
      <c r="D36" s="48">
        <v>202</v>
      </c>
      <c r="E36" s="48">
        <v>159</v>
      </c>
      <c r="F36" s="48">
        <v>173</v>
      </c>
      <c r="G36" s="48">
        <v>160</v>
      </c>
      <c r="H36" s="48">
        <v>160</v>
      </c>
      <c r="I36" s="48">
        <v>181</v>
      </c>
      <c r="J36" s="48">
        <v>254</v>
      </c>
      <c r="K36" s="48">
        <v>296</v>
      </c>
      <c r="L36" s="48">
        <v>295</v>
      </c>
      <c r="M36" s="48">
        <v>266</v>
      </c>
      <c r="N36" s="48">
        <v>286</v>
      </c>
      <c r="O36" s="48">
        <v>263</v>
      </c>
      <c r="P36" s="48">
        <v>228</v>
      </c>
      <c r="Q36" s="48">
        <v>245</v>
      </c>
      <c r="R36" s="48">
        <v>213</v>
      </c>
      <c r="S36" s="48">
        <v>233</v>
      </c>
      <c r="T36" s="48">
        <v>283</v>
      </c>
      <c r="U36" s="48">
        <v>213</v>
      </c>
      <c r="V36" s="48">
        <v>228</v>
      </c>
      <c r="W36" s="48">
        <v>216</v>
      </c>
      <c r="X36" s="48">
        <v>237</v>
      </c>
      <c r="Y36" s="48">
        <v>227</v>
      </c>
      <c r="Z36" s="48">
        <v>175</v>
      </c>
      <c r="AA36" s="48">
        <v>154</v>
      </c>
      <c r="AB36" s="48">
        <v>185</v>
      </c>
      <c r="AC36" s="48">
        <v>189</v>
      </c>
      <c r="AD36" s="48">
        <v>170</v>
      </c>
      <c r="AE36" s="48">
        <v>172</v>
      </c>
      <c r="AF36" s="48">
        <v>159</v>
      </c>
      <c r="AG36" s="48">
        <v>142</v>
      </c>
      <c r="AH36" s="48">
        <v>163</v>
      </c>
      <c r="AI36" s="48">
        <v>132</v>
      </c>
      <c r="AJ36" s="48">
        <v>148</v>
      </c>
      <c r="AK36" s="48">
        <v>152</v>
      </c>
      <c r="AL36" s="48">
        <v>135</v>
      </c>
      <c r="AM36" s="48">
        <v>131</v>
      </c>
      <c r="AN36" s="48">
        <v>129</v>
      </c>
      <c r="AO36" s="48">
        <v>128</v>
      </c>
      <c r="AP36" s="48">
        <v>126</v>
      </c>
      <c r="AQ36" s="48">
        <v>131</v>
      </c>
      <c r="AR36" s="48">
        <v>172</v>
      </c>
      <c r="AS36" s="48">
        <v>124</v>
      </c>
      <c r="AT36" s="48">
        <v>137</v>
      </c>
      <c r="AU36" s="48">
        <v>116</v>
      </c>
      <c r="AV36" s="48">
        <v>114</v>
      </c>
      <c r="AW36" s="48">
        <v>116</v>
      </c>
      <c r="AX36" s="48">
        <v>102</v>
      </c>
      <c r="AY36" s="48">
        <v>100</v>
      </c>
      <c r="AZ36" s="48">
        <v>104</v>
      </c>
      <c r="BA36" s="48">
        <v>84</v>
      </c>
      <c r="BB36" s="48">
        <v>88</v>
      </c>
      <c r="BC36" s="48">
        <v>78</v>
      </c>
      <c r="BD36" s="48">
        <v>80</v>
      </c>
      <c r="BE36" s="48">
        <v>82</v>
      </c>
      <c r="BF36" s="48">
        <v>115</v>
      </c>
      <c r="BG36" s="48">
        <v>140</v>
      </c>
      <c r="BH36" s="48">
        <v>118</v>
      </c>
      <c r="BI36" s="48">
        <v>109</v>
      </c>
      <c r="BJ36" s="48">
        <v>87</v>
      </c>
      <c r="BK36" s="48">
        <v>106</v>
      </c>
      <c r="BL36" s="48">
        <v>85</v>
      </c>
      <c r="BM36" s="48">
        <v>95</v>
      </c>
      <c r="BN36" s="48">
        <v>60</v>
      </c>
      <c r="BO36" s="48">
        <v>60</v>
      </c>
      <c r="BP36" s="48">
        <v>82</v>
      </c>
      <c r="BQ36" s="48">
        <v>72</v>
      </c>
      <c r="BR36" s="48">
        <v>61</v>
      </c>
      <c r="BS36" s="48">
        <v>64</v>
      </c>
      <c r="BT36" s="48">
        <v>66</v>
      </c>
      <c r="BU36" s="48">
        <v>65</v>
      </c>
      <c r="BV36" s="48">
        <v>64</v>
      </c>
      <c r="BW36" s="48">
        <v>77</v>
      </c>
      <c r="BX36" s="48">
        <v>75</v>
      </c>
      <c r="BY36" s="48">
        <v>63</v>
      </c>
      <c r="BZ36" s="48">
        <v>74</v>
      </c>
      <c r="CA36" s="48">
        <v>78</v>
      </c>
      <c r="CB36" s="48">
        <v>57</v>
      </c>
      <c r="CC36" s="48">
        <v>54</v>
      </c>
      <c r="CD36" s="48">
        <v>113</v>
      </c>
      <c r="CE36" s="48">
        <v>112</v>
      </c>
      <c r="CF36" s="48">
        <v>112</v>
      </c>
      <c r="CG36" s="48">
        <v>108</v>
      </c>
      <c r="CH36" s="48">
        <v>104</v>
      </c>
      <c r="CI36" s="48">
        <v>84</v>
      </c>
      <c r="CJ36" s="48">
        <v>80</v>
      </c>
      <c r="CK36" s="48">
        <v>74</v>
      </c>
      <c r="CL36" s="48">
        <v>117</v>
      </c>
      <c r="CM36" s="48">
        <v>136</v>
      </c>
      <c r="CN36" s="48">
        <v>127</v>
      </c>
      <c r="CO36" s="48">
        <v>142</v>
      </c>
      <c r="CP36" s="48">
        <v>108</v>
      </c>
      <c r="CQ36" s="48">
        <v>136</v>
      </c>
      <c r="CR36" s="48">
        <v>109</v>
      </c>
      <c r="CS36" s="48">
        <v>101</v>
      </c>
      <c r="CT36" s="48">
        <v>154</v>
      </c>
      <c r="CU36" s="48">
        <v>148</v>
      </c>
      <c r="CV36" s="48">
        <v>151</v>
      </c>
      <c r="CW36" s="48">
        <v>148</v>
      </c>
      <c r="CX36" s="48">
        <v>135</v>
      </c>
      <c r="CY36" s="48">
        <v>117</v>
      </c>
      <c r="CZ36" s="48">
        <v>141</v>
      </c>
      <c r="DA36" s="48">
        <v>129</v>
      </c>
      <c r="DB36" s="48">
        <v>92</v>
      </c>
      <c r="DC36" s="48">
        <v>104</v>
      </c>
      <c r="DD36" s="48">
        <v>105</v>
      </c>
      <c r="DE36" s="48">
        <v>85</v>
      </c>
      <c r="DF36" s="48">
        <v>72</v>
      </c>
      <c r="DG36" s="48">
        <v>85</v>
      </c>
      <c r="DH36" s="48">
        <v>81</v>
      </c>
      <c r="DI36" s="48">
        <v>78</v>
      </c>
      <c r="DJ36" s="48">
        <v>153</v>
      </c>
      <c r="DK36" s="48">
        <v>143</v>
      </c>
      <c r="DL36" s="48">
        <v>146</v>
      </c>
      <c r="DM36" s="48">
        <v>123</v>
      </c>
      <c r="DN36" s="48">
        <v>150</v>
      </c>
      <c r="DO36" s="48">
        <v>118</v>
      </c>
      <c r="DP36" s="48">
        <v>101</v>
      </c>
      <c r="DQ36" s="48">
        <v>131</v>
      </c>
      <c r="DR36" s="48">
        <v>242</v>
      </c>
      <c r="DS36" s="48">
        <v>263</v>
      </c>
      <c r="DT36" s="48">
        <v>272</v>
      </c>
      <c r="DU36" s="48">
        <v>283</v>
      </c>
      <c r="DV36" s="48">
        <v>257</v>
      </c>
      <c r="DW36" s="48">
        <v>275</v>
      </c>
      <c r="DX36" s="48">
        <v>256</v>
      </c>
      <c r="DY36" s="48">
        <v>285</v>
      </c>
      <c r="DZ36" s="48">
        <v>98</v>
      </c>
      <c r="EA36" s="48">
        <v>102</v>
      </c>
      <c r="EB36" s="48">
        <v>106</v>
      </c>
      <c r="EC36" s="48">
        <v>107</v>
      </c>
      <c r="ED36" s="48">
        <v>74</v>
      </c>
      <c r="EE36" s="48">
        <v>78</v>
      </c>
      <c r="EF36" s="48">
        <v>68</v>
      </c>
      <c r="EG36" s="48">
        <v>68</v>
      </c>
      <c r="EH36" s="48">
        <v>244</v>
      </c>
      <c r="EI36" s="48">
        <v>291</v>
      </c>
      <c r="EJ36" s="48">
        <v>328</v>
      </c>
      <c r="EK36" s="48">
        <v>284</v>
      </c>
      <c r="EL36" s="48">
        <v>281</v>
      </c>
      <c r="EM36" s="48">
        <v>292</v>
      </c>
      <c r="EN36" s="48">
        <v>281</v>
      </c>
      <c r="EO36" s="48">
        <v>299</v>
      </c>
      <c r="EP36" s="48">
        <v>6</v>
      </c>
      <c r="EQ36" s="48">
        <v>9</v>
      </c>
      <c r="ER36" s="48">
        <v>18</v>
      </c>
      <c r="ES36" s="48">
        <v>13</v>
      </c>
      <c r="ET36" s="48">
        <v>6</v>
      </c>
      <c r="EU36" s="48">
        <v>10</v>
      </c>
      <c r="EV36" s="48">
        <v>13</v>
      </c>
      <c r="EW36" s="48">
        <v>14</v>
      </c>
      <c r="EX36" s="48">
        <v>86</v>
      </c>
      <c r="EY36" s="48">
        <v>120</v>
      </c>
      <c r="EZ36" s="48">
        <v>131</v>
      </c>
      <c r="FA36" s="48">
        <v>95</v>
      </c>
      <c r="FB36" s="48">
        <v>90</v>
      </c>
      <c r="FC36" s="48">
        <v>75</v>
      </c>
      <c r="FD36" s="48">
        <v>54</v>
      </c>
      <c r="FE36" s="48">
        <v>70</v>
      </c>
      <c r="FF36" s="48">
        <v>126</v>
      </c>
      <c r="FG36" s="48">
        <v>110</v>
      </c>
      <c r="FH36" s="48">
        <v>125</v>
      </c>
      <c r="FI36" s="48">
        <v>131</v>
      </c>
      <c r="FJ36" s="48">
        <v>144</v>
      </c>
      <c r="FK36" s="48">
        <v>139</v>
      </c>
      <c r="FL36" s="48">
        <v>120</v>
      </c>
      <c r="FM36" s="48">
        <v>124</v>
      </c>
      <c r="FN36" s="48">
        <v>63</v>
      </c>
      <c r="FO36" s="48">
        <v>71</v>
      </c>
      <c r="FP36" s="48">
        <v>88</v>
      </c>
      <c r="FQ36" s="48">
        <v>84</v>
      </c>
      <c r="FR36" s="48">
        <v>71</v>
      </c>
      <c r="FS36" s="48">
        <v>76</v>
      </c>
      <c r="FT36" s="48">
        <v>92</v>
      </c>
      <c r="FU36" s="48">
        <v>61</v>
      </c>
      <c r="FV36" s="48">
        <v>35</v>
      </c>
      <c r="FW36" s="48">
        <v>41</v>
      </c>
      <c r="FX36" s="48">
        <v>23</v>
      </c>
      <c r="FY36" s="48">
        <v>28</v>
      </c>
      <c r="FZ36" s="48">
        <v>27</v>
      </c>
      <c r="GA36" s="48">
        <v>28</v>
      </c>
      <c r="GB36" s="48">
        <v>35</v>
      </c>
      <c r="GC36" s="48">
        <v>26</v>
      </c>
      <c r="GD36" s="48">
        <v>278</v>
      </c>
      <c r="GE36" s="48">
        <v>243</v>
      </c>
      <c r="GF36" s="48">
        <v>327</v>
      </c>
      <c r="GG36" s="48">
        <v>321</v>
      </c>
      <c r="GH36" s="48">
        <v>300</v>
      </c>
      <c r="GI36" s="48">
        <v>316</v>
      </c>
      <c r="GJ36" s="48">
        <v>302</v>
      </c>
      <c r="GK36" s="48">
        <v>290</v>
      </c>
      <c r="GL36" s="48">
        <v>99</v>
      </c>
      <c r="GM36" s="48">
        <v>91</v>
      </c>
      <c r="GN36" s="48">
        <v>87</v>
      </c>
      <c r="GO36" s="48">
        <v>68</v>
      </c>
      <c r="GP36" s="48">
        <v>89</v>
      </c>
      <c r="GQ36" s="48">
        <v>82</v>
      </c>
      <c r="GR36" s="48">
        <v>75</v>
      </c>
      <c r="GS36" s="48">
        <v>76</v>
      </c>
      <c r="GT36" s="48">
        <v>45</v>
      </c>
      <c r="GU36" s="48">
        <v>39</v>
      </c>
      <c r="GV36" s="48">
        <v>52</v>
      </c>
      <c r="GW36" s="48">
        <v>45</v>
      </c>
      <c r="GX36" s="48">
        <v>40</v>
      </c>
      <c r="GY36" s="48">
        <v>36</v>
      </c>
      <c r="GZ36" s="48">
        <v>39</v>
      </c>
      <c r="HA36" s="48">
        <v>44</v>
      </c>
      <c r="HB36" s="48">
        <v>224</v>
      </c>
      <c r="HC36" s="48">
        <v>247</v>
      </c>
      <c r="HD36" s="48">
        <v>246</v>
      </c>
      <c r="HE36" s="48">
        <v>255</v>
      </c>
      <c r="HF36" s="48">
        <v>250</v>
      </c>
      <c r="HG36" s="48">
        <v>252</v>
      </c>
      <c r="HH36" s="48">
        <v>250</v>
      </c>
      <c r="HI36" s="48">
        <v>293</v>
      </c>
      <c r="HJ36" s="48">
        <v>67</v>
      </c>
      <c r="HK36" s="48">
        <v>67</v>
      </c>
      <c r="HL36" s="48">
        <v>71</v>
      </c>
      <c r="HM36" s="48">
        <v>66</v>
      </c>
      <c r="HN36" s="48">
        <v>56</v>
      </c>
      <c r="HO36" s="48">
        <v>57</v>
      </c>
      <c r="HP36" s="48">
        <v>73</v>
      </c>
      <c r="HQ36" s="48">
        <v>44</v>
      </c>
      <c r="HR36" s="48">
        <v>54</v>
      </c>
      <c r="HS36" s="48">
        <v>68</v>
      </c>
      <c r="HT36" s="48">
        <v>72</v>
      </c>
      <c r="HU36" s="48">
        <v>67</v>
      </c>
      <c r="HV36" s="48">
        <v>50</v>
      </c>
      <c r="HW36" s="48">
        <v>90</v>
      </c>
      <c r="HX36" s="48">
        <v>61</v>
      </c>
      <c r="HY36" s="48">
        <v>54</v>
      </c>
      <c r="HZ36" s="48">
        <v>378</v>
      </c>
      <c r="IA36" s="48">
        <v>473</v>
      </c>
      <c r="IB36" s="48">
        <v>437</v>
      </c>
      <c r="IC36" s="48">
        <v>418</v>
      </c>
      <c r="ID36" s="48">
        <v>446</v>
      </c>
      <c r="IE36" s="48">
        <v>413</v>
      </c>
      <c r="IF36" s="48">
        <v>439</v>
      </c>
      <c r="IG36" s="48">
        <v>427</v>
      </c>
      <c r="IH36" s="48">
        <v>78</v>
      </c>
      <c r="II36" s="48">
        <v>70</v>
      </c>
      <c r="IJ36" s="48">
        <v>63</v>
      </c>
      <c r="IK36" s="48">
        <v>67</v>
      </c>
      <c r="IL36" s="48">
        <v>54</v>
      </c>
      <c r="IM36" s="48">
        <v>68</v>
      </c>
      <c r="IN36" s="48">
        <v>66</v>
      </c>
      <c r="IO36" s="48">
        <v>67</v>
      </c>
      <c r="IP36" s="48">
        <v>7</v>
      </c>
      <c r="IQ36" s="48">
        <v>14</v>
      </c>
      <c r="IR36" s="48">
        <v>15</v>
      </c>
      <c r="IS36" s="48">
        <v>8</v>
      </c>
      <c r="IT36" s="48">
        <v>11</v>
      </c>
      <c r="IU36" s="48">
        <v>14</v>
      </c>
      <c r="IV36" s="48">
        <v>16</v>
      </c>
      <c r="IW36" s="48">
        <v>7</v>
      </c>
      <c r="IX36" s="48">
        <v>876</v>
      </c>
      <c r="IY36" s="48">
        <v>928</v>
      </c>
      <c r="IZ36" s="48">
        <v>1011</v>
      </c>
      <c r="JA36" s="48">
        <v>1024</v>
      </c>
      <c r="JB36" s="48">
        <v>1040</v>
      </c>
      <c r="JC36" s="48">
        <v>1069</v>
      </c>
      <c r="JD36" s="48">
        <v>1025</v>
      </c>
      <c r="JE36" s="48">
        <v>1050</v>
      </c>
      <c r="JF36" s="48">
        <v>79</v>
      </c>
      <c r="JG36" s="48">
        <v>58</v>
      </c>
      <c r="JH36" s="48">
        <v>64</v>
      </c>
      <c r="JI36" s="48">
        <v>66</v>
      </c>
      <c r="JJ36" s="48">
        <v>56</v>
      </c>
      <c r="JK36" s="48">
        <v>71</v>
      </c>
      <c r="JL36" s="48">
        <v>53</v>
      </c>
      <c r="JM36" s="48">
        <v>53</v>
      </c>
      <c r="JN36" s="48">
        <v>41</v>
      </c>
      <c r="JO36" s="48">
        <v>44</v>
      </c>
      <c r="JP36" s="48">
        <v>49</v>
      </c>
      <c r="JQ36" s="48">
        <v>62</v>
      </c>
      <c r="JR36" s="48">
        <v>55</v>
      </c>
      <c r="JS36" s="48">
        <v>50</v>
      </c>
      <c r="JT36" s="48">
        <v>46</v>
      </c>
      <c r="JU36" s="48">
        <v>50</v>
      </c>
      <c r="JV36" s="48">
        <v>165</v>
      </c>
      <c r="JW36" s="48">
        <v>211</v>
      </c>
      <c r="JX36" s="48">
        <v>218</v>
      </c>
      <c r="JY36" s="48">
        <v>220</v>
      </c>
      <c r="JZ36" s="48">
        <v>201</v>
      </c>
      <c r="KA36" s="48">
        <v>205</v>
      </c>
      <c r="KB36" s="48">
        <v>163</v>
      </c>
      <c r="KC36" s="48">
        <v>152</v>
      </c>
      <c r="KD36" s="48">
        <v>98</v>
      </c>
      <c r="KE36" s="48">
        <v>121</v>
      </c>
      <c r="KF36" s="48">
        <v>165</v>
      </c>
      <c r="KG36" s="48">
        <v>150</v>
      </c>
      <c r="KH36" s="48">
        <v>143</v>
      </c>
      <c r="KI36" s="48">
        <v>157</v>
      </c>
      <c r="KJ36" s="48">
        <v>112</v>
      </c>
      <c r="KK36" s="48">
        <v>152</v>
      </c>
      <c r="KL36" s="48">
        <v>133</v>
      </c>
      <c r="KM36" s="48">
        <v>152</v>
      </c>
      <c r="KN36" s="48">
        <v>163</v>
      </c>
      <c r="KO36" s="48">
        <v>152</v>
      </c>
      <c r="KP36" s="48">
        <v>163</v>
      </c>
      <c r="KQ36" s="48">
        <v>193</v>
      </c>
      <c r="KR36" s="48">
        <v>168</v>
      </c>
      <c r="KS36" s="48">
        <v>156</v>
      </c>
      <c r="KT36" s="48">
        <v>42</v>
      </c>
      <c r="KU36" s="48">
        <v>58</v>
      </c>
      <c r="KV36" s="48">
        <v>52</v>
      </c>
      <c r="KW36" s="48">
        <v>47</v>
      </c>
      <c r="KX36" s="48">
        <v>54</v>
      </c>
      <c r="KY36" s="48">
        <v>55</v>
      </c>
      <c r="KZ36" s="48">
        <v>51</v>
      </c>
      <c r="LA36" s="48">
        <v>56</v>
      </c>
      <c r="LB36" s="48">
        <v>73</v>
      </c>
      <c r="LC36" s="48">
        <v>80</v>
      </c>
      <c r="LD36" s="48">
        <v>65</v>
      </c>
      <c r="LE36" s="48">
        <v>79</v>
      </c>
      <c r="LF36" s="48">
        <v>83</v>
      </c>
      <c r="LG36" s="48">
        <v>90</v>
      </c>
      <c r="LH36" s="48">
        <v>85</v>
      </c>
      <c r="LI36" s="48">
        <v>68</v>
      </c>
      <c r="LJ36" s="48">
        <v>209</v>
      </c>
      <c r="LK36" s="48">
        <v>236</v>
      </c>
      <c r="LL36" s="48">
        <v>240.5</v>
      </c>
      <c r="LM36" s="48">
        <v>245</v>
      </c>
      <c r="LN36" s="48">
        <v>272</v>
      </c>
      <c r="LO36" s="48">
        <v>268</v>
      </c>
      <c r="LP36" s="48">
        <v>226</v>
      </c>
      <c r="LQ36" s="48">
        <v>231</v>
      </c>
      <c r="LR36" s="48">
        <v>68</v>
      </c>
      <c r="LS36" s="48">
        <v>80</v>
      </c>
      <c r="LT36" s="48">
        <v>80</v>
      </c>
      <c r="LU36" s="48">
        <v>65</v>
      </c>
      <c r="LV36" s="48">
        <v>60</v>
      </c>
      <c r="LW36" s="48">
        <v>72</v>
      </c>
      <c r="LX36" s="48">
        <v>59</v>
      </c>
      <c r="LY36" s="48">
        <v>73</v>
      </c>
      <c r="LZ36" s="48">
        <v>236</v>
      </c>
      <c r="MA36" s="48">
        <v>266</v>
      </c>
      <c r="MB36" s="48">
        <v>254</v>
      </c>
      <c r="MC36" s="48">
        <v>240</v>
      </c>
      <c r="MD36" s="48">
        <v>220</v>
      </c>
      <c r="ME36" s="48">
        <v>189</v>
      </c>
      <c r="MF36" s="48">
        <v>224</v>
      </c>
      <c r="MG36" s="48">
        <v>230</v>
      </c>
      <c r="MH36" s="48">
        <v>97</v>
      </c>
      <c r="MI36" s="48">
        <v>86</v>
      </c>
      <c r="MJ36" s="48">
        <v>79</v>
      </c>
      <c r="MK36" s="48">
        <v>85</v>
      </c>
      <c r="ML36" s="48">
        <v>77</v>
      </c>
      <c r="MM36" s="48">
        <v>90</v>
      </c>
      <c r="MN36" s="48">
        <v>90</v>
      </c>
      <c r="MO36" s="48">
        <v>87</v>
      </c>
      <c r="MP36" s="48">
        <v>171</v>
      </c>
      <c r="MQ36" s="48">
        <v>172</v>
      </c>
      <c r="MR36" s="48">
        <v>194</v>
      </c>
      <c r="MS36" s="48">
        <v>138</v>
      </c>
      <c r="MT36" s="48">
        <v>166</v>
      </c>
      <c r="MU36" s="48">
        <v>181</v>
      </c>
      <c r="MV36" s="48">
        <v>149</v>
      </c>
      <c r="MW36" s="48">
        <v>164</v>
      </c>
      <c r="MX36" s="48">
        <v>38</v>
      </c>
      <c r="MY36" s="48">
        <v>52</v>
      </c>
      <c r="MZ36" s="48">
        <v>55</v>
      </c>
      <c r="NA36" s="48">
        <v>52</v>
      </c>
      <c r="NB36" s="48">
        <v>51</v>
      </c>
      <c r="NC36" s="48">
        <v>50</v>
      </c>
      <c r="ND36" s="48">
        <v>35</v>
      </c>
      <c r="NE36" s="48">
        <v>34</v>
      </c>
      <c r="NF36" s="48">
        <v>305</v>
      </c>
      <c r="NG36" s="48">
        <v>311</v>
      </c>
      <c r="NH36" s="48">
        <v>354</v>
      </c>
      <c r="NI36" s="48">
        <v>355</v>
      </c>
      <c r="NJ36" s="48">
        <v>330</v>
      </c>
      <c r="NK36" s="48">
        <v>334</v>
      </c>
      <c r="NL36" s="48">
        <v>341</v>
      </c>
      <c r="NM36" s="48">
        <v>352</v>
      </c>
      <c r="NN36" s="48">
        <v>77</v>
      </c>
      <c r="NO36" s="48">
        <v>101</v>
      </c>
      <c r="NP36" s="48">
        <v>94</v>
      </c>
      <c r="NQ36" s="48">
        <v>94</v>
      </c>
      <c r="NR36" s="48">
        <v>88</v>
      </c>
      <c r="NS36" s="48">
        <v>103</v>
      </c>
      <c r="NT36" s="48">
        <v>66</v>
      </c>
      <c r="NU36" s="48">
        <v>68</v>
      </c>
      <c r="NV36" s="48">
        <v>69</v>
      </c>
      <c r="NW36" s="48">
        <v>82</v>
      </c>
      <c r="NX36" s="48">
        <v>65</v>
      </c>
      <c r="NY36" s="48">
        <v>62</v>
      </c>
      <c r="NZ36" s="48">
        <v>67</v>
      </c>
      <c r="OA36" s="48">
        <v>69</v>
      </c>
      <c r="OB36" s="48">
        <v>58</v>
      </c>
      <c r="OC36" s="48">
        <v>58</v>
      </c>
      <c r="OD36" s="48">
        <v>68</v>
      </c>
      <c r="OE36" s="48">
        <v>58</v>
      </c>
      <c r="OF36" s="48">
        <v>58</v>
      </c>
      <c r="OG36" s="48">
        <v>69</v>
      </c>
      <c r="OH36" s="48">
        <v>65</v>
      </c>
      <c r="OI36" s="48">
        <v>60</v>
      </c>
      <c r="OJ36" s="48">
        <v>59</v>
      </c>
      <c r="OK36" s="48">
        <v>66</v>
      </c>
      <c r="OL36" s="48">
        <v>129</v>
      </c>
      <c r="OM36" s="48">
        <v>135</v>
      </c>
      <c r="ON36" s="48">
        <v>145</v>
      </c>
      <c r="OO36" s="48">
        <v>133</v>
      </c>
      <c r="OP36" s="48">
        <v>159</v>
      </c>
      <c r="OQ36" s="48">
        <v>132</v>
      </c>
      <c r="OR36" s="48">
        <v>117</v>
      </c>
      <c r="OS36" s="48">
        <v>124</v>
      </c>
      <c r="OT36" s="48">
        <v>334</v>
      </c>
      <c r="OU36" s="48">
        <v>339</v>
      </c>
      <c r="OV36" s="48">
        <v>332</v>
      </c>
      <c r="OW36" s="48">
        <v>312</v>
      </c>
      <c r="OX36" s="48">
        <v>299</v>
      </c>
      <c r="OY36" s="48">
        <v>333</v>
      </c>
      <c r="OZ36" s="48">
        <v>353</v>
      </c>
      <c r="PA36" s="48">
        <v>263</v>
      </c>
      <c r="PB36" s="48">
        <v>89</v>
      </c>
      <c r="PC36" s="48">
        <v>98</v>
      </c>
      <c r="PD36" s="48">
        <v>88</v>
      </c>
      <c r="PE36" s="48">
        <v>75</v>
      </c>
      <c r="PF36" s="48">
        <v>101</v>
      </c>
      <c r="PG36" s="48">
        <v>82</v>
      </c>
      <c r="PH36" s="48">
        <v>81</v>
      </c>
      <c r="PI36" s="48">
        <v>83</v>
      </c>
      <c r="PJ36" s="48">
        <v>204</v>
      </c>
      <c r="PK36" s="48">
        <v>236</v>
      </c>
      <c r="PL36" s="48">
        <v>277</v>
      </c>
      <c r="PM36" s="48">
        <v>251</v>
      </c>
      <c r="PN36" s="48">
        <v>257</v>
      </c>
      <c r="PO36" s="48">
        <v>242</v>
      </c>
      <c r="PP36" s="48">
        <v>237</v>
      </c>
      <c r="PQ36" s="48">
        <v>258</v>
      </c>
      <c r="PR36" s="48">
        <v>102</v>
      </c>
      <c r="PS36" s="48">
        <v>149</v>
      </c>
      <c r="PT36" s="48">
        <v>174</v>
      </c>
      <c r="PU36" s="48">
        <v>136</v>
      </c>
      <c r="PV36" s="48">
        <v>117</v>
      </c>
      <c r="PW36" s="48">
        <v>113</v>
      </c>
      <c r="PX36" s="48">
        <v>133</v>
      </c>
      <c r="PY36" s="48">
        <v>120</v>
      </c>
      <c r="PZ36" s="48">
        <v>8</v>
      </c>
      <c r="QA36" s="48">
        <v>6</v>
      </c>
      <c r="QB36" s="48">
        <v>4</v>
      </c>
      <c r="QC36" s="48">
        <v>6</v>
      </c>
      <c r="QD36" s="48">
        <v>12</v>
      </c>
      <c r="QE36" s="48">
        <v>4</v>
      </c>
      <c r="QF36" s="48">
        <v>4</v>
      </c>
      <c r="QG36" s="48">
        <v>1</v>
      </c>
      <c r="QH36" s="48">
        <v>119</v>
      </c>
      <c r="QI36" s="48">
        <v>100</v>
      </c>
      <c r="QJ36" s="48">
        <v>110</v>
      </c>
      <c r="QK36" s="48">
        <v>108</v>
      </c>
      <c r="QL36" s="48">
        <v>100</v>
      </c>
      <c r="QM36" s="48">
        <v>80</v>
      </c>
      <c r="QN36" s="48">
        <v>68</v>
      </c>
      <c r="QO36" s="48">
        <v>86</v>
      </c>
      <c r="QP36" s="48">
        <v>20</v>
      </c>
      <c r="QQ36" s="48">
        <v>18</v>
      </c>
      <c r="QR36" s="48">
        <v>24</v>
      </c>
      <c r="QS36" s="48">
        <v>22</v>
      </c>
      <c r="QT36" s="48">
        <v>22</v>
      </c>
      <c r="QU36" s="48">
        <v>19</v>
      </c>
      <c r="QV36" s="48">
        <v>32</v>
      </c>
      <c r="QW36" s="48">
        <v>16</v>
      </c>
      <c r="QX36" s="48">
        <v>231</v>
      </c>
      <c r="QY36" s="48">
        <v>259</v>
      </c>
      <c r="QZ36" s="48">
        <v>265</v>
      </c>
      <c r="RA36" s="48">
        <v>232</v>
      </c>
      <c r="RB36" s="48">
        <v>252</v>
      </c>
      <c r="RC36" s="48">
        <v>281</v>
      </c>
      <c r="RD36" s="48">
        <v>215</v>
      </c>
      <c r="RE36" s="48">
        <v>259</v>
      </c>
      <c r="RF36" s="48">
        <v>86</v>
      </c>
      <c r="RG36" s="48">
        <v>100</v>
      </c>
      <c r="RH36" s="48">
        <v>109</v>
      </c>
      <c r="RI36" s="48">
        <v>118</v>
      </c>
      <c r="RJ36" s="48">
        <v>94</v>
      </c>
      <c r="RK36" s="48">
        <v>90</v>
      </c>
      <c r="RL36" s="48">
        <v>93</v>
      </c>
      <c r="RM36" s="48">
        <v>84</v>
      </c>
      <c r="RN36" s="48">
        <v>78</v>
      </c>
      <c r="RO36" s="48">
        <v>73</v>
      </c>
      <c r="RP36" s="48">
        <v>65</v>
      </c>
      <c r="RQ36" s="48">
        <v>62</v>
      </c>
      <c r="RR36" s="48">
        <v>62</v>
      </c>
      <c r="RS36" s="48">
        <v>61</v>
      </c>
      <c r="RT36" s="48">
        <v>71</v>
      </c>
      <c r="RU36" s="48">
        <v>56</v>
      </c>
      <c r="RV36" s="48">
        <v>30</v>
      </c>
      <c r="RW36" s="48">
        <v>38</v>
      </c>
      <c r="RX36" s="48">
        <v>32</v>
      </c>
      <c r="RY36" s="48">
        <v>39</v>
      </c>
      <c r="RZ36" s="48">
        <v>33</v>
      </c>
      <c r="SA36" s="48">
        <v>37</v>
      </c>
      <c r="SB36" s="48">
        <v>28</v>
      </c>
      <c r="SC36" s="48">
        <v>37</v>
      </c>
      <c r="SD36" s="48">
        <v>14</v>
      </c>
      <c r="SE36" s="48">
        <v>14</v>
      </c>
      <c r="SF36" s="48">
        <v>20</v>
      </c>
      <c r="SG36" s="48">
        <v>23</v>
      </c>
      <c r="SH36" s="48">
        <v>17</v>
      </c>
      <c r="SI36" s="48">
        <v>16</v>
      </c>
      <c r="SJ36" s="48">
        <v>20</v>
      </c>
      <c r="SK36" s="48">
        <v>10</v>
      </c>
      <c r="SL36" s="48">
        <v>7</v>
      </c>
      <c r="SM36" s="48">
        <v>15</v>
      </c>
      <c r="SN36" s="48">
        <v>12</v>
      </c>
      <c r="SO36" s="48">
        <v>16</v>
      </c>
      <c r="SP36" s="48">
        <v>17</v>
      </c>
      <c r="SQ36" s="48">
        <v>15</v>
      </c>
      <c r="SR36" s="48">
        <v>14</v>
      </c>
      <c r="SS36" s="48">
        <v>11</v>
      </c>
      <c r="ST36" s="48">
        <v>72</v>
      </c>
      <c r="SU36" s="48">
        <v>78</v>
      </c>
      <c r="SV36" s="48">
        <v>52</v>
      </c>
      <c r="SW36" s="48">
        <v>72</v>
      </c>
      <c r="SX36" s="48">
        <v>70</v>
      </c>
      <c r="SY36" s="48">
        <v>55</v>
      </c>
      <c r="SZ36" s="48">
        <v>51</v>
      </c>
      <c r="TA36" s="48">
        <v>53</v>
      </c>
      <c r="TB36" s="48">
        <v>73</v>
      </c>
      <c r="TC36" s="48">
        <v>96</v>
      </c>
      <c r="TD36" s="48">
        <v>109</v>
      </c>
      <c r="TE36" s="48">
        <v>57</v>
      </c>
      <c r="TF36" s="48">
        <v>54</v>
      </c>
      <c r="TG36" s="48">
        <v>69</v>
      </c>
      <c r="TH36" s="48">
        <v>60</v>
      </c>
      <c r="TI36" s="48">
        <v>76</v>
      </c>
      <c r="TJ36" s="48">
        <v>46</v>
      </c>
      <c r="TK36" s="48">
        <v>59</v>
      </c>
      <c r="TL36" s="48">
        <v>52</v>
      </c>
      <c r="TM36" s="48">
        <v>47</v>
      </c>
      <c r="TN36" s="48">
        <v>57</v>
      </c>
      <c r="TO36" s="48">
        <v>37</v>
      </c>
      <c r="TP36" s="48">
        <v>40</v>
      </c>
      <c r="TQ36" s="48">
        <v>38</v>
      </c>
      <c r="TR36" s="48">
        <v>48</v>
      </c>
      <c r="TS36" s="48">
        <v>48</v>
      </c>
      <c r="TT36" s="48">
        <v>43</v>
      </c>
      <c r="TU36" s="48">
        <v>61</v>
      </c>
      <c r="TV36" s="48">
        <v>33</v>
      </c>
      <c r="TW36" s="48">
        <v>33</v>
      </c>
      <c r="TX36" s="48">
        <v>38</v>
      </c>
      <c r="TY36" s="48">
        <v>39</v>
      </c>
      <c r="TZ36" s="48">
        <v>33</v>
      </c>
      <c r="UA36" s="48">
        <v>39</v>
      </c>
      <c r="UB36" s="48">
        <v>33</v>
      </c>
      <c r="UC36" s="48">
        <v>31</v>
      </c>
      <c r="UD36" s="48">
        <v>34</v>
      </c>
      <c r="UE36" s="48">
        <v>31</v>
      </c>
      <c r="UF36" s="48">
        <v>35</v>
      </c>
      <c r="UG36" s="48">
        <v>28</v>
      </c>
      <c r="UH36" s="48">
        <v>18</v>
      </c>
      <c r="UI36" s="48">
        <v>18</v>
      </c>
      <c r="UJ36" s="48">
        <v>17</v>
      </c>
      <c r="UK36" s="48">
        <v>11</v>
      </c>
      <c r="UL36" s="48">
        <v>15</v>
      </c>
      <c r="UM36" s="48">
        <v>11</v>
      </c>
      <c r="UN36" s="48">
        <v>14</v>
      </c>
      <c r="UO36" s="48">
        <v>16</v>
      </c>
      <c r="UP36" s="48">
        <v>199</v>
      </c>
      <c r="UQ36" s="48">
        <v>223</v>
      </c>
      <c r="UR36" s="48">
        <v>195</v>
      </c>
      <c r="US36" s="48">
        <v>213</v>
      </c>
      <c r="UT36" s="48">
        <v>221</v>
      </c>
      <c r="UU36" s="48">
        <v>220</v>
      </c>
      <c r="UV36" s="48">
        <v>203</v>
      </c>
      <c r="UW36" s="48">
        <v>232</v>
      </c>
      <c r="UX36" s="48">
        <v>42</v>
      </c>
      <c r="UY36" s="48">
        <v>49</v>
      </c>
      <c r="UZ36" s="48">
        <v>46</v>
      </c>
      <c r="VA36" s="48">
        <v>37</v>
      </c>
      <c r="VB36" s="48">
        <v>42</v>
      </c>
      <c r="VC36" s="48">
        <v>48</v>
      </c>
      <c r="VD36" s="48">
        <v>50</v>
      </c>
      <c r="VE36" s="48">
        <v>48</v>
      </c>
      <c r="VF36" s="48">
        <v>88</v>
      </c>
      <c r="VG36" s="48">
        <v>102</v>
      </c>
      <c r="VH36" s="48">
        <v>126</v>
      </c>
      <c r="VI36" s="48">
        <v>101</v>
      </c>
      <c r="VJ36" s="48">
        <v>95</v>
      </c>
      <c r="VK36" s="48">
        <v>86</v>
      </c>
      <c r="VL36" s="48">
        <v>103</v>
      </c>
      <c r="VM36" s="48">
        <v>122</v>
      </c>
      <c r="VN36" s="48">
        <v>53</v>
      </c>
      <c r="VO36" s="48">
        <v>44</v>
      </c>
      <c r="VP36" s="48">
        <v>44</v>
      </c>
      <c r="VQ36" s="48">
        <v>60</v>
      </c>
      <c r="VR36" s="48">
        <v>43</v>
      </c>
      <c r="VS36" s="48">
        <v>38</v>
      </c>
      <c r="VT36" s="48">
        <v>44</v>
      </c>
      <c r="VU36" s="48">
        <v>44</v>
      </c>
      <c r="VV36" s="48">
        <v>62</v>
      </c>
      <c r="VW36" s="48">
        <v>48</v>
      </c>
      <c r="VX36" s="48">
        <v>38</v>
      </c>
      <c r="VY36" s="48">
        <v>27</v>
      </c>
      <c r="VZ36" s="48">
        <v>27</v>
      </c>
      <c r="WA36" s="48">
        <v>27</v>
      </c>
      <c r="WB36" s="48">
        <v>37</v>
      </c>
      <c r="WC36" s="48">
        <v>37</v>
      </c>
      <c r="WD36" s="48">
        <v>86</v>
      </c>
      <c r="WE36" s="48">
        <v>84</v>
      </c>
      <c r="WF36" s="48">
        <v>102</v>
      </c>
      <c r="WG36" s="48">
        <v>90</v>
      </c>
      <c r="WH36" s="48">
        <v>86</v>
      </c>
      <c r="WI36" s="48">
        <v>79</v>
      </c>
      <c r="WJ36" s="48">
        <v>81</v>
      </c>
      <c r="WK36" s="48">
        <v>79</v>
      </c>
      <c r="WL36" s="48">
        <v>66</v>
      </c>
      <c r="WM36" s="48">
        <v>63</v>
      </c>
      <c r="WN36" s="48">
        <v>78</v>
      </c>
      <c r="WO36" s="48">
        <v>70</v>
      </c>
      <c r="WP36" s="48">
        <v>60</v>
      </c>
      <c r="WQ36" s="48">
        <v>68</v>
      </c>
      <c r="WR36" s="48">
        <v>74</v>
      </c>
      <c r="WS36" s="48">
        <v>80</v>
      </c>
      <c r="WT36" s="48">
        <v>15</v>
      </c>
      <c r="WU36" s="48">
        <v>21</v>
      </c>
      <c r="WV36" s="48">
        <v>19</v>
      </c>
      <c r="WW36" s="48">
        <v>24</v>
      </c>
      <c r="WX36" s="48">
        <v>27</v>
      </c>
      <c r="WY36" s="48">
        <v>16</v>
      </c>
      <c r="WZ36" s="48">
        <v>15</v>
      </c>
      <c r="XA36" s="48">
        <v>20</v>
      </c>
    </row>
    <row r="37" spans="1:625">
      <c r="A37" s="48" t="s">
        <v>935</v>
      </c>
      <c r="B37" s="48">
        <v>138</v>
      </c>
      <c r="C37" s="48">
        <v>159</v>
      </c>
      <c r="D37" s="48">
        <v>194</v>
      </c>
      <c r="E37" s="48">
        <v>157</v>
      </c>
      <c r="F37" s="48">
        <v>181</v>
      </c>
      <c r="G37" s="48">
        <v>194</v>
      </c>
      <c r="H37" s="48">
        <v>165</v>
      </c>
      <c r="I37" s="48">
        <v>172</v>
      </c>
      <c r="J37" s="48">
        <v>291</v>
      </c>
      <c r="K37" s="48">
        <v>326</v>
      </c>
      <c r="L37" s="48">
        <v>313</v>
      </c>
      <c r="M37" s="48">
        <v>260</v>
      </c>
      <c r="N37" s="48">
        <v>251</v>
      </c>
      <c r="O37" s="48">
        <v>259</v>
      </c>
      <c r="P37" s="48">
        <v>274</v>
      </c>
      <c r="Q37" s="48">
        <v>253</v>
      </c>
      <c r="R37" s="48">
        <v>247</v>
      </c>
      <c r="S37" s="48">
        <v>253</v>
      </c>
      <c r="T37" s="48">
        <v>278</v>
      </c>
      <c r="U37" s="48">
        <v>247</v>
      </c>
      <c r="V37" s="48">
        <v>220</v>
      </c>
      <c r="W37" s="48">
        <v>220</v>
      </c>
      <c r="X37" s="48">
        <v>248</v>
      </c>
      <c r="Y37" s="48">
        <v>217</v>
      </c>
      <c r="Z37" s="48">
        <v>174</v>
      </c>
      <c r="AA37" s="48">
        <v>171</v>
      </c>
      <c r="AB37" s="48">
        <v>209</v>
      </c>
      <c r="AC37" s="48">
        <v>163</v>
      </c>
      <c r="AD37" s="48">
        <v>171</v>
      </c>
      <c r="AE37" s="48">
        <v>191</v>
      </c>
      <c r="AF37" s="48">
        <v>165</v>
      </c>
      <c r="AG37" s="48">
        <v>178</v>
      </c>
      <c r="AH37" s="48">
        <v>154</v>
      </c>
      <c r="AI37" s="48">
        <v>132</v>
      </c>
      <c r="AJ37" s="48">
        <v>153</v>
      </c>
      <c r="AK37" s="48">
        <v>167</v>
      </c>
      <c r="AL37" s="48">
        <v>152</v>
      </c>
      <c r="AM37" s="48">
        <v>147</v>
      </c>
      <c r="AN37" s="48">
        <v>136</v>
      </c>
      <c r="AO37" s="48">
        <v>110</v>
      </c>
      <c r="AP37" s="48">
        <v>118</v>
      </c>
      <c r="AQ37" s="48">
        <v>115</v>
      </c>
      <c r="AR37" s="48">
        <v>135</v>
      </c>
      <c r="AS37" s="48">
        <v>134</v>
      </c>
      <c r="AT37" s="48">
        <v>113</v>
      </c>
      <c r="AU37" s="48">
        <v>119</v>
      </c>
      <c r="AV37" s="48">
        <v>123</v>
      </c>
      <c r="AW37" s="48">
        <v>103</v>
      </c>
      <c r="AX37" s="48">
        <v>95</v>
      </c>
      <c r="AY37" s="48">
        <v>111</v>
      </c>
      <c r="AZ37" s="48">
        <v>123</v>
      </c>
      <c r="BA37" s="48">
        <v>100</v>
      </c>
      <c r="BB37" s="48">
        <v>79</v>
      </c>
      <c r="BC37" s="48">
        <v>96</v>
      </c>
      <c r="BD37" s="48">
        <v>71</v>
      </c>
      <c r="BE37" s="48">
        <v>78</v>
      </c>
      <c r="BF37" s="48">
        <v>111</v>
      </c>
      <c r="BG37" s="48">
        <v>111</v>
      </c>
      <c r="BH37" s="48">
        <v>127</v>
      </c>
      <c r="BI37" s="48">
        <v>108</v>
      </c>
      <c r="BJ37" s="48">
        <v>98</v>
      </c>
      <c r="BK37" s="48">
        <v>83</v>
      </c>
      <c r="BL37" s="48">
        <v>75</v>
      </c>
      <c r="BM37" s="48">
        <v>79</v>
      </c>
      <c r="BN37" s="48">
        <v>56</v>
      </c>
      <c r="BO37" s="48">
        <v>65</v>
      </c>
      <c r="BP37" s="48">
        <v>81</v>
      </c>
      <c r="BQ37" s="48">
        <v>75</v>
      </c>
      <c r="BR37" s="48">
        <v>73</v>
      </c>
      <c r="BS37" s="48">
        <v>64</v>
      </c>
      <c r="BT37" s="48">
        <v>63</v>
      </c>
      <c r="BU37" s="48">
        <v>59</v>
      </c>
      <c r="BV37" s="48">
        <v>64</v>
      </c>
      <c r="BW37" s="48">
        <v>68</v>
      </c>
      <c r="BX37" s="48">
        <v>76</v>
      </c>
      <c r="BY37" s="48">
        <v>64</v>
      </c>
      <c r="BZ37" s="48">
        <v>60</v>
      </c>
      <c r="CA37" s="48">
        <v>58</v>
      </c>
      <c r="CB37" s="48">
        <v>63</v>
      </c>
      <c r="CC37" s="48">
        <v>74</v>
      </c>
      <c r="CD37" s="48">
        <v>107</v>
      </c>
      <c r="CE37" s="48">
        <v>101</v>
      </c>
      <c r="CF37" s="48">
        <v>113</v>
      </c>
      <c r="CG37" s="48">
        <v>97</v>
      </c>
      <c r="CH37" s="48">
        <v>101</v>
      </c>
      <c r="CI37" s="48">
        <v>124</v>
      </c>
      <c r="CJ37" s="48">
        <v>88</v>
      </c>
      <c r="CK37" s="48">
        <v>97</v>
      </c>
      <c r="CL37" s="48">
        <v>146</v>
      </c>
      <c r="CM37" s="48">
        <v>144</v>
      </c>
      <c r="CN37" s="48">
        <v>127</v>
      </c>
      <c r="CO37" s="48">
        <v>116</v>
      </c>
      <c r="CP37" s="48">
        <v>104</v>
      </c>
      <c r="CQ37" s="48">
        <v>113</v>
      </c>
      <c r="CR37" s="48">
        <v>123</v>
      </c>
      <c r="CS37" s="48">
        <v>126</v>
      </c>
      <c r="CT37" s="48">
        <v>160</v>
      </c>
      <c r="CU37" s="48">
        <v>125</v>
      </c>
      <c r="CV37" s="48">
        <v>172</v>
      </c>
      <c r="CW37" s="48">
        <v>156</v>
      </c>
      <c r="CX37" s="48">
        <v>149</v>
      </c>
      <c r="CY37" s="48">
        <v>144</v>
      </c>
      <c r="CZ37" s="48">
        <v>142</v>
      </c>
      <c r="DA37" s="48">
        <v>177</v>
      </c>
      <c r="DB37" s="48">
        <v>97</v>
      </c>
      <c r="DC37" s="48">
        <v>107</v>
      </c>
      <c r="DD37" s="48">
        <v>119</v>
      </c>
      <c r="DE37" s="48">
        <v>90</v>
      </c>
      <c r="DF37" s="48">
        <v>78</v>
      </c>
      <c r="DG37" s="48">
        <v>74</v>
      </c>
      <c r="DH37" s="48">
        <v>84</v>
      </c>
      <c r="DI37" s="48">
        <v>82</v>
      </c>
      <c r="DJ37" s="48">
        <v>130</v>
      </c>
      <c r="DK37" s="48">
        <v>165</v>
      </c>
      <c r="DL37" s="48">
        <v>145</v>
      </c>
      <c r="DM37" s="48">
        <v>139</v>
      </c>
      <c r="DN37" s="48">
        <v>137</v>
      </c>
      <c r="DO37" s="48">
        <v>140</v>
      </c>
      <c r="DP37" s="48">
        <v>125</v>
      </c>
      <c r="DQ37" s="48">
        <v>129</v>
      </c>
      <c r="DR37" s="48">
        <v>260</v>
      </c>
      <c r="DS37" s="48">
        <v>275</v>
      </c>
      <c r="DT37" s="48">
        <v>316</v>
      </c>
      <c r="DU37" s="48">
        <v>296</v>
      </c>
      <c r="DV37" s="48">
        <v>285</v>
      </c>
      <c r="DW37" s="48">
        <v>253</v>
      </c>
      <c r="DX37" s="48">
        <v>282</v>
      </c>
      <c r="DY37" s="48">
        <v>280</v>
      </c>
      <c r="DZ37" s="48">
        <v>78</v>
      </c>
      <c r="EA37" s="48">
        <v>99</v>
      </c>
      <c r="EB37" s="48">
        <v>102</v>
      </c>
      <c r="EC37" s="48">
        <v>89</v>
      </c>
      <c r="ED37" s="48">
        <v>96</v>
      </c>
      <c r="EE37" s="48">
        <v>75</v>
      </c>
      <c r="EF37" s="48">
        <v>77</v>
      </c>
      <c r="EG37" s="48">
        <v>65</v>
      </c>
      <c r="EH37" s="48">
        <v>285</v>
      </c>
      <c r="EI37" s="48">
        <v>260</v>
      </c>
      <c r="EJ37" s="48">
        <v>315</v>
      </c>
      <c r="EK37" s="48">
        <v>262</v>
      </c>
      <c r="EL37" s="48">
        <v>259</v>
      </c>
      <c r="EM37" s="48">
        <v>287</v>
      </c>
      <c r="EN37" s="48">
        <v>269</v>
      </c>
      <c r="EO37" s="48">
        <v>257</v>
      </c>
      <c r="EP37" s="48">
        <v>12</v>
      </c>
      <c r="EQ37" s="48">
        <v>15</v>
      </c>
      <c r="ER37" s="48">
        <v>8</v>
      </c>
      <c r="ES37" s="48">
        <v>10</v>
      </c>
      <c r="ET37" s="48">
        <v>7</v>
      </c>
      <c r="EU37" s="48">
        <v>10</v>
      </c>
      <c r="EV37" s="48">
        <v>11</v>
      </c>
      <c r="EW37" s="48">
        <v>15</v>
      </c>
      <c r="EX37" s="48">
        <v>112</v>
      </c>
      <c r="EY37" s="48">
        <v>130</v>
      </c>
      <c r="EZ37" s="48">
        <v>125</v>
      </c>
      <c r="FA37" s="48">
        <v>112</v>
      </c>
      <c r="FB37" s="48">
        <v>87</v>
      </c>
      <c r="FC37" s="48">
        <v>90</v>
      </c>
      <c r="FD37" s="48">
        <v>82</v>
      </c>
      <c r="FE37" s="48">
        <v>71</v>
      </c>
      <c r="FF37" s="48">
        <v>152</v>
      </c>
      <c r="FG37" s="48">
        <v>125</v>
      </c>
      <c r="FH37" s="48">
        <v>137</v>
      </c>
      <c r="FI37" s="48">
        <v>121</v>
      </c>
      <c r="FJ37" s="48">
        <v>138</v>
      </c>
      <c r="FK37" s="48">
        <v>137</v>
      </c>
      <c r="FL37" s="48">
        <v>114</v>
      </c>
      <c r="FM37" s="48">
        <v>123</v>
      </c>
      <c r="FN37" s="48">
        <v>66</v>
      </c>
      <c r="FO37" s="48">
        <v>97</v>
      </c>
      <c r="FP37" s="48">
        <v>88</v>
      </c>
      <c r="FQ37" s="48">
        <v>71</v>
      </c>
      <c r="FR37" s="48">
        <v>83</v>
      </c>
      <c r="FS37" s="48">
        <v>84</v>
      </c>
      <c r="FT37" s="48">
        <v>74</v>
      </c>
      <c r="FU37" s="48">
        <v>81</v>
      </c>
      <c r="FV37" s="48">
        <v>34</v>
      </c>
      <c r="FW37" s="48">
        <v>23</v>
      </c>
      <c r="FX37" s="48">
        <v>22</v>
      </c>
      <c r="FY37" s="48">
        <v>30</v>
      </c>
      <c r="FZ37" s="48">
        <v>23</v>
      </c>
      <c r="GA37" s="48">
        <v>22</v>
      </c>
      <c r="GB37" s="48">
        <v>28</v>
      </c>
      <c r="GC37" s="48">
        <v>21</v>
      </c>
      <c r="GD37" s="48">
        <v>238</v>
      </c>
      <c r="GE37" s="48">
        <v>248</v>
      </c>
      <c r="GF37" s="48">
        <v>289</v>
      </c>
      <c r="GG37" s="48">
        <v>309</v>
      </c>
      <c r="GH37" s="48">
        <v>307</v>
      </c>
      <c r="GI37" s="48">
        <v>339</v>
      </c>
      <c r="GJ37" s="48">
        <v>312</v>
      </c>
      <c r="GK37" s="48">
        <v>310</v>
      </c>
      <c r="GL37" s="48">
        <v>91</v>
      </c>
      <c r="GM37" s="48">
        <v>85</v>
      </c>
      <c r="GN37" s="48">
        <v>87</v>
      </c>
      <c r="GO37" s="48">
        <v>87</v>
      </c>
      <c r="GP37" s="48">
        <v>85</v>
      </c>
      <c r="GQ37" s="48">
        <v>84</v>
      </c>
      <c r="GR37" s="48">
        <v>85</v>
      </c>
      <c r="GS37" s="48">
        <v>68</v>
      </c>
      <c r="GT37" s="48">
        <v>63</v>
      </c>
      <c r="GU37" s="48">
        <v>46</v>
      </c>
      <c r="GV37" s="48">
        <v>47</v>
      </c>
      <c r="GW37" s="48">
        <v>49</v>
      </c>
      <c r="GX37" s="48">
        <v>40</v>
      </c>
      <c r="GY37" s="48">
        <v>47</v>
      </c>
      <c r="GZ37" s="48">
        <v>40</v>
      </c>
      <c r="HA37" s="48">
        <v>44</v>
      </c>
      <c r="HB37" s="48">
        <v>237</v>
      </c>
      <c r="HC37" s="48">
        <v>237</v>
      </c>
      <c r="HD37" s="48">
        <v>230</v>
      </c>
      <c r="HE37" s="48">
        <v>241</v>
      </c>
      <c r="HF37" s="48">
        <v>260</v>
      </c>
      <c r="HG37" s="48">
        <v>259</v>
      </c>
      <c r="HH37" s="48">
        <v>270</v>
      </c>
      <c r="HI37" s="48">
        <v>283</v>
      </c>
      <c r="HJ37" s="48">
        <v>68</v>
      </c>
      <c r="HK37" s="48">
        <v>80</v>
      </c>
      <c r="HL37" s="48">
        <v>59</v>
      </c>
      <c r="HM37" s="48">
        <v>69</v>
      </c>
      <c r="HN37" s="48">
        <v>58</v>
      </c>
      <c r="HO37" s="48">
        <v>66</v>
      </c>
      <c r="HP37" s="48">
        <v>58</v>
      </c>
      <c r="HQ37" s="48">
        <v>70</v>
      </c>
      <c r="HR37" s="48">
        <v>84</v>
      </c>
      <c r="HS37" s="48">
        <v>92</v>
      </c>
      <c r="HT37" s="48">
        <v>75</v>
      </c>
      <c r="HU37" s="48">
        <v>57</v>
      </c>
      <c r="HV37" s="48">
        <v>73</v>
      </c>
      <c r="HW37" s="48">
        <v>70</v>
      </c>
      <c r="HX37" s="48">
        <v>65</v>
      </c>
      <c r="HY37" s="48">
        <v>58</v>
      </c>
      <c r="HZ37" s="48">
        <v>402</v>
      </c>
      <c r="IA37" s="48">
        <v>413</v>
      </c>
      <c r="IB37" s="48">
        <v>446</v>
      </c>
      <c r="IC37" s="48">
        <v>496</v>
      </c>
      <c r="ID37" s="48">
        <v>461</v>
      </c>
      <c r="IE37" s="48">
        <v>408</v>
      </c>
      <c r="IF37" s="48">
        <v>430</v>
      </c>
      <c r="IG37" s="48">
        <v>435</v>
      </c>
      <c r="IH37" s="48">
        <v>75</v>
      </c>
      <c r="II37" s="48">
        <v>85</v>
      </c>
      <c r="IJ37" s="48">
        <v>90</v>
      </c>
      <c r="IK37" s="48">
        <v>83</v>
      </c>
      <c r="IL37" s="48">
        <v>78</v>
      </c>
      <c r="IM37" s="48">
        <v>66</v>
      </c>
      <c r="IN37" s="48">
        <v>70</v>
      </c>
      <c r="IO37" s="48">
        <v>78</v>
      </c>
      <c r="IP37" s="48">
        <v>6</v>
      </c>
      <c r="IQ37" s="48">
        <v>14</v>
      </c>
      <c r="IR37" s="48">
        <v>20</v>
      </c>
      <c r="IS37" s="48">
        <v>14</v>
      </c>
      <c r="IT37" s="48">
        <v>11</v>
      </c>
      <c r="IU37" s="48">
        <v>13</v>
      </c>
      <c r="IV37" s="48">
        <v>18</v>
      </c>
      <c r="IW37" s="48">
        <v>11</v>
      </c>
      <c r="IX37" s="48">
        <v>951</v>
      </c>
      <c r="IY37" s="48">
        <v>964</v>
      </c>
      <c r="IZ37" s="48">
        <v>971</v>
      </c>
      <c r="JA37" s="48">
        <v>1049</v>
      </c>
      <c r="JB37" s="48">
        <v>1066</v>
      </c>
      <c r="JC37" s="48">
        <v>1140</v>
      </c>
      <c r="JD37" s="48">
        <v>1103</v>
      </c>
      <c r="JE37" s="48">
        <v>991</v>
      </c>
      <c r="JF37" s="48">
        <v>75</v>
      </c>
      <c r="JG37" s="48">
        <v>47</v>
      </c>
      <c r="JH37" s="48">
        <v>78</v>
      </c>
      <c r="JI37" s="48">
        <v>65</v>
      </c>
      <c r="JJ37" s="48">
        <v>79</v>
      </c>
      <c r="JK37" s="48">
        <v>73</v>
      </c>
      <c r="JL37" s="48">
        <v>76</v>
      </c>
      <c r="JM37" s="48">
        <v>61</v>
      </c>
      <c r="JN37" s="48">
        <v>53</v>
      </c>
      <c r="JO37" s="48">
        <v>61</v>
      </c>
      <c r="JP37" s="48">
        <v>60</v>
      </c>
      <c r="JQ37" s="48">
        <v>55</v>
      </c>
      <c r="JR37" s="48">
        <v>44</v>
      </c>
      <c r="JS37" s="48">
        <v>53</v>
      </c>
      <c r="JT37" s="48">
        <v>60</v>
      </c>
      <c r="JU37" s="48">
        <v>58</v>
      </c>
      <c r="JV37" s="48">
        <v>158</v>
      </c>
      <c r="JW37" s="48">
        <v>171</v>
      </c>
      <c r="JX37" s="48">
        <v>211</v>
      </c>
      <c r="JY37" s="48">
        <v>203</v>
      </c>
      <c r="JZ37" s="48">
        <v>208</v>
      </c>
      <c r="KA37" s="48">
        <v>214</v>
      </c>
      <c r="KB37" s="48">
        <v>169</v>
      </c>
      <c r="KC37" s="48">
        <v>185</v>
      </c>
      <c r="KD37" s="48">
        <v>102</v>
      </c>
      <c r="KE37" s="48">
        <v>115</v>
      </c>
      <c r="KF37" s="48">
        <v>134</v>
      </c>
      <c r="KG37" s="48">
        <v>152</v>
      </c>
      <c r="KH37" s="48">
        <v>171</v>
      </c>
      <c r="KI37" s="48">
        <v>128</v>
      </c>
      <c r="KJ37" s="48">
        <v>131</v>
      </c>
      <c r="KK37" s="48">
        <v>142</v>
      </c>
      <c r="KL37" s="48">
        <v>155</v>
      </c>
      <c r="KM37" s="48">
        <v>162</v>
      </c>
      <c r="KN37" s="48">
        <v>189</v>
      </c>
      <c r="KO37" s="48">
        <v>178</v>
      </c>
      <c r="KP37" s="48">
        <v>157</v>
      </c>
      <c r="KQ37" s="48">
        <v>169</v>
      </c>
      <c r="KR37" s="48">
        <v>179</v>
      </c>
      <c r="KS37" s="48">
        <v>144</v>
      </c>
      <c r="KT37" s="48">
        <v>69</v>
      </c>
      <c r="KU37" s="48">
        <v>55</v>
      </c>
      <c r="KV37" s="48">
        <v>71</v>
      </c>
      <c r="KW37" s="48">
        <v>55</v>
      </c>
      <c r="KX37" s="48">
        <v>53</v>
      </c>
      <c r="KY37" s="48">
        <v>52</v>
      </c>
      <c r="KZ37" s="48">
        <v>49</v>
      </c>
      <c r="LA37" s="48">
        <v>41</v>
      </c>
      <c r="LB37" s="48">
        <v>99</v>
      </c>
      <c r="LC37" s="48">
        <v>99</v>
      </c>
      <c r="LD37" s="48">
        <v>101</v>
      </c>
      <c r="LE37" s="48">
        <v>102</v>
      </c>
      <c r="LF37" s="48">
        <v>71</v>
      </c>
      <c r="LG37" s="48">
        <v>71</v>
      </c>
      <c r="LH37" s="48">
        <v>77</v>
      </c>
      <c r="LI37" s="48">
        <v>78</v>
      </c>
      <c r="LJ37" s="48">
        <v>280</v>
      </c>
      <c r="LK37" s="48">
        <v>263</v>
      </c>
      <c r="LL37" s="48">
        <v>249</v>
      </c>
      <c r="LM37" s="48">
        <v>235</v>
      </c>
      <c r="LN37" s="48">
        <v>226</v>
      </c>
      <c r="LO37" s="48">
        <v>270</v>
      </c>
      <c r="LP37" s="48">
        <v>263</v>
      </c>
      <c r="LQ37" s="48">
        <v>241</v>
      </c>
      <c r="LR37" s="48">
        <v>70</v>
      </c>
      <c r="LS37" s="48">
        <v>74</v>
      </c>
      <c r="LT37" s="48">
        <v>101</v>
      </c>
      <c r="LU37" s="48">
        <v>66</v>
      </c>
      <c r="LV37" s="48">
        <v>64</v>
      </c>
      <c r="LW37" s="48">
        <v>51</v>
      </c>
      <c r="LX37" s="48">
        <v>58</v>
      </c>
      <c r="LY37" s="48">
        <v>56</v>
      </c>
      <c r="LZ37" s="48">
        <v>203</v>
      </c>
      <c r="MA37" s="48">
        <v>211</v>
      </c>
      <c r="MB37" s="48">
        <v>242</v>
      </c>
      <c r="MC37" s="48">
        <v>237</v>
      </c>
      <c r="MD37" s="48">
        <v>245</v>
      </c>
      <c r="ME37" s="48">
        <v>255</v>
      </c>
      <c r="MF37" s="48">
        <v>221</v>
      </c>
      <c r="MG37" s="48">
        <v>245</v>
      </c>
      <c r="MH37" s="48">
        <v>96</v>
      </c>
      <c r="MI37" s="48">
        <v>84</v>
      </c>
      <c r="MJ37" s="48">
        <v>118</v>
      </c>
      <c r="MK37" s="48">
        <v>107</v>
      </c>
      <c r="ML37" s="48">
        <v>90</v>
      </c>
      <c r="MM37" s="48">
        <v>84</v>
      </c>
      <c r="MN37" s="48">
        <v>79</v>
      </c>
      <c r="MO37" s="48">
        <v>82</v>
      </c>
      <c r="MP37" s="48">
        <v>163</v>
      </c>
      <c r="MQ37" s="48">
        <v>171</v>
      </c>
      <c r="MR37" s="48">
        <v>162</v>
      </c>
      <c r="MS37" s="48">
        <v>148</v>
      </c>
      <c r="MT37" s="48">
        <v>183</v>
      </c>
      <c r="MU37" s="48">
        <v>174</v>
      </c>
      <c r="MV37" s="48">
        <v>173</v>
      </c>
      <c r="MW37" s="48">
        <v>169</v>
      </c>
      <c r="MX37" s="48">
        <v>55</v>
      </c>
      <c r="MY37" s="48">
        <v>52</v>
      </c>
      <c r="MZ37" s="48">
        <v>62</v>
      </c>
      <c r="NA37" s="48">
        <v>43</v>
      </c>
      <c r="NB37" s="48">
        <v>48</v>
      </c>
      <c r="NC37" s="48">
        <v>60</v>
      </c>
      <c r="ND37" s="48">
        <v>44</v>
      </c>
      <c r="NE37" s="48">
        <v>50</v>
      </c>
      <c r="NF37" s="48">
        <v>323</v>
      </c>
      <c r="NG37" s="48">
        <v>364</v>
      </c>
      <c r="NH37" s="48">
        <v>358</v>
      </c>
      <c r="NI37" s="48">
        <v>281</v>
      </c>
      <c r="NJ37" s="48">
        <v>314</v>
      </c>
      <c r="NK37" s="48">
        <v>337</v>
      </c>
      <c r="NL37" s="48">
        <v>332</v>
      </c>
      <c r="NM37" s="48">
        <v>329</v>
      </c>
      <c r="NN37" s="48">
        <v>88</v>
      </c>
      <c r="NO37" s="48">
        <v>94</v>
      </c>
      <c r="NP37" s="48">
        <v>111</v>
      </c>
      <c r="NQ37" s="48">
        <v>98</v>
      </c>
      <c r="NR37" s="48">
        <v>103</v>
      </c>
      <c r="NS37" s="48">
        <v>105</v>
      </c>
      <c r="NT37" s="48">
        <v>92</v>
      </c>
      <c r="NU37" s="48">
        <v>79</v>
      </c>
      <c r="NV37" s="48">
        <v>76</v>
      </c>
      <c r="NW37" s="48">
        <v>66</v>
      </c>
      <c r="NX37" s="48">
        <v>76</v>
      </c>
      <c r="NY37" s="48">
        <v>63</v>
      </c>
      <c r="NZ37" s="48">
        <v>62</v>
      </c>
      <c r="OA37" s="48">
        <v>62</v>
      </c>
      <c r="OB37" s="48">
        <v>52</v>
      </c>
      <c r="OC37" s="48">
        <v>54</v>
      </c>
      <c r="OD37" s="48">
        <v>75</v>
      </c>
      <c r="OE37" s="48">
        <v>66</v>
      </c>
      <c r="OF37" s="48">
        <v>76</v>
      </c>
      <c r="OG37" s="48">
        <v>69</v>
      </c>
      <c r="OH37" s="48">
        <v>59</v>
      </c>
      <c r="OI37" s="48">
        <v>78</v>
      </c>
      <c r="OJ37" s="48">
        <v>71</v>
      </c>
      <c r="OK37" s="48">
        <v>72</v>
      </c>
      <c r="OL37" s="48">
        <v>145</v>
      </c>
      <c r="OM37" s="48">
        <v>149</v>
      </c>
      <c r="ON37" s="48">
        <v>151</v>
      </c>
      <c r="OO37" s="48">
        <v>154</v>
      </c>
      <c r="OP37" s="48">
        <v>141</v>
      </c>
      <c r="OQ37" s="48">
        <v>144</v>
      </c>
      <c r="OR37" s="48">
        <v>120</v>
      </c>
      <c r="OS37" s="48">
        <v>129</v>
      </c>
      <c r="OT37" s="48">
        <v>299</v>
      </c>
      <c r="OU37" s="48">
        <v>295</v>
      </c>
      <c r="OV37" s="48">
        <v>332</v>
      </c>
      <c r="OW37" s="48">
        <v>350</v>
      </c>
      <c r="OX37" s="48">
        <v>323</v>
      </c>
      <c r="OY37" s="48">
        <v>399</v>
      </c>
      <c r="OZ37" s="48">
        <v>365</v>
      </c>
      <c r="PA37" s="48">
        <v>248</v>
      </c>
      <c r="PB37" s="48">
        <v>104</v>
      </c>
      <c r="PC37" s="48">
        <v>78</v>
      </c>
      <c r="PD37" s="48">
        <v>107</v>
      </c>
      <c r="PE37" s="48">
        <v>96</v>
      </c>
      <c r="PF37" s="48">
        <v>72</v>
      </c>
      <c r="PG37" s="48">
        <v>88</v>
      </c>
      <c r="PH37" s="48">
        <v>76</v>
      </c>
      <c r="PI37" s="48">
        <v>86</v>
      </c>
      <c r="PJ37" s="48">
        <v>261</v>
      </c>
      <c r="PK37" s="48">
        <v>248</v>
      </c>
      <c r="PL37" s="48">
        <v>267</v>
      </c>
      <c r="PM37" s="48">
        <v>239</v>
      </c>
      <c r="PN37" s="48">
        <v>236</v>
      </c>
      <c r="PO37" s="48">
        <v>266</v>
      </c>
      <c r="PP37" s="48">
        <v>269</v>
      </c>
      <c r="PQ37" s="48">
        <v>227</v>
      </c>
      <c r="PR37" s="48">
        <v>131</v>
      </c>
      <c r="PS37" s="48">
        <v>139</v>
      </c>
      <c r="PT37" s="48">
        <v>150</v>
      </c>
      <c r="PU37" s="48">
        <v>122</v>
      </c>
      <c r="PV37" s="48">
        <v>120</v>
      </c>
      <c r="PW37" s="48">
        <v>120</v>
      </c>
      <c r="PX37" s="48">
        <v>137</v>
      </c>
      <c r="PY37" s="48">
        <v>110</v>
      </c>
      <c r="PZ37" s="48">
        <v>6</v>
      </c>
      <c r="QA37" s="48">
        <v>6</v>
      </c>
      <c r="QB37" s="48">
        <v>4</v>
      </c>
      <c r="QC37" s="48">
        <v>1</v>
      </c>
      <c r="QD37" s="48">
        <v>7</v>
      </c>
      <c r="QE37" s="48">
        <v>7</v>
      </c>
      <c r="QF37" s="48">
        <v>7</v>
      </c>
      <c r="QG37" s="48">
        <v>6</v>
      </c>
      <c r="QH37" s="48">
        <v>92</v>
      </c>
      <c r="QI37" s="48">
        <v>106</v>
      </c>
      <c r="QJ37" s="48">
        <v>129</v>
      </c>
      <c r="QK37" s="48">
        <v>76</v>
      </c>
      <c r="QL37" s="48">
        <v>80</v>
      </c>
      <c r="QM37" s="48">
        <v>84</v>
      </c>
      <c r="QN37" s="48">
        <v>84</v>
      </c>
      <c r="QO37" s="48">
        <v>76</v>
      </c>
      <c r="QP37" s="48">
        <v>29</v>
      </c>
      <c r="QQ37" s="48">
        <v>29</v>
      </c>
      <c r="QR37" s="48">
        <v>20</v>
      </c>
      <c r="QS37" s="48">
        <v>28</v>
      </c>
      <c r="QT37" s="48">
        <v>25</v>
      </c>
      <c r="QU37" s="48">
        <v>21</v>
      </c>
      <c r="QV37" s="48">
        <v>13</v>
      </c>
      <c r="QW37" s="48">
        <v>21</v>
      </c>
      <c r="QX37" s="48">
        <v>265</v>
      </c>
      <c r="QY37" s="48">
        <v>263</v>
      </c>
      <c r="QZ37" s="48">
        <v>245</v>
      </c>
      <c r="RA37" s="48">
        <v>228</v>
      </c>
      <c r="RB37" s="48">
        <v>251</v>
      </c>
      <c r="RC37" s="48">
        <v>261</v>
      </c>
      <c r="RD37" s="48">
        <v>243</v>
      </c>
      <c r="RE37" s="48">
        <v>261</v>
      </c>
      <c r="RF37" s="48">
        <v>111</v>
      </c>
      <c r="RG37" s="48">
        <v>81</v>
      </c>
      <c r="RH37" s="48">
        <v>106</v>
      </c>
      <c r="RI37" s="48">
        <v>107</v>
      </c>
      <c r="RJ37" s="48">
        <v>109</v>
      </c>
      <c r="RK37" s="48">
        <v>104</v>
      </c>
      <c r="RL37" s="48">
        <v>85</v>
      </c>
      <c r="RM37" s="48">
        <v>77</v>
      </c>
      <c r="RN37" s="48">
        <v>74</v>
      </c>
      <c r="RO37" s="48">
        <v>57</v>
      </c>
      <c r="RP37" s="48">
        <v>78</v>
      </c>
      <c r="RQ37" s="48">
        <v>80</v>
      </c>
      <c r="RR37" s="48">
        <v>59</v>
      </c>
      <c r="RS37" s="48">
        <v>64</v>
      </c>
      <c r="RT37" s="48">
        <v>66</v>
      </c>
      <c r="RU37" s="48">
        <v>81</v>
      </c>
      <c r="RV37" s="48">
        <v>51</v>
      </c>
      <c r="RW37" s="48">
        <v>42</v>
      </c>
      <c r="RX37" s="48">
        <v>58</v>
      </c>
      <c r="RY37" s="48">
        <v>45</v>
      </c>
      <c r="RZ37" s="48">
        <v>36</v>
      </c>
      <c r="SA37" s="48">
        <v>25</v>
      </c>
      <c r="SB37" s="48">
        <v>36</v>
      </c>
      <c r="SC37" s="48">
        <v>34</v>
      </c>
      <c r="SD37" s="48">
        <v>23</v>
      </c>
      <c r="SE37" s="48">
        <v>22</v>
      </c>
      <c r="SF37" s="48">
        <v>19</v>
      </c>
      <c r="SG37" s="48">
        <v>15</v>
      </c>
      <c r="SH37" s="48">
        <v>14</v>
      </c>
      <c r="SI37" s="48">
        <v>12</v>
      </c>
      <c r="SJ37" s="48">
        <v>20</v>
      </c>
      <c r="SK37" s="48">
        <v>16</v>
      </c>
      <c r="SL37" s="48">
        <v>13</v>
      </c>
      <c r="SM37" s="48">
        <v>10</v>
      </c>
      <c r="SN37" s="48">
        <v>16</v>
      </c>
      <c r="SO37" s="48">
        <v>17</v>
      </c>
      <c r="SP37" s="48">
        <v>10</v>
      </c>
      <c r="SQ37" s="48">
        <v>16</v>
      </c>
      <c r="SR37" s="48">
        <v>18</v>
      </c>
      <c r="SS37" s="48">
        <v>13</v>
      </c>
      <c r="ST37" s="48">
        <v>70</v>
      </c>
      <c r="SU37" s="48">
        <v>83</v>
      </c>
      <c r="SV37" s="48">
        <v>84</v>
      </c>
      <c r="SW37" s="48">
        <v>54</v>
      </c>
      <c r="SX37" s="48">
        <v>56</v>
      </c>
      <c r="SY37" s="48">
        <v>65</v>
      </c>
      <c r="SZ37" s="48">
        <v>46</v>
      </c>
      <c r="TA37" s="48">
        <v>55</v>
      </c>
      <c r="TB37" s="48">
        <v>77</v>
      </c>
      <c r="TC37" s="48">
        <v>94</v>
      </c>
      <c r="TD37" s="48">
        <v>92</v>
      </c>
      <c r="TE37" s="48">
        <v>71</v>
      </c>
      <c r="TF37" s="48">
        <v>68</v>
      </c>
      <c r="TG37" s="48">
        <v>92</v>
      </c>
      <c r="TH37" s="48">
        <v>61</v>
      </c>
      <c r="TI37" s="48">
        <v>80</v>
      </c>
      <c r="TJ37" s="48">
        <v>46</v>
      </c>
      <c r="TK37" s="48">
        <v>56</v>
      </c>
      <c r="TL37" s="48">
        <v>57</v>
      </c>
      <c r="TM37" s="48">
        <v>60</v>
      </c>
      <c r="TN37" s="48">
        <v>54</v>
      </c>
      <c r="TO37" s="48">
        <v>61</v>
      </c>
      <c r="TP37" s="48">
        <v>39</v>
      </c>
      <c r="TQ37" s="48">
        <v>49</v>
      </c>
      <c r="TR37" s="48">
        <v>47</v>
      </c>
      <c r="TS37" s="48">
        <v>55</v>
      </c>
      <c r="TT37" s="48">
        <v>41</v>
      </c>
      <c r="TU37" s="48">
        <v>48</v>
      </c>
      <c r="TV37" s="48">
        <v>31</v>
      </c>
      <c r="TW37" s="48">
        <v>59</v>
      </c>
      <c r="TX37" s="48">
        <v>54</v>
      </c>
      <c r="TY37" s="48">
        <v>43</v>
      </c>
      <c r="TZ37" s="48">
        <v>45</v>
      </c>
      <c r="UA37" s="48">
        <v>32</v>
      </c>
      <c r="UB37" s="48">
        <v>48</v>
      </c>
      <c r="UC37" s="48">
        <v>32</v>
      </c>
      <c r="UD37" s="48">
        <v>23</v>
      </c>
      <c r="UE37" s="48">
        <v>31</v>
      </c>
      <c r="UF37" s="48">
        <v>26</v>
      </c>
      <c r="UG37" s="48">
        <v>30</v>
      </c>
      <c r="UH37" s="48">
        <v>9</v>
      </c>
      <c r="UI37" s="48">
        <v>11</v>
      </c>
      <c r="UJ37" s="48">
        <v>22</v>
      </c>
      <c r="UK37" s="48">
        <v>14</v>
      </c>
      <c r="UL37" s="48">
        <v>18</v>
      </c>
      <c r="UM37" s="48">
        <v>17</v>
      </c>
      <c r="UN37" s="48">
        <v>15</v>
      </c>
      <c r="UO37" s="48">
        <v>18</v>
      </c>
      <c r="UP37" s="48">
        <v>208</v>
      </c>
      <c r="UQ37" s="48">
        <v>195</v>
      </c>
      <c r="UR37" s="48">
        <v>201</v>
      </c>
      <c r="US37" s="48">
        <v>207</v>
      </c>
      <c r="UT37" s="48">
        <v>207</v>
      </c>
      <c r="UU37" s="48">
        <v>211</v>
      </c>
      <c r="UV37" s="48">
        <v>190</v>
      </c>
      <c r="UW37" s="48">
        <v>209</v>
      </c>
      <c r="UX37" s="48">
        <v>57</v>
      </c>
      <c r="UY37" s="48">
        <v>41</v>
      </c>
      <c r="UZ37" s="48">
        <v>51</v>
      </c>
      <c r="VA37" s="48">
        <v>40</v>
      </c>
      <c r="VB37" s="48">
        <v>42</v>
      </c>
      <c r="VC37" s="48">
        <v>39</v>
      </c>
      <c r="VD37" s="48">
        <v>38</v>
      </c>
      <c r="VE37" s="48">
        <v>31</v>
      </c>
      <c r="VF37" s="48">
        <v>100</v>
      </c>
      <c r="VG37" s="48">
        <v>107</v>
      </c>
      <c r="VH37" s="48">
        <v>111</v>
      </c>
      <c r="VI37" s="48">
        <v>105</v>
      </c>
      <c r="VJ37" s="48">
        <v>116</v>
      </c>
      <c r="VK37" s="48">
        <v>87</v>
      </c>
      <c r="VL37" s="48">
        <v>105</v>
      </c>
      <c r="VM37" s="48">
        <v>99</v>
      </c>
      <c r="VN37" s="48">
        <v>43</v>
      </c>
      <c r="VO37" s="48">
        <v>54</v>
      </c>
      <c r="VP37" s="48">
        <v>43</v>
      </c>
      <c r="VQ37" s="48">
        <v>45</v>
      </c>
      <c r="VR37" s="48">
        <v>38</v>
      </c>
      <c r="VS37" s="48">
        <v>37</v>
      </c>
      <c r="VT37" s="48">
        <v>47</v>
      </c>
      <c r="VU37" s="48">
        <v>41</v>
      </c>
      <c r="VV37" s="48">
        <v>68</v>
      </c>
      <c r="VW37" s="48">
        <v>41</v>
      </c>
      <c r="VX37" s="48">
        <v>27</v>
      </c>
      <c r="VY37" s="48">
        <v>33</v>
      </c>
      <c r="VZ37" s="48">
        <v>22</v>
      </c>
      <c r="WA37" s="48">
        <v>24</v>
      </c>
      <c r="WB37" s="48">
        <v>38</v>
      </c>
      <c r="WC37" s="48">
        <v>20</v>
      </c>
      <c r="WD37" s="48">
        <v>85</v>
      </c>
      <c r="WE37" s="48">
        <v>75</v>
      </c>
      <c r="WF37" s="48">
        <v>82</v>
      </c>
      <c r="WG37" s="48">
        <v>93</v>
      </c>
      <c r="WH37" s="48">
        <v>80</v>
      </c>
      <c r="WI37" s="48">
        <v>90</v>
      </c>
      <c r="WJ37" s="48">
        <v>83</v>
      </c>
      <c r="WK37" s="48">
        <v>75</v>
      </c>
      <c r="WL37" s="48">
        <v>58</v>
      </c>
      <c r="WM37" s="48">
        <v>66</v>
      </c>
      <c r="WN37" s="48">
        <v>64</v>
      </c>
      <c r="WO37" s="48">
        <v>68</v>
      </c>
      <c r="WP37" s="48">
        <v>64</v>
      </c>
      <c r="WQ37" s="48">
        <v>90</v>
      </c>
      <c r="WR37" s="48">
        <v>63</v>
      </c>
      <c r="WS37" s="48">
        <v>55</v>
      </c>
      <c r="WT37" s="48">
        <v>28</v>
      </c>
      <c r="WU37" s="48">
        <v>25</v>
      </c>
      <c r="WV37" s="48">
        <v>26</v>
      </c>
      <c r="WW37" s="48">
        <v>23</v>
      </c>
      <c r="WX37" s="48">
        <v>27</v>
      </c>
      <c r="WY37" s="48">
        <v>29</v>
      </c>
      <c r="WZ37" s="48">
        <v>22</v>
      </c>
      <c r="XA37" s="48">
        <v>17</v>
      </c>
    </row>
    <row r="38" spans="1:625">
      <c r="A38" s="48" t="s">
        <v>936</v>
      </c>
      <c r="B38" s="48">
        <v>138</v>
      </c>
      <c r="C38" s="48">
        <v>156</v>
      </c>
      <c r="D38" s="48">
        <v>231</v>
      </c>
      <c r="E38" s="48">
        <v>150</v>
      </c>
      <c r="F38" s="48">
        <v>177</v>
      </c>
      <c r="G38" s="48">
        <v>174</v>
      </c>
      <c r="H38" s="48">
        <v>169</v>
      </c>
      <c r="I38" s="48">
        <v>184</v>
      </c>
      <c r="J38" s="48">
        <v>290</v>
      </c>
      <c r="K38" s="48">
        <v>325</v>
      </c>
      <c r="L38" s="48">
        <v>288</v>
      </c>
      <c r="M38" s="48">
        <v>310</v>
      </c>
      <c r="N38" s="48">
        <v>239</v>
      </c>
      <c r="O38" s="48">
        <v>271</v>
      </c>
      <c r="P38" s="48">
        <v>258</v>
      </c>
      <c r="Q38" s="48">
        <v>254</v>
      </c>
      <c r="R38" s="48">
        <v>239</v>
      </c>
      <c r="S38" s="48">
        <v>287</v>
      </c>
      <c r="T38" s="48">
        <v>263</v>
      </c>
      <c r="U38" s="48">
        <v>209</v>
      </c>
      <c r="V38" s="48">
        <v>203</v>
      </c>
      <c r="W38" s="48">
        <v>225</v>
      </c>
      <c r="X38" s="48">
        <v>201</v>
      </c>
      <c r="Y38" s="48">
        <v>248</v>
      </c>
      <c r="Z38" s="48">
        <v>177</v>
      </c>
      <c r="AA38" s="48">
        <v>190</v>
      </c>
      <c r="AB38" s="48">
        <v>223</v>
      </c>
      <c r="AC38" s="48">
        <v>196</v>
      </c>
      <c r="AD38" s="48">
        <v>180</v>
      </c>
      <c r="AE38" s="48">
        <v>194</v>
      </c>
      <c r="AF38" s="48">
        <v>169</v>
      </c>
      <c r="AG38" s="48">
        <v>203</v>
      </c>
      <c r="AH38" s="48">
        <v>137</v>
      </c>
      <c r="AI38" s="48">
        <v>156</v>
      </c>
      <c r="AJ38" s="48">
        <v>169</v>
      </c>
      <c r="AK38" s="48">
        <v>171</v>
      </c>
      <c r="AL38" s="48">
        <v>167</v>
      </c>
      <c r="AM38" s="48">
        <v>149</v>
      </c>
      <c r="AN38" s="48">
        <v>135</v>
      </c>
      <c r="AO38" s="48">
        <v>133</v>
      </c>
      <c r="AP38" s="48">
        <v>119</v>
      </c>
      <c r="AQ38" s="48">
        <v>143</v>
      </c>
      <c r="AR38" s="48">
        <v>145</v>
      </c>
      <c r="AS38" s="48">
        <v>157</v>
      </c>
      <c r="AT38" s="48">
        <v>161</v>
      </c>
      <c r="AU38" s="48">
        <v>161</v>
      </c>
      <c r="AV38" s="48">
        <v>125</v>
      </c>
      <c r="AW38" s="48">
        <v>128</v>
      </c>
      <c r="AX38" s="48">
        <v>87</v>
      </c>
      <c r="AY38" s="48">
        <v>105</v>
      </c>
      <c r="AZ38" s="48">
        <v>114</v>
      </c>
      <c r="BA38" s="48">
        <v>86</v>
      </c>
      <c r="BB38" s="48">
        <v>98</v>
      </c>
      <c r="BC38" s="48">
        <v>89</v>
      </c>
      <c r="BD38" s="48">
        <v>79</v>
      </c>
      <c r="BE38" s="48">
        <v>101</v>
      </c>
      <c r="BF38" s="48">
        <v>123</v>
      </c>
      <c r="BG38" s="48">
        <v>149</v>
      </c>
      <c r="BH38" s="48">
        <v>117</v>
      </c>
      <c r="BI38" s="48">
        <v>116</v>
      </c>
      <c r="BJ38" s="48">
        <v>113</v>
      </c>
      <c r="BK38" s="48">
        <v>95</v>
      </c>
      <c r="BL38" s="48">
        <v>81</v>
      </c>
      <c r="BM38" s="48">
        <v>92</v>
      </c>
      <c r="BN38" s="48">
        <v>54</v>
      </c>
      <c r="BO38" s="48">
        <v>65</v>
      </c>
      <c r="BP38" s="48">
        <v>79</v>
      </c>
      <c r="BQ38" s="48">
        <v>65</v>
      </c>
      <c r="BR38" s="48">
        <v>77</v>
      </c>
      <c r="BS38" s="48">
        <v>61</v>
      </c>
      <c r="BT38" s="48">
        <v>78</v>
      </c>
      <c r="BU38" s="48">
        <v>61</v>
      </c>
      <c r="BV38" s="48">
        <v>77</v>
      </c>
      <c r="BW38" s="48">
        <v>61</v>
      </c>
      <c r="BX38" s="48">
        <v>68</v>
      </c>
      <c r="BY38" s="48">
        <v>73</v>
      </c>
      <c r="BZ38" s="48">
        <v>71</v>
      </c>
      <c r="CA38" s="48">
        <v>59</v>
      </c>
      <c r="CB38" s="48">
        <v>60</v>
      </c>
      <c r="CC38" s="48">
        <v>80</v>
      </c>
      <c r="CD38" s="48">
        <v>117</v>
      </c>
      <c r="CE38" s="48">
        <v>118</v>
      </c>
      <c r="CF38" s="48">
        <v>136</v>
      </c>
      <c r="CG38" s="48">
        <v>131</v>
      </c>
      <c r="CH38" s="48">
        <v>112</v>
      </c>
      <c r="CI38" s="48">
        <v>113</v>
      </c>
      <c r="CJ38" s="48">
        <v>89</v>
      </c>
      <c r="CK38" s="48">
        <v>90</v>
      </c>
      <c r="CL38" s="48">
        <v>123</v>
      </c>
      <c r="CM38" s="48">
        <v>128</v>
      </c>
      <c r="CN38" s="48">
        <v>121</v>
      </c>
      <c r="CO38" s="48">
        <v>120</v>
      </c>
      <c r="CP38" s="48">
        <v>122</v>
      </c>
      <c r="CQ38" s="48">
        <v>105</v>
      </c>
      <c r="CR38" s="48">
        <v>117</v>
      </c>
      <c r="CS38" s="48">
        <v>121</v>
      </c>
      <c r="CT38" s="48">
        <v>145</v>
      </c>
      <c r="CU38" s="48">
        <v>152</v>
      </c>
      <c r="CV38" s="48">
        <v>184</v>
      </c>
      <c r="CW38" s="48">
        <v>145</v>
      </c>
      <c r="CX38" s="48">
        <v>147</v>
      </c>
      <c r="CY38" s="48">
        <v>133</v>
      </c>
      <c r="CZ38" s="48">
        <v>162</v>
      </c>
      <c r="DA38" s="48">
        <v>165</v>
      </c>
      <c r="DB38" s="48">
        <v>105</v>
      </c>
      <c r="DC38" s="48">
        <v>127</v>
      </c>
      <c r="DD38" s="48">
        <v>98</v>
      </c>
      <c r="DE38" s="48">
        <v>97</v>
      </c>
      <c r="DF38" s="48">
        <v>87</v>
      </c>
      <c r="DG38" s="48">
        <v>80</v>
      </c>
      <c r="DH38" s="48">
        <v>80</v>
      </c>
      <c r="DI38" s="48">
        <v>89</v>
      </c>
      <c r="DJ38" s="48">
        <v>144</v>
      </c>
      <c r="DK38" s="48">
        <v>135</v>
      </c>
      <c r="DL38" s="48">
        <v>155</v>
      </c>
      <c r="DM38" s="48">
        <v>142</v>
      </c>
      <c r="DN38" s="48">
        <v>133</v>
      </c>
      <c r="DO38" s="48">
        <v>153</v>
      </c>
      <c r="DP38" s="48">
        <v>140</v>
      </c>
      <c r="DQ38" s="48">
        <v>140</v>
      </c>
      <c r="DR38" s="48">
        <v>297</v>
      </c>
      <c r="DS38" s="48">
        <v>302</v>
      </c>
      <c r="DT38" s="48">
        <v>271</v>
      </c>
      <c r="DU38" s="48">
        <v>304</v>
      </c>
      <c r="DV38" s="48">
        <v>282</v>
      </c>
      <c r="DW38" s="48">
        <v>294</v>
      </c>
      <c r="DX38" s="48">
        <v>239</v>
      </c>
      <c r="DY38" s="48">
        <v>286</v>
      </c>
      <c r="DZ38" s="48">
        <v>103</v>
      </c>
      <c r="EA38" s="48">
        <v>100</v>
      </c>
      <c r="EB38" s="48">
        <v>95</v>
      </c>
      <c r="EC38" s="48">
        <v>99</v>
      </c>
      <c r="ED38" s="48">
        <v>89</v>
      </c>
      <c r="EE38" s="48">
        <v>92</v>
      </c>
      <c r="EF38" s="48">
        <v>72</v>
      </c>
      <c r="EG38" s="48">
        <v>73</v>
      </c>
      <c r="EH38" s="48">
        <v>288</v>
      </c>
      <c r="EI38" s="48">
        <v>282</v>
      </c>
      <c r="EJ38" s="48">
        <v>327</v>
      </c>
      <c r="EK38" s="48">
        <v>284</v>
      </c>
      <c r="EL38" s="48">
        <v>250</v>
      </c>
      <c r="EM38" s="48">
        <v>287</v>
      </c>
      <c r="EN38" s="48">
        <v>305</v>
      </c>
      <c r="EO38" s="48">
        <v>278</v>
      </c>
      <c r="EP38" s="48">
        <v>13</v>
      </c>
      <c r="EQ38" s="48">
        <v>13</v>
      </c>
      <c r="ER38" s="48">
        <v>24</v>
      </c>
      <c r="ES38" s="48">
        <v>15</v>
      </c>
      <c r="ET38" s="48">
        <v>9</v>
      </c>
      <c r="EU38" s="48">
        <v>7</v>
      </c>
      <c r="EV38" s="48">
        <v>12</v>
      </c>
      <c r="EW38" s="48">
        <v>13</v>
      </c>
      <c r="EX38" s="48">
        <v>111</v>
      </c>
      <c r="EY38" s="48">
        <v>98</v>
      </c>
      <c r="EZ38" s="48">
        <v>125</v>
      </c>
      <c r="FA38" s="48">
        <v>95</v>
      </c>
      <c r="FB38" s="48">
        <v>100</v>
      </c>
      <c r="FC38" s="48">
        <v>89</v>
      </c>
      <c r="FD38" s="48">
        <v>78</v>
      </c>
      <c r="FE38" s="48">
        <v>78</v>
      </c>
      <c r="FF38" s="48">
        <v>112</v>
      </c>
      <c r="FG38" s="48">
        <v>134</v>
      </c>
      <c r="FH38" s="48">
        <v>138</v>
      </c>
      <c r="FI38" s="48">
        <v>138</v>
      </c>
      <c r="FJ38" s="48">
        <v>109</v>
      </c>
      <c r="FK38" s="48">
        <v>134</v>
      </c>
      <c r="FL38" s="48">
        <v>127</v>
      </c>
      <c r="FM38" s="48">
        <v>122</v>
      </c>
      <c r="FN38" s="48">
        <v>59</v>
      </c>
      <c r="FO38" s="48">
        <v>83</v>
      </c>
      <c r="FP38" s="48">
        <v>96</v>
      </c>
      <c r="FQ38" s="48">
        <v>74</v>
      </c>
      <c r="FR38" s="48">
        <v>79</v>
      </c>
      <c r="FS38" s="48">
        <v>82</v>
      </c>
      <c r="FT38" s="48">
        <v>60</v>
      </c>
      <c r="FU38" s="48">
        <v>91</v>
      </c>
      <c r="FV38" s="48">
        <v>32</v>
      </c>
      <c r="FW38" s="48">
        <v>33</v>
      </c>
      <c r="FX38" s="48">
        <v>33</v>
      </c>
      <c r="FY38" s="48">
        <v>22</v>
      </c>
      <c r="FZ38" s="48">
        <v>27</v>
      </c>
      <c r="GA38" s="48">
        <v>25</v>
      </c>
      <c r="GB38" s="48">
        <v>27</v>
      </c>
      <c r="GC38" s="48">
        <v>23</v>
      </c>
      <c r="GD38" s="48">
        <v>245</v>
      </c>
      <c r="GE38" s="48">
        <v>254</v>
      </c>
      <c r="GF38" s="48">
        <v>302</v>
      </c>
      <c r="GG38" s="48">
        <v>274</v>
      </c>
      <c r="GH38" s="48">
        <v>339</v>
      </c>
      <c r="GI38" s="48">
        <v>317</v>
      </c>
      <c r="GJ38" s="48">
        <v>341</v>
      </c>
      <c r="GK38" s="48">
        <v>291</v>
      </c>
      <c r="GL38" s="48">
        <v>85</v>
      </c>
      <c r="GM38" s="48">
        <v>87</v>
      </c>
      <c r="GN38" s="48">
        <v>92</v>
      </c>
      <c r="GO38" s="48">
        <v>89</v>
      </c>
      <c r="GP38" s="48">
        <v>86</v>
      </c>
      <c r="GQ38" s="48">
        <v>79</v>
      </c>
      <c r="GR38" s="48">
        <v>71</v>
      </c>
      <c r="GS38" s="48">
        <v>80</v>
      </c>
      <c r="GT38" s="48">
        <v>61</v>
      </c>
      <c r="GU38" s="48">
        <v>59</v>
      </c>
      <c r="GV38" s="48">
        <v>56</v>
      </c>
      <c r="GW38" s="48">
        <v>62</v>
      </c>
      <c r="GX38" s="48">
        <v>44</v>
      </c>
      <c r="GY38" s="48">
        <v>43</v>
      </c>
      <c r="GZ38" s="48">
        <v>45</v>
      </c>
      <c r="HA38" s="48">
        <v>48</v>
      </c>
      <c r="HB38" s="48">
        <v>205</v>
      </c>
      <c r="HC38" s="48">
        <v>242</v>
      </c>
      <c r="HD38" s="48">
        <v>259</v>
      </c>
      <c r="HE38" s="48">
        <v>278</v>
      </c>
      <c r="HF38" s="48">
        <v>262</v>
      </c>
      <c r="HG38" s="48">
        <v>246</v>
      </c>
      <c r="HH38" s="48">
        <v>242</v>
      </c>
      <c r="HI38" s="48">
        <v>327</v>
      </c>
      <c r="HJ38" s="48">
        <v>70</v>
      </c>
      <c r="HK38" s="48">
        <v>75</v>
      </c>
      <c r="HL38" s="48">
        <v>84</v>
      </c>
      <c r="HM38" s="48">
        <v>60</v>
      </c>
      <c r="HN38" s="48">
        <v>67</v>
      </c>
      <c r="HO38" s="48">
        <v>75</v>
      </c>
      <c r="HP38" s="48">
        <v>65</v>
      </c>
      <c r="HQ38" s="48">
        <v>64</v>
      </c>
      <c r="HR38" s="48">
        <v>70</v>
      </c>
      <c r="HS38" s="48">
        <v>72</v>
      </c>
      <c r="HT38" s="48">
        <v>83</v>
      </c>
      <c r="HU38" s="48">
        <v>82</v>
      </c>
      <c r="HV38" s="48">
        <v>84</v>
      </c>
      <c r="HW38" s="48">
        <v>66</v>
      </c>
      <c r="HX38" s="48">
        <v>74</v>
      </c>
      <c r="HY38" s="48">
        <v>63</v>
      </c>
      <c r="HZ38" s="48">
        <v>409</v>
      </c>
      <c r="IA38" s="48">
        <v>445</v>
      </c>
      <c r="IB38" s="48">
        <v>479</v>
      </c>
      <c r="IC38" s="48">
        <v>474</v>
      </c>
      <c r="ID38" s="48">
        <v>448</v>
      </c>
      <c r="IE38" s="48">
        <v>454</v>
      </c>
      <c r="IF38" s="48">
        <v>401</v>
      </c>
      <c r="IG38" s="48">
        <v>395</v>
      </c>
      <c r="IH38" s="48">
        <v>79</v>
      </c>
      <c r="II38" s="48">
        <v>97</v>
      </c>
      <c r="IJ38" s="48">
        <v>75</v>
      </c>
      <c r="IK38" s="48">
        <v>82</v>
      </c>
      <c r="IL38" s="48">
        <v>88</v>
      </c>
      <c r="IM38" s="48">
        <v>71</v>
      </c>
      <c r="IN38" s="48">
        <v>72</v>
      </c>
      <c r="IO38" s="48">
        <v>79</v>
      </c>
      <c r="IP38" s="48">
        <v>11</v>
      </c>
      <c r="IQ38" s="48">
        <v>13</v>
      </c>
      <c r="IR38" s="48">
        <v>10</v>
      </c>
      <c r="IS38" s="48">
        <v>12</v>
      </c>
      <c r="IT38" s="48">
        <v>9</v>
      </c>
      <c r="IU38" s="48">
        <v>11</v>
      </c>
      <c r="IV38" s="48">
        <v>15</v>
      </c>
      <c r="IW38" s="48">
        <v>13</v>
      </c>
      <c r="IX38" s="48">
        <v>844</v>
      </c>
      <c r="IY38" s="48">
        <v>994</v>
      </c>
      <c r="IZ38" s="48">
        <v>991</v>
      </c>
      <c r="JA38" s="48">
        <v>1008</v>
      </c>
      <c r="JB38" s="48">
        <v>1075</v>
      </c>
      <c r="JC38" s="48">
        <v>1010</v>
      </c>
      <c r="JD38" s="48">
        <v>1055</v>
      </c>
      <c r="JE38" s="48">
        <v>1167</v>
      </c>
      <c r="JF38" s="48">
        <v>67</v>
      </c>
      <c r="JG38" s="48">
        <v>64</v>
      </c>
      <c r="JH38" s="48">
        <v>72</v>
      </c>
      <c r="JI38" s="48">
        <v>79</v>
      </c>
      <c r="JJ38" s="48">
        <v>57</v>
      </c>
      <c r="JK38" s="48">
        <v>67</v>
      </c>
      <c r="JL38" s="48">
        <v>51</v>
      </c>
      <c r="JM38" s="48">
        <v>55</v>
      </c>
      <c r="JN38" s="48">
        <v>47</v>
      </c>
      <c r="JO38" s="48">
        <v>55</v>
      </c>
      <c r="JP38" s="48">
        <v>69</v>
      </c>
      <c r="JQ38" s="48">
        <v>71</v>
      </c>
      <c r="JR38" s="48">
        <v>62</v>
      </c>
      <c r="JS38" s="48">
        <v>68</v>
      </c>
      <c r="JT38" s="48">
        <v>55</v>
      </c>
      <c r="JU38" s="48">
        <v>59</v>
      </c>
      <c r="JV38" s="48">
        <v>171</v>
      </c>
      <c r="JW38" s="48">
        <v>177</v>
      </c>
      <c r="JX38" s="48">
        <v>176</v>
      </c>
      <c r="JY38" s="48">
        <v>208</v>
      </c>
      <c r="JZ38" s="48">
        <v>214</v>
      </c>
      <c r="KA38" s="48">
        <v>163</v>
      </c>
      <c r="KB38" s="48">
        <v>183</v>
      </c>
      <c r="KC38" s="48">
        <v>190</v>
      </c>
      <c r="KD38" s="48">
        <v>120</v>
      </c>
      <c r="KE38" s="48">
        <v>123</v>
      </c>
      <c r="KF38" s="48">
        <v>135</v>
      </c>
      <c r="KG38" s="48">
        <v>178</v>
      </c>
      <c r="KH38" s="48">
        <v>142</v>
      </c>
      <c r="KI38" s="48">
        <v>126</v>
      </c>
      <c r="KJ38" s="48">
        <v>149</v>
      </c>
      <c r="KK38" s="48">
        <v>115</v>
      </c>
      <c r="KL38" s="48">
        <v>148</v>
      </c>
      <c r="KM38" s="48">
        <v>150</v>
      </c>
      <c r="KN38" s="48">
        <v>150</v>
      </c>
      <c r="KO38" s="48">
        <v>173</v>
      </c>
      <c r="KP38" s="48">
        <v>151</v>
      </c>
      <c r="KQ38" s="48">
        <v>171</v>
      </c>
      <c r="KR38" s="48">
        <v>153</v>
      </c>
      <c r="KS38" s="48">
        <v>148</v>
      </c>
      <c r="KT38" s="48">
        <v>58</v>
      </c>
      <c r="KU38" s="48">
        <v>68</v>
      </c>
      <c r="KV38" s="48">
        <v>59</v>
      </c>
      <c r="KW38" s="48">
        <v>66</v>
      </c>
      <c r="KX38" s="48">
        <v>55</v>
      </c>
      <c r="KY38" s="48">
        <v>75</v>
      </c>
      <c r="KZ38" s="48">
        <v>49</v>
      </c>
      <c r="LA38" s="48">
        <v>44</v>
      </c>
      <c r="LB38" s="48">
        <v>103</v>
      </c>
      <c r="LC38" s="48">
        <v>86</v>
      </c>
      <c r="LD38" s="48">
        <v>96</v>
      </c>
      <c r="LE38" s="48">
        <v>86</v>
      </c>
      <c r="LF38" s="48">
        <v>88</v>
      </c>
      <c r="LG38" s="48">
        <v>75</v>
      </c>
      <c r="LH38" s="48">
        <v>70</v>
      </c>
      <c r="LI38" s="48">
        <v>84</v>
      </c>
      <c r="LJ38" s="48">
        <v>258</v>
      </c>
      <c r="LK38" s="48">
        <v>257</v>
      </c>
      <c r="LL38" s="48">
        <v>254.5</v>
      </c>
      <c r="LM38" s="48">
        <v>252</v>
      </c>
      <c r="LN38" s="48">
        <v>253</v>
      </c>
      <c r="LO38" s="48">
        <v>258</v>
      </c>
      <c r="LP38" s="48">
        <v>221</v>
      </c>
      <c r="LQ38" s="48">
        <v>241</v>
      </c>
      <c r="LR38" s="48">
        <v>76</v>
      </c>
      <c r="LS38" s="48">
        <v>84</v>
      </c>
      <c r="LT38" s="48">
        <v>81</v>
      </c>
      <c r="LU38" s="48">
        <v>88</v>
      </c>
      <c r="LV38" s="48">
        <v>48</v>
      </c>
      <c r="LW38" s="48">
        <v>52</v>
      </c>
      <c r="LX38" s="48">
        <v>62</v>
      </c>
      <c r="LY38" s="48">
        <v>69</v>
      </c>
      <c r="LZ38" s="48">
        <v>253</v>
      </c>
      <c r="MA38" s="48">
        <v>226</v>
      </c>
      <c r="MB38" s="48">
        <v>249</v>
      </c>
      <c r="MC38" s="48">
        <v>275</v>
      </c>
      <c r="MD38" s="48">
        <v>232</v>
      </c>
      <c r="ME38" s="48">
        <v>250</v>
      </c>
      <c r="MF38" s="48">
        <v>229</v>
      </c>
      <c r="MG38" s="48">
        <v>217</v>
      </c>
      <c r="MH38" s="48">
        <v>100</v>
      </c>
      <c r="MI38" s="48">
        <v>110</v>
      </c>
      <c r="MJ38" s="48">
        <v>101</v>
      </c>
      <c r="MK38" s="48">
        <v>107</v>
      </c>
      <c r="ML38" s="48">
        <v>88</v>
      </c>
      <c r="MM38" s="48">
        <v>89</v>
      </c>
      <c r="MN38" s="48">
        <v>81</v>
      </c>
      <c r="MO38" s="48">
        <v>88</v>
      </c>
      <c r="MP38" s="48">
        <v>182</v>
      </c>
      <c r="MQ38" s="48">
        <v>196</v>
      </c>
      <c r="MR38" s="48">
        <v>177</v>
      </c>
      <c r="MS38" s="48">
        <v>148</v>
      </c>
      <c r="MT38" s="48">
        <v>160</v>
      </c>
      <c r="MU38" s="48">
        <v>165</v>
      </c>
      <c r="MV38" s="48">
        <v>155</v>
      </c>
      <c r="MW38" s="48">
        <v>187</v>
      </c>
      <c r="MX38" s="48">
        <v>53</v>
      </c>
      <c r="MY38" s="48">
        <v>54</v>
      </c>
      <c r="MZ38" s="48">
        <v>48</v>
      </c>
      <c r="NA38" s="48">
        <v>59</v>
      </c>
      <c r="NB38" s="48">
        <v>45</v>
      </c>
      <c r="NC38" s="48">
        <v>44</v>
      </c>
      <c r="ND38" s="48">
        <v>64</v>
      </c>
      <c r="NE38" s="48">
        <v>47</v>
      </c>
      <c r="NF38" s="48">
        <v>337</v>
      </c>
      <c r="NG38" s="48">
        <v>361</v>
      </c>
      <c r="NH38" s="48">
        <v>318</v>
      </c>
      <c r="NI38" s="48">
        <v>327</v>
      </c>
      <c r="NJ38" s="48">
        <v>294</v>
      </c>
      <c r="NK38" s="48">
        <v>283</v>
      </c>
      <c r="NL38" s="48">
        <v>322</v>
      </c>
      <c r="NM38" s="48">
        <v>311</v>
      </c>
      <c r="NN38" s="48">
        <v>94</v>
      </c>
      <c r="NO38" s="48">
        <v>115</v>
      </c>
      <c r="NP38" s="48">
        <v>117</v>
      </c>
      <c r="NQ38" s="48">
        <v>98</v>
      </c>
      <c r="NR38" s="48">
        <v>94</v>
      </c>
      <c r="NS38" s="48">
        <v>111</v>
      </c>
      <c r="NT38" s="48">
        <v>78</v>
      </c>
      <c r="NU38" s="48">
        <v>90</v>
      </c>
      <c r="NV38" s="48">
        <v>79</v>
      </c>
      <c r="NW38" s="48">
        <v>63</v>
      </c>
      <c r="NX38" s="48">
        <v>70</v>
      </c>
      <c r="NY38" s="48">
        <v>74</v>
      </c>
      <c r="NZ38" s="48">
        <v>67</v>
      </c>
      <c r="OA38" s="48">
        <v>72</v>
      </c>
      <c r="OB38" s="48">
        <v>57</v>
      </c>
      <c r="OC38" s="48">
        <v>66</v>
      </c>
      <c r="OD38" s="48">
        <v>68</v>
      </c>
      <c r="OE38" s="48">
        <v>57</v>
      </c>
      <c r="OF38" s="48">
        <v>61</v>
      </c>
      <c r="OG38" s="48">
        <v>72</v>
      </c>
      <c r="OH38" s="48">
        <v>69</v>
      </c>
      <c r="OI38" s="48">
        <v>62</v>
      </c>
      <c r="OJ38" s="48">
        <v>71</v>
      </c>
      <c r="OK38" s="48">
        <v>73</v>
      </c>
      <c r="OL38" s="48">
        <v>140</v>
      </c>
      <c r="OM38" s="48">
        <v>152</v>
      </c>
      <c r="ON38" s="48">
        <v>145</v>
      </c>
      <c r="OO38" s="48">
        <v>145</v>
      </c>
      <c r="OP38" s="48">
        <v>149</v>
      </c>
      <c r="OQ38" s="48">
        <v>160</v>
      </c>
      <c r="OR38" s="48">
        <v>132</v>
      </c>
      <c r="OS38" s="48">
        <v>145</v>
      </c>
      <c r="OT38" s="48">
        <v>303</v>
      </c>
      <c r="OU38" s="48">
        <v>336</v>
      </c>
      <c r="OV38" s="48">
        <v>407</v>
      </c>
      <c r="OW38" s="48">
        <v>350</v>
      </c>
      <c r="OX38" s="48">
        <v>407</v>
      </c>
      <c r="OY38" s="48">
        <v>344</v>
      </c>
      <c r="OZ38" s="48">
        <v>358</v>
      </c>
      <c r="PA38" s="48">
        <v>255</v>
      </c>
      <c r="PB38" s="48">
        <v>86</v>
      </c>
      <c r="PC38" s="48">
        <v>106</v>
      </c>
      <c r="PD38" s="48">
        <v>101</v>
      </c>
      <c r="PE38" s="48">
        <v>85</v>
      </c>
      <c r="PF38" s="48">
        <v>93</v>
      </c>
      <c r="PG38" s="48">
        <v>94</v>
      </c>
      <c r="PH38" s="48">
        <v>83</v>
      </c>
      <c r="PI38" s="48">
        <v>91</v>
      </c>
      <c r="PJ38" s="48">
        <v>272</v>
      </c>
      <c r="PK38" s="48">
        <v>263</v>
      </c>
      <c r="PL38" s="48">
        <v>252</v>
      </c>
      <c r="PM38" s="48">
        <v>214</v>
      </c>
      <c r="PN38" s="48">
        <v>236</v>
      </c>
      <c r="PO38" s="48">
        <v>246</v>
      </c>
      <c r="PP38" s="48">
        <v>242</v>
      </c>
      <c r="PQ38" s="48">
        <v>288</v>
      </c>
      <c r="PR38" s="48">
        <v>123</v>
      </c>
      <c r="PS38" s="48">
        <v>150</v>
      </c>
      <c r="PT38" s="48">
        <v>144</v>
      </c>
      <c r="PU38" s="48">
        <v>140</v>
      </c>
      <c r="PV38" s="48">
        <v>136</v>
      </c>
      <c r="PW38" s="48">
        <v>115</v>
      </c>
      <c r="PX38" s="48">
        <v>104</v>
      </c>
      <c r="PY38" s="48">
        <v>108</v>
      </c>
      <c r="PZ38" s="48">
        <v>4</v>
      </c>
      <c r="QA38" s="48">
        <v>5</v>
      </c>
      <c r="QB38" s="48">
        <v>7</v>
      </c>
      <c r="QC38" s="48">
        <v>9</v>
      </c>
      <c r="QD38" s="48">
        <v>8</v>
      </c>
      <c r="QE38" s="48">
        <v>5</v>
      </c>
      <c r="QF38" s="48">
        <v>7</v>
      </c>
      <c r="QG38" s="48">
        <v>9</v>
      </c>
      <c r="QH38" s="48">
        <v>115</v>
      </c>
      <c r="QI38" s="48">
        <v>111</v>
      </c>
      <c r="QJ38" s="48">
        <v>101</v>
      </c>
      <c r="QK38" s="48">
        <v>85</v>
      </c>
      <c r="QL38" s="48">
        <v>88</v>
      </c>
      <c r="QM38" s="48">
        <v>84</v>
      </c>
      <c r="QN38" s="48">
        <v>80</v>
      </c>
      <c r="QO38" s="48">
        <v>88</v>
      </c>
      <c r="QP38" s="48">
        <v>24</v>
      </c>
      <c r="QQ38" s="48">
        <v>23</v>
      </c>
      <c r="QR38" s="48">
        <v>26</v>
      </c>
      <c r="QS38" s="48">
        <v>23</v>
      </c>
      <c r="QT38" s="48">
        <v>29</v>
      </c>
      <c r="QU38" s="48">
        <v>28</v>
      </c>
      <c r="QV38" s="48">
        <v>19</v>
      </c>
      <c r="QW38" s="48">
        <v>30</v>
      </c>
      <c r="QX38" s="48">
        <v>258</v>
      </c>
      <c r="QY38" s="48">
        <v>280</v>
      </c>
      <c r="QZ38" s="48">
        <v>243</v>
      </c>
      <c r="RA38" s="48">
        <v>275</v>
      </c>
      <c r="RB38" s="48">
        <v>244</v>
      </c>
      <c r="RC38" s="48">
        <v>255</v>
      </c>
      <c r="RD38" s="48">
        <v>257</v>
      </c>
      <c r="RE38" s="48">
        <v>298</v>
      </c>
      <c r="RF38" s="48">
        <v>92</v>
      </c>
      <c r="RG38" s="48">
        <v>119</v>
      </c>
      <c r="RH38" s="48">
        <v>112</v>
      </c>
      <c r="RI38" s="48">
        <v>117</v>
      </c>
      <c r="RJ38" s="48">
        <v>88</v>
      </c>
      <c r="RK38" s="48">
        <v>99</v>
      </c>
      <c r="RL38" s="48">
        <v>104</v>
      </c>
      <c r="RM38" s="48">
        <v>93</v>
      </c>
      <c r="RN38" s="48">
        <v>71</v>
      </c>
      <c r="RO38" s="48">
        <v>67</v>
      </c>
      <c r="RP38" s="48">
        <v>83</v>
      </c>
      <c r="RQ38" s="48">
        <v>83</v>
      </c>
      <c r="RR38" s="48">
        <v>63</v>
      </c>
      <c r="RS38" s="48">
        <v>77</v>
      </c>
      <c r="RT38" s="48">
        <v>70</v>
      </c>
      <c r="RU38" s="48">
        <v>68</v>
      </c>
      <c r="RV38" s="48">
        <v>45</v>
      </c>
      <c r="RW38" s="48">
        <v>50</v>
      </c>
      <c r="RX38" s="48">
        <v>45</v>
      </c>
      <c r="RY38" s="48">
        <v>54</v>
      </c>
      <c r="RZ38" s="48">
        <v>37</v>
      </c>
      <c r="SA38" s="48">
        <v>40</v>
      </c>
      <c r="SB38" s="48">
        <v>47</v>
      </c>
      <c r="SC38" s="48">
        <v>35</v>
      </c>
      <c r="SD38" s="48">
        <v>20</v>
      </c>
      <c r="SE38" s="48">
        <v>18</v>
      </c>
      <c r="SF38" s="48">
        <v>16</v>
      </c>
      <c r="SG38" s="48">
        <v>22</v>
      </c>
      <c r="SH38" s="48">
        <v>21</v>
      </c>
      <c r="SI38" s="48">
        <v>17</v>
      </c>
      <c r="SJ38" s="48">
        <v>23</v>
      </c>
      <c r="SK38" s="48">
        <v>21</v>
      </c>
      <c r="SL38" s="48">
        <v>13</v>
      </c>
      <c r="SM38" s="48">
        <v>16</v>
      </c>
      <c r="SN38" s="48">
        <v>10</v>
      </c>
      <c r="SO38" s="48">
        <v>13</v>
      </c>
      <c r="SP38" s="48">
        <v>10</v>
      </c>
      <c r="SQ38" s="48">
        <v>13</v>
      </c>
      <c r="SR38" s="48">
        <v>18</v>
      </c>
      <c r="SS38" s="48">
        <v>11</v>
      </c>
      <c r="ST38" s="48">
        <v>71</v>
      </c>
      <c r="SU38" s="48">
        <v>85</v>
      </c>
      <c r="SV38" s="48">
        <v>74</v>
      </c>
      <c r="SW38" s="48">
        <v>60</v>
      </c>
      <c r="SX38" s="48">
        <v>54</v>
      </c>
      <c r="SY38" s="48">
        <v>64</v>
      </c>
      <c r="SZ38" s="48">
        <v>67</v>
      </c>
      <c r="TA38" s="48">
        <v>78</v>
      </c>
      <c r="TB38" s="48">
        <v>99</v>
      </c>
      <c r="TC38" s="48">
        <v>98</v>
      </c>
      <c r="TD38" s="48">
        <v>92</v>
      </c>
      <c r="TE38" s="48">
        <v>75</v>
      </c>
      <c r="TF38" s="48">
        <v>72</v>
      </c>
      <c r="TG38" s="48">
        <v>77</v>
      </c>
      <c r="TH38" s="48">
        <v>76</v>
      </c>
      <c r="TI38" s="48">
        <v>84</v>
      </c>
      <c r="TJ38" s="48">
        <v>59</v>
      </c>
      <c r="TK38" s="48">
        <v>58</v>
      </c>
      <c r="TL38" s="48">
        <v>54</v>
      </c>
      <c r="TM38" s="48">
        <v>63</v>
      </c>
      <c r="TN38" s="48">
        <v>47</v>
      </c>
      <c r="TO38" s="48">
        <v>49</v>
      </c>
      <c r="TP38" s="48">
        <v>47</v>
      </c>
      <c r="TQ38" s="48">
        <v>60</v>
      </c>
      <c r="TR38" s="48">
        <v>55</v>
      </c>
      <c r="TS38" s="48">
        <v>50</v>
      </c>
      <c r="TT38" s="48">
        <v>44</v>
      </c>
      <c r="TU38" s="48">
        <v>61</v>
      </c>
      <c r="TV38" s="48">
        <v>47</v>
      </c>
      <c r="TW38" s="48">
        <v>35</v>
      </c>
      <c r="TX38" s="48">
        <v>48</v>
      </c>
      <c r="TY38" s="48">
        <v>52</v>
      </c>
      <c r="TZ38" s="48">
        <v>37</v>
      </c>
      <c r="UA38" s="48">
        <v>48</v>
      </c>
      <c r="UB38" s="48">
        <v>37</v>
      </c>
      <c r="UC38" s="48">
        <v>29</v>
      </c>
      <c r="UD38" s="48">
        <v>26</v>
      </c>
      <c r="UE38" s="48">
        <v>39</v>
      </c>
      <c r="UF38" s="48">
        <v>27</v>
      </c>
      <c r="UG38" s="48">
        <v>32</v>
      </c>
      <c r="UH38" s="48">
        <v>29</v>
      </c>
      <c r="UI38" s="48">
        <v>24</v>
      </c>
      <c r="UJ38" s="48">
        <v>24</v>
      </c>
      <c r="UK38" s="48">
        <v>15</v>
      </c>
      <c r="UL38" s="48">
        <v>17</v>
      </c>
      <c r="UM38" s="48">
        <v>13</v>
      </c>
      <c r="UN38" s="48">
        <v>18</v>
      </c>
      <c r="UO38" s="48">
        <v>22</v>
      </c>
      <c r="UP38" s="48">
        <v>216</v>
      </c>
      <c r="UQ38" s="48">
        <v>228</v>
      </c>
      <c r="UR38" s="48">
        <v>235</v>
      </c>
      <c r="US38" s="48">
        <v>223</v>
      </c>
      <c r="UT38" s="48">
        <v>203</v>
      </c>
      <c r="UU38" s="48">
        <v>199</v>
      </c>
      <c r="UV38" s="48">
        <v>176</v>
      </c>
      <c r="UW38" s="48">
        <v>200</v>
      </c>
      <c r="UX38" s="48">
        <v>60</v>
      </c>
      <c r="UY38" s="48">
        <v>39</v>
      </c>
      <c r="UZ38" s="48">
        <v>57</v>
      </c>
      <c r="VA38" s="48">
        <v>54</v>
      </c>
      <c r="VB38" s="48">
        <v>41</v>
      </c>
      <c r="VC38" s="48">
        <v>37</v>
      </c>
      <c r="VD38" s="48">
        <v>45</v>
      </c>
      <c r="VE38" s="48">
        <v>35</v>
      </c>
      <c r="VF38" s="48">
        <v>102</v>
      </c>
      <c r="VG38" s="48">
        <v>105</v>
      </c>
      <c r="VH38" s="48">
        <v>110</v>
      </c>
      <c r="VI38" s="48">
        <v>126</v>
      </c>
      <c r="VJ38" s="48">
        <v>130</v>
      </c>
      <c r="VK38" s="48">
        <v>109</v>
      </c>
      <c r="VL38" s="48">
        <v>86</v>
      </c>
      <c r="VM38" s="48">
        <v>107</v>
      </c>
      <c r="VN38" s="48">
        <v>43</v>
      </c>
      <c r="VO38" s="48">
        <v>48</v>
      </c>
      <c r="VP38" s="48">
        <v>50</v>
      </c>
      <c r="VQ38" s="48">
        <v>49</v>
      </c>
      <c r="VR38" s="48">
        <v>36</v>
      </c>
      <c r="VS38" s="48">
        <v>40</v>
      </c>
      <c r="VT38" s="48">
        <v>40</v>
      </c>
      <c r="VU38" s="48">
        <v>32</v>
      </c>
      <c r="VV38" s="48">
        <v>52</v>
      </c>
      <c r="VW38" s="48">
        <v>41</v>
      </c>
      <c r="VX38" s="48">
        <v>40</v>
      </c>
      <c r="VY38" s="48">
        <v>29</v>
      </c>
      <c r="VZ38" s="48">
        <v>21</v>
      </c>
      <c r="WA38" s="48">
        <v>25</v>
      </c>
      <c r="WB38" s="48">
        <v>35</v>
      </c>
      <c r="WC38" s="48">
        <v>26</v>
      </c>
      <c r="WD38" s="48">
        <v>75</v>
      </c>
      <c r="WE38" s="48">
        <v>91</v>
      </c>
      <c r="WF38" s="48">
        <v>94</v>
      </c>
      <c r="WG38" s="48">
        <v>86</v>
      </c>
      <c r="WH38" s="48">
        <v>73</v>
      </c>
      <c r="WI38" s="48">
        <v>89</v>
      </c>
      <c r="WJ38" s="48">
        <v>97</v>
      </c>
      <c r="WK38" s="48">
        <v>84</v>
      </c>
      <c r="WL38" s="48">
        <v>62</v>
      </c>
      <c r="WM38" s="48">
        <v>70</v>
      </c>
      <c r="WN38" s="48">
        <v>85</v>
      </c>
      <c r="WO38" s="48">
        <v>51</v>
      </c>
      <c r="WP38" s="48">
        <v>64</v>
      </c>
      <c r="WQ38" s="48">
        <v>79</v>
      </c>
      <c r="WR38" s="48">
        <v>82</v>
      </c>
      <c r="WS38" s="48">
        <v>70</v>
      </c>
      <c r="WT38" s="48">
        <v>16</v>
      </c>
      <c r="WU38" s="48">
        <v>22</v>
      </c>
      <c r="WV38" s="48">
        <v>17</v>
      </c>
      <c r="WW38" s="48">
        <v>17</v>
      </c>
      <c r="WX38" s="48">
        <v>18</v>
      </c>
      <c r="WY38" s="48">
        <v>26</v>
      </c>
      <c r="WZ38" s="48">
        <v>17</v>
      </c>
      <c r="XA38" s="48">
        <v>21</v>
      </c>
    </row>
    <row r="39" spans="1:625">
      <c r="A39" s="48" t="s">
        <v>937</v>
      </c>
      <c r="B39" s="48">
        <v>145</v>
      </c>
      <c r="C39" s="48">
        <v>154</v>
      </c>
      <c r="D39" s="48">
        <v>187</v>
      </c>
      <c r="E39" s="48">
        <v>181</v>
      </c>
      <c r="F39" s="48">
        <v>162</v>
      </c>
      <c r="G39" s="48">
        <v>169</v>
      </c>
      <c r="H39" s="48">
        <v>153</v>
      </c>
      <c r="I39" s="48">
        <v>178</v>
      </c>
      <c r="J39" s="48">
        <v>318</v>
      </c>
      <c r="K39" s="48">
        <v>302</v>
      </c>
      <c r="L39" s="48">
        <v>329</v>
      </c>
      <c r="M39" s="48">
        <v>335</v>
      </c>
      <c r="N39" s="48">
        <v>343</v>
      </c>
      <c r="O39" s="48">
        <v>256</v>
      </c>
      <c r="P39" s="48">
        <v>287</v>
      </c>
      <c r="Q39" s="48">
        <v>263</v>
      </c>
      <c r="R39" s="48">
        <v>285</v>
      </c>
      <c r="S39" s="48">
        <v>272</v>
      </c>
      <c r="T39" s="48">
        <v>286</v>
      </c>
      <c r="U39" s="48">
        <v>213</v>
      </c>
      <c r="V39" s="48">
        <v>229</v>
      </c>
      <c r="W39" s="48">
        <v>228</v>
      </c>
      <c r="X39" s="48">
        <v>215</v>
      </c>
      <c r="Y39" s="48">
        <v>235</v>
      </c>
      <c r="Z39" s="48">
        <v>169</v>
      </c>
      <c r="AA39" s="48">
        <v>201</v>
      </c>
      <c r="AB39" s="48">
        <v>240</v>
      </c>
      <c r="AC39" s="48">
        <v>153</v>
      </c>
      <c r="AD39" s="48">
        <v>183</v>
      </c>
      <c r="AE39" s="48">
        <v>199</v>
      </c>
      <c r="AF39" s="48">
        <v>166</v>
      </c>
      <c r="AG39" s="48">
        <v>224</v>
      </c>
      <c r="AH39" s="48">
        <v>157</v>
      </c>
      <c r="AI39" s="48">
        <v>171</v>
      </c>
      <c r="AJ39" s="48">
        <v>137</v>
      </c>
      <c r="AK39" s="48">
        <v>172</v>
      </c>
      <c r="AL39" s="48">
        <v>153</v>
      </c>
      <c r="AM39" s="48">
        <v>163</v>
      </c>
      <c r="AN39" s="48">
        <v>140</v>
      </c>
      <c r="AO39" s="48">
        <v>125</v>
      </c>
      <c r="AP39" s="48">
        <v>162</v>
      </c>
      <c r="AQ39" s="48">
        <v>157</v>
      </c>
      <c r="AR39" s="48">
        <v>214</v>
      </c>
      <c r="AS39" s="48">
        <v>173</v>
      </c>
      <c r="AT39" s="48">
        <v>154</v>
      </c>
      <c r="AU39" s="48">
        <v>151</v>
      </c>
      <c r="AV39" s="48">
        <v>135</v>
      </c>
      <c r="AW39" s="48">
        <v>159</v>
      </c>
      <c r="AX39" s="48">
        <v>97</v>
      </c>
      <c r="AY39" s="48">
        <v>94</v>
      </c>
      <c r="AZ39" s="48">
        <v>156</v>
      </c>
      <c r="BA39" s="48">
        <v>83</v>
      </c>
      <c r="BB39" s="48">
        <v>79</v>
      </c>
      <c r="BC39" s="48">
        <v>96</v>
      </c>
      <c r="BD39" s="48">
        <v>85</v>
      </c>
      <c r="BE39" s="48">
        <v>101</v>
      </c>
      <c r="BF39" s="48">
        <v>149</v>
      </c>
      <c r="BG39" s="48">
        <v>136</v>
      </c>
      <c r="BH39" s="48">
        <v>126</v>
      </c>
      <c r="BI39" s="48">
        <v>100</v>
      </c>
      <c r="BJ39" s="48">
        <v>123</v>
      </c>
      <c r="BK39" s="48">
        <v>107</v>
      </c>
      <c r="BL39" s="48">
        <v>107</v>
      </c>
      <c r="BM39" s="48">
        <v>100</v>
      </c>
      <c r="BN39" s="48">
        <v>73</v>
      </c>
      <c r="BO39" s="48">
        <v>69</v>
      </c>
      <c r="BP39" s="48">
        <v>71</v>
      </c>
      <c r="BQ39" s="48">
        <v>81</v>
      </c>
      <c r="BR39" s="48">
        <v>67</v>
      </c>
      <c r="BS39" s="48">
        <v>64</v>
      </c>
      <c r="BT39" s="48">
        <v>77</v>
      </c>
      <c r="BU39" s="48">
        <v>82</v>
      </c>
      <c r="BV39" s="48">
        <v>81</v>
      </c>
      <c r="BW39" s="48">
        <v>77</v>
      </c>
      <c r="BX39" s="48">
        <v>82</v>
      </c>
      <c r="BY39" s="48">
        <v>93</v>
      </c>
      <c r="BZ39" s="48">
        <v>61</v>
      </c>
      <c r="CA39" s="48">
        <v>76</v>
      </c>
      <c r="CB39" s="48">
        <v>67</v>
      </c>
      <c r="CC39" s="48">
        <v>72</v>
      </c>
      <c r="CD39" s="48">
        <v>103</v>
      </c>
      <c r="CE39" s="48">
        <v>104</v>
      </c>
      <c r="CF39" s="48">
        <v>134</v>
      </c>
      <c r="CG39" s="48">
        <v>126</v>
      </c>
      <c r="CH39" s="48">
        <v>119</v>
      </c>
      <c r="CI39" s="48">
        <v>104</v>
      </c>
      <c r="CJ39" s="48">
        <v>95</v>
      </c>
      <c r="CK39" s="48">
        <v>90</v>
      </c>
      <c r="CL39" s="48">
        <v>131</v>
      </c>
      <c r="CM39" s="48">
        <v>145</v>
      </c>
      <c r="CN39" s="48">
        <v>163</v>
      </c>
      <c r="CO39" s="48">
        <v>128</v>
      </c>
      <c r="CP39" s="48">
        <v>130</v>
      </c>
      <c r="CQ39" s="48">
        <v>133</v>
      </c>
      <c r="CR39" s="48">
        <v>131</v>
      </c>
      <c r="CS39" s="48">
        <v>127</v>
      </c>
      <c r="CT39" s="48">
        <v>154</v>
      </c>
      <c r="CU39" s="48">
        <v>166</v>
      </c>
      <c r="CV39" s="48">
        <v>170</v>
      </c>
      <c r="CW39" s="48">
        <v>171</v>
      </c>
      <c r="CX39" s="48">
        <v>153</v>
      </c>
      <c r="CY39" s="48">
        <v>169</v>
      </c>
      <c r="CZ39" s="48">
        <v>141</v>
      </c>
      <c r="DA39" s="48">
        <v>141</v>
      </c>
      <c r="DB39" s="48">
        <v>95</v>
      </c>
      <c r="DC39" s="48">
        <v>93</v>
      </c>
      <c r="DD39" s="48">
        <v>123</v>
      </c>
      <c r="DE39" s="48">
        <v>105</v>
      </c>
      <c r="DF39" s="48">
        <v>88</v>
      </c>
      <c r="DG39" s="48">
        <v>76</v>
      </c>
      <c r="DH39" s="48">
        <v>71</v>
      </c>
      <c r="DI39" s="48">
        <v>104</v>
      </c>
      <c r="DJ39" s="48">
        <v>166</v>
      </c>
      <c r="DK39" s="48">
        <v>149</v>
      </c>
      <c r="DL39" s="48">
        <v>152</v>
      </c>
      <c r="DM39" s="48">
        <v>149</v>
      </c>
      <c r="DN39" s="48">
        <v>177</v>
      </c>
      <c r="DO39" s="48">
        <v>163</v>
      </c>
      <c r="DP39" s="48">
        <v>136</v>
      </c>
      <c r="DQ39" s="48">
        <v>131</v>
      </c>
      <c r="DR39" s="48">
        <v>248</v>
      </c>
      <c r="DS39" s="48">
        <v>277</v>
      </c>
      <c r="DT39" s="48">
        <v>357</v>
      </c>
      <c r="DU39" s="48">
        <v>312</v>
      </c>
      <c r="DV39" s="48">
        <v>288</v>
      </c>
      <c r="DW39" s="48">
        <v>281</v>
      </c>
      <c r="DX39" s="48">
        <v>248</v>
      </c>
      <c r="DY39" s="48">
        <v>306</v>
      </c>
      <c r="DZ39" s="48">
        <v>98</v>
      </c>
      <c r="EA39" s="48">
        <v>94</v>
      </c>
      <c r="EB39" s="48">
        <v>122</v>
      </c>
      <c r="EC39" s="48">
        <v>97</v>
      </c>
      <c r="ED39" s="48">
        <v>97</v>
      </c>
      <c r="EE39" s="48">
        <v>80</v>
      </c>
      <c r="EF39" s="48">
        <v>81</v>
      </c>
      <c r="EG39" s="48">
        <v>82</v>
      </c>
      <c r="EH39" s="48">
        <v>319</v>
      </c>
      <c r="EI39" s="48">
        <v>259</v>
      </c>
      <c r="EJ39" s="48">
        <v>338</v>
      </c>
      <c r="EK39" s="48">
        <v>298</v>
      </c>
      <c r="EL39" s="48">
        <v>274</v>
      </c>
      <c r="EM39" s="48">
        <v>258</v>
      </c>
      <c r="EN39" s="48">
        <v>272</v>
      </c>
      <c r="EO39" s="48">
        <v>305</v>
      </c>
      <c r="EP39" s="48">
        <v>10</v>
      </c>
      <c r="EQ39" s="48">
        <v>13</v>
      </c>
      <c r="ER39" s="48">
        <v>14</v>
      </c>
      <c r="ES39" s="48">
        <v>15</v>
      </c>
      <c r="ET39" s="48">
        <v>8</v>
      </c>
      <c r="EU39" s="48">
        <v>7</v>
      </c>
      <c r="EV39" s="48">
        <v>15</v>
      </c>
      <c r="EW39" s="48">
        <v>8</v>
      </c>
      <c r="EX39" s="48">
        <v>99</v>
      </c>
      <c r="EY39" s="48">
        <v>121</v>
      </c>
      <c r="EZ39" s="48">
        <v>148</v>
      </c>
      <c r="FA39" s="48">
        <v>108</v>
      </c>
      <c r="FB39" s="48">
        <v>91</v>
      </c>
      <c r="FC39" s="48">
        <v>99</v>
      </c>
      <c r="FD39" s="48">
        <v>89</v>
      </c>
      <c r="FE39" s="48">
        <v>79</v>
      </c>
      <c r="FF39" s="48">
        <v>138</v>
      </c>
      <c r="FG39" s="48">
        <v>139</v>
      </c>
      <c r="FH39" s="48">
        <v>177</v>
      </c>
      <c r="FI39" s="48">
        <v>135</v>
      </c>
      <c r="FJ39" s="48">
        <v>139</v>
      </c>
      <c r="FK39" s="48">
        <v>116</v>
      </c>
      <c r="FL39" s="48">
        <v>134</v>
      </c>
      <c r="FM39" s="48">
        <v>114</v>
      </c>
      <c r="FN39" s="48">
        <v>96</v>
      </c>
      <c r="FO39" s="48">
        <v>89</v>
      </c>
      <c r="FP39" s="48">
        <v>81</v>
      </c>
      <c r="FQ39" s="48">
        <v>61</v>
      </c>
      <c r="FR39" s="48">
        <v>68</v>
      </c>
      <c r="FS39" s="48">
        <v>88</v>
      </c>
      <c r="FT39" s="48">
        <v>65</v>
      </c>
      <c r="FU39" s="48">
        <v>73</v>
      </c>
      <c r="FV39" s="48">
        <v>27</v>
      </c>
      <c r="FW39" s="48">
        <v>29</v>
      </c>
      <c r="FX39" s="48">
        <v>48</v>
      </c>
      <c r="FY39" s="48">
        <v>27</v>
      </c>
      <c r="FZ39" s="48">
        <v>26</v>
      </c>
      <c r="GA39" s="48">
        <v>35</v>
      </c>
      <c r="GB39" s="48">
        <v>37</v>
      </c>
      <c r="GC39" s="48">
        <v>32</v>
      </c>
      <c r="GD39" s="48">
        <v>236</v>
      </c>
      <c r="GE39" s="48">
        <v>261</v>
      </c>
      <c r="GF39" s="48">
        <v>297</v>
      </c>
      <c r="GG39" s="48">
        <v>274</v>
      </c>
      <c r="GH39" s="48">
        <v>291</v>
      </c>
      <c r="GI39" s="48">
        <v>310</v>
      </c>
      <c r="GJ39" s="48">
        <v>282</v>
      </c>
      <c r="GK39" s="48">
        <v>324</v>
      </c>
      <c r="GL39" s="48">
        <v>101</v>
      </c>
      <c r="GM39" s="48">
        <v>105</v>
      </c>
      <c r="GN39" s="48">
        <v>96</v>
      </c>
      <c r="GO39" s="48">
        <v>86</v>
      </c>
      <c r="GP39" s="48">
        <v>83</v>
      </c>
      <c r="GQ39" s="48">
        <v>104</v>
      </c>
      <c r="GR39" s="48">
        <v>92</v>
      </c>
      <c r="GS39" s="48">
        <v>98</v>
      </c>
      <c r="GT39" s="48">
        <v>59</v>
      </c>
      <c r="GU39" s="48">
        <v>55</v>
      </c>
      <c r="GV39" s="48">
        <v>53</v>
      </c>
      <c r="GW39" s="48">
        <v>61</v>
      </c>
      <c r="GX39" s="48">
        <v>48</v>
      </c>
      <c r="GY39" s="48">
        <v>45</v>
      </c>
      <c r="GZ39" s="48">
        <v>42</v>
      </c>
      <c r="HA39" s="48">
        <v>47</v>
      </c>
      <c r="HB39" s="48">
        <v>202</v>
      </c>
      <c r="HC39" s="48">
        <v>234</v>
      </c>
      <c r="HD39" s="48">
        <v>246</v>
      </c>
      <c r="HE39" s="48">
        <v>275</v>
      </c>
      <c r="HF39" s="48">
        <v>288</v>
      </c>
      <c r="HG39" s="48">
        <v>288</v>
      </c>
      <c r="HH39" s="48">
        <v>232</v>
      </c>
      <c r="HI39" s="48">
        <v>288</v>
      </c>
      <c r="HJ39" s="48">
        <v>48</v>
      </c>
      <c r="HK39" s="48">
        <v>94</v>
      </c>
      <c r="HL39" s="48">
        <v>69</v>
      </c>
      <c r="HM39" s="48">
        <v>67</v>
      </c>
      <c r="HN39" s="48">
        <v>56</v>
      </c>
      <c r="HO39" s="48">
        <v>71</v>
      </c>
      <c r="HP39" s="48">
        <v>67</v>
      </c>
      <c r="HQ39" s="48">
        <v>75</v>
      </c>
      <c r="HR39" s="48">
        <v>73</v>
      </c>
      <c r="HS39" s="48">
        <v>97</v>
      </c>
      <c r="HT39" s="48">
        <v>89</v>
      </c>
      <c r="HU39" s="48">
        <v>77</v>
      </c>
      <c r="HV39" s="48">
        <v>80</v>
      </c>
      <c r="HW39" s="48">
        <v>81</v>
      </c>
      <c r="HX39" s="48">
        <v>80</v>
      </c>
      <c r="HY39" s="48">
        <v>58</v>
      </c>
      <c r="HZ39" s="48">
        <v>545</v>
      </c>
      <c r="IA39" s="48">
        <v>576</v>
      </c>
      <c r="IB39" s="48">
        <v>617</v>
      </c>
      <c r="IC39" s="48">
        <v>602</v>
      </c>
      <c r="ID39" s="48">
        <v>525</v>
      </c>
      <c r="IE39" s="48">
        <v>537</v>
      </c>
      <c r="IF39" s="48">
        <v>517</v>
      </c>
      <c r="IG39" s="48">
        <v>511</v>
      </c>
      <c r="IH39" s="48">
        <v>81</v>
      </c>
      <c r="II39" s="48">
        <v>87</v>
      </c>
      <c r="IJ39" s="48">
        <v>93</v>
      </c>
      <c r="IK39" s="48">
        <v>84</v>
      </c>
      <c r="IL39" s="48">
        <v>60</v>
      </c>
      <c r="IM39" s="48">
        <v>75</v>
      </c>
      <c r="IN39" s="48">
        <v>79</v>
      </c>
      <c r="IO39" s="48">
        <v>80</v>
      </c>
      <c r="IP39" s="48">
        <v>13</v>
      </c>
      <c r="IQ39" s="48">
        <v>9</v>
      </c>
      <c r="IR39" s="48">
        <v>15</v>
      </c>
      <c r="IS39" s="48">
        <v>12</v>
      </c>
      <c r="IT39" s="48">
        <v>18</v>
      </c>
      <c r="IU39" s="48">
        <v>23</v>
      </c>
      <c r="IV39" s="48">
        <v>17</v>
      </c>
      <c r="IW39" s="48">
        <v>16</v>
      </c>
      <c r="IX39" s="48">
        <v>1045</v>
      </c>
      <c r="IY39" s="48">
        <v>1059</v>
      </c>
      <c r="IZ39" s="48">
        <v>1070</v>
      </c>
      <c r="JA39" s="48">
        <v>1145</v>
      </c>
      <c r="JB39" s="48">
        <v>1179</v>
      </c>
      <c r="JC39" s="48">
        <v>1183</v>
      </c>
      <c r="JD39" s="48">
        <v>1137</v>
      </c>
      <c r="JE39" s="48">
        <v>1192</v>
      </c>
      <c r="JF39" s="48">
        <v>82</v>
      </c>
      <c r="JG39" s="48">
        <v>91</v>
      </c>
      <c r="JH39" s="48">
        <v>98</v>
      </c>
      <c r="JI39" s="48">
        <v>89</v>
      </c>
      <c r="JJ39" s="48">
        <v>82</v>
      </c>
      <c r="JK39" s="48">
        <v>68</v>
      </c>
      <c r="JL39" s="48">
        <v>83</v>
      </c>
      <c r="JM39" s="48">
        <v>60</v>
      </c>
      <c r="JN39" s="48">
        <v>55</v>
      </c>
      <c r="JO39" s="48">
        <v>71</v>
      </c>
      <c r="JP39" s="48">
        <v>64</v>
      </c>
      <c r="JQ39" s="48">
        <v>52</v>
      </c>
      <c r="JR39" s="48">
        <v>77</v>
      </c>
      <c r="JS39" s="48">
        <v>59</v>
      </c>
      <c r="JT39" s="48">
        <v>55</v>
      </c>
      <c r="JU39" s="48">
        <v>51</v>
      </c>
      <c r="JV39" s="48">
        <v>170</v>
      </c>
      <c r="JW39" s="48">
        <v>181</v>
      </c>
      <c r="JX39" s="48">
        <v>219</v>
      </c>
      <c r="JY39" s="48">
        <v>221</v>
      </c>
      <c r="JZ39" s="48">
        <v>187</v>
      </c>
      <c r="KA39" s="48">
        <v>185</v>
      </c>
      <c r="KB39" s="48">
        <v>156</v>
      </c>
      <c r="KC39" s="48">
        <v>185</v>
      </c>
      <c r="KD39" s="48">
        <v>107</v>
      </c>
      <c r="KE39" s="48">
        <v>127</v>
      </c>
      <c r="KF39" s="48">
        <v>129</v>
      </c>
      <c r="KG39" s="48">
        <v>165</v>
      </c>
      <c r="KH39" s="48">
        <v>156</v>
      </c>
      <c r="KI39" s="48">
        <v>152</v>
      </c>
      <c r="KJ39" s="48">
        <v>132</v>
      </c>
      <c r="KK39" s="48">
        <v>131</v>
      </c>
      <c r="KL39" s="48">
        <v>143</v>
      </c>
      <c r="KM39" s="48">
        <v>170</v>
      </c>
      <c r="KN39" s="48">
        <v>181</v>
      </c>
      <c r="KO39" s="48">
        <v>169</v>
      </c>
      <c r="KP39" s="48">
        <v>181</v>
      </c>
      <c r="KQ39" s="48">
        <v>174</v>
      </c>
      <c r="KR39" s="48">
        <v>162</v>
      </c>
      <c r="KS39" s="48">
        <v>165</v>
      </c>
      <c r="KT39" s="48">
        <v>64</v>
      </c>
      <c r="KU39" s="48">
        <v>51</v>
      </c>
      <c r="KV39" s="48">
        <v>64</v>
      </c>
      <c r="KW39" s="48">
        <v>77</v>
      </c>
      <c r="KX39" s="48">
        <v>55</v>
      </c>
      <c r="KY39" s="48">
        <v>55</v>
      </c>
      <c r="KZ39" s="48">
        <v>61</v>
      </c>
      <c r="LA39" s="48">
        <v>57</v>
      </c>
      <c r="LB39" s="48">
        <v>111</v>
      </c>
      <c r="LC39" s="48">
        <v>94</v>
      </c>
      <c r="LD39" s="48">
        <v>94</v>
      </c>
      <c r="LE39" s="48">
        <v>89</v>
      </c>
      <c r="LF39" s="48">
        <v>88</v>
      </c>
      <c r="LG39" s="48">
        <v>82</v>
      </c>
      <c r="LH39" s="48">
        <v>76</v>
      </c>
      <c r="LI39" s="48">
        <v>88</v>
      </c>
      <c r="LJ39" s="48">
        <v>241</v>
      </c>
      <c r="LK39" s="48">
        <v>274</v>
      </c>
      <c r="LL39" s="48">
        <v>256</v>
      </c>
      <c r="LM39" s="48">
        <v>238</v>
      </c>
      <c r="LN39" s="48">
        <v>217</v>
      </c>
      <c r="LO39" s="48">
        <v>258</v>
      </c>
      <c r="LP39" s="48">
        <v>234</v>
      </c>
      <c r="LQ39" s="48">
        <v>240</v>
      </c>
      <c r="LR39" s="48">
        <v>60</v>
      </c>
      <c r="LS39" s="48">
        <v>96</v>
      </c>
      <c r="LT39" s="48">
        <v>93</v>
      </c>
      <c r="LU39" s="48">
        <v>86</v>
      </c>
      <c r="LV39" s="48">
        <v>78</v>
      </c>
      <c r="LW39" s="48">
        <v>75</v>
      </c>
      <c r="LX39" s="48">
        <v>75</v>
      </c>
      <c r="LY39" s="48">
        <v>72</v>
      </c>
      <c r="LZ39" s="48">
        <v>262</v>
      </c>
      <c r="MA39" s="48">
        <v>322</v>
      </c>
      <c r="MB39" s="48">
        <v>332</v>
      </c>
      <c r="MC39" s="48">
        <v>295</v>
      </c>
      <c r="MD39" s="48">
        <v>307</v>
      </c>
      <c r="ME39" s="48">
        <v>285</v>
      </c>
      <c r="MF39" s="48">
        <v>267</v>
      </c>
      <c r="MG39" s="48">
        <v>289</v>
      </c>
      <c r="MH39" s="48">
        <v>100</v>
      </c>
      <c r="MI39" s="48">
        <v>102</v>
      </c>
      <c r="MJ39" s="48">
        <v>101</v>
      </c>
      <c r="MK39" s="48">
        <v>107</v>
      </c>
      <c r="ML39" s="48">
        <v>109</v>
      </c>
      <c r="MM39" s="48">
        <v>110</v>
      </c>
      <c r="MN39" s="48">
        <v>96</v>
      </c>
      <c r="MO39" s="48">
        <v>109</v>
      </c>
      <c r="MP39" s="48">
        <v>188</v>
      </c>
      <c r="MQ39" s="48">
        <v>200</v>
      </c>
      <c r="MR39" s="48">
        <v>211</v>
      </c>
      <c r="MS39" s="48">
        <v>190</v>
      </c>
      <c r="MT39" s="48">
        <v>197</v>
      </c>
      <c r="MU39" s="48">
        <v>166</v>
      </c>
      <c r="MV39" s="48">
        <v>153</v>
      </c>
      <c r="MW39" s="48">
        <v>176</v>
      </c>
      <c r="MX39" s="48">
        <v>47</v>
      </c>
      <c r="MY39" s="48">
        <v>44</v>
      </c>
      <c r="MZ39" s="48">
        <v>49</v>
      </c>
      <c r="NA39" s="48">
        <v>61</v>
      </c>
      <c r="NB39" s="48">
        <v>46</v>
      </c>
      <c r="NC39" s="48">
        <v>42</v>
      </c>
      <c r="ND39" s="48">
        <v>58</v>
      </c>
      <c r="NE39" s="48">
        <v>49</v>
      </c>
      <c r="NF39" s="48">
        <v>347</v>
      </c>
      <c r="NG39" s="48">
        <v>382</v>
      </c>
      <c r="NH39" s="48">
        <v>429</v>
      </c>
      <c r="NI39" s="48">
        <v>346</v>
      </c>
      <c r="NJ39" s="48">
        <v>363</v>
      </c>
      <c r="NK39" s="48">
        <v>353</v>
      </c>
      <c r="NL39" s="48">
        <v>342</v>
      </c>
      <c r="NM39" s="48">
        <v>339</v>
      </c>
      <c r="NN39" s="48">
        <v>92</v>
      </c>
      <c r="NO39" s="48">
        <v>96</v>
      </c>
      <c r="NP39" s="48">
        <v>96</v>
      </c>
      <c r="NQ39" s="48">
        <v>94</v>
      </c>
      <c r="NR39" s="48">
        <v>95</v>
      </c>
      <c r="NS39" s="48">
        <v>82</v>
      </c>
      <c r="NT39" s="48">
        <v>90</v>
      </c>
      <c r="NU39" s="48">
        <v>75</v>
      </c>
      <c r="NV39" s="48">
        <v>75</v>
      </c>
      <c r="NW39" s="48">
        <v>76</v>
      </c>
      <c r="NX39" s="48">
        <v>75</v>
      </c>
      <c r="NY39" s="48">
        <v>74</v>
      </c>
      <c r="NZ39" s="48">
        <v>64</v>
      </c>
      <c r="OA39" s="48">
        <v>70</v>
      </c>
      <c r="OB39" s="48">
        <v>63</v>
      </c>
      <c r="OC39" s="48">
        <v>61</v>
      </c>
      <c r="OD39" s="48">
        <v>65</v>
      </c>
      <c r="OE39" s="48">
        <v>55</v>
      </c>
      <c r="OF39" s="48">
        <v>77</v>
      </c>
      <c r="OG39" s="48">
        <v>64</v>
      </c>
      <c r="OH39" s="48">
        <v>65</v>
      </c>
      <c r="OI39" s="48">
        <v>70</v>
      </c>
      <c r="OJ39" s="48">
        <v>78</v>
      </c>
      <c r="OK39" s="48">
        <v>80</v>
      </c>
      <c r="OL39" s="48">
        <v>160</v>
      </c>
      <c r="OM39" s="48">
        <v>157</v>
      </c>
      <c r="ON39" s="48">
        <v>143</v>
      </c>
      <c r="OO39" s="48">
        <v>142</v>
      </c>
      <c r="OP39" s="48">
        <v>159</v>
      </c>
      <c r="OQ39" s="48">
        <v>149</v>
      </c>
      <c r="OR39" s="48">
        <v>130</v>
      </c>
      <c r="OS39" s="48">
        <v>126</v>
      </c>
      <c r="OT39" s="48">
        <v>280</v>
      </c>
      <c r="OU39" s="48">
        <v>349</v>
      </c>
      <c r="OV39" s="48">
        <v>384</v>
      </c>
      <c r="OW39" s="48">
        <v>385</v>
      </c>
      <c r="OX39" s="48">
        <v>342</v>
      </c>
      <c r="OY39" s="48">
        <v>351</v>
      </c>
      <c r="OZ39" s="48">
        <v>356</v>
      </c>
      <c r="PA39" s="48">
        <v>256</v>
      </c>
      <c r="PB39" s="48">
        <v>82</v>
      </c>
      <c r="PC39" s="48">
        <v>97</v>
      </c>
      <c r="PD39" s="48">
        <v>84</v>
      </c>
      <c r="PE39" s="48">
        <v>80</v>
      </c>
      <c r="PF39" s="48">
        <v>109</v>
      </c>
      <c r="PG39" s="48">
        <v>89</v>
      </c>
      <c r="PH39" s="48">
        <v>69</v>
      </c>
      <c r="PI39" s="48">
        <v>89</v>
      </c>
      <c r="PJ39" s="48">
        <v>229</v>
      </c>
      <c r="PK39" s="48">
        <v>300</v>
      </c>
      <c r="PL39" s="48">
        <v>267</v>
      </c>
      <c r="PM39" s="48">
        <v>256</v>
      </c>
      <c r="PN39" s="48">
        <v>268</v>
      </c>
      <c r="PO39" s="48">
        <v>240</v>
      </c>
      <c r="PP39" s="48">
        <v>225</v>
      </c>
      <c r="PQ39" s="48">
        <v>255</v>
      </c>
      <c r="PR39" s="48">
        <v>105</v>
      </c>
      <c r="PS39" s="48">
        <v>148</v>
      </c>
      <c r="PT39" s="48">
        <v>144</v>
      </c>
      <c r="PU39" s="48">
        <v>112</v>
      </c>
      <c r="PV39" s="48">
        <v>151</v>
      </c>
      <c r="PW39" s="48">
        <v>121</v>
      </c>
      <c r="PX39" s="48">
        <v>110</v>
      </c>
      <c r="PY39" s="48">
        <v>135</v>
      </c>
      <c r="PZ39" s="48">
        <v>7</v>
      </c>
      <c r="QA39" s="48">
        <v>3</v>
      </c>
      <c r="QB39" s="48">
        <v>8</v>
      </c>
      <c r="QC39" s="48">
        <v>14</v>
      </c>
      <c r="QD39" s="48">
        <v>4</v>
      </c>
      <c r="QE39" s="48">
        <v>3</v>
      </c>
      <c r="QF39" s="48">
        <v>8</v>
      </c>
      <c r="QG39" s="48">
        <v>9</v>
      </c>
      <c r="QH39" s="48">
        <v>115</v>
      </c>
      <c r="QI39" s="48">
        <v>105</v>
      </c>
      <c r="QJ39" s="48">
        <v>105</v>
      </c>
      <c r="QK39" s="48">
        <v>103</v>
      </c>
      <c r="QL39" s="48">
        <v>96</v>
      </c>
      <c r="QM39" s="48">
        <v>75</v>
      </c>
      <c r="QN39" s="48">
        <v>80</v>
      </c>
      <c r="QO39" s="48">
        <v>86</v>
      </c>
      <c r="QP39" s="48">
        <v>19</v>
      </c>
      <c r="QQ39" s="48">
        <v>19</v>
      </c>
      <c r="QR39" s="48">
        <v>25</v>
      </c>
      <c r="QS39" s="48">
        <v>31</v>
      </c>
      <c r="QT39" s="48">
        <v>28</v>
      </c>
      <c r="QU39" s="48">
        <v>24</v>
      </c>
      <c r="QV39" s="48">
        <v>19</v>
      </c>
      <c r="QW39" s="48">
        <v>27</v>
      </c>
      <c r="QX39" s="48">
        <v>299</v>
      </c>
      <c r="QY39" s="48">
        <v>322</v>
      </c>
      <c r="QZ39" s="48">
        <v>306</v>
      </c>
      <c r="RA39" s="48">
        <v>289</v>
      </c>
      <c r="RB39" s="48">
        <v>282</v>
      </c>
      <c r="RC39" s="48">
        <v>264</v>
      </c>
      <c r="RD39" s="48">
        <v>239</v>
      </c>
      <c r="RE39" s="48">
        <v>256</v>
      </c>
      <c r="RF39" s="48">
        <v>95</v>
      </c>
      <c r="RG39" s="48">
        <v>105</v>
      </c>
      <c r="RH39" s="48">
        <v>149</v>
      </c>
      <c r="RI39" s="48">
        <v>91</v>
      </c>
      <c r="RJ39" s="48">
        <v>106</v>
      </c>
      <c r="RK39" s="48">
        <v>103</v>
      </c>
      <c r="RL39" s="48">
        <v>84</v>
      </c>
      <c r="RM39" s="48">
        <v>97</v>
      </c>
      <c r="RN39" s="48">
        <v>77</v>
      </c>
      <c r="RO39" s="48">
        <v>93</v>
      </c>
      <c r="RP39" s="48">
        <v>52</v>
      </c>
      <c r="RQ39" s="48">
        <v>66</v>
      </c>
      <c r="RR39" s="48">
        <v>64</v>
      </c>
      <c r="RS39" s="48">
        <v>70</v>
      </c>
      <c r="RT39" s="48">
        <v>69</v>
      </c>
      <c r="RU39" s="48">
        <v>76</v>
      </c>
      <c r="RV39" s="48">
        <v>55</v>
      </c>
      <c r="RW39" s="48">
        <v>43</v>
      </c>
      <c r="RX39" s="48">
        <v>55</v>
      </c>
      <c r="RY39" s="48">
        <v>36</v>
      </c>
      <c r="RZ39" s="48">
        <v>38</v>
      </c>
      <c r="SA39" s="48">
        <v>37</v>
      </c>
      <c r="SB39" s="48">
        <v>45</v>
      </c>
      <c r="SC39" s="48">
        <v>34</v>
      </c>
      <c r="SD39" s="48">
        <v>20</v>
      </c>
      <c r="SE39" s="48">
        <v>20</v>
      </c>
      <c r="SF39" s="48">
        <v>19</v>
      </c>
      <c r="SG39" s="48">
        <v>17</v>
      </c>
      <c r="SH39" s="48">
        <v>11</v>
      </c>
      <c r="SI39" s="48">
        <v>24</v>
      </c>
      <c r="SJ39" s="48">
        <v>12</v>
      </c>
      <c r="SK39" s="48">
        <v>11</v>
      </c>
      <c r="SL39" s="48">
        <v>18</v>
      </c>
      <c r="SM39" s="48">
        <v>18</v>
      </c>
      <c r="SN39" s="48">
        <v>24</v>
      </c>
      <c r="SO39" s="48">
        <v>11</v>
      </c>
      <c r="SP39" s="48">
        <v>14</v>
      </c>
      <c r="SQ39" s="48">
        <v>13</v>
      </c>
      <c r="SR39" s="48">
        <v>13</v>
      </c>
      <c r="SS39" s="48">
        <v>13</v>
      </c>
      <c r="ST39" s="48">
        <v>74</v>
      </c>
      <c r="SU39" s="48">
        <v>88</v>
      </c>
      <c r="SV39" s="48">
        <v>82</v>
      </c>
      <c r="SW39" s="48">
        <v>84</v>
      </c>
      <c r="SX39" s="48">
        <v>69</v>
      </c>
      <c r="SY39" s="48">
        <v>77</v>
      </c>
      <c r="SZ39" s="48">
        <v>58</v>
      </c>
      <c r="TA39" s="48">
        <v>56</v>
      </c>
      <c r="TB39" s="48">
        <v>104</v>
      </c>
      <c r="TC39" s="48">
        <v>90</v>
      </c>
      <c r="TD39" s="48">
        <v>106</v>
      </c>
      <c r="TE39" s="48">
        <v>101</v>
      </c>
      <c r="TF39" s="48">
        <v>90</v>
      </c>
      <c r="TG39" s="48">
        <v>100</v>
      </c>
      <c r="TH39" s="48">
        <v>71</v>
      </c>
      <c r="TI39" s="48">
        <v>77</v>
      </c>
      <c r="TJ39" s="48">
        <v>59</v>
      </c>
      <c r="TK39" s="48">
        <v>55</v>
      </c>
      <c r="TL39" s="48">
        <v>63</v>
      </c>
      <c r="TM39" s="48">
        <v>52</v>
      </c>
      <c r="TN39" s="48">
        <v>55</v>
      </c>
      <c r="TO39" s="48">
        <v>54</v>
      </c>
      <c r="TP39" s="48">
        <v>65</v>
      </c>
      <c r="TQ39" s="48">
        <v>54</v>
      </c>
      <c r="TR39" s="48">
        <v>70</v>
      </c>
      <c r="TS39" s="48">
        <v>45</v>
      </c>
      <c r="TT39" s="48">
        <v>57</v>
      </c>
      <c r="TU39" s="48">
        <v>50</v>
      </c>
      <c r="TV39" s="48">
        <v>50</v>
      </c>
      <c r="TW39" s="48">
        <v>56</v>
      </c>
      <c r="TX39" s="48">
        <v>47</v>
      </c>
      <c r="TY39" s="48">
        <v>43</v>
      </c>
      <c r="TZ39" s="48">
        <v>39</v>
      </c>
      <c r="UA39" s="48">
        <v>39</v>
      </c>
      <c r="UB39" s="48">
        <v>43</v>
      </c>
      <c r="UC39" s="48">
        <v>48</v>
      </c>
      <c r="UD39" s="48">
        <v>30</v>
      </c>
      <c r="UE39" s="48">
        <v>40</v>
      </c>
      <c r="UF39" s="48">
        <v>39</v>
      </c>
      <c r="UG39" s="48">
        <v>41</v>
      </c>
      <c r="UH39" s="48">
        <v>27</v>
      </c>
      <c r="UI39" s="48">
        <v>28</v>
      </c>
      <c r="UJ39" s="48">
        <v>25</v>
      </c>
      <c r="UK39" s="48">
        <v>26</v>
      </c>
      <c r="UL39" s="48">
        <v>23</v>
      </c>
      <c r="UM39" s="48">
        <v>16</v>
      </c>
      <c r="UN39" s="48">
        <v>15</v>
      </c>
      <c r="UO39" s="48">
        <v>16</v>
      </c>
      <c r="UP39" s="48">
        <v>220</v>
      </c>
      <c r="UQ39" s="48">
        <v>258</v>
      </c>
      <c r="UR39" s="48">
        <v>256</v>
      </c>
      <c r="US39" s="48">
        <v>223</v>
      </c>
      <c r="UT39" s="48">
        <v>240</v>
      </c>
      <c r="UU39" s="48">
        <v>228</v>
      </c>
      <c r="UV39" s="48">
        <v>183</v>
      </c>
      <c r="UW39" s="48">
        <v>258</v>
      </c>
      <c r="UX39" s="48">
        <v>58</v>
      </c>
      <c r="UY39" s="48">
        <v>61</v>
      </c>
      <c r="UZ39" s="48">
        <v>66</v>
      </c>
      <c r="VA39" s="48">
        <v>38</v>
      </c>
      <c r="VB39" s="48">
        <v>48</v>
      </c>
      <c r="VC39" s="48">
        <v>37</v>
      </c>
      <c r="VD39" s="48">
        <v>34</v>
      </c>
      <c r="VE39" s="48">
        <v>50</v>
      </c>
      <c r="VF39" s="48">
        <v>130</v>
      </c>
      <c r="VG39" s="48">
        <v>143</v>
      </c>
      <c r="VH39" s="48">
        <v>164</v>
      </c>
      <c r="VI39" s="48">
        <v>132</v>
      </c>
      <c r="VJ39" s="48">
        <v>115</v>
      </c>
      <c r="VK39" s="48">
        <v>122</v>
      </c>
      <c r="VL39" s="48">
        <v>95</v>
      </c>
      <c r="VM39" s="48">
        <v>119</v>
      </c>
      <c r="VN39" s="48">
        <v>49</v>
      </c>
      <c r="VO39" s="48">
        <v>51</v>
      </c>
      <c r="VP39" s="48">
        <v>57</v>
      </c>
      <c r="VQ39" s="48">
        <v>43</v>
      </c>
      <c r="VR39" s="48">
        <v>44</v>
      </c>
      <c r="VS39" s="48">
        <v>47</v>
      </c>
      <c r="VT39" s="48">
        <v>37</v>
      </c>
      <c r="VU39" s="48">
        <v>47</v>
      </c>
      <c r="VV39" s="48">
        <v>64</v>
      </c>
      <c r="VW39" s="48">
        <v>38</v>
      </c>
      <c r="VX39" s="48">
        <v>48</v>
      </c>
      <c r="VY39" s="48">
        <v>28</v>
      </c>
      <c r="VZ39" s="48">
        <v>20</v>
      </c>
      <c r="WA39" s="48">
        <v>21</v>
      </c>
      <c r="WB39" s="48">
        <v>36</v>
      </c>
      <c r="WC39" s="48">
        <v>39</v>
      </c>
      <c r="WD39" s="48">
        <v>102</v>
      </c>
      <c r="WE39" s="48">
        <v>109</v>
      </c>
      <c r="WF39" s="48">
        <v>93</v>
      </c>
      <c r="WG39" s="48">
        <v>97</v>
      </c>
      <c r="WH39" s="48">
        <v>105</v>
      </c>
      <c r="WI39" s="48">
        <v>101</v>
      </c>
      <c r="WJ39" s="48">
        <v>80</v>
      </c>
      <c r="WK39" s="48">
        <v>79</v>
      </c>
      <c r="WL39" s="48">
        <v>96</v>
      </c>
      <c r="WM39" s="48">
        <v>88</v>
      </c>
      <c r="WN39" s="48">
        <v>81</v>
      </c>
      <c r="WO39" s="48">
        <v>69</v>
      </c>
      <c r="WP39" s="48">
        <v>74</v>
      </c>
      <c r="WQ39" s="48">
        <v>75</v>
      </c>
      <c r="WR39" s="48">
        <v>80</v>
      </c>
      <c r="WS39" s="48">
        <v>79</v>
      </c>
      <c r="WT39" s="48">
        <v>13</v>
      </c>
      <c r="WU39" s="48">
        <v>10</v>
      </c>
      <c r="WV39" s="48">
        <v>22</v>
      </c>
      <c r="WW39" s="48">
        <v>24</v>
      </c>
      <c r="WX39" s="48">
        <v>24</v>
      </c>
      <c r="WY39" s="48">
        <v>18</v>
      </c>
      <c r="WZ39" s="48">
        <v>20</v>
      </c>
      <c r="XA39" s="48">
        <v>19</v>
      </c>
    </row>
    <row r="40" spans="1:625">
      <c r="A40" s="48" t="s">
        <v>938</v>
      </c>
      <c r="B40" s="48">
        <v>159</v>
      </c>
      <c r="C40" s="48">
        <v>149</v>
      </c>
      <c r="D40" s="48">
        <v>172</v>
      </c>
      <c r="E40" s="48">
        <v>174</v>
      </c>
      <c r="F40" s="48">
        <v>159</v>
      </c>
      <c r="G40" s="48">
        <v>182</v>
      </c>
      <c r="H40" s="48">
        <v>181</v>
      </c>
      <c r="I40" s="48">
        <v>172</v>
      </c>
      <c r="J40" s="48">
        <v>334</v>
      </c>
      <c r="K40" s="48">
        <v>361</v>
      </c>
      <c r="L40" s="48">
        <v>324</v>
      </c>
      <c r="M40" s="48">
        <v>291</v>
      </c>
      <c r="N40" s="48">
        <v>305</v>
      </c>
      <c r="O40" s="48">
        <v>323</v>
      </c>
      <c r="P40" s="48">
        <v>269</v>
      </c>
      <c r="Q40" s="48">
        <v>304</v>
      </c>
      <c r="R40" s="48">
        <v>308</v>
      </c>
      <c r="S40" s="48">
        <v>263</v>
      </c>
      <c r="T40" s="48">
        <v>310</v>
      </c>
      <c r="U40" s="48">
        <v>264</v>
      </c>
      <c r="V40" s="48">
        <v>212</v>
      </c>
      <c r="W40" s="48">
        <v>217</v>
      </c>
      <c r="X40" s="48">
        <v>196</v>
      </c>
      <c r="Y40" s="48">
        <v>244</v>
      </c>
      <c r="Z40" s="48">
        <v>187</v>
      </c>
      <c r="AA40" s="48">
        <v>194</v>
      </c>
      <c r="AB40" s="48">
        <v>219</v>
      </c>
      <c r="AC40" s="48">
        <v>207</v>
      </c>
      <c r="AD40" s="48">
        <v>223</v>
      </c>
      <c r="AE40" s="48">
        <v>205</v>
      </c>
      <c r="AF40" s="48">
        <v>185</v>
      </c>
      <c r="AG40" s="48">
        <v>203</v>
      </c>
      <c r="AH40" s="48">
        <v>177</v>
      </c>
      <c r="AI40" s="48">
        <v>155</v>
      </c>
      <c r="AJ40" s="48">
        <v>165</v>
      </c>
      <c r="AK40" s="48">
        <v>158</v>
      </c>
      <c r="AL40" s="48">
        <v>155</v>
      </c>
      <c r="AM40" s="48">
        <v>179</v>
      </c>
      <c r="AN40" s="48">
        <v>158</v>
      </c>
      <c r="AO40" s="48">
        <v>156</v>
      </c>
      <c r="AP40" s="48">
        <v>147</v>
      </c>
      <c r="AQ40" s="48">
        <v>132</v>
      </c>
      <c r="AR40" s="48">
        <v>141</v>
      </c>
      <c r="AS40" s="48">
        <v>163</v>
      </c>
      <c r="AT40" s="48">
        <v>132</v>
      </c>
      <c r="AU40" s="48">
        <v>134</v>
      </c>
      <c r="AV40" s="48">
        <v>126</v>
      </c>
      <c r="AW40" s="48">
        <v>110</v>
      </c>
      <c r="AX40" s="48">
        <v>91</v>
      </c>
      <c r="AY40" s="48">
        <v>102</v>
      </c>
      <c r="AZ40" s="48">
        <v>111</v>
      </c>
      <c r="BA40" s="48">
        <v>98</v>
      </c>
      <c r="BB40" s="48">
        <v>80</v>
      </c>
      <c r="BC40" s="48">
        <v>106</v>
      </c>
      <c r="BD40" s="48">
        <v>100</v>
      </c>
      <c r="BE40" s="48">
        <v>84</v>
      </c>
      <c r="BF40" s="48">
        <v>133</v>
      </c>
      <c r="BG40" s="48">
        <v>125</v>
      </c>
      <c r="BH40" s="48">
        <v>138</v>
      </c>
      <c r="BI40" s="48">
        <v>129</v>
      </c>
      <c r="BJ40" s="48">
        <v>91</v>
      </c>
      <c r="BK40" s="48">
        <v>104</v>
      </c>
      <c r="BL40" s="48">
        <v>99</v>
      </c>
      <c r="BM40" s="48">
        <v>95</v>
      </c>
      <c r="BN40" s="48">
        <v>74</v>
      </c>
      <c r="BO40" s="48">
        <v>92</v>
      </c>
      <c r="BP40" s="48">
        <v>82</v>
      </c>
      <c r="BQ40" s="48">
        <v>82</v>
      </c>
      <c r="BR40" s="48">
        <v>71</v>
      </c>
      <c r="BS40" s="48">
        <v>56</v>
      </c>
      <c r="BT40" s="48">
        <v>59</v>
      </c>
      <c r="BU40" s="48">
        <v>65</v>
      </c>
      <c r="BV40" s="48">
        <v>85</v>
      </c>
      <c r="BW40" s="48">
        <v>90</v>
      </c>
      <c r="BX40" s="48">
        <v>78</v>
      </c>
      <c r="BY40" s="48">
        <v>69</v>
      </c>
      <c r="BZ40" s="48">
        <v>81</v>
      </c>
      <c r="CA40" s="48">
        <v>65</v>
      </c>
      <c r="CB40" s="48">
        <v>52</v>
      </c>
      <c r="CC40" s="48">
        <v>79</v>
      </c>
      <c r="CD40" s="48">
        <v>118</v>
      </c>
      <c r="CE40" s="48">
        <v>128</v>
      </c>
      <c r="CF40" s="48">
        <v>119</v>
      </c>
      <c r="CG40" s="48">
        <v>110</v>
      </c>
      <c r="CH40" s="48">
        <v>120</v>
      </c>
      <c r="CI40" s="48">
        <v>98</v>
      </c>
      <c r="CJ40" s="48">
        <v>103</v>
      </c>
      <c r="CK40" s="48">
        <v>100</v>
      </c>
      <c r="CL40" s="48">
        <v>152</v>
      </c>
      <c r="CM40" s="48">
        <v>124</v>
      </c>
      <c r="CN40" s="48">
        <v>136</v>
      </c>
      <c r="CO40" s="48">
        <v>141</v>
      </c>
      <c r="CP40" s="48">
        <v>125</v>
      </c>
      <c r="CQ40" s="48">
        <v>135</v>
      </c>
      <c r="CR40" s="48">
        <v>96</v>
      </c>
      <c r="CS40" s="48">
        <v>112</v>
      </c>
      <c r="CT40" s="48">
        <v>185</v>
      </c>
      <c r="CU40" s="48">
        <v>151</v>
      </c>
      <c r="CV40" s="48">
        <v>170</v>
      </c>
      <c r="CW40" s="48">
        <v>148</v>
      </c>
      <c r="CX40" s="48">
        <v>143</v>
      </c>
      <c r="CY40" s="48">
        <v>162</v>
      </c>
      <c r="CZ40" s="48">
        <v>152</v>
      </c>
      <c r="DA40" s="48">
        <v>161</v>
      </c>
      <c r="DB40" s="48">
        <v>124</v>
      </c>
      <c r="DC40" s="48">
        <v>115</v>
      </c>
      <c r="DD40" s="48">
        <v>123</v>
      </c>
      <c r="DE40" s="48">
        <v>85</v>
      </c>
      <c r="DF40" s="48">
        <v>85</v>
      </c>
      <c r="DG40" s="48">
        <v>83</v>
      </c>
      <c r="DH40" s="48">
        <v>90</v>
      </c>
      <c r="DI40" s="48">
        <v>98</v>
      </c>
      <c r="DJ40" s="48">
        <v>137</v>
      </c>
      <c r="DK40" s="48">
        <v>166</v>
      </c>
      <c r="DL40" s="48">
        <v>166</v>
      </c>
      <c r="DM40" s="48">
        <v>159</v>
      </c>
      <c r="DN40" s="48">
        <v>157</v>
      </c>
      <c r="DO40" s="48">
        <v>152</v>
      </c>
      <c r="DP40" s="48">
        <v>136</v>
      </c>
      <c r="DQ40" s="48">
        <v>130</v>
      </c>
      <c r="DR40" s="48">
        <v>320</v>
      </c>
      <c r="DS40" s="48">
        <v>285</v>
      </c>
      <c r="DT40" s="48">
        <v>325</v>
      </c>
      <c r="DU40" s="48">
        <v>278</v>
      </c>
      <c r="DV40" s="48">
        <v>291</v>
      </c>
      <c r="DW40" s="48">
        <v>272</v>
      </c>
      <c r="DX40" s="48">
        <v>244</v>
      </c>
      <c r="DY40" s="48">
        <v>280</v>
      </c>
      <c r="DZ40" s="48">
        <v>112</v>
      </c>
      <c r="EA40" s="48">
        <v>119</v>
      </c>
      <c r="EB40" s="48">
        <v>133</v>
      </c>
      <c r="EC40" s="48">
        <v>94</v>
      </c>
      <c r="ED40" s="48">
        <v>89</v>
      </c>
      <c r="EE40" s="48">
        <v>106</v>
      </c>
      <c r="EF40" s="48">
        <v>103</v>
      </c>
      <c r="EG40" s="48">
        <v>91</v>
      </c>
      <c r="EH40" s="48">
        <v>287</v>
      </c>
      <c r="EI40" s="48">
        <v>285</v>
      </c>
      <c r="EJ40" s="48">
        <v>318</v>
      </c>
      <c r="EK40" s="48">
        <v>297</v>
      </c>
      <c r="EL40" s="48">
        <v>237</v>
      </c>
      <c r="EM40" s="48">
        <v>264</v>
      </c>
      <c r="EN40" s="48">
        <v>257</v>
      </c>
      <c r="EO40" s="48">
        <v>286</v>
      </c>
      <c r="EP40" s="48">
        <v>16</v>
      </c>
      <c r="EQ40" s="48">
        <v>13</v>
      </c>
      <c r="ER40" s="48">
        <v>12</v>
      </c>
      <c r="ES40" s="48">
        <v>13</v>
      </c>
      <c r="ET40" s="48">
        <v>11</v>
      </c>
      <c r="EU40" s="48">
        <v>15</v>
      </c>
      <c r="EV40" s="48">
        <v>20</v>
      </c>
      <c r="EW40" s="48">
        <v>11</v>
      </c>
      <c r="EX40" s="48">
        <v>99</v>
      </c>
      <c r="EY40" s="48">
        <v>102</v>
      </c>
      <c r="EZ40" s="48">
        <v>133</v>
      </c>
      <c r="FA40" s="48">
        <v>105</v>
      </c>
      <c r="FB40" s="48">
        <v>96</v>
      </c>
      <c r="FC40" s="48">
        <v>91</v>
      </c>
      <c r="FD40" s="48">
        <v>79</v>
      </c>
      <c r="FE40" s="48">
        <v>66</v>
      </c>
      <c r="FF40" s="48">
        <v>121</v>
      </c>
      <c r="FG40" s="48">
        <v>128</v>
      </c>
      <c r="FH40" s="48">
        <v>145</v>
      </c>
      <c r="FI40" s="48">
        <v>117</v>
      </c>
      <c r="FJ40" s="48">
        <v>121</v>
      </c>
      <c r="FK40" s="48">
        <v>121</v>
      </c>
      <c r="FL40" s="48">
        <v>114</v>
      </c>
      <c r="FM40" s="48">
        <v>150</v>
      </c>
      <c r="FN40" s="48">
        <v>99</v>
      </c>
      <c r="FO40" s="48">
        <v>91</v>
      </c>
      <c r="FP40" s="48">
        <v>87</v>
      </c>
      <c r="FQ40" s="48">
        <v>85</v>
      </c>
      <c r="FR40" s="48">
        <v>78</v>
      </c>
      <c r="FS40" s="48">
        <v>89</v>
      </c>
      <c r="FT40" s="48">
        <v>78</v>
      </c>
      <c r="FU40" s="48">
        <v>94</v>
      </c>
      <c r="FV40" s="48">
        <v>40</v>
      </c>
      <c r="FW40" s="48">
        <v>40</v>
      </c>
      <c r="FX40" s="48">
        <v>22</v>
      </c>
      <c r="FY40" s="48">
        <v>38</v>
      </c>
      <c r="FZ40" s="48">
        <v>24</v>
      </c>
      <c r="GA40" s="48">
        <v>22</v>
      </c>
      <c r="GB40" s="48">
        <v>31</v>
      </c>
      <c r="GC40" s="48">
        <v>27</v>
      </c>
      <c r="GD40" s="48">
        <v>245</v>
      </c>
      <c r="GE40" s="48">
        <v>279</v>
      </c>
      <c r="GF40" s="48">
        <v>259</v>
      </c>
      <c r="GG40" s="48">
        <v>258</v>
      </c>
      <c r="GH40" s="48">
        <v>251</v>
      </c>
      <c r="GI40" s="48">
        <v>290</v>
      </c>
      <c r="GJ40" s="48">
        <v>258</v>
      </c>
      <c r="GK40" s="48">
        <v>311</v>
      </c>
      <c r="GL40" s="48">
        <v>115</v>
      </c>
      <c r="GM40" s="48">
        <v>118</v>
      </c>
      <c r="GN40" s="48">
        <v>109</v>
      </c>
      <c r="GO40" s="48">
        <v>108</v>
      </c>
      <c r="GP40" s="48">
        <v>86</v>
      </c>
      <c r="GQ40" s="48">
        <v>98</v>
      </c>
      <c r="GR40" s="48">
        <v>87</v>
      </c>
      <c r="GS40" s="48">
        <v>93</v>
      </c>
      <c r="GT40" s="48">
        <v>86</v>
      </c>
      <c r="GU40" s="48">
        <v>55</v>
      </c>
      <c r="GV40" s="48">
        <v>67</v>
      </c>
      <c r="GW40" s="48">
        <v>50</v>
      </c>
      <c r="GX40" s="48">
        <v>55</v>
      </c>
      <c r="GY40" s="48">
        <v>44</v>
      </c>
      <c r="GZ40" s="48">
        <v>51</v>
      </c>
      <c r="HA40" s="48">
        <v>41</v>
      </c>
      <c r="HB40" s="48">
        <v>219</v>
      </c>
      <c r="HC40" s="48">
        <v>237</v>
      </c>
      <c r="HD40" s="48">
        <v>280</v>
      </c>
      <c r="HE40" s="48">
        <v>281</v>
      </c>
      <c r="HF40" s="48">
        <v>279</v>
      </c>
      <c r="HG40" s="48">
        <v>269</v>
      </c>
      <c r="HH40" s="48">
        <v>258</v>
      </c>
      <c r="HI40" s="48">
        <v>304</v>
      </c>
      <c r="HJ40" s="48">
        <v>59</v>
      </c>
      <c r="HK40" s="48">
        <v>82</v>
      </c>
      <c r="HL40" s="48">
        <v>58</v>
      </c>
      <c r="HM40" s="48">
        <v>75</v>
      </c>
      <c r="HN40" s="48">
        <v>59</v>
      </c>
      <c r="HO40" s="48">
        <v>70</v>
      </c>
      <c r="HP40" s="48">
        <v>57</v>
      </c>
      <c r="HQ40" s="48">
        <v>74</v>
      </c>
      <c r="HR40" s="48">
        <v>86</v>
      </c>
      <c r="HS40" s="48">
        <v>80</v>
      </c>
      <c r="HT40" s="48">
        <v>103</v>
      </c>
      <c r="HU40" s="48">
        <v>89</v>
      </c>
      <c r="HV40" s="48">
        <v>93</v>
      </c>
      <c r="HW40" s="48">
        <v>91</v>
      </c>
      <c r="HX40" s="48">
        <v>69</v>
      </c>
      <c r="HY40" s="48">
        <v>74</v>
      </c>
      <c r="HZ40" s="48">
        <v>476</v>
      </c>
      <c r="IA40" s="48">
        <v>467</v>
      </c>
      <c r="IB40" s="48">
        <v>432</v>
      </c>
      <c r="IC40" s="48">
        <v>471</v>
      </c>
      <c r="ID40" s="48">
        <v>446</v>
      </c>
      <c r="IE40" s="48">
        <v>386</v>
      </c>
      <c r="IF40" s="48">
        <v>421</v>
      </c>
      <c r="IG40" s="48">
        <v>396</v>
      </c>
      <c r="IH40" s="48">
        <v>84</v>
      </c>
      <c r="II40" s="48">
        <v>89</v>
      </c>
      <c r="IJ40" s="48">
        <v>86</v>
      </c>
      <c r="IK40" s="48">
        <v>79</v>
      </c>
      <c r="IL40" s="48">
        <v>90</v>
      </c>
      <c r="IM40" s="48">
        <v>82</v>
      </c>
      <c r="IN40" s="48">
        <v>80</v>
      </c>
      <c r="IO40" s="48">
        <v>78</v>
      </c>
      <c r="IP40" s="48">
        <v>14</v>
      </c>
      <c r="IQ40" s="48">
        <v>17</v>
      </c>
      <c r="IR40" s="48">
        <v>11</v>
      </c>
      <c r="IS40" s="48">
        <v>16</v>
      </c>
      <c r="IT40" s="48">
        <v>20</v>
      </c>
      <c r="IU40" s="48">
        <v>19</v>
      </c>
      <c r="IV40" s="48">
        <v>19</v>
      </c>
      <c r="IW40" s="48">
        <v>17</v>
      </c>
      <c r="IX40" s="48">
        <v>1098</v>
      </c>
      <c r="IY40" s="48">
        <v>984</v>
      </c>
      <c r="IZ40" s="48">
        <v>1107</v>
      </c>
      <c r="JA40" s="48">
        <v>1137</v>
      </c>
      <c r="JB40" s="48">
        <v>1033</v>
      </c>
      <c r="JC40" s="48">
        <v>1155</v>
      </c>
      <c r="JD40" s="48">
        <v>1009</v>
      </c>
      <c r="JE40" s="48">
        <v>1024</v>
      </c>
      <c r="JF40" s="48">
        <v>80</v>
      </c>
      <c r="JG40" s="48">
        <v>85</v>
      </c>
      <c r="JH40" s="48">
        <v>77</v>
      </c>
      <c r="JI40" s="48">
        <v>90</v>
      </c>
      <c r="JJ40" s="48">
        <v>78</v>
      </c>
      <c r="JK40" s="48">
        <v>73</v>
      </c>
      <c r="JL40" s="48">
        <v>69</v>
      </c>
      <c r="JM40" s="48">
        <v>61</v>
      </c>
      <c r="JN40" s="48">
        <v>55</v>
      </c>
      <c r="JO40" s="48">
        <v>78</v>
      </c>
      <c r="JP40" s="48">
        <v>66</v>
      </c>
      <c r="JQ40" s="48">
        <v>58</v>
      </c>
      <c r="JR40" s="48">
        <v>61</v>
      </c>
      <c r="JS40" s="48">
        <v>73</v>
      </c>
      <c r="JT40" s="48">
        <v>60</v>
      </c>
      <c r="JU40" s="48">
        <v>62</v>
      </c>
      <c r="JV40" s="48">
        <v>173</v>
      </c>
      <c r="JW40" s="48">
        <v>197</v>
      </c>
      <c r="JX40" s="48">
        <v>196</v>
      </c>
      <c r="JY40" s="48">
        <v>196</v>
      </c>
      <c r="JZ40" s="48">
        <v>200</v>
      </c>
      <c r="KA40" s="48">
        <v>188</v>
      </c>
      <c r="KB40" s="48">
        <v>184</v>
      </c>
      <c r="KC40" s="48">
        <v>185</v>
      </c>
      <c r="KD40" s="48">
        <v>139</v>
      </c>
      <c r="KE40" s="48">
        <v>120</v>
      </c>
      <c r="KF40" s="48">
        <v>156</v>
      </c>
      <c r="KG40" s="48">
        <v>118</v>
      </c>
      <c r="KH40" s="48">
        <v>168</v>
      </c>
      <c r="KI40" s="48">
        <v>154</v>
      </c>
      <c r="KJ40" s="48">
        <v>144</v>
      </c>
      <c r="KK40" s="48">
        <v>121</v>
      </c>
      <c r="KL40" s="48">
        <v>167</v>
      </c>
      <c r="KM40" s="48">
        <v>170</v>
      </c>
      <c r="KN40" s="48">
        <v>159</v>
      </c>
      <c r="KO40" s="48">
        <v>162</v>
      </c>
      <c r="KP40" s="48">
        <v>176</v>
      </c>
      <c r="KQ40" s="48">
        <v>173</v>
      </c>
      <c r="KR40" s="48">
        <v>195</v>
      </c>
      <c r="KS40" s="48">
        <v>129</v>
      </c>
      <c r="KT40" s="48">
        <v>67</v>
      </c>
      <c r="KU40" s="48">
        <v>63</v>
      </c>
      <c r="KV40" s="48">
        <v>61</v>
      </c>
      <c r="KW40" s="48">
        <v>52</v>
      </c>
      <c r="KX40" s="48">
        <v>54</v>
      </c>
      <c r="KY40" s="48">
        <v>54</v>
      </c>
      <c r="KZ40" s="48">
        <v>64</v>
      </c>
      <c r="LA40" s="48">
        <v>55</v>
      </c>
      <c r="LB40" s="48">
        <v>115</v>
      </c>
      <c r="LC40" s="48">
        <v>117</v>
      </c>
      <c r="LD40" s="48">
        <v>134</v>
      </c>
      <c r="LE40" s="48">
        <v>80</v>
      </c>
      <c r="LF40" s="48">
        <v>88</v>
      </c>
      <c r="LG40" s="48">
        <v>91</v>
      </c>
      <c r="LH40" s="48">
        <v>82</v>
      </c>
      <c r="LI40" s="48">
        <v>99</v>
      </c>
      <c r="LJ40" s="48">
        <v>263</v>
      </c>
      <c r="LK40" s="48">
        <v>299</v>
      </c>
      <c r="LL40" s="48">
        <v>279.5</v>
      </c>
      <c r="LM40" s="48">
        <v>260</v>
      </c>
      <c r="LN40" s="48">
        <v>261</v>
      </c>
      <c r="LO40" s="48">
        <v>257</v>
      </c>
      <c r="LP40" s="48">
        <v>244</v>
      </c>
      <c r="LQ40" s="48">
        <v>243</v>
      </c>
      <c r="LR40" s="48">
        <v>70</v>
      </c>
      <c r="LS40" s="48">
        <v>80</v>
      </c>
      <c r="LT40" s="48">
        <v>80</v>
      </c>
      <c r="LU40" s="48">
        <v>83</v>
      </c>
      <c r="LV40" s="48">
        <v>81</v>
      </c>
      <c r="LW40" s="48">
        <v>89</v>
      </c>
      <c r="LX40" s="48">
        <v>56</v>
      </c>
      <c r="LY40" s="48">
        <v>68</v>
      </c>
      <c r="LZ40" s="48">
        <v>296</v>
      </c>
      <c r="MA40" s="48">
        <v>275</v>
      </c>
      <c r="MB40" s="48">
        <v>260</v>
      </c>
      <c r="MC40" s="48">
        <v>260</v>
      </c>
      <c r="MD40" s="48">
        <v>242</v>
      </c>
      <c r="ME40" s="48">
        <v>278</v>
      </c>
      <c r="MF40" s="48">
        <v>261</v>
      </c>
      <c r="MG40" s="48">
        <v>241</v>
      </c>
      <c r="MH40" s="48">
        <v>104</v>
      </c>
      <c r="MI40" s="48">
        <v>115</v>
      </c>
      <c r="MJ40" s="48">
        <v>115</v>
      </c>
      <c r="MK40" s="48">
        <v>103</v>
      </c>
      <c r="ML40" s="48">
        <v>91</v>
      </c>
      <c r="MM40" s="48">
        <v>99</v>
      </c>
      <c r="MN40" s="48">
        <v>86</v>
      </c>
      <c r="MO40" s="48">
        <v>75</v>
      </c>
      <c r="MP40" s="48">
        <v>181</v>
      </c>
      <c r="MQ40" s="48">
        <v>236</v>
      </c>
      <c r="MR40" s="48">
        <v>175</v>
      </c>
      <c r="MS40" s="48">
        <v>183</v>
      </c>
      <c r="MT40" s="48">
        <v>161</v>
      </c>
      <c r="MU40" s="48">
        <v>168</v>
      </c>
      <c r="MV40" s="48">
        <v>192</v>
      </c>
      <c r="MW40" s="48">
        <v>171</v>
      </c>
      <c r="MX40" s="48">
        <v>55</v>
      </c>
      <c r="MY40" s="48">
        <v>55</v>
      </c>
      <c r="MZ40" s="48">
        <v>58</v>
      </c>
      <c r="NA40" s="48">
        <v>58</v>
      </c>
      <c r="NB40" s="48">
        <v>62</v>
      </c>
      <c r="NC40" s="48">
        <v>61</v>
      </c>
      <c r="ND40" s="48">
        <v>50</v>
      </c>
      <c r="NE40" s="48">
        <v>46</v>
      </c>
      <c r="NF40" s="48">
        <v>368</v>
      </c>
      <c r="NG40" s="48">
        <v>304</v>
      </c>
      <c r="NH40" s="48">
        <v>359</v>
      </c>
      <c r="NI40" s="48">
        <v>312</v>
      </c>
      <c r="NJ40" s="48">
        <v>300</v>
      </c>
      <c r="NK40" s="48">
        <v>304</v>
      </c>
      <c r="NL40" s="48">
        <v>282</v>
      </c>
      <c r="NM40" s="48">
        <v>374</v>
      </c>
      <c r="NN40" s="48">
        <v>103</v>
      </c>
      <c r="NO40" s="48">
        <v>103</v>
      </c>
      <c r="NP40" s="48">
        <v>100</v>
      </c>
      <c r="NQ40" s="48">
        <v>113</v>
      </c>
      <c r="NR40" s="48">
        <v>98</v>
      </c>
      <c r="NS40" s="48">
        <v>102</v>
      </c>
      <c r="NT40" s="48">
        <v>93</v>
      </c>
      <c r="NU40" s="48">
        <v>94</v>
      </c>
      <c r="NV40" s="48">
        <v>87</v>
      </c>
      <c r="NW40" s="48">
        <v>84</v>
      </c>
      <c r="NX40" s="48">
        <v>78</v>
      </c>
      <c r="NY40" s="48">
        <v>67</v>
      </c>
      <c r="NZ40" s="48">
        <v>67</v>
      </c>
      <c r="OA40" s="48">
        <v>73</v>
      </c>
      <c r="OB40" s="48">
        <v>69</v>
      </c>
      <c r="OC40" s="48">
        <v>58</v>
      </c>
      <c r="OD40" s="48">
        <v>78</v>
      </c>
      <c r="OE40" s="48">
        <v>60</v>
      </c>
      <c r="OF40" s="48">
        <v>62</v>
      </c>
      <c r="OG40" s="48">
        <v>55</v>
      </c>
      <c r="OH40" s="48">
        <v>61</v>
      </c>
      <c r="OI40" s="48">
        <v>59</v>
      </c>
      <c r="OJ40" s="48">
        <v>63</v>
      </c>
      <c r="OK40" s="48">
        <v>79</v>
      </c>
      <c r="OL40" s="48">
        <v>146</v>
      </c>
      <c r="OM40" s="48">
        <v>142</v>
      </c>
      <c r="ON40" s="48">
        <v>137</v>
      </c>
      <c r="OO40" s="48">
        <v>148</v>
      </c>
      <c r="OP40" s="48">
        <v>147</v>
      </c>
      <c r="OQ40" s="48">
        <v>143</v>
      </c>
      <c r="OR40" s="48">
        <v>156</v>
      </c>
      <c r="OS40" s="48">
        <v>134</v>
      </c>
      <c r="OT40" s="48">
        <v>400</v>
      </c>
      <c r="OU40" s="48">
        <v>351</v>
      </c>
      <c r="OV40" s="48">
        <v>321</v>
      </c>
      <c r="OW40" s="48">
        <v>323</v>
      </c>
      <c r="OX40" s="48">
        <v>326</v>
      </c>
      <c r="OY40" s="48">
        <v>333</v>
      </c>
      <c r="OZ40" s="48">
        <v>403</v>
      </c>
      <c r="PA40" s="48">
        <v>235</v>
      </c>
      <c r="PB40" s="48">
        <v>102</v>
      </c>
      <c r="PC40" s="48">
        <v>109</v>
      </c>
      <c r="PD40" s="48">
        <v>110</v>
      </c>
      <c r="PE40" s="48">
        <v>100</v>
      </c>
      <c r="PF40" s="48">
        <v>96</v>
      </c>
      <c r="PG40" s="48">
        <v>99</v>
      </c>
      <c r="PH40" s="48">
        <v>91</v>
      </c>
      <c r="PI40" s="48">
        <v>91</v>
      </c>
      <c r="PJ40" s="48">
        <v>297</v>
      </c>
      <c r="PK40" s="48">
        <v>297</v>
      </c>
      <c r="PL40" s="48">
        <v>267</v>
      </c>
      <c r="PM40" s="48">
        <v>279</v>
      </c>
      <c r="PN40" s="48">
        <v>246</v>
      </c>
      <c r="PO40" s="48">
        <v>255</v>
      </c>
      <c r="PP40" s="48">
        <v>232</v>
      </c>
      <c r="PQ40" s="48">
        <v>257</v>
      </c>
      <c r="PR40" s="48">
        <v>143</v>
      </c>
      <c r="PS40" s="48">
        <v>133</v>
      </c>
      <c r="PT40" s="48">
        <v>158</v>
      </c>
      <c r="PU40" s="48">
        <v>147</v>
      </c>
      <c r="PV40" s="48">
        <v>125</v>
      </c>
      <c r="PW40" s="48">
        <v>129</v>
      </c>
      <c r="PX40" s="48">
        <v>99</v>
      </c>
      <c r="PY40" s="48">
        <v>107</v>
      </c>
      <c r="PZ40" s="48">
        <v>6</v>
      </c>
      <c r="QA40" s="48">
        <v>9</v>
      </c>
      <c r="QB40" s="48">
        <v>10</v>
      </c>
      <c r="QC40" s="48">
        <v>5</v>
      </c>
      <c r="QD40" s="48">
        <v>8</v>
      </c>
      <c r="QE40" s="48">
        <v>6</v>
      </c>
      <c r="QF40" s="48">
        <v>6</v>
      </c>
      <c r="QG40" s="48">
        <v>4</v>
      </c>
      <c r="QH40" s="48">
        <v>145</v>
      </c>
      <c r="QI40" s="48">
        <v>113</v>
      </c>
      <c r="QJ40" s="48">
        <v>138</v>
      </c>
      <c r="QK40" s="48">
        <v>95</v>
      </c>
      <c r="QL40" s="48">
        <v>92</v>
      </c>
      <c r="QM40" s="48">
        <v>103</v>
      </c>
      <c r="QN40" s="48">
        <v>97</v>
      </c>
      <c r="QO40" s="48">
        <v>113</v>
      </c>
      <c r="QP40" s="48">
        <v>24</v>
      </c>
      <c r="QQ40" s="48">
        <v>20</v>
      </c>
      <c r="QR40" s="48">
        <v>31</v>
      </c>
      <c r="QS40" s="48">
        <v>27</v>
      </c>
      <c r="QT40" s="48">
        <v>27</v>
      </c>
      <c r="QU40" s="48">
        <v>24</v>
      </c>
      <c r="QV40" s="48">
        <v>24</v>
      </c>
      <c r="QW40" s="48">
        <v>27</v>
      </c>
      <c r="QX40" s="48">
        <v>358</v>
      </c>
      <c r="QY40" s="48">
        <v>295</v>
      </c>
      <c r="QZ40" s="48">
        <v>293</v>
      </c>
      <c r="RA40" s="48">
        <v>266</v>
      </c>
      <c r="RB40" s="48">
        <v>265</v>
      </c>
      <c r="RC40" s="48">
        <v>230</v>
      </c>
      <c r="RD40" s="48">
        <v>235</v>
      </c>
      <c r="RE40" s="48">
        <v>274</v>
      </c>
      <c r="RF40" s="48">
        <v>125</v>
      </c>
      <c r="RG40" s="48">
        <v>116</v>
      </c>
      <c r="RH40" s="48">
        <v>116</v>
      </c>
      <c r="RI40" s="48">
        <v>114</v>
      </c>
      <c r="RJ40" s="48">
        <v>85</v>
      </c>
      <c r="RK40" s="48">
        <v>105</v>
      </c>
      <c r="RL40" s="48">
        <v>84</v>
      </c>
      <c r="RM40" s="48">
        <v>87</v>
      </c>
      <c r="RN40" s="48">
        <v>68</v>
      </c>
      <c r="RO40" s="48">
        <v>88</v>
      </c>
      <c r="RP40" s="48">
        <v>73</v>
      </c>
      <c r="RQ40" s="48">
        <v>76</v>
      </c>
      <c r="RR40" s="48">
        <v>66</v>
      </c>
      <c r="RS40" s="48">
        <v>81</v>
      </c>
      <c r="RT40" s="48">
        <v>91</v>
      </c>
      <c r="RU40" s="48">
        <v>67</v>
      </c>
      <c r="RV40" s="48">
        <v>64</v>
      </c>
      <c r="RW40" s="48">
        <v>57</v>
      </c>
      <c r="RX40" s="48">
        <v>57</v>
      </c>
      <c r="RY40" s="48">
        <v>49</v>
      </c>
      <c r="RZ40" s="48">
        <v>49</v>
      </c>
      <c r="SA40" s="48">
        <v>31</v>
      </c>
      <c r="SB40" s="48">
        <v>41</v>
      </c>
      <c r="SC40" s="48">
        <v>28</v>
      </c>
      <c r="SD40" s="48">
        <v>15</v>
      </c>
      <c r="SE40" s="48">
        <v>17</v>
      </c>
      <c r="SF40" s="48">
        <v>27</v>
      </c>
      <c r="SG40" s="48">
        <v>22</v>
      </c>
      <c r="SH40" s="48">
        <v>15</v>
      </c>
      <c r="SI40" s="48">
        <v>24</v>
      </c>
      <c r="SJ40" s="48">
        <v>13</v>
      </c>
      <c r="SK40" s="48">
        <v>18</v>
      </c>
      <c r="SL40" s="48">
        <v>16</v>
      </c>
      <c r="SM40" s="48">
        <v>18</v>
      </c>
      <c r="SN40" s="48">
        <v>14</v>
      </c>
      <c r="SO40" s="48">
        <v>15</v>
      </c>
      <c r="SP40" s="48">
        <v>15</v>
      </c>
      <c r="SQ40" s="48">
        <v>13</v>
      </c>
      <c r="SR40" s="48">
        <v>8</v>
      </c>
      <c r="SS40" s="48">
        <v>14</v>
      </c>
      <c r="ST40" s="48">
        <v>93</v>
      </c>
      <c r="SU40" s="48">
        <v>76</v>
      </c>
      <c r="SV40" s="48">
        <v>78</v>
      </c>
      <c r="SW40" s="48">
        <v>68</v>
      </c>
      <c r="SX40" s="48">
        <v>63</v>
      </c>
      <c r="SY40" s="48">
        <v>81</v>
      </c>
      <c r="SZ40" s="48">
        <v>60</v>
      </c>
      <c r="TA40" s="48">
        <v>57</v>
      </c>
      <c r="TB40" s="48">
        <v>100</v>
      </c>
      <c r="TC40" s="48">
        <v>98</v>
      </c>
      <c r="TD40" s="48">
        <v>111</v>
      </c>
      <c r="TE40" s="48">
        <v>92</v>
      </c>
      <c r="TF40" s="48">
        <v>70</v>
      </c>
      <c r="TG40" s="48">
        <v>68</v>
      </c>
      <c r="TH40" s="48">
        <v>92</v>
      </c>
      <c r="TI40" s="48">
        <v>85</v>
      </c>
      <c r="TJ40" s="48">
        <v>74</v>
      </c>
      <c r="TK40" s="48">
        <v>55</v>
      </c>
      <c r="TL40" s="48">
        <v>55</v>
      </c>
      <c r="TM40" s="48">
        <v>46</v>
      </c>
      <c r="TN40" s="48">
        <v>46</v>
      </c>
      <c r="TO40" s="48">
        <v>48</v>
      </c>
      <c r="TP40" s="48">
        <v>56</v>
      </c>
      <c r="TQ40" s="48">
        <v>51</v>
      </c>
      <c r="TR40" s="48">
        <v>60</v>
      </c>
      <c r="TS40" s="48">
        <v>55</v>
      </c>
      <c r="TT40" s="48">
        <v>50</v>
      </c>
      <c r="TU40" s="48">
        <v>62</v>
      </c>
      <c r="TV40" s="48">
        <v>59</v>
      </c>
      <c r="TW40" s="48">
        <v>60</v>
      </c>
      <c r="TX40" s="48">
        <v>56</v>
      </c>
      <c r="TY40" s="48">
        <v>40</v>
      </c>
      <c r="TZ40" s="48">
        <v>42</v>
      </c>
      <c r="UA40" s="48">
        <v>44</v>
      </c>
      <c r="UB40" s="48">
        <v>47</v>
      </c>
      <c r="UC40" s="48">
        <v>36</v>
      </c>
      <c r="UD40" s="48">
        <v>30</v>
      </c>
      <c r="UE40" s="48">
        <v>46</v>
      </c>
      <c r="UF40" s="48">
        <v>34</v>
      </c>
      <c r="UG40" s="48">
        <v>30</v>
      </c>
      <c r="UH40" s="48">
        <v>23</v>
      </c>
      <c r="UI40" s="48">
        <v>23</v>
      </c>
      <c r="UJ40" s="48">
        <v>25</v>
      </c>
      <c r="UK40" s="48">
        <v>17</v>
      </c>
      <c r="UL40" s="48">
        <v>29</v>
      </c>
      <c r="UM40" s="48">
        <v>21</v>
      </c>
      <c r="UN40" s="48">
        <v>22</v>
      </c>
      <c r="UO40" s="48">
        <v>18</v>
      </c>
      <c r="UP40" s="48">
        <v>255</v>
      </c>
      <c r="UQ40" s="48">
        <v>230</v>
      </c>
      <c r="UR40" s="48">
        <v>238</v>
      </c>
      <c r="US40" s="48">
        <v>250</v>
      </c>
      <c r="UT40" s="48">
        <v>232</v>
      </c>
      <c r="UU40" s="48">
        <v>242</v>
      </c>
      <c r="UV40" s="48">
        <v>202</v>
      </c>
      <c r="UW40" s="48">
        <v>250</v>
      </c>
      <c r="UX40" s="48">
        <v>67</v>
      </c>
      <c r="UY40" s="48">
        <v>66</v>
      </c>
      <c r="UZ40" s="48">
        <v>54</v>
      </c>
      <c r="VA40" s="48">
        <v>55</v>
      </c>
      <c r="VB40" s="48">
        <v>44</v>
      </c>
      <c r="VC40" s="48">
        <v>36</v>
      </c>
      <c r="VD40" s="48">
        <v>35</v>
      </c>
      <c r="VE40" s="48">
        <v>38</v>
      </c>
      <c r="VF40" s="48">
        <v>133</v>
      </c>
      <c r="VG40" s="48">
        <v>142</v>
      </c>
      <c r="VH40" s="48">
        <v>138</v>
      </c>
      <c r="VI40" s="48">
        <v>104</v>
      </c>
      <c r="VJ40" s="48">
        <v>106</v>
      </c>
      <c r="VK40" s="48">
        <v>105</v>
      </c>
      <c r="VL40" s="48">
        <v>107</v>
      </c>
      <c r="VM40" s="48">
        <v>100</v>
      </c>
      <c r="VN40" s="48">
        <v>62</v>
      </c>
      <c r="VO40" s="48">
        <v>53</v>
      </c>
      <c r="VP40" s="48">
        <v>67</v>
      </c>
      <c r="VQ40" s="48">
        <v>41</v>
      </c>
      <c r="VR40" s="48">
        <v>39</v>
      </c>
      <c r="VS40" s="48">
        <v>50</v>
      </c>
      <c r="VT40" s="48">
        <v>45</v>
      </c>
      <c r="VU40" s="48">
        <v>42</v>
      </c>
      <c r="VV40" s="48">
        <v>53</v>
      </c>
      <c r="VW40" s="48">
        <v>35</v>
      </c>
      <c r="VX40" s="48">
        <v>34</v>
      </c>
      <c r="VY40" s="48">
        <v>40</v>
      </c>
      <c r="VZ40" s="48">
        <v>21</v>
      </c>
      <c r="WA40" s="48">
        <v>36</v>
      </c>
      <c r="WB40" s="48">
        <v>26</v>
      </c>
      <c r="WC40" s="48">
        <v>35</v>
      </c>
      <c r="WD40" s="48">
        <v>101</v>
      </c>
      <c r="WE40" s="48">
        <v>106</v>
      </c>
      <c r="WF40" s="48">
        <v>97</v>
      </c>
      <c r="WG40" s="48">
        <v>83</v>
      </c>
      <c r="WH40" s="48">
        <v>121</v>
      </c>
      <c r="WI40" s="48">
        <v>104</v>
      </c>
      <c r="WJ40" s="48">
        <v>103</v>
      </c>
      <c r="WK40" s="48">
        <v>103</v>
      </c>
      <c r="WL40" s="48">
        <v>86</v>
      </c>
      <c r="WM40" s="48">
        <v>66</v>
      </c>
      <c r="WN40" s="48">
        <v>81</v>
      </c>
      <c r="WO40" s="48">
        <v>64</v>
      </c>
      <c r="WP40" s="48">
        <v>78</v>
      </c>
      <c r="WQ40" s="48">
        <v>71</v>
      </c>
      <c r="WR40" s="48">
        <v>76</v>
      </c>
      <c r="WS40" s="48">
        <v>90</v>
      </c>
      <c r="WT40" s="48">
        <v>12</v>
      </c>
      <c r="WU40" s="48">
        <v>28</v>
      </c>
      <c r="WV40" s="48">
        <v>27</v>
      </c>
      <c r="WW40" s="48">
        <v>30</v>
      </c>
      <c r="WX40" s="48">
        <v>27</v>
      </c>
      <c r="WY40" s="48">
        <v>30</v>
      </c>
      <c r="WZ40" s="48">
        <v>17</v>
      </c>
      <c r="XA40" s="48">
        <v>23</v>
      </c>
    </row>
    <row r="41" spans="1:625">
      <c r="A41" s="48" t="s">
        <v>939</v>
      </c>
      <c r="B41" s="48">
        <v>165</v>
      </c>
      <c r="C41" s="48">
        <v>177</v>
      </c>
      <c r="D41" s="48">
        <v>203</v>
      </c>
      <c r="E41" s="48">
        <v>173</v>
      </c>
      <c r="F41" s="48">
        <v>172</v>
      </c>
      <c r="G41" s="48">
        <v>190</v>
      </c>
      <c r="H41" s="48">
        <v>170</v>
      </c>
      <c r="I41" s="48">
        <v>183</v>
      </c>
      <c r="J41" s="48">
        <v>395</v>
      </c>
      <c r="K41" s="48">
        <v>331</v>
      </c>
      <c r="L41" s="48">
        <v>371</v>
      </c>
      <c r="M41" s="48">
        <v>288</v>
      </c>
      <c r="N41" s="48">
        <v>317</v>
      </c>
      <c r="O41" s="48">
        <v>340</v>
      </c>
      <c r="P41" s="48">
        <v>292</v>
      </c>
      <c r="Q41" s="48">
        <v>289</v>
      </c>
      <c r="R41" s="48">
        <v>306</v>
      </c>
      <c r="S41" s="48">
        <v>303</v>
      </c>
      <c r="T41" s="48">
        <v>306</v>
      </c>
      <c r="U41" s="48">
        <v>224</v>
      </c>
      <c r="V41" s="48">
        <v>254</v>
      </c>
      <c r="W41" s="48">
        <v>202</v>
      </c>
      <c r="X41" s="48">
        <v>206</v>
      </c>
      <c r="Y41" s="48">
        <v>225</v>
      </c>
      <c r="Z41" s="48">
        <v>201</v>
      </c>
      <c r="AA41" s="48">
        <v>222</v>
      </c>
      <c r="AB41" s="48">
        <v>208</v>
      </c>
      <c r="AC41" s="48">
        <v>199</v>
      </c>
      <c r="AD41" s="48">
        <v>194</v>
      </c>
      <c r="AE41" s="48">
        <v>219</v>
      </c>
      <c r="AF41" s="48">
        <v>199</v>
      </c>
      <c r="AG41" s="48">
        <v>168</v>
      </c>
      <c r="AH41" s="48">
        <v>185</v>
      </c>
      <c r="AI41" s="48">
        <v>191</v>
      </c>
      <c r="AJ41" s="48">
        <v>167</v>
      </c>
      <c r="AK41" s="48">
        <v>196</v>
      </c>
      <c r="AL41" s="48">
        <v>154</v>
      </c>
      <c r="AM41" s="48">
        <v>152</v>
      </c>
      <c r="AN41" s="48">
        <v>151</v>
      </c>
      <c r="AO41" s="48">
        <v>145</v>
      </c>
      <c r="AP41" s="48">
        <v>148</v>
      </c>
      <c r="AQ41" s="48">
        <v>157</v>
      </c>
      <c r="AR41" s="48">
        <v>163</v>
      </c>
      <c r="AS41" s="48">
        <v>150</v>
      </c>
      <c r="AT41" s="48">
        <v>155</v>
      </c>
      <c r="AU41" s="48">
        <v>129</v>
      </c>
      <c r="AV41" s="48">
        <v>116</v>
      </c>
      <c r="AW41" s="48">
        <v>128</v>
      </c>
      <c r="AX41" s="48">
        <v>88</v>
      </c>
      <c r="AY41" s="48">
        <v>115</v>
      </c>
      <c r="AZ41" s="48">
        <v>121</v>
      </c>
      <c r="BA41" s="48">
        <v>83</v>
      </c>
      <c r="BB41" s="48">
        <v>92</v>
      </c>
      <c r="BC41" s="48">
        <v>93</v>
      </c>
      <c r="BD41" s="48">
        <v>94</v>
      </c>
      <c r="BE41" s="48">
        <v>114</v>
      </c>
      <c r="BF41" s="48">
        <v>155</v>
      </c>
      <c r="BG41" s="48">
        <v>157</v>
      </c>
      <c r="BH41" s="48">
        <v>149</v>
      </c>
      <c r="BI41" s="48">
        <v>123</v>
      </c>
      <c r="BJ41" s="48">
        <v>117</v>
      </c>
      <c r="BK41" s="48">
        <v>103</v>
      </c>
      <c r="BL41" s="48">
        <v>90</v>
      </c>
      <c r="BM41" s="48">
        <v>101</v>
      </c>
      <c r="BN41" s="48">
        <v>102</v>
      </c>
      <c r="BO41" s="48">
        <v>71</v>
      </c>
      <c r="BP41" s="48">
        <v>73</v>
      </c>
      <c r="BQ41" s="48">
        <v>68</v>
      </c>
      <c r="BR41" s="48">
        <v>62</v>
      </c>
      <c r="BS41" s="48">
        <v>77</v>
      </c>
      <c r="BT41" s="48">
        <v>77</v>
      </c>
      <c r="BU41" s="48">
        <v>77</v>
      </c>
      <c r="BV41" s="48">
        <v>90</v>
      </c>
      <c r="BW41" s="48">
        <v>85</v>
      </c>
      <c r="BX41" s="48">
        <v>94</v>
      </c>
      <c r="BY41" s="48">
        <v>80</v>
      </c>
      <c r="BZ41" s="48">
        <v>77</v>
      </c>
      <c r="CA41" s="48">
        <v>67</v>
      </c>
      <c r="CB41" s="48">
        <v>74</v>
      </c>
      <c r="CC41" s="48">
        <v>64</v>
      </c>
      <c r="CD41" s="48">
        <v>131</v>
      </c>
      <c r="CE41" s="48">
        <v>138</v>
      </c>
      <c r="CF41" s="48">
        <v>134</v>
      </c>
      <c r="CG41" s="48">
        <v>112</v>
      </c>
      <c r="CH41" s="48">
        <v>138</v>
      </c>
      <c r="CI41" s="48">
        <v>118</v>
      </c>
      <c r="CJ41" s="48">
        <v>106</v>
      </c>
      <c r="CK41" s="48">
        <v>97</v>
      </c>
      <c r="CL41" s="48">
        <v>152</v>
      </c>
      <c r="CM41" s="48">
        <v>147</v>
      </c>
      <c r="CN41" s="48">
        <v>139</v>
      </c>
      <c r="CO41" s="48">
        <v>133</v>
      </c>
      <c r="CP41" s="48">
        <v>120</v>
      </c>
      <c r="CQ41" s="48">
        <v>152</v>
      </c>
      <c r="CR41" s="48">
        <v>108</v>
      </c>
      <c r="CS41" s="48">
        <v>139</v>
      </c>
      <c r="CT41" s="48">
        <v>206</v>
      </c>
      <c r="CU41" s="48">
        <v>211</v>
      </c>
      <c r="CV41" s="48">
        <v>182</v>
      </c>
      <c r="CW41" s="48">
        <v>155</v>
      </c>
      <c r="CX41" s="48">
        <v>167</v>
      </c>
      <c r="CY41" s="48">
        <v>159</v>
      </c>
      <c r="CZ41" s="48">
        <v>166</v>
      </c>
      <c r="DA41" s="48">
        <v>176</v>
      </c>
      <c r="DB41" s="48">
        <v>155</v>
      </c>
      <c r="DC41" s="48">
        <v>133</v>
      </c>
      <c r="DD41" s="48">
        <v>118</v>
      </c>
      <c r="DE41" s="48">
        <v>95</v>
      </c>
      <c r="DF41" s="48">
        <v>80</v>
      </c>
      <c r="DG41" s="48">
        <v>79</v>
      </c>
      <c r="DH41" s="48">
        <v>76</v>
      </c>
      <c r="DI41" s="48">
        <v>115</v>
      </c>
      <c r="DJ41" s="48">
        <v>188</v>
      </c>
      <c r="DK41" s="48">
        <v>181</v>
      </c>
      <c r="DL41" s="48">
        <v>167</v>
      </c>
      <c r="DM41" s="48">
        <v>179</v>
      </c>
      <c r="DN41" s="48">
        <v>191</v>
      </c>
      <c r="DO41" s="48">
        <v>177</v>
      </c>
      <c r="DP41" s="48">
        <v>148</v>
      </c>
      <c r="DQ41" s="48">
        <v>170</v>
      </c>
      <c r="DR41" s="48">
        <v>333</v>
      </c>
      <c r="DS41" s="48">
        <v>315</v>
      </c>
      <c r="DT41" s="48">
        <v>343</v>
      </c>
      <c r="DU41" s="48">
        <v>288</v>
      </c>
      <c r="DV41" s="48">
        <v>309</v>
      </c>
      <c r="DW41" s="48">
        <v>264</v>
      </c>
      <c r="DX41" s="48">
        <v>266</v>
      </c>
      <c r="DY41" s="48">
        <v>302</v>
      </c>
      <c r="DZ41" s="48">
        <v>107</v>
      </c>
      <c r="EA41" s="48">
        <v>132</v>
      </c>
      <c r="EB41" s="48">
        <v>106</v>
      </c>
      <c r="EC41" s="48">
        <v>90</v>
      </c>
      <c r="ED41" s="48">
        <v>95</v>
      </c>
      <c r="EE41" s="48">
        <v>84</v>
      </c>
      <c r="EF41" s="48">
        <v>105</v>
      </c>
      <c r="EG41" s="48">
        <v>91</v>
      </c>
      <c r="EH41" s="48">
        <v>347</v>
      </c>
      <c r="EI41" s="48">
        <v>312</v>
      </c>
      <c r="EJ41" s="48">
        <v>349</v>
      </c>
      <c r="EK41" s="48">
        <v>238</v>
      </c>
      <c r="EL41" s="48">
        <v>222</v>
      </c>
      <c r="EM41" s="48">
        <v>248</v>
      </c>
      <c r="EN41" s="48">
        <v>268</v>
      </c>
      <c r="EO41" s="48">
        <v>255</v>
      </c>
      <c r="EP41" s="48">
        <v>11</v>
      </c>
      <c r="EQ41" s="48">
        <v>18</v>
      </c>
      <c r="ER41" s="48">
        <v>13</v>
      </c>
      <c r="ES41" s="48">
        <v>19</v>
      </c>
      <c r="ET41" s="48">
        <v>14</v>
      </c>
      <c r="EU41" s="48">
        <v>10</v>
      </c>
      <c r="EV41" s="48">
        <v>12</v>
      </c>
      <c r="EW41" s="48">
        <v>11</v>
      </c>
      <c r="EX41" s="48">
        <v>133</v>
      </c>
      <c r="EY41" s="48">
        <v>109</v>
      </c>
      <c r="EZ41" s="48">
        <v>104</v>
      </c>
      <c r="FA41" s="48">
        <v>93</v>
      </c>
      <c r="FB41" s="48">
        <v>103</v>
      </c>
      <c r="FC41" s="48">
        <v>87</v>
      </c>
      <c r="FD41" s="48">
        <v>89</v>
      </c>
      <c r="FE41" s="48">
        <v>78</v>
      </c>
      <c r="FF41" s="48">
        <v>162</v>
      </c>
      <c r="FG41" s="48">
        <v>142</v>
      </c>
      <c r="FH41" s="48">
        <v>135</v>
      </c>
      <c r="FI41" s="48">
        <v>123</v>
      </c>
      <c r="FJ41" s="48">
        <v>127</v>
      </c>
      <c r="FK41" s="48">
        <v>127</v>
      </c>
      <c r="FL41" s="48">
        <v>142</v>
      </c>
      <c r="FM41" s="48">
        <v>123</v>
      </c>
      <c r="FN41" s="48">
        <v>99</v>
      </c>
      <c r="FO41" s="48">
        <v>84</v>
      </c>
      <c r="FP41" s="48">
        <v>83</v>
      </c>
      <c r="FQ41" s="48">
        <v>80</v>
      </c>
      <c r="FR41" s="48">
        <v>75</v>
      </c>
      <c r="FS41" s="48">
        <v>97</v>
      </c>
      <c r="FT41" s="48">
        <v>71</v>
      </c>
      <c r="FU41" s="48">
        <v>79</v>
      </c>
      <c r="FV41" s="48">
        <v>43</v>
      </c>
      <c r="FW41" s="48">
        <v>40</v>
      </c>
      <c r="FX41" s="48">
        <v>45</v>
      </c>
      <c r="FY41" s="48">
        <v>36</v>
      </c>
      <c r="FZ41" s="48">
        <v>39</v>
      </c>
      <c r="GA41" s="48">
        <v>31</v>
      </c>
      <c r="GB41" s="48">
        <v>28</v>
      </c>
      <c r="GC41" s="48">
        <v>21</v>
      </c>
      <c r="GD41" s="48">
        <v>287</v>
      </c>
      <c r="GE41" s="48">
        <v>271</v>
      </c>
      <c r="GF41" s="48">
        <v>280</v>
      </c>
      <c r="GG41" s="48">
        <v>261</v>
      </c>
      <c r="GH41" s="48">
        <v>296</v>
      </c>
      <c r="GI41" s="48">
        <v>294</v>
      </c>
      <c r="GJ41" s="48">
        <v>265</v>
      </c>
      <c r="GK41" s="48">
        <v>309</v>
      </c>
      <c r="GL41" s="48">
        <v>119</v>
      </c>
      <c r="GM41" s="48">
        <v>115</v>
      </c>
      <c r="GN41" s="48">
        <v>100</v>
      </c>
      <c r="GO41" s="48">
        <v>98</v>
      </c>
      <c r="GP41" s="48">
        <v>83</v>
      </c>
      <c r="GQ41" s="48">
        <v>87</v>
      </c>
      <c r="GR41" s="48">
        <v>83</v>
      </c>
      <c r="GS41" s="48">
        <v>96</v>
      </c>
      <c r="GT41" s="48">
        <v>66</v>
      </c>
      <c r="GU41" s="48">
        <v>78</v>
      </c>
      <c r="GV41" s="48">
        <v>62</v>
      </c>
      <c r="GW41" s="48">
        <v>54</v>
      </c>
      <c r="GX41" s="48">
        <v>50</v>
      </c>
      <c r="GY41" s="48">
        <v>51</v>
      </c>
      <c r="GZ41" s="48">
        <v>42</v>
      </c>
      <c r="HA41" s="48">
        <v>42</v>
      </c>
      <c r="HB41" s="48">
        <v>237</v>
      </c>
      <c r="HC41" s="48">
        <v>262</v>
      </c>
      <c r="HD41" s="48">
        <v>269</v>
      </c>
      <c r="HE41" s="48">
        <v>277</v>
      </c>
      <c r="HF41" s="48">
        <v>240</v>
      </c>
      <c r="HG41" s="48">
        <v>236</v>
      </c>
      <c r="HH41" s="48">
        <v>251</v>
      </c>
      <c r="HI41" s="48">
        <v>294</v>
      </c>
      <c r="HJ41" s="48">
        <v>86</v>
      </c>
      <c r="HK41" s="48">
        <v>59</v>
      </c>
      <c r="HL41" s="48">
        <v>74</v>
      </c>
      <c r="HM41" s="48">
        <v>77</v>
      </c>
      <c r="HN41" s="48">
        <v>52</v>
      </c>
      <c r="HO41" s="48">
        <v>66</v>
      </c>
      <c r="HP41" s="48">
        <v>61</v>
      </c>
      <c r="HQ41" s="48">
        <v>67</v>
      </c>
      <c r="HR41" s="48">
        <v>107</v>
      </c>
      <c r="HS41" s="48">
        <v>91</v>
      </c>
      <c r="HT41" s="48">
        <v>97</v>
      </c>
      <c r="HU41" s="48">
        <v>87</v>
      </c>
      <c r="HV41" s="48">
        <v>85</v>
      </c>
      <c r="HW41" s="48">
        <v>86</v>
      </c>
      <c r="HX41" s="48">
        <v>70</v>
      </c>
      <c r="HY41" s="48">
        <v>59</v>
      </c>
      <c r="HZ41" s="48">
        <v>490</v>
      </c>
      <c r="IA41" s="48">
        <v>475</v>
      </c>
      <c r="IB41" s="48">
        <v>452</v>
      </c>
      <c r="IC41" s="48">
        <v>436</v>
      </c>
      <c r="ID41" s="48">
        <v>417</v>
      </c>
      <c r="IE41" s="48">
        <v>455</v>
      </c>
      <c r="IF41" s="48">
        <v>453</v>
      </c>
      <c r="IG41" s="48">
        <v>395</v>
      </c>
      <c r="IH41" s="48">
        <v>101</v>
      </c>
      <c r="II41" s="48">
        <v>93</v>
      </c>
      <c r="IJ41" s="48">
        <v>96</v>
      </c>
      <c r="IK41" s="48">
        <v>78</v>
      </c>
      <c r="IL41" s="48">
        <v>88</v>
      </c>
      <c r="IM41" s="48">
        <v>95</v>
      </c>
      <c r="IN41" s="48">
        <v>88</v>
      </c>
      <c r="IO41" s="48">
        <v>62</v>
      </c>
      <c r="IP41" s="48">
        <v>17</v>
      </c>
      <c r="IQ41" s="48">
        <v>12</v>
      </c>
      <c r="IR41" s="48">
        <v>17</v>
      </c>
      <c r="IS41" s="48">
        <v>12</v>
      </c>
      <c r="IT41" s="48">
        <v>15</v>
      </c>
      <c r="IU41" s="48">
        <v>14</v>
      </c>
      <c r="IV41" s="48">
        <v>18</v>
      </c>
      <c r="IW41" s="48">
        <v>21</v>
      </c>
      <c r="IX41" s="48">
        <v>1112</v>
      </c>
      <c r="IY41" s="48">
        <v>1018</v>
      </c>
      <c r="IZ41" s="48">
        <v>1015</v>
      </c>
      <c r="JA41" s="48">
        <v>1027</v>
      </c>
      <c r="JB41" s="48">
        <v>1014</v>
      </c>
      <c r="JC41" s="48">
        <v>1096</v>
      </c>
      <c r="JD41" s="48">
        <v>1081</v>
      </c>
      <c r="JE41" s="48">
        <v>1022</v>
      </c>
      <c r="JF41" s="48">
        <v>109</v>
      </c>
      <c r="JG41" s="48">
        <v>72</v>
      </c>
      <c r="JH41" s="48">
        <v>75</v>
      </c>
      <c r="JI41" s="48">
        <v>74</v>
      </c>
      <c r="JJ41" s="48">
        <v>61</v>
      </c>
      <c r="JK41" s="48">
        <v>65</v>
      </c>
      <c r="JL41" s="48">
        <v>74</v>
      </c>
      <c r="JM41" s="48">
        <v>61</v>
      </c>
      <c r="JN41" s="48">
        <v>77</v>
      </c>
      <c r="JO41" s="48">
        <v>91</v>
      </c>
      <c r="JP41" s="48">
        <v>72</v>
      </c>
      <c r="JQ41" s="48">
        <v>65</v>
      </c>
      <c r="JR41" s="48">
        <v>55</v>
      </c>
      <c r="JS41" s="48">
        <v>62</v>
      </c>
      <c r="JT41" s="48">
        <v>63</v>
      </c>
      <c r="JU41" s="48">
        <v>58</v>
      </c>
      <c r="JV41" s="48">
        <v>170</v>
      </c>
      <c r="JW41" s="48">
        <v>208</v>
      </c>
      <c r="JX41" s="48">
        <v>197</v>
      </c>
      <c r="JY41" s="48">
        <v>190</v>
      </c>
      <c r="JZ41" s="48">
        <v>175</v>
      </c>
      <c r="KA41" s="48">
        <v>220</v>
      </c>
      <c r="KB41" s="48">
        <v>189</v>
      </c>
      <c r="KC41" s="48">
        <v>201</v>
      </c>
      <c r="KD41" s="48">
        <v>166</v>
      </c>
      <c r="KE41" s="48">
        <v>158</v>
      </c>
      <c r="KF41" s="48">
        <v>154</v>
      </c>
      <c r="KG41" s="48">
        <v>152</v>
      </c>
      <c r="KH41" s="48">
        <v>153</v>
      </c>
      <c r="KI41" s="48">
        <v>130</v>
      </c>
      <c r="KJ41" s="48">
        <v>134</v>
      </c>
      <c r="KK41" s="48">
        <v>141</v>
      </c>
      <c r="KL41" s="48">
        <v>186</v>
      </c>
      <c r="KM41" s="48">
        <v>150</v>
      </c>
      <c r="KN41" s="48">
        <v>203</v>
      </c>
      <c r="KO41" s="48">
        <v>162</v>
      </c>
      <c r="KP41" s="48">
        <v>181</v>
      </c>
      <c r="KQ41" s="48">
        <v>163</v>
      </c>
      <c r="KR41" s="48">
        <v>172</v>
      </c>
      <c r="KS41" s="48">
        <v>162</v>
      </c>
      <c r="KT41" s="48">
        <v>85</v>
      </c>
      <c r="KU41" s="48">
        <v>58</v>
      </c>
      <c r="KV41" s="48">
        <v>76</v>
      </c>
      <c r="KW41" s="48">
        <v>58</v>
      </c>
      <c r="KX41" s="48">
        <v>45</v>
      </c>
      <c r="KY41" s="48">
        <v>54</v>
      </c>
      <c r="KZ41" s="48">
        <v>50</v>
      </c>
      <c r="LA41" s="48">
        <v>60</v>
      </c>
      <c r="LB41" s="48">
        <v>109</v>
      </c>
      <c r="LC41" s="48">
        <v>101</v>
      </c>
      <c r="LD41" s="48">
        <v>111</v>
      </c>
      <c r="LE41" s="48">
        <v>98</v>
      </c>
      <c r="LF41" s="48">
        <v>87</v>
      </c>
      <c r="LG41" s="48">
        <v>103</v>
      </c>
      <c r="LH41" s="48">
        <v>76</v>
      </c>
      <c r="LI41" s="48">
        <v>88</v>
      </c>
      <c r="LJ41" s="48">
        <v>325</v>
      </c>
      <c r="LK41" s="48">
        <v>285</v>
      </c>
      <c r="LL41" s="48">
        <v>281.5</v>
      </c>
      <c r="LM41" s="48">
        <v>278</v>
      </c>
      <c r="LN41" s="48">
        <v>253</v>
      </c>
      <c r="LO41" s="48">
        <v>254</v>
      </c>
      <c r="LP41" s="48">
        <v>226</v>
      </c>
      <c r="LQ41" s="48">
        <v>258</v>
      </c>
      <c r="LR41" s="48">
        <v>97</v>
      </c>
      <c r="LS41" s="48">
        <v>79</v>
      </c>
      <c r="LT41" s="48">
        <v>109</v>
      </c>
      <c r="LU41" s="48">
        <v>90</v>
      </c>
      <c r="LV41" s="48">
        <v>67</v>
      </c>
      <c r="LW41" s="48">
        <v>72</v>
      </c>
      <c r="LX41" s="48">
        <v>74</v>
      </c>
      <c r="LY41" s="48">
        <v>70</v>
      </c>
      <c r="LZ41" s="48">
        <v>316</v>
      </c>
      <c r="MA41" s="48">
        <v>299</v>
      </c>
      <c r="MB41" s="48">
        <v>289</v>
      </c>
      <c r="MC41" s="48">
        <v>299</v>
      </c>
      <c r="MD41" s="48">
        <v>252</v>
      </c>
      <c r="ME41" s="48">
        <v>272</v>
      </c>
      <c r="MF41" s="48">
        <v>257</v>
      </c>
      <c r="MG41" s="48">
        <v>259</v>
      </c>
      <c r="MH41" s="48">
        <v>107</v>
      </c>
      <c r="MI41" s="48">
        <v>140</v>
      </c>
      <c r="MJ41" s="48">
        <v>110</v>
      </c>
      <c r="MK41" s="48">
        <v>109</v>
      </c>
      <c r="ML41" s="48">
        <v>88</v>
      </c>
      <c r="MM41" s="48">
        <v>101</v>
      </c>
      <c r="MN41" s="48">
        <v>89</v>
      </c>
      <c r="MO41" s="48">
        <v>92</v>
      </c>
      <c r="MP41" s="48">
        <v>221</v>
      </c>
      <c r="MQ41" s="48">
        <v>206</v>
      </c>
      <c r="MR41" s="48">
        <v>193</v>
      </c>
      <c r="MS41" s="48">
        <v>170</v>
      </c>
      <c r="MT41" s="48">
        <v>188</v>
      </c>
      <c r="MU41" s="48">
        <v>187</v>
      </c>
      <c r="MV41" s="48">
        <v>176</v>
      </c>
      <c r="MW41" s="48">
        <v>157</v>
      </c>
      <c r="MX41" s="48">
        <v>54</v>
      </c>
      <c r="MY41" s="48">
        <v>60</v>
      </c>
      <c r="MZ41" s="48">
        <v>61</v>
      </c>
      <c r="NA41" s="48">
        <v>36</v>
      </c>
      <c r="NB41" s="48">
        <v>51</v>
      </c>
      <c r="NC41" s="48">
        <v>51</v>
      </c>
      <c r="ND41" s="48">
        <v>50</v>
      </c>
      <c r="NE41" s="48">
        <v>57</v>
      </c>
      <c r="NF41" s="48">
        <v>383</v>
      </c>
      <c r="NG41" s="48">
        <v>353</v>
      </c>
      <c r="NH41" s="48">
        <v>351</v>
      </c>
      <c r="NI41" s="48">
        <v>301</v>
      </c>
      <c r="NJ41" s="48">
        <v>310</v>
      </c>
      <c r="NK41" s="48">
        <v>283</v>
      </c>
      <c r="NL41" s="48">
        <v>285</v>
      </c>
      <c r="NM41" s="48">
        <v>304</v>
      </c>
      <c r="NN41" s="48">
        <v>124</v>
      </c>
      <c r="NO41" s="48">
        <v>108</v>
      </c>
      <c r="NP41" s="48">
        <v>114</v>
      </c>
      <c r="NQ41" s="48">
        <v>96</v>
      </c>
      <c r="NR41" s="48">
        <v>110</v>
      </c>
      <c r="NS41" s="48">
        <v>83</v>
      </c>
      <c r="NT41" s="48">
        <v>94</v>
      </c>
      <c r="NU41" s="48">
        <v>85</v>
      </c>
      <c r="NV41" s="48">
        <v>93</v>
      </c>
      <c r="NW41" s="48">
        <v>102</v>
      </c>
      <c r="NX41" s="48">
        <v>109</v>
      </c>
      <c r="NY41" s="48">
        <v>66</v>
      </c>
      <c r="NZ41" s="48">
        <v>76</v>
      </c>
      <c r="OA41" s="48">
        <v>78</v>
      </c>
      <c r="OB41" s="48">
        <v>76</v>
      </c>
      <c r="OC41" s="48">
        <v>73</v>
      </c>
      <c r="OD41" s="48">
        <v>89</v>
      </c>
      <c r="OE41" s="48">
        <v>63</v>
      </c>
      <c r="OF41" s="48">
        <v>81</v>
      </c>
      <c r="OG41" s="48">
        <v>65</v>
      </c>
      <c r="OH41" s="48">
        <v>72</v>
      </c>
      <c r="OI41" s="48">
        <v>69</v>
      </c>
      <c r="OJ41" s="48">
        <v>52</v>
      </c>
      <c r="OK41" s="48">
        <v>81</v>
      </c>
      <c r="OL41" s="48">
        <v>191</v>
      </c>
      <c r="OM41" s="48">
        <v>160</v>
      </c>
      <c r="ON41" s="48">
        <v>189</v>
      </c>
      <c r="OO41" s="48">
        <v>152</v>
      </c>
      <c r="OP41" s="48">
        <v>168</v>
      </c>
      <c r="OQ41" s="48">
        <v>166</v>
      </c>
      <c r="OR41" s="48">
        <v>130</v>
      </c>
      <c r="OS41" s="48">
        <v>143</v>
      </c>
      <c r="OT41" s="48">
        <v>398</v>
      </c>
      <c r="OU41" s="48">
        <v>366</v>
      </c>
      <c r="OV41" s="48">
        <v>400</v>
      </c>
      <c r="OW41" s="48">
        <v>324</v>
      </c>
      <c r="OX41" s="48">
        <v>330</v>
      </c>
      <c r="OY41" s="48">
        <v>354</v>
      </c>
      <c r="OZ41" s="48">
        <v>352</v>
      </c>
      <c r="PA41" s="48">
        <v>262</v>
      </c>
      <c r="PB41" s="48">
        <v>122</v>
      </c>
      <c r="PC41" s="48">
        <v>131</v>
      </c>
      <c r="PD41" s="48">
        <v>116</v>
      </c>
      <c r="PE41" s="48">
        <v>94</v>
      </c>
      <c r="PF41" s="48">
        <v>98</v>
      </c>
      <c r="PG41" s="48">
        <v>92</v>
      </c>
      <c r="PH41" s="48">
        <v>95</v>
      </c>
      <c r="PI41" s="48">
        <v>107</v>
      </c>
      <c r="PJ41" s="48">
        <v>285</v>
      </c>
      <c r="PK41" s="48">
        <v>301</v>
      </c>
      <c r="PL41" s="48">
        <v>289</v>
      </c>
      <c r="PM41" s="48">
        <v>301</v>
      </c>
      <c r="PN41" s="48">
        <v>272</v>
      </c>
      <c r="PO41" s="48">
        <v>245</v>
      </c>
      <c r="PP41" s="48">
        <v>207</v>
      </c>
      <c r="PQ41" s="48">
        <v>262</v>
      </c>
      <c r="PR41" s="48">
        <v>175</v>
      </c>
      <c r="PS41" s="48">
        <v>136</v>
      </c>
      <c r="PT41" s="48">
        <v>167</v>
      </c>
      <c r="PU41" s="48">
        <v>135</v>
      </c>
      <c r="PV41" s="48">
        <v>122</v>
      </c>
      <c r="PW41" s="48">
        <v>99</v>
      </c>
      <c r="PX41" s="48">
        <v>123</v>
      </c>
      <c r="PY41" s="48">
        <v>102</v>
      </c>
      <c r="PZ41" s="48">
        <v>9</v>
      </c>
      <c r="QA41" s="48">
        <v>10</v>
      </c>
      <c r="QB41" s="48">
        <v>7</v>
      </c>
      <c r="QC41" s="48">
        <v>3</v>
      </c>
      <c r="QD41" s="48">
        <v>8</v>
      </c>
      <c r="QE41" s="48">
        <v>6</v>
      </c>
      <c r="QF41" s="48">
        <v>10</v>
      </c>
      <c r="QG41" s="48">
        <v>10</v>
      </c>
      <c r="QH41" s="48">
        <v>131</v>
      </c>
      <c r="QI41" s="48">
        <v>125</v>
      </c>
      <c r="QJ41" s="48">
        <v>132</v>
      </c>
      <c r="QK41" s="48">
        <v>104</v>
      </c>
      <c r="QL41" s="48">
        <v>114</v>
      </c>
      <c r="QM41" s="48">
        <v>93</v>
      </c>
      <c r="QN41" s="48">
        <v>98</v>
      </c>
      <c r="QO41" s="48">
        <v>89</v>
      </c>
      <c r="QP41" s="48">
        <v>30</v>
      </c>
      <c r="QQ41" s="48">
        <v>29</v>
      </c>
      <c r="QR41" s="48">
        <v>24</v>
      </c>
      <c r="QS41" s="48">
        <v>25</v>
      </c>
      <c r="QT41" s="48">
        <v>16</v>
      </c>
      <c r="QU41" s="48">
        <v>35</v>
      </c>
      <c r="QV41" s="48">
        <v>31</v>
      </c>
      <c r="QW41" s="48">
        <v>29</v>
      </c>
      <c r="QX41" s="48">
        <v>362</v>
      </c>
      <c r="QY41" s="48">
        <v>347</v>
      </c>
      <c r="QZ41" s="48">
        <v>328</v>
      </c>
      <c r="RA41" s="48">
        <v>262</v>
      </c>
      <c r="RB41" s="48">
        <v>259</v>
      </c>
      <c r="RC41" s="48">
        <v>269</v>
      </c>
      <c r="RD41" s="48">
        <v>234</v>
      </c>
      <c r="RE41" s="48">
        <v>252</v>
      </c>
      <c r="RF41" s="48">
        <v>126</v>
      </c>
      <c r="RG41" s="48">
        <v>126</v>
      </c>
      <c r="RH41" s="48">
        <v>108</v>
      </c>
      <c r="RI41" s="48">
        <v>86</v>
      </c>
      <c r="RJ41" s="48">
        <v>83</v>
      </c>
      <c r="RK41" s="48">
        <v>84</v>
      </c>
      <c r="RL41" s="48">
        <v>101</v>
      </c>
      <c r="RM41" s="48">
        <v>91</v>
      </c>
      <c r="RN41" s="48">
        <v>91</v>
      </c>
      <c r="RO41" s="48">
        <v>96</v>
      </c>
      <c r="RP41" s="48">
        <v>89</v>
      </c>
      <c r="RQ41" s="48">
        <v>78</v>
      </c>
      <c r="RR41" s="48">
        <v>73</v>
      </c>
      <c r="RS41" s="48">
        <v>78</v>
      </c>
      <c r="RT41" s="48">
        <v>77</v>
      </c>
      <c r="RU41" s="48">
        <v>72</v>
      </c>
      <c r="RV41" s="48">
        <v>56</v>
      </c>
      <c r="RW41" s="48">
        <v>56</v>
      </c>
      <c r="RX41" s="48">
        <v>56</v>
      </c>
      <c r="RY41" s="48">
        <v>41</v>
      </c>
      <c r="RZ41" s="48">
        <v>44</v>
      </c>
      <c r="SA41" s="48">
        <v>37</v>
      </c>
      <c r="SB41" s="48">
        <v>33</v>
      </c>
      <c r="SC41" s="48">
        <v>33</v>
      </c>
      <c r="SD41" s="48">
        <v>20</v>
      </c>
      <c r="SE41" s="48">
        <v>22</v>
      </c>
      <c r="SF41" s="48">
        <v>17</v>
      </c>
      <c r="SG41" s="48">
        <v>19</v>
      </c>
      <c r="SH41" s="48">
        <v>13</v>
      </c>
      <c r="SI41" s="48">
        <v>13</v>
      </c>
      <c r="SJ41" s="48">
        <v>18</v>
      </c>
      <c r="SK41" s="48">
        <v>11</v>
      </c>
      <c r="SL41" s="48">
        <v>27</v>
      </c>
      <c r="SM41" s="48">
        <v>17</v>
      </c>
      <c r="SN41" s="48">
        <v>13</v>
      </c>
      <c r="SO41" s="48">
        <v>18</v>
      </c>
      <c r="SP41" s="48">
        <v>16</v>
      </c>
      <c r="SQ41" s="48">
        <v>18</v>
      </c>
      <c r="SR41" s="48">
        <v>15</v>
      </c>
      <c r="SS41" s="48">
        <v>18</v>
      </c>
      <c r="ST41" s="48">
        <v>117</v>
      </c>
      <c r="SU41" s="48">
        <v>93</v>
      </c>
      <c r="SV41" s="48">
        <v>68</v>
      </c>
      <c r="SW41" s="48">
        <v>57</v>
      </c>
      <c r="SX41" s="48">
        <v>46</v>
      </c>
      <c r="SY41" s="48">
        <v>69</v>
      </c>
      <c r="SZ41" s="48">
        <v>83</v>
      </c>
      <c r="TA41" s="48">
        <v>59</v>
      </c>
      <c r="TB41" s="48">
        <v>129</v>
      </c>
      <c r="TC41" s="48">
        <v>113</v>
      </c>
      <c r="TD41" s="48">
        <v>107</v>
      </c>
      <c r="TE41" s="48">
        <v>91</v>
      </c>
      <c r="TF41" s="48">
        <v>78</v>
      </c>
      <c r="TG41" s="48">
        <v>73</v>
      </c>
      <c r="TH41" s="48">
        <v>88</v>
      </c>
      <c r="TI41" s="48">
        <v>89</v>
      </c>
      <c r="TJ41" s="48">
        <v>62</v>
      </c>
      <c r="TK41" s="48">
        <v>68</v>
      </c>
      <c r="TL41" s="48">
        <v>82</v>
      </c>
      <c r="TM41" s="48">
        <v>58</v>
      </c>
      <c r="TN41" s="48">
        <v>53</v>
      </c>
      <c r="TO41" s="48">
        <v>55</v>
      </c>
      <c r="TP41" s="48">
        <v>56</v>
      </c>
      <c r="TQ41" s="48">
        <v>50</v>
      </c>
      <c r="TR41" s="48">
        <v>64</v>
      </c>
      <c r="TS41" s="48">
        <v>73</v>
      </c>
      <c r="TT41" s="48">
        <v>69</v>
      </c>
      <c r="TU41" s="48">
        <v>44</v>
      </c>
      <c r="TV41" s="48">
        <v>55</v>
      </c>
      <c r="TW41" s="48">
        <v>52</v>
      </c>
      <c r="TX41" s="48">
        <v>48</v>
      </c>
      <c r="TY41" s="48">
        <v>59</v>
      </c>
      <c r="TZ41" s="48">
        <v>54</v>
      </c>
      <c r="UA41" s="48">
        <v>65</v>
      </c>
      <c r="UB41" s="48">
        <v>48</v>
      </c>
      <c r="UC41" s="48">
        <v>33</v>
      </c>
      <c r="UD41" s="48">
        <v>33</v>
      </c>
      <c r="UE41" s="48">
        <v>40</v>
      </c>
      <c r="UF41" s="48">
        <v>40</v>
      </c>
      <c r="UG41" s="48">
        <v>26</v>
      </c>
      <c r="UH41" s="48">
        <v>22</v>
      </c>
      <c r="UI41" s="48">
        <v>24</v>
      </c>
      <c r="UJ41" s="48">
        <v>26</v>
      </c>
      <c r="UK41" s="48">
        <v>23</v>
      </c>
      <c r="UL41" s="48">
        <v>20</v>
      </c>
      <c r="UM41" s="48">
        <v>21</v>
      </c>
      <c r="UN41" s="48">
        <v>24</v>
      </c>
      <c r="UO41" s="48">
        <v>17</v>
      </c>
      <c r="UP41" s="48">
        <v>300</v>
      </c>
      <c r="UQ41" s="48">
        <v>270</v>
      </c>
      <c r="UR41" s="48">
        <v>256</v>
      </c>
      <c r="US41" s="48">
        <v>188</v>
      </c>
      <c r="UT41" s="48">
        <v>241</v>
      </c>
      <c r="UU41" s="48">
        <v>199</v>
      </c>
      <c r="UV41" s="48">
        <v>174</v>
      </c>
      <c r="UW41" s="48">
        <v>222</v>
      </c>
      <c r="UX41" s="48">
        <v>61</v>
      </c>
      <c r="UY41" s="48">
        <v>54</v>
      </c>
      <c r="UZ41" s="48">
        <v>52</v>
      </c>
      <c r="VA41" s="48">
        <v>61</v>
      </c>
      <c r="VB41" s="48">
        <v>45</v>
      </c>
      <c r="VC41" s="48">
        <v>33</v>
      </c>
      <c r="VD41" s="48">
        <v>49</v>
      </c>
      <c r="VE41" s="48">
        <v>40</v>
      </c>
      <c r="VF41" s="48">
        <v>154</v>
      </c>
      <c r="VG41" s="48">
        <v>138</v>
      </c>
      <c r="VH41" s="48">
        <v>119</v>
      </c>
      <c r="VI41" s="48">
        <v>108</v>
      </c>
      <c r="VJ41" s="48">
        <v>94</v>
      </c>
      <c r="VK41" s="48">
        <v>105</v>
      </c>
      <c r="VL41" s="48">
        <v>106</v>
      </c>
      <c r="VM41" s="48">
        <v>97</v>
      </c>
      <c r="VN41" s="48">
        <v>51</v>
      </c>
      <c r="VO41" s="48">
        <v>53</v>
      </c>
      <c r="VP41" s="48">
        <v>69</v>
      </c>
      <c r="VQ41" s="48">
        <v>43</v>
      </c>
      <c r="VR41" s="48">
        <v>45</v>
      </c>
      <c r="VS41" s="48">
        <v>32</v>
      </c>
      <c r="VT41" s="48">
        <v>38</v>
      </c>
      <c r="VU41" s="48">
        <v>39</v>
      </c>
      <c r="VV41" s="48">
        <v>62</v>
      </c>
      <c r="VW41" s="48">
        <v>43</v>
      </c>
      <c r="VX41" s="48">
        <v>30</v>
      </c>
      <c r="VY41" s="48">
        <v>23</v>
      </c>
      <c r="VZ41" s="48">
        <v>28</v>
      </c>
      <c r="WA41" s="48">
        <v>29</v>
      </c>
      <c r="WB41" s="48">
        <v>31</v>
      </c>
      <c r="WC41" s="48">
        <v>29</v>
      </c>
      <c r="WD41" s="48">
        <v>110</v>
      </c>
      <c r="WE41" s="48">
        <v>116</v>
      </c>
      <c r="WF41" s="48">
        <v>104</v>
      </c>
      <c r="WG41" s="48">
        <v>108</v>
      </c>
      <c r="WH41" s="48">
        <v>119</v>
      </c>
      <c r="WI41" s="48">
        <v>97</v>
      </c>
      <c r="WJ41" s="48">
        <v>95</v>
      </c>
      <c r="WK41" s="48">
        <v>99</v>
      </c>
      <c r="WL41" s="48">
        <v>89</v>
      </c>
      <c r="WM41" s="48">
        <v>91</v>
      </c>
      <c r="WN41" s="48">
        <v>77</v>
      </c>
      <c r="WO41" s="48">
        <v>63</v>
      </c>
      <c r="WP41" s="48">
        <v>64</v>
      </c>
      <c r="WQ41" s="48">
        <v>69</v>
      </c>
      <c r="WR41" s="48">
        <v>72</v>
      </c>
      <c r="WS41" s="48">
        <v>84</v>
      </c>
      <c r="WT41" s="48">
        <v>19</v>
      </c>
      <c r="WU41" s="48">
        <v>26</v>
      </c>
      <c r="WV41" s="48">
        <v>23</v>
      </c>
      <c r="WW41" s="48">
        <v>23</v>
      </c>
      <c r="WX41" s="48">
        <v>23</v>
      </c>
      <c r="WY41" s="48">
        <v>22</v>
      </c>
      <c r="WZ41" s="48">
        <v>22</v>
      </c>
      <c r="XA41" s="48">
        <v>23</v>
      </c>
    </row>
    <row r="42" spans="1:625">
      <c r="A42" s="48" t="s">
        <v>940</v>
      </c>
      <c r="B42" s="48">
        <v>181</v>
      </c>
      <c r="C42" s="48">
        <v>176</v>
      </c>
      <c r="D42" s="48">
        <v>163</v>
      </c>
      <c r="E42" s="48">
        <v>152</v>
      </c>
      <c r="F42" s="48">
        <v>172</v>
      </c>
      <c r="G42" s="48">
        <v>193</v>
      </c>
      <c r="H42" s="48">
        <v>161</v>
      </c>
      <c r="I42" s="48">
        <v>184</v>
      </c>
      <c r="J42" s="48">
        <v>398</v>
      </c>
      <c r="K42" s="48">
        <v>385</v>
      </c>
      <c r="L42" s="48">
        <v>413</v>
      </c>
      <c r="M42" s="48">
        <v>327</v>
      </c>
      <c r="N42" s="48">
        <v>338</v>
      </c>
      <c r="O42" s="48">
        <v>307</v>
      </c>
      <c r="P42" s="48">
        <v>311</v>
      </c>
      <c r="Q42" s="48">
        <v>316</v>
      </c>
      <c r="R42" s="48">
        <v>396</v>
      </c>
      <c r="S42" s="48">
        <v>329</v>
      </c>
      <c r="T42" s="48">
        <v>286</v>
      </c>
      <c r="U42" s="48">
        <v>210</v>
      </c>
      <c r="V42" s="48">
        <v>252</v>
      </c>
      <c r="W42" s="48">
        <v>239</v>
      </c>
      <c r="X42" s="48">
        <v>224</v>
      </c>
      <c r="Y42" s="48">
        <v>220</v>
      </c>
      <c r="Z42" s="48">
        <v>207</v>
      </c>
      <c r="AA42" s="48">
        <v>259</v>
      </c>
      <c r="AB42" s="48">
        <v>256</v>
      </c>
      <c r="AC42" s="48">
        <v>221</v>
      </c>
      <c r="AD42" s="48">
        <v>198</v>
      </c>
      <c r="AE42" s="48">
        <v>209</v>
      </c>
      <c r="AF42" s="48">
        <v>199</v>
      </c>
      <c r="AG42" s="48">
        <v>177</v>
      </c>
      <c r="AH42" s="48">
        <v>204</v>
      </c>
      <c r="AI42" s="48">
        <v>195</v>
      </c>
      <c r="AJ42" s="48">
        <v>206</v>
      </c>
      <c r="AK42" s="48">
        <v>187</v>
      </c>
      <c r="AL42" s="48">
        <v>178</v>
      </c>
      <c r="AM42" s="48">
        <v>150</v>
      </c>
      <c r="AN42" s="48">
        <v>157</v>
      </c>
      <c r="AO42" s="48">
        <v>140</v>
      </c>
      <c r="AP42" s="48">
        <v>141</v>
      </c>
      <c r="AQ42" s="48">
        <v>150</v>
      </c>
      <c r="AR42" s="48">
        <v>158</v>
      </c>
      <c r="AS42" s="48">
        <v>135</v>
      </c>
      <c r="AT42" s="48">
        <v>126</v>
      </c>
      <c r="AU42" s="48">
        <v>111</v>
      </c>
      <c r="AV42" s="48">
        <v>126</v>
      </c>
      <c r="AW42" s="48">
        <v>143</v>
      </c>
      <c r="AX42" s="48">
        <v>113</v>
      </c>
      <c r="AY42" s="48">
        <v>121</v>
      </c>
      <c r="AZ42" s="48">
        <v>134</v>
      </c>
      <c r="BA42" s="48">
        <v>110</v>
      </c>
      <c r="BB42" s="48">
        <v>91</v>
      </c>
      <c r="BC42" s="48">
        <v>100</v>
      </c>
      <c r="BD42" s="48">
        <v>97</v>
      </c>
      <c r="BE42" s="48">
        <v>87</v>
      </c>
      <c r="BF42" s="48">
        <v>187</v>
      </c>
      <c r="BG42" s="48">
        <v>168</v>
      </c>
      <c r="BH42" s="48">
        <v>144</v>
      </c>
      <c r="BI42" s="48">
        <v>130</v>
      </c>
      <c r="BJ42" s="48">
        <v>104</v>
      </c>
      <c r="BK42" s="48">
        <v>101</v>
      </c>
      <c r="BL42" s="48">
        <v>98</v>
      </c>
      <c r="BM42" s="48">
        <v>104</v>
      </c>
      <c r="BN42" s="48">
        <v>92</v>
      </c>
      <c r="BO42" s="48">
        <v>85</v>
      </c>
      <c r="BP42" s="48">
        <v>82</v>
      </c>
      <c r="BQ42" s="48">
        <v>87</v>
      </c>
      <c r="BR42" s="48">
        <v>64</v>
      </c>
      <c r="BS42" s="48">
        <v>74</v>
      </c>
      <c r="BT42" s="48">
        <v>75</v>
      </c>
      <c r="BU42" s="48">
        <v>75</v>
      </c>
      <c r="BV42" s="48">
        <v>85</v>
      </c>
      <c r="BW42" s="48">
        <v>112</v>
      </c>
      <c r="BX42" s="48">
        <v>124</v>
      </c>
      <c r="BY42" s="48">
        <v>85</v>
      </c>
      <c r="BZ42" s="48">
        <v>73</v>
      </c>
      <c r="CA42" s="48">
        <v>73</v>
      </c>
      <c r="CB42" s="48">
        <v>62</v>
      </c>
      <c r="CC42" s="48">
        <v>84</v>
      </c>
      <c r="CD42" s="48">
        <v>151</v>
      </c>
      <c r="CE42" s="48">
        <v>135</v>
      </c>
      <c r="CF42" s="48">
        <v>151</v>
      </c>
      <c r="CG42" s="48">
        <v>132</v>
      </c>
      <c r="CH42" s="48">
        <v>133</v>
      </c>
      <c r="CI42" s="48">
        <v>109</v>
      </c>
      <c r="CJ42" s="48">
        <v>108</v>
      </c>
      <c r="CK42" s="48">
        <v>112</v>
      </c>
      <c r="CL42" s="48">
        <v>202</v>
      </c>
      <c r="CM42" s="48">
        <v>177</v>
      </c>
      <c r="CN42" s="48">
        <v>157</v>
      </c>
      <c r="CO42" s="48">
        <v>146</v>
      </c>
      <c r="CP42" s="48">
        <v>139</v>
      </c>
      <c r="CQ42" s="48">
        <v>136</v>
      </c>
      <c r="CR42" s="48">
        <v>156</v>
      </c>
      <c r="CS42" s="48">
        <v>125</v>
      </c>
      <c r="CT42" s="48">
        <v>228</v>
      </c>
      <c r="CU42" s="48">
        <v>199</v>
      </c>
      <c r="CV42" s="48">
        <v>223</v>
      </c>
      <c r="CW42" s="48">
        <v>181</v>
      </c>
      <c r="CX42" s="48">
        <v>150</v>
      </c>
      <c r="CY42" s="48">
        <v>165</v>
      </c>
      <c r="CZ42" s="48">
        <v>183</v>
      </c>
      <c r="DA42" s="48">
        <v>153</v>
      </c>
      <c r="DB42" s="48">
        <v>160</v>
      </c>
      <c r="DC42" s="48">
        <v>158</v>
      </c>
      <c r="DD42" s="48">
        <v>123</v>
      </c>
      <c r="DE42" s="48">
        <v>92</v>
      </c>
      <c r="DF42" s="48">
        <v>94</v>
      </c>
      <c r="DG42" s="48">
        <v>91</v>
      </c>
      <c r="DH42" s="48">
        <v>79</v>
      </c>
      <c r="DI42" s="48">
        <v>82</v>
      </c>
      <c r="DJ42" s="48">
        <v>227</v>
      </c>
      <c r="DK42" s="48">
        <v>212</v>
      </c>
      <c r="DL42" s="48">
        <v>196</v>
      </c>
      <c r="DM42" s="48">
        <v>186</v>
      </c>
      <c r="DN42" s="48">
        <v>161</v>
      </c>
      <c r="DO42" s="48">
        <v>188</v>
      </c>
      <c r="DP42" s="48">
        <v>171</v>
      </c>
      <c r="DQ42" s="48">
        <v>154</v>
      </c>
      <c r="DR42" s="48">
        <v>336</v>
      </c>
      <c r="DS42" s="48">
        <v>338</v>
      </c>
      <c r="DT42" s="48">
        <v>350</v>
      </c>
      <c r="DU42" s="48">
        <v>314</v>
      </c>
      <c r="DV42" s="48">
        <v>318</v>
      </c>
      <c r="DW42" s="48">
        <v>298</v>
      </c>
      <c r="DX42" s="48">
        <v>264</v>
      </c>
      <c r="DY42" s="48">
        <v>319</v>
      </c>
      <c r="DZ42" s="48">
        <v>116</v>
      </c>
      <c r="EA42" s="48">
        <v>126</v>
      </c>
      <c r="EB42" s="48">
        <v>144</v>
      </c>
      <c r="EC42" s="48">
        <v>102</v>
      </c>
      <c r="ED42" s="48">
        <v>79</v>
      </c>
      <c r="EE42" s="48">
        <v>83</v>
      </c>
      <c r="EF42" s="48">
        <v>83</v>
      </c>
      <c r="EG42" s="48">
        <v>94</v>
      </c>
      <c r="EH42" s="48">
        <v>332</v>
      </c>
      <c r="EI42" s="48">
        <v>344</v>
      </c>
      <c r="EJ42" s="48">
        <v>304</v>
      </c>
      <c r="EK42" s="48">
        <v>254</v>
      </c>
      <c r="EL42" s="48">
        <v>260</v>
      </c>
      <c r="EM42" s="48">
        <v>267</v>
      </c>
      <c r="EN42" s="48">
        <v>260</v>
      </c>
      <c r="EO42" s="48">
        <v>269</v>
      </c>
      <c r="EP42" s="48">
        <v>9</v>
      </c>
      <c r="EQ42" s="48">
        <v>14</v>
      </c>
      <c r="ER42" s="48">
        <v>10</v>
      </c>
      <c r="ES42" s="48">
        <v>12</v>
      </c>
      <c r="ET42" s="48">
        <v>10</v>
      </c>
      <c r="EU42" s="48">
        <v>14</v>
      </c>
      <c r="EV42" s="48">
        <v>23</v>
      </c>
      <c r="EW42" s="48">
        <v>15</v>
      </c>
      <c r="EX42" s="48">
        <v>121</v>
      </c>
      <c r="EY42" s="48">
        <v>144</v>
      </c>
      <c r="EZ42" s="48">
        <v>122</v>
      </c>
      <c r="FA42" s="48">
        <v>93</v>
      </c>
      <c r="FB42" s="48">
        <v>104</v>
      </c>
      <c r="FC42" s="48">
        <v>82</v>
      </c>
      <c r="FD42" s="48">
        <v>88</v>
      </c>
      <c r="FE42" s="48">
        <v>95</v>
      </c>
      <c r="FF42" s="48">
        <v>195</v>
      </c>
      <c r="FG42" s="48">
        <v>163</v>
      </c>
      <c r="FH42" s="48">
        <v>192</v>
      </c>
      <c r="FI42" s="48">
        <v>120</v>
      </c>
      <c r="FJ42" s="48">
        <v>115</v>
      </c>
      <c r="FK42" s="48">
        <v>119</v>
      </c>
      <c r="FL42" s="48">
        <v>131</v>
      </c>
      <c r="FM42" s="48">
        <v>110</v>
      </c>
      <c r="FN42" s="48">
        <v>94</v>
      </c>
      <c r="FO42" s="48">
        <v>104</v>
      </c>
      <c r="FP42" s="48">
        <v>95</v>
      </c>
      <c r="FQ42" s="48">
        <v>67</v>
      </c>
      <c r="FR42" s="48">
        <v>83</v>
      </c>
      <c r="FS42" s="48">
        <v>93</v>
      </c>
      <c r="FT42" s="48">
        <v>88</v>
      </c>
      <c r="FU42" s="48">
        <v>76</v>
      </c>
      <c r="FV42" s="48">
        <v>46</v>
      </c>
      <c r="FW42" s="48">
        <v>40</v>
      </c>
      <c r="FX42" s="48">
        <v>40</v>
      </c>
      <c r="FY42" s="48">
        <v>37</v>
      </c>
      <c r="FZ42" s="48">
        <v>33</v>
      </c>
      <c r="GA42" s="48">
        <v>33</v>
      </c>
      <c r="GB42" s="48">
        <v>43</v>
      </c>
      <c r="GC42" s="48">
        <v>32</v>
      </c>
      <c r="GD42" s="48">
        <v>308</v>
      </c>
      <c r="GE42" s="48">
        <v>295</v>
      </c>
      <c r="GF42" s="48">
        <v>307</v>
      </c>
      <c r="GG42" s="48">
        <v>256</v>
      </c>
      <c r="GH42" s="48">
        <v>262</v>
      </c>
      <c r="GI42" s="48">
        <v>294</v>
      </c>
      <c r="GJ42" s="48">
        <v>238</v>
      </c>
      <c r="GK42" s="48">
        <v>281</v>
      </c>
      <c r="GL42" s="48">
        <v>151</v>
      </c>
      <c r="GM42" s="48">
        <v>128</v>
      </c>
      <c r="GN42" s="48">
        <v>134</v>
      </c>
      <c r="GO42" s="48">
        <v>111</v>
      </c>
      <c r="GP42" s="48">
        <v>89</v>
      </c>
      <c r="GQ42" s="48">
        <v>101</v>
      </c>
      <c r="GR42" s="48">
        <v>81</v>
      </c>
      <c r="GS42" s="48">
        <v>80</v>
      </c>
      <c r="GT42" s="48">
        <v>85</v>
      </c>
      <c r="GU42" s="48">
        <v>76</v>
      </c>
      <c r="GV42" s="48">
        <v>77</v>
      </c>
      <c r="GW42" s="48">
        <v>51</v>
      </c>
      <c r="GX42" s="48">
        <v>53</v>
      </c>
      <c r="GY42" s="48">
        <v>49</v>
      </c>
      <c r="GZ42" s="48">
        <v>33</v>
      </c>
      <c r="HA42" s="48">
        <v>43</v>
      </c>
      <c r="HB42" s="48">
        <v>297</v>
      </c>
      <c r="HC42" s="48">
        <v>291</v>
      </c>
      <c r="HD42" s="48">
        <v>267</v>
      </c>
      <c r="HE42" s="48">
        <v>273</v>
      </c>
      <c r="HF42" s="48">
        <v>254</v>
      </c>
      <c r="HG42" s="48">
        <v>255</v>
      </c>
      <c r="HH42" s="48">
        <v>255</v>
      </c>
      <c r="HI42" s="48">
        <v>304</v>
      </c>
      <c r="HJ42" s="48">
        <v>118</v>
      </c>
      <c r="HK42" s="48">
        <v>87</v>
      </c>
      <c r="HL42" s="48">
        <v>83</v>
      </c>
      <c r="HM42" s="48">
        <v>78</v>
      </c>
      <c r="HN42" s="48">
        <v>78</v>
      </c>
      <c r="HO42" s="48">
        <v>81</v>
      </c>
      <c r="HP42" s="48">
        <v>65</v>
      </c>
      <c r="HQ42" s="48">
        <v>73</v>
      </c>
      <c r="HR42" s="48">
        <v>112</v>
      </c>
      <c r="HS42" s="48">
        <v>99</v>
      </c>
      <c r="HT42" s="48">
        <v>109</v>
      </c>
      <c r="HU42" s="48">
        <v>98</v>
      </c>
      <c r="HV42" s="48">
        <v>88</v>
      </c>
      <c r="HW42" s="48">
        <v>97</v>
      </c>
      <c r="HX42" s="48">
        <v>81</v>
      </c>
      <c r="HY42" s="48">
        <v>87</v>
      </c>
      <c r="HZ42" s="48">
        <v>553</v>
      </c>
      <c r="IA42" s="48">
        <v>523</v>
      </c>
      <c r="IB42" s="48">
        <v>523</v>
      </c>
      <c r="IC42" s="48">
        <v>467</v>
      </c>
      <c r="ID42" s="48">
        <v>393</v>
      </c>
      <c r="IE42" s="48">
        <v>402</v>
      </c>
      <c r="IF42" s="48">
        <v>428</v>
      </c>
      <c r="IG42" s="48">
        <v>466</v>
      </c>
      <c r="IH42" s="48">
        <v>126</v>
      </c>
      <c r="II42" s="48">
        <v>99</v>
      </c>
      <c r="IJ42" s="48">
        <v>100</v>
      </c>
      <c r="IK42" s="48">
        <v>70</v>
      </c>
      <c r="IL42" s="48">
        <v>89</v>
      </c>
      <c r="IM42" s="48">
        <v>81</v>
      </c>
      <c r="IN42" s="48">
        <v>82</v>
      </c>
      <c r="IO42" s="48">
        <v>89</v>
      </c>
      <c r="IP42" s="48">
        <v>16</v>
      </c>
      <c r="IQ42" s="48">
        <v>17</v>
      </c>
      <c r="IR42" s="48">
        <v>19</v>
      </c>
      <c r="IS42" s="48">
        <v>20</v>
      </c>
      <c r="IT42" s="48">
        <v>5</v>
      </c>
      <c r="IU42" s="48">
        <v>19</v>
      </c>
      <c r="IV42" s="48">
        <v>24</v>
      </c>
      <c r="IW42" s="48">
        <v>17</v>
      </c>
      <c r="IX42" s="48">
        <v>1231</v>
      </c>
      <c r="IY42" s="48">
        <v>1153</v>
      </c>
      <c r="IZ42" s="48">
        <v>1076</v>
      </c>
      <c r="JA42" s="48">
        <v>1016</v>
      </c>
      <c r="JB42" s="48">
        <v>990</v>
      </c>
      <c r="JC42" s="48">
        <v>1032</v>
      </c>
      <c r="JD42" s="48">
        <v>1042</v>
      </c>
      <c r="JE42" s="48">
        <v>1077</v>
      </c>
      <c r="JF42" s="48">
        <v>135</v>
      </c>
      <c r="JG42" s="48">
        <v>91</v>
      </c>
      <c r="JH42" s="48">
        <v>88</v>
      </c>
      <c r="JI42" s="48">
        <v>68</v>
      </c>
      <c r="JJ42" s="48">
        <v>55</v>
      </c>
      <c r="JK42" s="48">
        <v>85</v>
      </c>
      <c r="JL42" s="48">
        <v>75</v>
      </c>
      <c r="JM42" s="48">
        <v>73</v>
      </c>
      <c r="JN42" s="48">
        <v>86</v>
      </c>
      <c r="JO42" s="48">
        <v>76</v>
      </c>
      <c r="JP42" s="48">
        <v>81</v>
      </c>
      <c r="JQ42" s="48">
        <v>66</v>
      </c>
      <c r="JR42" s="48">
        <v>57</v>
      </c>
      <c r="JS42" s="48">
        <v>78</v>
      </c>
      <c r="JT42" s="48">
        <v>75</v>
      </c>
      <c r="JU42" s="48">
        <v>51</v>
      </c>
      <c r="JV42" s="48">
        <v>209</v>
      </c>
      <c r="JW42" s="48">
        <v>210</v>
      </c>
      <c r="JX42" s="48">
        <v>222</v>
      </c>
      <c r="JY42" s="48">
        <v>202</v>
      </c>
      <c r="JZ42" s="48">
        <v>190</v>
      </c>
      <c r="KA42" s="48">
        <v>158</v>
      </c>
      <c r="KB42" s="48">
        <v>171</v>
      </c>
      <c r="KC42" s="48">
        <v>179</v>
      </c>
      <c r="KD42" s="48">
        <v>167</v>
      </c>
      <c r="KE42" s="48">
        <v>167</v>
      </c>
      <c r="KF42" s="48">
        <v>149</v>
      </c>
      <c r="KG42" s="48">
        <v>146</v>
      </c>
      <c r="KH42" s="48">
        <v>167</v>
      </c>
      <c r="KI42" s="48">
        <v>153</v>
      </c>
      <c r="KJ42" s="48">
        <v>117</v>
      </c>
      <c r="KK42" s="48">
        <v>151</v>
      </c>
      <c r="KL42" s="48">
        <v>190</v>
      </c>
      <c r="KM42" s="48">
        <v>188</v>
      </c>
      <c r="KN42" s="48">
        <v>179</v>
      </c>
      <c r="KO42" s="48">
        <v>175</v>
      </c>
      <c r="KP42" s="48">
        <v>155</v>
      </c>
      <c r="KQ42" s="48">
        <v>169</v>
      </c>
      <c r="KR42" s="48">
        <v>137</v>
      </c>
      <c r="KS42" s="48">
        <v>181</v>
      </c>
      <c r="KT42" s="48">
        <v>75</v>
      </c>
      <c r="KU42" s="48">
        <v>82</v>
      </c>
      <c r="KV42" s="48">
        <v>80</v>
      </c>
      <c r="KW42" s="48">
        <v>70</v>
      </c>
      <c r="KX42" s="48">
        <v>64</v>
      </c>
      <c r="KY42" s="48">
        <v>53</v>
      </c>
      <c r="KZ42" s="48">
        <v>54</v>
      </c>
      <c r="LA42" s="48">
        <v>61</v>
      </c>
      <c r="LB42" s="48">
        <v>125</v>
      </c>
      <c r="LC42" s="48">
        <v>124</v>
      </c>
      <c r="LD42" s="48">
        <v>141</v>
      </c>
      <c r="LE42" s="48">
        <v>106</v>
      </c>
      <c r="LF42" s="48">
        <v>95</v>
      </c>
      <c r="LG42" s="48">
        <v>103</v>
      </c>
      <c r="LH42" s="48">
        <v>77</v>
      </c>
      <c r="LI42" s="48">
        <v>95</v>
      </c>
      <c r="LJ42" s="48">
        <v>356</v>
      </c>
      <c r="LK42" s="48">
        <v>303</v>
      </c>
      <c r="LL42" s="48">
        <v>296.5</v>
      </c>
      <c r="LM42" s="48">
        <v>290</v>
      </c>
      <c r="LN42" s="48">
        <v>264</v>
      </c>
      <c r="LO42" s="48">
        <v>249</v>
      </c>
      <c r="LP42" s="48">
        <v>222</v>
      </c>
      <c r="LQ42" s="48">
        <v>218</v>
      </c>
      <c r="LR42" s="48">
        <v>116</v>
      </c>
      <c r="LS42" s="48">
        <v>103</v>
      </c>
      <c r="LT42" s="48">
        <v>84</v>
      </c>
      <c r="LU42" s="48">
        <v>97</v>
      </c>
      <c r="LV42" s="48">
        <v>60</v>
      </c>
      <c r="LW42" s="48">
        <v>73</v>
      </c>
      <c r="LX42" s="48">
        <v>67</v>
      </c>
      <c r="LY42" s="48">
        <v>73</v>
      </c>
      <c r="LZ42" s="48">
        <v>320</v>
      </c>
      <c r="MA42" s="48">
        <v>358</v>
      </c>
      <c r="MB42" s="48">
        <v>339</v>
      </c>
      <c r="MC42" s="48">
        <v>285</v>
      </c>
      <c r="MD42" s="48">
        <v>290</v>
      </c>
      <c r="ME42" s="48">
        <v>239</v>
      </c>
      <c r="MF42" s="48">
        <v>259</v>
      </c>
      <c r="MG42" s="48">
        <v>279</v>
      </c>
      <c r="MH42" s="48">
        <v>109</v>
      </c>
      <c r="MI42" s="48">
        <v>115</v>
      </c>
      <c r="MJ42" s="48">
        <v>136</v>
      </c>
      <c r="MK42" s="48">
        <v>106</v>
      </c>
      <c r="ML42" s="48">
        <v>90</v>
      </c>
      <c r="MM42" s="48">
        <v>94</v>
      </c>
      <c r="MN42" s="48">
        <v>88</v>
      </c>
      <c r="MO42" s="48">
        <v>101</v>
      </c>
      <c r="MP42" s="48">
        <v>245</v>
      </c>
      <c r="MQ42" s="48">
        <v>208</v>
      </c>
      <c r="MR42" s="48">
        <v>217</v>
      </c>
      <c r="MS42" s="48">
        <v>181</v>
      </c>
      <c r="MT42" s="48">
        <v>196</v>
      </c>
      <c r="MU42" s="48">
        <v>198</v>
      </c>
      <c r="MV42" s="48">
        <v>156</v>
      </c>
      <c r="MW42" s="48">
        <v>198</v>
      </c>
      <c r="MX42" s="48">
        <v>59</v>
      </c>
      <c r="MY42" s="48">
        <v>65</v>
      </c>
      <c r="MZ42" s="48">
        <v>66</v>
      </c>
      <c r="NA42" s="48">
        <v>64</v>
      </c>
      <c r="NB42" s="48">
        <v>51</v>
      </c>
      <c r="NC42" s="48">
        <v>49</v>
      </c>
      <c r="ND42" s="48">
        <v>44</v>
      </c>
      <c r="NE42" s="48">
        <v>73</v>
      </c>
      <c r="NF42" s="48">
        <v>463</v>
      </c>
      <c r="NG42" s="48">
        <v>382</v>
      </c>
      <c r="NH42" s="48">
        <v>359</v>
      </c>
      <c r="NI42" s="48">
        <v>341</v>
      </c>
      <c r="NJ42" s="48">
        <v>262</v>
      </c>
      <c r="NK42" s="48">
        <v>292</v>
      </c>
      <c r="NL42" s="48">
        <v>277</v>
      </c>
      <c r="NM42" s="48">
        <v>308</v>
      </c>
      <c r="NN42" s="48">
        <v>128</v>
      </c>
      <c r="NO42" s="48">
        <v>124</v>
      </c>
      <c r="NP42" s="48">
        <v>124</v>
      </c>
      <c r="NQ42" s="48">
        <v>101</v>
      </c>
      <c r="NR42" s="48">
        <v>84</v>
      </c>
      <c r="NS42" s="48">
        <v>80</v>
      </c>
      <c r="NT42" s="48">
        <v>96</v>
      </c>
      <c r="NU42" s="48">
        <v>98</v>
      </c>
      <c r="NV42" s="48">
        <v>99</v>
      </c>
      <c r="NW42" s="48">
        <v>134</v>
      </c>
      <c r="NX42" s="48">
        <v>100</v>
      </c>
      <c r="NY42" s="48">
        <v>102</v>
      </c>
      <c r="NZ42" s="48">
        <v>88</v>
      </c>
      <c r="OA42" s="48">
        <v>95</v>
      </c>
      <c r="OB42" s="48">
        <v>77</v>
      </c>
      <c r="OC42" s="48">
        <v>71</v>
      </c>
      <c r="OD42" s="48">
        <v>91</v>
      </c>
      <c r="OE42" s="48">
        <v>87</v>
      </c>
      <c r="OF42" s="48">
        <v>68</v>
      </c>
      <c r="OG42" s="48">
        <v>66</v>
      </c>
      <c r="OH42" s="48">
        <v>52</v>
      </c>
      <c r="OI42" s="48">
        <v>71</v>
      </c>
      <c r="OJ42" s="48">
        <v>72</v>
      </c>
      <c r="OK42" s="48">
        <v>68</v>
      </c>
      <c r="OL42" s="48">
        <v>170</v>
      </c>
      <c r="OM42" s="48">
        <v>171</v>
      </c>
      <c r="ON42" s="48">
        <v>191</v>
      </c>
      <c r="OO42" s="48">
        <v>150</v>
      </c>
      <c r="OP42" s="48">
        <v>131</v>
      </c>
      <c r="OQ42" s="48">
        <v>167</v>
      </c>
      <c r="OR42" s="48">
        <v>145</v>
      </c>
      <c r="OS42" s="48">
        <v>147</v>
      </c>
      <c r="OT42" s="48">
        <v>449</v>
      </c>
      <c r="OU42" s="48">
        <v>423</v>
      </c>
      <c r="OV42" s="48">
        <v>366</v>
      </c>
      <c r="OW42" s="48">
        <v>353</v>
      </c>
      <c r="OX42" s="48">
        <v>324</v>
      </c>
      <c r="OY42" s="48">
        <v>350</v>
      </c>
      <c r="OZ42" s="48">
        <v>348</v>
      </c>
      <c r="PA42" s="48">
        <v>243</v>
      </c>
      <c r="PB42" s="48">
        <v>134</v>
      </c>
      <c r="PC42" s="48">
        <v>123</v>
      </c>
      <c r="PD42" s="48">
        <v>146</v>
      </c>
      <c r="PE42" s="48">
        <v>110</v>
      </c>
      <c r="PF42" s="48">
        <v>94</v>
      </c>
      <c r="PG42" s="48">
        <v>91</v>
      </c>
      <c r="PH42" s="48">
        <v>76</v>
      </c>
      <c r="PI42" s="48">
        <v>80</v>
      </c>
      <c r="PJ42" s="48">
        <v>335</v>
      </c>
      <c r="PK42" s="48">
        <v>307</v>
      </c>
      <c r="PL42" s="48">
        <v>355</v>
      </c>
      <c r="PM42" s="48">
        <v>278</v>
      </c>
      <c r="PN42" s="48">
        <v>232</v>
      </c>
      <c r="PO42" s="48">
        <v>280</v>
      </c>
      <c r="PP42" s="48">
        <v>248</v>
      </c>
      <c r="PQ42" s="48">
        <v>255</v>
      </c>
      <c r="PR42" s="48">
        <v>174</v>
      </c>
      <c r="PS42" s="48">
        <v>160</v>
      </c>
      <c r="PT42" s="48">
        <v>157</v>
      </c>
      <c r="PU42" s="48">
        <v>135</v>
      </c>
      <c r="PV42" s="48">
        <v>95</v>
      </c>
      <c r="PW42" s="48">
        <v>115</v>
      </c>
      <c r="PX42" s="48">
        <v>109</v>
      </c>
      <c r="PY42" s="48">
        <v>98</v>
      </c>
      <c r="PZ42" s="48">
        <v>7</v>
      </c>
      <c r="QA42" s="48">
        <v>12</v>
      </c>
      <c r="QB42" s="48">
        <v>13</v>
      </c>
      <c r="QC42" s="48">
        <v>9</v>
      </c>
      <c r="QD42" s="48">
        <v>6</v>
      </c>
      <c r="QE42" s="48">
        <v>9</v>
      </c>
      <c r="QF42" s="48">
        <v>5</v>
      </c>
      <c r="QG42" s="48">
        <v>11</v>
      </c>
      <c r="QH42" s="48">
        <v>146</v>
      </c>
      <c r="QI42" s="48">
        <v>146</v>
      </c>
      <c r="QJ42" s="48">
        <v>149</v>
      </c>
      <c r="QK42" s="48">
        <v>105</v>
      </c>
      <c r="QL42" s="48">
        <v>108</v>
      </c>
      <c r="QM42" s="48">
        <v>106</v>
      </c>
      <c r="QN42" s="48">
        <v>96</v>
      </c>
      <c r="QO42" s="48">
        <v>117</v>
      </c>
      <c r="QP42" s="48">
        <v>39</v>
      </c>
      <c r="QQ42" s="48">
        <v>28</v>
      </c>
      <c r="QR42" s="48">
        <v>27</v>
      </c>
      <c r="QS42" s="48">
        <v>29</v>
      </c>
      <c r="QT42" s="48">
        <v>28</v>
      </c>
      <c r="QU42" s="48">
        <v>23</v>
      </c>
      <c r="QV42" s="48">
        <v>37</v>
      </c>
      <c r="QW42" s="48">
        <v>26</v>
      </c>
      <c r="QX42" s="48">
        <v>373</v>
      </c>
      <c r="QY42" s="48">
        <v>369</v>
      </c>
      <c r="QZ42" s="48">
        <v>342</v>
      </c>
      <c r="RA42" s="48">
        <v>317</v>
      </c>
      <c r="RB42" s="48">
        <v>314</v>
      </c>
      <c r="RC42" s="48">
        <v>269</v>
      </c>
      <c r="RD42" s="48">
        <v>276</v>
      </c>
      <c r="RE42" s="48">
        <v>310</v>
      </c>
      <c r="RF42" s="48">
        <v>141</v>
      </c>
      <c r="RG42" s="48">
        <v>100</v>
      </c>
      <c r="RH42" s="48">
        <v>112</v>
      </c>
      <c r="RI42" s="48">
        <v>97</v>
      </c>
      <c r="RJ42" s="48">
        <v>98</v>
      </c>
      <c r="RK42" s="48">
        <v>100</v>
      </c>
      <c r="RL42" s="48">
        <v>101</v>
      </c>
      <c r="RM42" s="48">
        <v>85</v>
      </c>
      <c r="RN42" s="48">
        <v>94</v>
      </c>
      <c r="RO42" s="48">
        <v>91</v>
      </c>
      <c r="RP42" s="48">
        <v>95</v>
      </c>
      <c r="RQ42" s="48">
        <v>96</v>
      </c>
      <c r="RR42" s="48">
        <v>68</v>
      </c>
      <c r="RS42" s="48">
        <v>83</v>
      </c>
      <c r="RT42" s="48">
        <v>79</v>
      </c>
      <c r="RU42" s="48">
        <v>94</v>
      </c>
      <c r="RV42" s="48">
        <v>47</v>
      </c>
      <c r="RW42" s="48">
        <v>66</v>
      </c>
      <c r="RX42" s="48">
        <v>69</v>
      </c>
      <c r="RY42" s="48">
        <v>48</v>
      </c>
      <c r="RZ42" s="48">
        <v>47</v>
      </c>
      <c r="SA42" s="48">
        <v>45</v>
      </c>
      <c r="SB42" s="48">
        <v>48</v>
      </c>
      <c r="SC42" s="48">
        <v>37</v>
      </c>
      <c r="SD42" s="48">
        <v>29</v>
      </c>
      <c r="SE42" s="48">
        <v>21</v>
      </c>
      <c r="SF42" s="48">
        <v>31</v>
      </c>
      <c r="SG42" s="48">
        <v>25</v>
      </c>
      <c r="SH42" s="48">
        <v>17</v>
      </c>
      <c r="SI42" s="48">
        <v>19</v>
      </c>
      <c r="SJ42" s="48">
        <v>24</v>
      </c>
      <c r="SK42" s="48">
        <v>23</v>
      </c>
      <c r="SL42" s="48">
        <v>29</v>
      </c>
      <c r="SM42" s="48">
        <v>19</v>
      </c>
      <c r="SN42" s="48">
        <v>25</v>
      </c>
      <c r="SO42" s="48">
        <v>25</v>
      </c>
      <c r="SP42" s="48">
        <v>16</v>
      </c>
      <c r="SQ42" s="48">
        <v>12</v>
      </c>
      <c r="SR42" s="48">
        <v>11</v>
      </c>
      <c r="SS42" s="48">
        <v>14</v>
      </c>
      <c r="ST42" s="48">
        <v>92</v>
      </c>
      <c r="SU42" s="48">
        <v>97</v>
      </c>
      <c r="SV42" s="48">
        <v>93</v>
      </c>
      <c r="SW42" s="48">
        <v>86</v>
      </c>
      <c r="SX42" s="48">
        <v>78</v>
      </c>
      <c r="SY42" s="48">
        <v>64</v>
      </c>
      <c r="SZ42" s="48">
        <v>62</v>
      </c>
      <c r="TA42" s="48">
        <v>69</v>
      </c>
      <c r="TB42" s="48">
        <v>140</v>
      </c>
      <c r="TC42" s="48">
        <v>129</v>
      </c>
      <c r="TD42" s="48">
        <v>117</v>
      </c>
      <c r="TE42" s="48">
        <v>109</v>
      </c>
      <c r="TF42" s="48">
        <v>97</v>
      </c>
      <c r="TG42" s="48">
        <v>82</v>
      </c>
      <c r="TH42" s="48">
        <v>76</v>
      </c>
      <c r="TI42" s="48">
        <v>68</v>
      </c>
      <c r="TJ42" s="48">
        <v>91</v>
      </c>
      <c r="TK42" s="48">
        <v>100</v>
      </c>
      <c r="TL42" s="48">
        <v>72</v>
      </c>
      <c r="TM42" s="48">
        <v>71</v>
      </c>
      <c r="TN42" s="48">
        <v>52</v>
      </c>
      <c r="TO42" s="48">
        <v>47</v>
      </c>
      <c r="TP42" s="48">
        <v>56</v>
      </c>
      <c r="TQ42" s="48">
        <v>48</v>
      </c>
      <c r="TR42" s="48">
        <v>72</v>
      </c>
      <c r="TS42" s="48">
        <v>74</v>
      </c>
      <c r="TT42" s="48">
        <v>77</v>
      </c>
      <c r="TU42" s="48">
        <v>57</v>
      </c>
      <c r="TV42" s="48">
        <v>72</v>
      </c>
      <c r="TW42" s="48">
        <v>44</v>
      </c>
      <c r="TX42" s="48">
        <v>48</v>
      </c>
      <c r="TY42" s="48">
        <v>57</v>
      </c>
      <c r="TZ42" s="48">
        <v>44</v>
      </c>
      <c r="UA42" s="48">
        <v>45</v>
      </c>
      <c r="UB42" s="48">
        <v>54</v>
      </c>
      <c r="UC42" s="48">
        <v>42</v>
      </c>
      <c r="UD42" s="48">
        <v>37</v>
      </c>
      <c r="UE42" s="48">
        <v>41</v>
      </c>
      <c r="UF42" s="48">
        <v>47</v>
      </c>
      <c r="UG42" s="48">
        <v>39</v>
      </c>
      <c r="UH42" s="48">
        <v>27</v>
      </c>
      <c r="UI42" s="48">
        <v>23</v>
      </c>
      <c r="UJ42" s="48">
        <v>28</v>
      </c>
      <c r="UK42" s="48">
        <v>29</v>
      </c>
      <c r="UL42" s="48">
        <v>25</v>
      </c>
      <c r="UM42" s="48">
        <v>16</v>
      </c>
      <c r="UN42" s="48">
        <v>31</v>
      </c>
      <c r="UO42" s="48">
        <v>17</v>
      </c>
      <c r="UP42" s="48">
        <v>286</v>
      </c>
      <c r="UQ42" s="48">
        <v>325</v>
      </c>
      <c r="UR42" s="48">
        <v>267</v>
      </c>
      <c r="US42" s="48">
        <v>218</v>
      </c>
      <c r="UT42" s="48">
        <v>238</v>
      </c>
      <c r="UU42" s="48">
        <v>238</v>
      </c>
      <c r="UV42" s="48">
        <v>223</v>
      </c>
      <c r="UW42" s="48">
        <v>214</v>
      </c>
      <c r="UX42" s="48">
        <v>56</v>
      </c>
      <c r="UY42" s="48">
        <v>59</v>
      </c>
      <c r="UZ42" s="48">
        <v>73</v>
      </c>
      <c r="VA42" s="48">
        <v>49</v>
      </c>
      <c r="VB42" s="48">
        <v>39</v>
      </c>
      <c r="VC42" s="48">
        <v>38</v>
      </c>
      <c r="VD42" s="48">
        <v>39</v>
      </c>
      <c r="VE42" s="48">
        <v>46</v>
      </c>
      <c r="VF42" s="48">
        <v>161</v>
      </c>
      <c r="VG42" s="48">
        <v>146</v>
      </c>
      <c r="VH42" s="48">
        <v>135</v>
      </c>
      <c r="VI42" s="48">
        <v>129</v>
      </c>
      <c r="VJ42" s="48">
        <v>104</v>
      </c>
      <c r="VK42" s="48">
        <v>103</v>
      </c>
      <c r="VL42" s="48">
        <v>101</v>
      </c>
      <c r="VM42" s="48">
        <v>113</v>
      </c>
      <c r="VN42" s="48">
        <v>72</v>
      </c>
      <c r="VO42" s="48">
        <v>41</v>
      </c>
      <c r="VP42" s="48">
        <v>55</v>
      </c>
      <c r="VQ42" s="48">
        <v>54</v>
      </c>
      <c r="VR42" s="48">
        <v>42</v>
      </c>
      <c r="VS42" s="48">
        <v>38</v>
      </c>
      <c r="VT42" s="48">
        <v>47</v>
      </c>
      <c r="VU42" s="48">
        <v>51</v>
      </c>
      <c r="VV42" s="48">
        <v>83</v>
      </c>
      <c r="VW42" s="48">
        <v>55</v>
      </c>
      <c r="VX42" s="48">
        <v>34</v>
      </c>
      <c r="VY42" s="48">
        <v>34</v>
      </c>
      <c r="VZ42" s="48">
        <v>20</v>
      </c>
      <c r="WA42" s="48">
        <v>23</v>
      </c>
      <c r="WB42" s="48">
        <v>40</v>
      </c>
      <c r="WC42" s="48">
        <v>28</v>
      </c>
      <c r="WD42" s="48">
        <v>142</v>
      </c>
      <c r="WE42" s="48">
        <v>134</v>
      </c>
      <c r="WF42" s="48">
        <v>125</v>
      </c>
      <c r="WG42" s="48">
        <v>119</v>
      </c>
      <c r="WH42" s="48">
        <v>112</v>
      </c>
      <c r="WI42" s="48">
        <v>108</v>
      </c>
      <c r="WJ42" s="48">
        <v>88</v>
      </c>
      <c r="WK42" s="48">
        <v>92</v>
      </c>
      <c r="WL42" s="48">
        <v>90</v>
      </c>
      <c r="WM42" s="48">
        <v>105</v>
      </c>
      <c r="WN42" s="48">
        <v>86</v>
      </c>
      <c r="WO42" s="48">
        <v>81</v>
      </c>
      <c r="WP42" s="48">
        <v>75</v>
      </c>
      <c r="WQ42" s="48">
        <v>82</v>
      </c>
      <c r="WR42" s="48">
        <v>89</v>
      </c>
      <c r="WS42" s="48">
        <v>77</v>
      </c>
      <c r="WT42" s="48">
        <v>21</v>
      </c>
      <c r="WU42" s="48">
        <v>27</v>
      </c>
      <c r="WV42" s="48">
        <v>26</v>
      </c>
      <c r="WW42" s="48">
        <v>28</v>
      </c>
      <c r="WX42" s="48">
        <v>21</v>
      </c>
      <c r="WY42" s="48">
        <v>29</v>
      </c>
      <c r="WZ42" s="48">
        <v>21</v>
      </c>
      <c r="XA42" s="48">
        <v>27</v>
      </c>
    </row>
    <row r="43" spans="1:625">
      <c r="A43" s="48" t="s">
        <v>941</v>
      </c>
      <c r="B43" s="48">
        <v>225</v>
      </c>
      <c r="C43" s="48">
        <v>228</v>
      </c>
      <c r="D43" s="48">
        <v>199</v>
      </c>
      <c r="E43" s="48">
        <v>178</v>
      </c>
      <c r="F43" s="48">
        <v>192</v>
      </c>
      <c r="G43" s="48">
        <v>171</v>
      </c>
      <c r="H43" s="48">
        <v>154</v>
      </c>
      <c r="I43" s="48">
        <v>175</v>
      </c>
      <c r="J43" s="48">
        <v>478</v>
      </c>
      <c r="K43" s="48">
        <v>406</v>
      </c>
      <c r="L43" s="48">
        <v>418</v>
      </c>
      <c r="M43" s="48">
        <v>339</v>
      </c>
      <c r="N43" s="48">
        <v>337</v>
      </c>
      <c r="O43" s="48">
        <v>298</v>
      </c>
      <c r="P43" s="48">
        <v>314</v>
      </c>
      <c r="Q43" s="48">
        <v>310</v>
      </c>
      <c r="R43" s="48">
        <v>435</v>
      </c>
      <c r="S43" s="48">
        <v>327</v>
      </c>
      <c r="T43" s="48">
        <v>335</v>
      </c>
      <c r="U43" s="48">
        <v>249</v>
      </c>
      <c r="V43" s="48">
        <v>207</v>
      </c>
      <c r="W43" s="48">
        <v>212</v>
      </c>
      <c r="X43" s="48">
        <v>202</v>
      </c>
      <c r="Y43" s="48">
        <v>214</v>
      </c>
      <c r="Z43" s="48">
        <v>268</v>
      </c>
      <c r="AA43" s="48">
        <v>274</v>
      </c>
      <c r="AB43" s="48">
        <v>267</v>
      </c>
      <c r="AC43" s="48">
        <v>262</v>
      </c>
      <c r="AD43" s="48">
        <v>202</v>
      </c>
      <c r="AE43" s="48">
        <v>208</v>
      </c>
      <c r="AF43" s="48">
        <v>196</v>
      </c>
      <c r="AG43" s="48">
        <v>199</v>
      </c>
      <c r="AH43" s="48">
        <v>226</v>
      </c>
      <c r="AI43" s="48">
        <v>233</v>
      </c>
      <c r="AJ43" s="48">
        <v>217</v>
      </c>
      <c r="AK43" s="48">
        <v>187</v>
      </c>
      <c r="AL43" s="48">
        <v>175</v>
      </c>
      <c r="AM43" s="48">
        <v>170</v>
      </c>
      <c r="AN43" s="48">
        <v>176</v>
      </c>
      <c r="AO43" s="48">
        <v>146</v>
      </c>
      <c r="AP43" s="48">
        <v>202</v>
      </c>
      <c r="AQ43" s="48">
        <v>183</v>
      </c>
      <c r="AR43" s="48">
        <v>185</v>
      </c>
      <c r="AS43" s="48">
        <v>176</v>
      </c>
      <c r="AT43" s="48">
        <v>159</v>
      </c>
      <c r="AU43" s="48">
        <v>177</v>
      </c>
      <c r="AV43" s="48">
        <v>164</v>
      </c>
      <c r="AW43" s="48">
        <v>174</v>
      </c>
      <c r="AX43" s="48">
        <v>136</v>
      </c>
      <c r="AY43" s="48">
        <v>140</v>
      </c>
      <c r="AZ43" s="48">
        <v>108</v>
      </c>
      <c r="BA43" s="48">
        <v>101</v>
      </c>
      <c r="BB43" s="48">
        <v>81</v>
      </c>
      <c r="BC43" s="48">
        <v>100</v>
      </c>
      <c r="BD43" s="48">
        <v>86</v>
      </c>
      <c r="BE43" s="48">
        <v>90</v>
      </c>
      <c r="BF43" s="48">
        <v>226</v>
      </c>
      <c r="BG43" s="48">
        <v>185</v>
      </c>
      <c r="BH43" s="48">
        <v>171</v>
      </c>
      <c r="BI43" s="48">
        <v>154</v>
      </c>
      <c r="BJ43" s="48">
        <v>113</v>
      </c>
      <c r="BK43" s="48">
        <v>103</v>
      </c>
      <c r="BL43" s="48">
        <v>87</v>
      </c>
      <c r="BM43" s="48">
        <v>97</v>
      </c>
      <c r="BN43" s="48">
        <v>93</v>
      </c>
      <c r="BO43" s="48">
        <v>90</v>
      </c>
      <c r="BP43" s="48">
        <v>108</v>
      </c>
      <c r="BQ43" s="48">
        <v>93</v>
      </c>
      <c r="BR43" s="48">
        <v>86</v>
      </c>
      <c r="BS43" s="48">
        <v>56</v>
      </c>
      <c r="BT43" s="48">
        <v>65</v>
      </c>
      <c r="BU43" s="48">
        <v>82</v>
      </c>
      <c r="BV43" s="48">
        <v>138</v>
      </c>
      <c r="BW43" s="48">
        <v>109</v>
      </c>
      <c r="BX43" s="48">
        <v>109</v>
      </c>
      <c r="BY43" s="48">
        <v>91</v>
      </c>
      <c r="BZ43" s="48">
        <v>81</v>
      </c>
      <c r="CA43" s="48">
        <v>92</v>
      </c>
      <c r="CB43" s="48">
        <v>62</v>
      </c>
      <c r="CC43" s="48">
        <v>83</v>
      </c>
      <c r="CD43" s="48">
        <v>172</v>
      </c>
      <c r="CE43" s="48">
        <v>145</v>
      </c>
      <c r="CF43" s="48">
        <v>169</v>
      </c>
      <c r="CG43" s="48">
        <v>142</v>
      </c>
      <c r="CH43" s="48">
        <v>125</v>
      </c>
      <c r="CI43" s="48">
        <v>121</v>
      </c>
      <c r="CJ43" s="48">
        <v>89</v>
      </c>
      <c r="CK43" s="48">
        <v>110</v>
      </c>
      <c r="CL43" s="48">
        <v>185</v>
      </c>
      <c r="CM43" s="48">
        <v>191</v>
      </c>
      <c r="CN43" s="48">
        <v>162</v>
      </c>
      <c r="CO43" s="48">
        <v>138</v>
      </c>
      <c r="CP43" s="48">
        <v>153</v>
      </c>
      <c r="CQ43" s="48">
        <v>150</v>
      </c>
      <c r="CR43" s="48">
        <v>121</v>
      </c>
      <c r="CS43" s="48">
        <v>112</v>
      </c>
      <c r="CT43" s="48">
        <v>295</v>
      </c>
      <c r="CU43" s="48">
        <v>212</v>
      </c>
      <c r="CV43" s="48">
        <v>234</v>
      </c>
      <c r="CW43" s="48">
        <v>177</v>
      </c>
      <c r="CX43" s="48">
        <v>193</v>
      </c>
      <c r="CY43" s="48">
        <v>168</v>
      </c>
      <c r="CZ43" s="48">
        <v>156</v>
      </c>
      <c r="DA43" s="48">
        <v>175</v>
      </c>
      <c r="DB43" s="48">
        <v>180</v>
      </c>
      <c r="DC43" s="48">
        <v>191</v>
      </c>
      <c r="DD43" s="48">
        <v>159</v>
      </c>
      <c r="DE43" s="48">
        <v>120</v>
      </c>
      <c r="DF43" s="48">
        <v>99</v>
      </c>
      <c r="DG43" s="48">
        <v>93</v>
      </c>
      <c r="DH43" s="48">
        <v>86</v>
      </c>
      <c r="DI43" s="48">
        <v>83</v>
      </c>
      <c r="DJ43" s="48">
        <v>223</v>
      </c>
      <c r="DK43" s="48">
        <v>231</v>
      </c>
      <c r="DL43" s="48">
        <v>202</v>
      </c>
      <c r="DM43" s="48">
        <v>183</v>
      </c>
      <c r="DN43" s="48">
        <v>185</v>
      </c>
      <c r="DO43" s="48">
        <v>210</v>
      </c>
      <c r="DP43" s="48">
        <v>162</v>
      </c>
      <c r="DQ43" s="48">
        <v>160</v>
      </c>
      <c r="DR43" s="48">
        <v>403</v>
      </c>
      <c r="DS43" s="48">
        <v>355</v>
      </c>
      <c r="DT43" s="48">
        <v>395</v>
      </c>
      <c r="DU43" s="48">
        <v>358</v>
      </c>
      <c r="DV43" s="48">
        <v>261</v>
      </c>
      <c r="DW43" s="48">
        <v>308</v>
      </c>
      <c r="DX43" s="48">
        <v>288</v>
      </c>
      <c r="DY43" s="48">
        <v>283</v>
      </c>
      <c r="DZ43" s="48">
        <v>165</v>
      </c>
      <c r="EA43" s="48">
        <v>143</v>
      </c>
      <c r="EB43" s="48">
        <v>143</v>
      </c>
      <c r="EC43" s="48">
        <v>112</v>
      </c>
      <c r="ED43" s="48">
        <v>122</v>
      </c>
      <c r="EE43" s="48">
        <v>92</v>
      </c>
      <c r="EF43" s="48">
        <v>84</v>
      </c>
      <c r="EG43" s="48">
        <v>96</v>
      </c>
      <c r="EH43" s="48">
        <v>394</v>
      </c>
      <c r="EI43" s="48">
        <v>402</v>
      </c>
      <c r="EJ43" s="48">
        <v>364</v>
      </c>
      <c r="EK43" s="48">
        <v>276</v>
      </c>
      <c r="EL43" s="48">
        <v>244</v>
      </c>
      <c r="EM43" s="48">
        <v>252</v>
      </c>
      <c r="EN43" s="48">
        <v>205</v>
      </c>
      <c r="EO43" s="48">
        <v>239</v>
      </c>
      <c r="EP43" s="48">
        <v>20</v>
      </c>
      <c r="EQ43" s="48">
        <v>10</v>
      </c>
      <c r="ER43" s="48">
        <v>11</v>
      </c>
      <c r="ES43" s="48">
        <v>15</v>
      </c>
      <c r="ET43" s="48">
        <v>16</v>
      </c>
      <c r="EU43" s="48">
        <v>8</v>
      </c>
      <c r="EV43" s="48">
        <v>13</v>
      </c>
      <c r="EW43" s="48">
        <v>13</v>
      </c>
      <c r="EX43" s="48">
        <v>172</v>
      </c>
      <c r="EY43" s="48">
        <v>132</v>
      </c>
      <c r="EZ43" s="48">
        <v>129</v>
      </c>
      <c r="FA43" s="48">
        <v>94</v>
      </c>
      <c r="FB43" s="48">
        <v>91</v>
      </c>
      <c r="FC43" s="48">
        <v>86</v>
      </c>
      <c r="FD43" s="48">
        <v>95</v>
      </c>
      <c r="FE43" s="48">
        <v>69</v>
      </c>
      <c r="FF43" s="48">
        <v>228</v>
      </c>
      <c r="FG43" s="48">
        <v>207</v>
      </c>
      <c r="FH43" s="48">
        <v>164</v>
      </c>
      <c r="FI43" s="48">
        <v>168</v>
      </c>
      <c r="FJ43" s="48">
        <v>121</v>
      </c>
      <c r="FK43" s="48">
        <v>106</v>
      </c>
      <c r="FL43" s="48">
        <v>109</v>
      </c>
      <c r="FM43" s="48">
        <v>123</v>
      </c>
      <c r="FN43" s="48">
        <v>110</v>
      </c>
      <c r="FO43" s="48">
        <v>113</v>
      </c>
      <c r="FP43" s="48">
        <v>95</v>
      </c>
      <c r="FQ43" s="48">
        <v>94</v>
      </c>
      <c r="FR43" s="48">
        <v>89</v>
      </c>
      <c r="FS43" s="48">
        <v>84</v>
      </c>
      <c r="FT43" s="48">
        <v>95</v>
      </c>
      <c r="FU43" s="48">
        <v>95</v>
      </c>
      <c r="FV43" s="48">
        <v>48</v>
      </c>
      <c r="FW43" s="48">
        <v>37</v>
      </c>
      <c r="FX43" s="48">
        <v>30</v>
      </c>
      <c r="FY43" s="48">
        <v>26</v>
      </c>
      <c r="FZ43" s="48">
        <v>30</v>
      </c>
      <c r="GA43" s="48">
        <v>28</v>
      </c>
      <c r="GB43" s="48">
        <v>35</v>
      </c>
      <c r="GC43" s="48">
        <v>40</v>
      </c>
      <c r="GD43" s="48">
        <v>364</v>
      </c>
      <c r="GE43" s="48">
        <v>326</v>
      </c>
      <c r="GF43" s="48">
        <v>333</v>
      </c>
      <c r="GG43" s="48">
        <v>318</v>
      </c>
      <c r="GH43" s="48">
        <v>259</v>
      </c>
      <c r="GI43" s="48">
        <v>237</v>
      </c>
      <c r="GJ43" s="48">
        <v>231</v>
      </c>
      <c r="GK43" s="48">
        <v>277</v>
      </c>
      <c r="GL43" s="48">
        <v>178</v>
      </c>
      <c r="GM43" s="48">
        <v>171</v>
      </c>
      <c r="GN43" s="48">
        <v>146</v>
      </c>
      <c r="GO43" s="48">
        <v>112</v>
      </c>
      <c r="GP43" s="48">
        <v>102</v>
      </c>
      <c r="GQ43" s="48">
        <v>93</v>
      </c>
      <c r="GR43" s="48">
        <v>78</v>
      </c>
      <c r="GS43" s="48">
        <v>101</v>
      </c>
      <c r="GT43" s="48">
        <v>106</v>
      </c>
      <c r="GU43" s="48">
        <v>91</v>
      </c>
      <c r="GV43" s="48">
        <v>74</v>
      </c>
      <c r="GW43" s="48">
        <v>72</v>
      </c>
      <c r="GX43" s="48">
        <v>58</v>
      </c>
      <c r="GY43" s="48">
        <v>41</v>
      </c>
      <c r="GZ43" s="48">
        <v>43</v>
      </c>
      <c r="HA43" s="48">
        <v>46</v>
      </c>
      <c r="HB43" s="48">
        <v>311</v>
      </c>
      <c r="HC43" s="48">
        <v>288</v>
      </c>
      <c r="HD43" s="48">
        <v>282</v>
      </c>
      <c r="HE43" s="48">
        <v>262</v>
      </c>
      <c r="HF43" s="48">
        <v>260</v>
      </c>
      <c r="HG43" s="48">
        <v>220</v>
      </c>
      <c r="HH43" s="48">
        <v>267</v>
      </c>
      <c r="HI43" s="48">
        <v>294</v>
      </c>
      <c r="HJ43" s="48">
        <v>106</v>
      </c>
      <c r="HK43" s="48">
        <v>117</v>
      </c>
      <c r="HL43" s="48">
        <v>58</v>
      </c>
      <c r="HM43" s="48">
        <v>71</v>
      </c>
      <c r="HN43" s="48">
        <v>76</v>
      </c>
      <c r="HO43" s="48">
        <v>75</v>
      </c>
      <c r="HP43" s="48">
        <v>64</v>
      </c>
      <c r="HQ43" s="48">
        <v>66</v>
      </c>
      <c r="HR43" s="48">
        <v>124</v>
      </c>
      <c r="HS43" s="48">
        <v>126</v>
      </c>
      <c r="HT43" s="48">
        <v>143</v>
      </c>
      <c r="HU43" s="48">
        <v>113</v>
      </c>
      <c r="HV43" s="48">
        <v>90</v>
      </c>
      <c r="HW43" s="48">
        <v>88</v>
      </c>
      <c r="HX43" s="48">
        <v>74</v>
      </c>
      <c r="HY43" s="48">
        <v>68</v>
      </c>
      <c r="HZ43" s="48">
        <v>610</v>
      </c>
      <c r="IA43" s="48">
        <v>582</v>
      </c>
      <c r="IB43" s="48">
        <v>560</v>
      </c>
      <c r="IC43" s="48">
        <v>554</v>
      </c>
      <c r="ID43" s="48">
        <v>488</v>
      </c>
      <c r="IE43" s="48">
        <v>447</v>
      </c>
      <c r="IF43" s="48">
        <v>431</v>
      </c>
      <c r="IG43" s="48">
        <v>402</v>
      </c>
      <c r="IH43" s="48">
        <v>125</v>
      </c>
      <c r="II43" s="48">
        <v>134</v>
      </c>
      <c r="IJ43" s="48">
        <v>126</v>
      </c>
      <c r="IK43" s="48">
        <v>110</v>
      </c>
      <c r="IL43" s="48">
        <v>66</v>
      </c>
      <c r="IM43" s="48">
        <v>97</v>
      </c>
      <c r="IN43" s="48">
        <v>101</v>
      </c>
      <c r="IO43" s="48">
        <v>76</v>
      </c>
      <c r="IP43" s="48">
        <v>25</v>
      </c>
      <c r="IQ43" s="48">
        <v>20</v>
      </c>
      <c r="IR43" s="48">
        <v>20</v>
      </c>
      <c r="IS43" s="48">
        <v>17</v>
      </c>
      <c r="IT43" s="48">
        <v>20</v>
      </c>
      <c r="IU43" s="48">
        <v>14</v>
      </c>
      <c r="IV43" s="48">
        <v>17</v>
      </c>
      <c r="IW43" s="48">
        <v>24</v>
      </c>
      <c r="IX43" s="48">
        <v>1327</v>
      </c>
      <c r="IY43" s="48">
        <v>1247</v>
      </c>
      <c r="IZ43" s="48">
        <v>1158</v>
      </c>
      <c r="JA43" s="48">
        <v>1067</v>
      </c>
      <c r="JB43" s="48">
        <v>1043</v>
      </c>
      <c r="JC43" s="48">
        <v>1029</v>
      </c>
      <c r="JD43" s="48">
        <v>1058</v>
      </c>
      <c r="JE43" s="48">
        <v>1078</v>
      </c>
      <c r="JF43" s="48">
        <v>113</v>
      </c>
      <c r="JG43" s="48">
        <v>109</v>
      </c>
      <c r="JH43" s="48">
        <v>110</v>
      </c>
      <c r="JI43" s="48">
        <v>78</v>
      </c>
      <c r="JJ43" s="48">
        <v>74</v>
      </c>
      <c r="JK43" s="48">
        <v>68</v>
      </c>
      <c r="JL43" s="48">
        <v>87</v>
      </c>
      <c r="JM43" s="48">
        <v>83</v>
      </c>
      <c r="JN43" s="48">
        <v>94</v>
      </c>
      <c r="JO43" s="48">
        <v>104</v>
      </c>
      <c r="JP43" s="48">
        <v>82</v>
      </c>
      <c r="JQ43" s="48">
        <v>64</v>
      </c>
      <c r="JR43" s="48">
        <v>66</v>
      </c>
      <c r="JS43" s="48">
        <v>71</v>
      </c>
      <c r="JT43" s="48">
        <v>66</v>
      </c>
      <c r="JU43" s="48">
        <v>75</v>
      </c>
      <c r="JV43" s="48">
        <v>257</v>
      </c>
      <c r="JW43" s="48">
        <v>259</v>
      </c>
      <c r="JX43" s="48">
        <v>228</v>
      </c>
      <c r="JY43" s="48">
        <v>208</v>
      </c>
      <c r="JZ43" s="48">
        <v>197</v>
      </c>
      <c r="KA43" s="48">
        <v>184</v>
      </c>
      <c r="KB43" s="48">
        <v>152</v>
      </c>
      <c r="KC43" s="48">
        <v>205</v>
      </c>
      <c r="KD43" s="48">
        <v>180</v>
      </c>
      <c r="KE43" s="48">
        <v>191</v>
      </c>
      <c r="KF43" s="48">
        <v>179</v>
      </c>
      <c r="KG43" s="48">
        <v>169</v>
      </c>
      <c r="KH43" s="48">
        <v>166</v>
      </c>
      <c r="KI43" s="48">
        <v>125</v>
      </c>
      <c r="KJ43" s="48">
        <v>128</v>
      </c>
      <c r="KK43" s="48">
        <v>148</v>
      </c>
      <c r="KL43" s="48">
        <v>206</v>
      </c>
      <c r="KM43" s="48">
        <v>212</v>
      </c>
      <c r="KN43" s="48">
        <v>208</v>
      </c>
      <c r="KO43" s="48">
        <v>181</v>
      </c>
      <c r="KP43" s="48">
        <v>165</v>
      </c>
      <c r="KQ43" s="48">
        <v>166</v>
      </c>
      <c r="KR43" s="48">
        <v>187</v>
      </c>
      <c r="KS43" s="48">
        <v>153</v>
      </c>
      <c r="KT43" s="48">
        <v>86</v>
      </c>
      <c r="KU43" s="48">
        <v>87</v>
      </c>
      <c r="KV43" s="48">
        <v>91</v>
      </c>
      <c r="KW43" s="48">
        <v>57</v>
      </c>
      <c r="KX43" s="48">
        <v>75</v>
      </c>
      <c r="KY43" s="48">
        <v>61</v>
      </c>
      <c r="KZ43" s="48">
        <v>63</v>
      </c>
      <c r="LA43" s="48">
        <v>54</v>
      </c>
      <c r="LB43" s="48">
        <v>132</v>
      </c>
      <c r="LC43" s="48">
        <v>135</v>
      </c>
      <c r="LD43" s="48">
        <v>129</v>
      </c>
      <c r="LE43" s="48">
        <v>118</v>
      </c>
      <c r="LF43" s="48">
        <v>96</v>
      </c>
      <c r="LG43" s="48">
        <v>74</v>
      </c>
      <c r="LH43" s="48">
        <v>77</v>
      </c>
      <c r="LI43" s="48">
        <v>98</v>
      </c>
      <c r="LJ43" s="48">
        <v>369</v>
      </c>
      <c r="LK43" s="48">
        <v>408</v>
      </c>
      <c r="LL43" s="48">
        <v>349.5</v>
      </c>
      <c r="LM43" s="48">
        <v>291</v>
      </c>
      <c r="LN43" s="48">
        <v>260</v>
      </c>
      <c r="LO43" s="48">
        <v>243</v>
      </c>
      <c r="LP43" s="48">
        <v>250</v>
      </c>
      <c r="LQ43" s="48">
        <v>241</v>
      </c>
      <c r="LR43" s="48">
        <v>94</v>
      </c>
      <c r="LS43" s="48">
        <v>116</v>
      </c>
      <c r="LT43" s="48">
        <v>107</v>
      </c>
      <c r="LU43" s="48">
        <v>88</v>
      </c>
      <c r="LV43" s="48">
        <v>80</v>
      </c>
      <c r="LW43" s="48">
        <v>79</v>
      </c>
      <c r="LX43" s="48">
        <v>67</v>
      </c>
      <c r="LY43" s="48">
        <v>80</v>
      </c>
      <c r="LZ43" s="48">
        <v>410</v>
      </c>
      <c r="MA43" s="48">
        <v>349</v>
      </c>
      <c r="MB43" s="48">
        <v>381</v>
      </c>
      <c r="MC43" s="48">
        <v>327</v>
      </c>
      <c r="MD43" s="48">
        <v>300</v>
      </c>
      <c r="ME43" s="48">
        <v>302</v>
      </c>
      <c r="MF43" s="48">
        <v>272</v>
      </c>
      <c r="MG43" s="48">
        <v>305</v>
      </c>
      <c r="MH43" s="48">
        <v>156</v>
      </c>
      <c r="MI43" s="48">
        <v>136</v>
      </c>
      <c r="MJ43" s="48">
        <v>135</v>
      </c>
      <c r="MK43" s="48">
        <v>121</v>
      </c>
      <c r="ML43" s="48">
        <v>122</v>
      </c>
      <c r="MM43" s="48">
        <v>100</v>
      </c>
      <c r="MN43" s="48">
        <v>95</v>
      </c>
      <c r="MO43" s="48">
        <v>93</v>
      </c>
      <c r="MP43" s="48">
        <v>260</v>
      </c>
      <c r="MQ43" s="48">
        <v>265</v>
      </c>
      <c r="MR43" s="48">
        <v>246</v>
      </c>
      <c r="MS43" s="48">
        <v>217</v>
      </c>
      <c r="MT43" s="48">
        <v>174</v>
      </c>
      <c r="MU43" s="48">
        <v>184</v>
      </c>
      <c r="MV43" s="48">
        <v>185</v>
      </c>
      <c r="MW43" s="48">
        <v>212</v>
      </c>
      <c r="MX43" s="48">
        <v>69</v>
      </c>
      <c r="MY43" s="48">
        <v>74</v>
      </c>
      <c r="MZ43" s="48">
        <v>77</v>
      </c>
      <c r="NA43" s="48">
        <v>55</v>
      </c>
      <c r="NB43" s="48">
        <v>38</v>
      </c>
      <c r="NC43" s="48">
        <v>48</v>
      </c>
      <c r="ND43" s="48">
        <v>52</v>
      </c>
      <c r="NE43" s="48">
        <v>54</v>
      </c>
      <c r="NF43" s="48">
        <v>532</v>
      </c>
      <c r="NG43" s="48">
        <v>465</v>
      </c>
      <c r="NH43" s="48">
        <v>382</v>
      </c>
      <c r="NI43" s="48">
        <v>372</v>
      </c>
      <c r="NJ43" s="48">
        <v>287</v>
      </c>
      <c r="NK43" s="48">
        <v>299</v>
      </c>
      <c r="NL43" s="48">
        <v>296</v>
      </c>
      <c r="NM43" s="48">
        <v>308</v>
      </c>
      <c r="NN43" s="48">
        <v>156</v>
      </c>
      <c r="NO43" s="48">
        <v>135</v>
      </c>
      <c r="NP43" s="48">
        <v>159</v>
      </c>
      <c r="NQ43" s="48">
        <v>129</v>
      </c>
      <c r="NR43" s="48">
        <v>118</v>
      </c>
      <c r="NS43" s="48">
        <v>108</v>
      </c>
      <c r="NT43" s="48">
        <v>107</v>
      </c>
      <c r="NU43" s="48">
        <v>90</v>
      </c>
      <c r="NV43" s="48">
        <v>123</v>
      </c>
      <c r="NW43" s="48">
        <v>120</v>
      </c>
      <c r="NX43" s="48">
        <v>128</v>
      </c>
      <c r="NY43" s="48">
        <v>79</v>
      </c>
      <c r="NZ43" s="48">
        <v>84</v>
      </c>
      <c r="OA43" s="48">
        <v>78</v>
      </c>
      <c r="OB43" s="48">
        <v>85</v>
      </c>
      <c r="OC43" s="48">
        <v>85</v>
      </c>
      <c r="OD43" s="48">
        <v>81</v>
      </c>
      <c r="OE43" s="48">
        <v>96</v>
      </c>
      <c r="OF43" s="48">
        <v>89</v>
      </c>
      <c r="OG43" s="48">
        <v>67</v>
      </c>
      <c r="OH43" s="48">
        <v>64</v>
      </c>
      <c r="OI43" s="48">
        <v>62</v>
      </c>
      <c r="OJ43" s="48">
        <v>71</v>
      </c>
      <c r="OK43" s="48">
        <v>71</v>
      </c>
      <c r="OL43" s="48">
        <v>210</v>
      </c>
      <c r="OM43" s="48">
        <v>212</v>
      </c>
      <c r="ON43" s="48">
        <v>194</v>
      </c>
      <c r="OO43" s="48">
        <v>177</v>
      </c>
      <c r="OP43" s="48">
        <v>140</v>
      </c>
      <c r="OQ43" s="48">
        <v>148</v>
      </c>
      <c r="OR43" s="48">
        <v>119</v>
      </c>
      <c r="OS43" s="48">
        <v>118</v>
      </c>
      <c r="OT43" s="48">
        <v>524</v>
      </c>
      <c r="OU43" s="48">
        <v>459</v>
      </c>
      <c r="OV43" s="48">
        <v>470</v>
      </c>
      <c r="OW43" s="48">
        <v>384</v>
      </c>
      <c r="OX43" s="48">
        <v>383</v>
      </c>
      <c r="OY43" s="48">
        <v>345</v>
      </c>
      <c r="OZ43" s="48">
        <v>312</v>
      </c>
      <c r="PA43" s="48">
        <v>233</v>
      </c>
      <c r="PB43" s="48">
        <v>139</v>
      </c>
      <c r="PC43" s="48">
        <v>146</v>
      </c>
      <c r="PD43" s="48">
        <v>141</v>
      </c>
      <c r="PE43" s="48">
        <v>117</v>
      </c>
      <c r="PF43" s="48">
        <v>108</v>
      </c>
      <c r="PG43" s="48">
        <v>103</v>
      </c>
      <c r="PH43" s="48">
        <v>73</v>
      </c>
      <c r="PI43" s="48">
        <v>99</v>
      </c>
      <c r="PJ43" s="48">
        <v>391</v>
      </c>
      <c r="PK43" s="48">
        <v>335</v>
      </c>
      <c r="PL43" s="48">
        <v>331</v>
      </c>
      <c r="PM43" s="48">
        <v>309</v>
      </c>
      <c r="PN43" s="48">
        <v>232</v>
      </c>
      <c r="PO43" s="48">
        <v>230</v>
      </c>
      <c r="PP43" s="48">
        <v>278</v>
      </c>
      <c r="PQ43" s="48">
        <v>269</v>
      </c>
      <c r="PR43" s="48">
        <v>180</v>
      </c>
      <c r="PS43" s="48">
        <v>209</v>
      </c>
      <c r="PT43" s="48">
        <v>181</v>
      </c>
      <c r="PU43" s="48">
        <v>149</v>
      </c>
      <c r="PV43" s="48">
        <v>113</v>
      </c>
      <c r="PW43" s="48">
        <v>108</v>
      </c>
      <c r="PX43" s="48">
        <v>104</v>
      </c>
      <c r="PY43" s="48">
        <v>135</v>
      </c>
      <c r="PZ43" s="48">
        <v>7</v>
      </c>
      <c r="QA43" s="48">
        <v>10</v>
      </c>
      <c r="QB43" s="48">
        <v>12</v>
      </c>
      <c r="QC43" s="48">
        <v>15</v>
      </c>
      <c r="QD43" s="48">
        <v>5</v>
      </c>
      <c r="QE43" s="48">
        <v>4</v>
      </c>
      <c r="QF43" s="48">
        <v>8</v>
      </c>
      <c r="QG43" s="48">
        <v>9</v>
      </c>
      <c r="QH43" s="48">
        <v>174</v>
      </c>
      <c r="QI43" s="48">
        <v>154</v>
      </c>
      <c r="QJ43" s="48">
        <v>160</v>
      </c>
      <c r="QK43" s="48">
        <v>105</v>
      </c>
      <c r="QL43" s="48">
        <v>113</v>
      </c>
      <c r="QM43" s="48">
        <v>106</v>
      </c>
      <c r="QN43" s="48">
        <v>111</v>
      </c>
      <c r="QO43" s="48">
        <v>104</v>
      </c>
      <c r="QP43" s="48">
        <v>42</v>
      </c>
      <c r="QQ43" s="48">
        <v>35</v>
      </c>
      <c r="QR43" s="48">
        <v>29</v>
      </c>
      <c r="QS43" s="48">
        <v>30</v>
      </c>
      <c r="QT43" s="48">
        <v>17</v>
      </c>
      <c r="QU43" s="48">
        <v>24</v>
      </c>
      <c r="QV43" s="48">
        <v>34</v>
      </c>
      <c r="QW43" s="48">
        <v>27</v>
      </c>
      <c r="QX43" s="48">
        <v>443</v>
      </c>
      <c r="QY43" s="48">
        <v>395</v>
      </c>
      <c r="QZ43" s="48">
        <v>376</v>
      </c>
      <c r="RA43" s="48">
        <v>308</v>
      </c>
      <c r="RB43" s="48">
        <v>331</v>
      </c>
      <c r="RC43" s="48">
        <v>307</v>
      </c>
      <c r="RD43" s="48">
        <v>291</v>
      </c>
      <c r="RE43" s="48">
        <v>276</v>
      </c>
      <c r="RF43" s="48">
        <v>151</v>
      </c>
      <c r="RG43" s="48">
        <v>158</v>
      </c>
      <c r="RH43" s="48">
        <v>148</v>
      </c>
      <c r="RI43" s="48">
        <v>103</v>
      </c>
      <c r="RJ43" s="48">
        <v>90</v>
      </c>
      <c r="RK43" s="48">
        <v>89</v>
      </c>
      <c r="RL43" s="48">
        <v>118</v>
      </c>
      <c r="RM43" s="48">
        <v>88</v>
      </c>
      <c r="RN43" s="48">
        <v>97</v>
      </c>
      <c r="RO43" s="48">
        <v>79</v>
      </c>
      <c r="RP43" s="48">
        <v>96</v>
      </c>
      <c r="RQ43" s="48">
        <v>82</v>
      </c>
      <c r="RR43" s="48">
        <v>98</v>
      </c>
      <c r="RS43" s="48">
        <v>69</v>
      </c>
      <c r="RT43" s="48">
        <v>87</v>
      </c>
      <c r="RU43" s="48">
        <v>96</v>
      </c>
      <c r="RV43" s="48">
        <v>73</v>
      </c>
      <c r="RW43" s="48">
        <v>50</v>
      </c>
      <c r="RX43" s="48">
        <v>63</v>
      </c>
      <c r="RY43" s="48">
        <v>61</v>
      </c>
      <c r="RZ43" s="48">
        <v>51</v>
      </c>
      <c r="SA43" s="48">
        <v>36</v>
      </c>
      <c r="SB43" s="48">
        <v>54</v>
      </c>
      <c r="SC43" s="48">
        <v>52</v>
      </c>
      <c r="SD43" s="48">
        <v>26</v>
      </c>
      <c r="SE43" s="48">
        <v>25</v>
      </c>
      <c r="SF43" s="48">
        <v>31</v>
      </c>
      <c r="SG43" s="48">
        <v>30</v>
      </c>
      <c r="SH43" s="48">
        <v>17</v>
      </c>
      <c r="SI43" s="48">
        <v>12</v>
      </c>
      <c r="SJ43" s="48">
        <v>17</v>
      </c>
      <c r="SK43" s="48">
        <v>24</v>
      </c>
      <c r="SL43" s="48">
        <v>28</v>
      </c>
      <c r="SM43" s="48">
        <v>16</v>
      </c>
      <c r="SN43" s="48">
        <v>27</v>
      </c>
      <c r="SO43" s="48">
        <v>15</v>
      </c>
      <c r="SP43" s="48">
        <v>28</v>
      </c>
      <c r="SQ43" s="48">
        <v>14</v>
      </c>
      <c r="SR43" s="48">
        <v>19</v>
      </c>
      <c r="SS43" s="48">
        <v>16</v>
      </c>
      <c r="ST43" s="48">
        <v>112</v>
      </c>
      <c r="SU43" s="48">
        <v>111</v>
      </c>
      <c r="SV43" s="48">
        <v>102</v>
      </c>
      <c r="SW43" s="48">
        <v>77</v>
      </c>
      <c r="SX43" s="48">
        <v>62</v>
      </c>
      <c r="SY43" s="48">
        <v>70</v>
      </c>
      <c r="SZ43" s="48">
        <v>61</v>
      </c>
      <c r="TA43" s="48">
        <v>75</v>
      </c>
      <c r="TB43" s="48">
        <v>196</v>
      </c>
      <c r="TC43" s="48">
        <v>177</v>
      </c>
      <c r="TD43" s="48">
        <v>134</v>
      </c>
      <c r="TE43" s="48">
        <v>117</v>
      </c>
      <c r="TF43" s="48">
        <v>84</v>
      </c>
      <c r="TG43" s="48">
        <v>90</v>
      </c>
      <c r="TH43" s="48">
        <v>97</v>
      </c>
      <c r="TI43" s="48">
        <v>91</v>
      </c>
      <c r="TJ43" s="48">
        <v>104</v>
      </c>
      <c r="TK43" s="48">
        <v>86</v>
      </c>
      <c r="TL43" s="48">
        <v>89</v>
      </c>
      <c r="TM43" s="48">
        <v>77</v>
      </c>
      <c r="TN43" s="48">
        <v>57</v>
      </c>
      <c r="TO43" s="48">
        <v>56</v>
      </c>
      <c r="TP43" s="48">
        <v>68</v>
      </c>
      <c r="TQ43" s="48">
        <v>52</v>
      </c>
      <c r="TR43" s="48">
        <v>89</v>
      </c>
      <c r="TS43" s="48">
        <v>79</v>
      </c>
      <c r="TT43" s="48">
        <v>66</v>
      </c>
      <c r="TU43" s="48">
        <v>73</v>
      </c>
      <c r="TV43" s="48">
        <v>68</v>
      </c>
      <c r="TW43" s="48">
        <v>44</v>
      </c>
      <c r="TX43" s="48">
        <v>53</v>
      </c>
      <c r="TY43" s="48">
        <v>61</v>
      </c>
      <c r="TZ43" s="48">
        <v>65</v>
      </c>
      <c r="UA43" s="48">
        <v>69</v>
      </c>
      <c r="UB43" s="48">
        <v>51</v>
      </c>
      <c r="UC43" s="48">
        <v>47</v>
      </c>
      <c r="UD43" s="48">
        <v>48</v>
      </c>
      <c r="UE43" s="48">
        <v>33</v>
      </c>
      <c r="UF43" s="48">
        <v>39</v>
      </c>
      <c r="UG43" s="48">
        <v>44</v>
      </c>
      <c r="UH43" s="48">
        <v>29</v>
      </c>
      <c r="UI43" s="48">
        <v>31</v>
      </c>
      <c r="UJ43" s="48">
        <v>21</v>
      </c>
      <c r="UK43" s="48">
        <v>33</v>
      </c>
      <c r="UL43" s="48">
        <v>20</v>
      </c>
      <c r="UM43" s="48">
        <v>17</v>
      </c>
      <c r="UN43" s="48">
        <v>19</v>
      </c>
      <c r="UO43" s="48">
        <v>15</v>
      </c>
      <c r="UP43" s="48">
        <v>335</v>
      </c>
      <c r="UQ43" s="48">
        <v>302</v>
      </c>
      <c r="UR43" s="48">
        <v>320</v>
      </c>
      <c r="US43" s="48">
        <v>249</v>
      </c>
      <c r="UT43" s="48">
        <v>286</v>
      </c>
      <c r="UU43" s="48">
        <v>221</v>
      </c>
      <c r="UV43" s="48">
        <v>223</v>
      </c>
      <c r="UW43" s="48">
        <v>234</v>
      </c>
      <c r="UX43" s="48">
        <v>70</v>
      </c>
      <c r="UY43" s="48">
        <v>58</v>
      </c>
      <c r="UZ43" s="48">
        <v>73</v>
      </c>
      <c r="VA43" s="48">
        <v>53</v>
      </c>
      <c r="VB43" s="48">
        <v>46</v>
      </c>
      <c r="VC43" s="48">
        <v>53</v>
      </c>
      <c r="VD43" s="48">
        <v>47</v>
      </c>
      <c r="VE43" s="48">
        <v>38</v>
      </c>
      <c r="VF43" s="48">
        <v>195</v>
      </c>
      <c r="VG43" s="48">
        <v>171</v>
      </c>
      <c r="VH43" s="48">
        <v>156</v>
      </c>
      <c r="VI43" s="48">
        <v>136</v>
      </c>
      <c r="VJ43" s="48">
        <v>119</v>
      </c>
      <c r="VK43" s="48">
        <v>125</v>
      </c>
      <c r="VL43" s="48">
        <v>104</v>
      </c>
      <c r="VM43" s="48">
        <v>103</v>
      </c>
      <c r="VN43" s="48">
        <v>85</v>
      </c>
      <c r="VO43" s="48">
        <v>56</v>
      </c>
      <c r="VP43" s="48">
        <v>67</v>
      </c>
      <c r="VQ43" s="48">
        <v>55</v>
      </c>
      <c r="VR43" s="48">
        <v>44</v>
      </c>
      <c r="VS43" s="48">
        <v>40</v>
      </c>
      <c r="VT43" s="48">
        <v>48</v>
      </c>
      <c r="VU43" s="48">
        <v>44</v>
      </c>
      <c r="VV43" s="48">
        <v>59</v>
      </c>
      <c r="VW43" s="48">
        <v>57</v>
      </c>
      <c r="VX43" s="48">
        <v>46</v>
      </c>
      <c r="VY43" s="48">
        <v>31</v>
      </c>
      <c r="VZ43" s="48">
        <v>25</v>
      </c>
      <c r="WA43" s="48">
        <v>38</v>
      </c>
      <c r="WB43" s="48">
        <v>38</v>
      </c>
      <c r="WC43" s="48">
        <v>41</v>
      </c>
      <c r="WD43" s="48">
        <v>122</v>
      </c>
      <c r="WE43" s="48">
        <v>148</v>
      </c>
      <c r="WF43" s="48">
        <v>141</v>
      </c>
      <c r="WG43" s="48">
        <v>137</v>
      </c>
      <c r="WH43" s="48">
        <v>121</v>
      </c>
      <c r="WI43" s="48">
        <v>97</v>
      </c>
      <c r="WJ43" s="48">
        <v>98</v>
      </c>
      <c r="WK43" s="48">
        <v>115</v>
      </c>
      <c r="WL43" s="48">
        <v>118</v>
      </c>
      <c r="WM43" s="48">
        <v>123</v>
      </c>
      <c r="WN43" s="48">
        <v>81</v>
      </c>
      <c r="WO43" s="48">
        <v>94</v>
      </c>
      <c r="WP43" s="48">
        <v>68</v>
      </c>
      <c r="WQ43" s="48">
        <v>77</v>
      </c>
      <c r="WR43" s="48">
        <v>56</v>
      </c>
      <c r="WS43" s="48">
        <v>69</v>
      </c>
      <c r="WT43" s="48">
        <v>24</v>
      </c>
      <c r="WU43" s="48">
        <v>20</v>
      </c>
      <c r="WV43" s="48">
        <v>34</v>
      </c>
      <c r="WW43" s="48">
        <v>22</v>
      </c>
      <c r="WX43" s="48">
        <v>25</v>
      </c>
      <c r="WY43" s="48">
        <v>24</v>
      </c>
      <c r="WZ43" s="48">
        <v>13</v>
      </c>
      <c r="XA43" s="48">
        <v>18</v>
      </c>
    </row>
    <row r="44" spans="1:625">
      <c r="A44" s="48" t="s">
        <v>942</v>
      </c>
      <c r="B44" s="48">
        <v>255</v>
      </c>
      <c r="C44" s="48">
        <v>263</v>
      </c>
      <c r="D44" s="48">
        <v>215</v>
      </c>
      <c r="E44" s="48">
        <v>191</v>
      </c>
      <c r="F44" s="48">
        <v>181</v>
      </c>
      <c r="G44" s="48">
        <v>198</v>
      </c>
      <c r="H44" s="48">
        <v>154</v>
      </c>
      <c r="I44" s="48">
        <v>166</v>
      </c>
      <c r="J44" s="48">
        <v>547</v>
      </c>
      <c r="K44" s="48">
        <v>489</v>
      </c>
      <c r="L44" s="48">
        <v>518</v>
      </c>
      <c r="M44" s="48">
        <v>450</v>
      </c>
      <c r="N44" s="48">
        <v>407</v>
      </c>
      <c r="O44" s="48">
        <v>380</v>
      </c>
      <c r="P44" s="48">
        <v>341</v>
      </c>
      <c r="Q44" s="48">
        <v>355</v>
      </c>
      <c r="R44" s="48">
        <v>528</v>
      </c>
      <c r="S44" s="48">
        <v>418</v>
      </c>
      <c r="T44" s="48">
        <v>370</v>
      </c>
      <c r="U44" s="48">
        <v>292</v>
      </c>
      <c r="V44" s="48">
        <v>275</v>
      </c>
      <c r="W44" s="48">
        <v>252</v>
      </c>
      <c r="X44" s="48">
        <v>219</v>
      </c>
      <c r="Y44" s="48">
        <v>236</v>
      </c>
      <c r="Z44" s="48">
        <v>262</v>
      </c>
      <c r="AA44" s="48">
        <v>269</v>
      </c>
      <c r="AB44" s="48">
        <v>278</v>
      </c>
      <c r="AC44" s="48">
        <v>210</v>
      </c>
      <c r="AD44" s="48">
        <v>216</v>
      </c>
      <c r="AE44" s="48">
        <v>208</v>
      </c>
      <c r="AF44" s="48">
        <v>185</v>
      </c>
      <c r="AG44" s="48">
        <v>187</v>
      </c>
      <c r="AH44" s="48">
        <v>307</v>
      </c>
      <c r="AI44" s="48">
        <v>262</v>
      </c>
      <c r="AJ44" s="48">
        <v>224</v>
      </c>
      <c r="AK44" s="48">
        <v>204</v>
      </c>
      <c r="AL44" s="48">
        <v>169</v>
      </c>
      <c r="AM44" s="48">
        <v>183</v>
      </c>
      <c r="AN44" s="48">
        <v>185</v>
      </c>
      <c r="AO44" s="48">
        <v>136</v>
      </c>
      <c r="AP44" s="48">
        <v>241</v>
      </c>
      <c r="AQ44" s="48">
        <v>282</v>
      </c>
      <c r="AR44" s="48">
        <v>246</v>
      </c>
      <c r="AS44" s="48">
        <v>210</v>
      </c>
      <c r="AT44" s="48">
        <v>189</v>
      </c>
      <c r="AU44" s="48">
        <v>155</v>
      </c>
      <c r="AV44" s="48">
        <v>131</v>
      </c>
      <c r="AW44" s="48">
        <v>177</v>
      </c>
      <c r="AX44" s="48">
        <v>119</v>
      </c>
      <c r="AY44" s="48">
        <v>145</v>
      </c>
      <c r="AZ44" s="48">
        <v>135</v>
      </c>
      <c r="BA44" s="48">
        <v>93</v>
      </c>
      <c r="BB44" s="48">
        <v>105</v>
      </c>
      <c r="BC44" s="48">
        <v>90</v>
      </c>
      <c r="BD44" s="48">
        <v>98</v>
      </c>
      <c r="BE44" s="48">
        <v>118</v>
      </c>
      <c r="BF44" s="48">
        <v>227</v>
      </c>
      <c r="BG44" s="48">
        <v>236</v>
      </c>
      <c r="BH44" s="48">
        <v>220</v>
      </c>
      <c r="BI44" s="48">
        <v>195</v>
      </c>
      <c r="BJ44" s="48">
        <v>140</v>
      </c>
      <c r="BK44" s="48">
        <v>140</v>
      </c>
      <c r="BL44" s="48">
        <v>102</v>
      </c>
      <c r="BM44" s="48">
        <v>92</v>
      </c>
      <c r="BN44" s="48">
        <v>110</v>
      </c>
      <c r="BO44" s="48">
        <v>125</v>
      </c>
      <c r="BP44" s="48">
        <v>98</v>
      </c>
      <c r="BQ44" s="48">
        <v>103</v>
      </c>
      <c r="BR44" s="48">
        <v>71</v>
      </c>
      <c r="BS44" s="48">
        <v>85</v>
      </c>
      <c r="BT44" s="48">
        <v>58</v>
      </c>
      <c r="BU44" s="48">
        <v>70</v>
      </c>
      <c r="BV44" s="48">
        <v>146</v>
      </c>
      <c r="BW44" s="48">
        <v>129</v>
      </c>
      <c r="BX44" s="48">
        <v>109</v>
      </c>
      <c r="BY44" s="48">
        <v>94</v>
      </c>
      <c r="BZ44" s="48">
        <v>95</v>
      </c>
      <c r="CA44" s="48">
        <v>96</v>
      </c>
      <c r="CB44" s="48">
        <v>81</v>
      </c>
      <c r="CC44" s="48">
        <v>79</v>
      </c>
      <c r="CD44" s="48">
        <v>171</v>
      </c>
      <c r="CE44" s="48">
        <v>182</v>
      </c>
      <c r="CF44" s="48">
        <v>179</v>
      </c>
      <c r="CG44" s="48">
        <v>150</v>
      </c>
      <c r="CH44" s="48">
        <v>134</v>
      </c>
      <c r="CI44" s="48">
        <v>157</v>
      </c>
      <c r="CJ44" s="48">
        <v>104</v>
      </c>
      <c r="CK44" s="48">
        <v>108</v>
      </c>
      <c r="CL44" s="48">
        <v>243</v>
      </c>
      <c r="CM44" s="48">
        <v>240</v>
      </c>
      <c r="CN44" s="48">
        <v>233</v>
      </c>
      <c r="CO44" s="48">
        <v>185</v>
      </c>
      <c r="CP44" s="48">
        <v>167</v>
      </c>
      <c r="CQ44" s="48">
        <v>140</v>
      </c>
      <c r="CR44" s="48">
        <v>145</v>
      </c>
      <c r="CS44" s="48">
        <v>127</v>
      </c>
      <c r="CT44" s="48">
        <v>296</v>
      </c>
      <c r="CU44" s="48">
        <v>257</v>
      </c>
      <c r="CV44" s="48">
        <v>264</v>
      </c>
      <c r="CW44" s="48">
        <v>250</v>
      </c>
      <c r="CX44" s="48">
        <v>216</v>
      </c>
      <c r="CY44" s="48">
        <v>204</v>
      </c>
      <c r="CZ44" s="48">
        <v>178</v>
      </c>
      <c r="DA44" s="48">
        <v>188</v>
      </c>
      <c r="DB44" s="48">
        <v>215</v>
      </c>
      <c r="DC44" s="48">
        <v>203</v>
      </c>
      <c r="DD44" s="48">
        <v>178</v>
      </c>
      <c r="DE44" s="48">
        <v>137</v>
      </c>
      <c r="DF44" s="48">
        <v>93</v>
      </c>
      <c r="DG44" s="48">
        <v>94</v>
      </c>
      <c r="DH44" s="48">
        <v>89</v>
      </c>
      <c r="DI44" s="48">
        <v>118</v>
      </c>
      <c r="DJ44" s="48">
        <v>267</v>
      </c>
      <c r="DK44" s="48">
        <v>243</v>
      </c>
      <c r="DL44" s="48">
        <v>252</v>
      </c>
      <c r="DM44" s="48">
        <v>240</v>
      </c>
      <c r="DN44" s="48">
        <v>194</v>
      </c>
      <c r="DO44" s="48">
        <v>192</v>
      </c>
      <c r="DP44" s="48">
        <v>161</v>
      </c>
      <c r="DQ44" s="48">
        <v>164</v>
      </c>
      <c r="DR44" s="48">
        <v>478</v>
      </c>
      <c r="DS44" s="48">
        <v>499</v>
      </c>
      <c r="DT44" s="48">
        <v>492</v>
      </c>
      <c r="DU44" s="48">
        <v>406</v>
      </c>
      <c r="DV44" s="48">
        <v>355</v>
      </c>
      <c r="DW44" s="48">
        <v>366</v>
      </c>
      <c r="DX44" s="48">
        <v>312</v>
      </c>
      <c r="DY44" s="48">
        <v>319</v>
      </c>
      <c r="DZ44" s="48">
        <v>199</v>
      </c>
      <c r="EA44" s="48">
        <v>204</v>
      </c>
      <c r="EB44" s="48">
        <v>177</v>
      </c>
      <c r="EC44" s="48">
        <v>135</v>
      </c>
      <c r="ED44" s="48">
        <v>124</v>
      </c>
      <c r="EE44" s="48">
        <v>121</v>
      </c>
      <c r="EF44" s="48">
        <v>91</v>
      </c>
      <c r="EG44" s="48">
        <v>103</v>
      </c>
      <c r="EH44" s="48">
        <v>596</v>
      </c>
      <c r="EI44" s="48">
        <v>522</v>
      </c>
      <c r="EJ44" s="48">
        <v>492</v>
      </c>
      <c r="EK44" s="48">
        <v>382</v>
      </c>
      <c r="EL44" s="48">
        <v>271</v>
      </c>
      <c r="EM44" s="48">
        <v>272</v>
      </c>
      <c r="EN44" s="48">
        <v>237</v>
      </c>
      <c r="EO44" s="48">
        <v>241</v>
      </c>
      <c r="EP44" s="48">
        <v>9</v>
      </c>
      <c r="EQ44" s="48">
        <v>10</v>
      </c>
      <c r="ER44" s="48">
        <v>15</v>
      </c>
      <c r="ES44" s="48">
        <v>17</v>
      </c>
      <c r="ET44" s="48">
        <v>22</v>
      </c>
      <c r="EU44" s="48">
        <v>15</v>
      </c>
      <c r="EV44" s="48">
        <v>17</v>
      </c>
      <c r="EW44" s="48">
        <v>15</v>
      </c>
      <c r="EX44" s="48">
        <v>185</v>
      </c>
      <c r="EY44" s="48">
        <v>174</v>
      </c>
      <c r="EZ44" s="48">
        <v>167</v>
      </c>
      <c r="FA44" s="48">
        <v>151</v>
      </c>
      <c r="FB44" s="48">
        <v>131</v>
      </c>
      <c r="FC44" s="48">
        <v>80</v>
      </c>
      <c r="FD44" s="48">
        <v>94</v>
      </c>
      <c r="FE44" s="48">
        <v>94</v>
      </c>
      <c r="FF44" s="48">
        <v>255</v>
      </c>
      <c r="FG44" s="48">
        <v>252</v>
      </c>
      <c r="FH44" s="48">
        <v>246</v>
      </c>
      <c r="FI44" s="48">
        <v>190</v>
      </c>
      <c r="FJ44" s="48">
        <v>166</v>
      </c>
      <c r="FK44" s="48">
        <v>139</v>
      </c>
      <c r="FL44" s="48">
        <v>118</v>
      </c>
      <c r="FM44" s="48">
        <v>124</v>
      </c>
      <c r="FN44" s="48">
        <v>131</v>
      </c>
      <c r="FO44" s="48">
        <v>129</v>
      </c>
      <c r="FP44" s="48">
        <v>123</v>
      </c>
      <c r="FQ44" s="48">
        <v>109</v>
      </c>
      <c r="FR44" s="48">
        <v>101</v>
      </c>
      <c r="FS44" s="48">
        <v>90</v>
      </c>
      <c r="FT44" s="48">
        <v>76</v>
      </c>
      <c r="FU44" s="48">
        <v>90</v>
      </c>
      <c r="FV44" s="48">
        <v>66</v>
      </c>
      <c r="FW44" s="48">
        <v>51</v>
      </c>
      <c r="FX44" s="48">
        <v>56</v>
      </c>
      <c r="FY44" s="48">
        <v>36</v>
      </c>
      <c r="FZ44" s="48">
        <v>45</v>
      </c>
      <c r="GA44" s="48">
        <v>35</v>
      </c>
      <c r="GB44" s="48">
        <v>41</v>
      </c>
      <c r="GC44" s="48">
        <v>46</v>
      </c>
      <c r="GD44" s="48">
        <v>490</v>
      </c>
      <c r="GE44" s="48">
        <v>385</v>
      </c>
      <c r="GF44" s="48">
        <v>382</v>
      </c>
      <c r="GG44" s="48">
        <v>328</v>
      </c>
      <c r="GH44" s="48">
        <v>294</v>
      </c>
      <c r="GI44" s="48">
        <v>268</v>
      </c>
      <c r="GJ44" s="48">
        <v>251</v>
      </c>
      <c r="GK44" s="48">
        <v>290</v>
      </c>
      <c r="GL44" s="48">
        <v>214</v>
      </c>
      <c r="GM44" s="48">
        <v>181</v>
      </c>
      <c r="GN44" s="48">
        <v>169</v>
      </c>
      <c r="GO44" s="48">
        <v>149</v>
      </c>
      <c r="GP44" s="48">
        <v>103</v>
      </c>
      <c r="GQ44" s="48">
        <v>114</v>
      </c>
      <c r="GR44" s="48">
        <v>112</v>
      </c>
      <c r="GS44" s="48">
        <v>93</v>
      </c>
      <c r="GT44" s="48">
        <v>112</v>
      </c>
      <c r="GU44" s="48">
        <v>104</v>
      </c>
      <c r="GV44" s="48">
        <v>107</v>
      </c>
      <c r="GW44" s="48">
        <v>80</v>
      </c>
      <c r="GX44" s="48">
        <v>52</v>
      </c>
      <c r="GY44" s="48">
        <v>57</v>
      </c>
      <c r="GZ44" s="48">
        <v>48</v>
      </c>
      <c r="HA44" s="48">
        <v>45</v>
      </c>
      <c r="HB44" s="48">
        <v>368</v>
      </c>
      <c r="HC44" s="48">
        <v>336</v>
      </c>
      <c r="HD44" s="48">
        <v>339</v>
      </c>
      <c r="HE44" s="48">
        <v>283</v>
      </c>
      <c r="HF44" s="48">
        <v>272</v>
      </c>
      <c r="HG44" s="48">
        <v>270</v>
      </c>
      <c r="HH44" s="48">
        <v>259</v>
      </c>
      <c r="HI44" s="48">
        <v>279</v>
      </c>
      <c r="HJ44" s="48">
        <v>146</v>
      </c>
      <c r="HK44" s="48">
        <v>115</v>
      </c>
      <c r="HL44" s="48">
        <v>106</v>
      </c>
      <c r="HM44" s="48">
        <v>81</v>
      </c>
      <c r="HN44" s="48">
        <v>76</v>
      </c>
      <c r="HO44" s="48">
        <v>68</v>
      </c>
      <c r="HP44" s="48">
        <v>68</v>
      </c>
      <c r="HQ44" s="48">
        <v>64</v>
      </c>
      <c r="HR44" s="48">
        <v>167</v>
      </c>
      <c r="HS44" s="48">
        <v>179</v>
      </c>
      <c r="HT44" s="48">
        <v>146</v>
      </c>
      <c r="HU44" s="48">
        <v>102</v>
      </c>
      <c r="HV44" s="48">
        <v>132</v>
      </c>
      <c r="HW44" s="48">
        <v>95</v>
      </c>
      <c r="HX44" s="48">
        <v>75</v>
      </c>
      <c r="HY44" s="48">
        <v>68</v>
      </c>
      <c r="HZ44" s="48">
        <v>1210</v>
      </c>
      <c r="IA44" s="48">
        <v>1239</v>
      </c>
      <c r="IB44" s="48">
        <v>1201</v>
      </c>
      <c r="IC44" s="48">
        <v>963</v>
      </c>
      <c r="ID44" s="48">
        <v>787</v>
      </c>
      <c r="IE44" s="48">
        <v>693</v>
      </c>
      <c r="IF44" s="48">
        <v>577</v>
      </c>
      <c r="IG44" s="48">
        <v>607</v>
      </c>
      <c r="IH44" s="48">
        <v>126</v>
      </c>
      <c r="II44" s="48">
        <v>142</v>
      </c>
      <c r="IJ44" s="48">
        <v>119</v>
      </c>
      <c r="IK44" s="48">
        <v>110</v>
      </c>
      <c r="IL44" s="48">
        <v>104</v>
      </c>
      <c r="IM44" s="48">
        <v>100</v>
      </c>
      <c r="IN44" s="48">
        <v>99</v>
      </c>
      <c r="IO44" s="48">
        <v>96</v>
      </c>
      <c r="IP44" s="48">
        <v>36</v>
      </c>
      <c r="IQ44" s="48">
        <v>18</v>
      </c>
      <c r="IR44" s="48">
        <v>37</v>
      </c>
      <c r="IS44" s="48">
        <v>20</v>
      </c>
      <c r="IT44" s="48">
        <v>21</v>
      </c>
      <c r="IU44" s="48">
        <v>22</v>
      </c>
      <c r="IV44" s="48">
        <v>23</v>
      </c>
      <c r="IW44" s="48">
        <v>16</v>
      </c>
      <c r="IX44" s="48">
        <v>1862</v>
      </c>
      <c r="IY44" s="48">
        <v>1677</v>
      </c>
      <c r="IZ44" s="48">
        <v>1504</v>
      </c>
      <c r="JA44" s="48">
        <v>1404</v>
      </c>
      <c r="JB44" s="48">
        <v>1322</v>
      </c>
      <c r="JC44" s="48">
        <v>1356</v>
      </c>
      <c r="JD44" s="48">
        <v>1245</v>
      </c>
      <c r="JE44" s="48">
        <v>1229</v>
      </c>
      <c r="JF44" s="48">
        <v>149</v>
      </c>
      <c r="JG44" s="48">
        <v>143</v>
      </c>
      <c r="JH44" s="48">
        <v>152</v>
      </c>
      <c r="JI44" s="48">
        <v>105</v>
      </c>
      <c r="JJ44" s="48">
        <v>72</v>
      </c>
      <c r="JK44" s="48">
        <v>76</v>
      </c>
      <c r="JL44" s="48">
        <v>66</v>
      </c>
      <c r="JM44" s="48">
        <v>83</v>
      </c>
      <c r="JN44" s="48">
        <v>97</v>
      </c>
      <c r="JO44" s="48">
        <v>111</v>
      </c>
      <c r="JP44" s="48">
        <v>109</v>
      </c>
      <c r="JQ44" s="48">
        <v>77</v>
      </c>
      <c r="JR44" s="48">
        <v>60</v>
      </c>
      <c r="JS44" s="48">
        <v>60</v>
      </c>
      <c r="JT44" s="48">
        <v>65</v>
      </c>
      <c r="JU44" s="48">
        <v>64</v>
      </c>
      <c r="JV44" s="48">
        <v>352</v>
      </c>
      <c r="JW44" s="48">
        <v>277</v>
      </c>
      <c r="JX44" s="48">
        <v>326</v>
      </c>
      <c r="JY44" s="48">
        <v>224</v>
      </c>
      <c r="JZ44" s="48">
        <v>189</v>
      </c>
      <c r="KA44" s="48">
        <v>187</v>
      </c>
      <c r="KB44" s="48">
        <v>166</v>
      </c>
      <c r="KC44" s="48">
        <v>173</v>
      </c>
      <c r="KD44" s="48">
        <v>239</v>
      </c>
      <c r="KE44" s="48">
        <v>249</v>
      </c>
      <c r="KF44" s="48">
        <v>195</v>
      </c>
      <c r="KG44" s="48">
        <v>183</v>
      </c>
      <c r="KH44" s="48">
        <v>172</v>
      </c>
      <c r="KI44" s="48">
        <v>156</v>
      </c>
      <c r="KJ44" s="48">
        <v>130</v>
      </c>
      <c r="KK44" s="48">
        <v>175</v>
      </c>
      <c r="KL44" s="48">
        <v>273</v>
      </c>
      <c r="KM44" s="48">
        <v>263</v>
      </c>
      <c r="KN44" s="48">
        <v>263</v>
      </c>
      <c r="KO44" s="48">
        <v>231</v>
      </c>
      <c r="KP44" s="48">
        <v>226</v>
      </c>
      <c r="KQ44" s="48">
        <v>165</v>
      </c>
      <c r="KR44" s="48">
        <v>180</v>
      </c>
      <c r="KS44" s="48">
        <v>174</v>
      </c>
      <c r="KT44" s="48">
        <v>107</v>
      </c>
      <c r="KU44" s="48">
        <v>86</v>
      </c>
      <c r="KV44" s="48">
        <v>90</v>
      </c>
      <c r="KW44" s="48">
        <v>84</v>
      </c>
      <c r="KX44" s="48">
        <v>67</v>
      </c>
      <c r="KY44" s="48">
        <v>57</v>
      </c>
      <c r="KZ44" s="48">
        <v>49</v>
      </c>
      <c r="LA44" s="48">
        <v>71</v>
      </c>
      <c r="LB44" s="48">
        <v>157</v>
      </c>
      <c r="LC44" s="48">
        <v>154</v>
      </c>
      <c r="LD44" s="48">
        <v>159</v>
      </c>
      <c r="LE44" s="48">
        <v>105</v>
      </c>
      <c r="LF44" s="48">
        <v>97</v>
      </c>
      <c r="LG44" s="48">
        <v>73</v>
      </c>
      <c r="LH44" s="48">
        <v>96</v>
      </c>
      <c r="LI44" s="48">
        <v>112</v>
      </c>
      <c r="LJ44" s="48">
        <v>474</v>
      </c>
      <c r="LK44" s="48">
        <v>425</v>
      </c>
      <c r="LL44" s="48">
        <v>383</v>
      </c>
      <c r="LM44" s="48">
        <v>341</v>
      </c>
      <c r="LN44" s="48">
        <v>261</v>
      </c>
      <c r="LO44" s="48">
        <v>250</v>
      </c>
      <c r="LP44" s="48">
        <v>252</v>
      </c>
      <c r="LQ44" s="48">
        <v>231</v>
      </c>
      <c r="LR44" s="48">
        <v>130</v>
      </c>
      <c r="LS44" s="48">
        <v>126</v>
      </c>
      <c r="LT44" s="48">
        <v>121</v>
      </c>
      <c r="LU44" s="48">
        <v>134</v>
      </c>
      <c r="LV44" s="48">
        <v>79</v>
      </c>
      <c r="LW44" s="48">
        <v>75</v>
      </c>
      <c r="LX44" s="48">
        <v>86</v>
      </c>
      <c r="LY44" s="48">
        <v>75</v>
      </c>
      <c r="LZ44" s="48">
        <v>562</v>
      </c>
      <c r="MA44" s="48">
        <v>546</v>
      </c>
      <c r="MB44" s="48">
        <v>532</v>
      </c>
      <c r="MC44" s="48">
        <v>444</v>
      </c>
      <c r="MD44" s="48">
        <v>422</v>
      </c>
      <c r="ME44" s="48">
        <v>379</v>
      </c>
      <c r="MF44" s="48">
        <v>367</v>
      </c>
      <c r="MG44" s="48">
        <v>346</v>
      </c>
      <c r="MH44" s="48">
        <v>144</v>
      </c>
      <c r="MI44" s="48">
        <v>157</v>
      </c>
      <c r="MJ44" s="48">
        <v>166</v>
      </c>
      <c r="MK44" s="48">
        <v>127</v>
      </c>
      <c r="ML44" s="48">
        <v>155</v>
      </c>
      <c r="MM44" s="48">
        <v>104</v>
      </c>
      <c r="MN44" s="48">
        <v>100</v>
      </c>
      <c r="MO44" s="48">
        <v>98</v>
      </c>
      <c r="MP44" s="48">
        <v>302</v>
      </c>
      <c r="MQ44" s="48">
        <v>323</v>
      </c>
      <c r="MR44" s="48">
        <v>275</v>
      </c>
      <c r="MS44" s="48">
        <v>237</v>
      </c>
      <c r="MT44" s="48">
        <v>219</v>
      </c>
      <c r="MU44" s="48">
        <v>226</v>
      </c>
      <c r="MV44" s="48">
        <v>196</v>
      </c>
      <c r="MW44" s="48">
        <v>169</v>
      </c>
      <c r="MX44" s="48">
        <v>79</v>
      </c>
      <c r="MY44" s="48">
        <v>94</v>
      </c>
      <c r="MZ44" s="48">
        <v>88</v>
      </c>
      <c r="NA44" s="48">
        <v>53</v>
      </c>
      <c r="NB44" s="48">
        <v>42</v>
      </c>
      <c r="NC44" s="48">
        <v>46</v>
      </c>
      <c r="ND44" s="48">
        <v>49</v>
      </c>
      <c r="NE44" s="48">
        <v>55</v>
      </c>
      <c r="NF44" s="48">
        <v>714</v>
      </c>
      <c r="NG44" s="48">
        <v>640</v>
      </c>
      <c r="NH44" s="48">
        <v>592</v>
      </c>
      <c r="NI44" s="48">
        <v>411</v>
      </c>
      <c r="NJ44" s="48">
        <v>341</v>
      </c>
      <c r="NK44" s="48">
        <v>341</v>
      </c>
      <c r="NL44" s="48">
        <v>346</v>
      </c>
      <c r="NM44" s="48">
        <v>329</v>
      </c>
      <c r="NN44" s="48">
        <v>169</v>
      </c>
      <c r="NO44" s="48">
        <v>131</v>
      </c>
      <c r="NP44" s="48">
        <v>140</v>
      </c>
      <c r="NQ44" s="48">
        <v>143</v>
      </c>
      <c r="NR44" s="48">
        <v>117</v>
      </c>
      <c r="NS44" s="48">
        <v>103</v>
      </c>
      <c r="NT44" s="48">
        <v>92</v>
      </c>
      <c r="NU44" s="48">
        <v>115</v>
      </c>
      <c r="NV44" s="48">
        <v>146</v>
      </c>
      <c r="NW44" s="48">
        <v>140</v>
      </c>
      <c r="NX44" s="48">
        <v>117</v>
      </c>
      <c r="NY44" s="48">
        <v>112</v>
      </c>
      <c r="NZ44" s="48">
        <v>89</v>
      </c>
      <c r="OA44" s="48">
        <v>85</v>
      </c>
      <c r="OB44" s="48">
        <v>68</v>
      </c>
      <c r="OC44" s="48">
        <v>72</v>
      </c>
      <c r="OD44" s="48">
        <v>133</v>
      </c>
      <c r="OE44" s="48">
        <v>88</v>
      </c>
      <c r="OF44" s="48">
        <v>101</v>
      </c>
      <c r="OG44" s="48">
        <v>90</v>
      </c>
      <c r="OH44" s="48">
        <v>67</v>
      </c>
      <c r="OI44" s="48">
        <v>79</v>
      </c>
      <c r="OJ44" s="48">
        <v>78</v>
      </c>
      <c r="OK44" s="48">
        <v>66</v>
      </c>
      <c r="OL44" s="48">
        <v>256</v>
      </c>
      <c r="OM44" s="48">
        <v>271</v>
      </c>
      <c r="ON44" s="48">
        <v>231</v>
      </c>
      <c r="OO44" s="48">
        <v>209</v>
      </c>
      <c r="OP44" s="48">
        <v>173</v>
      </c>
      <c r="OQ44" s="48">
        <v>172</v>
      </c>
      <c r="OR44" s="48">
        <v>134</v>
      </c>
      <c r="OS44" s="48">
        <v>148</v>
      </c>
      <c r="OT44" s="48">
        <v>554</v>
      </c>
      <c r="OU44" s="48">
        <v>528</v>
      </c>
      <c r="OV44" s="48">
        <v>466</v>
      </c>
      <c r="OW44" s="48">
        <v>355</v>
      </c>
      <c r="OX44" s="48">
        <v>377</v>
      </c>
      <c r="OY44" s="48">
        <v>363</v>
      </c>
      <c r="OZ44" s="48">
        <v>326</v>
      </c>
      <c r="PA44" s="48">
        <v>235</v>
      </c>
      <c r="PB44" s="48">
        <v>157</v>
      </c>
      <c r="PC44" s="48">
        <v>165</v>
      </c>
      <c r="PD44" s="48">
        <v>152</v>
      </c>
      <c r="PE44" s="48">
        <v>122</v>
      </c>
      <c r="PF44" s="48">
        <v>131</v>
      </c>
      <c r="PG44" s="48">
        <v>109</v>
      </c>
      <c r="PH44" s="48">
        <v>107</v>
      </c>
      <c r="PI44" s="48">
        <v>98</v>
      </c>
      <c r="PJ44" s="48">
        <v>451</v>
      </c>
      <c r="PK44" s="48">
        <v>432</v>
      </c>
      <c r="PL44" s="48">
        <v>420</v>
      </c>
      <c r="PM44" s="48">
        <v>377</v>
      </c>
      <c r="PN44" s="48">
        <v>325</v>
      </c>
      <c r="PO44" s="48">
        <v>304</v>
      </c>
      <c r="PP44" s="48">
        <v>253</v>
      </c>
      <c r="PQ44" s="48">
        <v>260</v>
      </c>
      <c r="PR44" s="48">
        <v>198</v>
      </c>
      <c r="PS44" s="48">
        <v>205</v>
      </c>
      <c r="PT44" s="48">
        <v>203</v>
      </c>
      <c r="PU44" s="48">
        <v>169</v>
      </c>
      <c r="PV44" s="48">
        <v>126</v>
      </c>
      <c r="PW44" s="48">
        <v>122</v>
      </c>
      <c r="PX44" s="48">
        <v>108</v>
      </c>
      <c r="PY44" s="48">
        <v>97</v>
      </c>
      <c r="PZ44" s="48">
        <v>9</v>
      </c>
      <c r="QA44" s="48">
        <v>11</v>
      </c>
      <c r="QB44" s="48">
        <v>11</v>
      </c>
      <c r="QC44" s="48">
        <v>5</v>
      </c>
      <c r="QD44" s="48">
        <v>5</v>
      </c>
      <c r="QE44" s="48">
        <v>3</v>
      </c>
      <c r="QF44" s="48">
        <v>6</v>
      </c>
      <c r="QG44" s="48">
        <v>8</v>
      </c>
      <c r="QH44" s="48">
        <v>228</v>
      </c>
      <c r="QI44" s="48">
        <v>163</v>
      </c>
      <c r="QJ44" s="48">
        <v>155</v>
      </c>
      <c r="QK44" s="48">
        <v>135</v>
      </c>
      <c r="QL44" s="48">
        <v>121</v>
      </c>
      <c r="QM44" s="48">
        <v>105</v>
      </c>
      <c r="QN44" s="48">
        <v>102</v>
      </c>
      <c r="QO44" s="48">
        <v>93</v>
      </c>
      <c r="QP44" s="48">
        <v>46</v>
      </c>
      <c r="QQ44" s="48">
        <v>47</v>
      </c>
      <c r="QR44" s="48">
        <v>47</v>
      </c>
      <c r="QS44" s="48">
        <v>33</v>
      </c>
      <c r="QT44" s="48">
        <v>38</v>
      </c>
      <c r="QU44" s="48">
        <v>43</v>
      </c>
      <c r="QV44" s="48">
        <v>34</v>
      </c>
      <c r="QW44" s="48">
        <v>21</v>
      </c>
      <c r="QX44" s="48">
        <v>540</v>
      </c>
      <c r="QY44" s="48">
        <v>490</v>
      </c>
      <c r="QZ44" s="48">
        <v>489</v>
      </c>
      <c r="RA44" s="48">
        <v>383</v>
      </c>
      <c r="RB44" s="48">
        <v>400</v>
      </c>
      <c r="RC44" s="48">
        <v>360</v>
      </c>
      <c r="RD44" s="48">
        <v>306</v>
      </c>
      <c r="RE44" s="48">
        <v>307</v>
      </c>
      <c r="RF44" s="48">
        <v>168</v>
      </c>
      <c r="RG44" s="48">
        <v>165</v>
      </c>
      <c r="RH44" s="48">
        <v>154</v>
      </c>
      <c r="RI44" s="48">
        <v>134</v>
      </c>
      <c r="RJ44" s="48">
        <v>123</v>
      </c>
      <c r="RK44" s="48">
        <v>122</v>
      </c>
      <c r="RL44" s="48">
        <v>92</v>
      </c>
      <c r="RM44" s="48">
        <v>108</v>
      </c>
      <c r="RN44" s="48">
        <v>103</v>
      </c>
      <c r="RO44" s="48">
        <v>114</v>
      </c>
      <c r="RP44" s="48">
        <v>105</v>
      </c>
      <c r="RQ44" s="48">
        <v>109</v>
      </c>
      <c r="RR44" s="48">
        <v>97</v>
      </c>
      <c r="RS44" s="48">
        <v>95</v>
      </c>
      <c r="RT44" s="48">
        <v>102</v>
      </c>
      <c r="RU44" s="48">
        <v>87</v>
      </c>
      <c r="RV44" s="48">
        <v>76</v>
      </c>
      <c r="RW44" s="48">
        <v>75</v>
      </c>
      <c r="RX44" s="48">
        <v>77</v>
      </c>
      <c r="RY44" s="48">
        <v>66</v>
      </c>
      <c r="RZ44" s="48">
        <v>48</v>
      </c>
      <c r="SA44" s="48">
        <v>54</v>
      </c>
      <c r="SB44" s="48">
        <v>46</v>
      </c>
      <c r="SC44" s="48">
        <v>51</v>
      </c>
      <c r="SD44" s="48">
        <v>30</v>
      </c>
      <c r="SE44" s="48">
        <v>39</v>
      </c>
      <c r="SF44" s="48">
        <v>31</v>
      </c>
      <c r="SG44" s="48">
        <v>31</v>
      </c>
      <c r="SH44" s="48">
        <v>27</v>
      </c>
      <c r="SI44" s="48">
        <v>21</v>
      </c>
      <c r="SJ44" s="48">
        <v>21</v>
      </c>
      <c r="SK44" s="48">
        <v>19</v>
      </c>
      <c r="SL44" s="48">
        <v>39</v>
      </c>
      <c r="SM44" s="48">
        <v>35</v>
      </c>
      <c r="SN44" s="48">
        <v>26</v>
      </c>
      <c r="SO44" s="48">
        <v>21</v>
      </c>
      <c r="SP44" s="48">
        <v>17</v>
      </c>
      <c r="SQ44" s="48">
        <v>17</v>
      </c>
      <c r="SR44" s="48">
        <v>23</v>
      </c>
      <c r="SS44" s="48">
        <v>13</v>
      </c>
      <c r="ST44" s="48">
        <v>134</v>
      </c>
      <c r="SU44" s="48">
        <v>136</v>
      </c>
      <c r="SV44" s="48">
        <v>120</v>
      </c>
      <c r="SW44" s="48">
        <v>94</v>
      </c>
      <c r="SX44" s="48">
        <v>89</v>
      </c>
      <c r="SY44" s="48">
        <v>78</v>
      </c>
      <c r="SZ44" s="48">
        <v>70</v>
      </c>
      <c r="TA44" s="48">
        <v>69</v>
      </c>
      <c r="TB44" s="48">
        <v>201</v>
      </c>
      <c r="TC44" s="48">
        <v>170</v>
      </c>
      <c r="TD44" s="48">
        <v>160</v>
      </c>
      <c r="TE44" s="48">
        <v>119</v>
      </c>
      <c r="TF44" s="48">
        <v>100</v>
      </c>
      <c r="TG44" s="48">
        <v>86</v>
      </c>
      <c r="TH44" s="48">
        <v>74</v>
      </c>
      <c r="TI44" s="48">
        <v>94</v>
      </c>
      <c r="TJ44" s="48">
        <v>102</v>
      </c>
      <c r="TK44" s="48">
        <v>88</v>
      </c>
      <c r="TL44" s="48">
        <v>91</v>
      </c>
      <c r="TM44" s="48">
        <v>63</v>
      </c>
      <c r="TN44" s="48">
        <v>69</v>
      </c>
      <c r="TO44" s="48">
        <v>67</v>
      </c>
      <c r="TP44" s="48">
        <v>49</v>
      </c>
      <c r="TQ44" s="48">
        <v>60</v>
      </c>
      <c r="TR44" s="48">
        <v>119</v>
      </c>
      <c r="TS44" s="48">
        <v>95</v>
      </c>
      <c r="TT44" s="48">
        <v>99</v>
      </c>
      <c r="TU44" s="48">
        <v>61</v>
      </c>
      <c r="TV44" s="48">
        <v>88</v>
      </c>
      <c r="TW44" s="48">
        <v>73</v>
      </c>
      <c r="TX44" s="48">
        <v>68</v>
      </c>
      <c r="TY44" s="48">
        <v>51</v>
      </c>
      <c r="TZ44" s="48">
        <v>83</v>
      </c>
      <c r="UA44" s="48">
        <v>48</v>
      </c>
      <c r="UB44" s="48">
        <v>59</v>
      </c>
      <c r="UC44" s="48">
        <v>49</v>
      </c>
      <c r="UD44" s="48">
        <v>45</v>
      </c>
      <c r="UE44" s="48">
        <v>41</v>
      </c>
      <c r="UF44" s="48">
        <v>47</v>
      </c>
      <c r="UG44" s="48">
        <v>44</v>
      </c>
      <c r="UH44" s="48">
        <v>36</v>
      </c>
      <c r="UI44" s="48">
        <v>32</v>
      </c>
      <c r="UJ44" s="48">
        <v>33</v>
      </c>
      <c r="UK44" s="48">
        <v>33</v>
      </c>
      <c r="UL44" s="48">
        <v>21</v>
      </c>
      <c r="UM44" s="48">
        <v>25</v>
      </c>
      <c r="UN44" s="48">
        <v>16</v>
      </c>
      <c r="UO44" s="48">
        <v>21</v>
      </c>
      <c r="UP44" s="48">
        <v>388</v>
      </c>
      <c r="UQ44" s="48">
        <v>372</v>
      </c>
      <c r="UR44" s="48">
        <v>353</v>
      </c>
      <c r="US44" s="48">
        <v>305</v>
      </c>
      <c r="UT44" s="48">
        <v>251</v>
      </c>
      <c r="UU44" s="48">
        <v>234</v>
      </c>
      <c r="UV44" s="48">
        <v>248</v>
      </c>
      <c r="UW44" s="48">
        <v>261</v>
      </c>
      <c r="UX44" s="48">
        <v>76</v>
      </c>
      <c r="UY44" s="48">
        <v>76</v>
      </c>
      <c r="UZ44" s="48">
        <v>74</v>
      </c>
      <c r="VA44" s="48">
        <v>46</v>
      </c>
      <c r="VB44" s="48">
        <v>49</v>
      </c>
      <c r="VC44" s="48">
        <v>52</v>
      </c>
      <c r="VD44" s="48">
        <v>53</v>
      </c>
      <c r="VE44" s="48">
        <v>44</v>
      </c>
      <c r="VF44" s="48">
        <v>274</v>
      </c>
      <c r="VG44" s="48">
        <v>267</v>
      </c>
      <c r="VH44" s="48">
        <v>220</v>
      </c>
      <c r="VI44" s="48">
        <v>199</v>
      </c>
      <c r="VJ44" s="48">
        <v>180</v>
      </c>
      <c r="VK44" s="48">
        <v>140</v>
      </c>
      <c r="VL44" s="48">
        <v>118</v>
      </c>
      <c r="VM44" s="48">
        <v>139</v>
      </c>
      <c r="VN44" s="48">
        <v>89</v>
      </c>
      <c r="VO44" s="48">
        <v>82</v>
      </c>
      <c r="VP44" s="48">
        <v>87</v>
      </c>
      <c r="VQ44" s="48">
        <v>41</v>
      </c>
      <c r="VR44" s="48">
        <v>52</v>
      </c>
      <c r="VS44" s="48">
        <v>45</v>
      </c>
      <c r="VT44" s="48">
        <v>37</v>
      </c>
      <c r="VU44" s="48">
        <v>48</v>
      </c>
      <c r="VV44" s="48">
        <v>52</v>
      </c>
      <c r="VW44" s="48">
        <v>47</v>
      </c>
      <c r="VX44" s="48">
        <v>42</v>
      </c>
      <c r="VY44" s="48">
        <v>34</v>
      </c>
      <c r="VZ44" s="48">
        <v>30</v>
      </c>
      <c r="WA44" s="48">
        <v>30</v>
      </c>
      <c r="WB44" s="48">
        <v>39</v>
      </c>
      <c r="WC44" s="48">
        <v>45</v>
      </c>
      <c r="WD44" s="48">
        <v>183</v>
      </c>
      <c r="WE44" s="48">
        <v>153</v>
      </c>
      <c r="WF44" s="48">
        <v>156</v>
      </c>
      <c r="WG44" s="48">
        <v>147</v>
      </c>
      <c r="WH44" s="48">
        <v>138</v>
      </c>
      <c r="WI44" s="48">
        <v>111</v>
      </c>
      <c r="WJ44" s="48">
        <v>109</v>
      </c>
      <c r="WK44" s="48">
        <v>110</v>
      </c>
      <c r="WL44" s="48">
        <v>115</v>
      </c>
      <c r="WM44" s="48">
        <v>121</v>
      </c>
      <c r="WN44" s="48">
        <v>106</v>
      </c>
      <c r="WO44" s="48">
        <v>109</v>
      </c>
      <c r="WP44" s="48">
        <v>99</v>
      </c>
      <c r="WQ44" s="48">
        <v>88</v>
      </c>
      <c r="WR44" s="48">
        <v>80</v>
      </c>
      <c r="WS44" s="48">
        <v>81</v>
      </c>
      <c r="WT44" s="48">
        <v>29</v>
      </c>
      <c r="WU44" s="48">
        <v>35</v>
      </c>
      <c r="WV44" s="48">
        <v>22</v>
      </c>
      <c r="WW44" s="48">
        <v>33</v>
      </c>
      <c r="WX44" s="48">
        <v>23</v>
      </c>
      <c r="WY44" s="48">
        <v>23</v>
      </c>
      <c r="WZ44" s="48">
        <v>33</v>
      </c>
      <c r="XA44" s="48">
        <v>31</v>
      </c>
    </row>
    <row r="45" spans="1:625">
      <c r="A45" s="48" t="s">
        <v>943</v>
      </c>
      <c r="B45" s="48">
        <v>273</v>
      </c>
      <c r="C45" s="48">
        <v>309</v>
      </c>
      <c r="D45" s="48">
        <v>270</v>
      </c>
      <c r="E45" s="48">
        <v>176</v>
      </c>
      <c r="F45" s="48">
        <v>195</v>
      </c>
      <c r="G45" s="48">
        <v>190</v>
      </c>
      <c r="H45" s="48">
        <v>191</v>
      </c>
      <c r="I45" s="48">
        <v>161</v>
      </c>
      <c r="J45" s="48">
        <v>592</v>
      </c>
      <c r="K45" s="48">
        <v>494</v>
      </c>
      <c r="L45" s="48">
        <v>523</v>
      </c>
      <c r="M45" s="48">
        <v>419</v>
      </c>
      <c r="N45" s="48">
        <v>402</v>
      </c>
      <c r="O45" s="48">
        <v>382</v>
      </c>
      <c r="P45" s="48">
        <v>350</v>
      </c>
      <c r="Q45" s="48">
        <v>350</v>
      </c>
      <c r="R45" s="48">
        <v>555</v>
      </c>
      <c r="S45" s="48">
        <v>460</v>
      </c>
      <c r="T45" s="48">
        <v>458</v>
      </c>
      <c r="U45" s="48">
        <v>323</v>
      </c>
      <c r="V45" s="48">
        <v>291</v>
      </c>
      <c r="W45" s="48">
        <v>249</v>
      </c>
      <c r="X45" s="48">
        <v>228</v>
      </c>
      <c r="Y45" s="48">
        <v>251</v>
      </c>
      <c r="Z45" s="48">
        <v>296</v>
      </c>
      <c r="AA45" s="48">
        <v>325</v>
      </c>
      <c r="AB45" s="48">
        <v>306</v>
      </c>
      <c r="AC45" s="48">
        <v>242</v>
      </c>
      <c r="AD45" s="48">
        <v>215</v>
      </c>
      <c r="AE45" s="48">
        <v>213</v>
      </c>
      <c r="AF45" s="48">
        <v>196</v>
      </c>
      <c r="AG45" s="48">
        <v>215</v>
      </c>
      <c r="AH45" s="48">
        <v>293</v>
      </c>
      <c r="AI45" s="48">
        <v>269</v>
      </c>
      <c r="AJ45" s="48">
        <v>239</v>
      </c>
      <c r="AK45" s="48">
        <v>220</v>
      </c>
      <c r="AL45" s="48">
        <v>198</v>
      </c>
      <c r="AM45" s="48">
        <v>200</v>
      </c>
      <c r="AN45" s="48">
        <v>176</v>
      </c>
      <c r="AO45" s="48">
        <v>173</v>
      </c>
      <c r="AP45" s="48">
        <v>208</v>
      </c>
      <c r="AQ45" s="48">
        <v>201</v>
      </c>
      <c r="AR45" s="48">
        <v>209</v>
      </c>
      <c r="AS45" s="48">
        <v>191</v>
      </c>
      <c r="AT45" s="48">
        <v>169</v>
      </c>
      <c r="AU45" s="48">
        <v>155</v>
      </c>
      <c r="AV45" s="48">
        <v>145</v>
      </c>
      <c r="AW45" s="48">
        <v>133</v>
      </c>
      <c r="AX45" s="48">
        <v>175</v>
      </c>
      <c r="AY45" s="48">
        <v>136</v>
      </c>
      <c r="AZ45" s="48">
        <v>159</v>
      </c>
      <c r="BA45" s="48">
        <v>126</v>
      </c>
      <c r="BB45" s="48">
        <v>88</v>
      </c>
      <c r="BC45" s="48">
        <v>92</v>
      </c>
      <c r="BD45" s="48">
        <v>88</v>
      </c>
      <c r="BE45" s="48">
        <v>98</v>
      </c>
      <c r="BF45" s="48">
        <v>255</v>
      </c>
      <c r="BG45" s="48">
        <v>231</v>
      </c>
      <c r="BH45" s="48">
        <v>222</v>
      </c>
      <c r="BI45" s="48">
        <v>184</v>
      </c>
      <c r="BJ45" s="48">
        <v>128</v>
      </c>
      <c r="BK45" s="48">
        <v>117</v>
      </c>
      <c r="BL45" s="48">
        <v>114</v>
      </c>
      <c r="BM45" s="48">
        <v>102</v>
      </c>
      <c r="BN45" s="48">
        <v>134</v>
      </c>
      <c r="BO45" s="48">
        <v>113</v>
      </c>
      <c r="BP45" s="48">
        <v>124</v>
      </c>
      <c r="BQ45" s="48">
        <v>112</v>
      </c>
      <c r="BR45" s="48">
        <v>77</v>
      </c>
      <c r="BS45" s="48">
        <v>68</v>
      </c>
      <c r="BT45" s="48">
        <v>75</v>
      </c>
      <c r="BU45" s="48">
        <v>59</v>
      </c>
      <c r="BV45" s="48">
        <v>178</v>
      </c>
      <c r="BW45" s="48">
        <v>125</v>
      </c>
      <c r="BX45" s="48">
        <v>146</v>
      </c>
      <c r="BY45" s="48">
        <v>107</v>
      </c>
      <c r="BZ45" s="48">
        <v>101</v>
      </c>
      <c r="CA45" s="48">
        <v>101</v>
      </c>
      <c r="CB45" s="48">
        <v>82</v>
      </c>
      <c r="CC45" s="48">
        <v>69</v>
      </c>
      <c r="CD45" s="48">
        <v>195</v>
      </c>
      <c r="CE45" s="48">
        <v>197</v>
      </c>
      <c r="CF45" s="48">
        <v>217</v>
      </c>
      <c r="CG45" s="48">
        <v>173</v>
      </c>
      <c r="CH45" s="48">
        <v>148</v>
      </c>
      <c r="CI45" s="48">
        <v>141</v>
      </c>
      <c r="CJ45" s="48">
        <v>100</v>
      </c>
      <c r="CK45" s="48">
        <v>127</v>
      </c>
      <c r="CL45" s="48">
        <v>251</v>
      </c>
      <c r="CM45" s="48">
        <v>260</v>
      </c>
      <c r="CN45" s="48">
        <v>236</v>
      </c>
      <c r="CO45" s="48">
        <v>210</v>
      </c>
      <c r="CP45" s="48">
        <v>148</v>
      </c>
      <c r="CQ45" s="48">
        <v>139</v>
      </c>
      <c r="CR45" s="48">
        <v>115</v>
      </c>
      <c r="CS45" s="48">
        <v>112</v>
      </c>
      <c r="CT45" s="48">
        <v>313</v>
      </c>
      <c r="CU45" s="48">
        <v>302</v>
      </c>
      <c r="CV45" s="48">
        <v>283</v>
      </c>
      <c r="CW45" s="48">
        <v>249</v>
      </c>
      <c r="CX45" s="48">
        <v>197</v>
      </c>
      <c r="CY45" s="48">
        <v>179</v>
      </c>
      <c r="CZ45" s="48">
        <v>171</v>
      </c>
      <c r="DA45" s="48">
        <v>164</v>
      </c>
      <c r="DB45" s="48">
        <v>226</v>
      </c>
      <c r="DC45" s="48">
        <v>197</v>
      </c>
      <c r="DD45" s="48">
        <v>194</v>
      </c>
      <c r="DE45" s="48">
        <v>146</v>
      </c>
      <c r="DF45" s="48">
        <v>124</v>
      </c>
      <c r="DG45" s="48">
        <v>127</v>
      </c>
      <c r="DH45" s="48">
        <v>108</v>
      </c>
      <c r="DI45" s="48">
        <v>94</v>
      </c>
      <c r="DJ45" s="48">
        <v>288</v>
      </c>
      <c r="DK45" s="48">
        <v>292</v>
      </c>
      <c r="DL45" s="48">
        <v>260</v>
      </c>
      <c r="DM45" s="48">
        <v>255</v>
      </c>
      <c r="DN45" s="48">
        <v>207</v>
      </c>
      <c r="DO45" s="48">
        <v>227</v>
      </c>
      <c r="DP45" s="48">
        <v>161</v>
      </c>
      <c r="DQ45" s="48">
        <v>159</v>
      </c>
      <c r="DR45" s="48">
        <v>512</v>
      </c>
      <c r="DS45" s="48">
        <v>531</v>
      </c>
      <c r="DT45" s="48">
        <v>467</v>
      </c>
      <c r="DU45" s="48">
        <v>415</v>
      </c>
      <c r="DV45" s="48">
        <v>345</v>
      </c>
      <c r="DW45" s="48">
        <v>346</v>
      </c>
      <c r="DX45" s="48">
        <v>324</v>
      </c>
      <c r="DY45" s="48">
        <v>291</v>
      </c>
      <c r="DZ45" s="48">
        <v>199</v>
      </c>
      <c r="EA45" s="48">
        <v>184</v>
      </c>
      <c r="EB45" s="48">
        <v>142</v>
      </c>
      <c r="EC45" s="48">
        <v>113</v>
      </c>
      <c r="ED45" s="48">
        <v>123</v>
      </c>
      <c r="EE45" s="48">
        <v>109</v>
      </c>
      <c r="EF45" s="48">
        <v>110</v>
      </c>
      <c r="EG45" s="48">
        <v>105</v>
      </c>
      <c r="EH45" s="48">
        <v>504</v>
      </c>
      <c r="EI45" s="48">
        <v>454</v>
      </c>
      <c r="EJ45" s="48">
        <v>507</v>
      </c>
      <c r="EK45" s="48">
        <v>346</v>
      </c>
      <c r="EL45" s="48">
        <v>254</v>
      </c>
      <c r="EM45" s="48">
        <v>278</v>
      </c>
      <c r="EN45" s="48">
        <v>241</v>
      </c>
      <c r="EO45" s="48">
        <v>227</v>
      </c>
      <c r="EP45" s="48">
        <v>14</v>
      </c>
      <c r="EQ45" s="48">
        <v>17</v>
      </c>
      <c r="ER45" s="48">
        <v>24</v>
      </c>
      <c r="ES45" s="48">
        <v>17</v>
      </c>
      <c r="ET45" s="48">
        <v>10</v>
      </c>
      <c r="EU45" s="48">
        <v>8</v>
      </c>
      <c r="EV45" s="48">
        <v>12</v>
      </c>
      <c r="EW45" s="48">
        <v>9</v>
      </c>
      <c r="EX45" s="48">
        <v>179</v>
      </c>
      <c r="EY45" s="48">
        <v>148</v>
      </c>
      <c r="EZ45" s="48">
        <v>159</v>
      </c>
      <c r="FA45" s="48">
        <v>120</v>
      </c>
      <c r="FB45" s="48">
        <v>111</v>
      </c>
      <c r="FC45" s="48">
        <v>74</v>
      </c>
      <c r="FD45" s="48">
        <v>98</v>
      </c>
      <c r="FE45" s="48">
        <v>87</v>
      </c>
      <c r="FF45" s="48">
        <v>279</v>
      </c>
      <c r="FG45" s="48">
        <v>261</v>
      </c>
      <c r="FH45" s="48">
        <v>239</v>
      </c>
      <c r="FI45" s="48">
        <v>198</v>
      </c>
      <c r="FJ45" s="48">
        <v>188</v>
      </c>
      <c r="FK45" s="48">
        <v>155</v>
      </c>
      <c r="FL45" s="48">
        <v>137</v>
      </c>
      <c r="FM45" s="48">
        <v>114</v>
      </c>
      <c r="FN45" s="48">
        <v>152</v>
      </c>
      <c r="FO45" s="48">
        <v>140</v>
      </c>
      <c r="FP45" s="48">
        <v>149</v>
      </c>
      <c r="FQ45" s="48">
        <v>107</v>
      </c>
      <c r="FR45" s="48">
        <v>114</v>
      </c>
      <c r="FS45" s="48">
        <v>99</v>
      </c>
      <c r="FT45" s="48">
        <v>87</v>
      </c>
      <c r="FU45" s="48">
        <v>112</v>
      </c>
      <c r="FV45" s="48">
        <v>48</v>
      </c>
      <c r="FW45" s="48">
        <v>50</v>
      </c>
      <c r="FX45" s="48">
        <v>66</v>
      </c>
      <c r="FY45" s="48">
        <v>53</v>
      </c>
      <c r="FZ45" s="48">
        <v>38</v>
      </c>
      <c r="GA45" s="48">
        <v>36</v>
      </c>
      <c r="GB45" s="48">
        <v>34</v>
      </c>
      <c r="GC45" s="48">
        <v>17</v>
      </c>
      <c r="GD45" s="48">
        <v>504</v>
      </c>
      <c r="GE45" s="48">
        <v>467</v>
      </c>
      <c r="GF45" s="48">
        <v>426</v>
      </c>
      <c r="GG45" s="48">
        <v>332</v>
      </c>
      <c r="GH45" s="48">
        <v>309</v>
      </c>
      <c r="GI45" s="48">
        <v>285</v>
      </c>
      <c r="GJ45" s="48">
        <v>250</v>
      </c>
      <c r="GK45" s="48">
        <v>259</v>
      </c>
      <c r="GL45" s="48">
        <v>250</v>
      </c>
      <c r="GM45" s="48">
        <v>194</v>
      </c>
      <c r="GN45" s="48">
        <v>201</v>
      </c>
      <c r="GO45" s="48">
        <v>143</v>
      </c>
      <c r="GP45" s="48">
        <v>131</v>
      </c>
      <c r="GQ45" s="48">
        <v>130</v>
      </c>
      <c r="GR45" s="48">
        <v>102</v>
      </c>
      <c r="GS45" s="48">
        <v>105</v>
      </c>
      <c r="GT45" s="48">
        <v>120</v>
      </c>
      <c r="GU45" s="48">
        <v>126</v>
      </c>
      <c r="GV45" s="48">
        <v>97</v>
      </c>
      <c r="GW45" s="48">
        <v>92</v>
      </c>
      <c r="GX45" s="48">
        <v>68</v>
      </c>
      <c r="GY45" s="48">
        <v>72</v>
      </c>
      <c r="GZ45" s="48">
        <v>38</v>
      </c>
      <c r="HA45" s="48">
        <v>58</v>
      </c>
      <c r="HB45" s="48">
        <v>443</v>
      </c>
      <c r="HC45" s="48">
        <v>358</v>
      </c>
      <c r="HD45" s="48">
        <v>363</v>
      </c>
      <c r="HE45" s="48">
        <v>296</v>
      </c>
      <c r="HF45" s="48">
        <v>298</v>
      </c>
      <c r="HG45" s="48">
        <v>291</v>
      </c>
      <c r="HH45" s="48">
        <v>257</v>
      </c>
      <c r="HI45" s="48">
        <v>268</v>
      </c>
      <c r="HJ45" s="48">
        <v>127</v>
      </c>
      <c r="HK45" s="48">
        <v>135</v>
      </c>
      <c r="HL45" s="48">
        <v>124</v>
      </c>
      <c r="HM45" s="48">
        <v>104</v>
      </c>
      <c r="HN45" s="48">
        <v>86</v>
      </c>
      <c r="HO45" s="48">
        <v>78</v>
      </c>
      <c r="HP45" s="48">
        <v>80</v>
      </c>
      <c r="HQ45" s="48">
        <v>56</v>
      </c>
      <c r="HR45" s="48">
        <v>188</v>
      </c>
      <c r="HS45" s="48">
        <v>168</v>
      </c>
      <c r="HT45" s="48">
        <v>155</v>
      </c>
      <c r="HU45" s="48">
        <v>118</v>
      </c>
      <c r="HV45" s="48">
        <v>127</v>
      </c>
      <c r="HW45" s="48">
        <v>96</v>
      </c>
      <c r="HX45" s="48">
        <v>86</v>
      </c>
      <c r="HY45" s="48">
        <v>91</v>
      </c>
      <c r="HZ45" s="48">
        <v>931</v>
      </c>
      <c r="IA45" s="48">
        <v>804</v>
      </c>
      <c r="IB45" s="48">
        <v>663</v>
      </c>
      <c r="IC45" s="48">
        <v>565</v>
      </c>
      <c r="ID45" s="48">
        <v>557</v>
      </c>
      <c r="IE45" s="48">
        <v>465</v>
      </c>
      <c r="IF45" s="48">
        <v>397</v>
      </c>
      <c r="IG45" s="48">
        <v>430</v>
      </c>
      <c r="IH45" s="48">
        <v>153</v>
      </c>
      <c r="II45" s="48">
        <v>154</v>
      </c>
      <c r="IJ45" s="48">
        <v>133</v>
      </c>
      <c r="IK45" s="48">
        <v>131</v>
      </c>
      <c r="IL45" s="48">
        <v>106</v>
      </c>
      <c r="IM45" s="48">
        <v>93</v>
      </c>
      <c r="IN45" s="48">
        <v>85</v>
      </c>
      <c r="IO45" s="48">
        <v>89</v>
      </c>
      <c r="IP45" s="48">
        <v>31</v>
      </c>
      <c r="IQ45" s="48">
        <v>31</v>
      </c>
      <c r="IR45" s="48">
        <v>19</v>
      </c>
      <c r="IS45" s="48">
        <v>28</v>
      </c>
      <c r="IT45" s="48">
        <v>29</v>
      </c>
      <c r="IU45" s="48">
        <v>14</v>
      </c>
      <c r="IV45" s="48">
        <v>11</v>
      </c>
      <c r="IW45" s="48">
        <v>15</v>
      </c>
      <c r="IX45" s="48">
        <v>2090</v>
      </c>
      <c r="IY45" s="48">
        <v>1856</v>
      </c>
      <c r="IZ45" s="48">
        <v>1658</v>
      </c>
      <c r="JA45" s="48">
        <v>1460</v>
      </c>
      <c r="JB45" s="48">
        <v>1250</v>
      </c>
      <c r="JC45" s="48">
        <v>1226</v>
      </c>
      <c r="JD45" s="48">
        <v>1100</v>
      </c>
      <c r="JE45" s="48">
        <v>1064</v>
      </c>
      <c r="JF45" s="48">
        <v>144</v>
      </c>
      <c r="JG45" s="48">
        <v>141</v>
      </c>
      <c r="JH45" s="48">
        <v>110</v>
      </c>
      <c r="JI45" s="48">
        <v>104</v>
      </c>
      <c r="JJ45" s="48">
        <v>87</v>
      </c>
      <c r="JK45" s="48">
        <v>92</v>
      </c>
      <c r="JL45" s="48">
        <v>64</v>
      </c>
      <c r="JM45" s="48">
        <v>77</v>
      </c>
      <c r="JN45" s="48">
        <v>141</v>
      </c>
      <c r="JO45" s="48">
        <v>127</v>
      </c>
      <c r="JP45" s="48">
        <v>117</v>
      </c>
      <c r="JQ45" s="48">
        <v>96</v>
      </c>
      <c r="JR45" s="48">
        <v>97</v>
      </c>
      <c r="JS45" s="48">
        <v>92</v>
      </c>
      <c r="JT45" s="48">
        <v>70</v>
      </c>
      <c r="JU45" s="48">
        <v>67</v>
      </c>
      <c r="JV45" s="48">
        <v>325</v>
      </c>
      <c r="JW45" s="48">
        <v>325</v>
      </c>
      <c r="JX45" s="48">
        <v>333</v>
      </c>
      <c r="JY45" s="48">
        <v>251</v>
      </c>
      <c r="JZ45" s="48">
        <v>214</v>
      </c>
      <c r="KA45" s="48">
        <v>203</v>
      </c>
      <c r="KB45" s="48">
        <v>161</v>
      </c>
      <c r="KC45" s="48">
        <v>199</v>
      </c>
      <c r="KD45" s="48">
        <v>268</v>
      </c>
      <c r="KE45" s="48">
        <v>245</v>
      </c>
      <c r="KF45" s="48">
        <v>243</v>
      </c>
      <c r="KG45" s="48">
        <v>188</v>
      </c>
      <c r="KH45" s="48">
        <v>208</v>
      </c>
      <c r="KI45" s="48">
        <v>162</v>
      </c>
      <c r="KJ45" s="48">
        <v>140</v>
      </c>
      <c r="KK45" s="48">
        <v>149</v>
      </c>
      <c r="KL45" s="48">
        <v>271</v>
      </c>
      <c r="KM45" s="48">
        <v>279</v>
      </c>
      <c r="KN45" s="48">
        <v>265</v>
      </c>
      <c r="KO45" s="48">
        <v>249</v>
      </c>
      <c r="KP45" s="48">
        <v>185</v>
      </c>
      <c r="KQ45" s="48">
        <v>179</v>
      </c>
      <c r="KR45" s="48">
        <v>186</v>
      </c>
      <c r="KS45" s="48">
        <v>163</v>
      </c>
      <c r="KT45" s="48">
        <v>131</v>
      </c>
      <c r="KU45" s="48">
        <v>111</v>
      </c>
      <c r="KV45" s="48">
        <v>99</v>
      </c>
      <c r="KW45" s="48">
        <v>76</v>
      </c>
      <c r="KX45" s="48">
        <v>69</v>
      </c>
      <c r="KY45" s="48">
        <v>76</v>
      </c>
      <c r="KZ45" s="48">
        <v>61</v>
      </c>
      <c r="LA45" s="48">
        <v>57</v>
      </c>
      <c r="LB45" s="48">
        <v>179</v>
      </c>
      <c r="LC45" s="48">
        <v>190</v>
      </c>
      <c r="LD45" s="48">
        <v>158</v>
      </c>
      <c r="LE45" s="48">
        <v>132</v>
      </c>
      <c r="LF45" s="48">
        <v>106</v>
      </c>
      <c r="LG45" s="48">
        <v>113</v>
      </c>
      <c r="LH45" s="48">
        <v>83</v>
      </c>
      <c r="LI45" s="48">
        <v>100</v>
      </c>
      <c r="LJ45" s="48">
        <v>493</v>
      </c>
      <c r="LK45" s="48">
        <v>467</v>
      </c>
      <c r="LL45" s="48">
        <v>408</v>
      </c>
      <c r="LM45" s="48">
        <v>349</v>
      </c>
      <c r="LN45" s="48">
        <v>299</v>
      </c>
      <c r="LO45" s="48">
        <v>288</v>
      </c>
      <c r="LP45" s="48">
        <v>271</v>
      </c>
      <c r="LQ45" s="48">
        <v>244</v>
      </c>
      <c r="LR45" s="48">
        <v>158</v>
      </c>
      <c r="LS45" s="48">
        <v>139</v>
      </c>
      <c r="LT45" s="48">
        <v>106</v>
      </c>
      <c r="LU45" s="48">
        <v>139</v>
      </c>
      <c r="LV45" s="48">
        <v>95</v>
      </c>
      <c r="LW45" s="48">
        <v>88</v>
      </c>
      <c r="LX45" s="48">
        <v>64</v>
      </c>
      <c r="LY45" s="48">
        <v>90</v>
      </c>
      <c r="LZ45" s="48">
        <v>533</v>
      </c>
      <c r="MA45" s="48">
        <v>465</v>
      </c>
      <c r="MB45" s="48">
        <v>444</v>
      </c>
      <c r="MC45" s="48">
        <v>368</v>
      </c>
      <c r="MD45" s="48">
        <v>365</v>
      </c>
      <c r="ME45" s="48">
        <v>321</v>
      </c>
      <c r="MF45" s="48">
        <v>297</v>
      </c>
      <c r="MG45" s="48">
        <v>287</v>
      </c>
      <c r="MH45" s="48">
        <v>186</v>
      </c>
      <c r="MI45" s="48">
        <v>163</v>
      </c>
      <c r="MJ45" s="48">
        <v>171</v>
      </c>
      <c r="MK45" s="48">
        <v>147</v>
      </c>
      <c r="ML45" s="48">
        <v>130</v>
      </c>
      <c r="MM45" s="48">
        <v>106</v>
      </c>
      <c r="MN45" s="48">
        <v>102</v>
      </c>
      <c r="MO45" s="48">
        <v>109</v>
      </c>
      <c r="MP45" s="48">
        <v>327</v>
      </c>
      <c r="MQ45" s="48">
        <v>327</v>
      </c>
      <c r="MR45" s="48">
        <v>262</v>
      </c>
      <c r="MS45" s="48">
        <v>252</v>
      </c>
      <c r="MT45" s="48">
        <v>221</v>
      </c>
      <c r="MU45" s="48">
        <v>218</v>
      </c>
      <c r="MV45" s="48">
        <v>180</v>
      </c>
      <c r="MW45" s="48">
        <v>219</v>
      </c>
      <c r="MX45" s="48">
        <v>97</v>
      </c>
      <c r="MY45" s="48">
        <v>90</v>
      </c>
      <c r="MZ45" s="48">
        <v>77</v>
      </c>
      <c r="NA45" s="48">
        <v>62</v>
      </c>
      <c r="NB45" s="48">
        <v>35</v>
      </c>
      <c r="NC45" s="48">
        <v>48</v>
      </c>
      <c r="ND45" s="48">
        <v>49</v>
      </c>
      <c r="NE45" s="48">
        <v>43</v>
      </c>
      <c r="NF45" s="48">
        <v>627</v>
      </c>
      <c r="NG45" s="48">
        <v>568</v>
      </c>
      <c r="NH45" s="48">
        <v>517</v>
      </c>
      <c r="NI45" s="48">
        <v>419</v>
      </c>
      <c r="NJ45" s="48">
        <v>345</v>
      </c>
      <c r="NK45" s="48">
        <v>307</v>
      </c>
      <c r="NL45" s="48">
        <v>320</v>
      </c>
      <c r="NM45" s="48">
        <v>309</v>
      </c>
      <c r="NN45" s="48">
        <v>175</v>
      </c>
      <c r="NO45" s="48">
        <v>168</v>
      </c>
      <c r="NP45" s="48">
        <v>187</v>
      </c>
      <c r="NQ45" s="48">
        <v>141</v>
      </c>
      <c r="NR45" s="48">
        <v>128</v>
      </c>
      <c r="NS45" s="48">
        <v>124</v>
      </c>
      <c r="NT45" s="48">
        <v>85</v>
      </c>
      <c r="NU45" s="48">
        <v>87</v>
      </c>
      <c r="NV45" s="48">
        <v>171</v>
      </c>
      <c r="NW45" s="48">
        <v>141</v>
      </c>
      <c r="NX45" s="48">
        <v>157</v>
      </c>
      <c r="NY45" s="48">
        <v>111</v>
      </c>
      <c r="NZ45" s="48">
        <v>105</v>
      </c>
      <c r="OA45" s="48">
        <v>88</v>
      </c>
      <c r="OB45" s="48">
        <v>89</v>
      </c>
      <c r="OC45" s="48">
        <v>78</v>
      </c>
      <c r="OD45" s="48">
        <v>132</v>
      </c>
      <c r="OE45" s="48">
        <v>129</v>
      </c>
      <c r="OF45" s="48">
        <v>113</v>
      </c>
      <c r="OG45" s="48">
        <v>86</v>
      </c>
      <c r="OH45" s="48">
        <v>67</v>
      </c>
      <c r="OI45" s="48">
        <v>77</v>
      </c>
      <c r="OJ45" s="48">
        <v>70</v>
      </c>
      <c r="OK45" s="48">
        <v>71</v>
      </c>
      <c r="OL45" s="48">
        <v>273</v>
      </c>
      <c r="OM45" s="48">
        <v>274</v>
      </c>
      <c r="ON45" s="48">
        <v>221</v>
      </c>
      <c r="OO45" s="48">
        <v>205</v>
      </c>
      <c r="OP45" s="48">
        <v>150</v>
      </c>
      <c r="OQ45" s="48">
        <v>203</v>
      </c>
      <c r="OR45" s="48">
        <v>134</v>
      </c>
      <c r="OS45" s="48">
        <v>136</v>
      </c>
      <c r="OT45" s="48">
        <v>668</v>
      </c>
      <c r="OU45" s="48">
        <v>578</v>
      </c>
      <c r="OV45" s="48">
        <v>531</v>
      </c>
      <c r="OW45" s="48">
        <v>543</v>
      </c>
      <c r="OX45" s="48">
        <v>451</v>
      </c>
      <c r="OY45" s="48">
        <v>428</v>
      </c>
      <c r="OZ45" s="48">
        <v>370</v>
      </c>
      <c r="PA45" s="48">
        <v>242</v>
      </c>
      <c r="PB45" s="48">
        <v>192</v>
      </c>
      <c r="PC45" s="48">
        <v>167</v>
      </c>
      <c r="PD45" s="48">
        <v>153</v>
      </c>
      <c r="PE45" s="48">
        <v>129</v>
      </c>
      <c r="PF45" s="48">
        <v>127</v>
      </c>
      <c r="PG45" s="48">
        <v>113</v>
      </c>
      <c r="PH45" s="48">
        <v>89</v>
      </c>
      <c r="PI45" s="48">
        <v>109</v>
      </c>
      <c r="PJ45" s="48">
        <v>493</v>
      </c>
      <c r="PK45" s="48">
        <v>426</v>
      </c>
      <c r="PL45" s="48">
        <v>429</v>
      </c>
      <c r="PM45" s="48">
        <v>355</v>
      </c>
      <c r="PN45" s="48">
        <v>308</v>
      </c>
      <c r="PO45" s="48">
        <v>294</v>
      </c>
      <c r="PP45" s="48">
        <v>282</v>
      </c>
      <c r="PQ45" s="48">
        <v>270</v>
      </c>
      <c r="PR45" s="48">
        <v>227</v>
      </c>
      <c r="PS45" s="48">
        <v>220</v>
      </c>
      <c r="PT45" s="48">
        <v>217</v>
      </c>
      <c r="PU45" s="48">
        <v>176</v>
      </c>
      <c r="PV45" s="48">
        <v>133</v>
      </c>
      <c r="PW45" s="48">
        <v>131</v>
      </c>
      <c r="PX45" s="48">
        <v>97</v>
      </c>
      <c r="PY45" s="48">
        <v>116</v>
      </c>
      <c r="PZ45" s="48">
        <v>8</v>
      </c>
      <c r="QA45" s="48">
        <v>13</v>
      </c>
      <c r="QB45" s="48">
        <v>4</v>
      </c>
      <c r="QC45" s="48">
        <v>12</v>
      </c>
      <c r="QD45" s="48">
        <v>9</v>
      </c>
      <c r="QE45" s="48">
        <v>15</v>
      </c>
      <c r="QF45" s="48">
        <v>5</v>
      </c>
      <c r="QG45" s="48">
        <v>11</v>
      </c>
      <c r="QH45" s="48">
        <v>234</v>
      </c>
      <c r="QI45" s="48">
        <v>201</v>
      </c>
      <c r="QJ45" s="48">
        <v>176</v>
      </c>
      <c r="QK45" s="48">
        <v>154</v>
      </c>
      <c r="QL45" s="48">
        <v>128</v>
      </c>
      <c r="QM45" s="48">
        <v>120</v>
      </c>
      <c r="QN45" s="48">
        <v>114</v>
      </c>
      <c r="QO45" s="48">
        <v>110</v>
      </c>
      <c r="QP45" s="48">
        <v>58</v>
      </c>
      <c r="QQ45" s="48">
        <v>42</v>
      </c>
      <c r="QR45" s="48">
        <v>52</v>
      </c>
      <c r="QS45" s="48">
        <v>43</v>
      </c>
      <c r="QT45" s="48">
        <v>33</v>
      </c>
      <c r="QU45" s="48">
        <v>36</v>
      </c>
      <c r="QV45" s="48">
        <v>21</v>
      </c>
      <c r="QW45" s="48">
        <v>26</v>
      </c>
      <c r="QX45" s="48">
        <v>551</v>
      </c>
      <c r="QY45" s="48">
        <v>517</v>
      </c>
      <c r="QZ45" s="48">
        <v>490</v>
      </c>
      <c r="RA45" s="48">
        <v>387</v>
      </c>
      <c r="RB45" s="48">
        <v>358</v>
      </c>
      <c r="RC45" s="48">
        <v>364</v>
      </c>
      <c r="RD45" s="48">
        <v>315</v>
      </c>
      <c r="RE45" s="48">
        <v>345</v>
      </c>
      <c r="RF45" s="48">
        <v>172</v>
      </c>
      <c r="RG45" s="48">
        <v>178</v>
      </c>
      <c r="RH45" s="48">
        <v>158</v>
      </c>
      <c r="RI45" s="48">
        <v>141</v>
      </c>
      <c r="RJ45" s="48">
        <v>128</v>
      </c>
      <c r="RK45" s="48">
        <v>105</v>
      </c>
      <c r="RL45" s="48">
        <v>101</v>
      </c>
      <c r="RM45" s="48">
        <v>105</v>
      </c>
      <c r="RN45" s="48">
        <v>105</v>
      </c>
      <c r="RO45" s="48">
        <v>112</v>
      </c>
      <c r="RP45" s="48">
        <v>93</v>
      </c>
      <c r="RQ45" s="48">
        <v>114</v>
      </c>
      <c r="RR45" s="48">
        <v>100</v>
      </c>
      <c r="RS45" s="48">
        <v>101</v>
      </c>
      <c r="RT45" s="48">
        <v>68</v>
      </c>
      <c r="RU45" s="48">
        <v>102</v>
      </c>
      <c r="RV45" s="48">
        <v>92</v>
      </c>
      <c r="RW45" s="48">
        <v>62</v>
      </c>
      <c r="RX45" s="48">
        <v>77</v>
      </c>
      <c r="RY45" s="48">
        <v>60</v>
      </c>
      <c r="RZ45" s="48">
        <v>62</v>
      </c>
      <c r="SA45" s="48">
        <v>47</v>
      </c>
      <c r="SB45" s="48">
        <v>57</v>
      </c>
      <c r="SC45" s="48">
        <v>62</v>
      </c>
      <c r="SD45" s="48">
        <v>34</v>
      </c>
      <c r="SE45" s="48">
        <v>35</v>
      </c>
      <c r="SF45" s="48">
        <v>32</v>
      </c>
      <c r="SG45" s="48">
        <v>20</v>
      </c>
      <c r="SH45" s="48">
        <v>20</v>
      </c>
      <c r="SI45" s="48">
        <v>17</v>
      </c>
      <c r="SJ45" s="48">
        <v>16</v>
      </c>
      <c r="SK45" s="48">
        <v>23</v>
      </c>
      <c r="SL45" s="48">
        <v>33</v>
      </c>
      <c r="SM45" s="48">
        <v>33</v>
      </c>
      <c r="SN45" s="48">
        <v>35</v>
      </c>
      <c r="SO45" s="48">
        <v>28</v>
      </c>
      <c r="SP45" s="48">
        <v>15</v>
      </c>
      <c r="SQ45" s="48">
        <v>16</v>
      </c>
      <c r="SR45" s="48">
        <v>28</v>
      </c>
      <c r="SS45" s="48">
        <v>17</v>
      </c>
      <c r="ST45" s="48">
        <v>178</v>
      </c>
      <c r="SU45" s="48">
        <v>145</v>
      </c>
      <c r="SV45" s="48">
        <v>146</v>
      </c>
      <c r="SW45" s="48">
        <v>108</v>
      </c>
      <c r="SX45" s="48">
        <v>91</v>
      </c>
      <c r="SY45" s="48">
        <v>84</v>
      </c>
      <c r="SZ45" s="48">
        <v>62</v>
      </c>
      <c r="TA45" s="48">
        <v>70</v>
      </c>
      <c r="TB45" s="48">
        <v>233</v>
      </c>
      <c r="TC45" s="48">
        <v>212</v>
      </c>
      <c r="TD45" s="48">
        <v>160</v>
      </c>
      <c r="TE45" s="48">
        <v>130</v>
      </c>
      <c r="TF45" s="48">
        <v>103</v>
      </c>
      <c r="TG45" s="48">
        <v>91</v>
      </c>
      <c r="TH45" s="48">
        <v>90</v>
      </c>
      <c r="TI45" s="48">
        <v>84</v>
      </c>
      <c r="TJ45" s="48">
        <v>117</v>
      </c>
      <c r="TK45" s="48">
        <v>117</v>
      </c>
      <c r="TL45" s="48">
        <v>115</v>
      </c>
      <c r="TM45" s="48">
        <v>89</v>
      </c>
      <c r="TN45" s="48">
        <v>73</v>
      </c>
      <c r="TO45" s="48">
        <v>79</v>
      </c>
      <c r="TP45" s="48">
        <v>64</v>
      </c>
      <c r="TQ45" s="48">
        <v>56</v>
      </c>
      <c r="TR45" s="48">
        <v>122</v>
      </c>
      <c r="TS45" s="48">
        <v>99</v>
      </c>
      <c r="TT45" s="48">
        <v>105</v>
      </c>
      <c r="TU45" s="48">
        <v>56</v>
      </c>
      <c r="TV45" s="48">
        <v>81</v>
      </c>
      <c r="TW45" s="48">
        <v>73</v>
      </c>
      <c r="TX45" s="48">
        <v>65</v>
      </c>
      <c r="TY45" s="48">
        <v>61</v>
      </c>
      <c r="TZ45" s="48">
        <v>84</v>
      </c>
      <c r="UA45" s="48">
        <v>74</v>
      </c>
      <c r="UB45" s="48">
        <v>71</v>
      </c>
      <c r="UC45" s="48">
        <v>55</v>
      </c>
      <c r="UD45" s="48">
        <v>38</v>
      </c>
      <c r="UE45" s="48">
        <v>45</v>
      </c>
      <c r="UF45" s="48">
        <v>45</v>
      </c>
      <c r="UG45" s="48">
        <v>45</v>
      </c>
      <c r="UH45" s="48">
        <v>43</v>
      </c>
      <c r="UI45" s="48">
        <v>37</v>
      </c>
      <c r="UJ45" s="48">
        <v>39</v>
      </c>
      <c r="UK45" s="48">
        <v>26</v>
      </c>
      <c r="UL45" s="48">
        <v>28</v>
      </c>
      <c r="UM45" s="48">
        <v>31</v>
      </c>
      <c r="UN45" s="48">
        <v>20</v>
      </c>
      <c r="UO45" s="48">
        <v>18</v>
      </c>
      <c r="UP45" s="48">
        <v>423</v>
      </c>
      <c r="UQ45" s="48">
        <v>427</v>
      </c>
      <c r="UR45" s="48">
        <v>361</v>
      </c>
      <c r="US45" s="48">
        <v>325</v>
      </c>
      <c r="UT45" s="48">
        <v>316</v>
      </c>
      <c r="UU45" s="48">
        <v>268</v>
      </c>
      <c r="UV45" s="48">
        <v>210</v>
      </c>
      <c r="UW45" s="48">
        <v>243</v>
      </c>
      <c r="UX45" s="48">
        <v>72</v>
      </c>
      <c r="UY45" s="48">
        <v>55</v>
      </c>
      <c r="UZ45" s="48">
        <v>59</v>
      </c>
      <c r="VA45" s="48">
        <v>49</v>
      </c>
      <c r="VB45" s="48">
        <v>60</v>
      </c>
      <c r="VC45" s="48">
        <v>46</v>
      </c>
      <c r="VD45" s="48">
        <v>55</v>
      </c>
      <c r="VE45" s="48">
        <v>37</v>
      </c>
      <c r="VF45" s="48">
        <v>224</v>
      </c>
      <c r="VG45" s="48">
        <v>240</v>
      </c>
      <c r="VH45" s="48">
        <v>212</v>
      </c>
      <c r="VI45" s="48">
        <v>155</v>
      </c>
      <c r="VJ45" s="48">
        <v>147</v>
      </c>
      <c r="VK45" s="48">
        <v>138</v>
      </c>
      <c r="VL45" s="48">
        <v>120</v>
      </c>
      <c r="VM45" s="48">
        <v>114</v>
      </c>
      <c r="VN45" s="48">
        <v>94</v>
      </c>
      <c r="VO45" s="48">
        <v>78</v>
      </c>
      <c r="VP45" s="48">
        <v>109</v>
      </c>
      <c r="VQ45" s="48">
        <v>58</v>
      </c>
      <c r="VR45" s="48">
        <v>39</v>
      </c>
      <c r="VS45" s="48">
        <v>53</v>
      </c>
      <c r="VT45" s="48">
        <v>33</v>
      </c>
      <c r="VU45" s="48">
        <v>39</v>
      </c>
      <c r="VV45" s="48">
        <v>82</v>
      </c>
      <c r="VW45" s="48">
        <v>56</v>
      </c>
      <c r="VX45" s="48">
        <v>34</v>
      </c>
      <c r="VY45" s="48">
        <v>44</v>
      </c>
      <c r="VZ45" s="48">
        <v>36</v>
      </c>
      <c r="WA45" s="48">
        <v>32</v>
      </c>
      <c r="WB45" s="48">
        <v>38</v>
      </c>
      <c r="WC45" s="48">
        <v>32</v>
      </c>
      <c r="WD45" s="48">
        <v>170</v>
      </c>
      <c r="WE45" s="48">
        <v>186</v>
      </c>
      <c r="WF45" s="48">
        <v>192</v>
      </c>
      <c r="WG45" s="48">
        <v>151</v>
      </c>
      <c r="WH45" s="48">
        <v>155</v>
      </c>
      <c r="WI45" s="48">
        <v>125</v>
      </c>
      <c r="WJ45" s="48">
        <v>116</v>
      </c>
      <c r="WK45" s="48">
        <v>125</v>
      </c>
      <c r="WL45" s="48">
        <v>125</v>
      </c>
      <c r="WM45" s="48">
        <v>119</v>
      </c>
      <c r="WN45" s="48">
        <v>112</v>
      </c>
      <c r="WO45" s="48">
        <v>98</v>
      </c>
      <c r="WP45" s="48">
        <v>87</v>
      </c>
      <c r="WQ45" s="48">
        <v>84</v>
      </c>
      <c r="WR45" s="48">
        <v>99</v>
      </c>
      <c r="WS45" s="48">
        <v>81</v>
      </c>
      <c r="WT45" s="48">
        <v>33</v>
      </c>
      <c r="WU45" s="48">
        <v>34</v>
      </c>
      <c r="WV45" s="48">
        <v>38</v>
      </c>
      <c r="WW45" s="48">
        <v>30</v>
      </c>
      <c r="WX45" s="48">
        <v>27</v>
      </c>
      <c r="WY45" s="48">
        <v>18</v>
      </c>
      <c r="WZ45" s="48">
        <v>22</v>
      </c>
      <c r="XA45" s="48">
        <v>27</v>
      </c>
    </row>
    <row r="46" spans="1:625">
      <c r="A46" s="48" t="s">
        <v>944</v>
      </c>
      <c r="B46" s="48">
        <v>330</v>
      </c>
      <c r="C46" s="48">
        <v>323</v>
      </c>
      <c r="D46" s="48">
        <v>336</v>
      </c>
      <c r="E46" s="48">
        <v>252</v>
      </c>
      <c r="F46" s="48">
        <v>189</v>
      </c>
      <c r="G46" s="48">
        <v>219</v>
      </c>
      <c r="H46" s="48">
        <v>199</v>
      </c>
      <c r="I46" s="48">
        <v>152</v>
      </c>
      <c r="J46" s="48">
        <v>614</v>
      </c>
      <c r="K46" s="48">
        <v>646</v>
      </c>
      <c r="L46" s="48">
        <v>605</v>
      </c>
      <c r="M46" s="48">
        <v>513</v>
      </c>
      <c r="N46" s="48">
        <v>450</v>
      </c>
      <c r="O46" s="48">
        <v>375</v>
      </c>
      <c r="P46" s="48">
        <v>405</v>
      </c>
      <c r="Q46" s="48">
        <v>375</v>
      </c>
      <c r="R46" s="48">
        <v>562</v>
      </c>
      <c r="S46" s="48">
        <v>528</v>
      </c>
      <c r="T46" s="48">
        <v>512</v>
      </c>
      <c r="U46" s="48">
        <v>392</v>
      </c>
      <c r="V46" s="48">
        <v>281</v>
      </c>
      <c r="W46" s="48">
        <v>262</v>
      </c>
      <c r="X46" s="48">
        <v>245</v>
      </c>
      <c r="Y46" s="48">
        <v>243</v>
      </c>
      <c r="Z46" s="48">
        <v>338</v>
      </c>
      <c r="AA46" s="48">
        <v>337</v>
      </c>
      <c r="AB46" s="48">
        <v>321</v>
      </c>
      <c r="AC46" s="48">
        <v>288</v>
      </c>
      <c r="AD46" s="48">
        <v>266</v>
      </c>
      <c r="AE46" s="48">
        <v>232</v>
      </c>
      <c r="AF46" s="48">
        <v>201</v>
      </c>
      <c r="AG46" s="48">
        <v>231</v>
      </c>
      <c r="AH46" s="48">
        <v>314</v>
      </c>
      <c r="AI46" s="48">
        <v>311</v>
      </c>
      <c r="AJ46" s="48">
        <v>283</v>
      </c>
      <c r="AK46" s="48">
        <v>250</v>
      </c>
      <c r="AL46" s="48">
        <v>194</v>
      </c>
      <c r="AM46" s="48">
        <v>205</v>
      </c>
      <c r="AN46" s="48">
        <v>176</v>
      </c>
      <c r="AO46" s="48">
        <v>173</v>
      </c>
      <c r="AP46" s="48">
        <v>282</v>
      </c>
      <c r="AQ46" s="48">
        <v>247</v>
      </c>
      <c r="AR46" s="48">
        <v>302</v>
      </c>
      <c r="AS46" s="48">
        <v>197</v>
      </c>
      <c r="AT46" s="48">
        <v>189</v>
      </c>
      <c r="AU46" s="48">
        <v>173</v>
      </c>
      <c r="AV46" s="48">
        <v>130</v>
      </c>
      <c r="AW46" s="48">
        <v>142</v>
      </c>
      <c r="AX46" s="48">
        <v>169</v>
      </c>
      <c r="AY46" s="48">
        <v>161</v>
      </c>
      <c r="AZ46" s="48">
        <v>153</v>
      </c>
      <c r="BA46" s="48">
        <v>118</v>
      </c>
      <c r="BB46" s="48">
        <v>96</v>
      </c>
      <c r="BC46" s="48">
        <v>110</v>
      </c>
      <c r="BD46" s="48">
        <v>119</v>
      </c>
      <c r="BE46" s="48">
        <v>99</v>
      </c>
      <c r="BF46" s="48">
        <v>297</v>
      </c>
      <c r="BG46" s="48">
        <v>313</v>
      </c>
      <c r="BH46" s="48">
        <v>256</v>
      </c>
      <c r="BI46" s="48">
        <v>229</v>
      </c>
      <c r="BJ46" s="48">
        <v>159</v>
      </c>
      <c r="BK46" s="48">
        <v>130</v>
      </c>
      <c r="BL46" s="48">
        <v>124</v>
      </c>
      <c r="BM46" s="48">
        <v>97</v>
      </c>
      <c r="BN46" s="48">
        <v>144</v>
      </c>
      <c r="BO46" s="48">
        <v>129</v>
      </c>
      <c r="BP46" s="48">
        <v>140</v>
      </c>
      <c r="BQ46" s="48">
        <v>122</v>
      </c>
      <c r="BR46" s="48">
        <v>98</v>
      </c>
      <c r="BS46" s="48">
        <v>95</v>
      </c>
      <c r="BT46" s="48">
        <v>87</v>
      </c>
      <c r="BU46" s="48">
        <v>70</v>
      </c>
      <c r="BV46" s="48">
        <v>173</v>
      </c>
      <c r="BW46" s="48">
        <v>167</v>
      </c>
      <c r="BX46" s="48">
        <v>152</v>
      </c>
      <c r="BY46" s="48">
        <v>126</v>
      </c>
      <c r="BZ46" s="48">
        <v>101</v>
      </c>
      <c r="CA46" s="48">
        <v>124</v>
      </c>
      <c r="CB46" s="48">
        <v>103</v>
      </c>
      <c r="CC46" s="48">
        <v>81</v>
      </c>
      <c r="CD46" s="48">
        <v>203</v>
      </c>
      <c r="CE46" s="48">
        <v>229</v>
      </c>
      <c r="CF46" s="48">
        <v>250</v>
      </c>
      <c r="CG46" s="48">
        <v>161</v>
      </c>
      <c r="CH46" s="48">
        <v>142</v>
      </c>
      <c r="CI46" s="48">
        <v>147</v>
      </c>
      <c r="CJ46" s="48">
        <v>149</v>
      </c>
      <c r="CK46" s="48">
        <v>131</v>
      </c>
      <c r="CL46" s="48">
        <v>292</v>
      </c>
      <c r="CM46" s="48">
        <v>311</v>
      </c>
      <c r="CN46" s="48">
        <v>238</v>
      </c>
      <c r="CO46" s="48">
        <v>224</v>
      </c>
      <c r="CP46" s="48">
        <v>162</v>
      </c>
      <c r="CQ46" s="48">
        <v>168</v>
      </c>
      <c r="CR46" s="48">
        <v>149</v>
      </c>
      <c r="CS46" s="48">
        <v>154</v>
      </c>
      <c r="CT46" s="48">
        <v>347</v>
      </c>
      <c r="CU46" s="48">
        <v>327</v>
      </c>
      <c r="CV46" s="48">
        <v>311</v>
      </c>
      <c r="CW46" s="48">
        <v>281</v>
      </c>
      <c r="CX46" s="48">
        <v>225</v>
      </c>
      <c r="CY46" s="48">
        <v>215</v>
      </c>
      <c r="CZ46" s="48">
        <v>163</v>
      </c>
      <c r="DA46" s="48">
        <v>195</v>
      </c>
      <c r="DB46" s="48">
        <v>252</v>
      </c>
      <c r="DC46" s="48">
        <v>230</v>
      </c>
      <c r="DD46" s="48">
        <v>253</v>
      </c>
      <c r="DE46" s="48">
        <v>175</v>
      </c>
      <c r="DF46" s="48">
        <v>124</v>
      </c>
      <c r="DG46" s="48">
        <v>125</v>
      </c>
      <c r="DH46" s="48">
        <v>121</v>
      </c>
      <c r="DI46" s="48">
        <v>113</v>
      </c>
      <c r="DJ46" s="48">
        <v>281</v>
      </c>
      <c r="DK46" s="48">
        <v>314</v>
      </c>
      <c r="DL46" s="48">
        <v>312</v>
      </c>
      <c r="DM46" s="48">
        <v>264</v>
      </c>
      <c r="DN46" s="48">
        <v>252</v>
      </c>
      <c r="DO46" s="48">
        <v>203</v>
      </c>
      <c r="DP46" s="48">
        <v>180</v>
      </c>
      <c r="DQ46" s="48">
        <v>144</v>
      </c>
      <c r="DR46" s="48">
        <v>565</v>
      </c>
      <c r="DS46" s="48">
        <v>596</v>
      </c>
      <c r="DT46" s="48">
        <v>492</v>
      </c>
      <c r="DU46" s="48">
        <v>421</v>
      </c>
      <c r="DV46" s="48">
        <v>394</v>
      </c>
      <c r="DW46" s="48">
        <v>370</v>
      </c>
      <c r="DX46" s="48">
        <v>292</v>
      </c>
      <c r="DY46" s="48">
        <v>335</v>
      </c>
      <c r="DZ46" s="48">
        <v>226</v>
      </c>
      <c r="EA46" s="48">
        <v>213</v>
      </c>
      <c r="EB46" s="48">
        <v>200</v>
      </c>
      <c r="EC46" s="48">
        <v>144</v>
      </c>
      <c r="ED46" s="48">
        <v>135</v>
      </c>
      <c r="EE46" s="48">
        <v>123</v>
      </c>
      <c r="EF46" s="48">
        <v>101</v>
      </c>
      <c r="EG46" s="48">
        <v>101</v>
      </c>
      <c r="EH46" s="48">
        <v>544</v>
      </c>
      <c r="EI46" s="48">
        <v>517</v>
      </c>
      <c r="EJ46" s="48">
        <v>476</v>
      </c>
      <c r="EK46" s="48">
        <v>389</v>
      </c>
      <c r="EL46" s="48">
        <v>312</v>
      </c>
      <c r="EM46" s="48">
        <v>284</v>
      </c>
      <c r="EN46" s="48">
        <v>233</v>
      </c>
      <c r="EO46" s="48">
        <v>261</v>
      </c>
      <c r="EP46" s="48">
        <v>15</v>
      </c>
      <c r="EQ46" s="48">
        <v>18</v>
      </c>
      <c r="ER46" s="48">
        <v>17</v>
      </c>
      <c r="ES46" s="48">
        <v>15</v>
      </c>
      <c r="ET46" s="48">
        <v>18</v>
      </c>
      <c r="EU46" s="48">
        <v>18</v>
      </c>
      <c r="EV46" s="48">
        <v>17</v>
      </c>
      <c r="EW46" s="48">
        <v>12</v>
      </c>
      <c r="EX46" s="48">
        <v>193</v>
      </c>
      <c r="EY46" s="48">
        <v>180</v>
      </c>
      <c r="EZ46" s="48">
        <v>171</v>
      </c>
      <c r="FA46" s="48">
        <v>140</v>
      </c>
      <c r="FB46" s="48">
        <v>131</v>
      </c>
      <c r="FC46" s="48">
        <v>113</v>
      </c>
      <c r="FD46" s="48">
        <v>96</v>
      </c>
      <c r="FE46" s="48">
        <v>72</v>
      </c>
      <c r="FF46" s="48">
        <v>297</v>
      </c>
      <c r="FG46" s="48">
        <v>249</v>
      </c>
      <c r="FH46" s="48">
        <v>270</v>
      </c>
      <c r="FI46" s="48">
        <v>201</v>
      </c>
      <c r="FJ46" s="48">
        <v>196</v>
      </c>
      <c r="FK46" s="48">
        <v>162</v>
      </c>
      <c r="FL46" s="48">
        <v>144</v>
      </c>
      <c r="FM46" s="48">
        <v>137</v>
      </c>
      <c r="FN46" s="48">
        <v>182</v>
      </c>
      <c r="FO46" s="48">
        <v>168</v>
      </c>
      <c r="FP46" s="48">
        <v>181</v>
      </c>
      <c r="FQ46" s="48">
        <v>143</v>
      </c>
      <c r="FR46" s="48">
        <v>122</v>
      </c>
      <c r="FS46" s="48">
        <v>109</v>
      </c>
      <c r="FT46" s="48">
        <v>84</v>
      </c>
      <c r="FU46" s="48">
        <v>77</v>
      </c>
      <c r="FV46" s="48">
        <v>69</v>
      </c>
      <c r="FW46" s="48">
        <v>47</v>
      </c>
      <c r="FX46" s="48">
        <v>59</v>
      </c>
      <c r="FY46" s="48">
        <v>40</v>
      </c>
      <c r="FZ46" s="48">
        <v>30</v>
      </c>
      <c r="GA46" s="48">
        <v>50</v>
      </c>
      <c r="GB46" s="48">
        <v>54</v>
      </c>
      <c r="GC46" s="48">
        <v>34</v>
      </c>
      <c r="GD46" s="48">
        <v>599</v>
      </c>
      <c r="GE46" s="48">
        <v>467</v>
      </c>
      <c r="GF46" s="48">
        <v>508</v>
      </c>
      <c r="GG46" s="48">
        <v>408</v>
      </c>
      <c r="GH46" s="48">
        <v>356</v>
      </c>
      <c r="GI46" s="48">
        <v>321</v>
      </c>
      <c r="GJ46" s="48">
        <v>259</v>
      </c>
      <c r="GK46" s="48">
        <v>262</v>
      </c>
      <c r="GL46" s="48">
        <v>254</v>
      </c>
      <c r="GM46" s="48">
        <v>234</v>
      </c>
      <c r="GN46" s="48">
        <v>219</v>
      </c>
      <c r="GO46" s="48">
        <v>176</v>
      </c>
      <c r="GP46" s="48">
        <v>130</v>
      </c>
      <c r="GQ46" s="48">
        <v>134</v>
      </c>
      <c r="GR46" s="48">
        <v>126</v>
      </c>
      <c r="GS46" s="48">
        <v>109</v>
      </c>
      <c r="GT46" s="48">
        <v>169</v>
      </c>
      <c r="GU46" s="48">
        <v>131</v>
      </c>
      <c r="GV46" s="48">
        <v>128</v>
      </c>
      <c r="GW46" s="48">
        <v>105</v>
      </c>
      <c r="GX46" s="48">
        <v>66</v>
      </c>
      <c r="GY46" s="48">
        <v>81</v>
      </c>
      <c r="GZ46" s="48">
        <v>69</v>
      </c>
      <c r="HA46" s="48">
        <v>41</v>
      </c>
      <c r="HB46" s="48">
        <v>469</v>
      </c>
      <c r="HC46" s="48">
        <v>418</v>
      </c>
      <c r="HD46" s="48">
        <v>413</v>
      </c>
      <c r="HE46" s="48">
        <v>339</v>
      </c>
      <c r="HF46" s="48">
        <v>302</v>
      </c>
      <c r="HG46" s="48">
        <v>295</v>
      </c>
      <c r="HH46" s="48">
        <v>263</v>
      </c>
      <c r="HI46" s="48">
        <v>293</v>
      </c>
      <c r="HJ46" s="48">
        <v>159</v>
      </c>
      <c r="HK46" s="48">
        <v>190</v>
      </c>
      <c r="HL46" s="48">
        <v>148</v>
      </c>
      <c r="HM46" s="48">
        <v>99</v>
      </c>
      <c r="HN46" s="48">
        <v>89</v>
      </c>
      <c r="HO46" s="48">
        <v>86</v>
      </c>
      <c r="HP46" s="48">
        <v>94</v>
      </c>
      <c r="HQ46" s="48">
        <v>91</v>
      </c>
      <c r="HR46" s="48">
        <v>191</v>
      </c>
      <c r="HS46" s="48">
        <v>173</v>
      </c>
      <c r="HT46" s="48">
        <v>188</v>
      </c>
      <c r="HU46" s="48">
        <v>159</v>
      </c>
      <c r="HV46" s="48">
        <v>121</v>
      </c>
      <c r="HW46" s="48">
        <v>133</v>
      </c>
      <c r="HX46" s="48">
        <v>108</v>
      </c>
      <c r="HY46" s="48">
        <v>93</v>
      </c>
      <c r="HZ46" s="48">
        <v>959</v>
      </c>
      <c r="IA46" s="48">
        <v>893</v>
      </c>
      <c r="IB46" s="48">
        <v>728</v>
      </c>
      <c r="IC46" s="48">
        <v>645</v>
      </c>
      <c r="ID46" s="48">
        <v>546</v>
      </c>
      <c r="IE46" s="48">
        <v>533</v>
      </c>
      <c r="IF46" s="48">
        <v>436</v>
      </c>
      <c r="IG46" s="48">
        <v>466</v>
      </c>
      <c r="IH46" s="48">
        <v>176</v>
      </c>
      <c r="II46" s="48">
        <v>164</v>
      </c>
      <c r="IJ46" s="48">
        <v>167</v>
      </c>
      <c r="IK46" s="48">
        <v>126</v>
      </c>
      <c r="IL46" s="48">
        <v>113</v>
      </c>
      <c r="IM46" s="48">
        <v>118</v>
      </c>
      <c r="IN46" s="48">
        <v>93</v>
      </c>
      <c r="IO46" s="48">
        <v>105</v>
      </c>
      <c r="IP46" s="48">
        <v>39</v>
      </c>
      <c r="IQ46" s="48">
        <v>23</v>
      </c>
      <c r="IR46" s="48">
        <v>30</v>
      </c>
      <c r="IS46" s="48">
        <v>21</v>
      </c>
      <c r="IT46" s="48">
        <v>17</v>
      </c>
      <c r="IU46" s="48">
        <v>25</v>
      </c>
      <c r="IV46" s="48">
        <v>19</v>
      </c>
      <c r="IW46" s="48">
        <v>25</v>
      </c>
      <c r="IX46" s="48">
        <v>1980</v>
      </c>
      <c r="IY46" s="48">
        <v>1794</v>
      </c>
      <c r="IZ46" s="48">
        <v>1668</v>
      </c>
      <c r="JA46" s="48">
        <v>1470</v>
      </c>
      <c r="JB46" s="48">
        <v>1286</v>
      </c>
      <c r="JC46" s="48">
        <v>1255</v>
      </c>
      <c r="JD46" s="48">
        <v>1152</v>
      </c>
      <c r="JE46" s="48">
        <v>1078</v>
      </c>
      <c r="JF46" s="48">
        <v>195</v>
      </c>
      <c r="JG46" s="48">
        <v>158</v>
      </c>
      <c r="JH46" s="48">
        <v>155</v>
      </c>
      <c r="JI46" s="48">
        <v>110</v>
      </c>
      <c r="JJ46" s="48">
        <v>77</v>
      </c>
      <c r="JK46" s="48">
        <v>106</v>
      </c>
      <c r="JL46" s="48">
        <v>90</v>
      </c>
      <c r="JM46" s="48">
        <v>74</v>
      </c>
      <c r="JN46" s="48">
        <v>160</v>
      </c>
      <c r="JO46" s="48">
        <v>133</v>
      </c>
      <c r="JP46" s="48">
        <v>145</v>
      </c>
      <c r="JQ46" s="48">
        <v>105</v>
      </c>
      <c r="JR46" s="48">
        <v>85</v>
      </c>
      <c r="JS46" s="48">
        <v>88</v>
      </c>
      <c r="JT46" s="48">
        <v>84</v>
      </c>
      <c r="JU46" s="48">
        <v>73</v>
      </c>
      <c r="JV46" s="48">
        <v>356</v>
      </c>
      <c r="JW46" s="48">
        <v>344</v>
      </c>
      <c r="JX46" s="48">
        <v>315</v>
      </c>
      <c r="JY46" s="48">
        <v>312</v>
      </c>
      <c r="JZ46" s="48">
        <v>221</v>
      </c>
      <c r="KA46" s="48">
        <v>245</v>
      </c>
      <c r="KB46" s="48">
        <v>175</v>
      </c>
      <c r="KC46" s="48">
        <v>177</v>
      </c>
      <c r="KD46" s="48">
        <v>255</v>
      </c>
      <c r="KE46" s="48">
        <v>230</v>
      </c>
      <c r="KF46" s="48">
        <v>258</v>
      </c>
      <c r="KG46" s="48">
        <v>237</v>
      </c>
      <c r="KH46" s="48">
        <v>186</v>
      </c>
      <c r="KI46" s="48">
        <v>166</v>
      </c>
      <c r="KJ46" s="48">
        <v>157</v>
      </c>
      <c r="KK46" s="48">
        <v>160</v>
      </c>
      <c r="KL46" s="48">
        <v>266</v>
      </c>
      <c r="KM46" s="48">
        <v>311</v>
      </c>
      <c r="KN46" s="48">
        <v>309</v>
      </c>
      <c r="KO46" s="48">
        <v>261</v>
      </c>
      <c r="KP46" s="48">
        <v>231</v>
      </c>
      <c r="KQ46" s="48">
        <v>233</v>
      </c>
      <c r="KR46" s="48">
        <v>186</v>
      </c>
      <c r="KS46" s="48">
        <v>173</v>
      </c>
      <c r="KT46" s="48">
        <v>110</v>
      </c>
      <c r="KU46" s="48">
        <v>134</v>
      </c>
      <c r="KV46" s="48">
        <v>117</v>
      </c>
      <c r="KW46" s="48">
        <v>96</v>
      </c>
      <c r="KX46" s="48">
        <v>79</v>
      </c>
      <c r="KY46" s="48">
        <v>63</v>
      </c>
      <c r="KZ46" s="48">
        <v>71</v>
      </c>
      <c r="LA46" s="48">
        <v>63</v>
      </c>
      <c r="LB46" s="48">
        <v>204</v>
      </c>
      <c r="LC46" s="48">
        <v>178</v>
      </c>
      <c r="LD46" s="48">
        <v>172</v>
      </c>
      <c r="LE46" s="48">
        <v>145</v>
      </c>
      <c r="LF46" s="48">
        <v>110</v>
      </c>
      <c r="LG46" s="48">
        <v>104</v>
      </c>
      <c r="LH46" s="48">
        <v>117</v>
      </c>
      <c r="LI46" s="48">
        <v>111</v>
      </c>
      <c r="LJ46" s="48">
        <v>547</v>
      </c>
      <c r="LK46" s="48">
        <v>490</v>
      </c>
      <c r="LL46" s="48">
        <v>445</v>
      </c>
      <c r="LM46" s="48">
        <v>400</v>
      </c>
      <c r="LN46" s="48">
        <v>331</v>
      </c>
      <c r="LO46" s="48">
        <v>274</v>
      </c>
      <c r="LP46" s="48">
        <v>288</v>
      </c>
      <c r="LQ46" s="48">
        <v>246</v>
      </c>
      <c r="LR46" s="48">
        <v>153</v>
      </c>
      <c r="LS46" s="48">
        <v>158</v>
      </c>
      <c r="LT46" s="48">
        <v>175</v>
      </c>
      <c r="LU46" s="48">
        <v>116</v>
      </c>
      <c r="LV46" s="48">
        <v>105</v>
      </c>
      <c r="LW46" s="48">
        <v>85</v>
      </c>
      <c r="LX46" s="48">
        <v>79</v>
      </c>
      <c r="LY46" s="48">
        <v>65</v>
      </c>
      <c r="LZ46" s="48">
        <v>514</v>
      </c>
      <c r="MA46" s="48">
        <v>521</v>
      </c>
      <c r="MB46" s="48">
        <v>495</v>
      </c>
      <c r="MC46" s="48">
        <v>394</v>
      </c>
      <c r="MD46" s="48">
        <v>392</v>
      </c>
      <c r="ME46" s="48">
        <v>360</v>
      </c>
      <c r="MF46" s="48">
        <v>303</v>
      </c>
      <c r="MG46" s="48">
        <v>319</v>
      </c>
      <c r="MH46" s="48">
        <v>218</v>
      </c>
      <c r="MI46" s="48">
        <v>192</v>
      </c>
      <c r="MJ46" s="48">
        <v>186</v>
      </c>
      <c r="MK46" s="48">
        <v>145</v>
      </c>
      <c r="ML46" s="48">
        <v>147</v>
      </c>
      <c r="MM46" s="48">
        <v>142</v>
      </c>
      <c r="MN46" s="48">
        <v>118</v>
      </c>
      <c r="MO46" s="48">
        <v>113</v>
      </c>
      <c r="MP46" s="48">
        <v>387</v>
      </c>
      <c r="MQ46" s="48">
        <v>386</v>
      </c>
      <c r="MR46" s="48">
        <v>354</v>
      </c>
      <c r="MS46" s="48">
        <v>275</v>
      </c>
      <c r="MT46" s="48">
        <v>249</v>
      </c>
      <c r="MU46" s="48">
        <v>224</v>
      </c>
      <c r="MV46" s="48">
        <v>214</v>
      </c>
      <c r="MW46" s="48">
        <v>216</v>
      </c>
      <c r="MX46" s="48">
        <v>107</v>
      </c>
      <c r="MY46" s="48">
        <v>99</v>
      </c>
      <c r="MZ46" s="48">
        <v>93</v>
      </c>
      <c r="NA46" s="48">
        <v>61</v>
      </c>
      <c r="NB46" s="48">
        <v>68</v>
      </c>
      <c r="NC46" s="48">
        <v>56</v>
      </c>
      <c r="ND46" s="48">
        <v>57</v>
      </c>
      <c r="NE46" s="48">
        <v>54</v>
      </c>
      <c r="NF46" s="48">
        <v>702</v>
      </c>
      <c r="NG46" s="48">
        <v>625</v>
      </c>
      <c r="NH46" s="48">
        <v>644</v>
      </c>
      <c r="NI46" s="48">
        <v>449</v>
      </c>
      <c r="NJ46" s="48">
        <v>357</v>
      </c>
      <c r="NK46" s="48">
        <v>338</v>
      </c>
      <c r="NL46" s="48">
        <v>303</v>
      </c>
      <c r="NM46" s="48">
        <v>296</v>
      </c>
      <c r="NN46" s="48">
        <v>202</v>
      </c>
      <c r="NO46" s="48">
        <v>220</v>
      </c>
      <c r="NP46" s="48">
        <v>198</v>
      </c>
      <c r="NQ46" s="48">
        <v>156</v>
      </c>
      <c r="NR46" s="48">
        <v>118</v>
      </c>
      <c r="NS46" s="48">
        <v>145</v>
      </c>
      <c r="NT46" s="48">
        <v>112</v>
      </c>
      <c r="NU46" s="48">
        <v>94</v>
      </c>
      <c r="NV46" s="48">
        <v>164</v>
      </c>
      <c r="NW46" s="48">
        <v>176</v>
      </c>
      <c r="NX46" s="48">
        <v>159</v>
      </c>
      <c r="NY46" s="48">
        <v>121</v>
      </c>
      <c r="NZ46" s="48">
        <v>100</v>
      </c>
      <c r="OA46" s="48">
        <v>105</v>
      </c>
      <c r="OB46" s="48">
        <v>85</v>
      </c>
      <c r="OC46" s="48">
        <v>104</v>
      </c>
      <c r="OD46" s="48">
        <v>148</v>
      </c>
      <c r="OE46" s="48">
        <v>127</v>
      </c>
      <c r="OF46" s="48">
        <v>133</v>
      </c>
      <c r="OG46" s="48">
        <v>108</v>
      </c>
      <c r="OH46" s="48">
        <v>79</v>
      </c>
      <c r="OI46" s="48">
        <v>79</v>
      </c>
      <c r="OJ46" s="48">
        <v>70</v>
      </c>
      <c r="OK46" s="48">
        <v>77</v>
      </c>
      <c r="OL46" s="48">
        <v>303</v>
      </c>
      <c r="OM46" s="48">
        <v>286</v>
      </c>
      <c r="ON46" s="48">
        <v>282</v>
      </c>
      <c r="OO46" s="48">
        <v>231</v>
      </c>
      <c r="OP46" s="48">
        <v>191</v>
      </c>
      <c r="OQ46" s="48">
        <v>192</v>
      </c>
      <c r="OR46" s="48">
        <v>152</v>
      </c>
      <c r="OS46" s="48">
        <v>125</v>
      </c>
      <c r="OT46" s="48">
        <v>736</v>
      </c>
      <c r="OU46" s="48">
        <v>661</v>
      </c>
      <c r="OV46" s="48">
        <v>686</v>
      </c>
      <c r="OW46" s="48">
        <v>536</v>
      </c>
      <c r="OX46" s="48">
        <v>515</v>
      </c>
      <c r="OY46" s="48">
        <v>459</v>
      </c>
      <c r="OZ46" s="48">
        <v>434</v>
      </c>
      <c r="PA46" s="48">
        <v>250</v>
      </c>
      <c r="PB46" s="48">
        <v>190</v>
      </c>
      <c r="PC46" s="48">
        <v>208</v>
      </c>
      <c r="PD46" s="48">
        <v>192</v>
      </c>
      <c r="PE46" s="48">
        <v>161</v>
      </c>
      <c r="PF46" s="48">
        <v>167</v>
      </c>
      <c r="PG46" s="48">
        <v>109</v>
      </c>
      <c r="PH46" s="48">
        <v>106</v>
      </c>
      <c r="PI46" s="48">
        <v>98</v>
      </c>
      <c r="PJ46" s="48">
        <v>556</v>
      </c>
      <c r="PK46" s="48">
        <v>565</v>
      </c>
      <c r="PL46" s="48">
        <v>511</v>
      </c>
      <c r="PM46" s="48">
        <v>419</v>
      </c>
      <c r="PN46" s="48">
        <v>336</v>
      </c>
      <c r="PO46" s="48">
        <v>333</v>
      </c>
      <c r="PP46" s="48">
        <v>218</v>
      </c>
      <c r="PQ46" s="48">
        <v>254</v>
      </c>
      <c r="PR46" s="48">
        <v>242</v>
      </c>
      <c r="PS46" s="48">
        <v>224</v>
      </c>
      <c r="PT46" s="48">
        <v>234</v>
      </c>
      <c r="PU46" s="48">
        <v>185</v>
      </c>
      <c r="PV46" s="48">
        <v>153</v>
      </c>
      <c r="PW46" s="48">
        <v>134</v>
      </c>
      <c r="PX46" s="48">
        <v>110</v>
      </c>
      <c r="PY46" s="48">
        <v>124</v>
      </c>
      <c r="PZ46" s="48">
        <v>20</v>
      </c>
      <c r="QA46" s="48">
        <v>9</v>
      </c>
      <c r="QB46" s="48">
        <v>12</v>
      </c>
      <c r="QC46" s="48">
        <v>11</v>
      </c>
      <c r="QD46" s="48">
        <v>8</v>
      </c>
      <c r="QE46" s="48">
        <v>11</v>
      </c>
      <c r="QF46" s="48">
        <v>6</v>
      </c>
      <c r="QG46" s="48">
        <v>7</v>
      </c>
      <c r="QH46" s="48">
        <v>259</v>
      </c>
      <c r="QI46" s="48">
        <v>236</v>
      </c>
      <c r="QJ46" s="48">
        <v>247</v>
      </c>
      <c r="QK46" s="48">
        <v>148</v>
      </c>
      <c r="QL46" s="48">
        <v>162</v>
      </c>
      <c r="QM46" s="48">
        <v>139</v>
      </c>
      <c r="QN46" s="48">
        <v>123</v>
      </c>
      <c r="QO46" s="48">
        <v>123</v>
      </c>
      <c r="QP46" s="48">
        <v>49</v>
      </c>
      <c r="QQ46" s="48">
        <v>42</v>
      </c>
      <c r="QR46" s="48">
        <v>46</v>
      </c>
      <c r="QS46" s="48">
        <v>47</v>
      </c>
      <c r="QT46" s="48">
        <v>44</v>
      </c>
      <c r="QU46" s="48">
        <v>40</v>
      </c>
      <c r="QV46" s="48">
        <v>33</v>
      </c>
      <c r="QW46" s="48">
        <v>30</v>
      </c>
      <c r="QX46" s="48">
        <v>526</v>
      </c>
      <c r="QY46" s="48">
        <v>601</v>
      </c>
      <c r="QZ46" s="48">
        <v>567</v>
      </c>
      <c r="RA46" s="48">
        <v>470</v>
      </c>
      <c r="RB46" s="48">
        <v>405</v>
      </c>
      <c r="RC46" s="48">
        <v>387</v>
      </c>
      <c r="RD46" s="48">
        <v>363</v>
      </c>
      <c r="RE46" s="48">
        <v>319</v>
      </c>
      <c r="RF46" s="48">
        <v>236</v>
      </c>
      <c r="RG46" s="48">
        <v>172</v>
      </c>
      <c r="RH46" s="48">
        <v>171</v>
      </c>
      <c r="RI46" s="48">
        <v>150</v>
      </c>
      <c r="RJ46" s="48">
        <v>129</v>
      </c>
      <c r="RK46" s="48">
        <v>120</v>
      </c>
      <c r="RL46" s="48">
        <v>94</v>
      </c>
      <c r="RM46" s="48">
        <v>96</v>
      </c>
      <c r="RN46" s="48">
        <v>118</v>
      </c>
      <c r="RO46" s="48">
        <v>96</v>
      </c>
      <c r="RP46" s="48">
        <v>100</v>
      </c>
      <c r="RQ46" s="48">
        <v>115</v>
      </c>
      <c r="RR46" s="48">
        <v>90</v>
      </c>
      <c r="RS46" s="48">
        <v>106</v>
      </c>
      <c r="RT46" s="48">
        <v>104</v>
      </c>
      <c r="RU46" s="48">
        <v>93</v>
      </c>
      <c r="RV46" s="48">
        <v>87</v>
      </c>
      <c r="RW46" s="48">
        <v>78</v>
      </c>
      <c r="RX46" s="48">
        <v>120</v>
      </c>
      <c r="RY46" s="48">
        <v>73</v>
      </c>
      <c r="RZ46" s="48">
        <v>59</v>
      </c>
      <c r="SA46" s="48">
        <v>57</v>
      </c>
      <c r="SB46" s="48">
        <v>59</v>
      </c>
      <c r="SC46" s="48">
        <v>50</v>
      </c>
      <c r="SD46" s="48">
        <v>40</v>
      </c>
      <c r="SE46" s="48">
        <v>51</v>
      </c>
      <c r="SF46" s="48">
        <v>47</v>
      </c>
      <c r="SG46" s="48">
        <v>32</v>
      </c>
      <c r="SH46" s="48">
        <v>25</v>
      </c>
      <c r="SI46" s="48">
        <v>21</v>
      </c>
      <c r="SJ46" s="48">
        <v>24</v>
      </c>
      <c r="SK46" s="48">
        <v>14</v>
      </c>
      <c r="SL46" s="48">
        <v>36</v>
      </c>
      <c r="SM46" s="48">
        <v>41</v>
      </c>
      <c r="SN46" s="48">
        <v>41</v>
      </c>
      <c r="SO46" s="48">
        <v>33</v>
      </c>
      <c r="SP46" s="48">
        <v>29</v>
      </c>
      <c r="SQ46" s="48">
        <v>26</v>
      </c>
      <c r="SR46" s="48">
        <v>24</v>
      </c>
      <c r="SS46" s="48">
        <v>21</v>
      </c>
      <c r="ST46" s="48">
        <v>196</v>
      </c>
      <c r="SU46" s="48">
        <v>148</v>
      </c>
      <c r="SV46" s="48">
        <v>166</v>
      </c>
      <c r="SW46" s="48">
        <v>124</v>
      </c>
      <c r="SX46" s="48">
        <v>84</v>
      </c>
      <c r="SY46" s="48">
        <v>77</v>
      </c>
      <c r="SZ46" s="48">
        <v>69</v>
      </c>
      <c r="TA46" s="48">
        <v>65</v>
      </c>
      <c r="TB46" s="48">
        <v>233</v>
      </c>
      <c r="TC46" s="48">
        <v>239</v>
      </c>
      <c r="TD46" s="48">
        <v>238</v>
      </c>
      <c r="TE46" s="48">
        <v>151</v>
      </c>
      <c r="TF46" s="48">
        <v>105</v>
      </c>
      <c r="TG46" s="48">
        <v>115</v>
      </c>
      <c r="TH46" s="48">
        <v>98</v>
      </c>
      <c r="TI46" s="48">
        <v>100</v>
      </c>
      <c r="TJ46" s="48">
        <v>121</v>
      </c>
      <c r="TK46" s="48">
        <v>117</v>
      </c>
      <c r="TL46" s="48">
        <v>145</v>
      </c>
      <c r="TM46" s="48">
        <v>91</v>
      </c>
      <c r="TN46" s="48">
        <v>83</v>
      </c>
      <c r="TO46" s="48">
        <v>68</v>
      </c>
      <c r="TP46" s="48">
        <v>76</v>
      </c>
      <c r="TQ46" s="48">
        <v>70</v>
      </c>
      <c r="TR46" s="48">
        <v>112</v>
      </c>
      <c r="TS46" s="48">
        <v>105</v>
      </c>
      <c r="TT46" s="48">
        <v>100</v>
      </c>
      <c r="TU46" s="48">
        <v>99</v>
      </c>
      <c r="TV46" s="48">
        <v>94</v>
      </c>
      <c r="TW46" s="48">
        <v>87</v>
      </c>
      <c r="TX46" s="48">
        <v>68</v>
      </c>
      <c r="TY46" s="48">
        <v>52</v>
      </c>
      <c r="TZ46" s="48">
        <v>62</v>
      </c>
      <c r="UA46" s="48">
        <v>72</v>
      </c>
      <c r="UB46" s="48">
        <v>67</v>
      </c>
      <c r="UC46" s="48">
        <v>71</v>
      </c>
      <c r="UD46" s="48">
        <v>47</v>
      </c>
      <c r="UE46" s="48">
        <v>53</v>
      </c>
      <c r="UF46" s="48">
        <v>56</v>
      </c>
      <c r="UG46" s="48">
        <v>49</v>
      </c>
      <c r="UH46" s="48">
        <v>48</v>
      </c>
      <c r="UI46" s="48">
        <v>30</v>
      </c>
      <c r="UJ46" s="48">
        <v>31</v>
      </c>
      <c r="UK46" s="48">
        <v>31</v>
      </c>
      <c r="UL46" s="48">
        <v>29</v>
      </c>
      <c r="UM46" s="48">
        <v>29</v>
      </c>
      <c r="UN46" s="48">
        <v>27</v>
      </c>
      <c r="UO46" s="48">
        <v>30</v>
      </c>
      <c r="UP46" s="48">
        <v>458</v>
      </c>
      <c r="UQ46" s="48">
        <v>471</v>
      </c>
      <c r="UR46" s="48">
        <v>453</v>
      </c>
      <c r="US46" s="48">
        <v>363</v>
      </c>
      <c r="UT46" s="48">
        <v>341</v>
      </c>
      <c r="UU46" s="48">
        <v>284</v>
      </c>
      <c r="UV46" s="48">
        <v>244</v>
      </c>
      <c r="UW46" s="48">
        <v>259</v>
      </c>
      <c r="UX46" s="48">
        <v>101</v>
      </c>
      <c r="UY46" s="48">
        <v>79</v>
      </c>
      <c r="UZ46" s="48">
        <v>76</v>
      </c>
      <c r="VA46" s="48">
        <v>56</v>
      </c>
      <c r="VB46" s="48">
        <v>45</v>
      </c>
      <c r="VC46" s="48">
        <v>53</v>
      </c>
      <c r="VD46" s="48">
        <v>56</v>
      </c>
      <c r="VE46" s="48">
        <v>46</v>
      </c>
      <c r="VF46" s="48">
        <v>303</v>
      </c>
      <c r="VG46" s="48">
        <v>255</v>
      </c>
      <c r="VH46" s="48">
        <v>222</v>
      </c>
      <c r="VI46" s="48">
        <v>189</v>
      </c>
      <c r="VJ46" s="48">
        <v>177</v>
      </c>
      <c r="VK46" s="48">
        <v>155</v>
      </c>
      <c r="VL46" s="48">
        <v>119</v>
      </c>
      <c r="VM46" s="48">
        <v>146</v>
      </c>
      <c r="VN46" s="48">
        <v>127</v>
      </c>
      <c r="VO46" s="48">
        <v>117</v>
      </c>
      <c r="VP46" s="48">
        <v>92</v>
      </c>
      <c r="VQ46" s="48">
        <v>63</v>
      </c>
      <c r="VR46" s="48">
        <v>54</v>
      </c>
      <c r="VS46" s="48">
        <v>55</v>
      </c>
      <c r="VT46" s="48">
        <v>50</v>
      </c>
      <c r="VU46" s="48">
        <v>55</v>
      </c>
      <c r="VV46" s="48">
        <v>84</v>
      </c>
      <c r="VW46" s="48">
        <v>43</v>
      </c>
      <c r="VX46" s="48">
        <v>58</v>
      </c>
      <c r="VY46" s="48">
        <v>55</v>
      </c>
      <c r="VZ46" s="48">
        <v>34</v>
      </c>
      <c r="WA46" s="48">
        <v>38</v>
      </c>
      <c r="WB46" s="48">
        <v>43</v>
      </c>
      <c r="WC46" s="48">
        <v>44</v>
      </c>
      <c r="WD46" s="48">
        <v>176</v>
      </c>
      <c r="WE46" s="48">
        <v>190</v>
      </c>
      <c r="WF46" s="48">
        <v>187</v>
      </c>
      <c r="WG46" s="48">
        <v>158</v>
      </c>
      <c r="WH46" s="48">
        <v>161</v>
      </c>
      <c r="WI46" s="48">
        <v>141</v>
      </c>
      <c r="WJ46" s="48">
        <v>107</v>
      </c>
      <c r="WK46" s="48">
        <v>138</v>
      </c>
      <c r="WL46" s="48">
        <v>154</v>
      </c>
      <c r="WM46" s="48">
        <v>154</v>
      </c>
      <c r="WN46" s="48">
        <v>127</v>
      </c>
      <c r="WO46" s="48">
        <v>115</v>
      </c>
      <c r="WP46" s="48">
        <v>96</v>
      </c>
      <c r="WQ46" s="48">
        <v>82</v>
      </c>
      <c r="WR46" s="48">
        <v>87</v>
      </c>
      <c r="WS46" s="48">
        <v>96</v>
      </c>
      <c r="WT46" s="48">
        <v>32</v>
      </c>
      <c r="WU46" s="48">
        <v>29</v>
      </c>
      <c r="WV46" s="48">
        <v>44</v>
      </c>
      <c r="WW46" s="48">
        <v>34</v>
      </c>
      <c r="WX46" s="48">
        <v>15</v>
      </c>
      <c r="WY46" s="48">
        <v>21</v>
      </c>
      <c r="WZ46" s="48">
        <v>34</v>
      </c>
      <c r="XA46" s="48">
        <v>16</v>
      </c>
    </row>
    <row r="47" spans="1:625">
      <c r="A47" s="48" t="s">
        <v>945</v>
      </c>
      <c r="B47" s="48">
        <v>362</v>
      </c>
      <c r="C47" s="48">
        <v>356</v>
      </c>
      <c r="D47" s="48">
        <v>384</v>
      </c>
      <c r="E47" s="48">
        <v>275</v>
      </c>
      <c r="F47" s="48">
        <v>264</v>
      </c>
      <c r="G47" s="48">
        <v>214</v>
      </c>
      <c r="H47" s="48">
        <v>159</v>
      </c>
      <c r="I47" s="48">
        <v>183</v>
      </c>
      <c r="J47" s="48">
        <v>702</v>
      </c>
      <c r="K47" s="48">
        <v>693</v>
      </c>
      <c r="L47" s="48">
        <v>690</v>
      </c>
      <c r="M47" s="48">
        <v>572</v>
      </c>
      <c r="N47" s="48">
        <v>499</v>
      </c>
      <c r="O47" s="48">
        <v>464</v>
      </c>
      <c r="P47" s="48">
        <v>398</v>
      </c>
      <c r="Q47" s="48">
        <v>378</v>
      </c>
      <c r="R47" s="48">
        <v>691</v>
      </c>
      <c r="S47" s="48">
        <v>511</v>
      </c>
      <c r="T47" s="48">
        <v>600</v>
      </c>
      <c r="U47" s="48">
        <v>388</v>
      </c>
      <c r="V47" s="48">
        <v>370</v>
      </c>
      <c r="W47" s="48">
        <v>326</v>
      </c>
      <c r="X47" s="48">
        <v>274</v>
      </c>
      <c r="Y47" s="48">
        <v>248</v>
      </c>
      <c r="Z47" s="48">
        <v>334</v>
      </c>
      <c r="AA47" s="48">
        <v>330</v>
      </c>
      <c r="AB47" s="48">
        <v>360</v>
      </c>
      <c r="AC47" s="48">
        <v>283</v>
      </c>
      <c r="AD47" s="48">
        <v>290</v>
      </c>
      <c r="AE47" s="48">
        <v>267</v>
      </c>
      <c r="AF47" s="48">
        <v>220</v>
      </c>
      <c r="AG47" s="48">
        <v>240</v>
      </c>
      <c r="AH47" s="48">
        <v>360</v>
      </c>
      <c r="AI47" s="48">
        <v>332</v>
      </c>
      <c r="AJ47" s="48">
        <v>310</v>
      </c>
      <c r="AK47" s="48">
        <v>308</v>
      </c>
      <c r="AL47" s="48">
        <v>235</v>
      </c>
      <c r="AM47" s="48">
        <v>235</v>
      </c>
      <c r="AN47" s="48">
        <v>216</v>
      </c>
      <c r="AO47" s="48">
        <v>206</v>
      </c>
      <c r="AP47" s="48">
        <v>295</v>
      </c>
      <c r="AQ47" s="48">
        <v>238</v>
      </c>
      <c r="AR47" s="48">
        <v>260</v>
      </c>
      <c r="AS47" s="48">
        <v>241</v>
      </c>
      <c r="AT47" s="48">
        <v>178</v>
      </c>
      <c r="AU47" s="48">
        <v>153</v>
      </c>
      <c r="AV47" s="48">
        <v>150</v>
      </c>
      <c r="AW47" s="48">
        <v>183</v>
      </c>
      <c r="AX47" s="48">
        <v>182</v>
      </c>
      <c r="AY47" s="48">
        <v>200</v>
      </c>
      <c r="AZ47" s="48">
        <v>181</v>
      </c>
      <c r="BA47" s="48">
        <v>142</v>
      </c>
      <c r="BB47" s="48">
        <v>131</v>
      </c>
      <c r="BC47" s="48">
        <v>93</v>
      </c>
      <c r="BD47" s="48">
        <v>97</v>
      </c>
      <c r="BE47" s="48">
        <v>128</v>
      </c>
      <c r="BF47" s="48">
        <v>368</v>
      </c>
      <c r="BG47" s="48">
        <v>343</v>
      </c>
      <c r="BH47" s="48">
        <v>283</v>
      </c>
      <c r="BI47" s="48">
        <v>229</v>
      </c>
      <c r="BJ47" s="48">
        <v>168</v>
      </c>
      <c r="BK47" s="48">
        <v>140</v>
      </c>
      <c r="BL47" s="48">
        <v>128</v>
      </c>
      <c r="BM47" s="48">
        <v>117</v>
      </c>
      <c r="BN47" s="48">
        <v>144</v>
      </c>
      <c r="BO47" s="48">
        <v>138</v>
      </c>
      <c r="BP47" s="48">
        <v>144</v>
      </c>
      <c r="BQ47" s="48">
        <v>112</v>
      </c>
      <c r="BR47" s="48">
        <v>109</v>
      </c>
      <c r="BS47" s="48">
        <v>100</v>
      </c>
      <c r="BT47" s="48">
        <v>91</v>
      </c>
      <c r="BU47" s="48">
        <v>94</v>
      </c>
      <c r="BV47" s="48">
        <v>180</v>
      </c>
      <c r="BW47" s="48">
        <v>195</v>
      </c>
      <c r="BX47" s="48">
        <v>160</v>
      </c>
      <c r="BY47" s="48">
        <v>156</v>
      </c>
      <c r="BZ47" s="48">
        <v>137</v>
      </c>
      <c r="CA47" s="48">
        <v>97</v>
      </c>
      <c r="CB47" s="48">
        <v>102</v>
      </c>
      <c r="CC47" s="48">
        <v>107</v>
      </c>
      <c r="CD47" s="48">
        <v>263</v>
      </c>
      <c r="CE47" s="48">
        <v>252</v>
      </c>
      <c r="CF47" s="48">
        <v>270</v>
      </c>
      <c r="CG47" s="48">
        <v>209</v>
      </c>
      <c r="CH47" s="48">
        <v>185</v>
      </c>
      <c r="CI47" s="48">
        <v>187</v>
      </c>
      <c r="CJ47" s="48">
        <v>139</v>
      </c>
      <c r="CK47" s="48">
        <v>147</v>
      </c>
      <c r="CL47" s="48">
        <v>343</v>
      </c>
      <c r="CM47" s="48">
        <v>319</v>
      </c>
      <c r="CN47" s="48">
        <v>286</v>
      </c>
      <c r="CO47" s="48">
        <v>216</v>
      </c>
      <c r="CP47" s="48">
        <v>199</v>
      </c>
      <c r="CQ47" s="48">
        <v>221</v>
      </c>
      <c r="CR47" s="48">
        <v>171</v>
      </c>
      <c r="CS47" s="48">
        <v>126</v>
      </c>
      <c r="CT47" s="48">
        <v>364</v>
      </c>
      <c r="CU47" s="48">
        <v>363</v>
      </c>
      <c r="CV47" s="48">
        <v>324</v>
      </c>
      <c r="CW47" s="48">
        <v>293</v>
      </c>
      <c r="CX47" s="48">
        <v>263</v>
      </c>
      <c r="CY47" s="48">
        <v>253</v>
      </c>
      <c r="CZ47" s="48">
        <v>250</v>
      </c>
      <c r="DA47" s="48">
        <v>178</v>
      </c>
      <c r="DB47" s="48">
        <v>324</v>
      </c>
      <c r="DC47" s="48">
        <v>277</v>
      </c>
      <c r="DD47" s="48">
        <v>247</v>
      </c>
      <c r="DE47" s="48">
        <v>183</v>
      </c>
      <c r="DF47" s="48">
        <v>172</v>
      </c>
      <c r="DG47" s="48">
        <v>175</v>
      </c>
      <c r="DH47" s="48">
        <v>120</v>
      </c>
      <c r="DI47" s="48">
        <v>153</v>
      </c>
      <c r="DJ47" s="48">
        <v>374</v>
      </c>
      <c r="DK47" s="48">
        <v>338</v>
      </c>
      <c r="DL47" s="48">
        <v>357</v>
      </c>
      <c r="DM47" s="48">
        <v>281</v>
      </c>
      <c r="DN47" s="48">
        <v>283</v>
      </c>
      <c r="DO47" s="48">
        <v>239</v>
      </c>
      <c r="DP47" s="48">
        <v>209</v>
      </c>
      <c r="DQ47" s="48">
        <v>199</v>
      </c>
      <c r="DR47" s="48">
        <v>652</v>
      </c>
      <c r="DS47" s="48">
        <v>632</v>
      </c>
      <c r="DT47" s="48">
        <v>609</v>
      </c>
      <c r="DU47" s="48">
        <v>478</v>
      </c>
      <c r="DV47" s="48">
        <v>438</v>
      </c>
      <c r="DW47" s="48">
        <v>399</v>
      </c>
      <c r="DX47" s="48">
        <v>332</v>
      </c>
      <c r="DY47" s="48">
        <v>335</v>
      </c>
      <c r="DZ47" s="48">
        <v>260</v>
      </c>
      <c r="EA47" s="48">
        <v>237</v>
      </c>
      <c r="EB47" s="48">
        <v>250</v>
      </c>
      <c r="EC47" s="48">
        <v>167</v>
      </c>
      <c r="ED47" s="48">
        <v>145</v>
      </c>
      <c r="EE47" s="48">
        <v>136</v>
      </c>
      <c r="EF47" s="48">
        <v>102</v>
      </c>
      <c r="EG47" s="48">
        <v>104</v>
      </c>
      <c r="EH47" s="48">
        <v>598</v>
      </c>
      <c r="EI47" s="48">
        <v>562</v>
      </c>
      <c r="EJ47" s="48">
        <v>571</v>
      </c>
      <c r="EK47" s="48">
        <v>424</v>
      </c>
      <c r="EL47" s="48">
        <v>322</v>
      </c>
      <c r="EM47" s="48">
        <v>300</v>
      </c>
      <c r="EN47" s="48">
        <v>261</v>
      </c>
      <c r="EO47" s="48">
        <v>287</v>
      </c>
      <c r="EP47" s="48">
        <v>17</v>
      </c>
      <c r="EQ47" s="48">
        <v>28</v>
      </c>
      <c r="ER47" s="48">
        <v>16</v>
      </c>
      <c r="ES47" s="48">
        <v>17</v>
      </c>
      <c r="ET47" s="48">
        <v>11</v>
      </c>
      <c r="EU47" s="48">
        <v>11</v>
      </c>
      <c r="EV47" s="48">
        <v>10</v>
      </c>
      <c r="EW47" s="48">
        <v>20</v>
      </c>
      <c r="EX47" s="48">
        <v>218</v>
      </c>
      <c r="EY47" s="48">
        <v>211</v>
      </c>
      <c r="EZ47" s="48">
        <v>199</v>
      </c>
      <c r="FA47" s="48">
        <v>145</v>
      </c>
      <c r="FB47" s="48">
        <v>119</v>
      </c>
      <c r="FC47" s="48">
        <v>124</v>
      </c>
      <c r="FD47" s="48">
        <v>101</v>
      </c>
      <c r="FE47" s="48">
        <v>94</v>
      </c>
      <c r="FF47" s="48">
        <v>325</v>
      </c>
      <c r="FG47" s="48">
        <v>336</v>
      </c>
      <c r="FH47" s="48">
        <v>282</v>
      </c>
      <c r="FI47" s="48">
        <v>260</v>
      </c>
      <c r="FJ47" s="48">
        <v>190</v>
      </c>
      <c r="FK47" s="48">
        <v>206</v>
      </c>
      <c r="FL47" s="48">
        <v>129</v>
      </c>
      <c r="FM47" s="48">
        <v>163</v>
      </c>
      <c r="FN47" s="48">
        <v>187</v>
      </c>
      <c r="FO47" s="48">
        <v>202</v>
      </c>
      <c r="FP47" s="48">
        <v>179</v>
      </c>
      <c r="FQ47" s="48">
        <v>136</v>
      </c>
      <c r="FR47" s="48">
        <v>134</v>
      </c>
      <c r="FS47" s="48">
        <v>123</v>
      </c>
      <c r="FT47" s="48">
        <v>100</v>
      </c>
      <c r="FU47" s="48">
        <v>86</v>
      </c>
      <c r="FV47" s="48">
        <v>76</v>
      </c>
      <c r="FW47" s="48">
        <v>71</v>
      </c>
      <c r="FX47" s="48">
        <v>61</v>
      </c>
      <c r="FY47" s="48">
        <v>50</v>
      </c>
      <c r="FZ47" s="48">
        <v>45</v>
      </c>
      <c r="GA47" s="48">
        <v>46</v>
      </c>
      <c r="GB47" s="48">
        <v>51</v>
      </c>
      <c r="GC47" s="48">
        <v>44</v>
      </c>
      <c r="GD47" s="48">
        <v>642</v>
      </c>
      <c r="GE47" s="48">
        <v>596</v>
      </c>
      <c r="GF47" s="48">
        <v>596</v>
      </c>
      <c r="GG47" s="48">
        <v>485</v>
      </c>
      <c r="GH47" s="48">
        <v>319</v>
      </c>
      <c r="GI47" s="48">
        <v>323</v>
      </c>
      <c r="GJ47" s="48">
        <v>295</v>
      </c>
      <c r="GK47" s="48">
        <v>317</v>
      </c>
      <c r="GL47" s="48">
        <v>307</v>
      </c>
      <c r="GM47" s="48">
        <v>279</v>
      </c>
      <c r="GN47" s="48">
        <v>258</v>
      </c>
      <c r="GO47" s="48">
        <v>203</v>
      </c>
      <c r="GP47" s="48">
        <v>148</v>
      </c>
      <c r="GQ47" s="48">
        <v>149</v>
      </c>
      <c r="GR47" s="48">
        <v>122</v>
      </c>
      <c r="GS47" s="48">
        <v>123</v>
      </c>
      <c r="GT47" s="48">
        <v>137</v>
      </c>
      <c r="GU47" s="48">
        <v>142</v>
      </c>
      <c r="GV47" s="48">
        <v>154</v>
      </c>
      <c r="GW47" s="48">
        <v>96</v>
      </c>
      <c r="GX47" s="48">
        <v>95</v>
      </c>
      <c r="GY47" s="48">
        <v>85</v>
      </c>
      <c r="GZ47" s="48">
        <v>79</v>
      </c>
      <c r="HA47" s="48">
        <v>63</v>
      </c>
      <c r="HB47" s="48">
        <v>485</v>
      </c>
      <c r="HC47" s="48">
        <v>454</v>
      </c>
      <c r="HD47" s="48">
        <v>440</v>
      </c>
      <c r="HE47" s="48">
        <v>382</v>
      </c>
      <c r="HF47" s="48">
        <v>334</v>
      </c>
      <c r="HG47" s="48">
        <v>333</v>
      </c>
      <c r="HH47" s="48">
        <v>266</v>
      </c>
      <c r="HI47" s="48">
        <v>285</v>
      </c>
      <c r="HJ47" s="48">
        <v>179</v>
      </c>
      <c r="HK47" s="48">
        <v>195</v>
      </c>
      <c r="HL47" s="48">
        <v>125</v>
      </c>
      <c r="HM47" s="48">
        <v>115</v>
      </c>
      <c r="HN47" s="48">
        <v>105</v>
      </c>
      <c r="HO47" s="48">
        <v>95</v>
      </c>
      <c r="HP47" s="48">
        <v>78</v>
      </c>
      <c r="HQ47" s="48">
        <v>76</v>
      </c>
      <c r="HR47" s="48">
        <v>193</v>
      </c>
      <c r="HS47" s="48">
        <v>223</v>
      </c>
      <c r="HT47" s="48">
        <v>190</v>
      </c>
      <c r="HU47" s="48">
        <v>178</v>
      </c>
      <c r="HV47" s="48">
        <v>156</v>
      </c>
      <c r="HW47" s="48">
        <v>133</v>
      </c>
      <c r="HX47" s="48">
        <v>107</v>
      </c>
      <c r="HY47" s="48">
        <v>101</v>
      </c>
      <c r="HZ47" s="48">
        <v>1061</v>
      </c>
      <c r="IA47" s="48">
        <v>919</v>
      </c>
      <c r="IB47" s="48">
        <v>911</v>
      </c>
      <c r="IC47" s="48">
        <v>683</v>
      </c>
      <c r="ID47" s="48">
        <v>610</v>
      </c>
      <c r="IE47" s="48">
        <v>582</v>
      </c>
      <c r="IF47" s="48">
        <v>487</v>
      </c>
      <c r="IG47" s="48">
        <v>472</v>
      </c>
      <c r="IH47" s="48">
        <v>201</v>
      </c>
      <c r="II47" s="48">
        <v>202</v>
      </c>
      <c r="IJ47" s="48">
        <v>196</v>
      </c>
      <c r="IK47" s="48">
        <v>174</v>
      </c>
      <c r="IL47" s="48">
        <v>150</v>
      </c>
      <c r="IM47" s="48">
        <v>107</v>
      </c>
      <c r="IN47" s="48">
        <v>115</v>
      </c>
      <c r="IO47" s="48">
        <v>106</v>
      </c>
      <c r="IP47" s="48">
        <v>24</v>
      </c>
      <c r="IQ47" s="48">
        <v>36</v>
      </c>
      <c r="IR47" s="48">
        <v>29</v>
      </c>
      <c r="IS47" s="48">
        <v>30</v>
      </c>
      <c r="IT47" s="48">
        <v>18</v>
      </c>
      <c r="IU47" s="48">
        <v>27</v>
      </c>
      <c r="IV47" s="48">
        <v>33</v>
      </c>
      <c r="IW47" s="48">
        <v>27</v>
      </c>
      <c r="IX47" s="48">
        <v>2228</v>
      </c>
      <c r="IY47" s="48">
        <v>2025</v>
      </c>
      <c r="IZ47" s="48">
        <v>1952</v>
      </c>
      <c r="JA47" s="48">
        <v>1741</v>
      </c>
      <c r="JB47" s="48">
        <v>1494</v>
      </c>
      <c r="JC47" s="48">
        <v>1297</v>
      </c>
      <c r="JD47" s="48">
        <v>1203</v>
      </c>
      <c r="JE47" s="48">
        <v>1174</v>
      </c>
      <c r="JF47" s="48">
        <v>189</v>
      </c>
      <c r="JG47" s="48">
        <v>182</v>
      </c>
      <c r="JH47" s="48">
        <v>184</v>
      </c>
      <c r="JI47" s="48">
        <v>138</v>
      </c>
      <c r="JJ47" s="48">
        <v>118</v>
      </c>
      <c r="JK47" s="48">
        <v>89</v>
      </c>
      <c r="JL47" s="48">
        <v>98</v>
      </c>
      <c r="JM47" s="48">
        <v>72</v>
      </c>
      <c r="JN47" s="48">
        <v>170</v>
      </c>
      <c r="JO47" s="48">
        <v>156</v>
      </c>
      <c r="JP47" s="48">
        <v>142</v>
      </c>
      <c r="JQ47" s="48">
        <v>108</v>
      </c>
      <c r="JR47" s="48">
        <v>96</v>
      </c>
      <c r="JS47" s="48">
        <v>89</v>
      </c>
      <c r="JT47" s="48">
        <v>84</v>
      </c>
      <c r="JU47" s="48">
        <v>71</v>
      </c>
      <c r="JV47" s="48">
        <v>455</v>
      </c>
      <c r="JW47" s="48">
        <v>373</v>
      </c>
      <c r="JX47" s="48">
        <v>386</v>
      </c>
      <c r="JY47" s="48">
        <v>328</v>
      </c>
      <c r="JZ47" s="48">
        <v>276</v>
      </c>
      <c r="KA47" s="48">
        <v>265</v>
      </c>
      <c r="KB47" s="48">
        <v>190</v>
      </c>
      <c r="KC47" s="48">
        <v>188</v>
      </c>
      <c r="KD47" s="48">
        <v>324</v>
      </c>
      <c r="KE47" s="48">
        <v>297</v>
      </c>
      <c r="KF47" s="48">
        <v>342</v>
      </c>
      <c r="KG47" s="48">
        <v>288</v>
      </c>
      <c r="KH47" s="48">
        <v>231</v>
      </c>
      <c r="KI47" s="48">
        <v>213</v>
      </c>
      <c r="KJ47" s="48">
        <v>172</v>
      </c>
      <c r="KK47" s="48">
        <v>148</v>
      </c>
      <c r="KL47" s="48">
        <v>366</v>
      </c>
      <c r="KM47" s="48">
        <v>360</v>
      </c>
      <c r="KN47" s="48">
        <v>367</v>
      </c>
      <c r="KO47" s="48">
        <v>256</v>
      </c>
      <c r="KP47" s="48">
        <v>263</v>
      </c>
      <c r="KQ47" s="48">
        <v>227</v>
      </c>
      <c r="KR47" s="48">
        <v>221</v>
      </c>
      <c r="KS47" s="48">
        <v>217</v>
      </c>
      <c r="KT47" s="48">
        <v>132</v>
      </c>
      <c r="KU47" s="48">
        <v>130</v>
      </c>
      <c r="KV47" s="48">
        <v>126</v>
      </c>
      <c r="KW47" s="48">
        <v>110</v>
      </c>
      <c r="KX47" s="48">
        <v>113</v>
      </c>
      <c r="KY47" s="48">
        <v>89</v>
      </c>
      <c r="KZ47" s="48">
        <v>59</v>
      </c>
      <c r="LA47" s="48">
        <v>74</v>
      </c>
      <c r="LB47" s="48">
        <v>238</v>
      </c>
      <c r="LC47" s="48">
        <v>213</v>
      </c>
      <c r="LD47" s="48">
        <v>220</v>
      </c>
      <c r="LE47" s="48">
        <v>175</v>
      </c>
      <c r="LF47" s="48">
        <v>126</v>
      </c>
      <c r="LG47" s="48">
        <v>126</v>
      </c>
      <c r="LH47" s="48">
        <v>106</v>
      </c>
      <c r="LI47" s="48">
        <v>120</v>
      </c>
      <c r="LJ47" s="48">
        <v>623</v>
      </c>
      <c r="LK47" s="48">
        <v>605</v>
      </c>
      <c r="LL47" s="48">
        <v>545.5</v>
      </c>
      <c r="LM47" s="48">
        <v>486</v>
      </c>
      <c r="LN47" s="48">
        <v>348</v>
      </c>
      <c r="LO47" s="48">
        <v>312</v>
      </c>
      <c r="LP47" s="48">
        <v>277</v>
      </c>
      <c r="LQ47" s="48">
        <v>273</v>
      </c>
      <c r="LR47" s="48">
        <v>186</v>
      </c>
      <c r="LS47" s="48">
        <v>183</v>
      </c>
      <c r="LT47" s="48">
        <v>182</v>
      </c>
      <c r="LU47" s="48">
        <v>153</v>
      </c>
      <c r="LV47" s="48">
        <v>113</v>
      </c>
      <c r="LW47" s="48">
        <v>113</v>
      </c>
      <c r="LX47" s="48">
        <v>86</v>
      </c>
      <c r="LY47" s="48">
        <v>97</v>
      </c>
      <c r="LZ47" s="48">
        <v>584</v>
      </c>
      <c r="MA47" s="48">
        <v>530</v>
      </c>
      <c r="MB47" s="48">
        <v>511</v>
      </c>
      <c r="MC47" s="48">
        <v>466</v>
      </c>
      <c r="MD47" s="48">
        <v>429</v>
      </c>
      <c r="ME47" s="48">
        <v>385</v>
      </c>
      <c r="MF47" s="48">
        <v>347</v>
      </c>
      <c r="MG47" s="48">
        <v>341</v>
      </c>
      <c r="MH47" s="48">
        <v>205</v>
      </c>
      <c r="MI47" s="48">
        <v>222</v>
      </c>
      <c r="MJ47" s="48">
        <v>202</v>
      </c>
      <c r="MK47" s="48">
        <v>196</v>
      </c>
      <c r="ML47" s="48">
        <v>124</v>
      </c>
      <c r="MM47" s="48">
        <v>132</v>
      </c>
      <c r="MN47" s="48">
        <v>105</v>
      </c>
      <c r="MO47" s="48">
        <v>127</v>
      </c>
      <c r="MP47" s="48">
        <v>396</v>
      </c>
      <c r="MQ47" s="48">
        <v>415</v>
      </c>
      <c r="MR47" s="48">
        <v>375</v>
      </c>
      <c r="MS47" s="48">
        <v>295</v>
      </c>
      <c r="MT47" s="48">
        <v>266</v>
      </c>
      <c r="MU47" s="48">
        <v>234</v>
      </c>
      <c r="MV47" s="48">
        <v>204</v>
      </c>
      <c r="MW47" s="48">
        <v>241</v>
      </c>
      <c r="MX47" s="48">
        <v>128</v>
      </c>
      <c r="MY47" s="48">
        <v>118</v>
      </c>
      <c r="MZ47" s="48">
        <v>127</v>
      </c>
      <c r="NA47" s="48">
        <v>82</v>
      </c>
      <c r="NB47" s="48">
        <v>65</v>
      </c>
      <c r="NC47" s="48">
        <v>58</v>
      </c>
      <c r="ND47" s="48">
        <v>53</v>
      </c>
      <c r="NE47" s="48">
        <v>67</v>
      </c>
      <c r="NF47" s="48">
        <v>797</v>
      </c>
      <c r="NG47" s="48">
        <v>727</v>
      </c>
      <c r="NH47" s="48">
        <v>668</v>
      </c>
      <c r="NI47" s="48">
        <v>516</v>
      </c>
      <c r="NJ47" s="48">
        <v>431</v>
      </c>
      <c r="NK47" s="48">
        <v>365</v>
      </c>
      <c r="NL47" s="48">
        <v>332</v>
      </c>
      <c r="NM47" s="48">
        <v>338</v>
      </c>
      <c r="NN47" s="48">
        <v>218</v>
      </c>
      <c r="NO47" s="48">
        <v>223</v>
      </c>
      <c r="NP47" s="48">
        <v>198</v>
      </c>
      <c r="NQ47" s="48">
        <v>189</v>
      </c>
      <c r="NR47" s="48">
        <v>154</v>
      </c>
      <c r="NS47" s="48">
        <v>150</v>
      </c>
      <c r="NT47" s="48">
        <v>117</v>
      </c>
      <c r="NU47" s="48">
        <v>110</v>
      </c>
      <c r="NV47" s="48">
        <v>200</v>
      </c>
      <c r="NW47" s="48">
        <v>170</v>
      </c>
      <c r="NX47" s="48">
        <v>173</v>
      </c>
      <c r="NY47" s="48">
        <v>163</v>
      </c>
      <c r="NZ47" s="48">
        <v>139</v>
      </c>
      <c r="OA47" s="48">
        <v>114</v>
      </c>
      <c r="OB47" s="48">
        <v>105</v>
      </c>
      <c r="OC47" s="48">
        <v>106</v>
      </c>
      <c r="OD47" s="48">
        <v>166</v>
      </c>
      <c r="OE47" s="48">
        <v>144</v>
      </c>
      <c r="OF47" s="48">
        <v>129</v>
      </c>
      <c r="OG47" s="48">
        <v>108</v>
      </c>
      <c r="OH47" s="48">
        <v>92</v>
      </c>
      <c r="OI47" s="48">
        <v>90</v>
      </c>
      <c r="OJ47" s="48">
        <v>89</v>
      </c>
      <c r="OK47" s="48">
        <v>75</v>
      </c>
      <c r="OL47" s="48">
        <v>386</v>
      </c>
      <c r="OM47" s="48">
        <v>307</v>
      </c>
      <c r="ON47" s="48">
        <v>312</v>
      </c>
      <c r="OO47" s="48">
        <v>271</v>
      </c>
      <c r="OP47" s="48">
        <v>221</v>
      </c>
      <c r="OQ47" s="48">
        <v>192</v>
      </c>
      <c r="OR47" s="48">
        <v>184</v>
      </c>
      <c r="OS47" s="48">
        <v>165</v>
      </c>
      <c r="OT47" s="48">
        <v>829</v>
      </c>
      <c r="OU47" s="48">
        <v>704</v>
      </c>
      <c r="OV47" s="48">
        <v>651</v>
      </c>
      <c r="OW47" s="48">
        <v>582</v>
      </c>
      <c r="OX47" s="48">
        <v>522</v>
      </c>
      <c r="OY47" s="48">
        <v>511</v>
      </c>
      <c r="OZ47" s="48">
        <v>460</v>
      </c>
      <c r="PA47" s="48">
        <v>260</v>
      </c>
      <c r="PB47" s="48">
        <v>238</v>
      </c>
      <c r="PC47" s="48">
        <v>205</v>
      </c>
      <c r="PD47" s="48">
        <v>200</v>
      </c>
      <c r="PE47" s="48">
        <v>175</v>
      </c>
      <c r="PF47" s="48">
        <v>166</v>
      </c>
      <c r="PG47" s="48">
        <v>121</v>
      </c>
      <c r="PH47" s="48">
        <v>137</v>
      </c>
      <c r="PI47" s="48">
        <v>110</v>
      </c>
      <c r="PJ47" s="48">
        <v>642</v>
      </c>
      <c r="PK47" s="48">
        <v>619</v>
      </c>
      <c r="PL47" s="48">
        <v>612</v>
      </c>
      <c r="PM47" s="48">
        <v>423</v>
      </c>
      <c r="PN47" s="48">
        <v>341</v>
      </c>
      <c r="PO47" s="48">
        <v>335</v>
      </c>
      <c r="PP47" s="48">
        <v>291</v>
      </c>
      <c r="PQ47" s="48">
        <v>277</v>
      </c>
      <c r="PR47" s="48">
        <v>250</v>
      </c>
      <c r="PS47" s="48">
        <v>282</v>
      </c>
      <c r="PT47" s="48">
        <v>268</v>
      </c>
      <c r="PU47" s="48">
        <v>199</v>
      </c>
      <c r="PV47" s="48">
        <v>169</v>
      </c>
      <c r="PW47" s="48">
        <v>128</v>
      </c>
      <c r="PX47" s="48">
        <v>150</v>
      </c>
      <c r="PY47" s="48">
        <v>121</v>
      </c>
      <c r="PZ47" s="48">
        <v>12</v>
      </c>
      <c r="QA47" s="48">
        <v>11</v>
      </c>
      <c r="QB47" s="48">
        <v>8</v>
      </c>
      <c r="QC47" s="48">
        <v>13</v>
      </c>
      <c r="QD47" s="48">
        <v>10</v>
      </c>
      <c r="QE47" s="48">
        <v>13</v>
      </c>
      <c r="QF47" s="48">
        <v>9</v>
      </c>
      <c r="QG47" s="48">
        <v>8</v>
      </c>
      <c r="QH47" s="48">
        <v>287</v>
      </c>
      <c r="QI47" s="48">
        <v>255</v>
      </c>
      <c r="QJ47" s="48">
        <v>267</v>
      </c>
      <c r="QK47" s="48">
        <v>181</v>
      </c>
      <c r="QL47" s="48">
        <v>155</v>
      </c>
      <c r="QM47" s="48">
        <v>135</v>
      </c>
      <c r="QN47" s="48">
        <v>113</v>
      </c>
      <c r="QO47" s="48">
        <v>136</v>
      </c>
      <c r="QP47" s="48">
        <v>64</v>
      </c>
      <c r="QQ47" s="48">
        <v>50</v>
      </c>
      <c r="QR47" s="48">
        <v>50</v>
      </c>
      <c r="QS47" s="48">
        <v>45</v>
      </c>
      <c r="QT47" s="48">
        <v>44</v>
      </c>
      <c r="QU47" s="48">
        <v>48</v>
      </c>
      <c r="QV47" s="48">
        <v>33</v>
      </c>
      <c r="QW47" s="48">
        <v>33</v>
      </c>
      <c r="QX47" s="48">
        <v>602</v>
      </c>
      <c r="QY47" s="48">
        <v>584</v>
      </c>
      <c r="QZ47" s="48">
        <v>589</v>
      </c>
      <c r="RA47" s="48">
        <v>520</v>
      </c>
      <c r="RB47" s="48">
        <v>498</v>
      </c>
      <c r="RC47" s="48">
        <v>464</v>
      </c>
      <c r="RD47" s="48">
        <v>401</v>
      </c>
      <c r="RE47" s="48">
        <v>392</v>
      </c>
      <c r="RF47" s="48">
        <v>221</v>
      </c>
      <c r="RG47" s="48">
        <v>195</v>
      </c>
      <c r="RH47" s="48">
        <v>199</v>
      </c>
      <c r="RI47" s="48">
        <v>165</v>
      </c>
      <c r="RJ47" s="48">
        <v>140</v>
      </c>
      <c r="RK47" s="48">
        <v>130</v>
      </c>
      <c r="RL47" s="48">
        <v>116</v>
      </c>
      <c r="RM47" s="48">
        <v>90</v>
      </c>
      <c r="RN47" s="48">
        <v>137</v>
      </c>
      <c r="RO47" s="48">
        <v>129</v>
      </c>
      <c r="RP47" s="48">
        <v>123</v>
      </c>
      <c r="RQ47" s="48">
        <v>113</v>
      </c>
      <c r="RR47" s="48">
        <v>107</v>
      </c>
      <c r="RS47" s="48">
        <v>112</v>
      </c>
      <c r="RT47" s="48">
        <v>110</v>
      </c>
      <c r="RU47" s="48">
        <v>120</v>
      </c>
      <c r="RV47" s="48">
        <v>84</v>
      </c>
      <c r="RW47" s="48">
        <v>82</v>
      </c>
      <c r="RX47" s="48">
        <v>96</v>
      </c>
      <c r="RY47" s="48">
        <v>78</v>
      </c>
      <c r="RZ47" s="48">
        <v>73</v>
      </c>
      <c r="SA47" s="48">
        <v>57</v>
      </c>
      <c r="SB47" s="48">
        <v>57</v>
      </c>
      <c r="SC47" s="48">
        <v>49</v>
      </c>
      <c r="SD47" s="48">
        <v>35</v>
      </c>
      <c r="SE47" s="48">
        <v>34</v>
      </c>
      <c r="SF47" s="48">
        <v>38</v>
      </c>
      <c r="SG47" s="48">
        <v>28</v>
      </c>
      <c r="SH47" s="48">
        <v>22</v>
      </c>
      <c r="SI47" s="48">
        <v>21</v>
      </c>
      <c r="SJ47" s="48">
        <v>15</v>
      </c>
      <c r="SK47" s="48">
        <v>18</v>
      </c>
      <c r="SL47" s="48">
        <v>33</v>
      </c>
      <c r="SM47" s="48">
        <v>33</v>
      </c>
      <c r="SN47" s="48">
        <v>28</v>
      </c>
      <c r="SO47" s="48">
        <v>37</v>
      </c>
      <c r="SP47" s="48">
        <v>29</v>
      </c>
      <c r="SQ47" s="48">
        <v>26</v>
      </c>
      <c r="SR47" s="48">
        <v>15</v>
      </c>
      <c r="SS47" s="48">
        <v>24</v>
      </c>
      <c r="ST47" s="48">
        <v>205</v>
      </c>
      <c r="SU47" s="48">
        <v>191</v>
      </c>
      <c r="SV47" s="48">
        <v>174</v>
      </c>
      <c r="SW47" s="48">
        <v>113</v>
      </c>
      <c r="SX47" s="48">
        <v>111</v>
      </c>
      <c r="SY47" s="48">
        <v>113</v>
      </c>
      <c r="SZ47" s="48">
        <v>69</v>
      </c>
      <c r="TA47" s="48">
        <v>94</v>
      </c>
      <c r="TB47" s="48">
        <v>266</v>
      </c>
      <c r="TC47" s="48">
        <v>232</v>
      </c>
      <c r="TD47" s="48">
        <v>231</v>
      </c>
      <c r="TE47" s="48">
        <v>167</v>
      </c>
      <c r="TF47" s="48">
        <v>151</v>
      </c>
      <c r="TG47" s="48">
        <v>110</v>
      </c>
      <c r="TH47" s="48">
        <v>122</v>
      </c>
      <c r="TI47" s="48">
        <v>103</v>
      </c>
      <c r="TJ47" s="48">
        <v>143</v>
      </c>
      <c r="TK47" s="48">
        <v>143</v>
      </c>
      <c r="TL47" s="48">
        <v>135</v>
      </c>
      <c r="TM47" s="48">
        <v>124</v>
      </c>
      <c r="TN47" s="48">
        <v>72</v>
      </c>
      <c r="TO47" s="48">
        <v>93</v>
      </c>
      <c r="TP47" s="48">
        <v>84</v>
      </c>
      <c r="TQ47" s="48">
        <v>75</v>
      </c>
      <c r="TR47" s="48">
        <v>159</v>
      </c>
      <c r="TS47" s="48">
        <v>132</v>
      </c>
      <c r="TT47" s="48">
        <v>134</v>
      </c>
      <c r="TU47" s="48">
        <v>115</v>
      </c>
      <c r="TV47" s="48">
        <v>90</v>
      </c>
      <c r="TW47" s="48">
        <v>79</v>
      </c>
      <c r="TX47" s="48">
        <v>82</v>
      </c>
      <c r="TY47" s="48">
        <v>76</v>
      </c>
      <c r="TZ47" s="48">
        <v>92</v>
      </c>
      <c r="UA47" s="48">
        <v>72</v>
      </c>
      <c r="UB47" s="48">
        <v>85</v>
      </c>
      <c r="UC47" s="48">
        <v>64</v>
      </c>
      <c r="UD47" s="48">
        <v>60</v>
      </c>
      <c r="UE47" s="48">
        <v>55</v>
      </c>
      <c r="UF47" s="48">
        <v>49</v>
      </c>
      <c r="UG47" s="48">
        <v>43</v>
      </c>
      <c r="UH47" s="48">
        <v>40</v>
      </c>
      <c r="UI47" s="48">
        <v>39</v>
      </c>
      <c r="UJ47" s="48">
        <v>60</v>
      </c>
      <c r="UK47" s="48">
        <v>33</v>
      </c>
      <c r="UL47" s="48">
        <v>23</v>
      </c>
      <c r="UM47" s="48">
        <v>24</v>
      </c>
      <c r="UN47" s="48">
        <v>23</v>
      </c>
      <c r="UO47" s="48">
        <v>23</v>
      </c>
      <c r="UP47" s="48">
        <v>519</v>
      </c>
      <c r="UQ47" s="48">
        <v>502</v>
      </c>
      <c r="UR47" s="48">
        <v>502</v>
      </c>
      <c r="US47" s="48">
        <v>381</v>
      </c>
      <c r="UT47" s="48">
        <v>344</v>
      </c>
      <c r="UU47" s="48">
        <v>330</v>
      </c>
      <c r="UV47" s="48">
        <v>299</v>
      </c>
      <c r="UW47" s="48">
        <v>281</v>
      </c>
      <c r="UX47" s="48">
        <v>103</v>
      </c>
      <c r="UY47" s="48">
        <v>71</v>
      </c>
      <c r="UZ47" s="48">
        <v>79</v>
      </c>
      <c r="VA47" s="48">
        <v>65</v>
      </c>
      <c r="VB47" s="48">
        <v>51</v>
      </c>
      <c r="VC47" s="48">
        <v>53</v>
      </c>
      <c r="VD47" s="48">
        <v>59</v>
      </c>
      <c r="VE47" s="48">
        <v>39</v>
      </c>
      <c r="VF47" s="48">
        <v>326</v>
      </c>
      <c r="VG47" s="48">
        <v>279</v>
      </c>
      <c r="VH47" s="48">
        <v>277</v>
      </c>
      <c r="VI47" s="48">
        <v>211</v>
      </c>
      <c r="VJ47" s="48">
        <v>189</v>
      </c>
      <c r="VK47" s="48">
        <v>139</v>
      </c>
      <c r="VL47" s="48">
        <v>148</v>
      </c>
      <c r="VM47" s="48">
        <v>163</v>
      </c>
      <c r="VN47" s="48">
        <v>121</v>
      </c>
      <c r="VO47" s="48">
        <v>102</v>
      </c>
      <c r="VP47" s="48">
        <v>109</v>
      </c>
      <c r="VQ47" s="48">
        <v>88</v>
      </c>
      <c r="VR47" s="48">
        <v>54</v>
      </c>
      <c r="VS47" s="48">
        <v>43</v>
      </c>
      <c r="VT47" s="48">
        <v>35</v>
      </c>
      <c r="VU47" s="48">
        <v>42</v>
      </c>
      <c r="VV47" s="48">
        <v>89</v>
      </c>
      <c r="VW47" s="48">
        <v>90</v>
      </c>
      <c r="VX47" s="48">
        <v>54</v>
      </c>
      <c r="VY47" s="48">
        <v>42</v>
      </c>
      <c r="VZ47" s="48">
        <v>52</v>
      </c>
      <c r="WA47" s="48">
        <v>42</v>
      </c>
      <c r="WB47" s="48">
        <v>47</v>
      </c>
      <c r="WC47" s="48">
        <v>47</v>
      </c>
      <c r="WD47" s="48">
        <v>181</v>
      </c>
      <c r="WE47" s="48">
        <v>207</v>
      </c>
      <c r="WF47" s="48">
        <v>180</v>
      </c>
      <c r="WG47" s="48">
        <v>189</v>
      </c>
      <c r="WH47" s="48">
        <v>154</v>
      </c>
      <c r="WI47" s="48">
        <v>136</v>
      </c>
      <c r="WJ47" s="48">
        <v>157</v>
      </c>
      <c r="WK47" s="48">
        <v>148</v>
      </c>
      <c r="WL47" s="48">
        <v>158</v>
      </c>
      <c r="WM47" s="48">
        <v>168</v>
      </c>
      <c r="WN47" s="48">
        <v>133</v>
      </c>
      <c r="WO47" s="48">
        <v>129</v>
      </c>
      <c r="WP47" s="48">
        <v>118</v>
      </c>
      <c r="WQ47" s="48">
        <v>125</v>
      </c>
      <c r="WR47" s="48">
        <v>118</v>
      </c>
      <c r="WS47" s="48">
        <v>117</v>
      </c>
      <c r="WT47" s="48">
        <v>46</v>
      </c>
      <c r="WU47" s="48">
        <v>38</v>
      </c>
      <c r="WV47" s="48">
        <v>53</v>
      </c>
      <c r="WW47" s="48">
        <v>34</v>
      </c>
      <c r="WX47" s="48">
        <v>41</v>
      </c>
      <c r="WY47" s="48">
        <v>25</v>
      </c>
      <c r="WZ47" s="48">
        <v>30</v>
      </c>
      <c r="XA47" s="48">
        <v>31</v>
      </c>
    </row>
    <row r="48" spans="1:625">
      <c r="A48" s="48" t="s">
        <v>946</v>
      </c>
      <c r="B48" s="48">
        <v>412</v>
      </c>
      <c r="C48" s="48">
        <v>399</v>
      </c>
      <c r="D48" s="48">
        <v>440</v>
      </c>
      <c r="E48" s="48">
        <v>317</v>
      </c>
      <c r="F48" s="48">
        <v>275</v>
      </c>
      <c r="G48" s="48">
        <v>268</v>
      </c>
      <c r="H48" s="48">
        <v>206</v>
      </c>
      <c r="I48" s="48">
        <v>194</v>
      </c>
      <c r="J48" s="48">
        <v>677</v>
      </c>
      <c r="K48" s="48">
        <v>739</v>
      </c>
      <c r="L48" s="48">
        <v>718</v>
      </c>
      <c r="M48" s="48">
        <v>615</v>
      </c>
      <c r="N48" s="48">
        <v>562</v>
      </c>
      <c r="O48" s="48">
        <v>479</v>
      </c>
      <c r="P48" s="48">
        <v>382</v>
      </c>
      <c r="Q48" s="48">
        <v>419</v>
      </c>
      <c r="R48" s="48">
        <v>641</v>
      </c>
      <c r="S48" s="48">
        <v>643</v>
      </c>
      <c r="T48" s="48">
        <v>626</v>
      </c>
      <c r="U48" s="48">
        <v>450</v>
      </c>
      <c r="V48" s="48">
        <v>378</v>
      </c>
      <c r="W48" s="48">
        <v>318</v>
      </c>
      <c r="X48" s="48">
        <v>303</v>
      </c>
      <c r="Y48" s="48">
        <v>317</v>
      </c>
      <c r="Z48" s="48">
        <v>359</v>
      </c>
      <c r="AA48" s="48">
        <v>372</v>
      </c>
      <c r="AB48" s="48">
        <v>395</v>
      </c>
      <c r="AC48" s="48">
        <v>331</v>
      </c>
      <c r="AD48" s="48">
        <v>291</v>
      </c>
      <c r="AE48" s="48">
        <v>271</v>
      </c>
      <c r="AF48" s="48">
        <v>196</v>
      </c>
      <c r="AG48" s="48">
        <v>217</v>
      </c>
      <c r="AH48" s="48">
        <v>338</v>
      </c>
      <c r="AI48" s="48">
        <v>342</v>
      </c>
      <c r="AJ48" s="48">
        <v>304</v>
      </c>
      <c r="AK48" s="48">
        <v>312</v>
      </c>
      <c r="AL48" s="48">
        <v>296</v>
      </c>
      <c r="AM48" s="48">
        <v>256</v>
      </c>
      <c r="AN48" s="48">
        <v>216</v>
      </c>
      <c r="AO48" s="48">
        <v>195</v>
      </c>
      <c r="AP48" s="48">
        <v>302</v>
      </c>
      <c r="AQ48" s="48">
        <v>343</v>
      </c>
      <c r="AR48" s="48">
        <v>292</v>
      </c>
      <c r="AS48" s="48">
        <v>230</v>
      </c>
      <c r="AT48" s="48">
        <v>230</v>
      </c>
      <c r="AU48" s="48">
        <v>202</v>
      </c>
      <c r="AV48" s="48">
        <v>181</v>
      </c>
      <c r="AW48" s="48">
        <v>178</v>
      </c>
      <c r="AX48" s="48">
        <v>193</v>
      </c>
      <c r="AY48" s="48">
        <v>224</v>
      </c>
      <c r="AZ48" s="48">
        <v>212</v>
      </c>
      <c r="BA48" s="48">
        <v>145</v>
      </c>
      <c r="BB48" s="48">
        <v>132</v>
      </c>
      <c r="BC48" s="48">
        <v>140</v>
      </c>
      <c r="BD48" s="48">
        <v>129</v>
      </c>
      <c r="BE48" s="48">
        <v>101</v>
      </c>
      <c r="BF48" s="48">
        <v>392</v>
      </c>
      <c r="BG48" s="48">
        <v>370</v>
      </c>
      <c r="BH48" s="48">
        <v>342</v>
      </c>
      <c r="BI48" s="48">
        <v>219</v>
      </c>
      <c r="BJ48" s="48">
        <v>214</v>
      </c>
      <c r="BK48" s="48">
        <v>189</v>
      </c>
      <c r="BL48" s="48">
        <v>162</v>
      </c>
      <c r="BM48" s="48">
        <v>139</v>
      </c>
      <c r="BN48" s="48">
        <v>153</v>
      </c>
      <c r="BO48" s="48">
        <v>142</v>
      </c>
      <c r="BP48" s="48">
        <v>187</v>
      </c>
      <c r="BQ48" s="48">
        <v>139</v>
      </c>
      <c r="BR48" s="48">
        <v>136</v>
      </c>
      <c r="BS48" s="48">
        <v>122</v>
      </c>
      <c r="BT48" s="48">
        <v>101</v>
      </c>
      <c r="BU48" s="48">
        <v>99</v>
      </c>
      <c r="BV48" s="48">
        <v>191</v>
      </c>
      <c r="BW48" s="48">
        <v>189</v>
      </c>
      <c r="BX48" s="48">
        <v>198</v>
      </c>
      <c r="BY48" s="48">
        <v>175</v>
      </c>
      <c r="BZ48" s="48">
        <v>152</v>
      </c>
      <c r="CA48" s="48">
        <v>133</v>
      </c>
      <c r="CB48" s="48">
        <v>118</v>
      </c>
      <c r="CC48" s="48">
        <v>117</v>
      </c>
      <c r="CD48" s="48">
        <v>297</v>
      </c>
      <c r="CE48" s="48">
        <v>271</v>
      </c>
      <c r="CF48" s="48">
        <v>287</v>
      </c>
      <c r="CG48" s="48">
        <v>233</v>
      </c>
      <c r="CH48" s="48">
        <v>206</v>
      </c>
      <c r="CI48" s="48">
        <v>177</v>
      </c>
      <c r="CJ48" s="48">
        <v>143</v>
      </c>
      <c r="CK48" s="48">
        <v>129</v>
      </c>
      <c r="CL48" s="48">
        <v>347</v>
      </c>
      <c r="CM48" s="48">
        <v>358</v>
      </c>
      <c r="CN48" s="48">
        <v>326</v>
      </c>
      <c r="CO48" s="48">
        <v>277</v>
      </c>
      <c r="CP48" s="48">
        <v>206</v>
      </c>
      <c r="CQ48" s="48">
        <v>236</v>
      </c>
      <c r="CR48" s="48">
        <v>185</v>
      </c>
      <c r="CS48" s="48">
        <v>174</v>
      </c>
      <c r="CT48" s="48">
        <v>411</v>
      </c>
      <c r="CU48" s="48">
        <v>407</v>
      </c>
      <c r="CV48" s="48">
        <v>391</v>
      </c>
      <c r="CW48" s="48">
        <v>331</v>
      </c>
      <c r="CX48" s="48">
        <v>294</v>
      </c>
      <c r="CY48" s="48">
        <v>271</v>
      </c>
      <c r="CZ48" s="48">
        <v>238</v>
      </c>
      <c r="DA48" s="48">
        <v>231</v>
      </c>
      <c r="DB48" s="48">
        <v>334</v>
      </c>
      <c r="DC48" s="48">
        <v>319</v>
      </c>
      <c r="DD48" s="48">
        <v>307</v>
      </c>
      <c r="DE48" s="48">
        <v>192</v>
      </c>
      <c r="DF48" s="48">
        <v>159</v>
      </c>
      <c r="DG48" s="48">
        <v>167</v>
      </c>
      <c r="DH48" s="48">
        <v>128</v>
      </c>
      <c r="DI48" s="48">
        <v>138</v>
      </c>
      <c r="DJ48" s="48">
        <v>351</v>
      </c>
      <c r="DK48" s="48">
        <v>438</v>
      </c>
      <c r="DL48" s="48">
        <v>414</v>
      </c>
      <c r="DM48" s="48">
        <v>342</v>
      </c>
      <c r="DN48" s="48">
        <v>315</v>
      </c>
      <c r="DO48" s="48">
        <v>284</v>
      </c>
      <c r="DP48" s="48">
        <v>225</v>
      </c>
      <c r="DQ48" s="48">
        <v>204</v>
      </c>
      <c r="DR48" s="48">
        <v>678</v>
      </c>
      <c r="DS48" s="48">
        <v>700</v>
      </c>
      <c r="DT48" s="48">
        <v>665</v>
      </c>
      <c r="DU48" s="48">
        <v>556</v>
      </c>
      <c r="DV48" s="48">
        <v>471</v>
      </c>
      <c r="DW48" s="48">
        <v>449</v>
      </c>
      <c r="DX48" s="48">
        <v>338</v>
      </c>
      <c r="DY48" s="48">
        <v>345</v>
      </c>
      <c r="DZ48" s="48">
        <v>259</v>
      </c>
      <c r="EA48" s="48">
        <v>242</v>
      </c>
      <c r="EB48" s="48">
        <v>298</v>
      </c>
      <c r="EC48" s="48">
        <v>178</v>
      </c>
      <c r="ED48" s="48">
        <v>161</v>
      </c>
      <c r="EE48" s="48">
        <v>156</v>
      </c>
      <c r="EF48" s="48">
        <v>118</v>
      </c>
      <c r="EG48" s="48">
        <v>130</v>
      </c>
      <c r="EH48" s="48">
        <v>621</v>
      </c>
      <c r="EI48" s="48">
        <v>679</v>
      </c>
      <c r="EJ48" s="48">
        <v>595</v>
      </c>
      <c r="EK48" s="48">
        <v>499</v>
      </c>
      <c r="EL48" s="48">
        <v>367</v>
      </c>
      <c r="EM48" s="48">
        <v>309</v>
      </c>
      <c r="EN48" s="48">
        <v>265</v>
      </c>
      <c r="EO48" s="48">
        <v>277</v>
      </c>
      <c r="EP48" s="48">
        <v>22</v>
      </c>
      <c r="EQ48" s="48">
        <v>14</v>
      </c>
      <c r="ER48" s="48">
        <v>17</v>
      </c>
      <c r="ES48" s="48">
        <v>17</v>
      </c>
      <c r="ET48" s="48">
        <v>15</v>
      </c>
      <c r="EU48" s="48">
        <v>17</v>
      </c>
      <c r="EV48" s="48">
        <v>22</v>
      </c>
      <c r="EW48" s="48">
        <v>13</v>
      </c>
      <c r="EX48" s="48">
        <v>208</v>
      </c>
      <c r="EY48" s="48">
        <v>243</v>
      </c>
      <c r="EZ48" s="48">
        <v>193</v>
      </c>
      <c r="FA48" s="48">
        <v>139</v>
      </c>
      <c r="FB48" s="48">
        <v>129</v>
      </c>
      <c r="FC48" s="48">
        <v>137</v>
      </c>
      <c r="FD48" s="48">
        <v>113</v>
      </c>
      <c r="FE48" s="48">
        <v>96</v>
      </c>
      <c r="FF48" s="48">
        <v>397</v>
      </c>
      <c r="FG48" s="48">
        <v>322</v>
      </c>
      <c r="FH48" s="48">
        <v>340</v>
      </c>
      <c r="FI48" s="48">
        <v>289</v>
      </c>
      <c r="FJ48" s="48">
        <v>230</v>
      </c>
      <c r="FK48" s="48">
        <v>194</v>
      </c>
      <c r="FL48" s="48">
        <v>172</v>
      </c>
      <c r="FM48" s="48">
        <v>168</v>
      </c>
      <c r="FN48" s="48">
        <v>208</v>
      </c>
      <c r="FO48" s="48">
        <v>195</v>
      </c>
      <c r="FP48" s="48">
        <v>172</v>
      </c>
      <c r="FQ48" s="48">
        <v>153</v>
      </c>
      <c r="FR48" s="48">
        <v>151</v>
      </c>
      <c r="FS48" s="48">
        <v>132</v>
      </c>
      <c r="FT48" s="48">
        <v>118</v>
      </c>
      <c r="FU48" s="48">
        <v>118</v>
      </c>
      <c r="FV48" s="48">
        <v>69</v>
      </c>
      <c r="FW48" s="48">
        <v>73</v>
      </c>
      <c r="FX48" s="48">
        <v>72</v>
      </c>
      <c r="FY48" s="48">
        <v>53</v>
      </c>
      <c r="FZ48" s="48">
        <v>47</v>
      </c>
      <c r="GA48" s="48">
        <v>54</v>
      </c>
      <c r="GB48" s="48">
        <v>51</v>
      </c>
      <c r="GC48" s="48">
        <v>38</v>
      </c>
      <c r="GD48" s="48">
        <v>631</v>
      </c>
      <c r="GE48" s="48">
        <v>627</v>
      </c>
      <c r="GF48" s="48">
        <v>636</v>
      </c>
      <c r="GG48" s="48">
        <v>505</v>
      </c>
      <c r="GH48" s="48">
        <v>434</v>
      </c>
      <c r="GI48" s="48">
        <v>374</v>
      </c>
      <c r="GJ48" s="48">
        <v>277</v>
      </c>
      <c r="GK48" s="48">
        <v>305</v>
      </c>
      <c r="GL48" s="48">
        <v>338</v>
      </c>
      <c r="GM48" s="48">
        <v>322</v>
      </c>
      <c r="GN48" s="48">
        <v>317</v>
      </c>
      <c r="GO48" s="48">
        <v>235</v>
      </c>
      <c r="GP48" s="48">
        <v>183</v>
      </c>
      <c r="GQ48" s="48">
        <v>191</v>
      </c>
      <c r="GR48" s="48">
        <v>163</v>
      </c>
      <c r="GS48" s="48">
        <v>131</v>
      </c>
      <c r="GT48" s="48">
        <v>176</v>
      </c>
      <c r="GU48" s="48">
        <v>173</v>
      </c>
      <c r="GV48" s="48">
        <v>168</v>
      </c>
      <c r="GW48" s="48">
        <v>104</v>
      </c>
      <c r="GX48" s="48">
        <v>105</v>
      </c>
      <c r="GY48" s="48">
        <v>108</v>
      </c>
      <c r="GZ48" s="48">
        <v>75</v>
      </c>
      <c r="HA48" s="48">
        <v>58</v>
      </c>
      <c r="HB48" s="48">
        <v>544</v>
      </c>
      <c r="HC48" s="48">
        <v>492</v>
      </c>
      <c r="HD48" s="48">
        <v>507</v>
      </c>
      <c r="HE48" s="48">
        <v>461</v>
      </c>
      <c r="HF48" s="48">
        <v>415</v>
      </c>
      <c r="HG48" s="48">
        <v>317</v>
      </c>
      <c r="HH48" s="48">
        <v>295</v>
      </c>
      <c r="HI48" s="48">
        <v>292</v>
      </c>
      <c r="HJ48" s="48">
        <v>165</v>
      </c>
      <c r="HK48" s="48">
        <v>186</v>
      </c>
      <c r="HL48" s="48">
        <v>183</v>
      </c>
      <c r="HM48" s="48">
        <v>172</v>
      </c>
      <c r="HN48" s="48">
        <v>136</v>
      </c>
      <c r="HO48" s="48">
        <v>103</v>
      </c>
      <c r="HP48" s="48">
        <v>108</v>
      </c>
      <c r="HQ48" s="48">
        <v>85</v>
      </c>
      <c r="HR48" s="48">
        <v>233</v>
      </c>
      <c r="HS48" s="48">
        <v>210</v>
      </c>
      <c r="HT48" s="48">
        <v>205</v>
      </c>
      <c r="HU48" s="48">
        <v>175</v>
      </c>
      <c r="HV48" s="48">
        <v>168</v>
      </c>
      <c r="HW48" s="48">
        <v>166</v>
      </c>
      <c r="HX48" s="48">
        <v>137</v>
      </c>
      <c r="HY48" s="48">
        <v>104</v>
      </c>
      <c r="HZ48" s="48">
        <v>1058</v>
      </c>
      <c r="IA48" s="48">
        <v>997</v>
      </c>
      <c r="IB48" s="48">
        <v>986</v>
      </c>
      <c r="IC48" s="48">
        <v>845</v>
      </c>
      <c r="ID48" s="48">
        <v>733</v>
      </c>
      <c r="IE48" s="48">
        <v>634</v>
      </c>
      <c r="IF48" s="48">
        <v>548</v>
      </c>
      <c r="IG48" s="48">
        <v>478</v>
      </c>
      <c r="IH48" s="48">
        <v>230</v>
      </c>
      <c r="II48" s="48">
        <v>222</v>
      </c>
      <c r="IJ48" s="48">
        <v>202</v>
      </c>
      <c r="IK48" s="48">
        <v>197</v>
      </c>
      <c r="IL48" s="48">
        <v>159</v>
      </c>
      <c r="IM48" s="48">
        <v>158</v>
      </c>
      <c r="IN48" s="48">
        <v>136</v>
      </c>
      <c r="IO48" s="48">
        <v>111</v>
      </c>
      <c r="IP48" s="48">
        <v>38</v>
      </c>
      <c r="IQ48" s="48">
        <v>46</v>
      </c>
      <c r="IR48" s="48">
        <v>33</v>
      </c>
      <c r="IS48" s="48">
        <v>40</v>
      </c>
      <c r="IT48" s="48">
        <v>23</v>
      </c>
      <c r="IU48" s="48">
        <v>37</v>
      </c>
      <c r="IV48" s="48">
        <v>26</v>
      </c>
      <c r="IW48" s="48">
        <v>20</v>
      </c>
      <c r="IX48" s="48">
        <v>2192</v>
      </c>
      <c r="IY48" s="48">
        <v>2211</v>
      </c>
      <c r="IZ48" s="48">
        <v>2057</v>
      </c>
      <c r="JA48" s="48">
        <v>1899</v>
      </c>
      <c r="JB48" s="48">
        <v>1704</v>
      </c>
      <c r="JC48" s="48">
        <v>1578</v>
      </c>
      <c r="JD48" s="48">
        <v>1368</v>
      </c>
      <c r="JE48" s="48">
        <v>1256</v>
      </c>
      <c r="JF48" s="48">
        <v>213</v>
      </c>
      <c r="JG48" s="48">
        <v>179</v>
      </c>
      <c r="JH48" s="48">
        <v>167</v>
      </c>
      <c r="JI48" s="48">
        <v>153</v>
      </c>
      <c r="JJ48" s="48">
        <v>111</v>
      </c>
      <c r="JK48" s="48">
        <v>112</v>
      </c>
      <c r="JL48" s="48">
        <v>106</v>
      </c>
      <c r="JM48" s="48">
        <v>68</v>
      </c>
      <c r="JN48" s="48">
        <v>181</v>
      </c>
      <c r="JO48" s="48">
        <v>176</v>
      </c>
      <c r="JP48" s="48">
        <v>165</v>
      </c>
      <c r="JQ48" s="48">
        <v>146</v>
      </c>
      <c r="JR48" s="48">
        <v>115</v>
      </c>
      <c r="JS48" s="48">
        <v>116</v>
      </c>
      <c r="JT48" s="48">
        <v>82</v>
      </c>
      <c r="JU48" s="48">
        <v>83</v>
      </c>
      <c r="JV48" s="48">
        <v>431</v>
      </c>
      <c r="JW48" s="48">
        <v>422</v>
      </c>
      <c r="JX48" s="48">
        <v>442</v>
      </c>
      <c r="JY48" s="48">
        <v>351</v>
      </c>
      <c r="JZ48" s="48">
        <v>312</v>
      </c>
      <c r="KA48" s="48">
        <v>251</v>
      </c>
      <c r="KB48" s="48">
        <v>234</v>
      </c>
      <c r="KC48" s="48">
        <v>212</v>
      </c>
      <c r="KD48" s="48">
        <v>330</v>
      </c>
      <c r="KE48" s="48">
        <v>339</v>
      </c>
      <c r="KF48" s="48">
        <v>337</v>
      </c>
      <c r="KG48" s="48">
        <v>303</v>
      </c>
      <c r="KH48" s="48">
        <v>294</v>
      </c>
      <c r="KI48" s="48">
        <v>245</v>
      </c>
      <c r="KJ48" s="48">
        <v>191</v>
      </c>
      <c r="KK48" s="48">
        <v>196</v>
      </c>
      <c r="KL48" s="48">
        <v>349</v>
      </c>
      <c r="KM48" s="48">
        <v>355</v>
      </c>
      <c r="KN48" s="48">
        <v>356</v>
      </c>
      <c r="KO48" s="48">
        <v>317</v>
      </c>
      <c r="KP48" s="48">
        <v>316</v>
      </c>
      <c r="KQ48" s="48">
        <v>287</v>
      </c>
      <c r="KR48" s="48">
        <v>214</v>
      </c>
      <c r="KS48" s="48">
        <v>225</v>
      </c>
      <c r="KT48" s="48">
        <v>163</v>
      </c>
      <c r="KU48" s="48">
        <v>164</v>
      </c>
      <c r="KV48" s="48">
        <v>142</v>
      </c>
      <c r="KW48" s="48">
        <v>124</v>
      </c>
      <c r="KX48" s="48">
        <v>117</v>
      </c>
      <c r="KY48" s="48">
        <v>107</v>
      </c>
      <c r="KZ48" s="48">
        <v>78</v>
      </c>
      <c r="LA48" s="48">
        <v>90</v>
      </c>
      <c r="LB48" s="48">
        <v>238</v>
      </c>
      <c r="LC48" s="48">
        <v>230</v>
      </c>
      <c r="LD48" s="48">
        <v>224</v>
      </c>
      <c r="LE48" s="48">
        <v>184</v>
      </c>
      <c r="LF48" s="48">
        <v>149</v>
      </c>
      <c r="LG48" s="48">
        <v>140</v>
      </c>
      <c r="LH48" s="48">
        <v>113</v>
      </c>
      <c r="LI48" s="48">
        <v>124</v>
      </c>
      <c r="LJ48" s="48">
        <v>711</v>
      </c>
      <c r="LK48" s="48">
        <v>660</v>
      </c>
      <c r="LL48" s="48">
        <v>572</v>
      </c>
      <c r="LM48" s="48">
        <v>484</v>
      </c>
      <c r="LN48" s="48">
        <v>426</v>
      </c>
      <c r="LO48" s="48">
        <v>373</v>
      </c>
      <c r="LP48" s="48">
        <v>334</v>
      </c>
      <c r="LQ48" s="48">
        <v>304</v>
      </c>
      <c r="LR48" s="48">
        <v>174</v>
      </c>
      <c r="LS48" s="48">
        <v>201</v>
      </c>
      <c r="LT48" s="48">
        <v>183</v>
      </c>
      <c r="LU48" s="48">
        <v>177</v>
      </c>
      <c r="LV48" s="48">
        <v>141</v>
      </c>
      <c r="LW48" s="48">
        <v>128</v>
      </c>
      <c r="LX48" s="48">
        <v>87</v>
      </c>
      <c r="LY48" s="48">
        <v>90</v>
      </c>
      <c r="LZ48" s="48">
        <v>653</v>
      </c>
      <c r="MA48" s="48">
        <v>639</v>
      </c>
      <c r="MB48" s="48">
        <v>588</v>
      </c>
      <c r="MC48" s="48">
        <v>525</v>
      </c>
      <c r="MD48" s="48">
        <v>509</v>
      </c>
      <c r="ME48" s="48">
        <v>411</v>
      </c>
      <c r="MF48" s="48">
        <v>398</v>
      </c>
      <c r="MG48" s="48">
        <v>396</v>
      </c>
      <c r="MH48" s="48">
        <v>290</v>
      </c>
      <c r="MI48" s="48">
        <v>246</v>
      </c>
      <c r="MJ48" s="48">
        <v>251</v>
      </c>
      <c r="MK48" s="48">
        <v>181</v>
      </c>
      <c r="ML48" s="48">
        <v>160</v>
      </c>
      <c r="MM48" s="48">
        <v>142</v>
      </c>
      <c r="MN48" s="48">
        <v>112</v>
      </c>
      <c r="MO48" s="48">
        <v>121</v>
      </c>
      <c r="MP48" s="48">
        <v>397</v>
      </c>
      <c r="MQ48" s="48">
        <v>454</v>
      </c>
      <c r="MR48" s="48">
        <v>415</v>
      </c>
      <c r="MS48" s="48">
        <v>350</v>
      </c>
      <c r="MT48" s="48">
        <v>321</v>
      </c>
      <c r="MU48" s="48">
        <v>297</v>
      </c>
      <c r="MV48" s="48">
        <v>243</v>
      </c>
      <c r="MW48" s="48">
        <v>250</v>
      </c>
      <c r="MX48" s="48">
        <v>122</v>
      </c>
      <c r="MY48" s="48">
        <v>116</v>
      </c>
      <c r="MZ48" s="48">
        <v>136</v>
      </c>
      <c r="NA48" s="48">
        <v>92</v>
      </c>
      <c r="NB48" s="48">
        <v>79</v>
      </c>
      <c r="NC48" s="48">
        <v>66</v>
      </c>
      <c r="ND48" s="48">
        <v>71</v>
      </c>
      <c r="NE48" s="48">
        <v>69</v>
      </c>
      <c r="NF48" s="48">
        <v>796</v>
      </c>
      <c r="NG48" s="48">
        <v>920</v>
      </c>
      <c r="NH48" s="48">
        <v>737</v>
      </c>
      <c r="NI48" s="48">
        <v>584</v>
      </c>
      <c r="NJ48" s="48">
        <v>513</v>
      </c>
      <c r="NK48" s="48">
        <v>446</v>
      </c>
      <c r="NL48" s="48">
        <v>402</v>
      </c>
      <c r="NM48" s="48">
        <v>343</v>
      </c>
      <c r="NN48" s="48">
        <v>233</v>
      </c>
      <c r="NO48" s="48">
        <v>241</v>
      </c>
      <c r="NP48" s="48">
        <v>214</v>
      </c>
      <c r="NQ48" s="48">
        <v>194</v>
      </c>
      <c r="NR48" s="48">
        <v>169</v>
      </c>
      <c r="NS48" s="48">
        <v>193</v>
      </c>
      <c r="NT48" s="48">
        <v>135</v>
      </c>
      <c r="NU48" s="48">
        <v>139</v>
      </c>
      <c r="NV48" s="48">
        <v>230</v>
      </c>
      <c r="NW48" s="48">
        <v>209</v>
      </c>
      <c r="NX48" s="48">
        <v>209</v>
      </c>
      <c r="NY48" s="48">
        <v>165</v>
      </c>
      <c r="NZ48" s="48">
        <v>158</v>
      </c>
      <c r="OA48" s="48">
        <v>147</v>
      </c>
      <c r="OB48" s="48">
        <v>99</v>
      </c>
      <c r="OC48" s="48">
        <v>94</v>
      </c>
      <c r="OD48" s="48">
        <v>198</v>
      </c>
      <c r="OE48" s="48">
        <v>177</v>
      </c>
      <c r="OF48" s="48">
        <v>157</v>
      </c>
      <c r="OG48" s="48">
        <v>115</v>
      </c>
      <c r="OH48" s="48">
        <v>107</v>
      </c>
      <c r="OI48" s="48">
        <v>99</v>
      </c>
      <c r="OJ48" s="48">
        <v>79</v>
      </c>
      <c r="OK48" s="48">
        <v>78</v>
      </c>
      <c r="OL48" s="48">
        <v>372</v>
      </c>
      <c r="OM48" s="48">
        <v>374</v>
      </c>
      <c r="ON48" s="48">
        <v>352</v>
      </c>
      <c r="OO48" s="48">
        <v>263</v>
      </c>
      <c r="OP48" s="48">
        <v>254</v>
      </c>
      <c r="OQ48" s="48">
        <v>213</v>
      </c>
      <c r="OR48" s="48">
        <v>173</v>
      </c>
      <c r="OS48" s="48">
        <v>170</v>
      </c>
      <c r="OT48" s="48">
        <v>852</v>
      </c>
      <c r="OU48" s="48">
        <v>806</v>
      </c>
      <c r="OV48" s="48">
        <v>766</v>
      </c>
      <c r="OW48" s="48">
        <v>680</v>
      </c>
      <c r="OX48" s="48">
        <v>577</v>
      </c>
      <c r="OY48" s="48">
        <v>595</v>
      </c>
      <c r="OZ48" s="48">
        <v>456</v>
      </c>
      <c r="PA48" s="48">
        <v>267</v>
      </c>
      <c r="PB48" s="48">
        <v>238</v>
      </c>
      <c r="PC48" s="48">
        <v>257</v>
      </c>
      <c r="PD48" s="48">
        <v>231</v>
      </c>
      <c r="PE48" s="48">
        <v>202</v>
      </c>
      <c r="PF48" s="48">
        <v>193</v>
      </c>
      <c r="PG48" s="48">
        <v>159</v>
      </c>
      <c r="PH48" s="48">
        <v>138</v>
      </c>
      <c r="PI48" s="48">
        <v>139</v>
      </c>
      <c r="PJ48" s="48">
        <v>570</v>
      </c>
      <c r="PK48" s="48">
        <v>643</v>
      </c>
      <c r="PL48" s="48">
        <v>667</v>
      </c>
      <c r="PM48" s="48">
        <v>504</v>
      </c>
      <c r="PN48" s="48">
        <v>414</v>
      </c>
      <c r="PO48" s="48">
        <v>358</v>
      </c>
      <c r="PP48" s="48">
        <v>329</v>
      </c>
      <c r="PQ48" s="48">
        <v>297</v>
      </c>
      <c r="PR48" s="48">
        <v>269</v>
      </c>
      <c r="PS48" s="48">
        <v>331</v>
      </c>
      <c r="PT48" s="48">
        <v>328</v>
      </c>
      <c r="PU48" s="48">
        <v>258</v>
      </c>
      <c r="PV48" s="48">
        <v>184</v>
      </c>
      <c r="PW48" s="48">
        <v>140</v>
      </c>
      <c r="PX48" s="48">
        <v>149</v>
      </c>
      <c r="PY48" s="48">
        <v>136</v>
      </c>
      <c r="PZ48" s="48">
        <v>21</v>
      </c>
      <c r="QA48" s="48">
        <v>12</v>
      </c>
      <c r="QB48" s="48">
        <v>17</v>
      </c>
      <c r="QC48" s="48">
        <v>14</v>
      </c>
      <c r="QD48" s="48">
        <v>12</v>
      </c>
      <c r="QE48" s="48">
        <v>12</v>
      </c>
      <c r="QF48" s="48">
        <v>9</v>
      </c>
      <c r="QG48" s="48">
        <v>21</v>
      </c>
      <c r="QH48" s="48">
        <v>321</v>
      </c>
      <c r="QI48" s="48">
        <v>289</v>
      </c>
      <c r="QJ48" s="48">
        <v>271</v>
      </c>
      <c r="QK48" s="48">
        <v>218</v>
      </c>
      <c r="QL48" s="48">
        <v>194</v>
      </c>
      <c r="QM48" s="48">
        <v>151</v>
      </c>
      <c r="QN48" s="48">
        <v>138</v>
      </c>
      <c r="QO48" s="48">
        <v>147</v>
      </c>
      <c r="QP48" s="48">
        <v>52</v>
      </c>
      <c r="QQ48" s="48">
        <v>61</v>
      </c>
      <c r="QR48" s="48">
        <v>55</v>
      </c>
      <c r="QS48" s="48">
        <v>50</v>
      </c>
      <c r="QT48" s="48">
        <v>53</v>
      </c>
      <c r="QU48" s="48">
        <v>44</v>
      </c>
      <c r="QV48" s="48">
        <v>37</v>
      </c>
      <c r="QW48" s="48">
        <v>31</v>
      </c>
      <c r="QX48" s="48">
        <v>695</v>
      </c>
      <c r="QY48" s="48">
        <v>643</v>
      </c>
      <c r="QZ48" s="48">
        <v>666</v>
      </c>
      <c r="RA48" s="48">
        <v>583</v>
      </c>
      <c r="RB48" s="48">
        <v>509</v>
      </c>
      <c r="RC48" s="48">
        <v>477</v>
      </c>
      <c r="RD48" s="48">
        <v>391</v>
      </c>
      <c r="RE48" s="48">
        <v>384</v>
      </c>
      <c r="RF48" s="48">
        <v>221</v>
      </c>
      <c r="RG48" s="48">
        <v>258</v>
      </c>
      <c r="RH48" s="48">
        <v>236</v>
      </c>
      <c r="RI48" s="48">
        <v>178</v>
      </c>
      <c r="RJ48" s="48">
        <v>150</v>
      </c>
      <c r="RK48" s="48">
        <v>137</v>
      </c>
      <c r="RL48" s="48">
        <v>112</v>
      </c>
      <c r="RM48" s="48">
        <v>120</v>
      </c>
      <c r="RN48" s="48">
        <v>107</v>
      </c>
      <c r="RO48" s="48">
        <v>96</v>
      </c>
      <c r="RP48" s="48">
        <v>129</v>
      </c>
      <c r="RQ48" s="48">
        <v>133</v>
      </c>
      <c r="RR48" s="48">
        <v>109</v>
      </c>
      <c r="RS48" s="48">
        <v>121</v>
      </c>
      <c r="RT48" s="48">
        <v>108</v>
      </c>
      <c r="RU48" s="48">
        <v>112</v>
      </c>
      <c r="RV48" s="48">
        <v>68</v>
      </c>
      <c r="RW48" s="48">
        <v>90</v>
      </c>
      <c r="RX48" s="48">
        <v>97</v>
      </c>
      <c r="RY48" s="48">
        <v>108</v>
      </c>
      <c r="RZ48" s="48">
        <v>84</v>
      </c>
      <c r="SA48" s="48">
        <v>62</v>
      </c>
      <c r="SB48" s="48">
        <v>58</v>
      </c>
      <c r="SC48" s="48">
        <v>61</v>
      </c>
      <c r="SD48" s="48">
        <v>44</v>
      </c>
      <c r="SE48" s="48">
        <v>34</v>
      </c>
      <c r="SF48" s="48">
        <v>56</v>
      </c>
      <c r="SG48" s="48">
        <v>33</v>
      </c>
      <c r="SH48" s="48">
        <v>38</v>
      </c>
      <c r="SI48" s="48">
        <v>29</v>
      </c>
      <c r="SJ48" s="48">
        <v>23</v>
      </c>
      <c r="SK48" s="48">
        <v>16</v>
      </c>
      <c r="SL48" s="48">
        <v>52</v>
      </c>
      <c r="SM48" s="48">
        <v>46</v>
      </c>
      <c r="SN48" s="48">
        <v>48</v>
      </c>
      <c r="SO48" s="48">
        <v>24</v>
      </c>
      <c r="SP48" s="48">
        <v>22</v>
      </c>
      <c r="SQ48" s="48">
        <v>34</v>
      </c>
      <c r="SR48" s="48">
        <v>33</v>
      </c>
      <c r="SS48" s="48">
        <v>21</v>
      </c>
      <c r="ST48" s="48">
        <v>202</v>
      </c>
      <c r="SU48" s="48">
        <v>195</v>
      </c>
      <c r="SV48" s="48">
        <v>189</v>
      </c>
      <c r="SW48" s="48">
        <v>163</v>
      </c>
      <c r="SX48" s="48">
        <v>134</v>
      </c>
      <c r="SY48" s="48">
        <v>122</v>
      </c>
      <c r="SZ48" s="48">
        <v>100</v>
      </c>
      <c r="TA48" s="48">
        <v>92</v>
      </c>
      <c r="TB48" s="48">
        <v>272</v>
      </c>
      <c r="TC48" s="48">
        <v>280</v>
      </c>
      <c r="TD48" s="48">
        <v>228</v>
      </c>
      <c r="TE48" s="48">
        <v>195</v>
      </c>
      <c r="TF48" s="48">
        <v>179</v>
      </c>
      <c r="TG48" s="48">
        <v>138</v>
      </c>
      <c r="TH48" s="48">
        <v>145</v>
      </c>
      <c r="TI48" s="48">
        <v>90</v>
      </c>
      <c r="TJ48" s="48">
        <v>153</v>
      </c>
      <c r="TK48" s="48">
        <v>171</v>
      </c>
      <c r="TL48" s="48">
        <v>178</v>
      </c>
      <c r="TM48" s="48">
        <v>116</v>
      </c>
      <c r="TN48" s="48">
        <v>109</v>
      </c>
      <c r="TO48" s="48">
        <v>102</v>
      </c>
      <c r="TP48" s="48">
        <v>84</v>
      </c>
      <c r="TQ48" s="48">
        <v>71</v>
      </c>
      <c r="TR48" s="48">
        <v>147</v>
      </c>
      <c r="TS48" s="48">
        <v>127</v>
      </c>
      <c r="TT48" s="48">
        <v>155</v>
      </c>
      <c r="TU48" s="48">
        <v>118</v>
      </c>
      <c r="TV48" s="48">
        <v>123</v>
      </c>
      <c r="TW48" s="48">
        <v>116</v>
      </c>
      <c r="TX48" s="48">
        <v>86</v>
      </c>
      <c r="TY48" s="48">
        <v>90</v>
      </c>
      <c r="TZ48" s="48">
        <v>79</v>
      </c>
      <c r="UA48" s="48">
        <v>88</v>
      </c>
      <c r="UB48" s="48">
        <v>81</v>
      </c>
      <c r="UC48" s="48">
        <v>71</v>
      </c>
      <c r="UD48" s="48">
        <v>59</v>
      </c>
      <c r="UE48" s="48">
        <v>68</v>
      </c>
      <c r="UF48" s="48">
        <v>57</v>
      </c>
      <c r="UG48" s="48">
        <v>53</v>
      </c>
      <c r="UH48" s="48">
        <v>46</v>
      </c>
      <c r="UI48" s="48">
        <v>57</v>
      </c>
      <c r="UJ48" s="48">
        <v>38</v>
      </c>
      <c r="UK48" s="48">
        <v>42</v>
      </c>
      <c r="UL48" s="48">
        <v>36</v>
      </c>
      <c r="UM48" s="48">
        <v>37</v>
      </c>
      <c r="UN48" s="48">
        <v>44</v>
      </c>
      <c r="UO48" s="48">
        <v>27</v>
      </c>
      <c r="UP48" s="48">
        <v>538</v>
      </c>
      <c r="UQ48" s="48">
        <v>497</v>
      </c>
      <c r="UR48" s="48">
        <v>576</v>
      </c>
      <c r="US48" s="48">
        <v>441</v>
      </c>
      <c r="UT48" s="48">
        <v>433</v>
      </c>
      <c r="UU48" s="48">
        <v>409</v>
      </c>
      <c r="UV48" s="48">
        <v>319</v>
      </c>
      <c r="UW48" s="48">
        <v>315</v>
      </c>
      <c r="UX48" s="48">
        <v>68</v>
      </c>
      <c r="UY48" s="48">
        <v>75</v>
      </c>
      <c r="UZ48" s="48">
        <v>84</v>
      </c>
      <c r="VA48" s="48">
        <v>63</v>
      </c>
      <c r="VB48" s="48">
        <v>57</v>
      </c>
      <c r="VC48" s="48">
        <v>49</v>
      </c>
      <c r="VD48" s="48">
        <v>41</v>
      </c>
      <c r="VE48" s="48">
        <v>52</v>
      </c>
      <c r="VF48" s="48">
        <v>282</v>
      </c>
      <c r="VG48" s="48">
        <v>308</v>
      </c>
      <c r="VH48" s="48">
        <v>295</v>
      </c>
      <c r="VI48" s="48">
        <v>221</v>
      </c>
      <c r="VJ48" s="48">
        <v>211</v>
      </c>
      <c r="VK48" s="48">
        <v>178</v>
      </c>
      <c r="VL48" s="48">
        <v>161</v>
      </c>
      <c r="VM48" s="48">
        <v>140</v>
      </c>
      <c r="VN48" s="48">
        <v>130</v>
      </c>
      <c r="VO48" s="48">
        <v>100</v>
      </c>
      <c r="VP48" s="48">
        <v>124</v>
      </c>
      <c r="VQ48" s="48">
        <v>87</v>
      </c>
      <c r="VR48" s="48">
        <v>60</v>
      </c>
      <c r="VS48" s="48">
        <v>59</v>
      </c>
      <c r="VT48" s="48">
        <v>57</v>
      </c>
      <c r="VU48" s="48">
        <v>51</v>
      </c>
      <c r="VV48" s="48">
        <v>99</v>
      </c>
      <c r="VW48" s="48">
        <v>78</v>
      </c>
      <c r="VX48" s="48">
        <v>61</v>
      </c>
      <c r="VY48" s="48">
        <v>65</v>
      </c>
      <c r="VZ48" s="48">
        <v>48</v>
      </c>
      <c r="WA48" s="48">
        <v>48</v>
      </c>
      <c r="WB48" s="48">
        <v>45</v>
      </c>
      <c r="WC48" s="48">
        <v>46</v>
      </c>
      <c r="WD48" s="48">
        <v>223</v>
      </c>
      <c r="WE48" s="48">
        <v>236</v>
      </c>
      <c r="WF48" s="48">
        <v>233</v>
      </c>
      <c r="WG48" s="48">
        <v>205</v>
      </c>
      <c r="WH48" s="48">
        <v>180</v>
      </c>
      <c r="WI48" s="48">
        <v>172</v>
      </c>
      <c r="WJ48" s="48">
        <v>136</v>
      </c>
      <c r="WK48" s="48">
        <v>166</v>
      </c>
      <c r="WL48" s="48">
        <v>156</v>
      </c>
      <c r="WM48" s="48">
        <v>186</v>
      </c>
      <c r="WN48" s="48">
        <v>156</v>
      </c>
      <c r="WO48" s="48">
        <v>161</v>
      </c>
      <c r="WP48" s="48">
        <v>123</v>
      </c>
      <c r="WQ48" s="48">
        <v>116</v>
      </c>
      <c r="WR48" s="48">
        <v>97</v>
      </c>
      <c r="WS48" s="48">
        <v>113</v>
      </c>
      <c r="WT48" s="48">
        <v>38</v>
      </c>
      <c r="WU48" s="48">
        <v>47</v>
      </c>
      <c r="WV48" s="48">
        <v>52</v>
      </c>
      <c r="WW48" s="48">
        <v>31</v>
      </c>
      <c r="WX48" s="48">
        <v>36</v>
      </c>
      <c r="WY48" s="48">
        <v>22</v>
      </c>
      <c r="WZ48" s="48">
        <v>24</v>
      </c>
      <c r="XA48" s="48">
        <v>24</v>
      </c>
    </row>
    <row r="49" spans="1:625">
      <c r="A49" s="48" t="s">
        <v>947</v>
      </c>
      <c r="B49" s="48">
        <v>393</v>
      </c>
      <c r="C49" s="48">
        <v>420</v>
      </c>
      <c r="D49" s="48">
        <v>502</v>
      </c>
      <c r="E49" s="48">
        <v>370</v>
      </c>
      <c r="F49" s="48">
        <v>292</v>
      </c>
      <c r="G49" s="48">
        <v>291</v>
      </c>
      <c r="H49" s="48">
        <v>217</v>
      </c>
      <c r="I49" s="48">
        <v>264</v>
      </c>
      <c r="J49" s="48">
        <v>732</v>
      </c>
      <c r="K49" s="48">
        <v>713</v>
      </c>
      <c r="L49" s="48">
        <v>788</v>
      </c>
      <c r="M49" s="48">
        <v>673</v>
      </c>
      <c r="N49" s="48">
        <v>596</v>
      </c>
      <c r="O49" s="48">
        <v>591</v>
      </c>
      <c r="P49" s="48">
        <v>501</v>
      </c>
      <c r="Q49" s="48">
        <v>472</v>
      </c>
      <c r="R49" s="48">
        <v>661</v>
      </c>
      <c r="S49" s="48">
        <v>653</v>
      </c>
      <c r="T49" s="48">
        <v>725</v>
      </c>
      <c r="U49" s="48">
        <v>512</v>
      </c>
      <c r="V49" s="48">
        <v>438</v>
      </c>
      <c r="W49" s="48">
        <v>413</v>
      </c>
      <c r="X49" s="48">
        <v>344</v>
      </c>
      <c r="Y49" s="48">
        <v>328</v>
      </c>
      <c r="Z49" s="48">
        <v>368</v>
      </c>
      <c r="AA49" s="48">
        <v>389</v>
      </c>
      <c r="AB49" s="48">
        <v>419</v>
      </c>
      <c r="AC49" s="48">
        <v>390</v>
      </c>
      <c r="AD49" s="48">
        <v>345</v>
      </c>
      <c r="AE49" s="48">
        <v>306</v>
      </c>
      <c r="AF49" s="48">
        <v>256</v>
      </c>
      <c r="AG49" s="48">
        <v>256</v>
      </c>
      <c r="AH49" s="48">
        <v>350</v>
      </c>
      <c r="AI49" s="48">
        <v>375</v>
      </c>
      <c r="AJ49" s="48">
        <v>386</v>
      </c>
      <c r="AK49" s="48">
        <v>343</v>
      </c>
      <c r="AL49" s="48">
        <v>332</v>
      </c>
      <c r="AM49" s="48">
        <v>297</v>
      </c>
      <c r="AN49" s="48">
        <v>267</v>
      </c>
      <c r="AO49" s="48">
        <v>258</v>
      </c>
      <c r="AP49" s="48">
        <v>304</v>
      </c>
      <c r="AQ49" s="48">
        <v>363</v>
      </c>
      <c r="AR49" s="48">
        <v>397</v>
      </c>
      <c r="AS49" s="48">
        <v>282</v>
      </c>
      <c r="AT49" s="48">
        <v>251</v>
      </c>
      <c r="AU49" s="48">
        <v>228</v>
      </c>
      <c r="AV49" s="48">
        <v>179</v>
      </c>
      <c r="AW49" s="48">
        <v>226</v>
      </c>
      <c r="AX49" s="48">
        <v>226</v>
      </c>
      <c r="AY49" s="48">
        <v>216</v>
      </c>
      <c r="AZ49" s="48">
        <v>196</v>
      </c>
      <c r="BA49" s="48">
        <v>172</v>
      </c>
      <c r="BB49" s="48">
        <v>142</v>
      </c>
      <c r="BC49" s="48">
        <v>112</v>
      </c>
      <c r="BD49" s="48">
        <v>102</v>
      </c>
      <c r="BE49" s="48">
        <v>100</v>
      </c>
      <c r="BF49" s="48">
        <v>389</v>
      </c>
      <c r="BG49" s="48">
        <v>378</v>
      </c>
      <c r="BH49" s="48">
        <v>372</v>
      </c>
      <c r="BI49" s="48">
        <v>319</v>
      </c>
      <c r="BJ49" s="48">
        <v>239</v>
      </c>
      <c r="BK49" s="48">
        <v>176</v>
      </c>
      <c r="BL49" s="48">
        <v>170</v>
      </c>
      <c r="BM49" s="48">
        <v>169</v>
      </c>
      <c r="BN49" s="48">
        <v>174</v>
      </c>
      <c r="BO49" s="48">
        <v>160</v>
      </c>
      <c r="BP49" s="48">
        <v>169</v>
      </c>
      <c r="BQ49" s="48">
        <v>154</v>
      </c>
      <c r="BR49" s="48">
        <v>139</v>
      </c>
      <c r="BS49" s="48">
        <v>128</v>
      </c>
      <c r="BT49" s="48">
        <v>113</v>
      </c>
      <c r="BU49" s="48">
        <v>104</v>
      </c>
      <c r="BV49" s="48">
        <v>192</v>
      </c>
      <c r="BW49" s="48">
        <v>201</v>
      </c>
      <c r="BX49" s="48">
        <v>211</v>
      </c>
      <c r="BY49" s="48">
        <v>175</v>
      </c>
      <c r="BZ49" s="48">
        <v>156</v>
      </c>
      <c r="CA49" s="48">
        <v>157</v>
      </c>
      <c r="CB49" s="48">
        <v>155</v>
      </c>
      <c r="CC49" s="48">
        <v>116</v>
      </c>
      <c r="CD49" s="48">
        <v>256</v>
      </c>
      <c r="CE49" s="48">
        <v>274</v>
      </c>
      <c r="CF49" s="48">
        <v>287</v>
      </c>
      <c r="CG49" s="48">
        <v>284</v>
      </c>
      <c r="CH49" s="48">
        <v>241</v>
      </c>
      <c r="CI49" s="48">
        <v>196</v>
      </c>
      <c r="CJ49" s="48">
        <v>162</v>
      </c>
      <c r="CK49" s="48">
        <v>160</v>
      </c>
      <c r="CL49" s="48">
        <v>343</v>
      </c>
      <c r="CM49" s="48">
        <v>376</v>
      </c>
      <c r="CN49" s="48">
        <v>342</v>
      </c>
      <c r="CO49" s="48">
        <v>313</v>
      </c>
      <c r="CP49" s="48">
        <v>282</v>
      </c>
      <c r="CQ49" s="48">
        <v>249</v>
      </c>
      <c r="CR49" s="48">
        <v>214</v>
      </c>
      <c r="CS49" s="48">
        <v>181</v>
      </c>
      <c r="CT49" s="48">
        <v>421</v>
      </c>
      <c r="CU49" s="48">
        <v>420</v>
      </c>
      <c r="CV49" s="48">
        <v>419</v>
      </c>
      <c r="CW49" s="48">
        <v>393</v>
      </c>
      <c r="CX49" s="48">
        <v>316</v>
      </c>
      <c r="CY49" s="48">
        <v>315</v>
      </c>
      <c r="CZ49" s="48">
        <v>320</v>
      </c>
      <c r="DA49" s="48">
        <v>238</v>
      </c>
      <c r="DB49" s="48">
        <v>309</v>
      </c>
      <c r="DC49" s="48">
        <v>293</v>
      </c>
      <c r="DD49" s="48">
        <v>310</v>
      </c>
      <c r="DE49" s="48">
        <v>258</v>
      </c>
      <c r="DF49" s="48">
        <v>178</v>
      </c>
      <c r="DG49" s="48">
        <v>196</v>
      </c>
      <c r="DH49" s="48">
        <v>164</v>
      </c>
      <c r="DI49" s="48">
        <v>145</v>
      </c>
      <c r="DJ49" s="48">
        <v>403</v>
      </c>
      <c r="DK49" s="48">
        <v>383</v>
      </c>
      <c r="DL49" s="48">
        <v>395</v>
      </c>
      <c r="DM49" s="48">
        <v>379</v>
      </c>
      <c r="DN49" s="48">
        <v>358</v>
      </c>
      <c r="DO49" s="48">
        <v>295</v>
      </c>
      <c r="DP49" s="48">
        <v>251</v>
      </c>
      <c r="DQ49" s="48">
        <v>208</v>
      </c>
      <c r="DR49" s="48">
        <v>785</v>
      </c>
      <c r="DS49" s="48">
        <v>796</v>
      </c>
      <c r="DT49" s="48">
        <v>816</v>
      </c>
      <c r="DU49" s="48">
        <v>696</v>
      </c>
      <c r="DV49" s="48">
        <v>530</v>
      </c>
      <c r="DW49" s="48">
        <v>511</v>
      </c>
      <c r="DX49" s="48">
        <v>380</v>
      </c>
      <c r="DY49" s="48">
        <v>443</v>
      </c>
      <c r="DZ49" s="48">
        <v>271</v>
      </c>
      <c r="EA49" s="48">
        <v>280</v>
      </c>
      <c r="EB49" s="48">
        <v>285</v>
      </c>
      <c r="EC49" s="48">
        <v>204</v>
      </c>
      <c r="ED49" s="48">
        <v>173</v>
      </c>
      <c r="EE49" s="48">
        <v>173</v>
      </c>
      <c r="EF49" s="48">
        <v>151</v>
      </c>
      <c r="EG49" s="48">
        <v>149</v>
      </c>
      <c r="EH49" s="48">
        <v>657</v>
      </c>
      <c r="EI49" s="48">
        <v>682</v>
      </c>
      <c r="EJ49" s="48">
        <v>700</v>
      </c>
      <c r="EK49" s="48">
        <v>554</v>
      </c>
      <c r="EL49" s="48">
        <v>388</v>
      </c>
      <c r="EM49" s="48">
        <v>346</v>
      </c>
      <c r="EN49" s="48">
        <v>337</v>
      </c>
      <c r="EO49" s="48">
        <v>269</v>
      </c>
      <c r="EP49" s="48">
        <v>26</v>
      </c>
      <c r="EQ49" s="48">
        <v>16</v>
      </c>
      <c r="ER49" s="48">
        <v>21</v>
      </c>
      <c r="ES49" s="48">
        <v>10</v>
      </c>
      <c r="ET49" s="48">
        <v>14</v>
      </c>
      <c r="EU49" s="48">
        <v>6</v>
      </c>
      <c r="EV49" s="48">
        <v>16</v>
      </c>
      <c r="EW49" s="48">
        <v>13</v>
      </c>
      <c r="EX49" s="48">
        <v>265</v>
      </c>
      <c r="EY49" s="48">
        <v>224</v>
      </c>
      <c r="EZ49" s="48">
        <v>247</v>
      </c>
      <c r="FA49" s="48">
        <v>211</v>
      </c>
      <c r="FB49" s="48">
        <v>175</v>
      </c>
      <c r="FC49" s="48">
        <v>159</v>
      </c>
      <c r="FD49" s="48">
        <v>109</v>
      </c>
      <c r="FE49" s="48">
        <v>90</v>
      </c>
      <c r="FF49" s="48">
        <v>400</v>
      </c>
      <c r="FG49" s="48">
        <v>387</v>
      </c>
      <c r="FH49" s="48">
        <v>412</v>
      </c>
      <c r="FI49" s="48">
        <v>331</v>
      </c>
      <c r="FJ49" s="48">
        <v>277</v>
      </c>
      <c r="FK49" s="48">
        <v>254</v>
      </c>
      <c r="FL49" s="48">
        <v>210</v>
      </c>
      <c r="FM49" s="48">
        <v>161</v>
      </c>
      <c r="FN49" s="48">
        <v>239</v>
      </c>
      <c r="FO49" s="48">
        <v>208</v>
      </c>
      <c r="FP49" s="48">
        <v>217</v>
      </c>
      <c r="FQ49" s="48">
        <v>187</v>
      </c>
      <c r="FR49" s="48">
        <v>181</v>
      </c>
      <c r="FS49" s="48">
        <v>180</v>
      </c>
      <c r="FT49" s="48">
        <v>128</v>
      </c>
      <c r="FU49" s="48">
        <v>110</v>
      </c>
      <c r="FV49" s="48">
        <v>79</v>
      </c>
      <c r="FW49" s="48">
        <v>62</v>
      </c>
      <c r="FX49" s="48">
        <v>78</v>
      </c>
      <c r="FY49" s="48">
        <v>68</v>
      </c>
      <c r="FZ49" s="48">
        <v>68</v>
      </c>
      <c r="GA49" s="48">
        <v>59</v>
      </c>
      <c r="GB49" s="48">
        <v>51</v>
      </c>
      <c r="GC49" s="48">
        <v>53</v>
      </c>
      <c r="GD49" s="48">
        <v>675</v>
      </c>
      <c r="GE49" s="48">
        <v>664</v>
      </c>
      <c r="GF49" s="48">
        <v>712</v>
      </c>
      <c r="GG49" s="48">
        <v>619</v>
      </c>
      <c r="GH49" s="48">
        <v>527</v>
      </c>
      <c r="GI49" s="48">
        <v>426</v>
      </c>
      <c r="GJ49" s="48">
        <v>368</v>
      </c>
      <c r="GK49" s="48">
        <v>324</v>
      </c>
      <c r="GL49" s="48">
        <v>371</v>
      </c>
      <c r="GM49" s="48">
        <v>363</v>
      </c>
      <c r="GN49" s="48">
        <v>343</v>
      </c>
      <c r="GO49" s="48">
        <v>287</v>
      </c>
      <c r="GP49" s="48">
        <v>227</v>
      </c>
      <c r="GQ49" s="48">
        <v>187</v>
      </c>
      <c r="GR49" s="48">
        <v>176</v>
      </c>
      <c r="GS49" s="48">
        <v>156</v>
      </c>
      <c r="GT49" s="48">
        <v>177</v>
      </c>
      <c r="GU49" s="48">
        <v>189</v>
      </c>
      <c r="GV49" s="48">
        <v>170</v>
      </c>
      <c r="GW49" s="48">
        <v>138</v>
      </c>
      <c r="GX49" s="48">
        <v>113</v>
      </c>
      <c r="GY49" s="48">
        <v>92</v>
      </c>
      <c r="GZ49" s="48">
        <v>88</v>
      </c>
      <c r="HA49" s="48">
        <v>81</v>
      </c>
      <c r="HB49" s="48">
        <v>539</v>
      </c>
      <c r="HC49" s="48">
        <v>517</v>
      </c>
      <c r="HD49" s="48">
        <v>541</v>
      </c>
      <c r="HE49" s="48">
        <v>484</v>
      </c>
      <c r="HF49" s="48">
        <v>460</v>
      </c>
      <c r="HG49" s="48">
        <v>427</v>
      </c>
      <c r="HH49" s="48">
        <v>350</v>
      </c>
      <c r="HI49" s="48">
        <v>355</v>
      </c>
      <c r="HJ49" s="48">
        <v>187</v>
      </c>
      <c r="HK49" s="48">
        <v>192</v>
      </c>
      <c r="HL49" s="48">
        <v>207</v>
      </c>
      <c r="HM49" s="48">
        <v>159</v>
      </c>
      <c r="HN49" s="48">
        <v>137</v>
      </c>
      <c r="HO49" s="48">
        <v>134</v>
      </c>
      <c r="HP49" s="48">
        <v>105</v>
      </c>
      <c r="HQ49" s="48">
        <v>104</v>
      </c>
      <c r="HR49" s="48">
        <v>249</v>
      </c>
      <c r="HS49" s="48">
        <v>229</v>
      </c>
      <c r="HT49" s="48">
        <v>281</v>
      </c>
      <c r="HU49" s="48">
        <v>206</v>
      </c>
      <c r="HV49" s="48">
        <v>223</v>
      </c>
      <c r="HW49" s="48">
        <v>187</v>
      </c>
      <c r="HX49" s="48">
        <v>154</v>
      </c>
      <c r="HY49" s="48">
        <v>112</v>
      </c>
      <c r="HZ49" s="48">
        <v>1441</v>
      </c>
      <c r="IA49" s="48">
        <v>1446</v>
      </c>
      <c r="IB49" s="48">
        <v>1364</v>
      </c>
      <c r="IC49" s="48">
        <v>1151</v>
      </c>
      <c r="ID49" s="48">
        <v>1025</v>
      </c>
      <c r="IE49" s="48">
        <v>846</v>
      </c>
      <c r="IF49" s="48">
        <v>708</v>
      </c>
      <c r="IG49" s="48">
        <v>660</v>
      </c>
      <c r="IH49" s="48">
        <v>230</v>
      </c>
      <c r="II49" s="48">
        <v>204</v>
      </c>
      <c r="IJ49" s="48">
        <v>218</v>
      </c>
      <c r="IK49" s="48">
        <v>204</v>
      </c>
      <c r="IL49" s="48">
        <v>198</v>
      </c>
      <c r="IM49" s="48">
        <v>187</v>
      </c>
      <c r="IN49" s="48">
        <v>147</v>
      </c>
      <c r="IO49" s="48">
        <v>114</v>
      </c>
      <c r="IP49" s="48">
        <v>42</v>
      </c>
      <c r="IQ49" s="48">
        <v>37</v>
      </c>
      <c r="IR49" s="48">
        <v>46</v>
      </c>
      <c r="IS49" s="48">
        <v>37</v>
      </c>
      <c r="IT49" s="48">
        <v>44</v>
      </c>
      <c r="IU49" s="48">
        <v>29</v>
      </c>
      <c r="IV49" s="48">
        <v>29</v>
      </c>
      <c r="IW49" s="48">
        <v>18</v>
      </c>
      <c r="IX49" s="48">
        <v>2499</v>
      </c>
      <c r="IY49" s="48">
        <v>2435</v>
      </c>
      <c r="IZ49" s="48">
        <v>2553</v>
      </c>
      <c r="JA49" s="48">
        <v>2186</v>
      </c>
      <c r="JB49" s="48">
        <v>2167</v>
      </c>
      <c r="JC49" s="48">
        <v>1855</v>
      </c>
      <c r="JD49" s="48">
        <v>1651</v>
      </c>
      <c r="JE49" s="48">
        <v>1487</v>
      </c>
      <c r="JF49" s="48">
        <v>194</v>
      </c>
      <c r="JG49" s="48">
        <v>217</v>
      </c>
      <c r="JH49" s="48">
        <v>226</v>
      </c>
      <c r="JI49" s="48">
        <v>165</v>
      </c>
      <c r="JJ49" s="48">
        <v>165</v>
      </c>
      <c r="JK49" s="48">
        <v>138</v>
      </c>
      <c r="JL49" s="48">
        <v>124</v>
      </c>
      <c r="JM49" s="48">
        <v>102</v>
      </c>
      <c r="JN49" s="48">
        <v>177</v>
      </c>
      <c r="JO49" s="48">
        <v>173</v>
      </c>
      <c r="JP49" s="48">
        <v>173</v>
      </c>
      <c r="JQ49" s="48">
        <v>155</v>
      </c>
      <c r="JR49" s="48">
        <v>134</v>
      </c>
      <c r="JS49" s="48">
        <v>113</v>
      </c>
      <c r="JT49" s="48">
        <v>94</v>
      </c>
      <c r="JU49" s="48">
        <v>93</v>
      </c>
      <c r="JV49" s="48">
        <v>493</v>
      </c>
      <c r="JW49" s="48">
        <v>463</v>
      </c>
      <c r="JX49" s="48">
        <v>522</v>
      </c>
      <c r="JY49" s="48">
        <v>365</v>
      </c>
      <c r="JZ49" s="48">
        <v>380</v>
      </c>
      <c r="KA49" s="48">
        <v>307</v>
      </c>
      <c r="KB49" s="48">
        <v>274</v>
      </c>
      <c r="KC49" s="48">
        <v>241</v>
      </c>
      <c r="KD49" s="48">
        <v>362</v>
      </c>
      <c r="KE49" s="48">
        <v>372</v>
      </c>
      <c r="KF49" s="48">
        <v>366</v>
      </c>
      <c r="KG49" s="48">
        <v>383</v>
      </c>
      <c r="KH49" s="48">
        <v>297</v>
      </c>
      <c r="KI49" s="48">
        <v>274</v>
      </c>
      <c r="KJ49" s="48">
        <v>211</v>
      </c>
      <c r="KK49" s="48">
        <v>201</v>
      </c>
      <c r="KL49" s="48">
        <v>356</v>
      </c>
      <c r="KM49" s="48">
        <v>403</v>
      </c>
      <c r="KN49" s="48">
        <v>397</v>
      </c>
      <c r="KO49" s="48">
        <v>387</v>
      </c>
      <c r="KP49" s="48">
        <v>303</v>
      </c>
      <c r="KQ49" s="48">
        <v>310</v>
      </c>
      <c r="KR49" s="48">
        <v>270</v>
      </c>
      <c r="KS49" s="48">
        <v>211</v>
      </c>
      <c r="KT49" s="48">
        <v>161</v>
      </c>
      <c r="KU49" s="48">
        <v>151</v>
      </c>
      <c r="KV49" s="48">
        <v>136</v>
      </c>
      <c r="KW49" s="48">
        <v>151</v>
      </c>
      <c r="KX49" s="48">
        <v>124</v>
      </c>
      <c r="KY49" s="48">
        <v>117</v>
      </c>
      <c r="KZ49" s="48">
        <v>104</v>
      </c>
      <c r="LA49" s="48">
        <v>75</v>
      </c>
      <c r="LB49" s="48">
        <v>255</v>
      </c>
      <c r="LC49" s="48">
        <v>277</v>
      </c>
      <c r="LD49" s="48">
        <v>283</v>
      </c>
      <c r="LE49" s="48">
        <v>193</v>
      </c>
      <c r="LF49" s="48">
        <v>182</v>
      </c>
      <c r="LG49" s="48">
        <v>157</v>
      </c>
      <c r="LH49" s="48">
        <v>170</v>
      </c>
      <c r="LI49" s="48">
        <v>135</v>
      </c>
      <c r="LJ49" s="48">
        <v>701</v>
      </c>
      <c r="LK49" s="48">
        <v>667</v>
      </c>
      <c r="LL49" s="48">
        <v>599</v>
      </c>
      <c r="LM49" s="48">
        <v>531</v>
      </c>
      <c r="LN49" s="48">
        <v>485</v>
      </c>
      <c r="LO49" s="48">
        <v>434</v>
      </c>
      <c r="LP49" s="48">
        <v>330</v>
      </c>
      <c r="LQ49" s="48">
        <v>309</v>
      </c>
      <c r="LR49" s="48">
        <v>228</v>
      </c>
      <c r="LS49" s="48">
        <v>191</v>
      </c>
      <c r="LT49" s="48">
        <v>202</v>
      </c>
      <c r="LU49" s="48">
        <v>185</v>
      </c>
      <c r="LV49" s="48">
        <v>176</v>
      </c>
      <c r="LW49" s="48">
        <v>139</v>
      </c>
      <c r="LX49" s="48">
        <v>110</v>
      </c>
      <c r="LY49" s="48">
        <v>119</v>
      </c>
      <c r="LZ49" s="48">
        <v>729</v>
      </c>
      <c r="MA49" s="48">
        <v>763</v>
      </c>
      <c r="MB49" s="48">
        <v>757</v>
      </c>
      <c r="MC49" s="48">
        <v>678</v>
      </c>
      <c r="MD49" s="48">
        <v>642</v>
      </c>
      <c r="ME49" s="48">
        <v>520</v>
      </c>
      <c r="MF49" s="48">
        <v>507</v>
      </c>
      <c r="MG49" s="48">
        <v>459</v>
      </c>
      <c r="MH49" s="48">
        <v>280</v>
      </c>
      <c r="MI49" s="48">
        <v>258</v>
      </c>
      <c r="MJ49" s="48">
        <v>262</v>
      </c>
      <c r="MK49" s="48">
        <v>209</v>
      </c>
      <c r="ML49" s="48">
        <v>197</v>
      </c>
      <c r="MM49" s="48">
        <v>152</v>
      </c>
      <c r="MN49" s="48">
        <v>143</v>
      </c>
      <c r="MO49" s="48">
        <v>115</v>
      </c>
      <c r="MP49" s="48">
        <v>450</v>
      </c>
      <c r="MQ49" s="48">
        <v>450</v>
      </c>
      <c r="MR49" s="48">
        <v>481</v>
      </c>
      <c r="MS49" s="48">
        <v>360</v>
      </c>
      <c r="MT49" s="48">
        <v>381</v>
      </c>
      <c r="MU49" s="48">
        <v>340</v>
      </c>
      <c r="MV49" s="48">
        <v>291</v>
      </c>
      <c r="MW49" s="48">
        <v>241</v>
      </c>
      <c r="MX49" s="48">
        <v>130</v>
      </c>
      <c r="MY49" s="48">
        <v>117</v>
      </c>
      <c r="MZ49" s="48">
        <v>141</v>
      </c>
      <c r="NA49" s="48">
        <v>96</v>
      </c>
      <c r="NB49" s="48">
        <v>94</v>
      </c>
      <c r="NC49" s="48">
        <v>86</v>
      </c>
      <c r="ND49" s="48">
        <v>87</v>
      </c>
      <c r="NE49" s="48">
        <v>86</v>
      </c>
      <c r="NF49" s="48">
        <v>997</v>
      </c>
      <c r="NG49" s="48">
        <v>956</v>
      </c>
      <c r="NH49" s="48">
        <v>918</v>
      </c>
      <c r="NI49" s="48">
        <v>677</v>
      </c>
      <c r="NJ49" s="48">
        <v>626</v>
      </c>
      <c r="NK49" s="48">
        <v>521</v>
      </c>
      <c r="NL49" s="48">
        <v>485</v>
      </c>
      <c r="NM49" s="48">
        <v>450</v>
      </c>
      <c r="NN49" s="48">
        <v>256</v>
      </c>
      <c r="NO49" s="48">
        <v>217</v>
      </c>
      <c r="NP49" s="48">
        <v>246</v>
      </c>
      <c r="NQ49" s="48">
        <v>222</v>
      </c>
      <c r="NR49" s="48">
        <v>190</v>
      </c>
      <c r="NS49" s="48">
        <v>202</v>
      </c>
      <c r="NT49" s="48">
        <v>143</v>
      </c>
      <c r="NU49" s="48">
        <v>149</v>
      </c>
      <c r="NV49" s="48">
        <v>226</v>
      </c>
      <c r="NW49" s="48">
        <v>233</v>
      </c>
      <c r="NX49" s="48">
        <v>218</v>
      </c>
      <c r="NY49" s="48">
        <v>170</v>
      </c>
      <c r="NZ49" s="48">
        <v>163</v>
      </c>
      <c r="OA49" s="48">
        <v>163</v>
      </c>
      <c r="OB49" s="48">
        <v>143</v>
      </c>
      <c r="OC49" s="48">
        <v>123</v>
      </c>
      <c r="OD49" s="48">
        <v>195</v>
      </c>
      <c r="OE49" s="48">
        <v>185</v>
      </c>
      <c r="OF49" s="48">
        <v>200</v>
      </c>
      <c r="OG49" s="48">
        <v>153</v>
      </c>
      <c r="OH49" s="48">
        <v>126</v>
      </c>
      <c r="OI49" s="48">
        <v>128</v>
      </c>
      <c r="OJ49" s="48">
        <v>103</v>
      </c>
      <c r="OK49" s="48">
        <v>99</v>
      </c>
      <c r="OL49" s="48">
        <v>376</v>
      </c>
      <c r="OM49" s="48">
        <v>386</v>
      </c>
      <c r="ON49" s="48">
        <v>413</v>
      </c>
      <c r="OO49" s="48">
        <v>333</v>
      </c>
      <c r="OP49" s="48">
        <v>281</v>
      </c>
      <c r="OQ49" s="48">
        <v>273</v>
      </c>
      <c r="OR49" s="48">
        <v>201</v>
      </c>
      <c r="OS49" s="48">
        <v>185</v>
      </c>
      <c r="OT49" s="48">
        <v>783</v>
      </c>
      <c r="OU49" s="48">
        <v>785</v>
      </c>
      <c r="OV49" s="48">
        <v>826</v>
      </c>
      <c r="OW49" s="48">
        <v>735</v>
      </c>
      <c r="OX49" s="48">
        <v>654</v>
      </c>
      <c r="OY49" s="48">
        <v>621</v>
      </c>
      <c r="OZ49" s="48">
        <v>548</v>
      </c>
      <c r="PA49" s="48">
        <v>312</v>
      </c>
      <c r="PB49" s="48">
        <v>246</v>
      </c>
      <c r="PC49" s="48">
        <v>230</v>
      </c>
      <c r="PD49" s="48">
        <v>264</v>
      </c>
      <c r="PE49" s="48">
        <v>211</v>
      </c>
      <c r="PF49" s="48">
        <v>192</v>
      </c>
      <c r="PG49" s="48">
        <v>170</v>
      </c>
      <c r="PH49" s="48">
        <v>171</v>
      </c>
      <c r="PI49" s="48">
        <v>133</v>
      </c>
      <c r="PJ49" s="48">
        <v>757</v>
      </c>
      <c r="PK49" s="48">
        <v>638</v>
      </c>
      <c r="PL49" s="48">
        <v>704</v>
      </c>
      <c r="PM49" s="48">
        <v>595</v>
      </c>
      <c r="PN49" s="48">
        <v>485</v>
      </c>
      <c r="PO49" s="48">
        <v>483</v>
      </c>
      <c r="PP49" s="48">
        <v>391</v>
      </c>
      <c r="PQ49" s="48">
        <v>287</v>
      </c>
      <c r="PR49" s="48">
        <v>292</v>
      </c>
      <c r="PS49" s="48">
        <v>338</v>
      </c>
      <c r="PT49" s="48">
        <v>293</v>
      </c>
      <c r="PU49" s="48">
        <v>263</v>
      </c>
      <c r="PV49" s="48">
        <v>195</v>
      </c>
      <c r="PW49" s="48">
        <v>182</v>
      </c>
      <c r="PX49" s="48">
        <v>155</v>
      </c>
      <c r="PY49" s="48">
        <v>141</v>
      </c>
      <c r="PZ49" s="48">
        <v>15</v>
      </c>
      <c r="QA49" s="48">
        <v>11</v>
      </c>
      <c r="QB49" s="48">
        <v>14</v>
      </c>
      <c r="QC49" s="48">
        <v>10</v>
      </c>
      <c r="QD49" s="48">
        <v>11</v>
      </c>
      <c r="QE49" s="48">
        <v>20</v>
      </c>
      <c r="QF49" s="48">
        <v>20</v>
      </c>
      <c r="QG49" s="48">
        <v>15</v>
      </c>
      <c r="QH49" s="48">
        <v>267</v>
      </c>
      <c r="QI49" s="48">
        <v>269</v>
      </c>
      <c r="QJ49" s="48">
        <v>295</v>
      </c>
      <c r="QK49" s="48">
        <v>212</v>
      </c>
      <c r="QL49" s="48">
        <v>199</v>
      </c>
      <c r="QM49" s="48">
        <v>185</v>
      </c>
      <c r="QN49" s="48">
        <v>144</v>
      </c>
      <c r="QO49" s="48">
        <v>146</v>
      </c>
      <c r="QP49" s="48">
        <v>53</v>
      </c>
      <c r="QQ49" s="48">
        <v>59</v>
      </c>
      <c r="QR49" s="48">
        <v>72</v>
      </c>
      <c r="QS49" s="48">
        <v>63</v>
      </c>
      <c r="QT49" s="48">
        <v>61</v>
      </c>
      <c r="QU49" s="48">
        <v>51</v>
      </c>
      <c r="QV49" s="48">
        <v>39</v>
      </c>
      <c r="QW49" s="48">
        <v>45</v>
      </c>
      <c r="QX49" s="48">
        <v>652</v>
      </c>
      <c r="QY49" s="48">
        <v>693</v>
      </c>
      <c r="QZ49" s="48">
        <v>719</v>
      </c>
      <c r="RA49" s="48">
        <v>668</v>
      </c>
      <c r="RB49" s="48">
        <v>569</v>
      </c>
      <c r="RC49" s="48">
        <v>554</v>
      </c>
      <c r="RD49" s="48">
        <v>460</v>
      </c>
      <c r="RE49" s="48">
        <v>473</v>
      </c>
      <c r="RF49" s="48">
        <v>250</v>
      </c>
      <c r="RG49" s="48">
        <v>230</v>
      </c>
      <c r="RH49" s="48">
        <v>301</v>
      </c>
      <c r="RI49" s="48">
        <v>204</v>
      </c>
      <c r="RJ49" s="48">
        <v>195</v>
      </c>
      <c r="RK49" s="48">
        <v>166</v>
      </c>
      <c r="RL49" s="48">
        <v>146</v>
      </c>
      <c r="RM49" s="48">
        <v>125</v>
      </c>
      <c r="RN49" s="48">
        <v>125</v>
      </c>
      <c r="RO49" s="48">
        <v>145</v>
      </c>
      <c r="RP49" s="48">
        <v>135</v>
      </c>
      <c r="RQ49" s="48">
        <v>142</v>
      </c>
      <c r="RR49" s="48">
        <v>115</v>
      </c>
      <c r="RS49" s="48">
        <v>123</v>
      </c>
      <c r="RT49" s="48">
        <v>156</v>
      </c>
      <c r="RU49" s="48">
        <v>128</v>
      </c>
      <c r="RV49" s="48">
        <v>105</v>
      </c>
      <c r="RW49" s="48">
        <v>104</v>
      </c>
      <c r="RX49" s="48">
        <v>92</v>
      </c>
      <c r="RY49" s="48">
        <v>93</v>
      </c>
      <c r="RZ49" s="48">
        <v>82</v>
      </c>
      <c r="SA49" s="48">
        <v>96</v>
      </c>
      <c r="SB49" s="48">
        <v>62</v>
      </c>
      <c r="SC49" s="48">
        <v>70</v>
      </c>
      <c r="SD49" s="48">
        <v>40</v>
      </c>
      <c r="SE49" s="48">
        <v>49</v>
      </c>
      <c r="SF49" s="48">
        <v>47</v>
      </c>
      <c r="SG49" s="48">
        <v>39</v>
      </c>
      <c r="SH49" s="48">
        <v>35</v>
      </c>
      <c r="SI49" s="48">
        <v>22</v>
      </c>
      <c r="SJ49" s="48">
        <v>18</v>
      </c>
      <c r="SK49" s="48">
        <v>25</v>
      </c>
      <c r="SL49" s="48">
        <v>44</v>
      </c>
      <c r="SM49" s="48">
        <v>52</v>
      </c>
      <c r="SN49" s="48">
        <v>49</v>
      </c>
      <c r="SO49" s="48">
        <v>42</v>
      </c>
      <c r="SP49" s="48">
        <v>44</v>
      </c>
      <c r="SQ49" s="48">
        <v>40</v>
      </c>
      <c r="SR49" s="48">
        <v>34</v>
      </c>
      <c r="SS49" s="48">
        <v>39</v>
      </c>
      <c r="ST49" s="48">
        <v>226</v>
      </c>
      <c r="SU49" s="48">
        <v>216</v>
      </c>
      <c r="SV49" s="48">
        <v>206</v>
      </c>
      <c r="SW49" s="48">
        <v>180</v>
      </c>
      <c r="SX49" s="48">
        <v>162</v>
      </c>
      <c r="SY49" s="48">
        <v>128</v>
      </c>
      <c r="SZ49" s="48">
        <v>99</v>
      </c>
      <c r="TA49" s="48">
        <v>96</v>
      </c>
      <c r="TB49" s="48">
        <v>282</v>
      </c>
      <c r="TC49" s="48">
        <v>299</v>
      </c>
      <c r="TD49" s="48">
        <v>248</v>
      </c>
      <c r="TE49" s="48">
        <v>269</v>
      </c>
      <c r="TF49" s="48">
        <v>156</v>
      </c>
      <c r="TG49" s="48">
        <v>130</v>
      </c>
      <c r="TH49" s="48">
        <v>156</v>
      </c>
      <c r="TI49" s="48">
        <v>123</v>
      </c>
      <c r="TJ49" s="48">
        <v>136</v>
      </c>
      <c r="TK49" s="48">
        <v>165</v>
      </c>
      <c r="TL49" s="48">
        <v>160</v>
      </c>
      <c r="TM49" s="48">
        <v>131</v>
      </c>
      <c r="TN49" s="48">
        <v>133</v>
      </c>
      <c r="TO49" s="48">
        <v>111</v>
      </c>
      <c r="TP49" s="48">
        <v>112</v>
      </c>
      <c r="TQ49" s="48">
        <v>102</v>
      </c>
      <c r="TR49" s="48">
        <v>154</v>
      </c>
      <c r="TS49" s="48">
        <v>130</v>
      </c>
      <c r="TT49" s="48">
        <v>146</v>
      </c>
      <c r="TU49" s="48">
        <v>122</v>
      </c>
      <c r="TV49" s="48">
        <v>147</v>
      </c>
      <c r="TW49" s="48">
        <v>107</v>
      </c>
      <c r="TX49" s="48">
        <v>103</v>
      </c>
      <c r="TY49" s="48">
        <v>96</v>
      </c>
      <c r="TZ49" s="48">
        <v>93</v>
      </c>
      <c r="UA49" s="48">
        <v>80</v>
      </c>
      <c r="UB49" s="48">
        <v>86</v>
      </c>
      <c r="UC49" s="48">
        <v>61</v>
      </c>
      <c r="UD49" s="48">
        <v>74</v>
      </c>
      <c r="UE49" s="48">
        <v>59</v>
      </c>
      <c r="UF49" s="48">
        <v>72</v>
      </c>
      <c r="UG49" s="48">
        <v>58</v>
      </c>
      <c r="UH49" s="48">
        <v>63</v>
      </c>
      <c r="UI49" s="48">
        <v>48</v>
      </c>
      <c r="UJ49" s="48">
        <v>63</v>
      </c>
      <c r="UK49" s="48">
        <v>57</v>
      </c>
      <c r="UL49" s="48">
        <v>39</v>
      </c>
      <c r="UM49" s="48">
        <v>40</v>
      </c>
      <c r="UN49" s="48">
        <v>41</v>
      </c>
      <c r="UO49" s="48">
        <v>34</v>
      </c>
      <c r="UP49" s="48">
        <v>554</v>
      </c>
      <c r="UQ49" s="48">
        <v>573</v>
      </c>
      <c r="UR49" s="48">
        <v>595</v>
      </c>
      <c r="US49" s="48">
        <v>469</v>
      </c>
      <c r="UT49" s="48">
        <v>482</v>
      </c>
      <c r="UU49" s="48">
        <v>454</v>
      </c>
      <c r="UV49" s="48">
        <v>377</v>
      </c>
      <c r="UW49" s="48">
        <v>346</v>
      </c>
      <c r="UX49" s="48">
        <v>73</v>
      </c>
      <c r="UY49" s="48">
        <v>60</v>
      </c>
      <c r="UZ49" s="48">
        <v>90</v>
      </c>
      <c r="VA49" s="48">
        <v>74</v>
      </c>
      <c r="VB49" s="48">
        <v>61</v>
      </c>
      <c r="VC49" s="48">
        <v>61</v>
      </c>
      <c r="VD49" s="48">
        <v>61</v>
      </c>
      <c r="VE49" s="48">
        <v>51</v>
      </c>
      <c r="VF49" s="48">
        <v>366</v>
      </c>
      <c r="VG49" s="48">
        <v>385</v>
      </c>
      <c r="VH49" s="48">
        <v>365</v>
      </c>
      <c r="VI49" s="48">
        <v>311</v>
      </c>
      <c r="VJ49" s="48">
        <v>267</v>
      </c>
      <c r="VK49" s="48">
        <v>255</v>
      </c>
      <c r="VL49" s="48">
        <v>185</v>
      </c>
      <c r="VM49" s="48">
        <v>186</v>
      </c>
      <c r="VN49" s="48">
        <v>142</v>
      </c>
      <c r="VO49" s="48">
        <v>148</v>
      </c>
      <c r="VP49" s="48">
        <v>140</v>
      </c>
      <c r="VQ49" s="48">
        <v>91</v>
      </c>
      <c r="VR49" s="48">
        <v>96</v>
      </c>
      <c r="VS49" s="48">
        <v>60</v>
      </c>
      <c r="VT49" s="48">
        <v>60</v>
      </c>
      <c r="VU49" s="48">
        <v>51</v>
      </c>
      <c r="VV49" s="48">
        <v>88</v>
      </c>
      <c r="VW49" s="48">
        <v>57</v>
      </c>
      <c r="VX49" s="48">
        <v>61</v>
      </c>
      <c r="VY49" s="48">
        <v>56</v>
      </c>
      <c r="VZ49" s="48">
        <v>46</v>
      </c>
      <c r="WA49" s="48">
        <v>58</v>
      </c>
      <c r="WB49" s="48">
        <v>64</v>
      </c>
      <c r="WC49" s="48">
        <v>64</v>
      </c>
      <c r="WD49" s="48">
        <v>215</v>
      </c>
      <c r="WE49" s="48">
        <v>244</v>
      </c>
      <c r="WF49" s="48">
        <v>232</v>
      </c>
      <c r="WG49" s="48">
        <v>194</v>
      </c>
      <c r="WH49" s="48">
        <v>216</v>
      </c>
      <c r="WI49" s="48">
        <v>201</v>
      </c>
      <c r="WJ49" s="48">
        <v>162</v>
      </c>
      <c r="WK49" s="48">
        <v>160</v>
      </c>
      <c r="WL49" s="48">
        <v>165</v>
      </c>
      <c r="WM49" s="48">
        <v>163</v>
      </c>
      <c r="WN49" s="48">
        <v>167</v>
      </c>
      <c r="WO49" s="48">
        <v>145</v>
      </c>
      <c r="WP49" s="48">
        <v>138</v>
      </c>
      <c r="WQ49" s="48">
        <v>125</v>
      </c>
      <c r="WR49" s="48">
        <v>128</v>
      </c>
      <c r="WS49" s="48">
        <v>127</v>
      </c>
      <c r="WT49" s="48">
        <v>46</v>
      </c>
      <c r="WU49" s="48">
        <v>50</v>
      </c>
      <c r="WV49" s="48">
        <v>45</v>
      </c>
      <c r="WW49" s="48">
        <v>58</v>
      </c>
      <c r="WX49" s="48">
        <v>34</v>
      </c>
      <c r="WY49" s="48">
        <v>37</v>
      </c>
      <c r="WZ49" s="48">
        <v>25</v>
      </c>
      <c r="XA49" s="48">
        <v>30</v>
      </c>
    </row>
    <row r="50" spans="1:625">
      <c r="A50" s="48" t="s">
        <v>948</v>
      </c>
      <c r="B50" s="48">
        <v>454</v>
      </c>
      <c r="C50" s="48">
        <v>460</v>
      </c>
      <c r="D50" s="48">
        <v>479</v>
      </c>
      <c r="E50" s="48">
        <v>411</v>
      </c>
      <c r="F50" s="48">
        <v>424</v>
      </c>
      <c r="G50" s="48">
        <v>326</v>
      </c>
      <c r="H50" s="48">
        <v>282</v>
      </c>
      <c r="I50" s="48">
        <v>249</v>
      </c>
      <c r="J50" s="48">
        <v>695</v>
      </c>
      <c r="K50" s="48">
        <v>765</v>
      </c>
      <c r="L50" s="48">
        <v>743</v>
      </c>
      <c r="M50" s="48">
        <v>722</v>
      </c>
      <c r="N50" s="48">
        <v>656</v>
      </c>
      <c r="O50" s="48">
        <v>643</v>
      </c>
      <c r="P50" s="48">
        <v>550</v>
      </c>
      <c r="Q50" s="48">
        <v>504</v>
      </c>
      <c r="R50" s="48">
        <v>688</v>
      </c>
      <c r="S50" s="48">
        <v>629</v>
      </c>
      <c r="T50" s="48">
        <v>684</v>
      </c>
      <c r="U50" s="48">
        <v>563</v>
      </c>
      <c r="V50" s="48">
        <v>481</v>
      </c>
      <c r="W50" s="48">
        <v>426</v>
      </c>
      <c r="X50" s="48">
        <v>392</v>
      </c>
      <c r="Y50" s="48">
        <v>355</v>
      </c>
      <c r="Z50" s="48">
        <v>408</v>
      </c>
      <c r="AA50" s="48">
        <v>384</v>
      </c>
      <c r="AB50" s="48">
        <v>391</v>
      </c>
      <c r="AC50" s="48">
        <v>375</v>
      </c>
      <c r="AD50" s="48">
        <v>335</v>
      </c>
      <c r="AE50" s="48">
        <v>322</v>
      </c>
      <c r="AF50" s="48">
        <v>271</v>
      </c>
      <c r="AG50" s="48">
        <v>266</v>
      </c>
      <c r="AH50" s="48">
        <v>396</v>
      </c>
      <c r="AI50" s="48">
        <v>355</v>
      </c>
      <c r="AJ50" s="48">
        <v>354</v>
      </c>
      <c r="AK50" s="48">
        <v>410</v>
      </c>
      <c r="AL50" s="48">
        <v>301</v>
      </c>
      <c r="AM50" s="48">
        <v>328</v>
      </c>
      <c r="AN50" s="48">
        <v>275</v>
      </c>
      <c r="AO50" s="48">
        <v>264</v>
      </c>
      <c r="AP50" s="48">
        <v>318</v>
      </c>
      <c r="AQ50" s="48">
        <v>300</v>
      </c>
      <c r="AR50" s="48">
        <v>344</v>
      </c>
      <c r="AS50" s="48">
        <v>307</v>
      </c>
      <c r="AT50" s="48">
        <v>243</v>
      </c>
      <c r="AU50" s="48">
        <v>234</v>
      </c>
      <c r="AV50" s="48">
        <v>179</v>
      </c>
      <c r="AW50" s="48">
        <v>194</v>
      </c>
      <c r="AX50" s="48">
        <v>206</v>
      </c>
      <c r="AY50" s="48">
        <v>224</v>
      </c>
      <c r="AZ50" s="48">
        <v>219</v>
      </c>
      <c r="BA50" s="48">
        <v>207</v>
      </c>
      <c r="BB50" s="48">
        <v>161</v>
      </c>
      <c r="BC50" s="48">
        <v>167</v>
      </c>
      <c r="BD50" s="48">
        <v>149</v>
      </c>
      <c r="BE50" s="48">
        <v>140</v>
      </c>
      <c r="BF50" s="48">
        <v>352</v>
      </c>
      <c r="BG50" s="48">
        <v>335</v>
      </c>
      <c r="BH50" s="48">
        <v>317</v>
      </c>
      <c r="BI50" s="48">
        <v>322</v>
      </c>
      <c r="BJ50" s="48">
        <v>231</v>
      </c>
      <c r="BK50" s="48">
        <v>246</v>
      </c>
      <c r="BL50" s="48">
        <v>212</v>
      </c>
      <c r="BM50" s="48">
        <v>170</v>
      </c>
      <c r="BN50" s="48">
        <v>176</v>
      </c>
      <c r="BO50" s="48">
        <v>192</v>
      </c>
      <c r="BP50" s="48">
        <v>191</v>
      </c>
      <c r="BQ50" s="48">
        <v>167</v>
      </c>
      <c r="BR50" s="48">
        <v>143</v>
      </c>
      <c r="BS50" s="48">
        <v>143</v>
      </c>
      <c r="BT50" s="48">
        <v>128</v>
      </c>
      <c r="BU50" s="48">
        <v>100</v>
      </c>
      <c r="BV50" s="48">
        <v>253</v>
      </c>
      <c r="BW50" s="48">
        <v>226</v>
      </c>
      <c r="BX50" s="48">
        <v>210</v>
      </c>
      <c r="BY50" s="48">
        <v>199</v>
      </c>
      <c r="BZ50" s="48">
        <v>167</v>
      </c>
      <c r="CA50" s="48">
        <v>168</v>
      </c>
      <c r="CB50" s="48">
        <v>155</v>
      </c>
      <c r="CC50" s="48">
        <v>134</v>
      </c>
      <c r="CD50" s="48">
        <v>291</v>
      </c>
      <c r="CE50" s="48">
        <v>319</v>
      </c>
      <c r="CF50" s="48">
        <v>303</v>
      </c>
      <c r="CG50" s="48">
        <v>251</v>
      </c>
      <c r="CH50" s="48">
        <v>260</v>
      </c>
      <c r="CI50" s="48">
        <v>210</v>
      </c>
      <c r="CJ50" s="48">
        <v>154</v>
      </c>
      <c r="CK50" s="48">
        <v>175</v>
      </c>
      <c r="CL50" s="48">
        <v>357</v>
      </c>
      <c r="CM50" s="48">
        <v>349</v>
      </c>
      <c r="CN50" s="48">
        <v>346</v>
      </c>
      <c r="CO50" s="48">
        <v>306</v>
      </c>
      <c r="CP50" s="48">
        <v>287</v>
      </c>
      <c r="CQ50" s="48">
        <v>255</v>
      </c>
      <c r="CR50" s="48">
        <v>242</v>
      </c>
      <c r="CS50" s="48">
        <v>208</v>
      </c>
      <c r="CT50" s="48">
        <v>481</v>
      </c>
      <c r="CU50" s="48">
        <v>445</v>
      </c>
      <c r="CV50" s="48">
        <v>410</v>
      </c>
      <c r="CW50" s="48">
        <v>422</v>
      </c>
      <c r="CX50" s="48">
        <v>356</v>
      </c>
      <c r="CY50" s="48">
        <v>342</v>
      </c>
      <c r="CZ50" s="48">
        <v>270</v>
      </c>
      <c r="DA50" s="48">
        <v>283</v>
      </c>
      <c r="DB50" s="48">
        <v>353</v>
      </c>
      <c r="DC50" s="48">
        <v>381</v>
      </c>
      <c r="DD50" s="48">
        <v>313</v>
      </c>
      <c r="DE50" s="48">
        <v>262</v>
      </c>
      <c r="DF50" s="48">
        <v>194</v>
      </c>
      <c r="DG50" s="48">
        <v>186</v>
      </c>
      <c r="DH50" s="48">
        <v>177</v>
      </c>
      <c r="DI50" s="48">
        <v>178</v>
      </c>
      <c r="DJ50" s="48">
        <v>405</v>
      </c>
      <c r="DK50" s="48">
        <v>460</v>
      </c>
      <c r="DL50" s="48">
        <v>419</v>
      </c>
      <c r="DM50" s="48">
        <v>408</v>
      </c>
      <c r="DN50" s="48">
        <v>382</v>
      </c>
      <c r="DO50" s="48">
        <v>380</v>
      </c>
      <c r="DP50" s="48">
        <v>317</v>
      </c>
      <c r="DQ50" s="48">
        <v>276</v>
      </c>
      <c r="DR50" s="48">
        <v>771</v>
      </c>
      <c r="DS50" s="48">
        <v>778</v>
      </c>
      <c r="DT50" s="48">
        <v>805</v>
      </c>
      <c r="DU50" s="48">
        <v>735</v>
      </c>
      <c r="DV50" s="48">
        <v>602</v>
      </c>
      <c r="DW50" s="48">
        <v>561</v>
      </c>
      <c r="DX50" s="48">
        <v>478</v>
      </c>
      <c r="DY50" s="48">
        <v>407</v>
      </c>
      <c r="DZ50" s="48">
        <v>252</v>
      </c>
      <c r="EA50" s="48">
        <v>288</v>
      </c>
      <c r="EB50" s="48">
        <v>313</v>
      </c>
      <c r="EC50" s="48">
        <v>215</v>
      </c>
      <c r="ED50" s="48">
        <v>202</v>
      </c>
      <c r="EE50" s="48">
        <v>191</v>
      </c>
      <c r="EF50" s="48">
        <v>179</v>
      </c>
      <c r="EG50" s="48">
        <v>168</v>
      </c>
      <c r="EH50" s="48">
        <v>612</v>
      </c>
      <c r="EI50" s="48">
        <v>638</v>
      </c>
      <c r="EJ50" s="48">
        <v>660</v>
      </c>
      <c r="EK50" s="48">
        <v>537</v>
      </c>
      <c r="EL50" s="48">
        <v>445</v>
      </c>
      <c r="EM50" s="48">
        <v>431</v>
      </c>
      <c r="EN50" s="48">
        <v>354</v>
      </c>
      <c r="EO50" s="48">
        <v>301</v>
      </c>
      <c r="EP50" s="48">
        <v>26</v>
      </c>
      <c r="EQ50" s="48">
        <v>15</v>
      </c>
      <c r="ER50" s="48">
        <v>16</v>
      </c>
      <c r="ES50" s="48">
        <v>25</v>
      </c>
      <c r="ET50" s="48">
        <v>14</v>
      </c>
      <c r="EU50" s="48">
        <v>17</v>
      </c>
      <c r="EV50" s="48">
        <v>21</v>
      </c>
      <c r="EW50" s="48">
        <v>17</v>
      </c>
      <c r="EX50" s="48">
        <v>245</v>
      </c>
      <c r="EY50" s="48">
        <v>222</v>
      </c>
      <c r="EZ50" s="48">
        <v>207</v>
      </c>
      <c r="FA50" s="48">
        <v>183</v>
      </c>
      <c r="FB50" s="48">
        <v>173</v>
      </c>
      <c r="FC50" s="48">
        <v>173</v>
      </c>
      <c r="FD50" s="48">
        <v>110</v>
      </c>
      <c r="FE50" s="48">
        <v>109</v>
      </c>
      <c r="FF50" s="48">
        <v>381</v>
      </c>
      <c r="FG50" s="48">
        <v>404</v>
      </c>
      <c r="FH50" s="48">
        <v>382</v>
      </c>
      <c r="FI50" s="48">
        <v>301</v>
      </c>
      <c r="FJ50" s="48">
        <v>320</v>
      </c>
      <c r="FK50" s="48">
        <v>284</v>
      </c>
      <c r="FL50" s="48">
        <v>238</v>
      </c>
      <c r="FM50" s="48">
        <v>203</v>
      </c>
      <c r="FN50" s="48">
        <v>228</v>
      </c>
      <c r="FO50" s="48">
        <v>244</v>
      </c>
      <c r="FP50" s="48">
        <v>239</v>
      </c>
      <c r="FQ50" s="48">
        <v>186</v>
      </c>
      <c r="FR50" s="48">
        <v>157</v>
      </c>
      <c r="FS50" s="48">
        <v>161</v>
      </c>
      <c r="FT50" s="48">
        <v>156</v>
      </c>
      <c r="FU50" s="48">
        <v>112</v>
      </c>
      <c r="FV50" s="48">
        <v>74</v>
      </c>
      <c r="FW50" s="48">
        <v>83</v>
      </c>
      <c r="FX50" s="48">
        <v>76</v>
      </c>
      <c r="FY50" s="48">
        <v>60</v>
      </c>
      <c r="FZ50" s="48">
        <v>68</v>
      </c>
      <c r="GA50" s="48">
        <v>66</v>
      </c>
      <c r="GB50" s="48">
        <v>63</v>
      </c>
      <c r="GC50" s="48">
        <v>56</v>
      </c>
      <c r="GD50" s="48">
        <v>664</v>
      </c>
      <c r="GE50" s="48">
        <v>658</v>
      </c>
      <c r="GF50" s="48">
        <v>779</v>
      </c>
      <c r="GG50" s="48">
        <v>651</v>
      </c>
      <c r="GH50" s="48">
        <v>522</v>
      </c>
      <c r="GI50" s="48">
        <v>449</v>
      </c>
      <c r="GJ50" s="48">
        <v>451</v>
      </c>
      <c r="GK50" s="48">
        <v>353</v>
      </c>
      <c r="GL50" s="48">
        <v>353</v>
      </c>
      <c r="GM50" s="48">
        <v>366</v>
      </c>
      <c r="GN50" s="48">
        <v>394</v>
      </c>
      <c r="GO50" s="48">
        <v>286</v>
      </c>
      <c r="GP50" s="48">
        <v>227</v>
      </c>
      <c r="GQ50" s="48">
        <v>225</v>
      </c>
      <c r="GR50" s="48">
        <v>183</v>
      </c>
      <c r="GS50" s="48">
        <v>181</v>
      </c>
      <c r="GT50" s="48">
        <v>188</v>
      </c>
      <c r="GU50" s="48">
        <v>183</v>
      </c>
      <c r="GV50" s="48">
        <v>170</v>
      </c>
      <c r="GW50" s="48">
        <v>145</v>
      </c>
      <c r="GX50" s="48">
        <v>129</v>
      </c>
      <c r="GY50" s="48">
        <v>125</v>
      </c>
      <c r="GZ50" s="48">
        <v>93</v>
      </c>
      <c r="HA50" s="48">
        <v>88</v>
      </c>
      <c r="HB50" s="48">
        <v>542</v>
      </c>
      <c r="HC50" s="48">
        <v>561</v>
      </c>
      <c r="HD50" s="48">
        <v>561</v>
      </c>
      <c r="HE50" s="48">
        <v>525</v>
      </c>
      <c r="HF50" s="48">
        <v>454</v>
      </c>
      <c r="HG50" s="48">
        <v>433</v>
      </c>
      <c r="HH50" s="48">
        <v>374</v>
      </c>
      <c r="HI50" s="48">
        <v>386</v>
      </c>
      <c r="HJ50" s="48">
        <v>189</v>
      </c>
      <c r="HK50" s="48">
        <v>201</v>
      </c>
      <c r="HL50" s="48">
        <v>204</v>
      </c>
      <c r="HM50" s="48">
        <v>172</v>
      </c>
      <c r="HN50" s="48">
        <v>157</v>
      </c>
      <c r="HO50" s="48">
        <v>142</v>
      </c>
      <c r="HP50" s="48">
        <v>132</v>
      </c>
      <c r="HQ50" s="48">
        <v>128</v>
      </c>
      <c r="HR50" s="48">
        <v>255</v>
      </c>
      <c r="HS50" s="48">
        <v>263</v>
      </c>
      <c r="HT50" s="48">
        <v>253</v>
      </c>
      <c r="HU50" s="48">
        <v>216</v>
      </c>
      <c r="HV50" s="48">
        <v>225</v>
      </c>
      <c r="HW50" s="48">
        <v>210</v>
      </c>
      <c r="HX50" s="48">
        <v>185</v>
      </c>
      <c r="HY50" s="48">
        <v>150</v>
      </c>
      <c r="HZ50" s="48">
        <v>1214</v>
      </c>
      <c r="IA50" s="48">
        <v>1206</v>
      </c>
      <c r="IB50" s="48">
        <v>1096</v>
      </c>
      <c r="IC50" s="48">
        <v>953</v>
      </c>
      <c r="ID50" s="48">
        <v>880</v>
      </c>
      <c r="IE50" s="48">
        <v>782</v>
      </c>
      <c r="IF50" s="48">
        <v>772</v>
      </c>
      <c r="IG50" s="48">
        <v>629</v>
      </c>
      <c r="IH50" s="48">
        <v>216</v>
      </c>
      <c r="II50" s="48">
        <v>242</v>
      </c>
      <c r="IJ50" s="48">
        <v>212</v>
      </c>
      <c r="IK50" s="48">
        <v>216</v>
      </c>
      <c r="IL50" s="48">
        <v>211</v>
      </c>
      <c r="IM50" s="48">
        <v>192</v>
      </c>
      <c r="IN50" s="48">
        <v>157</v>
      </c>
      <c r="IO50" s="48">
        <v>145</v>
      </c>
      <c r="IP50" s="48">
        <v>51</v>
      </c>
      <c r="IQ50" s="48">
        <v>49</v>
      </c>
      <c r="IR50" s="48">
        <v>48</v>
      </c>
      <c r="IS50" s="48">
        <v>45</v>
      </c>
      <c r="IT50" s="48">
        <v>36</v>
      </c>
      <c r="IU50" s="48">
        <v>40</v>
      </c>
      <c r="IV50" s="48">
        <v>37</v>
      </c>
      <c r="IW50" s="48">
        <v>29</v>
      </c>
      <c r="IX50" s="48">
        <v>2803</v>
      </c>
      <c r="IY50" s="48">
        <v>2681</v>
      </c>
      <c r="IZ50" s="48">
        <v>2496</v>
      </c>
      <c r="JA50" s="48">
        <v>2374</v>
      </c>
      <c r="JB50" s="48">
        <v>2293</v>
      </c>
      <c r="JC50" s="48">
        <v>2162</v>
      </c>
      <c r="JD50" s="48">
        <v>1780</v>
      </c>
      <c r="JE50" s="48">
        <v>1541</v>
      </c>
      <c r="JF50" s="48">
        <v>207</v>
      </c>
      <c r="JG50" s="48">
        <v>214</v>
      </c>
      <c r="JH50" s="48">
        <v>186</v>
      </c>
      <c r="JI50" s="48">
        <v>203</v>
      </c>
      <c r="JJ50" s="48">
        <v>150</v>
      </c>
      <c r="JK50" s="48">
        <v>146</v>
      </c>
      <c r="JL50" s="48">
        <v>136</v>
      </c>
      <c r="JM50" s="48">
        <v>102</v>
      </c>
      <c r="JN50" s="48">
        <v>204</v>
      </c>
      <c r="JO50" s="48">
        <v>202</v>
      </c>
      <c r="JP50" s="48">
        <v>186</v>
      </c>
      <c r="JQ50" s="48">
        <v>163</v>
      </c>
      <c r="JR50" s="48">
        <v>160</v>
      </c>
      <c r="JS50" s="48">
        <v>145</v>
      </c>
      <c r="JT50" s="48">
        <v>121</v>
      </c>
      <c r="JU50" s="48">
        <v>100</v>
      </c>
      <c r="JV50" s="48">
        <v>471</v>
      </c>
      <c r="JW50" s="48">
        <v>518</v>
      </c>
      <c r="JX50" s="48">
        <v>467</v>
      </c>
      <c r="JY50" s="48">
        <v>442</v>
      </c>
      <c r="JZ50" s="48">
        <v>403</v>
      </c>
      <c r="KA50" s="48">
        <v>370</v>
      </c>
      <c r="KB50" s="48">
        <v>313</v>
      </c>
      <c r="KC50" s="48">
        <v>263</v>
      </c>
      <c r="KD50" s="48">
        <v>309</v>
      </c>
      <c r="KE50" s="48">
        <v>369</v>
      </c>
      <c r="KF50" s="48">
        <v>343</v>
      </c>
      <c r="KG50" s="48">
        <v>350</v>
      </c>
      <c r="KH50" s="48">
        <v>362</v>
      </c>
      <c r="KI50" s="48">
        <v>279</v>
      </c>
      <c r="KJ50" s="48">
        <v>272</v>
      </c>
      <c r="KK50" s="48">
        <v>214</v>
      </c>
      <c r="KL50" s="48">
        <v>360</v>
      </c>
      <c r="KM50" s="48">
        <v>390</v>
      </c>
      <c r="KN50" s="48">
        <v>370</v>
      </c>
      <c r="KO50" s="48">
        <v>391</v>
      </c>
      <c r="KP50" s="48">
        <v>380</v>
      </c>
      <c r="KQ50" s="48">
        <v>363</v>
      </c>
      <c r="KR50" s="48">
        <v>276</v>
      </c>
      <c r="KS50" s="48">
        <v>265</v>
      </c>
      <c r="KT50" s="48">
        <v>156</v>
      </c>
      <c r="KU50" s="48">
        <v>162</v>
      </c>
      <c r="KV50" s="48">
        <v>185</v>
      </c>
      <c r="KW50" s="48">
        <v>147</v>
      </c>
      <c r="KX50" s="48">
        <v>149</v>
      </c>
      <c r="KY50" s="48">
        <v>139</v>
      </c>
      <c r="KZ50" s="48">
        <v>101</v>
      </c>
      <c r="LA50" s="48">
        <v>93</v>
      </c>
      <c r="LB50" s="48">
        <v>279</v>
      </c>
      <c r="LC50" s="48">
        <v>271</v>
      </c>
      <c r="LD50" s="48">
        <v>283</v>
      </c>
      <c r="LE50" s="48">
        <v>204</v>
      </c>
      <c r="LF50" s="48">
        <v>195</v>
      </c>
      <c r="LG50" s="48">
        <v>184</v>
      </c>
      <c r="LH50" s="48">
        <v>159</v>
      </c>
      <c r="LI50" s="48">
        <v>140</v>
      </c>
      <c r="LJ50" s="48">
        <v>749</v>
      </c>
      <c r="LK50" s="48">
        <v>723</v>
      </c>
      <c r="LL50" s="48">
        <v>656</v>
      </c>
      <c r="LM50" s="48">
        <v>589</v>
      </c>
      <c r="LN50" s="48">
        <v>576</v>
      </c>
      <c r="LO50" s="48">
        <v>482</v>
      </c>
      <c r="LP50" s="48">
        <v>412</v>
      </c>
      <c r="LQ50" s="48">
        <v>399</v>
      </c>
      <c r="LR50" s="48">
        <v>223</v>
      </c>
      <c r="LS50" s="48">
        <v>246</v>
      </c>
      <c r="LT50" s="48">
        <v>248</v>
      </c>
      <c r="LU50" s="48">
        <v>222</v>
      </c>
      <c r="LV50" s="48">
        <v>141</v>
      </c>
      <c r="LW50" s="48">
        <v>148</v>
      </c>
      <c r="LX50" s="48">
        <v>126</v>
      </c>
      <c r="LY50" s="48">
        <v>113</v>
      </c>
      <c r="LZ50" s="48">
        <v>711</v>
      </c>
      <c r="MA50" s="48">
        <v>699</v>
      </c>
      <c r="MB50" s="48">
        <v>689</v>
      </c>
      <c r="MC50" s="48">
        <v>668</v>
      </c>
      <c r="MD50" s="48">
        <v>602</v>
      </c>
      <c r="ME50" s="48">
        <v>602</v>
      </c>
      <c r="MF50" s="48">
        <v>514</v>
      </c>
      <c r="MG50" s="48">
        <v>491</v>
      </c>
      <c r="MH50" s="48">
        <v>251</v>
      </c>
      <c r="MI50" s="48">
        <v>268</v>
      </c>
      <c r="MJ50" s="48">
        <v>269</v>
      </c>
      <c r="MK50" s="48">
        <v>225</v>
      </c>
      <c r="ML50" s="48">
        <v>210</v>
      </c>
      <c r="MM50" s="48">
        <v>182</v>
      </c>
      <c r="MN50" s="48">
        <v>140</v>
      </c>
      <c r="MO50" s="48">
        <v>146</v>
      </c>
      <c r="MP50" s="48">
        <v>502</v>
      </c>
      <c r="MQ50" s="48">
        <v>493</v>
      </c>
      <c r="MR50" s="48">
        <v>470</v>
      </c>
      <c r="MS50" s="48">
        <v>426</v>
      </c>
      <c r="MT50" s="48">
        <v>364</v>
      </c>
      <c r="MU50" s="48">
        <v>332</v>
      </c>
      <c r="MV50" s="48">
        <v>324</v>
      </c>
      <c r="MW50" s="48">
        <v>276</v>
      </c>
      <c r="MX50" s="48">
        <v>143</v>
      </c>
      <c r="MY50" s="48">
        <v>142</v>
      </c>
      <c r="MZ50" s="48">
        <v>176</v>
      </c>
      <c r="NA50" s="48">
        <v>110</v>
      </c>
      <c r="NB50" s="48">
        <v>87</v>
      </c>
      <c r="NC50" s="48">
        <v>92</v>
      </c>
      <c r="ND50" s="48">
        <v>75</v>
      </c>
      <c r="NE50" s="48">
        <v>81</v>
      </c>
      <c r="NF50" s="48">
        <v>926</v>
      </c>
      <c r="NG50" s="48">
        <v>869</v>
      </c>
      <c r="NH50" s="48">
        <v>831</v>
      </c>
      <c r="NI50" s="48">
        <v>696</v>
      </c>
      <c r="NJ50" s="48">
        <v>600</v>
      </c>
      <c r="NK50" s="48">
        <v>565</v>
      </c>
      <c r="NL50" s="48">
        <v>572</v>
      </c>
      <c r="NM50" s="48">
        <v>467</v>
      </c>
      <c r="NN50" s="48">
        <v>279</v>
      </c>
      <c r="NO50" s="48">
        <v>303</v>
      </c>
      <c r="NP50" s="48">
        <v>253</v>
      </c>
      <c r="NQ50" s="48">
        <v>255</v>
      </c>
      <c r="NR50" s="48">
        <v>196</v>
      </c>
      <c r="NS50" s="48">
        <v>169</v>
      </c>
      <c r="NT50" s="48">
        <v>157</v>
      </c>
      <c r="NU50" s="48">
        <v>140</v>
      </c>
      <c r="NV50" s="48">
        <v>233</v>
      </c>
      <c r="NW50" s="48">
        <v>226</v>
      </c>
      <c r="NX50" s="48">
        <v>264</v>
      </c>
      <c r="NY50" s="48">
        <v>201</v>
      </c>
      <c r="NZ50" s="48">
        <v>169</v>
      </c>
      <c r="OA50" s="48">
        <v>172</v>
      </c>
      <c r="OB50" s="48">
        <v>160</v>
      </c>
      <c r="OC50" s="48">
        <v>124</v>
      </c>
      <c r="OD50" s="48">
        <v>207</v>
      </c>
      <c r="OE50" s="48">
        <v>194</v>
      </c>
      <c r="OF50" s="48">
        <v>224</v>
      </c>
      <c r="OG50" s="48">
        <v>149</v>
      </c>
      <c r="OH50" s="48">
        <v>144</v>
      </c>
      <c r="OI50" s="48">
        <v>134</v>
      </c>
      <c r="OJ50" s="48">
        <v>122</v>
      </c>
      <c r="OK50" s="48">
        <v>101</v>
      </c>
      <c r="OL50" s="48">
        <v>447</v>
      </c>
      <c r="OM50" s="48">
        <v>410</v>
      </c>
      <c r="ON50" s="48">
        <v>432</v>
      </c>
      <c r="OO50" s="48">
        <v>373</v>
      </c>
      <c r="OP50" s="48">
        <v>306</v>
      </c>
      <c r="OQ50" s="48">
        <v>290</v>
      </c>
      <c r="OR50" s="48">
        <v>226</v>
      </c>
      <c r="OS50" s="48">
        <v>227</v>
      </c>
      <c r="OT50" s="48">
        <v>785</v>
      </c>
      <c r="OU50" s="48">
        <v>818</v>
      </c>
      <c r="OV50" s="48">
        <v>820</v>
      </c>
      <c r="OW50" s="48">
        <v>778</v>
      </c>
      <c r="OX50" s="48">
        <v>786</v>
      </c>
      <c r="OY50" s="48">
        <v>675</v>
      </c>
      <c r="OZ50" s="48">
        <v>665</v>
      </c>
      <c r="PA50" s="48">
        <v>366</v>
      </c>
      <c r="PB50" s="48">
        <v>258</v>
      </c>
      <c r="PC50" s="48">
        <v>244</v>
      </c>
      <c r="PD50" s="48">
        <v>257</v>
      </c>
      <c r="PE50" s="48">
        <v>245</v>
      </c>
      <c r="PF50" s="48">
        <v>218</v>
      </c>
      <c r="PG50" s="48">
        <v>191</v>
      </c>
      <c r="PH50" s="48">
        <v>145</v>
      </c>
      <c r="PI50" s="48">
        <v>177</v>
      </c>
      <c r="PJ50" s="48">
        <v>637</v>
      </c>
      <c r="PK50" s="48">
        <v>715</v>
      </c>
      <c r="PL50" s="48">
        <v>673</v>
      </c>
      <c r="PM50" s="48">
        <v>589</v>
      </c>
      <c r="PN50" s="48">
        <v>491</v>
      </c>
      <c r="PO50" s="48">
        <v>489</v>
      </c>
      <c r="PP50" s="48">
        <v>415</v>
      </c>
      <c r="PQ50" s="48">
        <v>392</v>
      </c>
      <c r="PR50" s="48">
        <v>319</v>
      </c>
      <c r="PS50" s="48">
        <v>339</v>
      </c>
      <c r="PT50" s="48">
        <v>314</v>
      </c>
      <c r="PU50" s="48">
        <v>227</v>
      </c>
      <c r="PV50" s="48">
        <v>217</v>
      </c>
      <c r="PW50" s="48">
        <v>186</v>
      </c>
      <c r="PX50" s="48">
        <v>182</v>
      </c>
      <c r="PY50" s="48">
        <v>147</v>
      </c>
      <c r="PZ50" s="48">
        <v>10</v>
      </c>
      <c r="QA50" s="48">
        <v>13</v>
      </c>
      <c r="QB50" s="48">
        <v>15</v>
      </c>
      <c r="QC50" s="48">
        <v>17</v>
      </c>
      <c r="QD50" s="48">
        <v>14</v>
      </c>
      <c r="QE50" s="48">
        <v>14</v>
      </c>
      <c r="QF50" s="48">
        <v>13</v>
      </c>
      <c r="QG50" s="48">
        <v>16</v>
      </c>
      <c r="QH50" s="48">
        <v>335</v>
      </c>
      <c r="QI50" s="48">
        <v>318</v>
      </c>
      <c r="QJ50" s="48">
        <v>311</v>
      </c>
      <c r="QK50" s="48">
        <v>260</v>
      </c>
      <c r="QL50" s="48">
        <v>207</v>
      </c>
      <c r="QM50" s="48">
        <v>188</v>
      </c>
      <c r="QN50" s="48">
        <v>171</v>
      </c>
      <c r="QO50" s="48">
        <v>180</v>
      </c>
      <c r="QP50" s="48">
        <v>55</v>
      </c>
      <c r="QQ50" s="48">
        <v>57</v>
      </c>
      <c r="QR50" s="48">
        <v>60</v>
      </c>
      <c r="QS50" s="48">
        <v>81</v>
      </c>
      <c r="QT50" s="48">
        <v>55</v>
      </c>
      <c r="QU50" s="48">
        <v>55</v>
      </c>
      <c r="QV50" s="48">
        <v>51</v>
      </c>
      <c r="QW50" s="48">
        <v>45</v>
      </c>
      <c r="QX50" s="48">
        <v>636</v>
      </c>
      <c r="QY50" s="48">
        <v>693</v>
      </c>
      <c r="QZ50" s="48">
        <v>692</v>
      </c>
      <c r="RA50" s="48">
        <v>610</v>
      </c>
      <c r="RB50" s="48">
        <v>606</v>
      </c>
      <c r="RC50" s="48">
        <v>595</v>
      </c>
      <c r="RD50" s="48">
        <v>543</v>
      </c>
      <c r="RE50" s="48">
        <v>508</v>
      </c>
      <c r="RF50" s="48">
        <v>232</v>
      </c>
      <c r="RG50" s="48">
        <v>232</v>
      </c>
      <c r="RH50" s="48">
        <v>243</v>
      </c>
      <c r="RI50" s="48">
        <v>232</v>
      </c>
      <c r="RJ50" s="48">
        <v>156</v>
      </c>
      <c r="RK50" s="48">
        <v>161</v>
      </c>
      <c r="RL50" s="48">
        <v>154</v>
      </c>
      <c r="RM50" s="48">
        <v>116</v>
      </c>
      <c r="RN50" s="48">
        <v>131</v>
      </c>
      <c r="RO50" s="48">
        <v>142</v>
      </c>
      <c r="RP50" s="48">
        <v>147</v>
      </c>
      <c r="RQ50" s="48">
        <v>138</v>
      </c>
      <c r="RR50" s="48">
        <v>135</v>
      </c>
      <c r="RS50" s="48">
        <v>140</v>
      </c>
      <c r="RT50" s="48">
        <v>163</v>
      </c>
      <c r="RU50" s="48">
        <v>148</v>
      </c>
      <c r="RV50" s="48">
        <v>83</v>
      </c>
      <c r="RW50" s="48">
        <v>101</v>
      </c>
      <c r="RX50" s="48">
        <v>100</v>
      </c>
      <c r="RY50" s="48">
        <v>91</v>
      </c>
      <c r="RZ50" s="48">
        <v>87</v>
      </c>
      <c r="SA50" s="48">
        <v>75</v>
      </c>
      <c r="SB50" s="48">
        <v>63</v>
      </c>
      <c r="SC50" s="48">
        <v>68</v>
      </c>
      <c r="SD50" s="48">
        <v>53</v>
      </c>
      <c r="SE50" s="48">
        <v>39</v>
      </c>
      <c r="SF50" s="48">
        <v>49</v>
      </c>
      <c r="SG50" s="48">
        <v>37</v>
      </c>
      <c r="SH50" s="48">
        <v>27</v>
      </c>
      <c r="SI50" s="48">
        <v>33</v>
      </c>
      <c r="SJ50" s="48">
        <v>24</v>
      </c>
      <c r="SK50" s="48">
        <v>21</v>
      </c>
      <c r="SL50" s="48">
        <v>51</v>
      </c>
      <c r="SM50" s="48">
        <v>43</v>
      </c>
      <c r="SN50" s="48">
        <v>50</v>
      </c>
      <c r="SO50" s="48">
        <v>43</v>
      </c>
      <c r="SP50" s="48">
        <v>26</v>
      </c>
      <c r="SQ50" s="48">
        <v>28</v>
      </c>
      <c r="SR50" s="48">
        <v>36</v>
      </c>
      <c r="SS50" s="48">
        <v>34</v>
      </c>
      <c r="ST50" s="48">
        <v>205</v>
      </c>
      <c r="SU50" s="48">
        <v>223</v>
      </c>
      <c r="SV50" s="48">
        <v>197</v>
      </c>
      <c r="SW50" s="48">
        <v>172</v>
      </c>
      <c r="SX50" s="48">
        <v>131</v>
      </c>
      <c r="SY50" s="48">
        <v>146</v>
      </c>
      <c r="SZ50" s="48">
        <v>134</v>
      </c>
      <c r="TA50" s="48">
        <v>117</v>
      </c>
      <c r="TB50" s="48">
        <v>287</v>
      </c>
      <c r="TC50" s="48">
        <v>289</v>
      </c>
      <c r="TD50" s="48">
        <v>318</v>
      </c>
      <c r="TE50" s="48">
        <v>227</v>
      </c>
      <c r="TF50" s="48">
        <v>184</v>
      </c>
      <c r="TG50" s="48">
        <v>197</v>
      </c>
      <c r="TH50" s="48">
        <v>153</v>
      </c>
      <c r="TI50" s="48">
        <v>160</v>
      </c>
      <c r="TJ50" s="48">
        <v>151</v>
      </c>
      <c r="TK50" s="48">
        <v>173</v>
      </c>
      <c r="TL50" s="48">
        <v>179</v>
      </c>
      <c r="TM50" s="48">
        <v>156</v>
      </c>
      <c r="TN50" s="48">
        <v>145</v>
      </c>
      <c r="TO50" s="48">
        <v>123</v>
      </c>
      <c r="TP50" s="48">
        <v>109</v>
      </c>
      <c r="TQ50" s="48">
        <v>99</v>
      </c>
      <c r="TR50" s="48">
        <v>178</v>
      </c>
      <c r="TS50" s="48">
        <v>168</v>
      </c>
      <c r="TT50" s="48">
        <v>159</v>
      </c>
      <c r="TU50" s="48">
        <v>149</v>
      </c>
      <c r="TV50" s="48">
        <v>137</v>
      </c>
      <c r="TW50" s="48">
        <v>118</v>
      </c>
      <c r="TX50" s="48">
        <v>105</v>
      </c>
      <c r="TY50" s="48">
        <v>98</v>
      </c>
      <c r="TZ50" s="48">
        <v>90</v>
      </c>
      <c r="UA50" s="48">
        <v>87</v>
      </c>
      <c r="UB50" s="48">
        <v>80</v>
      </c>
      <c r="UC50" s="48">
        <v>72</v>
      </c>
      <c r="UD50" s="48">
        <v>79</v>
      </c>
      <c r="UE50" s="48">
        <v>78</v>
      </c>
      <c r="UF50" s="48">
        <v>65</v>
      </c>
      <c r="UG50" s="48">
        <v>68</v>
      </c>
      <c r="UH50" s="48">
        <v>59</v>
      </c>
      <c r="UI50" s="48">
        <v>46</v>
      </c>
      <c r="UJ50" s="48">
        <v>54</v>
      </c>
      <c r="UK50" s="48">
        <v>50</v>
      </c>
      <c r="UL50" s="48">
        <v>52</v>
      </c>
      <c r="UM50" s="48">
        <v>27</v>
      </c>
      <c r="UN50" s="48">
        <v>48</v>
      </c>
      <c r="UO50" s="48">
        <v>36</v>
      </c>
      <c r="UP50" s="48">
        <v>579</v>
      </c>
      <c r="UQ50" s="48">
        <v>584</v>
      </c>
      <c r="UR50" s="48">
        <v>583</v>
      </c>
      <c r="US50" s="48">
        <v>551</v>
      </c>
      <c r="UT50" s="48">
        <v>551</v>
      </c>
      <c r="UU50" s="48">
        <v>515</v>
      </c>
      <c r="UV50" s="48">
        <v>398</v>
      </c>
      <c r="UW50" s="48">
        <v>398</v>
      </c>
      <c r="UX50" s="48">
        <v>75</v>
      </c>
      <c r="UY50" s="48">
        <v>72</v>
      </c>
      <c r="UZ50" s="48">
        <v>75</v>
      </c>
      <c r="VA50" s="48">
        <v>65</v>
      </c>
      <c r="VB50" s="48">
        <v>48</v>
      </c>
      <c r="VC50" s="48">
        <v>54</v>
      </c>
      <c r="VD50" s="48">
        <v>61</v>
      </c>
      <c r="VE50" s="48">
        <v>44</v>
      </c>
      <c r="VF50" s="48">
        <v>338</v>
      </c>
      <c r="VG50" s="48">
        <v>340</v>
      </c>
      <c r="VH50" s="48">
        <v>348</v>
      </c>
      <c r="VI50" s="48">
        <v>282</v>
      </c>
      <c r="VJ50" s="48">
        <v>278</v>
      </c>
      <c r="VK50" s="48">
        <v>230</v>
      </c>
      <c r="VL50" s="48">
        <v>201</v>
      </c>
      <c r="VM50" s="48">
        <v>191</v>
      </c>
      <c r="VN50" s="48">
        <v>139</v>
      </c>
      <c r="VO50" s="48">
        <v>146</v>
      </c>
      <c r="VP50" s="48">
        <v>155</v>
      </c>
      <c r="VQ50" s="48">
        <v>105</v>
      </c>
      <c r="VR50" s="48">
        <v>77</v>
      </c>
      <c r="VS50" s="48">
        <v>80</v>
      </c>
      <c r="VT50" s="48">
        <v>66</v>
      </c>
      <c r="VU50" s="48">
        <v>70</v>
      </c>
      <c r="VV50" s="48">
        <v>81</v>
      </c>
      <c r="VW50" s="48">
        <v>60</v>
      </c>
      <c r="VX50" s="48">
        <v>52</v>
      </c>
      <c r="VY50" s="48">
        <v>65</v>
      </c>
      <c r="VZ50" s="48">
        <v>66</v>
      </c>
      <c r="WA50" s="48">
        <v>67</v>
      </c>
      <c r="WB50" s="48">
        <v>63</v>
      </c>
      <c r="WC50" s="48">
        <v>60</v>
      </c>
      <c r="WD50" s="48">
        <v>234</v>
      </c>
      <c r="WE50" s="48">
        <v>217</v>
      </c>
      <c r="WF50" s="48">
        <v>221</v>
      </c>
      <c r="WG50" s="48">
        <v>204</v>
      </c>
      <c r="WH50" s="48">
        <v>208</v>
      </c>
      <c r="WI50" s="48">
        <v>212</v>
      </c>
      <c r="WJ50" s="48">
        <v>194</v>
      </c>
      <c r="WK50" s="48">
        <v>175</v>
      </c>
      <c r="WL50" s="48">
        <v>175</v>
      </c>
      <c r="WM50" s="48">
        <v>155</v>
      </c>
      <c r="WN50" s="48">
        <v>190</v>
      </c>
      <c r="WO50" s="48">
        <v>136</v>
      </c>
      <c r="WP50" s="48">
        <v>164</v>
      </c>
      <c r="WQ50" s="48">
        <v>143</v>
      </c>
      <c r="WR50" s="48">
        <v>125</v>
      </c>
      <c r="WS50" s="48">
        <v>144</v>
      </c>
      <c r="WT50" s="48">
        <v>43</v>
      </c>
      <c r="WU50" s="48">
        <v>39</v>
      </c>
      <c r="WV50" s="48">
        <v>44</v>
      </c>
      <c r="WW50" s="48">
        <v>36</v>
      </c>
      <c r="WX50" s="48">
        <v>40</v>
      </c>
      <c r="WY50" s="48">
        <v>41</v>
      </c>
      <c r="WZ50" s="48">
        <v>30</v>
      </c>
      <c r="XA50" s="48">
        <v>23</v>
      </c>
    </row>
    <row r="51" spans="1:625">
      <c r="A51" s="48" t="s">
        <v>949</v>
      </c>
      <c r="B51" s="48">
        <v>484</v>
      </c>
      <c r="C51" s="48">
        <v>468</v>
      </c>
      <c r="D51" s="48">
        <v>524</v>
      </c>
      <c r="E51" s="48">
        <v>441</v>
      </c>
      <c r="F51" s="48">
        <v>394</v>
      </c>
      <c r="G51" s="48">
        <v>423</v>
      </c>
      <c r="H51" s="48">
        <v>317</v>
      </c>
      <c r="I51" s="48">
        <v>303</v>
      </c>
      <c r="J51" s="48">
        <v>773</v>
      </c>
      <c r="K51" s="48">
        <v>765</v>
      </c>
      <c r="L51" s="48">
        <v>802</v>
      </c>
      <c r="M51" s="48">
        <v>739</v>
      </c>
      <c r="N51" s="48">
        <v>710</v>
      </c>
      <c r="O51" s="48">
        <v>675</v>
      </c>
      <c r="P51" s="48">
        <v>606</v>
      </c>
      <c r="Q51" s="48">
        <v>541</v>
      </c>
      <c r="R51" s="48">
        <v>765</v>
      </c>
      <c r="S51" s="48">
        <v>706</v>
      </c>
      <c r="T51" s="48">
        <v>672</v>
      </c>
      <c r="U51" s="48">
        <v>568</v>
      </c>
      <c r="V51" s="48">
        <v>508</v>
      </c>
      <c r="W51" s="48">
        <v>470</v>
      </c>
      <c r="X51" s="48">
        <v>448</v>
      </c>
      <c r="Y51" s="48">
        <v>392</v>
      </c>
      <c r="Z51" s="48">
        <v>416</v>
      </c>
      <c r="AA51" s="48">
        <v>403</v>
      </c>
      <c r="AB51" s="48">
        <v>426</v>
      </c>
      <c r="AC51" s="48">
        <v>362</v>
      </c>
      <c r="AD51" s="48">
        <v>379</v>
      </c>
      <c r="AE51" s="48">
        <v>334</v>
      </c>
      <c r="AF51" s="48">
        <v>282</v>
      </c>
      <c r="AG51" s="48">
        <v>271</v>
      </c>
      <c r="AH51" s="48">
        <v>400</v>
      </c>
      <c r="AI51" s="48">
        <v>372</v>
      </c>
      <c r="AJ51" s="48">
        <v>398</v>
      </c>
      <c r="AK51" s="48">
        <v>362</v>
      </c>
      <c r="AL51" s="48">
        <v>397</v>
      </c>
      <c r="AM51" s="48">
        <v>318</v>
      </c>
      <c r="AN51" s="48">
        <v>333</v>
      </c>
      <c r="AO51" s="48">
        <v>298</v>
      </c>
      <c r="AP51" s="48">
        <v>360</v>
      </c>
      <c r="AQ51" s="48">
        <v>327</v>
      </c>
      <c r="AR51" s="48">
        <v>362</v>
      </c>
      <c r="AS51" s="48">
        <v>310</v>
      </c>
      <c r="AT51" s="48">
        <v>277</v>
      </c>
      <c r="AU51" s="48">
        <v>250</v>
      </c>
      <c r="AV51" s="48">
        <v>234</v>
      </c>
      <c r="AW51" s="48">
        <v>217</v>
      </c>
      <c r="AX51" s="48">
        <v>205</v>
      </c>
      <c r="AY51" s="48">
        <v>255</v>
      </c>
      <c r="AZ51" s="48">
        <v>219</v>
      </c>
      <c r="BA51" s="48">
        <v>212</v>
      </c>
      <c r="BB51" s="48">
        <v>176</v>
      </c>
      <c r="BC51" s="48">
        <v>146</v>
      </c>
      <c r="BD51" s="48">
        <v>164</v>
      </c>
      <c r="BE51" s="48">
        <v>152</v>
      </c>
      <c r="BF51" s="48">
        <v>447</v>
      </c>
      <c r="BG51" s="48">
        <v>317</v>
      </c>
      <c r="BH51" s="48">
        <v>375</v>
      </c>
      <c r="BI51" s="48">
        <v>282</v>
      </c>
      <c r="BJ51" s="48">
        <v>247</v>
      </c>
      <c r="BK51" s="48">
        <v>225</v>
      </c>
      <c r="BL51" s="48">
        <v>230</v>
      </c>
      <c r="BM51" s="48">
        <v>206</v>
      </c>
      <c r="BN51" s="48">
        <v>184</v>
      </c>
      <c r="BO51" s="48">
        <v>187</v>
      </c>
      <c r="BP51" s="48">
        <v>177</v>
      </c>
      <c r="BQ51" s="48">
        <v>187</v>
      </c>
      <c r="BR51" s="48">
        <v>159</v>
      </c>
      <c r="BS51" s="48">
        <v>158</v>
      </c>
      <c r="BT51" s="48">
        <v>138</v>
      </c>
      <c r="BU51" s="48">
        <v>144</v>
      </c>
      <c r="BV51" s="48">
        <v>216</v>
      </c>
      <c r="BW51" s="48">
        <v>221</v>
      </c>
      <c r="BX51" s="48">
        <v>215</v>
      </c>
      <c r="BY51" s="48">
        <v>229</v>
      </c>
      <c r="BZ51" s="48">
        <v>221</v>
      </c>
      <c r="CA51" s="48">
        <v>201</v>
      </c>
      <c r="CB51" s="48">
        <v>185</v>
      </c>
      <c r="CC51" s="48">
        <v>170</v>
      </c>
      <c r="CD51" s="48">
        <v>292</v>
      </c>
      <c r="CE51" s="48">
        <v>324</v>
      </c>
      <c r="CF51" s="48">
        <v>318</v>
      </c>
      <c r="CG51" s="48">
        <v>282</v>
      </c>
      <c r="CH51" s="48">
        <v>276</v>
      </c>
      <c r="CI51" s="48">
        <v>253</v>
      </c>
      <c r="CJ51" s="48">
        <v>216</v>
      </c>
      <c r="CK51" s="48">
        <v>193</v>
      </c>
      <c r="CL51" s="48">
        <v>354</v>
      </c>
      <c r="CM51" s="48">
        <v>377</v>
      </c>
      <c r="CN51" s="48">
        <v>399</v>
      </c>
      <c r="CO51" s="48">
        <v>349</v>
      </c>
      <c r="CP51" s="48">
        <v>317</v>
      </c>
      <c r="CQ51" s="48">
        <v>309</v>
      </c>
      <c r="CR51" s="48">
        <v>272</v>
      </c>
      <c r="CS51" s="48">
        <v>224</v>
      </c>
      <c r="CT51" s="48">
        <v>432</v>
      </c>
      <c r="CU51" s="48">
        <v>452</v>
      </c>
      <c r="CV51" s="48">
        <v>443</v>
      </c>
      <c r="CW51" s="48">
        <v>405</v>
      </c>
      <c r="CX51" s="48">
        <v>357</v>
      </c>
      <c r="CY51" s="48">
        <v>376</v>
      </c>
      <c r="CZ51" s="48">
        <v>338</v>
      </c>
      <c r="DA51" s="48">
        <v>316</v>
      </c>
      <c r="DB51" s="48">
        <v>350</v>
      </c>
      <c r="DC51" s="48">
        <v>361</v>
      </c>
      <c r="DD51" s="48">
        <v>316</v>
      </c>
      <c r="DE51" s="48">
        <v>289</v>
      </c>
      <c r="DF51" s="48">
        <v>236</v>
      </c>
      <c r="DG51" s="48">
        <v>257</v>
      </c>
      <c r="DH51" s="48">
        <v>218</v>
      </c>
      <c r="DI51" s="48">
        <v>235</v>
      </c>
      <c r="DJ51" s="48">
        <v>463</v>
      </c>
      <c r="DK51" s="48">
        <v>458</v>
      </c>
      <c r="DL51" s="48">
        <v>476</v>
      </c>
      <c r="DM51" s="48">
        <v>421</v>
      </c>
      <c r="DN51" s="48">
        <v>395</v>
      </c>
      <c r="DO51" s="48">
        <v>353</v>
      </c>
      <c r="DP51" s="48">
        <v>336</v>
      </c>
      <c r="DQ51" s="48">
        <v>307</v>
      </c>
      <c r="DR51" s="48">
        <v>787</v>
      </c>
      <c r="DS51" s="48">
        <v>802</v>
      </c>
      <c r="DT51" s="48">
        <v>831</v>
      </c>
      <c r="DU51" s="48">
        <v>734</v>
      </c>
      <c r="DV51" s="48">
        <v>747</v>
      </c>
      <c r="DW51" s="48">
        <v>622</v>
      </c>
      <c r="DX51" s="48">
        <v>581</v>
      </c>
      <c r="DY51" s="48">
        <v>498</v>
      </c>
      <c r="DZ51" s="48">
        <v>333</v>
      </c>
      <c r="EA51" s="48">
        <v>291</v>
      </c>
      <c r="EB51" s="48">
        <v>329</v>
      </c>
      <c r="EC51" s="48">
        <v>221</v>
      </c>
      <c r="ED51" s="48">
        <v>183</v>
      </c>
      <c r="EE51" s="48">
        <v>213</v>
      </c>
      <c r="EF51" s="48">
        <v>199</v>
      </c>
      <c r="EG51" s="48">
        <v>159</v>
      </c>
      <c r="EH51" s="48">
        <v>719</v>
      </c>
      <c r="EI51" s="48">
        <v>683</v>
      </c>
      <c r="EJ51" s="48">
        <v>679</v>
      </c>
      <c r="EK51" s="48">
        <v>569</v>
      </c>
      <c r="EL51" s="48">
        <v>495</v>
      </c>
      <c r="EM51" s="48">
        <v>467</v>
      </c>
      <c r="EN51" s="48">
        <v>446</v>
      </c>
      <c r="EO51" s="48">
        <v>359</v>
      </c>
      <c r="EP51" s="48">
        <v>15</v>
      </c>
      <c r="EQ51" s="48">
        <v>17</v>
      </c>
      <c r="ER51" s="48">
        <v>26</v>
      </c>
      <c r="ES51" s="48">
        <v>25</v>
      </c>
      <c r="ET51" s="48">
        <v>9</v>
      </c>
      <c r="EU51" s="48">
        <v>22</v>
      </c>
      <c r="EV51" s="48">
        <v>15</v>
      </c>
      <c r="EW51" s="48">
        <v>15</v>
      </c>
      <c r="EX51" s="48">
        <v>247</v>
      </c>
      <c r="EY51" s="48">
        <v>233</v>
      </c>
      <c r="EZ51" s="48">
        <v>244</v>
      </c>
      <c r="FA51" s="48">
        <v>189</v>
      </c>
      <c r="FB51" s="48">
        <v>185</v>
      </c>
      <c r="FC51" s="48">
        <v>172</v>
      </c>
      <c r="FD51" s="48">
        <v>135</v>
      </c>
      <c r="FE51" s="48">
        <v>143</v>
      </c>
      <c r="FF51" s="48">
        <v>413</v>
      </c>
      <c r="FG51" s="48">
        <v>411</v>
      </c>
      <c r="FH51" s="48">
        <v>429</v>
      </c>
      <c r="FI51" s="48">
        <v>341</v>
      </c>
      <c r="FJ51" s="48">
        <v>340</v>
      </c>
      <c r="FK51" s="48">
        <v>290</v>
      </c>
      <c r="FL51" s="48">
        <v>267</v>
      </c>
      <c r="FM51" s="48">
        <v>230</v>
      </c>
      <c r="FN51" s="48">
        <v>232</v>
      </c>
      <c r="FO51" s="48">
        <v>241</v>
      </c>
      <c r="FP51" s="48">
        <v>239</v>
      </c>
      <c r="FQ51" s="48">
        <v>225</v>
      </c>
      <c r="FR51" s="48">
        <v>189</v>
      </c>
      <c r="FS51" s="48">
        <v>198</v>
      </c>
      <c r="FT51" s="48">
        <v>164</v>
      </c>
      <c r="FU51" s="48">
        <v>149</v>
      </c>
      <c r="FV51" s="48">
        <v>86</v>
      </c>
      <c r="FW51" s="48">
        <v>76</v>
      </c>
      <c r="FX51" s="48">
        <v>81</v>
      </c>
      <c r="FY51" s="48">
        <v>75</v>
      </c>
      <c r="FZ51" s="48">
        <v>75</v>
      </c>
      <c r="GA51" s="48">
        <v>74</v>
      </c>
      <c r="GB51" s="48">
        <v>79</v>
      </c>
      <c r="GC51" s="48">
        <v>46</v>
      </c>
      <c r="GD51" s="48">
        <v>766</v>
      </c>
      <c r="GE51" s="48">
        <v>722</v>
      </c>
      <c r="GF51" s="48">
        <v>746</v>
      </c>
      <c r="GG51" s="48">
        <v>643</v>
      </c>
      <c r="GH51" s="48">
        <v>664</v>
      </c>
      <c r="GI51" s="48">
        <v>580</v>
      </c>
      <c r="GJ51" s="48">
        <v>462</v>
      </c>
      <c r="GK51" s="48">
        <v>444</v>
      </c>
      <c r="GL51" s="48">
        <v>384</v>
      </c>
      <c r="GM51" s="48">
        <v>402</v>
      </c>
      <c r="GN51" s="48">
        <v>384</v>
      </c>
      <c r="GO51" s="48">
        <v>295</v>
      </c>
      <c r="GP51" s="48">
        <v>245</v>
      </c>
      <c r="GQ51" s="48">
        <v>249</v>
      </c>
      <c r="GR51" s="48">
        <v>223</v>
      </c>
      <c r="GS51" s="48">
        <v>197</v>
      </c>
      <c r="GT51" s="48">
        <v>162</v>
      </c>
      <c r="GU51" s="48">
        <v>214</v>
      </c>
      <c r="GV51" s="48">
        <v>207</v>
      </c>
      <c r="GW51" s="48">
        <v>177</v>
      </c>
      <c r="GX51" s="48">
        <v>121</v>
      </c>
      <c r="GY51" s="48">
        <v>149</v>
      </c>
      <c r="GZ51" s="48">
        <v>102</v>
      </c>
      <c r="HA51" s="48">
        <v>121</v>
      </c>
      <c r="HB51" s="48">
        <v>597</v>
      </c>
      <c r="HC51" s="48">
        <v>535</v>
      </c>
      <c r="HD51" s="48">
        <v>571</v>
      </c>
      <c r="HE51" s="48">
        <v>507</v>
      </c>
      <c r="HF51" s="48">
        <v>483</v>
      </c>
      <c r="HG51" s="48">
        <v>467</v>
      </c>
      <c r="HH51" s="48">
        <v>424</v>
      </c>
      <c r="HI51" s="48">
        <v>410</v>
      </c>
      <c r="HJ51" s="48">
        <v>227</v>
      </c>
      <c r="HK51" s="48">
        <v>217</v>
      </c>
      <c r="HL51" s="48">
        <v>218</v>
      </c>
      <c r="HM51" s="48">
        <v>186</v>
      </c>
      <c r="HN51" s="48">
        <v>119</v>
      </c>
      <c r="HO51" s="48">
        <v>164</v>
      </c>
      <c r="HP51" s="48">
        <v>123</v>
      </c>
      <c r="HQ51" s="48">
        <v>116</v>
      </c>
      <c r="HR51" s="48">
        <v>264</v>
      </c>
      <c r="HS51" s="48">
        <v>262</v>
      </c>
      <c r="HT51" s="48">
        <v>247</v>
      </c>
      <c r="HU51" s="48">
        <v>253</v>
      </c>
      <c r="HV51" s="48">
        <v>224</v>
      </c>
      <c r="HW51" s="48">
        <v>210</v>
      </c>
      <c r="HX51" s="48">
        <v>177</v>
      </c>
      <c r="HY51" s="48">
        <v>181</v>
      </c>
      <c r="HZ51" s="48">
        <v>1295</v>
      </c>
      <c r="IA51" s="48">
        <v>1244</v>
      </c>
      <c r="IB51" s="48">
        <v>1152</v>
      </c>
      <c r="IC51" s="48">
        <v>1024</v>
      </c>
      <c r="ID51" s="48">
        <v>956</v>
      </c>
      <c r="IE51" s="48">
        <v>856</v>
      </c>
      <c r="IF51" s="48">
        <v>720</v>
      </c>
      <c r="IG51" s="48">
        <v>722</v>
      </c>
      <c r="IH51" s="48">
        <v>274</v>
      </c>
      <c r="II51" s="48">
        <v>241</v>
      </c>
      <c r="IJ51" s="48">
        <v>227</v>
      </c>
      <c r="IK51" s="48">
        <v>230</v>
      </c>
      <c r="IL51" s="48">
        <v>195</v>
      </c>
      <c r="IM51" s="48">
        <v>204</v>
      </c>
      <c r="IN51" s="48">
        <v>186</v>
      </c>
      <c r="IO51" s="48">
        <v>180</v>
      </c>
      <c r="IP51" s="48">
        <v>42</v>
      </c>
      <c r="IQ51" s="48">
        <v>46</v>
      </c>
      <c r="IR51" s="48">
        <v>48</v>
      </c>
      <c r="IS51" s="48">
        <v>42</v>
      </c>
      <c r="IT51" s="48">
        <v>45</v>
      </c>
      <c r="IU51" s="48">
        <v>37</v>
      </c>
      <c r="IV51" s="48">
        <v>47</v>
      </c>
      <c r="IW51" s="48">
        <v>25</v>
      </c>
      <c r="IX51" s="48">
        <v>2637</v>
      </c>
      <c r="IY51" s="48">
        <v>2448</v>
      </c>
      <c r="IZ51" s="48">
        <v>2532</v>
      </c>
      <c r="JA51" s="48">
        <v>2337</v>
      </c>
      <c r="JB51" s="48">
        <v>2161</v>
      </c>
      <c r="JC51" s="48">
        <v>2220</v>
      </c>
      <c r="JD51" s="48">
        <v>1996</v>
      </c>
      <c r="JE51" s="48">
        <v>1835</v>
      </c>
      <c r="JF51" s="48">
        <v>225</v>
      </c>
      <c r="JG51" s="48">
        <v>208</v>
      </c>
      <c r="JH51" s="48">
        <v>223</v>
      </c>
      <c r="JI51" s="48">
        <v>166</v>
      </c>
      <c r="JJ51" s="48">
        <v>157</v>
      </c>
      <c r="JK51" s="48">
        <v>144</v>
      </c>
      <c r="JL51" s="48">
        <v>142</v>
      </c>
      <c r="JM51" s="48">
        <v>123</v>
      </c>
      <c r="JN51" s="48">
        <v>234</v>
      </c>
      <c r="JO51" s="48">
        <v>196</v>
      </c>
      <c r="JP51" s="48">
        <v>200</v>
      </c>
      <c r="JQ51" s="48">
        <v>169</v>
      </c>
      <c r="JR51" s="48">
        <v>158</v>
      </c>
      <c r="JS51" s="48">
        <v>169</v>
      </c>
      <c r="JT51" s="48">
        <v>140</v>
      </c>
      <c r="JU51" s="48">
        <v>140</v>
      </c>
      <c r="JV51" s="48">
        <v>522</v>
      </c>
      <c r="JW51" s="48">
        <v>495</v>
      </c>
      <c r="JX51" s="48">
        <v>557</v>
      </c>
      <c r="JY51" s="48">
        <v>469</v>
      </c>
      <c r="JZ51" s="48">
        <v>442</v>
      </c>
      <c r="KA51" s="48">
        <v>394</v>
      </c>
      <c r="KB51" s="48">
        <v>331</v>
      </c>
      <c r="KC51" s="48">
        <v>349</v>
      </c>
      <c r="KD51" s="48">
        <v>362</v>
      </c>
      <c r="KE51" s="48">
        <v>391</v>
      </c>
      <c r="KF51" s="48">
        <v>427</v>
      </c>
      <c r="KG51" s="48">
        <v>377</v>
      </c>
      <c r="KH51" s="48">
        <v>383</v>
      </c>
      <c r="KI51" s="48">
        <v>338</v>
      </c>
      <c r="KJ51" s="48">
        <v>310</v>
      </c>
      <c r="KK51" s="48">
        <v>277</v>
      </c>
      <c r="KL51" s="48">
        <v>375</v>
      </c>
      <c r="KM51" s="48">
        <v>413</v>
      </c>
      <c r="KN51" s="48">
        <v>429</v>
      </c>
      <c r="KO51" s="48">
        <v>443</v>
      </c>
      <c r="KP51" s="48">
        <v>363</v>
      </c>
      <c r="KQ51" s="48">
        <v>364</v>
      </c>
      <c r="KR51" s="48">
        <v>353</v>
      </c>
      <c r="KS51" s="48">
        <v>309</v>
      </c>
      <c r="KT51" s="48">
        <v>176</v>
      </c>
      <c r="KU51" s="48">
        <v>206</v>
      </c>
      <c r="KV51" s="48">
        <v>212</v>
      </c>
      <c r="KW51" s="48">
        <v>157</v>
      </c>
      <c r="KX51" s="48">
        <v>139</v>
      </c>
      <c r="KY51" s="48">
        <v>146</v>
      </c>
      <c r="KZ51" s="48">
        <v>109</v>
      </c>
      <c r="LA51" s="48">
        <v>98</v>
      </c>
      <c r="LB51" s="48">
        <v>268</v>
      </c>
      <c r="LC51" s="48">
        <v>245</v>
      </c>
      <c r="LD51" s="48">
        <v>298</v>
      </c>
      <c r="LE51" s="48">
        <v>238</v>
      </c>
      <c r="LF51" s="48">
        <v>214</v>
      </c>
      <c r="LG51" s="48">
        <v>196</v>
      </c>
      <c r="LH51" s="48">
        <v>164</v>
      </c>
      <c r="LI51" s="48">
        <v>174</v>
      </c>
      <c r="LJ51" s="48">
        <v>803</v>
      </c>
      <c r="LK51" s="48">
        <v>729</v>
      </c>
      <c r="LL51" s="48">
        <v>658.5</v>
      </c>
      <c r="LM51" s="48">
        <v>588</v>
      </c>
      <c r="LN51" s="48">
        <v>577</v>
      </c>
      <c r="LO51" s="48">
        <v>542</v>
      </c>
      <c r="LP51" s="48">
        <v>447</v>
      </c>
      <c r="LQ51" s="48">
        <v>416</v>
      </c>
      <c r="LR51" s="48">
        <v>231</v>
      </c>
      <c r="LS51" s="48">
        <v>245</v>
      </c>
      <c r="LT51" s="48">
        <v>262</v>
      </c>
      <c r="LU51" s="48">
        <v>232</v>
      </c>
      <c r="LV51" s="48">
        <v>177</v>
      </c>
      <c r="LW51" s="48">
        <v>190</v>
      </c>
      <c r="LX51" s="48">
        <v>135</v>
      </c>
      <c r="LY51" s="48">
        <v>119</v>
      </c>
      <c r="LZ51" s="48">
        <v>697</v>
      </c>
      <c r="MA51" s="48">
        <v>696</v>
      </c>
      <c r="MB51" s="48">
        <v>698</v>
      </c>
      <c r="MC51" s="48">
        <v>640</v>
      </c>
      <c r="MD51" s="48">
        <v>642</v>
      </c>
      <c r="ME51" s="48">
        <v>606</v>
      </c>
      <c r="MF51" s="48">
        <v>520</v>
      </c>
      <c r="MG51" s="48">
        <v>489</v>
      </c>
      <c r="MH51" s="48">
        <v>293</v>
      </c>
      <c r="MI51" s="48">
        <v>274</v>
      </c>
      <c r="MJ51" s="48">
        <v>272</v>
      </c>
      <c r="MK51" s="48">
        <v>271</v>
      </c>
      <c r="ML51" s="48">
        <v>224</v>
      </c>
      <c r="MM51" s="48">
        <v>201</v>
      </c>
      <c r="MN51" s="48">
        <v>164</v>
      </c>
      <c r="MO51" s="48">
        <v>154</v>
      </c>
      <c r="MP51" s="48">
        <v>482</v>
      </c>
      <c r="MQ51" s="48">
        <v>475</v>
      </c>
      <c r="MR51" s="48">
        <v>477</v>
      </c>
      <c r="MS51" s="48">
        <v>416</v>
      </c>
      <c r="MT51" s="48">
        <v>401</v>
      </c>
      <c r="MU51" s="48">
        <v>380</v>
      </c>
      <c r="MV51" s="48">
        <v>369</v>
      </c>
      <c r="MW51" s="48">
        <v>312</v>
      </c>
      <c r="MX51" s="48">
        <v>131</v>
      </c>
      <c r="MY51" s="48">
        <v>127</v>
      </c>
      <c r="MZ51" s="48">
        <v>154</v>
      </c>
      <c r="NA51" s="48">
        <v>120</v>
      </c>
      <c r="NB51" s="48">
        <v>102</v>
      </c>
      <c r="NC51" s="48">
        <v>103</v>
      </c>
      <c r="ND51" s="48">
        <v>107</v>
      </c>
      <c r="NE51" s="48">
        <v>84</v>
      </c>
      <c r="NF51" s="48">
        <v>950</v>
      </c>
      <c r="NG51" s="48">
        <v>880</v>
      </c>
      <c r="NH51" s="48">
        <v>877</v>
      </c>
      <c r="NI51" s="48">
        <v>787</v>
      </c>
      <c r="NJ51" s="48">
        <v>672</v>
      </c>
      <c r="NK51" s="48">
        <v>570</v>
      </c>
      <c r="NL51" s="48">
        <v>530</v>
      </c>
      <c r="NM51" s="48">
        <v>525</v>
      </c>
      <c r="NN51" s="48">
        <v>275</v>
      </c>
      <c r="NO51" s="48">
        <v>274</v>
      </c>
      <c r="NP51" s="48">
        <v>305</v>
      </c>
      <c r="NQ51" s="48">
        <v>237</v>
      </c>
      <c r="NR51" s="48">
        <v>257</v>
      </c>
      <c r="NS51" s="48">
        <v>225</v>
      </c>
      <c r="NT51" s="48">
        <v>193</v>
      </c>
      <c r="NU51" s="48">
        <v>158</v>
      </c>
      <c r="NV51" s="48">
        <v>271</v>
      </c>
      <c r="NW51" s="48">
        <v>224</v>
      </c>
      <c r="NX51" s="48">
        <v>223</v>
      </c>
      <c r="NY51" s="48">
        <v>203</v>
      </c>
      <c r="NZ51" s="48">
        <v>180</v>
      </c>
      <c r="OA51" s="48">
        <v>190</v>
      </c>
      <c r="OB51" s="48">
        <v>173</v>
      </c>
      <c r="OC51" s="48">
        <v>142</v>
      </c>
      <c r="OD51" s="48">
        <v>216</v>
      </c>
      <c r="OE51" s="48">
        <v>209</v>
      </c>
      <c r="OF51" s="48">
        <v>187</v>
      </c>
      <c r="OG51" s="48">
        <v>191</v>
      </c>
      <c r="OH51" s="48">
        <v>155</v>
      </c>
      <c r="OI51" s="48">
        <v>152</v>
      </c>
      <c r="OJ51" s="48">
        <v>139</v>
      </c>
      <c r="OK51" s="48">
        <v>141</v>
      </c>
      <c r="OL51" s="48">
        <v>399</v>
      </c>
      <c r="OM51" s="48">
        <v>450</v>
      </c>
      <c r="ON51" s="48">
        <v>476</v>
      </c>
      <c r="OO51" s="48">
        <v>366</v>
      </c>
      <c r="OP51" s="48">
        <v>354</v>
      </c>
      <c r="OQ51" s="48">
        <v>294</v>
      </c>
      <c r="OR51" s="48">
        <v>258</v>
      </c>
      <c r="OS51" s="48">
        <v>223</v>
      </c>
      <c r="OT51" s="48">
        <v>822</v>
      </c>
      <c r="OU51" s="48">
        <v>839</v>
      </c>
      <c r="OV51" s="48">
        <v>889</v>
      </c>
      <c r="OW51" s="48">
        <v>849</v>
      </c>
      <c r="OX51" s="48">
        <v>714</v>
      </c>
      <c r="OY51" s="48">
        <v>748</v>
      </c>
      <c r="OZ51" s="48">
        <v>689</v>
      </c>
      <c r="PA51" s="48">
        <v>379</v>
      </c>
      <c r="PB51" s="48">
        <v>286</v>
      </c>
      <c r="PC51" s="48">
        <v>292</v>
      </c>
      <c r="PD51" s="48">
        <v>265</v>
      </c>
      <c r="PE51" s="48">
        <v>247</v>
      </c>
      <c r="PF51" s="48">
        <v>222</v>
      </c>
      <c r="PG51" s="48">
        <v>218</v>
      </c>
      <c r="PH51" s="48">
        <v>173</v>
      </c>
      <c r="PI51" s="48">
        <v>180</v>
      </c>
      <c r="PJ51" s="48">
        <v>732</v>
      </c>
      <c r="PK51" s="48">
        <v>749</v>
      </c>
      <c r="PL51" s="48">
        <v>750</v>
      </c>
      <c r="PM51" s="48">
        <v>625</v>
      </c>
      <c r="PN51" s="48">
        <v>546</v>
      </c>
      <c r="PO51" s="48">
        <v>540</v>
      </c>
      <c r="PP51" s="48">
        <v>491</v>
      </c>
      <c r="PQ51" s="48">
        <v>421</v>
      </c>
      <c r="PR51" s="48">
        <v>306</v>
      </c>
      <c r="PS51" s="48">
        <v>317</v>
      </c>
      <c r="PT51" s="48">
        <v>337</v>
      </c>
      <c r="PU51" s="48">
        <v>291</v>
      </c>
      <c r="PV51" s="48">
        <v>222</v>
      </c>
      <c r="PW51" s="48">
        <v>236</v>
      </c>
      <c r="PX51" s="48">
        <v>227</v>
      </c>
      <c r="PY51" s="48">
        <v>148</v>
      </c>
      <c r="PZ51" s="48">
        <v>15</v>
      </c>
      <c r="QA51" s="48">
        <v>15</v>
      </c>
      <c r="QB51" s="48">
        <v>7</v>
      </c>
      <c r="QC51" s="48">
        <v>10</v>
      </c>
      <c r="QD51" s="48">
        <v>18</v>
      </c>
      <c r="QE51" s="48">
        <v>20</v>
      </c>
      <c r="QF51" s="48">
        <v>23</v>
      </c>
      <c r="QG51" s="48">
        <v>19</v>
      </c>
      <c r="QH51" s="48">
        <v>353</v>
      </c>
      <c r="QI51" s="48">
        <v>313</v>
      </c>
      <c r="QJ51" s="48">
        <v>328</v>
      </c>
      <c r="QK51" s="48">
        <v>237</v>
      </c>
      <c r="QL51" s="48">
        <v>251</v>
      </c>
      <c r="QM51" s="48">
        <v>243</v>
      </c>
      <c r="QN51" s="48">
        <v>205</v>
      </c>
      <c r="QO51" s="48">
        <v>190</v>
      </c>
      <c r="QP51" s="48">
        <v>54</v>
      </c>
      <c r="QQ51" s="48">
        <v>56</v>
      </c>
      <c r="QR51" s="48">
        <v>62</v>
      </c>
      <c r="QS51" s="48">
        <v>67</v>
      </c>
      <c r="QT51" s="48">
        <v>69</v>
      </c>
      <c r="QU51" s="48">
        <v>71</v>
      </c>
      <c r="QV51" s="48">
        <v>52</v>
      </c>
      <c r="QW51" s="48">
        <v>47</v>
      </c>
      <c r="QX51" s="48">
        <v>626</v>
      </c>
      <c r="QY51" s="48">
        <v>669</v>
      </c>
      <c r="QZ51" s="48">
        <v>644</v>
      </c>
      <c r="RA51" s="48">
        <v>677</v>
      </c>
      <c r="RB51" s="48">
        <v>658</v>
      </c>
      <c r="RC51" s="48">
        <v>678</v>
      </c>
      <c r="RD51" s="48">
        <v>583</v>
      </c>
      <c r="RE51" s="48">
        <v>542</v>
      </c>
      <c r="RF51" s="48">
        <v>227</v>
      </c>
      <c r="RG51" s="48">
        <v>258</v>
      </c>
      <c r="RH51" s="48">
        <v>262</v>
      </c>
      <c r="RI51" s="48">
        <v>205</v>
      </c>
      <c r="RJ51" s="48">
        <v>192</v>
      </c>
      <c r="RK51" s="48">
        <v>188</v>
      </c>
      <c r="RL51" s="48">
        <v>155</v>
      </c>
      <c r="RM51" s="48">
        <v>144</v>
      </c>
      <c r="RN51" s="48">
        <v>126</v>
      </c>
      <c r="RO51" s="48">
        <v>127</v>
      </c>
      <c r="RP51" s="48">
        <v>137</v>
      </c>
      <c r="RQ51" s="48">
        <v>162</v>
      </c>
      <c r="RR51" s="48">
        <v>146</v>
      </c>
      <c r="RS51" s="48">
        <v>141</v>
      </c>
      <c r="RT51" s="48">
        <v>137</v>
      </c>
      <c r="RU51" s="48">
        <v>140</v>
      </c>
      <c r="RV51" s="48">
        <v>85</v>
      </c>
      <c r="RW51" s="48">
        <v>86</v>
      </c>
      <c r="RX51" s="48">
        <v>103</v>
      </c>
      <c r="RY51" s="48">
        <v>105</v>
      </c>
      <c r="RZ51" s="48">
        <v>91</v>
      </c>
      <c r="SA51" s="48">
        <v>89</v>
      </c>
      <c r="SB51" s="48">
        <v>79</v>
      </c>
      <c r="SC51" s="48">
        <v>94</v>
      </c>
      <c r="SD51" s="48">
        <v>42</v>
      </c>
      <c r="SE51" s="48">
        <v>56</v>
      </c>
      <c r="SF51" s="48">
        <v>53</v>
      </c>
      <c r="SG51" s="48">
        <v>45</v>
      </c>
      <c r="SH51" s="48">
        <v>35</v>
      </c>
      <c r="SI51" s="48">
        <v>33</v>
      </c>
      <c r="SJ51" s="48">
        <v>34</v>
      </c>
      <c r="SK51" s="48">
        <v>30</v>
      </c>
      <c r="SL51" s="48">
        <v>53</v>
      </c>
      <c r="SM51" s="48">
        <v>49</v>
      </c>
      <c r="SN51" s="48">
        <v>34</v>
      </c>
      <c r="SO51" s="48">
        <v>40</v>
      </c>
      <c r="SP51" s="48">
        <v>36</v>
      </c>
      <c r="SQ51" s="48">
        <v>45</v>
      </c>
      <c r="SR51" s="48">
        <v>44</v>
      </c>
      <c r="SS51" s="48">
        <v>38</v>
      </c>
      <c r="ST51" s="48">
        <v>247</v>
      </c>
      <c r="SU51" s="48">
        <v>238</v>
      </c>
      <c r="SV51" s="48">
        <v>239</v>
      </c>
      <c r="SW51" s="48">
        <v>212</v>
      </c>
      <c r="SX51" s="48">
        <v>174</v>
      </c>
      <c r="SY51" s="48">
        <v>152</v>
      </c>
      <c r="SZ51" s="48">
        <v>144</v>
      </c>
      <c r="TA51" s="48">
        <v>122</v>
      </c>
      <c r="TB51" s="48">
        <v>312</v>
      </c>
      <c r="TC51" s="48">
        <v>291</v>
      </c>
      <c r="TD51" s="48">
        <v>264</v>
      </c>
      <c r="TE51" s="48">
        <v>254</v>
      </c>
      <c r="TF51" s="48">
        <v>192</v>
      </c>
      <c r="TG51" s="48">
        <v>170</v>
      </c>
      <c r="TH51" s="48">
        <v>204</v>
      </c>
      <c r="TI51" s="48">
        <v>173</v>
      </c>
      <c r="TJ51" s="48">
        <v>152</v>
      </c>
      <c r="TK51" s="48">
        <v>168</v>
      </c>
      <c r="TL51" s="48">
        <v>167</v>
      </c>
      <c r="TM51" s="48">
        <v>137</v>
      </c>
      <c r="TN51" s="48">
        <v>151</v>
      </c>
      <c r="TO51" s="48">
        <v>143</v>
      </c>
      <c r="TP51" s="48">
        <v>130</v>
      </c>
      <c r="TQ51" s="48">
        <v>111</v>
      </c>
      <c r="TR51" s="48">
        <v>147</v>
      </c>
      <c r="TS51" s="48">
        <v>161</v>
      </c>
      <c r="TT51" s="48">
        <v>170</v>
      </c>
      <c r="TU51" s="48">
        <v>143</v>
      </c>
      <c r="TV51" s="48">
        <v>130</v>
      </c>
      <c r="TW51" s="48">
        <v>158</v>
      </c>
      <c r="TX51" s="48">
        <v>129</v>
      </c>
      <c r="TY51" s="48">
        <v>116</v>
      </c>
      <c r="TZ51" s="48">
        <v>105</v>
      </c>
      <c r="UA51" s="48">
        <v>75</v>
      </c>
      <c r="UB51" s="48">
        <v>98</v>
      </c>
      <c r="UC51" s="48">
        <v>82</v>
      </c>
      <c r="UD51" s="48">
        <v>84</v>
      </c>
      <c r="UE51" s="48">
        <v>77</v>
      </c>
      <c r="UF51" s="48">
        <v>71</v>
      </c>
      <c r="UG51" s="48">
        <v>55</v>
      </c>
      <c r="UH51" s="48">
        <v>58</v>
      </c>
      <c r="UI51" s="48">
        <v>52</v>
      </c>
      <c r="UJ51" s="48">
        <v>58</v>
      </c>
      <c r="UK51" s="48">
        <v>58</v>
      </c>
      <c r="UL51" s="48">
        <v>48</v>
      </c>
      <c r="UM51" s="48">
        <v>49</v>
      </c>
      <c r="UN51" s="48">
        <v>40</v>
      </c>
      <c r="UO51" s="48">
        <v>46</v>
      </c>
      <c r="UP51" s="48">
        <v>596</v>
      </c>
      <c r="UQ51" s="48">
        <v>563</v>
      </c>
      <c r="UR51" s="48">
        <v>664</v>
      </c>
      <c r="US51" s="48">
        <v>525</v>
      </c>
      <c r="UT51" s="48">
        <v>581</v>
      </c>
      <c r="UU51" s="48">
        <v>535</v>
      </c>
      <c r="UV51" s="48">
        <v>478</v>
      </c>
      <c r="UW51" s="48">
        <v>457</v>
      </c>
      <c r="UX51" s="48">
        <v>79</v>
      </c>
      <c r="UY51" s="48">
        <v>66</v>
      </c>
      <c r="UZ51" s="48">
        <v>74</v>
      </c>
      <c r="VA51" s="48">
        <v>61</v>
      </c>
      <c r="VB51" s="48">
        <v>69</v>
      </c>
      <c r="VC51" s="48">
        <v>57</v>
      </c>
      <c r="VD51" s="48">
        <v>60</v>
      </c>
      <c r="VE51" s="48">
        <v>72</v>
      </c>
      <c r="VF51" s="48">
        <v>359</v>
      </c>
      <c r="VG51" s="48">
        <v>343</v>
      </c>
      <c r="VH51" s="48">
        <v>339</v>
      </c>
      <c r="VI51" s="48">
        <v>281</v>
      </c>
      <c r="VJ51" s="48">
        <v>293</v>
      </c>
      <c r="VK51" s="48">
        <v>282</v>
      </c>
      <c r="VL51" s="48">
        <v>233</v>
      </c>
      <c r="VM51" s="48">
        <v>248</v>
      </c>
      <c r="VN51" s="48">
        <v>155</v>
      </c>
      <c r="VO51" s="48">
        <v>122</v>
      </c>
      <c r="VP51" s="48">
        <v>162</v>
      </c>
      <c r="VQ51" s="48">
        <v>114</v>
      </c>
      <c r="VR51" s="48">
        <v>74</v>
      </c>
      <c r="VS51" s="48">
        <v>107</v>
      </c>
      <c r="VT51" s="48">
        <v>64</v>
      </c>
      <c r="VU51" s="48">
        <v>83</v>
      </c>
      <c r="VV51" s="48">
        <v>95</v>
      </c>
      <c r="VW51" s="48">
        <v>80</v>
      </c>
      <c r="VX51" s="48">
        <v>80</v>
      </c>
      <c r="VY51" s="48">
        <v>57</v>
      </c>
      <c r="VZ51" s="48">
        <v>75</v>
      </c>
      <c r="WA51" s="48">
        <v>75</v>
      </c>
      <c r="WB51" s="48">
        <v>76</v>
      </c>
      <c r="WC51" s="48">
        <v>56</v>
      </c>
      <c r="WD51" s="48">
        <v>244</v>
      </c>
      <c r="WE51" s="48">
        <v>217</v>
      </c>
      <c r="WF51" s="48">
        <v>235</v>
      </c>
      <c r="WG51" s="48">
        <v>228</v>
      </c>
      <c r="WH51" s="48">
        <v>218</v>
      </c>
      <c r="WI51" s="48">
        <v>232</v>
      </c>
      <c r="WJ51" s="48">
        <v>217</v>
      </c>
      <c r="WK51" s="48">
        <v>185</v>
      </c>
      <c r="WL51" s="48">
        <v>171</v>
      </c>
      <c r="WM51" s="48">
        <v>171</v>
      </c>
      <c r="WN51" s="48">
        <v>218</v>
      </c>
      <c r="WO51" s="48">
        <v>170</v>
      </c>
      <c r="WP51" s="48">
        <v>153</v>
      </c>
      <c r="WQ51" s="48">
        <v>164</v>
      </c>
      <c r="WR51" s="48">
        <v>183</v>
      </c>
      <c r="WS51" s="48">
        <v>150</v>
      </c>
      <c r="WT51" s="48">
        <v>40</v>
      </c>
      <c r="WU51" s="48">
        <v>58</v>
      </c>
      <c r="WV51" s="48">
        <v>57</v>
      </c>
      <c r="WW51" s="48">
        <v>47</v>
      </c>
      <c r="WX51" s="48">
        <v>47</v>
      </c>
      <c r="WY51" s="48">
        <v>39</v>
      </c>
      <c r="WZ51" s="48">
        <v>28</v>
      </c>
      <c r="XA51" s="48">
        <v>28</v>
      </c>
    </row>
    <row r="52" spans="1:625">
      <c r="A52" s="48" t="s">
        <v>950</v>
      </c>
      <c r="B52" s="48">
        <v>472</v>
      </c>
      <c r="C52" s="48">
        <v>529</v>
      </c>
      <c r="D52" s="48">
        <v>572</v>
      </c>
      <c r="E52" s="48">
        <v>500</v>
      </c>
      <c r="F52" s="48">
        <v>428</v>
      </c>
      <c r="G52" s="48">
        <v>437</v>
      </c>
      <c r="H52" s="48">
        <v>373</v>
      </c>
      <c r="I52" s="48">
        <v>356</v>
      </c>
      <c r="J52" s="48">
        <v>852</v>
      </c>
      <c r="K52" s="48">
        <v>766</v>
      </c>
      <c r="L52" s="48">
        <v>836</v>
      </c>
      <c r="M52" s="48">
        <v>718</v>
      </c>
      <c r="N52" s="48">
        <v>702</v>
      </c>
      <c r="O52" s="48">
        <v>802</v>
      </c>
      <c r="P52" s="48">
        <v>699</v>
      </c>
      <c r="Q52" s="48">
        <v>612</v>
      </c>
      <c r="R52" s="48">
        <v>775</v>
      </c>
      <c r="S52" s="48">
        <v>697</v>
      </c>
      <c r="T52" s="48">
        <v>729</v>
      </c>
      <c r="U52" s="48">
        <v>596</v>
      </c>
      <c r="V52" s="48">
        <v>542</v>
      </c>
      <c r="W52" s="48">
        <v>514</v>
      </c>
      <c r="X52" s="48">
        <v>467</v>
      </c>
      <c r="Y52" s="48">
        <v>474</v>
      </c>
      <c r="Z52" s="48">
        <v>466</v>
      </c>
      <c r="AA52" s="48">
        <v>407</v>
      </c>
      <c r="AB52" s="48">
        <v>427</v>
      </c>
      <c r="AC52" s="48">
        <v>369</v>
      </c>
      <c r="AD52" s="48">
        <v>358</v>
      </c>
      <c r="AE52" s="48">
        <v>379</v>
      </c>
      <c r="AF52" s="48">
        <v>323</v>
      </c>
      <c r="AG52" s="48">
        <v>316</v>
      </c>
      <c r="AH52" s="48">
        <v>440</v>
      </c>
      <c r="AI52" s="48">
        <v>412</v>
      </c>
      <c r="AJ52" s="48">
        <v>395</v>
      </c>
      <c r="AK52" s="48">
        <v>376</v>
      </c>
      <c r="AL52" s="48">
        <v>387</v>
      </c>
      <c r="AM52" s="48">
        <v>352</v>
      </c>
      <c r="AN52" s="48">
        <v>379</v>
      </c>
      <c r="AO52" s="48">
        <v>318</v>
      </c>
      <c r="AP52" s="48">
        <v>399</v>
      </c>
      <c r="AQ52" s="48">
        <v>344</v>
      </c>
      <c r="AR52" s="48">
        <v>327</v>
      </c>
      <c r="AS52" s="48">
        <v>281</v>
      </c>
      <c r="AT52" s="48">
        <v>264</v>
      </c>
      <c r="AU52" s="48">
        <v>277</v>
      </c>
      <c r="AV52" s="48">
        <v>245</v>
      </c>
      <c r="AW52" s="48">
        <v>217</v>
      </c>
      <c r="AX52" s="48">
        <v>252</v>
      </c>
      <c r="AY52" s="48">
        <v>266</v>
      </c>
      <c r="AZ52" s="48">
        <v>233</v>
      </c>
      <c r="BA52" s="48">
        <v>177</v>
      </c>
      <c r="BB52" s="48">
        <v>183</v>
      </c>
      <c r="BC52" s="48">
        <v>169</v>
      </c>
      <c r="BD52" s="48">
        <v>160</v>
      </c>
      <c r="BE52" s="48">
        <v>155</v>
      </c>
      <c r="BF52" s="48">
        <v>451</v>
      </c>
      <c r="BG52" s="48">
        <v>432</v>
      </c>
      <c r="BH52" s="48">
        <v>373</v>
      </c>
      <c r="BI52" s="48">
        <v>299</v>
      </c>
      <c r="BJ52" s="48">
        <v>271</v>
      </c>
      <c r="BK52" s="48">
        <v>252</v>
      </c>
      <c r="BL52" s="48">
        <v>209</v>
      </c>
      <c r="BM52" s="48">
        <v>223</v>
      </c>
      <c r="BN52" s="48">
        <v>201</v>
      </c>
      <c r="BO52" s="48">
        <v>197</v>
      </c>
      <c r="BP52" s="48">
        <v>200</v>
      </c>
      <c r="BQ52" s="48">
        <v>195</v>
      </c>
      <c r="BR52" s="48">
        <v>175</v>
      </c>
      <c r="BS52" s="48">
        <v>164</v>
      </c>
      <c r="BT52" s="48">
        <v>177</v>
      </c>
      <c r="BU52" s="48">
        <v>128</v>
      </c>
      <c r="BV52" s="48">
        <v>257</v>
      </c>
      <c r="BW52" s="48">
        <v>259</v>
      </c>
      <c r="BX52" s="48">
        <v>248</v>
      </c>
      <c r="BY52" s="48">
        <v>222</v>
      </c>
      <c r="BZ52" s="48">
        <v>193</v>
      </c>
      <c r="CA52" s="48">
        <v>206</v>
      </c>
      <c r="CB52" s="48">
        <v>196</v>
      </c>
      <c r="CC52" s="48">
        <v>203</v>
      </c>
      <c r="CD52" s="48">
        <v>320</v>
      </c>
      <c r="CE52" s="48">
        <v>306</v>
      </c>
      <c r="CF52" s="48">
        <v>322</v>
      </c>
      <c r="CG52" s="48">
        <v>322</v>
      </c>
      <c r="CH52" s="48">
        <v>270</v>
      </c>
      <c r="CI52" s="48">
        <v>273</v>
      </c>
      <c r="CJ52" s="48">
        <v>222</v>
      </c>
      <c r="CK52" s="48">
        <v>225</v>
      </c>
      <c r="CL52" s="48">
        <v>456</v>
      </c>
      <c r="CM52" s="48">
        <v>401</v>
      </c>
      <c r="CN52" s="48">
        <v>380</v>
      </c>
      <c r="CO52" s="48">
        <v>351</v>
      </c>
      <c r="CP52" s="48">
        <v>346</v>
      </c>
      <c r="CQ52" s="48">
        <v>314</v>
      </c>
      <c r="CR52" s="48">
        <v>303</v>
      </c>
      <c r="CS52" s="48">
        <v>251</v>
      </c>
      <c r="CT52" s="48">
        <v>497</v>
      </c>
      <c r="CU52" s="48">
        <v>469</v>
      </c>
      <c r="CV52" s="48">
        <v>497</v>
      </c>
      <c r="CW52" s="48">
        <v>448</v>
      </c>
      <c r="CX52" s="48">
        <v>392</v>
      </c>
      <c r="CY52" s="48">
        <v>390</v>
      </c>
      <c r="CZ52" s="48">
        <v>353</v>
      </c>
      <c r="DA52" s="48">
        <v>309</v>
      </c>
      <c r="DB52" s="48">
        <v>397</v>
      </c>
      <c r="DC52" s="48">
        <v>385</v>
      </c>
      <c r="DD52" s="48">
        <v>360</v>
      </c>
      <c r="DE52" s="48">
        <v>302</v>
      </c>
      <c r="DF52" s="48">
        <v>277</v>
      </c>
      <c r="DG52" s="48">
        <v>237</v>
      </c>
      <c r="DH52" s="48">
        <v>242</v>
      </c>
      <c r="DI52" s="48">
        <v>233</v>
      </c>
      <c r="DJ52" s="48">
        <v>490</v>
      </c>
      <c r="DK52" s="48">
        <v>460</v>
      </c>
      <c r="DL52" s="48">
        <v>453</v>
      </c>
      <c r="DM52" s="48">
        <v>426</v>
      </c>
      <c r="DN52" s="48">
        <v>432</v>
      </c>
      <c r="DO52" s="48">
        <v>434</v>
      </c>
      <c r="DP52" s="48">
        <v>352</v>
      </c>
      <c r="DQ52" s="48">
        <v>343</v>
      </c>
      <c r="DR52" s="48">
        <v>855</v>
      </c>
      <c r="DS52" s="48">
        <v>832</v>
      </c>
      <c r="DT52" s="48">
        <v>888</v>
      </c>
      <c r="DU52" s="48">
        <v>774</v>
      </c>
      <c r="DV52" s="48">
        <v>759</v>
      </c>
      <c r="DW52" s="48">
        <v>669</v>
      </c>
      <c r="DX52" s="48">
        <v>580</v>
      </c>
      <c r="DY52" s="48">
        <v>531</v>
      </c>
      <c r="DZ52" s="48">
        <v>370</v>
      </c>
      <c r="EA52" s="48">
        <v>336</v>
      </c>
      <c r="EB52" s="48">
        <v>333</v>
      </c>
      <c r="EC52" s="48">
        <v>299</v>
      </c>
      <c r="ED52" s="48">
        <v>228</v>
      </c>
      <c r="EE52" s="48">
        <v>225</v>
      </c>
      <c r="EF52" s="48">
        <v>195</v>
      </c>
      <c r="EG52" s="48">
        <v>190</v>
      </c>
      <c r="EH52" s="48">
        <v>707</v>
      </c>
      <c r="EI52" s="48">
        <v>653</v>
      </c>
      <c r="EJ52" s="48">
        <v>716</v>
      </c>
      <c r="EK52" s="48">
        <v>587</v>
      </c>
      <c r="EL52" s="48">
        <v>450</v>
      </c>
      <c r="EM52" s="48">
        <v>468</v>
      </c>
      <c r="EN52" s="48">
        <v>482</v>
      </c>
      <c r="EO52" s="48">
        <v>391</v>
      </c>
      <c r="EP52" s="48">
        <v>13</v>
      </c>
      <c r="EQ52" s="48">
        <v>8</v>
      </c>
      <c r="ER52" s="48">
        <v>17</v>
      </c>
      <c r="ES52" s="48">
        <v>18</v>
      </c>
      <c r="ET52" s="48">
        <v>21</v>
      </c>
      <c r="EU52" s="48">
        <v>15</v>
      </c>
      <c r="EV52" s="48">
        <v>27</v>
      </c>
      <c r="EW52" s="48">
        <v>13</v>
      </c>
      <c r="EX52" s="48">
        <v>286</v>
      </c>
      <c r="EY52" s="48">
        <v>281</v>
      </c>
      <c r="EZ52" s="48">
        <v>197</v>
      </c>
      <c r="FA52" s="48">
        <v>186</v>
      </c>
      <c r="FB52" s="48">
        <v>166</v>
      </c>
      <c r="FC52" s="48">
        <v>172</v>
      </c>
      <c r="FD52" s="48">
        <v>159</v>
      </c>
      <c r="FE52" s="48">
        <v>153</v>
      </c>
      <c r="FF52" s="48">
        <v>416</v>
      </c>
      <c r="FG52" s="48">
        <v>424</v>
      </c>
      <c r="FH52" s="48">
        <v>388</v>
      </c>
      <c r="FI52" s="48">
        <v>392</v>
      </c>
      <c r="FJ52" s="48">
        <v>322</v>
      </c>
      <c r="FK52" s="48">
        <v>308</v>
      </c>
      <c r="FL52" s="48">
        <v>311</v>
      </c>
      <c r="FM52" s="48">
        <v>257</v>
      </c>
      <c r="FN52" s="48">
        <v>250</v>
      </c>
      <c r="FO52" s="48">
        <v>238</v>
      </c>
      <c r="FP52" s="48">
        <v>283</v>
      </c>
      <c r="FQ52" s="48">
        <v>191</v>
      </c>
      <c r="FR52" s="48">
        <v>184</v>
      </c>
      <c r="FS52" s="48">
        <v>215</v>
      </c>
      <c r="FT52" s="48">
        <v>178</v>
      </c>
      <c r="FU52" s="48">
        <v>173</v>
      </c>
      <c r="FV52" s="48">
        <v>84</v>
      </c>
      <c r="FW52" s="48">
        <v>75</v>
      </c>
      <c r="FX52" s="48">
        <v>83</v>
      </c>
      <c r="FY52" s="48">
        <v>74</v>
      </c>
      <c r="FZ52" s="48">
        <v>78</v>
      </c>
      <c r="GA52" s="48">
        <v>78</v>
      </c>
      <c r="GB52" s="48">
        <v>80</v>
      </c>
      <c r="GC52" s="48">
        <v>82</v>
      </c>
      <c r="GD52" s="48">
        <v>791</v>
      </c>
      <c r="GE52" s="48">
        <v>759</v>
      </c>
      <c r="GF52" s="48">
        <v>822</v>
      </c>
      <c r="GG52" s="48">
        <v>703</v>
      </c>
      <c r="GH52" s="48">
        <v>654</v>
      </c>
      <c r="GI52" s="48">
        <v>603</v>
      </c>
      <c r="GJ52" s="48">
        <v>550</v>
      </c>
      <c r="GK52" s="48">
        <v>506</v>
      </c>
      <c r="GL52" s="48">
        <v>450</v>
      </c>
      <c r="GM52" s="48">
        <v>406</v>
      </c>
      <c r="GN52" s="48">
        <v>391</v>
      </c>
      <c r="GO52" s="48">
        <v>324</v>
      </c>
      <c r="GP52" s="48">
        <v>278</v>
      </c>
      <c r="GQ52" s="48">
        <v>294</v>
      </c>
      <c r="GR52" s="48">
        <v>245</v>
      </c>
      <c r="GS52" s="48">
        <v>232</v>
      </c>
      <c r="GT52" s="48">
        <v>243</v>
      </c>
      <c r="GU52" s="48">
        <v>181</v>
      </c>
      <c r="GV52" s="48">
        <v>192</v>
      </c>
      <c r="GW52" s="48">
        <v>161</v>
      </c>
      <c r="GX52" s="48">
        <v>157</v>
      </c>
      <c r="GY52" s="48">
        <v>138</v>
      </c>
      <c r="GZ52" s="48">
        <v>132</v>
      </c>
      <c r="HA52" s="48">
        <v>131</v>
      </c>
      <c r="HB52" s="48">
        <v>620</v>
      </c>
      <c r="HC52" s="48">
        <v>601</v>
      </c>
      <c r="HD52" s="48">
        <v>595</v>
      </c>
      <c r="HE52" s="48">
        <v>535</v>
      </c>
      <c r="HF52" s="48">
        <v>484</v>
      </c>
      <c r="HG52" s="48">
        <v>504</v>
      </c>
      <c r="HH52" s="48">
        <v>472</v>
      </c>
      <c r="HI52" s="48">
        <v>451</v>
      </c>
      <c r="HJ52" s="48">
        <v>276</v>
      </c>
      <c r="HK52" s="48">
        <v>250</v>
      </c>
      <c r="HL52" s="48">
        <v>191</v>
      </c>
      <c r="HM52" s="48">
        <v>207</v>
      </c>
      <c r="HN52" s="48">
        <v>170</v>
      </c>
      <c r="HO52" s="48">
        <v>141</v>
      </c>
      <c r="HP52" s="48">
        <v>135</v>
      </c>
      <c r="HQ52" s="48">
        <v>165</v>
      </c>
      <c r="HR52" s="48">
        <v>246</v>
      </c>
      <c r="HS52" s="48">
        <v>279</v>
      </c>
      <c r="HT52" s="48">
        <v>281</v>
      </c>
      <c r="HU52" s="48">
        <v>230</v>
      </c>
      <c r="HV52" s="48">
        <v>258</v>
      </c>
      <c r="HW52" s="48">
        <v>225</v>
      </c>
      <c r="HX52" s="48">
        <v>189</v>
      </c>
      <c r="HY52" s="48">
        <v>168</v>
      </c>
      <c r="HZ52" s="48">
        <v>1473</v>
      </c>
      <c r="IA52" s="48">
        <v>1268</v>
      </c>
      <c r="IB52" s="48">
        <v>1261</v>
      </c>
      <c r="IC52" s="48">
        <v>1064</v>
      </c>
      <c r="ID52" s="48">
        <v>990</v>
      </c>
      <c r="IE52" s="48">
        <v>1022</v>
      </c>
      <c r="IF52" s="48">
        <v>831</v>
      </c>
      <c r="IG52" s="48">
        <v>829</v>
      </c>
      <c r="IH52" s="48">
        <v>310</v>
      </c>
      <c r="II52" s="48">
        <v>255</v>
      </c>
      <c r="IJ52" s="48">
        <v>248</v>
      </c>
      <c r="IK52" s="48">
        <v>256</v>
      </c>
      <c r="IL52" s="48">
        <v>215</v>
      </c>
      <c r="IM52" s="48">
        <v>235</v>
      </c>
      <c r="IN52" s="48">
        <v>180</v>
      </c>
      <c r="IO52" s="48">
        <v>190</v>
      </c>
      <c r="IP52" s="48">
        <v>49</v>
      </c>
      <c r="IQ52" s="48">
        <v>50</v>
      </c>
      <c r="IR52" s="48">
        <v>46</v>
      </c>
      <c r="IS52" s="48">
        <v>43</v>
      </c>
      <c r="IT52" s="48">
        <v>49</v>
      </c>
      <c r="IU52" s="48">
        <v>53</v>
      </c>
      <c r="IV52" s="48">
        <v>47</v>
      </c>
      <c r="IW52" s="48">
        <v>30</v>
      </c>
      <c r="IX52" s="48">
        <v>2900</v>
      </c>
      <c r="IY52" s="48">
        <v>2653</v>
      </c>
      <c r="IZ52" s="48">
        <v>2569</v>
      </c>
      <c r="JA52" s="48">
        <v>2430</v>
      </c>
      <c r="JB52" s="48">
        <v>2351</v>
      </c>
      <c r="JC52" s="48">
        <v>2343</v>
      </c>
      <c r="JD52" s="48">
        <v>2078</v>
      </c>
      <c r="JE52" s="48">
        <v>2030</v>
      </c>
      <c r="JF52" s="48">
        <v>299</v>
      </c>
      <c r="JG52" s="48">
        <v>213</v>
      </c>
      <c r="JH52" s="48">
        <v>252</v>
      </c>
      <c r="JI52" s="48">
        <v>212</v>
      </c>
      <c r="JJ52" s="48">
        <v>181</v>
      </c>
      <c r="JK52" s="48">
        <v>190</v>
      </c>
      <c r="JL52" s="48">
        <v>191</v>
      </c>
      <c r="JM52" s="48">
        <v>136</v>
      </c>
      <c r="JN52" s="48">
        <v>226</v>
      </c>
      <c r="JO52" s="48">
        <v>200</v>
      </c>
      <c r="JP52" s="48">
        <v>195</v>
      </c>
      <c r="JQ52" s="48">
        <v>188</v>
      </c>
      <c r="JR52" s="48">
        <v>193</v>
      </c>
      <c r="JS52" s="48">
        <v>181</v>
      </c>
      <c r="JT52" s="48">
        <v>181</v>
      </c>
      <c r="JU52" s="48">
        <v>150</v>
      </c>
      <c r="JV52" s="48">
        <v>517</v>
      </c>
      <c r="JW52" s="48">
        <v>544</v>
      </c>
      <c r="JX52" s="48">
        <v>578</v>
      </c>
      <c r="JY52" s="48">
        <v>493</v>
      </c>
      <c r="JZ52" s="48">
        <v>447</v>
      </c>
      <c r="KA52" s="48">
        <v>421</v>
      </c>
      <c r="KB52" s="48">
        <v>395</v>
      </c>
      <c r="KC52" s="48">
        <v>345</v>
      </c>
      <c r="KD52" s="48">
        <v>419</v>
      </c>
      <c r="KE52" s="48">
        <v>385</v>
      </c>
      <c r="KF52" s="48">
        <v>409</v>
      </c>
      <c r="KG52" s="48">
        <v>412</v>
      </c>
      <c r="KH52" s="48">
        <v>391</v>
      </c>
      <c r="KI52" s="48">
        <v>388</v>
      </c>
      <c r="KJ52" s="48">
        <v>278</v>
      </c>
      <c r="KK52" s="48">
        <v>277</v>
      </c>
      <c r="KL52" s="48">
        <v>423</v>
      </c>
      <c r="KM52" s="48">
        <v>351</v>
      </c>
      <c r="KN52" s="48">
        <v>394</v>
      </c>
      <c r="KO52" s="48">
        <v>373</v>
      </c>
      <c r="KP52" s="48">
        <v>353</v>
      </c>
      <c r="KQ52" s="48">
        <v>387</v>
      </c>
      <c r="KR52" s="48">
        <v>380</v>
      </c>
      <c r="KS52" s="48">
        <v>330</v>
      </c>
      <c r="KT52" s="48">
        <v>150</v>
      </c>
      <c r="KU52" s="48">
        <v>184</v>
      </c>
      <c r="KV52" s="48">
        <v>197</v>
      </c>
      <c r="KW52" s="48">
        <v>174</v>
      </c>
      <c r="KX52" s="48">
        <v>160</v>
      </c>
      <c r="KY52" s="48">
        <v>156</v>
      </c>
      <c r="KZ52" s="48">
        <v>164</v>
      </c>
      <c r="LA52" s="48">
        <v>137</v>
      </c>
      <c r="LB52" s="48">
        <v>276</v>
      </c>
      <c r="LC52" s="48">
        <v>279</v>
      </c>
      <c r="LD52" s="48">
        <v>304</v>
      </c>
      <c r="LE52" s="48">
        <v>242</v>
      </c>
      <c r="LF52" s="48">
        <v>231</v>
      </c>
      <c r="LG52" s="48">
        <v>258</v>
      </c>
      <c r="LH52" s="48">
        <v>173</v>
      </c>
      <c r="LI52" s="48">
        <v>210</v>
      </c>
      <c r="LJ52" s="48">
        <v>843</v>
      </c>
      <c r="LK52" s="48">
        <v>803</v>
      </c>
      <c r="LL52" s="48">
        <v>735.5</v>
      </c>
      <c r="LM52" s="48">
        <v>668</v>
      </c>
      <c r="LN52" s="48">
        <v>648</v>
      </c>
      <c r="LO52" s="48">
        <v>555</v>
      </c>
      <c r="LP52" s="48">
        <v>518</v>
      </c>
      <c r="LQ52" s="48">
        <v>451</v>
      </c>
      <c r="LR52" s="48">
        <v>272</v>
      </c>
      <c r="LS52" s="48">
        <v>200</v>
      </c>
      <c r="LT52" s="48">
        <v>257</v>
      </c>
      <c r="LU52" s="48">
        <v>205</v>
      </c>
      <c r="LV52" s="48">
        <v>172</v>
      </c>
      <c r="LW52" s="48">
        <v>193</v>
      </c>
      <c r="LX52" s="48">
        <v>138</v>
      </c>
      <c r="LY52" s="48">
        <v>161</v>
      </c>
      <c r="LZ52" s="48">
        <v>754</v>
      </c>
      <c r="MA52" s="48">
        <v>740</v>
      </c>
      <c r="MB52" s="48">
        <v>679</v>
      </c>
      <c r="MC52" s="48">
        <v>655</v>
      </c>
      <c r="MD52" s="48">
        <v>682</v>
      </c>
      <c r="ME52" s="48">
        <v>691</v>
      </c>
      <c r="MF52" s="48">
        <v>587</v>
      </c>
      <c r="MG52" s="48">
        <v>574</v>
      </c>
      <c r="MH52" s="48">
        <v>328</v>
      </c>
      <c r="MI52" s="48">
        <v>268</v>
      </c>
      <c r="MJ52" s="48">
        <v>257</v>
      </c>
      <c r="MK52" s="48">
        <v>233</v>
      </c>
      <c r="ML52" s="48">
        <v>230</v>
      </c>
      <c r="MM52" s="48">
        <v>254</v>
      </c>
      <c r="MN52" s="48">
        <v>198</v>
      </c>
      <c r="MO52" s="48">
        <v>168</v>
      </c>
      <c r="MP52" s="48">
        <v>516</v>
      </c>
      <c r="MQ52" s="48">
        <v>470</v>
      </c>
      <c r="MR52" s="48">
        <v>469</v>
      </c>
      <c r="MS52" s="48">
        <v>416</v>
      </c>
      <c r="MT52" s="48">
        <v>391</v>
      </c>
      <c r="MU52" s="48">
        <v>394</v>
      </c>
      <c r="MV52" s="48">
        <v>397</v>
      </c>
      <c r="MW52" s="48">
        <v>414</v>
      </c>
      <c r="MX52" s="48">
        <v>193</v>
      </c>
      <c r="MY52" s="48">
        <v>164</v>
      </c>
      <c r="MZ52" s="48">
        <v>157</v>
      </c>
      <c r="NA52" s="48">
        <v>121</v>
      </c>
      <c r="NB52" s="48">
        <v>112</v>
      </c>
      <c r="NC52" s="48">
        <v>107</v>
      </c>
      <c r="ND52" s="48">
        <v>108</v>
      </c>
      <c r="NE52" s="48">
        <v>103</v>
      </c>
      <c r="NF52" s="48">
        <v>1072</v>
      </c>
      <c r="NG52" s="48">
        <v>957</v>
      </c>
      <c r="NH52" s="48">
        <v>877</v>
      </c>
      <c r="NI52" s="48">
        <v>749</v>
      </c>
      <c r="NJ52" s="48">
        <v>710</v>
      </c>
      <c r="NK52" s="48">
        <v>697</v>
      </c>
      <c r="NL52" s="48">
        <v>599</v>
      </c>
      <c r="NM52" s="48">
        <v>571</v>
      </c>
      <c r="NN52" s="48">
        <v>302</v>
      </c>
      <c r="NO52" s="48">
        <v>317</v>
      </c>
      <c r="NP52" s="48">
        <v>302</v>
      </c>
      <c r="NQ52" s="48">
        <v>266</v>
      </c>
      <c r="NR52" s="48">
        <v>220</v>
      </c>
      <c r="NS52" s="48">
        <v>228</v>
      </c>
      <c r="NT52" s="48">
        <v>209</v>
      </c>
      <c r="NU52" s="48">
        <v>176</v>
      </c>
      <c r="NV52" s="48">
        <v>257</v>
      </c>
      <c r="NW52" s="48">
        <v>260</v>
      </c>
      <c r="NX52" s="48">
        <v>250</v>
      </c>
      <c r="NY52" s="48">
        <v>233</v>
      </c>
      <c r="NZ52" s="48">
        <v>209</v>
      </c>
      <c r="OA52" s="48">
        <v>201</v>
      </c>
      <c r="OB52" s="48">
        <v>175</v>
      </c>
      <c r="OC52" s="48">
        <v>171</v>
      </c>
      <c r="OD52" s="48">
        <v>213</v>
      </c>
      <c r="OE52" s="48">
        <v>232</v>
      </c>
      <c r="OF52" s="48">
        <v>214</v>
      </c>
      <c r="OG52" s="48">
        <v>185</v>
      </c>
      <c r="OH52" s="48">
        <v>160</v>
      </c>
      <c r="OI52" s="48">
        <v>180</v>
      </c>
      <c r="OJ52" s="48">
        <v>151</v>
      </c>
      <c r="OK52" s="48">
        <v>144</v>
      </c>
      <c r="OL52" s="48">
        <v>428</v>
      </c>
      <c r="OM52" s="48">
        <v>406</v>
      </c>
      <c r="ON52" s="48">
        <v>488</v>
      </c>
      <c r="OO52" s="48">
        <v>420</v>
      </c>
      <c r="OP52" s="48">
        <v>375</v>
      </c>
      <c r="OQ52" s="48">
        <v>328</v>
      </c>
      <c r="OR52" s="48">
        <v>259</v>
      </c>
      <c r="OS52" s="48">
        <v>266</v>
      </c>
      <c r="OT52" s="48">
        <v>875</v>
      </c>
      <c r="OU52" s="48">
        <v>881</v>
      </c>
      <c r="OV52" s="48">
        <v>879</v>
      </c>
      <c r="OW52" s="48">
        <v>881</v>
      </c>
      <c r="OX52" s="48">
        <v>793</v>
      </c>
      <c r="OY52" s="48">
        <v>782</v>
      </c>
      <c r="OZ52" s="48">
        <v>782</v>
      </c>
      <c r="PA52" s="48">
        <v>448</v>
      </c>
      <c r="PB52" s="48">
        <v>306</v>
      </c>
      <c r="PC52" s="48">
        <v>258</v>
      </c>
      <c r="PD52" s="48">
        <v>296</v>
      </c>
      <c r="PE52" s="48">
        <v>263</v>
      </c>
      <c r="PF52" s="48">
        <v>245</v>
      </c>
      <c r="PG52" s="48">
        <v>235</v>
      </c>
      <c r="PH52" s="48">
        <v>208</v>
      </c>
      <c r="PI52" s="48">
        <v>224</v>
      </c>
      <c r="PJ52" s="48">
        <v>816</v>
      </c>
      <c r="PK52" s="48">
        <v>768</v>
      </c>
      <c r="PL52" s="48">
        <v>752</v>
      </c>
      <c r="PM52" s="48">
        <v>669</v>
      </c>
      <c r="PN52" s="48">
        <v>568</v>
      </c>
      <c r="PO52" s="48">
        <v>568</v>
      </c>
      <c r="PP52" s="48">
        <v>522</v>
      </c>
      <c r="PQ52" s="48">
        <v>485</v>
      </c>
      <c r="PR52" s="48">
        <v>343</v>
      </c>
      <c r="PS52" s="48">
        <v>315</v>
      </c>
      <c r="PT52" s="48">
        <v>366</v>
      </c>
      <c r="PU52" s="48">
        <v>321</v>
      </c>
      <c r="PV52" s="48">
        <v>254</v>
      </c>
      <c r="PW52" s="48">
        <v>238</v>
      </c>
      <c r="PX52" s="48">
        <v>225</v>
      </c>
      <c r="PY52" s="48">
        <v>166</v>
      </c>
      <c r="PZ52" s="48">
        <v>12</v>
      </c>
      <c r="QA52" s="48">
        <v>16</v>
      </c>
      <c r="QB52" s="48">
        <v>15</v>
      </c>
      <c r="QC52" s="48">
        <v>10</v>
      </c>
      <c r="QD52" s="48">
        <v>14</v>
      </c>
      <c r="QE52" s="48">
        <v>9</v>
      </c>
      <c r="QF52" s="48">
        <v>17</v>
      </c>
      <c r="QG52" s="48">
        <v>17</v>
      </c>
      <c r="QH52" s="48">
        <v>435</v>
      </c>
      <c r="QI52" s="48">
        <v>371</v>
      </c>
      <c r="QJ52" s="48">
        <v>340</v>
      </c>
      <c r="QK52" s="48">
        <v>263</v>
      </c>
      <c r="QL52" s="48">
        <v>230</v>
      </c>
      <c r="QM52" s="48">
        <v>241</v>
      </c>
      <c r="QN52" s="48">
        <v>236</v>
      </c>
      <c r="QO52" s="48">
        <v>194</v>
      </c>
      <c r="QP52" s="48">
        <v>72</v>
      </c>
      <c r="QQ52" s="48">
        <v>65</v>
      </c>
      <c r="QR52" s="48">
        <v>67</v>
      </c>
      <c r="QS52" s="48">
        <v>67</v>
      </c>
      <c r="QT52" s="48">
        <v>67</v>
      </c>
      <c r="QU52" s="48">
        <v>60</v>
      </c>
      <c r="QV52" s="48">
        <v>57</v>
      </c>
      <c r="QW52" s="48">
        <v>57</v>
      </c>
      <c r="QX52" s="48">
        <v>747</v>
      </c>
      <c r="QY52" s="48">
        <v>688</v>
      </c>
      <c r="QZ52" s="48">
        <v>701</v>
      </c>
      <c r="RA52" s="48">
        <v>633</v>
      </c>
      <c r="RB52" s="48">
        <v>641</v>
      </c>
      <c r="RC52" s="48">
        <v>626</v>
      </c>
      <c r="RD52" s="48">
        <v>635</v>
      </c>
      <c r="RE52" s="48">
        <v>632</v>
      </c>
      <c r="RF52" s="48">
        <v>265</v>
      </c>
      <c r="RG52" s="48">
        <v>221</v>
      </c>
      <c r="RH52" s="48">
        <v>253</v>
      </c>
      <c r="RI52" s="48">
        <v>216</v>
      </c>
      <c r="RJ52" s="48">
        <v>180</v>
      </c>
      <c r="RK52" s="48">
        <v>193</v>
      </c>
      <c r="RL52" s="48">
        <v>177</v>
      </c>
      <c r="RM52" s="48">
        <v>161</v>
      </c>
      <c r="RN52" s="48">
        <v>142</v>
      </c>
      <c r="RO52" s="48">
        <v>143</v>
      </c>
      <c r="RP52" s="48">
        <v>165</v>
      </c>
      <c r="RQ52" s="48">
        <v>133</v>
      </c>
      <c r="RR52" s="48">
        <v>166</v>
      </c>
      <c r="RS52" s="48">
        <v>184</v>
      </c>
      <c r="RT52" s="48">
        <v>161</v>
      </c>
      <c r="RU52" s="48">
        <v>174</v>
      </c>
      <c r="RV52" s="48">
        <v>110</v>
      </c>
      <c r="RW52" s="48">
        <v>92</v>
      </c>
      <c r="RX52" s="48">
        <v>97</v>
      </c>
      <c r="RY52" s="48">
        <v>104</v>
      </c>
      <c r="RZ52" s="48">
        <v>87</v>
      </c>
      <c r="SA52" s="48">
        <v>77</v>
      </c>
      <c r="SB52" s="48">
        <v>120</v>
      </c>
      <c r="SC52" s="48">
        <v>89</v>
      </c>
      <c r="SD52" s="48">
        <v>44</v>
      </c>
      <c r="SE52" s="48">
        <v>41</v>
      </c>
      <c r="SF52" s="48">
        <v>55</v>
      </c>
      <c r="SG52" s="48">
        <v>42</v>
      </c>
      <c r="SH52" s="48">
        <v>28</v>
      </c>
      <c r="SI52" s="48">
        <v>31</v>
      </c>
      <c r="SJ52" s="48">
        <v>42</v>
      </c>
      <c r="SK52" s="48">
        <v>43</v>
      </c>
      <c r="SL52" s="48">
        <v>48</v>
      </c>
      <c r="SM52" s="48">
        <v>48</v>
      </c>
      <c r="SN52" s="48">
        <v>53</v>
      </c>
      <c r="SO52" s="48">
        <v>55</v>
      </c>
      <c r="SP52" s="48">
        <v>48</v>
      </c>
      <c r="SQ52" s="48">
        <v>38</v>
      </c>
      <c r="SR52" s="48">
        <v>29</v>
      </c>
      <c r="SS52" s="48">
        <v>41</v>
      </c>
      <c r="ST52" s="48">
        <v>281</v>
      </c>
      <c r="SU52" s="48">
        <v>223</v>
      </c>
      <c r="SV52" s="48">
        <v>222</v>
      </c>
      <c r="SW52" s="48">
        <v>199</v>
      </c>
      <c r="SX52" s="48">
        <v>177</v>
      </c>
      <c r="SY52" s="48">
        <v>168</v>
      </c>
      <c r="SZ52" s="48">
        <v>162</v>
      </c>
      <c r="TA52" s="48">
        <v>132</v>
      </c>
      <c r="TB52" s="48">
        <v>332</v>
      </c>
      <c r="TC52" s="48">
        <v>326</v>
      </c>
      <c r="TD52" s="48">
        <v>307</v>
      </c>
      <c r="TE52" s="48">
        <v>258</v>
      </c>
      <c r="TF52" s="48">
        <v>225</v>
      </c>
      <c r="TG52" s="48">
        <v>228</v>
      </c>
      <c r="TH52" s="48">
        <v>214</v>
      </c>
      <c r="TI52" s="48">
        <v>168</v>
      </c>
      <c r="TJ52" s="48">
        <v>169</v>
      </c>
      <c r="TK52" s="48">
        <v>172</v>
      </c>
      <c r="TL52" s="48">
        <v>194</v>
      </c>
      <c r="TM52" s="48">
        <v>167</v>
      </c>
      <c r="TN52" s="48">
        <v>168</v>
      </c>
      <c r="TO52" s="48">
        <v>147</v>
      </c>
      <c r="TP52" s="48">
        <v>146</v>
      </c>
      <c r="TQ52" s="48">
        <v>158</v>
      </c>
      <c r="TR52" s="48">
        <v>171</v>
      </c>
      <c r="TS52" s="48">
        <v>148</v>
      </c>
      <c r="TT52" s="48">
        <v>171</v>
      </c>
      <c r="TU52" s="48">
        <v>166</v>
      </c>
      <c r="TV52" s="48">
        <v>162</v>
      </c>
      <c r="TW52" s="48">
        <v>145</v>
      </c>
      <c r="TX52" s="48">
        <v>142</v>
      </c>
      <c r="TY52" s="48">
        <v>144</v>
      </c>
      <c r="TZ52" s="48">
        <v>91</v>
      </c>
      <c r="UA52" s="48">
        <v>81</v>
      </c>
      <c r="UB52" s="48">
        <v>80</v>
      </c>
      <c r="UC52" s="48">
        <v>87</v>
      </c>
      <c r="UD52" s="48">
        <v>68</v>
      </c>
      <c r="UE52" s="48">
        <v>87</v>
      </c>
      <c r="UF52" s="48">
        <v>60</v>
      </c>
      <c r="UG52" s="48">
        <v>69</v>
      </c>
      <c r="UH52" s="48">
        <v>56</v>
      </c>
      <c r="UI52" s="48">
        <v>39</v>
      </c>
      <c r="UJ52" s="48">
        <v>62</v>
      </c>
      <c r="UK52" s="48">
        <v>51</v>
      </c>
      <c r="UL52" s="48">
        <v>41</v>
      </c>
      <c r="UM52" s="48">
        <v>41</v>
      </c>
      <c r="UN52" s="48">
        <v>31</v>
      </c>
      <c r="UO52" s="48">
        <v>37</v>
      </c>
      <c r="UP52" s="48">
        <v>695</v>
      </c>
      <c r="UQ52" s="48">
        <v>619</v>
      </c>
      <c r="UR52" s="48">
        <v>663</v>
      </c>
      <c r="US52" s="48">
        <v>618</v>
      </c>
      <c r="UT52" s="48">
        <v>548</v>
      </c>
      <c r="UU52" s="48">
        <v>509</v>
      </c>
      <c r="UV52" s="48">
        <v>462</v>
      </c>
      <c r="UW52" s="48">
        <v>492</v>
      </c>
      <c r="UX52" s="48">
        <v>85</v>
      </c>
      <c r="UY52" s="48">
        <v>74</v>
      </c>
      <c r="UZ52" s="48">
        <v>83</v>
      </c>
      <c r="VA52" s="48">
        <v>59</v>
      </c>
      <c r="VB52" s="48">
        <v>47</v>
      </c>
      <c r="VC52" s="48">
        <v>56</v>
      </c>
      <c r="VD52" s="48">
        <v>69</v>
      </c>
      <c r="VE52" s="48">
        <v>55</v>
      </c>
      <c r="VF52" s="48">
        <v>364</v>
      </c>
      <c r="VG52" s="48">
        <v>299</v>
      </c>
      <c r="VH52" s="48">
        <v>377</v>
      </c>
      <c r="VI52" s="48">
        <v>300</v>
      </c>
      <c r="VJ52" s="48">
        <v>295</v>
      </c>
      <c r="VK52" s="48">
        <v>313</v>
      </c>
      <c r="VL52" s="48">
        <v>229</v>
      </c>
      <c r="VM52" s="48">
        <v>248</v>
      </c>
      <c r="VN52" s="48">
        <v>169</v>
      </c>
      <c r="VO52" s="48">
        <v>125</v>
      </c>
      <c r="VP52" s="48">
        <v>155</v>
      </c>
      <c r="VQ52" s="48">
        <v>110</v>
      </c>
      <c r="VR52" s="48">
        <v>84</v>
      </c>
      <c r="VS52" s="48">
        <v>97</v>
      </c>
      <c r="VT52" s="48">
        <v>86</v>
      </c>
      <c r="VU52" s="48">
        <v>88</v>
      </c>
      <c r="VV52" s="48">
        <v>75</v>
      </c>
      <c r="VW52" s="48">
        <v>71</v>
      </c>
      <c r="VX52" s="48">
        <v>71</v>
      </c>
      <c r="VY52" s="48">
        <v>81</v>
      </c>
      <c r="VZ52" s="48">
        <v>47</v>
      </c>
      <c r="WA52" s="48">
        <v>58</v>
      </c>
      <c r="WB52" s="48">
        <v>62</v>
      </c>
      <c r="WC52" s="48">
        <v>75</v>
      </c>
      <c r="WD52" s="48">
        <v>226</v>
      </c>
      <c r="WE52" s="48">
        <v>219</v>
      </c>
      <c r="WF52" s="48">
        <v>242</v>
      </c>
      <c r="WG52" s="48">
        <v>242</v>
      </c>
      <c r="WH52" s="48">
        <v>247</v>
      </c>
      <c r="WI52" s="48">
        <v>248</v>
      </c>
      <c r="WJ52" s="48">
        <v>206</v>
      </c>
      <c r="WK52" s="48">
        <v>223</v>
      </c>
      <c r="WL52" s="48">
        <v>195</v>
      </c>
      <c r="WM52" s="48">
        <v>200</v>
      </c>
      <c r="WN52" s="48">
        <v>182</v>
      </c>
      <c r="WO52" s="48">
        <v>157</v>
      </c>
      <c r="WP52" s="48">
        <v>169</v>
      </c>
      <c r="WQ52" s="48">
        <v>170</v>
      </c>
      <c r="WR52" s="48">
        <v>165</v>
      </c>
      <c r="WS52" s="48">
        <v>150</v>
      </c>
      <c r="WT52" s="48">
        <v>39</v>
      </c>
      <c r="WU52" s="48">
        <v>47</v>
      </c>
      <c r="WV52" s="48">
        <v>54</v>
      </c>
      <c r="WW52" s="48">
        <v>39</v>
      </c>
      <c r="WX52" s="48">
        <v>55</v>
      </c>
      <c r="WY52" s="48">
        <v>40</v>
      </c>
      <c r="WZ52" s="48">
        <v>41</v>
      </c>
      <c r="XA52" s="48">
        <v>36</v>
      </c>
    </row>
    <row r="53" spans="1:625">
      <c r="A53" s="48" t="s">
        <v>951</v>
      </c>
      <c r="B53" s="48">
        <v>536</v>
      </c>
      <c r="C53" s="48">
        <v>527</v>
      </c>
      <c r="D53" s="48">
        <v>577</v>
      </c>
      <c r="E53" s="48">
        <v>513</v>
      </c>
      <c r="F53" s="48">
        <v>471</v>
      </c>
      <c r="G53" s="48">
        <v>484</v>
      </c>
      <c r="H53" s="48">
        <v>444</v>
      </c>
      <c r="I53" s="48">
        <v>422</v>
      </c>
      <c r="J53" s="48">
        <v>856</v>
      </c>
      <c r="K53" s="48">
        <v>922</v>
      </c>
      <c r="L53" s="48">
        <v>854</v>
      </c>
      <c r="M53" s="48">
        <v>759</v>
      </c>
      <c r="N53" s="48">
        <v>725</v>
      </c>
      <c r="O53" s="48">
        <v>764</v>
      </c>
      <c r="P53" s="48">
        <v>728</v>
      </c>
      <c r="Q53" s="48">
        <v>658</v>
      </c>
      <c r="R53" s="48">
        <v>842</v>
      </c>
      <c r="S53" s="48">
        <v>777</v>
      </c>
      <c r="T53" s="48">
        <v>746</v>
      </c>
      <c r="U53" s="48">
        <v>650</v>
      </c>
      <c r="V53" s="48">
        <v>567</v>
      </c>
      <c r="W53" s="48">
        <v>566</v>
      </c>
      <c r="X53" s="48">
        <v>536</v>
      </c>
      <c r="Y53" s="48">
        <v>463</v>
      </c>
      <c r="Z53" s="48">
        <v>465</v>
      </c>
      <c r="AA53" s="48">
        <v>469</v>
      </c>
      <c r="AB53" s="48">
        <v>466</v>
      </c>
      <c r="AC53" s="48">
        <v>405</v>
      </c>
      <c r="AD53" s="48">
        <v>405</v>
      </c>
      <c r="AE53" s="48">
        <v>368</v>
      </c>
      <c r="AF53" s="48">
        <v>336</v>
      </c>
      <c r="AG53" s="48">
        <v>378</v>
      </c>
      <c r="AH53" s="48">
        <v>471</v>
      </c>
      <c r="AI53" s="48">
        <v>440</v>
      </c>
      <c r="AJ53" s="48">
        <v>445</v>
      </c>
      <c r="AK53" s="48">
        <v>409</v>
      </c>
      <c r="AL53" s="48">
        <v>345</v>
      </c>
      <c r="AM53" s="48">
        <v>369</v>
      </c>
      <c r="AN53" s="48">
        <v>381</v>
      </c>
      <c r="AO53" s="48">
        <v>355</v>
      </c>
      <c r="AP53" s="48">
        <v>371</v>
      </c>
      <c r="AQ53" s="48">
        <v>398</v>
      </c>
      <c r="AR53" s="48">
        <v>392</v>
      </c>
      <c r="AS53" s="48">
        <v>331</v>
      </c>
      <c r="AT53" s="48">
        <v>312</v>
      </c>
      <c r="AU53" s="48">
        <v>322</v>
      </c>
      <c r="AV53" s="48">
        <v>294</v>
      </c>
      <c r="AW53" s="48">
        <v>280</v>
      </c>
      <c r="AX53" s="48">
        <v>288</v>
      </c>
      <c r="AY53" s="48">
        <v>267</v>
      </c>
      <c r="AZ53" s="48">
        <v>259</v>
      </c>
      <c r="BA53" s="48">
        <v>201</v>
      </c>
      <c r="BB53" s="48">
        <v>190</v>
      </c>
      <c r="BC53" s="48">
        <v>202</v>
      </c>
      <c r="BD53" s="48">
        <v>173</v>
      </c>
      <c r="BE53" s="48">
        <v>170</v>
      </c>
      <c r="BF53" s="48">
        <v>420</v>
      </c>
      <c r="BG53" s="48">
        <v>488</v>
      </c>
      <c r="BH53" s="48">
        <v>406</v>
      </c>
      <c r="BI53" s="48">
        <v>318</v>
      </c>
      <c r="BJ53" s="48">
        <v>297</v>
      </c>
      <c r="BK53" s="48">
        <v>284</v>
      </c>
      <c r="BL53" s="48">
        <v>239</v>
      </c>
      <c r="BM53" s="48">
        <v>251</v>
      </c>
      <c r="BN53" s="48">
        <v>176</v>
      </c>
      <c r="BO53" s="48">
        <v>216</v>
      </c>
      <c r="BP53" s="48">
        <v>208</v>
      </c>
      <c r="BQ53" s="48">
        <v>198</v>
      </c>
      <c r="BR53" s="48">
        <v>199</v>
      </c>
      <c r="BS53" s="48">
        <v>177</v>
      </c>
      <c r="BT53" s="48">
        <v>182</v>
      </c>
      <c r="BU53" s="48">
        <v>144</v>
      </c>
      <c r="BV53" s="48">
        <v>279</v>
      </c>
      <c r="BW53" s="48">
        <v>274</v>
      </c>
      <c r="BX53" s="48">
        <v>235</v>
      </c>
      <c r="BY53" s="48">
        <v>232</v>
      </c>
      <c r="BZ53" s="48">
        <v>216</v>
      </c>
      <c r="CA53" s="48">
        <v>229</v>
      </c>
      <c r="CB53" s="48">
        <v>200</v>
      </c>
      <c r="CC53" s="48">
        <v>189</v>
      </c>
      <c r="CD53" s="48">
        <v>294</v>
      </c>
      <c r="CE53" s="48">
        <v>333</v>
      </c>
      <c r="CF53" s="48">
        <v>368</v>
      </c>
      <c r="CG53" s="48">
        <v>317</v>
      </c>
      <c r="CH53" s="48">
        <v>299</v>
      </c>
      <c r="CI53" s="48">
        <v>300</v>
      </c>
      <c r="CJ53" s="48">
        <v>254</v>
      </c>
      <c r="CK53" s="48">
        <v>204</v>
      </c>
      <c r="CL53" s="48">
        <v>423</v>
      </c>
      <c r="CM53" s="48">
        <v>402</v>
      </c>
      <c r="CN53" s="48">
        <v>392</v>
      </c>
      <c r="CO53" s="48">
        <v>360</v>
      </c>
      <c r="CP53" s="48">
        <v>335</v>
      </c>
      <c r="CQ53" s="48">
        <v>315</v>
      </c>
      <c r="CR53" s="48">
        <v>326</v>
      </c>
      <c r="CS53" s="48">
        <v>321</v>
      </c>
      <c r="CT53" s="48">
        <v>549</v>
      </c>
      <c r="CU53" s="48">
        <v>533</v>
      </c>
      <c r="CV53" s="48">
        <v>462</v>
      </c>
      <c r="CW53" s="48">
        <v>447</v>
      </c>
      <c r="CX53" s="48">
        <v>410</v>
      </c>
      <c r="CY53" s="48">
        <v>372</v>
      </c>
      <c r="CZ53" s="48">
        <v>393</v>
      </c>
      <c r="DA53" s="48">
        <v>398</v>
      </c>
      <c r="DB53" s="48">
        <v>434</v>
      </c>
      <c r="DC53" s="48">
        <v>443</v>
      </c>
      <c r="DD53" s="48">
        <v>413</v>
      </c>
      <c r="DE53" s="48">
        <v>352</v>
      </c>
      <c r="DF53" s="48">
        <v>296</v>
      </c>
      <c r="DG53" s="48">
        <v>276</v>
      </c>
      <c r="DH53" s="48">
        <v>255</v>
      </c>
      <c r="DI53" s="48">
        <v>248</v>
      </c>
      <c r="DJ53" s="48">
        <v>444</v>
      </c>
      <c r="DK53" s="48">
        <v>511</v>
      </c>
      <c r="DL53" s="48">
        <v>462</v>
      </c>
      <c r="DM53" s="48">
        <v>425</v>
      </c>
      <c r="DN53" s="48">
        <v>446</v>
      </c>
      <c r="DO53" s="48">
        <v>458</v>
      </c>
      <c r="DP53" s="48">
        <v>422</v>
      </c>
      <c r="DQ53" s="48">
        <v>331</v>
      </c>
      <c r="DR53" s="48">
        <v>886</v>
      </c>
      <c r="DS53" s="48">
        <v>929</v>
      </c>
      <c r="DT53" s="48">
        <v>904</v>
      </c>
      <c r="DU53" s="48">
        <v>721</v>
      </c>
      <c r="DV53" s="48">
        <v>734</v>
      </c>
      <c r="DW53" s="48">
        <v>698</v>
      </c>
      <c r="DX53" s="48">
        <v>661</v>
      </c>
      <c r="DY53" s="48">
        <v>585</v>
      </c>
      <c r="DZ53" s="48">
        <v>385</v>
      </c>
      <c r="EA53" s="48">
        <v>375</v>
      </c>
      <c r="EB53" s="48">
        <v>366</v>
      </c>
      <c r="EC53" s="48">
        <v>270</v>
      </c>
      <c r="ED53" s="48">
        <v>238</v>
      </c>
      <c r="EE53" s="48">
        <v>243</v>
      </c>
      <c r="EF53" s="48">
        <v>213</v>
      </c>
      <c r="EG53" s="48">
        <v>218</v>
      </c>
      <c r="EH53" s="48">
        <v>740</v>
      </c>
      <c r="EI53" s="48">
        <v>747</v>
      </c>
      <c r="EJ53" s="48">
        <v>730</v>
      </c>
      <c r="EK53" s="48">
        <v>569</v>
      </c>
      <c r="EL53" s="48">
        <v>504</v>
      </c>
      <c r="EM53" s="48">
        <v>537</v>
      </c>
      <c r="EN53" s="48">
        <v>455</v>
      </c>
      <c r="EO53" s="48">
        <v>502</v>
      </c>
      <c r="EP53" s="48">
        <v>23</v>
      </c>
      <c r="EQ53" s="48">
        <v>18</v>
      </c>
      <c r="ER53" s="48">
        <v>14</v>
      </c>
      <c r="ES53" s="48">
        <v>7</v>
      </c>
      <c r="ET53" s="48">
        <v>23</v>
      </c>
      <c r="EU53" s="48">
        <v>17</v>
      </c>
      <c r="EV53" s="48">
        <v>21</v>
      </c>
      <c r="EW53" s="48">
        <v>17</v>
      </c>
      <c r="EX53" s="48">
        <v>277</v>
      </c>
      <c r="EY53" s="48">
        <v>257</v>
      </c>
      <c r="EZ53" s="48">
        <v>259</v>
      </c>
      <c r="FA53" s="48">
        <v>227</v>
      </c>
      <c r="FB53" s="48">
        <v>221</v>
      </c>
      <c r="FC53" s="48">
        <v>159</v>
      </c>
      <c r="FD53" s="48">
        <v>175</v>
      </c>
      <c r="FE53" s="48">
        <v>135</v>
      </c>
      <c r="FF53" s="48">
        <v>477</v>
      </c>
      <c r="FG53" s="48">
        <v>417</v>
      </c>
      <c r="FH53" s="48">
        <v>464</v>
      </c>
      <c r="FI53" s="48">
        <v>377</v>
      </c>
      <c r="FJ53" s="48">
        <v>336</v>
      </c>
      <c r="FK53" s="48">
        <v>326</v>
      </c>
      <c r="FL53" s="48">
        <v>292</v>
      </c>
      <c r="FM53" s="48">
        <v>320</v>
      </c>
      <c r="FN53" s="48">
        <v>256</v>
      </c>
      <c r="FO53" s="48">
        <v>251</v>
      </c>
      <c r="FP53" s="48">
        <v>267</v>
      </c>
      <c r="FQ53" s="48">
        <v>212</v>
      </c>
      <c r="FR53" s="48">
        <v>240</v>
      </c>
      <c r="FS53" s="48">
        <v>219</v>
      </c>
      <c r="FT53" s="48">
        <v>216</v>
      </c>
      <c r="FU53" s="48">
        <v>179</v>
      </c>
      <c r="FV53" s="48">
        <v>88</v>
      </c>
      <c r="FW53" s="48">
        <v>83</v>
      </c>
      <c r="FX53" s="48">
        <v>67</v>
      </c>
      <c r="FY53" s="48">
        <v>82</v>
      </c>
      <c r="FZ53" s="48">
        <v>70</v>
      </c>
      <c r="GA53" s="48">
        <v>65</v>
      </c>
      <c r="GB53" s="48">
        <v>77</v>
      </c>
      <c r="GC53" s="48">
        <v>79</v>
      </c>
      <c r="GD53" s="48">
        <v>774</v>
      </c>
      <c r="GE53" s="48">
        <v>801</v>
      </c>
      <c r="GF53" s="48">
        <v>803</v>
      </c>
      <c r="GG53" s="48">
        <v>693</v>
      </c>
      <c r="GH53" s="48">
        <v>616</v>
      </c>
      <c r="GI53" s="48">
        <v>616</v>
      </c>
      <c r="GJ53" s="48">
        <v>595</v>
      </c>
      <c r="GK53" s="48">
        <v>580</v>
      </c>
      <c r="GL53" s="48">
        <v>416</v>
      </c>
      <c r="GM53" s="48">
        <v>431</v>
      </c>
      <c r="GN53" s="48">
        <v>389</v>
      </c>
      <c r="GO53" s="48">
        <v>355</v>
      </c>
      <c r="GP53" s="48">
        <v>307</v>
      </c>
      <c r="GQ53" s="48">
        <v>330</v>
      </c>
      <c r="GR53" s="48">
        <v>289</v>
      </c>
      <c r="GS53" s="48">
        <v>250</v>
      </c>
      <c r="GT53" s="48">
        <v>204</v>
      </c>
      <c r="GU53" s="48">
        <v>226</v>
      </c>
      <c r="GV53" s="48">
        <v>213</v>
      </c>
      <c r="GW53" s="48">
        <v>176</v>
      </c>
      <c r="GX53" s="48">
        <v>161</v>
      </c>
      <c r="GY53" s="48">
        <v>168</v>
      </c>
      <c r="GZ53" s="48">
        <v>123</v>
      </c>
      <c r="HA53" s="48">
        <v>135</v>
      </c>
      <c r="HB53" s="48">
        <v>662</v>
      </c>
      <c r="HC53" s="48">
        <v>674</v>
      </c>
      <c r="HD53" s="48">
        <v>567</v>
      </c>
      <c r="HE53" s="48">
        <v>534</v>
      </c>
      <c r="HF53" s="48">
        <v>529</v>
      </c>
      <c r="HG53" s="48">
        <v>526</v>
      </c>
      <c r="HH53" s="48">
        <v>504</v>
      </c>
      <c r="HI53" s="48">
        <v>492</v>
      </c>
      <c r="HJ53" s="48">
        <v>239</v>
      </c>
      <c r="HK53" s="48">
        <v>276</v>
      </c>
      <c r="HL53" s="48">
        <v>244</v>
      </c>
      <c r="HM53" s="48">
        <v>226</v>
      </c>
      <c r="HN53" s="48">
        <v>178</v>
      </c>
      <c r="HO53" s="48">
        <v>183</v>
      </c>
      <c r="HP53" s="48">
        <v>156</v>
      </c>
      <c r="HQ53" s="48">
        <v>150</v>
      </c>
      <c r="HR53" s="48">
        <v>242</v>
      </c>
      <c r="HS53" s="48">
        <v>271</v>
      </c>
      <c r="HT53" s="48">
        <v>293</v>
      </c>
      <c r="HU53" s="48">
        <v>294</v>
      </c>
      <c r="HV53" s="48">
        <v>258</v>
      </c>
      <c r="HW53" s="48">
        <v>247</v>
      </c>
      <c r="HX53" s="48">
        <v>228</v>
      </c>
      <c r="HY53" s="48">
        <v>214</v>
      </c>
      <c r="HZ53" s="48">
        <v>1475</v>
      </c>
      <c r="IA53" s="48">
        <v>1440</v>
      </c>
      <c r="IB53" s="48">
        <v>1347</v>
      </c>
      <c r="IC53" s="48">
        <v>1135</v>
      </c>
      <c r="ID53" s="48">
        <v>1097</v>
      </c>
      <c r="IE53" s="48">
        <v>1060</v>
      </c>
      <c r="IF53" s="48">
        <v>918</v>
      </c>
      <c r="IG53" s="48">
        <v>878</v>
      </c>
      <c r="IH53" s="48">
        <v>245</v>
      </c>
      <c r="II53" s="48">
        <v>268</v>
      </c>
      <c r="IJ53" s="48">
        <v>259</v>
      </c>
      <c r="IK53" s="48">
        <v>259</v>
      </c>
      <c r="IL53" s="48">
        <v>214</v>
      </c>
      <c r="IM53" s="48">
        <v>243</v>
      </c>
      <c r="IN53" s="48">
        <v>206</v>
      </c>
      <c r="IO53" s="48">
        <v>236</v>
      </c>
      <c r="IP53" s="48">
        <v>50</v>
      </c>
      <c r="IQ53" s="48">
        <v>62</v>
      </c>
      <c r="IR53" s="48">
        <v>48</v>
      </c>
      <c r="IS53" s="48">
        <v>38</v>
      </c>
      <c r="IT53" s="48">
        <v>44</v>
      </c>
      <c r="IU53" s="48">
        <v>45</v>
      </c>
      <c r="IV53" s="48">
        <v>39</v>
      </c>
      <c r="IW53" s="48">
        <v>39</v>
      </c>
      <c r="IX53" s="48">
        <v>2913</v>
      </c>
      <c r="IY53" s="48">
        <v>2813</v>
      </c>
      <c r="IZ53" s="48">
        <v>2754</v>
      </c>
      <c r="JA53" s="48">
        <v>2498</v>
      </c>
      <c r="JB53" s="48">
        <v>2516</v>
      </c>
      <c r="JC53" s="48">
        <v>2343</v>
      </c>
      <c r="JD53" s="48">
        <v>2294</v>
      </c>
      <c r="JE53" s="48">
        <v>2189</v>
      </c>
      <c r="JF53" s="48">
        <v>240</v>
      </c>
      <c r="JG53" s="48">
        <v>260</v>
      </c>
      <c r="JH53" s="48">
        <v>226</v>
      </c>
      <c r="JI53" s="48">
        <v>208</v>
      </c>
      <c r="JJ53" s="48">
        <v>184</v>
      </c>
      <c r="JK53" s="48">
        <v>171</v>
      </c>
      <c r="JL53" s="48">
        <v>179</v>
      </c>
      <c r="JM53" s="48">
        <v>145</v>
      </c>
      <c r="JN53" s="48">
        <v>245</v>
      </c>
      <c r="JO53" s="48">
        <v>232</v>
      </c>
      <c r="JP53" s="48">
        <v>201</v>
      </c>
      <c r="JQ53" s="48">
        <v>208</v>
      </c>
      <c r="JR53" s="48">
        <v>180</v>
      </c>
      <c r="JS53" s="48">
        <v>189</v>
      </c>
      <c r="JT53" s="48">
        <v>170</v>
      </c>
      <c r="JU53" s="48">
        <v>159</v>
      </c>
      <c r="JV53" s="48">
        <v>550</v>
      </c>
      <c r="JW53" s="48">
        <v>548</v>
      </c>
      <c r="JX53" s="48">
        <v>607</v>
      </c>
      <c r="JY53" s="48">
        <v>511</v>
      </c>
      <c r="JZ53" s="48">
        <v>443</v>
      </c>
      <c r="KA53" s="48">
        <v>489</v>
      </c>
      <c r="KB53" s="48">
        <v>411</v>
      </c>
      <c r="KC53" s="48">
        <v>385</v>
      </c>
      <c r="KD53" s="48">
        <v>392</v>
      </c>
      <c r="KE53" s="48">
        <v>421</v>
      </c>
      <c r="KF53" s="48">
        <v>472</v>
      </c>
      <c r="KG53" s="48">
        <v>420</v>
      </c>
      <c r="KH53" s="48">
        <v>399</v>
      </c>
      <c r="KI53" s="48">
        <v>406</v>
      </c>
      <c r="KJ53" s="48">
        <v>314</v>
      </c>
      <c r="KK53" s="48">
        <v>356</v>
      </c>
      <c r="KL53" s="48">
        <v>394</v>
      </c>
      <c r="KM53" s="48">
        <v>413</v>
      </c>
      <c r="KN53" s="48">
        <v>383</v>
      </c>
      <c r="KO53" s="48">
        <v>395</v>
      </c>
      <c r="KP53" s="48">
        <v>369</v>
      </c>
      <c r="KQ53" s="48">
        <v>391</v>
      </c>
      <c r="KR53" s="48">
        <v>373</v>
      </c>
      <c r="KS53" s="48">
        <v>373</v>
      </c>
      <c r="KT53" s="48">
        <v>194</v>
      </c>
      <c r="KU53" s="48">
        <v>194</v>
      </c>
      <c r="KV53" s="48">
        <v>201</v>
      </c>
      <c r="KW53" s="48">
        <v>163</v>
      </c>
      <c r="KX53" s="48">
        <v>168</v>
      </c>
      <c r="KY53" s="48">
        <v>161</v>
      </c>
      <c r="KZ53" s="48">
        <v>154</v>
      </c>
      <c r="LA53" s="48">
        <v>134</v>
      </c>
      <c r="LB53" s="48">
        <v>287</v>
      </c>
      <c r="LC53" s="48">
        <v>325</v>
      </c>
      <c r="LD53" s="48">
        <v>312</v>
      </c>
      <c r="LE53" s="48">
        <v>289</v>
      </c>
      <c r="LF53" s="48">
        <v>243</v>
      </c>
      <c r="LG53" s="48">
        <v>233</v>
      </c>
      <c r="LH53" s="48">
        <v>209</v>
      </c>
      <c r="LI53" s="48">
        <v>196</v>
      </c>
      <c r="LJ53" s="48">
        <v>849</v>
      </c>
      <c r="LK53" s="48">
        <v>875</v>
      </c>
      <c r="LL53" s="48">
        <v>780.5</v>
      </c>
      <c r="LM53" s="48">
        <v>686</v>
      </c>
      <c r="LN53" s="48">
        <v>598</v>
      </c>
      <c r="LO53" s="48">
        <v>563</v>
      </c>
      <c r="LP53" s="48">
        <v>509</v>
      </c>
      <c r="LQ53" s="48">
        <v>460</v>
      </c>
      <c r="LR53" s="48">
        <v>267</v>
      </c>
      <c r="LS53" s="48">
        <v>280</v>
      </c>
      <c r="LT53" s="48">
        <v>247</v>
      </c>
      <c r="LU53" s="48">
        <v>226</v>
      </c>
      <c r="LV53" s="48">
        <v>200</v>
      </c>
      <c r="LW53" s="48">
        <v>158</v>
      </c>
      <c r="LX53" s="48">
        <v>176</v>
      </c>
      <c r="LY53" s="48">
        <v>166</v>
      </c>
      <c r="LZ53" s="48">
        <v>792</v>
      </c>
      <c r="MA53" s="48">
        <v>798</v>
      </c>
      <c r="MB53" s="48">
        <v>752</v>
      </c>
      <c r="MC53" s="48">
        <v>714</v>
      </c>
      <c r="MD53" s="48">
        <v>652</v>
      </c>
      <c r="ME53" s="48">
        <v>704</v>
      </c>
      <c r="MF53" s="48">
        <v>655</v>
      </c>
      <c r="MG53" s="48">
        <v>591</v>
      </c>
      <c r="MH53" s="48">
        <v>302</v>
      </c>
      <c r="MI53" s="48">
        <v>329</v>
      </c>
      <c r="MJ53" s="48">
        <v>291</v>
      </c>
      <c r="MK53" s="48">
        <v>283</v>
      </c>
      <c r="ML53" s="48">
        <v>255</v>
      </c>
      <c r="MM53" s="48">
        <v>239</v>
      </c>
      <c r="MN53" s="48">
        <v>228</v>
      </c>
      <c r="MO53" s="48">
        <v>188</v>
      </c>
      <c r="MP53" s="48">
        <v>543</v>
      </c>
      <c r="MQ53" s="48">
        <v>535</v>
      </c>
      <c r="MR53" s="48">
        <v>505</v>
      </c>
      <c r="MS53" s="48">
        <v>445</v>
      </c>
      <c r="MT53" s="48">
        <v>424</v>
      </c>
      <c r="MU53" s="48">
        <v>416</v>
      </c>
      <c r="MV53" s="48">
        <v>389</v>
      </c>
      <c r="MW53" s="48">
        <v>373</v>
      </c>
      <c r="MX53" s="48">
        <v>181</v>
      </c>
      <c r="MY53" s="48">
        <v>187</v>
      </c>
      <c r="MZ53" s="48">
        <v>201</v>
      </c>
      <c r="NA53" s="48">
        <v>141</v>
      </c>
      <c r="NB53" s="48">
        <v>114</v>
      </c>
      <c r="NC53" s="48">
        <v>114</v>
      </c>
      <c r="ND53" s="48">
        <v>119</v>
      </c>
      <c r="NE53" s="48">
        <v>113</v>
      </c>
      <c r="NF53" s="48">
        <v>1127</v>
      </c>
      <c r="NG53" s="48">
        <v>1159</v>
      </c>
      <c r="NH53" s="48">
        <v>947</v>
      </c>
      <c r="NI53" s="48">
        <v>795</v>
      </c>
      <c r="NJ53" s="48">
        <v>687</v>
      </c>
      <c r="NK53" s="48">
        <v>740</v>
      </c>
      <c r="NL53" s="48">
        <v>741</v>
      </c>
      <c r="NM53" s="48">
        <v>622</v>
      </c>
      <c r="NN53" s="48">
        <v>287</v>
      </c>
      <c r="NO53" s="48">
        <v>295</v>
      </c>
      <c r="NP53" s="48">
        <v>331</v>
      </c>
      <c r="NQ53" s="48">
        <v>273</v>
      </c>
      <c r="NR53" s="48">
        <v>269</v>
      </c>
      <c r="NS53" s="48">
        <v>227</v>
      </c>
      <c r="NT53" s="48">
        <v>226</v>
      </c>
      <c r="NU53" s="48">
        <v>217</v>
      </c>
      <c r="NV53" s="48">
        <v>255</v>
      </c>
      <c r="NW53" s="48">
        <v>271</v>
      </c>
      <c r="NX53" s="48">
        <v>251</v>
      </c>
      <c r="NY53" s="48">
        <v>241</v>
      </c>
      <c r="NZ53" s="48">
        <v>252</v>
      </c>
      <c r="OA53" s="48">
        <v>211</v>
      </c>
      <c r="OB53" s="48">
        <v>177</v>
      </c>
      <c r="OC53" s="48">
        <v>197</v>
      </c>
      <c r="OD53" s="48">
        <v>232</v>
      </c>
      <c r="OE53" s="48">
        <v>207</v>
      </c>
      <c r="OF53" s="48">
        <v>233</v>
      </c>
      <c r="OG53" s="48">
        <v>194</v>
      </c>
      <c r="OH53" s="48">
        <v>196</v>
      </c>
      <c r="OI53" s="48">
        <v>187</v>
      </c>
      <c r="OJ53" s="48">
        <v>154</v>
      </c>
      <c r="OK53" s="48">
        <v>152</v>
      </c>
      <c r="OL53" s="48">
        <v>456</v>
      </c>
      <c r="OM53" s="48">
        <v>533</v>
      </c>
      <c r="ON53" s="48">
        <v>433</v>
      </c>
      <c r="OO53" s="48">
        <v>424</v>
      </c>
      <c r="OP53" s="48">
        <v>407</v>
      </c>
      <c r="OQ53" s="48">
        <v>348</v>
      </c>
      <c r="OR53" s="48">
        <v>319</v>
      </c>
      <c r="OS53" s="48">
        <v>304</v>
      </c>
      <c r="OT53" s="48">
        <v>874</v>
      </c>
      <c r="OU53" s="48">
        <v>893</v>
      </c>
      <c r="OV53" s="48">
        <v>872</v>
      </c>
      <c r="OW53" s="48">
        <v>854</v>
      </c>
      <c r="OX53" s="48">
        <v>912</v>
      </c>
      <c r="OY53" s="48">
        <v>874</v>
      </c>
      <c r="OZ53" s="48">
        <v>836</v>
      </c>
      <c r="PA53" s="48">
        <v>490</v>
      </c>
      <c r="PB53" s="48">
        <v>358</v>
      </c>
      <c r="PC53" s="48">
        <v>284</v>
      </c>
      <c r="PD53" s="48">
        <v>287</v>
      </c>
      <c r="PE53" s="48">
        <v>289</v>
      </c>
      <c r="PF53" s="48">
        <v>275</v>
      </c>
      <c r="PG53" s="48">
        <v>251</v>
      </c>
      <c r="PH53" s="48">
        <v>212</v>
      </c>
      <c r="PI53" s="48">
        <v>225</v>
      </c>
      <c r="PJ53" s="48">
        <v>765</v>
      </c>
      <c r="PK53" s="48">
        <v>808</v>
      </c>
      <c r="PL53" s="48">
        <v>761</v>
      </c>
      <c r="PM53" s="48">
        <v>686</v>
      </c>
      <c r="PN53" s="48">
        <v>604</v>
      </c>
      <c r="PO53" s="48">
        <v>628</v>
      </c>
      <c r="PP53" s="48">
        <v>536</v>
      </c>
      <c r="PQ53" s="48">
        <v>560</v>
      </c>
      <c r="PR53" s="48">
        <v>366</v>
      </c>
      <c r="PS53" s="48">
        <v>355</v>
      </c>
      <c r="PT53" s="48">
        <v>398</v>
      </c>
      <c r="PU53" s="48">
        <v>294</v>
      </c>
      <c r="PV53" s="48">
        <v>268</v>
      </c>
      <c r="PW53" s="48">
        <v>240</v>
      </c>
      <c r="PX53" s="48">
        <v>270</v>
      </c>
      <c r="PY53" s="48">
        <v>222</v>
      </c>
      <c r="PZ53" s="48">
        <v>24</v>
      </c>
      <c r="QA53" s="48">
        <v>17</v>
      </c>
      <c r="QB53" s="48">
        <v>11</v>
      </c>
      <c r="QC53" s="48">
        <v>14</v>
      </c>
      <c r="QD53" s="48">
        <v>15</v>
      </c>
      <c r="QE53" s="48">
        <v>22</v>
      </c>
      <c r="QF53" s="48">
        <v>16</v>
      </c>
      <c r="QG53" s="48">
        <v>19</v>
      </c>
      <c r="QH53" s="48">
        <v>422</v>
      </c>
      <c r="QI53" s="48">
        <v>401</v>
      </c>
      <c r="QJ53" s="48">
        <v>383</v>
      </c>
      <c r="QK53" s="48">
        <v>311</v>
      </c>
      <c r="QL53" s="48">
        <v>272</v>
      </c>
      <c r="QM53" s="48">
        <v>220</v>
      </c>
      <c r="QN53" s="48">
        <v>226</v>
      </c>
      <c r="QO53" s="48">
        <v>244</v>
      </c>
      <c r="QP53" s="48">
        <v>66</v>
      </c>
      <c r="QQ53" s="48">
        <v>66</v>
      </c>
      <c r="QR53" s="48">
        <v>62</v>
      </c>
      <c r="QS53" s="48">
        <v>44</v>
      </c>
      <c r="QT53" s="48">
        <v>63</v>
      </c>
      <c r="QU53" s="48">
        <v>53</v>
      </c>
      <c r="QV53" s="48">
        <v>49</v>
      </c>
      <c r="QW53" s="48">
        <v>69</v>
      </c>
      <c r="QX53" s="48">
        <v>653</v>
      </c>
      <c r="QY53" s="48">
        <v>733</v>
      </c>
      <c r="QZ53" s="48">
        <v>717</v>
      </c>
      <c r="RA53" s="48">
        <v>629</v>
      </c>
      <c r="RB53" s="48">
        <v>636</v>
      </c>
      <c r="RC53" s="48">
        <v>737</v>
      </c>
      <c r="RD53" s="48">
        <v>636</v>
      </c>
      <c r="RE53" s="48">
        <v>673</v>
      </c>
      <c r="RF53" s="48">
        <v>281</v>
      </c>
      <c r="RG53" s="48">
        <v>267</v>
      </c>
      <c r="RH53" s="48">
        <v>260</v>
      </c>
      <c r="RI53" s="48">
        <v>237</v>
      </c>
      <c r="RJ53" s="48">
        <v>192</v>
      </c>
      <c r="RK53" s="48">
        <v>225</v>
      </c>
      <c r="RL53" s="48">
        <v>207</v>
      </c>
      <c r="RM53" s="48">
        <v>190</v>
      </c>
      <c r="RN53" s="48">
        <v>129</v>
      </c>
      <c r="RO53" s="48">
        <v>137</v>
      </c>
      <c r="RP53" s="48">
        <v>135</v>
      </c>
      <c r="RQ53" s="48">
        <v>153</v>
      </c>
      <c r="RR53" s="48">
        <v>176</v>
      </c>
      <c r="RS53" s="48">
        <v>169</v>
      </c>
      <c r="RT53" s="48">
        <v>156</v>
      </c>
      <c r="RU53" s="48">
        <v>174</v>
      </c>
      <c r="RV53" s="48">
        <v>96</v>
      </c>
      <c r="RW53" s="48">
        <v>89</v>
      </c>
      <c r="RX53" s="48">
        <v>104</v>
      </c>
      <c r="RY53" s="48">
        <v>95</v>
      </c>
      <c r="RZ53" s="48">
        <v>95</v>
      </c>
      <c r="SA53" s="48">
        <v>97</v>
      </c>
      <c r="SB53" s="48">
        <v>108</v>
      </c>
      <c r="SC53" s="48">
        <v>87</v>
      </c>
      <c r="SD53" s="48">
        <v>61</v>
      </c>
      <c r="SE53" s="48">
        <v>64</v>
      </c>
      <c r="SF53" s="48">
        <v>47</v>
      </c>
      <c r="SG53" s="48">
        <v>38</v>
      </c>
      <c r="SH53" s="48">
        <v>40</v>
      </c>
      <c r="SI53" s="48">
        <v>42</v>
      </c>
      <c r="SJ53" s="48">
        <v>45</v>
      </c>
      <c r="SK53" s="48">
        <v>39</v>
      </c>
      <c r="SL53" s="48">
        <v>45</v>
      </c>
      <c r="SM53" s="48">
        <v>55</v>
      </c>
      <c r="SN53" s="48">
        <v>62</v>
      </c>
      <c r="SO53" s="48">
        <v>50</v>
      </c>
      <c r="SP53" s="48">
        <v>49</v>
      </c>
      <c r="SQ53" s="48">
        <v>49</v>
      </c>
      <c r="SR53" s="48">
        <v>41</v>
      </c>
      <c r="SS53" s="48">
        <v>37</v>
      </c>
      <c r="ST53" s="48">
        <v>305</v>
      </c>
      <c r="SU53" s="48">
        <v>248</v>
      </c>
      <c r="SV53" s="48">
        <v>225</v>
      </c>
      <c r="SW53" s="48">
        <v>203</v>
      </c>
      <c r="SX53" s="48">
        <v>180</v>
      </c>
      <c r="SY53" s="48">
        <v>178</v>
      </c>
      <c r="SZ53" s="48">
        <v>168</v>
      </c>
      <c r="TA53" s="48">
        <v>159</v>
      </c>
      <c r="TB53" s="48">
        <v>316</v>
      </c>
      <c r="TC53" s="48">
        <v>337</v>
      </c>
      <c r="TD53" s="48">
        <v>316</v>
      </c>
      <c r="TE53" s="48">
        <v>264</v>
      </c>
      <c r="TF53" s="48">
        <v>186</v>
      </c>
      <c r="TG53" s="48">
        <v>260</v>
      </c>
      <c r="TH53" s="48">
        <v>234</v>
      </c>
      <c r="TI53" s="48">
        <v>209</v>
      </c>
      <c r="TJ53" s="48">
        <v>157</v>
      </c>
      <c r="TK53" s="48">
        <v>166</v>
      </c>
      <c r="TL53" s="48">
        <v>184</v>
      </c>
      <c r="TM53" s="48">
        <v>180</v>
      </c>
      <c r="TN53" s="48">
        <v>169</v>
      </c>
      <c r="TO53" s="48">
        <v>153</v>
      </c>
      <c r="TP53" s="48">
        <v>146</v>
      </c>
      <c r="TQ53" s="48">
        <v>134</v>
      </c>
      <c r="TR53" s="48">
        <v>149</v>
      </c>
      <c r="TS53" s="48">
        <v>186</v>
      </c>
      <c r="TT53" s="48">
        <v>178</v>
      </c>
      <c r="TU53" s="48">
        <v>167</v>
      </c>
      <c r="TV53" s="48">
        <v>151</v>
      </c>
      <c r="TW53" s="48">
        <v>155</v>
      </c>
      <c r="TX53" s="48">
        <v>140</v>
      </c>
      <c r="TY53" s="48">
        <v>139</v>
      </c>
      <c r="TZ53" s="48">
        <v>96</v>
      </c>
      <c r="UA53" s="48">
        <v>90</v>
      </c>
      <c r="UB53" s="48">
        <v>92</v>
      </c>
      <c r="UC53" s="48">
        <v>78</v>
      </c>
      <c r="UD53" s="48">
        <v>70</v>
      </c>
      <c r="UE53" s="48">
        <v>84</v>
      </c>
      <c r="UF53" s="48">
        <v>68</v>
      </c>
      <c r="UG53" s="48">
        <v>64</v>
      </c>
      <c r="UH53" s="48">
        <v>55</v>
      </c>
      <c r="UI53" s="48">
        <v>51</v>
      </c>
      <c r="UJ53" s="48">
        <v>60</v>
      </c>
      <c r="UK53" s="48">
        <v>49</v>
      </c>
      <c r="UL53" s="48">
        <v>52</v>
      </c>
      <c r="UM53" s="48">
        <v>41</v>
      </c>
      <c r="UN53" s="48">
        <v>49</v>
      </c>
      <c r="UO53" s="48">
        <v>45</v>
      </c>
      <c r="UP53" s="48">
        <v>672</v>
      </c>
      <c r="UQ53" s="48">
        <v>626</v>
      </c>
      <c r="UR53" s="48">
        <v>676</v>
      </c>
      <c r="US53" s="48">
        <v>583</v>
      </c>
      <c r="UT53" s="48">
        <v>571</v>
      </c>
      <c r="UU53" s="48">
        <v>575</v>
      </c>
      <c r="UV53" s="48">
        <v>586</v>
      </c>
      <c r="UW53" s="48">
        <v>552</v>
      </c>
      <c r="UX53" s="48">
        <v>68</v>
      </c>
      <c r="UY53" s="48">
        <v>79</v>
      </c>
      <c r="UZ53" s="48">
        <v>78</v>
      </c>
      <c r="VA53" s="48">
        <v>76</v>
      </c>
      <c r="VB53" s="48">
        <v>49</v>
      </c>
      <c r="VC53" s="48">
        <v>53</v>
      </c>
      <c r="VD53" s="48">
        <v>61</v>
      </c>
      <c r="VE53" s="48">
        <v>59</v>
      </c>
      <c r="VF53" s="48">
        <v>344</v>
      </c>
      <c r="VG53" s="48">
        <v>383</v>
      </c>
      <c r="VH53" s="48">
        <v>317</v>
      </c>
      <c r="VI53" s="48">
        <v>306</v>
      </c>
      <c r="VJ53" s="48">
        <v>320</v>
      </c>
      <c r="VK53" s="48">
        <v>320</v>
      </c>
      <c r="VL53" s="48">
        <v>249</v>
      </c>
      <c r="VM53" s="48">
        <v>288</v>
      </c>
      <c r="VN53" s="48">
        <v>183</v>
      </c>
      <c r="VO53" s="48">
        <v>153</v>
      </c>
      <c r="VP53" s="48">
        <v>169</v>
      </c>
      <c r="VQ53" s="48">
        <v>108</v>
      </c>
      <c r="VR53" s="48">
        <v>86</v>
      </c>
      <c r="VS53" s="48">
        <v>105</v>
      </c>
      <c r="VT53" s="48">
        <v>107</v>
      </c>
      <c r="VU53" s="48">
        <v>99</v>
      </c>
      <c r="VV53" s="48">
        <v>91</v>
      </c>
      <c r="VW53" s="48">
        <v>55</v>
      </c>
      <c r="VX53" s="48">
        <v>67</v>
      </c>
      <c r="VY53" s="48">
        <v>77</v>
      </c>
      <c r="VZ53" s="48">
        <v>56</v>
      </c>
      <c r="WA53" s="48">
        <v>59</v>
      </c>
      <c r="WB53" s="48">
        <v>56</v>
      </c>
      <c r="WC53" s="48">
        <v>70</v>
      </c>
      <c r="WD53" s="48">
        <v>249</v>
      </c>
      <c r="WE53" s="48">
        <v>240</v>
      </c>
      <c r="WF53" s="48">
        <v>251</v>
      </c>
      <c r="WG53" s="48">
        <v>228</v>
      </c>
      <c r="WH53" s="48">
        <v>261</v>
      </c>
      <c r="WI53" s="48">
        <v>214</v>
      </c>
      <c r="WJ53" s="48">
        <v>197</v>
      </c>
      <c r="WK53" s="48">
        <v>220</v>
      </c>
      <c r="WL53" s="48">
        <v>216</v>
      </c>
      <c r="WM53" s="48">
        <v>188</v>
      </c>
      <c r="WN53" s="48">
        <v>176</v>
      </c>
      <c r="WO53" s="48">
        <v>172</v>
      </c>
      <c r="WP53" s="48">
        <v>167</v>
      </c>
      <c r="WQ53" s="48">
        <v>190</v>
      </c>
      <c r="WR53" s="48">
        <v>171</v>
      </c>
      <c r="WS53" s="48">
        <v>199</v>
      </c>
      <c r="WT53" s="48">
        <v>57</v>
      </c>
      <c r="WU53" s="48">
        <v>56</v>
      </c>
      <c r="WV53" s="48">
        <v>64</v>
      </c>
      <c r="WW53" s="48">
        <v>45</v>
      </c>
      <c r="WX53" s="48">
        <v>39</v>
      </c>
      <c r="WY53" s="48">
        <v>31</v>
      </c>
      <c r="WZ53" s="48">
        <v>40</v>
      </c>
      <c r="XA53" s="48">
        <v>46</v>
      </c>
    </row>
    <row r="54" spans="1:625">
      <c r="A54" s="48" t="s">
        <v>952</v>
      </c>
      <c r="B54" s="48">
        <v>493</v>
      </c>
      <c r="C54" s="48">
        <v>576</v>
      </c>
      <c r="D54" s="48">
        <v>629</v>
      </c>
      <c r="E54" s="48">
        <v>517</v>
      </c>
      <c r="F54" s="48">
        <v>482</v>
      </c>
      <c r="G54" s="48">
        <v>499</v>
      </c>
      <c r="H54" s="48">
        <v>422</v>
      </c>
      <c r="I54" s="48">
        <v>432</v>
      </c>
      <c r="J54" s="48">
        <v>938</v>
      </c>
      <c r="K54" s="48">
        <v>930</v>
      </c>
      <c r="L54" s="48">
        <v>972</v>
      </c>
      <c r="M54" s="48">
        <v>826</v>
      </c>
      <c r="N54" s="48">
        <v>748</v>
      </c>
      <c r="O54" s="48">
        <v>744</v>
      </c>
      <c r="P54" s="48">
        <v>764</v>
      </c>
      <c r="Q54" s="48">
        <v>709</v>
      </c>
      <c r="R54" s="48">
        <v>846</v>
      </c>
      <c r="S54" s="48">
        <v>769</v>
      </c>
      <c r="T54" s="48">
        <v>877</v>
      </c>
      <c r="U54" s="48">
        <v>661</v>
      </c>
      <c r="V54" s="48">
        <v>584</v>
      </c>
      <c r="W54" s="48">
        <v>591</v>
      </c>
      <c r="X54" s="48">
        <v>538</v>
      </c>
      <c r="Y54" s="48">
        <v>529</v>
      </c>
      <c r="Z54" s="48">
        <v>499</v>
      </c>
      <c r="AA54" s="48">
        <v>532</v>
      </c>
      <c r="AB54" s="48">
        <v>511</v>
      </c>
      <c r="AC54" s="48">
        <v>435</v>
      </c>
      <c r="AD54" s="48">
        <v>400</v>
      </c>
      <c r="AE54" s="48">
        <v>378</v>
      </c>
      <c r="AF54" s="48">
        <v>353</v>
      </c>
      <c r="AG54" s="48">
        <v>377</v>
      </c>
      <c r="AH54" s="48">
        <v>503</v>
      </c>
      <c r="AI54" s="48">
        <v>462</v>
      </c>
      <c r="AJ54" s="48">
        <v>485</v>
      </c>
      <c r="AK54" s="48">
        <v>402</v>
      </c>
      <c r="AL54" s="48">
        <v>374</v>
      </c>
      <c r="AM54" s="48">
        <v>385</v>
      </c>
      <c r="AN54" s="48">
        <v>374</v>
      </c>
      <c r="AO54" s="48">
        <v>352</v>
      </c>
      <c r="AP54" s="48">
        <v>528</v>
      </c>
      <c r="AQ54" s="48">
        <v>580</v>
      </c>
      <c r="AR54" s="48">
        <v>536</v>
      </c>
      <c r="AS54" s="48">
        <v>422</v>
      </c>
      <c r="AT54" s="48">
        <v>350</v>
      </c>
      <c r="AU54" s="48">
        <v>326</v>
      </c>
      <c r="AV54" s="48">
        <v>326</v>
      </c>
      <c r="AW54" s="48">
        <v>297</v>
      </c>
      <c r="AX54" s="48">
        <v>273</v>
      </c>
      <c r="AY54" s="48">
        <v>306</v>
      </c>
      <c r="AZ54" s="48">
        <v>285</v>
      </c>
      <c r="BA54" s="48">
        <v>232</v>
      </c>
      <c r="BB54" s="48">
        <v>183</v>
      </c>
      <c r="BC54" s="48">
        <v>200</v>
      </c>
      <c r="BD54" s="48">
        <v>199</v>
      </c>
      <c r="BE54" s="48">
        <v>187</v>
      </c>
      <c r="BF54" s="48">
        <v>493</v>
      </c>
      <c r="BG54" s="48">
        <v>505</v>
      </c>
      <c r="BH54" s="48">
        <v>515</v>
      </c>
      <c r="BI54" s="48">
        <v>379</v>
      </c>
      <c r="BJ54" s="48">
        <v>333</v>
      </c>
      <c r="BK54" s="48">
        <v>307</v>
      </c>
      <c r="BL54" s="48">
        <v>311</v>
      </c>
      <c r="BM54" s="48">
        <v>279</v>
      </c>
      <c r="BN54" s="48">
        <v>243</v>
      </c>
      <c r="BO54" s="48">
        <v>217</v>
      </c>
      <c r="BP54" s="48">
        <v>228</v>
      </c>
      <c r="BQ54" s="48">
        <v>204</v>
      </c>
      <c r="BR54" s="48">
        <v>183</v>
      </c>
      <c r="BS54" s="48">
        <v>184</v>
      </c>
      <c r="BT54" s="48">
        <v>193</v>
      </c>
      <c r="BU54" s="48">
        <v>173</v>
      </c>
      <c r="BV54" s="48">
        <v>251</v>
      </c>
      <c r="BW54" s="48">
        <v>254</v>
      </c>
      <c r="BX54" s="48">
        <v>268</v>
      </c>
      <c r="BY54" s="48">
        <v>235</v>
      </c>
      <c r="BZ54" s="48">
        <v>223</v>
      </c>
      <c r="CA54" s="48">
        <v>243</v>
      </c>
      <c r="CB54" s="48">
        <v>227</v>
      </c>
      <c r="CC54" s="48">
        <v>226</v>
      </c>
      <c r="CD54" s="48">
        <v>307</v>
      </c>
      <c r="CE54" s="48">
        <v>334</v>
      </c>
      <c r="CF54" s="48">
        <v>379</v>
      </c>
      <c r="CG54" s="48">
        <v>318</v>
      </c>
      <c r="CH54" s="48">
        <v>332</v>
      </c>
      <c r="CI54" s="48">
        <v>310</v>
      </c>
      <c r="CJ54" s="48">
        <v>279</v>
      </c>
      <c r="CK54" s="48">
        <v>258</v>
      </c>
      <c r="CL54" s="48">
        <v>501</v>
      </c>
      <c r="CM54" s="48">
        <v>475</v>
      </c>
      <c r="CN54" s="48">
        <v>492</v>
      </c>
      <c r="CO54" s="48">
        <v>377</v>
      </c>
      <c r="CP54" s="48">
        <v>375</v>
      </c>
      <c r="CQ54" s="48">
        <v>363</v>
      </c>
      <c r="CR54" s="48">
        <v>329</v>
      </c>
      <c r="CS54" s="48">
        <v>335</v>
      </c>
      <c r="CT54" s="48">
        <v>582</v>
      </c>
      <c r="CU54" s="48">
        <v>540</v>
      </c>
      <c r="CV54" s="48">
        <v>566</v>
      </c>
      <c r="CW54" s="48">
        <v>496</v>
      </c>
      <c r="CX54" s="48">
        <v>458</v>
      </c>
      <c r="CY54" s="48">
        <v>473</v>
      </c>
      <c r="CZ54" s="48">
        <v>452</v>
      </c>
      <c r="DA54" s="48">
        <v>461</v>
      </c>
      <c r="DB54" s="48">
        <v>391</v>
      </c>
      <c r="DC54" s="48">
        <v>444</v>
      </c>
      <c r="DD54" s="48">
        <v>413</v>
      </c>
      <c r="DE54" s="48">
        <v>337</v>
      </c>
      <c r="DF54" s="48">
        <v>272</v>
      </c>
      <c r="DG54" s="48">
        <v>303</v>
      </c>
      <c r="DH54" s="48">
        <v>281</v>
      </c>
      <c r="DI54" s="48">
        <v>292</v>
      </c>
      <c r="DJ54" s="48">
        <v>466</v>
      </c>
      <c r="DK54" s="48">
        <v>512</v>
      </c>
      <c r="DL54" s="48">
        <v>543</v>
      </c>
      <c r="DM54" s="48">
        <v>478</v>
      </c>
      <c r="DN54" s="48">
        <v>473</v>
      </c>
      <c r="DO54" s="48">
        <v>465</v>
      </c>
      <c r="DP54" s="48">
        <v>422</v>
      </c>
      <c r="DQ54" s="48">
        <v>455</v>
      </c>
      <c r="DR54" s="48">
        <v>933</v>
      </c>
      <c r="DS54" s="48">
        <v>1082</v>
      </c>
      <c r="DT54" s="48">
        <v>1127</v>
      </c>
      <c r="DU54" s="48">
        <v>871</v>
      </c>
      <c r="DV54" s="48">
        <v>826</v>
      </c>
      <c r="DW54" s="48">
        <v>834</v>
      </c>
      <c r="DX54" s="48">
        <v>741</v>
      </c>
      <c r="DY54" s="48">
        <v>713</v>
      </c>
      <c r="DZ54" s="48">
        <v>404</v>
      </c>
      <c r="EA54" s="48">
        <v>436</v>
      </c>
      <c r="EB54" s="48">
        <v>479</v>
      </c>
      <c r="EC54" s="48">
        <v>308</v>
      </c>
      <c r="ED54" s="48">
        <v>270</v>
      </c>
      <c r="EE54" s="48">
        <v>232</v>
      </c>
      <c r="EF54" s="48">
        <v>251</v>
      </c>
      <c r="EG54" s="48">
        <v>225</v>
      </c>
      <c r="EH54" s="48">
        <v>922</v>
      </c>
      <c r="EI54" s="48">
        <v>871</v>
      </c>
      <c r="EJ54" s="48">
        <v>943</v>
      </c>
      <c r="EK54" s="48">
        <v>688</v>
      </c>
      <c r="EL54" s="48">
        <v>497</v>
      </c>
      <c r="EM54" s="48">
        <v>521</v>
      </c>
      <c r="EN54" s="48">
        <v>551</v>
      </c>
      <c r="EO54" s="48">
        <v>496</v>
      </c>
      <c r="EP54" s="48">
        <v>22</v>
      </c>
      <c r="EQ54" s="48">
        <v>25</v>
      </c>
      <c r="ER54" s="48">
        <v>20</v>
      </c>
      <c r="ES54" s="48">
        <v>17</v>
      </c>
      <c r="ET54" s="48">
        <v>19</v>
      </c>
      <c r="EU54" s="48">
        <v>23</v>
      </c>
      <c r="EV54" s="48">
        <v>28</v>
      </c>
      <c r="EW54" s="48">
        <v>22</v>
      </c>
      <c r="EX54" s="48">
        <v>341</v>
      </c>
      <c r="EY54" s="48">
        <v>326</v>
      </c>
      <c r="EZ54" s="48">
        <v>332</v>
      </c>
      <c r="FA54" s="48">
        <v>260</v>
      </c>
      <c r="FB54" s="48">
        <v>242</v>
      </c>
      <c r="FC54" s="48">
        <v>194</v>
      </c>
      <c r="FD54" s="48">
        <v>172</v>
      </c>
      <c r="FE54" s="48">
        <v>162</v>
      </c>
      <c r="FF54" s="48">
        <v>530</v>
      </c>
      <c r="FG54" s="48">
        <v>482</v>
      </c>
      <c r="FH54" s="48">
        <v>494</v>
      </c>
      <c r="FI54" s="48">
        <v>437</v>
      </c>
      <c r="FJ54" s="48">
        <v>419</v>
      </c>
      <c r="FK54" s="48">
        <v>383</v>
      </c>
      <c r="FL54" s="48">
        <v>324</v>
      </c>
      <c r="FM54" s="48">
        <v>311</v>
      </c>
      <c r="FN54" s="48">
        <v>252</v>
      </c>
      <c r="FO54" s="48">
        <v>241</v>
      </c>
      <c r="FP54" s="48">
        <v>284</v>
      </c>
      <c r="FQ54" s="48">
        <v>243</v>
      </c>
      <c r="FR54" s="48">
        <v>243</v>
      </c>
      <c r="FS54" s="48">
        <v>232</v>
      </c>
      <c r="FT54" s="48">
        <v>199</v>
      </c>
      <c r="FU54" s="48">
        <v>194</v>
      </c>
      <c r="FV54" s="48">
        <v>99</v>
      </c>
      <c r="FW54" s="48">
        <v>87</v>
      </c>
      <c r="FX54" s="48">
        <v>95</v>
      </c>
      <c r="FY54" s="48">
        <v>70</v>
      </c>
      <c r="FZ54" s="48">
        <v>90</v>
      </c>
      <c r="GA54" s="48">
        <v>89</v>
      </c>
      <c r="GB54" s="48">
        <v>99</v>
      </c>
      <c r="GC54" s="48">
        <v>74</v>
      </c>
      <c r="GD54" s="48">
        <v>829</v>
      </c>
      <c r="GE54" s="48">
        <v>918</v>
      </c>
      <c r="GF54" s="48">
        <v>962</v>
      </c>
      <c r="GG54" s="48">
        <v>806</v>
      </c>
      <c r="GH54" s="48">
        <v>737</v>
      </c>
      <c r="GI54" s="48">
        <v>673</v>
      </c>
      <c r="GJ54" s="48">
        <v>646</v>
      </c>
      <c r="GK54" s="48">
        <v>630</v>
      </c>
      <c r="GL54" s="48">
        <v>455</v>
      </c>
      <c r="GM54" s="48">
        <v>493</v>
      </c>
      <c r="GN54" s="48">
        <v>473</v>
      </c>
      <c r="GO54" s="48">
        <v>379</v>
      </c>
      <c r="GP54" s="48">
        <v>330</v>
      </c>
      <c r="GQ54" s="48">
        <v>350</v>
      </c>
      <c r="GR54" s="48">
        <v>320</v>
      </c>
      <c r="GS54" s="48">
        <v>310</v>
      </c>
      <c r="GT54" s="48">
        <v>228</v>
      </c>
      <c r="GU54" s="48">
        <v>203</v>
      </c>
      <c r="GV54" s="48">
        <v>219</v>
      </c>
      <c r="GW54" s="48">
        <v>152</v>
      </c>
      <c r="GX54" s="48">
        <v>165</v>
      </c>
      <c r="GY54" s="48">
        <v>171</v>
      </c>
      <c r="GZ54" s="48">
        <v>165</v>
      </c>
      <c r="HA54" s="48">
        <v>159</v>
      </c>
      <c r="HB54" s="48">
        <v>629</v>
      </c>
      <c r="HC54" s="48">
        <v>710</v>
      </c>
      <c r="HD54" s="48">
        <v>691</v>
      </c>
      <c r="HE54" s="48">
        <v>605</v>
      </c>
      <c r="HF54" s="48">
        <v>567</v>
      </c>
      <c r="HG54" s="48">
        <v>533</v>
      </c>
      <c r="HH54" s="48">
        <v>538</v>
      </c>
      <c r="HI54" s="48">
        <v>517</v>
      </c>
      <c r="HJ54" s="48">
        <v>289</v>
      </c>
      <c r="HK54" s="48">
        <v>250</v>
      </c>
      <c r="HL54" s="48">
        <v>280</v>
      </c>
      <c r="HM54" s="48">
        <v>242</v>
      </c>
      <c r="HN54" s="48">
        <v>189</v>
      </c>
      <c r="HO54" s="48">
        <v>190</v>
      </c>
      <c r="HP54" s="48">
        <v>189</v>
      </c>
      <c r="HQ54" s="48">
        <v>160</v>
      </c>
      <c r="HR54" s="48">
        <v>293</v>
      </c>
      <c r="HS54" s="48">
        <v>298</v>
      </c>
      <c r="HT54" s="48">
        <v>337</v>
      </c>
      <c r="HU54" s="48">
        <v>297</v>
      </c>
      <c r="HV54" s="48">
        <v>260</v>
      </c>
      <c r="HW54" s="48">
        <v>281</v>
      </c>
      <c r="HX54" s="48">
        <v>252</v>
      </c>
      <c r="HY54" s="48">
        <v>232</v>
      </c>
      <c r="HZ54" s="48">
        <v>2299</v>
      </c>
      <c r="IA54" s="48">
        <v>2292</v>
      </c>
      <c r="IB54" s="48">
        <v>2223</v>
      </c>
      <c r="IC54" s="48">
        <v>1679</v>
      </c>
      <c r="ID54" s="48">
        <v>1514</v>
      </c>
      <c r="IE54" s="48">
        <v>1327</v>
      </c>
      <c r="IF54" s="48">
        <v>1240</v>
      </c>
      <c r="IG54" s="48">
        <v>1118</v>
      </c>
      <c r="IH54" s="48">
        <v>269</v>
      </c>
      <c r="II54" s="48">
        <v>284</v>
      </c>
      <c r="IJ54" s="48">
        <v>318</v>
      </c>
      <c r="IK54" s="48">
        <v>250</v>
      </c>
      <c r="IL54" s="48">
        <v>249</v>
      </c>
      <c r="IM54" s="48">
        <v>272</v>
      </c>
      <c r="IN54" s="48">
        <v>213</v>
      </c>
      <c r="IO54" s="48">
        <v>197</v>
      </c>
      <c r="IP54" s="48">
        <v>61</v>
      </c>
      <c r="IQ54" s="48">
        <v>71</v>
      </c>
      <c r="IR54" s="48">
        <v>57</v>
      </c>
      <c r="IS54" s="48">
        <v>49</v>
      </c>
      <c r="IT54" s="48">
        <v>46</v>
      </c>
      <c r="IU54" s="48">
        <v>65</v>
      </c>
      <c r="IV54" s="48">
        <v>64</v>
      </c>
      <c r="IW54" s="48">
        <v>52</v>
      </c>
      <c r="IX54" s="48">
        <v>3251</v>
      </c>
      <c r="IY54" s="48">
        <v>3112</v>
      </c>
      <c r="IZ54" s="48">
        <v>3299</v>
      </c>
      <c r="JA54" s="48">
        <v>2919</v>
      </c>
      <c r="JB54" s="48">
        <v>2794</v>
      </c>
      <c r="JC54" s="48">
        <v>2792</v>
      </c>
      <c r="JD54" s="48">
        <v>2719</v>
      </c>
      <c r="JE54" s="48">
        <v>2442</v>
      </c>
      <c r="JF54" s="48">
        <v>339</v>
      </c>
      <c r="JG54" s="48">
        <v>302</v>
      </c>
      <c r="JH54" s="48">
        <v>297</v>
      </c>
      <c r="JI54" s="48">
        <v>254</v>
      </c>
      <c r="JJ54" s="48">
        <v>200</v>
      </c>
      <c r="JK54" s="48">
        <v>164</v>
      </c>
      <c r="JL54" s="48">
        <v>187</v>
      </c>
      <c r="JM54" s="48">
        <v>169</v>
      </c>
      <c r="JN54" s="48">
        <v>248</v>
      </c>
      <c r="JO54" s="48">
        <v>250</v>
      </c>
      <c r="JP54" s="48">
        <v>242</v>
      </c>
      <c r="JQ54" s="48">
        <v>232</v>
      </c>
      <c r="JR54" s="48">
        <v>202</v>
      </c>
      <c r="JS54" s="48">
        <v>215</v>
      </c>
      <c r="JT54" s="48">
        <v>172</v>
      </c>
      <c r="JU54" s="48">
        <v>166</v>
      </c>
      <c r="JV54" s="48">
        <v>569</v>
      </c>
      <c r="JW54" s="48">
        <v>698</v>
      </c>
      <c r="JX54" s="48">
        <v>712</v>
      </c>
      <c r="JY54" s="48">
        <v>604</v>
      </c>
      <c r="JZ54" s="48">
        <v>501</v>
      </c>
      <c r="KA54" s="48">
        <v>551</v>
      </c>
      <c r="KB54" s="48">
        <v>448</v>
      </c>
      <c r="KC54" s="48">
        <v>479</v>
      </c>
      <c r="KD54" s="48">
        <v>379</v>
      </c>
      <c r="KE54" s="48">
        <v>381</v>
      </c>
      <c r="KF54" s="48">
        <v>471</v>
      </c>
      <c r="KG54" s="48">
        <v>401</v>
      </c>
      <c r="KH54" s="48">
        <v>417</v>
      </c>
      <c r="KI54" s="48">
        <v>404</v>
      </c>
      <c r="KJ54" s="48">
        <v>370</v>
      </c>
      <c r="KK54" s="48">
        <v>348</v>
      </c>
      <c r="KL54" s="48">
        <v>438</v>
      </c>
      <c r="KM54" s="48">
        <v>455</v>
      </c>
      <c r="KN54" s="48">
        <v>489</v>
      </c>
      <c r="KO54" s="48">
        <v>398</v>
      </c>
      <c r="KP54" s="48">
        <v>374</v>
      </c>
      <c r="KQ54" s="48">
        <v>393</v>
      </c>
      <c r="KR54" s="48">
        <v>396</v>
      </c>
      <c r="KS54" s="48">
        <v>367</v>
      </c>
      <c r="KT54" s="48">
        <v>203</v>
      </c>
      <c r="KU54" s="48">
        <v>220</v>
      </c>
      <c r="KV54" s="48">
        <v>197</v>
      </c>
      <c r="KW54" s="48">
        <v>220</v>
      </c>
      <c r="KX54" s="48">
        <v>197</v>
      </c>
      <c r="KY54" s="48">
        <v>164</v>
      </c>
      <c r="KZ54" s="48">
        <v>153</v>
      </c>
      <c r="LA54" s="48">
        <v>138</v>
      </c>
      <c r="LB54" s="48">
        <v>330</v>
      </c>
      <c r="LC54" s="48">
        <v>303</v>
      </c>
      <c r="LD54" s="48">
        <v>327</v>
      </c>
      <c r="LE54" s="48">
        <v>253</v>
      </c>
      <c r="LF54" s="48">
        <v>242</v>
      </c>
      <c r="LG54" s="48">
        <v>222</v>
      </c>
      <c r="LH54" s="48">
        <v>251</v>
      </c>
      <c r="LI54" s="48">
        <v>228</v>
      </c>
      <c r="LJ54" s="48">
        <v>857</v>
      </c>
      <c r="LK54" s="48">
        <v>900</v>
      </c>
      <c r="LL54" s="48">
        <v>821</v>
      </c>
      <c r="LM54" s="48">
        <v>742</v>
      </c>
      <c r="LN54" s="48">
        <v>669</v>
      </c>
      <c r="LO54" s="48">
        <v>633</v>
      </c>
      <c r="LP54" s="48">
        <v>608</v>
      </c>
      <c r="LQ54" s="48">
        <v>565</v>
      </c>
      <c r="LR54" s="48">
        <v>242</v>
      </c>
      <c r="LS54" s="48">
        <v>287</v>
      </c>
      <c r="LT54" s="48">
        <v>300</v>
      </c>
      <c r="LU54" s="48">
        <v>266</v>
      </c>
      <c r="LV54" s="48">
        <v>214</v>
      </c>
      <c r="LW54" s="48">
        <v>203</v>
      </c>
      <c r="LX54" s="48">
        <v>196</v>
      </c>
      <c r="LY54" s="48">
        <v>194</v>
      </c>
      <c r="LZ54" s="48">
        <v>979</v>
      </c>
      <c r="MA54" s="48">
        <v>1028</v>
      </c>
      <c r="MB54" s="48">
        <v>1005</v>
      </c>
      <c r="MC54" s="48">
        <v>877</v>
      </c>
      <c r="MD54" s="48">
        <v>822</v>
      </c>
      <c r="ME54" s="48">
        <v>828</v>
      </c>
      <c r="MF54" s="48">
        <v>775</v>
      </c>
      <c r="MG54" s="48">
        <v>808</v>
      </c>
      <c r="MH54" s="48">
        <v>346</v>
      </c>
      <c r="MI54" s="48">
        <v>335</v>
      </c>
      <c r="MJ54" s="48">
        <v>366</v>
      </c>
      <c r="MK54" s="48">
        <v>309</v>
      </c>
      <c r="ML54" s="48">
        <v>253</v>
      </c>
      <c r="MM54" s="48">
        <v>263</v>
      </c>
      <c r="MN54" s="48">
        <v>229</v>
      </c>
      <c r="MO54" s="48">
        <v>206</v>
      </c>
      <c r="MP54" s="48">
        <v>562</v>
      </c>
      <c r="MQ54" s="48">
        <v>636</v>
      </c>
      <c r="MR54" s="48">
        <v>653</v>
      </c>
      <c r="MS54" s="48">
        <v>491</v>
      </c>
      <c r="MT54" s="48">
        <v>503</v>
      </c>
      <c r="MU54" s="48">
        <v>468</v>
      </c>
      <c r="MV54" s="48">
        <v>397</v>
      </c>
      <c r="MW54" s="48">
        <v>439</v>
      </c>
      <c r="MX54" s="48">
        <v>232</v>
      </c>
      <c r="MY54" s="48">
        <v>190</v>
      </c>
      <c r="MZ54" s="48">
        <v>193</v>
      </c>
      <c r="NA54" s="48">
        <v>150</v>
      </c>
      <c r="NB54" s="48">
        <v>136</v>
      </c>
      <c r="NC54" s="48">
        <v>126</v>
      </c>
      <c r="ND54" s="48">
        <v>108</v>
      </c>
      <c r="NE54" s="48">
        <v>119</v>
      </c>
      <c r="NF54" s="48">
        <v>1331</v>
      </c>
      <c r="NG54" s="48">
        <v>1335</v>
      </c>
      <c r="NH54" s="48">
        <v>1303</v>
      </c>
      <c r="NI54" s="48">
        <v>868</v>
      </c>
      <c r="NJ54" s="48">
        <v>804</v>
      </c>
      <c r="NK54" s="48">
        <v>817</v>
      </c>
      <c r="NL54" s="48">
        <v>781</v>
      </c>
      <c r="NM54" s="48">
        <v>719</v>
      </c>
      <c r="NN54" s="48">
        <v>300</v>
      </c>
      <c r="NO54" s="48">
        <v>296</v>
      </c>
      <c r="NP54" s="48">
        <v>308</v>
      </c>
      <c r="NQ54" s="48">
        <v>305</v>
      </c>
      <c r="NR54" s="48">
        <v>254</v>
      </c>
      <c r="NS54" s="48">
        <v>255</v>
      </c>
      <c r="NT54" s="48">
        <v>234</v>
      </c>
      <c r="NU54" s="48">
        <v>240</v>
      </c>
      <c r="NV54" s="48">
        <v>246</v>
      </c>
      <c r="NW54" s="48">
        <v>245</v>
      </c>
      <c r="NX54" s="48">
        <v>268</v>
      </c>
      <c r="NY54" s="48">
        <v>241</v>
      </c>
      <c r="NZ54" s="48">
        <v>212</v>
      </c>
      <c r="OA54" s="48">
        <v>226</v>
      </c>
      <c r="OB54" s="48">
        <v>194</v>
      </c>
      <c r="OC54" s="48">
        <v>199</v>
      </c>
      <c r="OD54" s="48">
        <v>230</v>
      </c>
      <c r="OE54" s="48">
        <v>218</v>
      </c>
      <c r="OF54" s="48">
        <v>247</v>
      </c>
      <c r="OG54" s="48">
        <v>214</v>
      </c>
      <c r="OH54" s="48">
        <v>180</v>
      </c>
      <c r="OI54" s="48">
        <v>184</v>
      </c>
      <c r="OJ54" s="48">
        <v>164</v>
      </c>
      <c r="OK54" s="48">
        <v>187</v>
      </c>
      <c r="OL54" s="48">
        <v>505</v>
      </c>
      <c r="OM54" s="48">
        <v>517</v>
      </c>
      <c r="ON54" s="48">
        <v>518</v>
      </c>
      <c r="OO54" s="48">
        <v>440</v>
      </c>
      <c r="OP54" s="48">
        <v>440</v>
      </c>
      <c r="OQ54" s="48">
        <v>437</v>
      </c>
      <c r="OR54" s="48">
        <v>368</v>
      </c>
      <c r="OS54" s="48">
        <v>339</v>
      </c>
      <c r="OT54" s="48">
        <v>924</v>
      </c>
      <c r="OU54" s="48">
        <v>897</v>
      </c>
      <c r="OV54" s="48">
        <v>908</v>
      </c>
      <c r="OW54" s="48">
        <v>873</v>
      </c>
      <c r="OX54" s="48">
        <v>886</v>
      </c>
      <c r="OY54" s="48">
        <v>846</v>
      </c>
      <c r="OZ54" s="48">
        <v>907</v>
      </c>
      <c r="PA54" s="48">
        <v>528</v>
      </c>
      <c r="PB54" s="48">
        <v>286</v>
      </c>
      <c r="PC54" s="48">
        <v>343</v>
      </c>
      <c r="PD54" s="48">
        <v>292</v>
      </c>
      <c r="PE54" s="48">
        <v>274</v>
      </c>
      <c r="PF54" s="48">
        <v>255</v>
      </c>
      <c r="PG54" s="48">
        <v>234</v>
      </c>
      <c r="PH54" s="48">
        <v>259</v>
      </c>
      <c r="PI54" s="48">
        <v>219</v>
      </c>
      <c r="PJ54" s="48">
        <v>882</v>
      </c>
      <c r="PK54" s="48">
        <v>919</v>
      </c>
      <c r="PL54" s="48">
        <v>969</v>
      </c>
      <c r="PM54" s="48">
        <v>805</v>
      </c>
      <c r="PN54" s="48">
        <v>660</v>
      </c>
      <c r="PO54" s="48">
        <v>692</v>
      </c>
      <c r="PP54" s="48">
        <v>605</v>
      </c>
      <c r="PQ54" s="48">
        <v>572</v>
      </c>
      <c r="PR54" s="48">
        <v>323</v>
      </c>
      <c r="PS54" s="48">
        <v>372</v>
      </c>
      <c r="PT54" s="48">
        <v>400</v>
      </c>
      <c r="PU54" s="48">
        <v>347</v>
      </c>
      <c r="PV54" s="48">
        <v>278</v>
      </c>
      <c r="PW54" s="48">
        <v>287</v>
      </c>
      <c r="PX54" s="48">
        <v>258</v>
      </c>
      <c r="PY54" s="48">
        <v>243</v>
      </c>
      <c r="PZ54" s="48">
        <v>12</v>
      </c>
      <c r="QA54" s="48">
        <v>11</v>
      </c>
      <c r="QB54" s="48">
        <v>16</v>
      </c>
      <c r="QC54" s="48">
        <v>13</v>
      </c>
      <c r="QD54" s="48">
        <v>15</v>
      </c>
      <c r="QE54" s="48">
        <v>26</v>
      </c>
      <c r="QF54" s="48">
        <v>16</v>
      </c>
      <c r="QG54" s="48">
        <v>19</v>
      </c>
      <c r="QH54" s="48">
        <v>404</v>
      </c>
      <c r="QI54" s="48">
        <v>395</v>
      </c>
      <c r="QJ54" s="48">
        <v>421</v>
      </c>
      <c r="QK54" s="48">
        <v>306</v>
      </c>
      <c r="QL54" s="48">
        <v>258</v>
      </c>
      <c r="QM54" s="48">
        <v>276</v>
      </c>
      <c r="QN54" s="48">
        <v>270</v>
      </c>
      <c r="QO54" s="48">
        <v>242</v>
      </c>
      <c r="QP54" s="48">
        <v>61</v>
      </c>
      <c r="QQ54" s="48">
        <v>81</v>
      </c>
      <c r="QR54" s="48">
        <v>73</v>
      </c>
      <c r="QS54" s="48">
        <v>71</v>
      </c>
      <c r="QT54" s="48">
        <v>64</v>
      </c>
      <c r="QU54" s="48">
        <v>88</v>
      </c>
      <c r="QV54" s="48">
        <v>57</v>
      </c>
      <c r="QW54" s="48">
        <v>69</v>
      </c>
      <c r="QX54" s="48">
        <v>687</v>
      </c>
      <c r="QY54" s="48">
        <v>832</v>
      </c>
      <c r="QZ54" s="48">
        <v>831</v>
      </c>
      <c r="RA54" s="48">
        <v>804</v>
      </c>
      <c r="RB54" s="48">
        <v>703</v>
      </c>
      <c r="RC54" s="48">
        <v>743</v>
      </c>
      <c r="RD54" s="48">
        <v>661</v>
      </c>
      <c r="RE54" s="48">
        <v>727</v>
      </c>
      <c r="RF54" s="48">
        <v>269</v>
      </c>
      <c r="RG54" s="48">
        <v>282</v>
      </c>
      <c r="RH54" s="48">
        <v>311</v>
      </c>
      <c r="RI54" s="48">
        <v>229</v>
      </c>
      <c r="RJ54" s="48">
        <v>218</v>
      </c>
      <c r="RK54" s="48">
        <v>227</v>
      </c>
      <c r="RL54" s="48">
        <v>241</v>
      </c>
      <c r="RM54" s="48">
        <v>202</v>
      </c>
      <c r="RN54" s="48">
        <v>148</v>
      </c>
      <c r="RO54" s="48">
        <v>118</v>
      </c>
      <c r="RP54" s="48">
        <v>164</v>
      </c>
      <c r="RQ54" s="48">
        <v>135</v>
      </c>
      <c r="RR54" s="48">
        <v>167</v>
      </c>
      <c r="RS54" s="48">
        <v>166</v>
      </c>
      <c r="RT54" s="48">
        <v>188</v>
      </c>
      <c r="RU54" s="48">
        <v>186</v>
      </c>
      <c r="RV54" s="48">
        <v>100</v>
      </c>
      <c r="RW54" s="48">
        <v>101</v>
      </c>
      <c r="RX54" s="48">
        <v>107</v>
      </c>
      <c r="RY54" s="48">
        <v>94</v>
      </c>
      <c r="RZ54" s="48">
        <v>117</v>
      </c>
      <c r="SA54" s="48">
        <v>99</v>
      </c>
      <c r="SB54" s="48">
        <v>124</v>
      </c>
      <c r="SC54" s="48">
        <v>94</v>
      </c>
      <c r="SD54" s="48">
        <v>42</v>
      </c>
      <c r="SE54" s="48">
        <v>45</v>
      </c>
      <c r="SF54" s="48">
        <v>54</v>
      </c>
      <c r="SG54" s="48">
        <v>51</v>
      </c>
      <c r="SH54" s="48">
        <v>46</v>
      </c>
      <c r="SI54" s="48">
        <v>39</v>
      </c>
      <c r="SJ54" s="48">
        <v>42</v>
      </c>
      <c r="SK54" s="48">
        <v>43</v>
      </c>
      <c r="SL54" s="48">
        <v>47</v>
      </c>
      <c r="SM54" s="48">
        <v>48</v>
      </c>
      <c r="SN54" s="48">
        <v>51</v>
      </c>
      <c r="SO54" s="48">
        <v>54</v>
      </c>
      <c r="SP54" s="48">
        <v>37</v>
      </c>
      <c r="SQ54" s="48">
        <v>37</v>
      </c>
      <c r="SR54" s="48">
        <v>43</v>
      </c>
      <c r="SS54" s="48">
        <v>51</v>
      </c>
      <c r="ST54" s="48">
        <v>283</v>
      </c>
      <c r="SU54" s="48">
        <v>277</v>
      </c>
      <c r="SV54" s="48">
        <v>270</v>
      </c>
      <c r="SW54" s="48">
        <v>225</v>
      </c>
      <c r="SX54" s="48">
        <v>195</v>
      </c>
      <c r="SY54" s="48">
        <v>203</v>
      </c>
      <c r="SZ54" s="48">
        <v>172</v>
      </c>
      <c r="TA54" s="48">
        <v>162</v>
      </c>
      <c r="TB54" s="48">
        <v>333</v>
      </c>
      <c r="TC54" s="48">
        <v>310</v>
      </c>
      <c r="TD54" s="48">
        <v>353</v>
      </c>
      <c r="TE54" s="48">
        <v>276</v>
      </c>
      <c r="TF54" s="48">
        <v>221</v>
      </c>
      <c r="TG54" s="48">
        <v>258</v>
      </c>
      <c r="TH54" s="48">
        <v>247</v>
      </c>
      <c r="TI54" s="48">
        <v>236</v>
      </c>
      <c r="TJ54" s="48">
        <v>155</v>
      </c>
      <c r="TK54" s="48">
        <v>160</v>
      </c>
      <c r="TL54" s="48">
        <v>247</v>
      </c>
      <c r="TM54" s="48">
        <v>166</v>
      </c>
      <c r="TN54" s="48">
        <v>152</v>
      </c>
      <c r="TO54" s="48">
        <v>169</v>
      </c>
      <c r="TP54" s="48">
        <v>164</v>
      </c>
      <c r="TQ54" s="48">
        <v>147</v>
      </c>
      <c r="TR54" s="48">
        <v>171</v>
      </c>
      <c r="TS54" s="48">
        <v>179</v>
      </c>
      <c r="TT54" s="48">
        <v>174</v>
      </c>
      <c r="TU54" s="48">
        <v>154</v>
      </c>
      <c r="TV54" s="48">
        <v>180</v>
      </c>
      <c r="TW54" s="48">
        <v>158</v>
      </c>
      <c r="TX54" s="48">
        <v>166</v>
      </c>
      <c r="TY54" s="48">
        <v>140</v>
      </c>
      <c r="TZ54" s="48">
        <v>93</v>
      </c>
      <c r="UA54" s="48">
        <v>89</v>
      </c>
      <c r="UB54" s="48">
        <v>92</v>
      </c>
      <c r="UC54" s="48">
        <v>86</v>
      </c>
      <c r="UD54" s="48">
        <v>73</v>
      </c>
      <c r="UE54" s="48">
        <v>79</v>
      </c>
      <c r="UF54" s="48">
        <v>67</v>
      </c>
      <c r="UG54" s="48">
        <v>84</v>
      </c>
      <c r="UH54" s="48">
        <v>74</v>
      </c>
      <c r="UI54" s="48">
        <v>59</v>
      </c>
      <c r="UJ54" s="48">
        <v>60</v>
      </c>
      <c r="UK54" s="48">
        <v>53</v>
      </c>
      <c r="UL54" s="48">
        <v>53</v>
      </c>
      <c r="UM54" s="48">
        <v>47</v>
      </c>
      <c r="UN54" s="48">
        <v>55</v>
      </c>
      <c r="UO54" s="48">
        <v>49</v>
      </c>
      <c r="UP54" s="48">
        <v>644</v>
      </c>
      <c r="UQ54" s="48">
        <v>654</v>
      </c>
      <c r="UR54" s="48">
        <v>764</v>
      </c>
      <c r="US54" s="48">
        <v>572</v>
      </c>
      <c r="UT54" s="48">
        <v>580</v>
      </c>
      <c r="UU54" s="48">
        <v>625</v>
      </c>
      <c r="UV54" s="48">
        <v>577</v>
      </c>
      <c r="UW54" s="48">
        <v>595</v>
      </c>
      <c r="UX54" s="48">
        <v>78</v>
      </c>
      <c r="UY54" s="48">
        <v>67</v>
      </c>
      <c r="UZ54" s="48">
        <v>96</v>
      </c>
      <c r="VA54" s="48">
        <v>67</v>
      </c>
      <c r="VB54" s="48">
        <v>70</v>
      </c>
      <c r="VC54" s="48">
        <v>74</v>
      </c>
      <c r="VD54" s="48">
        <v>60</v>
      </c>
      <c r="VE54" s="48">
        <v>59</v>
      </c>
      <c r="VF54" s="48">
        <v>457</v>
      </c>
      <c r="VG54" s="48">
        <v>458</v>
      </c>
      <c r="VH54" s="48">
        <v>502</v>
      </c>
      <c r="VI54" s="48">
        <v>383</v>
      </c>
      <c r="VJ54" s="48">
        <v>342</v>
      </c>
      <c r="VK54" s="48">
        <v>336</v>
      </c>
      <c r="VL54" s="48">
        <v>337</v>
      </c>
      <c r="VM54" s="48">
        <v>305</v>
      </c>
      <c r="VN54" s="48">
        <v>171</v>
      </c>
      <c r="VO54" s="48">
        <v>164</v>
      </c>
      <c r="VP54" s="48">
        <v>176</v>
      </c>
      <c r="VQ54" s="48">
        <v>119</v>
      </c>
      <c r="VR54" s="48">
        <v>96</v>
      </c>
      <c r="VS54" s="48">
        <v>96</v>
      </c>
      <c r="VT54" s="48">
        <v>109</v>
      </c>
      <c r="VU54" s="48">
        <v>96</v>
      </c>
      <c r="VV54" s="48">
        <v>102</v>
      </c>
      <c r="VW54" s="48">
        <v>83</v>
      </c>
      <c r="VX54" s="48">
        <v>85</v>
      </c>
      <c r="VY54" s="48">
        <v>75</v>
      </c>
      <c r="VZ54" s="48">
        <v>70</v>
      </c>
      <c r="WA54" s="48">
        <v>76</v>
      </c>
      <c r="WB54" s="48">
        <v>75</v>
      </c>
      <c r="WC54" s="48">
        <v>87</v>
      </c>
      <c r="WD54" s="48">
        <v>223</v>
      </c>
      <c r="WE54" s="48">
        <v>261</v>
      </c>
      <c r="WF54" s="48">
        <v>268</v>
      </c>
      <c r="WG54" s="48">
        <v>251</v>
      </c>
      <c r="WH54" s="48">
        <v>227</v>
      </c>
      <c r="WI54" s="48">
        <v>246</v>
      </c>
      <c r="WJ54" s="48">
        <v>217</v>
      </c>
      <c r="WK54" s="48">
        <v>248</v>
      </c>
      <c r="WL54" s="48">
        <v>185</v>
      </c>
      <c r="WM54" s="48">
        <v>179</v>
      </c>
      <c r="WN54" s="48">
        <v>216</v>
      </c>
      <c r="WO54" s="48">
        <v>194</v>
      </c>
      <c r="WP54" s="48">
        <v>140</v>
      </c>
      <c r="WQ54" s="48">
        <v>171</v>
      </c>
      <c r="WR54" s="48">
        <v>189</v>
      </c>
      <c r="WS54" s="48">
        <v>222</v>
      </c>
      <c r="WT54" s="48">
        <v>57</v>
      </c>
      <c r="WU54" s="48">
        <v>60</v>
      </c>
      <c r="WV54" s="48">
        <v>76</v>
      </c>
      <c r="WW54" s="48">
        <v>41</v>
      </c>
      <c r="WX54" s="48">
        <v>41</v>
      </c>
      <c r="WY54" s="48">
        <v>59</v>
      </c>
      <c r="WZ54" s="48">
        <v>48</v>
      </c>
      <c r="XA54" s="48">
        <v>45</v>
      </c>
    </row>
    <row r="55" spans="1:625">
      <c r="A55" s="48" t="s">
        <v>953</v>
      </c>
      <c r="B55" s="48">
        <v>548</v>
      </c>
      <c r="C55" s="48">
        <v>525</v>
      </c>
      <c r="D55" s="48">
        <v>592</v>
      </c>
      <c r="E55" s="48">
        <v>583</v>
      </c>
      <c r="F55" s="48">
        <v>512</v>
      </c>
      <c r="G55" s="48">
        <v>513</v>
      </c>
      <c r="H55" s="48">
        <v>477</v>
      </c>
      <c r="I55" s="48">
        <v>456</v>
      </c>
      <c r="J55" s="48">
        <v>930</v>
      </c>
      <c r="K55" s="48">
        <v>921</v>
      </c>
      <c r="L55" s="48">
        <v>915</v>
      </c>
      <c r="M55" s="48">
        <v>863</v>
      </c>
      <c r="N55" s="48">
        <v>748</v>
      </c>
      <c r="O55" s="48">
        <v>749</v>
      </c>
      <c r="P55" s="48">
        <v>771</v>
      </c>
      <c r="Q55" s="48">
        <v>785</v>
      </c>
      <c r="R55" s="48">
        <v>885</v>
      </c>
      <c r="S55" s="48">
        <v>823</v>
      </c>
      <c r="T55" s="48">
        <v>880</v>
      </c>
      <c r="U55" s="48">
        <v>693</v>
      </c>
      <c r="V55" s="48">
        <v>668</v>
      </c>
      <c r="W55" s="48">
        <v>632</v>
      </c>
      <c r="X55" s="48">
        <v>582</v>
      </c>
      <c r="Y55" s="48">
        <v>593</v>
      </c>
      <c r="Z55" s="48">
        <v>589</v>
      </c>
      <c r="AA55" s="48">
        <v>551</v>
      </c>
      <c r="AB55" s="48">
        <v>544</v>
      </c>
      <c r="AC55" s="48">
        <v>515</v>
      </c>
      <c r="AD55" s="48">
        <v>434</v>
      </c>
      <c r="AE55" s="48">
        <v>379</v>
      </c>
      <c r="AF55" s="48">
        <v>339</v>
      </c>
      <c r="AG55" s="48">
        <v>354</v>
      </c>
      <c r="AH55" s="48">
        <v>512</v>
      </c>
      <c r="AI55" s="48">
        <v>431</v>
      </c>
      <c r="AJ55" s="48">
        <v>475</v>
      </c>
      <c r="AK55" s="48">
        <v>494</v>
      </c>
      <c r="AL55" s="48">
        <v>436</v>
      </c>
      <c r="AM55" s="48">
        <v>367</v>
      </c>
      <c r="AN55" s="48">
        <v>393</v>
      </c>
      <c r="AO55" s="48">
        <v>377</v>
      </c>
      <c r="AP55" s="48">
        <v>471</v>
      </c>
      <c r="AQ55" s="48">
        <v>427</v>
      </c>
      <c r="AR55" s="48">
        <v>438</v>
      </c>
      <c r="AS55" s="48">
        <v>412</v>
      </c>
      <c r="AT55" s="48">
        <v>308</v>
      </c>
      <c r="AU55" s="48">
        <v>300</v>
      </c>
      <c r="AV55" s="48">
        <v>256</v>
      </c>
      <c r="AW55" s="48">
        <v>299</v>
      </c>
      <c r="AX55" s="48">
        <v>254</v>
      </c>
      <c r="AY55" s="48">
        <v>316</v>
      </c>
      <c r="AZ55" s="48">
        <v>293</v>
      </c>
      <c r="BA55" s="48">
        <v>266</v>
      </c>
      <c r="BB55" s="48">
        <v>209</v>
      </c>
      <c r="BC55" s="48">
        <v>235</v>
      </c>
      <c r="BD55" s="48">
        <v>165</v>
      </c>
      <c r="BE55" s="48">
        <v>212</v>
      </c>
      <c r="BF55" s="48">
        <v>499</v>
      </c>
      <c r="BG55" s="48">
        <v>465</v>
      </c>
      <c r="BH55" s="48">
        <v>427</v>
      </c>
      <c r="BI55" s="48">
        <v>373</v>
      </c>
      <c r="BJ55" s="48">
        <v>340</v>
      </c>
      <c r="BK55" s="48">
        <v>306</v>
      </c>
      <c r="BL55" s="48">
        <v>266</v>
      </c>
      <c r="BM55" s="48">
        <v>272</v>
      </c>
      <c r="BN55" s="48">
        <v>211</v>
      </c>
      <c r="BO55" s="48">
        <v>216</v>
      </c>
      <c r="BP55" s="48">
        <v>220</v>
      </c>
      <c r="BQ55" s="48">
        <v>209</v>
      </c>
      <c r="BR55" s="48">
        <v>217</v>
      </c>
      <c r="BS55" s="48">
        <v>199</v>
      </c>
      <c r="BT55" s="48">
        <v>193</v>
      </c>
      <c r="BU55" s="48">
        <v>175</v>
      </c>
      <c r="BV55" s="48">
        <v>249</v>
      </c>
      <c r="BW55" s="48">
        <v>254</v>
      </c>
      <c r="BX55" s="48">
        <v>284</v>
      </c>
      <c r="BY55" s="48">
        <v>258</v>
      </c>
      <c r="BZ55" s="48">
        <v>234</v>
      </c>
      <c r="CA55" s="48">
        <v>210</v>
      </c>
      <c r="CB55" s="48">
        <v>243</v>
      </c>
      <c r="CC55" s="48">
        <v>252</v>
      </c>
      <c r="CD55" s="48">
        <v>322</v>
      </c>
      <c r="CE55" s="48">
        <v>308</v>
      </c>
      <c r="CF55" s="48">
        <v>361</v>
      </c>
      <c r="CG55" s="48">
        <v>324</v>
      </c>
      <c r="CH55" s="48">
        <v>340</v>
      </c>
      <c r="CI55" s="48">
        <v>340</v>
      </c>
      <c r="CJ55" s="48">
        <v>249</v>
      </c>
      <c r="CK55" s="48">
        <v>262</v>
      </c>
      <c r="CL55" s="48">
        <v>457</v>
      </c>
      <c r="CM55" s="48">
        <v>418</v>
      </c>
      <c r="CN55" s="48">
        <v>473</v>
      </c>
      <c r="CO55" s="48">
        <v>443</v>
      </c>
      <c r="CP55" s="48">
        <v>381</v>
      </c>
      <c r="CQ55" s="48">
        <v>343</v>
      </c>
      <c r="CR55" s="48">
        <v>371</v>
      </c>
      <c r="CS55" s="48">
        <v>344</v>
      </c>
      <c r="CT55" s="48">
        <v>601</v>
      </c>
      <c r="CU55" s="48">
        <v>511</v>
      </c>
      <c r="CV55" s="48">
        <v>528</v>
      </c>
      <c r="CW55" s="48">
        <v>510</v>
      </c>
      <c r="CX55" s="48">
        <v>487</v>
      </c>
      <c r="CY55" s="48">
        <v>405</v>
      </c>
      <c r="CZ55" s="48">
        <v>467</v>
      </c>
      <c r="DA55" s="48">
        <v>414</v>
      </c>
      <c r="DB55" s="48">
        <v>384</v>
      </c>
      <c r="DC55" s="48">
        <v>434</v>
      </c>
      <c r="DD55" s="48">
        <v>430</v>
      </c>
      <c r="DE55" s="48">
        <v>360</v>
      </c>
      <c r="DF55" s="48">
        <v>303</v>
      </c>
      <c r="DG55" s="48">
        <v>289</v>
      </c>
      <c r="DH55" s="48">
        <v>273</v>
      </c>
      <c r="DI55" s="48">
        <v>277</v>
      </c>
      <c r="DJ55" s="48">
        <v>463</v>
      </c>
      <c r="DK55" s="48">
        <v>524</v>
      </c>
      <c r="DL55" s="48">
        <v>476</v>
      </c>
      <c r="DM55" s="48">
        <v>482</v>
      </c>
      <c r="DN55" s="48">
        <v>454</v>
      </c>
      <c r="DO55" s="48">
        <v>484</v>
      </c>
      <c r="DP55" s="48">
        <v>440</v>
      </c>
      <c r="DQ55" s="48">
        <v>409</v>
      </c>
      <c r="DR55" s="48">
        <v>960</v>
      </c>
      <c r="DS55" s="48">
        <v>944</v>
      </c>
      <c r="DT55" s="48">
        <v>986</v>
      </c>
      <c r="DU55" s="48">
        <v>944</v>
      </c>
      <c r="DV55" s="48">
        <v>765</v>
      </c>
      <c r="DW55" s="48">
        <v>783</v>
      </c>
      <c r="DX55" s="48">
        <v>713</v>
      </c>
      <c r="DY55" s="48">
        <v>719</v>
      </c>
      <c r="DZ55" s="48">
        <v>425</v>
      </c>
      <c r="EA55" s="48">
        <v>407</v>
      </c>
      <c r="EB55" s="48">
        <v>367</v>
      </c>
      <c r="EC55" s="48">
        <v>317</v>
      </c>
      <c r="ED55" s="48">
        <v>289</v>
      </c>
      <c r="EE55" s="48">
        <v>252</v>
      </c>
      <c r="EF55" s="48">
        <v>247</v>
      </c>
      <c r="EG55" s="48">
        <v>237</v>
      </c>
      <c r="EH55" s="48">
        <v>800</v>
      </c>
      <c r="EI55" s="48">
        <v>745</v>
      </c>
      <c r="EJ55" s="48">
        <v>810</v>
      </c>
      <c r="EK55" s="48">
        <v>718</v>
      </c>
      <c r="EL55" s="48">
        <v>570</v>
      </c>
      <c r="EM55" s="48">
        <v>556</v>
      </c>
      <c r="EN55" s="48">
        <v>550</v>
      </c>
      <c r="EO55" s="48">
        <v>548</v>
      </c>
      <c r="EP55" s="48">
        <v>24</v>
      </c>
      <c r="EQ55" s="48">
        <v>19</v>
      </c>
      <c r="ER55" s="48">
        <v>24</v>
      </c>
      <c r="ES55" s="48">
        <v>17</v>
      </c>
      <c r="ET55" s="48">
        <v>20</v>
      </c>
      <c r="EU55" s="48">
        <v>20</v>
      </c>
      <c r="EV55" s="48">
        <v>19</v>
      </c>
      <c r="EW55" s="48">
        <v>20</v>
      </c>
      <c r="EX55" s="48">
        <v>314</v>
      </c>
      <c r="EY55" s="48">
        <v>286</v>
      </c>
      <c r="EZ55" s="48">
        <v>324</v>
      </c>
      <c r="FA55" s="48">
        <v>248</v>
      </c>
      <c r="FB55" s="48">
        <v>232</v>
      </c>
      <c r="FC55" s="48">
        <v>236</v>
      </c>
      <c r="FD55" s="48">
        <v>187</v>
      </c>
      <c r="FE55" s="48">
        <v>169</v>
      </c>
      <c r="FF55" s="48">
        <v>461</v>
      </c>
      <c r="FG55" s="48">
        <v>415</v>
      </c>
      <c r="FH55" s="48">
        <v>454</v>
      </c>
      <c r="FI55" s="48">
        <v>432</v>
      </c>
      <c r="FJ55" s="48">
        <v>383</v>
      </c>
      <c r="FK55" s="48">
        <v>386</v>
      </c>
      <c r="FL55" s="48">
        <v>331</v>
      </c>
      <c r="FM55" s="48">
        <v>349</v>
      </c>
      <c r="FN55" s="48">
        <v>254</v>
      </c>
      <c r="FO55" s="48">
        <v>243</v>
      </c>
      <c r="FP55" s="48">
        <v>305</v>
      </c>
      <c r="FQ55" s="48">
        <v>245</v>
      </c>
      <c r="FR55" s="48">
        <v>217</v>
      </c>
      <c r="FS55" s="48">
        <v>227</v>
      </c>
      <c r="FT55" s="48">
        <v>243</v>
      </c>
      <c r="FU55" s="48">
        <v>202</v>
      </c>
      <c r="FV55" s="48">
        <v>122</v>
      </c>
      <c r="FW55" s="48">
        <v>111</v>
      </c>
      <c r="FX55" s="48">
        <v>93</v>
      </c>
      <c r="FY55" s="48">
        <v>92</v>
      </c>
      <c r="FZ55" s="48">
        <v>78</v>
      </c>
      <c r="GA55" s="48">
        <v>69</v>
      </c>
      <c r="GB55" s="48">
        <v>86</v>
      </c>
      <c r="GC55" s="48">
        <v>73</v>
      </c>
      <c r="GD55" s="48">
        <v>895</v>
      </c>
      <c r="GE55" s="48">
        <v>808</v>
      </c>
      <c r="GF55" s="48">
        <v>874</v>
      </c>
      <c r="GG55" s="48">
        <v>840</v>
      </c>
      <c r="GH55" s="48">
        <v>703</v>
      </c>
      <c r="GI55" s="48">
        <v>686</v>
      </c>
      <c r="GJ55" s="48">
        <v>659</v>
      </c>
      <c r="GK55" s="48">
        <v>662</v>
      </c>
      <c r="GL55" s="48">
        <v>448</v>
      </c>
      <c r="GM55" s="48">
        <v>398</v>
      </c>
      <c r="GN55" s="48">
        <v>463</v>
      </c>
      <c r="GO55" s="48">
        <v>447</v>
      </c>
      <c r="GP55" s="48">
        <v>348</v>
      </c>
      <c r="GQ55" s="48">
        <v>346</v>
      </c>
      <c r="GR55" s="48">
        <v>316</v>
      </c>
      <c r="GS55" s="48">
        <v>289</v>
      </c>
      <c r="GT55" s="48">
        <v>219</v>
      </c>
      <c r="GU55" s="48">
        <v>235</v>
      </c>
      <c r="GV55" s="48">
        <v>243</v>
      </c>
      <c r="GW55" s="48">
        <v>202</v>
      </c>
      <c r="GX55" s="48">
        <v>157</v>
      </c>
      <c r="GY55" s="48">
        <v>159</v>
      </c>
      <c r="GZ55" s="48">
        <v>164</v>
      </c>
      <c r="HA55" s="48">
        <v>149</v>
      </c>
      <c r="HB55" s="48">
        <v>747</v>
      </c>
      <c r="HC55" s="48">
        <v>696</v>
      </c>
      <c r="HD55" s="48">
        <v>687</v>
      </c>
      <c r="HE55" s="48">
        <v>662</v>
      </c>
      <c r="HF55" s="48">
        <v>549</v>
      </c>
      <c r="HG55" s="48">
        <v>559</v>
      </c>
      <c r="HH55" s="48">
        <v>558</v>
      </c>
      <c r="HI55" s="48">
        <v>516</v>
      </c>
      <c r="HJ55" s="48">
        <v>305</v>
      </c>
      <c r="HK55" s="48">
        <v>259</v>
      </c>
      <c r="HL55" s="48">
        <v>217</v>
      </c>
      <c r="HM55" s="48">
        <v>236</v>
      </c>
      <c r="HN55" s="48">
        <v>203</v>
      </c>
      <c r="HO55" s="48">
        <v>215</v>
      </c>
      <c r="HP55" s="48">
        <v>197</v>
      </c>
      <c r="HQ55" s="48">
        <v>199</v>
      </c>
      <c r="HR55" s="48">
        <v>287</v>
      </c>
      <c r="HS55" s="48">
        <v>281</v>
      </c>
      <c r="HT55" s="48">
        <v>298</v>
      </c>
      <c r="HU55" s="48">
        <v>279</v>
      </c>
      <c r="HV55" s="48">
        <v>263</v>
      </c>
      <c r="HW55" s="48">
        <v>295</v>
      </c>
      <c r="HX55" s="48">
        <v>255</v>
      </c>
      <c r="HY55" s="48">
        <v>207</v>
      </c>
      <c r="HZ55" s="48">
        <v>1752</v>
      </c>
      <c r="IA55" s="48">
        <v>1569</v>
      </c>
      <c r="IB55" s="48">
        <v>1416</v>
      </c>
      <c r="IC55" s="48">
        <v>1289</v>
      </c>
      <c r="ID55" s="48">
        <v>1145</v>
      </c>
      <c r="IE55" s="48">
        <v>1122</v>
      </c>
      <c r="IF55" s="48">
        <v>1049</v>
      </c>
      <c r="IG55" s="48">
        <v>1041</v>
      </c>
      <c r="IH55" s="48">
        <v>286</v>
      </c>
      <c r="II55" s="48">
        <v>270</v>
      </c>
      <c r="IJ55" s="48">
        <v>302</v>
      </c>
      <c r="IK55" s="48">
        <v>260</v>
      </c>
      <c r="IL55" s="48">
        <v>250</v>
      </c>
      <c r="IM55" s="48">
        <v>258</v>
      </c>
      <c r="IN55" s="48">
        <v>247</v>
      </c>
      <c r="IO55" s="48">
        <v>211</v>
      </c>
      <c r="IP55" s="48">
        <v>67</v>
      </c>
      <c r="IQ55" s="48">
        <v>51</v>
      </c>
      <c r="IR55" s="48">
        <v>60</v>
      </c>
      <c r="IS55" s="48">
        <v>61</v>
      </c>
      <c r="IT55" s="48">
        <v>48</v>
      </c>
      <c r="IU55" s="48">
        <v>62</v>
      </c>
      <c r="IV55" s="48">
        <v>40</v>
      </c>
      <c r="IW55" s="48">
        <v>51</v>
      </c>
      <c r="IX55" s="48">
        <v>3571</v>
      </c>
      <c r="IY55" s="48">
        <v>3184</v>
      </c>
      <c r="IZ55" s="48">
        <v>3160</v>
      </c>
      <c r="JA55" s="48">
        <v>3076</v>
      </c>
      <c r="JB55" s="48">
        <v>2801</v>
      </c>
      <c r="JC55" s="48">
        <v>2712</v>
      </c>
      <c r="JD55" s="48">
        <v>2540</v>
      </c>
      <c r="JE55" s="48">
        <v>2392</v>
      </c>
      <c r="JF55" s="48">
        <v>302</v>
      </c>
      <c r="JG55" s="48">
        <v>253</v>
      </c>
      <c r="JH55" s="48">
        <v>293</v>
      </c>
      <c r="JI55" s="48">
        <v>291</v>
      </c>
      <c r="JJ55" s="48">
        <v>186</v>
      </c>
      <c r="JK55" s="48">
        <v>204</v>
      </c>
      <c r="JL55" s="48">
        <v>180</v>
      </c>
      <c r="JM55" s="48">
        <v>187</v>
      </c>
      <c r="JN55" s="48">
        <v>279</v>
      </c>
      <c r="JO55" s="48">
        <v>226</v>
      </c>
      <c r="JP55" s="48">
        <v>240</v>
      </c>
      <c r="JQ55" s="48">
        <v>218</v>
      </c>
      <c r="JR55" s="48">
        <v>199</v>
      </c>
      <c r="JS55" s="48">
        <v>216</v>
      </c>
      <c r="JT55" s="48">
        <v>177</v>
      </c>
      <c r="JU55" s="48">
        <v>177</v>
      </c>
      <c r="JV55" s="48">
        <v>609</v>
      </c>
      <c r="JW55" s="48">
        <v>570</v>
      </c>
      <c r="JX55" s="48">
        <v>654</v>
      </c>
      <c r="JY55" s="48">
        <v>586</v>
      </c>
      <c r="JZ55" s="48">
        <v>564</v>
      </c>
      <c r="KA55" s="48">
        <v>490</v>
      </c>
      <c r="KB55" s="48">
        <v>484</v>
      </c>
      <c r="KC55" s="48">
        <v>454</v>
      </c>
      <c r="KD55" s="48">
        <v>460</v>
      </c>
      <c r="KE55" s="48">
        <v>393</v>
      </c>
      <c r="KF55" s="48">
        <v>456</v>
      </c>
      <c r="KG55" s="48">
        <v>456</v>
      </c>
      <c r="KH55" s="48">
        <v>408</v>
      </c>
      <c r="KI55" s="48">
        <v>402</v>
      </c>
      <c r="KJ55" s="48">
        <v>392</v>
      </c>
      <c r="KK55" s="48">
        <v>422</v>
      </c>
      <c r="KL55" s="48">
        <v>426</v>
      </c>
      <c r="KM55" s="48">
        <v>406</v>
      </c>
      <c r="KN55" s="48">
        <v>403</v>
      </c>
      <c r="KO55" s="48">
        <v>440</v>
      </c>
      <c r="KP55" s="48">
        <v>354</v>
      </c>
      <c r="KQ55" s="48">
        <v>383</v>
      </c>
      <c r="KR55" s="48">
        <v>373</v>
      </c>
      <c r="KS55" s="48">
        <v>393</v>
      </c>
      <c r="KT55" s="48">
        <v>215</v>
      </c>
      <c r="KU55" s="48">
        <v>201</v>
      </c>
      <c r="KV55" s="48">
        <v>213</v>
      </c>
      <c r="KW55" s="48">
        <v>189</v>
      </c>
      <c r="KX55" s="48">
        <v>206</v>
      </c>
      <c r="KY55" s="48">
        <v>207</v>
      </c>
      <c r="KZ55" s="48">
        <v>168</v>
      </c>
      <c r="LA55" s="48">
        <v>146</v>
      </c>
      <c r="LB55" s="48">
        <v>304</v>
      </c>
      <c r="LC55" s="48">
        <v>310</v>
      </c>
      <c r="LD55" s="48">
        <v>313</v>
      </c>
      <c r="LE55" s="48">
        <v>305</v>
      </c>
      <c r="LF55" s="48">
        <v>237</v>
      </c>
      <c r="LG55" s="48">
        <v>241</v>
      </c>
      <c r="LH55" s="48">
        <v>261</v>
      </c>
      <c r="LI55" s="48">
        <v>244</v>
      </c>
      <c r="LJ55" s="48">
        <v>925</v>
      </c>
      <c r="LK55" s="48">
        <v>824</v>
      </c>
      <c r="LL55" s="48">
        <v>791.5</v>
      </c>
      <c r="LM55" s="48">
        <v>759</v>
      </c>
      <c r="LN55" s="48">
        <v>666</v>
      </c>
      <c r="LO55" s="48">
        <v>593</v>
      </c>
      <c r="LP55" s="48">
        <v>580</v>
      </c>
      <c r="LQ55" s="48">
        <v>583</v>
      </c>
      <c r="LR55" s="48">
        <v>273</v>
      </c>
      <c r="LS55" s="48">
        <v>264</v>
      </c>
      <c r="LT55" s="48">
        <v>260</v>
      </c>
      <c r="LU55" s="48">
        <v>254</v>
      </c>
      <c r="LV55" s="48">
        <v>190</v>
      </c>
      <c r="LW55" s="48">
        <v>213</v>
      </c>
      <c r="LX55" s="48">
        <v>228</v>
      </c>
      <c r="LY55" s="48">
        <v>200</v>
      </c>
      <c r="LZ55" s="48">
        <v>852</v>
      </c>
      <c r="MA55" s="48">
        <v>892</v>
      </c>
      <c r="MB55" s="48">
        <v>857</v>
      </c>
      <c r="MC55" s="48">
        <v>768</v>
      </c>
      <c r="MD55" s="48">
        <v>772</v>
      </c>
      <c r="ME55" s="48">
        <v>762</v>
      </c>
      <c r="MF55" s="48">
        <v>683</v>
      </c>
      <c r="MG55" s="48">
        <v>705</v>
      </c>
      <c r="MH55" s="48">
        <v>348</v>
      </c>
      <c r="MI55" s="48">
        <v>308</v>
      </c>
      <c r="MJ55" s="48">
        <v>328</v>
      </c>
      <c r="MK55" s="48">
        <v>287</v>
      </c>
      <c r="ML55" s="48">
        <v>285</v>
      </c>
      <c r="MM55" s="48">
        <v>270</v>
      </c>
      <c r="MN55" s="48">
        <v>260</v>
      </c>
      <c r="MO55" s="48">
        <v>219</v>
      </c>
      <c r="MP55" s="48">
        <v>621</v>
      </c>
      <c r="MQ55" s="48">
        <v>571</v>
      </c>
      <c r="MR55" s="48">
        <v>601</v>
      </c>
      <c r="MS55" s="48">
        <v>528</v>
      </c>
      <c r="MT55" s="48">
        <v>496</v>
      </c>
      <c r="MU55" s="48">
        <v>454</v>
      </c>
      <c r="MV55" s="48">
        <v>395</v>
      </c>
      <c r="MW55" s="48">
        <v>428</v>
      </c>
      <c r="MX55" s="48">
        <v>233</v>
      </c>
      <c r="MY55" s="48">
        <v>222</v>
      </c>
      <c r="MZ55" s="48">
        <v>211</v>
      </c>
      <c r="NA55" s="48">
        <v>168</v>
      </c>
      <c r="NB55" s="48">
        <v>120</v>
      </c>
      <c r="NC55" s="48">
        <v>147</v>
      </c>
      <c r="ND55" s="48">
        <v>121</v>
      </c>
      <c r="NE55" s="48">
        <v>123</v>
      </c>
      <c r="NF55" s="48">
        <v>1265</v>
      </c>
      <c r="NG55" s="48">
        <v>1121</v>
      </c>
      <c r="NH55" s="48">
        <v>1100</v>
      </c>
      <c r="NI55" s="48">
        <v>937</v>
      </c>
      <c r="NJ55" s="48">
        <v>824</v>
      </c>
      <c r="NK55" s="48">
        <v>778</v>
      </c>
      <c r="NL55" s="48">
        <v>725</v>
      </c>
      <c r="NM55" s="48">
        <v>691</v>
      </c>
      <c r="NN55" s="48">
        <v>348</v>
      </c>
      <c r="NO55" s="48">
        <v>324</v>
      </c>
      <c r="NP55" s="48">
        <v>335</v>
      </c>
      <c r="NQ55" s="48">
        <v>325</v>
      </c>
      <c r="NR55" s="48">
        <v>296</v>
      </c>
      <c r="NS55" s="48">
        <v>307</v>
      </c>
      <c r="NT55" s="48">
        <v>237</v>
      </c>
      <c r="NU55" s="48">
        <v>234</v>
      </c>
      <c r="NV55" s="48">
        <v>282</v>
      </c>
      <c r="NW55" s="48">
        <v>270</v>
      </c>
      <c r="NX55" s="48">
        <v>302</v>
      </c>
      <c r="NY55" s="48">
        <v>241</v>
      </c>
      <c r="NZ55" s="48">
        <v>247</v>
      </c>
      <c r="OA55" s="48">
        <v>241</v>
      </c>
      <c r="OB55" s="48">
        <v>220</v>
      </c>
      <c r="OC55" s="48">
        <v>209</v>
      </c>
      <c r="OD55" s="48">
        <v>248</v>
      </c>
      <c r="OE55" s="48">
        <v>211</v>
      </c>
      <c r="OF55" s="48">
        <v>276</v>
      </c>
      <c r="OG55" s="48">
        <v>251</v>
      </c>
      <c r="OH55" s="48">
        <v>198</v>
      </c>
      <c r="OI55" s="48">
        <v>185</v>
      </c>
      <c r="OJ55" s="48">
        <v>177</v>
      </c>
      <c r="OK55" s="48">
        <v>204</v>
      </c>
      <c r="OL55" s="48">
        <v>561</v>
      </c>
      <c r="OM55" s="48">
        <v>468</v>
      </c>
      <c r="ON55" s="48">
        <v>497</v>
      </c>
      <c r="OO55" s="48">
        <v>473</v>
      </c>
      <c r="OP55" s="48">
        <v>402</v>
      </c>
      <c r="OQ55" s="48">
        <v>442</v>
      </c>
      <c r="OR55" s="48">
        <v>370</v>
      </c>
      <c r="OS55" s="48">
        <v>333</v>
      </c>
      <c r="OT55" s="48">
        <v>982</v>
      </c>
      <c r="OU55" s="48">
        <v>905</v>
      </c>
      <c r="OV55" s="48">
        <v>967</v>
      </c>
      <c r="OW55" s="48">
        <v>943</v>
      </c>
      <c r="OX55" s="48">
        <v>853</v>
      </c>
      <c r="OY55" s="48">
        <v>818</v>
      </c>
      <c r="OZ55" s="48">
        <v>898</v>
      </c>
      <c r="PA55" s="48">
        <v>585</v>
      </c>
      <c r="PB55" s="48">
        <v>313</v>
      </c>
      <c r="PC55" s="48">
        <v>310</v>
      </c>
      <c r="PD55" s="48">
        <v>319</v>
      </c>
      <c r="PE55" s="48">
        <v>335</v>
      </c>
      <c r="PF55" s="48">
        <v>249</v>
      </c>
      <c r="PG55" s="48">
        <v>280</v>
      </c>
      <c r="PH55" s="48">
        <v>256</v>
      </c>
      <c r="PI55" s="48">
        <v>226</v>
      </c>
      <c r="PJ55" s="48">
        <v>1009</v>
      </c>
      <c r="PK55" s="48">
        <v>856</v>
      </c>
      <c r="PL55" s="48">
        <v>891</v>
      </c>
      <c r="PM55" s="48">
        <v>881</v>
      </c>
      <c r="PN55" s="48">
        <v>646</v>
      </c>
      <c r="PO55" s="48">
        <v>683</v>
      </c>
      <c r="PP55" s="48">
        <v>659</v>
      </c>
      <c r="PQ55" s="48">
        <v>647</v>
      </c>
      <c r="PR55" s="48">
        <v>382</v>
      </c>
      <c r="PS55" s="48">
        <v>375</v>
      </c>
      <c r="PT55" s="48">
        <v>399</v>
      </c>
      <c r="PU55" s="48">
        <v>376</v>
      </c>
      <c r="PV55" s="48">
        <v>292</v>
      </c>
      <c r="PW55" s="48">
        <v>252</v>
      </c>
      <c r="PX55" s="48">
        <v>248</v>
      </c>
      <c r="PY55" s="48">
        <v>239</v>
      </c>
      <c r="PZ55" s="48">
        <v>9</v>
      </c>
      <c r="QA55" s="48">
        <v>14</v>
      </c>
      <c r="QB55" s="48">
        <v>20</v>
      </c>
      <c r="QC55" s="48">
        <v>20</v>
      </c>
      <c r="QD55" s="48">
        <v>20</v>
      </c>
      <c r="QE55" s="48">
        <v>20</v>
      </c>
      <c r="QF55" s="48">
        <v>23</v>
      </c>
      <c r="QG55" s="48">
        <v>28</v>
      </c>
      <c r="QH55" s="48">
        <v>412</v>
      </c>
      <c r="QI55" s="48">
        <v>376</v>
      </c>
      <c r="QJ55" s="48">
        <v>393</v>
      </c>
      <c r="QK55" s="48">
        <v>368</v>
      </c>
      <c r="QL55" s="48">
        <v>322</v>
      </c>
      <c r="QM55" s="48">
        <v>302</v>
      </c>
      <c r="QN55" s="48">
        <v>247</v>
      </c>
      <c r="QO55" s="48">
        <v>235</v>
      </c>
      <c r="QP55" s="48">
        <v>83</v>
      </c>
      <c r="QQ55" s="48">
        <v>72</v>
      </c>
      <c r="QR55" s="48">
        <v>83</v>
      </c>
      <c r="QS55" s="48">
        <v>84</v>
      </c>
      <c r="QT55" s="48">
        <v>91</v>
      </c>
      <c r="QU55" s="48">
        <v>60</v>
      </c>
      <c r="QV55" s="48">
        <v>84</v>
      </c>
      <c r="QW55" s="48">
        <v>73</v>
      </c>
      <c r="QX55" s="48">
        <v>736</v>
      </c>
      <c r="QY55" s="48">
        <v>658</v>
      </c>
      <c r="QZ55" s="48">
        <v>742</v>
      </c>
      <c r="RA55" s="48">
        <v>718</v>
      </c>
      <c r="RB55" s="48">
        <v>698</v>
      </c>
      <c r="RC55" s="48">
        <v>683</v>
      </c>
      <c r="RD55" s="48">
        <v>719</v>
      </c>
      <c r="RE55" s="48">
        <v>689</v>
      </c>
      <c r="RF55" s="48">
        <v>285</v>
      </c>
      <c r="RG55" s="48">
        <v>287</v>
      </c>
      <c r="RH55" s="48">
        <v>271</v>
      </c>
      <c r="RI55" s="48">
        <v>242</v>
      </c>
      <c r="RJ55" s="48">
        <v>201</v>
      </c>
      <c r="RK55" s="48">
        <v>196</v>
      </c>
      <c r="RL55" s="48">
        <v>227</v>
      </c>
      <c r="RM55" s="48">
        <v>199</v>
      </c>
      <c r="RN55" s="48">
        <v>158</v>
      </c>
      <c r="RO55" s="48">
        <v>131</v>
      </c>
      <c r="RP55" s="48">
        <v>157</v>
      </c>
      <c r="RQ55" s="48">
        <v>157</v>
      </c>
      <c r="RR55" s="48">
        <v>141</v>
      </c>
      <c r="RS55" s="48">
        <v>147</v>
      </c>
      <c r="RT55" s="48">
        <v>177</v>
      </c>
      <c r="RU55" s="48">
        <v>166</v>
      </c>
      <c r="RV55" s="48">
        <v>122</v>
      </c>
      <c r="RW55" s="48">
        <v>104</v>
      </c>
      <c r="RX55" s="48">
        <v>114</v>
      </c>
      <c r="RY55" s="48">
        <v>104</v>
      </c>
      <c r="RZ55" s="48">
        <v>108</v>
      </c>
      <c r="SA55" s="48">
        <v>90</v>
      </c>
      <c r="SB55" s="48">
        <v>111</v>
      </c>
      <c r="SC55" s="48">
        <v>103</v>
      </c>
      <c r="SD55" s="48">
        <v>43</v>
      </c>
      <c r="SE55" s="48">
        <v>41</v>
      </c>
      <c r="SF55" s="48">
        <v>60</v>
      </c>
      <c r="SG55" s="48">
        <v>49</v>
      </c>
      <c r="SH55" s="48">
        <v>44</v>
      </c>
      <c r="SI55" s="48">
        <v>47</v>
      </c>
      <c r="SJ55" s="48">
        <v>34</v>
      </c>
      <c r="SK55" s="48">
        <v>52</v>
      </c>
      <c r="SL55" s="48">
        <v>40</v>
      </c>
      <c r="SM55" s="48">
        <v>57</v>
      </c>
      <c r="SN55" s="48">
        <v>52</v>
      </c>
      <c r="SO55" s="48">
        <v>51</v>
      </c>
      <c r="SP55" s="48">
        <v>52</v>
      </c>
      <c r="SQ55" s="48">
        <v>50</v>
      </c>
      <c r="SR55" s="48">
        <v>58</v>
      </c>
      <c r="SS55" s="48">
        <v>45</v>
      </c>
      <c r="ST55" s="48">
        <v>284</v>
      </c>
      <c r="SU55" s="48">
        <v>265</v>
      </c>
      <c r="SV55" s="48">
        <v>275</v>
      </c>
      <c r="SW55" s="48">
        <v>256</v>
      </c>
      <c r="SX55" s="48">
        <v>189</v>
      </c>
      <c r="SY55" s="48">
        <v>201</v>
      </c>
      <c r="SZ55" s="48">
        <v>186</v>
      </c>
      <c r="TA55" s="48">
        <v>195</v>
      </c>
      <c r="TB55" s="48">
        <v>358</v>
      </c>
      <c r="TC55" s="48">
        <v>321</v>
      </c>
      <c r="TD55" s="48">
        <v>330</v>
      </c>
      <c r="TE55" s="48">
        <v>294</v>
      </c>
      <c r="TF55" s="48">
        <v>239</v>
      </c>
      <c r="TG55" s="48">
        <v>229</v>
      </c>
      <c r="TH55" s="48">
        <v>254</v>
      </c>
      <c r="TI55" s="48">
        <v>225</v>
      </c>
      <c r="TJ55" s="48">
        <v>200</v>
      </c>
      <c r="TK55" s="48">
        <v>140</v>
      </c>
      <c r="TL55" s="48">
        <v>174</v>
      </c>
      <c r="TM55" s="48">
        <v>177</v>
      </c>
      <c r="TN55" s="48">
        <v>152</v>
      </c>
      <c r="TO55" s="48">
        <v>151</v>
      </c>
      <c r="TP55" s="48">
        <v>137</v>
      </c>
      <c r="TQ55" s="48">
        <v>174</v>
      </c>
      <c r="TR55" s="48">
        <v>187</v>
      </c>
      <c r="TS55" s="48">
        <v>187</v>
      </c>
      <c r="TT55" s="48">
        <v>198</v>
      </c>
      <c r="TU55" s="48">
        <v>181</v>
      </c>
      <c r="TV55" s="48">
        <v>152</v>
      </c>
      <c r="TW55" s="48">
        <v>154</v>
      </c>
      <c r="TX55" s="48">
        <v>143</v>
      </c>
      <c r="TY55" s="48">
        <v>153</v>
      </c>
      <c r="TZ55" s="48">
        <v>103</v>
      </c>
      <c r="UA55" s="48">
        <v>83</v>
      </c>
      <c r="UB55" s="48">
        <v>87</v>
      </c>
      <c r="UC55" s="48">
        <v>82</v>
      </c>
      <c r="UD55" s="48">
        <v>83</v>
      </c>
      <c r="UE55" s="48">
        <v>71</v>
      </c>
      <c r="UF55" s="48">
        <v>82</v>
      </c>
      <c r="UG55" s="48">
        <v>81</v>
      </c>
      <c r="UH55" s="48">
        <v>84</v>
      </c>
      <c r="UI55" s="48">
        <v>56</v>
      </c>
      <c r="UJ55" s="48">
        <v>52</v>
      </c>
      <c r="UK55" s="48">
        <v>55</v>
      </c>
      <c r="UL55" s="48">
        <v>47</v>
      </c>
      <c r="UM55" s="48">
        <v>44</v>
      </c>
      <c r="UN55" s="48">
        <v>55</v>
      </c>
      <c r="UO55" s="48">
        <v>61</v>
      </c>
      <c r="UP55" s="48">
        <v>646</v>
      </c>
      <c r="UQ55" s="48">
        <v>692</v>
      </c>
      <c r="UR55" s="48">
        <v>726</v>
      </c>
      <c r="US55" s="48">
        <v>665</v>
      </c>
      <c r="UT55" s="48">
        <v>597</v>
      </c>
      <c r="UU55" s="48">
        <v>547</v>
      </c>
      <c r="UV55" s="48">
        <v>593</v>
      </c>
      <c r="UW55" s="48">
        <v>673</v>
      </c>
      <c r="UX55" s="48">
        <v>73</v>
      </c>
      <c r="UY55" s="48">
        <v>75</v>
      </c>
      <c r="UZ55" s="48">
        <v>65</v>
      </c>
      <c r="VA55" s="48">
        <v>71</v>
      </c>
      <c r="VB55" s="48">
        <v>46</v>
      </c>
      <c r="VC55" s="48">
        <v>61</v>
      </c>
      <c r="VD55" s="48">
        <v>58</v>
      </c>
      <c r="VE55" s="48">
        <v>76</v>
      </c>
      <c r="VF55" s="48">
        <v>384</v>
      </c>
      <c r="VG55" s="48">
        <v>355</v>
      </c>
      <c r="VH55" s="48">
        <v>392</v>
      </c>
      <c r="VI55" s="48">
        <v>354</v>
      </c>
      <c r="VJ55" s="48">
        <v>327</v>
      </c>
      <c r="VK55" s="48">
        <v>307</v>
      </c>
      <c r="VL55" s="48">
        <v>281</v>
      </c>
      <c r="VM55" s="48">
        <v>329</v>
      </c>
      <c r="VN55" s="48">
        <v>153</v>
      </c>
      <c r="VO55" s="48">
        <v>147</v>
      </c>
      <c r="VP55" s="48">
        <v>190</v>
      </c>
      <c r="VQ55" s="48">
        <v>149</v>
      </c>
      <c r="VR55" s="48">
        <v>115</v>
      </c>
      <c r="VS55" s="48">
        <v>132</v>
      </c>
      <c r="VT55" s="48">
        <v>116</v>
      </c>
      <c r="VU55" s="48">
        <v>118</v>
      </c>
      <c r="VV55" s="48">
        <v>89</v>
      </c>
      <c r="VW55" s="48">
        <v>78</v>
      </c>
      <c r="VX55" s="48">
        <v>86</v>
      </c>
      <c r="VY55" s="48">
        <v>66</v>
      </c>
      <c r="VZ55" s="48">
        <v>67</v>
      </c>
      <c r="WA55" s="48">
        <v>91</v>
      </c>
      <c r="WB55" s="48">
        <v>84</v>
      </c>
      <c r="WC55" s="48">
        <v>96</v>
      </c>
      <c r="WD55" s="48">
        <v>259</v>
      </c>
      <c r="WE55" s="48">
        <v>238</v>
      </c>
      <c r="WF55" s="48">
        <v>249</v>
      </c>
      <c r="WG55" s="48">
        <v>260</v>
      </c>
      <c r="WH55" s="48">
        <v>242</v>
      </c>
      <c r="WI55" s="48">
        <v>259</v>
      </c>
      <c r="WJ55" s="48">
        <v>225</v>
      </c>
      <c r="WK55" s="48">
        <v>240</v>
      </c>
      <c r="WL55" s="48">
        <v>194</v>
      </c>
      <c r="WM55" s="48">
        <v>219</v>
      </c>
      <c r="WN55" s="48">
        <v>218</v>
      </c>
      <c r="WO55" s="48">
        <v>209</v>
      </c>
      <c r="WP55" s="48">
        <v>184</v>
      </c>
      <c r="WQ55" s="48">
        <v>198</v>
      </c>
      <c r="WR55" s="48">
        <v>207</v>
      </c>
      <c r="WS55" s="48">
        <v>191</v>
      </c>
      <c r="WT55" s="48">
        <v>59</v>
      </c>
      <c r="WU55" s="48">
        <v>58</v>
      </c>
      <c r="WV55" s="48">
        <v>78</v>
      </c>
      <c r="WW55" s="48">
        <v>55</v>
      </c>
      <c r="WX55" s="48">
        <v>44</v>
      </c>
      <c r="WY55" s="48">
        <v>50</v>
      </c>
      <c r="WZ55" s="48">
        <v>43</v>
      </c>
      <c r="XA55" s="48">
        <v>46</v>
      </c>
    </row>
    <row r="56" spans="1:625">
      <c r="A56" s="48" t="s">
        <v>954</v>
      </c>
      <c r="B56" s="48">
        <v>568</v>
      </c>
      <c r="C56" s="48">
        <v>550</v>
      </c>
      <c r="D56" s="48">
        <v>577</v>
      </c>
      <c r="E56" s="48">
        <v>551</v>
      </c>
      <c r="F56" s="48">
        <v>530</v>
      </c>
      <c r="G56" s="48">
        <v>559</v>
      </c>
      <c r="H56" s="48">
        <v>509</v>
      </c>
      <c r="I56" s="48">
        <v>521</v>
      </c>
      <c r="J56" s="48">
        <v>912</v>
      </c>
      <c r="K56" s="48">
        <v>969</v>
      </c>
      <c r="L56" s="48">
        <v>915</v>
      </c>
      <c r="M56" s="48">
        <v>876</v>
      </c>
      <c r="N56" s="48">
        <v>911</v>
      </c>
      <c r="O56" s="48">
        <v>849</v>
      </c>
      <c r="P56" s="48">
        <v>799</v>
      </c>
      <c r="Q56" s="48">
        <v>778</v>
      </c>
      <c r="R56" s="48">
        <v>825</v>
      </c>
      <c r="S56" s="48">
        <v>759</v>
      </c>
      <c r="T56" s="48">
        <v>871</v>
      </c>
      <c r="U56" s="48">
        <v>723</v>
      </c>
      <c r="V56" s="48">
        <v>682</v>
      </c>
      <c r="W56" s="48">
        <v>609</v>
      </c>
      <c r="X56" s="48">
        <v>557</v>
      </c>
      <c r="Y56" s="48">
        <v>592</v>
      </c>
      <c r="Z56" s="48">
        <v>499</v>
      </c>
      <c r="AA56" s="48">
        <v>556</v>
      </c>
      <c r="AB56" s="48">
        <v>586</v>
      </c>
      <c r="AC56" s="48">
        <v>531</v>
      </c>
      <c r="AD56" s="48">
        <v>478</v>
      </c>
      <c r="AE56" s="48">
        <v>403</v>
      </c>
      <c r="AF56" s="48">
        <v>406</v>
      </c>
      <c r="AG56" s="48">
        <v>369</v>
      </c>
      <c r="AH56" s="48">
        <v>488</v>
      </c>
      <c r="AI56" s="48">
        <v>455</v>
      </c>
      <c r="AJ56" s="48">
        <v>484</v>
      </c>
      <c r="AK56" s="48">
        <v>469</v>
      </c>
      <c r="AL56" s="48">
        <v>473</v>
      </c>
      <c r="AM56" s="48">
        <v>411</v>
      </c>
      <c r="AN56" s="48">
        <v>391</v>
      </c>
      <c r="AO56" s="48">
        <v>389</v>
      </c>
      <c r="AP56" s="48">
        <v>440</v>
      </c>
      <c r="AQ56" s="48">
        <v>481</v>
      </c>
      <c r="AR56" s="48">
        <v>458</v>
      </c>
      <c r="AS56" s="48">
        <v>377</v>
      </c>
      <c r="AT56" s="48">
        <v>326</v>
      </c>
      <c r="AU56" s="48">
        <v>314</v>
      </c>
      <c r="AV56" s="48">
        <v>280</v>
      </c>
      <c r="AW56" s="48">
        <v>270</v>
      </c>
      <c r="AX56" s="48">
        <v>299</v>
      </c>
      <c r="AY56" s="48">
        <v>297</v>
      </c>
      <c r="AZ56" s="48">
        <v>281</v>
      </c>
      <c r="BA56" s="48">
        <v>247</v>
      </c>
      <c r="BB56" s="48">
        <v>219</v>
      </c>
      <c r="BC56" s="48">
        <v>243</v>
      </c>
      <c r="BD56" s="48">
        <v>191</v>
      </c>
      <c r="BE56" s="48">
        <v>195</v>
      </c>
      <c r="BF56" s="48">
        <v>461</v>
      </c>
      <c r="BG56" s="48">
        <v>506</v>
      </c>
      <c r="BH56" s="48">
        <v>412</v>
      </c>
      <c r="BI56" s="48">
        <v>376</v>
      </c>
      <c r="BJ56" s="48">
        <v>365</v>
      </c>
      <c r="BK56" s="48">
        <v>327</v>
      </c>
      <c r="BL56" s="48">
        <v>274</v>
      </c>
      <c r="BM56" s="48">
        <v>298</v>
      </c>
      <c r="BN56" s="48">
        <v>224</v>
      </c>
      <c r="BO56" s="48">
        <v>247</v>
      </c>
      <c r="BP56" s="48">
        <v>246</v>
      </c>
      <c r="BQ56" s="48">
        <v>203</v>
      </c>
      <c r="BR56" s="48">
        <v>202</v>
      </c>
      <c r="BS56" s="48">
        <v>204</v>
      </c>
      <c r="BT56" s="48">
        <v>188</v>
      </c>
      <c r="BU56" s="48">
        <v>167</v>
      </c>
      <c r="BV56" s="48">
        <v>287</v>
      </c>
      <c r="BW56" s="48">
        <v>301</v>
      </c>
      <c r="BX56" s="48">
        <v>237</v>
      </c>
      <c r="BY56" s="48">
        <v>253</v>
      </c>
      <c r="BZ56" s="48">
        <v>257</v>
      </c>
      <c r="CA56" s="48">
        <v>252</v>
      </c>
      <c r="CB56" s="48">
        <v>236</v>
      </c>
      <c r="CC56" s="48">
        <v>237</v>
      </c>
      <c r="CD56" s="48">
        <v>364</v>
      </c>
      <c r="CE56" s="48">
        <v>363</v>
      </c>
      <c r="CF56" s="48">
        <v>393</v>
      </c>
      <c r="CG56" s="48">
        <v>346</v>
      </c>
      <c r="CH56" s="48">
        <v>313</v>
      </c>
      <c r="CI56" s="48">
        <v>306</v>
      </c>
      <c r="CJ56" s="48">
        <v>292</v>
      </c>
      <c r="CK56" s="48">
        <v>283</v>
      </c>
      <c r="CL56" s="48">
        <v>462</v>
      </c>
      <c r="CM56" s="48">
        <v>457</v>
      </c>
      <c r="CN56" s="48">
        <v>421</v>
      </c>
      <c r="CO56" s="48">
        <v>414</v>
      </c>
      <c r="CP56" s="48">
        <v>401</v>
      </c>
      <c r="CQ56" s="48">
        <v>362</v>
      </c>
      <c r="CR56" s="48">
        <v>337</v>
      </c>
      <c r="CS56" s="48">
        <v>350</v>
      </c>
      <c r="CT56" s="48">
        <v>557</v>
      </c>
      <c r="CU56" s="48">
        <v>575</v>
      </c>
      <c r="CV56" s="48">
        <v>577</v>
      </c>
      <c r="CW56" s="48">
        <v>496</v>
      </c>
      <c r="CX56" s="48">
        <v>472</v>
      </c>
      <c r="CY56" s="48">
        <v>499</v>
      </c>
      <c r="CZ56" s="48">
        <v>463</v>
      </c>
      <c r="DA56" s="48">
        <v>451</v>
      </c>
      <c r="DB56" s="48">
        <v>371</v>
      </c>
      <c r="DC56" s="48">
        <v>433</v>
      </c>
      <c r="DD56" s="48">
        <v>372</v>
      </c>
      <c r="DE56" s="48">
        <v>319</v>
      </c>
      <c r="DF56" s="48">
        <v>304</v>
      </c>
      <c r="DG56" s="48">
        <v>337</v>
      </c>
      <c r="DH56" s="48">
        <v>318</v>
      </c>
      <c r="DI56" s="48">
        <v>286</v>
      </c>
      <c r="DJ56" s="48">
        <v>462</v>
      </c>
      <c r="DK56" s="48">
        <v>475</v>
      </c>
      <c r="DL56" s="48">
        <v>556</v>
      </c>
      <c r="DM56" s="48">
        <v>470</v>
      </c>
      <c r="DN56" s="48">
        <v>510</v>
      </c>
      <c r="DO56" s="48">
        <v>479</v>
      </c>
      <c r="DP56" s="48">
        <v>485</v>
      </c>
      <c r="DQ56" s="48">
        <v>425</v>
      </c>
      <c r="DR56" s="48">
        <v>959</v>
      </c>
      <c r="DS56" s="48">
        <v>991</v>
      </c>
      <c r="DT56" s="48">
        <v>961</v>
      </c>
      <c r="DU56" s="48">
        <v>899</v>
      </c>
      <c r="DV56" s="48">
        <v>855</v>
      </c>
      <c r="DW56" s="48">
        <v>818</v>
      </c>
      <c r="DX56" s="48">
        <v>702</v>
      </c>
      <c r="DY56" s="48">
        <v>781</v>
      </c>
      <c r="DZ56" s="48">
        <v>404</v>
      </c>
      <c r="EA56" s="48">
        <v>373</v>
      </c>
      <c r="EB56" s="48">
        <v>374</v>
      </c>
      <c r="EC56" s="48">
        <v>287</v>
      </c>
      <c r="ED56" s="48">
        <v>278</v>
      </c>
      <c r="EE56" s="48">
        <v>265</v>
      </c>
      <c r="EF56" s="48">
        <v>252</v>
      </c>
      <c r="EG56" s="48">
        <v>242</v>
      </c>
      <c r="EH56" s="48">
        <v>827</v>
      </c>
      <c r="EI56" s="48">
        <v>811</v>
      </c>
      <c r="EJ56" s="48">
        <v>825</v>
      </c>
      <c r="EK56" s="48">
        <v>678</v>
      </c>
      <c r="EL56" s="48">
        <v>617</v>
      </c>
      <c r="EM56" s="48">
        <v>594</v>
      </c>
      <c r="EN56" s="48">
        <v>569</v>
      </c>
      <c r="EO56" s="48">
        <v>542</v>
      </c>
      <c r="EP56" s="48">
        <v>20</v>
      </c>
      <c r="EQ56" s="48">
        <v>20</v>
      </c>
      <c r="ER56" s="48">
        <v>21</v>
      </c>
      <c r="ES56" s="48">
        <v>19</v>
      </c>
      <c r="ET56" s="48">
        <v>17</v>
      </c>
      <c r="EU56" s="48">
        <v>18</v>
      </c>
      <c r="EV56" s="48">
        <v>18</v>
      </c>
      <c r="EW56" s="48">
        <v>27</v>
      </c>
      <c r="EX56" s="48">
        <v>322</v>
      </c>
      <c r="EY56" s="48">
        <v>302</v>
      </c>
      <c r="EZ56" s="48">
        <v>293</v>
      </c>
      <c r="FA56" s="48">
        <v>273</v>
      </c>
      <c r="FB56" s="48">
        <v>209</v>
      </c>
      <c r="FC56" s="48">
        <v>213</v>
      </c>
      <c r="FD56" s="48">
        <v>184</v>
      </c>
      <c r="FE56" s="48">
        <v>186</v>
      </c>
      <c r="FF56" s="48">
        <v>491</v>
      </c>
      <c r="FG56" s="48">
        <v>473</v>
      </c>
      <c r="FH56" s="48">
        <v>489</v>
      </c>
      <c r="FI56" s="48">
        <v>478</v>
      </c>
      <c r="FJ56" s="48">
        <v>423</v>
      </c>
      <c r="FK56" s="48">
        <v>390</v>
      </c>
      <c r="FL56" s="48">
        <v>358</v>
      </c>
      <c r="FM56" s="48">
        <v>368</v>
      </c>
      <c r="FN56" s="48">
        <v>276</v>
      </c>
      <c r="FO56" s="48">
        <v>310</v>
      </c>
      <c r="FP56" s="48">
        <v>271</v>
      </c>
      <c r="FQ56" s="48">
        <v>283</v>
      </c>
      <c r="FR56" s="48">
        <v>267</v>
      </c>
      <c r="FS56" s="48">
        <v>264</v>
      </c>
      <c r="FT56" s="48">
        <v>233</v>
      </c>
      <c r="FU56" s="48">
        <v>209</v>
      </c>
      <c r="FV56" s="48">
        <v>130</v>
      </c>
      <c r="FW56" s="48">
        <v>100</v>
      </c>
      <c r="FX56" s="48">
        <v>103</v>
      </c>
      <c r="FY56" s="48">
        <v>91</v>
      </c>
      <c r="FZ56" s="48">
        <v>94</v>
      </c>
      <c r="GA56" s="48">
        <v>95</v>
      </c>
      <c r="GB56" s="48">
        <v>79</v>
      </c>
      <c r="GC56" s="48">
        <v>95</v>
      </c>
      <c r="GD56" s="48">
        <v>818</v>
      </c>
      <c r="GE56" s="48">
        <v>941</v>
      </c>
      <c r="GF56" s="48">
        <v>891</v>
      </c>
      <c r="GG56" s="48">
        <v>829</v>
      </c>
      <c r="GH56" s="48">
        <v>776</v>
      </c>
      <c r="GI56" s="48">
        <v>738</v>
      </c>
      <c r="GJ56" s="48">
        <v>683</v>
      </c>
      <c r="GK56" s="48">
        <v>668</v>
      </c>
      <c r="GL56" s="48">
        <v>452</v>
      </c>
      <c r="GM56" s="48">
        <v>451</v>
      </c>
      <c r="GN56" s="48">
        <v>477</v>
      </c>
      <c r="GO56" s="48">
        <v>409</v>
      </c>
      <c r="GP56" s="48">
        <v>382</v>
      </c>
      <c r="GQ56" s="48">
        <v>380</v>
      </c>
      <c r="GR56" s="48">
        <v>349</v>
      </c>
      <c r="GS56" s="48">
        <v>321</v>
      </c>
      <c r="GT56" s="48">
        <v>244</v>
      </c>
      <c r="GU56" s="48">
        <v>225</v>
      </c>
      <c r="GV56" s="48">
        <v>206</v>
      </c>
      <c r="GW56" s="48">
        <v>196</v>
      </c>
      <c r="GX56" s="48">
        <v>189</v>
      </c>
      <c r="GY56" s="48">
        <v>183</v>
      </c>
      <c r="GZ56" s="48">
        <v>160</v>
      </c>
      <c r="HA56" s="48">
        <v>173</v>
      </c>
      <c r="HB56" s="48">
        <v>715</v>
      </c>
      <c r="HC56" s="48">
        <v>800</v>
      </c>
      <c r="HD56" s="48">
        <v>694</v>
      </c>
      <c r="HE56" s="48">
        <v>702</v>
      </c>
      <c r="HF56" s="48">
        <v>654</v>
      </c>
      <c r="HG56" s="48">
        <v>578</v>
      </c>
      <c r="HH56" s="48">
        <v>560</v>
      </c>
      <c r="HI56" s="48">
        <v>599</v>
      </c>
      <c r="HJ56" s="48">
        <v>241</v>
      </c>
      <c r="HK56" s="48">
        <v>277</v>
      </c>
      <c r="HL56" s="48">
        <v>278</v>
      </c>
      <c r="HM56" s="48">
        <v>214</v>
      </c>
      <c r="HN56" s="48">
        <v>217</v>
      </c>
      <c r="HO56" s="48">
        <v>211</v>
      </c>
      <c r="HP56" s="48">
        <v>186</v>
      </c>
      <c r="HQ56" s="48">
        <v>180</v>
      </c>
      <c r="HR56" s="48">
        <v>277</v>
      </c>
      <c r="HS56" s="48">
        <v>290</v>
      </c>
      <c r="HT56" s="48">
        <v>272</v>
      </c>
      <c r="HU56" s="48">
        <v>246</v>
      </c>
      <c r="HV56" s="48">
        <v>298</v>
      </c>
      <c r="HW56" s="48">
        <v>297</v>
      </c>
      <c r="HX56" s="48">
        <v>273</v>
      </c>
      <c r="HY56" s="48">
        <v>221</v>
      </c>
      <c r="HZ56" s="48">
        <v>1621</v>
      </c>
      <c r="IA56" s="48">
        <v>1570</v>
      </c>
      <c r="IB56" s="48">
        <v>1477</v>
      </c>
      <c r="IC56" s="48">
        <v>1262</v>
      </c>
      <c r="ID56" s="48">
        <v>1264</v>
      </c>
      <c r="IE56" s="48">
        <v>1235</v>
      </c>
      <c r="IF56" s="48">
        <v>1124</v>
      </c>
      <c r="IG56" s="48">
        <v>1080</v>
      </c>
      <c r="IH56" s="48">
        <v>256</v>
      </c>
      <c r="II56" s="48">
        <v>304</v>
      </c>
      <c r="IJ56" s="48">
        <v>274</v>
      </c>
      <c r="IK56" s="48">
        <v>258</v>
      </c>
      <c r="IL56" s="48">
        <v>236</v>
      </c>
      <c r="IM56" s="48">
        <v>293</v>
      </c>
      <c r="IN56" s="48">
        <v>240</v>
      </c>
      <c r="IO56" s="48">
        <v>247</v>
      </c>
      <c r="IP56" s="48">
        <v>52</v>
      </c>
      <c r="IQ56" s="48">
        <v>77</v>
      </c>
      <c r="IR56" s="48">
        <v>63</v>
      </c>
      <c r="IS56" s="48">
        <v>72</v>
      </c>
      <c r="IT56" s="48">
        <v>51</v>
      </c>
      <c r="IU56" s="48">
        <v>37</v>
      </c>
      <c r="IV56" s="48">
        <v>45</v>
      </c>
      <c r="IW56" s="48">
        <v>40</v>
      </c>
      <c r="IX56" s="48">
        <v>3117</v>
      </c>
      <c r="IY56" s="48">
        <v>3096</v>
      </c>
      <c r="IZ56" s="48">
        <v>2931</v>
      </c>
      <c r="JA56" s="48">
        <v>2900</v>
      </c>
      <c r="JB56" s="48">
        <v>2944</v>
      </c>
      <c r="JC56" s="48">
        <v>2720</v>
      </c>
      <c r="JD56" s="48">
        <v>2630</v>
      </c>
      <c r="JE56" s="48">
        <v>2569</v>
      </c>
      <c r="JF56" s="48">
        <v>277</v>
      </c>
      <c r="JG56" s="48">
        <v>293</v>
      </c>
      <c r="JH56" s="48">
        <v>259</v>
      </c>
      <c r="JI56" s="48">
        <v>229</v>
      </c>
      <c r="JJ56" s="48">
        <v>208</v>
      </c>
      <c r="JK56" s="48">
        <v>219</v>
      </c>
      <c r="JL56" s="48">
        <v>204</v>
      </c>
      <c r="JM56" s="48">
        <v>165</v>
      </c>
      <c r="JN56" s="48">
        <v>296</v>
      </c>
      <c r="JO56" s="48">
        <v>210</v>
      </c>
      <c r="JP56" s="48">
        <v>230</v>
      </c>
      <c r="JQ56" s="48">
        <v>221</v>
      </c>
      <c r="JR56" s="48">
        <v>230</v>
      </c>
      <c r="JS56" s="48">
        <v>204</v>
      </c>
      <c r="JT56" s="48">
        <v>210</v>
      </c>
      <c r="JU56" s="48">
        <v>176</v>
      </c>
      <c r="JV56" s="48">
        <v>657</v>
      </c>
      <c r="JW56" s="48">
        <v>622</v>
      </c>
      <c r="JX56" s="48">
        <v>609</v>
      </c>
      <c r="JY56" s="48">
        <v>616</v>
      </c>
      <c r="JZ56" s="48">
        <v>582</v>
      </c>
      <c r="KA56" s="48">
        <v>578</v>
      </c>
      <c r="KB56" s="48">
        <v>495</v>
      </c>
      <c r="KC56" s="48">
        <v>520</v>
      </c>
      <c r="KD56" s="48">
        <v>409</v>
      </c>
      <c r="KE56" s="48">
        <v>497</v>
      </c>
      <c r="KF56" s="48">
        <v>490</v>
      </c>
      <c r="KG56" s="48">
        <v>407</v>
      </c>
      <c r="KH56" s="48">
        <v>454</v>
      </c>
      <c r="KI56" s="48">
        <v>414</v>
      </c>
      <c r="KJ56" s="48">
        <v>361</v>
      </c>
      <c r="KK56" s="48">
        <v>419</v>
      </c>
      <c r="KL56" s="48">
        <v>382</v>
      </c>
      <c r="KM56" s="48">
        <v>439</v>
      </c>
      <c r="KN56" s="48">
        <v>444</v>
      </c>
      <c r="KO56" s="48">
        <v>415</v>
      </c>
      <c r="KP56" s="48">
        <v>411</v>
      </c>
      <c r="KQ56" s="48">
        <v>406</v>
      </c>
      <c r="KR56" s="48">
        <v>407</v>
      </c>
      <c r="KS56" s="48">
        <v>433</v>
      </c>
      <c r="KT56" s="48">
        <v>199</v>
      </c>
      <c r="KU56" s="48">
        <v>220</v>
      </c>
      <c r="KV56" s="48">
        <v>225</v>
      </c>
      <c r="KW56" s="48">
        <v>197</v>
      </c>
      <c r="KX56" s="48">
        <v>197</v>
      </c>
      <c r="KY56" s="48">
        <v>186</v>
      </c>
      <c r="KZ56" s="48">
        <v>191</v>
      </c>
      <c r="LA56" s="48">
        <v>172</v>
      </c>
      <c r="LB56" s="48">
        <v>359</v>
      </c>
      <c r="LC56" s="48">
        <v>330</v>
      </c>
      <c r="LD56" s="48">
        <v>366</v>
      </c>
      <c r="LE56" s="48">
        <v>279</v>
      </c>
      <c r="LF56" s="48">
        <v>257</v>
      </c>
      <c r="LG56" s="48">
        <v>283</v>
      </c>
      <c r="LH56" s="48">
        <v>241</v>
      </c>
      <c r="LI56" s="48">
        <v>262</v>
      </c>
      <c r="LJ56" s="48">
        <v>918</v>
      </c>
      <c r="LK56" s="48">
        <v>906</v>
      </c>
      <c r="LL56" s="48">
        <v>853.5</v>
      </c>
      <c r="LM56" s="48">
        <v>801</v>
      </c>
      <c r="LN56" s="48">
        <v>726</v>
      </c>
      <c r="LO56" s="48">
        <v>648</v>
      </c>
      <c r="LP56" s="48">
        <v>636</v>
      </c>
      <c r="LQ56" s="48">
        <v>600</v>
      </c>
      <c r="LR56" s="48">
        <v>272</v>
      </c>
      <c r="LS56" s="48">
        <v>302</v>
      </c>
      <c r="LT56" s="48">
        <v>299</v>
      </c>
      <c r="LU56" s="48">
        <v>252</v>
      </c>
      <c r="LV56" s="48">
        <v>215</v>
      </c>
      <c r="LW56" s="48">
        <v>229</v>
      </c>
      <c r="LX56" s="48">
        <v>203</v>
      </c>
      <c r="LY56" s="48">
        <v>208</v>
      </c>
      <c r="LZ56" s="48">
        <v>851</v>
      </c>
      <c r="MA56" s="48">
        <v>913</v>
      </c>
      <c r="MB56" s="48">
        <v>825</v>
      </c>
      <c r="MC56" s="48">
        <v>837</v>
      </c>
      <c r="MD56" s="48">
        <v>735</v>
      </c>
      <c r="ME56" s="48">
        <v>733</v>
      </c>
      <c r="MF56" s="48">
        <v>709</v>
      </c>
      <c r="MG56" s="48">
        <v>729</v>
      </c>
      <c r="MH56" s="48">
        <v>374</v>
      </c>
      <c r="MI56" s="48">
        <v>336</v>
      </c>
      <c r="MJ56" s="48">
        <v>330</v>
      </c>
      <c r="MK56" s="48">
        <v>269</v>
      </c>
      <c r="ML56" s="48">
        <v>300</v>
      </c>
      <c r="MM56" s="48">
        <v>281</v>
      </c>
      <c r="MN56" s="48">
        <v>257</v>
      </c>
      <c r="MO56" s="48">
        <v>272</v>
      </c>
      <c r="MP56" s="48">
        <v>579</v>
      </c>
      <c r="MQ56" s="48">
        <v>616</v>
      </c>
      <c r="MR56" s="48">
        <v>621</v>
      </c>
      <c r="MS56" s="48">
        <v>531</v>
      </c>
      <c r="MT56" s="48">
        <v>511</v>
      </c>
      <c r="MU56" s="48">
        <v>497</v>
      </c>
      <c r="MV56" s="48">
        <v>457</v>
      </c>
      <c r="MW56" s="48">
        <v>475</v>
      </c>
      <c r="MX56" s="48">
        <v>199</v>
      </c>
      <c r="MY56" s="48">
        <v>201</v>
      </c>
      <c r="MZ56" s="48">
        <v>243</v>
      </c>
      <c r="NA56" s="48">
        <v>191</v>
      </c>
      <c r="NB56" s="48">
        <v>165</v>
      </c>
      <c r="NC56" s="48">
        <v>134</v>
      </c>
      <c r="ND56" s="48">
        <v>134</v>
      </c>
      <c r="NE56" s="48">
        <v>145</v>
      </c>
      <c r="NF56" s="48">
        <v>1260</v>
      </c>
      <c r="NG56" s="48">
        <v>1122</v>
      </c>
      <c r="NH56" s="48">
        <v>1157</v>
      </c>
      <c r="NI56" s="48">
        <v>924</v>
      </c>
      <c r="NJ56" s="48">
        <v>846</v>
      </c>
      <c r="NK56" s="48">
        <v>823</v>
      </c>
      <c r="NL56" s="48">
        <v>758</v>
      </c>
      <c r="NM56" s="48">
        <v>763</v>
      </c>
      <c r="NN56" s="48">
        <v>330</v>
      </c>
      <c r="NO56" s="48">
        <v>307</v>
      </c>
      <c r="NP56" s="48">
        <v>303</v>
      </c>
      <c r="NQ56" s="48">
        <v>282</v>
      </c>
      <c r="NR56" s="48">
        <v>306</v>
      </c>
      <c r="NS56" s="48">
        <v>265</v>
      </c>
      <c r="NT56" s="48">
        <v>308</v>
      </c>
      <c r="NU56" s="48">
        <v>267</v>
      </c>
      <c r="NV56" s="48">
        <v>288</v>
      </c>
      <c r="NW56" s="48">
        <v>299</v>
      </c>
      <c r="NX56" s="48">
        <v>288</v>
      </c>
      <c r="NY56" s="48">
        <v>249</v>
      </c>
      <c r="NZ56" s="48">
        <v>250</v>
      </c>
      <c r="OA56" s="48">
        <v>266</v>
      </c>
      <c r="OB56" s="48">
        <v>241</v>
      </c>
      <c r="OC56" s="48">
        <v>251</v>
      </c>
      <c r="OD56" s="48">
        <v>249</v>
      </c>
      <c r="OE56" s="48">
        <v>256</v>
      </c>
      <c r="OF56" s="48">
        <v>269</v>
      </c>
      <c r="OG56" s="48">
        <v>223</v>
      </c>
      <c r="OH56" s="48">
        <v>207</v>
      </c>
      <c r="OI56" s="48">
        <v>212</v>
      </c>
      <c r="OJ56" s="48">
        <v>216</v>
      </c>
      <c r="OK56" s="48">
        <v>217</v>
      </c>
      <c r="OL56" s="48">
        <v>538</v>
      </c>
      <c r="OM56" s="48">
        <v>523</v>
      </c>
      <c r="ON56" s="48">
        <v>501</v>
      </c>
      <c r="OO56" s="48">
        <v>459</v>
      </c>
      <c r="OP56" s="48">
        <v>450</v>
      </c>
      <c r="OQ56" s="48">
        <v>439</v>
      </c>
      <c r="OR56" s="48">
        <v>403</v>
      </c>
      <c r="OS56" s="48">
        <v>389</v>
      </c>
      <c r="OT56" s="48">
        <v>907</v>
      </c>
      <c r="OU56" s="48">
        <v>947</v>
      </c>
      <c r="OV56" s="48">
        <v>927</v>
      </c>
      <c r="OW56" s="48">
        <v>907</v>
      </c>
      <c r="OX56" s="48">
        <v>940</v>
      </c>
      <c r="OY56" s="48">
        <v>942</v>
      </c>
      <c r="OZ56" s="48">
        <v>876</v>
      </c>
      <c r="PA56" s="48">
        <v>580</v>
      </c>
      <c r="PB56" s="48">
        <v>340</v>
      </c>
      <c r="PC56" s="48">
        <v>341</v>
      </c>
      <c r="PD56" s="48">
        <v>304</v>
      </c>
      <c r="PE56" s="48">
        <v>307</v>
      </c>
      <c r="PF56" s="48">
        <v>288</v>
      </c>
      <c r="PG56" s="48">
        <v>277</v>
      </c>
      <c r="PH56" s="48">
        <v>254</v>
      </c>
      <c r="PI56" s="48">
        <v>265</v>
      </c>
      <c r="PJ56" s="48">
        <v>909</v>
      </c>
      <c r="PK56" s="48">
        <v>977</v>
      </c>
      <c r="PL56" s="48">
        <v>887</v>
      </c>
      <c r="PM56" s="48">
        <v>817</v>
      </c>
      <c r="PN56" s="48">
        <v>741</v>
      </c>
      <c r="PO56" s="48">
        <v>743</v>
      </c>
      <c r="PP56" s="48">
        <v>588</v>
      </c>
      <c r="PQ56" s="48">
        <v>658</v>
      </c>
      <c r="PR56" s="48">
        <v>383</v>
      </c>
      <c r="PS56" s="48">
        <v>391</v>
      </c>
      <c r="PT56" s="48">
        <v>399</v>
      </c>
      <c r="PU56" s="48">
        <v>371</v>
      </c>
      <c r="PV56" s="48">
        <v>302</v>
      </c>
      <c r="PW56" s="48">
        <v>261</v>
      </c>
      <c r="PX56" s="48">
        <v>265</v>
      </c>
      <c r="PY56" s="48">
        <v>231</v>
      </c>
      <c r="PZ56" s="48">
        <v>12</v>
      </c>
      <c r="QA56" s="48">
        <v>12</v>
      </c>
      <c r="QB56" s="48">
        <v>13</v>
      </c>
      <c r="QC56" s="48">
        <v>17</v>
      </c>
      <c r="QD56" s="48">
        <v>16</v>
      </c>
      <c r="QE56" s="48">
        <v>17</v>
      </c>
      <c r="QF56" s="48">
        <v>13</v>
      </c>
      <c r="QG56" s="48">
        <v>19</v>
      </c>
      <c r="QH56" s="48">
        <v>406</v>
      </c>
      <c r="QI56" s="48">
        <v>434</v>
      </c>
      <c r="QJ56" s="48">
        <v>431</v>
      </c>
      <c r="QK56" s="48">
        <v>352</v>
      </c>
      <c r="QL56" s="48">
        <v>352</v>
      </c>
      <c r="QM56" s="48">
        <v>306</v>
      </c>
      <c r="QN56" s="48">
        <v>243</v>
      </c>
      <c r="QO56" s="48">
        <v>264</v>
      </c>
      <c r="QP56" s="48">
        <v>78</v>
      </c>
      <c r="QQ56" s="48">
        <v>86</v>
      </c>
      <c r="QR56" s="48">
        <v>72</v>
      </c>
      <c r="QS56" s="48">
        <v>86</v>
      </c>
      <c r="QT56" s="48">
        <v>74</v>
      </c>
      <c r="QU56" s="48">
        <v>70</v>
      </c>
      <c r="QV56" s="48">
        <v>67</v>
      </c>
      <c r="QW56" s="48">
        <v>62</v>
      </c>
      <c r="QX56" s="48">
        <v>700</v>
      </c>
      <c r="QY56" s="48">
        <v>840</v>
      </c>
      <c r="QZ56" s="48">
        <v>719</v>
      </c>
      <c r="RA56" s="48">
        <v>701</v>
      </c>
      <c r="RB56" s="48">
        <v>697</v>
      </c>
      <c r="RC56" s="48">
        <v>718</v>
      </c>
      <c r="RD56" s="48">
        <v>664</v>
      </c>
      <c r="RE56" s="48">
        <v>710</v>
      </c>
      <c r="RF56" s="48">
        <v>281</v>
      </c>
      <c r="RG56" s="48">
        <v>264</v>
      </c>
      <c r="RH56" s="48">
        <v>281</v>
      </c>
      <c r="RI56" s="48">
        <v>234</v>
      </c>
      <c r="RJ56" s="48">
        <v>239</v>
      </c>
      <c r="RK56" s="48">
        <v>186</v>
      </c>
      <c r="RL56" s="48">
        <v>200</v>
      </c>
      <c r="RM56" s="48">
        <v>201</v>
      </c>
      <c r="RN56" s="48">
        <v>161</v>
      </c>
      <c r="RO56" s="48">
        <v>163</v>
      </c>
      <c r="RP56" s="48">
        <v>169</v>
      </c>
      <c r="RQ56" s="48">
        <v>159</v>
      </c>
      <c r="RR56" s="48">
        <v>127</v>
      </c>
      <c r="RS56" s="48">
        <v>155</v>
      </c>
      <c r="RT56" s="48">
        <v>175</v>
      </c>
      <c r="RU56" s="48">
        <v>196</v>
      </c>
      <c r="RV56" s="48">
        <v>123</v>
      </c>
      <c r="RW56" s="48">
        <v>120</v>
      </c>
      <c r="RX56" s="48">
        <v>73</v>
      </c>
      <c r="RY56" s="48">
        <v>99</v>
      </c>
      <c r="RZ56" s="48">
        <v>96</v>
      </c>
      <c r="SA56" s="48">
        <v>107</v>
      </c>
      <c r="SB56" s="48">
        <v>89</v>
      </c>
      <c r="SC56" s="48">
        <v>77</v>
      </c>
      <c r="SD56" s="48">
        <v>52</v>
      </c>
      <c r="SE56" s="48">
        <v>57</v>
      </c>
      <c r="SF56" s="48">
        <v>52</v>
      </c>
      <c r="SG56" s="48">
        <v>62</v>
      </c>
      <c r="SH56" s="48">
        <v>43</v>
      </c>
      <c r="SI56" s="48">
        <v>44</v>
      </c>
      <c r="SJ56" s="48">
        <v>51</v>
      </c>
      <c r="SK56" s="48">
        <v>30</v>
      </c>
      <c r="SL56" s="48">
        <v>58</v>
      </c>
      <c r="SM56" s="48">
        <v>48</v>
      </c>
      <c r="SN56" s="48">
        <v>46</v>
      </c>
      <c r="SO56" s="48">
        <v>62</v>
      </c>
      <c r="SP56" s="48">
        <v>40</v>
      </c>
      <c r="SQ56" s="48">
        <v>48</v>
      </c>
      <c r="SR56" s="48">
        <v>42</v>
      </c>
      <c r="SS56" s="48">
        <v>56</v>
      </c>
      <c r="ST56" s="48">
        <v>297</v>
      </c>
      <c r="SU56" s="48">
        <v>285</v>
      </c>
      <c r="SV56" s="48">
        <v>262</v>
      </c>
      <c r="SW56" s="48">
        <v>226</v>
      </c>
      <c r="SX56" s="48">
        <v>243</v>
      </c>
      <c r="SY56" s="48">
        <v>224</v>
      </c>
      <c r="SZ56" s="48">
        <v>213</v>
      </c>
      <c r="TA56" s="48">
        <v>189</v>
      </c>
      <c r="TB56" s="48">
        <v>327</v>
      </c>
      <c r="TC56" s="48">
        <v>319</v>
      </c>
      <c r="TD56" s="48">
        <v>307</v>
      </c>
      <c r="TE56" s="48">
        <v>287</v>
      </c>
      <c r="TF56" s="48">
        <v>261</v>
      </c>
      <c r="TG56" s="48">
        <v>239</v>
      </c>
      <c r="TH56" s="48">
        <v>268</v>
      </c>
      <c r="TI56" s="48">
        <v>257</v>
      </c>
      <c r="TJ56" s="48">
        <v>182</v>
      </c>
      <c r="TK56" s="48">
        <v>196</v>
      </c>
      <c r="TL56" s="48">
        <v>215</v>
      </c>
      <c r="TM56" s="48">
        <v>178</v>
      </c>
      <c r="TN56" s="48">
        <v>155</v>
      </c>
      <c r="TO56" s="48">
        <v>162</v>
      </c>
      <c r="TP56" s="48">
        <v>185</v>
      </c>
      <c r="TQ56" s="48">
        <v>173</v>
      </c>
      <c r="TR56" s="48">
        <v>195</v>
      </c>
      <c r="TS56" s="48">
        <v>180</v>
      </c>
      <c r="TT56" s="48">
        <v>194</v>
      </c>
      <c r="TU56" s="48">
        <v>150</v>
      </c>
      <c r="TV56" s="48">
        <v>190</v>
      </c>
      <c r="TW56" s="48">
        <v>179</v>
      </c>
      <c r="TX56" s="48">
        <v>167</v>
      </c>
      <c r="TY56" s="48">
        <v>156</v>
      </c>
      <c r="TZ56" s="48">
        <v>95</v>
      </c>
      <c r="UA56" s="48">
        <v>105</v>
      </c>
      <c r="UB56" s="48">
        <v>97</v>
      </c>
      <c r="UC56" s="48">
        <v>94</v>
      </c>
      <c r="UD56" s="48">
        <v>84</v>
      </c>
      <c r="UE56" s="48">
        <v>66</v>
      </c>
      <c r="UF56" s="48">
        <v>77</v>
      </c>
      <c r="UG56" s="48">
        <v>76</v>
      </c>
      <c r="UH56" s="48">
        <v>64</v>
      </c>
      <c r="UI56" s="48">
        <v>71</v>
      </c>
      <c r="UJ56" s="48">
        <v>61</v>
      </c>
      <c r="UK56" s="48">
        <v>57</v>
      </c>
      <c r="UL56" s="48">
        <v>64</v>
      </c>
      <c r="UM56" s="48">
        <v>54</v>
      </c>
      <c r="UN56" s="48">
        <v>42</v>
      </c>
      <c r="UO56" s="48">
        <v>65</v>
      </c>
      <c r="UP56" s="48">
        <v>661</v>
      </c>
      <c r="UQ56" s="48">
        <v>710</v>
      </c>
      <c r="UR56" s="48">
        <v>686</v>
      </c>
      <c r="US56" s="48">
        <v>613</v>
      </c>
      <c r="UT56" s="48">
        <v>655</v>
      </c>
      <c r="UU56" s="48">
        <v>600</v>
      </c>
      <c r="UV56" s="48">
        <v>640</v>
      </c>
      <c r="UW56" s="48">
        <v>627</v>
      </c>
      <c r="UX56" s="48">
        <v>58</v>
      </c>
      <c r="UY56" s="48">
        <v>61</v>
      </c>
      <c r="UZ56" s="48">
        <v>64</v>
      </c>
      <c r="VA56" s="48">
        <v>57</v>
      </c>
      <c r="VB56" s="48">
        <v>69</v>
      </c>
      <c r="VC56" s="48">
        <v>68</v>
      </c>
      <c r="VD56" s="48">
        <v>56</v>
      </c>
      <c r="VE56" s="48">
        <v>66</v>
      </c>
      <c r="VF56" s="48">
        <v>374</v>
      </c>
      <c r="VG56" s="48">
        <v>390</v>
      </c>
      <c r="VH56" s="48">
        <v>387</v>
      </c>
      <c r="VI56" s="48">
        <v>337</v>
      </c>
      <c r="VJ56" s="48">
        <v>351</v>
      </c>
      <c r="VK56" s="48">
        <v>339</v>
      </c>
      <c r="VL56" s="48">
        <v>342</v>
      </c>
      <c r="VM56" s="48">
        <v>340</v>
      </c>
      <c r="VN56" s="48">
        <v>137</v>
      </c>
      <c r="VO56" s="48">
        <v>165</v>
      </c>
      <c r="VP56" s="48">
        <v>176</v>
      </c>
      <c r="VQ56" s="48">
        <v>116</v>
      </c>
      <c r="VR56" s="48">
        <v>116</v>
      </c>
      <c r="VS56" s="48">
        <v>112</v>
      </c>
      <c r="VT56" s="48">
        <v>109</v>
      </c>
      <c r="VU56" s="48">
        <v>118</v>
      </c>
      <c r="VV56" s="48">
        <v>78</v>
      </c>
      <c r="VW56" s="48">
        <v>74</v>
      </c>
      <c r="VX56" s="48">
        <v>76</v>
      </c>
      <c r="VY56" s="48">
        <v>67</v>
      </c>
      <c r="VZ56" s="48">
        <v>75</v>
      </c>
      <c r="WA56" s="48">
        <v>71</v>
      </c>
      <c r="WB56" s="48">
        <v>105</v>
      </c>
      <c r="WC56" s="48">
        <v>107</v>
      </c>
      <c r="WD56" s="48">
        <v>264</v>
      </c>
      <c r="WE56" s="48">
        <v>243</v>
      </c>
      <c r="WF56" s="48">
        <v>286</v>
      </c>
      <c r="WG56" s="48">
        <v>257</v>
      </c>
      <c r="WH56" s="48">
        <v>240</v>
      </c>
      <c r="WI56" s="48">
        <v>228</v>
      </c>
      <c r="WJ56" s="48">
        <v>223</v>
      </c>
      <c r="WK56" s="48">
        <v>246</v>
      </c>
      <c r="WL56" s="48">
        <v>212</v>
      </c>
      <c r="WM56" s="48">
        <v>192</v>
      </c>
      <c r="WN56" s="48">
        <v>200</v>
      </c>
      <c r="WO56" s="48">
        <v>185</v>
      </c>
      <c r="WP56" s="48">
        <v>173</v>
      </c>
      <c r="WQ56" s="48">
        <v>190</v>
      </c>
      <c r="WR56" s="48">
        <v>207</v>
      </c>
      <c r="WS56" s="48">
        <v>215</v>
      </c>
      <c r="WT56" s="48">
        <v>46</v>
      </c>
      <c r="WU56" s="48">
        <v>59</v>
      </c>
      <c r="WV56" s="48">
        <v>78</v>
      </c>
      <c r="WW56" s="48">
        <v>56</v>
      </c>
      <c r="WX56" s="48">
        <v>53</v>
      </c>
      <c r="WY56" s="48">
        <v>58</v>
      </c>
      <c r="WZ56" s="48">
        <v>53</v>
      </c>
      <c r="XA56" s="48">
        <v>44</v>
      </c>
    </row>
    <row r="57" spans="1:625">
      <c r="A57" s="48" t="s">
        <v>955</v>
      </c>
      <c r="B57" s="48">
        <v>576</v>
      </c>
      <c r="C57" s="48">
        <v>612</v>
      </c>
      <c r="D57" s="48">
        <v>641</v>
      </c>
      <c r="E57" s="48">
        <v>505</v>
      </c>
      <c r="F57" s="48">
        <v>523</v>
      </c>
      <c r="G57" s="48">
        <v>545</v>
      </c>
      <c r="H57" s="48">
        <v>539</v>
      </c>
      <c r="I57" s="48">
        <v>510</v>
      </c>
      <c r="J57" s="48">
        <v>997</v>
      </c>
      <c r="K57" s="48">
        <v>1015</v>
      </c>
      <c r="L57" s="48">
        <v>1075</v>
      </c>
      <c r="M57" s="48">
        <v>901</v>
      </c>
      <c r="N57" s="48">
        <v>966</v>
      </c>
      <c r="O57" s="48">
        <v>896</v>
      </c>
      <c r="P57" s="48">
        <v>813</v>
      </c>
      <c r="Q57" s="48">
        <v>802</v>
      </c>
      <c r="R57" s="48">
        <v>930</v>
      </c>
      <c r="S57" s="48">
        <v>770</v>
      </c>
      <c r="T57" s="48">
        <v>910</v>
      </c>
      <c r="U57" s="48">
        <v>658</v>
      </c>
      <c r="V57" s="48">
        <v>665</v>
      </c>
      <c r="W57" s="48">
        <v>711</v>
      </c>
      <c r="X57" s="48">
        <v>616</v>
      </c>
      <c r="Y57" s="48">
        <v>597</v>
      </c>
      <c r="Z57" s="48">
        <v>590</v>
      </c>
      <c r="AA57" s="48">
        <v>594</v>
      </c>
      <c r="AB57" s="48">
        <v>604</v>
      </c>
      <c r="AC57" s="48">
        <v>542</v>
      </c>
      <c r="AD57" s="48">
        <v>499</v>
      </c>
      <c r="AE57" s="48">
        <v>435</v>
      </c>
      <c r="AF57" s="48">
        <v>399</v>
      </c>
      <c r="AG57" s="48">
        <v>409</v>
      </c>
      <c r="AH57" s="48">
        <v>505</v>
      </c>
      <c r="AI57" s="48">
        <v>448</v>
      </c>
      <c r="AJ57" s="48">
        <v>496</v>
      </c>
      <c r="AK57" s="48">
        <v>464</v>
      </c>
      <c r="AL57" s="48">
        <v>438</v>
      </c>
      <c r="AM57" s="48">
        <v>431</v>
      </c>
      <c r="AN57" s="48">
        <v>444</v>
      </c>
      <c r="AO57" s="48">
        <v>402</v>
      </c>
      <c r="AP57" s="48">
        <v>448</v>
      </c>
      <c r="AQ57" s="48">
        <v>450</v>
      </c>
      <c r="AR57" s="48">
        <v>463</v>
      </c>
      <c r="AS57" s="48">
        <v>424</v>
      </c>
      <c r="AT57" s="48">
        <v>343</v>
      </c>
      <c r="AU57" s="48">
        <v>362</v>
      </c>
      <c r="AV57" s="48">
        <v>324</v>
      </c>
      <c r="AW57" s="48">
        <v>303</v>
      </c>
      <c r="AX57" s="48">
        <v>278</v>
      </c>
      <c r="AY57" s="48">
        <v>320</v>
      </c>
      <c r="AZ57" s="48">
        <v>290</v>
      </c>
      <c r="BA57" s="48">
        <v>240</v>
      </c>
      <c r="BB57" s="48">
        <v>218</v>
      </c>
      <c r="BC57" s="48">
        <v>244</v>
      </c>
      <c r="BD57" s="48">
        <v>193</v>
      </c>
      <c r="BE57" s="48">
        <v>199</v>
      </c>
      <c r="BF57" s="48">
        <v>478</v>
      </c>
      <c r="BG57" s="48">
        <v>458</v>
      </c>
      <c r="BH57" s="48">
        <v>442</v>
      </c>
      <c r="BI57" s="48">
        <v>391</v>
      </c>
      <c r="BJ57" s="48">
        <v>358</v>
      </c>
      <c r="BK57" s="48">
        <v>389</v>
      </c>
      <c r="BL57" s="48">
        <v>351</v>
      </c>
      <c r="BM57" s="48">
        <v>300</v>
      </c>
      <c r="BN57" s="48">
        <v>256</v>
      </c>
      <c r="BO57" s="48">
        <v>222</v>
      </c>
      <c r="BP57" s="48">
        <v>234</v>
      </c>
      <c r="BQ57" s="48">
        <v>214</v>
      </c>
      <c r="BR57" s="48">
        <v>203</v>
      </c>
      <c r="BS57" s="48">
        <v>196</v>
      </c>
      <c r="BT57" s="48">
        <v>183</v>
      </c>
      <c r="BU57" s="48">
        <v>199</v>
      </c>
      <c r="BV57" s="48">
        <v>291</v>
      </c>
      <c r="BW57" s="48">
        <v>283</v>
      </c>
      <c r="BX57" s="48">
        <v>322</v>
      </c>
      <c r="BY57" s="48">
        <v>264</v>
      </c>
      <c r="BZ57" s="48">
        <v>279</v>
      </c>
      <c r="CA57" s="48">
        <v>242</v>
      </c>
      <c r="CB57" s="48">
        <v>281</v>
      </c>
      <c r="CC57" s="48">
        <v>263</v>
      </c>
      <c r="CD57" s="48">
        <v>365</v>
      </c>
      <c r="CE57" s="48">
        <v>333</v>
      </c>
      <c r="CF57" s="48">
        <v>406</v>
      </c>
      <c r="CG57" s="48">
        <v>353</v>
      </c>
      <c r="CH57" s="48">
        <v>298</v>
      </c>
      <c r="CI57" s="48">
        <v>311</v>
      </c>
      <c r="CJ57" s="48">
        <v>318</v>
      </c>
      <c r="CK57" s="48">
        <v>299</v>
      </c>
      <c r="CL57" s="48">
        <v>524</v>
      </c>
      <c r="CM57" s="48">
        <v>452</v>
      </c>
      <c r="CN57" s="48">
        <v>443</v>
      </c>
      <c r="CO57" s="48">
        <v>414</v>
      </c>
      <c r="CP57" s="48">
        <v>386</v>
      </c>
      <c r="CQ57" s="48">
        <v>433</v>
      </c>
      <c r="CR57" s="48">
        <v>337</v>
      </c>
      <c r="CS57" s="48">
        <v>341</v>
      </c>
      <c r="CT57" s="48">
        <v>613</v>
      </c>
      <c r="CU57" s="48">
        <v>560</v>
      </c>
      <c r="CV57" s="48">
        <v>605</v>
      </c>
      <c r="CW57" s="48">
        <v>491</v>
      </c>
      <c r="CX57" s="48">
        <v>519</v>
      </c>
      <c r="CY57" s="48">
        <v>525</v>
      </c>
      <c r="CZ57" s="48">
        <v>444</v>
      </c>
      <c r="DA57" s="48">
        <v>489</v>
      </c>
      <c r="DB57" s="48">
        <v>459</v>
      </c>
      <c r="DC57" s="48">
        <v>379</v>
      </c>
      <c r="DD57" s="48">
        <v>398</v>
      </c>
      <c r="DE57" s="48">
        <v>341</v>
      </c>
      <c r="DF57" s="48">
        <v>307</v>
      </c>
      <c r="DG57" s="48">
        <v>326</v>
      </c>
      <c r="DH57" s="48">
        <v>320</v>
      </c>
      <c r="DI57" s="48">
        <v>296</v>
      </c>
      <c r="DJ57" s="48">
        <v>613</v>
      </c>
      <c r="DK57" s="48">
        <v>534</v>
      </c>
      <c r="DL57" s="48">
        <v>542</v>
      </c>
      <c r="DM57" s="48">
        <v>490</v>
      </c>
      <c r="DN57" s="48">
        <v>529</v>
      </c>
      <c r="DO57" s="48">
        <v>502</v>
      </c>
      <c r="DP57" s="48">
        <v>432</v>
      </c>
      <c r="DQ57" s="48">
        <v>495</v>
      </c>
      <c r="DR57" s="48">
        <v>1100</v>
      </c>
      <c r="DS57" s="48">
        <v>971</v>
      </c>
      <c r="DT57" s="48">
        <v>1044</v>
      </c>
      <c r="DU57" s="48">
        <v>880</v>
      </c>
      <c r="DV57" s="48">
        <v>871</v>
      </c>
      <c r="DW57" s="48">
        <v>842</v>
      </c>
      <c r="DX57" s="48">
        <v>758</v>
      </c>
      <c r="DY57" s="48">
        <v>790</v>
      </c>
      <c r="DZ57" s="48">
        <v>422</v>
      </c>
      <c r="EA57" s="48">
        <v>388</v>
      </c>
      <c r="EB57" s="48">
        <v>391</v>
      </c>
      <c r="EC57" s="48">
        <v>295</v>
      </c>
      <c r="ED57" s="48">
        <v>320</v>
      </c>
      <c r="EE57" s="48">
        <v>291</v>
      </c>
      <c r="EF57" s="48">
        <v>273</v>
      </c>
      <c r="EG57" s="48">
        <v>232</v>
      </c>
      <c r="EH57" s="48">
        <v>839</v>
      </c>
      <c r="EI57" s="48">
        <v>741</v>
      </c>
      <c r="EJ57" s="48">
        <v>892</v>
      </c>
      <c r="EK57" s="48">
        <v>668</v>
      </c>
      <c r="EL57" s="48">
        <v>610</v>
      </c>
      <c r="EM57" s="48">
        <v>581</v>
      </c>
      <c r="EN57" s="48">
        <v>588</v>
      </c>
      <c r="EO57" s="48">
        <v>518</v>
      </c>
      <c r="EP57" s="48">
        <v>19</v>
      </c>
      <c r="EQ57" s="48">
        <v>18</v>
      </c>
      <c r="ER57" s="48">
        <v>21</v>
      </c>
      <c r="ES57" s="48">
        <v>16</v>
      </c>
      <c r="ET57" s="48">
        <v>23</v>
      </c>
      <c r="EU57" s="48">
        <v>20</v>
      </c>
      <c r="EV57" s="48">
        <v>30</v>
      </c>
      <c r="EW57" s="48">
        <v>20</v>
      </c>
      <c r="EX57" s="48">
        <v>360</v>
      </c>
      <c r="EY57" s="48">
        <v>312</v>
      </c>
      <c r="EZ57" s="48">
        <v>358</v>
      </c>
      <c r="FA57" s="48">
        <v>287</v>
      </c>
      <c r="FB57" s="48">
        <v>239</v>
      </c>
      <c r="FC57" s="48">
        <v>236</v>
      </c>
      <c r="FD57" s="48">
        <v>221</v>
      </c>
      <c r="FE57" s="48">
        <v>187</v>
      </c>
      <c r="FF57" s="48">
        <v>574</v>
      </c>
      <c r="FG57" s="48">
        <v>485</v>
      </c>
      <c r="FH57" s="48">
        <v>448</v>
      </c>
      <c r="FI57" s="48">
        <v>468</v>
      </c>
      <c r="FJ57" s="48">
        <v>392</v>
      </c>
      <c r="FK57" s="48">
        <v>405</v>
      </c>
      <c r="FL57" s="48">
        <v>393</v>
      </c>
      <c r="FM57" s="48">
        <v>347</v>
      </c>
      <c r="FN57" s="48">
        <v>304</v>
      </c>
      <c r="FO57" s="48">
        <v>297</v>
      </c>
      <c r="FP57" s="48">
        <v>268</v>
      </c>
      <c r="FQ57" s="48">
        <v>244</v>
      </c>
      <c r="FR57" s="48">
        <v>232</v>
      </c>
      <c r="FS57" s="48">
        <v>244</v>
      </c>
      <c r="FT57" s="48">
        <v>256</v>
      </c>
      <c r="FU57" s="48">
        <v>263</v>
      </c>
      <c r="FV57" s="48">
        <v>114</v>
      </c>
      <c r="FW57" s="48">
        <v>128</v>
      </c>
      <c r="FX57" s="48">
        <v>112</v>
      </c>
      <c r="FY57" s="48">
        <v>108</v>
      </c>
      <c r="FZ57" s="48">
        <v>92</v>
      </c>
      <c r="GA57" s="48">
        <v>109</v>
      </c>
      <c r="GB57" s="48">
        <v>90</v>
      </c>
      <c r="GC57" s="48">
        <v>83</v>
      </c>
      <c r="GD57" s="48">
        <v>932</v>
      </c>
      <c r="GE57" s="48">
        <v>983</v>
      </c>
      <c r="GF57" s="48">
        <v>978</v>
      </c>
      <c r="GG57" s="48">
        <v>819</v>
      </c>
      <c r="GH57" s="48">
        <v>737</v>
      </c>
      <c r="GI57" s="48">
        <v>809</v>
      </c>
      <c r="GJ57" s="48">
        <v>684</v>
      </c>
      <c r="GK57" s="48">
        <v>694</v>
      </c>
      <c r="GL57" s="48">
        <v>516</v>
      </c>
      <c r="GM57" s="48">
        <v>436</v>
      </c>
      <c r="GN57" s="48">
        <v>473</v>
      </c>
      <c r="GO57" s="48">
        <v>384</v>
      </c>
      <c r="GP57" s="48">
        <v>349</v>
      </c>
      <c r="GQ57" s="48">
        <v>383</v>
      </c>
      <c r="GR57" s="48">
        <v>347</v>
      </c>
      <c r="GS57" s="48">
        <v>306</v>
      </c>
      <c r="GT57" s="48">
        <v>288</v>
      </c>
      <c r="GU57" s="48">
        <v>239</v>
      </c>
      <c r="GV57" s="48">
        <v>227</v>
      </c>
      <c r="GW57" s="48">
        <v>204</v>
      </c>
      <c r="GX57" s="48">
        <v>178</v>
      </c>
      <c r="GY57" s="48">
        <v>195</v>
      </c>
      <c r="GZ57" s="48">
        <v>201</v>
      </c>
      <c r="HA57" s="48">
        <v>153</v>
      </c>
      <c r="HB57" s="48">
        <v>772</v>
      </c>
      <c r="HC57" s="48">
        <v>753</v>
      </c>
      <c r="HD57" s="48">
        <v>790</v>
      </c>
      <c r="HE57" s="48">
        <v>663</v>
      </c>
      <c r="HF57" s="48">
        <v>658</v>
      </c>
      <c r="HG57" s="48">
        <v>646</v>
      </c>
      <c r="HH57" s="48">
        <v>584</v>
      </c>
      <c r="HI57" s="48">
        <v>629</v>
      </c>
      <c r="HJ57" s="48">
        <v>300</v>
      </c>
      <c r="HK57" s="48">
        <v>275</v>
      </c>
      <c r="HL57" s="48">
        <v>276</v>
      </c>
      <c r="HM57" s="48">
        <v>225</v>
      </c>
      <c r="HN57" s="48">
        <v>190</v>
      </c>
      <c r="HO57" s="48">
        <v>243</v>
      </c>
      <c r="HP57" s="48">
        <v>230</v>
      </c>
      <c r="HQ57" s="48">
        <v>204</v>
      </c>
      <c r="HR57" s="48">
        <v>303</v>
      </c>
      <c r="HS57" s="48">
        <v>282</v>
      </c>
      <c r="HT57" s="48">
        <v>294</v>
      </c>
      <c r="HU57" s="48">
        <v>288</v>
      </c>
      <c r="HV57" s="48">
        <v>264</v>
      </c>
      <c r="HW57" s="48">
        <v>259</v>
      </c>
      <c r="HX57" s="48">
        <v>269</v>
      </c>
      <c r="HY57" s="48">
        <v>248</v>
      </c>
      <c r="HZ57" s="48">
        <v>1771</v>
      </c>
      <c r="IA57" s="48">
        <v>1558</v>
      </c>
      <c r="IB57" s="48">
        <v>1549</v>
      </c>
      <c r="IC57" s="48">
        <v>1339</v>
      </c>
      <c r="ID57" s="48">
        <v>1256</v>
      </c>
      <c r="IE57" s="48">
        <v>1301</v>
      </c>
      <c r="IF57" s="48">
        <v>1184</v>
      </c>
      <c r="IG57" s="48">
        <v>1099</v>
      </c>
      <c r="IH57" s="48">
        <v>321</v>
      </c>
      <c r="II57" s="48">
        <v>284</v>
      </c>
      <c r="IJ57" s="48">
        <v>279</v>
      </c>
      <c r="IK57" s="48">
        <v>286</v>
      </c>
      <c r="IL57" s="48">
        <v>290</v>
      </c>
      <c r="IM57" s="48">
        <v>282</v>
      </c>
      <c r="IN57" s="48">
        <v>214</v>
      </c>
      <c r="IO57" s="48">
        <v>268</v>
      </c>
      <c r="IP57" s="48">
        <v>67</v>
      </c>
      <c r="IQ57" s="48">
        <v>68</v>
      </c>
      <c r="IR57" s="48">
        <v>71</v>
      </c>
      <c r="IS57" s="48">
        <v>58</v>
      </c>
      <c r="IT57" s="48">
        <v>81</v>
      </c>
      <c r="IU57" s="48">
        <v>85</v>
      </c>
      <c r="IV57" s="48">
        <v>55</v>
      </c>
      <c r="IW57" s="48">
        <v>50</v>
      </c>
      <c r="IX57" s="48">
        <v>3526</v>
      </c>
      <c r="IY57" s="48">
        <v>3061</v>
      </c>
      <c r="IZ57" s="48">
        <v>3134</v>
      </c>
      <c r="JA57" s="48">
        <v>2909</v>
      </c>
      <c r="JB57" s="48">
        <v>2827</v>
      </c>
      <c r="JC57" s="48">
        <v>3072</v>
      </c>
      <c r="JD57" s="48">
        <v>2820</v>
      </c>
      <c r="JE57" s="48">
        <v>2637</v>
      </c>
      <c r="JF57" s="48">
        <v>309</v>
      </c>
      <c r="JG57" s="48">
        <v>301</v>
      </c>
      <c r="JH57" s="48">
        <v>261</v>
      </c>
      <c r="JI57" s="48">
        <v>237</v>
      </c>
      <c r="JJ57" s="48">
        <v>199</v>
      </c>
      <c r="JK57" s="48">
        <v>231</v>
      </c>
      <c r="JL57" s="48">
        <v>201</v>
      </c>
      <c r="JM57" s="48">
        <v>172</v>
      </c>
      <c r="JN57" s="48">
        <v>269</v>
      </c>
      <c r="JO57" s="48">
        <v>255</v>
      </c>
      <c r="JP57" s="48">
        <v>241</v>
      </c>
      <c r="JQ57" s="48">
        <v>223</v>
      </c>
      <c r="JR57" s="48">
        <v>206</v>
      </c>
      <c r="JS57" s="48">
        <v>198</v>
      </c>
      <c r="JT57" s="48">
        <v>204</v>
      </c>
      <c r="JU57" s="48">
        <v>187</v>
      </c>
      <c r="JV57" s="48">
        <v>675</v>
      </c>
      <c r="JW57" s="48">
        <v>636</v>
      </c>
      <c r="JX57" s="48">
        <v>672</v>
      </c>
      <c r="JY57" s="48">
        <v>565</v>
      </c>
      <c r="JZ57" s="48">
        <v>568</v>
      </c>
      <c r="KA57" s="48">
        <v>577</v>
      </c>
      <c r="KB57" s="48">
        <v>530</v>
      </c>
      <c r="KC57" s="48">
        <v>485</v>
      </c>
      <c r="KD57" s="48">
        <v>494</v>
      </c>
      <c r="KE57" s="48">
        <v>452</v>
      </c>
      <c r="KF57" s="48">
        <v>513</v>
      </c>
      <c r="KG57" s="48">
        <v>441</v>
      </c>
      <c r="KH57" s="48">
        <v>451</v>
      </c>
      <c r="KI57" s="48">
        <v>442</v>
      </c>
      <c r="KJ57" s="48">
        <v>391</v>
      </c>
      <c r="KK57" s="48">
        <v>390</v>
      </c>
      <c r="KL57" s="48">
        <v>488</v>
      </c>
      <c r="KM57" s="48">
        <v>488</v>
      </c>
      <c r="KN57" s="48">
        <v>498</v>
      </c>
      <c r="KO57" s="48">
        <v>423</v>
      </c>
      <c r="KP57" s="48">
        <v>432</v>
      </c>
      <c r="KQ57" s="48">
        <v>470</v>
      </c>
      <c r="KR57" s="48">
        <v>392</v>
      </c>
      <c r="KS57" s="48">
        <v>436</v>
      </c>
      <c r="KT57" s="48">
        <v>219</v>
      </c>
      <c r="KU57" s="48">
        <v>210</v>
      </c>
      <c r="KV57" s="48">
        <v>234</v>
      </c>
      <c r="KW57" s="48">
        <v>193</v>
      </c>
      <c r="KX57" s="48">
        <v>214</v>
      </c>
      <c r="KY57" s="48">
        <v>222</v>
      </c>
      <c r="KZ57" s="48">
        <v>189</v>
      </c>
      <c r="LA57" s="48">
        <v>191</v>
      </c>
      <c r="LB57" s="48">
        <v>376</v>
      </c>
      <c r="LC57" s="48">
        <v>326</v>
      </c>
      <c r="LD57" s="48">
        <v>354</v>
      </c>
      <c r="LE57" s="48">
        <v>282</v>
      </c>
      <c r="LF57" s="48">
        <v>302</v>
      </c>
      <c r="LG57" s="48">
        <v>299</v>
      </c>
      <c r="LH57" s="48">
        <v>280</v>
      </c>
      <c r="LI57" s="48">
        <v>279</v>
      </c>
      <c r="LJ57" s="48">
        <v>1064</v>
      </c>
      <c r="LK57" s="48">
        <v>973</v>
      </c>
      <c r="LL57" s="48">
        <v>893.5</v>
      </c>
      <c r="LM57" s="48">
        <v>814</v>
      </c>
      <c r="LN57" s="48">
        <v>697</v>
      </c>
      <c r="LO57" s="48">
        <v>732</v>
      </c>
      <c r="LP57" s="48">
        <v>647</v>
      </c>
      <c r="LQ57" s="48">
        <v>618</v>
      </c>
      <c r="LR57" s="48">
        <v>363</v>
      </c>
      <c r="LS57" s="48">
        <v>254</v>
      </c>
      <c r="LT57" s="48">
        <v>287</v>
      </c>
      <c r="LU57" s="48">
        <v>237</v>
      </c>
      <c r="LV57" s="48">
        <v>219</v>
      </c>
      <c r="LW57" s="48">
        <v>228</v>
      </c>
      <c r="LX57" s="48">
        <v>230</v>
      </c>
      <c r="LY57" s="48">
        <v>207</v>
      </c>
      <c r="LZ57" s="48">
        <v>966</v>
      </c>
      <c r="MA57" s="48">
        <v>880</v>
      </c>
      <c r="MB57" s="48">
        <v>935</v>
      </c>
      <c r="MC57" s="48">
        <v>774</v>
      </c>
      <c r="MD57" s="48">
        <v>819</v>
      </c>
      <c r="ME57" s="48">
        <v>803</v>
      </c>
      <c r="MF57" s="48">
        <v>721</v>
      </c>
      <c r="MG57" s="48">
        <v>725</v>
      </c>
      <c r="MH57" s="48">
        <v>384</v>
      </c>
      <c r="MI57" s="48">
        <v>358</v>
      </c>
      <c r="MJ57" s="48">
        <v>338</v>
      </c>
      <c r="MK57" s="48">
        <v>302</v>
      </c>
      <c r="ML57" s="48">
        <v>292</v>
      </c>
      <c r="MM57" s="48">
        <v>281</v>
      </c>
      <c r="MN57" s="48">
        <v>266</v>
      </c>
      <c r="MO57" s="48">
        <v>260</v>
      </c>
      <c r="MP57" s="48">
        <v>640</v>
      </c>
      <c r="MQ57" s="48">
        <v>622</v>
      </c>
      <c r="MR57" s="48">
        <v>607</v>
      </c>
      <c r="MS57" s="48">
        <v>546</v>
      </c>
      <c r="MT57" s="48">
        <v>537</v>
      </c>
      <c r="MU57" s="48">
        <v>547</v>
      </c>
      <c r="MV57" s="48">
        <v>508</v>
      </c>
      <c r="MW57" s="48">
        <v>487</v>
      </c>
      <c r="MX57" s="48">
        <v>219</v>
      </c>
      <c r="MY57" s="48">
        <v>207</v>
      </c>
      <c r="MZ57" s="48">
        <v>186</v>
      </c>
      <c r="NA57" s="48">
        <v>172</v>
      </c>
      <c r="NB57" s="48">
        <v>176</v>
      </c>
      <c r="NC57" s="48">
        <v>160</v>
      </c>
      <c r="ND57" s="48">
        <v>158</v>
      </c>
      <c r="NE57" s="48">
        <v>124</v>
      </c>
      <c r="NF57" s="48">
        <v>1448</v>
      </c>
      <c r="NG57" s="48">
        <v>1173</v>
      </c>
      <c r="NH57" s="48">
        <v>1136</v>
      </c>
      <c r="NI57" s="48">
        <v>939</v>
      </c>
      <c r="NJ57" s="48">
        <v>956</v>
      </c>
      <c r="NK57" s="48">
        <v>875</v>
      </c>
      <c r="NL57" s="48">
        <v>805</v>
      </c>
      <c r="NM57" s="48">
        <v>720</v>
      </c>
      <c r="NN57" s="48">
        <v>379</v>
      </c>
      <c r="NO57" s="48">
        <v>345</v>
      </c>
      <c r="NP57" s="48">
        <v>354</v>
      </c>
      <c r="NQ57" s="48">
        <v>305</v>
      </c>
      <c r="NR57" s="48">
        <v>272</v>
      </c>
      <c r="NS57" s="48">
        <v>288</v>
      </c>
      <c r="NT57" s="48">
        <v>253</v>
      </c>
      <c r="NU57" s="48">
        <v>257</v>
      </c>
      <c r="NV57" s="48">
        <v>291</v>
      </c>
      <c r="NW57" s="48">
        <v>260</v>
      </c>
      <c r="NX57" s="48">
        <v>275</v>
      </c>
      <c r="NY57" s="48">
        <v>244</v>
      </c>
      <c r="NZ57" s="48">
        <v>248</v>
      </c>
      <c r="OA57" s="48">
        <v>238</v>
      </c>
      <c r="OB57" s="48">
        <v>245</v>
      </c>
      <c r="OC57" s="48">
        <v>247</v>
      </c>
      <c r="OD57" s="48">
        <v>269</v>
      </c>
      <c r="OE57" s="48">
        <v>250</v>
      </c>
      <c r="OF57" s="48">
        <v>236</v>
      </c>
      <c r="OG57" s="48">
        <v>232</v>
      </c>
      <c r="OH57" s="48">
        <v>201</v>
      </c>
      <c r="OI57" s="48">
        <v>226</v>
      </c>
      <c r="OJ57" s="48">
        <v>202</v>
      </c>
      <c r="OK57" s="48">
        <v>221</v>
      </c>
      <c r="OL57" s="48">
        <v>599</v>
      </c>
      <c r="OM57" s="48">
        <v>514</v>
      </c>
      <c r="ON57" s="48">
        <v>559</v>
      </c>
      <c r="OO57" s="48">
        <v>470</v>
      </c>
      <c r="OP57" s="48">
        <v>423</v>
      </c>
      <c r="OQ57" s="48">
        <v>461</v>
      </c>
      <c r="OR57" s="48">
        <v>401</v>
      </c>
      <c r="OS57" s="48">
        <v>390</v>
      </c>
      <c r="OT57" s="48">
        <v>908</v>
      </c>
      <c r="OU57" s="48">
        <v>819</v>
      </c>
      <c r="OV57" s="48">
        <v>1033</v>
      </c>
      <c r="OW57" s="48">
        <v>846</v>
      </c>
      <c r="OX57" s="48">
        <v>979</v>
      </c>
      <c r="OY57" s="48">
        <v>1039</v>
      </c>
      <c r="OZ57" s="48">
        <v>876</v>
      </c>
      <c r="PA57" s="48">
        <v>592</v>
      </c>
      <c r="PB57" s="48">
        <v>360</v>
      </c>
      <c r="PC57" s="48">
        <v>328</v>
      </c>
      <c r="PD57" s="48">
        <v>302</v>
      </c>
      <c r="PE57" s="48">
        <v>291</v>
      </c>
      <c r="PF57" s="48">
        <v>294</v>
      </c>
      <c r="PG57" s="48">
        <v>287</v>
      </c>
      <c r="PH57" s="48">
        <v>255</v>
      </c>
      <c r="PI57" s="48">
        <v>255</v>
      </c>
      <c r="PJ57" s="48">
        <v>1053</v>
      </c>
      <c r="PK57" s="48">
        <v>947</v>
      </c>
      <c r="PL57" s="48">
        <v>1073</v>
      </c>
      <c r="PM57" s="48">
        <v>847</v>
      </c>
      <c r="PN57" s="48">
        <v>727</v>
      </c>
      <c r="PO57" s="48">
        <v>706</v>
      </c>
      <c r="PP57" s="48">
        <v>693</v>
      </c>
      <c r="PQ57" s="48">
        <v>625</v>
      </c>
      <c r="PR57" s="48">
        <v>382</v>
      </c>
      <c r="PS57" s="48">
        <v>375</v>
      </c>
      <c r="PT57" s="48">
        <v>400</v>
      </c>
      <c r="PU57" s="48">
        <v>325</v>
      </c>
      <c r="PV57" s="48">
        <v>304</v>
      </c>
      <c r="PW57" s="48">
        <v>357</v>
      </c>
      <c r="PX57" s="48">
        <v>288</v>
      </c>
      <c r="PY57" s="48">
        <v>264</v>
      </c>
      <c r="PZ57" s="48">
        <v>11</v>
      </c>
      <c r="QA57" s="48">
        <v>18</v>
      </c>
      <c r="QB57" s="48">
        <v>20</v>
      </c>
      <c r="QC57" s="48">
        <v>22</v>
      </c>
      <c r="QD57" s="48">
        <v>16</v>
      </c>
      <c r="QE57" s="48">
        <v>14</v>
      </c>
      <c r="QF57" s="48">
        <v>13</v>
      </c>
      <c r="QG57" s="48">
        <v>22</v>
      </c>
      <c r="QH57" s="48">
        <v>516</v>
      </c>
      <c r="QI57" s="48">
        <v>468</v>
      </c>
      <c r="QJ57" s="48">
        <v>423</v>
      </c>
      <c r="QK57" s="48">
        <v>371</v>
      </c>
      <c r="QL57" s="48">
        <v>320</v>
      </c>
      <c r="QM57" s="48">
        <v>328</v>
      </c>
      <c r="QN57" s="48">
        <v>322</v>
      </c>
      <c r="QO57" s="48">
        <v>278</v>
      </c>
      <c r="QP57" s="48">
        <v>70</v>
      </c>
      <c r="QQ57" s="48">
        <v>69</v>
      </c>
      <c r="QR57" s="48">
        <v>87</v>
      </c>
      <c r="QS57" s="48">
        <v>78</v>
      </c>
      <c r="QT57" s="48">
        <v>68</v>
      </c>
      <c r="QU57" s="48">
        <v>92</v>
      </c>
      <c r="QV57" s="48">
        <v>62</v>
      </c>
      <c r="QW57" s="48">
        <v>71</v>
      </c>
      <c r="QX57" s="48">
        <v>740</v>
      </c>
      <c r="QY57" s="48">
        <v>659</v>
      </c>
      <c r="QZ57" s="48">
        <v>745</v>
      </c>
      <c r="RA57" s="48">
        <v>689</v>
      </c>
      <c r="RB57" s="48">
        <v>694</v>
      </c>
      <c r="RC57" s="48">
        <v>743</v>
      </c>
      <c r="RD57" s="48">
        <v>740</v>
      </c>
      <c r="RE57" s="48">
        <v>751</v>
      </c>
      <c r="RF57" s="48">
        <v>320</v>
      </c>
      <c r="RG57" s="48">
        <v>268</v>
      </c>
      <c r="RH57" s="48">
        <v>299</v>
      </c>
      <c r="RI57" s="48">
        <v>266</v>
      </c>
      <c r="RJ57" s="48">
        <v>211</v>
      </c>
      <c r="RK57" s="48">
        <v>226</v>
      </c>
      <c r="RL57" s="48">
        <v>209</v>
      </c>
      <c r="RM57" s="48">
        <v>208</v>
      </c>
      <c r="RN57" s="48">
        <v>158</v>
      </c>
      <c r="RO57" s="48">
        <v>142</v>
      </c>
      <c r="RP57" s="48">
        <v>149</v>
      </c>
      <c r="RQ57" s="48">
        <v>143</v>
      </c>
      <c r="RR57" s="48">
        <v>160</v>
      </c>
      <c r="RS57" s="48">
        <v>158</v>
      </c>
      <c r="RT57" s="48">
        <v>175</v>
      </c>
      <c r="RU57" s="48">
        <v>167</v>
      </c>
      <c r="RV57" s="48">
        <v>109</v>
      </c>
      <c r="RW57" s="48">
        <v>97</v>
      </c>
      <c r="RX57" s="48">
        <v>118</v>
      </c>
      <c r="RY57" s="48">
        <v>114</v>
      </c>
      <c r="RZ57" s="48">
        <v>110</v>
      </c>
      <c r="SA57" s="48">
        <v>106</v>
      </c>
      <c r="SB57" s="48">
        <v>97</v>
      </c>
      <c r="SC57" s="48">
        <v>100</v>
      </c>
      <c r="SD57" s="48">
        <v>55</v>
      </c>
      <c r="SE57" s="48">
        <v>42</v>
      </c>
      <c r="SF57" s="48">
        <v>61</v>
      </c>
      <c r="SG57" s="48">
        <v>53</v>
      </c>
      <c r="SH57" s="48">
        <v>37</v>
      </c>
      <c r="SI57" s="48">
        <v>40</v>
      </c>
      <c r="SJ57" s="48">
        <v>43</v>
      </c>
      <c r="SK57" s="48">
        <v>46</v>
      </c>
      <c r="SL57" s="48">
        <v>59</v>
      </c>
      <c r="SM57" s="48">
        <v>63</v>
      </c>
      <c r="SN57" s="48">
        <v>58</v>
      </c>
      <c r="SO57" s="48">
        <v>56</v>
      </c>
      <c r="SP57" s="48">
        <v>44</v>
      </c>
      <c r="SQ57" s="48">
        <v>53</v>
      </c>
      <c r="SR57" s="48">
        <v>47</v>
      </c>
      <c r="SS57" s="48">
        <v>57</v>
      </c>
      <c r="ST57" s="48">
        <v>313</v>
      </c>
      <c r="SU57" s="48">
        <v>257</v>
      </c>
      <c r="SV57" s="48">
        <v>254</v>
      </c>
      <c r="SW57" s="48">
        <v>225</v>
      </c>
      <c r="SX57" s="48">
        <v>199</v>
      </c>
      <c r="SY57" s="48">
        <v>210</v>
      </c>
      <c r="SZ57" s="48">
        <v>195</v>
      </c>
      <c r="TA57" s="48">
        <v>203</v>
      </c>
      <c r="TB57" s="48">
        <v>366</v>
      </c>
      <c r="TC57" s="48">
        <v>309</v>
      </c>
      <c r="TD57" s="48">
        <v>320</v>
      </c>
      <c r="TE57" s="48">
        <v>249</v>
      </c>
      <c r="TF57" s="48">
        <v>257</v>
      </c>
      <c r="TG57" s="48">
        <v>259</v>
      </c>
      <c r="TH57" s="48">
        <v>255</v>
      </c>
      <c r="TI57" s="48">
        <v>233</v>
      </c>
      <c r="TJ57" s="48">
        <v>183</v>
      </c>
      <c r="TK57" s="48">
        <v>183</v>
      </c>
      <c r="TL57" s="48">
        <v>183</v>
      </c>
      <c r="TM57" s="48">
        <v>176</v>
      </c>
      <c r="TN57" s="48">
        <v>163</v>
      </c>
      <c r="TO57" s="48">
        <v>199</v>
      </c>
      <c r="TP57" s="48">
        <v>173</v>
      </c>
      <c r="TQ57" s="48">
        <v>137</v>
      </c>
      <c r="TR57" s="48">
        <v>190</v>
      </c>
      <c r="TS57" s="48">
        <v>204</v>
      </c>
      <c r="TT57" s="48">
        <v>210</v>
      </c>
      <c r="TU57" s="48">
        <v>160</v>
      </c>
      <c r="TV57" s="48">
        <v>173</v>
      </c>
      <c r="TW57" s="48">
        <v>192</v>
      </c>
      <c r="TX57" s="48">
        <v>181</v>
      </c>
      <c r="TY57" s="48">
        <v>157</v>
      </c>
      <c r="TZ57" s="48">
        <v>95</v>
      </c>
      <c r="UA57" s="48">
        <v>94</v>
      </c>
      <c r="UB57" s="48">
        <v>91</v>
      </c>
      <c r="UC57" s="48">
        <v>85</v>
      </c>
      <c r="UD57" s="48">
        <v>75</v>
      </c>
      <c r="UE57" s="48">
        <v>101</v>
      </c>
      <c r="UF57" s="48">
        <v>88</v>
      </c>
      <c r="UG57" s="48">
        <v>66</v>
      </c>
      <c r="UH57" s="48">
        <v>70</v>
      </c>
      <c r="UI57" s="48">
        <v>61</v>
      </c>
      <c r="UJ57" s="48">
        <v>54</v>
      </c>
      <c r="UK57" s="48">
        <v>52</v>
      </c>
      <c r="UL57" s="48">
        <v>46</v>
      </c>
      <c r="UM57" s="48">
        <v>58</v>
      </c>
      <c r="UN57" s="48">
        <v>48</v>
      </c>
      <c r="UO57" s="48">
        <v>58</v>
      </c>
      <c r="UP57" s="48">
        <v>669</v>
      </c>
      <c r="UQ57" s="48">
        <v>695</v>
      </c>
      <c r="UR57" s="48">
        <v>681</v>
      </c>
      <c r="US57" s="48">
        <v>623</v>
      </c>
      <c r="UT57" s="48">
        <v>653</v>
      </c>
      <c r="UU57" s="48">
        <v>658</v>
      </c>
      <c r="UV57" s="48">
        <v>608</v>
      </c>
      <c r="UW57" s="48">
        <v>615</v>
      </c>
      <c r="UX57" s="48">
        <v>92</v>
      </c>
      <c r="UY57" s="48">
        <v>56</v>
      </c>
      <c r="UZ57" s="48">
        <v>59</v>
      </c>
      <c r="VA57" s="48">
        <v>57</v>
      </c>
      <c r="VB57" s="48">
        <v>39</v>
      </c>
      <c r="VC57" s="48">
        <v>61</v>
      </c>
      <c r="VD57" s="48">
        <v>70</v>
      </c>
      <c r="VE57" s="48">
        <v>61</v>
      </c>
      <c r="VF57" s="48">
        <v>446</v>
      </c>
      <c r="VG57" s="48">
        <v>380</v>
      </c>
      <c r="VH57" s="48">
        <v>359</v>
      </c>
      <c r="VI57" s="48">
        <v>325</v>
      </c>
      <c r="VJ57" s="48">
        <v>338</v>
      </c>
      <c r="VK57" s="48">
        <v>348</v>
      </c>
      <c r="VL57" s="48">
        <v>336</v>
      </c>
      <c r="VM57" s="48">
        <v>307</v>
      </c>
      <c r="VN57" s="48">
        <v>166</v>
      </c>
      <c r="VO57" s="48">
        <v>178</v>
      </c>
      <c r="VP57" s="48">
        <v>157</v>
      </c>
      <c r="VQ57" s="48">
        <v>153</v>
      </c>
      <c r="VR57" s="48">
        <v>124</v>
      </c>
      <c r="VS57" s="48">
        <v>104</v>
      </c>
      <c r="VT57" s="48">
        <v>115</v>
      </c>
      <c r="VU57" s="48">
        <v>115</v>
      </c>
      <c r="VV57" s="48">
        <v>75</v>
      </c>
      <c r="VW57" s="48">
        <v>56</v>
      </c>
      <c r="VX57" s="48">
        <v>74</v>
      </c>
      <c r="VY57" s="48">
        <v>66</v>
      </c>
      <c r="VZ57" s="48">
        <v>88</v>
      </c>
      <c r="WA57" s="48">
        <v>76</v>
      </c>
      <c r="WB57" s="48">
        <v>82</v>
      </c>
      <c r="WC57" s="48">
        <v>103</v>
      </c>
      <c r="WD57" s="48">
        <v>271</v>
      </c>
      <c r="WE57" s="48">
        <v>273</v>
      </c>
      <c r="WF57" s="48">
        <v>286</v>
      </c>
      <c r="WG57" s="48">
        <v>276</v>
      </c>
      <c r="WH57" s="48">
        <v>250</v>
      </c>
      <c r="WI57" s="48">
        <v>280</v>
      </c>
      <c r="WJ57" s="48">
        <v>229</v>
      </c>
      <c r="WK57" s="48">
        <v>230</v>
      </c>
      <c r="WL57" s="48">
        <v>217</v>
      </c>
      <c r="WM57" s="48">
        <v>187</v>
      </c>
      <c r="WN57" s="48">
        <v>207</v>
      </c>
      <c r="WO57" s="48">
        <v>204</v>
      </c>
      <c r="WP57" s="48">
        <v>193</v>
      </c>
      <c r="WQ57" s="48">
        <v>192</v>
      </c>
      <c r="WR57" s="48">
        <v>235</v>
      </c>
      <c r="WS57" s="48">
        <v>212</v>
      </c>
      <c r="WT57" s="48">
        <v>73</v>
      </c>
      <c r="WU57" s="48">
        <v>69</v>
      </c>
      <c r="WV57" s="48">
        <v>70</v>
      </c>
      <c r="WW57" s="48">
        <v>55</v>
      </c>
      <c r="WX57" s="48">
        <v>43</v>
      </c>
      <c r="WY57" s="48">
        <v>46</v>
      </c>
      <c r="WZ57" s="48">
        <v>54</v>
      </c>
      <c r="XA57" s="48">
        <v>43</v>
      </c>
    </row>
    <row r="58" spans="1:625">
      <c r="A58" s="48" t="s">
        <v>956</v>
      </c>
      <c r="B58" s="48">
        <v>603</v>
      </c>
      <c r="C58" s="48">
        <v>605</v>
      </c>
      <c r="D58" s="48">
        <v>701</v>
      </c>
      <c r="E58" s="48">
        <v>538</v>
      </c>
      <c r="F58" s="48">
        <v>531</v>
      </c>
      <c r="G58" s="48">
        <v>599</v>
      </c>
      <c r="H58" s="48">
        <v>508</v>
      </c>
      <c r="I58" s="48">
        <v>571</v>
      </c>
      <c r="J58" s="48">
        <v>1013</v>
      </c>
      <c r="K58" s="48">
        <v>1026</v>
      </c>
      <c r="L58" s="48">
        <v>967</v>
      </c>
      <c r="M58" s="48">
        <v>874</v>
      </c>
      <c r="N58" s="48">
        <v>938</v>
      </c>
      <c r="O58" s="48">
        <v>937</v>
      </c>
      <c r="P58" s="48">
        <v>917</v>
      </c>
      <c r="Q58" s="48">
        <v>894</v>
      </c>
      <c r="R58" s="48">
        <v>877</v>
      </c>
      <c r="S58" s="48">
        <v>827</v>
      </c>
      <c r="T58" s="48">
        <v>836</v>
      </c>
      <c r="U58" s="48">
        <v>728</v>
      </c>
      <c r="V58" s="48">
        <v>637</v>
      </c>
      <c r="W58" s="48">
        <v>738</v>
      </c>
      <c r="X58" s="48">
        <v>656</v>
      </c>
      <c r="Y58" s="48">
        <v>637</v>
      </c>
      <c r="Z58" s="48">
        <v>667</v>
      </c>
      <c r="AA58" s="48">
        <v>606</v>
      </c>
      <c r="AB58" s="48">
        <v>617</v>
      </c>
      <c r="AC58" s="48">
        <v>575</v>
      </c>
      <c r="AD58" s="48">
        <v>488</v>
      </c>
      <c r="AE58" s="48">
        <v>468</v>
      </c>
      <c r="AF58" s="48">
        <v>454</v>
      </c>
      <c r="AG58" s="48">
        <v>402</v>
      </c>
      <c r="AH58" s="48">
        <v>554</v>
      </c>
      <c r="AI58" s="48">
        <v>494</v>
      </c>
      <c r="AJ58" s="48">
        <v>502</v>
      </c>
      <c r="AK58" s="48">
        <v>490</v>
      </c>
      <c r="AL58" s="48">
        <v>466</v>
      </c>
      <c r="AM58" s="48">
        <v>439</v>
      </c>
      <c r="AN58" s="48">
        <v>451</v>
      </c>
      <c r="AO58" s="48">
        <v>439</v>
      </c>
      <c r="AP58" s="48">
        <v>517</v>
      </c>
      <c r="AQ58" s="48">
        <v>488</v>
      </c>
      <c r="AR58" s="48">
        <v>461</v>
      </c>
      <c r="AS58" s="48">
        <v>435</v>
      </c>
      <c r="AT58" s="48">
        <v>391</v>
      </c>
      <c r="AU58" s="48">
        <v>383</v>
      </c>
      <c r="AV58" s="48">
        <v>365</v>
      </c>
      <c r="AW58" s="48">
        <v>355</v>
      </c>
      <c r="AX58" s="48">
        <v>290</v>
      </c>
      <c r="AY58" s="48">
        <v>318</v>
      </c>
      <c r="AZ58" s="48">
        <v>283</v>
      </c>
      <c r="BA58" s="48">
        <v>231</v>
      </c>
      <c r="BB58" s="48">
        <v>222</v>
      </c>
      <c r="BC58" s="48">
        <v>266</v>
      </c>
      <c r="BD58" s="48">
        <v>239</v>
      </c>
      <c r="BE58" s="48">
        <v>244</v>
      </c>
      <c r="BF58" s="48">
        <v>466</v>
      </c>
      <c r="BG58" s="48">
        <v>484</v>
      </c>
      <c r="BH58" s="48">
        <v>440</v>
      </c>
      <c r="BI58" s="48">
        <v>411</v>
      </c>
      <c r="BJ58" s="48">
        <v>307</v>
      </c>
      <c r="BK58" s="48">
        <v>365</v>
      </c>
      <c r="BL58" s="48">
        <v>379</v>
      </c>
      <c r="BM58" s="48">
        <v>354</v>
      </c>
      <c r="BN58" s="48">
        <v>206</v>
      </c>
      <c r="BO58" s="48">
        <v>218</v>
      </c>
      <c r="BP58" s="48">
        <v>220</v>
      </c>
      <c r="BQ58" s="48">
        <v>259</v>
      </c>
      <c r="BR58" s="48">
        <v>226</v>
      </c>
      <c r="BS58" s="48">
        <v>205</v>
      </c>
      <c r="BT58" s="48">
        <v>207</v>
      </c>
      <c r="BU58" s="48">
        <v>205</v>
      </c>
      <c r="BV58" s="48">
        <v>323</v>
      </c>
      <c r="BW58" s="48">
        <v>298</v>
      </c>
      <c r="BX58" s="48">
        <v>280</v>
      </c>
      <c r="BY58" s="48">
        <v>315</v>
      </c>
      <c r="BZ58" s="48">
        <v>247</v>
      </c>
      <c r="CA58" s="48">
        <v>284</v>
      </c>
      <c r="CB58" s="48">
        <v>279</v>
      </c>
      <c r="CC58" s="48">
        <v>259</v>
      </c>
      <c r="CD58" s="48">
        <v>362</v>
      </c>
      <c r="CE58" s="48">
        <v>395</v>
      </c>
      <c r="CF58" s="48">
        <v>393</v>
      </c>
      <c r="CG58" s="48">
        <v>380</v>
      </c>
      <c r="CH58" s="48">
        <v>314</v>
      </c>
      <c r="CI58" s="48">
        <v>324</v>
      </c>
      <c r="CJ58" s="48">
        <v>308</v>
      </c>
      <c r="CK58" s="48">
        <v>308</v>
      </c>
      <c r="CL58" s="48">
        <v>540</v>
      </c>
      <c r="CM58" s="48">
        <v>533</v>
      </c>
      <c r="CN58" s="48">
        <v>460</v>
      </c>
      <c r="CO58" s="48">
        <v>431</v>
      </c>
      <c r="CP58" s="48">
        <v>389</v>
      </c>
      <c r="CQ58" s="48">
        <v>410</v>
      </c>
      <c r="CR58" s="48">
        <v>404</v>
      </c>
      <c r="CS58" s="48">
        <v>320</v>
      </c>
      <c r="CT58" s="48">
        <v>667</v>
      </c>
      <c r="CU58" s="48">
        <v>559</v>
      </c>
      <c r="CV58" s="48">
        <v>577</v>
      </c>
      <c r="CW58" s="48">
        <v>577</v>
      </c>
      <c r="CX58" s="48">
        <v>492</v>
      </c>
      <c r="CY58" s="48">
        <v>509</v>
      </c>
      <c r="CZ58" s="48">
        <v>516</v>
      </c>
      <c r="DA58" s="48">
        <v>466</v>
      </c>
      <c r="DB58" s="48">
        <v>449</v>
      </c>
      <c r="DC58" s="48">
        <v>403</v>
      </c>
      <c r="DD58" s="48">
        <v>424</v>
      </c>
      <c r="DE58" s="48">
        <v>341</v>
      </c>
      <c r="DF58" s="48">
        <v>268</v>
      </c>
      <c r="DG58" s="48">
        <v>338</v>
      </c>
      <c r="DH58" s="48">
        <v>371</v>
      </c>
      <c r="DI58" s="48">
        <v>347</v>
      </c>
      <c r="DJ58" s="48">
        <v>624</v>
      </c>
      <c r="DK58" s="48">
        <v>573</v>
      </c>
      <c r="DL58" s="48">
        <v>537</v>
      </c>
      <c r="DM58" s="48">
        <v>517</v>
      </c>
      <c r="DN58" s="48">
        <v>443</v>
      </c>
      <c r="DO58" s="48">
        <v>472</v>
      </c>
      <c r="DP58" s="48">
        <v>502</v>
      </c>
      <c r="DQ58" s="48">
        <v>460</v>
      </c>
      <c r="DR58" s="48">
        <v>1042</v>
      </c>
      <c r="DS58" s="48">
        <v>1108</v>
      </c>
      <c r="DT58" s="48">
        <v>1056</v>
      </c>
      <c r="DU58" s="48">
        <v>930</v>
      </c>
      <c r="DV58" s="48">
        <v>836</v>
      </c>
      <c r="DW58" s="48">
        <v>842</v>
      </c>
      <c r="DX58" s="48">
        <v>838</v>
      </c>
      <c r="DY58" s="48">
        <v>857</v>
      </c>
      <c r="DZ58" s="48">
        <v>435</v>
      </c>
      <c r="EA58" s="48">
        <v>416</v>
      </c>
      <c r="EB58" s="48">
        <v>401</v>
      </c>
      <c r="EC58" s="48">
        <v>302</v>
      </c>
      <c r="ED58" s="48">
        <v>285</v>
      </c>
      <c r="EE58" s="48">
        <v>279</v>
      </c>
      <c r="EF58" s="48">
        <v>306</v>
      </c>
      <c r="EG58" s="48">
        <v>277</v>
      </c>
      <c r="EH58" s="48">
        <v>768</v>
      </c>
      <c r="EI58" s="48">
        <v>863</v>
      </c>
      <c r="EJ58" s="48">
        <v>894</v>
      </c>
      <c r="EK58" s="48">
        <v>703</v>
      </c>
      <c r="EL58" s="48">
        <v>605</v>
      </c>
      <c r="EM58" s="48">
        <v>620</v>
      </c>
      <c r="EN58" s="48">
        <v>643</v>
      </c>
      <c r="EO58" s="48">
        <v>568</v>
      </c>
      <c r="EP58" s="48">
        <v>15</v>
      </c>
      <c r="EQ58" s="48">
        <v>15</v>
      </c>
      <c r="ER58" s="48">
        <v>18</v>
      </c>
      <c r="ES58" s="48">
        <v>14</v>
      </c>
      <c r="ET58" s="48">
        <v>23</v>
      </c>
      <c r="EU58" s="48">
        <v>17</v>
      </c>
      <c r="EV58" s="48">
        <v>23</v>
      </c>
      <c r="EW58" s="48">
        <v>24</v>
      </c>
      <c r="EX58" s="48">
        <v>298</v>
      </c>
      <c r="EY58" s="48">
        <v>347</v>
      </c>
      <c r="EZ58" s="48">
        <v>308</v>
      </c>
      <c r="FA58" s="48">
        <v>286</v>
      </c>
      <c r="FB58" s="48">
        <v>212</v>
      </c>
      <c r="FC58" s="48">
        <v>231</v>
      </c>
      <c r="FD58" s="48">
        <v>215</v>
      </c>
      <c r="FE58" s="48">
        <v>190</v>
      </c>
      <c r="FF58" s="48">
        <v>563</v>
      </c>
      <c r="FG58" s="48">
        <v>574</v>
      </c>
      <c r="FH58" s="48">
        <v>480</v>
      </c>
      <c r="FI58" s="48">
        <v>476</v>
      </c>
      <c r="FJ58" s="48">
        <v>435</v>
      </c>
      <c r="FK58" s="48">
        <v>414</v>
      </c>
      <c r="FL58" s="48">
        <v>387</v>
      </c>
      <c r="FM58" s="48">
        <v>408</v>
      </c>
      <c r="FN58" s="48">
        <v>328</v>
      </c>
      <c r="FO58" s="48">
        <v>306</v>
      </c>
      <c r="FP58" s="48">
        <v>269</v>
      </c>
      <c r="FQ58" s="48">
        <v>268</v>
      </c>
      <c r="FR58" s="48">
        <v>261</v>
      </c>
      <c r="FS58" s="48">
        <v>246</v>
      </c>
      <c r="FT58" s="48">
        <v>291</v>
      </c>
      <c r="FU58" s="48">
        <v>227</v>
      </c>
      <c r="FV58" s="48">
        <v>129</v>
      </c>
      <c r="FW58" s="48">
        <v>136</v>
      </c>
      <c r="FX58" s="48">
        <v>129</v>
      </c>
      <c r="FY58" s="48">
        <v>98</v>
      </c>
      <c r="FZ58" s="48">
        <v>88</v>
      </c>
      <c r="GA58" s="48">
        <v>91</v>
      </c>
      <c r="GB58" s="48">
        <v>97</v>
      </c>
      <c r="GC58" s="48">
        <v>80</v>
      </c>
      <c r="GD58" s="48">
        <v>967</v>
      </c>
      <c r="GE58" s="48">
        <v>894</v>
      </c>
      <c r="GF58" s="48">
        <v>879</v>
      </c>
      <c r="GG58" s="48">
        <v>875</v>
      </c>
      <c r="GH58" s="48">
        <v>759</v>
      </c>
      <c r="GI58" s="48">
        <v>735</v>
      </c>
      <c r="GJ58" s="48">
        <v>760</v>
      </c>
      <c r="GK58" s="48">
        <v>766</v>
      </c>
      <c r="GL58" s="48">
        <v>450</v>
      </c>
      <c r="GM58" s="48">
        <v>480</v>
      </c>
      <c r="GN58" s="48">
        <v>456</v>
      </c>
      <c r="GO58" s="48">
        <v>408</v>
      </c>
      <c r="GP58" s="48">
        <v>361</v>
      </c>
      <c r="GQ58" s="48">
        <v>404</v>
      </c>
      <c r="GR58" s="48">
        <v>381</v>
      </c>
      <c r="GS58" s="48">
        <v>344</v>
      </c>
      <c r="GT58" s="48">
        <v>247</v>
      </c>
      <c r="GU58" s="48">
        <v>269</v>
      </c>
      <c r="GV58" s="48">
        <v>223</v>
      </c>
      <c r="GW58" s="48">
        <v>193</v>
      </c>
      <c r="GX58" s="48">
        <v>178</v>
      </c>
      <c r="GY58" s="48">
        <v>187</v>
      </c>
      <c r="GZ58" s="48">
        <v>162</v>
      </c>
      <c r="HA58" s="48">
        <v>184</v>
      </c>
      <c r="HB58" s="48">
        <v>830</v>
      </c>
      <c r="HC58" s="48">
        <v>830</v>
      </c>
      <c r="HD58" s="48">
        <v>737</v>
      </c>
      <c r="HE58" s="48">
        <v>754</v>
      </c>
      <c r="HF58" s="48">
        <v>645</v>
      </c>
      <c r="HG58" s="48">
        <v>725</v>
      </c>
      <c r="HH58" s="48">
        <v>659</v>
      </c>
      <c r="HI58" s="48">
        <v>610</v>
      </c>
      <c r="HJ58" s="48">
        <v>274</v>
      </c>
      <c r="HK58" s="48">
        <v>268</v>
      </c>
      <c r="HL58" s="48">
        <v>287</v>
      </c>
      <c r="HM58" s="48">
        <v>311</v>
      </c>
      <c r="HN58" s="48">
        <v>212</v>
      </c>
      <c r="HO58" s="48">
        <v>214</v>
      </c>
      <c r="HP58" s="48">
        <v>216</v>
      </c>
      <c r="HQ58" s="48">
        <v>207</v>
      </c>
      <c r="HR58" s="48">
        <v>331</v>
      </c>
      <c r="HS58" s="48">
        <v>304</v>
      </c>
      <c r="HT58" s="48">
        <v>314</v>
      </c>
      <c r="HU58" s="48">
        <v>318</v>
      </c>
      <c r="HV58" s="48">
        <v>283</v>
      </c>
      <c r="HW58" s="48">
        <v>273</v>
      </c>
      <c r="HX58" s="48">
        <v>294</v>
      </c>
      <c r="HY58" s="48">
        <v>261</v>
      </c>
      <c r="HZ58" s="48">
        <v>1883</v>
      </c>
      <c r="IA58" s="48">
        <v>1690</v>
      </c>
      <c r="IB58" s="48">
        <v>1508</v>
      </c>
      <c r="IC58" s="48">
        <v>1429</v>
      </c>
      <c r="ID58" s="48">
        <v>1336</v>
      </c>
      <c r="IE58" s="48">
        <v>1323</v>
      </c>
      <c r="IF58" s="48">
        <v>1190</v>
      </c>
      <c r="IG58" s="48">
        <v>1122</v>
      </c>
      <c r="IH58" s="48">
        <v>319</v>
      </c>
      <c r="II58" s="48">
        <v>334</v>
      </c>
      <c r="IJ58" s="48">
        <v>294</v>
      </c>
      <c r="IK58" s="48">
        <v>311</v>
      </c>
      <c r="IL58" s="48">
        <v>259</v>
      </c>
      <c r="IM58" s="48">
        <v>293</v>
      </c>
      <c r="IN58" s="48">
        <v>285</v>
      </c>
      <c r="IO58" s="48">
        <v>264</v>
      </c>
      <c r="IP58" s="48">
        <v>72</v>
      </c>
      <c r="IQ58" s="48">
        <v>82</v>
      </c>
      <c r="IR58" s="48">
        <v>79</v>
      </c>
      <c r="IS58" s="48">
        <v>66</v>
      </c>
      <c r="IT58" s="48">
        <v>83</v>
      </c>
      <c r="IU58" s="48">
        <v>64</v>
      </c>
      <c r="IV58" s="48">
        <v>64</v>
      </c>
      <c r="IW58" s="48">
        <v>50</v>
      </c>
      <c r="IX58" s="48">
        <v>3693</v>
      </c>
      <c r="IY58" s="48">
        <v>3449</v>
      </c>
      <c r="IZ58" s="48">
        <v>3282</v>
      </c>
      <c r="JA58" s="48">
        <v>3250</v>
      </c>
      <c r="JB58" s="48">
        <v>2953</v>
      </c>
      <c r="JC58" s="48">
        <v>2959</v>
      </c>
      <c r="JD58" s="48">
        <v>3029</v>
      </c>
      <c r="JE58" s="48">
        <v>2834</v>
      </c>
      <c r="JF58" s="48">
        <v>318</v>
      </c>
      <c r="JG58" s="48">
        <v>296</v>
      </c>
      <c r="JH58" s="48">
        <v>273</v>
      </c>
      <c r="JI58" s="48">
        <v>270</v>
      </c>
      <c r="JJ58" s="48">
        <v>202</v>
      </c>
      <c r="JK58" s="48">
        <v>269</v>
      </c>
      <c r="JL58" s="48">
        <v>245</v>
      </c>
      <c r="JM58" s="48">
        <v>185</v>
      </c>
      <c r="JN58" s="48">
        <v>277</v>
      </c>
      <c r="JO58" s="48">
        <v>260</v>
      </c>
      <c r="JP58" s="48">
        <v>259</v>
      </c>
      <c r="JQ58" s="48">
        <v>240</v>
      </c>
      <c r="JR58" s="48">
        <v>230</v>
      </c>
      <c r="JS58" s="48">
        <v>229</v>
      </c>
      <c r="JT58" s="48">
        <v>205</v>
      </c>
      <c r="JU58" s="48">
        <v>194</v>
      </c>
      <c r="JV58" s="48">
        <v>597</v>
      </c>
      <c r="JW58" s="48">
        <v>700</v>
      </c>
      <c r="JX58" s="48">
        <v>682</v>
      </c>
      <c r="JY58" s="48">
        <v>598</v>
      </c>
      <c r="JZ58" s="48">
        <v>573</v>
      </c>
      <c r="KA58" s="48">
        <v>584</v>
      </c>
      <c r="KB58" s="48">
        <v>578</v>
      </c>
      <c r="KC58" s="48">
        <v>574</v>
      </c>
      <c r="KD58" s="48">
        <v>472</v>
      </c>
      <c r="KE58" s="48">
        <v>498</v>
      </c>
      <c r="KF58" s="48">
        <v>535</v>
      </c>
      <c r="KG58" s="48">
        <v>469</v>
      </c>
      <c r="KH58" s="48">
        <v>388</v>
      </c>
      <c r="KI58" s="48">
        <v>414</v>
      </c>
      <c r="KJ58" s="48">
        <v>458</v>
      </c>
      <c r="KK58" s="48">
        <v>434</v>
      </c>
      <c r="KL58" s="48">
        <v>523</v>
      </c>
      <c r="KM58" s="48">
        <v>457</v>
      </c>
      <c r="KN58" s="48">
        <v>489</v>
      </c>
      <c r="KO58" s="48">
        <v>470</v>
      </c>
      <c r="KP58" s="48">
        <v>393</v>
      </c>
      <c r="KQ58" s="48">
        <v>456</v>
      </c>
      <c r="KR58" s="48">
        <v>454</v>
      </c>
      <c r="KS58" s="48">
        <v>433</v>
      </c>
      <c r="KT58" s="48">
        <v>224</v>
      </c>
      <c r="KU58" s="48">
        <v>275</v>
      </c>
      <c r="KV58" s="48">
        <v>224</v>
      </c>
      <c r="KW58" s="48">
        <v>199</v>
      </c>
      <c r="KX58" s="48">
        <v>190</v>
      </c>
      <c r="KY58" s="48">
        <v>185</v>
      </c>
      <c r="KZ58" s="48">
        <v>205</v>
      </c>
      <c r="LA58" s="48">
        <v>172</v>
      </c>
      <c r="LB58" s="48">
        <v>388</v>
      </c>
      <c r="LC58" s="48">
        <v>367</v>
      </c>
      <c r="LD58" s="48">
        <v>372</v>
      </c>
      <c r="LE58" s="48">
        <v>324</v>
      </c>
      <c r="LF58" s="48">
        <v>283</v>
      </c>
      <c r="LG58" s="48">
        <v>300</v>
      </c>
      <c r="LH58" s="48">
        <v>300</v>
      </c>
      <c r="LI58" s="48">
        <v>293</v>
      </c>
      <c r="LJ58" s="48">
        <v>997</v>
      </c>
      <c r="LK58" s="48">
        <v>997</v>
      </c>
      <c r="LL58" s="48">
        <v>944.5</v>
      </c>
      <c r="LM58" s="48">
        <v>892</v>
      </c>
      <c r="LN58" s="48">
        <v>763</v>
      </c>
      <c r="LO58" s="48">
        <v>743</v>
      </c>
      <c r="LP58" s="48">
        <v>701</v>
      </c>
      <c r="LQ58" s="48">
        <v>645</v>
      </c>
      <c r="LR58" s="48">
        <v>314</v>
      </c>
      <c r="LS58" s="48">
        <v>286</v>
      </c>
      <c r="LT58" s="48">
        <v>310</v>
      </c>
      <c r="LU58" s="48">
        <v>301</v>
      </c>
      <c r="LV58" s="48">
        <v>240</v>
      </c>
      <c r="LW58" s="48">
        <v>205</v>
      </c>
      <c r="LX58" s="48">
        <v>234</v>
      </c>
      <c r="LY58" s="48">
        <v>211</v>
      </c>
      <c r="LZ58" s="48">
        <v>1046</v>
      </c>
      <c r="MA58" s="48">
        <v>955</v>
      </c>
      <c r="MB58" s="48">
        <v>858</v>
      </c>
      <c r="MC58" s="48">
        <v>822</v>
      </c>
      <c r="MD58" s="48">
        <v>837</v>
      </c>
      <c r="ME58" s="48">
        <v>852</v>
      </c>
      <c r="MF58" s="48">
        <v>847</v>
      </c>
      <c r="MG58" s="48">
        <v>836</v>
      </c>
      <c r="MH58" s="48">
        <v>425</v>
      </c>
      <c r="MI58" s="48">
        <v>396</v>
      </c>
      <c r="MJ58" s="48">
        <v>365</v>
      </c>
      <c r="MK58" s="48">
        <v>292</v>
      </c>
      <c r="ML58" s="48">
        <v>276</v>
      </c>
      <c r="MM58" s="48">
        <v>254</v>
      </c>
      <c r="MN58" s="48">
        <v>311</v>
      </c>
      <c r="MO58" s="48">
        <v>282</v>
      </c>
      <c r="MP58" s="48">
        <v>726</v>
      </c>
      <c r="MQ58" s="48">
        <v>711</v>
      </c>
      <c r="MR58" s="48">
        <v>627</v>
      </c>
      <c r="MS58" s="48">
        <v>568</v>
      </c>
      <c r="MT58" s="48">
        <v>469</v>
      </c>
      <c r="MU58" s="48">
        <v>532</v>
      </c>
      <c r="MV58" s="48">
        <v>550</v>
      </c>
      <c r="MW58" s="48">
        <v>483</v>
      </c>
      <c r="MX58" s="48">
        <v>218</v>
      </c>
      <c r="MY58" s="48">
        <v>213</v>
      </c>
      <c r="MZ58" s="48">
        <v>219</v>
      </c>
      <c r="NA58" s="48">
        <v>176</v>
      </c>
      <c r="NB58" s="48">
        <v>166</v>
      </c>
      <c r="NC58" s="48">
        <v>183</v>
      </c>
      <c r="ND58" s="48">
        <v>174</v>
      </c>
      <c r="NE58" s="48">
        <v>157</v>
      </c>
      <c r="NF58" s="48">
        <v>1331</v>
      </c>
      <c r="NG58" s="48">
        <v>1372</v>
      </c>
      <c r="NH58" s="48">
        <v>1132</v>
      </c>
      <c r="NI58" s="48">
        <v>1107</v>
      </c>
      <c r="NJ58" s="48">
        <v>960</v>
      </c>
      <c r="NK58" s="48">
        <v>958</v>
      </c>
      <c r="NL58" s="48">
        <v>979</v>
      </c>
      <c r="NM58" s="48">
        <v>848</v>
      </c>
      <c r="NN58" s="48">
        <v>366</v>
      </c>
      <c r="NO58" s="48">
        <v>357</v>
      </c>
      <c r="NP58" s="48">
        <v>297</v>
      </c>
      <c r="NQ58" s="48">
        <v>299</v>
      </c>
      <c r="NR58" s="48">
        <v>273</v>
      </c>
      <c r="NS58" s="48">
        <v>284</v>
      </c>
      <c r="NT58" s="48">
        <v>287</v>
      </c>
      <c r="NU58" s="48">
        <v>315</v>
      </c>
      <c r="NV58" s="48">
        <v>356</v>
      </c>
      <c r="NW58" s="48">
        <v>297</v>
      </c>
      <c r="NX58" s="48">
        <v>328</v>
      </c>
      <c r="NY58" s="48">
        <v>288</v>
      </c>
      <c r="NZ58" s="48">
        <v>222</v>
      </c>
      <c r="OA58" s="48">
        <v>239</v>
      </c>
      <c r="OB58" s="48">
        <v>233</v>
      </c>
      <c r="OC58" s="48">
        <v>226</v>
      </c>
      <c r="OD58" s="48">
        <v>250</v>
      </c>
      <c r="OE58" s="48">
        <v>249</v>
      </c>
      <c r="OF58" s="48">
        <v>281</v>
      </c>
      <c r="OG58" s="48">
        <v>244</v>
      </c>
      <c r="OH58" s="48">
        <v>221</v>
      </c>
      <c r="OI58" s="48">
        <v>224</v>
      </c>
      <c r="OJ58" s="48">
        <v>212</v>
      </c>
      <c r="OK58" s="48">
        <v>219</v>
      </c>
      <c r="OL58" s="48">
        <v>625</v>
      </c>
      <c r="OM58" s="48">
        <v>585</v>
      </c>
      <c r="ON58" s="48">
        <v>559</v>
      </c>
      <c r="OO58" s="48">
        <v>536</v>
      </c>
      <c r="OP58" s="48">
        <v>466</v>
      </c>
      <c r="OQ58" s="48">
        <v>435</v>
      </c>
      <c r="OR58" s="48">
        <v>412</v>
      </c>
      <c r="OS58" s="48">
        <v>433</v>
      </c>
      <c r="OT58" s="48">
        <v>944</v>
      </c>
      <c r="OU58" s="48">
        <v>944</v>
      </c>
      <c r="OV58" s="48">
        <v>944</v>
      </c>
      <c r="OW58" s="48">
        <v>939</v>
      </c>
      <c r="OX58" s="48">
        <v>905</v>
      </c>
      <c r="OY58" s="48">
        <v>984</v>
      </c>
      <c r="OZ58" s="48">
        <v>936</v>
      </c>
      <c r="PA58" s="48">
        <v>594</v>
      </c>
      <c r="PB58" s="48">
        <v>396</v>
      </c>
      <c r="PC58" s="48">
        <v>352</v>
      </c>
      <c r="PD58" s="48">
        <v>357</v>
      </c>
      <c r="PE58" s="48">
        <v>337</v>
      </c>
      <c r="PF58" s="48">
        <v>276</v>
      </c>
      <c r="PG58" s="48">
        <v>295</v>
      </c>
      <c r="PH58" s="48">
        <v>313</v>
      </c>
      <c r="PI58" s="48">
        <v>269</v>
      </c>
      <c r="PJ58" s="48">
        <v>925</v>
      </c>
      <c r="PK58" s="48">
        <v>970</v>
      </c>
      <c r="PL58" s="48">
        <v>943</v>
      </c>
      <c r="PM58" s="48">
        <v>920</v>
      </c>
      <c r="PN58" s="48">
        <v>813</v>
      </c>
      <c r="PO58" s="48">
        <v>810</v>
      </c>
      <c r="PP58" s="48">
        <v>768</v>
      </c>
      <c r="PQ58" s="48">
        <v>743</v>
      </c>
      <c r="PR58" s="48">
        <v>356</v>
      </c>
      <c r="PS58" s="48">
        <v>380</v>
      </c>
      <c r="PT58" s="48">
        <v>398</v>
      </c>
      <c r="PU58" s="48">
        <v>326</v>
      </c>
      <c r="PV58" s="48">
        <v>296</v>
      </c>
      <c r="PW58" s="48">
        <v>322</v>
      </c>
      <c r="PX58" s="48">
        <v>293</v>
      </c>
      <c r="PY58" s="48">
        <v>268</v>
      </c>
      <c r="PZ58" s="48">
        <v>13</v>
      </c>
      <c r="QA58" s="48">
        <v>15</v>
      </c>
      <c r="QB58" s="48">
        <v>14</v>
      </c>
      <c r="QC58" s="48">
        <v>26</v>
      </c>
      <c r="QD58" s="48">
        <v>14</v>
      </c>
      <c r="QE58" s="48">
        <v>13</v>
      </c>
      <c r="QF58" s="48">
        <v>16</v>
      </c>
      <c r="QG58" s="48">
        <v>13</v>
      </c>
      <c r="QH58" s="48">
        <v>477</v>
      </c>
      <c r="QI58" s="48">
        <v>508</v>
      </c>
      <c r="QJ58" s="48">
        <v>446</v>
      </c>
      <c r="QK58" s="48">
        <v>374</v>
      </c>
      <c r="QL58" s="48">
        <v>319</v>
      </c>
      <c r="QM58" s="48">
        <v>325</v>
      </c>
      <c r="QN58" s="48">
        <v>331</v>
      </c>
      <c r="QO58" s="48">
        <v>311</v>
      </c>
      <c r="QP58" s="48">
        <v>70</v>
      </c>
      <c r="QQ58" s="48">
        <v>88</v>
      </c>
      <c r="QR58" s="48">
        <v>74</v>
      </c>
      <c r="QS58" s="48">
        <v>81</v>
      </c>
      <c r="QT58" s="48">
        <v>82</v>
      </c>
      <c r="QU58" s="48">
        <v>59</v>
      </c>
      <c r="QV58" s="48">
        <v>73</v>
      </c>
      <c r="QW58" s="48">
        <v>87</v>
      </c>
      <c r="QX58" s="48">
        <v>774</v>
      </c>
      <c r="QY58" s="48">
        <v>793</v>
      </c>
      <c r="QZ58" s="48">
        <v>764</v>
      </c>
      <c r="RA58" s="48">
        <v>773</v>
      </c>
      <c r="RB58" s="48">
        <v>681</v>
      </c>
      <c r="RC58" s="48">
        <v>726</v>
      </c>
      <c r="RD58" s="48">
        <v>755</v>
      </c>
      <c r="RE58" s="48">
        <v>734</v>
      </c>
      <c r="RF58" s="48">
        <v>276</v>
      </c>
      <c r="RG58" s="48">
        <v>308</v>
      </c>
      <c r="RH58" s="48">
        <v>286</v>
      </c>
      <c r="RI58" s="48">
        <v>254</v>
      </c>
      <c r="RJ58" s="48">
        <v>220</v>
      </c>
      <c r="RK58" s="48">
        <v>257</v>
      </c>
      <c r="RL58" s="48">
        <v>233</v>
      </c>
      <c r="RM58" s="48">
        <v>219</v>
      </c>
      <c r="RN58" s="48">
        <v>139</v>
      </c>
      <c r="RO58" s="48">
        <v>175</v>
      </c>
      <c r="RP58" s="48">
        <v>130</v>
      </c>
      <c r="RQ58" s="48">
        <v>156</v>
      </c>
      <c r="RR58" s="48">
        <v>146</v>
      </c>
      <c r="RS58" s="48">
        <v>191</v>
      </c>
      <c r="RT58" s="48">
        <v>173</v>
      </c>
      <c r="RU58" s="48">
        <v>189</v>
      </c>
      <c r="RV58" s="48">
        <v>102</v>
      </c>
      <c r="RW58" s="48">
        <v>100</v>
      </c>
      <c r="RX58" s="48">
        <v>118</v>
      </c>
      <c r="RY58" s="48">
        <v>110</v>
      </c>
      <c r="RZ58" s="48">
        <v>93</v>
      </c>
      <c r="SA58" s="48">
        <v>103</v>
      </c>
      <c r="SB58" s="48">
        <v>106</v>
      </c>
      <c r="SC58" s="48">
        <v>94</v>
      </c>
      <c r="SD58" s="48">
        <v>56</v>
      </c>
      <c r="SE58" s="48">
        <v>42</v>
      </c>
      <c r="SF58" s="48">
        <v>62</v>
      </c>
      <c r="SG58" s="48">
        <v>41</v>
      </c>
      <c r="SH58" s="48">
        <v>35</v>
      </c>
      <c r="SI58" s="48">
        <v>46</v>
      </c>
      <c r="SJ58" s="48">
        <v>40</v>
      </c>
      <c r="SK58" s="48">
        <v>42</v>
      </c>
      <c r="SL58" s="48">
        <v>55</v>
      </c>
      <c r="SM58" s="48">
        <v>63</v>
      </c>
      <c r="SN58" s="48">
        <v>43</v>
      </c>
      <c r="SO58" s="48">
        <v>65</v>
      </c>
      <c r="SP58" s="48">
        <v>55</v>
      </c>
      <c r="SQ58" s="48">
        <v>53</v>
      </c>
      <c r="SR58" s="48">
        <v>47</v>
      </c>
      <c r="SS58" s="48">
        <v>49</v>
      </c>
      <c r="ST58" s="48">
        <v>277</v>
      </c>
      <c r="SU58" s="48">
        <v>262</v>
      </c>
      <c r="SV58" s="48">
        <v>236</v>
      </c>
      <c r="SW58" s="48">
        <v>232</v>
      </c>
      <c r="SX58" s="48">
        <v>212</v>
      </c>
      <c r="SY58" s="48">
        <v>201</v>
      </c>
      <c r="SZ58" s="48">
        <v>216</v>
      </c>
      <c r="TA58" s="48">
        <v>201</v>
      </c>
      <c r="TB58" s="48">
        <v>349</v>
      </c>
      <c r="TC58" s="48">
        <v>350</v>
      </c>
      <c r="TD58" s="48">
        <v>339</v>
      </c>
      <c r="TE58" s="48">
        <v>273</v>
      </c>
      <c r="TF58" s="48">
        <v>236</v>
      </c>
      <c r="TG58" s="48">
        <v>228</v>
      </c>
      <c r="TH58" s="48">
        <v>278</v>
      </c>
      <c r="TI58" s="48">
        <v>239</v>
      </c>
      <c r="TJ58" s="48">
        <v>202</v>
      </c>
      <c r="TK58" s="48">
        <v>194</v>
      </c>
      <c r="TL58" s="48">
        <v>217</v>
      </c>
      <c r="TM58" s="48">
        <v>170</v>
      </c>
      <c r="TN58" s="48">
        <v>159</v>
      </c>
      <c r="TO58" s="48">
        <v>153</v>
      </c>
      <c r="TP58" s="48">
        <v>159</v>
      </c>
      <c r="TQ58" s="48">
        <v>171</v>
      </c>
      <c r="TR58" s="48">
        <v>251</v>
      </c>
      <c r="TS58" s="48">
        <v>201</v>
      </c>
      <c r="TT58" s="48">
        <v>202</v>
      </c>
      <c r="TU58" s="48">
        <v>193</v>
      </c>
      <c r="TV58" s="48">
        <v>183</v>
      </c>
      <c r="TW58" s="48">
        <v>177</v>
      </c>
      <c r="TX58" s="48">
        <v>167</v>
      </c>
      <c r="TY58" s="48">
        <v>176</v>
      </c>
      <c r="TZ58" s="48">
        <v>85</v>
      </c>
      <c r="UA58" s="48">
        <v>108</v>
      </c>
      <c r="UB58" s="48">
        <v>88</v>
      </c>
      <c r="UC58" s="48">
        <v>88</v>
      </c>
      <c r="UD58" s="48">
        <v>80</v>
      </c>
      <c r="UE58" s="48">
        <v>91</v>
      </c>
      <c r="UF58" s="48">
        <v>83</v>
      </c>
      <c r="UG58" s="48">
        <v>77</v>
      </c>
      <c r="UH58" s="48">
        <v>77</v>
      </c>
      <c r="UI58" s="48">
        <v>60</v>
      </c>
      <c r="UJ58" s="48">
        <v>54</v>
      </c>
      <c r="UK58" s="48">
        <v>63</v>
      </c>
      <c r="UL58" s="48">
        <v>54</v>
      </c>
      <c r="UM58" s="48">
        <v>66</v>
      </c>
      <c r="UN58" s="48">
        <v>53</v>
      </c>
      <c r="UO58" s="48">
        <v>65</v>
      </c>
      <c r="UP58" s="48">
        <v>759</v>
      </c>
      <c r="UQ58" s="48">
        <v>715</v>
      </c>
      <c r="UR58" s="48">
        <v>695</v>
      </c>
      <c r="US58" s="48">
        <v>720</v>
      </c>
      <c r="UT58" s="48">
        <v>641</v>
      </c>
      <c r="UU58" s="48">
        <v>691</v>
      </c>
      <c r="UV58" s="48">
        <v>664</v>
      </c>
      <c r="UW58" s="48">
        <v>674</v>
      </c>
      <c r="UX58" s="48">
        <v>87</v>
      </c>
      <c r="UY58" s="48">
        <v>82</v>
      </c>
      <c r="UZ58" s="48">
        <v>64</v>
      </c>
      <c r="VA58" s="48">
        <v>54</v>
      </c>
      <c r="VB58" s="48">
        <v>39</v>
      </c>
      <c r="VC58" s="48">
        <v>61</v>
      </c>
      <c r="VD58" s="48">
        <v>60</v>
      </c>
      <c r="VE58" s="48">
        <v>67</v>
      </c>
      <c r="VF58" s="48">
        <v>434</v>
      </c>
      <c r="VG58" s="48">
        <v>466</v>
      </c>
      <c r="VH58" s="48">
        <v>400</v>
      </c>
      <c r="VI58" s="48">
        <v>329</v>
      </c>
      <c r="VJ58" s="48">
        <v>299</v>
      </c>
      <c r="VK58" s="48">
        <v>362</v>
      </c>
      <c r="VL58" s="48">
        <v>321</v>
      </c>
      <c r="VM58" s="48">
        <v>370</v>
      </c>
      <c r="VN58" s="48">
        <v>170</v>
      </c>
      <c r="VO58" s="48">
        <v>146</v>
      </c>
      <c r="VP58" s="48">
        <v>183</v>
      </c>
      <c r="VQ58" s="48">
        <v>154</v>
      </c>
      <c r="VR58" s="48">
        <v>134</v>
      </c>
      <c r="VS58" s="48">
        <v>143</v>
      </c>
      <c r="VT58" s="48">
        <v>132</v>
      </c>
      <c r="VU58" s="48">
        <v>111</v>
      </c>
      <c r="VV58" s="48">
        <v>91</v>
      </c>
      <c r="VW58" s="48">
        <v>80</v>
      </c>
      <c r="VX58" s="48">
        <v>67</v>
      </c>
      <c r="VY58" s="48">
        <v>79</v>
      </c>
      <c r="VZ58" s="48">
        <v>88</v>
      </c>
      <c r="WA58" s="48">
        <v>69</v>
      </c>
      <c r="WB58" s="48">
        <v>96</v>
      </c>
      <c r="WC58" s="48">
        <v>88</v>
      </c>
      <c r="WD58" s="48">
        <v>308</v>
      </c>
      <c r="WE58" s="48">
        <v>275</v>
      </c>
      <c r="WF58" s="48">
        <v>280</v>
      </c>
      <c r="WG58" s="48">
        <v>267</v>
      </c>
      <c r="WH58" s="48">
        <v>215</v>
      </c>
      <c r="WI58" s="48">
        <v>260</v>
      </c>
      <c r="WJ58" s="48">
        <v>231</v>
      </c>
      <c r="WK58" s="48">
        <v>274</v>
      </c>
      <c r="WL58" s="48">
        <v>180</v>
      </c>
      <c r="WM58" s="48">
        <v>194</v>
      </c>
      <c r="WN58" s="48">
        <v>191</v>
      </c>
      <c r="WO58" s="48">
        <v>197</v>
      </c>
      <c r="WP58" s="48">
        <v>177</v>
      </c>
      <c r="WQ58" s="48">
        <v>219</v>
      </c>
      <c r="WR58" s="48">
        <v>216</v>
      </c>
      <c r="WS58" s="48">
        <v>208</v>
      </c>
      <c r="WT58" s="48">
        <v>44</v>
      </c>
      <c r="WU58" s="48">
        <v>69</v>
      </c>
      <c r="WV58" s="48">
        <v>57</v>
      </c>
      <c r="WW58" s="48">
        <v>56</v>
      </c>
      <c r="WX58" s="48">
        <v>56</v>
      </c>
      <c r="WY58" s="48">
        <v>50</v>
      </c>
      <c r="WZ58" s="48">
        <v>42</v>
      </c>
      <c r="XA58" s="48">
        <v>36</v>
      </c>
    </row>
    <row r="59" spans="1:625">
      <c r="A59" s="48" t="s">
        <v>957</v>
      </c>
      <c r="B59" s="48">
        <v>634</v>
      </c>
      <c r="C59" s="48">
        <v>682</v>
      </c>
      <c r="D59" s="48">
        <v>717</v>
      </c>
      <c r="E59" s="48">
        <v>624</v>
      </c>
      <c r="F59" s="48">
        <v>568</v>
      </c>
      <c r="G59" s="48">
        <v>546</v>
      </c>
      <c r="H59" s="48">
        <v>566</v>
      </c>
      <c r="I59" s="48">
        <v>606</v>
      </c>
      <c r="J59" s="48">
        <v>1003</v>
      </c>
      <c r="K59" s="48">
        <v>1111</v>
      </c>
      <c r="L59" s="48">
        <v>1126</v>
      </c>
      <c r="M59" s="48">
        <v>973</v>
      </c>
      <c r="N59" s="48">
        <v>985</v>
      </c>
      <c r="O59" s="48">
        <v>970</v>
      </c>
      <c r="P59" s="48">
        <v>959</v>
      </c>
      <c r="Q59" s="48">
        <v>923</v>
      </c>
      <c r="R59" s="48">
        <v>746</v>
      </c>
      <c r="S59" s="48">
        <v>864</v>
      </c>
      <c r="T59" s="48">
        <v>945</v>
      </c>
      <c r="U59" s="48">
        <v>736</v>
      </c>
      <c r="V59" s="48">
        <v>748</v>
      </c>
      <c r="W59" s="48">
        <v>709</v>
      </c>
      <c r="X59" s="48">
        <v>706</v>
      </c>
      <c r="Y59" s="48">
        <v>705</v>
      </c>
      <c r="Z59" s="48">
        <v>536</v>
      </c>
      <c r="AA59" s="48">
        <v>695</v>
      </c>
      <c r="AB59" s="48">
        <v>623</v>
      </c>
      <c r="AC59" s="48">
        <v>574</v>
      </c>
      <c r="AD59" s="48">
        <v>550</v>
      </c>
      <c r="AE59" s="48">
        <v>506</v>
      </c>
      <c r="AF59" s="48">
        <v>450</v>
      </c>
      <c r="AG59" s="48">
        <v>472</v>
      </c>
      <c r="AH59" s="48">
        <v>458</v>
      </c>
      <c r="AI59" s="48">
        <v>547</v>
      </c>
      <c r="AJ59" s="48">
        <v>544</v>
      </c>
      <c r="AK59" s="48">
        <v>473</v>
      </c>
      <c r="AL59" s="48">
        <v>481</v>
      </c>
      <c r="AM59" s="48">
        <v>528</v>
      </c>
      <c r="AN59" s="48">
        <v>468</v>
      </c>
      <c r="AO59" s="48">
        <v>457</v>
      </c>
      <c r="AP59" s="48">
        <v>479</v>
      </c>
      <c r="AQ59" s="48">
        <v>525</v>
      </c>
      <c r="AR59" s="48">
        <v>607</v>
      </c>
      <c r="AS59" s="48">
        <v>461</v>
      </c>
      <c r="AT59" s="48">
        <v>416</v>
      </c>
      <c r="AU59" s="48">
        <v>435</v>
      </c>
      <c r="AV59" s="48">
        <v>339</v>
      </c>
      <c r="AW59" s="48">
        <v>427</v>
      </c>
      <c r="AX59" s="48">
        <v>239</v>
      </c>
      <c r="AY59" s="48">
        <v>306</v>
      </c>
      <c r="AZ59" s="48">
        <v>338</v>
      </c>
      <c r="BA59" s="48">
        <v>295</v>
      </c>
      <c r="BB59" s="48">
        <v>220</v>
      </c>
      <c r="BC59" s="48">
        <v>200</v>
      </c>
      <c r="BD59" s="48">
        <v>234</v>
      </c>
      <c r="BE59" s="48">
        <v>262</v>
      </c>
      <c r="BF59" s="48">
        <v>408</v>
      </c>
      <c r="BG59" s="48">
        <v>436</v>
      </c>
      <c r="BH59" s="48">
        <v>499</v>
      </c>
      <c r="BI59" s="48">
        <v>413</v>
      </c>
      <c r="BJ59" s="48">
        <v>379</v>
      </c>
      <c r="BK59" s="48">
        <v>374</v>
      </c>
      <c r="BL59" s="48">
        <v>405</v>
      </c>
      <c r="BM59" s="48">
        <v>416</v>
      </c>
      <c r="BN59" s="48">
        <v>199</v>
      </c>
      <c r="BO59" s="48">
        <v>240</v>
      </c>
      <c r="BP59" s="48">
        <v>252</v>
      </c>
      <c r="BQ59" s="48">
        <v>226</v>
      </c>
      <c r="BR59" s="48">
        <v>219</v>
      </c>
      <c r="BS59" s="48">
        <v>237</v>
      </c>
      <c r="BT59" s="48">
        <v>191</v>
      </c>
      <c r="BU59" s="48">
        <v>214</v>
      </c>
      <c r="BV59" s="48">
        <v>231</v>
      </c>
      <c r="BW59" s="48">
        <v>338</v>
      </c>
      <c r="BX59" s="48">
        <v>327</v>
      </c>
      <c r="BY59" s="48">
        <v>276</v>
      </c>
      <c r="BZ59" s="48">
        <v>273</v>
      </c>
      <c r="CA59" s="48">
        <v>292</v>
      </c>
      <c r="CB59" s="48">
        <v>275</v>
      </c>
      <c r="CC59" s="48">
        <v>285</v>
      </c>
      <c r="CD59" s="48">
        <v>337</v>
      </c>
      <c r="CE59" s="48">
        <v>380</v>
      </c>
      <c r="CF59" s="48">
        <v>441</v>
      </c>
      <c r="CG59" s="48">
        <v>380</v>
      </c>
      <c r="CH59" s="48">
        <v>338</v>
      </c>
      <c r="CI59" s="48">
        <v>308</v>
      </c>
      <c r="CJ59" s="48">
        <v>319</v>
      </c>
      <c r="CK59" s="48">
        <v>278</v>
      </c>
      <c r="CL59" s="48">
        <v>442</v>
      </c>
      <c r="CM59" s="48">
        <v>548</v>
      </c>
      <c r="CN59" s="48">
        <v>529</v>
      </c>
      <c r="CO59" s="48">
        <v>421</v>
      </c>
      <c r="CP59" s="48">
        <v>425</v>
      </c>
      <c r="CQ59" s="48">
        <v>394</v>
      </c>
      <c r="CR59" s="48">
        <v>424</v>
      </c>
      <c r="CS59" s="48">
        <v>422</v>
      </c>
      <c r="CT59" s="48">
        <v>569</v>
      </c>
      <c r="CU59" s="48">
        <v>673</v>
      </c>
      <c r="CV59" s="48">
        <v>643</v>
      </c>
      <c r="CW59" s="48">
        <v>601</v>
      </c>
      <c r="CX59" s="48">
        <v>547</v>
      </c>
      <c r="CY59" s="48">
        <v>563</v>
      </c>
      <c r="CZ59" s="48">
        <v>524</v>
      </c>
      <c r="DA59" s="48">
        <v>542</v>
      </c>
      <c r="DB59" s="48">
        <v>293</v>
      </c>
      <c r="DC59" s="48">
        <v>428</v>
      </c>
      <c r="DD59" s="48">
        <v>435</v>
      </c>
      <c r="DE59" s="48">
        <v>307</v>
      </c>
      <c r="DF59" s="48">
        <v>331</v>
      </c>
      <c r="DG59" s="48">
        <v>366</v>
      </c>
      <c r="DH59" s="48">
        <v>337</v>
      </c>
      <c r="DI59" s="48">
        <v>373</v>
      </c>
      <c r="DJ59" s="48">
        <v>430</v>
      </c>
      <c r="DK59" s="48">
        <v>671</v>
      </c>
      <c r="DL59" s="48">
        <v>621</v>
      </c>
      <c r="DM59" s="48">
        <v>501</v>
      </c>
      <c r="DN59" s="48">
        <v>503</v>
      </c>
      <c r="DO59" s="48">
        <v>537</v>
      </c>
      <c r="DP59" s="48">
        <v>493</v>
      </c>
      <c r="DQ59" s="48">
        <v>515</v>
      </c>
      <c r="DR59" s="48">
        <v>950</v>
      </c>
      <c r="DS59" s="48">
        <v>1185</v>
      </c>
      <c r="DT59" s="48">
        <v>1228</v>
      </c>
      <c r="DU59" s="48">
        <v>998</v>
      </c>
      <c r="DV59" s="48">
        <v>944</v>
      </c>
      <c r="DW59" s="48">
        <v>951</v>
      </c>
      <c r="DX59" s="48">
        <v>894</v>
      </c>
      <c r="DY59" s="48">
        <v>965</v>
      </c>
      <c r="DZ59" s="48">
        <v>341</v>
      </c>
      <c r="EA59" s="48">
        <v>463</v>
      </c>
      <c r="EB59" s="48">
        <v>441</v>
      </c>
      <c r="EC59" s="48">
        <v>356</v>
      </c>
      <c r="ED59" s="48">
        <v>336</v>
      </c>
      <c r="EE59" s="48">
        <v>313</v>
      </c>
      <c r="EF59" s="48">
        <v>295</v>
      </c>
      <c r="EG59" s="48">
        <v>284</v>
      </c>
      <c r="EH59" s="48">
        <v>756</v>
      </c>
      <c r="EI59" s="48">
        <v>906</v>
      </c>
      <c r="EJ59" s="48">
        <v>886</v>
      </c>
      <c r="EK59" s="48">
        <v>729</v>
      </c>
      <c r="EL59" s="48">
        <v>636</v>
      </c>
      <c r="EM59" s="48">
        <v>644</v>
      </c>
      <c r="EN59" s="48">
        <v>649</v>
      </c>
      <c r="EO59" s="48">
        <v>660</v>
      </c>
      <c r="EP59" s="48">
        <v>14</v>
      </c>
      <c r="EQ59" s="48">
        <v>14</v>
      </c>
      <c r="ER59" s="48">
        <v>13</v>
      </c>
      <c r="ES59" s="48">
        <v>18</v>
      </c>
      <c r="ET59" s="48">
        <v>21</v>
      </c>
      <c r="EU59" s="48">
        <v>22</v>
      </c>
      <c r="EV59" s="48">
        <v>19</v>
      </c>
      <c r="EW59" s="48">
        <v>25</v>
      </c>
      <c r="EX59" s="48">
        <v>310</v>
      </c>
      <c r="EY59" s="48">
        <v>385</v>
      </c>
      <c r="EZ59" s="48">
        <v>389</v>
      </c>
      <c r="FA59" s="48">
        <v>275</v>
      </c>
      <c r="FB59" s="48">
        <v>303</v>
      </c>
      <c r="FC59" s="48">
        <v>242</v>
      </c>
      <c r="FD59" s="48">
        <v>238</v>
      </c>
      <c r="FE59" s="48">
        <v>209</v>
      </c>
      <c r="FF59" s="48">
        <v>491</v>
      </c>
      <c r="FG59" s="48">
        <v>564</v>
      </c>
      <c r="FH59" s="48">
        <v>618</v>
      </c>
      <c r="FI59" s="48">
        <v>486</v>
      </c>
      <c r="FJ59" s="48">
        <v>401</v>
      </c>
      <c r="FK59" s="48">
        <v>417</v>
      </c>
      <c r="FL59" s="48">
        <v>412</v>
      </c>
      <c r="FM59" s="48">
        <v>399</v>
      </c>
      <c r="FN59" s="48">
        <v>291</v>
      </c>
      <c r="FO59" s="48">
        <v>312</v>
      </c>
      <c r="FP59" s="48">
        <v>337</v>
      </c>
      <c r="FQ59" s="48">
        <v>249</v>
      </c>
      <c r="FR59" s="48">
        <v>299</v>
      </c>
      <c r="FS59" s="48">
        <v>281</v>
      </c>
      <c r="FT59" s="48">
        <v>269</v>
      </c>
      <c r="FU59" s="48">
        <v>292</v>
      </c>
      <c r="FV59" s="48">
        <v>115</v>
      </c>
      <c r="FW59" s="48">
        <v>104</v>
      </c>
      <c r="FX59" s="48">
        <v>128</v>
      </c>
      <c r="FY59" s="48">
        <v>108</v>
      </c>
      <c r="FZ59" s="48">
        <v>129</v>
      </c>
      <c r="GA59" s="48">
        <v>82</v>
      </c>
      <c r="GB59" s="48">
        <v>116</v>
      </c>
      <c r="GC59" s="48">
        <v>89</v>
      </c>
      <c r="GD59" s="48">
        <v>825</v>
      </c>
      <c r="GE59" s="48">
        <v>1001</v>
      </c>
      <c r="GF59" s="48">
        <v>1121</v>
      </c>
      <c r="GG59" s="48">
        <v>858</v>
      </c>
      <c r="GH59" s="48">
        <v>879</v>
      </c>
      <c r="GI59" s="48">
        <v>820</v>
      </c>
      <c r="GJ59" s="48">
        <v>792</v>
      </c>
      <c r="GK59" s="48">
        <v>819</v>
      </c>
      <c r="GL59" s="48">
        <v>386</v>
      </c>
      <c r="GM59" s="48">
        <v>458</v>
      </c>
      <c r="GN59" s="48">
        <v>532</v>
      </c>
      <c r="GO59" s="48">
        <v>422</v>
      </c>
      <c r="GP59" s="48">
        <v>400</v>
      </c>
      <c r="GQ59" s="48">
        <v>389</v>
      </c>
      <c r="GR59" s="48">
        <v>402</v>
      </c>
      <c r="GS59" s="48">
        <v>418</v>
      </c>
      <c r="GT59" s="48">
        <v>199</v>
      </c>
      <c r="GU59" s="48">
        <v>226</v>
      </c>
      <c r="GV59" s="48">
        <v>291</v>
      </c>
      <c r="GW59" s="48">
        <v>205</v>
      </c>
      <c r="GX59" s="48">
        <v>186</v>
      </c>
      <c r="GY59" s="48">
        <v>207</v>
      </c>
      <c r="GZ59" s="48">
        <v>170</v>
      </c>
      <c r="HA59" s="48">
        <v>188</v>
      </c>
      <c r="HB59" s="48">
        <v>726</v>
      </c>
      <c r="HC59" s="48">
        <v>964</v>
      </c>
      <c r="HD59" s="48">
        <v>810</v>
      </c>
      <c r="HE59" s="48">
        <v>723</v>
      </c>
      <c r="HF59" s="48">
        <v>716</v>
      </c>
      <c r="HG59" s="48">
        <v>659</v>
      </c>
      <c r="HH59" s="48">
        <v>677</v>
      </c>
      <c r="HI59" s="48">
        <v>693</v>
      </c>
      <c r="HJ59" s="48">
        <v>225</v>
      </c>
      <c r="HK59" s="48">
        <v>290</v>
      </c>
      <c r="HL59" s="48">
        <v>285</v>
      </c>
      <c r="HM59" s="48">
        <v>234</v>
      </c>
      <c r="HN59" s="48">
        <v>257</v>
      </c>
      <c r="HO59" s="48">
        <v>245</v>
      </c>
      <c r="HP59" s="48">
        <v>236</v>
      </c>
      <c r="HQ59" s="48">
        <v>244</v>
      </c>
      <c r="HR59" s="48">
        <v>243</v>
      </c>
      <c r="HS59" s="48">
        <v>350</v>
      </c>
      <c r="HT59" s="48">
        <v>312</v>
      </c>
      <c r="HU59" s="48">
        <v>303</v>
      </c>
      <c r="HV59" s="48">
        <v>325</v>
      </c>
      <c r="HW59" s="48">
        <v>322</v>
      </c>
      <c r="HX59" s="48">
        <v>285</v>
      </c>
      <c r="HY59" s="48">
        <v>284</v>
      </c>
      <c r="HZ59" s="48">
        <v>1826</v>
      </c>
      <c r="IA59" s="48">
        <v>2060</v>
      </c>
      <c r="IB59" s="48">
        <v>1860</v>
      </c>
      <c r="IC59" s="48">
        <v>1551</v>
      </c>
      <c r="ID59" s="48">
        <v>1542</v>
      </c>
      <c r="IE59" s="48">
        <v>1360</v>
      </c>
      <c r="IF59" s="48">
        <v>1366</v>
      </c>
      <c r="IG59" s="48">
        <v>1382</v>
      </c>
      <c r="IH59" s="48">
        <v>241</v>
      </c>
      <c r="II59" s="48">
        <v>388</v>
      </c>
      <c r="IJ59" s="48">
        <v>328</v>
      </c>
      <c r="IK59" s="48">
        <v>332</v>
      </c>
      <c r="IL59" s="48">
        <v>308</v>
      </c>
      <c r="IM59" s="48">
        <v>286</v>
      </c>
      <c r="IN59" s="48">
        <v>274</v>
      </c>
      <c r="IO59" s="48">
        <v>297</v>
      </c>
      <c r="IP59" s="48">
        <v>60</v>
      </c>
      <c r="IQ59" s="48">
        <v>68</v>
      </c>
      <c r="IR59" s="48">
        <v>86</v>
      </c>
      <c r="IS59" s="48">
        <v>91</v>
      </c>
      <c r="IT59" s="48">
        <v>64</v>
      </c>
      <c r="IU59" s="48">
        <v>81</v>
      </c>
      <c r="IV59" s="48">
        <v>66</v>
      </c>
      <c r="IW59" s="48">
        <v>75</v>
      </c>
      <c r="IX59" s="48">
        <v>3406</v>
      </c>
      <c r="IY59" s="48">
        <v>3829</v>
      </c>
      <c r="IZ59" s="48">
        <v>3666</v>
      </c>
      <c r="JA59" s="48">
        <v>3275</v>
      </c>
      <c r="JB59" s="48">
        <v>3214</v>
      </c>
      <c r="JC59" s="48">
        <v>3093</v>
      </c>
      <c r="JD59" s="48">
        <v>3004</v>
      </c>
      <c r="JE59" s="48">
        <v>3219</v>
      </c>
      <c r="JF59" s="48">
        <v>231</v>
      </c>
      <c r="JG59" s="48">
        <v>316</v>
      </c>
      <c r="JH59" s="48">
        <v>317</v>
      </c>
      <c r="JI59" s="48">
        <v>237</v>
      </c>
      <c r="JJ59" s="48">
        <v>223</v>
      </c>
      <c r="JK59" s="48">
        <v>247</v>
      </c>
      <c r="JL59" s="48">
        <v>231</v>
      </c>
      <c r="JM59" s="48">
        <v>257</v>
      </c>
      <c r="JN59" s="48">
        <v>209</v>
      </c>
      <c r="JO59" s="48">
        <v>261</v>
      </c>
      <c r="JP59" s="48">
        <v>281</v>
      </c>
      <c r="JQ59" s="48">
        <v>243</v>
      </c>
      <c r="JR59" s="48">
        <v>205</v>
      </c>
      <c r="JS59" s="48">
        <v>240</v>
      </c>
      <c r="JT59" s="48">
        <v>211</v>
      </c>
      <c r="JU59" s="48">
        <v>238</v>
      </c>
      <c r="JV59" s="48">
        <v>570</v>
      </c>
      <c r="JW59" s="48">
        <v>698</v>
      </c>
      <c r="JX59" s="48">
        <v>749</v>
      </c>
      <c r="JY59" s="48">
        <v>679</v>
      </c>
      <c r="JZ59" s="48">
        <v>672</v>
      </c>
      <c r="KA59" s="48">
        <v>591</v>
      </c>
      <c r="KB59" s="48">
        <v>580</v>
      </c>
      <c r="KC59" s="48">
        <v>622</v>
      </c>
      <c r="KD59" s="48">
        <v>422</v>
      </c>
      <c r="KE59" s="48">
        <v>507</v>
      </c>
      <c r="KF59" s="48">
        <v>524</v>
      </c>
      <c r="KG59" s="48">
        <v>493</v>
      </c>
      <c r="KH59" s="48">
        <v>519</v>
      </c>
      <c r="KI59" s="48">
        <v>441</v>
      </c>
      <c r="KJ59" s="48">
        <v>409</v>
      </c>
      <c r="KK59" s="48">
        <v>443</v>
      </c>
      <c r="KL59" s="48">
        <v>456</v>
      </c>
      <c r="KM59" s="48">
        <v>494</v>
      </c>
      <c r="KN59" s="48">
        <v>579</v>
      </c>
      <c r="KO59" s="48">
        <v>493</v>
      </c>
      <c r="KP59" s="48">
        <v>464</v>
      </c>
      <c r="KQ59" s="48">
        <v>423</v>
      </c>
      <c r="KR59" s="48">
        <v>432</v>
      </c>
      <c r="KS59" s="48">
        <v>408</v>
      </c>
      <c r="KT59" s="48">
        <v>220</v>
      </c>
      <c r="KU59" s="48">
        <v>268</v>
      </c>
      <c r="KV59" s="48">
        <v>267</v>
      </c>
      <c r="KW59" s="48">
        <v>225</v>
      </c>
      <c r="KX59" s="48">
        <v>199</v>
      </c>
      <c r="KY59" s="48">
        <v>174</v>
      </c>
      <c r="KZ59" s="48">
        <v>173</v>
      </c>
      <c r="LA59" s="48">
        <v>201</v>
      </c>
      <c r="LB59" s="48">
        <v>371</v>
      </c>
      <c r="LC59" s="48">
        <v>434</v>
      </c>
      <c r="LD59" s="48">
        <v>436</v>
      </c>
      <c r="LE59" s="48">
        <v>335</v>
      </c>
      <c r="LF59" s="48">
        <v>317</v>
      </c>
      <c r="LG59" s="48">
        <v>307</v>
      </c>
      <c r="LH59" s="48">
        <v>322</v>
      </c>
      <c r="LI59" s="48">
        <v>306</v>
      </c>
      <c r="LJ59" s="48">
        <v>850</v>
      </c>
      <c r="LK59" s="48">
        <v>1000</v>
      </c>
      <c r="LL59" s="48">
        <v>920.5</v>
      </c>
      <c r="LM59" s="48">
        <v>841</v>
      </c>
      <c r="LN59" s="48">
        <v>814</v>
      </c>
      <c r="LO59" s="48">
        <v>757</v>
      </c>
      <c r="LP59" s="48">
        <v>724</v>
      </c>
      <c r="LQ59" s="48">
        <v>767</v>
      </c>
      <c r="LR59" s="48">
        <v>245</v>
      </c>
      <c r="LS59" s="48">
        <v>324</v>
      </c>
      <c r="LT59" s="48">
        <v>379</v>
      </c>
      <c r="LU59" s="48">
        <v>317</v>
      </c>
      <c r="LV59" s="48">
        <v>254</v>
      </c>
      <c r="LW59" s="48">
        <v>281</v>
      </c>
      <c r="LX59" s="48">
        <v>240</v>
      </c>
      <c r="LY59" s="48">
        <v>245</v>
      </c>
      <c r="LZ59" s="48">
        <v>857</v>
      </c>
      <c r="MA59" s="48">
        <v>1070</v>
      </c>
      <c r="MB59" s="48">
        <v>1017</v>
      </c>
      <c r="MC59" s="48">
        <v>931</v>
      </c>
      <c r="MD59" s="48">
        <v>928</v>
      </c>
      <c r="ME59" s="48">
        <v>854</v>
      </c>
      <c r="MF59" s="48">
        <v>909</v>
      </c>
      <c r="MG59" s="48">
        <v>904</v>
      </c>
      <c r="MH59" s="48">
        <v>339</v>
      </c>
      <c r="MI59" s="48">
        <v>402</v>
      </c>
      <c r="MJ59" s="48">
        <v>421</v>
      </c>
      <c r="MK59" s="48">
        <v>353</v>
      </c>
      <c r="ML59" s="48">
        <v>332</v>
      </c>
      <c r="MM59" s="48">
        <v>297</v>
      </c>
      <c r="MN59" s="48">
        <v>291</v>
      </c>
      <c r="MO59" s="48">
        <v>308</v>
      </c>
      <c r="MP59" s="48">
        <v>611</v>
      </c>
      <c r="MQ59" s="48">
        <v>780</v>
      </c>
      <c r="MR59" s="48">
        <v>779</v>
      </c>
      <c r="MS59" s="48">
        <v>609</v>
      </c>
      <c r="MT59" s="48">
        <v>605</v>
      </c>
      <c r="MU59" s="48">
        <v>570</v>
      </c>
      <c r="MV59" s="48">
        <v>528</v>
      </c>
      <c r="MW59" s="48">
        <v>581</v>
      </c>
      <c r="MX59" s="48">
        <v>168</v>
      </c>
      <c r="MY59" s="48">
        <v>218</v>
      </c>
      <c r="MZ59" s="48">
        <v>251</v>
      </c>
      <c r="NA59" s="48">
        <v>188</v>
      </c>
      <c r="NB59" s="48">
        <v>208</v>
      </c>
      <c r="NC59" s="48">
        <v>208</v>
      </c>
      <c r="ND59" s="48">
        <v>180</v>
      </c>
      <c r="NE59" s="48">
        <v>156</v>
      </c>
      <c r="NF59" s="48">
        <v>1125</v>
      </c>
      <c r="NG59" s="48">
        <v>1426</v>
      </c>
      <c r="NH59" s="48">
        <v>1513</v>
      </c>
      <c r="NI59" s="48">
        <v>1187</v>
      </c>
      <c r="NJ59" s="48">
        <v>1146</v>
      </c>
      <c r="NK59" s="48">
        <v>1044</v>
      </c>
      <c r="NL59" s="48">
        <v>1052</v>
      </c>
      <c r="NM59" s="48">
        <v>1051</v>
      </c>
      <c r="NN59" s="48">
        <v>357</v>
      </c>
      <c r="NO59" s="48">
        <v>387</v>
      </c>
      <c r="NP59" s="48">
        <v>400</v>
      </c>
      <c r="NQ59" s="48">
        <v>315</v>
      </c>
      <c r="NR59" s="48">
        <v>297</v>
      </c>
      <c r="NS59" s="48">
        <v>298</v>
      </c>
      <c r="NT59" s="48">
        <v>317</v>
      </c>
      <c r="NU59" s="48">
        <v>283</v>
      </c>
      <c r="NV59" s="48">
        <v>236</v>
      </c>
      <c r="NW59" s="48">
        <v>380</v>
      </c>
      <c r="NX59" s="48">
        <v>314</v>
      </c>
      <c r="NY59" s="48">
        <v>305</v>
      </c>
      <c r="NZ59" s="48">
        <v>288</v>
      </c>
      <c r="OA59" s="48">
        <v>266</v>
      </c>
      <c r="OB59" s="48">
        <v>242</v>
      </c>
      <c r="OC59" s="48">
        <v>277</v>
      </c>
      <c r="OD59" s="48">
        <v>241</v>
      </c>
      <c r="OE59" s="48">
        <v>293</v>
      </c>
      <c r="OF59" s="48">
        <v>320</v>
      </c>
      <c r="OG59" s="48">
        <v>232</v>
      </c>
      <c r="OH59" s="48">
        <v>252</v>
      </c>
      <c r="OI59" s="48">
        <v>239</v>
      </c>
      <c r="OJ59" s="48">
        <v>246</v>
      </c>
      <c r="OK59" s="48">
        <v>272</v>
      </c>
      <c r="OL59" s="48">
        <v>534</v>
      </c>
      <c r="OM59" s="48">
        <v>645</v>
      </c>
      <c r="ON59" s="48">
        <v>628</v>
      </c>
      <c r="OO59" s="48">
        <v>525</v>
      </c>
      <c r="OP59" s="48">
        <v>470</v>
      </c>
      <c r="OQ59" s="48">
        <v>459</v>
      </c>
      <c r="OR59" s="48">
        <v>409</v>
      </c>
      <c r="OS59" s="48">
        <v>440</v>
      </c>
      <c r="OT59" s="48">
        <v>780</v>
      </c>
      <c r="OU59" s="48">
        <v>957</v>
      </c>
      <c r="OV59" s="48">
        <v>1048</v>
      </c>
      <c r="OW59" s="48">
        <v>859</v>
      </c>
      <c r="OX59" s="48">
        <v>1000</v>
      </c>
      <c r="OY59" s="48">
        <v>999</v>
      </c>
      <c r="OZ59" s="48">
        <v>977</v>
      </c>
      <c r="PA59" s="48">
        <v>665</v>
      </c>
      <c r="PB59" s="48">
        <v>375</v>
      </c>
      <c r="PC59" s="48">
        <v>362</v>
      </c>
      <c r="PD59" s="48">
        <v>389</v>
      </c>
      <c r="PE59" s="48">
        <v>332</v>
      </c>
      <c r="PF59" s="48">
        <v>309</v>
      </c>
      <c r="PG59" s="48">
        <v>283</v>
      </c>
      <c r="PH59" s="48">
        <v>287</v>
      </c>
      <c r="PI59" s="48">
        <v>321</v>
      </c>
      <c r="PJ59" s="48">
        <v>836</v>
      </c>
      <c r="PK59" s="48">
        <v>1084</v>
      </c>
      <c r="PL59" s="48">
        <v>1078</v>
      </c>
      <c r="PM59" s="48">
        <v>932</v>
      </c>
      <c r="PN59" s="48">
        <v>849</v>
      </c>
      <c r="PO59" s="48">
        <v>892</v>
      </c>
      <c r="PP59" s="48">
        <v>779</v>
      </c>
      <c r="PQ59" s="48">
        <v>770</v>
      </c>
      <c r="PR59" s="48">
        <v>266</v>
      </c>
      <c r="PS59" s="48">
        <v>439</v>
      </c>
      <c r="PT59" s="48">
        <v>441</v>
      </c>
      <c r="PU59" s="48">
        <v>331</v>
      </c>
      <c r="PV59" s="48">
        <v>327</v>
      </c>
      <c r="PW59" s="48">
        <v>291</v>
      </c>
      <c r="PX59" s="48">
        <v>328</v>
      </c>
      <c r="PY59" s="48">
        <v>304</v>
      </c>
      <c r="PZ59" s="48">
        <v>24</v>
      </c>
      <c r="QA59" s="48">
        <v>18</v>
      </c>
      <c r="QB59" s="48">
        <v>18</v>
      </c>
      <c r="QC59" s="48">
        <v>13</v>
      </c>
      <c r="QD59" s="48">
        <v>15</v>
      </c>
      <c r="QE59" s="48">
        <v>20</v>
      </c>
      <c r="QF59" s="48">
        <v>25</v>
      </c>
      <c r="QG59" s="48">
        <v>18</v>
      </c>
      <c r="QH59" s="48">
        <v>377</v>
      </c>
      <c r="QI59" s="48">
        <v>514</v>
      </c>
      <c r="QJ59" s="48">
        <v>486</v>
      </c>
      <c r="QK59" s="48">
        <v>397</v>
      </c>
      <c r="QL59" s="48">
        <v>376</v>
      </c>
      <c r="QM59" s="48">
        <v>339</v>
      </c>
      <c r="QN59" s="48">
        <v>326</v>
      </c>
      <c r="QO59" s="48">
        <v>328</v>
      </c>
      <c r="QP59" s="48">
        <v>82</v>
      </c>
      <c r="QQ59" s="48">
        <v>94</v>
      </c>
      <c r="QR59" s="48">
        <v>90</v>
      </c>
      <c r="QS59" s="48">
        <v>82</v>
      </c>
      <c r="QT59" s="48">
        <v>86</v>
      </c>
      <c r="QU59" s="48">
        <v>89</v>
      </c>
      <c r="QV59" s="48">
        <v>57</v>
      </c>
      <c r="QW59" s="48">
        <v>73</v>
      </c>
      <c r="QX59" s="48">
        <v>675</v>
      </c>
      <c r="QY59" s="48">
        <v>807</v>
      </c>
      <c r="QZ59" s="48">
        <v>872</v>
      </c>
      <c r="RA59" s="48">
        <v>770</v>
      </c>
      <c r="RB59" s="48">
        <v>795</v>
      </c>
      <c r="RC59" s="48">
        <v>741</v>
      </c>
      <c r="RD59" s="48">
        <v>737</v>
      </c>
      <c r="RE59" s="48">
        <v>847</v>
      </c>
      <c r="RF59" s="48">
        <v>240</v>
      </c>
      <c r="RG59" s="48">
        <v>316</v>
      </c>
      <c r="RH59" s="48">
        <v>328</v>
      </c>
      <c r="RI59" s="48">
        <v>269</v>
      </c>
      <c r="RJ59" s="48">
        <v>261</v>
      </c>
      <c r="RK59" s="48">
        <v>254</v>
      </c>
      <c r="RL59" s="48">
        <v>252</v>
      </c>
      <c r="RM59" s="48">
        <v>266</v>
      </c>
      <c r="RN59" s="48">
        <v>136</v>
      </c>
      <c r="RO59" s="48">
        <v>165</v>
      </c>
      <c r="RP59" s="48">
        <v>152</v>
      </c>
      <c r="RQ59" s="48">
        <v>163</v>
      </c>
      <c r="RR59" s="48">
        <v>167</v>
      </c>
      <c r="RS59" s="48">
        <v>169</v>
      </c>
      <c r="RT59" s="48">
        <v>181</v>
      </c>
      <c r="RU59" s="48">
        <v>199</v>
      </c>
      <c r="RV59" s="48">
        <v>82</v>
      </c>
      <c r="RW59" s="48">
        <v>100</v>
      </c>
      <c r="RX59" s="48">
        <v>104</v>
      </c>
      <c r="RY59" s="48">
        <v>107</v>
      </c>
      <c r="RZ59" s="48">
        <v>107</v>
      </c>
      <c r="SA59" s="48">
        <v>94</v>
      </c>
      <c r="SB59" s="48">
        <v>95</v>
      </c>
      <c r="SC59" s="48">
        <v>114</v>
      </c>
      <c r="SD59" s="48">
        <v>45</v>
      </c>
      <c r="SE59" s="48">
        <v>47</v>
      </c>
      <c r="SF59" s="48">
        <v>56</v>
      </c>
      <c r="SG59" s="48">
        <v>50</v>
      </c>
      <c r="SH59" s="48">
        <v>43</v>
      </c>
      <c r="SI59" s="48">
        <v>49</v>
      </c>
      <c r="SJ59" s="48">
        <v>47</v>
      </c>
      <c r="SK59" s="48">
        <v>45</v>
      </c>
      <c r="SL59" s="48">
        <v>34</v>
      </c>
      <c r="SM59" s="48">
        <v>34</v>
      </c>
      <c r="SN59" s="48">
        <v>51</v>
      </c>
      <c r="SO59" s="48">
        <v>43</v>
      </c>
      <c r="SP59" s="48">
        <v>48</v>
      </c>
      <c r="SQ59" s="48">
        <v>63</v>
      </c>
      <c r="SR59" s="48">
        <v>65</v>
      </c>
      <c r="SS59" s="48">
        <v>58</v>
      </c>
      <c r="ST59" s="48">
        <v>252</v>
      </c>
      <c r="SU59" s="48">
        <v>292</v>
      </c>
      <c r="SV59" s="48">
        <v>298</v>
      </c>
      <c r="SW59" s="48">
        <v>248</v>
      </c>
      <c r="SX59" s="48">
        <v>230</v>
      </c>
      <c r="SY59" s="48">
        <v>238</v>
      </c>
      <c r="SZ59" s="48">
        <v>224</v>
      </c>
      <c r="TA59" s="48">
        <v>197</v>
      </c>
      <c r="TB59" s="48">
        <v>281</v>
      </c>
      <c r="TC59" s="48">
        <v>346</v>
      </c>
      <c r="TD59" s="48">
        <v>378</v>
      </c>
      <c r="TE59" s="48">
        <v>318</v>
      </c>
      <c r="TF59" s="48">
        <v>271</v>
      </c>
      <c r="TG59" s="48">
        <v>259</v>
      </c>
      <c r="TH59" s="48">
        <v>285</v>
      </c>
      <c r="TI59" s="48">
        <v>293</v>
      </c>
      <c r="TJ59" s="48">
        <v>165</v>
      </c>
      <c r="TK59" s="48">
        <v>208</v>
      </c>
      <c r="TL59" s="48">
        <v>208</v>
      </c>
      <c r="TM59" s="48">
        <v>179</v>
      </c>
      <c r="TN59" s="48">
        <v>161</v>
      </c>
      <c r="TO59" s="48">
        <v>183</v>
      </c>
      <c r="TP59" s="48">
        <v>165</v>
      </c>
      <c r="TQ59" s="48">
        <v>191</v>
      </c>
      <c r="TR59" s="48">
        <v>223</v>
      </c>
      <c r="TS59" s="48">
        <v>231</v>
      </c>
      <c r="TT59" s="48">
        <v>204</v>
      </c>
      <c r="TU59" s="48">
        <v>198</v>
      </c>
      <c r="TV59" s="48">
        <v>212</v>
      </c>
      <c r="TW59" s="48">
        <v>204</v>
      </c>
      <c r="TX59" s="48">
        <v>210</v>
      </c>
      <c r="TY59" s="48">
        <v>188</v>
      </c>
      <c r="TZ59" s="48">
        <v>82</v>
      </c>
      <c r="UA59" s="48">
        <v>92</v>
      </c>
      <c r="UB59" s="48">
        <v>98</v>
      </c>
      <c r="UC59" s="48">
        <v>103</v>
      </c>
      <c r="UD59" s="48">
        <v>83</v>
      </c>
      <c r="UE59" s="48">
        <v>98</v>
      </c>
      <c r="UF59" s="48">
        <v>92</v>
      </c>
      <c r="UG59" s="48">
        <v>81</v>
      </c>
      <c r="UH59" s="48">
        <v>52</v>
      </c>
      <c r="UI59" s="48">
        <v>69</v>
      </c>
      <c r="UJ59" s="48">
        <v>66</v>
      </c>
      <c r="UK59" s="48">
        <v>55</v>
      </c>
      <c r="UL59" s="48">
        <v>69</v>
      </c>
      <c r="UM59" s="48">
        <v>56</v>
      </c>
      <c r="UN59" s="48">
        <v>62</v>
      </c>
      <c r="UO59" s="48">
        <v>54</v>
      </c>
      <c r="UP59" s="48">
        <v>624</v>
      </c>
      <c r="UQ59" s="48">
        <v>777</v>
      </c>
      <c r="UR59" s="48">
        <v>810</v>
      </c>
      <c r="US59" s="48">
        <v>638</v>
      </c>
      <c r="UT59" s="48">
        <v>641</v>
      </c>
      <c r="UU59" s="48">
        <v>621</v>
      </c>
      <c r="UV59" s="48">
        <v>704</v>
      </c>
      <c r="UW59" s="48">
        <v>727</v>
      </c>
      <c r="UX59" s="48">
        <v>70</v>
      </c>
      <c r="UY59" s="48">
        <v>66</v>
      </c>
      <c r="UZ59" s="48">
        <v>90</v>
      </c>
      <c r="VA59" s="48">
        <v>68</v>
      </c>
      <c r="VB59" s="48">
        <v>54</v>
      </c>
      <c r="VC59" s="48">
        <v>54</v>
      </c>
      <c r="VD59" s="48">
        <v>77</v>
      </c>
      <c r="VE59" s="48">
        <v>56</v>
      </c>
      <c r="VF59" s="48">
        <v>326</v>
      </c>
      <c r="VG59" s="48">
        <v>448</v>
      </c>
      <c r="VH59" s="48">
        <v>436</v>
      </c>
      <c r="VI59" s="48">
        <v>417</v>
      </c>
      <c r="VJ59" s="48">
        <v>395</v>
      </c>
      <c r="VK59" s="48">
        <v>368</v>
      </c>
      <c r="VL59" s="48">
        <v>399</v>
      </c>
      <c r="VM59" s="48">
        <v>365</v>
      </c>
      <c r="VN59" s="48">
        <v>130</v>
      </c>
      <c r="VO59" s="48">
        <v>188</v>
      </c>
      <c r="VP59" s="48">
        <v>185</v>
      </c>
      <c r="VQ59" s="48">
        <v>116</v>
      </c>
      <c r="VR59" s="48">
        <v>129</v>
      </c>
      <c r="VS59" s="48">
        <v>141</v>
      </c>
      <c r="VT59" s="48">
        <v>141</v>
      </c>
      <c r="VU59" s="48">
        <v>156</v>
      </c>
      <c r="VV59" s="48">
        <v>60</v>
      </c>
      <c r="VW59" s="48">
        <v>77</v>
      </c>
      <c r="VX59" s="48">
        <v>56</v>
      </c>
      <c r="VY59" s="48">
        <v>64</v>
      </c>
      <c r="VZ59" s="48">
        <v>82</v>
      </c>
      <c r="WA59" s="48">
        <v>84</v>
      </c>
      <c r="WB59" s="48">
        <v>94</v>
      </c>
      <c r="WC59" s="48">
        <v>93</v>
      </c>
      <c r="WD59" s="48">
        <v>266</v>
      </c>
      <c r="WE59" s="48">
        <v>334</v>
      </c>
      <c r="WF59" s="48">
        <v>316</v>
      </c>
      <c r="WG59" s="48">
        <v>283</v>
      </c>
      <c r="WH59" s="48">
        <v>311</v>
      </c>
      <c r="WI59" s="48">
        <v>271</v>
      </c>
      <c r="WJ59" s="48">
        <v>242</v>
      </c>
      <c r="WK59" s="48">
        <v>287</v>
      </c>
      <c r="WL59" s="48">
        <v>139</v>
      </c>
      <c r="WM59" s="48">
        <v>185</v>
      </c>
      <c r="WN59" s="48">
        <v>188</v>
      </c>
      <c r="WO59" s="48">
        <v>186</v>
      </c>
      <c r="WP59" s="48">
        <v>217</v>
      </c>
      <c r="WQ59" s="48">
        <v>208</v>
      </c>
      <c r="WR59" s="48">
        <v>256</v>
      </c>
      <c r="WS59" s="48">
        <v>233</v>
      </c>
      <c r="WT59" s="48">
        <v>66</v>
      </c>
      <c r="WU59" s="48">
        <v>70</v>
      </c>
      <c r="WV59" s="48">
        <v>87</v>
      </c>
      <c r="WW59" s="48">
        <v>80</v>
      </c>
      <c r="WX59" s="48">
        <v>64</v>
      </c>
      <c r="WY59" s="48">
        <v>65</v>
      </c>
      <c r="WZ59" s="48">
        <v>68</v>
      </c>
      <c r="XA59" s="48">
        <v>61</v>
      </c>
    </row>
    <row r="60" spans="1:625">
      <c r="A60" s="48" t="s">
        <v>958</v>
      </c>
      <c r="B60" s="48">
        <v>629</v>
      </c>
      <c r="C60" s="48">
        <v>638</v>
      </c>
      <c r="D60" s="48">
        <v>716</v>
      </c>
      <c r="E60" s="48">
        <v>658</v>
      </c>
      <c r="F60" s="48">
        <v>591</v>
      </c>
      <c r="G60" s="48">
        <v>598</v>
      </c>
      <c r="H60" s="48">
        <v>550</v>
      </c>
      <c r="I60" s="48">
        <v>617</v>
      </c>
      <c r="J60" s="48">
        <v>1070</v>
      </c>
      <c r="K60" s="48">
        <v>925</v>
      </c>
      <c r="L60" s="48">
        <v>1131</v>
      </c>
      <c r="M60" s="48">
        <v>1125</v>
      </c>
      <c r="N60" s="48">
        <v>1017</v>
      </c>
      <c r="O60" s="48">
        <v>989</v>
      </c>
      <c r="P60" s="48">
        <v>957</v>
      </c>
      <c r="Q60" s="48">
        <v>985</v>
      </c>
      <c r="R60" s="48">
        <v>861</v>
      </c>
      <c r="S60" s="48">
        <v>709</v>
      </c>
      <c r="T60" s="48">
        <v>894</v>
      </c>
      <c r="U60" s="48">
        <v>844</v>
      </c>
      <c r="V60" s="48">
        <v>703</v>
      </c>
      <c r="W60" s="48">
        <v>722</v>
      </c>
      <c r="X60" s="48">
        <v>717</v>
      </c>
      <c r="Y60" s="48">
        <v>772</v>
      </c>
      <c r="Z60" s="48">
        <v>683</v>
      </c>
      <c r="AA60" s="48">
        <v>551</v>
      </c>
      <c r="AB60" s="48">
        <v>714</v>
      </c>
      <c r="AC60" s="48">
        <v>528</v>
      </c>
      <c r="AD60" s="48">
        <v>526</v>
      </c>
      <c r="AE60" s="48">
        <v>572</v>
      </c>
      <c r="AF60" s="48">
        <v>498</v>
      </c>
      <c r="AG60" s="48">
        <v>534</v>
      </c>
      <c r="AH60" s="48">
        <v>539</v>
      </c>
      <c r="AI60" s="48">
        <v>442</v>
      </c>
      <c r="AJ60" s="48">
        <v>556</v>
      </c>
      <c r="AK60" s="48">
        <v>510</v>
      </c>
      <c r="AL60" s="48">
        <v>444</v>
      </c>
      <c r="AM60" s="48">
        <v>525</v>
      </c>
      <c r="AN60" s="48">
        <v>497</v>
      </c>
      <c r="AO60" s="48">
        <v>480</v>
      </c>
      <c r="AP60" s="48">
        <v>503</v>
      </c>
      <c r="AQ60" s="48">
        <v>400</v>
      </c>
      <c r="AR60" s="48">
        <v>548</v>
      </c>
      <c r="AS60" s="48">
        <v>472</v>
      </c>
      <c r="AT60" s="48">
        <v>418</v>
      </c>
      <c r="AU60" s="48">
        <v>435</v>
      </c>
      <c r="AV60" s="48">
        <v>387</v>
      </c>
      <c r="AW60" s="48">
        <v>406</v>
      </c>
      <c r="AX60" s="48">
        <v>303</v>
      </c>
      <c r="AY60" s="48">
        <v>265</v>
      </c>
      <c r="AZ60" s="48">
        <v>325</v>
      </c>
      <c r="BA60" s="48">
        <v>268</v>
      </c>
      <c r="BB60" s="48">
        <v>256</v>
      </c>
      <c r="BC60" s="48">
        <v>274</v>
      </c>
      <c r="BD60" s="48">
        <v>234</v>
      </c>
      <c r="BE60" s="48">
        <v>279</v>
      </c>
      <c r="BF60" s="48">
        <v>490</v>
      </c>
      <c r="BG60" s="48">
        <v>312</v>
      </c>
      <c r="BH60" s="48">
        <v>438</v>
      </c>
      <c r="BI60" s="48">
        <v>424</v>
      </c>
      <c r="BJ60" s="48">
        <v>331</v>
      </c>
      <c r="BK60" s="48">
        <v>336</v>
      </c>
      <c r="BL60" s="48">
        <v>388</v>
      </c>
      <c r="BM60" s="48">
        <v>367</v>
      </c>
      <c r="BN60" s="48">
        <v>194</v>
      </c>
      <c r="BO60" s="48">
        <v>164</v>
      </c>
      <c r="BP60" s="48">
        <v>277</v>
      </c>
      <c r="BQ60" s="48">
        <v>238</v>
      </c>
      <c r="BR60" s="48">
        <v>224</v>
      </c>
      <c r="BS60" s="48">
        <v>246</v>
      </c>
      <c r="BT60" s="48">
        <v>214</v>
      </c>
      <c r="BU60" s="48">
        <v>223</v>
      </c>
      <c r="BV60" s="48">
        <v>251</v>
      </c>
      <c r="BW60" s="48">
        <v>229</v>
      </c>
      <c r="BX60" s="48">
        <v>348</v>
      </c>
      <c r="BY60" s="48">
        <v>300</v>
      </c>
      <c r="BZ60" s="48">
        <v>289</v>
      </c>
      <c r="CA60" s="48">
        <v>322</v>
      </c>
      <c r="CB60" s="48">
        <v>289</v>
      </c>
      <c r="CC60" s="48">
        <v>265</v>
      </c>
      <c r="CD60" s="48">
        <v>324</v>
      </c>
      <c r="CE60" s="48">
        <v>354</v>
      </c>
      <c r="CF60" s="48">
        <v>434</v>
      </c>
      <c r="CG60" s="48">
        <v>359</v>
      </c>
      <c r="CH60" s="48">
        <v>334</v>
      </c>
      <c r="CI60" s="48">
        <v>371</v>
      </c>
      <c r="CJ60" s="48">
        <v>340</v>
      </c>
      <c r="CK60" s="48">
        <v>301</v>
      </c>
      <c r="CL60" s="48">
        <v>495</v>
      </c>
      <c r="CM60" s="48">
        <v>443</v>
      </c>
      <c r="CN60" s="48">
        <v>547</v>
      </c>
      <c r="CO60" s="48">
        <v>458</v>
      </c>
      <c r="CP60" s="48">
        <v>443</v>
      </c>
      <c r="CQ60" s="48">
        <v>462</v>
      </c>
      <c r="CR60" s="48">
        <v>416</v>
      </c>
      <c r="CS60" s="48">
        <v>407</v>
      </c>
      <c r="CT60" s="48">
        <v>585</v>
      </c>
      <c r="CU60" s="48">
        <v>541</v>
      </c>
      <c r="CV60" s="48">
        <v>673</v>
      </c>
      <c r="CW60" s="48">
        <v>655</v>
      </c>
      <c r="CX60" s="48">
        <v>514</v>
      </c>
      <c r="CY60" s="48">
        <v>572</v>
      </c>
      <c r="CZ60" s="48">
        <v>522</v>
      </c>
      <c r="DA60" s="48">
        <v>534</v>
      </c>
      <c r="DB60" s="48">
        <v>353</v>
      </c>
      <c r="DC60" s="48">
        <v>260</v>
      </c>
      <c r="DD60" s="48">
        <v>432</v>
      </c>
      <c r="DE60" s="48">
        <v>367</v>
      </c>
      <c r="DF60" s="48">
        <v>326</v>
      </c>
      <c r="DG60" s="48">
        <v>369</v>
      </c>
      <c r="DH60" s="48">
        <v>343</v>
      </c>
      <c r="DI60" s="48">
        <v>389</v>
      </c>
      <c r="DJ60" s="48">
        <v>593</v>
      </c>
      <c r="DK60" s="48">
        <v>488</v>
      </c>
      <c r="DL60" s="48">
        <v>700</v>
      </c>
      <c r="DM60" s="48">
        <v>604</v>
      </c>
      <c r="DN60" s="48">
        <v>579</v>
      </c>
      <c r="DO60" s="48">
        <v>585</v>
      </c>
      <c r="DP60" s="48">
        <v>524</v>
      </c>
      <c r="DQ60" s="48">
        <v>443</v>
      </c>
      <c r="DR60" s="48">
        <v>1058</v>
      </c>
      <c r="DS60" s="48">
        <v>913</v>
      </c>
      <c r="DT60" s="48">
        <v>1198</v>
      </c>
      <c r="DU60" s="48">
        <v>1095</v>
      </c>
      <c r="DV60" s="48">
        <v>943</v>
      </c>
      <c r="DW60" s="48">
        <v>995</v>
      </c>
      <c r="DX60" s="48">
        <v>847</v>
      </c>
      <c r="DY60" s="48">
        <v>866</v>
      </c>
      <c r="DZ60" s="48">
        <v>358</v>
      </c>
      <c r="EA60" s="48">
        <v>319</v>
      </c>
      <c r="EB60" s="48">
        <v>408</v>
      </c>
      <c r="EC60" s="48">
        <v>395</v>
      </c>
      <c r="ED60" s="48">
        <v>313</v>
      </c>
      <c r="EE60" s="48">
        <v>342</v>
      </c>
      <c r="EF60" s="48">
        <v>298</v>
      </c>
      <c r="EG60" s="48">
        <v>326</v>
      </c>
      <c r="EH60" s="48">
        <v>726</v>
      </c>
      <c r="EI60" s="48">
        <v>657</v>
      </c>
      <c r="EJ60" s="48">
        <v>855</v>
      </c>
      <c r="EK60" s="48">
        <v>759</v>
      </c>
      <c r="EL60" s="48">
        <v>664</v>
      </c>
      <c r="EM60" s="48">
        <v>655</v>
      </c>
      <c r="EN60" s="48">
        <v>684</v>
      </c>
      <c r="EO60" s="48">
        <v>602</v>
      </c>
      <c r="EP60" s="48">
        <v>17</v>
      </c>
      <c r="EQ60" s="48">
        <v>15</v>
      </c>
      <c r="ER60" s="48">
        <v>11</v>
      </c>
      <c r="ES60" s="48">
        <v>19</v>
      </c>
      <c r="ET60" s="48">
        <v>16</v>
      </c>
      <c r="EU60" s="48">
        <v>16</v>
      </c>
      <c r="EV60" s="48">
        <v>17</v>
      </c>
      <c r="EW60" s="48">
        <v>26</v>
      </c>
      <c r="EX60" s="48">
        <v>317</v>
      </c>
      <c r="EY60" s="48">
        <v>282</v>
      </c>
      <c r="EZ60" s="48">
        <v>361</v>
      </c>
      <c r="FA60" s="48">
        <v>290</v>
      </c>
      <c r="FB60" s="48">
        <v>267</v>
      </c>
      <c r="FC60" s="48">
        <v>284</v>
      </c>
      <c r="FD60" s="48">
        <v>201</v>
      </c>
      <c r="FE60" s="48">
        <v>229</v>
      </c>
      <c r="FF60" s="48">
        <v>548</v>
      </c>
      <c r="FG60" s="48">
        <v>442</v>
      </c>
      <c r="FH60" s="48">
        <v>587</v>
      </c>
      <c r="FI60" s="48">
        <v>545</v>
      </c>
      <c r="FJ60" s="48">
        <v>451</v>
      </c>
      <c r="FK60" s="48">
        <v>438</v>
      </c>
      <c r="FL60" s="48">
        <v>443</v>
      </c>
      <c r="FM60" s="48">
        <v>426</v>
      </c>
      <c r="FN60" s="48">
        <v>312</v>
      </c>
      <c r="FO60" s="48">
        <v>306</v>
      </c>
      <c r="FP60" s="48">
        <v>363</v>
      </c>
      <c r="FQ60" s="48">
        <v>305</v>
      </c>
      <c r="FR60" s="48">
        <v>249</v>
      </c>
      <c r="FS60" s="48">
        <v>269</v>
      </c>
      <c r="FT60" s="48">
        <v>275</v>
      </c>
      <c r="FU60" s="48">
        <v>238</v>
      </c>
      <c r="FV60" s="48">
        <v>126</v>
      </c>
      <c r="FW60" s="48">
        <v>115</v>
      </c>
      <c r="FX60" s="48">
        <v>125</v>
      </c>
      <c r="FY60" s="48">
        <v>117</v>
      </c>
      <c r="FZ60" s="48">
        <v>120</v>
      </c>
      <c r="GA60" s="48">
        <v>121</v>
      </c>
      <c r="GB60" s="48">
        <v>126</v>
      </c>
      <c r="GC60" s="48">
        <v>103</v>
      </c>
      <c r="GD60" s="48">
        <v>895</v>
      </c>
      <c r="GE60" s="48">
        <v>786</v>
      </c>
      <c r="GF60" s="48">
        <v>1064</v>
      </c>
      <c r="GG60" s="48">
        <v>900</v>
      </c>
      <c r="GH60" s="48">
        <v>883</v>
      </c>
      <c r="GI60" s="48">
        <v>918</v>
      </c>
      <c r="GJ60" s="48">
        <v>796</v>
      </c>
      <c r="GK60" s="48">
        <v>802</v>
      </c>
      <c r="GL60" s="48">
        <v>488</v>
      </c>
      <c r="GM60" s="48">
        <v>389</v>
      </c>
      <c r="GN60" s="48">
        <v>493</v>
      </c>
      <c r="GO60" s="48">
        <v>450</v>
      </c>
      <c r="GP60" s="48">
        <v>418</v>
      </c>
      <c r="GQ60" s="48">
        <v>423</v>
      </c>
      <c r="GR60" s="48">
        <v>446</v>
      </c>
      <c r="GS60" s="48">
        <v>360</v>
      </c>
      <c r="GT60" s="48">
        <v>235</v>
      </c>
      <c r="GU60" s="48">
        <v>221</v>
      </c>
      <c r="GV60" s="48">
        <v>242</v>
      </c>
      <c r="GW60" s="48">
        <v>234</v>
      </c>
      <c r="GX60" s="48">
        <v>189</v>
      </c>
      <c r="GY60" s="48">
        <v>174</v>
      </c>
      <c r="GZ60" s="48">
        <v>185</v>
      </c>
      <c r="HA60" s="48">
        <v>186</v>
      </c>
      <c r="HB60" s="48">
        <v>846</v>
      </c>
      <c r="HC60" s="48">
        <v>746</v>
      </c>
      <c r="HD60" s="48">
        <v>863</v>
      </c>
      <c r="HE60" s="48">
        <v>797</v>
      </c>
      <c r="HF60" s="48">
        <v>685</v>
      </c>
      <c r="HG60" s="48">
        <v>736</v>
      </c>
      <c r="HH60" s="48">
        <v>726</v>
      </c>
      <c r="HI60" s="48">
        <v>754</v>
      </c>
      <c r="HJ60" s="48">
        <v>289</v>
      </c>
      <c r="HK60" s="48">
        <v>231</v>
      </c>
      <c r="HL60" s="48">
        <v>284</v>
      </c>
      <c r="HM60" s="48">
        <v>283</v>
      </c>
      <c r="HN60" s="48">
        <v>212</v>
      </c>
      <c r="HO60" s="48">
        <v>271</v>
      </c>
      <c r="HP60" s="48">
        <v>200</v>
      </c>
      <c r="HQ60" s="48">
        <v>224</v>
      </c>
      <c r="HR60" s="48">
        <v>302</v>
      </c>
      <c r="HS60" s="48">
        <v>276</v>
      </c>
      <c r="HT60" s="48">
        <v>365</v>
      </c>
      <c r="HU60" s="48">
        <v>301</v>
      </c>
      <c r="HV60" s="48">
        <v>297</v>
      </c>
      <c r="HW60" s="48">
        <v>321</v>
      </c>
      <c r="HX60" s="48">
        <v>268</v>
      </c>
      <c r="HY60" s="48">
        <v>288</v>
      </c>
      <c r="HZ60" s="48">
        <v>2094</v>
      </c>
      <c r="IA60" s="48">
        <v>1589</v>
      </c>
      <c r="IB60" s="48">
        <v>1823</v>
      </c>
      <c r="IC60" s="48">
        <v>1542</v>
      </c>
      <c r="ID60" s="48">
        <v>1455</v>
      </c>
      <c r="IE60" s="48">
        <v>1474</v>
      </c>
      <c r="IF60" s="48">
        <v>1363</v>
      </c>
      <c r="IG60" s="48">
        <v>1268</v>
      </c>
      <c r="IH60" s="48">
        <v>289</v>
      </c>
      <c r="II60" s="48">
        <v>247</v>
      </c>
      <c r="IJ60" s="48">
        <v>388</v>
      </c>
      <c r="IK60" s="48">
        <v>357</v>
      </c>
      <c r="IL60" s="48">
        <v>291</v>
      </c>
      <c r="IM60" s="48">
        <v>333</v>
      </c>
      <c r="IN60" s="48">
        <v>279</v>
      </c>
      <c r="IO60" s="48">
        <v>299</v>
      </c>
      <c r="IP60" s="48">
        <v>55</v>
      </c>
      <c r="IQ60" s="48">
        <v>50</v>
      </c>
      <c r="IR60" s="48">
        <v>87</v>
      </c>
      <c r="IS60" s="48">
        <v>67</v>
      </c>
      <c r="IT60" s="48">
        <v>68</v>
      </c>
      <c r="IU60" s="48">
        <v>84</v>
      </c>
      <c r="IV60" s="48">
        <v>65</v>
      </c>
      <c r="IW60" s="48">
        <v>73</v>
      </c>
      <c r="IX60" s="48">
        <v>4084</v>
      </c>
      <c r="IY60" s="48">
        <v>3354</v>
      </c>
      <c r="IZ60" s="48">
        <v>3750</v>
      </c>
      <c r="JA60" s="48">
        <v>3478</v>
      </c>
      <c r="JB60" s="48">
        <v>3248</v>
      </c>
      <c r="JC60" s="48">
        <v>3239</v>
      </c>
      <c r="JD60" s="48">
        <v>3016</v>
      </c>
      <c r="JE60" s="48">
        <v>3176</v>
      </c>
      <c r="JF60" s="48">
        <v>300</v>
      </c>
      <c r="JG60" s="48">
        <v>236</v>
      </c>
      <c r="JH60" s="48">
        <v>292</v>
      </c>
      <c r="JI60" s="48">
        <v>274</v>
      </c>
      <c r="JJ60" s="48">
        <v>265</v>
      </c>
      <c r="JK60" s="48">
        <v>249</v>
      </c>
      <c r="JL60" s="48">
        <v>198</v>
      </c>
      <c r="JM60" s="48">
        <v>210</v>
      </c>
      <c r="JN60" s="48">
        <v>255</v>
      </c>
      <c r="JO60" s="48">
        <v>205</v>
      </c>
      <c r="JP60" s="48">
        <v>287</v>
      </c>
      <c r="JQ60" s="48">
        <v>259</v>
      </c>
      <c r="JR60" s="48">
        <v>196</v>
      </c>
      <c r="JS60" s="48">
        <v>212</v>
      </c>
      <c r="JT60" s="48">
        <v>224</v>
      </c>
      <c r="JU60" s="48">
        <v>218</v>
      </c>
      <c r="JV60" s="48">
        <v>613</v>
      </c>
      <c r="JW60" s="48">
        <v>589</v>
      </c>
      <c r="JX60" s="48">
        <v>721</v>
      </c>
      <c r="JY60" s="48">
        <v>690</v>
      </c>
      <c r="JZ60" s="48">
        <v>623</v>
      </c>
      <c r="KA60" s="48">
        <v>633</v>
      </c>
      <c r="KB60" s="48">
        <v>541</v>
      </c>
      <c r="KC60" s="48">
        <v>613</v>
      </c>
      <c r="KD60" s="48">
        <v>520</v>
      </c>
      <c r="KE60" s="48">
        <v>462</v>
      </c>
      <c r="KF60" s="48">
        <v>520</v>
      </c>
      <c r="KG60" s="48">
        <v>531</v>
      </c>
      <c r="KH60" s="48">
        <v>457</v>
      </c>
      <c r="KI60" s="48">
        <v>483</v>
      </c>
      <c r="KJ60" s="48">
        <v>426</v>
      </c>
      <c r="KK60" s="48">
        <v>447</v>
      </c>
      <c r="KL60" s="48">
        <v>501</v>
      </c>
      <c r="KM60" s="48">
        <v>430</v>
      </c>
      <c r="KN60" s="48">
        <v>527</v>
      </c>
      <c r="KO60" s="48">
        <v>510</v>
      </c>
      <c r="KP60" s="48">
        <v>457</v>
      </c>
      <c r="KQ60" s="48">
        <v>541</v>
      </c>
      <c r="KR60" s="48">
        <v>406</v>
      </c>
      <c r="KS60" s="48">
        <v>428</v>
      </c>
      <c r="KT60" s="48">
        <v>240</v>
      </c>
      <c r="KU60" s="48">
        <v>193</v>
      </c>
      <c r="KV60" s="48">
        <v>254</v>
      </c>
      <c r="KW60" s="48">
        <v>238</v>
      </c>
      <c r="KX60" s="48">
        <v>206</v>
      </c>
      <c r="KY60" s="48">
        <v>216</v>
      </c>
      <c r="KZ60" s="48">
        <v>191</v>
      </c>
      <c r="LA60" s="48">
        <v>176</v>
      </c>
      <c r="LB60" s="48">
        <v>362</v>
      </c>
      <c r="LC60" s="48">
        <v>341</v>
      </c>
      <c r="LD60" s="48">
        <v>450</v>
      </c>
      <c r="LE60" s="48">
        <v>370</v>
      </c>
      <c r="LF60" s="48">
        <v>349</v>
      </c>
      <c r="LG60" s="48">
        <v>344</v>
      </c>
      <c r="LH60" s="48">
        <v>272</v>
      </c>
      <c r="LI60" s="48">
        <v>280</v>
      </c>
      <c r="LJ60" s="48">
        <v>1012</v>
      </c>
      <c r="LK60" s="48">
        <v>800</v>
      </c>
      <c r="LL60" s="48">
        <v>904</v>
      </c>
      <c r="LM60" s="48">
        <v>1008</v>
      </c>
      <c r="LN60" s="48">
        <v>790</v>
      </c>
      <c r="LO60" s="48">
        <v>823</v>
      </c>
      <c r="LP60" s="48">
        <v>730</v>
      </c>
      <c r="LQ60" s="48">
        <v>724</v>
      </c>
      <c r="LR60" s="48">
        <v>299</v>
      </c>
      <c r="LS60" s="48">
        <v>261</v>
      </c>
      <c r="LT60" s="48">
        <v>343</v>
      </c>
      <c r="LU60" s="48">
        <v>328</v>
      </c>
      <c r="LV60" s="48">
        <v>284</v>
      </c>
      <c r="LW60" s="48">
        <v>277</v>
      </c>
      <c r="LX60" s="48">
        <v>245</v>
      </c>
      <c r="LY60" s="48">
        <v>229</v>
      </c>
      <c r="LZ60" s="48">
        <v>993</v>
      </c>
      <c r="MA60" s="48">
        <v>797</v>
      </c>
      <c r="MB60" s="48">
        <v>1041</v>
      </c>
      <c r="MC60" s="48">
        <v>953</v>
      </c>
      <c r="MD60" s="48">
        <v>885</v>
      </c>
      <c r="ME60" s="48">
        <v>945</v>
      </c>
      <c r="MF60" s="48">
        <v>820</v>
      </c>
      <c r="MG60" s="48">
        <v>885</v>
      </c>
      <c r="MH60" s="48">
        <v>391</v>
      </c>
      <c r="MI60" s="48">
        <v>302</v>
      </c>
      <c r="MJ60" s="48">
        <v>400</v>
      </c>
      <c r="MK60" s="48">
        <v>343</v>
      </c>
      <c r="ML60" s="48">
        <v>335</v>
      </c>
      <c r="MM60" s="48">
        <v>347</v>
      </c>
      <c r="MN60" s="48">
        <v>308</v>
      </c>
      <c r="MO60" s="48">
        <v>279</v>
      </c>
      <c r="MP60" s="48">
        <v>701</v>
      </c>
      <c r="MQ60" s="48">
        <v>579</v>
      </c>
      <c r="MR60" s="48">
        <v>770</v>
      </c>
      <c r="MS60" s="48">
        <v>609</v>
      </c>
      <c r="MT60" s="48">
        <v>580</v>
      </c>
      <c r="MU60" s="48">
        <v>638</v>
      </c>
      <c r="MV60" s="48">
        <v>575</v>
      </c>
      <c r="MW60" s="48">
        <v>593</v>
      </c>
      <c r="MX60" s="48">
        <v>213</v>
      </c>
      <c r="MY60" s="48">
        <v>192</v>
      </c>
      <c r="MZ60" s="48">
        <v>252</v>
      </c>
      <c r="NA60" s="48">
        <v>199</v>
      </c>
      <c r="NB60" s="48">
        <v>184</v>
      </c>
      <c r="NC60" s="48">
        <v>200</v>
      </c>
      <c r="ND60" s="48">
        <v>193</v>
      </c>
      <c r="NE60" s="48">
        <v>211</v>
      </c>
      <c r="NF60" s="48">
        <v>1286</v>
      </c>
      <c r="NG60" s="48">
        <v>1051</v>
      </c>
      <c r="NH60" s="48">
        <v>1222</v>
      </c>
      <c r="NI60" s="48">
        <v>1142</v>
      </c>
      <c r="NJ60" s="48">
        <v>1083</v>
      </c>
      <c r="NK60" s="48">
        <v>1157</v>
      </c>
      <c r="NL60" s="48">
        <v>1089</v>
      </c>
      <c r="NM60" s="48">
        <v>1009</v>
      </c>
      <c r="NN60" s="48">
        <v>317</v>
      </c>
      <c r="NO60" s="48">
        <v>312</v>
      </c>
      <c r="NP60" s="48">
        <v>393</v>
      </c>
      <c r="NQ60" s="48">
        <v>400</v>
      </c>
      <c r="NR60" s="48">
        <v>338</v>
      </c>
      <c r="NS60" s="48">
        <v>304</v>
      </c>
      <c r="NT60" s="48">
        <v>280</v>
      </c>
      <c r="NU60" s="48">
        <v>311</v>
      </c>
      <c r="NV60" s="48">
        <v>342</v>
      </c>
      <c r="NW60" s="48">
        <v>288</v>
      </c>
      <c r="NX60" s="48">
        <v>350</v>
      </c>
      <c r="NY60" s="48">
        <v>285</v>
      </c>
      <c r="NZ60" s="48">
        <v>286</v>
      </c>
      <c r="OA60" s="48">
        <v>271</v>
      </c>
      <c r="OB60" s="48">
        <v>229</v>
      </c>
      <c r="OC60" s="48">
        <v>271</v>
      </c>
      <c r="OD60" s="48">
        <v>237</v>
      </c>
      <c r="OE60" s="48">
        <v>257</v>
      </c>
      <c r="OF60" s="48">
        <v>275</v>
      </c>
      <c r="OG60" s="48">
        <v>269</v>
      </c>
      <c r="OH60" s="48">
        <v>227</v>
      </c>
      <c r="OI60" s="48">
        <v>241</v>
      </c>
      <c r="OJ60" s="48">
        <v>235</v>
      </c>
      <c r="OK60" s="48">
        <v>257</v>
      </c>
      <c r="OL60" s="48">
        <v>633</v>
      </c>
      <c r="OM60" s="48">
        <v>489</v>
      </c>
      <c r="ON60" s="48">
        <v>675</v>
      </c>
      <c r="OO60" s="48">
        <v>550</v>
      </c>
      <c r="OP60" s="48">
        <v>523</v>
      </c>
      <c r="OQ60" s="48">
        <v>477</v>
      </c>
      <c r="OR60" s="48">
        <v>417</v>
      </c>
      <c r="OS60" s="48">
        <v>445</v>
      </c>
      <c r="OT60" s="48">
        <v>830</v>
      </c>
      <c r="OU60" s="48">
        <v>770</v>
      </c>
      <c r="OV60" s="48">
        <v>988</v>
      </c>
      <c r="OW60" s="48">
        <v>963</v>
      </c>
      <c r="OX60" s="48">
        <v>903</v>
      </c>
      <c r="OY60" s="48">
        <v>1102</v>
      </c>
      <c r="OZ60" s="48">
        <v>936</v>
      </c>
      <c r="PA60" s="48">
        <v>631</v>
      </c>
      <c r="PB60" s="48">
        <v>348</v>
      </c>
      <c r="PC60" s="48">
        <v>315</v>
      </c>
      <c r="PD60" s="48">
        <v>360</v>
      </c>
      <c r="PE60" s="48">
        <v>371</v>
      </c>
      <c r="PF60" s="48">
        <v>322</v>
      </c>
      <c r="PG60" s="48">
        <v>331</v>
      </c>
      <c r="PH60" s="48">
        <v>263</v>
      </c>
      <c r="PI60" s="48">
        <v>348</v>
      </c>
      <c r="PJ60" s="48">
        <v>1032</v>
      </c>
      <c r="PK60" s="48">
        <v>799</v>
      </c>
      <c r="PL60" s="48">
        <v>1057</v>
      </c>
      <c r="PM60" s="48">
        <v>894</v>
      </c>
      <c r="PN60" s="48">
        <v>826</v>
      </c>
      <c r="PO60" s="48">
        <v>922</v>
      </c>
      <c r="PP60" s="48">
        <v>822</v>
      </c>
      <c r="PQ60" s="48">
        <v>808</v>
      </c>
      <c r="PR60" s="48">
        <v>369</v>
      </c>
      <c r="PS60" s="48">
        <v>292</v>
      </c>
      <c r="PT60" s="48">
        <v>401</v>
      </c>
      <c r="PU60" s="48">
        <v>356</v>
      </c>
      <c r="PV60" s="48">
        <v>320</v>
      </c>
      <c r="PW60" s="48">
        <v>320</v>
      </c>
      <c r="PX60" s="48">
        <v>304</v>
      </c>
      <c r="PY60" s="48">
        <v>301</v>
      </c>
      <c r="PZ60" s="48">
        <v>16</v>
      </c>
      <c r="QA60" s="48">
        <v>9</v>
      </c>
      <c r="QB60" s="48">
        <v>24</v>
      </c>
      <c r="QC60" s="48">
        <v>16</v>
      </c>
      <c r="QD60" s="48">
        <v>17</v>
      </c>
      <c r="QE60" s="48">
        <v>17</v>
      </c>
      <c r="QF60" s="48">
        <v>14</v>
      </c>
      <c r="QG60" s="48">
        <v>23</v>
      </c>
      <c r="QH60" s="48">
        <v>450</v>
      </c>
      <c r="QI60" s="48">
        <v>423</v>
      </c>
      <c r="QJ60" s="48">
        <v>455</v>
      </c>
      <c r="QK60" s="48">
        <v>410</v>
      </c>
      <c r="QL60" s="48">
        <v>375</v>
      </c>
      <c r="QM60" s="48">
        <v>359</v>
      </c>
      <c r="QN60" s="48">
        <v>353</v>
      </c>
      <c r="QO60" s="48">
        <v>334</v>
      </c>
      <c r="QP60" s="48">
        <v>105</v>
      </c>
      <c r="QQ60" s="48">
        <v>68</v>
      </c>
      <c r="QR60" s="48">
        <v>106</v>
      </c>
      <c r="QS60" s="48">
        <v>85</v>
      </c>
      <c r="QT60" s="48">
        <v>92</v>
      </c>
      <c r="QU60" s="48">
        <v>92</v>
      </c>
      <c r="QV60" s="48">
        <v>69</v>
      </c>
      <c r="QW60" s="48">
        <v>96</v>
      </c>
      <c r="QX60" s="48">
        <v>771</v>
      </c>
      <c r="QY60" s="48">
        <v>643</v>
      </c>
      <c r="QZ60" s="48">
        <v>796</v>
      </c>
      <c r="RA60" s="48">
        <v>744</v>
      </c>
      <c r="RB60" s="48">
        <v>718</v>
      </c>
      <c r="RC60" s="48">
        <v>852</v>
      </c>
      <c r="RD60" s="48">
        <v>751</v>
      </c>
      <c r="RE60" s="48">
        <v>777</v>
      </c>
      <c r="RF60" s="48">
        <v>229</v>
      </c>
      <c r="RG60" s="48">
        <v>209</v>
      </c>
      <c r="RH60" s="48">
        <v>331</v>
      </c>
      <c r="RI60" s="48">
        <v>246</v>
      </c>
      <c r="RJ60" s="48">
        <v>240</v>
      </c>
      <c r="RK60" s="48">
        <v>258</v>
      </c>
      <c r="RL60" s="48">
        <v>231</v>
      </c>
      <c r="RM60" s="48">
        <v>260</v>
      </c>
      <c r="RN60" s="48">
        <v>138</v>
      </c>
      <c r="RO60" s="48">
        <v>144</v>
      </c>
      <c r="RP60" s="48">
        <v>183</v>
      </c>
      <c r="RQ60" s="48">
        <v>163</v>
      </c>
      <c r="RR60" s="48">
        <v>131</v>
      </c>
      <c r="RS60" s="48">
        <v>174</v>
      </c>
      <c r="RT60" s="48">
        <v>190</v>
      </c>
      <c r="RU60" s="48">
        <v>173</v>
      </c>
      <c r="RV60" s="48">
        <v>80</v>
      </c>
      <c r="RW60" s="48">
        <v>98</v>
      </c>
      <c r="RX60" s="48">
        <v>115</v>
      </c>
      <c r="RY60" s="48">
        <v>107</v>
      </c>
      <c r="RZ60" s="48">
        <v>103</v>
      </c>
      <c r="SA60" s="48">
        <v>104</v>
      </c>
      <c r="SB60" s="48">
        <v>102</v>
      </c>
      <c r="SC60" s="48">
        <v>114</v>
      </c>
      <c r="SD60" s="48">
        <v>50</v>
      </c>
      <c r="SE60" s="48">
        <v>53</v>
      </c>
      <c r="SF60" s="48">
        <v>53</v>
      </c>
      <c r="SG60" s="48">
        <v>43</v>
      </c>
      <c r="SH60" s="48">
        <v>38</v>
      </c>
      <c r="SI60" s="48">
        <v>50</v>
      </c>
      <c r="SJ60" s="48">
        <v>52</v>
      </c>
      <c r="SK60" s="48">
        <v>52</v>
      </c>
      <c r="SL60" s="48">
        <v>50</v>
      </c>
      <c r="SM60" s="48">
        <v>26</v>
      </c>
      <c r="SN60" s="48">
        <v>60</v>
      </c>
      <c r="SO60" s="48">
        <v>38</v>
      </c>
      <c r="SP60" s="48">
        <v>49</v>
      </c>
      <c r="SQ60" s="48">
        <v>48</v>
      </c>
      <c r="SR60" s="48">
        <v>58</v>
      </c>
      <c r="SS60" s="48">
        <v>61</v>
      </c>
      <c r="ST60" s="48">
        <v>247</v>
      </c>
      <c r="SU60" s="48">
        <v>208</v>
      </c>
      <c r="SV60" s="48">
        <v>273</v>
      </c>
      <c r="SW60" s="48">
        <v>238</v>
      </c>
      <c r="SX60" s="48">
        <v>232</v>
      </c>
      <c r="SY60" s="48">
        <v>248</v>
      </c>
      <c r="SZ60" s="48">
        <v>199</v>
      </c>
      <c r="TA60" s="48">
        <v>227</v>
      </c>
      <c r="TB60" s="48">
        <v>317</v>
      </c>
      <c r="TC60" s="48">
        <v>265</v>
      </c>
      <c r="TD60" s="48">
        <v>384</v>
      </c>
      <c r="TE60" s="48">
        <v>293</v>
      </c>
      <c r="TF60" s="48">
        <v>259</v>
      </c>
      <c r="TG60" s="48">
        <v>277</v>
      </c>
      <c r="TH60" s="48">
        <v>253</v>
      </c>
      <c r="TI60" s="48">
        <v>293</v>
      </c>
      <c r="TJ60" s="48">
        <v>180</v>
      </c>
      <c r="TK60" s="48">
        <v>196</v>
      </c>
      <c r="TL60" s="48">
        <v>217</v>
      </c>
      <c r="TM60" s="48">
        <v>194</v>
      </c>
      <c r="TN60" s="48">
        <v>178</v>
      </c>
      <c r="TO60" s="48">
        <v>196</v>
      </c>
      <c r="TP60" s="48">
        <v>191</v>
      </c>
      <c r="TQ60" s="48">
        <v>184</v>
      </c>
      <c r="TR60" s="48">
        <v>220</v>
      </c>
      <c r="TS60" s="48">
        <v>207</v>
      </c>
      <c r="TT60" s="48">
        <v>245</v>
      </c>
      <c r="TU60" s="48">
        <v>203</v>
      </c>
      <c r="TV60" s="48">
        <v>198</v>
      </c>
      <c r="TW60" s="48">
        <v>166</v>
      </c>
      <c r="TX60" s="48">
        <v>162</v>
      </c>
      <c r="TY60" s="48">
        <v>192</v>
      </c>
      <c r="TZ60" s="48">
        <v>96</v>
      </c>
      <c r="UA60" s="48">
        <v>104</v>
      </c>
      <c r="UB60" s="48">
        <v>94</v>
      </c>
      <c r="UC60" s="48">
        <v>96</v>
      </c>
      <c r="UD60" s="48">
        <v>81</v>
      </c>
      <c r="UE60" s="48">
        <v>84</v>
      </c>
      <c r="UF60" s="48">
        <v>88</v>
      </c>
      <c r="UG60" s="48">
        <v>86</v>
      </c>
      <c r="UH60" s="48">
        <v>54</v>
      </c>
      <c r="UI60" s="48">
        <v>59</v>
      </c>
      <c r="UJ60" s="48">
        <v>76</v>
      </c>
      <c r="UK60" s="48">
        <v>63</v>
      </c>
      <c r="UL60" s="48">
        <v>55</v>
      </c>
      <c r="UM60" s="48">
        <v>61</v>
      </c>
      <c r="UN60" s="48">
        <v>60</v>
      </c>
      <c r="UO60" s="48">
        <v>59</v>
      </c>
      <c r="UP60" s="48">
        <v>721</v>
      </c>
      <c r="UQ60" s="48">
        <v>676</v>
      </c>
      <c r="UR60" s="48">
        <v>840</v>
      </c>
      <c r="US60" s="48">
        <v>766</v>
      </c>
      <c r="UT60" s="48">
        <v>720</v>
      </c>
      <c r="UU60" s="48">
        <v>716</v>
      </c>
      <c r="UV60" s="48">
        <v>654</v>
      </c>
      <c r="UW60" s="48">
        <v>744</v>
      </c>
      <c r="UX60" s="48">
        <v>63</v>
      </c>
      <c r="UY60" s="48">
        <v>70</v>
      </c>
      <c r="UZ60" s="48">
        <v>73</v>
      </c>
      <c r="VA60" s="48">
        <v>68</v>
      </c>
      <c r="VB60" s="48">
        <v>54</v>
      </c>
      <c r="VC60" s="48">
        <v>55</v>
      </c>
      <c r="VD60" s="48">
        <v>55</v>
      </c>
      <c r="VE60" s="48">
        <v>69</v>
      </c>
      <c r="VF60" s="48">
        <v>371</v>
      </c>
      <c r="VG60" s="48">
        <v>323</v>
      </c>
      <c r="VH60" s="48">
        <v>450</v>
      </c>
      <c r="VI60" s="48">
        <v>410</v>
      </c>
      <c r="VJ60" s="48">
        <v>375</v>
      </c>
      <c r="VK60" s="48">
        <v>399</v>
      </c>
      <c r="VL60" s="48">
        <v>346</v>
      </c>
      <c r="VM60" s="48">
        <v>371</v>
      </c>
      <c r="VN60" s="48">
        <v>157</v>
      </c>
      <c r="VO60" s="48">
        <v>124</v>
      </c>
      <c r="VP60" s="48">
        <v>207</v>
      </c>
      <c r="VQ60" s="48">
        <v>161</v>
      </c>
      <c r="VR60" s="48">
        <v>129</v>
      </c>
      <c r="VS60" s="48">
        <v>125</v>
      </c>
      <c r="VT60" s="48">
        <v>141</v>
      </c>
      <c r="VU60" s="48">
        <v>136</v>
      </c>
      <c r="VV60" s="48">
        <v>63</v>
      </c>
      <c r="VW60" s="48">
        <v>87</v>
      </c>
      <c r="VX60" s="48">
        <v>75</v>
      </c>
      <c r="VY60" s="48">
        <v>56</v>
      </c>
      <c r="VZ60" s="48">
        <v>89</v>
      </c>
      <c r="WA60" s="48">
        <v>77</v>
      </c>
      <c r="WB60" s="48">
        <v>80</v>
      </c>
      <c r="WC60" s="48">
        <v>101</v>
      </c>
      <c r="WD60" s="48">
        <v>287</v>
      </c>
      <c r="WE60" s="48">
        <v>260</v>
      </c>
      <c r="WF60" s="48">
        <v>328</v>
      </c>
      <c r="WG60" s="48">
        <v>252</v>
      </c>
      <c r="WH60" s="48">
        <v>285</v>
      </c>
      <c r="WI60" s="48">
        <v>279</v>
      </c>
      <c r="WJ60" s="48">
        <v>223</v>
      </c>
      <c r="WK60" s="48">
        <v>270</v>
      </c>
      <c r="WL60" s="48">
        <v>190</v>
      </c>
      <c r="WM60" s="48">
        <v>150</v>
      </c>
      <c r="WN60" s="48">
        <v>193</v>
      </c>
      <c r="WO60" s="48">
        <v>182</v>
      </c>
      <c r="WP60" s="48">
        <v>227</v>
      </c>
      <c r="WQ60" s="48">
        <v>220</v>
      </c>
      <c r="WR60" s="48">
        <v>208</v>
      </c>
      <c r="WS60" s="48">
        <v>220</v>
      </c>
      <c r="WT60" s="48">
        <v>78</v>
      </c>
      <c r="WU60" s="48">
        <v>65</v>
      </c>
      <c r="WV60" s="48">
        <v>100</v>
      </c>
      <c r="WW60" s="48">
        <v>67</v>
      </c>
      <c r="WX60" s="48">
        <v>64</v>
      </c>
      <c r="WY60" s="48">
        <v>71</v>
      </c>
      <c r="WZ60" s="48">
        <v>55</v>
      </c>
      <c r="XA60" s="48">
        <v>53</v>
      </c>
    </row>
    <row r="61" spans="1:625">
      <c r="A61" s="48" t="s">
        <v>959</v>
      </c>
      <c r="B61" s="48">
        <v>403</v>
      </c>
      <c r="C61" s="48">
        <v>618</v>
      </c>
      <c r="D61" s="48">
        <v>679</v>
      </c>
      <c r="E61" s="48">
        <v>652</v>
      </c>
      <c r="F61" s="48">
        <v>609</v>
      </c>
      <c r="G61" s="48">
        <v>593</v>
      </c>
      <c r="H61" s="48">
        <v>621</v>
      </c>
      <c r="I61" s="48">
        <v>590</v>
      </c>
      <c r="J61" s="48">
        <v>696</v>
      </c>
      <c r="K61" s="48">
        <v>1081</v>
      </c>
      <c r="L61" s="48">
        <v>1045</v>
      </c>
      <c r="M61" s="48">
        <v>1116</v>
      </c>
      <c r="N61" s="48">
        <v>1118</v>
      </c>
      <c r="O61" s="48">
        <v>1061</v>
      </c>
      <c r="P61" s="48">
        <v>976</v>
      </c>
      <c r="Q61" s="48">
        <v>1007</v>
      </c>
      <c r="R61" s="48">
        <v>578</v>
      </c>
      <c r="S61" s="48">
        <v>724</v>
      </c>
      <c r="T61" s="48">
        <v>736</v>
      </c>
      <c r="U61" s="48">
        <v>810</v>
      </c>
      <c r="V61" s="48">
        <v>707</v>
      </c>
      <c r="W61" s="48">
        <v>741</v>
      </c>
      <c r="X61" s="48">
        <v>726</v>
      </c>
      <c r="Y61" s="48">
        <v>761</v>
      </c>
      <c r="Z61" s="48">
        <v>471</v>
      </c>
      <c r="AA61" s="48">
        <v>709</v>
      </c>
      <c r="AB61" s="48">
        <v>589</v>
      </c>
      <c r="AC61" s="48">
        <v>641</v>
      </c>
      <c r="AD61" s="48">
        <v>529</v>
      </c>
      <c r="AE61" s="48">
        <v>581</v>
      </c>
      <c r="AF61" s="48">
        <v>565</v>
      </c>
      <c r="AG61" s="48">
        <v>502</v>
      </c>
      <c r="AH61" s="48">
        <v>361</v>
      </c>
      <c r="AI61" s="48">
        <v>501</v>
      </c>
      <c r="AJ61" s="48">
        <v>482</v>
      </c>
      <c r="AK61" s="48">
        <v>533</v>
      </c>
      <c r="AL61" s="48">
        <v>521</v>
      </c>
      <c r="AM61" s="48">
        <v>512</v>
      </c>
      <c r="AN61" s="48">
        <v>505</v>
      </c>
      <c r="AO61" s="48">
        <v>455</v>
      </c>
      <c r="AP61" s="48">
        <v>408</v>
      </c>
      <c r="AQ61" s="48">
        <v>529</v>
      </c>
      <c r="AR61" s="48">
        <v>442</v>
      </c>
      <c r="AS61" s="48">
        <v>501</v>
      </c>
      <c r="AT61" s="48">
        <v>437</v>
      </c>
      <c r="AU61" s="48">
        <v>429</v>
      </c>
      <c r="AV61" s="48">
        <v>405</v>
      </c>
      <c r="AW61" s="48">
        <v>389</v>
      </c>
      <c r="AX61" s="48">
        <v>223</v>
      </c>
      <c r="AY61" s="48">
        <v>303</v>
      </c>
      <c r="AZ61" s="48">
        <v>262</v>
      </c>
      <c r="BA61" s="48">
        <v>275</v>
      </c>
      <c r="BB61" s="48">
        <v>292</v>
      </c>
      <c r="BC61" s="48">
        <v>323</v>
      </c>
      <c r="BD61" s="48">
        <v>272</v>
      </c>
      <c r="BE61" s="48">
        <v>239</v>
      </c>
      <c r="BF61" s="48">
        <v>274</v>
      </c>
      <c r="BG61" s="48">
        <v>428</v>
      </c>
      <c r="BH61" s="48">
        <v>325</v>
      </c>
      <c r="BI61" s="48">
        <v>381</v>
      </c>
      <c r="BJ61" s="48">
        <v>394</v>
      </c>
      <c r="BK61" s="48">
        <v>409</v>
      </c>
      <c r="BL61" s="48">
        <v>359</v>
      </c>
      <c r="BM61" s="48">
        <v>379</v>
      </c>
      <c r="BN61" s="48">
        <v>141</v>
      </c>
      <c r="BO61" s="48">
        <v>222</v>
      </c>
      <c r="BP61" s="48">
        <v>184</v>
      </c>
      <c r="BQ61" s="48">
        <v>207</v>
      </c>
      <c r="BR61" s="48">
        <v>230</v>
      </c>
      <c r="BS61" s="48">
        <v>223</v>
      </c>
      <c r="BT61" s="48">
        <v>215</v>
      </c>
      <c r="BU61" s="48">
        <v>230</v>
      </c>
      <c r="BV61" s="48">
        <v>196</v>
      </c>
      <c r="BW61" s="48">
        <v>297</v>
      </c>
      <c r="BX61" s="48">
        <v>235</v>
      </c>
      <c r="BY61" s="48">
        <v>425</v>
      </c>
      <c r="BZ61" s="48">
        <v>315</v>
      </c>
      <c r="CA61" s="48">
        <v>289</v>
      </c>
      <c r="CB61" s="48">
        <v>314</v>
      </c>
      <c r="CC61" s="48">
        <v>281</v>
      </c>
      <c r="CD61" s="48">
        <v>233</v>
      </c>
      <c r="CE61" s="48">
        <v>360</v>
      </c>
      <c r="CF61" s="48">
        <v>366</v>
      </c>
      <c r="CG61" s="48">
        <v>374</v>
      </c>
      <c r="CH61" s="48">
        <v>375</v>
      </c>
      <c r="CI61" s="48">
        <v>363</v>
      </c>
      <c r="CJ61" s="48">
        <v>344</v>
      </c>
      <c r="CK61" s="48">
        <v>303</v>
      </c>
      <c r="CL61" s="48">
        <v>315</v>
      </c>
      <c r="CM61" s="48">
        <v>462</v>
      </c>
      <c r="CN61" s="48">
        <v>417</v>
      </c>
      <c r="CO61" s="48">
        <v>453</v>
      </c>
      <c r="CP61" s="48">
        <v>434</v>
      </c>
      <c r="CQ61" s="48">
        <v>454</v>
      </c>
      <c r="CR61" s="48">
        <v>468</v>
      </c>
      <c r="CS61" s="48">
        <v>421</v>
      </c>
      <c r="CT61" s="48">
        <v>437</v>
      </c>
      <c r="CU61" s="48">
        <v>615</v>
      </c>
      <c r="CV61" s="48">
        <v>539</v>
      </c>
      <c r="CW61" s="48">
        <v>708</v>
      </c>
      <c r="CX61" s="48">
        <v>593</v>
      </c>
      <c r="CY61" s="48">
        <v>553</v>
      </c>
      <c r="CZ61" s="48">
        <v>560</v>
      </c>
      <c r="DA61" s="48">
        <v>577</v>
      </c>
      <c r="DB61" s="48">
        <v>238</v>
      </c>
      <c r="DC61" s="48">
        <v>359</v>
      </c>
      <c r="DD61" s="48">
        <v>239</v>
      </c>
      <c r="DE61" s="48">
        <v>390</v>
      </c>
      <c r="DF61" s="48">
        <v>375</v>
      </c>
      <c r="DG61" s="48">
        <v>360</v>
      </c>
      <c r="DH61" s="48">
        <v>405</v>
      </c>
      <c r="DI61" s="48">
        <v>368</v>
      </c>
      <c r="DJ61" s="48">
        <v>382</v>
      </c>
      <c r="DK61" s="48">
        <v>569</v>
      </c>
      <c r="DL61" s="48">
        <v>474</v>
      </c>
      <c r="DM61" s="48">
        <v>690</v>
      </c>
      <c r="DN61" s="48">
        <v>589</v>
      </c>
      <c r="DO61" s="48">
        <v>529</v>
      </c>
      <c r="DP61" s="48">
        <v>518</v>
      </c>
      <c r="DQ61" s="48">
        <v>527</v>
      </c>
      <c r="DR61" s="48">
        <v>785</v>
      </c>
      <c r="DS61" s="48">
        <v>1057</v>
      </c>
      <c r="DT61" s="48">
        <v>940</v>
      </c>
      <c r="DU61" s="48">
        <v>1118</v>
      </c>
      <c r="DV61" s="48">
        <v>1046</v>
      </c>
      <c r="DW61" s="48">
        <v>964</v>
      </c>
      <c r="DX61" s="48">
        <v>894</v>
      </c>
      <c r="DY61" s="48">
        <v>896</v>
      </c>
      <c r="DZ61" s="48">
        <v>275</v>
      </c>
      <c r="EA61" s="48">
        <v>395</v>
      </c>
      <c r="EB61" s="48">
        <v>305</v>
      </c>
      <c r="EC61" s="48">
        <v>393</v>
      </c>
      <c r="ED61" s="48">
        <v>343</v>
      </c>
      <c r="EE61" s="48">
        <v>340</v>
      </c>
      <c r="EF61" s="48">
        <v>317</v>
      </c>
      <c r="EG61" s="48">
        <v>308</v>
      </c>
      <c r="EH61" s="48">
        <v>502</v>
      </c>
      <c r="EI61" s="48">
        <v>757</v>
      </c>
      <c r="EJ61" s="48">
        <v>743</v>
      </c>
      <c r="EK61" s="48">
        <v>782</v>
      </c>
      <c r="EL61" s="48">
        <v>654</v>
      </c>
      <c r="EM61" s="48">
        <v>707</v>
      </c>
      <c r="EN61" s="48">
        <v>644</v>
      </c>
      <c r="EO61" s="48">
        <v>688</v>
      </c>
      <c r="EP61" s="48">
        <v>5</v>
      </c>
      <c r="EQ61" s="48">
        <v>7</v>
      </c>
      <c r="ER61" s="48">
        <v>16</v>
      </c>
      <c r="ES61" s="48">
        <v>24</v>
      </c>
      <c r="ET61" s="48">
        <v>17</v>
      </c>
      <c r="EU61" s="48">
        <v>19</v>
      </c>
      <c r="EV61" s="48">
        <v>17</v>
      </c>
      <c r="EW61" s="48">
        <v>9</v>
      </c>
      <c r="EX61" s="48">
        <v>175</v>
      </c>
      <c r="EY61" s="48">
        <v>282</v>
      </c>
      <c r="EZ61" s="48">
        <v>278</v>
      </c>
      <c r="FA61" s="48">
        <v>284</v>
      </c>
      <c r="FB61" s="48">
        <v>262</v>
      </c>
      <c r="FC61" s="48">
        <v>267</v>
      </c>
      <c r="FD61" s="48">
        <v>248</v>
      </c>
      <c r="FE61" s="48">
        <v>220</v>
      </c>
      <c r="FF61" s="48">
        <v>370</v>
      </c>
      <c r="FG61" s="48">
        <v>537</v>
      </c>
      <c r="FH61" s="48">
        <v>443</v>
      </c>
      <c r="FI61" s="48">
        <v>540</v>
      </c>
      <c r="FJ61" s="48">
        <v>448</v>
      </c>
      <c r="FK61" s="48">
        <v>429</v>
      </c>
      <c r="FL61" s="48">
        <v>441</v>
      </c>
      <c r="FM61" s="48">
        <v>429</v>
      </c>
      <c r="FN61" s="48">
        <v>212</v>
      </c>
      <c r="FO61" s="48">
        <v>266</v>
      </c>
      <c r="FP61" s="48">
        <v>282</v>
      </c>
      <c r="FQ61" s="48">
        <v>332</v>
      </c>
      <c r="FR61" s="48">
        <v>289</v>
      </c>
      <c r="FS61" s="48">
        <v>271</v>
      </c>
      <c r="FT61" s="48">
        <v>246</v>
      </c>
      <c r="FU61" s="48">
        <v>240</v>
      </c>
      <c r="FV61" s="48">
        <v>91</v>
      </c>
      <c r="FW61" s="48">
        <v>123</v>
      </c>
      <c r="FX61" s="48">
        <v>104</v>
      </c>
      <c r="FY61" s="48">
        <v>118</v>
      </c>
      <c r="FZ61" s="48">
        <v>114</v>
      </c>
      <c r="GA61" s="48">
        <v>102</v>
      </c>
      <c r="GB61" s="48">
        <v>129</v>
      </c>
      <c r="GC61" s="48">
        <v>108</v>
      </c>
      <c r="GD61" s="48">
        <v>563</v>
      </c>
      <c r="GE61" s="48">
        <v>897</v>
      </c>
      <c r="GF61" s="48">
        <v>899</v>
      </c>
      <c r="GG61" s="48">
        <v>914</v>
      </c>
      <c r="GH61" s="48">
        <v>938</v>
      </c>
      <c r="GI61" s="48">
        <v>858</v>
      </c>
      <c r="GJ61" s="48">
        <v>897</v>
      </c>
      <c r="GK61" s="48">
        <v>800</v>
      </c>
      <c r="GL61" s="48">
        <v>293</v>
      </c>
      <c r="GM61" s="48">
        <v>475</v>
      </c>
      <c r="GN61" s="48">
        <v>410</v>
      </c>
      <c r="GO61" s="48">
        <v>427</v>
      </c>
      <c r="GP61" s="48">
        <v>427</v>
      </c>
      <c r="GQ61" s="48">
        <v>421</v>
      </c>
      <c r="GR61" s="48">
        <v>439</v>
      </c>
      <c r="GS61" s="48">
        <v>416</v>
      </c>
      <c r="GT61" s="48">
        <v>156</v>
      </c>
      <c r="GU61" s="48">
        <v>258</v>
      </c>
      <c r="GV61" s="48">
        <v>203</v>
      </c>
      <c r="GW61" s="48">
        <v>219</v>
      </c>
      <c r="GX61" s="48">
        <v>211</v>
      </c>
      <c r="GY61" s="48">
        <v>195</v>
      </c>
      <c r="GZ61" s="48">
        <v>198</v>
      </c>
      <c r="HA61" s="48">
        <v>182</v>
      </c>
      <c r="HB61" s="48">
        <v>629</v>
      </c>
      <c r="HC61" s="48">
        <v>871</v>
      </c>
      <c r="HD61" s="48">
        <v>713</v>
      </c>
      <c r="HE61" s="48">
        <v>890</v>
      </c>
      <c r="HF61" s="48">
        <v>823</v>
      </c>
      <c r="HG61" s="48">
        <v>800</v>
      </c>
      <c r="HH61" s="48">
        <v>753</v>
      </c>
      <c r="HI61" s="48">
        <v>715</v>
      </c>
      <c r="HJ61" s="48">
        <v>222</v>
      </c>
      <c r="HK61" s="48">
        <v>279</v>
      </c>
      <c r="HL61" s="48">
        <v>223</v>
      </c>
      <c r="HM61" s="48">
        <v>269</v>
      </c>
      <c r="HN61" s="48">
        <v>224</v>
      </c>
      <c r="HO61" s="48">
        <v>256</v>
      </c>
      <c r="HP61" s="48">
        <v>312</v>
      </c>
      <c r="HQ61" s="48">
        <v>225</v>
      </c>
      <c r="HR61" s="48">
        <v>215</v>
      </c>
      <c r="HS61" s="48">
        <v>296</v>
      </c>
      <c r="HT61" s="48">
        <v>271</v>
      </c>
      <c r="HU61" s="48">
        <v>361</v>
      </c>
      <c r="HV61" s="48">
        <v>316</v>
      </c>
      <c r="HW61" s="48">
        <v>327</v>
      </c>
      <c r="HX61" s="48">
        <v>307</v>
      </c>
      <c r="HY61" s="48">
        <v>258</v>
      </c>
      <c r="HZ61" s="48">
        <v>1544</v>
      </c>
      <c r="IA61" s="48">
        <v>1956</v>
      </c>
      <c r="IB61" s="48">
        <v>1562</v>
      </c>
      <c r="IC61" s="48">
        <v>1651</v>
      </c>
      <c r="ID61" s="48">
        <v>1552</v>
      </c>
      <c r="IE61" s="48">
        <v>1503</v>
      </c>
      <c r="IF61" s="48">
        <v>1413</v>
      </c>
      <c r="IG61" s="48">
        <v>1385</v>
      </c>
      <c r="IH61" s="48">
        <v>205</v>
      </c>
      <c r="II61" s="48">
        <v>304</v>
      </c>
      <c r="IJ61" s="48">
        <v>258</v>
      </c>
      <c r="IK61" s="48">
        <v>322</v>
      </c>
      <c r="IL61" s="48">
        <v>335</v>
      </c>
      <c r="IM61" s="48">
        <v>325</v>
      </c>
      <c r="IN61" s="48">
        <v>283</v>
      </c>
      <c r="IO61" s="48">
        <v>276</v>
      </c>
      <c r="IP61" s="48">
        <v>47</v>
      </c>
      <c r="IQ61" s="48">
        <v>64</v>
      </c>
      <c r="IR61" s="48">
        <v>46</v>
      </c>
      <c r="IS61" s="48">
        <v>65</v>
      </c>
      <c r="IT61" s="48">
        <v>85</v>
      </c>
      <c r="IU61" s="48">
        <v>82</v>
      </c>
      <c r="IV61" s="48">
        <v>65</v>
      </c>
      <c r="IW61" s="48">
        <v>72</v>
      </c>
      <c r="IX61" s="48">
        <v>2866</v>
      </c>
      <c r="IY61" s="48">
        <v>3911</v>
      </c>
      <c r="IZ61" s="48">
        <v>3190</v>
      </c>
      <c r="JA61" s="48">
        <v>3713</v>
      </c>
      <c r="JB61" s="48">
        <v>3468</v>
      </c>
      <c r="JC61" s="48">
        <v>3370</v>
      </c>
      <c r="JD61" s="48">
        <v>3207</v>
      </c>
      <c r="JE61" s="48">
        <v>3074</v>
      </c>
      <c r="JF61" s="48">
        <v>229</v>
      </c>
      <c r="JG61" s="48">
        <v>272</v>
      </c>
      <c r="JH61" s="48">
        <v>217</v>
      </c>
      <c r="JI61" s="48">
        <v>251</v>
      </c>
      <c r="JJ61" s="48">
        <v>253</v>
      </c>
      <c r="JK61" s="48">
        <v>246</v>
      </c>
      <c r="JL61" s="48">
        <v>267</v>
      </c>
      <c r="JM61" s="48">
        <v>215</v>
      </c>
      <c r="JN61" s="48">
        <v>160</v>
      </c>
      <c r="JO61" s="48">
        <v>248</v>
      </c>
      <c r="JP61" s="48">
        <v>209</v>
      </c>
      <c r="JQ61" s="48">
        <v>263</v>
      </c>
      <c r="JR61" s="48">
        <v>261</v>
      </c>
      <c r="JS61" s="48">
        <v>209</v>
      </c>
      <c r="JT61" s="48">
        <v>215</v>
      </c>
      <c r="JU61" s="48">
        <v>225</v>
      </c>
      <c r="JV61" s="48">
        <v>495</v>
      </c>
      <c r="JW61" s="48">
        <v>638</v>
      </c>
      <c r="JX61" s="48">
        <v>591</v>
      </c>
      <c r="JY61" s="48">
        <v>640</v>
      </c>
      <c r="JZ61" s="48">
        <v>690</v>
      </c>
      <c r="KA61" s="48">
        <v>625</v>
      </c>
      <c r="KB61" s="48">
        <v>655</v>
      </c>
      <c r="KC61" s="48">
        <v>613</v>
      </c>
      <c r="KD61" s="48">
        <v>313</v>
      </c>
      <c r="KE61" s="48">
        <v>529</v>
      </c>
      <c r="KF61" s="48">
        <v>501</v>
      </c>
      <c r="KG61" s="48">
        <v>480</v>
      </c>
      <c r="KH61" s="48">
        <v>518</v>
      </c>
      <c r="KI61" s="48">
        <v>437</v>
      </c>
      <c r="KJ61" s="48">
        <v>496</v>
      </c>
      <c r="KK61" s="48">
        <v>454</v>
      </c>
      <c r="KL61" s="48">
        <v>310</v>
      </c>
      <c r="KM61" s="48">
        <v>538</v>
      </c>
      <c r="KN61" s="48">
        <v>456</v>
      </c>
      <c r="KO61" s="48">
        <v>475</v>
      </c>
      <c r="KP61" s="48">
        <v>428</v>
      </c>
      <c r="KQ61" s="48">
        <v>484</v>
      </c>
      <c r="KR61" s="48">
        <v>471</v>
      </c>
      <c r="KS61" s="48">
        <v>450</v>
      </c>
      <c r="KT61" s="48">
        <v>133</v>
      </c>
      <c r="KU61" s="48">
        <v>247</v>
      </c>
      <c r="KV61" s="48">
        <v>236</v>
      </c>
      <c r="KW61" s="48">
        <v>257</v>
      </c>
      <c r="KX61" s="48">
        <v>240</v>
      </c>
      <c r="KY61" s="48">
        <v>210</v>
      </c>
      <c r="KZ61" s="48">
        <v>199</v>
      </c>
      <c r="LA61" s="48">
        <v>216</v>
      </c>
      <c r="LB61" s="48">
        <v>246</v>
      </c>
      <c r="LC61" s="48">
        <v>428</v>
      </c>
      <c r="LD61" s="48">
        <v>400</v>
      </c>
      <c r="LE61" s="48">
        <v>399</v>
      </c>
      <c r="LF61" s="48">
        <v>351</v>
      </c>
      <c r="LG61" s="48">
        <v>340</v>
      </c>
      <c r="LH61" s="48">
        <v>355</v>
      </c>
      <c r="LI61" s="48">
        <v>338</v>
      </c>
      <c r="LJ61" s="48">
        <v>659</v>
      </c>
      <c r="LK61" s="48">
        <v>938</v>
      </c>
      <c r="LL61" s="48">
        <v>921.5</v>
      </c>
      <c r="LM61" s="48">
        <v>905</v>
      </c>
      <c r="LN61" s="48">
        <v>880</v>
      </c>
      <c r="LO61" s="48">
        <v>807</v>
      </c>
      <c r="LP61" s="48">
        <v>858</v>
      </c>
      <c r="LQ61" s="48">
        <v>764</v>
      </c>
      <c r="LR61" s="48">
        <v>203</v>
      </c>
      <c r="LS61" s="48">
        <v>286</v>
      </c>
      <c r="LT61" s="48">
        <v>289</v>
      </c>
      <c r="LU61" s="48">
        <v>279</v>
      </c>
      <c r="LV61" s="48">
        <v>292</v>
      </c>
      <c r="LW61" s="48">
        <v>262</v>
      </c>
      <c r="LX61" s="48">
        <v>239</v>
      </c>
      <c r="LY61" s="48">
        <v>214</v>
      </c>
      <c r="LZ61" s="48">
        <v>692</v>
      </c>
      <c r="MA61" s="48">
        <v>968</v>
      </c>
      <c r="MB61" s="48">
        <v>830</v>
      </c>
      <c r="MC61" s="48">
        <v>1000</v>
      </c>
      <c r="MD61" s="48">
        <v>910</v>
      </c>
      <c r="ME61" s="48">
        <v>912</v>
      </c>
      <c r="MF61" s="48">
        <v>955</v>
      </c>
      <c r="MG61" s="48">
        <v>839</v>
      </c>
      <c r="MH61" s="48">
        <v>284</v>
      </c>
      <c r="MI61" s="48">
        <v>398</v>
      </c>
      <c r="MJ61" s="48">
        <v>330</v>
      </c>
      <c r="MK61" s="48">
        <v>386</v>
      </c>
      <c r="ML61" s="48">
        <v>343</v>
      </c>
      <c r="MM61" s="48">
        <v>302</v>
      </c>
      <c r="MN61" s="48">
        <v>307</v>
      </c>
      <c r="MO61" s="48">
        <v>300</v>
      </c>
      <c r="MP61" s="48">
        <v>487</v>
      </c>
      <c r="MQ61" s="48">
        <v>753</v>
      </c>
      <c r="MR61" s="48">
        <v>595</v>
      </c>
      <c r="MS61" s="48">
        <v>708</v>
      </c>
      <c r="MT61" s="48">
        <v>592</v>
      </c>
      <c r="MU61" s="48">
        <v>582</v>
      </c>
      <c r="MV61" s="48">
        <v>567</v>
      </c>
      <c r="MW61" s="48">
        <v>595</v>
      </c>
      <c r="MX61" s="48">
        <v>139</v>
      </c>
      <c r="MY61" s="48">
        <v>194</v>
      </c>
      <c r="MZ61" s="48">
        <v>189</v>
      </c>
      <c r="NA61" s="48">
        <v>191</v>
      </c>
      <c r="NB61" s="48">
        <v>193</v>
      </c>
      <c r="NC61" s="48">
        <v>191</v>
      </c>
      <c r="ND61" s="48">
        <v>214</v>
      </c>
      <c r="NE61" s="48">
        <v>161</v>
      </c>
      <c r="NF61" s="48">
        <v>848</v>
      </c>
      <c r="NG61" s="48">
        <v>1209</v>
      </c>
      <c r="NH61" s="48">
        <v>1046</v>
      </c>
      <c r="NI61" s="48">
        <v>1100</v>
      </c>
      <c r="NJ61" s="48">
        <v>1087</v>
      </c>
      <c r="NK61" s="48">
        <v>1078</v>
      </c>
      <c r="NL61" s="48">
        <v>1077</v>
      </c>
      <c r="NM61" s="48">
        <v>1077</v>
      </c>
      <c r="NN61" s="48">
        <v>203</v>
      </c>
      <c r="NO61" s="48">
        <v>315</v>
      </c>
      <c r="NP61" s="48">
        <v>310</v>
      </c>
      <c r="NQ61" s="48">
        <v>371</v>
      </c>
      <c r="NR61" s="48">
        <v>345</v>
      </c>
      <c r="NS61" s="48">
        <v>338</v>
      </c>
      <c r="NT61" s="48">
        <v>297</v>
      </c>
      <c r="NU61" s="48">
        <v>281</v>
      </c>
      <c r="NV61" s="48">
        <v>210</v>
      </c>
      <c r="NW61" s="48">
        <v>300</v>
      </c>
      <c r="NX61" s="48">
        <v>260</v>
      </c>
      <c r="NY61" s="48">
        <v>329</v>
      </c>
      <c r="NZ61" s="48">
        <v>316</v>
      </c>
      <c r="OA61" s="48">
        <v>322</v>
      </c>
      <c r="OB61" s="48">
        <v>289</v>
      </c>
      <c r="OC61" s="48">
        <v>271</v>
      </c>
      <c r="OD61" s="48">
        <v>161</v>
      </c>
      <c r="OE61" s="48">
        <v>234</v>
      </c>
      <c r="OF61" s="48">
        <v>257</v>
      </c>
      <c r="OG61" s="48">
        <v>256</v>
      </c>
      <c r="OH61" s="48">
        <v>271</v>
      </c>
      <c r="OI61" s="48">
        <v>257</v>
      </c>
      <c r="OJ61" s="48">
        <v>282</v>
      </c>
      <c r="OK61" s="48">
        <v>246</v>
      </c>
      <c r="OL61" s="48">
        <v>398</v>
      </c>
      <c r="OM61" s="48">
        <v>574</v>
      </c>
      <c r="ON61" s="48">
        <v>525</v>
      </c>
      <c r="OO61" s="48">
        <v>618</v>
      </c>
      <c r="OP61" s="48">
        <v>558</v>
      </c>
      <c r="OQ61" s="48">
        <v>485</v>
      </c>
      <c r="OR61" s="48">
        <v>454</v>
      </c>
      <c r="OS61" s="48">
        <v>454</v>
      </c>
      <c r="OT61" s="48">
        <v>556</v>
      </c>
      <c r="OU61" s="48">
        <v>758</v>
      </c>
      <c r="OV61" s="48">
        <v>774</v>
      </c>
      <c r="OW61" s="48">
        <v>848</v>
      </c>
      <c r="OX61" s="48">
        <v>914</v>
      </c>
      <c r="OY61" s="48">
        <v>880</v>
      </c>
      <c r="OZ61" s="48">
        <v>950</v>
      </c>
      <c r="PA61" s="48">
        <v>620</v>
      </c>
      <c r="PB61" s="48">
        <v>245</v>
      </c>
      <c r="PC61" s="48">
        <v>379</v>
      </c>
      <c r="PD61" s="48">
        <v>360</v>
      </c>
      <c r="PE61" s="48">
        <v>368</v>
      </c>
      <c r="PF61" s="48">
        <v>312</v>
      </c>
      <c r="PG61" s="48">
        <v>310</v>
      </c>
      <c r="PH61" s="48">
        <v>322</v>
      </c>
      <c r="PI61" s="48">
        <v>319</v>
      </c>
      <c r="PJ61" s="48">
        <v>706</v>
      </c>
      <c r="PK61" s="48">
        <v>961</v>
      </c>
      <c r="PL61" s="48">
        <v>803</v>
      </c>
      <c r="PM61" s="48">
        <v>912</v>
      </c>
      <c r="PN61" s="48">
        <v>918</v>
      </c>
      <c r="PO61" s="48">
        <v>920</v>
      </c>
      <c r="PP61" s="48">
        <v>902</v>
      </c>
      <c r="PQ61" s="48">
        <v>813</v>
      </c>
      <c r="PR61" s="48">
        <v>239</v>
      </c>
      <c r="PS61" s="48">
        <v>401</v>
      </c>
      <c r="PT61" s="48">
        <v>272</v>
      </c>
      <c r="PU61" s="48">
        <v>323</v>
      </c>
      <c r="PV61" s="48">
        <v>288</v>
      </c>
      <c r="PW61" s="48">
        <v>314</v>
      </c>
      <c r="PX61" s="48">
        <v>304</v>
      </c>
      <c r="PY61" s="48">
        <v>278</v>
      </c>
      <c r="PZ61" s="48">
        <v>13</v>
      </c>
      <c r="QA61" s="48">
        <v>16</v>
      </c>
      <c r="QB61" s="48">
        <v>8</v>
      </c>
      <c r="QC61" s="48">
        <v>15</v>
      </c>
      <c r="QD61" s="48">
        <v>23</v>
      </c>
      <c r="QE61" s="48">
        <v>15</v>
      </c>
      <c r="QF61" s="48">
        <v>20</v>
      </c>
      <c r="QG61" s="48">
        <v>19</v>
      </c>
      <c r="QH61" s="48">
        <v>311</v>
      </c>
      <c r="QI61" s="48">
        <v>447</v>
      </c>
      <c r="QJ61" s="48">
        <v>319</v>
      </c>
      <c r="QK61" s="48">
        <v>466</v>
      </c>
      <c r="QL61" s="48">
        <v>389</v>
      </c>
      <c r="QM61" s="48">
        <v>356</v>
      </c>
      <c r="QN61" s="48">
        <v>336</v>
      </c>
      <c r="QO61" s="48">
        <v>332</v>
      </c>
      <c r="QP61" s="48">
        <v>57</v>
      </c>
      <c r="QQ61" s="48">
        <v>91</v>
      </c>
      <c r="QR61" s="48">
        <v>79</v>
      </c>
      <c r="QS61" s="48">
        <v>101</v>
      </c>
      <c r="QT61" s="48">
        <v>107</v>
      </c>
      <c r="QU61" s="48">
        <v>90</v>
      </c>
      <c r="QV61" s="48">
        <v>84</v>
      </c>
      <c r="QW61" s="48">
        <v>89</v>
      </c>
      <c r="QX61" s="48">
        <v>489</v>
      </c>
      <c r="QY61" s="48">
        <v>768</v>
      </c>
      <c r="QZ61" s="48">
        <v>619</v>
      </c>
      <c r="RA61" s="48">
        <v>846</v>
      </c>
      <c r="RB61" s="48">
        <v>777</v>
      </c>
      <c r="RC61" s="48">
        <v>759</v>
      </c>
      <c r="RD61" s="48">
        <v>844</v>
      </c>
      <c r="RE61" s="48">
        <v>763</v>
      </c>
      <c r="RF61" s="48">
        <v>137</v>
      </c>
      <c r="RG61" s="48">
        <v>224</v>
      </c>
      <c r="RH61" s="48">
        <v>231</v>
      </c>
      <c r="RI61" s="48">
        <v>267</v>
      </c>
      <c r="RJ61" s="48">
        <v>268</v>
      </c>
      <c r="RK61" s="48">
        <v>283</v>
      </c>
      <c r="RL61" s="48">
        <v>257</v>
      </c>
      <c r="RM61" s="48">
        <v>251</v>
      </c>
      <c r="RN61" s="48">
        <v>87</v>
      </c>
      <c r="RO61" s="48">
        <v>136</v>
      </c>
      <c r="RP61" s="48">
        <v>157</v>
      </c>
      <c r="RQ61" s="48">
        <v>196</v>
      </c>
      <c r="RR61" s="48">
        <v>180</v>
      </c>
      <c r="RS61" s="48">
        <v>191</v>
      </c>
      <c r="RT61" s="48">
        <v>193</v>
      </c>
      <c r="RU61" s="48">
        <v>211</v>
      </c>
      <c r="RV61" s="48">
        <v>71</v>
      </c>
      <c r="RW61" s="48">
        <v>87</v>
      </c>
      <c r="RX61" s="48">
        <v>81</v>
      </c>
      <c r="RY61" s="48">
        <v>130</v>
      </c>
      <c r="RZ61" s="48">
        <v>107</v>
      </c>
      <c r="SA61" s="48">
        <v>91</v>
      </c>
      <c r="SB61" s="48">
        <v>111</v>
      </c>
      <c r="SC61" s="48">
        <v>108</v>
      </c>
      <c r="SD61" s="48">
        <v>37</v>
      </c>
      <c r="SE61" s="48">
        <v>44</v>
      </c>
      <c r="SF61" s="48">
        <v>35</v>
      </c>
      <c r="SG61" s="48">
        <v>61</v>
      </c>
      <c r="SH61" s="48">
        <v>42</v>
      </c>
      <c r="SI61" s="48">
        <v>36</v>
      </c>
      <c r="SJ61" s="48">
        <v>42</v>
      </c>
      <c r="SK61" s="48">
        <v>46</v>
      </c>
      <c r="SL61" s="48">
        <v>34</v>
      </c>
      <c r="SM61" s="48">
        <v>39</v>
      </c>
      <c r="SN61" s="48">
        <v>31</v>
      </c>
      <c r="SO61" s="48">
        <v>42</v>
      </c>
      <c r="SP61" s="48">
        <v>64</v>
      </c>
      <c r="SQ61" s="48">
        <v>40</v>
      </c>
      <c r="SR61" s="48">
        <v>66</v>
      </c>
      <c r="SS61" s="48">
        <v>61</v>
      </c>
      <c r="ST61" s="48">
        <v>169</v>
      </c>
      <c r="SU61" s="48">
        <v>231</v>
      </c>
      <c r="SV61" s="48">
        <v>210</v>
      </c>
      <c r="SW61" s="48">
        <v>241</v>
      </c>
      <c r="SX61" s="48">
        <v>240</v>
      </c>
      <c r="SY61" s="48">
        <v>203</v>
      </c>
      <c r="SZ61" s="48">
        <v>255</v>
      </c>
      <c r="TA61" s="48">
        <v>230</v>
      </c>
      <c r="TB61" s="48">
        <v>198</v>
      </c>
      <c r="TC61" s="48">
        <v>281</v>
      </c>
      <c r="TD61" s="48">
        <v>241</v>
      </c>
      <c r="TE61" s="48">
        <v>286</v>
      </c>
      <c r="TF61" s="48">
        <v>290</v>
      </c>
      <c r="TG61" s="48">
        <v>279</v>
      </c>
      <c r="TH61" s="48">
        <v>292</v>
      </c>
      <c r="TI61" s="48">
        <v>247</v>
      </c>
      <c r="TJ61" s="48">
        <v>119</v>
      </c>
      <c r="TK61" s="48">
        <v>218</v>
      </c>
      <c r="TL61" s="48">
        <v>159</v>
      </c>
      <c r="TM61" s="48">
        <v>203</v>
      </c>
      <c r="TN61" s="48">
        <v>183</v>
      </c>
      <c r="TO61" s="48">
        <v>196</v>
      </c>
      <c r="TP61" s="48">
        <v>172</v>
      </c>
      <c r="TQ61" s="48">
        <v>158</v>
      </c>
      <c r="TR61" s="48">
        <v>123</v>
      </c>
      <c r="TS61" s="48">
        <v>214</v>
      </c>
      <c r="TT61" s="48">
        <v>215</v>
      </c>
      <c r="TU61" s="48">
        <v>211</v>
      </c>
      <c r="TV61" s="48">
        <v>199</v>
      </c>
      <c r="TW61" s="48">
        <v>201</v>
      </c>
      <c r="TX61" s="48">
        <v>202</v>
      </c>
      <c r="TY61" s="48">
        <v>204</v>
      </c>
      <c r="TZ61" s="48">
        <v>71</v>
      </c>
      <c r="UA61" s="48">
        <v>84</v>
      </c>
      <c r="UB61" s="48">
        <v>84</v>
      </c>
      <c r="UC61" s="48">
        <v>110</v>
      </c>
      <c r="UD61" s="48">
        <v>89</v>
      </c>
      <c r="UE61" s="48">
        <v>96</v>
      </c>
      <c r="UF61" s="48">
        <v>119</v>
      </c>
      <c r="UG61" s="48">
        <v>102</v>
      </c>
      <c r="UH61" s="48">
        <v>38</v>
      </c>
      <c r="UI61" s="48">
        <v>46</v>
      </c>
      <c r="UJ61" s="48">
        <v>63</v>
      </c>
      <c r="UK61" s="48">
        <v>53</v>
      </c>
      <c r="UL61" s="48">
        <v>56</v>
      </c>
      <c r="UM61" s="48">
        <v>64</v>
      </c>
      <c r="UN61" s="48">
        <v>65</v>
      </c>
      <c r="UO61" s="48">
        <v>78</v>
      </c>
      <c r="UP61" s="48">
        <v>470</v>
      </c>
      <c r="UQ61" s="48">
        <v>787</v>
      </c>
      <c r="UR61" s="48">
        <v>713</v>
      </c>
      <c r="US61" s="48">
        <v>784</v>
      </c>
      <c r="UT61" s="48">
        <v>737</v>
      </c>
      <c r="UU61" s="48">
        <v>699</v>
      </c>
      <c r="UV61" s="48">
        <v>765</v>
      </c>
      <c r="UW61" s="48">
        <v>673</v>
      </c>
      <c r="UX61" s="48">
        <v>66</v>
      </c>
      <c r="UY61" s="48">
        <v>77</v>
      </c>
      <c r="UZ61" s="48">
        <v>82</v>
      </c>
      <c r="VA61" s="48">
        <v>65</v>
      </c>
      <c r="VB61" s="48">
        <v>65</v>
      </c>
      <c r="VC61" s="48">
        <v>49</v>
      </c>
      <c r="VD61" s="48">
        <v>54</v>
      </c>
      <c r="VE61" s="48">
        <v>46</v>
      </c>
      <c r="VF61" s="48">
        <v>282</v>
      </c>
      <c r="VG61" s="48">
        <v>410</v>
      </c>
      <c r="VH61" s="48">
        <v>347</v>
      </c>
      <c r="VI61" s="48">
        <v>389</v>
      </c>
      <c r="VJ61" s="48">
        <v>383</v>
      </c>
      <c r="VK61" s="48">
        <v>372</v>
      </c>
      <c r="VL61" s="48">
        <v>363</v>
      </c>
      <c r="VM61" s="48">
        <v>361</v>
      </c>
      <c r="VN61" s="48">
        <v>103</v>
      </c>
      <c r="VO61" s="48">
        <v>134</v>
      </c>
      <c r="VP61" s="48">
        <v>143</v>
      </c>
      <c r="VQ61" s="48">
        <v>129</v>
      </c>
      <c r="VR61" s="48">
        <v>153</v>
      </c>
      <c r="VS61" s="48">
        <v>149</v>
      </c>
      <c r="VT61" s="48">
        <v>156</v>
      </c>
      <c r="VU61" s="48">
        <v>145</v>
      </c>
      <c r="VV61" s="48">
        <v>56</v>
      </c>
      <c r="VW61" s="48">
        <v>42</v>
      </c>
      <c r="VX61" s="48">
        <v>52</v>
      </c>
      <c r="VY61" s="48">
        <v>65</v>
      </c>
      <c r="VZ61" s="48">
        <v>88</v>
      </c>
      <c r="WA61" s="48">
        <v>86</v>
      </c>
      <c r="WB61" s="48">
        <v>107</v>
      </c>
      <c r="WC61" s="48">
        <v>99</v>
      </c>
      <c r="WD61" s="48">
        <v>206</v>
      </c>
      <c r="WE61" s="48">
        <v>253</v>
      </c>
      <c r="WF61" s="48">
        <v>265</v>
      </c>
      <c r="WG61" s="48">
        <v>309</v>
      </c>
      <c r="WH61" s="48">
        <v>311</v>
      </c>
      <c r="WI61" s="48">
        <v>279</v>
      </c>
      <c r="WJ61" s="48">
        <v>285</v>
      </c>
      <c r="WK61" s="48">
        <v>272</v>
      </c>
      <c r="WL61" s="48">
        <v>148</v>
      </c>
      <c r="WM61" s="48">
        <v>174</v>
      </c>
      <c r="WN61" s="48">
        <v>156</v>
      </c>
      <c r="WO61" s="48">
        <v>181</v>
      </c>
      <c r="WP61" s="48">
        <v>193</v>
      </c>
      <c r="WQ61" s="48">
        <v>182</v>
      </c>
      <c r="WR61" s="48">
        <v>194</v>
      </c>
      <c r="WS61" s="48">
        <v>230</v>
      </c>
      <c r="WT61" s="48">
        <v>51</v>
      </c>
      <c r="WU61" s="48">
        <v>60</v>
      </c>
      <c r="WV61" s="48">
        <v>53</v>
      </c>
      <c r="WW61" s="48">
        <v>65</v>
      </c>
      <c r="WX61" s="48">
        <v>62</v>
      </c>
      <c r="WY61" s="48">
        <v>61</v>
      </c>
      <c r="WZ61" s="48">
        <v>78</v>
      </c>
      <c r="XA61" s="48">
        <v>65</v>
      </c>
    </row>
    <row r="62" spans="1:625">
      <c r="A62" s="48" t="s">
        <v>960</v>
      </c>
      <c r="B62" s="48">
        <v>285</v>
      </c>
      <c r="C62" s="48">
        <v>461</v>
      </c>
      <c r="D62" s="48">
        <v>634</v>
      </c>
      <c r="E62" s="48">
        <v>618</v>
      </c>
      <c r="F62" s="48">
        <v>667</v>
      </c>
      <c r="G62" s="48">
        <v>668</v>
      </c>
      <c r="H62" s="48">
        <v>610</v>
      </c>
      <c r="I62" s="48">
        <v>655</v>
      </c>
      <c r="J62" s="48">
        <v>528</v>
      </c>
      <c r="K62" s="48">
        <v>751</v>
      </c>
      <c r="L62" s="48">
        <v>1070</v>
      </c>
      <c r="M62" s="48">
        <v>953</v>
      </c>
      <c r="N62" s="48">
        <v>1104</v>
      </c>
      <c r="O62" s="48">
        <v>1165</v>
      </c>
      <c r="P62" s="48">
        <v>1070</v>
      </c>
      <c r="Q62" s="48">
        <v>993</v>
      </c>
      <c r="R62" s="48">
        <v>385</v>
      </c>
      <c r="S62" s="48">
        <v>472</v>
      </c>
      <c r="T62" s="48">
        <v>741</v>
      </c>
      <c r="U62" s="48">
        <v>640</v>
      </c>
      <c r="V62" s="48">
        <v>773</v>
      </c>
      <c r="W62" s="48">
        <v>767</v>
      </c>
      <c r="X62" s="48">
        <v>751</v>
      </c>
      <c r="Y62" s="48">
        <v>769</v>
      </c>
      <c r="Z62" s="48">
        <v>394</v>
      </c>
      <c r="AA62" s="48">
        <v>490</v>
      </c>
      <c r="AB62" s="48">
        <v>753</v>
      </c>
      <c r="AC62" s="48">
        <v>547</v>
      </c>
      <c r="AD62" s="48">
        <v>621</v>
      </c>
      <c r="AE62" s="48">
        <v>587</v>
      </c>
      <c r="AF62" s="48">
        <v>496</v>
      </c>
      <c r="AG62" s="48">
        <v>615</v>
      </c>
      <c r="AH62" s="48">
        <v>269</v>
      </c>
      <c r="AI62" s="48">
        <v>330</v>
      </c>
      <c r="AJ62" s="48">
        <v>524</v>
      </c>
      <c r="AK62" s="48">
        <v>473</v>
      </c>
      <c r="AL62" s="48">
        <v>490</v>
      </c>
      <c r="AM62" s="48">
        <v>512</v>
      </c>
      <c r="AN62" s="48">
        <v>485</v>
      </c>
      <c r="AO62" s="48">
        <v>470</v>
      </c>
      <c r="AP62" s="48">
        <v>277</v>
      </c>
      <c r="AQ62" s="48">
        <v>343</v>
      </c>
      <c r="AR62" s="48">
        <v>505</v>
      </c>
      <c r="AS62" s="48">
        <v>340</v>
      </c>
      <c r="AT62" s="48">
        <v>423</v>
      </c>
      <c r="AU62" s="48">
        <v>413</v>
      </c>
      <c r="AV62" s="48">
        <v>382</v>
      </c>
      <c r="AW62" s="48">
        <v>457</v>
      </c>
      <c r="AX62" s="48">
        <v>151</v>
      </c>
      <c r="AY62" s="48">
        <v>219</v>
      </c>
      <c r="AZ62" s="48">
        <v>312</v>
      </c>
      <c r="BA62" s="48">
        <v>230</v>
      </c>
      <c r="BB62" s="48">
        <v>248</v>
      </c>
      <c r="BC62" s="48">
        <v>287</v>
      </c>
      <c r="BD62" s="48">
        <v>247</v>
      </c>
      <c r="BE62" s="48">
        <v>310</v>
      </c>
      <c r="BF62" s="48">
        <v>231</v>
      </c>
      <c r="BG62" s="48">
        <v>293</v>
      </c>
      <c r="BH62" s="48">
        <v>424</v>
      </c>
      <c r="BI62" s="48">
        <v>255</v>
      </c>
      <c r="BJ62" s="48">
        <v>346</v>
      </c>
      <c r="BK62" s="48">
        <v>408</v>
      </c>
      <c r="BL62" s="48">
        <v>351</v>
      </c>
      <c r="BM62" s="48">
        <v>386</v>
      </c>
      <c r="BN62" s="48">
        <v>119</v>
      </c>
      <c r="BO62" s="48">
        <v>146</v>
      </c>
      <c r="BP62" s="48">
        <v>221</v>
      </c>
      <c r="BQ62" s="48">
        <v>187</v>
      </c>
      <c r="BR62" s="48">
        <v>227</v>
      </c>
      <c r="BS62" s="48">
        <v>258</v>
      </c>
      <c r="BT62" s="48">
        <v>221</v>
      </c>
      <c r="BU62" s="48">
        <v>224</v>
      </c>
      <c r="BV62" s="48">
        <v>126</v>
      </c>
      <c r="BW62" s="48">
        <v>178</v>
      </c>
      <c r="BX62" s="48">
        <v>299</v>
      </c>
      <c r="BY62" s="48">
        <v>237</v>
      </c>
      <c r="BZ62" s="48">
        <v>359</v>
      </c>
      <c r="CA62" s="48">
        <v>325</v>
      </c>
      <c r="CB62" s="48">
        <v>309</v>
      </c>
      <c r="CC62" s="48">
        <v>290</v>
      </c>
      <c r="CD62" s="48">
        <v>171</v>
      </c>
      <c r="CE62" s="48">
        <v>207</v>
      </c>
      <c r="CF62" s="48">
        <v>365</v>
      </c>
      <c r="CG62" s="48">
        <v>288</v>
      </c>
      <c r="CH62" s="48">
        <v>331</v>
      </c>
      <c r="CI62" s="48">
        <v>406</v>
      </c>
      <c r="CJ62" s="48">
        <v>365</v>
      </c>
      <c r="CK62" s="48">
        <v>338</v>
      </c>
      <c r="CL62" s="48">
        <v>306</v>
      </c>
      <c r="CM62" s="48">
        <v>339</v>
      </c>
      <c r="CN62" s="48">
        <v>480</v>
      </c>
      <c r="CO62" s="48">
        <v>394</v>
      </c>
      <c r="CP62" s="48">
        <v>468</v>
      </c>
      <c r="CQ62" s="48">
        <v>462</v>
      </c>
      <c r="CR62" s="48">
        <v>435</v>
      </c>
      <c r="CS62" s="48">
        <v>450</v>
      </c>
      <c r="CT62" s="48">
        <v>312</v>
      </c>
      <c r="CU62" s="48">
        <v>401</v>
      </c>
      <c r="CV62" s="48">
        <v>624</v>
      </c>
      <c r="CW62" s="48">
        <v>523</v>
      </c>
      <c r="CX62" s="48">
        <v>604</v>
      </c>
      <c r="CY62" s="48">
        <v>611</v>
      </c>
      <c r="CZ62" s="48">
        <v>617</v>
      </c>
      <c r="DA62" s="48">
        <v>625</v>
      </c>
      <c r="DB62" s="48">
        <v>175</v>
      </c>
      <c r="DC62" s="48">
        <v>251</v>
      </c>
      <c r="DD62" s="48">
        <v>343</v>
      </c>
      <c r="DE62" s="48">
        <v>257</v>
      </c>
      <c r="DF62" s="48">
        <v>338</v>
      </c>
      <c r="DG62" s="48">
        <v>402</v>
      </c>
      <c r="DH62" s="48">
        <v>385</v>
      </c>
      <c r="DI62" s="48">
        <v>389</v>
      </c>
      <c r="DJ62" s="48">
        <v>258</v>
      </c>
      <c r="DK62" s="48">
        <v>412</v>
      </c>
      <c r="DL62" s="48">
        <v>587</v>
      </c>
      <c r="DM62" s="48">
        <v>441</v>
      </c>
      <c r="DN62" s="48">
        <v>621</v>
      </c>
      <c r="DO62" s="48">
        <v>573</v>
      </c>
      <c r="DP62" s="48">
        <v>521</v>
      </c>
      <c r="DQ62" s="48">
        <v>557</v>
      </c>
      <c r="DR62" s="48">
        <v>601</v>
      </c>
      <c r="DS62" s="48">
        <v>729</v>
      </c>
      <c r="DT62" s="48">
        <v>1070</v>
      </c>
      <c r="DU62" s="48">
        <v>866</v>
      </c>
      <c r="DV62" s="48">
        <v>1009</v>
      </c>
      <c r="DW62" s="48">
        <v>1085</v>
      </c>
      <c r="DX62" s="48">
        <v>900</v>
      </c>
      <c r="DY62" s="48">
        <v>991</v>
      </c>
      <c r="DZ62" s="48">
        <v>193</v>
      </c>
      <c r="EA62" s="48">
        <v>257</v>
      </c>
      <c r="EB62" s="48">
        <v>388</v>
      </c>
      <c r="EC62" s="48">
        <v>300</v>
      </c>
      <c r="ED62" s="48">
        <v>373</v>
      </c>
      <c r="EE62" s="48">
        <v>362</v>
      </c>
      <c r="EF62" s="48">
        <v>357</v>
      </c>
      <c r="EG62" s="48">
        <v>354</v>
      </c>
      <c r="EH62" s="48">
        <v>334</v>
      </c>
      <c r="EI62" s="48">
        <v>457</v>
      </c>
      <c r="EJ62" s="48">
        <v>765</v>
      </c>
      <c r="EK62" s="48">
        <v>593</v>
      </c>
      <c r="EL62" s="48">
        <v>689</v>
      </c>
      <c r="EM62" s="48">
        <v>704</v>
      </c>
      <c r="EN62" s="48">
        <v>694</v>
      </c>
      <c r="EO62" s="48">
        <v>708</v>
      </c>
      <c r="EP62" s="48">
        <v>4</v>
      </c>
      <c r="EQ62" s="48">
        <v>8</v>
      </c>
      <c r="ER62" s="48">
        <v>10</v>
      </c>
      <c r="ES62" s="48">
        <v>16</v>
      </c>
      <c r="ET62" s="48">
        <v>22</v>
      </c>
      <c r="EU62" s="48">
        <v>18</v>
      </c>
      <c r="EV62" s="48">
        <v>20</v>
      </c>
      <c r="EW62" s="48">
        <v>25</v>
      </c>
      <c r="EX62" s="48">
        <v>151</v>
      </c>
      <c r="EY62" s="48">
        <v>177</v>
      </c>
      <c r="EZ62" s="48">
        <v>302</v>
      </c>
      <c r="FA62" s="48">
        <v>243</v>
      </c>
      <c r="FB62" s="48">
        <v>288</v>
      </c>
      <c r="FC62" s="48">
        <v>249</v>
      </c>
      <c r="FD62" s="48">
        <v>269</v>
      </c>
      <c r="FE62" s="48">
        <v>261</v>
      </c>
      <c r="FF62" s="48">
        <v>285</v>
      </c>
      <c r="FG62" s="48">
        <v>320</v>
      </c>
      <c r="FH62" s="48">
        <v>525</v>
      </c>
      <c r="FI62" s="48">
        <v>457</v>
      </c>
      <c r="FJ62" s="48">
        <v>506</v>
      </c>
      <c r="FK62" s="48">
        <v>486</v>
      </c>
      <c r="FL62" s="48">
        <v>451</v>
      </c>
      <c r="FM62" s="48">
        <v>428</v>
      </c>
      <c r="FN62" s="48">
        <v>148</v>
      </c>
      <c r="FO62" s="48">
        <v>194</v>
      </c>
      <c r="FP62" s="48">
        <v>333</v>
      </c>
      <c r="FQ62" s="48">
        <v>230</v>
      </c>
      <c r="FR62" s="48">
        <v>296</v>
      </c>
      <c r="FS62" s="48">
        <v>279</v>
      </c>
      <c r="FT62" s="48">
        <v>276</v>
      </c>
      <c r="FU62" s="48">
        <v>271</v>
      </c>
      <c r="FV62" s="48">
        <v>81</v>
      </c>
      <c r="FW62" s="48">
        <v>98</v>
      </c>
      <c r="FX62" s="48">
        <v>115</v>
      </c>
      <c r="FY62" s="48">
        <v>104</v>
      </c>
      <c r="FZ62" s="48">
        <v>121</v>
      </c>
      <c r="GA62" s="48">
        <v>109</v>
      </c>
      <c r="GB62" s="48">
        <v>105</v>
      </c>
      <c r="GC62" s="48">
        <v>104</v>
      </c>
      <c r="GD62" s="48">
        <v>490</v>
      </c>
      <c r="GE62" s="48">
        <v>611</v>
      </c>
      <c r="GF62" s="48">
        <v>867</v>
      </c>
      <c r="GG62" s="48">
        <v>732</v>
      </c>
      <c r="GH62" s="48">
        <v>822</v>
      </c>
      <c r="GI62" s="48">
        <v>880</v>
      </c>
      <c r="GJ62" s="48">
        <v>889</v>
      </c>
      <c r="GK62" s="48">
        <v>869</v>
      </c>
      <c r="GL62" s="48">
        <v>206</v>
      </c>
      <c r="GM62" s="48">
        <v>316</v>
      </c>
      <c r="GN62" s="48">
        <v>459</v>
      </c>
      <c r="GO62" s="48">
        <v>325</v>
      </c>
      <c r="GP62" s="48">
        <v>409</v>
      </c>
      <c r="GQ62" s="48">
        <v>488</v>
      </c>
      <c r="GR62" s="48">
        <v>424</v>
      </c>
      <c r="GS62" s="48">
        <v>429</v>
      </c>
      <c r="GT62" s="48">
        <v>95</v>
      </c>
      <c r="GU62" s="48">
        <v>143</v>
      </c>
      <c r="GV62" s="48">
        <v>273</v>
      </c>
      <c r="GW62" s="48">
        <v>143</v>
      </c>
      <c r="GX62" s="48">
        <v>190</v>
      </c>
      <c r="GY62" s="48">
        <v>218</v>
      </c>
      <c r="GZ62" s="48">
        <v>219</v>
      </c>
      <c r="HA62" s="48">
        <v>190</v>
      </c>
      <c r="HB62" s="48">
        <v>421</v>
      </c>
      <c r="HC62" s="48">
        <v>629</v>
      </c>
      <c r="HD62" s="48">
        <v>836</v>
      </c>
      <c r="HE62" s="48">
        <v>752</v>
      </c>
      <c r="HF62" s="48">
        <v>824</v>
      </c>
      <c r="HG62" s="48">
        <v>849</v>
      </c>
      <c r="HH62" s="48">
        <v>760</v>
      </c>
      <c r="HI62" s="48">
        <v>851</v>
      </c>
      <c r="HJ62" s="48">
        <v>137</v>
      </c>
      <c r="HK62" s="48">
        <v>193</v>
      </c>
      <c r="HL62" s="48">
        <v>292</v>
      </c>
      <c r="HM62" s="48">
        <v>251</v>
      </c>
      <c r="HN62" s="48">
        <v>260</v>
      </c>
      <c r="HO62" s="48">
        <v>269</v>
      </c>
      <c r="HP62" s="48">
        <v>247</v>
      </c>
      <c r="HQ62" s="48">
        <v>269</v>
      </c>
      <c r="HR62" s="48">
        <v>168</v>
      </c>
      <c r="HS62" s="48">
        <v>214</v>
      </c>
      <c r="HT62" s="48">
        <v>316</v>
      </c>
      <c r="HU62" s="48">
        <v>228</v>
      </c>
      <c r="HV62" s="48">
        <v>366</v>
      </c>
      <c r="HW62" s="48">
        <v>314</v>
      </c>
      <c r="HX62" s="48">
        <v>282</v>
      </c>
      <c r="HY62" s="48">
        <v>316</v>
      </c>
      <c r="HZ62" s="48">
        <v>1195</v>
      </c>
      <c r="IA62" s="48">
        <v>1536</v>
      </c>
      <c r="IB62" s="48">
        <v>2010</v>
      </c>
      <c r="IC62" s="48">
        <v>1564</v>
      </c>
      <c r="ID62" s="48">
        <v>1692</v>
      </c>
      <c r="IE62" s="48">
        <v>1584</v>
      </c>
      <c r="IF62" s="48">
        <v>1555</v>
      </c>
      <c r="IG62" s="48">
        <v>1445</v>
      </c>
      <c r="IH62" s="48">
        <v>148</v>
      </c>
      <c r="II62" s="48">
        <v>258</v>
      </c>
      <c r="IJ62" s="48">
        <v>284</v>
      </c>
      <c r="IK62" s="48">
        <v>273</v>
      </c>
      <c r="IL62" s="48">
        <v>346</v>
      </c>
      <c r="IM62" s="48">
        <v>348</v>
      </c>
      <c r="IN62" s="48">
        <v>304</v>
      </c>
      <c r="IO62" s="48">
        <v>285</v>
      </c>
      <c r="IP62" s="48">
        <v>36</v>
      </c>
      <c r="IQ62" s="48">
        <v>52</v>
      </c>
      <c r="IR62" s="48">
        <v>55</v>
      </c>
      <c r="IS62" s="48">
        <v>66</v>
      </c>
      <c r="IT62" s="48">
        <v>61</v>
      </c>
      <c r="IU62" s="48">
        <v>73</v>
      </c>
      <c r="IV62" s="48">
        <v>68</v>
      </c>
      <c r="IW62" s="48">
        <v>79</v>
      </c>
      <c r="IX62" s="48">
        <v>2381</v>
      </c>
      <c r="IY62" s="48">
        <v>2946</v>
      </c>
      <c r="IZ62" s="48">
        <v>4035</v>
      </c>
      <c r="JA62" s="48">
        <v>3213</v>
      </c>
      <c r="JB62" s="48">
        <v>3851</v>
      </c>
      <c r="JC62" s="48">
        <v>3598</v>
      </c>
      <c r="JD62" s="48">
        <v>3290</v>
      </c>
      <c r="JE62" s="48">
        <v>3322</v>
      </c>
      <c r="JF62" s="48">
        <v>157</v>
      </c>
      <c r="JG62" s="48">
        <v>181</v>
      </c>
      <c r="JH62" s="48">
        <v>266</v>
      </c>
      <c r="JI62" s="48">
        <v>212</v>
      </c>
      <c r="JJ62" s="48">
        <v>213</v>
      </c>
      <c r="JK62" s="48">
        <v>276</v>
      </c>
      <c r="JL62" s="48">
        <v>232</v>
      </c>
      <c r="JM62" s="48">
        <v>217</v>
      </c>
      <c r="JN62" s="48">
        <v>135</v>
      </c>
      <c r="JO62" s="48">
        <v>158</v>
      </c>
      <c r="JP62" s="48">
        <v>237</v>
      </c>
      <c r="JQ62" s="48">
        <v>195</v>
      </c>
      <c r="JR62" s="48">
        <v>234</v>
      </c>
      <c r="JS62" s="48">
        <v>243</v>
      </c>
      <c r="JT62" s="48">
        <v>238</v>
      </c>
      <c r="JU62" s="48">
        <v>228</v>
      </c>
      <c r="JV62" s="48">
        <v>351</v>
      </c>
      <c r="JW62" s="48">
        <v>439</v>
      </c>
      <c r="JX62" s="48">
        <v>708</v>
      </c>
      <c r="JY62" s="48">
        <v>578</v>
      </c>
      <c r="JZ62" s="48">
        <v>634</v>
      </c>
      <c r="KA62" s="48">
        <v>652</v>
      </c>
      <c r="KB62" s="48">
        <v>628</v>
      </c>
      <c r="KC62" s="48">
        <v>649</v>
      </c>
      <c r="KD62" s="48">
        <v>232</v>
      </c>
      <c r="KE62" s="48">
        <v>325</v>
      </c>
      <c r="KF62" s="48">
        <v>522</v>
      </c>
      <c r="KG62" s="48">
        <v>396</v>
      </c>
      <c r="KH62" s="48">
        <v>500</v>
      </c>
      <c r="KI62" s="48">
        <v>476</v>
      </c>
      <c r="KJ62" s="48">
        <v>449</v>
      </c>
      <c r="KK62" s="48">
        <v>506</v>
      </c>
      <c r="KL62" s="48">
        <v>249</v>
      </c>
      <c r="KM62" s="48">
        <v>338</v>
      </c>
      <c r="KN62" s="48">
        <v>500</v>
      </c>
      <c r="KO62" s="48">
        <v>413</v>
      </c>
      <c r="KP62" s="48">
        <v>514</v>
      </c>
      <c r="KQ62" s="48">
        <v>433</v>
      </c>
      <c r="KR62" s="48">
        <v>453</v>
      </c>
      <c r="KS62" s="48">
        <v>460</v>
      </c>
      <c r="KT62" s="48">
        <v>112</v>
      </c>
      <c r="KU62" s="48">
        <v>148</v>
      </c>
      <c r="KV62" s="48">
        <v>244</v>
      </c>
      <c r="KW62" s="48">
        <v>208</v>
      </c>
      <c r="KX62" s="48">
        <v>255</v>
      </c>
      <c r="KY62" s="48">
        <v>247</v>
      </c>
      <c r="KZ62" s="48">
        <v>240</v>
      </c>
      <c r="LA62" s="48">
        <v>225</v>
      </c>
      <c r="LB62" s="48">
        <v>205</v>
      </c>
      <c r="LC62" s="48">
        <v>256</v>
      </c>
      <c r="LD62" s="48">
        <v>414</v>
      </c>
      <c r="LE62" s="48">
        <v>363</v>
      </c>
      <c r="LF62" s="48">
        <v>398</v>
      </c>
      <c r="LG62" s="48">
        <v>368</v>
      </c>
      <c r="LH62" s="48">
        <v>332</v>
      </c>
      <c r="LI62" s="48">
        <v>325</v>
      </c>
      <c r="LJ62" s="48">
        <v>462</v>
      </c>
      <c r="LK62" s="48">
        <v>645</v>
      </c>
      <c r="LL62" s="48">
        <v>659.5</v>
      </c>
      <c r="LM62" s="48">
        <v>674</v>
      </c>
      <c r="LN62" s="48">
        <v>824</v>
      </c>
      <c r="LO62" s="48">
        <v>844</v>
      </c>
      <c r="LP62" s="48">
        <v>739</v>
      </c>
      <c r="LQ62" s="48">
        <v>791</v>
      </c>
      <c r="LR62" s="48">
        <v>181</v>
      </c>
      <c r="LS62" s="48">
        <v>191</v>
      </c>
      <c r="LT62" s="48">
        <v>286</v>
      </c>
      <c r="LU62" s="48">
        <v>266</v>
      </c>
      <c r="LV62" s="48">
        <v>244</v>
      </c>
      <c r="LW62" s="48">
        <v>315</v>
      </c>
      <c r="LX62" s="48">
        <v>275</v>
      </c>
      <c r="LY62" s="48">
        <v>266</v>
      </c>
      <c r="LZ62" s="48">
        <v>448</v>
      </c>
      <c r="MA62" s="48">
        <v>662</v>
      </c>
      <c r="MB62" s="48">
        <v>921</v>
      </c>
      <c r="MC62" s="48">
        <v>810</v>
      </c>
      <c r="MD62" s="48">
        <v>977</v>
      </c>
      <c r="ME62" s="48">
        <v>1035</v>
      </c>
      <c r="MF62" s="48">
        <v>858</v>
      </c>
      <c r="MG62" s="48">
        <v>960</v>
      </c>
      <c r="MH62" s="48">
        <v>209</v>
      </c>
      <c r="MI62" s="48">
        <v>277</v>
      </c>
      <c r="MJ62" s="48">
        <v>363</v>
      </c>
      <c r="MK62" s="48">
        <v>295</v>
      </c>
      <c r="ML62" s="48">
        <v>385</v>
      </c>
      <c r="MM62" s="48">
        <v>353</v>
      </c>
      <c r="MN62" s="48">
        <v>328</v>
      </c>
      <c r="MO62" s="48">
        <v>334</v>
      </c>
      <c r="MP62" s="48">
        <v>396</v>
      </c>
      <c r="MQ62" s="48">
        <v>530</v>
      </c>
      <c r="MR62" s="48">
        <v>693</v>
      </c>
      <c r="MS62" s="48">
        <v>596</v>
      </c>
      <c r="MT62" s="48">
        <v>719</v>
      </c>
      <c r="MU62" s="48">
        <v>667</v>
      </c>
      <c r="MV62" s="48">
        <v>551</v>
      </c>
      <c r="MW62" s="48">
        <v>608</v>
      </c>
      <c r="MX62" s="48">
        <v>112</v>
      </c>
      <c r="MY62" s="48">
        <v>134</v>
      </c>
      <c r="MZ62" s="48">
        <v>232</v>
      </c>
      <c r="NA62" s="48">
        <v>165</v>
      </c>
      <c r="NB62" s="48">
        <v>193</v>
      </c>
      <c r="NC62" s="48">
        <v>224</v>
      </c>
      <c r="ND62" s="48">
        <v>221</v>
      </c>
      <c r="NE62" s="48">
        <v>217</v>
      </c>
      <c r="NF62" s="48">
        <v>582</v>
      </c>
      <c r="NG62" s="48">
        <v>875</v>
      </c>
      <c r="NH62" s="48">
        <v>1164</v>
      </c>
      <c r="NI62" s="48">
        <v>939</v>
      </c>
      <c r="NJ62" s="48">
        <v>1121</v>
      </c>
      <c r="NK62" s="48">
        <v>1218</v>
      </c>
      <c r="NL62" s="48">
        <v>1141</v>
      </c>
      <c r="NM62" s="48">
        <v>1161</v>
      </c>
      <c r="NN62" s="48">
        <v>166</v>
      </c>
      <c r="NO62" s="48">
        <v>197</v>
      </c>
      <c r="NP62" s="48">
        <v>362</v>
      </c>
      <c r="NQ62" s="48">
        <v>287</v>
      </c>
      <c r="NR62" s="48">
        <v>347</v>
      </c>
      <c r="NS62" s="48">
        <v>357</v>
      </c>
      <c r="NT62" s="48">
        <v>306</v>
      </c>
      <c r="NU62" s="48">
        <v>325</v>
      </c>
      <c r="NV62" s="48">
        <v>145</v>
      </c>
      <c r="NW62" s="48">
        <v>200</v>
      </c>
      <c r="NX62" s="48">
        <v>318</v>
      </c>
      <c r="NY62" s="48">
        <v>245</v>
      </c>
      <c r="NZ62" s="48">
        <v>317</v>
      </c>
      <c r="OA62" s="48">
        <v>296</v>
      </c>
      <c r="OB62" s="48">
        <v>301</v>
      </c>
      <c r="OC62" s="48">
        <v>329</v>
      </c>
      <c r="OD62" s="48">
        <v>134</v>
      </c>
      <c r="OE62" s="48">
        <v>195</v>
      </c>
      <c r="OF62" s="48">
        <v>248</v>
      </c>
      <c r="OG62" s="48">
        <v>255</v>
      </c>
      <c r="OH62" s="48">
        <v>247</v>
      </c>
      <c r="OI62" s="48">
        <v>260</v>
      </c>
      <c r="OJ62" s="48">
        <v>274</v>
      </c>
      <c r="OK62" s="48">
        <v>254</v>
      </c>
      <c r="OL62" s="48">
        <v>285</v>
      </c>
      <c r="OM62" s="48">
        <v>389</v>
      </c>
      <c r="ON62" s="48">
        <v>596</v>
      </c>
      <c r="OO62" s="48">
        <v>497</v>
      </c>
      <c r="OP62" s="48">
        <v>627</v>
      </c>
      <c r="OQ62" s="48">
        <v>518</v>
      </c>
      <c r="OR62" s="48">
        <v>499</v>
      </c>
      <c r="OS62" s="48">
        <v>486</v>
      </c>
      <c r="OT62" s="48">
        <v>384</v>
      </c>
      <c r="OU62" s="48">
        <v>554</v>
      </c>
      <c r="OV62" s="48">
        <v>856</v>
      </c>
      <c r="OW62" s="48">
        <v>707</v>
      </c>
      <c r="OX62" s="48">
        <v>861</v>
      </c>
      <c r="OY62" s="48">
        <v>984</v>
      </c>
      <c r="OZ62" s="48">
        <v>955</v>
      </c>
      <c r="PA62" s="48">
        <v>647</v>
      </c>
      <c r="PB62" s="48">
        <v>167</v>
      </c>
      <c r="PC62" s="48">
        <v>237</v>
      </c>
      <c r="PD62" s="48">
        <v>401</v>
      </c>
      <c r="PE62" s="48">
        <v>322</v>
      </c>
      <c r="PF62" s="48">
        <v>351</v>
      </c>
      <c r="PG62" s="48">
        <v>342</v>
      </c>
      <c r="PH62" s="48">
        <v>292</v>
      </c>
      <c r="PI62" s="48">
        <v>352</v>
      </c>
      <c r="PJ62" s="48">
        <v>491</v>
      </c>
      <c r="PK62" s="48">
        <v>680</v>
      </c>
      <c r="PL62" s="48">
        <v>1028</v>
      </c>
      <c r="PM62" s="48">
        <v>789</v>
      </c>
      <c r="PN62" s="48">
        <v>869</v>
      </c>
      <c r="PO62" s="48">
        <v>1018</v>
      </c>
      <c r="PP62" s="48">
        <v>849</v>
      </c>
      <c r="PQ62" s="48">
        <v>948</v>
      </c>
      <c r="PR62" s="48">
        <v>142</v>
      </c>
      <c r="PS62" s="48">
        <v>216</v>
      </c>
      <c r="PT62" s="48">
        <v>334</v>
      </c>
      <c r="PU62" s="48">
        <v>269</v>
      </c>
      <c r="PV62" s="48">
        <v>311</v>
      </c>
      <c r="PW62" s="48">
        <v>324</v>
      </c>
      <c r="PX62" s="48">
        <v>314</v>
      </c>
      <c r="PY62" s="48">
        <v>310</v>
      </c>
      <c r="PZ62" s="48">
        <v>8</v>
      </c>
      <c r="QA62" s="48">
        <v>13</v>
      </c>
      <c r="QB62" s="48">
        <v>15</v>
      </c>
      <c r="QC62" s="48">
        <v>16</v>
      </c>
      <c r="QD62" s="48">
        <v>14</v>
      </c>
      <c r="QE62" s="48">
        <v>19</v>
      </c>
      <c r="QF62" s="48">
        <v>18</v>
      </c>
      <c r="QG62" s="48">
        <v>17</v>
      </c>
      <c r="QH62" s="48">
        <v>234</v>
      </c>
      <c r="QI62" s="48">
        <v>284</v>
      </c>
      <c r="QJ62" s="48">
        <v>409</v>
      </c>
      <c r="QK62" s="48">
        <v>334</v>
      </c>
      <c r="QL62" s="48">
        <v>408</v>
      </c>
      <c r="QM62" s="48">
        <v>411</v>
      </c>
      <c r="QN62" s="48">
        <v>382</v>
      </c>
      <c r="QO62" s="48">
        <v>333</v>
      </c>
      <c r="QP62" s="48">
        <v>45</v>
      </c>
      <c r="QQ62" s="48">
        <v>64</v>
      </c>
      <c r="QR62" s="48">
        <v>85</v>
      </c>
      <c r="QS62" s="48">
        <v>78</v>
      </c>
      <c r="QT62" s="48">
        <v>77</v>
      </c>
      <c r="QU62" s="48">
        <v>99</v>
      </c>
      <c r="QV62" s="48">
        <v>75</v>
      </c>
      <c r="QW62" s="48">
        <v>86</v>
      </c>
      <c r="QX62" s="48">
        <v>328</v>
      </c>
      <c r="QY62" s="48">
        <v>496</v>
      </c>
      <c r="QZ62" s="48">
        <v>822</v>
      </c>
      <c r="RA62" s="48">
        <v>614</v>
      </c>
      <c r="RB62" s="48">
        <v>780</v>
      </c>
      <c r="RC62" s="48">
        <v>786</v>
      </c>
      <c r="RD62" s="48">
        <v>751</v>
      </c>
      <c r="RE62" s="48">
        <v>905</v>
      </c>
      <c r="RF62" s="48">
        <v>123</v>
      </c>
      <c r="RG62" s="48">
        <v>150</v>
      </c>
      <c r="RH62" s="48">
        <v>264</v>
      </c>
      <c r="RI62" s="48">
        <v>197</v>
      </c>
      <c r="RJ62" s="48">
        <v>270</v>
      </c>
      <c r="RK62" s="48">
        <v>264</v>
      </c>
      <c r="RL62" s="48">
        <v>243</v>
      </c>
      <c r="RM62" s="48">
        <v>231</v>
      </c>
      <c r="RN62" s="48">
        <v>92</v>
      </c>
      <c r="RO62" s="48">
        <v>91</v>
      </c>
      <c r="RP62" s="48">
        <v>128</v>
      </c>
      <c r="RQ62" s="48">
        <v>179</v>
      </c>
      <c r="RR62" s="48">
        <v>166</v>
      </c>
      <c r="RS62" s="48">
        <v>174</v>
      </c>
      <c r="RT62" s="48">
        <v>198</v>
      </c>
      <c r="RU62" s="48">
        <v>202</v>
      </c>
      <c r="RV62" s="48">
        <v>55</v>
      </c>
      <c r="RW62" s="48">
        <v>54</v>
      </c>
      <c r="RX62" s="48">
        <v>81</v>
      </c>
      <c r="RY62" s="48">
        <v>74</v>
      </c>
      <c r="RZ62" s="48">
        <v>102</v>
      </c>
      <c r="SA62" s="48">
        <v>116</v>
      </c>
      <c r="SB62" s="48">
        <v>116</v>
      </c>
      <c r="SC62" s="48">
        <v>103</v>
      </c>
      <c r="SD62" s="48">
        <v>17</v>
      </c>
      <c r="SE62" s="48">
        <v>28</v>
      </c>
      <c r="SF62" s="48">
        <v>45</v>
      </c>
      <c r="SG62" s="48">
        <v>44</v>
      </c>
      <c r="SH62" s="48">
        <v>39</v>
      </c>
      <c r="SI62" s="48">
        <v>50</v>
      </c>
      <c r="SJ62" s="48">
        <v>55</v>
      </c>
      <c r="SK62" s="48">
        <v>43</v>
      </c>
      <c r="SL62" s="48">
        <v>22</v>
      </c>
      <c r="SM62" s="48">
        <v>19</v>
      </c>
      <c r="SN62" s="48">
        <v>42</v>
      </c>
      <c r="SO62" s="48">
        <v>26</v>
      </c>
      <c r="SP62" s="48">
        <v>58</v>
      </c>
      <c r="SQ62" s="48">
        <v>46</v>
      </c>
      <c r="SR62" s="48">
        <v>43</v>
      </c>
      <c r="SS62" s="48">
        <v>76</v>
      </c>
      <c r="ST62" s="48">
        <v>149</v>
      </c>
      <c r="SU62" s="48">
        <v>138</v>
      </c>
      <c r="SV62" s="48">
        <v>238</v>
      </c>
      <c r="SW62" s="48">
        <v>200</v>
      </c>
      <c r="SX62" s="48">
        <v>192</v>
      </c>
      <c r="SY62" s="48">
        <v>230</v>
      </c>
      <c r="SZ62" s="48">
        <v>218</v>
      </c>
      <c r="TA62" s="48">
        <v>225</v>
      </c>
      <c r="TB62" s="48">
        <v>138</v>
      </c>
      <c r="TC62" s="48">
        <v>208</v>
      </c>
      <c r="TD62" s="48">
        <v>273</v>
      </c>
      <c r="TE62" s="48">
        <v>200</v>
      </c>
      <c r="TF62" s="48">
        <v>244</v>
      </c>
      <c r="TG62" s="48">
        <v>261</v>
      </c>
      <c r="TH62" s="48">
        <v>305</v>
      </c>
      <c r="TI62" s="48">
        <v>296</v>
      </c>
      <c r="TJ62" s="48">
        <v>63</v>
      </c>
      <c r="TK62" s="48">
        <v>122</v>
      </c>
      <c r="TL62" s="48">
        <v>201</v>
      </c>
      <c r="TM62" s="48">
        <v>164</v>
      </c>
      <c r="TN62" s="48">
        <v>191</v>
      </c>
      <c r="TO62" s="48">
        <v>169</v>
      </c>
      <c r="TP62" s="48">
        <v>177</v>
      </c>
      <c r="TQ62" s="48">
        <v>174</v>
      </c>
      <c r="TR62" s="48">
        <v>83</v>
      </c>
      <c r="TS62" s="48">
        <v>114</v>
      </c>
      <c r="TT62" s="48">
        <v>249</v>
      </c>
      <c r="TU62" s="48">
        <v>212</v>
      </c>
      <c r="TV62" s="48">
        <v>240</v>
      </c>
      <c r="TW62" s="48">
        <v>209</v>
      </c>
      <c r="TX62" s="48">
        <v>189</v>
      </c>
      <c r="TY62" s="48">
        <v>201</v>
      </c>
      <c r="TZ62" s="48">
        <v>49</v>
      </c>
      <c r="UA62" s="48">
        <v>72</v>
      </c>
      <c r="UB62" s="48">
        <v>100</v>
      </c>
      <c r="UC62" s="48">
        <v>80</v>
      </c>
      <c r="UD62" s="48">
        <v>101</v>
      </c>
      <c r="UE62" s="48">
        <v>87</v>
      </c>
      <c r="UF62" s="48">
        <v>103</v>
      </c>
      <c r="UG62" s="48">
        <v>89</v>
      </c>
      <c r="UH62" s="48">
        <v>29</v>
      </c>
      <c r="UI62" s="48">
        <v>30</v>
      </c>
      <c r="UJ62" s="48">
        <v>67</v>
      </c>
      <c r="UK62" s="48">
        <v>55</v>
      </c>
      <c r="UL62" s="48">
        <v>47</v>
      </c>
      <c r="UM62" s="48">
        <v>51</v>
      </c>
      <c r="UN62" s="48">
        <v>77</v>
      </c>
      <c r="UO62" s="48">
        <v>67</v>
      </c>
      <c r="UP62" s="48">
        <v>295</v>
      </c>
      <c r="UQ62" s="48">
        <v>467</v>
      </c>
      <c r="UR62" s="48">
        <v>767</v>
      </c>
      <c r="US62" s="48">
        <v>659</v>
      </c>
      <c r="UT62" s="48">
        <v>802</v>
      </c>
      <c r="UU62" s="48">
        <v>755</v>
      </c>
      <c r="UV62" s="48">
        <v>702</v>
      </c>
      <c r="UW62" s="48">
        <v>765</v>
      </c>
      <c r="UX62" s="48">
        <v>55</v>
      </c>
      <c r="UY62" s="48">
        <v>75</v>
      </c>
      <c r="UZ62" s="48">
        <v>76</v>
      </c>
      <c r="VA62" s="48">
        <v>56</v>
      </c>
      <c r="VB62" s="48">
        <v>57</v>
      </c>
      <c r="VC62" s="48">
        <v>66</v>
      </c>
      <c r="VD62" s="48">
        <v>49</v>
      </c>
      <c r="VE62" s="48">
        <v>67</v>
      </c>
      <c r="VF62" s="48">
        <v>198</v>
      </c>
      <c r="VG62" s="48">
        <v>280</v>
      </c>
      <c r="VH62" s="48">
        <v>404</v>
      </c>
      <c r="VI62" s="48">
        <v>347</v>
      </c>
      <c r="VJ62" s="48">
        <v>376</v>
      </c>
      <c r="VK62" s="48">
        <v>421</v>
      </c>
      <c r="VL62" s="48">
        <v>405</v>
      </c>
      <c r="VM62" s="48">
        <v>400</v>
      </c>
      <c r="VN62" s="48">
        <v>67</v>
      </c>
      <c r="VO62" s="48">
        <v>85</v>
      </c>
      <c r="VP62" s="48">
        <v>130</v>
      </c>
      <c r="VQ62" s="48">
        <v>132</v>
      </c>
      <c r="VR62" s="48">
        <v>123</v>
      </c>
      <c r="VS62" s="48">
        <v>154</v>
      </c>
      <c r="VT62" s="48">
        <v>142</v>
      </c>
      <c r="VU62" s="48">
        <v>186</v>
      </c>
      <c r="VV62" s="48">
        <v>12</v>
      </c>
      <c r="VW62" s="48">
        <v>26</v>
      </c>
      <c r="VX62" s="48">
        <v>49</v>
      </c>
      <c r="VY62" s="48">
        <v>51</v>
      </c>
      <c r="VZ62" s="48">
        <v>58</v>
      </c>
      <c r="WA62" s="48">
        <v>71</v>
      </c>
      <c r="WB62" s="48">
        <v>101</v>
      </c>
      <c r="WC62" s="48">
        <v>107</v>
      </c>
      <c r="WD62" s="48">
        <v>133</v>
      </c>
      <c r="WE62" s="48">
        <v>171</v>
      </c>
      <c r="WF62" s="48">
        <v>318</v>
      </c>
      <c r="WG62" s="48">
        <v>246</v>
      </c>
      <c r="WH62" s="48">
        <v>317</v>
      </c>
      <c r="WI62" s="48">
        <v>289</v>
      </c>
      <c r="WJ62" s="48">
        <v>260</v>
      </c>
      <c r="WK62" s="48">
        <v>284</v>
      </c>
      <c r="WL62" s="48">
        <v>113</v>
      </c>
      <c r="WM62" s="48">
        <v>136</v>
      </c>
      <c r="WN62" s="48">
        <v>195</v>
      </c>
      <c r="WO62" s="48">
        <v>168</v>
      </c>
      <c r="WP62" s="48">
        <v>189</v>
      </c>
      <c r="WQ62" s="48">
        <v>221</v>
      </c>
      <c r="WR62" s="48">
        <v>186</v>
      </c>
      <c r="WS62" s="48">
        <v>235</v>
      </c>
      <c r="WT62" s="48">
        <v>38</v>
      </c>
      <c r="WU62" s="48">
        <v>56</v>
      </c>
      <c r="WV62" s="48">
        <v>89</v>
      </c>
      <c r="WW62" s="48">
        <v>56</v>
      </c>
      <c r="WX62" s="48">
        <v>55</v>
      </c>
      <c r="WY62" s="48">
        <v>54</v>
      </c>
      <c r="WZ62" s="48">
        <v>54</v>
      </c>
      <c r="XA62" s="48">
        <v>69</v>
      </c>
    </row>
    <row r="63" spans="1:625">
      <c r="A63" s="48" t="s">
        <v>961</v>
      </c>
      <c r="B63" s="48">
        <v>246</v>
      </c>
      <c r="C63" s="48">
        <v>280</v>
      </c>
      <c r="D63" s="48">
        <v>446</v>
      </c>
      <c r="E63" s="48">
        <v>592</v>
      </c>
      <c r="F63" s="48">
        <v>603</v>
      </c>
      <c r="G63" s="48">
        <v>662</v>
      </c>
      <c r="H63" s="48">
        <v>609</v>
      </c>
      <c r="I63" s="48">
        <v>675</v>
      </c>
      <c r="J63" s="48">
        <v>588</v>
      </c>
      <c r="K63" s="48">
        <v>600</v>
      </c>
      <c r="L63" s="48">
        <v>749</v>
      </c>
      <c r="M63" s="48">
        <v>1089</v>
      </c>
      <c r="N63" s="48">
        <v>953</v>
      </c>
      <c r="O63" s="48">
        <v>1199</v>
      </c>
      <c r="P63" s="48">
        <v>1047</v>
      </c>
      <c r="Q63" s="48">
        <v>1064</v>
      </c>
      <c r="R63" s="48">
        <v>351</v>
      </c>
      <c r="S63" s="48">
        <v>388</v>
      </c>
      <c r="T63" s="48">
        <v>536</v>
      </c>
      <c r="U63" s="48">
        <v>653</v>
      </c>
      <c r="V63" s="48">
        <v>622</v>
      </c>
      <c r="W63" s="48">
        <v>785</v>
      </c>
      <c r="X63" s="48">
        <v>821</v>
      </c>
      <c r="Y63" s="48">
        <v>728</v>
      </c>
      <c r="Z63" s="48">
        <v>344</v>
      </c>
      <c r="AA63" s="48">
        <v>407</v>
      </c>
      <c r="AB63" s="48">
        <v>495</v>
      </c>
      <c r="AC63" s="48">
        <v>629</v>
      </c>
      <c r="AD63" s="48">
        <v>489</v>
      </c>
      <c r="AE63" s="48">
        <v>596</v>
      </c>
      <c r="AF63" s="48">
        <v>595</v>
      </c>
      <c r="AG63" s="48">
        <v>543</v>
      </c>
      <c r="AH63" s="48">
        <v>289</v>
      </c>
      <c r="AI63" s="48">
        <v>255</v>
      </c>
      <c r="AJ63" s="48">
        <v>340</v>
      </c>
      <c r="AK63" s="48">
        <v>540</v>
      </c>
      <c r="AL63" s="48">
        <v>442</v>
      </c>
      <c r="AM63" s="48">
        <v>546</v>
      </c>
      <c r="AN63" s="48">
        <v>531</v>
      </c>
      <c r="AO63" s="48">
        <v>491</v>
      </c>
      <c r="AP63" s="48">
        <v>236</v>
      </c>
      <c r="AQ63" s="48">
        <v>281</v>
      </c>
      <c r="AR63" s="48">
        <v>334</v>
      </c>
      <c r="AS63" s="48">
        <v>487</v>
      </c>
      <c r="AT63" s="48">
        <v>386</v>
      </c>
      <c r="AU63" s="48">
        <v>488</v>
      </c>
      <c r="AV63" s="48">
        <v>461</v>
      </c>
      <c r="AW63" s="48">
        <v>476</v>
      </c>
      <c r="AX63" s="48">
        <v>156</v>
      </c>
      <c r="AY63" s="48">
        <v>162</v>
      </c>
      <c r="AZ63" s="48">
        <v>196</v>
      </c>
      <c r="BA63" s="48">
        <v>291</v>
      </c>
      <c r="BB63" s="48">
        <v>215</v>
      </c>
      <c r="BC63" s="48">
        <v>275</v>
      </c>
      <c r="BD63" s="48">
        <v>272</v>
      </c>
      <c r="BE63" s="48">
        <v>322</v>
      </c>
      <c r="BF63" s="48">
        <v>175</v>
      </c>
      <c r="BG63" s="48">
        <v>210</v>
      </c>
      <c r="BH63" s="48">
        <v>255</v>
      </c>
      <c r="BI63" s="48">
        <v>345</v>
      </c>
      <c r="BJ63" s="48">
        <v>261</v>
      </c>
      <c r="BK63" s="48">
        <v>388</v>
      </c>
      <c r="BL63" s="48">
        <v>396</v>
      </c>
      <c r="BM63" s="48">
        <v>353</v>
      </c>
      <c r="BN63" s="48">
        <v>90</v>
      </c>
      <c r="BO63" s="48">
        <v>87</v>
      </c>
      <c r="BP63" s="48">
        <v>139</v>
      </c>
      <c r="BQ63" s="48">
        <v>230</v>
      </c>
      <c r="BR63" s="48">
        <v>192</v>
      </c>
      <c r="BS63" s="48">
        <v>230</v>
      </c>
      <c r="BT63" s="48">
        <v>239</v>
      </c>
      <c r="BU63" s="48">
        <v>215</v>
      </c>
      <c r="BV63" s="48">
        <v>152</v>
      </c>
      <c r="BW63" s="48">
        <v>158</v>
      </c>
      <c r="BX63" s="48">
        <v>197</v>
      </c>
      <c r="BY63" s="48">
        <v>278</v>
      </c>
      <c r="BZ63" s="48">
        <v>254</v>
      </c>
      <c r="CA63" s="48">
        <v>372</v>
      </c>
      <c r="CB63" s="48">
        <v>333</v>
      </c>
      <c r="CC63" s="48">
        <v>358</v>
      </c>
      <c r="CD63" s="48">
        <v>207</v>
      </c>
      <c r="CE63" s="48">
        <v>174</v>
      </c>
      <c r="CF63" s="48">
        <v>221</v>
      </c>
      <c r="CG63" s="48">
        <v>333</v>
      </c>
      <c r="CH63" s="48">
        <v>309</v>
      </c>
      <c r="CI63" s="48">
        <v>430</v>
      </c>
      <c r="CJ63" s="48">
        <v>399</v>
      </c>
      <c r="CK63" s="48">
        <v>354</v>
      </c>
      <c r="CL63" s="48">
        <v>215</v>
      </c>
      <c r="CM63" s="48">
        <v>305</v>
      </c>
      <c r="CN63" s="48">
        <v>293</v>
      </c>
      <c r="CO63" s="48">
        <v>418</v>
      </c>
      <c r="CP63" s="48">
        <v>417</v>
      </c>
      <c r="CQ63" s="48">
        <v>510</v>
      </c>
      <c r="CR63" s="48">
        <v>458</v>
      </c>
      <c r="CS63" s="48">
        <v>424</v>
      </c>
      <c r="CT63" s="48">
        <v>291</v>
      </c>
      <c r="CU63" s="48">
        <v>295</v>
      </c>
      <c r="CV63" s="48">
        <v>469</v>
      </c>
      <c r="CW63" s="48">
        <v>532</v>
      </c>
      <c r="CX63" s="48">
        <v>489</v>
      </c>
      <c r="CY63" s="48">
        <v>635</v>
      </c>
      <c r="CZ63" s="48">
        <v>633</v>
      </c>
      <c r="DA63" s="48">
        <v>569</v>
      </c>
      <c r="DB63" s="48">
        <v>131</v>
      </c>
      <c r="DC63" s="48">
        <v>171</v>
      </c>
      <c r="DD63" s="48">
        <v>227</v>
      </c>
      <c r="DE63" s="48">
        <v>301</v>
      </c>
      <c r="DF63" s="48">
        <v>222</v>
      </c>
      <c r="DG63" s="48">
        <v>356</v>
      </c>
      <c r="DH63" s="48">
        <v>387</v>
      </c>
      <c r="DI63" s="48">
        <v>406</v>
      </c>
      <c r="DJ63" s="48">
        <v>244</v>
      </c>
      <c r="DK63" s="48">
        <v>293</v>
      </c>
      <c r="DL63" s="48">
        <v>390</v>
      </c>
      <c r="DM63" s="48">
        <v>568</v>
      </c>
      <c r="DN63" s="48">
        <v>472</v>
      </c>
      <c r="DO63" s="48">
        <v>655</v>
      </c>
      <c r="DP63" s="48">
        <v>598</v>
      </c>
      <c r="DQ63" s="48">
        <v>548</v>
      </c>
      <c r="DR63" s="48">
        <v>517</v>
      </c>
      <c r="DS63" s="48">
        <v>531</v>
      </c>
      <c r="DT63" s="48">
        <v>757</v>
      </c>
      <c r="DU63" s="48">
        <v>998</v>
      </c>
      <c r="DV63" s="48">
        <v>858</v>
      </c>
      <c r="DW63" s="48">
        <v>1086</v>
      </c>
      <c r="DX63" s="48">
        <v>1004</v>
      </c>
      <c r="DY63" s="48">
        <v>985</v>
      </c>
      <c r="DZ63" s="48">
        <v>160</v>
      </c>
      <c r="EA63" s="48">
        <v>190</v>
      </c>
      <c r="EB63" s="48">
        <v>270</v>
      </c>
      <c r="EC63" s="48">
        <v>306</v>
      </c>
      <c r="ED63" s="48">
        <v>272</v>
      </c>
      <c r="EE63" s="48">
        <v>340</v>
      </c>
      <c r="EF63" s="48">
        <v>343</v>
      </c>
      <c r="EG63" s="48">
        <v>367</v>
      </c>
      <c r="EH63" s="48">
        <v>351</v>
      </c>
      <c r="EI63" s="48">
        <v>375</v>
      </c>
      <c r="EJ63" s="48">
        <v>510</v>
      </c>
      <c r="EK63" s="48">
        <v>689</v>
      </c>
      <c r="EL63" s="48">
        <v>528</v>
      </c>
      <c r="EM63" s="48">
        <v>655</v>
      </c>
      <c r="EN63" s="48">
        <v>699</v>
      </c>
      <c r="EO63" s="48">
        <v>731</v>
      </c>
      <c r="EP63" s="48">
        <v>20</v>
      </c>
      <c r="EQ63" s="48">
        <v>5</v>
      </c>
      <c r="ER63" s="48">
        <v>14</v>
      </c>
      <c r="ES63" s="48">
        <v>17</v>
      </c>
      <c r="ET63" s="48">
        <v>12</v>
      </c>
      <c r="EU63" s="48">
        <v>13</v>
      </c>
      <c r="EV63" s="48">
        <v>13</v>
      </c>
      <c r="EW63" s="48">
        <v>24</v>
      </c>
      <c r="EX63" s="48">
        <v>150</v>
      </c>
      <c r="EY63" s="48">
        <v>177</v>
      </c>
      <c r="EZ63" s="48">
        <v>188</v>
      </c>
      <c r="FA63" s="48">
        <v>310</v>
      </c>
      <c r="FB63" s="48">
        <v>224</v>
      </c>
      <c r="FC63" s="48">
        <v>263</v>
      </c>
      <c r="FD63" s="48">
        <v>252</v>
      </c>
      <c r="FE63" s="48">
        <v>246</v>
      </c>
      <c r="FF63" s="48">
        <v>229</v>
      </c>
      <c r="FG63" s="48">
        <v>243</v>
      </c>
      <c r="FH63" s="48">
        <v>346</v>
      </c>
      <c r="FI63" s="48">
        <v>470</v>
      </c>
      <c r="FJ63" s="48">
        <v>385</v>
      </c>
      <c r="FK63" s="48">
        <v>532</v>
      </c>
      <c r="FL63" s="48">
        <v>523</v>
      </c>
      <c r="FM63" s="48">
        <v>456</v>
      </c>
      <c r="FN63" s="48">
        <v>130</v>
      </c>
      <c r="FO63" s="48">
        <v>150</v>
      </c>
      <c r="FP63" s="48">
        <v>200</v>
      </c>
      <c r="FQ63" s="48">
        <v>297</v>
      </c>
      <c r="FR63" s="48">
        <v>261</v>
      </c>
      <c r="FS63" s="48">
        <v>314</v>
      </c>
      <c r="FT63" s="48">
        <v>267</v>
      </c>
      <c r="FU63" s="48">
        <v>270</v>
      </c>
      <c r="FV63" s="48">
        <v>85</v>
      </c>
      <c r="FW63" s="48">
        <v>84</v>
      </c>
      <c r="FX63" s="48">
        <v>84</v>
      </c>
      <c r="FY63" s="48">
        <v>131</v>
      </c>
      <c r="FZ63" s="48">
        <v>115</v>
      </c>
      <c r="GA63" s="48">
        <v>149</v>
      </c>
      <c r="GB63" s="48">
        <v>127</v>
      </c>
      <c r="GC63" s="48">
        <v>93</v>
      </c>
      <c r="GD63" s="48">
        <v>432</v>
      </c>
      <c r="GE63" s="48">
        <v>487</v>
      </c>
      <c r="GF63" s="48">
        <v>636</v>
      </c>
      <c r="GG63" s="48">
        <v>813</v>
      </c>
      <c r="GH63" s="48">
        <v>739</v>
      </c>
      <c r="GI63" s="48">
        <v>912</v>
      </c>
      <c r="GJ63" s="48">
        <v>951</v>
      </c>
      <c r="GK63" s="48">
        <v>895</v>
      </c>
      <c r="GL63" s="48">
        <v>159</v>
      </c>
      <c r="GM63" s="48">
        <v>172</v>
      </c>
      <c r="GN63" s="48">
        <v>287</v>
      </c>
      <c r="GO63" s="48">
        <v>427</v>
      </c>
      <c r="GP63" s="48">
        <v>318</v>
      </c>
      <c r="GQ63" s="48">
        <v>444</v>
      </c>
      <c r="GR63" s="48">
        <v>484</v>
      </c>
      <c r="GS63" s="48">
        <v>414</v>
      </c>
      <c r="GT63" s="48">
        <v>76</v>
      </c>
      <c r="GU63" s="48">
        <v>116</v>
      </c>
      <c r="GV63" s="48">
        <v>146</v>
      </c>
      <c r="GW63" s="48">
        <v>213</v>
      </c>
      <c r="GX63" s="48">
        <v>157</v>
      </c>
      <c r="GY63" s="48">
        <v>211</v>
      </c>
      <c r="GZ63" s="48">
        <v>206</v>
      </c>
      <c r="HA63" s="48">
        <v>209</v>
      </c>
      <c r="HB63" s="48">
        <v>410</v>
      </c>
      <c r="HC63" s="48">
        <v>392</v>
      </c>
      <c r="HD63" s="48">
        <v>588</v>
      </c>
      <c r="HE63" s="48">
        <v>892</v>
      </c>
      <c r="HF63" s="48">
        <v>718</v>
      </c>
      <c r="HG63" s="48">
        <v>899</v>
      </c>
      <c r="HH63" s="48">
        <v>836</v>
      </c>
      <c r="HI63" s="48">
        <v>805</v>
      </c>
      <c r="HJ63" s="48">
        <v>98</v>
      </c>
      <c r="HK63" s="48">
        <v>124</v>
      </c>
      <c r="HL63" s="48">
        <v>205</v>
      </c>
      <c r="HM63" s="48">
        <v>254</v>
      </c>
      <c r="HN63" s="48">
        <v>233</v>
      </c>
      <c r="HO63" s="48">
        <v>275</v>
      </c>
      <c r="HP63" s="48">
        <v>259</v>
      </c>
      <c r="HQ63" s="48">
        <v>253</v>
      </c>
      <c r="HR63" s="48">
        <v>165</v>
      </c>
      <c r="HS63" s="48">
        <v>129</v>
      </c>
      <c r="HT63" s="48">
        <v>197</v>
      </c>
      <c r="HU63" s="48">
        <v>260</v>
      </c>
      <c r="HV63" s="48">
        <v>266</v>
      </c>
      <c r="HW63" s="48">
        <v>361</v>
      </c>
      <c r="HX63" s="48">
        <v>322</v>
      </c>
      <c r="HY63" s="48">
        <v>339</v>
      </c>
      <c r="HZ63" s="48">
        <v>856</v>
      </c>
      <c r="IA63" s="48">
        <v>1178</v>
      </c>
      <c r="IB63" s="48">
        <v>1443</v>
      </c>
      <c r="IC63" s="48">
        <v>1833</v>
      </c>
      <c r="ID63" s="48">
        <v>1416</v>
      </c>
      <c r="IE63" s="48">
        <v>1708</v>
      </c>
      <c r="IF63" s="48">
        <v>1580</v>
      </c>
      <c r="IG63" s="48">
        <v>1506</v>
      </c>
      <c r="IH63" s="48">
        <v>137</v>
      </c>
      <c r="II63" s="48">
        <v>143</v>
      </c>
      <c r="IJ63" s="48">
        <v>210</v>
      </c>
      <c r="IK63" s="48">
        <v>250</v>
      </c>
      <c r="IL63" s="48">
        <v>229</v>
      </c>
      <c r="IM63" s="48">
        <v>341</v>
      </c>
      <c r="IN63" s="48">
        <v>292</v>
      </c>
      <c r="IO63" s="48">
        <v>293</v>
      </c>
      <c r="IP63" s="48">
        <v>23</v>
      </c>
      <c r="IQ63" s="48">
        <v>32</v>
      </c>
      <c r="IR63" s="48">
        <v>60</v>
      </c>
      <c r="IS63" s="48">
        <v>67</v>
      </c>
      <c r="IT63" s="48">
        <v>49</v>
      </c>
      <c r="IU63" s="48">
        <v>74</v>
      </c>
      <c r="IV63" s="48">
        <v>68</v>
      </c>
      <c r="IW63" s="48">
        <v>56</v>
      </c>
      <c r="IX63" s="48">
        <v>1767</v>
      </c>
      <c r="IY63" s="48">
        <v>2352</v>
      </c>
      <c r="IZ63" s="48">
        <v>2997</v>
      </c>
      <c r="JA63" s="48">
        <v>4066</v>
      </c>
      <c r="JB63" s="48">
        <v>3264</v>
      </c>
      <c r="JC63" s="48">
        <v>3881</v>
      </c>
      <c r="JD63" s="48">
        <v>3543</v>
      </c>
      <c r="JE63" s="48">
        <v>3351</v>
      </c>
      <c r="JF63" s="48">
        <v>143</v>
      </c>
      <c r="JG63" s="48">
        <v>150</v>
      </c>
      <c r="JH63" s="48">
        <v>176</v>
      </c>
      <c r="JI63" s="48">
        <v>255</v>
      </c>
      <c r="JJ63" s="48">
        <v>180</v>
      </c>
      <c r="JK63" s="48">
        <v>252</v>
      </c>
      <c r="JL63" s="48">
        <v>233</v>
      </c>
      <c r="JM63" s="48">
        <v>220</v>
      </c>
      <c r="JN63" s="48">
        <v>119</v>
      </c>
      <c r="JO63" s="48">
        <v>113</v>
      </c>
      <c r="JP63" s="48">
        <v>170</v>
      </c>
      <c r="JQ63" s="48">
        <v>212</v>
      </c>
      <c r="JR63" s="48">
        <v>179</v>
      </c>
      <c r="JS63" s="48">
        <v>239</v>
      </c>
      <c r="JT63" s="48">
        <v>256</v>
      </c>
      <c r="JU63" s="48">
        <v>227</v>
      </c>
      <c r="JV63" s="48">
        <v>323</v>
      </c>
      <c r="JW63" s="48">
        <v>332</v>
      </c>
      <c r="JX63" s="48">
        <v>477</v>
      </c>
      <c r="JY63" s="48">
        <v>688</v>
      </c>
      <c r="JZ63" s="48">
        <v>571</v>
      </c>
      <c r="KA63" s="48">
        <v>653</v>
      </c>
      <c r="KB63" s="48">
        <v>664</v>
      </c>
      <c r="KC63" s="48">
        <v>628</v>
      </c>
      <c r="KD63" s="48">
        <v>180</v>
      </c>
      <c r="KE63" s="48">
        <v>214</v>
      </c>
      <c r="KF63" s="48">
        <v>338</v>
      </c>
      <c r="KG63" s="48">
        <v>501</v>
      </c>
      <c r="KH63" s="48">
        <v>398</v>
      </c>
      <c r="KI63" s="48">
        <v>521</v>
      </c>
      <c r="KJ63" s="48">
        <v>475</v>
      </c>
      <c r="KK63" s="48">
        <v>443</v>
      </c>
      <c r="KL63" s="48">
        <v>227</v>
      </c>
      <c r="KM63" s="48">
        <v>221</v>
      </c>
      <c r="KN63" s="48">
        <v>359</v>
      </c>
      <c r="KO63" s="48">
        <v>479</v>
      </c>
      <c r="KP63" s="48">
        <v>414</v>
      </c>
      <c r="KQ63" s="48">
        <v>482</v>
      </c>
      <c r="KR63" s="48">
        <v>440</v>
      </c>
      <c r="KS63" s="48">
        <v>477</v>
      </c>
      <c r="KT63" s="48">
        <v>107</v>
      </c>
      <c r="KU63" s="48">
        <v>104</v>
      </c>
      <c r="KV63" s="48">
        <v>151</v>
      </c>
      <c r="KW63" s="48">
        <v>215</v>
      </c>
      <c r="KX63" s="48">
        <v>182</v>
      </c>
      <c r="KY63" s="48">
        <v>286</v>
      </c>
      <c r="KZ63" s="48">
        <v>235</v>
      </c>
      <c r="LA63" s="48">
        <v>218</v>
      </c>
      <c r="LB63" s="48">
        <v>158</v>
      </c>
      <c r="LC63" s="48">
        <v>203</v>
      </c>
      <c r="LD63" s="48">
        <v>279</v>
      </c>
      <c r="LE63" s="48">
        <v>378</v>
      </c>
      <c r="LF63" s="48">
        <v>344</v>
      </c>
      <c r="LG63" s="48">
        <v>438</v>
      </c>
      <c r="LH63" s="48">
        <v>363</v>
      </c>
      <c r="LI63" s="48">
        <v>376</v>
      </c>
      <c r="LJ63" s="48">
        <v>398</v>
      </c>
      <c r="LK63" s="48">
        <v>433</v>
      </c>
      <c r="LL63" s="48">
        <v>661.5</v>
      </c>
      <c r="LM63" s="48">
        <v>890</v>
      </c>
      <c r="LN63" s="48">
        <v>716</v>
      </c>
      <c r="LO63" s="48">
        <v>847</v>
      </c>
      <c r="LP63" s="48">
        <v>840</v>
      </c>
      <c r="LQ63" s="48">
        <v>811</v>
      </c>
      <c r="LR63" s="48">
        <v>161</v>
      </c>
      <c r="LS63" s="48">
        <v>179</v>
      </c>
      <c r="LT63" s="48">
        <v>198</v>
      </c>
      <c r="LU63" s="48">
        <v>273</v>
      </c>
      <c r="LV63" s="48">
        <v>202</v>
      </c>
      <c r="LW63" s="48">
        <v>311</v>
      </c>
      <c r="LX63" s="48">
        <v>268</v>
      </c>
      <c r="LY63" s="48">
        <v>244</v>
      </c>
      <c r="LZ63" s="48">
        <v>468</v>
      </c>
      <c r="MA63" s="48">
        <v>435</v>
      </c>
      <c r="MB63" s="48">
        <v>639</v>
      </c>
      <c r="MC63" s="48">
        <v>999</v>
      </c>
      <c r="MD63" s="48">
        <v>819</v>
      </c>
      <c r="ME63" s="48">
        <v>1021</v>
      </c>
      <c r="MF63" s="48">
        <v>962</v>
      </c>
      <c r="MG63" s="48">
        <v>952</v>
      </c>
      <c r="MH63" s="48">
        <v>176</v>
      </c>
      <c r="MI63" s="48">
        <v>217</v>
      </c>
      <c r="MJ63" s="48">
        <v>254</v>
      </c>
      <c r="MK63" s="48">
        <v>355</v>
      </c>
      <c r="ML63" s="48">
        <v>276</v>
      </c>
      <c r="MM63" s="48">
        <v>347</v>
      </c>
      <c r="MN63" s="48">
        <v>388</v>
      </c>
      <c r="MO63" s="48">
        <v>363</v>
      </c>
      <c r="MP63" s="48">
        <v>330</v>
      </c>
      <c r="MQ63" s="48">
        <v>416</v>
      </c>
      <c r="MR63" s="48">
        <v>561</v>
      </c>
      <c r="MS63" s="48">
        <v>692</v>
      </c>
      <c r="MT63" s="48">
        <v>569</v>
      </c>
      <c r="MU63" s="48">
        <v>701</v>
      </c>
      <c r="MV63" s="48">
        <v>629</v>
      </c>
      <c r="MW63" s="48">
        <v>623</v>
      </c>
      <c r="MX63" s="48">
        <v>110</v>
      </c>
      <c r="MY63" s="48">
        <v>105</v>
      </c>
      <c r="MZ63" s="48">
        <v>148</v>
      </c>
      <c r="NA63" s="48">
        <v>200</v>
      </c>
      <c r="NB63" s="48">
        <v>154</v>
      </c>
      <c r="NC63" s="48">
        <v>218</v>
      </c>
      <c r="ND63" s="48">
        <v>201</v>
      </c>
      <c r="NE63" s="48">
        <v>179</v>
      </c>
      <c r="NF63" s="48">
        <v>510</v>
      </c>
      <c r="NG63" s="48">
        <v>576</v>
      </c>
      <c r="NH63" s="48">
        <v>912</v>
      </c>
      <c r="NI63" s="48">
        <v>1072</v>
      </c>
      <c r="NJ63" s="48">
        <v>873</v>
      </c>
      <c r="NK63" s="48">
        <v>1117</v>
      </c>
      <c r="NL63" s="48">
        <v>1270</v>
      </c>
      <c r="NM63" s="48">
        <v>1070</v>
      </c>
      <c r="NN63" s="48">
        <v>173</v>
      </c>
      <c r="NO63" s="48">
        <v>165</v>
      </c>
      <c r="NP63" s="48">
        <v>186</v>
      </c>
      <c r="NQ63" s="48">
        <v>304</v>
      </c>
      <c r="NR63" s="48">
        <v>284</v>
      </c>
      <c r="NS63" s="48">
        <v>360</v>
      </c>
      <c r="NT63" s="48">
        <v>347</v>
      </c>
      <c r="NU63" s="48">
        <v>298</v>
      </c>
      <c r="NV63" s="48">
        <v>142</v>
      </c>
      <c r="NW63" s="48">
        <v>136</v>
      </c>
      <c r="NX63" s="48">
        <v>229</v>
      </c>
      <c r="NY63" s="48">
        <v>299</v>
      </c>
      <c r="NZ63" s="48">
        <v>246</v>
      </c>
      <c r="OA63" s="48">
        <v>309</v>
      </c>
      <c r="OB63" s="48">
        <v>301</v>
      </c>
      <c r="OC63" s="48">
        <v>325</v>
      </c>
      <c r="OD63" s="48">
        <v>107</v>
      </c>
      <c r="OE63" s="48">
        <v>124</v>
      </c>
      <c r="OF63" s="48">
        <v>174</v>
      </c>
      <c r="OG63" s="48">
        <v>230</v>
      </c>
      <c r="OH63" s="48">
        <v>231</v>
      </c>
      <c r="OI63" s="48">
        <v>276</v>
      </c>
      <c r="OJ63" s="48">
        <v>296</v>
      </c>
      <c r="OK63" s="48">
        <v>258</v>
      </c>
      <c r="OL63" s="48">
        <v>271</v>
      </c>
      <c r="OM63" s="48">
        <v>318</v>
      </c>
      <c r="ON63" s="48">
        <v>395</v>
      </c>
      <c r="OO63" s="48">
        <v>517</v>
      </c>
      <c r="OP63" s="48">
        <v>413</v>
      </c>
      <c r="OQ63" s="48">
        <v>603</v>
      </c>
      <c r="OR63" s="48">
        <v>535</v>
      </c>
      <c r="OS63" s="48">
        <v>493</v>
      </c>
      <c r="OT63" s="48">
        <v>342</v>
      </c>
      <c r="OU63" s="48">
        <v>392</v>
      </c>
      <c r="OV63" s="48">
        <v>590</v>
      </c>
      <c r="OW63" s="48">
        <v>792</v>
      </c>
      <c r="OX63" s="48">
        <v>717</v>
      </c>
      <c r="OY63" s="48">
        <v>981</v>
      </c>
      <c r="OZ63" s="48">
        <v>972</v>
      </c>
      <c r="PA63" s="48">
        <v>638</v>
      </c>
      <c r="PB63" s="48">
        <v>165</v>
      </c>
      <c r="PC63" s="48">
        <v>180</v>
      </c>
      <c r="PD63" s="48">
        <v>276</v>
      </c>
      <c r="PE63" s="48">
        <v>319</v>
      </c>
      <c r="PF63" s="48">
        <v>331</v>
      </c>
      <c r="PG63" s="48">
        <v>354</v>
      </c>
      <c r="PH63" s="48">
        <v>348</v>
      </c>
      <c r="PI63" s="48">
        <v>307</v>
      </c>
      <c r="PJ63" s="48">
        <v>441</v>
      </c>
      <c r="PK63" s="48">
        <v>474</v>
      </c>
      <c r="PL63" s="48">
        <v>731</v>
      </c>
      <c r="PM63" s="48">
        <v>917</v>
      </c>
      <c r="PN63" s="48">
        <v>708</v>
      </c>
      <c r="PO63" s="48">
        <v>930</v>
      </c>
      <c r="PP63" s="48">
        <v>942</v>
      </c>
      <c r="PQ63" s="48">
        <v>921</v>
      </c>
      <c r="PR63" s="48">
        <v>118</v>
      </c>
      <c r="PS63" s="48">
        <v>134</v>
      </c>
      <c r="PT63" s="48">
        <v>213</v>
      </c>
      <c r="PU63" s="48">
        <v>303</v>
      </c>
      <c r="PV63" s="48">
        <v>242</v>
      </c>
      <c r="PW63" s="48">
        <v>321</v>
      </c>
      <c r="PX63" s="48">
        <v>343</v>
      </c>
      <c r="PY63" s="48">
        <v>303</v>
      </c>
      <c r="PZ63" s="48">
        <v>15</v>
      </c>
      <c r="QA63" s="48">
        <v>11</v>
      </c>
      <c r="QB63" s="48">
        <v>8</v>
      </c>
      <c r="QC63" s="48">
        <v>13</v>
      </c>
      <c r="QD63" s="48">
        <v>11</v>
      </c>
      <c r="QE63" s="48">
        <v>24</v>
      </c>
      <c r="QF63" s="48">
        <v>19</v>
      </c>
      <c r="QG63" s="48">
        <v>24</v>
      </c>
      <c r="QH63" s="48">
        <v>192</v>
      </c>
      <c r="QI63" s="48">
        <v>237</v>
      </c>
      <c r="QJ63" s="48">
        <v>302</v>
      </c>
      <c r="QK63" s="48">
        <v>401</v>
      </c>
      <c r="QL63" s="48">
        <v>309</v>
      </c>
      <c r="QM63" s="48">
        <v>493</v>
      </c>
      <c r="QN63" s="48">
        <v>414</v>
      </c>
      <c r="QO63" s="48">
        <v>376</v>
      </c>
      <c r="QP63" s="48">
        <v>40</v>
      </c>
      <c r="QQ63" s="48">
        <v>45</v>
      </c>
      <c r="QR63" s="48">
        <v>47</v>
      </c>
      <c r="QS63" s="48">
        <v>88</v>
      </c>
      <c r="QT63" s="48">
        <v>90</v>
      </c>
      <c r="QU63" s="48">
        <v>107</v>
      </c>
      <c r="QV63" s="48">
        <v>82</v>
      </c>
      <c r="QW63" s="48">
        <v>88</v>
      </c>
      <c r="QX63" s="48">
        <v>344</v>
      </c>
      <c r="QY63" s="48">
        <v>344</v>
      </c>
      <c r="QZ63" s="48">
        <v>516</v>
      </c>
      <c r="RA63" s="48">
        <v>721</v>
      </c>
      <c r="RB63" s="48">
        <v>606</v>
      </c>
      <c r="RC63" s="48">
        <v>841</v>
      </c>
      <c r="RD63" s="48">
        <v>847</v>
      </c>
      <c r="RE63" s="48">
        <v>797</v>
      </c>
      <c r="RF63" s="48">
        <v>99</v>
      </c>
      <c r="RG63" s="48">
        <v>115</v>
      </c>
      <c r="RH63" s="48">
        <v>148</v>
      </c>
      <c r="RI63" s="48">
        <v>214</v>
      </c>
      <c r="RJ63" s="48">
        <v>180</v>
      </c>
      <c r="RK63" s="48">
        <v>249</v>
      </c>
      <c r="RL63" s="48">
        <v>246</v>
      </c>
      <c r="RM63" s="48">
        <v>246</v>
      </c>
      <c r="RN63" s="48">
        <v>88</v>
      </c>
      <c r="RO63" s="48">
        <v>83</v>
      </c>
      <c r="RP63" s="48">
        <v>113</v>
      </c>
      <c r="RQ63" s="48">
        <v>149</v>
      </c>
      <c r="RR63" s="48">
        <v>150</v>
      </c>
      <c r="RS63" s="48">
        <v>184</v>
      </c>
      <c r="RT63" s="48">
        <v>179</v>
      </c>
      <c r="RU63" s="48">
        <v>200</v>
      </c>
      <c r="RV63" s="48">
        <v>71</v>
      </c>
      <c r="RW63" s="48">
        <v>51</v>
      </c>
      <c r="RX63" s="48">
        <v>73</v>
      </c>
      <c r="RY63" s="48">
        <v>92</v>
      </c>
      <c r="RZ63" s="48">
        <v>84</v>
      </c>
      <c r="SA63" s="48">
        <v>100</v>
      </c>
      <c r="SB63" s="48">
        <v>113</v>
      </c>
      <c r="SC63" s="48">
        <v>116</v>
      </c>
      <c r="SD63" s="48">
        <v>13</v>
      </c>
      <c r="SE63" s="48">
        <v>27</v>
      </c>
      <c r="SF63" s="48">
        <v>39</v>
      </c>
      <c r="SG63" s="48">
        <v>39</v>
      </c>
      <c r="SH63" s="48">
        <v>37</v>
      </c>
      <c r="SI63" s="48">
        <v>44</v>
      </c>
      <c r="SJ63" s="48">
        <v>42</v>
      </c>
      <c r="SK63" s="48">
        <v>51</v>
      </c>
      <c r="SL63" s="48">
        <v>22</v>
      </c>
      <c r="SM63" s="48">
        <v>24</v>
      </c>
      <c r="SN63" s="48">
        <v>27</v>
      </c>
      <c r="SO63" s="48">
        <v>39</v>
      </c>
      <c r="SP63" s="48">
        <v>36</v>
      </c>
      <c r="SQ63" s="48">
        <v>45</v>
      </c>
      <c r="SR63" s="48">
        <v>65</v>
      </c>
      <c r="SS63" s="48">
        <v>43</v>
      </c>
      <c r="ST63" s="48">
        <v>109</v>
      </c>
      <c r="SU63" s="48">
        <v>121</v>
      </c>
      <c r="SV63" s="48">
        <v>132</v>
      </c>
      <c r="SW63" s="48">
        <v>217</v>
      </c>
      <c r="SX63" s="48">
        <v>181</v>
      </c>
      <c r="SY63" s="48">
        <v>253</v>
      </c>
      <c r="SZ63" s="48">
        <v>242</v>
      </c>
      <c r="TA63" s="48">
        <v>223</v>
      </c>
      <c r="TB63" s="48">
        <v>136</v>
      </c>
      <c r="TC63" s="48">
        <v>144</v>
      </c>
      <c r="TD63" s="48">
        <v>159</v>
      </c>
      <c r="TE63" s="48">
        <v>261</v>
      </c>
      <c r="TF63" s="48">
        <v>204</v>
      </c>
      <c r="TG63" s="48">
        <v>283</v>
      </c>
      <c r="TH63" s="48">
        <v>271</v>
      </c>
      <c r="TI63" s="48">
        <v>239</v>
      </c>
      <c r="TJ63" s="48">
        <v>62</v>
      </c>
      <c r="TK63" s="48">
        <v>66</v>
      </c>
      <c r="TL63" s="48">
        <v>117</v>
      </c>
      <c r="TM63" s="48">
        <v>177</v>
      </c>
      <c r="TN63" s="48">
        <v>170</v>
      </c>
      <c r="TO63" s="48">
        <v>201</v>
      </c>
      <c r="TP63" s="48">
        <v>192</v>
      </c>
      <c r="TQ63" s="48">
        <v>154</v>
      </c>
      <c r="TR63" s="48">
        <v>88</v>
      </c>
      <c r="TS63" s="48">
        <v>86</v>
      </c>
      <c r="TT63" s="48">
        <v>121</v>
      </c>
      <c r="TU63" s="48">
        <v>215</v>
      </c>
      <c r="TV63" s="48">
        <v>195</v>
      </c>
      <c r="TW63" s="48">
        <v>234</v>
      </c>
      <c r="TX63" s="48">
        <v>218</v>
      </c>
      <c r="TY63" s="48">
        <v>213</v>
      </c>
      <c r="TZ63" s="48">
        <v>50</v>
      </c>
      <c r="UA63" s="48">
        <v>58</v>
      </c>
      <c r="UB63" s="48">
        <v>79</v>
      </c>
      <c r="UC63" s="48">
        <v>93</v>
      </c>
      <c r="UD63" s="48">
        <v>79</v>
      </c>
      <c r="UE63" s="48">
        <v>94</v>
      </c>
      <c r="UF63" s="48">
        <v>119</v>
      </c>
      <c r="UG63" s="48">
        <v>85</v>
      </c>
      <c r="UH63" s="48">
        <v>23</v>
      </c>
      <c r="UI63" s="48">
        <v>22</v>
      </c>
      <c r="UJ63" s="48">
        <v>32</v>
      </c>
      <c r="UK63" s="48">
        <v>56</v>
      </c>
      <c r="UL63" s="48">
        <v>50</v>
      </c>
      <c r="UM63" s="48">
        <v>70</v>
      </c>
      <c r="UN63" s="48">
        <v>46</v>
      </c>
      <c r="UO63" s="48">
        <v>63</v>
      </c>
      <c r="UP63" s="48">
        <v>296</v>
      </c>
      <c r="UQ63" s="48">
        <v>301</v>
      </c>
      <c r="UR63" s="48">
        <v>495</v>
      </c>
      <c r="US63" s="48">
        <v>739</v>
      </c>
      <c r="UT63" s="48">
        <v>644</v>
      </c>
      <c r="UU63" s="48">
        <v>837</v>
      </c>
      <c r="UV63" s="48">
        <v>744</v>
      </c>
      <c r="UW63" s="48">
        <v>778</v>
      </c>
      <c r="UX63" s="48">
        <v>56</v>
      </c>
      <c r="UY63" s="48">
        <v>43</v>
      </c>
      <c r="UZ63" s="48">
        <v>53</v>
      </c>
      <c r="VA63" s="48">
        <v>64</v>
      </c>
      <c r="VB63" s="48">
        <v>67</v>
      </c>
      <c r="VC63" s="48">
        <v>68</v>
      </c>
      <c r="VD63" s="48">
        <v>59</v>
      </c>
      <c r="VE63" s="48">
        <v>65</v>
      </c>
      <c r="VF63" s="48">
        <v>155</v>
      </c>
      <c r="VG63" s="48">
        <v>201</v>
      </c>
      <c r="VH63" s="48">
        <v>290</v>
      </c>
      <c r="VI63" s="48">
        <v>360</v>
      </c>
      <c r="VJ63" s="48">
        <v>295</v>
      </c>
      <c r="VK63" s="48">
        <v>409</v>
      </c>
      <c r="VL63" s="48">
        <v>405</v>
      </c>
      <c r="VM63" s="48">
        <v>400</v>
      </c>
      <c r="VN63" s="48">
        <v>69</v>
      </c>
      <c r="VO63" s="48">
        <v>76</v>
      </c>
      <c r="VP63" s="48">
        <v>85</v>
      </c>
      <c r="VQ63" s="48">
        <v>107</v>
      </c>
      <c r="VR63" s="48">
        <v>109</v>
      </c>
      <c r="VS63" s="48">
        <v>159</v>
      </c>
      <c r="VT63" s="48">
        <v>158</v>
      </c>
      <c r="VU63" s="48">
        <v>123</v>
      </c>
      <c r="VV63" s="48">
        <v>29</v>
      </c>
      <c r="VW63" s="48">
        <v>26</v>
      </c>
      <c r="VX63" s="48">
        <v>24</v>
      </c>
      <c r="VY63" s="48">
        <v>49</v>
      </c>
      <c r="VZ63" s="48">
        <v>52</v>
      </c>
      <c r="WA63" s="48">
        <v>75</v>
      </c>
      <c r="WB63" s="48">
        <v>102</v>
      </c>
      <c r="WC63" s="48">
        <v>102</v>
      </c>
      <c r="WD63" s="48">
        <v>135</v>
      </c>
      <c r="WE63" s="48">
        <v>130</v>
      </c>
      <c r="WF63" s="48">
        <v>225</v>
      </c>
      <c r="WG63" s="48">
        <v>253</v>
      </c>
      <c r="WH63" s="48">
        <v>256</v>
      </c>
      <c r="WI63" s="48">
        <v>334</v>
      </c>
      <c r="WJ63" s="48">
        <v>307</v>
      </c>
      <c r="WK63" s="48">
        <v>322</v>
      </c>
      <c r="WL63" s="48">
        <v>81</v>
      </c>
      <c r="WM63" s="48">
        <v>128</v>
      </c>
      <c r="WN63" s="48">
        <v>123</v>
      </c>
      <c r="WO63" s="48">
        <v>176</v>
      </c>
      <c r="WP63" s="48">
        <v>157</v>
      </c>
      <c r="WQ63" s="48">
        <v>228</v>
      </c>
      <c r="WR63" s="48">
        <v>218</v>
      </c>
      <c r="WS63" s="48">
        <v>198</v>
      </c>
      <c r="WT63" s="48">
        <v>24</v>
      </c>
      <c r="WU63" s="48">
        <v>37</v>
      </c>
      <c r="WV63" s="48">
        <v>65</v>
      </c>
      <c r="WW63" s="48">
        <v>57</v>
      </c>
      <c r="WX63" s="48">
        <v>39</v>
      </c>
      <c r="WY63" s="48">
        <v>64</v>
      </c>
      <c r="WZ63" s="48">
        <v>62</v>
      </c>
      <c r="XA63" s="48">
        <v>76</v>
      </c>
    </row>
    <row r="64" spans="1:625">
      <c r="A64" s="48" t="s">
        <v>962</v>
      </c>
      <c r="B64" s="48">
        <v>292</v>
      </c>
      <c r="C64" s="48">
        <v>253</v>
      </c>
      <c r="D64" s="48">
        <v>361</v>
      </c>
      <c r="E64" s="48">
        <v>393</v>
      </c>
      <c r="F64" s="48">
        <v>611</v>
      </c>
      <c r="G64" s="48">
        <v>695</v>
      </c>
      <c r="H64" s="48">
        <v>701</v>
      </c>
      <c r="I64" s="48">
        <v>718</v>
      </c>
      <c r="J64" s="48">
        <v>685</v>
      </c>
      <c r="K64" s="48">
        <v>621</v>
      </c>
      <c r="L64" s="48">
        <v>557</v>
      </c>
      <c r="M64" s="48">
        <v>750</v>
      </c>
      <c r="N64" s="48">
        <v>1191</v>
      </c>
      <c r="O64" s="48">
        <v>1058</v>
      </c>
      <c r="P64" s="48">
        <v>1233</v>
      </c>
      <c r="Q64" s="48">
        <v>1201</v>
      </c>
      <c r="R64" s="48">
        <v>440</v>
      </c>
      <c r="S64" s="48">
        <v>394</v>
      </c>
      <c r="T64" s="48">
        <v>424</v>
      </c>
      <c r="U64" s="48">
        <v>506</v>
      </c>
      <c r="V64" s="48">
        <v>665</v>
      </c>
      <c r="W64" s="48">
        <v>654</v>
      </c>
      <c r="X64" s="48">
        <v>832</v>
      </c>
      <c r="Y64" s="48">
        <v>827</v>
      </c>
      <c r="Z64" s="48">
        <v>390</v>
      </c>
      <c r="AA64" s="48">
        <v>339</v>
      </c>
      <c r="AB64" s="48">
        <v>365</v>
      </c>
      <c r="AC64" s="48">
        <v>511</v>
      </c>
      <c r="AD64" s="48">
        <v>625</v>
      </c>
      <c r="AE64" s="48">
        <v>532</v>
      </c>
      <c r="AF64" s="48">
        <v>623</v>
      </c>
      <c r="AG64" s="48">
        <v>619</v>
      </c>
      <c r="AH64" s="48">
        <v>397</v>
      </c>
      <c r="AI64" s="48">
        <v>273</v>
      </c>
      <c r="AJ64" s="48">
        <v>301</v>
      </c>
      <c r="AK64" s="48">
        <v>373</v>
      </c>
      <c r="AL64" s="48">
        <v>552</v>
      </c>
      <c r="AM64" s="48">
        <v>473</v>
      </c>
      <c r="AN64" s="48">
        <v>567</v>
      </c>
      <c r="AO64" s="48">
        <v>543</v>
      </c>
      <c r="AP64" s="48">
        <v>308</v>
      </c>
      <c r="AQ64" s="48">
        <v>319</v>
      </c>
      <c r="AR64" s="48">
        <v>321</v>
      </c>
      <c r="AS64" s="48">
        <v>328</v>
      </c>
      <c r="AT64" s="48">
        <v>456</v>
      </c>
      <c r="AU64" s="48">
        <v>377</v>
      </c>
      <c r="AV64" s="48">
        <v>484</v>
      </c>
      <c r="AW64" s="48">
        <v>516</v>
      </c>
      <c r="AX64" s="48">
        <v>161</v>
      </c>
      <c r="AY64" s="48">
        <v>164</v>
      </c>
      <c r="AZ64" s="48">
        <v>160</v>
      </c>
      <c r="BA64" s="48">
        <v>194</v>
      </c>
      <c r="BB64" s="48">
        <v>274</v>
      </c>
      <c r="BC64" s="48">
        <v>231</v>
      </c>
      <c r="BD64" s="48">
        <v>308</v>
      </c>
      <c r="BE64" s="48">
        <v>280</v>
      </c>
      <c r="BF64" s="48">
        <v>218</v>
      </c>
      <c r="BG64" s="48">
        <v>162</v>
      </c>
      <c r="BH64" s="48">
        <v>230</v>
      </c>
      <c r="BI64" s="48">
        <v>271</v>
      </c>
      <c r="BJ64" s="48">
        <v>336</v>
      </c>
      <c r="BK64" s="48">
        <v>310</v>
      </c>
      <c r="BL64" s="48">
        <v>405</v>
      </c>
      <c r="BM64" s="48">
        <v>400</v>
      </c>
      <c r="BN64" s="48">
        <v>119</v>
      </c>
      <c r="BO64" s="48">
        <v>106</v>
      </c>
      <c r="BP64" s="48">
        <v>125</v>
      </c>
      <c r="BQ64" s="48">
        <v>142</v>
      </c>
      <c r="BR64" s="48">
        <v>179</v>
      </c>
      <c r="BS64" s="48">
        <v>179</v>
      </c>
      <c r="BT64" s="48">
        <v>247</v>
      </c>
      <c r="BU64" s="48">
        <v>274</v>
      </c>
      <c r="BV64" s="48">
        <v>191</v>
      </c>
      <c r="BW64" s="48">
        <v>173</v>
      </c>
      <c r="BX64" s="48">
        <v>162</v>
      </c>
      <c r="BY64" s="48">
        <v>205</v>
      </c>
      <c r="BZ64" s="48">
        <v>280</v>
      </c>
      <c r="CA64" s="48">
        <v>260</v>
      </c>
      <c r="CB64" s="48">
        <v>427</v>
      </c>
      <c r="CC64" s="48">
        <v>377</v>
      </c>
      <c r="CD64" s="48">
        <v>203</v>
      </c>
      <c r="CE64" s="48">
        <v>234</v>
      </c>
      <c r="CF64" s="48">
        <v>203</v>
      </c>
      <c r="CG64" s="48">
        <v>206</v>
      </c>
      <c r="CH64" s="48">
        <v>341</v>
      </c>
      <c r="CI64" s="48">
        <v>285</v>
      </c>
      <c r="CJ64" s="48">
        <v>392</v>
      </c>
      <c r="CK64" s="48">
        <v>376</v>
      </c>
      <c r="CL64" s="48">
        <v>265</v>
      </c>
      <c r="CM64" s="48">
        <v>243</v>
      </c>
      <c r="CN64" s="48">
        <v>293</v>
      </c>
      <c r="CO64" s="48">
        <v>340</v>
      </c>
      <c r="CP64" s="48">
        <v>424</v>
      </c>
      <c r="CQ64" s="48">
        <v>393</v>
      </c>
      <c r="CR64" s="48">
        <v>521</v>
      </c>
      <c r="CS64" s="48">
        <v>536</v>
      </c>
      <c r="CT64" s="48">
        <v>401</v>
      </c>
      <c r="CU64" s="48">
        <v>335</v>
      </c>
      <c r="CV64" s="48">
        <v>326</v>
      </c>
      <c r="CW64" s="48">
        <v>438</v>
      </c>
      <c r="CX64" s="48">
        <v>606</v>
      </c>
      <c r="CY64" s="48">
        <v>570</v>
      </c>
      <c r="CZ64" s="48">
        <v>707</v>
      </c>
      <c r="DA64" s="48">
        <v>661</v>
      </c>
      <c r="DB64" s="48">
        <v>137</v>
      </c>
      <c r="DC64" s="48">
        <v>137</v>
      </c>
      <c r="DD64" s="48">
        <v>171</v>
      </c>
      <c r="DE64" s="48">
        <v>241</v>
      </c>
      <c r="DF64" s="48">
        <v>294</v>
      </c>
      <c r="DG64" s="48">
        <v>241</v>
      </c>
      <c r="DH64" s="48">
        <v>366</v>
      </c>
      <c r="DI64" s="48">
        <v>421</v>
      </c>
      <c r="DJ64" s="48">
        <v>328</v>
      </c>
      <c r="DK64" s="48">
        <v>276</v>
      </c>
      <c r="DL64" s="48">
        <v>304</v>
      </c>
      <c r="DM64" s="48">
        <v>397</v>
      </c>
      <c r="DN64" s="48">
        <v>607</v>
      </c>
      <c r="DO64" s="48">
        <v>501</v>
      </c>
      <c r="DP64" s="48">
        <v>642</v>
      </c>
      <c r="DQ64" s="48">
        <v>647</v>
      </c>
      <c r="DR64" s="48">
        <v>605</v>
      </c>
      <c r="DS64" s="48">
        <v>601</v>
      </c>
      <c r="DT64" s="48">
        <v>673</v>
      </c>
      <c r="DU64" s="48">
        <v>833</v>
      </c>
      <c r="DV64" s="48">
        <v>1094</v>
      </c>
      <c r="DW64" s="48">
        <v>911</v>
      </c>
      <c r="DX64" s="48">
        <v>1139</v>
      </c>
      <c r="DY64" s="48">
        <v>1137</v>
      </c>
      <c r="DZ64" s="48">
        <v>199</v>
      </c>
      <c r="EA64" s="48">
        <v>148</v>
      </c>
      <c r="EB64" s="48">
        <v>220</v>
      </c>
      <c r="EC64" s="48">
        <v>246</v>
      </c>
      <c r="ED64" s="48">
        <v>366</v>
      </c>
      <c r="EE64" s="48">
        <v>291</v>
      </c>
      <c r="EF64" s="48">
        <v>391</v>
      </c>
      <c r="EG64" s="48">
        <v>397</v>
      </c>
      <c r="EH64" s="48">
        <v>431</v>
      </c>
      <c r="EI64" s="48">
        <v>389</v>
      </c>
      <c r="EJ64" s="48">
        <v>422</v>
      </c>
      <c r="EK64" s="48">
        <v>423</v>
      </c>
      <c r="EL64" s="48">
        <v>658</v>
      </c>
      <c r="EM64" s="48">
        <v>615</v>
      </c>
      <c r="EN64" s="48">
        <v>697</v>
      </c>
      <c r="EO64" s="48">
        <v>737</v>
      </c>
      <c r="EP64" s="48">
        <v>31</v>
      </c>
      <c r="EQ64" s="48">
        <v>15</v>
      </c>
      <c r="ER64" s="48">
        <v>19</v>
      </c>
      <c r="ES64" s="48">
        <v>10</v>
      </c>
      <c r="ET64" s="48">
        <v>12</v>
      </c>
      <c r="EU64" s="48">
        <v>12</v>
      </c>
      <c r="EV64" s="48">
        <v>23</v>
      </c>
      <c r="EW64" s="48">
        <v>15</v>
      </c>
      <c r="EX64" s="48">
        <v>193</v>
      </c>
      <c r="EY64" s="48">
        <v>166</v>
      </c>
      <c r="EZ64" s="48">
        <v>155</v>
      </c>
      <c r="FA64" s="48">
        <v>184</v>
      </c>
      <c r="FB64" s="48">
        <v>314</v>
      </c>
      <c r="FC64" s="48">
        <v>222</v>
      </c>
      <c r="FD64" s="48">
        <v>303</v>
      </c>
      <c r="FE64" s="48">
        <v>291</v>
      </c>
      <c r="FF64" s="48">
        <v>251</v>
      </c>
      <c r="FG64" s="48">
        <v>248</v>
      </c>
      <c r="FH64" s="48">
        <v>260</v>
      </c>
      <c r="FI64" s="48">
        <v>338</v>
      </c>
      <c r="FJ64" s="48">
        <v>530</v>
      </c>
      <c r="FK64" s="48">
        <v>411</v>
      </c>
      <c r="FL64" s="48">
        <v>525</v>
      </c>
      <c r="FM64" s="48">
        <v>498</v>
      </c>
      <c r="FN64" s="48">
        <v>161</v>
      </c>
      <c r="FO64" s="48">
        <v>151</v>
      </c>
      <c r="FP64" s="48">
        <v>162</v>
      </c>
      <c r="FQ64" s="48">
        <v>170</v>
      </c>
      <c r="FR64" s="48">
        <v>288</v>
      </c>
      <c r="FS64" s="48">
        <v>270</v>
      </c>
      <c r="FT64" s="48">
        <v>328</v>
      </c>
      <c r="FU64" s="48">
        <v>356</v>
      </c>
      <c r="FV64" s="48">
        <v>62</v>
      </c>
      <c r="FW64" s="48">
        <v>62</v>
      </c>
      <c r="FX64" s="48">
        <v>99</v>
      </c>
      <c r="FY64" s="48">
        <v>95</v>
      </c>
      <c r="FZ64" s="48">
        <v>114</v>
      </c>
      <c r="GA64" s="48">
        <v>102</v>
      </c>
      <c r="GB64" s="48">
        <v>125</v>
      </c>
      <c r="GC64" s="48">
        <v>128</v>
      </c>
      <c r="GD64" s="48">
        <v>475</v>
      </c>
      <c r="GE64" s="48">
        <v>420</v>
      </c>
      <c r="GF64" s="48">
        <v>537</v>
      </c>
      <c r="GG64" s="48">
        <v>643</v>
      </c>
      <c r="GH64" s="48">
        <v>813</v>
      </c>
      <c r="GI64" s="48">
        <v>770</v>
      </c>
      <c r="GJ64" s="48">
        <v>980</v>
      </c>
      <c r="GK64" s="48">
        <v>928</v>
      </c>
      <c r="GL64" s="48">
        <v>195</v>
      </c>
      <c r="GM64" s="48">
        <v>171</v>
      </c>
      <c r="GN64" s="48">
        <v>219</v>
      </c>
      <c r="GO64" s="48">
        <v>287</v>
      </c>
      <c r="GP64" s="48">
        <v>399</v>
      </c>
      <c r="GQ64" s="48">
        <v>389</v>
      </c>
      <c r="GR64" s="48">
        <v>511</v>
      </c>
      <c r="GS64" s="48">
        <v>489</v>
      </c>
      <c r="GT64" s="48">
        <v>102</v>
      </c>
      <c r="GU64" s="48">
        <v>90</v>
      </c>
      <c r="GV64" s="48">
        <v>106</v>
      </c>
      <c r="GW64" s="48">
        <v>140</v>
      </c>
      <c r="GX64" s="48">
        <v>228</v>
      </c>
      <c r="GY64" s="48">
        <v>177</v>
      </c>
      <c r="GZ64" s="48">
        <v>203</v>
      </c>
      <c r="HA64" s="48">
        <v>231</v>
      </c>
      <c r="HB64" s="48">
        <v>483</v>
      </c>
      <c r="HC64" s="48">
        <v>452</v>
      </c>
      <c r="HD64" s="48">
        <v>427</v>
      </c>
      <c r="HE64" s="48">
        <v>596</v>
      </c>
      <c r="HF64" s="48">
        <v>880</v>
      </c>
      <c r="HG64" s="48">
        <v>778</v>
      </c>
      <c r="HH64" s="48">
        <v>924</v>
      </c>
      <c r="HI64" s="48">
        <v>890</v>
      </c>
      <c r="HJ64" s="48">
        <v>164</v>
      </c>
      <c r="HK64" s="48">
        <v>102</v>
      </c>
      <c r="HL64" s="48">
        <v>140</v>
      </c>
      <c r="HM64" s="48">
        <v>180</v>
      </c>
      <c r="HN64" s="48">
        <v>291</v>
      </c>
      <c r="HO64" s="48">
        <v>222</v>
      </c>
      <c r="HP64" s="48">
        <v>291</v>
      </c>
      <c r="HQ64" s="48">
        <v>297</v>
      </c>
      <c r="HR64" s="48">
        <v>200</v>
      </c>
      <c r="HS64" s="48">
        <v>178</v>
      </c>
      <c r="HT64" s="48">
        <v>149</v>
      </c>
      <c r="HU64" s="48">
        <v>184</v>
      </c>
      <c r="HV64" s="48">
        <v>334</v>
      </c>
      <c r="HW64" s="48">
        <v>281</v>
      </c>
      <c r="HX64" s="48">
        <v>401</v>
      </c>
      <c r="HY64" s="48">
        <v>335</v>
      </c>
      <c r="HZ64" s="48">
        <v>973</v>
      </c>
      <c r="IA64" s="48">
        <v>1005</v>
      </c>
      <c r="IB64" s="48">
        <v>1453</v>
      </c>
      <c r="IC64" s="48">
        <v>1639</v>
      </c>
      <c r="ID64" s="48">
        <v>2007</v>
      </c>
      <c r="IE64" s="48">
        <v>1616</v>
      </c>
      <c r="IF64" s="48">
        <v>1846</v>
      </c>
      <c r="IG64" s="48">
        <v>1749</v>
      </c>
      <c r="IH64" s="48">
        <v>209</v>
      </c>
      <c r="II64" s="48">
        <v>156</v>
      </c>
      <c r="IJ64" s="48">
        <v>166</v>
      </c>
      <c r="IK64" s="48">
        <v>211</v>
      </c>
      <c r="IL64" s="48">
        <v>300</v>
      </c>
      <c r="IM64" s="48">
        <v>261</v>
      </c>
      <c r="IN64" s="48">
        <v>393</v>
      </c>
      <c r="IO64" s="48">
        <v>354</v>
      </c>
      <c r="IP64" s="48">
        <v>35</v>
      </c>
      <c r="IQ64" s="48">
        <v>36</v>
      </c>
      <c r="IR64" s="48">
        <v>47</v>
      </c>
      <c r="IS64" s="48">
        <v>46</v>
      </c>
      <c r="IT64" s="48">
        <v>71</v>
      </c>
      <c r="IU64" s="48">
        <v>55</v>
      </c>
      <c r="IV64" s="48">
        <v>63</v>
      </c>
      <c r="IW64" s="48">
        <v>77</v>
      </c>
      <c r="IX64" s="48">
        <v>1921</v>
      </c>
      <c r="IY64" s="48">
        <v>1928</v>
      </c>
      <c r="IZ64" s="48">
        <v>2588</v>
      </c>
      <c r="JA64" s="48">
        <v>3115</v>
      </c>
      <c r="JB64" s="48">
        <v>4211</v>
      </c>
      <c r="JC64" s="48">
        <v>3540</v>
      </c>
      <c r="JD64" s="48">
        <v>4005</v>
      </c>
      <c r="JE64" s="48">
        <v>3845</v>
      </c>
      <c r="JF64" s="48">
        <v>124</v>
      </c>
      <c r="JG64" s="48">
        <v>133</v>
      </c>
      <c r="JH64" s="48">
        <v>190</v>
      </c>
      <c r="JI64" s="48">
        <v>180</v>
      </c>
      <c r="JJ64" s="48">
        <v>211</v>
      </c>
      <c r="JK64" s="48">
        <v>177</v>
      </c>
      <c r="JL64" s="48">
        <v>247</v>
      </c>
      <c r="JM64" s="48">
        <v>261</v>
      </c>
      <c r="JN64" s="48">
        <v>113</v>
      </c>
      <c r="JO64" s="48">
        <v>117</v>
      </c>
      <c r="JP64" s="48">
        <v>138</v>
      </c>
      <c r="JQ64" s="48">
        <v>166</v>
      </c>
      <c r="JR64" s="48">
        <v>208</v>
      </c>
      <c r="JS64" s="48">
        <v>234</v>
      </c>
      <c r="JT64" s="48">
        <v>282</v>
      </c>
      <c r="JU64" s="48">
        <v>275</v>
      </c>
      <c r="JV64" s="48">
        <v>372</v>
      </c>
      <c r="JW64" s="48">
        <v>326</v>
      </c>
      <c r="JX64" s="48">
        <v>372</v>
      </c>
      <c r="JY64" s="48">
        <v>489</v>
      </c>
      <c r="JZ64" s="48">
        <v>696</v>
      </c>
      <c r="KA64" s="48">
        <v>648</v>
      </c>
      <c r="KB64" s="48">
        <v>698</v>
      </c>
      <c r="KC64" s="48">
        <v>750</v>
      </c>
      <c r="KD64" s="48">
        <v>239</v>
      </c>
      <c r="KE64" s="48">
        <v>220</v>
      </c>
      <c r="KF64" s="48">
        <v>244</v>
      </c>
      <c r="KG64" s="48">
        <v>321</v>
      </c>
      <c r="KH64" s="48">
        <v>524</v>
      </c>
      <c r="KI64" s="48">
        <v>489</v>
      </c>
      <c r="KJ64" s="48">
        <v>475</v>
      </c>
      <c r="KK64" s="48">
        <v>514</v>
      </c>
      <c r="KL64" s="48">
        <v>307</v>
      </c>
      <c r="KM64" s="48">
        <v>223</v>
      </c>
      <c r="KN64" s="48">
        <v>265</v>
      </c>
      <c r="KO64" s="48">
        <v>332</v>
      </c>
      <c r="KP64" s="48">
        <v>531</v>
      </c>
      <c r="KQ64" s="48">
        <v>512</v>
      </c>
      <c r="KR64" s="48">
        <v>509</v>
      </c>
      <c r="KS64" s="48">
        <v>498</v>
      </c>
      <c r="KT64" s="48">
        <v>120</v>
      </c>
      <c r="KU64" s="48">
        <v>132</v>
      </c>
      <c r="KV64" s="48">
        <v>106</v>
      </c>
      <c r="KW64" s="48">
        <v>139</v>
      </c>
      <c r="KX64" s="48">
        <v>219</v>
      </c>
      <c r="KY64" s="48">
        <v>226</v>
      </c>
      <c r="KZ64" s="48">
        <v>264</v>
      </c>
      <c r="LA64" s="48">
        <v>249</v>
      </c>
      <c r="LB64" s="48">
        <v>206</v>
      </c>
      <c r="LC64" s="48">
        <v>177</v>
      </c>
      <c r="LD64" s="48">
        <v>172</v>
      </c>
      <c r="LE64" s="48">
        <v>264</v>
      </c>
      <c r="LF64" s="48">
        <v>397</v>
      </c>
      <c r="LG64" s="48">
        <v>389</v>
      </c>
      <c r="LH64" s="48">
        <v>440</v>
      </c>
      <c r="LI64" s="48">
        <v>434</v>
      </c>
      <c r="LJ64" s="48">
        <v>444</v>
      </c>
      <c r="LK64" s="48">
        <v>369</v>
      </c>
      <c r="LL64" s="48">
        <v>503</v>
      </c>
      <c r="LM64" s="48">
        <v>637</v>
      </c>
      <c r="LN64" s="48">
        <v>768</v>
      </c>
      <c r="LO64" s="48">
        <v>682</v>
      </c>
      <c r="LP64" s="48">
        <v>868</v>
      </c>
      <c r="LQ64" s="48">
        <v>914</v>
      </c>
      <c r="LR64" s="48">
        <v>175</v>
      </c>
      <c r="LS64" s="48">
        <v>157</v>
      </c>
      <c r="LT64" s="48">
        <v>181</v>
      </c>
      <c r="LU64" s="48">
        <v>164</v>
      </c>
      <c r="LV64" s="48">
        <v>240</v>
      </c>
      <c r="LW64" s="48">
        <v>277</v>
      </c>
      <c r="LX64" s="48">
        <v>334</v>
      </c>
      <c r="LY64" s="48">
        <v>354</v>
      </c>
      <c r="LZ64" s="48">
        <v>715</v>
      </c>
      <c r="MA64" s="48">
        <v>562</v>
      </c>
      <c r="MB64" s="48">
        <v>511</v>
      </c>
      <c r="MC64" s="48">
        <v>666</v>
      </c>
      <c r="MD64" s="48">
        <v>1018</v>
      </c>
      <c r="ME64" s="48">
        <v>897</v>
      </c>
      <c r="MF64" s="48">
        <v>1099</v>
      </c>
      <c r="MG64" s="48">
        <v>1126</v>
      </c>
      <c r="MH64" s="48">
        <v>183</v>
      </c>
      <c r="MI64" s="48">
        <v>167</v>
      </c>
      <c r="MJ64" s="48">
        <v>199</v>
      </c>
      <c r="MK64" s="48">
        <v>231</v>
      </c>
      <c r="ML64" s="48">
        <v>404</v>
      </c>
      <c r="MM64" s="48">
        <v>315</v>
      </c>
      <c r="MN64" s="48">
        <v>366</v>
      </c>
      <c r="MO64" s="48">
        <v>393</v>
      </c>
      <c r="MP64" s="48">
        <v>438</v>
      </c>
      <c r="MQ64" s="48">
        <v>430</v>
      </c>
      <c r="MR64" s="48">
        <v>461</v>
      </c>
      <c r="MS64" s="48">
        <v>552</v>
      </c>
      <c r="MT64" s="48">
        <v>658</v>
      </c>
      <c r="MU64" s="48">
        <v>628</v>
      </c>
      <c r="MV64" s="48">
        <v>811</v>
      </c>
      <c r="MW64" s="48">
        <v>736</v>
      </c>
      <c r="MX64" s="48">
        <v>111</v>
      </c>
      <c r="MY64" s="48">
        <v>118</v>
      </c>
      <c r="MZ64" s="48">
        <v>116</v>
      </c>
      <c r="NA64" s="48">
        <v>131</v>
      </c>
      <c r="NB64" s="48">
        <v>154</v>
      </c>
      <c r="NC64" s="48">
        <v>162</v>
      </c>
      <c r="ND64" s="48">
        <v>240</v>
      </c>
      <c r="NE64" s="48">
        <v>194</v>
      </c>
      <c r="NF64" s="48">
        <v>768</v>
      </c>
      <c r="NG64" s="48">
        <v>643</v>
      </c>
      <c r="NH64" s="48">
        <v>720</v>
      </c>
      <c r="NI64" s="48">
        <v>867</v>
      </c>
      <c r="NJ64" s="48">
        <v>1200</v>
      </c>
      <c r="NK64" s="48">
        <v>1033</v>
      </c>
      <c r="NL64" s="48">
        <v>1276</v>
      </c>
      <c r="NM64" s="48">
        <v>1328</v>
      </c>
      <c r="NN64" s="48">
        <v>202</v>
      </c>
      <c r="NO64" s="48">
        <v>179</v>
      </c>
      <c r="NP64" s="48">
        <v>181</v>
      </c>
      <c r="NQ64" s="48">
        <v>220</v>
      </c>
      <c r="NR64" s="48">
        <v>308</v>
      </c>
      <c r="NS64" s="48">
        <v>315</v>
      </c>
      <c r="NT64" s="48">
        <v>367</v>
      </c>
      <c r="NU64" s="48">
        <v>350</v>
      </c>
      <c r="NV64" s="48">
        <v>181</v>
      </c>
      <c r="NW64" s="48">
        <v>153</v>
      </c>
      <c r="NX64" s="48">
        <v>189</v>
      </c>
      <c r="NY64" s="48">
        <v>229</v>
      </c>
      <c r="NZ64" s="48">
        <v>317</v>
      </c>
      <c r="OA64" s="48">
        <v>277</v>
      </c>
      <c r="OB64" s="48">
        <v>401</v>
      </c>
      <c r="OC64" s="48">
        <v>358</v>
      </c>
      <c r="OD64" s="48">
        <v>120</v>
      </c>
      <c r="OE64" s="48">
        <v>125</v>
      </c>
      <c r="OF64" s="48">
        <v>145</v>
      </c>
      <c r="OG64" s="48">
        <v>171</v>
      </c>
      <c r="OH64" s="48">
        <v>246</v>
      </c>
      <c r="OI64" s="48">
        <v>263</v>
      </c>
      <c r="OJ64" s="48">
        <v>289</v>
      </c>
      <c r="OK64" s="48">
        <v>290</v>
      </c>
      <c r="OL64" s="48">
        <v>312</v>
      </c>
      <c r="OM64" s="48">
        <v>243</v>
      </c>
      <c r="ON64" s="48">
        <v>317</v>
      </c>
      <c r="OO64" s="48">
        <v>338</v>
      </c>
      <c r="OP64" s="48">
        <v>526</v>
      </c>
      <c r="OQ64" s="48">
        <v>480</v>
      </c>
      <c r="OR64" s="48">
        <v>530</v>
      </c>
      <c r="OS64" s="48">
        <v>554</v>
      </c>
      <c r="OT64" s="48">
        <v>339</v>
      </c>
      <c r="OU64" s="48">
        <v>340</v>
      </c>
      <c r="OV64" s="48">
        <v>399</v>
      </c>
      <c r="OW64" s="48">
        <v>530</v>
      </c>
      <c r="OX64" s="48">
        <v>757</v>
      </c>
      <c r="OY64" s="48">
        <v>738</v>
      </c>
      <c r="OZ64" s="48">
        <v>853</v>
      </c>
      <c r="PA64" s="48">
        <v>658</v>
      </c>
      <c r="PB64" s="48">
        <v>190</v>
      </c>
      <c r="PC64" s="48">
        <v>150</v>
      </c>
      <c r="PD64" s="48">
        <v>156</v>
      </c>
      <c r="PE64" s="48">
        <v>278</v>
      </c>
      <c r="PF64" s="48">
        <v>397</v>
      </c>
      <c r="PG64" s="48">
        <v>354</v>
      </c>
      <c r="PH64" s="48">
        <v>410</v>
      </c>
      <c r="PI64" s="48">
        <v>370</v>
      </c>
      <c r="PJ64" s="48">
        <v>531</v>
      </c>
      <c r="PK64" s="48">
        <v>471</v>
      </c>
      <c r="PL64" s="48">
        <v>540</v>
      </c>
      <c r="PM64" s="48">
        <v>724</v>
      </c>
      <c r="PN64" s="48">
        <v>957</v>
      </c>
      <c r="PO64" s="48">
        <v>805</v>
      </c>
      <c r="PP64" s="48">
        <v>983</v>
      </c>
      <c r="PQ64" s="48">
        <v>1014</v>
      </c>
      <c r="PR64" s="48">
        <v>163</v>
      </c>
      <c r="PS64" s="48">
        <v>120</v>
      </c>
      <c r="PT64" s="48">
        <v>147</v>
      </c>
      <c r="PU64" s="48">
        <v>209</v>
      </c>
      <c r="PV64" s="48">
        <v>277</v>
      </c>
      <c r="PW64" s="48">
        <v>252</v>
      </c>
      <c r="PX64" s="48">
        <v>327</v>
      </c>
      <c r="PY64" s="48">
        <v>342</v>
      </c>
      <c r="PZ64" s="48">
        <v>8</v>
      </c>
      <c r="QA64" s="48">
        <v>10</v>
      </c>
      <c r="QB64" s="48">
        <v>10</v>
      </c>
      <c r="QC64" s="48">
        <v>13</v>
      </c>
      <c r="QD64" s="48">
        <v>9</v>
      </c>
      <c r="QE64" s="48">
        <v>16</v>
      </c>
      <c r="QF64" s="48">
        <v>14</v>
      </c>
      <c r="QG64" s="48">
        <v>13</v>
      </c>
      <c r="QH64" s="48">
        <v>230</v>
      </c>
      <c r="QI64" s="48">
        <v>202</v>
      </c>
      <c r="QJ64" s="48">
        <v>248</v>
      </c>
      <c r="QK64" s="48">
        <v>264</v>
      </c>
      <c r="QL64" s="48">
        <v>412</v>
      </c>
      <c r="QM64" s="48">
        <v>319</v>
      </c>
      <c r="QN64" s="48">
        <v>456</v>
      </c>
      <c r="QO64" s="48">
        <v>444</v>
      </c>
      <c r="QP64" s="48">
        <v>58</v>
      </c>
      <c r="QQ64" s="48">
        <v>48</v>
      </c>
      <c r="QR64" s="48">
        <v>39</v>
      </c>
      <c r="QS64" s="48">
        <v>70</v>
      </c>
      <c r="QT64" s="48">
        <v>84</v>
      </c>
      <c r="QU64" s="48">
        <v>95</v>
      </c>
      <c r="QV64" s="48">
        <v>102</v>
      </c>
      <c r="QW64" s="48">
        <v>112</v>
      </c>
      <c r="QX64" s="48">
        <v>460</v>
      </c>
      <c r="QY64" s="48">
        <v>364</v>
      </c>
      <c r="QZ64" s="48">
        <v>341</v>
      </c>
      <c r="RA64" s="48">
        <v>564</v>
      </c>
      <c r="RB64" s="48">
        <v>868</v>
      </c>
      <c r="RC64" s="48">
        <v>707</v>
      </c>
      <c r="RD64" s="48">
        <v>852</v>
      </c>
      <c r="RE64" s="48">
        <v>954</v>
      </c>
      <c r="RF64" s="48">
        <v>120</v>
      </c>
      <c r="RG64" s="48">
        <v>110</v>
      </c>
      <c r="RH64" s="48">
        <v>126</v>
      </c>
      <c r="RI64" s="48">
        <v>127</v>
      </c>
      <c r="RJ64" s="48">
        <v>238</v>
      </c>
      <c r="RK64" s="48">
        <v>202</v>
      </c>
      <c r="RL64" s="48">
        <v>284</v>
      </c>
      <c r="RM64" s="48">
        <v>299</v>
      </c>
      <c r="RN64" s="48">
        <v>108</v>
      </c>
      <c r="RO64" s="48">
        <v>94</v>
      </c>
      <c r="RP64" s="48">
        <v>90</v>
      </c>
      <c r="RQ64" s="48">
        <v>108</v>
      </c>
      <c r="RR64" s="48">
        <v>158</v>
      </c>
      <c r="RS64" s="48">
        <v>182</v>
      </c>
      <c r="RT64" s="48">
        <v>216</v>
      </c>
      <c r="RU64" s="48">
        <v>204</v>
      </c>
      <c r="RV64" s="48">
        <v>101</v>
      </c>
      <c r="RW64" s="48">
        <v>62</v>
      </c>
      <c r="RX64" s="48">
        <v>63</v>
      </c>
      <c r="RY64" s="48">
        <v>61</v>
      </c>
      <c r="RZ64" s="48">
        <v>104</v>
      </c>
      <c r="SA64" s="48">
        <v>88</v>
      </c>
      <c r="SB64" s="48">
        <v>115</v>
      </c>
      <c r="SC64" s="48">
        <v>108</v>
      </c>
      <c r="SD64" s="48">
        <v>24</v>
      </c>
      <c r="SE64" s="48">
        <v>15</v>
      </c>
      <c r="SF64" s="48">
        <v>28</v>
      </c>
      <c r="SG64" s="48">
        <v>21</v>
      </c>
      <c r="SH64" s="48">
        <v>33</v>
      </c>
      <c r="SI64" s="48">
        <v>44</v>
      </c>
      <c r="SJ64" s="48">
        <v>47</v>
      </c>
      <c r="SK64" s="48">
        <v>52</v>
      </c>
      <c r="SL64" s="48">
        <v>32</v>
      </c>
      <c r="SM64" s="48">
        <v>16</v>
      </c>
      <c r="SN64" s="48">
        <v>19</v>
      </c>
      <c r="SO64" s="48">
        <v>31</v>
      </c>
      <c r="SP64" s="48">
        <v>38</v>
      </c>
      <c r="SQ64" s="48">
        <v>36</v>
      </c>
      <c r="SR64" s="48">
        <v>56</v>
      </c>
      <c r="SS64" s="48">
        <v>55</v>
      </c>
      <c r="ST64" s="48">
        <v>92</v>
      </c>
      <c r="SU64" s="48">
        <v>93</v>
      </c>
      <c r="SV64" s="48">
        <v>108</v>
      </c>
      <c r="SW64" s="48">
        <v>152</v>
      </c>
      <c r="SX64" s="48">
        <v>197</v>
      </c>
      <c r="SY64" s="48">
        <v>173</v>
      </c>
      <c r="SZ64" s="48">
        <v>247</v>
      </c>
      <c r="TA64" s="48">
        <v>214</v>
      </c>
      <c r="TB64" s="48">
        <v>152</v>
      </c>
      <c r="TC64" s="48">
        <v>114</v>
      </c>
      <c r="TD64" s="48">
        <v>131</v>
      </c>
      <c r="TE64" s="48">
        <v>188</v>
      </c>
      <c r="TF64" s="48">
        <v>234</v>
      </c>
      <c r="TG64" s="48">
        <v>225</v>
      </c>
      <c r="TH64" s="48">
        <v>262</v>
      </c>
      <c r="TI64" s="48">
        <v>314</v>
      </c>
      <c r="TJ64" s="48">
        <v>79</v>
      </c>
      <c r="TK64" s="48">
        <v>83</v>
      </c>
      <c r="TL64" s="48">
        <v>84</v>
      </c>
      <c r="TM64" s="48">
        <v>114</v>
      </c>
      <c r="TN64" s="48">
        <v>174</v>
      </c>
      <c r="TO64" s="48">
        <v>191</v>
      </c>
      <c r="TP64" s="48">
        <v>214</v>
      </c>
      <c r="TQ64" s="48">
        <v>209</v>
      </c>
      <c r="TR64" s="48">
        <v>148</v>
      </c>
      <c r="TS64" s="48">
        <v>88</v>
      </c>
      <c r="TT64" s="48">
        <v>115</v>
      </c>
      <c r="TU64" s="48">
        <v>127</v>
      </c>
      <c r="TV64" s="48">
        <v>222</v>
      </c>
      <c r="TW64" s="48">
        <v>188</v>
      </c>
      <c r="TX64" s="48">
        <v>279</v>
      </c>
      <c r="TY64" s="48">
        <v>266</v>
      </c>
      <c r="TZ64" s="48">
        <v>78</v>
      </c>
      <c r="UA64" s="48">
        <v>51</v>
      </c>
      <c r="UB64" s="48">
        <v>58</v>
      </c>
      <c r="UC64" s="48">
        <v>80</v>
      </c>
      <c r="UD64" s="48">
        <v>84</v>
      </c>
      <c r="UE64" s="48">
        <v>90</v>
      </c>
      <c r="UF64" s="48">
        <v>100</v>
      </c>
      <c r="UG64" s="48">
        <v>87</v>
      </c>
      <c r="UH64" s="48">
        <v>42</v>
      </c>
      <c r="UI64" s="48">
        <v>35</v>
      </c>
      <c r="UJ64" s="48">
        <v>34</v>
      </c>
      <c r="UK64" s="48">
        <v>40</v>
      </c>
      <c r="UL64" s="48">
        <v>54</v>
      </c>
      <c r="UM64" s="48">
        <v>54</v>
      </c>
      <c r="UN64" s="48">
        <v>56</v>
      </c>
      <c r="UO64" s="48">
        <v>72</v>
      </c>
      <c r="UP64" s="48">
        <v>394</v>
      </c>
      <c r="UQ64" s="48">
        <v>319</v>
      </c>
      <c r="UR64" s="48">
        <v>403</v>
      </c>
      <c r="US64" s="48">
        <v>490</v>
      </c>
      <c r="UT64" s="48">
        <v>779</v>
      </c>
      <c r="UU64" s="48">
        <v>717</v>
      </c>
      <c r="UV64" s="48">
        <v>833</v>
      </c>
      <c r="UW64" s="48">
        <v>874</v>
      </c>
      <c r="UX64" s="48">
        <v>67</v>
      </c>
      <c r="UY64" s="48">
        <v>61</v>
      </c>
      <c r="UZ64" s="48">
        <v>59</v>
      </c>
      <c r="VA64" s="48">
        <v>49</v>
      </c>
      <c r="VB64" s="48">
        <v>67</v>
      </c>
      <c r="VC64" s="48">
        <v>49</v>
      </c>
      <c r="VD64" s="48">
        <v>58</v>
      </c>
      <c r="VE64" s="48">
        <v>69</v>
      </c>
      <c r="VF64" s="48">
        <v>221</v>
      </c>
      <c r="VG64" s="48">
        <v>184</v>
      </c>
      <c r="VH64" s="48">
        <v>232</v>
      </c>
      <c r="VI64" s="48">
        <v>258</v>
      </c>
      <c r="VJ64" s="48">
        <v>423</v>
      </c>
      <c r="VK64" s="48">
        <v>354</v>
      </c>
      <c r="VL64" s="48">
        <v>400</v>
      </c>
      <c r="VM64" s="48">
        <v>460</v>
      </c>
      <c r="VN64" s="48">
        <v>88</v>
      </c>
      <c r="VO64" s="48">
        <v>65</v>
      </c>
      <c r="VP64" s="48">
        <v>75</v>
      </c>
      <c r="VQ64" s="48">
        <v>77</v>
      </c>
      <c r="VR64" s="48">
        <v>116</v>
      </c>
      <c r="VS64" s="48">
        <v>117</v>
      </c>
      <c r="VT64" s="48">
        <v>174</v>
      </c>
      <c r="VU64" s="48">
        <v>184</v>
      </c>
      <c r="VV64" s="48">
        <v>50</v>
      </c>
      <c r="VW64" s="48">
        <v>41</v>
      </c>
      <c r="VX64" s="48">
        <v>21</v>
      </c>
      <c r="VY64" s="48">
        <v>33</v>
      </c>
      <c r="VZ64" s="48">
        <v>47</v>
      </c>
      <c r="WA64" s="48">
        <v>61</v>
      </c>
      <c r="WB64" s="48">
        <v>82</v>
      </c>
      <c r="WC64" s="48">
        <v>119</v>
      </c>
      <c r="WD64" s="48">
        <v>161</v>
      </c>
      <c r="WE64" s="48">
        <v>143</v>
      </c>
      <c r="WF64" s="48">
        <v>116</v>
      </c>
      <c r="WG64" s="48">
        <v>197</v>
      </c>
      <c r="WH64" s="48">
        <v>342</v>
      </c>
      <c r="WI64" s="48">
        <v>294</v>
      </c>
      <c r="WJ64" s="48">
        <v>311</v>
      </c>
      <c r="WK64" s="48">
        <v>327</v>
      </c>
      <c r="WL64" s="48">
        <v>107</v>
      </c>
      <c r="WM64" s="48">
        <v>105</v>
      </c>
      <c r="WN64" s="48">
        <v>86</v>
      </c>
      <c r="WO64" s="48">
        <v>114</v>
      </c>
      <c r="WP64" s="48">
        <v>189</v>
      </c>
      <c r="WQ64" s="48">
        <v>179</v>
      </c>
      <c r="WR64" s="48">
        <v>179</v>
      </c>
      <c r="WS64" s="48">
        <v>211</v>
      </c>
      <c r="WT64" s="48">
        <v>30</v>
      </c>
      <c r="WU64" s="48">
        <v>44</v>
      </c>
      <c r="WV64" s="48">
        <v>33</v>
      </c>
      <c r="WW64" s="48">
        <v>53</v>
      </c>
      <c r="WX64" s="48">
        <v>63</v>
      </c>
      <c r="WY64" s="48">
        <v>60</v>
      </c>
      <c r="WZ64" s="48">
        <v>59</v>
      </c>
      <c r="XA64" s="48">
        <v>82</v>
      </c>
    </row>
    <row r="65" spans="1:625">
      <c r="A65" s="48" t="s">
        <v>963</v>
      </c>
      <c r="B65" s="48">
        <v>560</v>
      </c>
      <c r="C65" s="48">
        <v>328</v>
      </c>
      <c r="D65" s="48">
        <v>281</v>
      </c>
      <c r="E65" s="48">
        <v>303</v>
      </c>
      <c r="F65" s="48">
        <v>401</v>
      </c>
      <c r="G65" s="48">
        <v>640</v>
      </c>
      <c r="H65" s="48">
        <v>657</v>
      </c>
      <c r="I65" s="48">
        <v>736</v>
      </c>
      <c r="J65" s="48">
        <v>1217</v>
      </c>
      <c r="K65" s="48">
        <v>707</v>
      </c>
      <c r="L65" s="48">
        <v>597</v>
      </c>
      <c r="M65" s="48">
        <v>502</v>
      </c>
      <c r="N65" s="48">
        <v>741</v>
      </c>
      <c r="O65" s="48">
        <v>1181</v>
      </c>
      <c r="P65" s="48">
        <v>1047</v>
      </c>
      <c r="Q65" s="48">
        <v>1249</v>
      </c>
      <c r="R65" s="48">
        <v>837</v>
      </c>
      <c r="S65" s="48">
        <v>428</v>
      </c>
      <c r="T65" s="48">
        <v>380</v>
      </c>
      <c r="U65" s="48">
        <v>357</v>
      </c>
      <c r="V65" s="48">
        <v>438</v>
      </c>
      <c r="W65" s="48">
        <v>686</v>
      </c>
      <c r="X65" s="48">
        <v>688</v>
      </c>
      <c r="Y65" s="48">
        <v>858</v>
      </c>
      <c r="Z65" s="48">
        <v>629</v>
      </c>
      <c r="AA65" s="48">
        <v>426</v>
      </c>
      <c r="AB65" s="48">
        <v>396</v>
      </c>
      <c r="AC65" s="48">
        <v>362</v>
      </c>
      <c r="AD65" s="48">
        <v>445</v>
      </c>
      <c r="AE65" s="48">
        <v>639</v>
      </c>
      <c r="AF65" s="48">
        <v>561</v>
      </c>
      <c r="AG65" s="48">
        <v>679</v>
      </c>
      <c r="AH65" s="48">
        <v>660</v>
      </c>
      <c r="AI65" s="48">
        <v>369</v>
      </c>
      <c r="AJ65" s="48">
        <v>277</v>
      </c>
      <c r="AK65" s="48">
        <v>261</v>
      </c>
      <c r="AL65" s="48">
        <v>367</v>
      </c>
      <c r="AM65" s="48">
        <v>565</v>
      </c>
      <c r="AN65" s="48">
        <v>461</v>
      </c>
      <c r="AO65" s="48">
        <v>607</v>
      </c>
      <c r="AP65" s="48">
        <v>435</v>
      </c>
      <c r="AQ65" s="48">
        <v>267</v>
      </c>
      <c r="AR65" s="48">
        <v>226</v>
      </c>
      <c r="AS65" s="48">
        <v>251</v>
      </c>
      <c r="AT65" s="48">
        <v>316</v>
      </c>
      <c r="AU65" s="48">
        <v>440</v>
      </c>
      <c r="AV65" s="48">
        <v>394</v>
      </c>
      <c r="AW65" s="48">
        <v>454</v>
      </c>
      <c r="AX65" s="48">
        <v>297</v>
      </c>
      <c r="AY65" s="48">
        <v>145</v>
      </c>
      <c r="AZ65" s="48">
        <v>131</v>
      </c>
      <c r="BA65" s="48">
        <v>154</v>
      </c>
      <c r="BB65" s="48">
        <v>181</v>
      </c>
      <c r="BC65" s="48">
        <v>277</v>
      </c>
      <c r="BD65" s="48">
        <v>235</v>
      </c>
      <c r="BE65" s="48">
        <v>318</v>
      </c>
      <c r="BF65" s="48">
        <v>392</v>
      </c>
      <c r="BG65" s="48">
        <v>165</v>
      </c>
      <c r="BH65" s="48">
        <v>167</v>
      </c>
      <c r="BI65" s="48">
        <v>166</v>
      </c>
      <c r="BJ65" s="48">
        <v>226</v>
      </c>
      <c r="BK65" s="48">
        <v>360</v>
      </c>
      <c r="BL65" s="48">
        <v>294</v>
      </c>
      <c r="BM65" s="48">
        <v>392</v>
      </c>
      <c r="BN65" s="48">
        <v>249</v>
      </c>
      <c r="BO65" s="48">
        <v>147</v>
      </c>
      <c r="BP65" s="48">
        <v>110</v>
      </c>
      <c r="BQ65" s="48">
        <v>101</v>
      </c>
      <c r="BR65" s="48">
        <v>153</v>
      </c>
      <c r="BS65" s="48">
        <v>193</v>
      </c>
      <c r="BT65" s="48">
        <v>175</v>
      </c>
      <c r="BU65" s="48">
        <v>263</v>
      </c>
      <c r="BV65" s="48">
        <v>367</v>
      </c>
      <c r="BW65" s="48">
        <v>206</v>
      </c>
      <c r="BX65" s="48">
        <v>162</v>
      </c>
      <c r="BY65" s="48">
        <v>146</v>
      </c>
      <c r="BZ65" s="48">
        <v>222</v>
      </c>
      <c r="CA65" s="48">
        <v>292</v>
      </c>
      <c r="CB65" s="48">
        <v>268</v>
      </c>
      <c r="CC65" s="48">
        <v>381</v>
      </c>
      <c r="CD65" s="48">
        <v>385</v>
      </c>
      <c r="CE65" s="48">
        <v>201</v>
      </c>
      <c r="CF65" s="48">
        <v>240</v>
      </c>
      <c r="CG65" s="48">
        <v>175</v>
      </c>
      <c r="CH65" s="48">
        <v>189</v>
      </c>
      <c r="CI65" s="48">
        <v>303</v>
      </c>
      <c r="CJ65" s="48">
        <v>291</v>
      </c>
      <c r="CK65" s="48">
        <v>399</v>
      </c>
      <c r="CL65" s="48">
        <v>553</v>
      </c>
      <c r="CM65" s="48">
        <v>230</v>
      </c>
      <c r="CN65" s="48">
        <v>223</v>
      </c>
      <c r="CO65" s="48">
        <v>242</v>
      </c>
      <c r="CP65" s="48">
        <v>300</v>
      </c>
      <c r="CQ65" s="48">
        <v>464</v>
      </c>
      <c r="CR65" s="48">
        <v>403</v>
      </c>
      <c r="CS65" s="48">
        <v>500</v>
      </c>
      <c r="CT65" s="48">
        <v>723</v>
      </c>
      <c r="CU65" s="48">
        <v>395</v>
      </c>
      <c r="CV65" s="48">
        <v>296</v>
      </c>
      <c r="CW65" s="48">
        <v>287</v>
      </c>
      <c r="CX65" s="48">
        <v>405</v>
      </c>
      <c r="CY65" s="48">
        <v>592</v>
      </c>
      <c r="CZ65" s="48">
        <v>545</v>
      </c>
      <c r="DA65" s="48">
        <v>717</v>
      </c>
      <c r="DB65" s="48">
        <v>414</v>
      </c>
      <c r="DC65" s="48">
        <v>149</v>
      </c>
      <c r="DD65" s="48">
        <v>139</v>
      </c>
      <c r="DE65" s="48">
        <v>150</v>
      </c>
      <c r="DF65" s="48">
        <v>189</v>
      </c>
      <c r="DG65" s="48">
        <v>312</v>
      </c>
      <c r="DH65" s="48">
        <v>306</v>
      </c>
      <c r="DI65" s="48">
        <v>415</v>
      </c>
      <c r="DJ65" s="48">
        <v>706</v>
      </c>
      <c r="DK65" s="48">
        <v>338</v>
      </c>
      <c r="DL65" s="48">
        <v>264</v>
      </c>
      <c r="DM65" s="48">
        <v>291</v>
      </c>
      <c r="DN65" s="48">
        <v>400</v>
      </c>
      <c r="DO65" s="48">
        <v>617</v>
      </c>
      <c r="DP65" s="48">
        <v>462</v>
      </c>
      <c r="DQ65" s="48">
        <v>765</v>
      </c>
      <c r="DR65" s="48">
        <v>1029</v>
      </c>
      <c r="DS65" s="48">
        <v>473</v>
      </c>
      <c r="DT65" s="48">
        <v>531</v>
      </c>
      <c r="DU65" s="48">
        <v>549</v>
      </c>
      <c r="DV65" s="48">
        <v>754</v>
      </c>
      <c r="DW65" s="48">
        <v>1021</v>
      </c>
      <c r="DX65" s="48">
        <v>879</v>
      </c>
      <c r="DY65" s="48">
        <v>1103</v>
      </c>
      <c r="DZ65" s="48">
        <v>408</v>
      </c>
      <c r="EA65" s="48">
        <v>173</v>
      </c>
      <c r="EB65" s="48">
        <v>149</v>
      </c>
      <c r="EC65" s="48">
        <v>170</v>
      </c>
      <c r="ED65" s="48">
        <v>235</v>
      </c>
      <c r="EE65" s="48">
        <v>330</v>
      </c>
      <c r="EF65" s="48">
        <v>251</v>
      </c>
      <c r="EG65" s="48">
        <v>366</v>
      </c>
      <c r="EH65" s="48">
        <v>772</v>
      </c>
      <c r="EI65" s="48">
        <v>404</v>
      </c>
      <c r="EJ65" s="48">
        <v>359</v>
      </c>
      <c r="EK65" s="48">
        <v>338</v>
      </c>
      <c r="EL65" s="48">
        <v>411</v>
      </c>
      <c r="EM65" s="48">
        <v>684</v>
      </c>
      <c r="EN65" s="48">
        <v>642</v>
      </c>
      <c r="EO65" s="48">
        <v>755</v>
      </c>
      <c r="EP65" s="48">
        <v>34</v>
      </c>
      <c r="EQ65" s="48">
        <v>21</v>
      </c>
      <c r="ER65" s="48">
        <v>15</v>
      </c>
      <c r="ES65" s="48">
        <v>13</v>
      </c>
      <c r="ET65" s="48">
        <v>13</v>
      </c>
      <c r="EU65" s="48">
        <v>16</v>
      </c>
      <c r="EV65" s="48">
        <v>19</v>
      </c>
      <c r="EW65" s="48">
        <v>19</v>
      </c>
      <c r="EX65" s="48">
        <v>291</v>
      </c>
      <c r="EY65" s="48">
        <v>162</v>
      </c>
      <c r="EZ65" s="48">
        <v>166</v>
      </c>
      <c r="FA65" s="48">
        <v>137</v>
      </c>
      <c r="FB65" s="48">
        <v>181</v>
      </c>
      <c r="FC65" s="48">
        <v>283</v>
      </c>
      <c r="FD65" s="48">
        <v>208</v>
      </c>
      <c r="FE65" s="48">
        <v>272</v>
      </c>
      <c r="FF65" s="48">
        <v>629</v>
      </c>
      <c r="FG65" s="48">
        <v>254</v>
      </c>
      <c r="FH65" s="48">
        <v>189</v>
      </c>
      <c r="FI65" s="48">
        <v>236</v>
      </c>
      <c r="FJ65" s="48">
        <v>295</v>
      </c>
      <c r="FK65" s="48">
        <v>435</v>
      </c>
      <c r="FL65" s="48">
        <v>425</v>
      </c>
      <c r="FM65" s="48">
        <v>538</v>
      </c>
      <c r="FN65" s="48">
        <v>334</v>
      </c>
      <c r="FO65" s="48">
        <v>165</v>
      </c>
      <c r="FP65" s="48">
        <v>118</v>
      </c>
      <c r="FQ65" s="48">
        <v>153</v>
      </c>
      <c r="FR65" s="48">
        <v>193</v>
      </c>
      <c r="FS65" s="48">
        <v>279</v>
      </c>
      <c r="FT65" s="48">
        <v>262</v>
      </c>
      <c r="FU65" s="48">
        <v>341</v>
      </c>
      <c r="FV65" s="48">
        <v>112</v>
      </c>
      <c r="FW65" s="48">
        <v>87</v>
      </c>
      <c r="FX65" s="48">
        <v>91</v>
      </c>
      <c r="FY65" s="48">
        <v>57</v>
      </c>
      <c r="FZ65" s="48">
        <v>93</v>
      </c>
      <c r="GA65" s="48">
        <v>92</v>
      </c>
      <c r="GB65" s="48">
        <v>121</v>
      </c>
      <c r="GC65" s="48">
        <v>139</v>
      </c>
      <c r="GD65" s="48">
        <v>774</v>
      </c>
      <c r="GE65" s="48">
        <v>460</v>
      </c>
      <c r="GF65" s="48">
        <v>415</v>
      </c>
      <c r="GG65" s="48">
        <v>456</v>
      </c>
      <c r="GH65" s="48">
        <v>567</v>
      </c>
      <c r="GI65" s="48">
        <v>793</v>
      </c>
      <c r="GJ65" s="48">
        <v>787</v>
      </c>
      <c r="GK65" s="48">
        <v>937</v>
      </c>
      <c r="GL65" s="48">
        <v>494</v>
      </c>
      <c r="GM65" s="48">
        <v>195</v>
      </c>
      <c r="GN65" s="48">
        <v>141</v>
      </c>
      <c r="GO65" s="48">
        <v>169</v>
      </c>
      <c r="GP65" s="48">
        <v>304</v>
      </c>
      <c r="GQ65" s="48">
        <v>447</v>
      </c>
      <c r="GR65" s="48">
        <v>360</v>
      </c>
      <c r="GS65" s="48">
        <v>436</v>
      </c>
      <c r="GT65" s="48">
        <v>256</v>
      </c>
      <c r="GU65" s="48">
        <v>115</v>
      </c>
      <c r="GV65" s="48">
        <v>88</v>
      </c>
      <c r="GW65" s="48">
        <v>105</v>
      </c>
      <c r="GX65" s="48">
        <v>132</v>
      </c>
      <c r="GY65" s="48">
        <v>222</v>
      </c>
      <c r="GZ65" s="48">
        <v>179</v>
      </c>
      <c r="HA65" s="48">
        <v>238</v>
      </c>
      <c r="HB65" s="48">
        <v>907</v>
      </c>
      <c r="HC65" s="48">
        <v>487</v>
      </c>
      <c r="HD65" s="48">
        <v>450</v>
      </c>
      <c r="HE65" s="48">
        <v>458</v>
      </c>
      <c r="HF65" s="48">
        <v>604</v>
      </c>
      <c r="HG65" s="48">
        <v>931</v>
      </c>
      <c r="HH65" s="48">
        <v>776</v>
      </c>
      <c r="HI65" s="48">
        <v>1040</v>
      </c>
      <c r="HJ65" s="48">
        <v>283</v>
      </c>
      <c r="HK65" s="48">
        <v>133</v>
      </c>
      <c r="HL65" s="48">
        <v>112</v>
      </c>
      <c r="HM65" s="48">
        <v>111</v>
      </c>
      <c r="HN65" s="48">
        <v>208</v>
      </c>
      <c r="HO65" s="48">
        <v>273</v>
      </c>
      <c r="HP65" s="48">
        <v>236</v>
      </c>
      <c r="HQ65" s="48">
        <v>289</v>
      </c>
      <c r="HR65" s="48">
        <v>364</v>
      </c>
      <c r="HS65" s="48">
        <v>199</v>
      </c>
      <c r="HT65" s="48">
        <v>179</v>
      </c>
      <c r="HU65" s="48">
        <v>173</v>
      </c>
      <c r="HV65" s="48">
        <v>200</v>
      </c>
      <c r="HW65" s="48">
        <v>348</v>
      </c>
      <c r="HX65" s="48">
        <v>267</v>
      </c>
      <c r="HY65" s="48">
        <v>387</v>
      </c>
      <c r="HZ65" s="48">
        <v>1339</v>
      </c>
      <c r="IA65" s="48">
        <v>678</v>
      </c>
      <c r="IB65" s="48">
        <v>869</v>
      </c>
      <c r="IC65" s="48">
        <v>1185</v>
      </c>
      <c r="ID65" s="48">
        <v>1455</v>
      </c>
      <c r="IE65" s="48">
        <v>1899</v>
      </c>
      <c r="IF65" s="48">
        <v>1497</v>
      </c>
      <c r="IG65" s="48">
        <v>1713</v>
      </c>
      <c r="IH65" s="48">
        <v>389</v>
      </c>
      <c r="II65" s="48">
        <v>170</v>
      </c>
      <c r="IJ65" s="48">
        <v>161</v>
      </c>
      <c r="IK65" s="48">
        <v>163</v>
      </c>
      <c r="IL65" s="48">
        <v>219</v>
      </c>
      <c r="IM65" s="48">
        <v>315</v>
      </c>
      <c r="IN65" s="48">
        <v>260</v>
      </c>
      <c r="IO65" s="48">
        <v>406</v>
      </c>
      <c r="IP65" s="48">
        <v>62</v>
      </c>
      <c r="IQ65" s="48">
        <v>37</v>
      </c>
      <c r="IR65" s="48">
        <v>34</v>
      </c>
      <c r="IS65" s="48">
        <v>38</v>
      </c>
      <c r="IT65" s="48">
        <v>52</v>
      </c>
      <c r="IU65" s="48">
        <v>71</v>
      </c>
      <c r="IV65" s="48">
        <v>55</v>
      </c>
      <c r="IW65" s="48">
        <v>54</v>
      </c>
      <c r="IX65" s="48">
        <v>3872</v>
      </c>
      <c r="IY65" s="48">
        <v>1819</v>
      </c>
      <c r="IZ65" s="48">
        <v>1742</v>
      </c>
      <c r="JA65" s="48">
        <v>2409</v>
      </c>
      <c r="JB65" s="48">
        <v>3044</v>
      </c>
      <c r="JC65" s="48">
        <v>4263</v>
      </c>
      <c r="JD65" s="48">
        <v>3417</v>
      </c>
      <c r="JE65" s="48">
        <v>4161</v>
      </c>
      <c r="JF65" s="48">
        <v>265</v>
      </c>
      <c r="JG65" s="48">
        <v>118</v>
      </c>
      <c r="JH65" s="48">
        <v>101</v>
      </c>
      <c r="JI65" s="48">
        <v>139</v>
      </c>
      <c r="JJ65" s="48">
        <v>160</v>
      </c>
      <c r="JK65" s="48">
        <v>210</v>
      </c>
      <c r="JL65" s="48">
        <v>198</v>
      </c>
      <c r="JM65" s="48">
        <v>228</v>
      </c>
      <c r="JN65" s="48">
        <v>285</v>
      </c>
      <c r="JO65" s="48">
        <v>115</v>
      </c>
      <c r="JP65" s="48">
        <v>111</v>
      </c>
      <c r="JQ65" s="48">
        <v>113</v>
      </c>
      <c r="JR65" s="48">
        <v>162</v>
      </c>
      <c r="JS65" s="48">
        <v>235</v>
      </c>
      <c r="JT65" s="48">
        <v>229</v>
      </c>
      <c r="JU65" s="48">
        <v>234</v>
      </c>
      <c r="JV65" s="48">
        <v>576</v>
      </c>
      <c r="JW65" s="48">
        <v>349</v>
      </c>
      <c r="JX65" s="48">
        <v>348</v>
      </c>
      <c r="JY65" s="48">
        <v>340</v>
      </c>
      <c r="JZ65" s="48">
        <v>456</v>
      </c>
      <c r="KA65" s="48">
        <v>659</v>
      </c>
      <c r="KB65" s="48">
        <v>639</v>
      </c>
      <c r="KC65" s="48">
        <v>746</v>
      </c>
      <c r="KD65" s="48">
        <v>452</v>
      </c>
      <c r="KE65" s="48">
        <v>249</v>
      </c>
      <c r="KF65" s="48">
        <v>224</v>
      </c>
      <c r="KG65" s="48">
        <v>247</v>
      </c>
      <c r="KH65" s="48">
        <v>337</v>
      </c>
      <c r="KI65" s="48">
        <v>545</v>
      </c>
      <c r="KJ65" s="48">
        <v>415</v>
      </c>
      <c r="KK65" s="48">
        <v>511</v>
      </c>
      <c r="KL65" s="48">
        <v>538</v>
      </c>
      <c r="KM65" s="48">
        <v>284</v>
      </c>
      <c r="KN65" s="48">
        <v>240</v>
      </c>
      <c r="KO65" s="48">
        <v>220</v>
      </c>
      <c r="KP65" s="48">
        <v>336</v>
      </c>
      <c r="KQ65" s="48">
        <v>497</v>
      </c>
      <c r="KR65" s="48">
        <v>417</v>
      </c>
      <c r="KS65" s="48">
        <v>575</v>
      </c>
      <c r="KT65" s="48">
        <v>231</v>
      </c>
      <c r="KU65" s="48">
        <v>120</v>
      </c>
      <c r="KV65" s="48">
        <v>132</v>
      </c>
      <c r="KW65" s="48">
        <v>117</v>
      </c>
      <c r="KX65" s="48">
        <v>135</v>
      </c>
      <c r="KY65" s="48">
        <v>249</v>
      </c>
      <c r="KZ65" s="48">
        <v>188</v>
      </c>
      <c r="LA65" s="48">
        <v>291</v>
      </c>
      <c r="LB65" s="48">
        <v>476</v>
      </c>
      <c r="LC65" s="48">
        <v>220</v>
      </c>
      <c r="LD65" s="48">
        <v>206</v>
      </c>
      <c r="LE65" s="48">
        <v>174</v>
      </c>
      <c r="LF65" s="48">
        <v>254</v>
      </c>
      <c r="LG65" s="48">
        <v>427</v>
      </c>
      <c r="LH65" s="48">
        <v>364</v>
      </c>
      <c r="LI65" s="48">
        <v>457</v>
      </c>
      <c r="LJ65" s="48">
        <v>874</v>
      </c>
      <c r="LK65" s="48">
        <v>450</v>
      </c>
      <c r="LL65" s="48">
        <v>429</v>
      </c>
      <c r="LM65" s="48">
        <v>408</v>
      </c>
      <c r="LN65" s="48">
        <v>584</v>
      </c>
      <c r="LO65" s="48">
        <v>843</v>
      </c>
      <c r="LP65" s="48">
        <v>750</v>
      </c>
      <c r="LQ65" s="48">
        <v>890</v>
      </c>
      <c r="LR65" s="48">
        <v>300</v>
      </c>
      <c r="LS65" s="48">
        <v>171</v>
      </c>
      <c r="LT65" s="48">
        <v>149</v>
      </c>
      <c r="LU65" s="48">
        <v>177</v>
      </c>
      <c r="LV65" s="48">
        <v>168</v>
      </c>
      <c r="LW65" s="48">
        <v>268</v>
      </c>
      <c r="LX65" s="48">
        <v>247</v>
      </c>
      <c r="LY65" s="48">
        <v>321</v>
      </c>
      <c r="LZ65" s="48">
        <v>1232</v>
      </c>
      <c r="MA65" s="48">
        <v>643</v>
      </c>
      <c r="MB65" s="48">
        <v>520</v>
      </c>
      <c r="MC65" s="48">
        <v>447</v>
      </c>
      <c r="MD65" s="48">
        <v>688</v>
      </c>
      <c r="ME65" s="48">
        <v>984</v>
      </c>
      <c r="MF65" s="48">
        <v>857</v>
      </c>
      <c r="MG65" s="48">
        <v>1073</v>
      </c>
      <c r="MH65" s="48">
        <v>427</v>
      </c>
      <c r="MI65" s="48">
        <v>185</v>
      </c>
      <c r="MJ65" s="48">
        <v>155</v>
      </c>
      <c r="MK65" s="48">
        <v>192</v>
      </c>
      <c r="ML65" s="48">
        <v>252</v>
      </c>
      <c r="MM65" s="48">
        <v>365</v>
      </c>
      <c r="MN65" s="48">
        <v>280</v>
      </c>
      <c r="MO65" s="48">
        <v>359</v>
      </c>
      <c r="MP65" s="48">
        <v>894</v>
      </c>
      <c r="MQ65" s="48">
        <v>425</v>
      </c>
      <c r="MR65" s="48">
        <v>378</v>
      </c>
      <c r="MS65" s="48">
        <v>377</v>
      </c>
      <c r="MT65" s="48">
        <v>531</v>
      </c>
      <c r="MU65" s="48">
        <v>702</v>
      </c>
      <c r="MV65" s="48">
        <v>602</v>
      </c>
      <c r="MW65" s="48">
        <v>777</v>
      </c>
      <c r="MX65" s="48">
        <v>181</v>
      </c>
      <c r="MY65" s="48">
        <v>125</v>
      </c>
      <c r="MZ65" s="48">
        <v>99</v>
      </c>
      <c r="NA65" s="48">
        <v>113</v>
      </c>
      <c r="NB65" s="48">
        <v>114</v>
      </c>
      <c r="NC65" s="48">
        <v>205</v>
      </c>
      <c r="ND65" s="48">
        <v>170</v>
      </c>
      <c r="NE65" s="48">
        <v>205</v>
      </c>
      <c r="NF65" s="48">
        <v>1292</v>
      </c>
      <c r="NG65" s="48">
        <v>527</v>
      </c>
      <c r="NH65" s="48">
        <v>527</v>
      </c>
      <c r="NI65" s="48">
        <v>482</v>
      </c>
      <c r="NJ65" s="48">
        <v>776</v>
      </c>
      <c r="NK65" s="48">
        <v>1181</v>
      </c>
      <c r="NL65" s="48">
        <v>892</v>
      </c>
      <c r="NM65" s="48">
        <v>1290</v>
      </c>
      <c r="NN65" s="48">
        <v>395</v>
      </c>
      <c r="NO65" s="48">
        <v>202</v>
      </c>
      <c r="NP65" s="48">
        <v>188</v>
      </c>
      <c r="NQ65" s="48">
        <v>183</v>
      </c>
      <c r="NR65" s="48">
        <v>204</v>
      </c>
      <c r="NS65" s="48">
        <v>325</v>
      </c>
      <c r="NT65" s="48">
        <v>337</v>
      </c>
      <c r="NU65" s="48">
        <v>352</v>
      </c>
      <c r="NV65" s="48">
        <v>427</v>
      </c>
      <c r="NW65" s="48">
        <v>153</v>
      </c>
      <c r="NX65" s="48">
        <v>154</v>
      </c>
      <c r="NY65" s="48">
        <v>164</v>
      </c>
      <c r="NZ65" s="48">
        <v>209</v>
      </c>
      <c r="OA65" s="48">
        <v>322</v>
      </c>
      <c r="OB65" s="48">
        <v>287</v>
      </c>
      <c r="OC65" s="48">
        <v>394</v>
      </c>
      <c r="OD65" s="48">
        <v>234</v>
      </c>
      <c r="OE65" s="48">
        <v>119</v>
      </c>
      <c r="OF65" s="48">
        <v>122</v>
      </c>
      <c r="OG65" s="48">
        <v>138</v>
      </c>
      <c r="OH65" s="48">
        <v>173</v>
      </c>
      <c r="OI65" s="48">
        <v>248</v>
      </c>
      <c r="OJ65" s="48">
        <v>230</v>
      </c>
      <c r="OK65" s="48">
        <v>286</v>
      </c>
      <c r="OL65" s="48">
        <v>661</v>
      </c>
      <c r="OM65" s="48">
        <v>307</v>
      </c>
      <c r="ON65" s="48">
        <v>211</v>
      </c>
      <c r="OO65" s="48">
        <v>299</v>
      </c>
      <c r="OP65" s="48">
        <v>339</v>
      </c>
      <c r="OQ65" s="48">
        <v>471</v>
      </c>
      <c r="OR65" s="48">
        <v>459</v>
      </c>
      <c r="OS65" s="48">
        <v>565</v>
      </c>
      <c r="OT65" s="48">
        <v>743</v>
      </c>
      <c r="OU65" s="48">
        <v>415</v>
      </c>
      <c r="OV65" s="48">
        <v>337</v>
      </c>
      <c r="OW65" s="48">
        <v>394</v>
      </c>
      <c r="OX65" s="48">
        <v>522</v>
      </c>
      <c r="OY65" s="48">
        <v>825</v>
      </c>
      <c r="OZ65" s="48">
        <v>798</v>
      </c>
      <c r="PA65" s="48">
        <v>675</v>
      </c>
      <c r="PB65" s="48">
        <v>430</v>
      </c>
      <c r="PC65" s="48">
        <v>207</v>
      </c>
      <c r="PD65" s="48">
        <v>191</v>
      </c>
      <c r="PE65" s="48">
        <v>154</v>
      </c>
      <c r="PF65" s="48">
        <v>226</v>
      </c>
      <c r="PG65" s="48">
        <v>324</v>
      </c>
      <c r="PH65" s="48">
        <v>291</v>
      </c>
      <c r="PI65" s="48">
        <v>402</v>
      </c>
      <c r="PJ65" s="48">
        <v>1011</v>
      </c>
      <c r="PK65" s="48">
        <v>493</v>
      </c>
      <c r="PL65" s="48">
        <v>427</v>
      </c>
      <c r="PM65" s="48">
        <v>419</v>
      </c>
      <c r="PN65" s="48">
        <v>673</v>
      </c>
      <c r="PO65" s="48">
        <v>1009</v>
      </c>
      <c r="PP65" s="48">
        <v>846</v>
      </c>
      <c r="PQ65" s="48">
        <v>1035</v>
      </c>
      <c r="PR65" s="48">
        <v>323</v>
      </c>
      <c r="PS65" s="48">
        <v>161</v>
      </c>
      <c r="PT65" s="48">
        <v>117</v>
      </c>
      <c r="PU65" s="48">
        <v>147</v>
      </c>
      <c r="PV65" s="48">
        <v>196</v>
      </c>
      <c r="PW65" s="48">
        <v>303</v>
      </c>
      <c r="PX65" s="48">
        <v>258</v>
      </c>
      <c r="PY65" s="48">
        <v>388</v>
      </c>
      <c r="PZ65" s="48">
        <v>11</v>
      </c>
      <c r="QA65" s="48">
        <v>6</v>
      </c>
      <c r="QB65" s="48">
        <v>13</v>
      </c>
      <c r="QC65" s="48">
        <v>10</v>
      </c>
      <c r="QD65" s="48">
        <v>13</v>
      </c>
      <c r="QE65" s="48">
        <v>14</v>
      </c>
      <c r="QF65" s="48">
        <v>14</v>
      </c>
      <c r="QG65" s="48">
        <v>17</v>
      </c>
      <c r="QH65" s="48">
        <v>520</v>
      </c>
      <c r="QI65" s="48">
        <v>217</v>
      </c>
      <c r="QJ65" s="48">
        <v>202</v>
      </c>
      <c r="QK65" s="48">
        <v>198</v>
      </c>
      <c r="QL65" s="48">
        <v>265</v>
      </c>
      <c r="QM65" s="48">
        <v>410</v>
      </c>
      <c r="QN65" s="48">
        <v>341</v>
      </c>
      <c r="QO65" s="48">
        <v>455</v>
      </c>
      <c r="QP65" s="48">
        <v>106</v>
      </c>
      <c r="QQ65" s="48">
        <v>69</v>
      </c>
      <c r="QR65" s="48">
        <v>43</v>
      </c>
      <c r="QS65" s="48">
        <v>48</v>
      </c>
      <c r="QT65" s="48">
        <v>68</v>
      </c>
      <c r="QU65" s="48">
        <v>95</v>
      </c>
      <c r="QV65" s="48">
        <v>104</v>
      </c>
      <c r="QW65" s="48">
        <v>115</v>
      </c>
      <c r="QX65" s="48">
        <v>906</v>
      </c>
      <c r="QY65" s="48">
        <v>503</v>
      </c>
      <c r="QZ65" s="48">
        <v>324</v>
      </c>
      <c r="RA65" s="48">
        <v>342</v>
      </c>
      <c r="RB65" s="48">
        <v>593</v>
      </c>
      <c r="RC65" s="48">
        <v>868</v>
      </c>
      <c r="RD65" s="48">
        <v>658</v>
      </c>
      <c r="RE65" s="48">
        <v>957</v>
      </c>
      <c r="RF65" s="48">
        <v>235</v>
      </c>
      <c r="RG65" s="48">
        <v>102</v>
      </c>
      <c r="RH65" s="48">
        <v>94</v>
      </c>
      <c r="RI65" s="48">
        <v>99</v>
      </c>
      <c r="RJ65" s="48">
        <v>126</v>
      </c>
      <c r="RK65" s="48">
        <v>217</v>
      </c>
      <c r="RL65" s="48">
        <v>204</v>
      </c>
      <c r="RM65" s="48">
        <v>258</v>
      </c>
      <c r="RN65" s="48">
        <v>188</v>
      </c>
      <c r="RO65" s="48">
        <v>122</v>
      </c>
      <c r="RP65" s="48">
        <v>70</v>
      </c>
      <c r="RQ65" s="48">
        <v>106</v>
      </c>
      <c r="RR65" s="48">
        <v>125</v>
      </c>
      <c r="RS65" s="48">
        <v>198</v>
      </c>
      <c r="RT65" s="48">
        <v>204</v>
      </c>
      <c r="RU65" s="48">
        <v>206</v>
      </c>
      <c r="RV65" s="48">
        <v>156</v>
      </c>
      <c r="RW65" s="48">
        <v>87</v>
      </c>
      <c r="RX65" s="48">
        <v>74</v>
      </c>
      <c r="RY65" s="48">
        <v>63</v>
      </c>
      <c r="RZ65" s="48">
        <v>71</v>
      </c>
      <c r="SA65" s="48">
        <v>92</v>
      </c>
      <c r="SB65" s="48">
        <v>113</v>
      </c>
      <c r="SC65" s="48">
        <v>122</v>
      </c>
      <c r="SD65" s="48">
        <v>37</v>
      </c>
      <c r="SE65" s="48">
        <v>20</v>
      </c>
      <c r="SF65" s="48">
        <v>16</v>
      </c>
      <c r="SG65" s="48">
        <v>22</v>
      </c>
      <c r="SH65" s="48">
        <v>25</v>
      </c>
      <c r="SI65" s="48">
        <v>42</v>
      </c>
      <c r="SJ65" s="48">
        <v>36</v>
      </c>
      <c r="SK65" s="48">
        <v>50</v>
      </c>
      <c r="SL65" s="48">
        <v>59</v>
      </c>
      <c r="SM65" s="48">
        <v>35</v>
      </c>
      <c r="SN65" s="48">
        <v>18</v>
      </c>
      <c r="SO65" s="48">
        <v>18</v>
      </c>
      <c r="SP65" s="48">
        <v>30</v>
      </c>
      <c r="SQ65" s="48">
        <v>35</v>
      </c>
      <c r="SR65" s="48">
        <v>42</v>
      </c>
      <c r="SS65" s="48">
        <v>57</v>
      </c>
      <c r="ST65" s="48">
        <v>221</v>
      </c>
      <c r="SU65" s="48">
        <v>87</v>
      </c>
      <c r="SV65" s="48">
        <v>103</v>
      </c>
      <c r="SW65" s="48">
        <v>106</v>
      </c>
      <c r="SX65" s="48">
        <v>133</v>
      </c>
      <c r="SY65" s="48">
        <v>204</v>
      </c>
      <c r="SZ65" s="48">
        <v>152</v>
      </c>
      <c r="TA65" s="48">
        <v>246</v>
      </c>
      <c r="TB65" s="48">
        <v>275</v>
      </c>
      <c r="TC65" s="48">
        <v>144</v>
      </c>
      <c r="TD65" s="48">
        <v>130</v>
      </c>
      <c r="TE65" s="48">
        <v>108</v>
      </c>
      <c r="TF65" s="48">
        <v>164</v>
      </c>
      <c r="TG65" s="48">
        <v>250</v>
      </c>
      <c r="TH65" s="48">
        <v>186</v>
      </c>
      <c r="TI65" s="48">
        <v>263</v>
      </c>
      <c r="TJ65" s="48">
        <v>193</v>
      </c>
      <c r="TK65" s="48">
        <v>96</v>
      </c>
      <c r="TL65" s="48">
        <v>63</v>
      </c>
      <c r="TM65" s="48">
        <v>77</v>
      </c>
      <c r="TN65" s="48">
        <v>104</v>
      </c>
      <c r="TO65" s="48">
        <v>198</v>
      </c>
      <c r="TP65" s="48">
        <v>180</v>
      </c>
      <c r="TQ65" s="48">
        <v>228</v>
      </c>
      <c r="TR65" s="48">
        <v>264</v>
      </c>
      <c r="TS65" s="48">
        <v>105</v>
      </c>
      <c r="TT65" s="48">
        <v>90</v>
      </c>
      <c r="TU65" s="48">
        <v>93</v>
      </c>
      <c r="TV65" s="48">
        <v>127</v>
      </c>
      <c r="TW65" s="48">
        <v>219</v>
      </c>
      <c r="TX65" s="48">
        <v>212</v>
      </c>
      <c r="TY65" s="48">
        <v>263</v>
      </c>
      <c r="TZ65" s="48">
        <v>143</v>
      </c>
      <c r="UA65" s="48">
        <v>63</v>
      </c>
      <c r="UB65" s="48">
        <v>57</v>
      </c>
      <c r="UC65" s="48">
        <v>58</v>
      </c>
      <c r="UD65" s="48">
        <v>66</v>
      </c>
      <c r="UE65" s="48">
        <v>120</v>
      </c>
      <c r="UF65" s="48">
        <v>91</v>
      </c>
      <c r="UG65" s="48">
        <v>111</v>
      </c>
      <c r="UH65" s="48">
        <v>90</v>
      </c>
      <c r="UI65" s="48">
        <v>30</v>
      </c>
      <c r="UJ65" s="48">
        <v>38</v>
      </c>
      <c r="UK65" s="48">
        <v>30</v>
      </c>
      <c r="UL65" s="48">
        <v>41</v>
      </c>
      <c r="UM65" s="48">
        <v>62</v>
      </c>
      <c r="UN65" s="48">
        <v>48</v>
      </c>
      <c r="UO65" s="48">
        <v>69</v>
      </c>
      <c r="UP65" s="48">
        <v>762</v>
      </c>
      <c r="UQ65" s="48">
        <v>411</v>
      </c>
      <c r="UR65" s="48">
        <v>322</v>
      </c>
      <c r="US65" s="48">
        <v>322</v>
      </c>
      <c r="UT65" s="48">
        <v>537</v>
      </c>
      <c r="UU65" s="48">
        <v>870</v>
      </c>
      <c r="UV65" s="48">
        <v>697</v>
      </c>
      <c r="UW65" s="48">
        <v>917</v>
      </c>
      <c r="UX65" s="48">
        <v>92</v>
      </c>
      <c r="UY65" s="48">
        <v>58</v>
      </c>
      <c r="UZ65" s="48">
        <v>64</v>
      </c>
      <c r="VA65" s="48">
        <v>56</v>
      </c>
      <c r="VB65" s="48">
        <v>52</v>
      </c>
      <c r="VC65" s="48">
        <v>55</v>
      </c>
      <c r="VD65" s="48">
        <v>59</v>
      </c>
      <c r="VE65" s="48">
        <v>77</v>
      </c>
      <c r="VF65" s="48">
        <v>408</v>
      </c>
      <c r="VG65" s="48">
        <v>198</v>
      </c>
      <c r="VH65" s="48">
        <v>162</v>
      </c>
      <c r="VI65" s="48">
        <v>207</v>
      </c>
      <c r="VJ65" s="48">
        <v>272</v>
      </c>
      <c r="VK65" s="48">
        <v>381</v>
      </c>
      <c r="VL65" s="48">
        <v>343</v>
      </c>
      <c r="VM65" s="48">
        <v>441</v>
      </c>
      <c r="VN65" s="48">
        <v>156</v>
      </c>
      <c r="VO65" s="48">
        <v>73</v>
      </c>
      <c r="VP65" s="48">
        <v>64</v>
      </c>
      <c r="VQ65" s="48">
        <v>60</v>
      </c>
      <c r="VR65" s="48">
        <v>83</v>
      </c>
      <c r="VS65" s="48">
        <v>103</v>
      </c>
      <c r="VT65" s="48">
        <v>131</v>
      </c>
      <c r="VU65" s="48">
        <v>177</v>
      </c>
      <c r="VV65" s="48">
        <v>83</v>
      </c>
      <c r="VW65" s="48">
        <v>48</v>
      </c>
      <c r="VX65" s="48">
        <v>35</v>
      </c>
      <c r="VY65" s="48">
        <v>29</v>
      </c>
      <c r="VZ65" s="48">
        <v>25</v>
      </c>
      <c r="WA65" s="48">
        <v>50</v>
      </c>
      <c r="WB65" s="48">
        <v>65</v>
      </c>
      <c r="WC65" s="48">
        <v>114</v>
      </c>
      <c r="WD65" s="48">
        <v>364</v>
      </c>
      <c r="WE65" s="48">
        <v>159</v>
      </c>
      <c r="WF65" s="48">
        <v>128</v>
      </c>
      <c r="WG65" s="48">
        <v>112</v>
      </c>
      <c r="WH65" s="48">
        <v>204</v>
      </c>
      <c r="WI65" s="48">
        <v>276</v>
      </c>
      <c r="WJ65" s="48">
        <v>272</v>
      </c>
      <c r="WK65" s="48">
        <v>367</v>
      </c>
      <c r="WL65" s="48">
        <v>141</v>
      </c>
      <c r="WM65" s="48">
        <v>100</v>
      </c>
      <c r="WN65" s="48">
        <v>88</v>
      </c>
      <c r="WO65" s="48">
        <v>117</v>
      </c>
      <c r="WP65" s="48">
        <v>144</v>
      </c>
      <c r="WQ65" s="48">
        <v>192</v>
      </c>
      <c r="WR65" s="48">
        <v>196</v>
      </c>
      <c r="WS65" s="48">
        <v>192</v>
      </c>
      <c r="WT65" s="48">
        <v>48</v>
      </c>
      <c r="WU65" s="48">
        <v>40</v>
      </c>
      <c r="WV65" s="48">
        <v>26</v>
      </c>
      <c r="WW65" s="48">
        <v>31</v>
      </c>
      <c r="WX65" s="48">
        <v>51</v>
      </c>
      <c r="WY65" s="48">
        <v>73</v>
      </c>
      <c r="WZ65" s="48">
        <v>51</v>
      </c>
      <c r="XA65" s="48">
        <v>62</v>
      </c>
    </row>
    <row r="66" spans="1:625">
      <c r="A66" s="48" t="s">
        <v>964</v>
      </c>
      <c r="B66" s="48">
        <v>778</v>
      </c>
      <c r="C66" s="48">
        <v>558</v>
      </c>
      <c r="D66" s="48">
        <v>363</v>
      </c>
      <c r="E66" s="48">
        <v>248</v>
      </c>
      <c r="F66" s="48">
        <v>305</v>
      </c>
      <c r="G66" s="48">
        <v>431</v>
      </c>
      <c r="H66" s="48">
        <v>618</v>
      </c>
      <c r="I66" s="48">
        <v>638</v>
      </c>
      <c r="J66" s="48">
        <v>1554</v>
      </c>
      <c r="K66" s="48">
        <v>1197</v>
      </c>
      <c r="L66" s="48">
        <v>751</v>
      </c>
      <c r="M66" s="48">
        <v>608</v>
      </c>
      <c r="N66" s="48">
        <v>585</v>
      </c>
      <c r="O66" s="48">
        <v>804</v>
      </c>
      <c r="P66" s="48">
        <v>1084</v>
      </c>
      <c r="Q66" s="48">
        <v>1102</v>
      </c>
      <c r="R66" s="48">
        <v>926</v>
      </c>
      <c r="S66" s="48">
        <v>752</v>
      </c>
      <c r="T66" s="48">
        <v>388</v>
      </c>
      <c r="U66" s="48">
        <v>317</v>
      </c>
      <c r="V66" s="48">
        <v>332</v>
      </c>
      <c r="W66" s="48">
        <v>470</v>
      </c>
      <c r="X66" s="48">
        <v>703</v>
      </c>
      <c r="Y66" s="48">
        <v>728</v>
      </c>
      <c r="Z66" s="48">
        <v>731</v>
      </c>
      <c r="AA66" s="48">
        <v>708</v>
      </c>
      <c r="AB66" s="48">
        <v>407</v>
      </c>
      <c r="AC66" s="48">
        <v>348</v>
      </c>
      <c r="AD66" s="48">
        <v>385</v>
      </c>
      <c r="AE66" s="48">
        <v>472</v>
      </c>
      <c r="AF66" s="48">
        <v>684</v>
      </c>
      <c r="AG66" s="48">
        <v>545</v>
      </c>
      <c r="AH66" s="48">
        <v>820</v>
      </c>
      <c r="AI66" s="48">
        <v>590</v>
      </c>
      <c r="AJ66" s="48">
        <v>373</v>
      </c>
      <c r="AK66" s="48">
        <v>280</v>
      </c>
      <c r="AL66" s="48">
        <v>258</v>
      </c>
      <c r="AM66" s="48">
        <v>383</v>
      </c>
      <c r="AN66" s="48">
        <v>547</v>
      </c>
      <c r="AO66" s="48">
        <v>487</v>
      </c>
      <c r="AP66" s="48">
        <v>518</v>
      </c>
      <c r="AQ66" s="48">
        <v>441</v>
      </c>
      <c r="AR66" s="48">
        <v>290</v>
      </c>
      <c r="AS66" s="48">
        <v>249</v>
      </c>
      <c r="AT66" s="48">
        <v>239</v>
      </c>
      <c r="AU66" s="48">
        <v>316</v>
      </c>
      <c r="AV66" s="48">
        <v>499</v>
      </c>
      <c r="AW66" s="48">
        <v>359</v>
      </c>
      <c r="AX66" s="48">
        <v>313</v>
      </c>
      <c r="AY66" s="48">
        <v>306</v>
      </c>
      <c r="AZ66" s="48">
        <v>179</v>
      </c>
      <c r="BA66" s="48">
        <v>161</v>
      </c>
      <c r="BB66" s="48">
        <v>136</v>
      </c>
      <c r="BC66" s="48">
        <v>195</v>
      </c>
      <c r="BD66" s="48">
        <v>282</v>
      </c>
      <c r="BE66" s="48">
        <v>252</v>
      </c>
      <c r="BF66" s="48">
        <v>421</v>
      </c>
      <c r="BG66" s="48">
        <v>400</v>
      </c>
      <c r="BH66" s="48">
        <v>162</v>
      </c>
      <c r="BI66" s="48">
        <v>170</v>
      </c>
      <c r="BJ66" s="48">
        <v>183</v>
      </c>
      <c r="BK66" s="48">
        <v>229</v>
      </c>
      <c r="BL66" s="48">
        <v>360</v>
      </c>
      <c r="BM66" s="48">
        <v>292</v>
      </c>
      <c r="BN66" s="48">
        <v>270</v>
      </c>
      <c r="BO66" s="48">
        <v>210</v>
      </c>
      <c r="BP66" s="48">
        <v>130</v>
      </c>
      <c r="BQ66" s="48">
        <v>111</v>
      </c>
      <c r="BR66" s="48">
        <v>93</v>
      </c>
      <c r="BS66" s="48">
        <v>168</v>
      </c>
      <c r="BT66" s="48">
        <v>193</v>
      </c>
      <c r="BU66" s="48">
        <v>198</v>
      </c>
      <c r="BV66" s="48">
        <v>416</v>
      </c>
      <c r="BW66" s="48">
        <v>388</v>
      </c>
      <c r="BX66" s="48">
        <v>183</v>
      </c>
      <c r="BY66" s="48">
        <v>175</v>
      </c>
      <c r="BZ66" s="48">
        <v>151</v>
      </c>
      <c r="CA66" s="48">
        <v>211</v>
      </c>
      <c r="CB66" s="48">
        <v>311</v>
      </c>
      <c r="CC66" s="48">
        <v>284</v>
      </c>
      <c r="CD66" s="48">
        <v>458</v>
      </c>
      <c r="CE66" s="48">
        <v>408</v>
      </c>
      <c r="CF66" s="48">
        <v>206</v>
      </c>
      <c r="CG66" s="48">
        <v>216</v>
      </c>
      <c r="CH66" s="48">
        <v>168</v>
      </c>
      <c r="CI66" s="48">
        <v>206</v>
      </c>
      <c r="CJ66" s="48">
        <v>309</v>
      </c>
      <c r="CK66" s="48">
        <v>296</v>
      </c>
      <c r="CL66" s="48">
        <v>620</v>
      </c>
      <c r="CM66" s="48">
        <v>541</v>
      </c>
      <c r="CN66" s="48">
        <v>192</v>
      </c>
      <c r="CO66" s="48">
        <v>193</v>
      </c>
      <c r="CP66" s="48">
        <v>239</v>
      </c>
      <c r="CQ66" s="48">
        <v>320</v>
      </c>
      <c r="CR66" s="48">
        <v>449</v>
      </c>
      <c r="CS66" s="48">
        <v>393</v>
      </c>
      <c r="CT66" s="48">
        <v>776</v>
      </c>
      <c r="CU66" s="48">
        <v>648</v>
      </c>
      <c r="CV66" s="48">
        <v>362</v>
      </c>
      <c r="CW66" s="48">
        <v>304</v>
      </c>
      <c r="CX66" s="48">
        <v>271</v>
      </c>
      <c r="CY66" s="48">
        <v>425</v>
      </c>
      <c r="CZ66" s="48">
        <v>616</v>
      </c>
      <c r="DA66" s="48">
        <v>561</v>
      </c>
      <c r="DB66" s="48">
        <v>457</v>
      </c>
      <c r="DC66" s="48">
        <v>373</v>
      </c>
      <c r="DD66" s="48">
        <v>136</v>
      </c>
      <c r="DE66" s="48">
        <v>133</v>
      </c>
      <c r="DF66" s="48">
        <v>152</v>
      </c>
      <c r="DG66" s="48">
        <v>212</v>
      </c>
      <c r="DH66" s="48">
        <v>338</v>
      </c>
      <c r="DI66" s="48">
        <v>300</v>
      </c>
      <c r="DJ66" s="48">
        <v>866</v>
      </c>
      <c r="DK66" s="48">
        <v>723</v>
      </c>
      <c r="DL66" s="48">
        <v>339</v>
      </c>
      <c r="DM66" s="48">
        <v>262</v>
      </c>
      <c r="DN66" s="48">
        <v>288</v>
      </c>
      <c r="DO66" s="48">
        <v>403</v>
      </c>
      <c r="DP66" s="48">
        <v>620</v>
      </c>
      <c r="DQ66" s="48">
        <v>522</v>
      </c>
      <c r="DR66" s="48">
        <v>1207</v>
      </c>
      <c r="DS66" s="48">
        <v>1112</v>
      </c>
      <c r="DT66" s="48">
        <v>482</v>
      </c>
      <c r="DU66" s="48">
        <v>414</v>
      </c>
      <c r="DV66" s="48">
        <v>529</v>
      </c>
      <c r="DW66" s="48">
        <v>722</v>
      </c>
      <c r="DX66" s="48">
        <v>1010</v>
      </c>
      <c r="DY66" s="48">
        <v>912</v>
      </c>
      <c r="DZ66" s="48">
        <v>513</v>
      </c>
      <c r="EA66" s="48">
        <v>381</v>
      </c>
      <c r="EB66" s="48">
        <v>161</v>
      </c>
      <c r="EC66" s="48">
        <v>139</v>
      </c>
      <c r="ED66" s="48">
        <v>182</v>
      </c>
      <c r="EE66" s="48">
        <v>225</v>
      </c>
      <c r="EF66" s="48">
        <v>294</v>
      </c>
      <c r="EG66" s="48">
        <v>262</v>
      </c>
      <c r="EH66" s="48">
        <v>880</v>
      </c>
      <c r="EI66" s="48">
        <v>711</v>
      </c>
      <c r="EJ66" s="48">
        <v>386</v>
      </c>
      <c r="EK66" s="48">
        <v>284</v>
      </c>
      <c r="EL66" s="48">
        <v>289</v>
      </c>
      <c r="EM66" s="48">
        <v>425</v>
      </c>
      <c r="EN66" s="48">
        <v>678</v>
      </c>
      <c r="EO66" s="48">
        <v>635</v>
      </c>
      <c r="EP66" s="48">
        <v>23</v>
      </c>
      <c r="EQ66" s="48">
        <v>19</v>
      </c>
      <c r="ER66" s="48">
        <v>31</v>
      </c>
      <c r="ES66" s="48">
        <v>15</v>
      </c>
      <c r="ET66" s="48">
        <v>5</v>
      </c>
      <c r="EU66" s="48">
        <v>10</v>
      </c>
      <c r="EV66" s="48">
        <v>25</v>
      </c>
      <c r="EW66" s="48">
        <v>10</v>
      </c>
      <c r="EX66" s="48">
        <v>333</v>
      </c>
      <c r="EY66" s="48">
        <v>278</v>
      </c>
      <c r="EZ66" s="48">
        <v>158</v>
      </c>
      <c r="FA66" s="48">
        <v>127</v>
      </c>
      <c r="FB66" s="48">
        <v>142</v>
      </c>
      <c r="FC66" s="48">
        <v>182</v>
      </c>
      <c r="FD66" s="48">
        <v>257</v>
      </c>
      <c r="FE66" s="48">
        <v>199</v>
      </c>
      <c r="FF66" s="48">
        <v>608</v>
      </c>
      <c r="FG66" s="48">
        <v>509</v>
      </c>
      <c r="FH66" s="48">
        <v>211</v>
      </c>
      <c r="FI66" s="48">
        <v>213</v>
      </c>
      <c r="FJ66" s="48">
        <v>224</v>
      </c>
      <c r="FK66" s="48">
        <v>360</v>
      </c>
      <c r="FL66" s="48">
        <v>470</v>
      </c>
      <c r="FM66" s="48">
        <v>409</v>
      </c>
      <c r="FN66" s="48">
        <v>372</v>
      </c>
      <c r="FO66" s="48">
        <v>300</v>
      </c>
      <c r="FP66" s="48">
        <v>178</v>
      </c>
      <c r="FQ66" s="48">
        <v>125</v>
      </c>
      <c r="FR66" s="48">
        <v>146</v>
      </c>
      <c r="FS66" s="48">
        <v>183</v>
      </c>
      <c r="FT66" s="48">
        <v>298</v>
      </c>
      <c r="FU66" s="48">
        <v>264</v>
      </c>
      <c r="FV66" s="48">
        <v>129</v>
      </c>
      <c r="FW66" s="48">
        <v>131</v>
      </c>
      <c r="FX66" s="48">
        <v>67</v>
      </c>
      <c r="FY66" s="48">
        <v>55</v>
      </c>
      <c r="FZ66" s="48">
        <v>81</v>
      </c>
      <c r="GA66" s="48">
        <v>93</v>
      </c>
      <c r="GB66" s="48">
        <v>131</v>
      </c>
      <c r="GC66" s="48">
        <v>95</v>
      </c>
      <c r="GD66" s="48">
        <v>1012</v>
      </c>
      <c r="GE66" s="48">
        <v>773</v>
      </c>
      <c r="GF66" s="48">
        <v>447</v>
      </c>
      <c r="GG66" s="48">
        <v>382</v>
      </c>
      <c r="GH66" s="48">
        <v>443</v>
      </c>
      <c r="GI66" s="48">
        <v>557</v>
      </c>
      <c r="GJ66" s="48">
        <v>820</v>
      </c>
      <c r="GK66" s="48">
        <v>766</v>
      </c>
      <c r="GL66" s="48">
        <v>526</v>
      </c>
      <c r="GM66" s="48">
        <v>477</v>
      </c>
      <c r="GN66" s="48">
        <v>205</v>
      </c>
      <c r="GO66" s="48">
        <v>150</v>
      </c>
      <c r="GP66" s="48">
        <v>159</v>
      </c>
      <c r="GQ66" s="48">
        <v>270</v>
      </c>
      <c r="GR66" s="48">
        <v>409</v>
      </c>
      <c r="GS66" s="48">
        <v>374</v>
      </c>
      <c r="GT66" s="48">
        <v>328</v>
      </c>
      <c r="GU66" s="48">
        <v>257</v>
      </c>
      <c r="GV66" s="48">
        <v>108</v>
      </c>
      <c r="GW66" s="48">
        <v>83</v>
      </c>
      <c r="GX66" s="48">
        <v>81</v>
      </c>
      <c r="GY66" s="48">
        <v>103</v>
      </c>
      <c r="GZ66" s="48">
        <v>201</v>
      </c>
      <c r="HA66" s="48">
        <v>153</v>
      </c>
      <c r="HB66" s="48">
        <v>1021</v>
      </c>
      <c r="HC66" s="48">
        <v>847</v>
      </c>
      <c r="HD66" s="48">
        <v>498</v>
      </c>
      <c r="HE66" s="48">
        <v>385</v>
      </c>
      <c r="HF66" s="48">
        <v>404</v>
      </c>
      <c r="HG66" s="48">
        <v>587</v>
      </c>
      <c r="HH66" s="48">
        <v>917</v>
      </c>
      <c r="HI66" s="48">
        <v>845</v>
      </c>
      <c r="HJ66" s="48">
        <v>355</v>
      </c>
      <c r="HK66" s="48">
        <v>258</v>
      </c>
      <c r="HL66" s="48">
        <v>144</v>
      </c>
      <c r="HM66" s="48">
        <v>99</v>
      </c>
      <c r="HN66" s="48">
        <v>116</v>
      </c>
      <c r="HO66" s="48">
        <v>192</v>
      </c>
      <c r="HP66" s="48">
        <v>259</v>
      </c>
      <c r="HQ66" s="48">
        <v>221</v>
      </c>
      <c r="HR66" s="48">
        <v>464</v>
      </c>
      <c r="HS66" s="48">
        <v>386</v>
      </c>
      <c r="HT66" s="48">
        <v>177</v>
      </c>
      <c r="HU66" s="48">
        <v>171</v>
      </c>
      <c r="HV66" s="48">
        <v>140</v>
      </c>
      <c r="HW66" s="48">
        <v>208</v>
      </c>
      <c r="HX66" s="48">
        <v>292</v>
      </c>
      <c r="HY66" s="48">
        <v>273</v>
      </c>
      <c r="HZ66" s="48">
        <v>1681</v>
      </c>
      <c r="IA66" s="48">
        <v>1256</v>
      </c>
      <c r="IB66" s="48">
        <v>622</v>
      </c>
      <c r="IC66" s="48">
        <v>845</v>
      </c>
      <c r="ID66" s="48">
        <v>1165</v>
      </c>
      <c r="IE66" s="48">
        <v>1439</v>
      </c>
      <c r="IF66" s="48">
        <v>1902</v>
      </c>
      <c r="IG66" s="48">
        <v>1604</v>
      </c>
      <c r="IH66" s="48">
        <v>487</v>
      </c>
      <c r="II66" s="48">
        <v>401</v>
      </c>
      <c r="IJ66" s="48">
        <v>180</v>
      </c>
      <c r="IK66" s="48">
        <v>127</v>
      </c>
      <c r="IL66" s="48">
        <v>150</v>
      </c>
      <c r="IM66" s="48">
        <v>208</v>
      </c>
      <c r="IN66" s="48">
        <v>333</v>
      </c>
      <c r="IO66" s="48">
        <v>263</v>
      </c>
      <c r="IP66" s="48">
        <v>67</v>
      </c>
      <c r="IQ66" s="48">
        <v>54</v>
      </c>
      <c r="IR66" s="48">
        <v>38</v>
      </c>
      <c r="IS66" s="48">
        <v>21</v>
      </c>
      <c r="IT66" s="48">
        <v>30</v>
      </c>
      <c r="IU66" s="48">
        <v>39</v>
      </c>
      <c r="IV66" s="48">
        <v>60</v>
      </c>
      <c r="IW66" s="48">
        <v>48</v>
      </c>
      <c r="IX66" s="48">
        <v>4464</v>
      </c>
      <c r="IY66" s="48">
        <v>3616</v>
      </c>
      <c r="IZ66" s="48">
        <v>1787</v>
      </c>
      <c r="JA66" s="48">
        <v>1671</v>
      </c>
      <c r="JB66" s="48">
        <v>2304</v>
      </c>
      <c r="JC66" s="48">
        <v>3131</v>
      </c>
      <c r="JD66" s="48">
        <v>4171</v>
      </c>
      <c r="JE66" s="48">
        <v>3508</v>
      </c>
      <c r="JF66" s="48">
        <v>256</v>
      </c>
      <c r="JG66" s="48">
        <v>226</v>
      </c>
      <c r="JH66" s="48">
        <v>87</v>
      </c>
      <c r="JI66" s="48">
        <v>92</v>
      </c>
      <c r="JJ66" s="48">
        <v>112</v>
      </c>
      <c r="JK66" s="48">
        <v>166</v>
      </c>
      <c r="JL66" s="48">
        <v>193</v>
      </c>
      <c r="JM66" s="48">
        <v>187</v>
      </c>
      <c r="JN66" s="48">
        <v>317</v>
      </c>
      <c r="JO66" s="48">
        <v>286</v>
      </c>
      <c r="JP66" s="48">
        <v>113</v>
      </c>
      <c r="JQ66" s="48">
        <v>105</v>
      </c>
      <c r="JR66" s="48">
        <v>120</v>
      </c>
      <c r="JS66" s="48">
        <v>182</v>
      </c>
      <c r="JT66" s="48">
        <v>226</v>
      </c>
      <c r="JU66" s="48">
        <v>214</v>
      </c>
      <c r="JV66" s="48">
        <v>772</v>
      </c>
      <c r="JW66" s="48">
        <v>595</v>
      </c>
      <c r="JX66" s="48">
        <v>370</v>
      </c>
      <c r="JY66" s="48">
        <v>281</v>
      </c>
      <c r="JZ66" s="48">
        <v>358</v>
      </c>
      <c r="KA66" s="48">
        <v>445</v>
      </c>
      <c r="KB66" s="48">
        <v>690</v>
      </c>
      <c r="KC66" s="48">
        <v>623</v>
      </c>
      <c r="KD66" s="48">
        <v>542</v>
      </c>
      <c r="KE66" s="48">
        <v>419</v>
      </c>
      <c r="KF66" s="48">
        <v>242</v>
      </c>
      <c r="KG66" s="48">
        <v>213</v>
      </c>
      <c r="KH66" s="48">
        <v>216</v>
      </c>
      <c r="KI66" s="48">
        <v>341</v>
      </c>
      <c r="KJ66" s="48">
        <v>548</v>
      </c>
      <c r="KK66" s="48">
        <v>493</v>
      </c>
      <c r="KL66" s="48">
        <v>596</v>
      </c>
      <c r="KM66" s="48">
        <v>538</v>
      </c>
      <c r="KN66" s="48">
        <v>328</v>
      </c>
      <c r="KO66" s="48">
        <v>219</v>
      </c>
      <c r="KP66" s="48">
        <v>211</v>
      </c>
      <c r="KQ66" s="48">
        <v>330</v>
      </c>
      <c r="KR66" s="48">
        <v>515</v>
      </c>
      <c r="KS66" s="48">
        <v>463</v>
      </c>
      <c r="KT66" s="48">
        <v>266</v>
      </c>
      <c r="KU66" s="48">
        <v>227</v>
      </c>
      <c r="KV66" s="48">
        <v>124</v>
      </c>
      <c r="KW66" s="48">
        <v>116</v>
      </c>
      <c r="KX66" s="48">
        <v>103</v>
      </c>
      <c r="KY66" s="48">
        <v>135</v>
      </c>
      <c r="KZ66" s="48">
        <v>205</v>
      </c>
      <c r="LA66" s="48">
        <v>208</v>
      </c>
      <c r="LB66" s="48">
        <v>506</v>
      </c>
      <c r="LC66" s="48">
        <v>458</v>
      </c>
      <c r="LD66" s="48">
        <v>193</v>
      </c>
      <c r="LE66" s="48">
        <v>167</v>
      </c>
      <c r="LF66" s="48">
        <v>162</v>
      </c>
      <c r="LG66" s="48">
        <v>264</v>
      </c>
      <c r="LH66" s="48">
        <v>414</v>
      </c>
      <c r="LI66" s="48">
        <v>378</v>
      </c>
      <c r="LJ66" s="48">
        <v>1079</v>
      </c>
      <c r="LK66" s="48">
        <v>873</v>
      </c>
      <c r="LL66" s="48">
        <v>622.5</v>
      </c>
      <c r="LM66" s="48">
        <v>372</v>
      </c>
      <c r="LN66" s="48">
        <v>328</v>
      </c>
      <c r="LO66" s="48">
        <v>599</v>
      </c>
      <c r="LP66" s="48">
        <v>887</v>
      </c>
      <c r="LQ66" s="48">
        <v>688</v>
      </c>
      <c r="LR66" s="48">
        <v>382</v>
      </c>
      <c r="LS66" s="48">
        <v>257</v>
      </c>
      <c r="LT66" s="48">
        <v>148</v>
      </c>
      <c r="LU66" s="48">
        <v>134</v>
      </c>
      <c r="LV66" s="48">
        <v>136</v>
      </c>
      <c r="LW66" s="48">
        <v>165</v>
      </c>
      <c r="LX66" s="48">
        <v>253</v>
      </c>
      <c r="LY66" s="48">
        <v>260</v>
      </c>
      <c r="LZ66" s="48">
        <v>1402</v>
      </c>
      <c r="MA66" s="48">
        <v>1108</v>
      </c>
      <c r="MB66" s="48">
        <v>608</v>
      </c>
      <c r="MC66" s="48">
        <v>434</v>
      </c>
      <c r="MD66" s="48">
        <v>433</v>
      </c>
      <c r="ME66" s="48">
        <v>695</v>
      </c>
      <c r="MF66" s="48">
        <v>1046</v>
      </c>
      <c r="MG66" s="48">
        <v>931</v>
      </c>
      <c r="MH66" s="48">
        <v>476</v>
      </c>
      <c r="MI66" s="48">
        <v>408</v>
      </c>
      <c r="MJ66" s="48">
        <v>192</v>
      </c>
      <c r="MK66" s="48">
        <v>153</v>
      </c>
      <c r="ML66" s="48">
        <v>202</v>
      </c>
      <c r="MM66" s="48">
        <v>275</v>
      </c>
      <c r="MN66" s="48">
        <v>337</v>
      </c>
      <c r="MO66" s="48">
        <v>288</v>
      </c>
      <c r="MP66" s="48">
        <v>1002</v>
      </c>
      <c r="MQ66" s="48">
        <v>854</v>
      </c>
      <c r="MR66" s="48">
        <v>456</v>
      </c>
      <c r="MS66" s="48">
        <v>321</v>
      </c>
      <c r="MT66" s="48">
        <v>340</v>
      </c>
      <c r="MU66" s="48">
        <v>496</v>
      </c>
      <c r="MV66" s="48">
        <v>697</v>
      </c>
      <c r="MW66" s="48">
        <v>645</v>
      </c>
      <c r="MX66" s="48">
        <v>191</v>
      </c>
      <c r="MY66" s="48">
        <v>177</v>
      </c>
      <c r="MZ66" s="48">
        <v>91</v>
      </c>
      <c r="NA66" s="48">
        <v>95</v>
      </c>
      <c r="NB66" s="48">
        <v>95</v>
      </c>
      <c r="NC66" s="48">
        <v>109</v>
      </c>
      <c r="ND66" s="48">
        <v>171</v>
      </c>
      <c r="NE66" s="48">
        <v>168</v>
      </c>
      <c r="NF66" s="48">
        <v>1414</v>
      </c>
      <c r="NG66" s="48">
        <v>1184</v>
      </c>
      <c r="NH66" s="48">
        <v>645</v>
      </c>
      <c r="NI66" s="48">
        <v>447</v>
      </c>
      <c r="NJ66" s="48">
        <v>482</v>
      </c>
      <c r="NK66" s="48">
        <v>856</v>
      </c>
      <c r="NL66" s="48">
        <v>1209</v>
      </c>
      <c r="NM66" s="48">
        <v>1003</v>
      </c>
      <c r="NN66" s="48">
        <v>399</v>
      </c>
      <c r="NO66" s="48">
        <v>313</v>
      </c>
      <c r="NP66" s="48">
        <v>186</v>
      </c>
      <c r="NQ66" s="48">
        <v>165</v>
      </c>
      <c r="NR66" s="48">
        <v>167</v>
      </c>
      <c r="NS66" s="48">
        <v>226</v>
      </c>
      <c r="NT66" s="48">
        <v>313</v>
      </c>
      <c r="NU66" s="48">
        <v>319</v>
      </c>
      <c r="NV66" s="48">
        <v>501</v>
      </c>
      <c r="NW66" s="48">
        <v>358</v>
      </c>
      <c r="NX66" s="48">
        <v>199</v>
      </c>
      <c r="NY66" s="48">
        <v>136</v>
      </c>
      <c r="NZ66" s="48">
        <v>154</v>
      </c>
      <c r="OA66" s="48">
        <v>195</v>
      </c>
      <c r="OB66" s="48">
        <v>315</v>
      </c>
      <c r="OC66" s="48">
        <v>299</v>
      </c>
      <c r="OD66" s="48">
        <v>275</v>
      </c>
      <c r="OE66" s="48">
        <v>230</v>
      </c>
      <c r="OF66" s="48">
        <v>139</v>
      </c>
      <c r="OG66" s="48">
        <v>116</v>
      </c>
      <c r="OH66" s="48">
        <v>138</v>
      </c>
      <c r="OI66" s="48">
        <v>188</v>
      </c>
      <c r="OJ66" s="48">
        <v>235</v>
      </c>
      <c r="OK66" s="48">
        <v>269</v>
      </c>
      <c r="OL66" s="48">
        <v>732</v>
      </c>
      <c r="OM66" s="48">
        <v>577</v>
      </c>
      <c r="ON66" s="48">
        <v>313</v>
      </c>
      <c r="OO66" s="48">
        <v>218</v>
      </c>
      <c r="OP66" s="48">
        <v>266</v>
      </c>
      <c r="OQ66" s="48">
        <v>375</v>
      </c>
      <c r="OR66" s="48">
        <v>516</v>
      </c>
      <c r="OS66" s="48">
        <v>465</v>
      </c>
      <c r="OT66" s="48">
        <v>786</v>
      </c>
      <c r="OU66" s="48">
        <v>647</v>
      </c>
      <c r="OV66" s="48">
        <v>354</v>
      </c>
      <c r="OW66" s="48">
        <v>278</v>
      </c>
      <c r="OX66" s="48">
        <v>348</v>
      </c>
      <c r="OY66" s="48">
        <v>561</v>
      </c>
      <c r="OZ66" s="48">
        <v>813</v>
      </c>
      <c r="PA66" s="48">
        <v>490</v>
      </c>
      <c r="PB66" s="48">
        <v>449</v>
      </c>
      <c r="PC66" s="48">
        <v>414</v>
      </c>
      <c r="PD66" s="48">
        <v>206</v>
      </c>
      <c r="PE66" s="48">
        <v>153</v>
      </c>
      <c r="PF66" s="48">
        <v>157</v>
      </c>
      <c r="PG66" s="48">
        <v>226</v>
      </c>
      <c r="PH66" s="48">
        <v>373</v>
      </c>
      <c r="PI66" s="48">
        <v>320</v>
      </c>
      <c r="PJ66" s="48">
        <v>1100</v>
      </c>
      <c r="PK66" s="48">
        <v>901</v>
      </c>
      <c r="PL66" s="48">
        <v>482</v>
      </c>
      <c r="PM66" s="48">
        <v>368</v>
      </c>
      <c r="PN66" s="48">
        <v>459</v>
      </c>
      <c r="PO66" s="48">
        <v>687</v>
      </c>
      <c r="PP66" s="48">
        <v>884</v>
      </c>
      <c r="PQ66" s="48">
        <v>795</v>
      </c>
      <c r="PR66" s="48">
        <v>403</v>
      </c>
      <c r="PS66" s="48">
        <v>315</v>
      </c>
      <c r="PT66" s="48">
        <v>157</v>
      </c>
      <c r="PU66" s="48">
        <v>113</v>
      </c>
      <c r="PV66" s="48">
        <v>124</v>
      </c>
      <c r="PW66" s="48">
        <v>169</v>
      </c>
      <c r="PX66" s="48">
        <v>279</v>
      </c>
      <c r="PY66" s="48">
        <v>236</v>
      </c>
      <c r="PZ66" s="48">
        <v>6</v>
      </c>
      <c r="QA66" s="48">
        <v>18</v>
      </c>
      <c r="QB66" s="48">
        <v>10</v>
      </c>
      <c r="QC66" s="48">
        <v>3</v>
      </c>
      <c r="QD66" s="48">
        <v>8</v>
      </c>
      <c r="QE66" s="48">
        <v>14</v>
      </c>
      <c r="QF66" s="48">
        <v>16</v>
      </c>
      <c r="QG66" s="48">
        <v>10</v>
      </c>
      <c r="QH66" s="48">
        <v>533</v>
      </c>
      <c r="QI66" s="48">
        <v>503</v>
      </c>
      <c r="QJ66" s="48">
        <v>180</v>
      </c>
      <c r="QK66" s="48">
        <v>160</v>
      </c>
      <c r="QL66" s="48">
        <v>209</v>
      </c>
      <c r="QM66" s="48">
        <v>265</v>
      </c>
      <c r="QN66" s="48">
        <v>398</v>
      </c>
      <c r="QO66" s="48">
        <v>345</v>
      </c>
      <c r="QP66" s="48">
        <v>132</v>
      </c>
      <c r="QQ66" s="48">
        <v>103</v>
      </c>
      <c r="QR66" s="48">
        <v>48</v>
      </c>
      <c r="QS66" s="48">
        <v>36</v>
      </c>
      <c r="QT66" s="48">
        <v>47</v>
      </c>
      <c r="QU66" s="48">
        <v>62</v>
      </c>
      <c r="QV66" s="48">
        <v>94</v>
      </c>
      <c r="QW66" s="48">
        <v>95</v>
      </c>
      <c r="QX66" s="48">
        <v>963</v>
      </c>
      <c r="QY66" s="48">
        <v>906</v>
      </c>
      <c r="QZ66" s="48">
        <v>513</v>
      </c>
      <c r="RA66" s="48">
        <v>313</v>
      </c>
      <c r="RB66" s="48">
        <v>323</v>
      </c>
      <c r="RC66" s="48">
        <v>570</v>
      </c>
      <c r="RD66" s="48">
        <v>836</v>
      </c>
      <c r="RE66" s="48">
        <v>707</v>
      </c>
      <c r="RF66" s="48">
        <v>280</v>
      </c>
      <c r="RG66" s="48">
        <v>243</v>
      </c>
      <c r="RH66" s="48">
        <v>120</v>
      </c>
      <c r="RI66" s="48">
        <v>110</v>
      </c>
      <c r="RJ66" s="48">
        <v>96</v>
      </c>
      <c r="RK66" s="48">
        <v>151</v>
      </c>
      <c r="RL66" s="48">
        <v>205</v>
      </c>
      <c r="RM66" s="48">
        <v>200</v>
      </c>
      <c r="RN66" s="48">
        <v>227</v>
      </c>
      <c r="RO66" s="48">
        <v>189</v>
      </c>
      <c r="RP66" s="48">
        <v>118</v>
      </c>
      <c r="RQ66" s="48">
        <v>97</v>
      </c>
      <c r="RR66" s="48">
        <v>103</v>
      </c>
      <c r="RS66" s="48">
        <v>128</v>
      </c>
      <c r="RT66" s="48">
        <v>193</v>
      </c>
      <c r="RU66" s="48">
        <v>193</v>
      </c>
      <c r="RV66" s="48">
        <v>164</v>
      </c>
      <c r="RW66" s="48">
        <v>132</v>
      </c>
      <c r="RX66" s="48">
        <v>110</v>
      </c>
      <c r="RY66" s="48">
        <v>49</v>
      </c>
      <c r="RZ66" s="48">
        <v>72</v>
      </c>
      <c r="SA66" s="48">
        <v>60</v>
      </c>
      <c r="SB66" s="48">
        <v>112</v>
      </c>
      <c r="SC66" s="48">
        <v>106</v>
      </c>
      <c r="SD66" s="48">
        <v>49</v>
      </c>
      <c r="SE66" s="48">
        <v>28</v>
      </c>
      <c r="SF66" s="48">
        <v>26</v>
      </c>
      <c r="SG66" s="48">
        <v>8</v>
      </c>
      <c r="SH66" s="48">
        <v>21</v>
      </c>
      <c r="SI66" s="48">
        <v>24</v>
      </c>
      <c r="SJ66" s="48">
        <v>37</v>
      </c>
      <c r="SK66" s="48">
        <v>41</v>
      </c>
      <c r="SL66" s="48">
        <v>70</v>
      </c>
      <c r="SM66" s="48">
        <v>45</v>
      </c>
      <c r="SN66" s="48">
        <v>31</v>
      </c>
      <c r="SO66" s="48">
        <v>26</v>
      </c>
      <c r="SP66" s="48">
        <v>16</v>
      </c>
      <c r="SQ66" s="48">
        <v>27</v>
      </c>
      <c r="SR66" s="48">
        <v>38</v>
      </c>
      <c r="SS66" s="48">
        <v>35</v>
      </c>
      <c r="ST66" s="48">
        <v>265</v>
      </c>
      <c r="SU66" s="48">
        <v>211</v>
      </c>
      <c r="SV66" s="48">
        <v>107</v>
      </c>
      <c r="SW66" s="48">
        <v>86</v>
      </c>
      <c r="SX66" s="48">
        <v>115</v>
      </c>
      <c r="SY66" s="48">
        <v>119</v>
      </c>
      <c r="SZ66" s="48">
        <v>197</v>
      </c>
      <c r="TA66" s="48">
        <v>182</v>
      </c>
      <c r="TB66" s="48">
        <v>334</v>
      </c>
      <c r="TC66" s="48">
        <v>244</v>
      </c>
      <c r="TD66" s="48">
        <v>132</v>
      </c>
      <c r="TE66" s="48">
        <v>111</v>
      </c>
      <c r="TF66" s="48">
        <v>119</v>
      </c>
      <c r="TG66" s="48">
        <v>177</v>
      </c>
      <c r="TH66" s="48">
        <v>225</v>
      </c>
      <c r="TI66" s="48">
        <v>207</v>
      </c>
      <c r="TJ66" s="48">
        <v>217</v>
      </c>
      <c r="TK66" s="48">
        <v>172</v>
      </c>
      <c r="TL66" s="48">
        <v>91</v>
      </c>
      <c r="TM66" s="48">
        <v>69</v>
      </c>
      <c r="TN66" s="48">
        <v>62</v>
      </c>
      <c r="TO66" s="48">
        <v>106</v>
      </c>
      <c r="TP66" s="48">
        <v>207</v>
      </c>
      <c r="TQ66" s="48">
        <v>167</v>
      </c>
      <c r="TR66" s="48">
        <v>325</v>
      </c>
      <c r="TS66" s="48">
        <v>252</v>
      </c>
      <c r="TT66" s="48">
        <v>113</v>
      </c>
      <c r="TU66" s="48">
        <v>92</v>
      </c>
      <c r="TV66" s="48">
        <v>81</v>
      </c>
      <c r="TW66" s="48">
        <v>122</v>
      </c>
      <c r="TX66" s="48">
        <v>235</v>
      </c>
      <c r="TY66" s="48">
        <v>234</v>
      </c>
      <c r="TZ66" s="48">
        <v>162</v>
      </c>
      <c r="UA66" s="48">
        <v>121</v>
      </c>
      <c r="UB66" s="48">
        <v>93</v>
      </c>
      <c r="UC66" s="48">
        <v>57</v>
      </c>
      <c r="UD66" s="48">
        <v>66</v>
      </c>
      <c r="UE66" s="48">
        <v>80</v>
      </c>
      <c r="UF66" s="48">
        <v>120</v>
      </c>
      <c r="UG66" s="48">
        <v>95</v>
      </c>
      <c r="UH66" s="48">
        <v>83</v>
      </c>
      <c r="UI66" s="48">
        <v>73</v>
      </c>
      <c r="UJ66" s="48">
        <v>54</v>
      </c>
      <c r="UK66" s="48">
        <v>34</v>
      </c>
      <c r="UL66" s="48">
        <v>26</v>
      </c>
      <c r="UM66" s="48">
        <v>28</v>
      </c>
      <c r="UN66" s="48">
        <v>55</v>
      </c>
      <c r="UO66" s="48">
        <v>52</v>
      </c>
      <c r="UP66" s="48">
        <v>907</v>
      </c>
      <c r="UQ66" s="48">
        <v>770</v>
      </c>
      <c r="UR66" s="48">
        <v>403</v>
      </c>
      <c r="US66" s="48">
        <v>308</v>
      </c>
      <c r="UT66" s="48">
        <v>328</v>
      </c>
      <c r="UU66" s="48">
        <v>579</v>
      </c>
      <c r="UV66" s="48">
        <v>861</v>
      </c>
      <c r="UW66" s="48">
        <v>753</v>
      </c>
      <c r="UX66" s="48">
        <v>118</v>
      </c>
      <c r="UY66" s="48">
        <v>65</v>
      </c>
      <c r="UZ66" s="48">
        <v>63</v>
      </c>
      <c r="VA66" s="48">
        <v>56</v>
      </c>
      <c r="VB66" s="48">
        <v>56</v>
      </c>
      <c r="VC66" s="48">
        <v>57</v>
      </c>
      <c r="VD66" s="48">
        <v>71</v>
      </c>
      <c r="VE66" s="48">
        <v>59</v>
      </c>
      <c r="VF66" s="48">
        <v>436</v>
      </c>
      <c r="VG66" s="48">
        <v>382</v>
      </c>
      <c r="VH66" s="48">
        <v>184</v>
      </c>
      <c r="VI66" s="48">
        <v>155</v>
      </c>
      <c r="VJ66" s="48">
        <v>183</v>
      </c>
      <c r="VK66" s="48">
        <v>245</v>
      </c>
      <c r="VL66" s="48">
        <v>387</v>
      </c>
      <c r="VM66" s="48">
        <v>315</v>
      </c>
      <c r="VN66" s="48">
        <v>169</v>
      </c>
      <c r="VO66" s="48">
        <v>153</v>
      </c>
      <c r="VP66" s="48">
        <v>67</v>
      </c>
      <c r="VQ66" s="48">
        <v>56</v>
      </c>
      <c r="VR66" s="48">
        <v>58</v>
      </c>
      <c r="VS66" s="48">
        <v>78</v>
      </c>
      <c r="VT66" s="48">
        <v>110</v>
      </c>
      <c r="VU66" s="48">
        <v>133</v>
      </c>
      <c r="VV66" s="48">
        <v>78</v>
      </c>
      <c r="VW66" s="48">
        <v>60</v>
      </c>
      <c r="VX66" s="48">
        <v>61</v>
      </c>
      <c r="VY66" s="48">
        <v>46</v>
      </c>
      <c r="VZ66" s="48">
        <v>29</v>
      </c>
      <c r="WA66" s="48">
        <v>20</v>
      </c>
      <c r="WB66" s="48">
        <v>61</v>
      </c>
      <c r="WC66" s="48">
        <v>79</v>
      </c>
      <c r="WD66" s="48">
        <v>370</v>
      </c>
      <c r="WE66" s="48">
        <v>353</v>
      </c>
      <c r="WF66" s="48">
        <v>158</v>
      </c>
      <c r="WG66" s="48">
        <v>136</v>
      </c>
      <c r="WH66" s="48">
        <v>133</v>
      </c>
      <c r="WI66" s="48">
        <v>207</v>
      </c>
      <c r="WJ66" s="48">
        <v>286</v>
      </c>
      <c r="WK66" s="48">
        <v>304</v>
      </c>
      <c r="WL66" s="48">
        <v>160</v>
      </c>
      <c r="WM66" s="48">
        <v>143</v>
      </c>
      <c r="WN66" s="48">
        <v>84</v>
      </c>
      <c r="WO66" s="48">
        <v>91</v>
      </c>
      <c r="WP66" s="48">
        <v>107</v>
      </c>
      <c r="WQ66" s="48">
        <v>132</v>
      </c>
      <c r="WR66" s="48">
        <v>184</v>
      </c>
      <c r="WS66" s="48">
        <v>149</v>
      </c>
      <c r="WT66" s="48">
        <v>78</v>
      </c>
      <c r="WU66" s="48">
        <v>59</v>
      </c>
      <c r="WV66" s="48">
        <v>56</v>
      </c>
      <c r="WW66" s="48">
        <v>26</v>
      </c>
      <c r="WX66" s="48">
        <v>44</v>
      </c>
      <c r="WY66" s="48">
        <v>46</v>
      </c>
      <c r="WZ66" s="48">
        <v>50</v>
      </c>
      <c r="XA66" s="48">
        <v>63</v>
      </c>
    </row>
    <row r="67" spans="1:625">
      <c r="A67" s="48" t="s">
        <v>965</v>
      </c>
      <c r="B67" s="48">
        <v>929</v>
      </c>
      <c r="C67" s="48">
        <v>730</v>
      </c>
      <c r="D67" s="48">
        <v>589</v>
      </c>
      <c r="E67" s="48">
        <v>306</v>
      </c>
      <c r="F67" s="48">
        <v>249</v>
      </c>
      <c r="G67" s="48">
        <v>275</v>
      </c>
      <c r="H67" s="48">
        <v>440</v>
      </c>
      <c r="I67" s="48">
        <v>662</v>
      </c>
      <c r="J67" s="48">
        <v>1894</v>
      </c>
      <c r="K67" s="48">
        <v>1604</v>
      </c>
      <c r="L67" s="48">
        <v>1291</v>
      </c>
      <c r="M67" s="48">
        <v>671</v>
      </c>
      <c r="N67" s="48">
        <v>602</v>
      </c>
      <c r="O67" s="48">
        <v>589</v>
      </c>
      <c r="P67" s="48">
        <v>803</v>
      </c>
      <c r="Q67" s="48">
        <v>1289</v>
      </c>
      <c r="R67" s="48">
        <v>1146</v>
      </c>
      <c r="S67" s="48">
        <v>948</v>
      </c>
      <c r="T67" s="48">
        <v>794</v>
      </c>
      <c r="U67" s="48">
        <v>359</v>
      </c>
      <c r="V67" s="48">
        <v>323</v>
      </c>
      <c r="W67" s="48">
        <v>372</v>
      </c>
      <c r="X67" s="48">
        <v>459</v>
      </c>
      <c r="Y67" s="48">
        <v>714</v>
      </c>
      <c r="Z67" s="48">
        <v>769</v>
      </c>
      <c r="AA67" s="48">
        <v>776</v>
      </c>
      <c r="AB67" s="48">
        <v>667</v>
      </c>
      <c r="AC67" s="48">
        <v>357</v>
      </c>
      <c r="AD67" s="48">
        <v>313</v>
      </c>
      <c r="AE67" s="48">
        <v>350</v>
      </c>
      <c r="AF67" s="48">
        <v>466</v>
      </c>
      <c r="AG67" s="48">
        <v>648</v>
      </c>
      <c r="AH67" s="48">
        <v>1040</v>
      </c>
      <c r="AI67" s="48">
        <v>772</v>
      </c>
      <c r="AJ67" s="48">
        <v>659</v>
      </c>
      <c r="AK67" s="48">
        <v>351</v>
      </c>
      <c r="AL67" s="48">
        <v>283</v>
      </c>
      <c r="AM67" s="48">
        <v>277</v>
      </c>
      <c r="AN67" s="48">
        <v>401</v>
      </c>
      <c r="AO67" s="48">
        <v>580</v>
      </c>
      <c r="AP67" s="48">
        <v>610</v>
      </c>
      <c r="AQ67" s="48">
        <v>539</v>
      </c>
      <c r="AR67" s="48">
        <v>481</v>
      </c>
      <c r="AS67" s="48">
        <v>259</v>
      </c>
      <c r="AT67" s="48">
        <v>192</v>
      </c>
      <c r="AU67" s="48">
        <v>253</v>
      </c>
      <c r="AV67" s="48">
        <v>297</v>
      </c>
      <c r="AW67" s="48">
        <v>469</v>
      </c>
      <c r="AX67" s="48">
        <v>409</v>
      </c>
      <c r="AY67" s="48">
        <v>343</v>
      </c>
      <c r="AZ67" s="48">
        <v>275</v>
      </c>
      <c r="BA67" s="48">
        <v>185</v>
      </c>
      <c r="BB67" s="48">
        <v>123</v>
      </c>
      <c r="BC67" s="48">
        <v>143</v>
      </c>
      <c r="BD67" s="48">
        <v>192</v>
      </c>
      <c r="BE67" s="48">
        <v>277</v>
      </c>
      <c r="BF67" s="48">
        <v>515</v>
      </c>
      <c r="BG67" s="48">
        <v>448</v>
      </c>
      <c r="BH67" s="48">
        <v>407</v>
      </c>
      <c r="BI67" s="48">
        <v>166</v>
      </c>
      <c r="BJ67" s="48">
        <v>124</v>
      </c>
      <c r="BK67" s="48">
        <v>179</v>
      </c>
      <c r="BL67" s="48">
        <v>217</v>
      </c>
      <c r="BM67" s="48">
        <v>362</v>
      </c>
      <c r="BN67" s="48">
        <v>329</v>
      </c>
      <c r="BO67" s="48">
        <v>280</v>
      </c>
      <c r="BP67" s="48">
        <v>225</v>
      </c>
      <c r="BQ67" s="48">
        <v>95</v>
      </c>
      <c r="BR67" s="48">
        <v>91</v>
      </c>
      <c r="BS67" s="48">
        <v>90</v>
      </c>
      <c r="BT67" s="48">
        <v>170</v>
      </c>
      <c r="BU67" s="48">
        <v>245</v>
      </c>
      <c r="BV67" s="48">
        <v>501</v>
      </c>
      <c r="BW67" s="48">
        <v>433</v>
      </c>
      <c r="BX67" s="48">
        <v>416</v>
      </c>
      <c r="BY67" s="48">
        <v>186</v>
      </c>
      <c r="BZ67" s="48">
        <v>152</v>
      </c>
      <c r="CA67" s="48">
        <v>144</v>
      </c>
      <c r="CB67" s="48">
        <v>238</v>
      </c>
      <c r="CC67" s="48">
        <v>331</v>
      </c>
      <c r="CD67" s="48">
        <v>520</v>
      </c>
      <c r="CE67" s="48">
        <v>473</v>
      </c>
      <c r="CF67" s="48">
        <v>371</v>
      </c>
      <c r="CG67" s="48">
        <v>227</v>
      </c>
      <c r="CH67" s="48">
        <v>168</v>
      </c>
      <c r="CI67" s="48">
        <v>166</v>
      </c>
      <c r="CJ67" s="48">
        <v>207</v>
      </c>
      <c r="CK67" s="48">
        <v>319</v>
      </c>
      <c r="CL67" s="48">
        <v>703</v>
      </c>
      <c r="CM67" s="48">
        <v>557</v>
      </c>
      <c r="CN67" s="48">
        <v>506</v>
      </c>
      <c r="CO67" s="48">
        <v>202</v>
      </c>
      <c r="CP67" s="48">
        <v>192</v>
      </c>
      <c r="CQ67" s="48">
        <v>236</v>
      </c>
      <c r="CR67" s="48">
        <v>317</v>
      </c>
      <c r="CS67" s="48">
        <v>465</v>
      </c>
      <c r="CT67" s="48">
        <v>994</v>
      </c>
      <c r="CU67" s="48">
        <v>768</v>
      </c>
      <c r="CV67" s="48">
        <v>683</v>
      </c>
      <c r="CW67" s="48">
        <v>396</v>
      </c>
      <c r="CX67" s="48">
        <v>292</v>
      </c>
      <c r="CY67" s="48">
        <v>280</v>
      </c>
      <c r="CZ67" s="48">
        <v>416</v>
      </c>
      <c r="DA67" s="48">
        <v>666</v>
      </c>
      <c r="DB67" s="48">
        <v>545</v>
      </c>
      <c r="DC67" s="48">
        <v>421</v>
      </c>
      <c r="DD67" s="48">
        <v>378</v>
      </c>
      <c r="DE67" s="48">
        <v>134</v>
      </c>
      <c r="DF67" s="48">
        <v>128</v>
      </c>
      <c r="DG67" s="48">
        <v>151</v>
      </c>
      <c r="DH67" s="48">
        <v>221</v>
      </c>
      <c r="DI67" s="48">
        <v>313</v>
      </c>
      <c r="DJ67" s="48">
        <v>964</v>
      </c>
      <c r="DK67" s="48">
        <v>804</v>
      </c>
      <c r="DL67" s="48">
        <v>712</v>
      </c>
      <c r="DM67" s="48">
        <v>315</v>
      </c>
      <c r="DN67" s="48">
        <v>248</v>
      </c>
      <c r="DO67" s="48">
        <v>284</v>
      </c>
      <c r="DP67" s="48">
        <v>393</v>
      </c>
      <c r="DQ67" s="48">
        <v>607</v>
      </c>
      <c r="DR67" s="48">
        <v>1386</v>
      </c>
      <c r="DS67" s="48">
        <v>1200</v>
      </c>
      <c r="DT67" s="48">
        <v>1113</v>
      </c>
      <c r="DU67" s="48">
        <v>512</v>
      </c>
      <c r="DV67" s="48">
        <v>465</v>
      </c>
      <c r="DW67" s="48">
        <v>539</v>
      </c>
      <c r="DX67" s="48">
        <v>706</v>
      </c>
      <c r="DY67" s="48">
        <v>1012</v>
      </c>
      <c r="DZ67" s="48">
        <v>536</v>
      </c>
      <c r="EA67" s="48">
        <v>508</v>
      </c>
      <c r="EB67" s="48">
        <v>373</v>
      </c>
      <c r="EC67" s="48">
        <v>132</v>
      </c>
      <c r="ED67" s="48">
        <v>118</v>
      </c>
      <c r="EE67" s="48">
        <v>193</v>
      </c>
      <c r="EF67" s="48">
        <v>210</v>
      </c>
      <c r="EG67" s="48">
        <v>341</v>
      </c>
      <c r="EH67" s="48">
        <v>995</v>
      </c>
      <c r="EI67" s="48">
        <v>819</v>
      </c>
      <c r="EJ67" s="48">
        <v>724</v>
      </c>
      <c r="EK67" s="48">
        <v>349</v>
      </c>
      <c r="EL67" s="48">
        <v>259</v>
      </c>
      <c r="EM67" s="48">
        <v>275</v>
      </c>
      <c r="EN67" s="48">
        <v>428</v>
      </c>
      <c r="EO67" s="48">
        <v>666</v>
      </c>
      <c r="EP67" s="48">
        <v>33</v>
      </c>
      <c r="EQ67" s="48">
        <v>28</v>
      </c>
      <c r="ER67" s="48">
        <v>27</v>
      </c>
      <c r="ES67" s="48">
        <v>25</v>
      </c>
      <c r="ET67" s="48">
        <v>17</v>
      </c>
      <c r="EU67" s="48">
        <v>12</v>
      </c>
      <c r="EV67" s="48">
        <v>12</v>
      </c>
      <c r="EW67" s="48">
        <v>17</v>
      </c>
      <c r="EX67" s="48">
        <v>340</v>
      </c>
      <c r="EY67" s="48">
        <v>316</v>
      </c>
      <c r="EZ67" s="48">
        <v>274</v>
      </c>
      <c r="FA67" s="48">
        <v>162</v>
      </c>
      <c r="FB67" s="48">
        <v>127</v>
      </c>
      <c r="FC67" s="48">
        <v>138</v>
      </c>
      <c r="FD67" s="48">
        <v>183</v>
      </c>
      <c r="FE67" s="48">
        <v>251</v>
      </c>
      <c r="FF67" s="48">
        <v>709</v>
      </c>
      <c r="FG67" s="48">
        <v>588</v>
      </c>
      <c r="FH67" s="48">
        <v>537</v>
      </c>
      <c r="FI67" s="48">
        <v>192</v>
      </c>
      <c r="FJ67" s="48">
        <v>175</v>
      </c>
      <c r="FK67" s="48">
        <v>205</v>
      </c>
      <c r="FL67" s="48">
        <v>322</v>
      </c>
      <c r="FM67" s="48">
        <v>513</v>
      </c>
      <c r="FN67" s="48">
        <v>389</v>
      </c>
      <c r="FO67" s="48">
        <v>341</v>
      </c>
      <c r="FP67" s="48">
        <v>344</v>
      </c>
      <c r="FQ67" s="48">
        <v>122</v>
      </c>
      <c r="FR67" s="48">
        <v>120</v>
      </c>
      <c r="FS67" s="48">
        <v>158</v>
      </c>
      <c r="FT67" s="48">
        <v>188</v>
      </c>
      <c r="FU67" s="48">
        <v>307</v>
      </c>
      <c r="FV67" s="48">
        <v>151</v>
      </c>
      <c r="FW67" s="48">
        <v>145</v>
      </c>
      <c r="FX67" s="48">
        <v>114</v>
      </c>
      <c r="FY67" s="48">
        <v>68</v>
      </c>
      <c r="FZ67" s="48">
        <v>81</v>
      </c>
      <c r="GA67" s="48">
        <v>82</v>
      </c>
      <c r="GB67" s="48">
        <v>75</v>
      </c>
      <c r="GC67" s="48">
        <v>116</v>
      </c>
      <c r="GD67" s="48">
        <v>1175</v>
      </c>
      <c r="GE67" s="48">
        <v>1034</v>
      </c>
      <c r="GF67" s="48">
        <v>809</v>
      </c>
      <c r="GG67" s="48">
        <v>400</v>
      </c>
      <c r="GH67" s="48">
        <v>370</v>
      </c>
      <c r="GI67" s="48">
        <v>414</v>
      </c>
      <c r="GJ67" s="48">
        <v>572</v>
      </c>
      <c r="GK67" s="48">
        <v>804</v>
      </c>
      <c r="GL67" s="48">
        <v>632</v>
      </c>
      <c r="GM67" s="48">
        <v>503</v>
      </c>
      <c r="GN67" s="48">
        <v>473</v>
      </c>
      <c r="GO67" s="48">
        <v>159</v>
      </c>
      <c r="GP67" s="48">
        <v>123</v>
      </c>
      <c r="GQ67" s="48">
        <v>182</v>
      </c>
      <c r="GR67" s="48">
        <v>293</v>
      </c>
      <c r="GS67" s="48">
        <v>437</v>
      </c>
      <c r="GT67" s="48">
        <v>351</v>
      </c>
      <c r="GU67" s="48">
        <v>305</v>
      </c>
      <c r="GV67" s="48">
        <v>249</v>
      </c>
      <c r="GW67" s="48">
        <v>76</v>
      </c>
      <c r="GX67" s="48">
        <v>80</v>
      </c>
      <c r="GY67" s="48">
        <v>96</v>
      </c>
      <c r="GZ67" s="48">
        <v>132</v>
      </c>
      <c r="HA67" s="48">
        <v>208</v>
      </c>
      <c r="HB67" s="48">
        <v>1156</v>
      </c>
      <c r="HC67" s="48">
        <v>993</v>
      </c>
      <c r="HD67" s="48">
        <v>880</v>
      </c>
      <c r="HE67" s="48">
        <v>463</v>
      </c>
      <c r="HF67" s="48">
        <v>409</v>
      </c>
      <c r="HG67" s="48">
        <v>462</v>
      </c>
      <c r="HH67" s="48">
        <v>644</v>
      </c>
      <c r="HI67" s="48">
        <v>981</v>
      </c>
      <c r="HJ67" s="48">
        <v>469</v>
      </c>
      <c r="HK67" s="48">
        <v>341</v>
      </c>
      <c r="HL67" s="48">
        <v>288</v>
      </c>
      <c r="HM67" s="48">
        <v>106</v>
      </c>
      <c r="HN67" s="48">
        <v>109</v>
      </c>
      <c r="HO67" s="48">
        <v>112</v>
      </c>
      <c r="HP67" s="48">
        <v>182</v>
      </c>
      <c r="HQ67" s="48">
        <v>278</v>
      </c>
      <c r="HR67" s="48">
        <v>474</v>
      </c>
      <c r="HS67" s="48">
        <v>420</v>
      </c>
      <c r="HT67" s="48">
        <v>384</v>
      </c>
      <c r="HU67" s="48">
        <v>188</v>
      </c>
      <c r="HV67" s="48">
        <v>156</v>
      </c>
      <c r="HW67" s="48">
        <v>142</v>
      </c>
      <c r="HX67" s="48">
        <v>194</v>
      </c>
      <c r="HY67" s="48">
        <v>309</v>
      </c>
      <c r="HZ67" s="48">
        <v>2183</v>
      </c>
      <c r="IA67" s="48">
        <v>1610</v>
      </c>
      <c r="IB67" s="48">
        <v>1187</v>
      </c>
      <c r="IC67" s="48">
        <v>602</v>
      </c>
      <c r="ID67" s="48">
        <v>746</v>
      </c>
      <c r="IE67" s="48">
        <v>1126</v>
      </c>
      <c r="IF67" s="48">
        <v>1424</v>
      </c>
      <c r="IG67" s="48">
        <v>1875</v>
      </c>
      <c r="IH67" s="48">
        <v>458</v>
      </c>
      <c r="II67" s="48">
        <v>480</v>
      </c>
      <c r="IJ67" s="48">
        <v>420</v>
      </c>
      <c r="IK67" s="48">
        <v>169</v>
      </c>
      <c r="IL67" s="48">
        <v>168</v>
      </c>
      <c r="IM67" s="48">
        <v>171</v>
      </c>
      <c r="IN67" s="48">
        <v>205</v>
      </c>
      <c r="IO67" s="48">
        <v>370</v>
      </c>
      <c r="IP67" s="48">
        <v>65</v>
      </c>
      <c r="IQ67" s="48">
        <v>60</v>
      </c>
      <c r="IR67" s="48">
        <v>57</v>
      </c>
      <c r="IS67" s="48">
        <v>37</v>
      </c>
      <c r="IT67" s="48">
        <v>12</v>
      </c>
      <c r="IU67" s="48">
        <v>30</v>
      </c>
      <c r="IV67" s="48">
        <v>40</v>
      </c>
      <c r="IW67" s="48">
        <v>51</v>
      </c>
      <c r="IX67" s="48">
        <v>5126</v>
      </c>
      <c r="IY67" s="48">
        <v>4429</v>
      </c>
      <c r="IZ67" s="48">
        <v>3678</v>
      </c>
      <c r="JA67" s="48">
        <v>1726</v>
      </c>
      <c r="JB67" s="48">
        <v>1818</v>
      </c>
      <c r="JC67" s="48">
        <v>2484</v>
      </c>
      <c r="JD67" s="48">
        <v>3184</v>
      </c>
      <c r="JE67" s="48">
        <v>4417</v>
      </c>
      <c r="JF67" s="48">
        <v>277</v>
      </c>
      <c r="JG67" s="48">
        <v>255</v>
      </c>
      <c r="JH67" s="48">
        <v>232</v>
      </c>
      <c r="JI67" s="48">
        <v>105</v>
      </c>
      <c r="JJ67" s="48">
        <v>92</v>
      </c>
      <c r="JK67" s="48">
        <v>126</v>
      </c>
      <c r="JL67" s="48">
        <v>144</v>
      </c>
      <c r="JM67" s="48">
        <v>201</v>
      </c>
      <c r="JN67" s="48">
        <v>354</v>
      </c>
      <c r="JO67" s="48">
        <v>276</v>
      </c>
      <c r="JP67" s="48">
        <v>218</v>
      </c>
      <c r="JQ67" s="48">
        <v>92</v>
      </c>
      <c r="JR67" s="48">
        <v>108</v>
      </c>
      <c r="JS67" s="48">
        <v>104</v>
      </c>
      <c r="JT67" s="48">
        <v>171</v>
      </c>
      <c r="JU67" s="48">
        <v>210</v>
      </c>
      <c r="JV67" s="48">
        <v>856</v>
      </c>
      <c r="JW67" s="48">
        <v>721</v>
      </c>
      <c r="JX67" s="48">
        <v>618</v>
      </c>
      <c r="JY67" s="48">
        <v>311</v>
      </c>
      <c r="JZ67" s="48">
        <v>267</v>
      </c>
      <c r="KA67" s="48">
        <v>330</v>
      </c>
      <c r="KB67" s="48">
        <v>461</v>
      </c>
      <c r="KC67" s="48">
        <v>675</v>
      </c>
      <c r="KD67" s="48">
        <v>735</v>
      </c>
      <c r="KE67" s="48">
        <v>557</v>
      </c>
      <c r="KF67" s="48">
        <v>402</v>
      </c>
      <c r="KG67" s="48">
        <v>218</v>
      </c>
      <c r="KH67" s="48">
        <v>183</v>
      </c>
      <c r="KI67" s="48">
        <v>260</v>
      </c>
      <c r="KJ67" s="48">
        <v>334</v>
      </c>
      <c r="KK67" s="48">
        <v>529</v>
      </c>
      <c r="KL67" s="48">
        <v>764</v>
      </c>
      <c r="KM67" s="48">
        <v>633</v>
      </c>
      <c r="KN67" s="48">
        <v>545</v>
      </c>
      <c r="KO67" s="48">
        <v>283</v>
      </c>
      <c r="KP67" s="48">
        <v>210</v>
      </c>
      <c r="KQ67" s="48">
        <v>229</v>
      </c>
      <c r="KR67" s="48">
        <v>349</v>
      </c>
      <c r="KS67" s="48">
        <v>553</v>
      </c>
      <c r="KT67" s="48">
        <v>340</v>
      </c>
      <c r="KU67" s="48">
        <v>279</v>
      </c>
      <c r="KV67" s="48">
        <v>226</v>
      </c>
      <c r="KW67" s="48">
        <v>140</v>
      </c>
      <c r="KX67" s="48">
        <v>109</v>
      </c>
      <c r="KY67" s="48">
        <v>92</v>
      </c>
      <c r="KZ67" s="48">
        <v>150</v>
      </c>
      <c r="LA67" s="48">
        <v>201</v>
      </c>
      <c r="LB67" s="48">
        <v>568</v>
      </c>
      <c r="LC67" s="48">
        <v>561</v>
      </c>
      <c r="LD67" s="48">
        <v>465</v>
      </c>
      <c r="LE67" s="48">
        <v>201</v>
      </c>
      <c r="LF67" s="48">
        <v>146</v>
      </c>
      <c r="LG67" s="48">
        <v>195</v>
      </c>
      <c r="LH67" s="48">
        <v>255</v>
      </c>
      <c r="LI67" s="48">
        <v>441</v>
      </c>
      <c r="LJ67" s="48">
        <v>1177</v>
      </c>
      <c r="LK67" s="48">
        <v>988</v>
      </c>
      <c r="LL67" s="48">
        <v>696.5</v>
      </c>
      <c r="LM67" s="48">
        <v>405</v>
      </c>
      <c r="LN67" s="48">
        <v>342</v>
      </c>
      <c r="LO67" s="48">
        <v>359</v>
      </c>
      <c r="LP67" s="48">
        <v>547</v>
      </c>
      <c r="LQ67" s="48">
        <v>766</v>
      </c>
      <c r="LR67" s="48">
        <v>401</v>
      </c>
      <c r="LS67" s="48">
        <v>380</v>
      </c>
      <c r="LT67" s="48">
        <v>279</v>
      </c>
      <c r="LU67" s="48">
        <v>149</v>
      </c>
      <c r="LV67" s="48">
        <v>108</v>
      </c>
      <c r="LW67" s="48">
        <v>146</v>
      </c>
      <c r="LX67" s="48">
        <v>165</v>
      </c>
      <c r="LY67" s="48">
        <v>250</v>
      </c>
      <c r="LZ67" s="48">
        <v>1697</v>
      </c>
      <c r="MA67" s="48">
        <v>1354</v>
      </c>
      <c r="MB67" s="48">
        <v>1126</v>
      </c>
      <c r="MC67" s="48">
        <v>621</v>
      </c>
      <c r="MD67" s="48">
        <v>489</v>
      </c>
      <c r="ME67" s="48">
        <v>463</v>
      </c>
      <c r="MF67" s="48">
        <v>718</v>
      </c>
      <c r="MG67" s="48">
        <v>1064</v>
      </c>
      <c r="MH67" s="48">
        <v>527</v>
      </c>
      <c r="MI67" s="48">
        <v>429</v>
      </c>
      <c r="MJ67" s="48">
        <v>455</v>
      </c>
      <c r="MK67" s="48">
        <v>175</v>
      </c>
      <c r="ML67" s="48">
        <v>151</v>
      </c>
      <c r="MM67" s="48">
        <v>185</v>
      </c>
      <c r="MN67" s="48">
        <v>227</v>
      </c>
      <c r="MO67" s="48">
        <v>398</v>
      </c>
      <c r="MP67" s="48">
        <v>1035</v>
      </c>
      <c r="MQ67" s="48">
        <v>952</v>
      </c>
      <c r="MR67" s="48">
        <v>872</v>
      </c>
      <c r="MS67" s="48">
        <v>438</v>
      </c>
      <c r="MT67" s="48">
        <v>337</v>
      </c>
      <c r="MU67" s="48">
        <v>367</v>
      </c>
      <c r="MV67" s="48">
        <v>516</v>
      </c>
      <c r="MW67" s="48">
        <v>777</v>
      </c>
      <c r="MX67" s="48">
        <v>224</v>
      </c>
      <c r="MY67" s="48">
        <v>188</v>
      </c>
      <c r="MZ67" s="48">
        <v>177</v>
      </c>
      <c r="NA67" s="48">
        <v>88</v>
      </c>
      <c r="NB67" s="48">
        <v>88</v>
      </c>
      <c r="NC67" s="48">
        <v>102</v>
      </c>
      <c r="ND67" s="48">
        <v>129</v>
      </c>
      <c r="NE67" s="48">
        <v>161</v>
      </c>
      <c r="NF67" s="48">
        <v>1806</v>
      </c>
      <c r="NG67" s="48">
        <v>1314</v>
      </c>
      <c r="NH67" s="48">
        <v>1135</v>
      </c>
      <c r="NI67" s="48">
        <v>519</v>
      </c>
      <c r="NJ67" s="48">
        <v>460</v>
      </c>
      <c r="NK67" s="48">
        <v>479</v>
      </c>
      <c r="NL67" s="48">
        <v>885</v>
      </c>
      <c r="NM67" s="48">
        <v>1195</v>
      </c>
      <c r="NN67" s="48">
        <v>436</v>
      </c>
      <c r="NO67" s="48">
        <v>380</v>
      </c>
      <c r="NP67" s="48">
        <v>305</v>
      </c>
      <c r="NQ67" s="48">
        <v>188</v>
      </c>
      <c r="NR67" s="48">
        <v>139</v>
      </c>
      <c r="NS67" s="48">
        <v>165</v>
      </c>
      <c r="NT67" s="48">
        <v>227</v>
      </c>
      <c r="NU67" s="48">
        <v>312</v>
      </c>
      <c r="NV67" s="48">
        <v>531</v>
      </c>
      <c r="NW67" s="48">
        <v>466</v>
      </c>
      <c r="NX67" s="48">
        <v>392</v>
      </c>
      <c r="NY67" s="48">
        <v>178</v>
      </c>
      <c r="NZ67" s="48">
        <v>131</v>
      </c>
      <c r="OA67" s="48">
        <v>142</v>
      </c>
      <c r="OB67" s="48">
        <v>220</v>
      </c>
      <c r="OC67" s="48">
        <v>304</v>
      </c>
      <c r="OD67" s="48">
        <v>335</v>
      </c>
      <c r="OE67" s="48">
        <v>291</v>
      </c>
      <c r="OF67" s="48">
        <v>247</v>
      </c>
      <c r="OG67" s="48">
        <v>111</v>
      </c>
      <c r="OH67" s="48">
        <v>108</v>
      </c>
      <c r="OI67" s="48">
        <v>147</v>
      </c>
      <c r="OJ67" s="48">
        <v>166</v>
      </c>
      <c r="OK67" s="48">
        <v>270</v>
      </c>
      <c r="OL67" s="48">
        <v>741</v>
      </c>
      <c r="OM67" s="48">
        <v>660</v>
      </c>
      <c r="ON67" s="48">
        <v>569</v>
      </c>
      <c r="OO67" s="48">
        <v>233</v>
      </c>
      <c r="OP67" s="48">
        <v>234</v>
      </c>
      <c r="OQ67" s="48">
        <v>227</v>
      </c>
      <c r="OR67" s="48">
        <v>357</v>
      </c>
      <c r="OS67" s="48">
        <v>510</v>
      </c>
      <c r="OT67" s="48">
        <v>878</v>
      </c>
      <c r="OU67" s="48">
        <v>764</v>
      </c>
      <c r="OV67" s="48">
        <v>717</v>
      </c>
      <c r="OW67" s="48">
        <v>350</v>
      </c>
      <c r="OX67" s="48">
        <v>338</v>
      </c>
      <c r="OY67" s="48">
        <v>354</v>
      </c>
      <c r="OZ67" s="48">
        <v>532</v>
      </c>
      <c r="PA67" s="48">
        <v>576</v>
      </c>
      <c r="PB67" s="48">
        <v>529</v>
      </c>
      <c r="PC67" s="48">
        <v>395</v>
      </c>
      <c r="PD67" s="48">
        <v>424</v>
      </c>
      <c r="PE67" s="48">
        <v>193</v>
      </c>
      <c r="PF67" s="48">
        <v>158</v>
      </c>
      <c r="PG67" s="48">
        <v>157</v>
      </c>
      <c r="PH67" s="48">
        <v>255</v>
      </c>
      <c r="PI67" s="48">
        <v>400</v>
      </c>
      <c r="PJ67" s="48">
        <v>1469</v>
      </c>
      <c r="PK67" s="48">
        <v>1067</v>
      </c>
      <c r="PL67" s="48">
        <v>863</v>
      </c>
      <c r="PM67" s="48">
        <v>498</v>
      </c>
      <c r="PN67" s="48">
        <v>377</v>
      </c>
      <c r="PO67" s="48">
        <v>450</v>
      </c>
      <c r="PP67" s="48">
        <v>689</v>
      </c>
      <c r="PQ67" s="48">
        <v>959</v>
      </c>
      <c r="PR67" s="48">
        <v>415</v>
      </c>
      <c r="PS67" s="48">
        <v>388</v>
      </c>
      <c r="PT67" s="48">
        <v>296</v>
      </c>
      <c r="PU67" s="48">
        <v>155</v>
      </c>
      <c r="PV67" s="48">
        <v>129</v>
      </c>
      <c r="PW67" s="48">
        <v>124</v>
      </c>
      <c r="PX67" s="48">
        <v>203</v>
      </c>
      <c r="PY67" s="48">
        <v>292</v>
      </c>
      <c r="PZ67" s="48">
        <v>10</v>
      </c>
      <c r="QA67" s="48">
        <v>13</v>
      </c>
      <c r="QB67" s="48">
        <v>8</v>
      </c>
      <c r="QC67" s="48">
        <v>8</v>
      </c>
      <c r="QD67" s="48">
        <v>6</v>
      </c>
      <c r="QE67" s="48">
        <v>11</v>
      </c>
      <c r="QF67" s="48">
        <v>16</v>
      </c>
      <c r="QG67" s="48">
        <v>15</v>
      </c>
      <c r="QH67" s="48">
        <v>644</v>
      </c>
      <c r="QI67" s="48">
        <v>524</v>
      </c>
      <c r="QJ67" s="48">
        <v>491</v>
      </c>
      <c r="QK67" s="48">
        <v>167</v>
      </c>
      <c r="QL67" s="48">
        <v>171</v>
      </c>
      <c r="QM67" s="48">
        <v>215</v>
      </c>
      <c r="QN67" s="48">
        <v>290</v>
      </c>
      <c r="QO67" s="48">
        <v>370</v>
      </c>
      <c r="QP67" s="48">
        <v>158</v>
      </c>
      <c r="QQ67" s="48">
        <v>127</v>
      </c>
      <c r="QR67" s="48">
        <v>99</v>
      </c>
      <c r="QS67" s="48">
        <v>62</v>
      </c>
      <c r="QT67" s="48">
        <v>45</v>
      </c>
      <c r="QU67" s="48">
        <v>52</v>
      </c>
      <c r="QV67" s="48">
        <v>65</v>
      </c>
      <c r="QW67" s="48">
        <v>91</v>
      </c>
      <c r="QX67" s="48">
        <v>1198</v>
      </c>
      <c r="QY67" s="48">
        <v>970</v>
      </c>
      <c r="QZ67" s="48">
        <v>880</v>
      </c>
      <c r="RA67" s="48">
        <v>466</v>
      </c>
      <c r="RB67" s="48">
        <v>316</v>
      </c>
      <c r="RC67" s="48">
        <v>350</v>
      </c>
      <c r="RD67" s="48">
        <v>589</v>
      </c>
      <c r="RE67" s="48">
        <v>866</v>
      </c>
      <c r="RF67" s="48">
        <v>341</v>
      </c>
      <c r="RG67" s="48">
        <v>272</v>
      </c>
      <c r="RH67" s="48">
        <v>239</v>
      </c>
      <c r="RI67" s="48">
        <v>145</v>
      </c>
      <c r="RJ67" s="48">
        <v>90</v>
      </c>
      <c r="RK67" s="48">
        <v>91</v>
      </c>
      <c r="RL67" s="48">
        <v>138</v>
      </c>
      <c r="RM67" s="48">
        <v>237</v>
      </c>
      <c r="RN67" s="48">
        <v>278</v>
      </c>
      <c r="RO67" s="48">
        <v>217</v>
      </c>
      <c r="RP67" s="48">
        <v>204</v>
      </c>
      <c r="RQ67" s="48">
        <v>125</v>
      </c>
      <c r="RR67" s="48">
        <v>106</v>
      </c>
      <c r="RS67" s="48">
        <v>107</v>
      </c>
      <c r="RT67" s="48">
        <v>135</v>
      </c>
      <c r="RU67" s="48">
        <v>182</v>
      </c>
      <c r="RV67" s="48">
        <v>210</v>
      </c>
      <c r="RW67" s="48">
        <v>171</v>
      </c>
      <c r="RX67" s="48">
        <v>164</v>
      </c>
      <c r="RY67" s="48">
        <v>96</v>
      </c>
      <c r="RZ67" s="48">
        <v>71</v>
      </c>
      <c r="SA67" s="48">
        <v>72</v>
      </c>
      <c r="SB67" s="48">
        <v>80</v>
      </c>
      <c r="SC67" s="48">
        <v>110</v>
      </c>
      <c r="SD67" s="48">
        <v>55</v>
      </c>
      <c r="SE67" s="48">
        <v>40</v>
      </c>
      <c r="SF67" s="48">
        <v>43</v>
      </c>
      <c r="SG67" s="48">
        <v>24</v>
      </c>
      <c r="SH67" s="48">
        <v>17</v>
      </c>
      <c r="SI67" s="48">
        <v>14</v>
      </c>
      <c r="SJ67" s="48">
        <v>25</v>
      </c>
      <c r="SK67" s="48">
        <v>48</v>
      </c>
      <c r="SL67" s="48">
        <v>79</v>
      </c>
      <c r="SM67" s="48">
        <v>64</v>
      </c>
      <c r="SN67" s="48">
        <v>59</v>
      </c>
      <c r="SO67" s="48">
        <v>24</v>
      </c>
      <c r="SP67" s="48">
        <v>22</v>
      </c>
      <c r="SQ67" s="48">
        <v>17</v>
      </c>
      <c r="SR67" s="48">
        <v>29</v>
      </c>
      <c r="SS67" s="48">
        <v>55</v>
      </c>
      <c r="ST67" s="48">
        <v>313</v>
      </c>
      <c r="SU67" s="48">
        <v>230</v>
      </c>
      <c r="SV67" s="48">
        <v>181</v>
      </c>
      <c r="SW67" s="48">
        <v>106</v>
      </c>
      <c r="SX67" s="48">
        <v>80</v>
      </c>
      <c r="SY67" s="48">
        <v>104</v>
      </c>
      <c r="SZ67" s="48">
        <v>131</v>
      </c>
      <c r="TA67" s="48">
        <v>201</v>
      </c>
      <c r="TB67" s="48">
        <v>338</v>
      </c>
      <c r="TC67" s="48">
        <v>304</v>
      </c>
      <c r="TD67" s="48">
        <v>270</v>
      </c>
      <c r="TE67" s="48">
        <v>118</v>
      </c>
      <c r="TF67" s="48">
        <v>76</v>
      </c>
      <c r="TG67" s="48">
        <v>115</v>
      </c>
      <c r="TH67" s="48">
        <v>150</v>
      </c>
      <c r="TI67" s="48">
        <v>206</v>
      </c>
      <c r="TJ67" s="48">
        <v>275</v>
      </c>
      <c r="TK67" s="48">
        <v>218</v>
      </c>
      <c r="TL67" s="48">
        <v>193</v>
      </c>
      <c r="TM67" s="48">
        <v>96</v>
      </c>
      <c r="TN67" s="48">
        <v>48</v>
      </c>
      <c r="TO67" s="48">
        <v>66</v>
      </c>
      <c r="TP67" s="48">
        <v>84</v>
      </c>
      <c r="TQ67" s="48">
        <v>217</v>
      </c>
      <c r="TR67" s="48">
        <v>329</v>
      </c>
      <c r="TS67" s="48">
        <v>325</v>
      </c>
      <c r="TT67" s="48">
        <v>258</v>
      </c>
      <c r="TU67" s="48">
        <v>127</v>
      </c>
      <c r="TV67" s="48">
        <v>95</v>
      </c>
      <c r="TW67" s="48">
        <v>99</v>
      </c>
      <c r="TX67" s="48">
        <v>131</v>
      </c>
      <c r="TY67" s="48">
        <v>242</v>
      </c>
      <c r="TZ67" s="48">
        <v>183</v>
      </c>
      <c r="UA67" s="48">
        <v>163</v>
      </c>
      <c r="UB67" s="48">
        <v>131</v>
      </c>
      <c r="UC67" s="48">
        <v>71</v>
      </c>
      <c r="UD67" s="48">
        <v>49</v>
      </c>
      <c r="UE67" s="48">
        <v>57</v>
      </c>
      <c r="UF67" s="48">
        <v>84</v>
      </c>
      <c r="UG67" s="48">
        <v>106</v>
      </c>
      <c r="UH67" s="48">
        <v>105</v>
      </c>
      <c r="UI67" s="48">
        <v>93</v>
      </c>
      <c r="UJ67" s="48">
        <v>94</v>
      </c>
      <c r="UK67" s="48">
        <v>40</v>
      </c>
      <c r="UL67" s="48">
        <v>31</v>
      </c>
      <c r="UM67" s="48">
        <v>25</v>
      </c>
      <c r="UN67" s="48">
        <v>40</v>
      </c>
      <c r="UO67" s="48">
        <v>77</v>
      </c>
      <c r="UP67" s="48">
        <v>1074</v>
      </c>
      <c r="UQ67" s="48">
        <v>909</v>
      </c>
      <c r="UR67" s="48">
        <v>899</v>
      </c>
      <c r="US67" s="48">
        <v>360</v>
      </c>
      <c r="UT67" s="48">
        <v>317</v>
      </c>
      <c r="UU67" s="48">
        <v>319</v>
      </c>
      <c r="UV67" s="48">
        <v>525</v>
      </c>
      <c r="UW67" s="48">
        <v>868</v>
      </c>
      <c r="UX67" s="48">
        <v>107</v>
      </c>
      <c r="UY67" s="48">
        <v>86</v>
      </c>
      <c r="UZ67" s="48">
        <v>77</v>
      </c>
      <c r="VA67" s="48">
        <v>56</v>
      </c>
      <c r="VB67" s="48">
        <v>42</v>
      </c>
      <c r="VC67" s="48">
        <v>45</v>
      </c>
      <c r="VD67" s="48">
        <v>45</v>
      </c>
      <c r="VE67" s="48">
        <v>55</v>
      </c>
      <c r="VF67" s="48">
        <v>513</v>
      </c>
      <c r="VG67" s="48">
        <v>430</v>
      </c>
      <c r="VH67" s="48">
        <v>332</v>
      </c>
      <c r="VI67" s="48">
        <v>166</v>
      </c>
      <c r="VJ67" s="48">
        <v>149</v>
      </c>
      <c r="VK67" s="48">
        <v>173</v>
      </c>
      <c r="VL67" s="48">
        <v>261</v>
      </c>
      <c r="VM67" s="48">
        <v>432</v>
      </c>
      <c r="VN67" s="48">
        <v>245</v>
      </c>
      <c r="VO67" s="48">
        <v>156</v>
      </c>
      <c r="VP67" s="48">
        <v>115</v>
      </c>
      <c r="VQ67" s="48">
        <v>73</v>
      </c>
      <c r="VR67" s="48">
        <v>52</v>
      </c>
      <c r="VS67" s="48">
        <v>58</v>
      </c>
      <c r="VT67" s="48">
        <v>79</v>
      </c>
      <c r="VU67" s="48">
        <v>125</v>
      </c>
      <c r="VV67" s="48">
        <v>121</v>
      </c>
      <c r="VW67" s="48">
        <v>85</v>
      </c>
      <c r="VX67" s="48">
        <v>63</v>
      </c>
      <c r="VY67" s="48">
        <v>68</v>
      </c>
      <c r="VZ67" s="48">
        <v>51</v>
      </c>
      <c r="WA67" s="48">
        <v>25</v>
      </c>
      <c r="WB67" s="48">
        <v>38</v>
      </c>
      <c r="WC67" s="48">
        <v>59</v>
      </c>
      <c r="WD67" s="48">
        <v>380</v>
      </c>
      <c r="WE67" s="48">
        <v>366</v>
      </c>
      <c r="WF67" s="48">
        <v>367</v>
      </c>
      <c r="WG67" s="48">
        <v>193</v>
      </c>
      <c r="WH67" s="48">
        <v>113</v>
      </c>
      <c r="WI67" s="48">
        <v>133</v>
      </c>
      <c r="WJ67" s="48">
        <v>183</v>
      </c>
      <c r="WK67" s="48">
        <v>302</v>
      </c>
      <c r="WL67" s="48">
        <v>200</v>
      </c>
      <c r="WM67" s="48">
        <v>152</v>
      </c>
      <c r="WN67" s="48">
        <v>116</v>
      </c>
      <c r="WO67" s="48">
        <v>85</v>
      </c>
      <c r="WP67" s="48">
        <v>100</v>
      </c>
      <c r="WQ67" s="48">
        <v>113</v>
      </c>
      <c r="WR67" s="48">
        <v>118</v>
      </c>
      <c r="WS67" s="48">
        <v>181</v>
      </c>
      <c r="WT67" s="48">
        <v>74</v>
      </c>
      <c r="WU67" s="48">
        <v>48</v>
      </c>
      <c r="WV67" s="48">
        <v>66</v>
      </c>
      <c r="WW67" s="48">
        <v>39</v>
      </c>
      <c r="WX67" s="48">
        <v>25</v>
      </c>
      <c r="WY67" s="48">
        <v>33</v>
      </c>
      <c r="WZ67" s="48">
        <v>39</v>
      </c>
      <c r="XA67" s="48">
        <v>66</v>
      </c>
    </row>
    <row r="68" spans="1:625">
      <c r="A68" s="48" t="s">
        <v>966</v>
      </c>
      <c r="B68" s="48">
        <v>995</v>
      </c>
      <c r="C68" s="48">
        <v>916</v>
      </c>
      <c r="D68" s="48">
        <v>812</v>
      </c>
      <c r="E68" s="48">
        <v>572</v>
      </c>
      <c r="F68" s="48">
        <v>306</v>
      </c>
      <c r="G68" s="48">
        <v>260</v>
      </c>
      <c r="H68" s="48">
        <v>335</v>
      </c>
      <c r="I68" s="48">
        <v>465</v>
      </c>
      <c r="J68" s="48">
        <v>2179</v>
      </c>
      <c r="K68" s="48">
        <v>1968</v>
      </c>
      <c r="L68" s="48">
        <v>1683</v>
      </c>
      <c r="M68" s="48">
        <v>1227</v>
      </c>
      <c r="N68" s="48">
        <v>696</v>
      </c>
      <c r="O68" s="48">
        <v>632</v>
      </c>
      <c r="P68" s="48">
        <v>511</v>
      </c>
      <c r="Q68" s="48">
        <v>795</v>
      </c>
      <c r="R68" s="48">
        <v>1215</v>
      </c>
      <c r="S68" s="48">
        <v>1103</v>
      </c>
      <c r="T68" s="48">
        <v>959</v>
      </c>
      <c r="U68" s="48">
        <v>675</v>
      </c>
      <c r="V68" s="48">
        <v>331</v>
      </c>
      <c r="W68" s="48">
        <v>301</v>
      </c>
      <c r="X68" s="48">
        <v>381</v>
      </c>
      <c r="Y68" s="48">
        <v>461</v>
      </c>
      <c r="Z68" s="48">
        <v>858</v>
      </c>
      <c r="AA68" s="48">
        <v>848</v>
      </c>
      <c r="AB68" s="48">
        <v>791</v>
      </c>
      <c r="AC68" s="48">
        <v>603</v>
      </c>
      <c r="AD68" s="48">
        <v>367</v>
      </c>
      <c r="AE68" s="48">
        <v>332</v>
      </c>
      <c r="AF68" s="48">
        <v>341</v>
      </c>
      <c r="AG68" s="48">
        <v>462</v>
      </c>
      <c r="AH68" s="48">
        <v>1132</v>
      </c>
      <c r="AI68" s="48">
        <v>950</v>
      </c>
      <c r="AJ68" s="48">
        <v>798</v>
      </c>
      <c r="AK68" s="48">
        <v>647</v>
      </c>
      <c r="AL68" s="48">
        <v>359</v>
      </c>
      <c r="AM68" s="48">
        <v>303</v>
      </c>
      <c r="AN68" s="48">
        <v>276</v>
      </c>
      <c r="AO68" s="48">
        <v>346</v>
      </c>
      <c r="AP68" s="48">
        <v>594</v>
      </c>
      <c r="AQ68" s="48">
        <v>595</v>
      </c>
      <c r="AR68" s="48">
        <v>517</v>
      </c>
      <c r="AS68" s="48">
        <v>393</v>
      </c>
      <c r="AT68" s="48">
        <v>227</v>
      </c>
      <c r="AU68" s="48">
        <v>221</v>
      </c>
      <c r="AV68" s="48">
        <v>231</v>
      </c>
      <c r="AW68" s="48">
        <v>352</v>
      </c>
      <c r="AX68" s="48">
        <v>385</v>
      </c>
      <c r="AY68" s="48">
        <v>406</v>
      </c>
      <c r="AZ68" s="48">
        <v>293</v>
      </c>
      <c r="BA68" s="48">
        <v>252</v>
      </c>
      <c r="BB68" s="48">
        <v>146</v>
      </c>
      <c r="BC68" s="48">
        <v>134</v>
      </c>
      <c r="BD68" s="48">
        <v>143</v>
      </c>
      <c r="BE68" s="48">
        <v>175</v>
      </c>
      <c r="BF68" s="48">
        <v>582</v>
      </c>
      <c r="BG68" s="48">
        <v>539</v>
      </c>
      <c r="BH68" s="48">
        <v>395</v>
      </c>
      <c r="BI68" s="48">
        <v>319</v>
      </c>
      <c r="BJ68" s="48">
        <v>145</v>
      </c>
      <c r="BK68" s="48">
        <v>138</v>
      </c>
      <c r="BL68" s="48">
        <v>167</v>
      </c>
      <c r="BM68" s="48">
        <v>202</v>
      </c>
      <c r="BN68" s="48">
        <v>355</v>
      </c>
      <c r="BO68" s="48">
        <v>314</v>
      </c>
      <c r="BP68" s="48">
        <v>273</v>
      </c>
      <c r="BQ68" s="48">
        <v>221</v>
      </c>
      <c r="BR68" s="48">
        <v>130</v>
      </c>
      <c r="BS68" s="48">
        <v>78</v>
      </c>
      <c r="BT68" s="48">
        <v>120</v>
      </c>
      <c r="BU68" s="48">
        <v>165</v>
      </c>
      <c r="BV68" s="48">
        <v>619</v>
      </c>
      <c r="BW68" s="48">
        <v>530</v>
      </c>
      <c r="BX68" s="48">
        <v>467</v>
      </c>
      <c r="BY68" s="48">
        <v>388</v>
      </c>
      <c r="BZ68" s="48">
        <v>199</v>
      </c>
      <c r="CA68" s="48">
        <v>150</v>
      </c>
      <c r="CB68" s="48">
        <v>147</v>
      </c>
      <c r="CC68" s="48">
        <v>220</v>
      </c>
      <c r="CD68" s="48">
        <v>557</v>
      </c>
      <c r="CE68" s="48">
        <v>525</v>
      </c>
      <c r="CF68" s="48">
        <v>462</v>
      </c>
      <c r="CG68" s="48">
        <v>377</v>
      </c>
      <c r="CH68" s="48">
        <v>212</v>
      </c>
      <c r="CI68" s="48">
        <v>183</v>
      </c>
      <c r="CJ68" s="48">
        <v>163</v>
      </c>
      <c r="CK68" s="48">
        <v>200</v>
      </c>
      <c r="CL68" s="48">
        <v>788</v>
      </c>
      <c r="CM68" s="48">
        <v>681</v>
      </c>
      <c r="CN68" s="48">
        <v>550</v>
      </c>
      <c r="CO68" s="48">
        <v>505</v>
      </c>
      <c r="CP68" s="48">
        <v>192</v>
      </c>
      <c r="CQ68" s="48">
        <v>175</v>
      </c>
      <c r="CR68" s="48">
        <v>256</v>
      </c>
      <c r="CS68" s="48">
        <v>325</v>
      </c>
      <c r="CT68" s="48">
        <v>1105</v>
      </c>
      <c r="CU68" s="48">
        <v>903</v>
      </c>
      <c r="CV68" s="48">
        <v>823</v>
      </c>
      <c r="CW68" s="48">
        <v>688</v>
      </c>
      <c r="CX68" s="48">
        <v>334</v>
      </c>
      <c r="CY68" s="48">
        <v>294</v>
      </c>
      <c r="CZ68" s="48">
        <v>315</v>
      </c>
      <c r="DA68" s="48">
        <v>465</v>
      </c>
      <c r="DB68" s="48">
        <v>597</v>
      </c>
      <c r="DC68" s="48">
        <v>467</v>
      </c>
      <c r="DD68" s="48">
        <v>408</v>
      </c>
      <c r="DE68" s="48">
        <v>328</v>
      </c>
      <c r="DF68" s="48">
        <v>125</v>
      </c>
      <c r="DG68" s="48">
        <v>135</v>
      </c>
      <c r="DH68" s="48">
        <v>151</v>
      </c>
      <c r="DI68" s="48">
        <v>213</v>
      </c>
      <c r="DJ68" s="48">
        <v>1130</v>
      </c>
      <c r="DK68" s="48">
        <v>908</v>
      </c>
      <c r="DL68" s="48">
        <v>920</v>
      </c>
      <c r="DM68" s="48">
        <v>665</v>
      </c>
      <c r="DN68" s="48">
        <v>328</v>
      </c>
      <c r="DO68" s="48">
        <v>262</v>
      </c>
      <c r="DP68" s="48">
        <v>256</v>
      </c>
      <c r="DQ68" s="48">
        <v>414</v>
      </c>
      <c r="DR68" s="48">
        <v>1682</v>
      </c>
      <c r="DS68" s="48">
        <v>1397</v>
      </c>
      <c r="DT68" s="48">
        <v>1136</v>
      </c>
      <c r="DU68" s="48">
        <v>1044</v>
      </c>
      <c r="DV68" s="48">
        <v>480</v>
      </c>
      <c r="DW68" s="48">
        <v>493</v>
      </c>
      <c r="DX68" s="48">
        <v>561</v>
      </c>
      <c r="DY68" s="48">
        <v>743</v>
      </c>
      <c r="DZ68" s="48">
        <v>615</v>
      </c>
      <c r="EA68" s="48">
        <v>532</v>
      </c>
      <c r="EB68" s="48">
        <v>520</v>
      </c>
      <c r="EC68" s="48">
        <v>349</v>
      </c>
      <c r="ED68" s="48">
        <v>143</v>
      </c>
      <c r="EE68" s="48">
        <v>121</v>
      </c>
      <c r="EF68" s="48">
        <v>195</v>
      </c>
      <c r="EG68" s="48">
        <v>241</v>
      </c>
      <c r="EH68" s="48">
        <v>1041</v>
      </c>
      <c r="EI68" s="48">
        <v>1038</v>
      </c>
      <c r="EJ68" s="48">
        <v>849</v>
      </c>
      <c r="EK68" s="48">
        <v>649</v>
      </c>
      <c r="EL68" s="48">
        <v>337</v>
      </c>
      <c r="EM68" s="48">
        <v>302</v>
      </c>
      <c r="EN68" s="48">
        <v>313</v>
      </c>
      <c r="EO68" s="48">
        <v>424</v>
      </c>
      <c r="EP68" s="48">
        <v>34</v>
      </c>
      <c r="EQ68" s="48">
        <v>26</v>
      </c>
      <c r="ER68" s="48">
        <v>30</v>
      </c>
      <c r="ES68" s="48">
        <v>24</v>
      </c>
      <c r="ET68" s="48">
        <v>11</v>
      </c>
      <c r="EU68" s="48">
        <v>15</v>
      </c>
      <c r="EV68" s="48">
        <v>16</v>
      </c>
      <c r="EW68" s="48">
        <v>12</v>
      </c>
      <c r="EX68" s="48">
        <v>403</v>
      </c>
      <c r="EY68" s="48">
        <v>338</v>
      </c>
      <c r="EZ68" s="48">
        <v>321</v>
      </c>
      <c r="FA68" s="48">
        <v>280</v>
      </c>
      <c r="FB68" s="48">
        <v>128</v>
      </c>
      <c r="FC68" s="48">
        <v>95</v>
      </c>
      <c r="FD68" s="48">
        <v>131</v>
      </c>
      <c r="FE68" s="48">
        <v>150</v>
      </c>
      <c r="FF68" s="48">
        <v>883</v>
      </c>
      <c r="FG68" s="48">
        <v>718</v>
      </c>
      <c r="FH68" s="48">
        <v>601</v>
      </c>
      <c r="FI68" s="48">
        <v>475</v>
      </c>
      <c r="FJ68" s="48">
        <v>187</v>
      </c>
      <c r="FK68" s="48">
        <v>169</v>
      </c>
      <c r="FL68" s="48">
        <v>229</v>
      </c>
      <c r="FM68" s="48">
        <v>312</v>
      </c>
      <c r="FN68" s="48">
        <v>488</v>
      </c>
      <c r="FO68" s="48">
        <v>434</v>
      </c>
      <c r="FP68" s="48">
        <v>380</v>
      </c>
      <c r="FQ68" s="48">
        <v>318</v>
      </c>
      <c r="FR68" s="48">
        <v>148</v>
      </c>
      <c r="FS68" s="48">
        <v>119</v>
      </c>
      <c r="FT68" s="48">
        <v>171</v>
      </c>
      <c r="FU68" s="48">
        <v>223</v>
      </c>
      <c r="FV68" s="48">
        <v>130</v>
      </c>
      <c r="FW68" s="48">
        <v>133</v>
      </c>
      <c r="FX68" s="48">
        <v>119</v>
      </c>
      <c r="FY68" s="48">
        <v>100</v>
      </c>
      <c r="FZ68" s="48">
        <v>56</v>
      </c>
      <c r="GA68" s="48">
        <v>64</v>
      </c>
      <c r="GB68" s="48">
        <v>68</v>
      </c>
      <c r="GC68" s="48">
        <v>77</v>
      </c>
      <c r="GD68" s="48">
        <v>1269</v>
      </c>
      <c r="GE68" s="48">
        <v>1135</v>
      </c>
      <c r="GF68" s="48">
        <v>989</v>
      </c>
      <c r="GG68" s="48">
        <v>739</v>
      </c>
      <c r="GH68" s="48">
        <v>398</v>
      </c>
      <c r="GI68" s="48">
        <v>357</v>
      </c>
      <c r="GJ68" s="48">
        <v>420</v>
      </c>
      <c r="GK68" s="48">
        <v>558</v>
      </c>
      <c r="GL68" s="48">
        <v>713</v>
      </c>
      <c r="GM68" s="48">
        <v>577</v>
      </c>
      <c r="GN68" s="48">
        <v>475</v>
      </c>
      <c r="GO68" s="48">
        <v>447</v>
      </c>
      <c r="GP68" s="48">
        <v>153</v>
      </c>
      <c r="GQ68" s="48">
        <v>141</v>
      </c>
      <c r="GR68" s="48">
        <v>167</v>
      </c>
      <c r="GS68" s="48">
        <v>254</v>
      </c>
      <c r="GT68" s="48">
        <v>364</v>
      </c>
      <c r="GU68" s="48">
        <v>347</v>
      </c>
      <c r="GV68" s="48">
        <v>316</v>
      </c>
      <c r="GW68" s="48">
        <v>208</v>
      </c>
      <c r="GX68" s="48">
        <v>87</v>
      </c>
      <c r="GY68" s="48">
        <v>64</v>
      </c>
      <c r="GZ68" s="48">
        <v>100</v>
      </c>
      <c r="HA68" s="48">
        <v>135</v>
      </c>
      <c r="HB68" s="48">
        <v>1367</v>
      </c>
      <c r="HC68" s="48">
        <v>1165</v>
      </c>
      <c r="HD68" s="48">
        <v>933</v>
      </c>
      <c r="HE68" s="48">
        <v>893</v>
      </c>
      <c r="HF68" s="48">
        <v>406</v>
      </c>
      <c r="HG68" s="48">
        <v>417</v>
      </c>
      <c r="HH68" s="48">
        <v>453</v>
      </c>
      <c r="HI68" s="48">
        <v>704</v>
      </c>
      <c r="HJ68" s="48">
        <v>515</v>
      </c>
      <c r="HK68" s="48">
        <v>467</v>
      </c>
      <c r="HL68" s="48">
        <v>329</v>
      </c>
      <c r="HM68" s="48">
        <v>238</v>
      </c>
      <c r="HN68" s="48">
        <v>119</v>
      </c>
      <c r="HO68" s="48">
        <v>91</v>
      </c>
      <c r="HP68" s="48">
        <v>125</v>
      </c>
      <c r="HQ68" s="48">
        <v>189</v>
      </c>
      <c r="HR68" s="48">
        <v>596</v>
      </c>
      <c r="HS68" s="48">
        <v>486</v>
      </c>
      <c r="HT68" s="48">
        <v>449</v>
      </c>
      <c r="HU68" s="48">
        <v>352</v>
      </c>
      <c r="HV68" s="48">
        <v>174</v>
      </c>
      <c r="HW68" s="48">
        <v>164</v>
      </c>
      <c r="HX68" s="48">
        <v>150</v>
      </c>
      <c r="HY68" s="48">
        <v>216</v>
      </c>
      <c r="HZ68" s="48">
        <v>2538</v>
      </c>
      <c r="IA68" s="48">
        <v>2288</v>
      </c>
      <c r="IB68" s="48">
        <v>1636</v>
      </c>
      <c r="IC68" s="48">
        <v>1212</v>
      </c>
      <c r="ID68" s="48">
        <v>608</v>
      </c>
      <c r="IE68" s="48">
        <v>797</v>
      </c>
      <c r="IF68" s="48">
        <v>1123</v>
      </c>
      <c r="IG68" s="48">
        <v>1484</v>
      </c>
      <c r="IH68" s="48">
        <v>566</v>
      </c>
      <c r="II68" s="48">
        <v>503</v>
      </c>
      <c r="IJ68" s="48">
        <v>438</v>
      </c>
      <c r="IK68" s="48">
        <v>384</v>
      </c>
      <c r="IL68" s="48">
        <v>177</v>
      </c>
      <c r="IM68" s="48">
        <v>151</v>
      </c>
      <c r="IN68" s="48">
        <v>175</v>
      </c>
      <c r="IO68" s="48">
        <v>243</v>
      </c>
      <c r="IP68" s="48">
        <v>73</v>
      </c>
      <c r="IQ68" s="48">
        <v>60</v>
      </c>
      <c r="IR68" s="48">
        <v>65</v>
      </c>
      <c r="IS68" s="48">
        <v>40</v>
      </c>
      <c r="IT68" s="48">
        <v>32</v>
      </c>
      <c r="IU68" s="48">
        <v>21</v>
      </c>
      <c r="IV68" s="48">
        <v>32</v>
      </c>
      <c r="IW68" s="48">
        <v>41</v>
      </c>
      <c r="IX68" s="48">
        <v>5990</v>
      </c>
      <c r="IY68" s="48">
        <v>5007</v>
      </c>
      <c r="IZ68" s="48">
        <v>4400</v>
      </c>
      <c r="JA68" s="48">
        <v>3587</v>
      </c>
      <c r="JB68" s="48">
        <v>1776</v>
      </c>
      <c r="JC68" s="48">
        <v>1809</v>
      </c>
      <c r="JD68" s="48">
        <v>2462</v>
      </c>
      <c r="JE68" s="48">
        <v>3248</v>
      </c>
      <c r="JF68" s="48">
        <v>319</v>
      </c>
      <c r="JG68" s="48">
        <v>296</v>
      </c>
      <c r="JH68" s="48">
        <v>263</v>
      </c>
      <c r="JI68" s="48">
        <v>212</v>
      </c>
      <c r="JJ68" s="48">
        <v>90</v>
      </c>
      <c r="JK68" s="48">
        <v>93</v>
      </c>
      <c r="JL68" s="48">
        <v>124</v>
      </c>
      <c r="JM68" s="48">
        <v>154</v>
      </c>
      <c r="JN68" s="48">
        <v>392</v>
      </c>
      <c r="JO68" s="48">
        <v>322</v>
      </c>
      <c r="JP68" s="48">
        <v>266</v>
      </c>
      <c r="JQ68" s="48">
        <v>224</v>
      </c>
      <c r="JR68" s="48">
        <v>84</v>
      </c>
      <c r="JS68" s="48">
        <v>111</v>
      </c>
      <c r="JT68" s="48">
        <v>115</v>
      </c>
      <c r="JU68" s="48">
        <v>172</v>
      </c>
      <c r="JV68" s="48">
        <v>985</v>
      </c>
      <c r="JW68" s="48">
        <v>906</v>
      </c>
      <c r="JX68" s="48">
        <v>733</v>
      </c>
      <c r="JY68" s="48">
        <v>557</v>
      </c>
      <c r="JZ68" s="48">
        <v>305</v>
      </c>
      <c r="KA68" s="48">
        <v>292</v>
      </c>
      <c r="KB68" s="48">
        <v>335</v>
      </c>
      <c r="KC68" s="48">
        <v>445</v>
      </c>
      <c r="KD68" s="48">
        <v>810</v>
      </c>
      <c r="KE68" s="48">
        <v>698</v>
      </c>
      <c r="KF68" s="48">
        <v>603</v>
      </c>
      <c r="KG68" s="48">
        <v>429</v>
      </c>
      <c r="KH68" s="48">
        <v>209</v>
      </c>
      <c r="KI68" s="48">
        <v>195</v>
      </c>
      <c r="KJ68" s="48">
        <v>202</v>
      </c>
      <c r="KK68" s="48">
        <v>331</v>
      </c>
      <c r="KL68" s="48">
        <v>854</v>
      </c>
      <c r="KM68" s="48">
        <v>755</v>
      </c>
      <c r="KN68" s="48">
        <v>668</v>
      </c>
      <c r="KO68" s="48">
        <v>544</v>
      </c>
      <c r="KP68" s="48">
        <v>287</v>
      </c>
      <c r="KQ68" s="48">
        <v>222</v>
      </c>
      <c r="KR68" s="48">
        <v>229</v>
      </c>
      <c r="KS68" s="48">
        <v>336</v>
      </c>
      <c r="KT68" s="48">
        <v>404</v>
      </c>
      <c r="KU68" s="48">
        <v>328</v>
      </c>
      <c r="KV68" s="48">
        <v>259</v>
      </c>
      <c r="KW68" s="48">
        <v>223</v>
      </c>
      <c r="KX68" s="48">
        <v>107</v>
      </c>
      <c r="KY68" s="48">
        <v>114</v>
      </c>
      <c r="KZ68" s="48">
        <v>106</v>
      </c>
      <c r="LA68" s="48">
        <v>167</v>
      </c>
      <c r="LB68" s="48">
        <v>678</v>
      </c>
      <c r="LC68" s="48">
        <v>597</v>
      </c>
      <c r="LD68" s="48">
        <v>555</v>
      </c>
      <c r="LE68" s="48">
        <v>426</v>
      </c>
      <c r="LF68" s="48">
        <v>192</v>
      </c>
      <c r="LG68" s="48">
        <v>167</v>
      </c>
      <c r="LH68" s="48">
        <v>201</v>
      </c>
      <c r="LI68" s="48">
        <v>293</v>
      </c>
      <c r="LJ68" s="48">
        <v>1360</v>
      </c>
      <c r="LK68" s="48">
        <v>1137</v>
      </c>
      <c r="LL68" s="48">
        <v>938</v>
      </c>
      <c r="LM68" s="48">
        <v>739</v>
      </c>
      <c r="LN68" s="48">
        <v>344</v>
      </c>
      <c r="LO68" s="48">
        <v>372</v>
      </c>
      <c r="LP68" s="48">
        <v>349</v>
      </c>
      <c r="LQ68" s="48">
        <v>504</v>
      </c>
      <c r="LR68" s="48">
        <v>468</v>
      </c>
      <c r="LS68" s="48">
        <v>367</v>
      </c>
      <c r="LT68" s="48">
        <v>302</v>
      </c>
      <c r="LU68" s="48">
        <v>277</v>
      </c>
      <c r="LV68" s="48">
        <v>133</v>
      </c>
      <c r="LW68" s="48">
        <v>131</v>
      </c>
      <c r="LX68" s="48">
        <v>141</v>
      </c>
      <c r="LY68" s="48">
        <v>165</v>
      </c>
      <c r="LZ68" s="48">
        <v>1890</v>
      </c>
      <c r="MA68" s="48">
        <v>1603</v>
      </c>
      <c r="MB68" s="48">
        <v>1452</v>
      </c>
      <c r="MC68" s="48">
        <v>1185</v>
      </c>
      <c r="MD68" s="48">
        <v>585</v>
      </c>
      <c r="ME68" s="48">
        <v>510</v>
      </c>
      <c r="MF68" s="48">
        <v>471</v>
      </c>
      <c r="MG68" s="48">
        <v>733</v>
      </c>
      <c r="MH68" s="48">
        <v>630</v>
      </c>
      <c r="MI68" s="48">
        <v>491</v>
      </c>
      <c r="MJ68" s="48">
        <v>453</v>
      </c>
      <c r="MK68" s="48">
        <v>393</v>
      </c>
      <c r="ML68" s="48">
        <v>165</v>
      </c>
      <c r="MM68" s="48">
        <v>163</v>
      </c>
      <c r="MN68" s="48">
        <v>176</v>
      </c>
      <c r="MO68" s="48">
        <v>231</v>
      </c>
      <c r="MP68" s="48">
        <v>1312</v>
      </c>
      <c r="MQ68" s="48">
        <v>1114</v>
      </c>
      <c r="MR68" s="48">
        <v>975</v>
      </c>
      <c r="MS68" s="48">
        <v>763</v>
      </c>
      <c r="MT68" s="48">
        <v>374</v>
      </c>
      <c r="MU68" s="48">
        <v>356</v>
      </c>
      <c r="MV68" s="48">
        <v>384</v>
      </c>
      <c r="MW68" s="48">
        <v>554</v>
      </c>
      <c r="MX68" s="48">
        <v>215</v>
      </c>
      <c r="MY68" s="48">
        <v>206</v>
      </c>
      <c r="MZ68" s="48">
        <v>201</v>
      </c>
      <c r="NA68" s="48">
        <v>168</v>
      </c>
      <c r="NB68" s="48">
        <v>85</v>
      </c>
      <c r="NC68" s="48">
        <v>94</v>
      </c>
      <c r="ND68" s="48">
        <v>106</v>
      </c>
      <c r="NE68" s="48">
        <v>106</v>
      </c>
      <c r="NF68" s="48">
        <v>1905</v>
      </c>
      <c r="NG68" s="48">
        <v>1625</v>
      </c>
      <c r="NH68" s="48">
        <v>1335</v>
      </c>
      <c r="NI68" s="48">
        <v>1110</v>
      </c>
      <c r="NJ68" s="48">
        <v>539</v>
      </c>
      <c r="NK68" s="48">
        <v>497</v>
      </c>
      <c r="NL68" s="48">
        <v>524</v>
      </c>
      <c r="NM68" s="48">
        <v>813</v>
      </c>
      <c r="NN68" s="48">
        <v>528</v>
      </c>
      <c r="NO68" s="48">
        <v>410</v>
      </c>
      <c r="NP68" s="48">
        <v>347</v>
      </c>
      <c r="NQ68" s="48">
        <v>310</v>
      </c>
      <c r="NR68" s="48">
        <v>166</v>
      </c>
      <c r="NS68" s="48">
        <v>164</v>
      </c>
      <c r="NT68" s="48">
        <v>143</v>
      </c>
      <c r="NU68" s="48">
        <v>171</v>
      </c>
      <c r="NV68" s="48">
        <v>598</v>
      </c>
      <c r="NW68" s="48">
        <v>467</v>
      </c>
      <c r="NX68" s="48">
        <v>484</v>
      </c>
      <c r="NY68" s="48">
        <v>386</v>
      </c>
      <c r="NZ68" s="48">
        <v>175</v>
      </c>
      <c r="OA68" s="48">
        <v>136</v>
      </c>
      <c r="OB68" s="48">
        <v>138</v>
      </c>
      <c r="OC68" s="48">
        <v>212</v>
      </c>
      <c r="OD68" s="48">
        <v>377</v>
      </c>
      <c r="OE68" s="48">
        <v>322</v>
      </c>
      <c r="OF68" s="48">
        <v>260</v>
      </c>
      <c r="OG68" s="48">
        <v>206</v>
      </c>
      <c r="OH68" s="48">
        <v>116</v>
      </c>
      <c r="OI68" s="48">
        <v>116</v>
      </c>
      <c r="OJ68" s="48">
        <v>123</v>
      </c>
      <c r="OK68" s="48">
        <v>165</v>
      </c>
      <c r="OL68" s="48">
        <v>966</v>
      </c>
      <c r="OM68" s="48">
        <v>745</v>
      </c>
      <c r="ON68" s="48">
        <v>666</v>
      </c>
      <c r="OO68" s="48">
        <v>581</v>
      </c>
      <c r="OP68" s="48">
        <v>263</v>
      </c>
      <c r="OQ68" s="48">
        <v>226</v>
      </c>
      <c r="OR68" s="48">
        <v>280</v>
      </c>
      <c r="OS68" s="48">
        <v>297</v>
      </c>
      <c r="OT68" s="48">
        <v>973</v>
      </c>
      <c r="OU68" s="48">
        <v>923</v>
      </c>
      <c r="OV68" s="48">
        <v>796</v>
      </c>
      <c r="OW68" s="48">
        <v>653</v>
      </c>
      <c r="OX68" s="48">
        <v>360</v>
      </c>
      <c r="OY68" s="48">
        <v>382</v>
      </c>
      <c r="OZ68" s="48">
        <v>408</v>
      </c>
      <c r="PA68" s="48">
        <v>362</v>
      </c>
      <c r="PB68" s="48">
        <v>629</v>
      </c>
      <c r="PC68" s="48">
        <v>466</v>
      </c>
      <c r="PD68" s="48">
        <v>440</v>
      </c>
      <c r="PE68" s="48">
        <v>383</v>
      </c>
      <c r="PF68" s="48">
        <v>188</v>
      </c>
      <c r="PG68" s="48">
        <v>164</v>
      </c>
      <c r="PH68" s="48">
        <v>157</v>
      </c>
      <c r="PI68" s="48">
        <v>247</v>
      </c>
      <c r="PJ68" s="48">
        <v>1558</v>
      </c>
      <c r="PK68" s="48">
        <v>1355</v>
      </c>
      <c r="PL68" s="48">
        <v>1073</v>
      </c>
      <c r="PM68" s="48">
        <v>827</v>
      </c>
      <c r="PN68" s="48">
        <v>463</v>
      </c>
      <c r="PO68" s="48">
        <v>403</v>
      </c>
      <c r="PP68" s="48">
        <v>472</v>
      </c>
      <c r="PQ68" s="48">
        <v>652</v>
      </c>
      <c r="PR68" s="48">
        <v>403</v>
      </c>
      <c r="PS68" s="48">
        <v>472</v>
      </c>
      <c r="PT68" s="48">
        <v>354</v>
      </c>
      <c r="PU68" s="48">
        <v>253</v>
      </c>
      <c r="PV68" s="48">
        <v>113</v>
      </c>
      <c r="PW68" s="48">
        <v>108</v>
      </c>
      <c r="PX68" s="48">
        <v>123</v>
      </c>
      <c r="PY68" s="48">
        <v>196</v>
      </c>
      <c r="PZ68" s="48">
        <v>10</v>
      </c>
      <c r="QA68" s="48">
        <v>14</v>
      </c>
      <c r="QB68" s="48">
        <v>8</v>
      </c>
      <c r="QC68" s="48">
        <v>7</v>
      </c>
      <c r="QD68" s="48">
        <v>5</v>
      </c>
      <c r="QE68" s="48">
        <v>12</v>
      </c>
      <c r="QF68" s="48">
        <v>7</v>
      </c>
      <c r="QG68" s="48">
        <v>7</v>
      </c>
      <c r="QH68" s="48">
        <v>726</v>
      </c>
      <c r="QI68" s="48">
        <v>593</v>
      </c>
      <c r="QJ68" s="48">
        <v>531</v>
      </c>
      <c r="QK68" s="48">
        <v>431</v>
      </c>
      <c r="QL68" s="48">
        <v>154</v>
      </c>
      <c r="QM68" s="48">
        <v>152</v>
      </c>
      <c r="QN68" s="48">
        <v>197</v>
      </c>
      <c r="QO68" s="48">
        <v>275</v>
      </c>
      <c r="QP68" s="48">
        <v>207</v>
      </c>
      <c r="QQ68" s="48">
        <v>165</v>
      </c>
      <c r="QR68" s="48">
        <v>140</v>
      </c>
      <c r="QS68" s="48">
        <v>94</v>
      </c>
      <c r="QT68" s="48">
        <v>49</v>
      </c>
      <c r="QU68" s="48">
        <v>55</v>
      </c>
      <c r="QV68" s="48">
        <v>53</v>
      </c>
      <c r="QW68" s="48">
        <v>66</v>
      </c>
      <c r="QX68" s="48">
        <v>1403</v>
      </c>
      <c r="QY68" s="48">
        <v>1253</v>
      </c>
      <c r="QZ68" s="48">
        <v>982</v>
      </c>
      <c r="RA68" s="48">
        <v>850</v>
      </c>
      <c r="RB68" s="48">
        <v>440</v>
      </c>
      <c r="RC68" s="48">
        <v>336</v>
      </c>
      <c r="RD68" s="48">
        <v>352</v>
      </c>
      <c r="RE68" s="48">
        <v>551</v>
      </c>
      <c r="RF68" s="48">
        <v>342</v>
      </c>
      <c r="RG68" s="48">
        <v>351</v>
      </c>
      <c r="RH68" s="48">
        <v>283</v>
      </c>
      <c r="RI68" s="48">
        <v>232</v>
      </c>
      <c r="RJ68" s="48">
        <v>102</v>
      </c>
      <c r="RK68" s="48">
        <v>105</v>
      </c>
      <c r="RL68" s="48">
        <v>87</v>
      </c>
      <c r="RM68" s="48">
        <v>139</v>
      </c>
      <c r="RN68" s="48">
        <v>288</v>
      </c>
      <c r="RO68" s="48">
        <v>286</v>
      </c>
      <c r="RP68" s="48">
        <v>253</v>
      </c>
      <c r="RQ68" s="48">
        <v>235</v>
      </c>
      <c r="RR68" s="48">
        <v>130</v>
      </c>
      <c r="RS68" s="48">
        <v>95</v>
      </c>
      <c r="RT68" s="48">
        <v>84</v>
      </c>
      <c r="RU68" s="48">
        <v>153</v>
      </c>
      <c r="RV68" s="48">
        <v>225</v>
      </c>
      <c r="RW68" s="48">
        <v>210</v>
      </c>
      <c r="RX68" s="48">
        <v>178</v>
      </c>
      <c r="RY68" s="48">
        <v>141</v>
      </c>
      <c r="RZ68" s="48">
        <v>93</v>
      </c>
      <c r="SA68" s="48">
        <v>58</v>
      </c>
      <c r="SB68" s="48">
        <v>69</v>
      </c>
      <c r="SC68" s="48">
        <v>58</v>
      </c>
      <c r="SD68" s="48">
        <v>69</v>
      </c>
      <c r="SE68" s="48">
        <v>52</v>
      </c>
      <c r="SF68" s="48">
        <v>47</v>
      </c>
      <c r="SG68" s="48">
        <v>40</v>
      </c>
      <c r="SH68" s="48">
        <v>15</v>
      </c>
      <c r="SI68" s="48">
        <v>20</v>
      </c>
      <c r="SJ68" s="48">
        <v>21</v>
      </c>
      <c r="SK68" s="48">
        <v>27</v>
      </c>
      <c r="SL68" s="48">
        <v>81</v>
      </c>
      <c r="SM68" s="48">
        <v>65</v>
      </c>
      <c r="SN68" s="48">
        <v>60</v>
      </c>
      <c r="SO68" s="48">
        <v>51</v>
      </c>
      <c r="SP68" s="48">
        <v>25</v>
      </c>
      <c r="SQ68" s="48">
        <v>21</v>
      </c>
      <c r="SR68" s="48">
        <v>19</v>
      </c>
      <c r="SS68" s="48">
        <v>28</v>
      </c>
      <c r="ST68" s="48">
        <v>302</v>
      </c>
      <c r="SU68" s="48">
        <v>260</v>
      </c>
      <c r="SV68" s="48">
        <v>235</v>
      </c>
      <c r="SW68" s="48">
        <v>190</v>
      </c>
      <c r="SX68" s="48">
        <v>67</v>
      </c>
      <c r="SY68" s="48">
        <v>105</v>
      </c>
      <c r="SZ68" s="48">
        <v>108</v>
      </c>
      <c r="TA68" s="48">
        <v>125</v>
      </c>
      <c r="TB68" s="48">
        <v>430</v>
      </c>
      <c r="TC68" s="48">
        <v>330</v>
      </c>
      <c r="TD68" s="48">
        <v>269</v>
      </c>
      <c r="TE68" s="48">
        <v>222</v>
      </c>
      <c r="TF68" s="48">
        <v>115</v>
      </c>
      <c r="TG68" s="48">
        <v>80</v>
      </c>
      <c r="TH68" s="48">
        <v>133</v>
      </c>
      <c r="TI68" s="48">
        <v>168</v>
      </c>
      <c r="TJ68" s="48">
        <v>302</v>
      </c>
      <c r="TK68" s="48">
        <v>237</v>
      </c>
      <c r="TL68" s="48">
        <v>210</v>
      </c>
      <c r="TM68" s="48">
        <v>149</v>
      </c>
      <c r="TN68" s="48">
        <v>69</v>
      </c>
      <c r="TO68" s="48">
        <v>57</v>
      </c>
      <c r="TP68" s="48">
        <v>65</v>
      </c>
      <c r="TQ68" s="48">
        <v>108</v>
      </c>
      <c r="TR68" s="48">
        <v>364</v>
      </c>
      <c r="TS68" s="48">
        <v>303</v>
      </c>
      <c r="TT68" s="48">
        <v>276</v>
      </c>
      <c r="TU68" s="48">
        <v>267</v>
      </c>
      <c r="TV68" s="48">
        <v>126</v>
      </c>
      <c r="TW68" s="48">
        <v>84</v>
      </c>
      <c r="TX68" s="48">
        <v>93</v>
      </c>
      <c r="TY68" s="48">
        <v>133</v>
      </c>
      <c r="TZ68" s="48">
        <v>213</v>
      </c>
      <c r="UA68" s="48">
        <v>187</v>
      </c>
      <c r="UB68" s="48">
        <v>146</v>
      </c>
      <c r="UC68" s="48">
        <v>143</v>
      </c>
      <c r="UD68" s="48">
        <v>75</v>
      </c>
      <c r="UE68" s="48">
        <v>53</v>
      </c>
      <c r="UF68" s="48">
        <v>64</v>
      </c>
      <c r="UG68" s="48">
        <v>64</v>
      </c>
      <c r="UH68" s="48">
        <v>126</v>
      </c>
      <c r="UI68" s="48">
        <v>107</v>
      </c>
      <c r="UJ68" s="48">
        <v>79</v>
      </c>
      <c r="UK68" s="48">
        <v>90</v>
      </c>
      <c r="UL68" s="48">
        <v>36</v>
      </c>
      <c r="UM68" s="48">
        <v>29</v>
      </c>
      <c r="UN68" s="48">
        <v>29</v>
      </c>
      <c r="UO68" s="48">
        <v>32</v>
      </c>
      <c r="UP68" s="48">
        <v>1290</v>
      </c>
      <c r="UQ68" s="48">
        <v>1092</v>
      </c>
      <c r="UR68" s="48">
        <v>901</v>
      </c>
      <c r="US68" s="48">
        <v>805</v>
      </c>
      <c r="UT68" s="48">
        <v>367</v>
      </c>
      <c r="UU68" s="48">
        <v>301</v>
      </c>
      <c r="UV68" s="48">
        <v>339</v>
      </c>
      <c r="UW68" s="48">
        <v>562</v>
      </c>
      <c r="UX68" s="48">
        <v>111</v>
      </c>
      <c r="UY68" s="48">
        <v>102</v>
      </c>
      <c r="UZ68" s="48">
        <v>83</v>
      </c>
      <c r="VA68" s="48">
        <v>85</v>
      </c>
      <c r="VB68" s="48">
        <v>53</v>
      </c>
      <c r="VC68" s="48">
        <v>38</v>
      </c>
      <c r="VD68" s="48">
        <v>56</v>
      </c>
      <c r="VE68" s="48">
        <v>40</v>
      </c>
      <c r="VF68" s="48">
        <v>641</v>
      </c>
      <c r="VG68" s="48">
        <v>515</v>
      </c>
      <c r="VH68" s="48">
        <v>461</v>
      </c>
      <c r="VI68" s="48">
        <v>380</v>
      </c>
      <c r="VJ68" s="48">
        <v>173</v>
      </c>
      <c r="VK68" s="48">
        <v>156</v>
      </c>
      <c r="VL68" s="48">
        <v>162</v>
      </c>
      <c r="VM68" s="48">
        <v>237</v>
      </c>
      <c r="VN68" s="48">
        <v>231</v>
      </c>
      <c r="VO68" s="48">
        <v>176</v>
      </c>
      <c r="VP68" s="48">
        <v>153</v>
      </c>
      <c r="VQ68" s="48">
        <v>111</v>
      </c>
      <c r="VR68" s="48">
        <v>54</v>
      </c>
      <c r="VS68" s="48">
        <v>55</v>
      </c>
      <c r="VT68" s="48">
        <v>62</v>
      </c>
      <c r="VU68" s="48">
        <v>84</v>
      </c>
      <c r="VV68" s="48">
        <v>127</v>
      </c>
      <c r="VW68" s="48">
        <v>80</v>
      </c>
      <c r="VX68" s="48">
        <v>69</v>
      </c>
      <c r="VY68" s="48">
        <v>73</v>
      </c>
      <c r="VZ68" s="48">
        <v>68</v>
      </c>
      <c r="WA68" s="48">
        <v>40</v>
      </c>
      <c r="WB68" s="48">
        <v>37</v>
      </c>
      <c r="WC68" s="48">
        <v>39</v>
      </c>
      <c r="WD68" s="48">
        <v>468</v>
      </c>
      <c r="WE68" s="48">
        <v>398</v>
      </c>
      <c r="WF68" s="48">
        <v>382</v>
      </c>
      <c r="WG68" s="48">
        <v>334</v>
      </c>
      <c r="WH68" s="48">
        <v>168</v>
      </c>
      <c r="WI68" s="48">
        <v>140</v>
      </c>
      <c r="WJ68" s="48">
        <v>129</v>
      </c>
      <c r="WK68" s="48">
        <v>195</v>
      </c>
      <c r="WL68" s="48">
        <v>194</v>
      </c>
      <c r="WM68" s="48">
        <v>185</v>
      </c>
      <c r="WN68" s="48">
        <v>161</v>
      </c>
      <c r="WO68" s="48">
        <v>148</v>
      </c>
      <c r="WP68" s="48">
        <v>81</v>
      </c>
      <c r="WQ68" s="48">
        <v>98</v>
      </c>
      <c r="WR68" s="48">
        <v>107</v>
      </c>
      <c r="WS68" s="48">
        <v>139</v>
      </c>
      <c r="WT68" s="48">
        <v>66</v>
      </c>
      <c r="WU68" s="48">
        <v>81</v>
      </c>
      <c r="WV68" s="48">
        <v>77</v>
      </c>
      <c r="WW68" s="48">
        <v>67</v>
      </c>
      <c r="WX68" s="48">
        <v>29</v>
      </c>
      <c r="WY68" s="48">
        <v>39</v>
      </c>
      <c r="WZ68" s="48">
        <v>45</v>
      </c>
      <c r="XA68" s="48">
        <v>49</v>
      </c>
    </row>
    <row r="69" spans="1:625">
      <c r="A69" s="48" t="s">
        <v>967</v>
      </c>
      <c r="B69" s="48">
        <v>1011</v>
      </c>
      <c r="C69" s="48">
        <v>1038</v>
      </c>
      <c r="D69" s="48">
        <v>974</v>
      </c>
      <c r="E69" s="48">
        <v>718</v>
      </c>
      <c r="F69" s="48">
        <v>476</v>
      </c>
      <c r="G69" s="48">
        <v>325</v>
      </c>
      <c r="H69" s="48">
        <v>222</v>
      </c>
      <c r="I69" s="48">
        <v>295</v>
      </c>
      <c r="J69" s="48">
        <v>2320</v>
      </c>
      <c r="K69" s="48">
        <v>2269</v>
      </c>
      <c r="L69" s="48">
        <v>2103</v>
      </c>
      <c r="M69" s="48">
        <v>1567</v>
      </c>
      <c r="N69" s="48">
        <v>1295</v>
      </c>
      <c r="O69" s="48">
        <v>653</v>
      </c>
      <c r="P69" s="48">
        <v>616</v>
      </c>
      <c r="Q69" s="48">
        <v>601</v>
      </c>
      <c r="R69" s="48">
        <v>1187</v>
      </c>
      <c r="S69" s="48">
        <v>1071</v>
      </c>
      <c r="T69" s="48">
        <v>1023</v>
      </c>
      <c r="U69" s="48">
        <v>812</v>
      </c>
      <c r="V69" s="48">
        <v>686</v>
      </c>
      <c r="W69" s="48">
        <v>406</v>
      </c>
      <c r="X69" s="48">
        <v>281</v>
      </c>
      <c r="Y69" s="48">
        <v>346</v>
      </c>
      <c r="Z69" s="48">
        <v>868</v>
      </c>
      <c r="AA69" s="48">
        <v>847</v>
      </c>
      <c r="AB69" s="48">
        <v>832</v>
      </c>
      <c r="AC69" s="48">
        <v>709</v>
      </c>
      <c r="AD69" s="48">
        <v>578</v>
      </c>
      <c r="AE69" s="48">
        <v>386</v>
      </c>
      <c r="AF69" s="48">
        <v>314</v>
      </c>
      <c r="AG69" s="48">
        <v>361</v>
      </c>
      <c r="AH69" s="48">
        <v>1138</v>
      </c>
      <c r="AI69" s="48">
        <v>1108</v>
      </c>
      <c r="AJ69" s="48">
        <v>1015</v>
      </c>
      <c r="AK69" s="48">
        <v>741</v>
      </c>
      <c r="AL69" s="48">
        <v>636</v>
      </c>
      <c r="AM69" s="48">
        <v>340</v>
      </c>
      <c r="AN69" s="48">
        <v>290</v>
      </c>
      <c r="AO69" s="48">
        <v>267</v>
      </c>
      <c r="AP69" s="48">
        <v>578</v>
      </c>
      <c r="AQ69" s="48">
        <v>646</v>
      </c>
      <c r="AR69" s="48">
        <v>590</v>
      </c>
      <c r="AS69" s="48">
        <v>431</v>
      </c>
      <c r="AT69" s="48">
        <v>429</v>
      </c>
      <c r="AU69" s="48">
        <v>212</v>
      </c>
      <c r="AV69" s="48">
        <v>214</v>
      </c>
      <c r="AW69" s="48">
        <v>244</v>
      </c>
      <c r="AX69" s="48">
        <v>358</v>
      </c>
      <c r="AY69" s="48">
        <v>397</v>
      </c>
      <c r="AZ69" s="48">
        <v>383</v>
      </c>
      <c r="BA69" s="48">
        <v>311</v>
      </c>
      <c r="BB69" s="48">
        <v>245</v>
      </c>
      <c r="BC69" s="48">
        <v>146</v>
      </c>
      <c r="BD69" s="48">
        <v>124</v>
      </c>
      <c r="BE69" s="48">
        <v>151</v>
      </c>
      <c r="BF69" s="48">
        <v>567</v>
      </c>
      <c r="BG69" s="48">
        <v>522</v>
      </c>
      <c r="BH69" s="48">
        <v>504</v>
      </c>
      <c r="BI69" s="48">
        <v>380</v>
      </c>
      <c r="BJ69" s="48">
        <v>364</v>
      </c>
      <c r="BK69" s="48">
        <v>136</v>
      </c>
      <c r="BL69" s="48">
        <v>145</v>
      </c>
      <c r="BM69" s="48">
        <v>168</v>
      </c>
      <c r="BN69" s="48">
        <v>381</v>
      </c>
      <c r="BO69" s="48">
        <v>366</v>
      </c>
      <c r="BP69" s="48">
        <v>339</v>
      </c>
      <c r="BQ69" s="48">
        <v>264</v>
      </c>
      <c r="BR69" s="48">
        <v>240</v>
      </c>
      <c r="BS69" s="48">
        <v>111</v>
      </c>
      <c r="BT69" s="48">
        <v>105</v>
      </c>
      <c r="BU69" s="48">
        <v>103</v>
      </c>
      <c r="BV69" s="48">
        <v>586</v>
      </c>
      <c r="BW69" s="48">
        <v>640</v>
      </c>
      <c r="BX69" s="48">
        <v>553</v>
      </c>
      <c r="BY69" s="48">
        <v>412</v>
      </c>
      <c r="BZ69" s="48">
        <v>381</v>
      </c>
      <c r="CA69" s="48">
        <v>176</v>
      </c>
      <c r="CB69" s="48">
        <v>172</v>
      </c>
      <c r="CC69" s="48">
        <v>142</v>
      </c>
      <c r="CD69" s="48">
        <v>617</v>
      </c>
      <c r="CE69" s="48">
        <v>569</v>
      </c>
      <c r="CF69" s="48">
        <v>536</v>
      </c>
      <c r="CG69" s="48">
        <v>440</v>
      </c>
      <c r="CH69" s="48">
        <v>328</v>
      </c>
      <c r="CI69" s="48">
        <v>185</v>
      </c>
      <c r="CJ69" s="48">
        <v>197</v>
      </c>
      <c r="CK69" s="48">
        <v>154</v>
      </c>
      <c r="CL69" s="48">
        <v>779</v>
      </c>
      <c r="CM69" s="48">
        <v>773</v>
      </c>
      <c r="CN69" s="48">
        <v>674</v>
      </c>
      <c r="CO69" s="48">
        <v>552</v>
      </c>
      <c r="CP69" s="48">
        <v>445</v>
      </c>
      <c r="CQ69" s="48">
        <v>226</v>
      </c>
      <c r="CR69" s="48">
        <v>203</v>
      </c>
      <c r="CS69" s="48">
        <v>260</v>
      </c>
      <c r="CT69" s="48">
        <v>1175</v>
      </c>
      <c r="CU69" s="48">
        <v>1148</v>
      </c>
      <c r="CV69" s="48">
        <v>934</v>
      </c>
      <c r="CW69" s="48">
        <v>807</v>
      </c>
      <c r="CX69" s="48">
        <v>668</v>
      </c>
      <c r="CY69" s="48">
        <v>384</v>
      </c>
      <c r="CZ69" s="48">
        <v>265</v>
      </c>
      <c r="DA69" s="48">
        <v>320</v>
      </c>
      <c r="DB69" s="48">
        <v>540</v>
      </c>
      <c r="DC69" s="48">
        <v>536</v>
      </c>
      <c r="DD69" s="48">
        <v>532</v>
      </c>
      <c r="DE69" s="48">
        <v>408</v>
      </c>
      <c r="DF69" s="48">
        <v>341</v>
      </c>
      <c r="DG69" s="48">
        <v>113</v>
      </c>
      <c r="DH69" s="48">
        <v>130</v>
      </c>
      <c r="DI69" s="48">
        <v>160</v>
      </c>
      <c r="DJ69" s="48">
        <v>1029</v>
      </c>
      <c r="DK69" s="48">
        <v>1158</v>
      </c>
      <c r="DL69" s="48">
        <v>871</v>
      </c>
      <c r="DM69" s="48">
        <v>844</v>
      </c>
      <c r="DN69" s="48">
        <v>635</v>
      </c>
      <c r="DO69" s="48">
        <v>314</v>
      </c>
      <c r="DP69" s="48">
        <v>264</v>
      </c>
      <c r="DQ69" s="48">
        <v>294</v>
      </c>
      <c r="DR69" s="48">
        <v>1646</v>
      </c>
      <c r="DS69" s="48">
        <v>1712</v>
      </c>
      <c r="DT69" s="48">
        <v>1380</v>
      </c>
      <c r="DU69" s="48">
        <v>1125</v>
      </c>
      <c r="DV69" s="48">
        <v>957</v>
      </c>
      <c r="DW69" s="48">
        <v>472</v>
      </c>
      <c r="DX69" s="48">
        <v>483</v>
      </c>
      <c r="DY69" s="48">
        <v>518</v>
      </c>
      <c r="DZ69" s="48">
        <v>632</v>
      </c>
      <c r="EA69" s="48">
        <v>617</v>
      </c>
      <c r="EB69" s="48">
        <v>545</v>
      </c>
      <c r="EC69" s="48">
        <v>440</v>
      </c>
      <c r="ED69" s="48">
        <v>313</v>
      </c>
      <c r="EE69" s="48">
        <v>154</v>
      </c>
      <c r="EF69" s="48">
        <v>123</v>
      </c>
      <c r="EG69" s="48">
        <v>181</v>
      </c>
      <c r="EH69" s="48">
        <v>1082</v>
      </c>
      <c r="EI69" s="48">
        <v>1079</v>
      </c>
      <c r="EJ69" s="48">
        <v>914</v>
      </c>
      <c r="EK69" s="48">
        <v>847</v>
      </c>
      <c r="EL69" s="48">
        <v>617</v>
      </c>
      <c r="EM69" s="48">
        <v>331</v>
      </c>
      <c r="EN69" s="48">
        <v>276</v>
      </c>
      <c r="EO69" s="48">
        <v>327</v>
      </c>
      <c r="EP69" s="48">
        <v>29</v>
      </c>
      <c r="EQ69" s="48">
        <v>38</v>
      </c>
      <c r="ER69" s="48">
        <v>27</v>
      </c>
      <c r="ES69" s="48">
        <v>33</v>
      </c>
      <c r="ET69" s="48">
        <v>22</v>
      </c>
      <c r="EU69" s="48">
        <v>21</v>
      </c>
      <c r="EV69" s="48">
        <v>27</v>
      </c>
      <c r="EW69" s="48">
        <v>12</v>
      </c>
      <c r="EX69" s="48">
        <v>446</v>
      </c>
      <c r="EY69" s="48">
        <v>391</v>
      </c>
      <c r="EZ69" s="48">
        <v>351</v>
      </c>
      <c r="FA69" s="48">
        <v>304</v>
      </c>
      <c r="FB69" s="48">
        <v>273</v>
      </c>
      <c r="FC69" s="48">
        <v>134</v>
      </c>
      <c r="FD69" s="48">
        <v>111</v>
      </c>
      <c r="FE69" s="48">
        <v>132</v>
      </c>
      <c r="FF69" s="48">
        <v>898</v>
      </c>
      <c r="FG69" s="48">
        <v>777</v>
      </c>
      <c r="FH69" s="48">
        <v>706</v>
      </c>
      <c r="FI69" s="48">
        <v>550</v>
      </c>
      <c r="FJ69" s="48">
        <v>460</v>
      </c>
      <c r="FK69" s="48">
        <v>188</v>
      </c>
      <c r="FL69" s="48">
        <v>168</v>
      </c>
      <c r="FM69" s="48">
        <v>240</v>
      </c>
      <c r="FN69" s="48">
        <v>520</v>
      </c>
      <c r="FO69" s="48">
        <v>485</v>
      </c>
      <c r="FP69" s="48">
        <v>409</v>
      </c>
      <c r="FQ69" s="48">
        <v>319</v>
      </c>
      <c r="FR69" s="48">
        <v>276</v>
      </c>
      <c r="FS69" s="48">
        <v>163</v>
      </c>
      <c r="FT69" s="48">
        <v>134</v>
      </c>
      <c r="FU69" s="48">
        <v>141</v>
      </c>
      <c r="FV69" s="48">
        <v>137</v>
      </c>
      <c r="FW69" s="48">
        <v>142</v>
      </c>
      <c r="FX69" s="48">
        <v>168</v>
      </c>
      <c r="FY69" s="48">
        <v>103</v>
      </c>
      <c r="FZ69" s="48">
        <v>103</v>
      </c>
      <c r="GA69" s="48">
        <v>69</v>
      </c>
      <c r="GB69" s="48">
        <v>61</v>
      </c>
      <c r="GC69" s="48">
        <v>64</v>
      </c>
      <c r="GD69" s="48">
        <v>1333</v>
      </c>
      <c r="GE69" s="48">
        <v>1201</v>
      </c>
      <c r="GF69" s="48">
        <v>1193</v>
      </c>
      <c r="GG69" s="48">
        <v>918</v>
      </c>
      <c r="GH69" s="48">
        <v>691</v>
      </c>
      <c r="GI69" s="48">
        <v>403</v>
      </c>
      <c r="GJ69" s="48">
        <v>339</v>
      </c>
      <c r="GK69" s="48">
        <v>448</v>
      </c>
      <c r="GL69" s="48">
        <v>663</v>
      </c>
      <c r="GM69" s="48">
        <v>634</v>
      </c>
      <c r="GN69" s="48">
        <v>615</v>
      </c>
      <c r="GO69" s="48">
        <v>463</v>
      </c>
      <c r="GP69" s="48">
        <v>360</v>
      </c>
      <c r="GQ69" s="48">
        <v>171</v>
      </c>
      <c r="GR69" s="48">
        <v>116</v>
      </c>
      <c r="GS69" s="48">
        <v>173</v>
      </c>
      <c r="GT69" s="48">
        <v>353</v>
      </c>
      <c r="GU69" s="48">
        <v>349</v>
      </c>
      <c r="GV69" s="48">
        <v>361</v>
      </c>
      <c r="GW69" s="48">
        <v>279</v>
      </c>
      <c r="GX69" s="48">
        <v>184</v>
      </c>
      <c r="GY69" s="48">
        <v>95</v>
      </c>
      <c r="GZ69" s="48">
        <v>85</v>
      </c>
      <c r="HA69" s="48">
        <v>103</v>
      </c>
      <c r="HB69" s="48">
        <v>1326</v>
      </c>
      <c r="HC69" s="48">
        <v>1379</v>
      </c>
      <c r="HD69" s="48">
        <v>1189</v>
      </c>
      <c r="HE69" s="48">
        <v>974</v>
      </c>
      <c r="HF69" s="48">
        <v>884</v>
      </c>
      <c r="HG69" s="48">
        <v>473</v>
      </c>
      <c r="HH69" s="48">
        <v>420</v>
      </c>
      <c r="HI69" s="48">
        <v>487</v>
      </c>
      <c r="HJ69" s="48">
        <v>425</v>
      </c>
      <c r="HK69" s="48">
        <v>519</v>
      </c>
      <c r="HL69" s="48">
        <v>415</v>
      </c>
      <c r="HM69" s="48">
        <v>326</v>
      </c>
      <c r="HN69" s="48">
        <v>226</v>
      </c>
      <c r="HO69" s="48">
        <v>151</v>
      </c>
      <c r="HP69" s="48">
        <v>95</v>
      </c>
      <c r="HQ69" s="48">
        <v>105</v>
      </c>
      <c r="HR69" s="48">
        <v>575</v>
      </c>
      <c r="HS69" s="48">
        <v>694</v>
      </c>
      <c r="HT69" s="48">
        <v>501</v>
      </c>
      <c r="HU69" s="48">
        <v>430</v>
      </c>
      <c r="HV69" s="48">
        <v>345</v>
      </c>
      <c r="HW69" s="48">
        <v>184</v>
      </c>
      <c r="HX69" s="48">
        <v>150</v>
      </c>
      <c r="HY69" s="48">
        <v>145</v>
      </c>
      <c r="HZ69" s="48">
        <v>2800</v>
      </c>
      <c r="IA69" s="48">
        <v>2498</v>
      </c>
      <c r="IB69" s="48">
        <v>2132</v>
      </c>
      <c r="IC69" s="48">
        <v>1555</v>
      </c>
      <c r="ID69" s="48">
        <v>1277</v>
      </c>
      <c r="IE69" s="48">
        <v>669</v>
      </c>
      <c r="IF69" s="48">
        <v>822</v>
      </c>
      <c r="IG69" s="48">
        <v>1189</v>
      </c>
      <c r="IH69" s="48">
        <v>504</v>
      </c>
      <c r="II69" s="48">
        <v>633</v>
      </c>
      <c r="IJ69" s="48">
        <v>494</v>
      </c>
      <c r="IK69" s="48">
        <v>407</v>
      </c>
      <c r="IL69" s="48">
        <v>385</v>
      </c>
      <c r="IM69" s="48">
        <v>189</v>
      </c>
      <c r="IN69" s="48">
        <v>155</v>
      </c>
      <c r="IO69" s="48">
        <v>175</v>
      </c>
      <c r="IP69" s="48">
        <v>70</v>
      </c>
      <c r="IQ69" s="48">
        <v>67</v>
      </c>
      <c r="IR69" s="48">
        <v>54</v>
      </c>
      <c r="IS69" s="48">
        <v>40</v>
      </c>
      <c r="IT69" s="48">
        <v>40</v>
      </c>
      <c r="IU69" s="48">
        <v>21</v>
      </c>
      <c r="IV69" s="48">
        <v>20</v>
      </c>
      <c r="IW69" s="48">
        <v>25</v>
      </c>
      <c r="IX69" s="48">
        <v>6286</v>
      </c>
      <c r="IY69" s="48">
        <v>5891</v>
      </c>
      <c r="IZ69" s="48">
        <v>5208</v>
      </c>
      <c r="JA69" s="48">
        <v>4586</v>
      </c>
      <c r="JB69" s="48">
        <v>3681</v>
      </c>
      <c r="JC69" s="48">
        <v>1795</v>
      </c>
      <c r="JD69" s="48">
        <v>1809</v>
      </c>
      <c r="JE69" s="48">
        <v>2522</v>
      </c>
      <c r="JF69" s="48">
        <v>294</v>
      </c>
      <c r="JG69" s="48">
        <v>317</v>
      </c>
      <c r="JH69" s="48">
        <v>306</v>
      </c>
      <c r="JI69" s="48">
        <v>222</v>
      </c>
      <c r="JJ69" s="48">
        <v>202</v>
      </c>
      <c r="JK69" s="48">
        <v>85</v>
      </c>
      <c r="JL69" s="48">
        <v>88</v>
      </c>
      <c r="JM69" s="48">
        <v>100</v>
      </c>
      <c r="JN69" s="48">
        <v>378</v>
      </c>
      <c r="JO69" s="48">
        <v>354</v>
      </c>
      <c r="JP69" s="48">
        <v>298</v>
      </c>
      <c r="JQ69" s="48">
        <v>249</v>
      </c>
      <c r="JR69" s="48">
        <v>252</v>
      </c>
      <c r="JS69" s="48">
        <v>87</v>
      </c>
      <c r="JT69" s="48">
        <v>89</v>
      </c>
      <c r="JU69" s="48">
        <v>133</v>
      </c>
      <c r="JV69" s="48">
        <v>1022</v>
      </c>
      <c r="JW69" s="48">
        <v>984</v>
      </c>
      <c r="JX69" s="48">
        <v>974</v>
      </c>
      <c r="JY69" s="48">
        <v>706</v>
      </c>
      <c r="JZ69" s="48">
        <v>568</v>
      </c>
      <c r="KA69" s="48">
        <v>318</v>
      </c>
      <c r="KB69" s="48">
        <v>295</v>
      </c>
      <c r="KC69" s="48">
        <v>349</v>
      </c>
      <c r="KD69" s="48">
        <v>782</v>
      </c>
      <c r="KE69" s="48">
        <v>767</v>
      </c>
      <c r="KF69" s="48">
        <v>730</v>
      </c>
      <c r="KG69" s="48">
        <v>561</v>
      </c>
      <c r="KH69" s="48">
        <v>425</v>
      </c>
      <c r="KI69" s="48">
        <v>223</v>
      </c>
      <c r="KJ69" s="48">
        <v>183</v>
      </c>
      <c r="KK69" s="48">
        <v>227</v>
      </c>
      <c r="KL69" s="48">
        <v>860</v>
      </c>
      <c r="KM69" s="48">
        <v>917</v>
      </c>
      <c r="KN69" s="48">
        <v>774</v>
      </c>
      <c r="KO69" s="48">
        <v>588</v>
      </c>
      <c r="KP69" s="48">
        <v>526</v>
      </c>
      <c r="KQ69" s="48">
        <v>310</v>
      </c>
      <c r="KR69" s="48">
        <v>206</v>
      </c>
      <c r="KS69" s="48">
        <v>197</v>
      </c>
      <c r="KT69" s="48">
        <v>354</v>
      </c>
      <c r="KU69" s="48">
        <v>400</v>
      </c>
      <c r="KV69" s="48">
        <v>309</v>
      </c>
      <c r="KW69" s="48">
        <v>246</v>
      </c>
      <c r="KX69" s="48">
        <v>256</v>
      </c>
      <c r="KY69" s="48">
        <v>114</v>
      </c>
      <c r="KZ69" s="48">
        <v>119</v>
      </c>
      <c r="LA69" s="48">
        <v>113</v>
      </c>
      <c r="LB69" s="48">
        <v>550</v>
      </c>
      <c r="LC69" s="48">
        <v>677</v>
      </c>
      <c r="LD69" s="48">
        <v>580</v>
      </c>
      <c r="LE69" s="48">
        <v>535</v>
      </c>
      <c r="LF69" s="48">
        <v>428</v>
      </c>
      <c r="LG69" s="48">
        <v>201</v>
      </c>
      <c r="LH69" s="48">
        <v>181</v>
      </c>
      <c r="LI69" s="48">
        <v>181</v>
      </c>
      <c r="LJ69" s="48">
        <v>1151</v>
      </c>
      <c r="LK69" s="48">
        <v>1341</v>
      </c>
      <c r="LL69" s="48">
        <v>1116.5</v>
      </c>
      <c r="LM69" s="48">
        <v>892</v>
      </c>
      <c r="LN69" s="48">
        <v>699</v>
      </c>
      <c r="LO69" s="48">
        <v>368</v>
      </c>
      <c r="LP69" s="48">
        <v>355</v>
      </c>
      <c r="LQ69" s="48">
        <v>358</v>
      </c>
      <c r="LR69" s="48">
        <v>424</v>
      </c>
      <c r="LS69" s="48">
        <v>427</v>
      </c>
      <c r="LT69" s="48">
        <v>363</v>
      </c>
      <c r="LU69" s="48">
        <v>282</v>
      </c>
      <c r="LV69" s="48">
        <v>232</v>
      </c>
      <c r="LW69" s="48">
        <v>138</v>
      </c>
      <c r="LX69" s="48">
        <v>126</v>
      </c>
      <c r="LY69" s="48">
        <v>156</v>
      </c>
      <c r="LZ69" s="48">
        <v>2070</v>
      </c>
      <c r="MA69" s="48">
        <v>1952</v>
      </c>
      <c r="MB69" s="48">
        <v>1680</v>
      </c>
      <c r="MC69" s="48">
        <v>1416</v>
      </c>
      <c r="MD69" s="48">
        <v>1116</v>
      </c>
      <c r="ME69" s="48">
        <v>683</v>
      </c>
      <c r="MF69" s="48">
        <v>462</v>
      </c>
      <c r="MG69" s="48">
        <v>527</v>
      </c>
      <c r="MH69" s="48">
        <v>639</v>
      </c>
      <c r="MI69" s="48">
        <v>667</v>
      </c>
      <c r="MJ69" s="48">
        <v>519</v>
      </c>
      <c r="MK69" s="48">
        <v>466</v>
      </c>
      <c r="ML69" s="48">
        <v>392</v>
      </c>
      <c r="MM69" s="48">
        <v>151</v>
      </c>
      <c r="MN69" s="48">
        <v>148</v>
      </c>
      <c r="MO69" s="48">
        <v>202</v>
      </c>
      <c r="MP69" s="48">
        <v>1265</v>
      </c>
      <c r="MQ69" s="48">
        <v>1301</v>
      </c>
      <c r="MR69" s="48">
        <v>1143</v>
      </c>
      <c r="MS69" s="48">
        <v>929</v>
      </c>
      <c r="MT69" s="48">
        <v>776</v>
      </c>
      <c r="MU69" s="48">
        <v>402</v>
      </c>
      <c r="MV69" s="48">
        <v>332</v>
      </c>
      <c r="MW69" s="48">
        <v>401</v>
      </c>
      <c r="MX69" s="48">
        <v>231</v>
      </c>
      <c r="MY69" s="48">
        <v>206</v>
      </c>
      <c r="MZ69" s="48">
        <v>209</v>
      </c>
      <c r="NA69" s="48">
        <v>150</v>
      </c>
      <c r="NB69" s="48">
        <v>152</v>
      </c>
      <c r="NC69" s="48">
        <v>104</v>
      </c>
      <c r="ND69" s="48">
        <v>73</v>
      </c>
      <c r="NE69" s="48">
        <v>116</v>
      </c>
      <c r="NF69" s="48">
        <v>1891</v>
      </c>
      <c r="NG69" s="48">
        <v>1908</v>
      </c>
      <c r="NH69" s="48">
        <v>1574</v>
      </c>
      <c r="NI69" s="48">
        <v>1164</v>
      </c>
      <c r="NJ69" s="48">
        <v>1049</v>
      </c>
      <c r="NK69" s="48">
        <v>584</v>
      </c>
      <c r="NL69" s="48">
        <v>525</v>
      </c>
      <c r="NM69" s="48">
        <v>593</v>
      </c>
      <c r="NN69" s="48">
        <v>581</v>
      </c>
      <c r="NO69" s="48">
        <v>515</v>
      </c>
      <c r="NP69" s="48">
        <v>404</v>
      </c>
      <c r="NQ69" s="48">
        <v>377</v>
      </c>
      <c r="NR69" s="48">
        <v>299</v>
      </c>
      <c r="NS69" s="48">
        <v>167</v>
      </c>
      <c r="NT69" s="48">
        <v>171</v>
      </c>
      <c r="NU69" s="48">
        <v>149</v>
      </c>
      <c r="NV69" s="48">
        <v>493</v>
      </c>
      <c r="NW69" s="48">
        <v>591</v>
      </c>
      <c r="NX69" s="48">
        <v>482</v>
      </c>
      <c r="NY69" s="48">
        <v>447</v>
      </c>
      <c r="NZ69" s="48">
        <v>353</v>
      </c>
      <c r="OA69" s="48">
        <v>150</v>
      </c>
      <c r="OB69" s="48">
        <v>145</v>
      </c>
      <c r="OC69" s="48">
        <v>168</v>
      </c>
      <c r="OD69" s="48">
        <v>368</v>
      </c>
      <c r="OE69" s="48">
        <v>367</v>
      </c>
      <c r="OF69" s="48">
        <v>333</v>
      </c>
      <c r="OG69" s="48">
        <v>251</v>
      </c>
      <c r="OH69" s="48">
        <v>205</v>
      </c>
      <c r="OI69" s="48">
        <v>105</v>
      </c>
      <c r="OJ69" s="48">
        <v>124</v>
      </c>
      <c r="OK69" s="48">
        <v>136</v>
      </c>
      <c r="OL69" s="48">
        <v>936</v>
      </c>
      <c r="OM69" s="48">
        <v>923</v>
      </c>
      <c r="ON69" s="48">
        <v>739</v>
      </c>
      <c r="OO69" s="48">
        <v>605</v>
      </c>
      <c r="OP69" s="48">
        <v>563</v>
      </c>
      <c r="OQ69" s="48">
        <v>236</v>
      </c>
      <c r="OR69" s="48">
        <v>204</v>
      </c>
      <c r="OS69" s="48">
        <v>256</v>
      </c>
      <c r="OT69" s="48">
        <v>961</v>
      </c>
      <c r="OU69" s="48">
        <v>982</v>
      </c>
      <c r="OV69" s="48">
        <v>913</v>
      </c>
      <c r="OW69" s="48">
        <v>780</v>
      </c>
      <c r="OX69" s="48">
        <v>629</v>
      </c>
      <c r="OY69" s="48">
        <v>330</v>
      </c>
      <c r="OZ69" s="48">
        <v>366</v>
      </c>
      <c r="PA69" s="48">
        <v>251</v>
      </c>
      <c r="PB69" s="48">
        <v>563</v>
      </c>
      <c r="PC69" s="48">
        <v>618</v>
      </c>
      <c r="PD69" s="48">
        <v>505</v>
      </c>
      <c r="PE69" s="48">
        <v>427</v>
      </c>
      <c r="PF69" s="48">
        <v>359</v>
      </c>
      <c r="PG69" s="48">
        <v>191</v>
      </c>
      <c r="PH69" s="48">
        <v>138</v>
      </c>
      <c r="PI69" s="48">
        <v>161</v>
      </c>
      <c r="PJ69" s="48">
        <v>1528</v>
      </c>
      <c r="PK69" s="48">
        <v>1501</v>
      </c>
      <c r="PL69" s="48">
        <v>1324</v>
      </c>
      <c r="PM69" s="48">
        <v>1045</v>
      </c>
      <c r="PN69" s="48">
        <v>882</v>
      </c>
      <c r="PO69" s="48">
        <v>483</v>
      </c>
      <c r="PP69" s="48">
        <v>355</v>
      </c>
      <c r="PQ69" s="48">
        <v>455</v>
      </c>
      <c r="PR69" s="48">
        <v>485</v>
      </c>
      <c r="PS69" s="48">
        <v>483</v>
      </c>
      <c r="PT69" s="48">
        <v>422</v>
      </c>
      <c r="PU69" s="48">
        <v>321</v>
      </c>
      <c r="PV69" s="48">
        <v>273</v>
      </c>
      <c r="PW69" s="48">
        <v>108</v>
      </c>
      <c r="PX69" s="48">
        <v>97</v>
      </c>
      <c r="PY69" s="48">
        <v>126</v>
      </c>
      <c r="PZ69" s="48">
        <v>12</v>
      </c>
      <c r="QA69" s="48">
        <v>14</v>
      </c>
      <c r="QB69" s="48">
        <v>13</v>
      </c>
      <c r="QC69" s="48">
        <v>7</v>
      </c>
      <c r="QD69" s="48">
        <v>3</v>
      </c>
      <c r="QE69" s="48">
        <v>7</v>
      </c>
      <c r="QF69" s="48">
        <v>4</v>
      </c>
      <c r="QG69" s="48">
        <v>3</v>
      </c>
      <c r="QH69" s="48">
        <v>670</v>
      </c>
      <c r="QI69" s="48">
        <v>702</v>
      </c>
      <c r="QJ69" s="48">
        <v>619</v>
      </c>
      <c r="QK69" s="48">
        <v>494</v>
      </c>
      <c r="QL69" s="48">
        <v>367</v>
      </c>
      <c r="QM69" s="48">
        <v>178</v>
      </c>
      <c r="QN69" s="48">
        <v>173</v>
      </c>
      <c r="QO69" s="48">
        <v>187</v>
      </c>
      <c r="QP69" s="48">
        <v>210</v>
      </c>
      <c r="QQ69" s="48">
        <v>189</v>
      </c>
      <c r="QR69" s="48">
        <v>166</v>
      </c>
      <c r="QS69" s="48">
        <v>172</v>
      </c>
      <c r="QT69" s="48">
        <v>108</v>
      </c>
      <c r="QU69" s="48">
        <v>68</v>
      </c>
      <c r="QV69" s="48">
        <v>50</v>
      </c>
      <c r="QW69" s="48">
        <v>56</v>
      </c>
      <c r="QX69" s="48">
        <v>1316</v>
      </c>
      <c r="QY69" s="48">
        <v>1442</v>
      </c>
      <c r="QZ69" s="48">
        <v>1210</v>
      </c>
      <c r="RA69" s="48">
        <v>969</v>
      </c>
      <c r="RB69" s="48">
        <v>915</v>
      </c>
      <c r="RC69" s="48">
        <v>501</v>
      </c>
      <c r="RD69" s="48">
        <v>321</v>
      </c>
      <c r="RE69" s="48">
        <v>358</v>
      </c>
      <c r="RF69" s="48">
        <v>361</v>
      </c>
      <c r="RG69" s="48">
        <v>333</v>
      </c>
      <c r="RH69" s="48">
        <v>328</v>
      </c>
      <c r="RI69" s="48">
        <v>251</v>
      </c>
      <c r="RJ69" s="48">
        <v>205</v>
      </c>
      <c r="RK69" s="48">
        <v>125</v>
      </c>
      <c r="RL69" s="48">
        <v>95</v>
      </c>
      <c r="RM69" s="48">
        <v>107</v>
      </c>
      <c r="RN69" s="48">
        <v>321</v>
      </c>
      <c r="RO69" s="48">
        <v>303</v>
      </c>
      <c r="RP69" s="48">
        <v>267</v>
      </c>
      <c r="RQ69" s="48">
        <v>237</v>
      </c>
      <c r="RR69" s="48">
        <v>204</v>
      </c>
      <c r="RS69" s="48">
        <v>138</v>
      </c>
      <c r="RT69" s="48">
        <v>100</v>
      </c>
      <c r="RU69" s="48">
        <v>104</v>
      </c>
      <c r="RV69" s="48">
        <v>249</v>
      </c>
      <c r="RW69" s="48">
        <v>245</v>
      </c>
      <c r="RX69" s="48">
        <v>221</v>
      </c>
      <c r="RY69" s="48">
        <v>181</v>
      </c>
      <c r="RZ69" s="48">
        <v>130</v>
      </c>
      <c r="SA69" s="48">
        <v>97</v>
      </c>
      <c r="SB69" s="48">
        <v>66</v>
      </c>
      <c r="SC69" s="48">
        <v>52</v>
      </c>
      <c r="SD69" s="48">
        <v>60</v>
      </c>
      <c r="SE69" s="48">
        <v>59</v>
      </c>
      <c r="SF69" s="48">
        <v>80</v>
      </c>
      <c r="SG69" s="48">
        <v>33</v>
      </c>
      <c r="SH69" s="48">
        <v>28</v>
      </c>
      <c r="SI69" s="48">
        <v>14</v>
      </c>
      <c r="SJ69" s="48">
        <v>14</v>
      </c>
      <c r="SK69" s="48">
        <v>25</v>
      </c>
      <c r="SL69" s="48">
        <v>91</v>
      </c>
      <c r="SM69" s="48">
        <v>75</v>
      </c>
      <c r="SN69" s="48">
        <v>73</v>
      </c>
      <c r="SO69" s="48">
        <v>59</v>
      </c>
      <c r="SP69" s="48">
        <v>38</v>
      </c>
      <c r="SQ69" s="48">
        <v>39</v>
      </c>
      <c r="SR69" s="48">
        <v>13</v>
      </c>
      <c r="SS69" s="48">
        <v>18</v>
      </c>
      <c r="ST69" s="48">
        <v>350</v>
      </c>
      <c r="SU69" s="48">
        <v>303</v>
      </c>
      <c r="SV69" s="48">
        <v>224</v>
      </c>
      <c r="SW69" s="48">
        <v>170</v>
      </c>
      <c r="SX69" s="48">
        <v>169</v>
      </c>
      <c r="SY69" s="48">
        <v>93</v>
      </c>
      <c r="SZ69" s="48">
        <v>70</v>
      </c>
      <c r="TA69" s="48">
        <v>104</v>
      </c>
      <c r="TB69" s="48">
        <v>416</v>
      </c>
      <c r="TC69" s="48">
        <v>350</v>
      </c>
      <c r="TD69" s="48">
        <v>285</v>
      </c>
      <c r="TE69" s="48">
        <v>261</v>
      </c>
      <c r="TF69" s="48">
        <v>219</v>
      </c>
      <c r="TG69" s="48">
        <v>126</v>
      </c>
      <c r="TH69" s="48">
        <v>101</v>
      </c>
      <c r="TI69" s="48">
        <v>95</v>
      </c>
      <c r="TJ69" s="48">
        <v>215</v>
      </c>
      <c r="TK69" s="48">
        <v>290</v>
      </c>
      <c r="TL69" s="48">
        <v>252</v>
      </c>
      <c r="TM69" s="48">
        <v>234</v>
      </c>
      <c r="TN69" s="48">
        <v>207</v>
      </c>
      <c r="TO69" s="48">
        <v>89</v>
      </c>
      <c r="TP69" s="48">
        <v>53</v>
      </c>
      <c r="TQ69" s="48">
        <v>70</v>
      </c>
      <c r="TR69" s="48">
        <v>334</v>
      </c>
      <c r="TS69" s="48">
        <v>389</v>
      </c>
      <c r="TT69" s="48">
        <v>310</v>
      </c>
      <c r="TU69" s="48">
        <v>267</v>
      </c>
      <c r="TV69" s="48">
        <v>219</v>
      </c>
      <c r="TW69" s="48">
        <v>121</v>
      </c>
      <c r="TX69" s="48">
        <v>84</v>
      </c>
      <c r="TY69" s="48">
        <v>82</v>
      </c>
      <c r="TZ69" s="48">
        <v>220</v>
      </c>
      <c r="UA69" s="48">
        <v>222</v>
      </c>
      <c r="UB69" s="48">
        <v>187</v>
      </c>
      <c r="UC69" s="48">
        <v>163</v>
      </c>
      <c r="UD69" s="48">
        <v>122</v>
      </c>
      <c r="UE69" s="48">
        <v>76</v>
      </c>
      <c r="UF69" s="48">
        <v>67</v>
      </c>
      <c r="UG69" s="48">
        <v>58</v>
      </c>
      <c r="UH69" s="48">
        <v>172</v>
      </c>
      <c r="UI69" s="48">
        <v>142</v>
      </c>
      <c r="UJ69" s="48">
        <v>114</v>
      </c>
      <c r="UK69" s="48">
        <v>72</v>
      </c>
      <c r="UL69" s="48">
        <v>59</v>
      </c>
      <c r="UM69" s="48">
        <v>41</v>
      </c>
      <c r="UN69" s="48">
        <v>39</v>
      </c>
      <c r="UO69" s="48">
        <v>32</v>
      </c>
      <c r="UP69" s="48">
        <v>1112</v>
      </c>
      <c r="UQ69" s="48">
        <v>1279</v>
      </c>
      <c r="UR69" s="48">
        <v>1142</v>
      </c>
      <c r="US69" s="48">
        <v>917</v>
      </c>
      <c r="UT69" s="48">
        <v>795</v>
      </c>
      <c r="UU69" s="48">
        <v>392</v>
      </c>
      <c r="UV69" s="48">
        <v>305</v>
      </c>
      <c r="UW69" s="48">
        <v>349</v>
      </c>
      <c r="UX69" s="48">
        <v>102</v>
      </c>
      <c r="UY69" s="48">
        <v>88</v>
      </c>
      <c r="UZ69" s="48">
        <v>98</v>
      </c>
      <c r="VA69" s="48">
        <v>82</v>
      </c>
      <c r="VB69" s="48">
        <v>78</v>
      </c>
      <c r="VC69" s="48">
        <v>68</v>
      </c>
      <c r="VD69" s="48">
        <v>41</v>
      </c>
      <c r="VE69" s="48">
        <v>32</v>
      </c>
      <c r="VF69" s="48">
        <v>515</v>
      </c>
      <c r="VG69" s="48">
        <v>636</v>
      </c>
      <c r="VH69" s="48">
        <v>547</v>
      </c>
      <c r="VI69" s="48">
        <v>395</v>
      </c>
      <c r="VJ69" s="48">
        <v>366</v>
      </c>
      <c r="VK69" s="48">
        <v>159</v>
      </c>
      <c r="VL69" s="48">
        <v>148</v>
      </c>
      <c r="VM69" s="48">
        <v>199</v>
      </c>
      <c r="VN69" s="48">
        <v>211</v>
      </c>
      <c r="VO69" s="48">
        <v>213</v>
      </c>
      <c r="VP69" s="48">
        <v>186</v>
      </c>
      <c r="VQ69" s="48">
        <v>165</v>
      </c>
      <c r="VR69" s="48">
        <v>108</v>
      </c>
      <c r="VS69" s="48">
        <v>69</v>
      </c>
      <c r="VT69" s="48">
        <v>53</v>
      </c>
      <c r="VU69" s="48">
        <v>78</v>
      </c>
      <c r="VV69" s="48">
        <v>137</v>
      </c>
      <c r="VW69" s="48">
        <v>106</v>
      </c>
      <c r="VX69" s="48">
        <v>113</v>
      </c>
      <c r="VY69" s="48">
        <v>85</v>
      </c>
      <c r="VZ69" s="48">
        <v>76</v>
      </c>
      <c r="WA69" s="48">
        <v>68</v>
      </c>
      <c r="WB69" s="48">
        <v>68</v>
      </c>
      <c r="WC69" s="48">
        <v>29</v>
      </c>
      <c r="WD69" s="48">
        <v>437</v>
      </c>
      <c r="WE69" s="48">
        <v>501</v>
      </c>
      <c r="WF69" s="48">
        <v>418</v>
      </c>
      <c r="WG69" s="48">
        <v>380</v>
      </c>
      <c r="WH69" s="48">
        <v>333</v>
      </c>
      <c r="WI69" s="48">
        <v>184</v>
      </c>
      <c r="WJ69" s="48">
        <v>127</v>
      </c>
      <c r="WK69" s="48">
        <v>119</v>
      </c>
      <c r="WL69" s="48">
        <v>210</v>
      </c>
      <c r="WM69" s="48">
        <v>207</v>
      </c>
      <c r="WN69" s="48">
        <v>196</v>
      </c>
      <c r="WO69" s="48">
        <v>170</v>
      </c>
      <c r="WP69" s="48">
        <v>117</v>
      </c>
      <c r="WQ69" s="48">
        <v>103</v>
      </c>
      <c r="WR69" s="48">
        <v>81</v>
      </c>
      <c r="WS69" s="48">
        <v>103</v>
      </c>
      <c r="WT69" s="48">
        <v>68</v>
      </c>
      <c r="WU69" s="48">
        <v>79</v>
      </c>
      <c r="WV69" s="48">
        <v>68</v>
      </c>
      <c r="WW69" s="48">
        <v>51</v>
      </c>
      <c r="WX69" s="48">
        <v>47</v>
      </c>
      <c r="WY69" s="48">
        <v>27</v>
      </c>
      <c r="WZ69" s="48">
        <v>33</v>
      </c>
      <c r="XA69" s="48">
        <v>30</v>
      </c>
    </row>
    <row r="70" spans="1:625">
      <c r="A70" s="48" t="s">
        <v>968</v>
      </c>
      <c r="B70" s="48">
        <v>950</v>
      </c>
      <c r="C70" s="48">
        <v>1080</v>
      </c>
      <c r="D70" s="48">
        <v>1061</v>
      </c>
      <c r="E70" s="48">
        <v>860</v>
      </c>
      <c r="F70" s="48">
        <v>703</v>
      </c>
      <c r="G70" s="48">
        <v>527</v>
      </c>
      <c r="H70" s="48">
        <v>306</v>
      </c>
      <c r="I70" s="48">
        <v>285</v>
      </c>
      <c r="J70" s="48">
        <v>2216</v>
      </c>
      <c r="K70" s="48">
        <v>2200</v>
      </c>
      <c r="L70" s="48">
        <v>2312</v>
      </c>
      <c r="M70" s="48">
        <v>1992</v>
      </c>
      <c r="N70" s="48">
        <v>1629</v>
      </c>
      <c r="O70" s="48">
        <v>1254</v>
      </c>
      <c r="P70" s="48">
        <v>677</v>
      </c>
      <c r="Q70" s="48">
        <v>597</v>
      </c>
      <c r="R70" s="48">
        <v>1105</v>
      </c>
      <c r="S70" s="48">
        <v>1149</v>
      </c>
      <c r="T70" s="48">
        <v>1174</v>
      </c>
      <c r="U70" s="48">
        <v>948</v>
      </c>
      <c r="V70" s="48">
        <v>782</v>
      </c>
      <c r="W70" s="48">
        <v>663</v>
      </c>
      <c r="X70" s="48">
        <v>357</v>
      </c>
      <c r="Y70" s="48">
        <v>324</v>
      </c>
      <c r="Z70" s="48">
        <v>815</v>
      </c>
      <c r="AA70" s="48">
        <v>883</v>
      </c>
      <c r="AB70" s="48">
        <v>874</v>
      </c>
      <c r="AC70" s="48">
        <v>743</v>
      </c>
      <c r="AD70" s="48">
        <v>661</v>
      </c>
      <c r="AE70" s="48">
        <v>640</v>
      </c>
      <c r="AF70" s="48">
        <v>377</v>
      </c>
      <c r="AG70" s="48">
        <v>346</v>
      </c>
      <c r="AH70" s="48">
        <v>1120</v>
      </c>
      <c r="AI70" s="48">
        <v>1168</v>
      </c>
      <c r="AJ70" s="48">
        <v>1113</v>
      </c>
      <c r="AK70" s="48">
        <v>1011</v>
      </c>
      <c r="AL70" s="48">
        <v>801</v>
      </c>
      <c r="AM70" s="48">
        <v>620</v>
      </c>
      <c r="AN70" s="48">
        <v>376</v>
      </c>
      <c r="AO70" s="48">
        <v>314</v>
      </c>
      <c r="AP70" s="48">
        <v>536</v>
      </c>
      <c r="AQ70" s="48">
        <v>555</v>
      </c>
      <c r="AR70" s="48">
        <v>566</v>
      </c>
      <c r="AS70" s="48">
        <v>543</v>
      </c>
      <c r="AT70" s="48">
        <v>416</v>
      </c>
      <c r="AU70" s="48">
        <v>400</v>
      </c>
      <c r="AV70" s="48">
        <v>220</v>
      </c>
      <c r="AW70" s="48">
        <v>194</v>
      </c>
      <c r="AX70" s="48">
        <v>375</v>
      </c>
      <c r="AY70" s="48">
        <v>373</v>
      </c>
      <c r="AZ70" s="48">
        <v>373</v>
      </c>
      <c r="BA70" s="48">
        <v>310</v>
      </c>
      <c r="BB70" s="48">
        <v>257</v>
      </c>
      <c r="BC70" s="48">
        <v>255</v>
      </c>
      <c r="BD70" s="48">
        <v>143</v>
      </c>
      <c r="BE70" s="48">
        <v>147</v>
      </c>
      <c r="BF70" s="48">
        <v>536</v>
      </c>
      <c r="BG70" s="48">
        <v>517</v>
      </c>
      <c r="BH70" s="48">
        <v>569</v>
      </c>
      <c r="BI70" s="48">
        <v>436</v>
      </c>
      <c r="BJ70" s="48">
        <v>377</v>
      </c>
      <c r="BK70" s="48">
        <v>299</v>
      </c>
      <c r="BL70" s="48">
        <v>135</v>
      </c>
      <c r="BM70" s="48">
        <v>134</v>
      </c>
      <c r="BN70" s="48">
        <v>391</v>
      </c>
      <c r="BO70" s="48">
        <v>378</v>
      </c>
      <c r="BP70" s="48">
        <v>352</v>
      </c>
      <c r="BQ70" s="48">
        <v>307</v>
      </c>
      <c r="BR70" s="48">
        <v>251</v>
      </c>
      <c r="BS70" s="48">
        <v>245</v>
      </c>
      <c r="BT70" s="48">
        <v>105</v>
      </c>
      <c r="BU70" s="48">
        <v>97</v>
      </c>
      <c r="BV70" s="48">
        <v>613</v>
      </c>
      <c r="BW70" s="48">
        <v>606</v>
      </c>
      <c r="BX70" s="48">
        <v>706</v>
      </c>
      <c r="BY70" s="48">
        <v>523</v>
      </c>
      <c r="BZ70" s="48">
        <v>437</v>
      </c>
      <c r="CA70" s="48">
        <v>368</v>
      </c>
      <c r="CB70" s="48">
        <v>193</v>
      </c>
      <c r="CC70" s="48">
        <v>149</v>
      </c>
      <c r="CD70" s="48">
        <v>589</v>
      </c>
      <c r="CE70" s="48">
        <v>597</v>
      </c>
      <c r="CF70" s="48">
        <v>565</v>
      </c>
      <c r="CG70" s="48">
        <v>483</v>
      </c>
      <c r="CH70" s="48">
        <v>443</v>
      </c>
      <c r="CI70" s="48">
        <v>357</v>
      </c>
      <c r="CJ70" s="48">
        <v>195</v>
      </c>
      <c r="CK70" s="48">
        <v>202</v>
      </c>
      <c r="CL70" s="48">
        <v>759</v>
      </c>
      <c r="CM70" s="48">
        <v>762</v>
      </c>
      <c r="CN70" s="48">
        <v>728</v>
      </c>
      <c r="CO70" s="48">
        <v>624</v>
      </c>
      <c r="CP70" s="48">
        <v>528</v>
      </c>
      <c r="CQ70" s="48">
        <v>488</v>
      </c>
      <c r="CR70" s="48">
        <v>197</v>
      </c>
      <c r="CS70" s="48">
        <v>198</v>
      </c>
      <c r="CT70" s="48">
        <v>1176</v>
      </c>
      <c r="CU70" s="48">
        <v>1056</v>
      </c>
      <c r="CV70" s="48">
        <v>1138</v>
      </c>
      <c r="CW70" s="48">
        <v>923</v>
      </c>
      <c r="CX70" s="48">
        <v>761</v>
      </c>
      <c r="CY70" s="48">
        <v>696</v>
      </c>
      <c r="CZ70" s="48">
        <v>378</v>
      </c>
      <c r="DA70" s="48">
        <v>301</v>
      </c>
      <c r="DB70" s="48">
        <v>481</v>
      </c>
      <c r="DC70" s="48">
        <v>508</v>
      </c>
      <c r="DD70" s="48">
        <v>544</v>
      </c>
      <c r="DE70" s="48">
        <v>480</v>
      </c>
      <c r="DF70" s="48">
        <v>343</v>
      </c>
      <c r="DG70" s="48">
        <v>367</v>
      </c>
      <c r="DH70" s="48">
        <v>118</v>
      </c>
      <c r="DI70" s="48">
        <v>114</v>
      </c>
      <c r="DJ70" s="48">
        <v>1088</v>
      </c>
      <c r="DK70" s="48">
        <v>995</v>
      </c>
      <c r="DL70" s="48">
        <v>1152</v>
      </c>
      <c r="DM70" s="48">
        <v>919</v>
      </c>
      <c r="DN70" s="48">
        <v>781</v>
      </c>
      <c r="DO70" s="48">
        <v>701</v>
      </c>
      <c r="DP70" s="48">
        <v>339</v>
      </c>
      <c r="DQ70" s="48">
        <v>290</v>
      </c>
      <c r="DR70" s="48">
        <v>1706</v>
      </c>
      <c r="DS70" s="48">
        <v>1587</v>
      </c>
      <c r="DT70" s="48">
        <v>1655</v>
      </c>
      <c r="DU70" s="48">
        <v>1354</v>
      </c>
      <c r="DV70" s="48">
        <v>1173</v>
      </c>
      <c r="DW70" s="48">
        <v>1004</v>
      </c>
      <c r="DX70" s="48">
        <v>453</v>
      </c>
      <c r="DY70" s="48">
        <v>452</v>
      </c>
      <c r="DZ70" s="48">
        <v>613</v>
      </c>
      <c r="EA70" s="48">
        <v>623</v>
      </c>
      <c r="EB70" s="48">
        <v>637</v>
      </c>
      <c r="EC70" s="48">
        <v>492</v>
      </c>
      <c r="ED70" s="48">
        <v>439</v>
      </c>
      <c r="EE70" s="48">
        <v>378</v>
      </c>
      <c r="EF70" s="48">
        <v>151</v>
      </c>
      <c r="EG70" s="48">
        <v>134</v>
      </c>
      <c r="EH70" s="48">
        <v>1026</v>
      </c>
      <c r="EI70" s="48">
        <v>1123</v>
      </c>
      <c r="EJ70" s="48">
        <v>1099</v>
      </c>
      <c r="EK70" s="48">
        <v>923</v>
      </c>
      <c r="EL70" s="48">
        <v>740</v>
      </c>
      <c r="EM70" s="48">
        <v>602</v>
      </c>
      <c r="EN70" s="48">
        <v>351</v>
      </c>
      <c r="EO70" s="48">
        <v>313</v>
      </c>
      <c r="EP70" s="48">
        <v>30</v>
      </c>
      <c r="EQ70" s="48">
        <v>38</v>
      </c>
      <c r="ER70" s="48">
        <v>29</v>
      </c>
      <c r="ES70" s="48">
        <v>37</v>
      </c>
      <c r="ET70" s="48">
        <v>33</v>
      </c>
      <c r="EU70" s="48">
        <v>17</v>
      </c>
      <c r="EV70" s="48">
        <v>33</v>
      </c>
      <c r="EW70" s="48">
        <v>14</v>
      </c>
      <c r="EX70" s="48">
        <v>407</v>
      </c>
      <c r="EY70" s="48">
        <v>418</v>
      </c>
      <c r="EZ70" s="48">
        <v>419</v>
      </c>
      <c r="FA70" s="48">
        <v>348</v>
      </c>
      <c r="FB70" s="48">
        <v>256</v>
      </c>
      <c r="FC70" s="48">
        <v>246</v>
      </c>
      <c r="FD70" s="48">
        <v>128</v>
      </c>
      <c r="FE70" s="48">
        <v>109</v>
      </c>
      <c r="FF70" s="48">
        <v>878</v>
      </c>
      <c r="FG70" s="48">
        <v>809</v>
      </c>
      <c r="FH70" s="48">
        <v>813</v>
      </c>
      <c r="FI70" s="48">
        <v>626</v>
      </c>
      <c r="FJ70" s="48">
        <v>508</v>
      </c>
      <c r="FK70" s="48">
        <v>512</v>
      </c>
      <c r="FL70" s="48">
        <v>173</v>
      </c>
      <c r="FM70" s="48">
        <v>176</v>
      </c>
      <c r="FN70" s="48">
        <v>479</v>
      </c>
      <c r="FO70" s="48">
        <v>475</v>
      </c>
      <c r="FP70" s="48">
        <v>511</v>
      </c>
      <c r="FQ70" s="48">
        <v>366</v>
      </c>
      <c r="FR70" s="48">
        <v>366</v>
      </c>
      <c r="FS70" s="48">
        <v>288</v>
      </c>
      <c r="FT70" s="48">
        <v>147</v>
      </c>
      <c r="FU70" s="48">
        <v>121</v>
      </c>
      <c r="FV70" s="48">
        <v>122</v>
      </c>
      <c r="FW70" s="48">
        <v>116</v>
      </c>
      <c r="FX70" s="48">
        <v>145</v>
      </c>
      <c r="FY70" s="48">
        <v>135</v>
      </c>
      <c r="FZ70" s="48">
        <v>93</v>
      </c>
      <c r="GA70" s="48">
        <v>103</v>
      </c>
      <c r="GB70" s="48">
        <v>61</v>
      </c>
      <c r="GC70" s="48">
        <v>47</v>
      </c>
      <c r="GD70" s="48">
        <v>1234</v>
      </c>
      <c r="GE70" s="48">
        <v>1299</v>
      </c>
      <c r="GF70" s="48">
        <v>1321</v>
      </c>
      <c r="GG70" s="48">
        <v>1093</v>
      </c>
      <c r="GH70" s="48">
        <v>863</v>
      </c>
      <c r="GI70" s="48">
        <v>644</v>
      </c>
      <c r="GJ70" s="48">
        <v>412</v>
      </c>
      <c r="GK70" s="48">
        <v>355</v>
      </c>
      <c r="GL70" s="48">
        <v>681</v>
      </c>
      <c r="GM70" s="48">
        <v>644</v>
      </c>
      <c r="GN70" s="48">
        <v>723</v>
      </c>
      <c r="GO70" s="48">
        <v>567</v>
      </c>
      <c r="GP70" s="48">
        <v>453</v>
      </c>
      <c r="GQ70" s="48">
        <v>419</v>
      </c>
      <c r="GR70" s="48">
        <v>165</v>
      </c>
      <c r="GS70" s="48">
        <v>146</v>
      </c>
      <c r="GT70" s="48">
        <v>374</v>
      </c>
      <c r="GU70" s="48">
        <v>342</v>
      </c>
      <c r="GV70" s="48">
        <v>382</v>
      </c>
      <c r="GW70" s="48">
        <v>329</v>
      </c>
      <c r="GX70" s="48">
        <v>228</v>
      </c>
      <c r="GY70" s="48">
        <v>192</v>
      </c>
      <c r="GZ70" s="48">
        <v>80</v>
      </c>
      <c r="HA70" s="48">
        <v>84</v>
      </c>
      <c r="HB70" s="48">
        <v>1370</v>
      </c>
      <c r="HC70" s="48">
        <v>1368</v>
      </c>
      <c r="HD70" s="48">
        <v>1458</v>
      </c>
      <c r="HE70" s="48">
        <v>1184</v>
      </c>
      <c r="HF70" s="48">
        <v>976</v>
      </c>
      <c r="HG70" s="48">
        <v>943</v>
      </c>
      <c r="HH70" s="48">
        <v>464</v>
      </c>
      <c r="HI70" s="48">
        <v>442</v>
      </c>
      <c r="HJ70" s="48">
        <v>498</v>
      </c>
      <c r="HK70" s="48">
        <v>430</v>
      </c>
      <c r="HL70" s="48">
        <v>526</v>
      </c>
      <c r="HM70" s="48">
        <v>414</v>
      </c>
      <c r="HN70" s="48">
        <v>290</v>
      </c>
      <c r="HO70" s="48">
        <v>279</v>
      </c>
      <c r="HP70" s="48">
        <v>129</v>
      </c>
      <c r="HQ70" s="48">
        <v>107</v>
      </c>
      <c r="HR70" s="48">
        <v>652</v>
      </c>
      <c r="HS70" s="48">
        <v>573</v>
      </c>
      <c r="HT70" s="48">
        <v>604</v>
      </c>
      <c r="HU70" s="48">
        <v>486</v>
      </c>
      <c r="HV70" s="48">
        <v>388</v>
      </c>
      <c r="HW70" s="48">
        <v>342</v>
      </c>
      <c r="HX70" s="48">
        <v>178</v>
      </c>
      <c r="HY70" s="48">
        <v>151</v>
      </c>
      <c r="HZ70" s="48">
        <v>2641</v>
      </c>
      <c r="IA70" s="48">
        <v>2693</v>
      </c>
      <c r="IB70" s="48">
        <v>2499</v>
      </c>
      <c r="IC70" s="48">
        <v>2071</v>
      </c>
      <c r="ID70" s="48">
        <v>1545</v>
      </c>
      <c r="IE70" s="48">
        <v>1177</v>
      </c>
      <c r="IF70" s="48">
        <v>597</v>
      </c>
      <c r="IG70" s="48">
        <v>791</v>
      </c>
      <c r="IH70" s="48">
        <v>549</v>
      </c>
      <c r="II70" s="48">
        <v>504</v>
      </c>
      <c r="IJ70" s="48">
        <v>580</v>
      </c>
      <c r="IK70" s="48">
        <v>498</v>
      </c>
      <c r="IL70" s="48">
        <v>433</v>
      </c>
      <c r="IM70" s="48">
        <v>392</v>
      </c>
      <c r="IN70" s="48">
        <v>186</v>
      </c>
      <c r="IO70" s="48">
        <v>167</v>
      </c>
      <c r="IP70" s="48">
        <v>72</v>
      </c>
      <c r="IQ70" s="48">
        <v>65</v>
      </c>
      <c r="IR70" s="48">
        <v>77</v>
      </c>
      <c r="IS70" s="48">
        <v>66</v>
      </c>
      <c r="IT70" s="48">
        <v>55</v>
      </c>
      <c r="IU70" s="48">
        <v>47</v>
      </c>
      <c r="IV70" s="48">
        <v>35</v>
      </c>
      <c r="IW70" s="48">
        <v>33</v>
      </c>
      <c r="IX70" s="48">
        <v>6050</v>
      </c>
      <c r="IY70" s="48">
        <v>6160</v>
      </c>
      <c r="IZ70" s="48">
        <v>5887</v>
      </c>
      <c r="JA70" s="48">
        <v>4944</v>
      </c>
      <c r="JB70" s="48">
        <v>4467</v>
      </c>
      <c r="JC70" s="48">
        <v>3769</v>
      </c>
      <c r="JD70" s="48">
        <v>1802</v>
      </c>
      <c r="JE70" s="48">
        <v>1891</v>
      </c>
      <c r="JF70" s="48">
        <v>276</v>
      </c>
      <c r="JG70" s="48">
        <v>265</v>
      </c>
      <c r="JH70" s="48">
        <v>302</v>
      </c>
      <c r="JI70" s="48">
        <v>292</v>
      </c>
      <c r="JJ70" s="48">
        <v>259</v>
      </c>
      <c r="JK70" s="48">
        <v>198</v>
      </c>
      <c r="JL70" s="48">
        <v>101</v>
      </c>
      <c r="JM70" s="48">
        <v>88</v>
      </c>
      <c r="JN70" s="48">
        <v>384</v>
      </c>
      <c r="JO70" s="48">
        <v>411</v>
      </c>
      <c r="JP70" s="48">
        <v>374</v>
      </c>
      <c r="JQ70" s="48">
        <v>299</v>
      </c>
      <c r="JR70" s="48">
        <v>226</v>
      </c>
      <c r="JS70" s="48">
        <v>220</v>
      </c>
      <c r="JT70" s="48">
        <v>98</v>
      </c>
      <c r="JU70" s="48">
        <v>119</v>
      </c>
      <c r="JV70" s="48">
        <v>981</v>
      </c>
      <c r="JW70" s="48">
        <v>999</v>
      </c>
      <c r="JX70" s="48">
        <v>1023</v>
      </c>
      <c r="JY70" s="48">
        <v>868</v>
      </c>
      <c r="JZ70" s="48">
        <v>705</v>
      </c>
      <c r="KA70" s="48">
        <v>578</v>
      </c>
      <c r="KB70" s="48">
        <v>357</v>
      </c>
      <c r="KC70" s="48">
        <v>323</v>
      </c>
      <c r="KD70" s="48">
        <v>741</v>
      </c>
      <c r="KE70" s="48">
        <v>769</v>
      </c>
      <c r="KF70" s="48">
        <v>787</v>
      </c>
      <c r="KG70" s="48">
        <v>632</v>
      </c>
      <c r="KH70" s="48">
        <v>544</v>
      </c>
      <c r="KI70" s="48">
        <v>464</v>
      </c>
      <c r="KJ70" s="48">
        <v>212</v>
      </c>
      <c r="KK70" s="48">
        <v>194</v>
      </c>
      <c r="KL70" s="48">
        <v>957</v>
      </c>
      <c r="KM70" s="48">
        <v>876</v>
      </c>
      <c r="KN70" s="48">
        <v>861</v>
      </c>
      <c r="KO70" s="48">
        <v>752</v>
      </c>
      <c r="KP70" s="48">
        <v>577</v>
      </c>
      <c r="KQ70" s="48">
        <v>521</v>
      </c>
      <c r="KR70" s="48">
        <v>299</v>
      </c>
      <c r="KS70" s="48">
        <v>218</v>
      </c>
      <c r="KT70" s="48">
        <v>402</v>
      </c>
      <c r="KU70" s="48">
        <v>355</v>
      </c>
      <c r="KV70" s="48">
        <v>388</v>
      </c>
      <c r="KW70" s="48">
        <v>316</v>
      </c>
      <c r="KX70" s="48">
        <v>251</v>
      </c>
      <c r="KY70" s="48">
        <v>259</v>
      </c>
      <c r="KZ70" s="48">
        <v>123</v>
      </c>
      <c r="LA70" s="48">
        <v>125</v>
      </c>
      <c r="LB70" s="48">
        <v>626</v>
      </c>
      <c r="LC70" s="48">
        <v>604</v>
      </c>
      <c r="LD70" s="48">
        <v>668</v>
      </c>
      <c r="LE70" s="48">
        <v>581</v>
      </c>
      <c r="LF70" s="48">
        <v>502</v>
      </c>
      <c r="LG70" s="48">
        <v>453</v>
      </c>
      <c r="LH70" s="48">
        <v>212</v>
      </c>
      <c r="LI70" s="48">
        <v>163</v>
      </c>
      <c r="LJ70" s="48">
        <v>1303</v>
      </c>
      <c r="LK70" s="48">
        <v>1174</v>
      </c>
      <c r="LL70" s="48">
        <v>1089.5</v>
      </c>
      <c r="LM70" s="48">
        <v>1005</v>
      </c>
      <c r="LN70" s="48">
        <v>878</v>
      </c>
      <c r="LO70" s="48">
        <v>683</v>
      </c>
      <c r="LP70" s="48">
        <v>350</v>
      </c>
      <c r="LQ70" s="48">
        <v>319</v>
      </c>
      <c r="LR70" s="48">
        <v>436</v>
      </c>
      <c r="LS70" s="48">
        <v>451</v>
      </c>
      <c r="LT70" s="48">
        <v>429</v>
      </c>
      <c r="LU70" s="48">
        <v>342</v>
      </c>
      <c r="LV70" s="48">
        <v>259</v>
      </c>
      <c r="LW70" s="48">
        <v>230</v>
      </c>
      <c r="LX70" s="48">
        <v>127</v>
      </c>
      <c r="LY70" s="48">
        <v>127</v>
      </c>
      <c r="LZ70" s="48">
        <v>2045</v>
      </c>
      <c r="MA70" s="48">
        <v>1991</v>
      </c>
      <c r="MB70" s="48">
        <v>1935</v>
      </c>
      <c r="MC70" s="48">
        <v>1670</v>
      </c>
      <c r="MD70" s="48">
        <v>1390</v>
      </c>
      <c r="ME70" s="48">
        <v>1132</v>
      </c>
      <c r="MF70" s="48">
        <v>597</v>
      </c>
      <c r="MG70" s="48">
        <v>544</v>
      </c>
      <c r="MH70" s="48">
        <v>620</v>
      </c>
      <c r="MI70" s="48">
        <v>609</v>
      </c>
      <c r="MJ70" s="48">
        <v>602</v>
      </c>
      <c r="MK70" s="48">
        <v>467</v>
      </c>
      <c r="ML70" s="48">
        <v>485</v>
      </c>
      <c r="MM70" s="48">
        <v>418</v>
      </c>
      <c r="MN70" s="48">
        <v>151</v>
      </c>
      <c r="MO70" s="48">
        <v>157</v>
      </c>
      <c r="MP70" s="48">
        <v>1274</v>
      </c>
      <c r="MQ70" s="48">
        <v>1197</v>
      </c>
      <c r="MR70" s="48">
        <v>1199</v>
      </c>
      <c r="MS70" s="48">
        <v>1064</v>
      </c>
      <c r="MT70" s="48">
        <v>844</v>
      </c>
      <c r="MU70" s="48">
        <v>738</v>
      </c>
      <c r="MV70" s="48">
        <v>422</v>
      </c>
      <c r="MW70" s="48">
        <v>339</v>
      </c>
      <c r="MX70" s="48">
        <v>239</v>
      </c>
      <c r="MY70" s="48">
        <v>199</v>
      </c>
      <c r="MZ70" s="48">
        <v>216</v>
      </c>
      <c r="NA70" s="48">
        <v>190</v>
      </c>
      <c r="NB70" s="48">
        <v>148</v>
      </c>
      <c r="NC70" s="48">
        <v>117</v>
      </c>
      <c r="ND70" s="48">
        <v>82</v>
      </c>
      <c r="NE70" s="48">
        <v>94</v>
      </c>
      <c r="NF70" s="48">
        <v>1955</v>
      </c>
      <c r="NG70" s="48">
        <v>1797</v>
      </c>
      <c r="NH70" s="48">
        <v>1860</v>
      </c>
      <c r="NI70" s="48">
        <v>1447</v>
      </c>
      <c r="NJ70" s="48">
        <v>1134</v>
      </c>
      <c r="NK70" s="48">
        <v>1062</v>
      </c>
      <c r="NL70" s="48">
        <v>547</v>
      </c>
      <c r="NM70" s="48">
        <v>477</v>
      </c>
      <c r="NN70" s="48">
        <v>568</v>
      </c>
      <c r="NO70" s="48">
        <v>497</v>
      </c>
      <c r="NP70" s="48">
        <v>461</v>
      </c>
      <c r="NQ70" s="48">
        <v>401</v>
      </c>
      <c r="NR70" s="48">
        <v>340</v>
      </c>
      <c r="NS70" s="48">
        <v>278</v>
      </c>
      <c r="NT70" s="48">
        <v>185</v>
      </c>
      <c r="NU70" s="48">
        <v>156</v>
      </c>
      <c r="NV70" s="48">
        <v>561</v>
      </c>
      <c r="NW70" s="48">
        <v>474</v>
      </c>
      <c r="NX70" s="48">
        <v>609</v>
      </c>
      <c r="NY70" s="48">
        <v>473</v>
      </c>
      <c r="NZ70" s="48">
        <v>448</v>
      </c>
      <c r="OA70" s="48">
        <v>354</v>
      </c>
      <c r="OB70" s="48">
        <v>179</v>
      </c>
      <c r="OC70" s="48">
        <v>128</v>
      </c>
      <c r="OD70" s="48">
        <v>304</v>
      </c>
      <c r="OE70" s="48">
        <v>332</v>
      </c>
      <c r="OF70" s="48">
        <v>345</v>
      </c>
      <c r="OG70" s="48">
        <v>306</v>
      </c>
      <c r="OH70" s="48">
        <v>263</v>
      </c>
      <c r="OI70" s="48">
        <v>217</v>
      </c>
      <c r="OJ70" s="48">
        <v>145</v>
      </c>
      <c r="OK70" s="48">
        <v>129</v>
      </c>
      <c r="OL70" s="48">
        <v>914</v>
      </c>
      <c r="OM70" s="48">
        <v>876</v>
      </c>
      <c r="ON70" s="48">
        <v>898</v>
      </c>
      <c r="OO70" s="48">
        <v>632</v>
      </c>
      <c r="OP70" s="48">
        <v>644</v>
      </c>
      <c r="OQ70" s="48">
        <v>631</v>
      </c>
      <c r="OR70" s="48">
        <v>246</v>
      </c>
      <c r="OS70" s="48">
        <v>221</v>
      </c>
      <c r="OT70" s="48">
        <v>879</v>
      </c>
      <c r="OU70" s="48">
        <v>946</v>
      </c>
      <c r="OV70" s="48">
        <v>1005</v>
      </c>
      <c r="OW70" s="48">
        <v>870</v>
      </c>
      <c r="OX70" s="48">
        <v>764</v>
      </c>
      <c r="OY70" s="48">
        <v>663</v>
      </c>
      <c r="OZ70" s="48">
        <v>337</v>
      </c>
      <c r="PA70" s="48">
        <v>226</v>
      </c>
      <c r="PB70" s="48">
        <v>580</v>
      </c>
      <c r="PC70" s="48">
        <v>513</v>
      </c>
      <c r="PD70" s="48">
        <v>639</v>
      </c>
      <c r="PE70" s="48">
        <v>514</v>
      </c>
      <c r="PF70" s="48">
        <v>423</v>
      </c>
      <c r="PG70" s="48">
        <v>378</v>
      </c>
      <c r="PH70" s="48">
        <v>172</v>
      </c>
      <c r="PI70" s="48">
        <v>147</v>
      </c>
      <c r="PJ70" s="48">
        <v>1608</v>
      </c>
      <c r="PK70" s="48">
        <v>1447</v>
      </c>
      <c r="PL70" s="48">
        <v>1543</v>
      </c>
      <c r="PM70" s="48">
        <v>1332</v>
      </c>
      <c r="PN70" s="48">
        <v>987</v>
      </c>
      <c r="PO70" s="48">
        <v>883</v>
      </c>
      <c r="PP70" s="48">
        <v>448</v>
      </c>
      <c r="PQ70" s="48">
        <v>416</v>
      </c>
      <c r="PR70" s="48">
        <v>449</v>
      </c>
      <c r="PS70" s="48">
        <v>466</v>
      </c>
      <c r="PT70" s="48">
        <v>465</v>
      </c>
      <c r="PU70" s="48">
        <v>385</v>
      </c>
      <c r="PV70" s="48">
        <v>311</v>
      </c>
      <c r="PW70" s="48">
        <v>267</v>
      </c>
      <c r="PX70" s="48">
        <v>124</v>
      </c>
      <c r="PY70" s="48">
        <v>99</v>
      </c>
      <c r="PZ70" s="48">
        <v>13</v>
      </c>
      <c r="QA70" s="48">
        <v>13</v>
      </c>
      <c r="QB70" s="48">
        <v>9</v>
      </c>
      <c r="QC70" s="48">
        <v>12</v>
      </c>
      <c r="QD70" s="48">
        <v>12</v>
      </c>
      <c r="QE70" s="48">
        <v>8</v>
      </c>
      <c r="QF70" s="48">
        <v>11</v>
      </c>
      <c r="QG70" s="48">
        <v>9</v>
      </c>
      <c r="QH70" s="48">
        <v>641</v>
      </c>
      <c r="QI70" s="48">
        <v>681</v>
      </c>
      <c r="QJ70" s="48">
        <v>682</v>
      </c>
      <c r="QK70" s="48">
        <v>573</v>
      </c>
      <c r="QL70" s="48">
        <v>447</v>
      </c>
      <c r="QM70" s="48">
        <v>370</v>
      </c>
      <c r="QN70" s="48">
        <v>159</v>
      </c>
      <c r="QO70" s="48">
        <v>157</v>
      </c>
      <c r="QP70" s="48">
        <v>197</v>
      </c>
      <c r="QQ70" s="48">
        <v>203</v>
      </c>
      <c r="QR70" s="48">
        <v>182</v>
      </c>
      <c r="QS70" s="48">
        <v>179</v>
      </c>
      <c r="QT70" s="48">
        <v>161</v>
      </c>
      <c r="QU70" s="48">
        <v>105</v>
      </c>
      <c r="QV70" s="48">
        <v>59</v>
      </c>
      <c r="QW70" s="48">
        <v>61</v>
      </c>
      <c r="QX70" s="48">
        <v>1476</v>
      </c>
      <c r="QY70" s="48">
        <v>1269</v>
      </c>
      <c r="QZ70" s="48">
        <v>1486</v>
      </c>
      <c r="RA70" s="48">
        <v>1209</v>
      </c>
      <c r="RB70" s="48">
        <v>935</v>
      </c>
      <c r="RC70" s="48">
        <v>921</v>
      </c>
      <c r="RD70" s="48">
        <v>480</v>
      </c>
      <c r="RE70" s="48">
        <v>355</v>
      </c>
      <c r="RF70" s="48">
        <v>332</v>
      </c>
      <c r="RG70" s="48">
        <v>368</v>
      </c>
      <c r="RH70" s="48">
        <v>350</v>
      </c>
      <c r="RI70" s="48">
        <v>296</v>
      </c>
      <c r="RJ70" s="48">
        <v>249</v>
      </c>
      <c r="RK70" s="48">
        <v>218</v>
      </c>
      <c r="RL70" s="48">
        <v>101</v>
      </c>
      <c r="RM70" s="48">
        <v>77</v>
      </c>
      <c r="RN70" s="48">
        <v>420</v>
      </c>
      <c r="RO70" s="48">
        <v>378</v>
      </c>
      <c r="RP70" s="48">
        <v>354</v>
      </c>
      <c r="RQ70" s="48">
        <v>276</v>
      </c>
      <c r="RR70" s="48">
        <v>277</v>
      </c>
      <c r="RS70" s="48">
        <v>192</v>
      </c>
      <c r="RT70" s="48">
        <v>140</v>
      </c>
      <c r="RU70" s="48">
        <v>123</v>
      </c>
      <c r="RV70" s="48">
        <v>225</v>
      </c>
      <c r="RW70" s="48">
        <v>223</v>
      </c>
      <c r="RX70" s="48">
        <v>241</v>
      </c>
      <c r="RY70" s="48">
        <v>182</v>
      </c>
      <c r="RZ70" s="48">
        <v>152</v>
      </c>
      <c r="SA70" s="48">
        <v>146</v>
      </c>
      <c r="SB70" s="48">
        <v>115</v>
      </c>
      <c r="SC70" s="48">
        <v>81</v>
      </c>
      <c r="SD70" s="48">
        <v>60</v>
      </c>
      <c r="SE70" s="48">
        <v>60</v>
      </c>
      <c r="SF70" s="48">
        <v>74</v>
      </c>
      <c r="SG70" s="48">
        <v>63</v>
      </c>
      <c r="SH70" s="48">
        <v>41</v>
      </c>
      <c r="SI70" s="48">
        <v>33</v>
      </c>
      <c r="SJ70" s="48">
        <v>15</v>
      </c>
      <c r="SK70" s="48">
        <v>18</v>
      </c>
      <c r="SL70" s="48">
        <v>113</v>
      </c>
      <c r="SM70" s="48">
        <v>86</v>
      </c>
      <c r="SN70" s="48">
        <v>103</v>
      </c>
      <c r="SO70" s="48">
        <v>80</v>
      </c>
      <c r="SP70" s="48">
        <v>54</v>
      </c>
      <c r="SQ70" s="48">
        <v>43</v>
      </c>
      <c r="SR70" s="48">
        <v>34</v>
      </c>
      <c r="SS70" s="48">
        <v>26</v>
      </c>
      <c r="ST70" s="48">
        <v>343</v>
      </c>
      <c r="SU70" s="48">
        <v>302</v>
      </c>
      <c r="SV70" s="48">
        <v>293</v>
      </c>
      <c r="SW70" s="48">
        <v>224</v>
      </c>
      <c r="SX70" s="48">
        <v>176</v>
      </c>
      <c r="SY70" s="48">
        <v>169</v>
      </c>
      <c r="SZ70" s="48">
        <v>80</v>
      </c>
      <c r="TA70" s="48">
        <v>78</v>
      </c>
      <c r="TB70" s="48">
        <v>391</v>
      </c>
      <c r="TC70" s="48">
        <v>371</v>
      </c>
      <c r="TD70" s="48">
        <v>349</v>
      </c>
      <c r="TE70" s="48">
        <v>305</v>
      </c>
      <c r="TF70" s="48">
        <v>241</v>
      </c>
      <c r="TG70" s="48">
        <v>241</v>
      </c>
      <c r="TH70" s="48">
        <v>139</v>
      </c>
      <c r="TI70" s="48">
        <v>101</v>
      </c>
      <c r="TJ70" s="48">
        <v>277</v>
      </c>
      <c r="TK70" s="48">
        <v>264</v>
      </c>
      <c r="TL70" s="48">
        <v>298</v>
      </c>
      <c r="TM70" s="48">
        <v>228</v>
      </c>
      <c r="TN70" s="48">
        <v>186</v>
      </c>
      <c r="TO70" s="48">
        <v>156</v>
      </c>
      <c r="TP70" s="48">
        <v>73</v>
      </c>
      <c r="TQ70" s="48">
        <v>63</v>
      </c>
      <c r="TR70" s="48">
        <v>310</v>
      </c>
      <c r="TS70" s="48">
        <v>325</v>
      </c>
      <c r="TT70" s="48">
        <v>412</v>
      </c>
      <c r="TU70" s="48">
        <v>313</v>
      </c>
      <c r="TV70" s="48">
        <v>274</v>
      </c>
      <c r="TW70" s="48">
        <v>254</v>
      </c>
      <c r="TX70" s="48">
        <v>113</v>
      </c>
      <c r="TY70" s="48">
        <v>93</v>
      </c>
      <c r="TZ70" s="48">
        <v>224</v>
      </c>
      <c r="UA70" s="48">
        <v>203</v>
      </c>
      <c r="UB70" s="48">
        <v>204</v>
      </c>
      <c r="UC70" s="48">
        <v>192</v>
      </c>
      <c r="UD70" s="48">
        <v>180</v>
      </c>
      <c r="UE70" s="48">
        <v>165</v>
      </c>
      <c r="UF70" s="48">
        <v>87</v>
      </c>
      <c r="UG70" s="48">
        <v>65</v>
      </c>
      <c r="UH70" s="48">
        <v>144</v>
      </c>
      <c r="UI70" s="48">
        <v>139</v>
      </c>
      <c r="UJ70" s="48">
        <v>150</v>
      </c>
      <c r="UK70" s="48">
        <v>114</v>
      </c>
      <c r="UL70" s="48">
        <v>76</v>
      </c>
      <c r="UM70" s="48">
        <v>77</v>
      </c>
      <c r="UN70" s="48">
        <v>40</v>
      </c>
      <c r="UO70" s="48">
        <v>32</v>
      </c>
      <c r="UP70" s="48">
        <v>1239</v>
      </c>
      <c r="UQ70" s="48">
        <v>1138</v>
      </c>
      <c r="UR70" s="48">
        <v>1311</v>
      </c>
      <c r="US70" s="48">
        <v>1151</v>
      </c>
      <c r="UT70" s="48">
        <v>913</v>
      </c>
      <c r="UU70" s="48">
        <v>830</v>
      </c>
      <c r="UV70" s="48">
        <v>389</v>
      </c>
      <c r="UW70" s="48">
        <v>307</v>
      </c>
      <c r="UX70" s="48">
        <v>65</v>
      </c>
      <c r="UY70" s="48">
        <v>73</v>
      </c>
      <c r="UZ70" s="48">
        <v>100</v>
      </c>
      <c r="VA70" s="48">
        <v>74</v>
      </c>
      <c r="VB70" s="48">
        <v>70</v>
      </c>
      <c r="VC70" s="48">
        <v>57</v>
      </c>
      <c r="VD70" s="48">
        <v>66</v>
      </c>
      <c r="VE70" s="48">
        <v>48</v>
      </c>
      <c r="VF70" s="48">
        <v>531</v>
      </c>
      <c r="VG70" s="48">
        <v>500</v>
      </c>
      <c r="VH70" s="48">
        <v>625</v>
      </c>
      <c r="VI70" s="48">
        <v>457</v>
      </c>
      <c r="VJ70" s="48">
        <v>418</v>
      </c>
      <c r="VK70" s="48">
        <v>372</v>
      </c>
      <c r="VL70" s="48">
        <v>167</v>
      </c>
      <c r="VM70" s="48">
        <v>155</v>
      </c>
      <c r="VN70" s="48">
        <v>205</v>
      </c>
      <c r="VO70" s="48">
        <v>208</v>
      </c>
      <c r="VP70" s="48">
        <v>228</v>
      </c>
      <c r="VQ70" s="48">
        <v>166</v>
      </c>
      <c r="VR70" s="48">
        <v>133</v>
      </c>
      <c r="VS70" s="48">
        <v>121</v>
      </c>
      <c r="VT70" s="48">
        <v>64</v>
      </c>
      <c r="VU70" s="48">
        <v>59</v>
      </c>
      <c r="VV70" s="48">
        <v>144</v>
      </c>
      <c r="VW70" s="48">
        <v>125</v>
      </c>
      <c r="VX70" s="48">
        <v>114</v>
      </c>
      <c r="VY70" s="48">
        <v>123</v>
      </c>
      <c r="VZ70" s="48">
        <v>79</v>
      </c>
      <c r="WA70" s="48">
        <v>57</v>
      </c>
      <c r="WB70" s="48">
        <v>71</v>
      </c>
      <c r="WC70" s="48">
        <v>67</v>
      </c>
      <c r="WD70" s="48">
        <v>467</v>
      </c>
      <c r="WE70" s="48">
        <v>492</v>
      </c>
      <c r="WF70" s="48">
        <v>503</v>
      </c>
      <c r="WG70" s="48">
        <v>403</v>
      </c>
      <c r="WH70" s="48">
        <v>387</v>
      </c>
      <c r="WI70" s="48">
        <v>344</v>
      </c>
      <c r="WJ70" s="48">
        <v>147</v>
      </c>
      <c r="WK70" s="48">
        <v>127</v>
      </c>
      <c r="WL70" s="48">
        <v>216</v>
      </c>
      <c r="WM70" s="48">
        <v>208</v>
      </c>
      <c r="WN70" s="48">
        <v>179</v>
      </c>
      <c r="WO70" s="48">
        <v>197</v>
      </c>
      <c r="WP70" s="48">
        <v>158</v>
      </c>
      <c r="WQ70" s="48">
        <v>151</v>
      </c>
      <c r="WR70" s="48">
        <v>92</v>
      </c>
      <c r="WS70" s="48">
        <v>82</v>
      </c>
      <c r="WT70" s="48">
        <v>58</v>
      </c>
      <c r="WU70" s="48">
        <v>76</v>
      </c>
      <c r="WV70" s="48">
        <v>76</v>
      </c>
      <c r="WW70" s="48">
        <v>77</v>
      </c>
      <c r="WX70" s="48">
        <v>57</v>
      </c>
      <c r="WY70" s="48">
        <v>61</v>
      </c>
      <c r="WZ70" s="48">
        <v>24</v>
      </c>
      <c r="XA70" s="48">
        <v>30</v>
      </c>
    </row>
    <row r="71" spans="1:625">
      <c r="A71" s="48" t="s">
        <v>969</v>
      </c>
      <c r="B71" s="48">
        <v>891</v>
      </c>
      <c r="C71" s="48">
        <v>955</v>
      </c>
      <c r="D71" s="48">
        <v>1099</v>
      </c>
      <c r="E71" s="48">
        <v>1002</v>
      </c>
      <c r="F71" s="48">
        <v>899</v>
      </c>
      <c r="G71" s="48">
        <v>738</v>
      </c>
      <c r="H71" s="48">
        <v>533</v>
      </c>
      <c r="I71" s="48">
        <v>316</v>
      </c>
      <c r="J71" s="48">
        <v>2043</v>
      </c>
      <c r="K71" s="48">
        <v>2356</v>
      </c>
      <c r="L71" s="48">
        <v>2407</v>
      </c>
      <c r="M71" s="48">
        <v>2334</v>
      </c>
      <c r="N71" s="48">
        <v>1908</v>
      </c>
      <c r="O71" s="48">
        <v>1665</v>
      </c>
      <c r="P71" s="48">
        <v>1303</v>
      </c>
      <c r="Q71" s="48">
        <v>737</v>
      </c>
      <c r="R71" s="48">
        <v>978</v>
      </c>
      <c r="S71" s="48">
        <v>1065</v>
      </c>
      <c r="T71" s="48">
        <v>1188</v>
      </c>
      <c r="U71" s="48">
        <v>1137</v>
      </c>
      <c r="V71" s="48">
        <v>984</v>
      </c>
      <c r="W71" s="48">
        <v>866</v>
      </c>
      <c r="X71" s="48">
        <v>644</v>
      </c>
      <c r="Y71" s="48">
        <v>388</v>
      </c>
      <c r="Z71" s="48">
        <v>730</v>
      </c>
      <c r="AA71" s="48">
        <v>746</v>
      </c>
      <c r="AB71" s="48">
        <v>876</v>
      </c>
      <c r="AC71" s="48">
        <v>795</v>
      </c>
      <c r="AD71" s="48">
        <v>789</v>
      </c>
      <c r="AE71" s="48">
        <v>687</v>
      </c>
      <c r="AF71" s="48">
        <v>580</v>
      </c>
      <c r="AG71" s="48">
        <v>371</v>
      </c>
      <c r="AH71" s="48">
        <v>1056</v>
      </c>
      <c r="AI71" s="48">
        <v>1141</v>
      </c>
      <c r="AJ71" s="48">
        <v>1152</v>
      </c>
      <c r="AK71" s="48">
        <v>1172</v>
      </c>
      <c r="AL71" s="48">
        <v>904</v>
      </c>
      <c r="AM71" s="48">
        <v>839</v>
      </c>
      <c r="AN71" s="48">
        <v>611</v>
      </c>
      <c r="AO71" s="48">
        <v>373</v>
      </c>
      <c r="AP71" s="48">
        <v>536</v>
      </c>
      <c r="AQ71" s="48">
        <v>554</v>
      </c>
      <c r="AR71" s="48">
        <v>564</v>
      </c>
      <c r="AS71" s="48">
        <v>567</v>
      </c>
      <c r="AT71" s="48">
        <v>509</v>
      </c>
      <c r="AU71" s="48">
        <v>418</v>
      </c>
      <c r="AV71" s="48">
        <v>389</v>
      </c>
      <c r="AW71" s="48">
        <v>242</v>
      </c>
      <c r="AX71" s="48">
        <v>333</v>
      </c>
      <c r="AY71" s="48">
        <v>363</v>
      </c>
      <c r="AZ71" s="48">
        <v>386</v>
      </c>
      <c r="BA71" s="48">
        <v>335</v>
      </c>
      <c r="BB71" s="48">
        <v>270</v>
      </c>
      <c r="BC71" s="48">
        <v>267</v>
      </c>
      <c r="BD71" s="48">
        <v>241</v>
      </c>
      <c r="BE71" s="48">
        <v>156</v>
      </c>
      <c r="BF71" s="48">
        <v>500</v>
      </c>
      <c r="BG71" s="48">
        <v>483</v>
      </c>
      <c r="BH71" s="48">
        <v>518</v>
      </c>
      <c r="BI71" s="48">
        <v>470</v>
      </c>
      <c r="BJ71" s="48">
        <v>440</v>
      </c>
      <c r="BK71" s="48">
        <v>377</v>
      </c>
      <c r="BL71" s="48">
        <v>364</v>
      </c>
      <c r="BM71" s="48">
        <v>145</v>
      </c>
      <c r="BN71" s="48">
        <v>352</v>
      </c>
      <c r="BO71" s="48">
        <v>372</v>
      </c>
      <c r="BP71" s="48">
        <v>400</v>
      </c>
      <c r="BQ71" s="48">
        <v>357</v>
      </c>
      <c r="BR71" s="48">
        <v>340</v>
      </c>
      <c r="BS71" s="48">
        <v>271</v>
      </c>
      <c r="BT71" s="48">
        <v>227</v>
      </c>
      <c r="BU71" s="48">
        <v>126</v>
      </c>
      <c r="BV71" s="48">
        <v>550</v>
      </c>
      <c r="BW71" s="48">
        <v>698</v>
      </c>
      <c r="BX71" s="48">
        <v>663</v>
      </c>
      <c r="BY71" s="48">
        <v>690</v>
      </c>
      <c r="BZ71" s="48">
        <v>535</v>
      </c>
      <c r="CA71" s="48">
        <v>459</v>
      </c>
      <c r="CB71" s="48">
        <v>422</v>
      </c>
      <c r="CC71" s="48">
        <v>201</v>
      </c>
      <c r="CD71" s="48">
        <v>580</v>
      </c>
      <c r="CE71" s="48">
        <v>614</v>
      </c>
      <c r="CF71" s="48">
        <v>595</v>
      </c>
      <c r="CG71" s="48">
        <v>582</v>
      </c>
      <c r="CH71" s="48">
        <v>454</v>
      </c>
      <c r="CI71" s="48">
        <v>431</v>
      </c>
      <c r="CJ71" s="48">
        <v>348</v>
      </c>
      <c r="CK71" s="48">
        <v>214</v>
      </c>
      <c r="CL71" s="48">
        <v>698</v>
      </c>
      <c r="CM71" s="48">
        <v>729</v>
      </c>
      <c r="CN71" s="48">
        <v>760</v>
      </c>
      <c r="CO71" s="48">
        <v>717</v>
      </c>
      <c r="CP71" s="48">
        <v>615</v>
      </c>
      <c r="CQ71" s="48">
        <v>538</v>
      </c>
      <c r="CR71" s="48">
        <v>482</v>
      </c>
      <c r="CS71" s="48">
        <v>192</v>
      </c>
      <c r="CT71" s="48">
        <v>1124</v>
      </c>
      <c r="CU71" s="48">
        <v>1091</v>
      </c>
      <c r="CV71" s="48">
        <v>1134</v>
      </c>
      <c r="CW71" s="48">
        <v>1116</v>
      </c>
      <c r="CX71" s="48">
        <v>921</v>
      </c>
      <c r="CY71" s="48">
        <v>817</v>
      </c>
      <c r="CZ71" s="48">
        <v>745</v>
      </c>
      <c r="DA71" s="48">
        <v>379</v>
      </c>
      <c r="DB71" s="48">
        <v>490</v>
      </c>
      <c r="DC71" s="48">
        <v>472</v>
      </c>
      <c r="DD71" s="48">
        <v>503</v>
      </c>
      <c r="DE71" s="48">
        <v>493</v>
      </c>
      <c r="DF71" s="48">
        <v>433</v>
      </c>
      <c r="DG71" s="48">
        <v>373</v>
      </c>
      <c r="DH71" s="48">
        <v>344</v>
      </c>
      <c r="DI71" s="48">
        <v>132</v>
      </c>
      <c r="DJ71" s="48">
        <v>975</v>
      </c>
      <c r="DK71" s="48">
        <v>1059</v>
      </c>
      <c r="DL71" s="48">
        <v>1026</v>
      </c>
      <c r="DM71" s="48">
        <v>1184</v>
      </c>
      <c r="DN71" s="48">
        <v>918</v>
      </c>
      <c r="DO71" s="48">
        <v>842</v>
      </c>
      <c r="DP71" s="48">
        <v>669</v>
      </c>
      <c r="DQ71" s="48">
        <v>345</v>
      </c>
      <c r="DR71" s="48">
        <v>1573</v>
      </c>
      <c r="DS71" s="48">
        <v>1678</v>
      </c>
      <c r="DT71" s="48">
        <v>1720</v>
      </c>
      <c r="DU71" s="48">
        <v>1563</v>
      </c>
      <c r="DV71" s="48">
        <v>1275</v>
      </c>
      <c r="DW71" s="48">
        <v>1123</v>
      </c>
      <c r="DX71" s="48">
        <v>1014</v>
      </c>
      <c r="DY71" s="48">
        <v>456</v>
      </c>
      <c r="DZ71" s="48">
        <v>609</v>
      </c>
      <c r="EA71" s="48">
        <v>592</v>
      </c>
      <c r="EB71" s="48">
        <v>605</v>
      </c>
      <c r="EC71" s="48">
        <v>567</v>
      </c>
      <c r="ED71" s="48">
        <v>475</v>
      </c>
      <c r="EE71" s="48">
        <v>397</v>
      </c>
      <c r="EF71" s="48">
        <v>358</v>
      </c>
      <c r="EG71" s="48">
        <v>137</v>
      </c>
      <c r="EH71" s="48">
        <v>1008</v>
      </c>
      <c r="EI71" s="48">
        <v>1045</v>
      </c>
      <c r="EJ71" s="48">
        <v>1103</v>
      </c>
      <c r="EK71" s="48">
        <v>968</v>
      </c>
      <c r="EL71" s="48">
        <v>860</v>
      </c>
      <c r="EM71" s="48">
        <v>777</v>
      </c>
      <c r="EN71" s="48">
        <v>672</v>
      </c>
      <c r="EO71" s="48">
        <v>329</v>
      </c>
      <c r="EP71" s="48">
        <v>36</v>
      </c>
      <c r="EQ71" s="48">
        <v>38</v>
      </c>
      <c r="ER71" s="48">
        <v>33</v>
      </c>
      <c r="ES71" s="48">
        <v>33</v>
      </c>
      <c r="ET71" s="48">
        <v>30</v>
      </c>
      <c r="EU71" s="48">
        <v>20</v>
      </c>
      <c r="EV71" s="48">
        <v>21</v>
      </c>
      <c r="EW71" s="48">
        <v>30</v>
      </c>
      <c r="EX71" s="48">
        <v>361</v>
      </c>
      <c r="EY71" s="48">
        <v>423</v>
      </c>
      <c r="EZ71" s="48">
        <v>415</v>
      </c>
      <c r="FA71" s="48">
        <v>368</v>
      </c>
      <c r="FB71" s="48">
        <v>332</v>
      </c>
      <c r="FC71" s="48">
        <v>283</v>
      </c>
      <c r="FD71" s="48">
        <v>211</v>
      </c>
      <c r="FE71" s="48">
        <v>136</v>
      </c>
      <c r="FF71" s="48">
        <v>724</v>
      </c>
      <c r="FG71" s="48">
        <v>815</v>
      </c>
      <c r="FH71" s="48">
        <v>785</v>
      </c>
      <c r="FI71" s="48">
        <v>779</v>
      </c>
      <c r="FJ71" s="48">
        <v>648</v>
      </c>
      <c r="FK71" s="48">
        <v>536</v>
      </c>
      <c r="FL71" s="48">
        <v>443</v>
      </c>
      <c r="FM71" s="48">
        <v>180</v>
      </c>
      <c r="FN71" s="48">
        <v>445</v>
      </c>
      <c r="FO71" s="48">
        <v>492</v>
      </c>
      <c r="FP71" s="48">
        <v>491</v>
      </c>
      <c r="FQ71" s="48">
        <v>450</v>
      </c>
      <c r="FR71" s="48">
        <v>339</v>
      </c>
      <c r="FS71" s="48">
        <v>339</v>
      </c>
      <c r="FT71" s="48">
        <v>307</v>
      </c>
      <c r="FU71" s="48">
        <v>148</v>
      </c>
      <c r="FV71" s="48">
        <v>100</v>
      </c>
      <c r="FW71" s="48">
        <v>111</v>
      </c>
      <c r="FX71" s="48">
        <v>135</v>
      </c>
      <c r="FY71" s="48">
        <v>128</v>
      </c>
      <c r="FZ71" s="48">
        <v>113</v>
      </c>
      <c r="GA71" s="48">
        <v>120</v>
      </c>
      <c r="GB71" s="48">
        <v>77</v>
      </c>
      <c r="GC71" s="48">
        <v>70</v>
      </c>
      <c r="GD71" s="48">
        <v>1144</v>
      </c>
      <c r="GE71" s="48">
        <v>1295</v>
      </c>
      <c r="GF71" s="48">
        <v>1366</v>
      </c>
      <c r="GG71" s="48">
        <v>1183</v>
      </c>
      <c r="GH71" s="48">
        <v>1053</v>
      </c>
      <c r="GI71" s="48">
        <v>884</v>
      </c>
      <c r="GJ71" s="48">
        <v>676</v>
      </c>
      <c r="GK71" s="48">
        <v>363</v>
      </c>
      <c r="GL71" s="48">
        <v>638</v>
      </c>
      <c r="GM71" s="48">
        <v>664</v>
      </c>
      <c r="GN71" s="48">
        <v>685</v>
      </c>
      <c r="GO71" s="48">
        <v>673</v>
      </c>
      <c r="GP71" s="48">
        <v>516</v>
      </c>
      <c r="GQ71" s="48">
        <v>463</v>
      </c>
      <c r="GR71" s="48">
        <v>411</v>
      </c>
      <c r="GS71" s="48">
        <v>143</v>
      </c>
      <c r="GT71" s="48">
        <v>318</v>
      </c>
      <c r="GU71" s="48">
        <v>333</v>
      </c>
      <c r="GV71" s="48">
        <v>376</v>
      </c>
      <c r="GW71" s="48">
        <v>356</v>
      </c>
      <c r="GX71" s="48">
        <v>280</v>
      </c>
      <c r="GY71" s="48">
        <v>261</v>
      </c>
      <c r="GZ71" s="48">
        <v>227</v>
      </c>
      <c r="HA71" s="48">
        <v>81</v>
      </c>
      <c r="HB71" s="48">
        <v>1224</v>
      </c>
      <c r="HC71" s="48">
        <v>1334</v>
      </c>
      <c r="HD71" s="48">
        <v>1342</v>
      </c>
      <c r="HE71" s="48">
        <v>1355</v>
      </c>
      <c r="HF71" s="48">
        <v>1153</v>
      </c>
      <c r="HG71" s="48">
        <v>977</v>
      </c>
      <c r="HH71" s="48">
        <v>889</v>
      </c>
      <c r="HI71" s="48">
        <v>470</v>
      </c>
      <c r="HJ71" s="48">
        <v>469</v>
      </c>
      <c r="HK71" s="48">
        <v>434</v>
      </c>
      <c r="HL71" s="48">
        <v>455</v>
      </c>
      <c r="HM71" s="48">
        <v>462</v>
      </c>
      <c r="HN71" s="48">
        <v>374</v>
      </c>
      <c r="HO71" s="48">
        <v>291</v>
      </c>
      <c r="HP71" s="48">
        <v>247</v>
      </c>
      <c r="HQ71" s="48">
        <v>125</v>
      </c>
      <c r="HR71" s="48">
        <v>614</v>
      </c>
      <c r="HS71" s="48">
        <v>629</v>
      </c>
      <c r="HT71" s="48">
        <v>576</v>
      </c>
      <c r="HU71" s="48">
        <v>626</v>
      </c>
      <c r="HV71" s="48">
        <v>470</v>
      </c>
      <c r="HW71" s="48">
        <v>453</v>
      </c>
      <c r="HX71" s="48">
        <v>323</v>
      </c>
      <c r="HY71" s="48">
        <v>188</v>
      </c>
      <c r="HZ71" s="48">
        <v>2081</v>
      </c>
      <c r="IA71" s="48">
        <v>2497</v>
      </c>
      <c r="IB71" s="48">
        <v>2660</v>
      </c>
      <c r="IC71" s="48">
        <v>2491</v>
      </c>
      <c r="ID71" s="48">
        <v>2015</v>
      </c>
      <c r="IE71" s="48">
        <v>1548</v>
      </c>
      <c r="IF71" s="48">
        <v>1180</v>
      </c>
      <c r="IG71" s="48">
        <v>658</v>
      </c>
      <c r="IH71" s="48">
        <v>523</v>
      </c>
      <c r="II71" s="48">
        <v>561</v>
      </c>
      <c r="IJ71" s="48">
        <v>493</v>
      </c>
      <c r="IK71" s="48">
        <v>575</v>
      </c>
      <c r="IL71" s="48">
        <v>479</v>
      </c>
      <c r="IM71" s="48">
        <v>411</v>
      </c>
      <c r="IN71" s="48">
        <v>384</v>
      </c>
      <c r="IO71" s="48">
        <v>205</v>
      </c>
      <c r="IP71" s="48">
        <v>40</v>
      </c>
      <c r="IQ71" s="48">
        <v>68</v>
      </c>
      <c r="IR71" s="48">
        <v>64</v>
      </c>
      <c r="IS71" s="48">
        <v>54</v>
      </c>
      <c r="IT71" s="48">
        <v>54</v>
      </c>
      <c r="IU71" s="48">
        <v>42</v>
      </c>
      <c r="IV71" s="48">
        <v>39</v>
      </c>
      <c r="IW71" s="48">
        <v>30</v>
      </c>
      <c r="IX71" s="48">
        <v>4936</v>
      </c>
      <c r="IY71" s="48">
        <v>6013</v>
      </c>
      <c r="IZ71" s="48">
        <v>6189</v>
      </c>
      <c r="JA71" s="48">
        <v>5981</v>
      </c>
      <c r="JB71" s="48">
        <v>5045</v>
      </c>
      <c r="JC71" s="48">
        <v>4509</v>
      </c>
      <c r="JD71" s="48">
        <v>3843</v>
      </c>
      <c r="JE71" s="48">
        <v>1855</v>
      </c>
      <c r="JF71" s="48">
        <v>259</v>
      </c>
      <c r="JG71" s="48">
        <v>273</v>
      </c>
      <c r="JH71" s="48">
        <v>303</v>
      </c>
      <c r="JI71" s="48">
        <v>282</v>
      </c>
      <c r="JJ71" s="48">
        <v>263</v>
      </c>
      <c r="JK71" s="48">
        <v>225</v>
      </c>
      <c r="JL71" s="48">
        <v>187</v>
      </c>
      <c r="JM71" s="48">
        <v>104</v>
      </c>
      <c r="JN71" s="48">
        <v>375</v>
      </c>
      <c r="JO71" s="48">
        <v>325</v>
      </c>
      <c r="JP71" s="48">
        <v>355</v>
      </c>
      <c r="JQ71" s="48">
        <v>350</v>
      </c>
      <c r="JR71" s="48">
        <v>279</v>
      </c>
      <c r="JS71" s="48">
        <v>238</v>
      </c>
      <c r="JT71" s="48">
        <v>202</v>
      </c>
      <c r="JU71" s="48">
        <v>94</v>
      </c>
      <c r="JV71" s="48">
        <v>877</v>
      </c>
      <c r="JW71" s="48">
        <v>948</v>
      </c>
      <c r="JX71" s="48">
        <v>1056</v>
      </c>
      <c r="JY71" s="48">
        <v>966</v>
      </c>
      <c r="JZ71" s="48">
        <v>897</v>
      </c>
      <c r="KA71" s="48">
        <v>729</v>
      </c>
      <c r="KB71" s="48">
        <v>549</v>
      </c>
      <c r="KC71" s="48">
        <v>361</v>
      </c>
      <c r="KD71" s="48">
        <v>714</v>
      </c>
      <c r="KE71" s="48">
        <v>792</v>
      </c>
      <c r="KF71" s="48">
        <v>792</v>
      </c>
      <c r="KG71" s="48">
        <v>767</v>
      </c>
      <c r="KH71" s="48">
        <v>668</v>
      </c>
      <c r="KI71" s="48">
        <v>545</v>
      </c>
      <c r="KJ71" s="48">
        <v>430</v>
      </c>
      <c r="KK71" s="48">
        <v>239</v>
      </c>
      <c r="KL71" s="48">
        <v>943</v>
      </c>
      <c r="KM71" s="48">
        <v>931</v>
      </c>
      <c r="KN71" s="48">
        <v>924</v>
      </c>
      <c r="KO71" s="48">
        <v>894</v>
      </c>
      <c r="KP71" s="48">
        <v>767</v>
      </c>
      <c r="KQ71" s="48">
        <v>619</v>
      </c>
      <c r="KR71" s="48">
        <v>513</v>
      </c>
      <c r="KS71" s="48">
        <v>307</v>
      </c>
      <c r="KT71" s="48">
        <v>373</v>
      </c>
      <c r="KU71" s="48">
        <v>371</v>
      </c>
      <c r="KV71" s="48">
        <v>376</v>
      </c>
      <c r="KW71" s="48">
        <v>399</v>
      </c>
      <c r="KX71" s="48">
        <v>313</v>
      </c>
      <c r="KY71" s="48">
        <v>274</v>
      </c>
      <c r="KZ71" s="48">
        <v>238</v>
      </c>
      <c r="LA71" s="48">
        <v>116</v>
      </c>
      <c r="LB71" s="48">
        <v>555</v>
      </c>
      <c r="LC71" s="48">
        <v>697</v>
      </c>
      <c r="LD71" s="48">
        <v>597</v>
      </c>
      <c r="LE71" s="48">
        <v>656</v>
      </c>
      <c r="LF71" s="48">
        <v>558</v>
      </c>
      <c r="LG71" s="48">
        <v>489</v>
      </c>
      <c r="LH71" s="48">
        <v>484</v>
      </c>
      <c r="LI71" s="48">
        <v>215</v>
      </c>
      <c r="LJ71" s="48">
        <v>1268</v>
      </c>
      <c r="LK71" s="48">
        <v>1197</v>
      </c>
      <c r="LL71" s="48">
        <v>1211</v>
      </c>
      <c r="LM71" s="48">
        <v>1225</v>
      </c>
      <c r="LN71" s="48">
        <v>977</v>
      </c>
      <c r="LO71" s="48">
        <v>867</v>
      </c>
      <c r="LP71" s="48">
        <v>790</v>
      </c>
      <c r="LQ71" s="48">
        <v>340</v>
      </c>
      <c r="LR71" s="48">
        <v>418</v>
      </c>
      <c r="LS71" s="48">
        <v>430</v>
      </c>
      <c r="LT71" s="48">
        <v>411</v>
      </c>
      <c r="LU71" s="48">
        <v>404</v>
      </c>
      <c r="LV71" s="48">
        <v>287</v>
      </c>
      <c r="LW71" s="48">
        <v>307</v>
      </c>
      <c r="LX71" s="48">
        <v>233</v>
      </c>
      <c r="LY71" s="48">
        <v>130</v>
      </c>
      <c r="LZ71" s="48">
        <v>1785</v>
      </c>
      <c r="MA71" s="48">
        <v>2035</v>
      </c>
      <c r="MB71" s="48">
        <v>2072</v>
      </c>
      <c r="MC71" s="48">
        <v>1922</v>
      </c>
      <c r="MD71" s="48">
        <v>1616</v>
      </c>
      <c r="ME71" s="48">
        <v>1424</v>
      </c>
      <c r="MF71" s="48">
        <v>1165</v>
      </c>
      <c r="MG71" s="48">
        <v>632</v>
      </c>
      <c r="MH71" s="48">
        <v>608</v>
      </c>
      <c r="MI71" s="48">
        <v>562</v>
      </c>
      <c r="MJ71" s="48">
        <v>597</v>
      </c>
      <c r="MK71" s="48">
        <v>584</v>
      </c>
      <c r="ML71" s="48">
        <v>466</v>
      </c>
      <c r="MM71" s="48">
        <v>457</v>
      </c>
      <c r="MN71" s="48">
        <v>384</v>
      </c>
      <c r="MO71" s="48">
        <v>190</v>
      </c>
      <c r="MP71" s="48">
        <v>1177</v>
      </c>
      <c r="MQ71" s="48">
        <v>1254</v>
      </c>
      <c r="MR71" s="48">
        <v>1214</v>
      </c>
      <c r="MS71" s="48">
        <v>1217</v>
      </c>
      <c r="MT71" s="48">
        <v>1020</v>
      </c>
      <c r="MU71" s="48">
        <v>898</v>
      </c>
      <c r="MV71" s="48">
        <v>834</v>
      </c>
      <c r="MW71" s="48">
        <v>427</v>
      </c>
      <c r="MX71" s="48">
        <v>190</v>
      </c>
      <c r="MY71" s="48">
        <v>211</v>
      </c>
      <c r="MZ71" s="48">
        <v>234</v>
      </c>
      <c r="NA71" s="48">
        <v>199</v>
      </c>
      <c r="NB71" s="48">
        <v>186</v>
      </c>
      <c r="NC71" s="48">
        <v>168</v>
      </c>
      <c r="ND71" s="48">
        <v>128</v>
      </c>
      <c r="NE71" s="48">
        <v>89</v>
      </c>
      <c r="NF71" s="48">
        <v>1666</v>
      </c>
      <c r="NG71" s="48">
        <v>1854</v>
      </c>
      <c r="NH71" s="48">
        <v>1799</v>
      </c>
      <c r="NI71" s="48">
        <v>1847</v>
      </c>
      <c r="NJ71" s="48">
        <v>1466</v>
      </c>
      <c r="NK71" s="48">
        <v>1246</v>
      </c>
      <c r="NL71" s="48">
        <v>1068</v>
      </c>
      <c r="NM71" s="48">
        <v>565</v>
      </c>
      <c r="NN71" s="48">
        <v>505</v>
      </c>
      <c r="NO71" s="48">
        <v>480</v>
      </c>
      <c r="NP71" s="48">
        <v>526</v>
      </c>
      <c r="NQ71" s="48">
        <v>496</v>
      </c>
      <c r="NR71" s="48">
        <v>374</v>
      </c>
      <c r="NS71" s="48">
        <v>345</v>
      </c>
      <c r="NT71" s="48">
        <v>301</v>
      </c>
      <c r="NU71" s="48">
        <v>179</v>
      </c>
      <c r="NV71" s="48">
        <v>479</v>
      </c>
      <c r="NW71" s="48">
        <v>518</v>
      </c>
      <c r="NX71" s="48">
        <v>488</v>
      </c>
      <c r="NY71" s="48">
        <v>554</v>
      </c>
      <c r="NZ71" s="48">
        <v>427</v>
      </c>
      <c r="OA71" s="48">
        <v>436</v>
      </c>
      <c r="OB71" s="48">
        <v>401</v>
      </c>
      <c r="OC71" s="48">
        <v>141</v>
      </c>
      <c r="OD71" s="48">
        <v>284</v>
      </c>
      <c r="OE71" s="48">
        <v>310</v>
      </c>
      <c r="OF71" s="48">
        <v>322</v>
      </c>
      <c r="OG71" s="48">
        <v>315</v>
      </c>
      <c r="OH71" s="48">
        <v>309</v>
      </c>
      <c r="OI71" s="48">
        <v>262</v>
      </c>
      <c r="OJ71" s="48">
        <v>196</v>
      </c>
      <c r="OK71" s="48">
        <v>150</v>
      </c>
      <c r="OL71" s="48">
        <v>817</v>
      </c>
      <c r="OM71" s="48">
        <v>908</v>
      </c>
      <c r="ON71" s="48">
        <v>870</v>
      </c>
      <c r="OO71" s="48">
        <v>882</v>
      </c>
      <c r="OP71" s="48">
        <v>691</v>
      </c>
      <c r="OQ71" s="48">
        <v>647</v>
      </c>
      <c r="OR71" s="48">
        <v>524</v>
      </c>
      <c r="OS71" s="48">
        <v>267</v>
      </c>
      <c r="OT71" s="48">
        <v>836</v>
      </c>
      <c r="OU71" s="48">
        <v>913</v>
      </c>
      <c r="OV71" s="48">
        <v>894</v>
      </c>
      <c r="OW71" s="48">
        <v>1020</v>
      </c>
      <c r="OX71" s="48">
        <v>842</v>
      </c>
      <c r="OY71" s="48">
        <v>752</v>
      </c>
      <c r="OZ71" s="48">
        <v>613</v>
      </c>
      <c r="PA71" s="48">
        <v>240</v>
      </c>
      <c r="PB71" s="48">
        <v>513</v>
      </c>
      <c r="PC71" s="48">
        <v>572</v>
      </c>
      <c r="PD71" s="48">
        <v>579</v>
      </c>
      <c r="PE71" s="48">
        <v>577</v>
      </c>
      <c r="PF71" s="48">
        <v>477</v>
      </c>
      <c r="PG71" s="48">
        <v>381</v>
      </c>
      <c r="PH71" s="48">
        <v>394</v>
      </c>
      <c r="PI71" s="48">
        <v>221</v>
      </c>
      <c r="PJ71" s="48">
        <v>1494</v>
      </c>
      <c r="PK71" s="48">
        <v>1572</v>
      </c>
      <c r="PL71" s="48">
        <v>1498</v>
      </c>
      <c r="PM71" s="48">
        <v>1493</v>
      </c>
      <c r="PN71" s="48">
        <v>1297</v>
      </c>
      <c r="PO71" s="48">
        <v>1075</v>
      </c>
      <c r="PP71" s="48">
        <v>851</v>
      </c>
      <c r="PQ71" s="48">
        <v>465</v>
      </c>
      <c r="PR71" s="48">
        <v>414</v>
      </c>
      <c r="PS71" s="48">
        <v>467</v>
      </c>
      <c r="PT71" s="48">
        <v>429</v>
      </c>
      <c r="PU71" s="48">
        <v>367</v>
      </c>
      <c r="PV71" s="48">
        <v>401</v>
      </c>
      <c r="PW71" s="48">
        <v>327</v>
      </c>
      <c r="PX71" s="48">
        <v>279</v>
      </c>
      <c r="PY71" s="48">
        <v>130</v>
      </c>
      <c r="PZ71" s="48">
        <v>3</v>
      </c>
      <c r="QA71" s="48">
        <v>8</v>
      </c>
      <c r="QB71" s="48">
        <v>18</v>
      </c>
      <c r="QC71" s="48">
        <v>14</v>
      </c>
      <c r="QD71" s="48">
        <v>13</v>
      </c>
      <c r="QE71" s="48">
        <v>8</v>
      </c>
      <c r="QF71" s="48">
        <v>11</v>
      </c>
      <c r="QG71" s="48">
        <v>10</v>
      </c>
      <c r="QH71" s="48">
        <v>556</v>
      </c>
      <c r="QI71" s="48">
        <v>582</v>
      </c>
      <c r="QJ71" s="48">
        <v>639</v>
      </c>
      <c r="QK71" s="48">
        <v>636</v>
      </c>
      <c r="QL71" s="48">
        <v>546</v>
      </c>
      <c r="QM71" s="48">
        <v>500</v>
      </c>
      <c r="QN71" s="48">
        <v>386</v>
      </c>
      <c r="QO71" s="48">
        <v>171</v>
      </c>
      <c r="QP71" s="48">
        <v>181</v>
      </c>
      <c r="QQ71" s="48">
        <v>199</v>
      </c>
      <c r="QR71" s="48">
        <v>194</v>
      </c>
      <c r="QS71" s="48">
        <v>185</v>
      </c>
      <c r="QT71" s="48">
        <v>152</v>
      </c>
      <c r="QU71" s="48">
        <v>134</v>
      </c>
      <c r="QV71" s="48">
        <v>114</v>
      </c>
      <c r="QW71" s="48">
        <v>70</v>
      </c>
      <c r="QX71" s="48">
        <v>1451</v>
      </c>
      <c r="QY71" s="48">
        <v>1475</v>
      </c>
      <c r="QZ71" s="48">
        <v>1271</v>
      </c>
      <c r="RA71" s="48">
        <v>1417</v>
      </c>
      <c r="RB71" s="48">
        <v>1216</v>
      </c>
      <c r="RC71" s="48">
        <v>992</v>
      </c>
      <c r="RD71" s="48">
        <v>921</v>
      </c>
      <c r="RE71" s="48">
        <v>496</v>
      </c>
      <c r="RF71" s="48">
        <v>336</v>
      </c>
      <c r="RG71" s="48">
        <v>325</v>
      </c>
      <c r="RH71" s="48">
        <v>361</v>
      </c>
      <c r="RI71" s="48">
        <v>326</v>
      </c>
      <c r="RJ71" s="48">
        <v>304</v>
      </c>
      <c r="RK71" s="48">
        <v>259</v>
      </c>
      <c r="RL71" s="48">
        <v>182</v>
      </c>
      <c r="RM71" s="48">
        <v>103</v>
      </c>
      <c r="RN71" s="48">
        <v>407</v>
      </c>
      <c r="RO71" s="48">
        <v>360</v>
      </c>
      <c r="RP71" s="48">
        <v>359</v>
      </c>
      <c r="RQ71" s="48">
        <v>342</v>
      </c>
      <c r="RR71" s="48">
        <v>304</v>
      </c>
      <c r="RS71" s="48">
        <v>246</v>
      </c>
      <c r="RT71" s="48">
        <v>216</v>
      </c>
      <c r="RU71" s="48">
        <v>167</v>
      </c>
      <c r="RV71" s="48">
        <v>230</v>
      </c>
      <c r="RW71" s="48">
        <v>256</v>
      </c>
      <c r="RX71" s="48">
        <v>262</v>
      </c>
      <c r="RY71" s="48">
        <v>244</v>
      </c>
      <c r="RZ71" s="48">
        <v>222</v>
      </c>
      <c r="SA71" s="48">
        <v>185</v>
      </c>
      <c r="SB71" s="48">
        <v>157</v>
      </c>
      <c r="SC71" s="48">
        <v>132</v>
      </c>
      <c r="SD71" s="48">
        <v>70</v>
      </c>
      <c r="SE71" s="48">
        <v>76</v>
      </c>
      <c r="SF71" s="48">
        <v>69</v>
      </c>
      <c r="SG71" s="48">
        <v>50</v>
      </c>
      <c r="SH71" s="48">
        <v>44</v>
      </c>
      <c r="SI71" s="48">
        <v>38</v>
      </c>
      <c r="SJ71" s="48">
        <v>24</v>
      </c>
      <c r="SK71" s="48">
        <v>19</v>
      </c>
      <c r="SL71" s="48">
        <v>107</v>
      </c>
      <c r="SM71" s="48">
        <v>91</v>
      </c>
      <c r="SN71" s="48">
        <v>81</v>
      </c>
      <c r="SO71" s="48">
        <v>85</v>
      </c>
      <c r="SP71" s="48">
        <v>100</v>
      </c>
      <c r="SQ71" s="48">
        <v>64</v>
      </c>
      <c r="SR71" s="48">
        <v>59</v>
      </c>
      <c r="SS71" s="48">
        <v>37</v>
      </c>
      <c r="ST71" s="48">
        <v>304</v>
      </c>
      <c r="SU71" s="48">
        <v>336</v>
      </c>
      <c r="SV71" s="48">
        <v>310</v>
      </c>
      <c r="SW71" s="48">
        <v>294</v>
      </c>
      <c r="SX71" s="48">
        <v>205</v>
      </c>
      <c r="SY71" s="48">
        <v>229</v>
      </c>
      <c r="SZ71" s="48">
        <v>170</v>
      </c>
      <c r="TA71" s="48">
        <v>82</v>
      </c>
      <c r="TB71" s="48">
        <v>376</v>
      </c>
      <c r="TC71" s="48">
        <v>356</v>
      </c>
      <c r="TD71" s="48">
        <v>340</v>
      </c>
      <c r="TE71" s="48">
        <v>317</v>
      </c>
      <c r="TF71" s="48">
        <v>312</v>
      </c>
      <c r="TG71" s="48">
        <v>257</v>
      </c>
      <c r="TH71" s="48">
        <v>231</v>
      </c>
      <c r="TI71" s="48">
        <v>109</v>
      </c>
      <c r="TJ71" s="48">
        <v>223</v>
      </c>
      <c r="TK71" s="48">
        <v>304</v>
      </c>
      <c r="TL71" s="48">
        <v>246</v>
      </c>
      <c r="TM71" s="48">
        <v>297</v>
      </c>
      <c r="TN71" s="48">
        <v>215</v>
      </c>
      <c r="TO71" s="48">
        <v>201</v>
      </c>
      <c r="TP71" s="48">
        <v>171</v>
      </c>
      <c r="TQ71" s="48">
        <v>83</v>
      </c>
      <c r="TR71" s="48">
        <v>341</v>
      </c>
      <c r="TS71" s="48">
        <v>340</v>
      </c>
      <c r="TT71" s="48">
        <v>332</v>
      </c>
      <c r="TU71" s="48">
        <v>375</v>
      </c>
      <c r="TV71" s="48">
        <v>296</v>
      </c>
      <c r="TW71" s="48">
        <v>255</v>
      </c>
      <c r="TX71" s="48">
        <v>264</v>
      </c>
      <c r="TY71" s="48">
        <v>141</v>
      </c>
      <c r="TZ71" s="48">
        <v>240</v>
      </c>
      <c r="UA71" s="48">
        <v>234</v>
      </c>
      <c r="UB71" s="48">
        <v>219</v>
      </c>
      <c r="UC71" s="48">
        <v>193</v>
      </c>
      <c r="UD71" s="48">
        <v>182</v>
      </c>
      <c r="UE71" s="48">
        <v>166</v>
      </c>
      <c r="UF71" s="48">
        <v>132</v>
      </c>
      <c r="UG71" s="48">
        <v>97</v>
      </c>
      <c r="UH71" s="48">
        <v>134</v>
      </c>
      <c r="UI71" s="48">
        <v>149</v>
      </c>
      <c r="UJ71" s="48">
        <v>121</v>
      </c>
      <c r="UK71" s="48">
        <v>139</v>
      </c>
      <c r="UL71" s="48">
        <v>108</v>
      </c>
      <c r="UM71" s="48">
        <v>83</v>
      </c>
      <c r="UN71" s="48">
        <v>80</v>
      </c>
      <c r="UO71" s="48">
        <v>55</v>
      </c>
      <c r="UP71" s="48">
        <v>1062</v>
      </c>
      <c r="UQ71" s="48">
        <v>1270</v>
      </c>
      <c r="UR71" s="48">
        <v>1129</v>
      </c>
      <c r="US71" s="48">
        <v>1276</v>
      </c>
      <c r="UT71" s="48">
        <v>1128</v>
      </c>
      <c r="UU71" s="48">
        <v>927</v>
      </c>
      <c r="UV71" s="48">
        <v>841</v>
      </c>
      <c r="UW71" s="48">
        <v>416</v>
      </c>
      <c r="UX71" s="48">
        <v>85</v>
      </c>
      <c r="UY71" s="48">
        <v>62</v>
      </c>
      <c r="UZ71" s="48">
        <v>89</v>
      </c>
      <c r="VA71" s="48">
        <v>84</v>
      </c>
      <c r="VB71" s="48">
        <v>63</v>
      </c>
      <c r="VC71" s="48">
        <v>75</v>
      </c>
      <c r="VD71" s="48">
        <v>70</v>
      </c>
      <c r="VE71" s="48">
        <v>58</v>
      </c>
      <c r="VF71" s="48">
        <v>567</v>
      </c>
      <c r="VG71" s="48">
        <v>550</v>
      </c>
      <c r="VH71" s="48">
        <v>471</v>
      </c>
      <c r="VI71" s="48">
        <v>565</v>
      </c>
      <c r="VJ71" s="48">
        <v>457</v>
      </c>
      <c r="VK71" s="48">
        <v>442</v>
      </c>
      <c r="VL71" s="48">
        <v>356</v>
      </c>
      <c r="VM71" s="48">
        <v>160</v>
      </c>
      <c r="VN71" s="48">
        <v>202</v>
      </c>
      <c r="VO71" s="48">
        <v>196</v>
      </c>
      <c r="VP71" s="48">
        <v>242</v>
      </c>
      <c r="VQ71" s="48">
        <v>209</v>
      </c>
      <c r="VR71" s="48">
        <v>167</v>
      </c>
      <c r="VS71" s="48">
        <v>139</v>
      </c>
      <c r="VT71" s="48">
        <v>110</v>
      </c>
      <c r="VU71" s="48">
        <v>69</v>
      </c>
      <c r="VV71" s="48">
        <v>161</v>
      </c>
      <c r="VW71" s="48">
        <v>137</v>
      </c>
      <c r="VX71" s="48">
        <v>119</v>
      </c>
      <c r="VY71" s="48">
        <v>131</v>
      </c>
      <c r="VZ71" s="48">
        <v>106</v>
      </c>
      <c r="WA71" s="48">
        <v>70</v>
      </c>
      <c r="WB71" s="48">
        <v>96</v>
      </c>
      <c r="WC71" s="48">
        <v>87</v>
      </c>
      <c r="WD71" s="48">
        <v>429</v>
      </c>
      <c r="WE71" s="48">
        <v>448</v>
      </c>
      <c r="WF71" s="48">
        <v>472</v>
      </c>
      <c r="WG71" s="48">
        <v>489</v>
      </c>
      <c r="WH71" s="48">
        <v>434</v>
      </c>
      <c r="WI71" s="48">
        <v>344</v>
      </c>
      <c r="WJ71" s="48">
        <v>337</v>
      </c>
      <c r="WK71" s="48">
        <v>128</v>
      </c>
      <c r="WL71" s="48">
        <v>192</v>
      </c>
      <c r="WM71" s="48">
        <v>218</v>
      </c>
      <c r="WN71" s="48">
        <v>250</v>
      </c>
      <c r="WO71" s="48">
        <v>200</v>
      </c>
      <c r="WP71" s="48">
        <v>181</v>
      </c>
      <c r="WQ71" s="48">
        <v>169</v>
      </c>
      <c r="WR71" s="48">
        <v>152</v>
      </c>
      <c r="WS71" s="48">
        <v>85</v>
      </c>
      <c r="WT71" s="48">
        <v>70</v>
      </c>
      <c r="WU71" s="48">
        <v>74</v>
      </c>
      <c r="WV71" s="48">
        <v>51</v>
      </c>
      <c r="WW71" s="48">
        <v>64</v>
      </c>
      <c r="WX71" s="48">
        <v>67</v>
      </c>
      <c r="WY71" s="48">
        <v>70</v>
      </c>
      <c r="WZ71" s="48">
        <v>50</v>
      </c>
      <c r="XA71" s="48">
        <v>28</v>
      </c>
    </row>
    <row r="72" spans="1:625">
      <c r="A72" s="48" t="s">
        <v>970</v>
      </c>
      <c r="B72" s="48">
        <v>883</v>
      </c>
      <c r="C72" s="48">
        <v>815</v>
      </c>
      <c r="D72" s="48">
        <v>987</v>
      </c>
      <c r="E72" s="48">
        <v>1001</v>
      </c>
      <c r="F72" s="48">
        <v>1029</v>
      </c>
      <c r="G72" s="48">
        <v>931</v>
      </c>
      <c r="H72" s="48">
        <v>709</v>
      </c>
      <c r="I72" s="48">
        <v>523</v>
      </c>
      <c r="J72" s="48">
        <v>1650</v>
      </c>
      <c r="K72" s="48">
        <v>2027</v>
      </c>
      <c r="L72" s="48">
        <v>2397</v>
      </c>
      <c r="M72" s="48">
        <v>2331</v>
      </c>
      <c r="N72" s="48">
        <v>2299</v>
      </c>
      <c r="O72" s="48">
        <v>2077</v>
      </c>
      <c r="P72" s="48">
        <v>1723</v>
      </c>
      <c r="Q72" s="48">
        <v>1393</v>
      </c>
      <c r="R72" s="48">
        <v>970</v>
      </c>
      <c r="S72" s="48">
        <v>971</v>
      </c>
      <c r="T72" s="48">
        <v>1089</v>
      </c>
      <c r="U72" s="48">
        <v>1049</v>
      </c>
      <c r="V72" s="48">
        <v>1031</v>
      </c>
      <c r="W72" s="48">
        <v>1032</v>
      </c>
      <c r="X72" s="48">
        <v>821</v>
      </c>
      <c r="Y72" s="48">
        <v>659</v>
      </c>
      <c r="Z72" s="48">
        <v>624</v>
      </c>
      <c r="AA72" s="48">
        <v>698</v>
      </c>
      <c r="AB72" s="48">
        <v>833</v>
      </c>
      <c r="AC72" s="48">
        <v>785</v>
      </c>
      <c r="AD72" s="48">
        <v>844</v>
      </c>
      <c r="AE72" s="48">
        <v>752</v>
      </c>
      <c r="AF72" s="48">
        <v>665</v>
      </c>
      <c r="AG72" s="48">
        <v>578</v>
      </c>
      <c r="AH72" s="48">
        <v>819</v>
      </c>
      <c r="AI72" s="48">
        <v>1101</v>
      </c>
      <c r="AJ72" s="48">
        <v>1178</v>
      </c>
      <c r="AK72" s="48">
        <v>1163</v>
      </c>
      <c r="AL72" s="48">
        <v>1104</v>
      </c>
      <c r="AM72" s="48">
        <v>1025</v>
      </c>
      <c r="AN72" s="48">
        <v>830</v>
      </c>
      <c r="AO72" s="48">
        <v>642</v>
      </c>
      <c r="AP72" s="48">
        <v>414</v>
      </c>
      <c r="AQ72" s="48">
        <v>436</v>
      </c>
      <c r="AR72" s="48">
        <v>514</v>
      </c>
      <c r="AS72" s="48">
        <v>524</v>
      </c>
      <c r="AT72" s="48">
        <v>472</v>
      </c>
      <c r="AU72" s="48">
        <v>487</v>
      </c>
      <c r="AV72" s="48">
        <v>447</v>
      </c>
      <c r="AW72" s="48">
        <v>385</v>
      </c>
      <c r="AX72" s="48">
        <v>307</v>
      </c>
      <c r="AY72" s="48">
        <v>361</v>
      </c>
      <c r="AZ72" s="48">
        <v>346</v>
      </c>
      <c r="BA72" s="48">
        <v>347</v>
      </c>
      <c r="BB72" s="48">
        <v>298</v>
      </c>
      <c r="BC72" s="48">
        <v>335</v>
      </c>
      <c r="BD72" s="48">
        <v>283</v>
      </c>
      <c r="BE72" s="48">
        <v>252</v>
      </c>
      <c r="BF72" s="48">
        <v>439</v>
      </c>
      <c r="BG72" s="48">
        <v>520</v>
      </c>
      <c r="BH72" s="48">
        <v>487</v>
      </c>
      <c r="BI72" s="48">
        <v>501</v>
      </c>
      <c r="BJ72" s="48">
        <v>489</v>
      </c>
      <c r="BK72" s="48">
        <v>451</v>
      </c>
      <c r="BL72" s="48">
        <v>397</v>
      </c>
      <c r="BM72" s="48">
        <v>309</v>
      </c>
      <c r="BN72" s="48">
        <v>318</v>
      </c>
      <c r="BO72" s="48">
        <v>354</v>
      </c>
      <c r="BP72" s="48">
        <v>403</v>
      </c>
      <c r="BQ72" s="48">
        <v>388</v>
      </c>
      <c r="BR72" s="48">
        <v>381</v>
      </c>
      <c r="BS72" s="48">
        <v>306</v>
      </c>
      <c r="BT72" s="48">
        <v>268</v>
      </c>
      <c r="BU72" s="48">
        <v>253</v>
      </c>
      <c r="BV72" s="48">
        <v>440</v>
      </c>
      <c r="BW72" s="48">
        <v>609</v>
      </c>
      <c r="BX72" s="48">
        <v>676</v>
      </c>
      <c r="BY72" s="48">
        <v>679</v>
      </c>
      <c r="BZ72" s="48">
        <v>713</v>
      </c>
      <c r="CA72" s="48">
        <v>587</v>
      </c>
      <c r="CB72" s="48">
        <v>488</v>
      </c>
      <c r="CC72" s="48">
        <v>424</v>
      </c>
      <c r="CD72" s="48">
        <v>460</v>
      </c>
      <c r="CE72" s="48">
        <v>598</v>
      </c>
      <c r="CF72" s="48">
        <v>633</v>
      </c>
      <c r="CG72" s="48">
        <v>600</v>
      </c>
      <c r="CH72" s="48">
        <v>577</v>
      </c>
      <c r="CI72" s="48">
        <v>512</v>
      </c>
      <c r="CJ72" s="48">
        <v>416</v>
      </c>
      <c r="CK72" s="48">
        <v>350</v>
      </c>
      <c r="CL72" s="48">
        <v>639</v>
      </c>
      <c r="CM72" s="48">
        <v>686</v>
      </c>
      <c r="CN72" s="48">
        <v>782</v>
      </c>
      <c r="CO72" s="48">
        <v>746</v>
      </c>
      <c r="CP72" s="48">
        <v>766</v>
      </c>
      <c r="CQ72" s="48">
        <v>607</v>
      </c>
      <c r="CR72" s="48">
        <v>570</v>
      </c>
      <c r="CS72" s="48">
        <v>517</v>
      </c>
      <c r="CT72" s="48">
        <v>867</v>
      </c>
      <c r="CU72" s="48">
        <v>1031</v>
      </c>
      <c r="CV72" s="48">
        <v>1186</v>
      </c>
      <c r="CW72" s="48">
        <v>1207</v>
      </c>
      <c r="CX72" s="48">
        <v>1111</v>
      </c>
      <c r="CY72" s="48">
        <v>964</v>
      </c>
      <c r="CZ72" s="48">
        <v>848</v>
      </c>
      <c r="DA72" s="48">
        <v>707</v>
      </c>
      <c r="DB72" s="48">
        <v>457</v>
      </c>
      <c r="DC72" s="48">
        <v>483</v>
      </c>
      <c r="DD72" s="48">
        <v>496</v>
      </c>
      <c r="DE72" s="48">
        <v>472</v>
      </c>
      <c r="DF72" s="48">
        <v>470</v>
      </c>
      <c r="DG72" s="48">
        <v>432</v>
      </c>
      <c r="DH72" s="48">
        <v>404</v>
      </c>
      <c r="DI72" s="48">
        <v>383</v>
      </c>
      <c r="DJ72" s="48">
        <v>850</v>
      </c>
      <c r="DK72" s="48">
        <v>1009</v>
      </c>
      <c r="DL72" s="48">
        <v>1118</v>
      </c>
      <c r="DM72" s="48">
        <v>1020</v>
      </c>
      <c r="DN72" s="48">
        <v>1214</v>
      </c>
      <c r="DO72" s="48">
        <v>980</v>
      </c>
      <c r="DP72" s="48">
        <v>848</v>
      </c>
      <c r="DQ72" s="48">
        <v>722</v>
      </c>
      <c r="DR72" s="48">
        <v>1630</v>
      </c>
      <c r="DS72" s="48">
        <v>1468</v>
      </c>
      <c r="DT72" s="48">
        <v>1681</v>
      </c>
      <c r="DU72" s="48">
        <v>1618</v>
      </c>
      <c r="DV72" s="48">
        <v>1571</v>
      </c>
      <c r="DW72" s="48">
        <v>1355</v>
      </c>
      <c r="DX72" s="48">
        <v>1114</v>
      </c>
      <c r="DY72" s="48">
        <v>970</v>
      </c>
      <c r="DZ72" s="48">
        <v>549</v>
      </c>
      <c r="EA72" s="48">
        <v>549</v>
      </c>
      <c r="EB72" s="48">
        <v>610</v>
      </c>
      <c r="EC72" s="48">
        <v>579</v>
      </c>
      <c r="ED72" s="48">
        <v>544</v>
      </c>
      <c r="EE72" s="48">
        <v>494</v>
      </c>
      <c r="EF72" s="48">
        <v>445</v>
      </c>
      <c r="EG72" s="48">
        <v>387</v>
      </c>
      <c r="EH72" s="48">
        <v>810</v>
      </c>
      <c r="EI72" s="48">
        <v>951</v>
      </c>
      <c r="EJ72" s="48">
        <v>1018</v>
      </c>
      <c r="EK72" s="48">
        <v>1004</v>
      </c>
      <c r="EL72" s="48">
        <v>882</v>
      </c>
      <c r="EM72" s="48">
        <v>891</v>
      </c>
      <c r="EN72" s="48">
        <v>762</v>
      </c>
      <c r="EO72" s="48">
        <v>588</v>
      </c>
      <c r="EP72" s="48">
        <v>42</v>
      </c>
      <c r="EQ72" s="48">
        <v>34</v>
      </c>
      <c r="ER72" s="48">
        <v>46</v>
      </c>
      <c r="ES72" s="48">
        <v>33</v>
      </c>
      <c r="ET72" s="48">
        <v>32</v>
      </c>
      <c r="EU72" s="48">
        <v>25</v>
      </c>
      <c r="EV72" s="48">
        <v>33</v>
      </c>
      <c r="EW72" s="48">
        <v>33</v>
      </c>
      <c r="EX72" s="48">
        <v>367</v>
      </c>
      <c r="EY72" s="48">
        <v>436</v>
      </c>
      <c r="EZ72" s="48">
        <v>440</v>
      </c>
      <c r="FA72" s="48">
        <v>379</v>
      </c>
      <c r="FB72" s="48">
        <v>341</v>
      </c>
      <c r="FC72" s="48">
        <v>305</v>
      </c>
      <c r="FD72" s="48">
        <v>252</v>
      </c>
      <c r="FE72" s="48">
        <v>235</v>
      </c>
      <c r="FF72" s="48">
        <v>704</v>
      </c>
      <c r="FG72" s="48">
        <v>714</v>
      </c>
      <c r="FH72" s="48">
        <v>774</v>
      </c>
      <c r="FI72" s="48">
        <v>798</v>
      </c>
      <c r="FJ72" s="48">
        <v>747</v>
      </c>
      <c r="FK72" s="48">
        <v>581</v>
      </c>
      <c r="FL72" s="48">
        <v>542</v>
      </c>
      <c r="FM72" s="48">
        <v>500</v>
      </c>
      <c r="FN72" s="48">
        <v>332</v>
      </c>
      <c r="FO72" s="48">
        <v>453</v>
      </c>
      <c r="FP72" s="48">
        <v>496</v>
      </c>
      <c r="FQ72" s="48">
        <v>531</v>
      </c>
      <c r="FR72" s="48">
        <v>458</v>
      </c>
      <c r="FS72" s="48">
        <v>392</v>
      </c>
      <c r="FT72" s="48">
        <v>314</v>
      </c>
      <c r="FU72" s="48">
        <v>305</v>
      </c>
      <c r="FV72" s="48">
        <v>97</v>
      </c>
      <c r="FW72" s="48">
        <v>114</v>
      </c>
      <c r="FX72" s="48">
        <v>127</v>
      </c>
      <c r="FY72" s="48">
        <v>133</v>
      </c>
      <c r="FZ72" s="48">
        <v>108</v>
      </c>
      <c r="GA72" s="48">
        <v>128</v>
      </c>
      <c r="GB72" s="48">
        <v>107</v>
      </c>
      <c r="GC72" s="48">
        <v>106</v>
      </c>
      <c r="GD72" s="48">
        <v>1067</v>
      </c>
      <c r="GE72" s="48">
        <v>1050</v>
      </c>
      <c r="GF72" s="48">
        <v>1234</v>
      </c>
      <c r="GG72" s="48">
        <v>1297</v>
      </c>
      <c r="GH72" s="48">
        <v>1161</v>
      </c>
      <c r="GI72" s="48">
        <v>1104</v>
      </c>
      <c r="GJ72" s="48">
        <v>836</v>
      </c>
      <c r="GK72" s="48">
        <v>708</v>
      </c>
      <c r="GL72" s="48">
        <v>606</v>
      </c>
      <c r="GM72" s="48">
        <v>612</v>
      </c>
      <c r="GN72" s="48">
        <v>649</v>
      </c>
      <c r="GO72" s="48">
        <v>642</v>
      </c>
      <c r="GP72" s="48">
        <v>659</v>
      </c>
      <c r="GQ72" s="48">
        <v>555</v>
      </c>
      <c r="GR72" s="48">
        <v>475</v>
      </c>
      <c r="GS72" s="48">
        <v>396</v>
      </c>
      <c r="GT72" s="48">
        <v>378</v>
      </c>
      <c r="GU72" s="48">
        <v>351</v>
      </c>
      <c r="GV72" s="48">
        <v>360</v>
      </c>
      <c r="GW72" s="48">
        <v>348</v>
      </c>
      <c r="GX72" s="48">
        <v>327</v>
      </c>
      <c r="GY72" s="48">
        <v>297</v>
      </c>
      <c r="GZ72" s="48">
        <v>244</v>
      </c>
      <c r="HA72" s="48">
        <v>235</v>
      </c>
      <c r="HB72" s="48">
        <v>946</v>
      </c>
      <c r="HC72" s="48">
        <v>1164</v>
      </c>
      <c r="HD72" s="48">
        <v>1390</v>
      </c>
      <c r="HE72" s="48">
        <v>1313</v>
      </c>
      <c r="HF72" s="48">
        <v>1322</v>
      </c>
      <c r="HG72" s="48">
        <v>1162</v>
      </c>
      <c r="HH72" s="48">
        <v>1030</v>
      </c>
      <c r="HI72" s="48">
        <v>949</v>
      </c>
      <c r="HJ72" s="48">
        <v>362</v>
      </c>
      <c r="HK72" s="48">
        <v>422</v>
      </c>
      <c r="HL72" s="48">
        <v>429</v>
      </c>
      <c r="HM72" s="48">
        <v>399</v>
      </c>
      <c r="HN72" s="48">
        <v>467</v>
      </c>
      <c r="HO72" s="48">
        <v>417</v>
      </c>
      <c r="HP72" s="48">
        <v>346</v>
      </c>
      <c r="HQ72" s="48">
        <v>223</v>
      </c>
      <c r="HR72" s="48">
        <v>457</v>
      </c>
      <c r="HS72" s="48">
        <v>599</v>
      </c>
      <c r="HT72" s="48">
        <v>672</v>
      </c>
      <c r="HU72" s="48">
        <v>616</v>
      </c>
      <c r="HV72" s="48">
        <v>606</v>
      </c>
      <c r="HW72" s="48">
        <v>478</v>
      </c>
      <c r="HX72" s="48">
        <v>396</v>
      </c>
      <c r="HY72" s="48">
        <v>352</v>
      </c>
      <c r="HZ72" s="48">
        <v>1963</v>
      </c>
      <c r="IA72" s="48">
        <v>2108</v>
      </c>
      <c r="IB72" s="48">
        <v>2607</v>
      </c>
      <c r="IC72" s="48">
        <v>2636</v>
      </c>
      <c r="ID72" s="48">
        <v>2506</v>
      </c>
      <c r="IE72" s="48">
        <v>2023</v>
      </c>
      <c r="IF72" s="48">
        <v>1598</v>
      </c>
      <c r="IG72" s="48">
        <v>1217</v>
      </c>
      <c r="IH72" s="48">
        <v>496</v>
      </c>
      <c r="II72" s="48">
        <v>501</v>
      </c>
      <c r="IJ72" s="48">
        <v>566</v>
      </c>
      <c r="IK72" s="48">
        <v>480</v>
      </c>
      <c r="IL72" s="48">
        <v>594</v>
      </c>
      <c r="IM72" s="48">
        <v>488</v>
      </c>
      <c r="IN72" s="48">
        <v>426</v>
      </c>
      <c r="IO72" s="48">
        <v>410</v>
      </c>
      <c r="IP72" s="48">
        <v>44</v>
      </c>
      <c r="IQ72" s="48">
        <v>48</v>
      </c>
      <c r="IR72" s="48">
        <v>46</v>
      </c>
      <c r="IS72" s="48">
        <v>62</v>
      </c>
      <c r="IT72" s="48">
        <v>60</v>
      </c>
      <c r="IU72" s="48">
        <v>47</v>
      </c>
      <c r="IV72" s="48">
        <v>49</v>
      </c>
      <c r="IW72" s="48">
        <v>33</v>
      </c>
      <c r="IX72" s="48">
        <v>4436</v>
      </c>
      <c r="IY72" s="48">
        <v>4972</v>
      </c>
      <c r="IZ72" s="48">
        <v>5910</v>
      </c>
      <c r="JA72" s="48">
        <v>6372</v>
      </c>
      <c r="JB72" s="48">
        <v>5906</v>
      </c>
      <c r="JC72" s="48">
        <v>5152</v>
      </c>
      <c r="JD72" s="48">
        <v>4400</v>
      </c>
      <c r="JE72" s="48">
        <v>3909</v>
      </c>
      <c r="JF72" s="48">
        <v>217</v>
      </c>
      <c r="JG72" s="48">
        <v>230</v>
      </c>
      <c r="JH72" s="48">
        <v>246</v>
      </c>
      <c r="JI72" s="48">
        <v>267</v>
      </c>
      <c r="JJ72" s="48">
        <v>268</v>
      </c>
      <c r="JK72" s="48">
        <v>251</v>
      </c>
      <c r="JL72" s="48">
        <v>208</v>
      </c>
      <c r="JM72" s="48">
        <v>192</v>
      </c>
      <c r="JN72" s="48">
        <v>308</v>
      </c>
      <c r="JO72" s="48">
        <v>316</v>
      </c>
      <c r="JP72" s="48">
        <v>386</v>
      </c>
      <c r="JQ72" s="48">
        <v>374</v>
      </c>
      <c r="JR72" s="48">
        <v>307</v>
      </c>
      <c r="JS72" s="48">
        <v>324</v>
      </c>
      <c r="JT72" s="48">
        <v>273</v>
      </c>
      <c r="JU72" s="48">
        <v>227</v>
      </c>
      <c r="JV72" s="48">
        <v>856</v>
      </c>
      <c r="JW72" s="48">
        <v>833</v>
      </c>
      <c r="JX72" s="48">
        <v>1007</v>
      </c>
      <c r="JY72" s="48">
        <v>980</v>
      </c>
      <c r="JZ72" s="48">
        <v>1018</v>
      </c>
      <c r="KA72" s="48">
        <v>939</v>
      </c>
      <c r="KB72" s="48">
        <v>746</v>
      </c>
      <c r="KC72" s="48">
        <v>549</v>
      </c>
      <c r="KD72" s="48">
        <v>673</v>
      </c>
      <c r="KE72" s="48">
        <v>741</v>
      </c>
      <c r="KF72" s="48">
        <v>855</v>
      </c>
      <c r="KG72" s="48">
        <v>767</v>
      </c>
      <c r="KH72" s="48">
        <v>802</v>
      </c>
      <c r="KI72" s="48">
        <v>665</v>
      </c>
      <c r="KJ72" s="48">
        <v>543</v>
      </c>
      <c r="KK72" s="48">
        <v>453</v>
      </c>
      <c r="KL72" s="48">
        <v>658</v>
      </c>
      <c r="KM72" s="48">
        <v>933</v>
      </c>
      <c r="KN72" s="48">
        <v>1004</v>
      </c>
      <c r="KO72" s="48">
        <v>853</v>
      </c>
      <c r="KP72" s="48">
        <v>915</v>
      </c>
      <c r="KQ72" s="48">
        <v>762</v>
      </c>
      <c r="KR72" s="48">
        <v>589</v>
      </c>
      <c r="KS72" s="48">
        <v>515</v>
      </c>
      <c r="KT72" s="48">
        <v>277</v>
      </c>
      <c r="KU72" s="48">
        <v>399</v>
      </c>
      <c r="KV72" s="48">
        <v>368</v>
      </c>
      <c r="KW72" s="48">
        <v>332</v>
      </c>
      <c r="KX72" s="48">
        <v>421</v>
      </c>
      <c r="KY72" s="48">
        <v>294</v>
      </c>
      <c r="KZ72" s="48">
        <v>268</v>
      </c>
      <c r="LA72" s="48">
        <v>217</v>
      </c>
      <c r="LB72" s="48">
        <v>529</v>
      </c>
      <c r="LC72" s="48">
        <v>570</v>
      </c>
      <c r="LD72" s="48">
        <v>665</v>
      </c>
      <c r="LE72" s="48">
        <v>653</v>
      </c>
      <c r="LF72" s="48">
        <v>671</v>
      </c>
      <c r="LG72" s="48">
        <v>581</v>
      </c>
      <c r="LH72" s="48">
        <v>536</v>
      </c>
      <c r="LI72" s="48">
        <v>460</v>
      </c>
      <c r="LJ72" s="48">
        <v>1025</v>
      </c>
      <c r="LK72" s="48">
        <v>1188</v>
      </c>
      <c r="LL72" s="48">
        <v>1125.5</v>
      </c>
      <c r="LM72" s="48">
        <v>1063</v>
      </c>
      <c r="LN72" s="48">
        <v>1161</v>
      </c>
      <c r="LO72" s="48">
        <v>936</v>
      </c>
      <c r="LP72" s="48">
        <v>888</v>
      </c>
      <c r="LQ72" s="48">
        <v>739</v>
      </c>
      <c r="LR72" s="48">
        <v>360</v>
      </c>
      <c r="LS72" s="48">
        <v>391</v>
      </c>
      <c r="LT72" s="48">
        <v>430</v>
      </c>
      <c r="LU72" s="48">
        <v>391</v>
      </c>
      <c r="LV72" s="48">
        <v>323</v>
      </c>
      <c r="LW72" s="48">
        <v>349</v>
      </c>
      <c r="LX72" s="48">
        <v>278</v>
      </c>
      <c r="LY72" s="48">
        <v>248</v>
      </c>
      <c r="LZ72" s="48">
        <v>1602</v>
      </c>
      <c r="MA72" s="48">
        <v>1819</v>
      </c>
      <c r="MB72" s="48">
        <v>1999</v>
      </c>
      <c r="MC72" s="48">
        <v>2050</v>
      </c>
      <c r="MD72" s="48">
        <v>1894</v>
      </c>
      <c r="ME72" s="48">
        <v>1723</v>
      </c>
      <c r="MF72" s="48">
        <v>1407</v>
      </c>
      <c r="MG72" s="48">
        <v>1208</v>
      </c>
      <c r="MH72" s="48">
        <v>572</v>
      </c>
      <c r="MI72" s="48">
        <v>583</v>
      </c>
      <c r="MJ72" s="48">
        <v>602</v>
      </c>
      <c r="MK72" s="48">
        <v>576</v>
      </c>
      <c r="ML72" s="48">
        <v>623</v>
      </c>
      <c r="MM72" s="48">
        <v>536</v>
      </c>
      <c r="MN72" s="48">
        <v>435</v>
      </c>
      <c r="MO72" s="48">
        <v>385</v>
      </c>
      <c r="MP72" s="48">
        <v>890</v>
      </c>
      <c r="MQ72" s="48">
        <v>1079</v>
      </c>
      <c r="MR72" s="48">
        <v>1248</v>
      </c>
      <c r="MS72" s="48">
        <v>1130</v>
      </c>
      <c r="MT72" s="48">
        <v>1233</v>
      </c>
      <c r="MU72" s="48">
        <v>1090</v>
      </c>
      <c r="MV72" s="48">
        <v>909</v>
      </c>
      <c r="MW72" s="48">
        <v>824</v>
      </c>
      <c r="MX72" s="48">
        <v>154</v>
      </c>
      <c r="MY72" s="48">
        <v>183</v>
      </c>
      <c r="MZ72" s="48">
        <v>206</v>
      </c>
      <c r="NA72" s="48">
        <v>189</v>
      </c>
      <c r="NB72" s="48">
        <v>171</v>
      </c>
      <c r="NC72" s="48">
        <v>167</v>
      </c>
      <c r="ND72" s="48">
        <v>154</v>
      </c>
      <c r="NE72" s="48">
        <v>149</v>
      </c>
      <c r="NF72" s="48">
        <v>1594</v>
      </c>
      <c r="NG72" s="48">
        <v>1677</v>
      </c>
      <c r="NH72" s="48">
        <v>1880</v>
      </c>
      <c r="NI72" s="48">
        <v>1660</v>
      </c>
      <c r="NJ72" s="48">
        <v>1784</v>
      </c>
      <c r="NK72" s="48">
        <v>1506</v>
      </c>
      <c r="NL72" s="48">
        <v>1293</v>
      </c>
      <c r="NM72" s="48">
        <v>1058</v>
      </c>
      <c r="NN72" s="48">
        <v>367</v>
      </c>
      <c r="NO72" s="48">
        <v>445</v>
      </c>
      <c r="NP72" s="48">
        <v>516</v>
      </c>
      <c r="NQ72" s="48">
        <v>496</v>
      </c>
      <c r="NR72" s="48">
        <v>452</v>
      </c>
      <c r="NS72" s="48">
        <v>402</v>
      </c>
      <c r="NT72" s="48">
        <v>351</v>
      </c>
      <c r="NU72" s="48">
        <v>294</v>
      </c>
      <c r="NV72" s="48">
        <v>470</v>
      </c>
      <c r="NW72" s="48">
        <v>440</v>
      </c>
      <c r="NX72" s="48">
        <v>491</v>
      </c>
      <c r="NY72" s="48">
        <v>459</v>
      </c>
      <c r="NZ72" s="48">
        <v>581</v>
      </c>
      <c r="OA72" s="48">
        <v>508</v>
      </c>
      <c r="OB72" s="48">
        <v>441</v>
      </c>
      <c r="OC72" s="48">
        <v>384</v>
      </c>
      <c r="OD72" s="48">
        <v>310</v>
      </c>
      <c r="OE72" s="48">
        <v>305</v>
      </c>
      <c r="OF72" s="48">
        <v>364</v>
      </c>
      <c r="OG72" s="48">
        <v>337</v>
      </c>
      <c r="OH72" s="48">
        <v>332</v>
      </c>
      <c r="OI72" s="48">
        <v>336</v>
      </c>
      <c r="OJ72" s="48">
        <v>250</v>
      </c>
      <c r="OK72" s="48">
        <v>237</v>
      </c>
      <c r="OL72" s="48">
        <v>673</v>
      </c>
      <c r="OM72" s="48">
        <v>751</v>
      </c>
      <c r="ON72" s="48">
        <v>872</v>
      </c>
      <c r="OO72" s="48">
        <v>833</v>
      </c>
      <c r="OP72" s="48">
        <v>838</v>
      </c>
      <c r="OQ72" s="48">
        <v>739</v>
      </c>
      <c r="OR72" s="48">
        <v>604</v>
      </c>
      <c r="OS72" s="48">
        <v>572</v>
      </c>
      <c r="OT72" s="48">
        <v>784</v>
      </c>
      <c r="OU72" s="48">
        <v>836</v>
      </c>
      <c r="OV72" s="48">
        <v>879</v>
      </c>
      <c r="OW72" s="48">
        <v>925</v>
      </c>
      <c r="OX72" s="48">
        <v>952</v>
      </c>
      <c r="OY72" s="48">
        <v>852</v>
      </c>
      <c r="OZ72" s="48">
        <v>752</v>
      </c>
      <c r="PA72" s="48">
        <v>504</v>
      </c>
      <c r="PB72" s="48">
        <v>431</v>
      </c>
      <c r="PC72" s="48">
        <v>501</v>
      </c>
      <c r="PD72" s="48">
        <v>591</v>
      </c>
      <c r="PE72" s="48">
        <v>549</v>
      </c>
      <c r="PF72" s="48">
        <v>569</v>
      </c>
      <c r="PG72" s="48">
        <v>485</v>
      </c>
      <c r="PH72" s="48">
        <v>471</v>
      </c>
      <c r="PI72" s="48">
        <v>374</v>
      </c>
      <c r="PJ72" s="48">
        <v>1268</v>
      </c>
      <c r="PK72" s="48">
        <v>1495</v>
      </c>
      <c r="PL72" s="48">
        <v>1546</v>
      </c>
      <c r="PM72" s="48">
        <v>1480</v>
      </c>
      <c r="PN72" s="48">
        <v>1503</v>
      </c>
      <c r="PO72" s="48">
        <v>1364</v>
      </c>
      <c r="PP72" s="48">
        <v>991</v>
      </c>
      <c r="PQ72" s="48">
        <v>878</v>
      </c>
      <c r="PR72" s="48">
        <v>413</v>
      </c>
      <c r="PS72" s="48">
        <v>426</v>
      </c>
      <c r="PT72" s="48">
        <v>415</v>
      </c>
      <c r="PU72" s="48">
        <v>439</v>
      </c>
      <c r="PV72" s="48">
        <v>371</v>
      </c>
      <c r="PW72" s="48">
        <v>360</v>
      </c>
      <c r="PX72" s="48">
        <v>281</v>
      </c>
      <c r="PY72" s="48">
        <v>238</v>
      </c>
      <c r="PZ72" s="48">
        <v>6</v>
      </c>
      <c r="QA72" s="48">
        <v>10</v>
      </c>
      <c r="QB72" s="48">
        <v>7</v>
      </c>
      <c r="QC72" s="48">
        <v>15</v>
      </c>
      <c r="QD72" s="48">
        <v>12</v>
      </c>
      <c r="QE72" s="48">
        <v>11</v>
      </c>
      <c r="QF72" s="48">
        <v>8</v>
      </c>
      <c r="QG72" s="48">
        <v>17</v>
      </c>
      <c r="QH72" s="48">
        <v>537</v>
      </c>
      <c r="QI72" s="48">
        <v>537</v>
      </c>
      <c r="QJ72" s="48">
        <v>609</v>
      </c>
      <c r="QK72" s="48">
        <v>645</v>
      </c>
      <c r="QL72" s="48">
        <v>628</v>
      </c>
      <c r="QM72" s="48">
        <v>572</v>
      </c>
      <c r="QN72" s="48">
        <v>476</v>
      </c>
      <c r="QO72" s="48">
        <v>399</v>
      </c>
      <c r="QP72" s="48">
        <v>140</v>
      </c>
      <c r="QQ72" s="48">
        <v>165</v>
      </c>
      <c r="QR72" s="48">
        <v>192</v>
      </c>
      <c r="QS72" s="48">
        <v>190</v>
      </c>
      <c r="QT72" s="48">
        <v>182</v>
      </c>
      <c r="QU72" s="48">
        <v>197</v>
      </c>
      <c r="QV72" s="48">
        <v>142</v>
      </c>
      <c r="QW72" s="48">
        <v>110</v>
      </c>
      <c r="QX72" s="48">
        <v>1373</v>
      </c>
      <c r="QY72" s="48">
        <v>1489</v>
      </c>
      <c r="QZ72" s="48">
        <v>1475</v>
      </c>
      <c r="RA72" s="48">
        <v>1258</v>
      </c>
      <c r="RB72" s="48">
        <v>1599</v>
      </c>
      <c r="RC72" s="48">
        <v>1238</v>
      </c>
      <c r="RD72" s="48">
        <v>1032</v>
      </c>
      <c r="RE72" s="48">
        <v>969</v>
      </c>
      <c r="RF72" s="48">
        <v>275</v>
      </c>
      <c r="RG72" s="48">
        <v>323</v>
      </c>
      <c r="RH72" s="48">
        <v>323</v>
      </c>
      <c r="RI72" s="48">
        <v>299</v>
      </c>
      <c r="RJ72" s="48">
        <v>277</v>
      </c>
      <c r="RK72" s="48">
        <v>287</v>
      </c>
      <c r="RL72" s="48">
        <v>263</v>
      </c>
      <c r="RM72" s="48">
        <v>217</v>
      </c>
      <c r="RN72" s="48">
        <v>386</v>
      </c>
      <c r="RO72" s="48">
        <v>423</v>
      </c>
      <c r="RP72" s="48">
        <v>413</v>
      </c>
      <c r="RQ72" s="48">
        <v>414</v>
      </c>
      <c r="RR72" s="48">
        <v>321</v>
      </c>
      <c r="RS72" s="48">
        <v>296</v>
      </c>
      <c r="RT72" s="48">
        <v>288</v>
      </c>
      <c r="RU72" s="48">
        <v>228</v>
      </c>
      <c r="RV72" s="48">
        <v>225</v>
      </c>
      <c r="RW72" s="48">
        <v>248</v>
      </c>
      <c r="RX72" s="48">
        <v>246</v>
      </c>
      <c r="RY72" s="48">
        <v>289</v>
      </c>
      <c r="RZ72" s="48">
        <v>251</v>
      </c>
      <c r="SA72" s="48">
        <v>233</v>
      </c>
      <c r="SB72" s="48">
        <v>175</v>
      </c>
      <c r="SC72" s="48">
        <v>177</v>
      </c>
      <c r="SD72" s="48">
        <v>54</v>
      </c>
      <c r="SE72" s="48">
        <v>57</v>
      </c>
      <c r="SF72" s="48">
        <v>73</v>
      </c>
      <c r="SG72" s="48">
        <v>51</v>
      </c>
      <c r="SH72" s="48">
        <v>42</v>
      </c>
      <c r="SI72" s="48">
        <v>43</v>
      </c>
      <c r="SJ72" s="48">
        <v>36</v>
      </c>
      <c r="SK72" s="48">
        <v>30</v>
      </c>
      <c r="SL72" s="48">
        <v>69</v>
      </c>
      <c r="SM72" s="48">
        <v>92</v>
      </c>
      <c r="SN72" s="48">
        <v>102</v>
      </c>
      <c r="SO72" s="48">
        <v>96</v>
      </c>
      <c r="SP72" s="48">
        <v>92</v>
      </c>
      <c r="SQ72" s="48">
        <v>74</v>
      </c>
      <c r="SR72" s="48">
        <v>61</v>
      </c>
      <c r="SS72" s="48">
        <v>51</v>
      </c>
      <c r="ST72" s="48">
        <v>337</v>
      </c>
      <c r="SU72" s="48">
        <v>318</v>
      </c>
      <c r="SV72" s="48">
        <v>287</v>
      </c>
      <c r="SW72" s="48">
        <v>298</v>
      </c>
      <c r="SX72" s="48">
        <v>270</v>
      </c>
      <c r="SY72" s="48">
        <v>236</v>
      </c>
      <c r="SZ72" s="48">
        <v>182</v>
      </c>
      <c r="TA72" s="48">
        <v>193</v>
      </c>
      <c r="TB72" s="48">
        <v>313</v>
      </c>
      <c r="TC72" s="48">
        <v>304</v>
      </c>
      <c r="TD72" s="48">
        <v>332</v>
      </c>
      <c r="TE72" s="48">
        <v>307</v>
      </c>
      <c r="TF72" s="48">
        <v>308</v>
      </c>
      <c r="TG72" s="48">
        <v>293</v>
      </c>
      <c r="TH72" s="48">
        <v>231</v>
      </c>
      <c r="TI72" s="48">
        <v>218</v>
      </c>
      <c r="TJ72" s="48">
        <v>215</v>
      </c>
      <c r="TK72" s="48">
        <v>232</v>
      </c>
      <c r="TL72" s="48">
        <v>275</v>
      </c>
      <c r="TM72" s="48">
        <v>228</v>
      </c>
      <c r="TN72" s="48">
        <v>252</v>
      </c>
      <c r="TO72" s="48">
        <v>230</v>
      </c>
      <c r="TP72" s="48">
        <v>179</v>
      </c>
      <c r="TQ72" s="48">
        <v>188</v>
      </c>
      <c r="TR72" s="48">
        <v>335</v>
      </c>
      <c r="TS72" s="48">
        <v>305</v>
      </c>
      <c r="TT72" s="48">
        <v>367</v>
      </c>
      <c r="TU72" s="48">
        <v>322</v>
      </c>
      <c r="TV72" s="48">
        <v>349</v>
      </c>
      <c r="TW72" s="48">
        <v>320</v>
      </c>
      <c r="TX72" s="48">
        <v>307</v>
      </c>
      <c r="TY72" s="48">
        <v>263</v>
      </c>
      <c r="TZ72" s="48">
        <v>202</v>
      </c>
      <c r="UA72" s="48">
        <v>219</v>
      </c>
      <c r="UB72" s="48">
        <v>206</v>
      </c>
      <c r="UC72" s="48">
        <v>242</v>
      </c>
      <c r="UD72" s="48">
        <v>203</v>
      </c>
      <c r="UE72" s="48">
        <v>184</v>
      </c>
      <c r="UF72" s="48">
        <v>185</v>
      </c>
      <c r="UG72" s="48">
        <v>133</v>
      </c>
      <c r="UH72" s="48">
        <v>115</v>
      </c>
      <c r="UI72" s="48">
        <v>137</v>
      </c>
      <c r="UJ72" s="48">
        <v>138</v>
      </c>
      <c r="UK72" s="48">
        <v>138</v>
      </c>
      <c r="UL72" s="48">
        <v>111</v>
      </c>
      <c r="UM72" s="48">
        <v>104</v>
      </c>
      <c r="UN72" s="48">
        <v>113</v>
      </c>
      <c r="UO72" s="48">
        <v>84</v>
      </c>
      <c r="UP72" s="48">
        <v>1073</v>
      </c>
      <c r="UQ72" s="48">
        <v>1034</v>
      </c>
      <c r="UR72" s="48">
        <v>1288</v>
      </c>
      <c r="US72" s="48">
        <v>1060</v>
      </c>
      <c r="UT72" s="48">
        <v>1347</v>
      </c>
      <c r="UU72" s="48">
        <v>1139</v>
      </c>
      <c r="UV72" s="48">
        <v>946</v>
      </c>
      <c r="UW72" s="48">
        <v>963</v>
      </c>
      <c r="UX72" s="48">
        <v>64</v>
      </c>
      <c r="UY72" s="48">
        <v>58</v>
      </c>
      <c r="UZ72" s="48">
        <v>61</v>
      </c>
      <c r="VA72" s="48">
        <v>79</v>
      </c>
      <c r="VB72" s="48">
        <v>89</v>
      </c>
      <c r="VC72" s="48">
        <v>80</v>
      </c>
      <c r="VD72" s="48">
        <v>76</v>
      </c>
      <c r="VE72" s="48">
        <v>64</v>
      </c>
      <c r="VF72" s="48">
        <v>508</v>
      </c>
      <c r="VG72" s="48">
        <v>527</v>
      </c>
      <c r="VH72" s="48">
        <v>558</v>
      </c>
      <c r="VI72" s="48">
        <v>483</v>
      </c>
      <c r="VJ72" s="48">
        <v>568</v>
      </c>
      <c r="VK72" s="48">
        <v>500</v>
      </c>
      <c r="VL72" s="48">
        <v>394</v>
      </c>
      <c r="VM72" s="48">
        <v>393</v>
      </c>
      <c r="VN72" s="48">
        <v>215</v>
      </c>
      <c r="VO72" s="48">
        <v>191</v>
      </c>
      <c r="VP72" s="48">
        <v>207</v>
      </c>
      <c r="VQ72" s="48">
        <v>192</v>
      </c>
      <c r="VR72" s="48">
        <v>210</v>
      </c>
      <c r="VS72" s="48">
        <v>197</v>
      </c>
      <c r="VT72" s="48">
        <v>137</v>
      </c>
      <c r="VU72" s="48">
        <v>108</v>
      </c>
      <c r="VV72" s="48">
        <v>169</v>
      </c>
      <c r="VW72" s="48">
        <v>123</v>
      </c>
      <c r="VX72" s="48">
        <v>128</v>
      </c>
      <c r="VY72" s="48">
        <v>143</v>
      </c>
      <c r="VZ72" s="48">
        <v>110</v>
      </c>
      <c r="WA72" s="48">
        <v>104</v>
      </c>
      <c r="WB72" s="48">
        <v>117</v>
      </c>
      <c r="WC72" s="48">
        <v>113</v>
      </c>
      <c r="WD72" s="48">
        <v>547</v>
      </c>
      <c r="WE72" s="48">
        <v>394</v>
      </c>
      <c r="WF72" s="48">
        <v>522</v>
      </c>
      <c r="WG72" s="48">
        <v>444</v>
      </c>
      <c r="WH72" s="48">
        <v>455</v>
      </c>
      <c r="WI72" s="48">
        <v>425</v>
      </c>
      <c r="WJ72" s="48">
        <v>317</v>
      </c>
      <c r="WK72" s="48">
        <v>328</v>
      </c>
      <c r="WL72" s="48">
        <v>172</v>
      </c>
      <c r="WM72" s="48">
        <v>202</v>
      </c>
      <c r="WN72" s="48">
        <v>185</v>
      </c>
      <c r="WO72" s="48">
        <v>195</v>
      </c>
      <c r="WP72" s="48">
        <v>214</v>
      </c>
      <c r="WQ72" s="48">
        <v>207</v>
      </c>
      <c r="WR72" s="48">
        <v>170</v>
      </c>
      <c r="WS72" s="48">
        <v>110</v>
      </c>
      <c r="WT72" s="48">
        <v>50</v>
      </c>
      <c r="WU72" s="48">
        <v>70</v>
      </c>
      <c r="WV72" s="48">
        <v>79</v>
      </c>
      <c r="WW72" s="48">
        <v>64</v>
      </c>
      <c r="WX72" s="48">
        <v>78</v>
      </c>
      <c r="WY72" s="48">
        <v>73</v>
      </c>
      <c r="WZ72" s="48">
        <v>55</v>
      </c>
      <c r="XA72" s="48">
        <v>47</v>
      </c>
    </row>
    <row r="73" spans="1:625">
      <c r="A73" s="48" t="s">
        <v>971</v>
      </c>
      <c r="B73" s="48">
        <v>861</v>
      </c>
      <c r="C73" s="48">
        <v>811</v>
      </c>
      <c r="D73" s="48">
        <v>923</v>
      </c>
      <c r="E73" s="48">
        <v>970</v>
      </c>
      <c r="F73" s="48">
        <v>1007</v>
      </c>
      <c r="G73" s="48">
        <v>996</v>
      </c>
      <c r="H73" s="48">
        <v>900</v>
      </c>
      <c r="I73" s="48">
        <v>797</v>
      </c>
      <c r="J73" s="48">
        <v>1130</v>
      </c>
      <c r="K73" s="48">
        <v>1748</v>
      </c>
      <c r="L73" s="48">
        <v>2136</v>
      </c>
      <c r="M73" s="48">
        <v>2432</v>
      </c>
      <c r="N73" s="48">
        <v>2391</v>
      </c>
      <c r="O73" s="48">
        <v>2316</v>
      </c>
      <c r="P73" s="48">
        <v>2010</v>
      </c>
      <c r="Q73" s="48">
        <v>1754</v>
      </c>
      <c r="R73" s="48">
        <v>787</v>
      </c>
      <c r="S73" s="48">
        <v>897</v>
      </c>
      <c r="T73" s="48">
        <v>1002</v>
      </c>
      <c r="U73" s="48">
        <v>968</v>
      </c>
      <c r="V73" s="48">
        <v>999</v>
      </c>
      <c r="W73" s="48">
        <v>1054</v>
      </c>
      <c r="X73" s="48">
        <v>970</v>
      </c>
      <c r="Y73" s="48">
        <v>850</v>
      </c>
      <c r="Z73" s="48">
        <v>512</v>
      </c>
      <c r="AA73" s="48">
        <v>584</v>
      </c>
      <c r="AB73" s="48">
        <v>687</v>
      </c>
      <c r="AC73" s="48">
        <v>764</v>
      </c>
      <c r="AD73" s="48">
        <v>849</v>
      </c>
      <c r="AE73" s="48">
        <v>837</v>
      </c>
      <c r="AF73" s="48">
        <v>745</v>
      </c>
      <c r="AG73" s="48">
        <v>737</v>
      </c>
      <c r="AH73" s="48">
        <v>591</v>
      </c>
      <c r="AI73" s="48">
        <v>856</v>
      </c>
      <c r="AJ73" s="48">
        <v>1099</v>
      </c>
      <c r="AK73" s="48">
        <v>1211</v>
      </c>
      <c r="AL73" s="48">
        <v>1193</v>
      </c>
      <c r="AM73" s="48">
        <v>1127</v>
      </c>
      <c r="AN73" s="48">
        <v>1016</v>
      </c>
      <c r="AO73" s="48">
        <v>853</v>
      </c>
      <c r="AP73" s="48">
        <v>355</v>
      </c>
      <c r="AQ73" s="48">
        <v>388</v>
      </c>
      <c r="AR73" s="48">
        <v>445</v>
      </c>
      <c r="AS73" s="48">
        <v>455</v>
      </c>
      <c r="AT73" s="48">
        <v>571</v>
      </c>
      <c r="AU73" s="48">
        <v>528</v>
      </c>
      <c r="AV73" s="48">
        <v>503</v>
      </c>
      <c r="AW73" s="48">
        <v>481</v>
      </c>
      <c r="AX73" s="48">
        <v>213</v>
      </c>
      <c r="AY73" s="48">
        <v>304</v>
      </c>
      <c r="AZ73" s="48">
        <v>332</v>
      </c>
      <c r="BA73" s="48">
        <v>364</v>
      </c>
      <c r="BB73" s="48">
        <v>336</v>
      </c>
      <c r="BC73" s="48">
        <v>338</v>
      </c>
      <c r="BD73" s="48">
        <v>318</v>
      </c>
      <c r="BE73" s="48">
        <v>299</v>
      </c>
      <c r="BF73" s="48">
        <v>419</v>
      </c>
      <c r="BG73" s="48">
        <v>393</v>
      </c>
      <c r="BH73" s="48">
        <v>453</v>
      </c>
      <c r="BI73" s="48">
        <v>480</v>
      </c>
      <c r="BJ73" s="48">
        <v>497</v>
      </c>
      <c r="BK73" s="48">
        <v>480</v>
      </c>
      <c r="BL73" s="48">
        <v>467</v>
      </c>
      <c r="BM73" s="48">
        <v>351</v>
      </c>
      <c r="BN73" s="48">
        <v>289</v>
      </c>
      <c r="BO73" s="48">
        <v>301</v>
      </c>
      <c r="BP73" s="48">
        <v>384</v>
      </c>
      <c r="BQ73" s="48">
        <v>364</v>
      </c>
      <c r="BR73" s="48">
        <v>392</v>
      </c>
      <c r="BS73" s="48">
        <v>349</v>
      </c>
      <c r="BT73" s="48">
        <v>345</v>
      </c>
      <c r="BU73" s="48">
        <v>269</v>
      </c>
      <c r="BV73" s="48">
        <v>360</v>
      </c>
      <c r="BW73" s="48">
        <v>496</v>
      </c>
      <c r="BX73" s="48">
        <v>582</v>
      </c>
      <c r="BY73" s="48">
        <v>675</v>
      </c>
      <c r="BZ73" s="48">
        <v>607</v>
      </c>
      <c r="CA73" s="48">
        <v>696</v>
      </c>
      <c r="CB73" s="48">
        <v>538</v>
      </c>
      <c r="CC73" s="48">
        <v>511</v>
      </c>
      <c r="CD73" s="48">
        <v>424</v>
      </c>
      <c r="CE73" s="48">
        <v>379</v>
      </c>
      <c r="CF73" s="48">
        <v>603</v>
      </c>
      <c r="CG73" s="48">
        <v>555</v>
      </c>
      <c r="CH73" s="48">
        <v>554</v>
      </c>
      <c r="CI73" s="48">
        <v>564</v>
      </c>
      <c r="CJ73" s="48">
        <v>464</v>
      </c>
      <c r="CK73" s="48">
        <v>428</v>
      </c>
      <c r="CL73" s="48">
        <v>571</v>
      </c>
      <c r="CM73" s="48">
        <v>611</v>
      </c>
      <c r="CN73" s="48">
        <v>669</v>
      </c>
      <c r="CO73" s="48">
        <v>713</v>
      </c>
      <c r="CP73" s="48">
        <v>712</v>
      </c>
      <c r="CQ73" s="48">
        <v>730</v>
      </c>
      <c r="CR73" s="48">
        <v>642</v>
      </c>
      <c r="CS73" s="48">
        <v>522</v>
      </c>
      <c r="CT73" s="48">
        <v>665</v>
      </c>
      <c r="CU73" s="48">
        <v>878</v>
      </c>
      <c r="CV73" s="48">
        <v>1059</v>
      </c>
      <c r="CW73" s="48">
        <v>1120</v>
      </c>
      <c r="CX73" s="48">
        <v>1136</v>
      </c>
      <c r="CY73" s="48">
        <v>1182</v>
      </c>
      <c r="CZ73" s="48">
        <v>990</v>
      </c>
      <c r="DA73" s="48">
        <v>802</v>
      </c>
      <c r="DB73" s="48">
        <v>433</v>
      </c>
      <c r="DC73" s="48">
        <v>461</v>
      </c>
      <c r="DD73" s="48">
        <v>464</v>
      </c>
      <c r="DE73" s="48">
        <v>469</v>
      </c>
      <c r="DF73" s="48">
        <v>489</v>
      </c>
      <c r="DG73" s="48">
        <v>529</v>
      </c>
      <c r="DH73" s="48">
        <v>484</v>
      </c>
      <c r="DI73" s="48">
        <v>417</v>
      </c>
      <c r="DJ73" s="48">
        <v>698</v>
      </c>
      <c r="DK73" s="48">
        <v>870</v>
      </c>
      <c r="DL73" s="48">
        <v>1023</v>
      </c>
      <c r="DM73" s="48">
        <v>1162</v>
      </c>
      <c r="DN73" s="48">
        <v>969</v>
      </c>
      <c r="DO73" s="48">
        <v>1184</v>
      </c>
      <c r="DP73" s="48">
        <v>944</v>
      </c>
      <c r="DQ73" s="48">
        <v>892</v>
      </c>
      <c r="DR73" s="48">
        <v>1524</v>
      </c>
      <c r="DS73" s="48">
        <v>1575</v>
      </c>
      <c r="DT73" s="48">
        <v>1615</v>
      </c>
      <c r="DU73" s="48">
        <v>1623</v>
      </c>
      <c r="DV73" s="48">
        <v>1571</v>
      </c>
      <c r="DW73" s="48">
        <v>1584</v>
      </c>
      <c r="DX73" s="48">
        <v>1306</v>
      </c>
      <c r="DY73" s="48">
        <v>1121</v>
      </c>
      <c r="DZ73" s="48">
        <v>532</v>
      </c>
      <c r="EA73" s="48">
        <v>527</v>
      </c>
      <c r="EB73" s="48">
        <v>529</v>
      </c>
      <c r="EC73" s="48">
        <v>567</v>
      </c>
      <c r="ED73" s="48">
        <v>565</v>
      </c>
      <c r="EE73" s="48">
        <v>565</v>
      </c>
      <c r="EF73" s="48">
        <v>474</v>
      </c>
      <c r="EG73" s="48">
        <v>431</v>
      </c>
      <c r="EH73" s="48">
        <v>724</v>
      </c>
      <c r="EI73" s="48">
        <v>828</v>
      </c>
      <c r="EJ73" s="48">
        <v>957</v>
      </c>
      <c r="EK73" s="48">
        <v>958</v>
      </c>
      <c r="EL73" s="48">
        <v>996</v>
      </c>
      <c r="EM73" s="48">
        <v>973</v>
      </c>
      <c r="EN73" s="48">
        <v>917</v>
      </c>
      <c r="EO73" s="48">
        <v>736</v>
      </c>
      <c r="EP73" s="48">
        <v>38</v>
      </c>
      <c r="EQ73" s="48">
        <v>45</v>
      </c>
      <c r="ER73" s="48">
        <v>43</v>
      </c>
      <c r="ES73" s="48">
        <v>37</v>
      </c>
      <c r="ET73" s="48">
        <v>42</v>
      </c>
      <c r="EU73" s="48">
        <v>32</v>
      </c>
      <c r="EV73" s="48">
        <v>41</v>
      </c>
      <c r="EW73" s="48">
        <v>38</v>
      </c>
      <c r="EX73" s="48">
        <v>277</v>
      </c>
      <c r="EY73" s="48">
        <v>317</v>
      </c>
      <c r="EZ73" s="48">
        <v>380</v>
      </c>
      <c r="FA73" s="48">
        <v>398</v>
      </c>
      <c r="FB73" s="48">
        <v>358</v>
      </c>
      <c r="FC73" s="48">
        <v>400</v>
      </c>
      <c r="FD73" s="48">
        <v>306</v>
      </c>
      <c r="FE73" s="48">
        <v>254</v>
      </c>
      <c r="FF73" s="48">
        <v>629</v>
      </c>
      <c r="FG73" s="48">
        <v>659</v>
      </c>
      <c r="FH73" s="48">
        <v>747</v>
      </c>
      <c r="FI73" s="48">
        <v>756</v>
      </c>
      <c r="FJ73" s="48">
        <v>778</v>
      </c>
      <c r="FK73" s="48">
        <v>749</v>
      </c>
      <c r="FL73" s="48">
        <v>639</v>
      </c>
      <c r="FM73" s="48">
        <v>525</v>
      </c>
      <c r="FN73" s="48">
        <v>361</v>
      </c>
      <c r="FO73" s="48">
        <v>368</v>
      </c>
      <c r="FP73" s="48">
        <v>450</v>
      </c>
      <c r="FQ73" s="48">
        <v>447</v>
      </c>
      <c r="FR73" s="48">
        <v>499</v>
      </c>
      <c r="FS73" s="48">
        <v>463</v>
      </c>
      <c r="FT73" s="48">
        <v>361</v>
      </c>
      <c r="FU73" s="48">
        <v>336</v>
      </c>
      <c r="FV73" s="48">
        <v>89</v>
      </c>
      <c r="FW73" s="48">
        <v>79</v>
      </c>
      <c r="FX73" s="48">
        <v>113</v>
      </c>
      <c r="FY73" s="48">
        <v>114</v>
      </c>
      <c r="FZ73" s="48">
        <v>123</v>
      </c>
      <c r="GA73" s="48">
        <v>136</v>
      </c>
      <c r="GB73" s="48">
        <v>133</v>
      </c>
      <c r="GC73" s="48">
        <v>87</v>
      </c>
      <c r="GD73" s="48">
        <v>1093</v>
      </c>
      <c r="GE73" s="48">
        <v>1000</v>
      </c>
      <c r="GF73" s="48">
        <v>1112</v>
      </c>
      <c r="GG73" s="48">
        <v>1176</v>
      </c>
      <c r="GH73" s="48">
        <v>1234</v>
      </c>
      <c r="GI73" s="48">
        <v>1154</v>
      </c>
      <c r="GJ73" s="48">
        <v>1093</v>
      </c>
      <c r="GK73" s="48">
        <v>854</v>
      </c>
      <c r="GL73" s="48">
        <v>699</v>
      </c>
      <c r="GM73" s="48">
        <v>546</v>
      </c>
      <c r="GN73" s="48">
        <v>629</v>
      </c>
      <c r="GO73" s="48">
        <v>626</v>
      </c>
      <c r="GP73" s="48">
        <v>579</v>
      </c>
      <c r="GQ73" s="48">
        <v>679</v>
      </c>
      <c r="GR73" s="48">
        <v>551</v>
      </c>
      <c r="GS73" s="48">
        <v>480</v>
      </c>
      <c r="GT73" s="48">
        <v>342</v>
      </c>
      <c r="GU73" s="48">
        <v>347</v>
      </c>
      <c r="GV73" s="48">
        <v>329</v>
      </c>
      <c r="GW73" s="48">
        <v>306</v>
      </c>
      <c r="GX73" s="48">
        <v>321</v>
      </c>
      <c r="GY73" s="48">
        <v>341</v>
      </c>
      <c r="GZ73" s="48">
        <v>302</v>
      </c>
      <c r="HA73" s="48">
        <v>254</v>
      </c>
      <c r="HB73" s="48">
        <v>785</v>
      </c>
      <c r="HC73" s="48">
        <v>881</v>
      </c>
      <c r="HD73" s="48">
        <v>1236</v>
      </c>
      <c r="HE73" s="48">
        <v>1364</v>
      </c>
      <c r="HF73" s="48">
        <v>1329</v>
      </c>
      <c r="HG73" s="48">
        <v>1387</v>
      </c>
      <c r="HH73" s="48">
        <v>1244</v>
      </c>
      <c r="HI73" s="48">
        <v>1065</v>
      </c>
      <c r="HJ73" s="48">
        <v>353</v>
      </c>
      <c r="HK73" s="48">
        <v>323</v>
      </c>
      <c r="HL73" s="48">
        <v>420</v>
      </c>
      <c r="HM73" s="48">
        <v>418</v>
      </c>
      <c r="HN73" s="48">
        <v>399</v>
      </c>
      <c r="HO73" s="48">
        <v>488</v>
      </c>
      <c r="HP73" s="48">
        <v>415</v>
      </c>
      <c r="HQ73" s="48">
        <v>311</v>
      </c>
      <c r="HR73" s="48">
        <v>402</v>
      </c>
      <c r="HS73" s="48">
        <v>475</v>
      </c>
      <c r="HT73" s="48">
        <v>596</v>
      </c>
      <c r="HU73" s="48">
        <v>639</v>
      </c>
      <c r="HV73" s="48">
        <v>545</v>
      </c>
      <c r="HW73" s="48">
        <v>608</v>
      </c>
      <c r="HX73" s="48">
        <v>468</v>
      </c>
      <c r="HY73" s="48">
        <v>435</v>
      </c>
      <c r="HZ73" s="48">
        <v>1945</v>
      </c>
      <c r="IA73" s="48">
        <v>1938</v>
      </c>
      <c r="IB73" s="48">
        <v>2191</v>
      </c>
      <c r="IC73" s="48">
        <v>2542</v>
      </c>
      <c r="ID73" s="48">
        <v>2546</v>
      </c>
      <c r="IE73" s="48">
        <v>2521</v>
      </c>
      <c r="IF73" s="48">
        <v>1969</v>
      </c>
      <c r="IG73" s="48">
        <v>1663</v>
      </c>
      <c r="IH73" s="48">
        <v>390</v>
      </c>
      <c r="II73" s="48">
        <v>420</v>
      </c>
      <c r="IJ73" s="48">
        <v>481</v>
      </c>
      <c r="IK73" s="48">
        <v>523</v>
      </c>
      <c r="IL73" s="48">
        <v>530</v>
      </c>
      <c r="IM73" s="48">
        <v>608</v>
      </c>
      <c r="IN73" s="48">
        <v>444</v>
      </c>
      <c r="IO73" s="48">
        <v>424</v>
      </c>
      <c r="IP73" s="48">
        <v>35</v>
      </c>
      <c r="IQ73" s="48">
        <v>38</v>
      </c>
      <c r="IR73" s="48">
        <v>54</v>
      </c>
      <c r="IS73" s="48">
        <v>48</v>
      </c>
      <c r="IT73" s="48">
        <v>60</v>
      </c>
      <c r="IU73" s="48">
        <v>72</v>
      </c>
      <c r="IV73" s="48">
        <v>47</v>
      </c>
      <c r="IW73" s="48">
        <v>38</v>
      </c>
      <c r="IX73" s="48">
        <v>4239</v>
      </c>
      <c r="IY73" s="48">
        <v>4519</v>
      </c>
      <c r="IZ73" s="48">
        <v>4980</v>
      </c>
      <c r="JA73" s="48">
        <v>6000</v>
      </c>
      <c r="JB73" s="48">
        <v>6263</v>
      </c>
      <c r="JC73" s="48">
        <v>6139</v>
      </c>
      <c r="JD73" s="48">
        <v>5297</v>
      </c>
      <c r="JE73" s="48">
        <v>4750</v>
      </c>
      <c r="JF73" s="48">
        <v>207</v>
      </c>
      <c r="JG73" s="48">
        <v>225</v>
      </c>
      <c r="JH73" s="48">
        <v>215</v>
      </c>
      <c r="JI73" s="48">
        <v>259</v>
      </c>
      <c r="JJ73" s="48">
        <v>273</v>
      </c>
      <c r="JK73" s="48">
        <v>288</v>
      </c>
      <c r="JL73" s="48">
        <v>238</v>
      </c>
      <c r="JM73" s="48">
        <v>206</v>
      </c>
      <c r="JN73" s="48">
        <v>324</v>
      </c>
      <c r="JO73" s="48">
        <v>308</v>
      </c>
      <c r="JP73" s="48">
        <v>350</v>
      </c>
      <c r="JQ73" s="48">
        <v>373</v>
      </c>
      <c r="JR73" s="48">
        <v>356</v>
      </c>
      <c r="JS73" s="48">
        <v>376</v>
      </c>
      <c r="JT73" s="48">
        <v>303</v>
      </c>
      <c r="JU73" s="48">
        <v>227</v>
      </c>
      <c r="JV73" s="48">
        <v>881</v>
      </c>
      <c r="JW73" s="48">
        <v>909</v>
      </c>
      <c r="JX73" s="48">
        <v>870</v>
      </c>
      <c r="JY73" s="48">
        <v>1029</v>
      </c>
      <c r="JZ73" s="48">
        <v>1062</v>
      </c>
      <c r="KA73" s="48">
        <v>1017</v>
      </c>
      <c r="KB73" s="48">
        <v>923</v>
      </c>
      <c r="KC73" s="48">
        <v>682</v>
      </c>
      <c r="KD73" s="48">
        <v>655</v>
      </c>
      <c r="KE73" s="48">
        <v>692</v>
      </c>
      <c r="KF73" s="48">
        <v>831</v>
      </c>
      <c r="KG73" s="48">
        <v>792</v>
      </c>
      <c r="KH73" s="48">
        <v>749</v>
      </c>
      <c r="KI73" s="48">
        <v>795</v>
      </c>
      <c r="KJ73" s="48">
        <v>711</v>
      </c>
      <c r="KK73" s="48">
        <v>570</v>
      </c>
      <c r="KL73" s="48">
        <v>498</v>
      </c>
      <c r="KM73" s="48">
        <v>615</v>
      </c>
      <c r="KN73" s="48">
        <v>899</v>
      </c>
      <c r="KO73" s="48">
        <v>958</v>
      </c>
      <c r="KP73" s="48">
        <v>903</v>
      </c>
      <c r="KQ73" s="48">
        <v>902</v>
      </c>
      <c r="KR73" s="48">
        <v>758</v>
      </c>
      <c r="KS73" s="48">
        <v>644</v>
      </c>
      <c r="KT73" s="48">
        <v>309</v>
      </c>
      <c r="KU73" s="48">
        <v>269</v>
      </c>
      <c r="KV73" s="48">
        <v>377</v>
      </c>
      <c r="KW73" s="48">
        <v>407</v>
      </c>
      <c r="KX73" s="48">
        <v>353</v>
      </c>
      <c r="KY73" s="48">
        <v>413</v>
      </c>
      <c r="KZ73" s="48">
        <v>303</v>
      </c>
      <c r="LA73" s="48">
        <v>248</v>
      </c>
      <c r="LB73" s="48">
        <v>451</v>
      </c>
      <c r="LC73" s="48">
        <v>531</v>
      </c>
      <c r="LD73" s="48">
        <v>594</v>
      </c>
      <c r="LE73" s="48">
        <v>631</v>
      </c>
      <c r="LF73" s="48">
        <v>565</v>
      </c>
      <c r="LG73" s="48">
        <v>714</v>
      </c>
      <c r="LH73" s="48">
        <v>541</v>
      </c>
      <c r="LI73" s="48">
        <v>519</v>
      </c>
      <c r="LJ73" s="48">
        <v>929</v>
      </c>
      <c r="LK73" s="48">
        <v>952</v>
      </c>
      <c r="LL73" s="48">
        <v>1051</v>
      </c>
      <c r="LM73" s="48">
        <v>1150</v>
      </c>
      <c r="LN73" s="48">
        <v>1121</v>
      </c>
      <c r="LO73" s="48">
        <v>1239</v>
      </c>
      <c r="LP73" s="48">
        <v>1055</v>
      </c>
      <c r="LQ73" s="48">
        <v>819</v>
      </c>
      <c r="LR73" s="48">
        <v>376</v>
      </c>
      <c r="LS73" s="48">
        <v>356</v>
      </c>
      <c r="LT73" s="48">
        <v>418</v>
      </c>
      <c r="LU73" s="48">
        <v>384</v>
      </c>
      <c r="LV73" s="48">
        <v>351</v>
      </c>
      <c r="LW73" s="48">
        <v>367</v>
      </c>
      <c r="LX73" s="48">
        <v>353</v>
      </c>
      <c r="LY73" s="48">
        <v>254</v>
      </c>
      <c r="LZ73" s="48">
        <v>1141</v>
      </c>
      <c r="MA73" s="48">
        <v>1544</v>
      </c>
      <c r="MB73" s="48">
        <v>1826</v>
      </c>
      <c r="MC73" s="48">
        <v>2048</v>
      </c>
      <c r="MD73" s="48">
        <v>2060</v>
      </c>
      <c r="ME73" s="48">
        <v>1956</v>
      </c>
      <c r="MF73" s="48">
        <v>1743</v>
      </c>
      <c r="MG73" s="48">
        <v>1517</v>
      </c>
      <c r="MH73" s="48">
        <v>475</v>
      </c>
      <c r="MI73" s="48">
        <v>512</v>
      </c>
      <c r="MJ73" s="48">
        <v>548</v>
      </c>
      <c r="MK73" s="48">
        <v>610</v>
      </c>
      <c r="ML73" s="48">
        <v>568</v>
      </c>
      <c r="MM73" s="48">
        <v>563</v>
      </c>
      <c r="MN73" s="48">
        <v>484</v>
      </c>
      <c r="MO73" s="48">
        <v>470</v>
      </c>
      <c r="MP73" s="48">
        <v>613</v>
      </c>
      <c r="MQ73" s="48">
        <v>873</v>
      </c>
      <c r="MR73" s="48">
        <v>1081</v>
      </c>
      <c r="MS73" s="48">
        <v>1251</v>
      </c>
      <c r="MT73" s="48">
        <v>1222</v>
      </c>
      <c r="MU73" s="48">
        <v>1243</v>
      </c>
      <c r="MV73" s="48">
        <v>1042</v>
      </c>
      <c r="MW73" s="48">
        <v>988</v>
      </c>
      <c r="MX73" s="48">
        <v>152</v>
      </c>
      <c r="MY73" s="48">
        <v>143</v>
      </c>
      <c r="MZ73" s="48">
        <v>202</v>
      </c>
      <c r="NA73" s="48">
        <v>190</v>
      </c>
      <c r="NB73" s="48">
        <v>189</v>
      </c>
      <c r="NC73" s="48">
        <v>180</v>
      </c>
      <c r="ND73" s="48">
        <v>161</v>
      </c>
      <c r="NE73" s="48">
        <v>170</v>
      </c>
      <c r="NF73" s="48">
        <v>1317</v>
      </c>
      <c r="NG73" s="48">
        <v>1527</v>
      </c>
      <c r="NH73" s="48">
        <v>1677</v>
      </c>
      <c r="NI73" s="48">
        <v>1779</v>
      </c>
      <c r="NJ73" s="48">
        <v>1685</v>
      </c>
      <c r="NK73" s="48">
        <v>1848</v>
      </c>
      <c r="NL73" s="48">
        <v>1560</v>
      </c>
      <c r="NM73" s="48">
        <v>1322</v>
      </c>
      <c r="NN73" s="48">
        <v>379</v>
      </c>
      <c r="NO73" s="48">
        <v>383</v>
      </c>
      <c r="NP73" s="48">
        <v>443</v>
      </c>
      <c r="NQ73" s="48">
        <v>465</v>
      </c>
      <c r="NR73" s="48">
        <v>493</v>
      </c>
      <c r="NS73" s="48">
        <v>479</v>
      </c>
      <c r="NT73" s="48">
        <v>417</v>
      </c>
      <c r="NU73" s="48">
        <v>323</v>
      </c>
      <c r="NV73" s="48">
        <v>408</v>
      </c>
      <c r="NW73" s="48">
        <v>472</v>
      </c>
      <c r="NX73" s="48">
        <v>504</v>
      </c>
      <c r="NY73" s="48">
        <v>493</v>
      </c>
      <c r="NZ73" s="48">
        <v>480</v>
      </c>
      <c r="OA73" s="48">
        <v>596</v>
      </c>
      <c r="OB73" s="48">
        <v>482</v>
      </c>
      <c r="OC73" s="48">
        <v>502</v>
      </c>
      <c r="OD73" s="48">
        <v>318</v>
      </c>
      <c r="OE73" s="48">
        <v>305</v>
      </c>
      <c r="OF73" s="48">
        <v>292</v>
      </c>
      <c r="OG73" s="48">
        <v>320</v>
      </c>
      <c r="OH73" s="48">
        <v>309</v>
      </c>
      <c r="OI73" s="48">
        <v>314</v>
      </c>
      <c r="OJ73" s="48">
        <v>303</v>
      </c>
      <c r="OK73" s="48">
        <v>258</v>
      </c>
      <c r="OL73" s="48">
        <v>636</v>
      </c>
      <c r="OM73" s="48">
        <v>629</v>
      </c>
      <c r="ON73" s="48">
        <v>747</v>
      </c>
      <c r="OO73" s="48">
        <v>883</v>
      </c>
      <c r="OP73" s="48">
        <v>831</v>
      </c>
      <c r="OQ73" s="48">
        <v>862</v>
      </c>
      <c r="OR73" s="48">
        <v>669</v>
      </c>
      <c r="OS73" s="48">
        <v>628</v>
      </c>
      <c r="OT73" s="48">
        <v>596</v>
      </c>
      <c r="OU73" s="48">
        <v>714</v>
      </c>
      <c r="OV73" s="48">
        <v>859</v>
      </c>
      <c r="OW73" s="48">
        <v>893</v>
      </c>
      <c r="OX73" s="48">
        <v>873</v>
      </c>
      <c r="OY73" s="48">
        <v>1065</v>
      </c>
      <c r="OZ73" s="48">
        <v>832</v>
      </c>
      <c r="PA73" s="48">
        <v>547</v>
      </c>
      <c r="PB73" s="48">
        <v>450</v>
      </c>
      <c r="PC73" s="48">
        <v>433</v>
      </c>
      <c r="PD73" s="48">
        <v>517</v>
      </c>
      <c r="PE73" s="48">
        <v>600</v>
      </c>
      <c r="PF73" s="48">
        <v>515</v>
      </c>
      <c r="PG73" s="48">
        <v>563</v>
      </c>
      <c r="PH73" s="48">
        <v>502</v>
      </c>
      <c r="PI73" s="48">
        <v>439</v>
      </c>
      <c r="PJ73" s="48">
        <v>1025</v>
      </c>
      <c r="PK73" s="48">
        <v>1227</v>
      </c>
      <c r="PL73" s="48">
        <v>1397</v>
      </c>
      <c r="PM73" s="48">
        <v>1476</v>
      </c>
      <c r="PN73" s="48">
        <v>1408</v>
      </c>
      <c r="PO73" s="48">
        <v>1555</v>
      </c>
      <c r="PP73" s="48">
        <v>1238</v>
      </c>
      <c r="PQ73" s="48">
        <v>1050</v>
      </c>
      <c r="PR73" s="48">
        <v>321</v>
      </c>
      <c r="PS73" s="48">
        <v>432</v>
      </c>
      <c r="PT73" s="48">
        <v>425</v>
      </c>
      <c r="PU73" s="48">
        <v>421</v>
      </c>
      <c r="PV73" s="48">
        <v>389</v>
      </c>
      <c r="PW73" s="48">
        <v>397</v>
      </c>
      <c r="PX73" s="48">
        <v>356</v>
      </c>
      <c r="PY73" s="48">
        <v>314</v>
      </c>
      <c r="PZ73" s="48">
        <v>3</v>
      </c>
      <c r="QA73" s="48">
        <v>13</v>
      </c>
      <c r="QB73" s="48">
        <v>6</v>
      </c>
      <c r="QC73" s="48">
        <v>6</v>
      </c>
      <c r="QD73" s="48">
        <v>11</v>
      </c>
      <c r="QE73" s="48">
        <v>10</v>
      </c>
      <c r="QF73" s="48">
        <v>6</v>
      </c>
      <c r="QG73" s="48">
        <v>9</v>
      </c>
      <c r="QH73" s="48">
        <v>493</v>
      </c>
      <c r="QI73" s="48">
        <v>513</v>
      </c>
      <c r="QJ73" s="48">
        <v>569</v>
      </c>
      <c r="QK73" s="48">
        <v>590</v>
      </c>
      <c r="QL73" s="48">
        <v>646</v>
      </c>
      <c r="QM73" s="48">
        <v>646</v>
      </c>
      <c r="QN73" s="48">
        <v>541</v>
      </c>
      <c r="QO73" s="48">
        <v>519</v>
      </c>
      <c r="QP73" s="48">
        <v>96</v>
      </c>
      <c r="QQ73" s="48">
        <v>142</v>
      </c>
      <c r="QR73" s="48">
        <v>194</v>
      </c>
      <c r="QS73" s="48">
        <v>231</v>
      </c>
      <c r="QT73" s="48">
        <v>212</v>
      </c>
      <c r="QU73" s="48">
        <v>200</v>
      </c>
      <c r="QV73" s="48">
        <v>159</v>
      </c>
      <c r="QW73" s="48">
        <v>149</v>
      </c>
      <c r="QX73" s="48">
        <v>1135</v>
      </c>
      <c r="QY73" s="48">
        <v>1338</v>
      </c>
      <c r="QZ73" s="48">
        <v>1517</v>
      </c>
      <c r="RA73" s="48">
        <v>1480</v>
      </c>
      <c r="RB73" s="48">
        <v>1342</v>
      </c>
      <c r="RC73" s="48">
        <v>1493</v>
      </c>
      <c r="RD73" s="48">
        <v>1278</v>
      </c>
      <c r="RE73" s="48">
        <v>1030</v>
      </c>
      <c r="RF73" s="48">
        <v>251</v>
      </c>
      <c r="RG73" s="48">
        <v>279</v>
      </c>
      <c r="RH73" s="48">
        <v>323</v>
      </c>
      <c r="RI73" s="48">
        <v>315</v>
      </c>
      <c r="RJ73" s="48">
        <v>288</v>
      </c>
      <c r="RK73" s="48">
        <v>310</v>
      </c>
      <c r="RL73" s="48">
        <v>284</v>
      </c>
      <c r="RM73" s="48">
        <v>247</v>
      </c>
      <c r="RN73" s="48">
        <v>369</v>
      </c>
      <c r="RO73" s="48">
        <v>409</v>
      </c>
      <c r="RP73" s="48">
        <v>437</v>
      </c>
      <c r="RQ73" s="48">
        <v>427</v>
      </c>
      <c r="RR73" s="48">
        <v>396</v>
      </c>
      <c r="RS73" s="48">
        <v>355</v>
      </c>
      <c r="RT73" s="48">
        <v>376</v>
      </c>
      <c r="RU73" s="48">
        <v>320</v>
      </c>
      <c r="RV73" s="48">
        <v>209</v>
      </c>
      <c r="RW73" s="48">
        <v>185</v>
      </c>
      <c r="RX73" s="48">
        <v>242</v>
      </c>
      <c r="RY73" s="48">
        <v>246</v>
      </c>
      <c r="RZ73" s="48">
        <v>248</v>
      </c>
      <c r="SA73" s="48">
        <v>233</v>
      </c>
      <c r="SB73" s="48">
        <v>217</v>
      </c>
      <c r="SC73" s="48">
        <v>211</v>
      </c>
      <c r="SD73" s="48">
        <v>59</v>
      </c>
      <c r="SE73" s="48">
        <v>53</v>
      </c>
      <c r="SF73" s="48">
        <v>46</v>
      </c>
      <c r="SG73" s="48">
        <v>38</v>
      </c>
      <c r="SH73" s="48">
        <v>57</v>
      </c>
      <c r="SI73" s="48">
        <v>49</v>
      </c>
      <c r="SJ73" s="48">
        <v>45</v>
      </c>
      <c r="SK73" s="48">
        <v>43</v>
      </c>
      <c r="SL73" s="48">
        <v>72</v>
      </c>
      <c r="SM73" s="48">
        <v>71</v>
      </c>
      <c r="SN73" s="48">
        <v>113</v>
      </c>
      <c r="SO73" s="48">
        <v>86</v>
      </c>
      <c r="SP73" s="48">
        <v>95</v>
      </c>
      <c r="SQ73" s="48">
        <v>75</v>
      </c>
      <c r="SR73" s="48">
        <v>83</v>
      </c>
      <c r="SS73" s="48">
        <v>56</v>
      </c>
      <c r="ST73" s="48">
        <v>270</v>
      </c>
      <c r="SU73" s="48">
        <v>268</v>
      </c>
      <c r="SV73" s="48">
        <v>302</v>
      </c>
      <c r="SW73" s="48">
        <v>260</v>
      </c>
      <c r="SX73" s="48">
        <v>308</v>
      </c>
      <c r="SY73" s="48">
        <v>302</v>
      </c>
      <c r="SZ73" s="48">
        <v>223</v>
      </c>
      <c r="TA73" s="48">
        <v>189</v>
      </c>
      <c r="TB73" s="48">
        <v>276</v>
      </c>
      <c r="TC73" s="48">
        <v>296</v>
      </c>
      <c r="TD73" s="48">
        <v>294</v>
      </c>
      <c r="TE73" s="48">
        <v>331</v>
      </c>
      <c r="TF73" s="48">
        <v>325</v>
      </c>
      <c r="TG73" s="48">
        <v>310</v>
      </c>
      <c r="TH73" s="48">
        <v>322</v>
      </c>
      <c r="TI73" s="48">
        <v>212</v>
      </c>
      <c r="TJ73" s="48">
        <v>250</v>
      </c>
      <c r="TK73" s="48">
        <v>243</v>
      </c>
      <c r="TL73" s="48">
        <v>238</v>
      </c>
      <c r="TM73" s="48">
        <v>252</v>
      </c>
      <c r="TN73" s="48">
        <v>237</v>
      </c>
      <c r="TO73" s="48">
        <v>309</v>
      </c>
      <c r="TP73" s="48">
        <v>254</v>
      </c>
      <c r="TQ73" s="48">
        <v>206</v>
      </c>
      <c r="TR73" s="48">
        <v>256</v>
      </c>
      <c r="TS73" s="48">
        <v>332</v>
      </c>
      <c r="TT73" s="48">
        <v>344</v>
      </c>
      <c r="TU73" s="48">
        <v>358</v>
      </c>
      <c r="TV73" s="48">
        <v>323</v>
      </c>
      <c r="TW73" s="48">
        <v>372</v>
      </c>
      <c r="TX73" s="48">
        <v>299</v>
      </c>
      <c r="TY73" s="48">
        <v>309</v>
      </c>
      <c r="TZ73" s="48">
        <v>160</v>
      </c>
      <c r="UA73" s="48">
        <v>225</v>
      </c>
      <c r="UB73" s="48">
        <v>262</v>
      </c>
      <c r="UC73" s="48">
        <v>247</v>
      </c>
      <c r="UD73" s="48">
        <v>239</v>
      </c>
      <c r="UE73" s="48">
        <v>219</v>
      </c>
      <c r="UF73" s="48">
        <v>184</v>
      </c>
      <c r="UG73" s="48">
        <v>175</v>
      </c>
      <c r="UH73" s="48">
        <v>127</v>
      </c>
      <c r="UI73" s="48">
        <v>112</v>
      </c>
      <c r="UJ73" s="48">
        <v>146</v>
      </c>
      <c r="UK73" s="48">
        <v>159</v>
      </c>
      <c r="UL73" s="48">
        <v>151</v>
      </c>
      <c r="UM73" s="48">
        <v>140</v>
      </c>
      <c r="UN73" s="48">
        <v>129</v>
      </c>
      <c r="UO73" s="48">
        <v>91</v>
      </c>
      <c r="UP73" s="48">
        <v>1059</v>
      </c>
      <c r="UQ73" s="48">
        <v>1083</v>
      </c>
      <c r="UR73" s="48">
        <v>1121</v>
      </c>
      <c r="US73" s="48">
        <v>1356</v>
      </c>
      <c r="UT73" s="48">
        <v>1181</v>
      </c>
      <c r="UU73" s="48">
        <v>1383</v>
      </c>
      <c r="UV73" s="48">
        <v>1231</v>
      </c>
      <c r="UW73" s="48">
        <v>1071</v>
      </c>
      <c r="UX73" s="48">
        <v>63</v>
      </c>
      <c r="UY73" s="48">
        <v>50</v>
      </c>
      <c r="UZ73" s="48">
        <v>61</v>
      </c>
      <c r="VA73" s="48">
        <v>54</v>
      </c>
      <c r="VB73" s="48">
        <v>84</v>
      </c>
      <c r="VC73" s="48">
        <v>86</v>
      </c>
      <c r="VD73" s="48">
        <v>66</v>
      </c>
      <c r="VE73" s="48">
        <v>79</v>
      </c>
      <c r="VF73" s="48">
        <v>541</v>
      </c>
      <c r="VG73" s="48">
        <v>493</v>
      </c>
      <c r="VH73" s="48">
        <v>565</v>
      </c>
      <c r="VI73" s="48">
        <v>549</v>
      </c>
      <c r="VJ73" s="48">
        <v>462</v>
      </c>
      <c r="VK73" s="48">
        <v>547</v>
      </c>
      <c r="VL73" s="48">
        <v>474</v>
      </c>
      <c r="VM73" s="48">
        <v>462</v>
      </c>
      <c r="VN73" s="48">
        <v>159</v>
      </c>
      <c r="VO73" s="48">
        <v>164</v>
      </c>
      <c r="VP73" s="48">
        <v>187</v>
      </c>
      <c r="VQ73" s="48">
        <v>184</v>
      </c>
      <c r="VR73" s="48">
        <v>202</v>
      </c>
      <c r="VS73" s="48">
        <v>191</v>
      </c>
      <c r="VT73" s="48">
        <v>189</v>
      </c>
      <c r="VU73" s="48">
        <v>134</v>
      </c>
      <c r="VV73" s="48">
        <v>165</v>
      </c>
      <c r="VW73" s="48">
        <v>147</v>
      </c>
      <c r="VX73" s="48">
        <v>129</v>
      </c>
      <c r="VY73" s="48">
        <v>146</v>
      </c>
      <c r="VZ73" s="48">
        <v>124</v>
      </c>
      <c r="WA73" s="48">
        <v>121</v>
      </c>
      <c r="WB73" s="48">
        <v>127</v>
      </c>
      <c r="WC73" s="48">
        <v>98</v>
      </c>
      <c r="WD73" s="48">
        <v>429</v>
      </c>
      <c r="WE73" s="48">
        <v>475</v>
      </c>
      <c r="WF73" s="48">
        <v>434</v>
      </c>
      <c r="WG73" s="48">
        <v>473</v>
      </c>
      <c r="WH73" s="48">
        <v>452</v>
      </c>
      <c r="WI73" s="48">
        <v>444</v>
      </c>
      <c r="WJ73" s="48">
        <v>405</v>
      </c>
      <c r="WK73" s="48">
        <v>356</v>
      </c>
      <c r="WL73" s="48">
        <v>143</v>
      </c>
      <c r="WM73" s="48">
        <v>198</v>
      </c>
      <c r="WN73" s="48">
        <v>178</v>
      </c>
      <c r="WO73" s="48">
        <v>182</v>
      </c>
      <c r="WP73" s="48">
        <v>209</v>
      </c>
      <c r="WQ73" s="48">
        <v>198</v>
      </c>
      <c r="WR73" s="48">
        <v>179</v>
      </c>
      <c r="WS73" s="48">
        <v>179</v>
      </c>
      <c r="WT73" s="48">
        <v>57</v>
      </c>
      <c r="WU73" s="48">
        <v>71</v>
      </c>
      <c r="WV73" s="48">
        <v>70</v>
      </c>
      <c r="WW73" s="48">
        <v>71</v>
      </c>
      <c r="WX73" s="48">
        <v>72</v>
      </c>
      <c r="WY73" s="48">
        <v>68</v>
      </c>
      <c r="WZ73" s="48">
        <v>74</v>
      </c>
      <c r="XA73" s="48">
        <v>64</v>
      </c>
    </row>
    <row r="74" spans="1:625">
      <c r="A74" s="48" t="s">
        <v>972</v>
      </c>
      <c r="B74" s="48">
        <v>818</v>
      </c>
      <c r="C74" s="48">
        <v>828</v>
      </c>
      <c r="D74" s="48">
        <v>856</v>
      </c>
      <c r="E74" s="48">
        <v>864</v>
      </c>
      <c r="F74" s="48">
        <v>912</v>
      </c>
      <c r="G74" s="48">
        <v>1048</v>
      </c>
      <c r="H74" s="48">
        <v>1025</v>
      </c>
      <c r="I74" s="48">
        <v>967</v>
      </c>
      <c r="J74" s="48">
        <v>1319</v>
      </c>
      <c r="K74" s="48">
        <v>1082</v>
      </c>
      <c r="L74" s="48">
        <v>1767</v>
      </c>
      <c r="M74" s="48">
        <v>2113</v>
      </c>
      <c r="N74" s="48">
        <v>2436</v>
      </c>
      <c r="O74" s="48">
        <v>2448</v>
      </c>
      <c r="P74" s="48">
        <v>2346</v>
      </c>
      <c r="Q74" s="48">
        <v>2148</v>
      </c>
      <c r="R74" s="48">
        <v>857</v>
      </c>
      <c r="S74" s="48">
        <v>765</v>
      </c>
      <c r="T74" s="48">
        <v>952</v>
      </c>
      <c r="U74" s="48">
        <v>881</v>
      </c>
      <c r="V74" s="48">
        <v>939</v>
      </c>
      <c r="W74" s="48">
        <v>1081</v>
      </c>
      <c r="X74" s="48">
        <v>1058</v>
      </c>
      <c r="Y74" s="48">
        <v>1012</v>
      </c>
      <c r="Z74" s="48">
        <v>583</v>
      </c>
      <c r="AA74" s="48">
        <v>487</v>
      </c>
      <c r="AB74" s="48">
        <v>596</v>
      </c>
      <c r="AC74" s="48">
        <v>675</v>
      </c>
      <c r="AD74" s="48">
        <v>812</v>
      </c>
      <c r="AE74" s="48">
        <v>832</v>
      </c>
      <c r="AF74" s="48">
        <v>839</v>
      </c>
      <c r="AG74" s="48">
        <v>795</v>
      </c>
      <c r="AH74" s="48">
        <v>667</v>
      </c>
      <c r="AI74" s="48">
        <v>592</v>
      </c>
      <c r="AJ74" s="48">
        <v>903</v>
      </c>
      <c r="AK74" s="48">
        <v>1155</v>
      </c>
      <c r="AL74" s="48">
        <v>1182</v>
      </c>
      <c r="AM74" s="48">
        <v>1176</v>
      </c>
      <c r="AN74" s="48">
        <v>1195</v>
      </c>
      <c r="AO74" s="48">
        <v>1074</v>
      </c>
      <c r="AP74" s="48">
        <v>399</v>
      </c>
      <c r="AQ74" s="48">
        <v>371</v>
      </c>
      <c r="AR74" s="48">
        <v>456</v>
      </c>
      <c r="AS74" s="48">
        <v>446</v>
      </c>
      <c r="AT74" s="48">
        <v>489</v>
      </c>
      <c r="AU74" s="48">
        <v>520</v>
      </c>
      <c r="AV74" s="48">
        <v>512</v>
      </c>
      <c r="AW74" s="48">
        <v>535</v>
      </c>
      <c r="AX74" s="48">
        <v>270</v>
      </c>
      <c r="AY74" s="48">
        <v>245</v>
      </c>
      <c r="AZ74" s="48">
        <v>306</v>
      </c>
      <c r="BA74" s="48">
        <v>302</v>
      </c>
      <c r="BB74" s="48">
        <v>320</v>
      </c>
      <c r="BC74" s="48">
        <v>351</v>
      </c>
      <c r="BD74" s="48">
        <v>351</v>
      </c>
      <c r="BE74" s="48">
        <v>341</v>
      </c>
      <c r="BF74" s="48">
        <v>538</v>
      </c>
      <c r="BG74" s="48">
        <v>430</v>
      </c>
      <c r="BH74" s="48">
        <v>428</v>
      </c>
      <c r="BI74" s="48">
        <v>449</v>
      </c>
      <c r="BJ74" s="48">
        <v>485</v>
      </c>
      <c r="BK74" s="48">
        <v>499</v>
      </c>
      <c r="BL74" s="48">
        <v>493</v>
      </c>
      <c r="BM74" s="48">
        <v>446</v>
      </c>
      <c r="BN74" s="48">
        <v>309</v>
      </c>
      <c r="BO74" s="48">
        <v>226</v>
      </c>
      <c r="BP74" s="48">
        <v>330</v>
      </c>
      <c r="BQ74" s="48">
        <v>321</v>
      </c>
      <c r="BR74" s="48">
        <v>376</v>
      </c>
      <c r="BS74" s="48">
        <v>372</v>
      </c>
      <c r="BT74" s="48">
        <v>383</v>
      </c>
      <c r="BU74" s="48">
        <v>377</v>
      </c>
      <c r="BV74" s="48">
        <v>470</v>
      </c>
      <c r="BW74" s="48">
        <v>374</v>
      </c>
      <c r="BX74" s="48">
        <v>433</v>
      </c>
      <c r="BY74" s="48">
        <v>573</v>
      </c>
      <c r="BZ74" s="48">
        <v>694</v>
      </c>
      <c r="CA74" s="48">
        <v>668</v>
      </c>
      <c r="CB74" s="48">
        <v>723</v>
      </c>
      <c r="CC74" s="48">
        <v>601</v>
      </c>
      <c r="CD74" s="48">
        <v>600</v>
      </c>
      <c r="CE74" s="48">
        <v>403</v>
      </c>
      <c r="CF74" s="48">
        <v>442</v>
      </c>
      <c r="CG74" s="48">
        <v>588</v>
      </c>
      <c r="CH74" s="48">
        <v>632</v>
      </c>
      <c r="CI74" s="48">
        <v>577</v>
      </c>
      <c r="CJ74" s="48">
        <v>580</v>
      </c>
      <c r="CK74" s="48">
        <v>544</v>
      </c>
      <c r="CL74" s="48">
        <v>750</v>
      </c>
      <c r="CM74" s="48">
        <v>578</v>
      </c>
      <c r="CN74" s="48">
        <v>666</v>
      </c>
      <c r="CO74" s="48">
        <v>689</v>
      </c>
      <c r="CP74" s="48">
        <v>681</v>
      </c>
      <c r="CQ74" s="48">
        <v>756</v>
      </c>
      <c r="CR74" s="48">
        <v>785</v>
      </c>
      <c r="CS74" s="48">
        <v>650</v>
      </c>
      <c r="CT74" s="48">
        <v>784</v>
      </c>
      <c r="CU74" s="48">
        <v>679</v>
      </c>
      <c r="CV74" s="48">
        <v>850</v>
      </c>
      <c r="CW74" s="48">
        <v>1087</v>
      </c>
      <c r="CX74" s="48">
        <v>1184</v>
      </c>
      <c r="CY74" s="48">
        <v>1116</v>
      </c>
      <c r="CZ74" s="48">
        <v>1214</v>
      </c>
      <c r="DA74" s="48">
        <v>1031</v>
      </c>
      <c r="DB74" s="48">
        <v>577</v>
      </c>
      <c r="DC74" s="48">
        <v>421</v>
      </c>
      <c r="DD74" s="48">
        <v>458</v>
      </c>
      <c r="DE74" s="48">
        <v>453</v>
      </c>
      <c r="DF74" s="48">
        <v>437</v>
      </c>
      <c r="DG74" s="48">
        <v>524</v>
      </c>
      <c r="DH74" s="48">
        <v>494</v>
      </c>
      <c r="DI74" s="48">
        <v>485</v>
      </c>
      <c r="DJ74" s="48">
        <v>987</v>
      </c>
      <c r="DK74" s="48">
        <v>726</v>
      </c>
      <c r="DL74" s="48">
        <v>883</v>
      </c>
      <c r="DM74" s="48">
        <v>1036</v>
      </c>
      <c r="DN74" s="48">
        <v>1126</v>
      </c>
      <c r="DO74" s="48">
        <v>1085</v>
      </c>
      <c r="DP74" s="48">
        <v>1216</v>
      </c>
      <c r="DQ74" s="48">
        <v>1042</v>
      </c>
      <c r="DR74" s="48">
        <v>1700</v>
      </c>
      <c r="DS74" s="48">
        <v>1437</v>
      </c>
      <c r="DT74" s="48">
        <v>1655</v>
      </c>
      <c r="DU74" s="48">
        <v>1535</v>
      </c>
      <c r="DV74" s="48">
        <v>1683</v>
      </c>
      <c r="DW74" s="48">
        <v>1586</v>
      </c>
      <c r="DX74" s="48">
        <v>1635</v>
      </c>
      <c r="DY74" s="48">
        <v>1347</v>
      </c>
      <c r="DZ74" s="48">
        <v>606</v>
      </c>
      <c r="EA74" s="48">
        <v>493</v>
      </c>
      <c r="EB74" s="48">
        <v>527</v>
      </c>
      <c r="EC74" s="48">
        <v>500</v>
      </c>
      <c r="ED74" s="48">
        <v>549</v>
      </c>
      <c r="EE74" s="48">
        <v>617</v>
      </c>
      <c r="EF74" s="48">
        <v>569</v>
      </c>
      <c r="EG74" s="48">
        <v>505</v>
      </c>
      <c r="EH74" s="48">
        <v>850</v>
      </c>
      <c r="EI74" s="48">
        <v>677</v>
      </c>
      <c r="EJ74" s="48">
        <v>782</v>
      </c>
      <c r="EK74" s="48">
        <v>870</v>
      </c>
      <c r="EL74" s="48">
        <v>937</v>
      </c>
      <c r="EM74" s="48">
        <v>941</v>
      </c>
      <c r="EN74" s="48">
        <v>993</v>
      </c>
      <c r="EO74" s="48">
        <v>867</v>
      </c>
      <c r="EP74" s="48">
        <v>32</v>
      </c>
      <c r="EQ74" s="48">
        <v>39</v>
      </c>
      <c r="ER74" s="48">
        <v>57</v>
      </c>
      <c r="ES74" s="48">
        <v>42</v>
      </c>
      <c r="ET74" s="48">
        <v>36</v>
      </c>
      <c r="EU74" s="48">
        <v>39</v>
      </c>
      <c r="EV74" s="48">
        <v>45</v>
      </c>
      <c r="EW74" s="48">
        <v>35</v>
      </c>
      <c r="EX74" s="48">
        <v>352</v>
      </c>
      <c r="EY74" s="48">
        <v>269</v>
      </c>
      <c r="EZ74" s="48">
        <v>289</v>
      </c>
      <c r="FA74" s="48">
        <v>359</v>
      </c>
      <c r="FB74" s="48">
        <v>402</v>
      </c>
      <c r="FC74" s="48">
        <v>385</v>
      </c>
      <c r="FD74" s="48">
        <v>361</v>
      </c>
      <c r="FE74" s="48">
        <v>314</v>
      </c>
      <c r="FF74" s="48">
        <v>827</v>
      </c>
      <c r="FG74" s="48">
        <v>617</v>
      </c>
      <c r="FH74" s="48">
        <v>619</v>
      </c>
      <c r="FI74" s="48">
        <v>661</v>
      </c>
      <c r="FJ74" s="48">
        <v>755</v>
      </c>
      <c r="FK74" s="48">
        <v>799</v>
      </c>
      <c r="FL74" s="48">
        <v>699</v>
      </c>
      <c r="FM74" s="48">
        <v>625</v>
      </c>
      <c r="FN74" s="48">
        <v>432</v>
      </c>
      <c r="FO74" s="48">
        <v>309</v>
      </c>
      <c r="FP74" s="48">
        <v>360</v>
      </c>
      <c r="FQ74" s="48">
        <v>437</v>
      </c>
      <c r="FR74" s="48">
        <v>476</v>
      </c>
      <c r="FS74" s="48">
        <v>514</v>
      </c>
      <c r="FT74" s="48">
        <v>490</v>
      </c>
      <c r="FU74" s="48">
        <v>397</v>
      </c>
      <c r="FV74" s="48">
        <v>70</v>
      </c>
      <c r="FW74" s="48">
        <v>78</v>
      </c>
      <c r="FX74" s="48">
        <v>93</v>
      </c>
      <c r="FY74" s="48">
        <v>88</v>
      </c>
      <c r="FZ74" s="48">
        <v>83</v>
      </c>
      <c r="GA74" s="48">
        <v>120</v>
      </c>
      <c r="GB74" s="48">
        <v>124</v>
      </c>
      <c r="GC74" s="48">
        <v>108</v>
      </c>
      <c r="GD74" s="48">
        <v>1149</v>
      </c>
      <c r="GE74" s="48">
        <v>1056</v>
      </c>
      <c r="GF74" s="48">
        <v>1116</v>
      </c>
      <c r="GG74" s="48">
        <v>1122</v>
      </c>
      <c r="GH74" s="48">
        <v>1079</v>
      </c>
      <c r="GI74" s="48">
        <v>1168</v>
      </c>
      <c r="GJ74" s="48">
        <v>1206</v>
      </c>
      <c r="GK74" s="48">
        <v>1073</v>
      </c>
      <c r="GL74" s="48">
        <v>766</v>
      </c>
      <c r="GM74" s="48">
        <v>617</v>
      </c>
      <c r="GN74" s="48">
        <v>625</v>
      </c>
      <c r="GO74" s="48">
        <v>544</v>
      </c>
      <c r="GP74" s="48">
        <v>631</v>
      </c>
      <c r="GQ74" s="48">
        <v>586</v>
      </c>
      <c r="GR74" s="48">
        <v>665</v>
      </c>
      <c r="GS74" s="48">
        <v>526</v>
      </c>
      <c r="GT74" s="48">
        <v>379</v>
      </c>
      <c r="GU74" s="48">
        <v>315</v>
      </c>
      <c r="GV74" s="48">
        <v>361</v>
      </c>
      <c r="GW74" s="48">
        <v>318</v>
      </c>
      <c r="GX74" s="48">
        <v>308</v>
      </c>
      <c r="GY74" s="48">
        <v>339</v>
      </c>
      <c r="GZ74" s="48">
        <v>354</v>
      </c>
      <c r="HA74" s="48">
        <v>309</v>
      </c>
      <c r="HB74" s="48">
        <v>983</v>
      </c>
      <c r="HC74" s="48">
        <v>784</v>
      </c>
      <c r="HD74" s="48">
        <v>911</v>
      </c>
      <c r="HE74" s="48">
        <v>1204</v>
      </c>
      <c r="HF74" s="48">
        <v>1425</v>
      </c>
      <c r="HG74" s="48">
        <v>1364</v>
      </c>
      <c r="HH74" s="48">
        <v>1387</v>
      </c>
      <c r="HI74" s="48">
        <v>1296</v>
      </c>
      <c r="HJ74" s="48">
        <v>406</v>
      </c>
      <c r="HK74" s="48">
        <v>330</v>
      </c>
      <c r="HL74" s="48">
        <v>360</v>
      </c>
      <c r="HM74" s="48">
        <v>359</v>
      </c>
      <c r="HN74" s="48">
        <v>389</v>
      </c>
      <c r="HO74" s="48">
        <v>411</v>
      </c>
      <c r="HP74" s="48">
        <v>484</v>
      </c>
      <c r="HQ74" s="48">
        <v>433</v>
      </c>
      <c r="HR74" s="48">
        <v>540</v>
      </c>
      <c r="HS74" s="48">
        <v>402</v>
      </c>
      <c r="HT74" s="48">
        <v>488</v>
      </c>
      <c r="HU74" s="48">
        <v>598</v>
      </c>
      <c r="HV74" s="48">
        <v>559</v>
      </c>
      <c r="HW74" s="48">
        <v>591</v>
      </c>
      <c r="HX74" s="48">
        <v>615</v>
      </c>
      <c r="HY74" s="48">
        <v>513</v>
      </c>
      <c r="HZ74" s="48">
        <v>2376</v>
      </c>
      <c r="IA74" s="48">
        <v>1902</v>
      </c>
      <c r="IB74" s="48">
        <v>2067</v>
      </c>
      <c r="IC74" s="48">
        <v>2159</v>
      </c>
      <c r="ID74" s="48">
        <v>2554</v>
      </c>
      <c r="IE74" s="48">
        <v>2756</v>
      </c>
      <c r="IF74" s="48">
        <v>2591</v>
      </c>
      <c r="IG74" s="48">
        <v>2170</v>
      </c>
      <c r="IH74" s="48">
        <v>480</v>
      </c>
      <c r="II74" s="48">
        <v>399</v>
      </c>
      <c r="IJ74" s="48">
        <v>493</v>
      </c>
      <c r="IK74" s="48">
        <v>487</v>
      </c>
      <c r="IL74" s="48">
        <v>504</v>
      </c>
      <c r="IM74" s="48">
        <v>515</v>
      </c>
      <c r="IN74" s="48">
        <v>628</v>
      </c>
      <c r="IO74" s="48">
        <v>499</v>
      </c>
      <c r="IP74" s="48">
        <v>22</v>
      </c>
      <c r="IQ74" s="48">
        <v>19</v>
      </c>
      <c r="IR74" s="48">
        <v>35</v>
      </c>
      <c r="IS74" s="48">
        <v>37</v>
      </c>
      <c r="IT74" s="48">
        <v>36</v>
      </c>
      <c r="IU74" s="48">
        <v>51</v>
      </c>
      <c r="IV74" s="48">
        <v>41</v>
      </c>
      <c r="IW74" s="48">
        <v>47</v>
      </c>
      <c r="IX74" s="48">
        <v>5247</v>
      </c>
      <c r="IY74" s="48">
        <v>4103</v>
      </c>
      <c r="IZ74" s="48">
        <v>4499</v>
      </c>
      <c r="JA74" s="48">
        <v>5182</v>
      </c>
      <c r="JB74" s="48">
        <v>5933</v>
      </c>
      <c r="JC74" s="48">
        <v>6618</v>
      </c>
      <c r="JD74" s="48">
        <v>6144</v>
      </c>
      <c r="JE74" s="48">
        <v>5604</v>
      </c>
      <c r="JF74" s="48">
        <v>231</v>
      </c>
      <c r="JG74" s="48">
        <v>182</v>
      </c>
      <c r="JH74" s="48">
        <v>199</v>
      </c>
      <c r="JI74" s="48">
        <v>230</v>
      </c>
      <c r="JJ74" s="48">
        <v>275</v>
      </c>
      <c r="JK74" s="48">
        <v>271</v>
      </c>
      <c r="JL74" s="48">
        <v>257</v>
      </c>
      <c r="JM74" s="48">
        <v>227</v>
      </c>
      <c r="JN74" s="48">
        <v>377</v>
      </c>
      <c r="JO74" s="48">
        <v>274</v>
      </c>
      <c r="JP74" s="48">
        <v>333</v>
      </c>
      <c r="JQ74" s="48">
        <v>314</v>
      </c>
      <c r="JR74" s="48">
        <v>330</v>
      </c>
      <c r="JS74" s="48">
        <v>390</v>
      </c>
      <c r="JT74" s="48">
        <v>371</v>
      </c>
      <c r="JU74" s="48">
        <v>304</v>
      </c>
      <c r="JV74" s="48">
        <v>780</v>
      </c>
      <c r="JW74" s="48">
        <v>884</v>
      </c>
      <c r="JX74" s="48">
        <v>933</v>
      </c>
      <c r="JY74" s="48">
        <v>885</v>
      </c>
      <c r="JZ74" s="48">
        <v>979</v>
      </c>
      <c r="KA74" s="48">
        <v>1118</v>
      </c>
      <c r="KB74" s="48">
        <v>1086</v>
      </c>
      <c r="KC74" s="48">
        <v>932</v>
      </c>
      <c r="KD74" s="48">
        <v>637</v>
      </c>
      <c r="KE74" s="48">
        <v>673</v>
      </c>
      <c r="KF74" s="48">
        <v>716</v>
      </c>
      <c r="KG74" s="48">
        <v>755</v>
      </c>
      <c r="KH74" s="48">
        <v>775</v>
      </c>
      <c r="KI74" s="48">
        <v>735</v>
      </c>
      <c r="KJ74" s="48">
        <v>755</v>
      </c>
      <c r="KK74" s="48">
        <v>662</v>
      </c>
      <c r="KL74" s="48">
        <v>575</v>
      </c>
      <c r="KM74" s="48">
        <v>484</v>
      </c>
      <c r="KN74" s="48">
        <v>667</v>
      </c>
      <c r="KO74" s="48">
        <v>898</v>
      </c>
      <c r="KP74" s="48">
        <v>985</v>
      </c>
      <c r="KQ74" s="48">
        <v>880</v>
      </c>
      <c r="KR74" s="48">
        <v>848</v>
      </c>
      <c r="KS74" s="48">
        <v>829</v>
      </c>
      <c r="KT74" s="48">
        <v>365</v>
      </c>
      <c r="KU74" s="48">
        <v>294</v>
      </c>
      <c r="KV74" s="48">
        <v>282</v>
      </c>
      <c r="KW74" s="48">
        <v>360</v>
      </c>
      <c r="KX74" s="48">
        <v>381</v>
      </c>
      <c r="KY74" s="48">
        <v>377</v>
      </c>
      <c r="KZ74" s="48">
        <v>412</v>
      </c>
      <c r="LA74" s="48">
        <v>356</v>
      </c>
      <c r="LB74" s="48">
        <v>460</v>
      </c>
      <c r="LC74" s="48">
        <v>452</v>
      </c>
      <c r="LD74" s="48">
        <v>562</v>
      </c>
      <c r="LE74" s="48">
        <v>580</v>
      </c>
      <c r="LF74" s="48">
        <v>616</v>
      </c>
      <c r="LG74" s="48">
        <v>573</v>
      </c>
      <c r="LH74" s="48">
        <v>726</v>
      </c>
      <c r="LI74" s="48">
        <v>589</v>
      </c>
      <c r="LJ74" s="48">
        <v>1100</v>
      </c>
      <c r="LK74" s="48">
        <v>927</v>
      </c>
      <c r="LL74" s="48">
        <v>965.5</v>
      </c>
      <c r="LM74" s="48">
        <v>1004</v>
      </c>
      <c r="LN74" s="48">
        <v>1121</v>
      </c>
      <c r="LO74" s="48">
        <v>1108</v>
      </c>
      <c r="LP74" s="48">
        <v>1243</v>
      </c>
      <c r="LQ74" s="48">
        <v>919</v>
      </c>
      <c r="LR74" s="48">
        <v>431</v>
      </c>
      <c r="LS74" s="48">
        <v>335</v>
      </c>
      <c r="LT74" s="48">
        <v>344</v>
      </c>
      <c r="LU74" s="48">
        <v>360</v>
      </c>
      <c r="LV74" s="48">
        <v>391</v>
      </c>
      <c r="LW74" s="48">
        <v>380</v>
      </c>
      <c r="LX74" s="48">
        <v>376</v>
      </c>
      <c r="LY74" s="48">
        <v>367</v>
      </c>
      <c r="LZ74" s="48">
        <v>1301</v>
      </c>
      <c r="MA74" s="48">
        <v>1002</v>
      </c>
      <c r="MB74" s="48">
        <v>1528</v>
      </c>
      <c r="MC74" s="48">
        <v>1837</v>
      </c>
      <c r="MD74" s="48">
        <v>2031</v>
      </c>
      <c r="ME74" s="48">
        <v>2083</v>
      </c>
      <c r="MF74" s="48">
        <v>2047</v>
      </c>
      <c r="MG74" s="48">
        <v>1790</v>
      </c>
      <c r="MH74" s="48">
        <v>574</v>
      </c>
      <c r="MI74" s="48">
        <v>454</v>
      </c>
      <c r="MJ74" s="48">
        <v>545</v>
      </c>
      <c r="MK74" s="48">
        <v>551</v>
      </c>
      <c r="ML74" s="48">
        <v>583</v>
      </c>
      <c r="MM74" s="48">
        <v>557</v>
      </c>
      <c r="MN74" s="48">
        <v>622</v>
      </c>
      <c r="MO74" s="48">
        <v>514</v>
      </c>
      <c r="MP74" s="48">
        <v>708</v>
      </c>
      <c r="MQ74" s="48">
        <v>556</v>
      </c>
      <c r="MR74" s="48">
        <v>858</v>
      </c>
      <c r="MS74" s="48">
        <v>1073</v>
      </c>
      <c r="MT74" s="48">
        <v>1249</v>
      </c>
      <c r="MU74" s="48">
        <v>1201</v>
      </c>
      <c r="MV74" s="48">
        <v>1289</v>
      </c>
      <c r="MW74" s="48">
        <v>1117</v>
      </c>
      <c r="MX74" s="48">
        <v>149</v>
      </c>
      <c r="MY74" s="48">
        <v>139</v>
      </c>
      <c r="MZ74" s="48">
        <v>190</v>
      </c>
      <c r="NA74" s="48">
        <v>156</v>
      </c>
      <c r="NB74" s="48">
        <v>192</v>
      </c>
      <c r="NC74" s="48">
        <v>204</v>
      </c>
      <c r="ND74" s="48">
        <v>197</v>
      </c>
      <c r="NE74" s="48">
        <v>182</v>
      </c>
      <c r="NF74" s="48">
        <v>1552</v>
      </c>
      <c r="NG74" s="48">
        <v>1292</v>
      </c>
      <c r="NH74" s="48">
        <v>1562</v>
      </c>
      <c r="NI74" s="48">
        <v>1590</v>
      </c>
      <c r="NJ74" s="48">
        <v>1730</v>
      </c>
      <c r="NK74" s="48">
        <v>1778</v>
      </c>
      <c r="NL74" s="48">
        <v>1842</v>
      </c>
      <c r="NM74" s="48">
        <v>1621</v>
      </c>
      <c r="NN74" s="48">
        <v>473</v>
      </c>
      <c r="NO74" s="48">
        <v>364</v>
      </c>
      <c r="NP74" s="48">
        <v>363</v>
      </c>
      <c r="NQ74" s="48">
        <v>453</v>
      </c>
      <c r="NR74" s="48">
        <v>472</v>
      </c>
      <c r="NS74" s="48">
        <v>499</v>
      </c>
      <c r="NT74" s="48">
        <v>432</v>
      </c>
      <c r="NU74" s="48">
        <v>383</v>
      </c>
      <c r="NV74" s="48">
        <v>508</v>
      </c>
      <c r="NW74" s="48">
        <v>409</v>
      </c>
      <c r="NX74" s="48">
        <v>512</v>
      </c>
      <c r="NY74" s="48">
        <v>435</v>
      </c>
      <c r="NZ74" s="48">
        <v>477</v>
      </c>
      <c r="OA74" s="48">
        <v>524</v>
      </c>
      <c r="OB74" s="48">
        <v>597</v>
      </c>
      <c r="OC74" s="48">
        <v>494</v>
      </c>
      <c r="OD74" s="48">
        <v>312</v>
      </c>
      <c r="OE74" s="48">
        <v>295</v>
      </c>
      <c r="OF74" s="48">
        <v>306</v>
      </c>
      <c r="OG74" s="48">
        <v>304</v>
      </c>
      <c r="OH74" s="48">
        <v>301</v>
      </c>
      <c r="OI74" s="48">
        <v>332</v>
      </c>
      <c r="OJ74" s="48">
        <v>329</v>
      </c>
      <c r="OK74" s="48">
        <v>307</v>
      </c>
      <c r="OL74" s="48">
        <v>842</v>
      </c>
      <c r="OM74" s="48">
        <v>662</v>
      </c>
      <c r="ON74" s="48">
        <v>699</v>
      </c>
      <c r="OO74" s="48">
        <v>796</v>
      </c>
      <c r="OP74" s="48">
        <v>866</v>
      </c>
      <c r="OQ74" s="48">
        <v>878</v>
      </c>
      <c r="OR74" s="48">
        <v>828</v>
      </c>
      <c r="OS74" s="48">
        <v>751</v>
      </c>
      <c r="OT74" s="48">
        <v>704</v>
      </c>
      <c r="OU74" s="48">
        <v>611</v>
      </c>
      <c r="OV74" s="48">
        <v>749</v>
      </c>
      <c r="OW74" s="48">
        <v>848</v>
      </c>
      <c r="OX74" s="48">
        <v>893</v>
      </c>
      <c r="OY74" s="48">
        <v>894</v>
      </c>
      <c r="OZ74" s="48">
        <v>1035</v>
      </c>
      <c r="PA74" s="48">
        <v>627</v>
      </c>
      <c r="PB74" s="48">
        <v>481</v>
      </c>
      <c r="PC74" s="48">
        <v>448</v>
      </c>
      <c r="PD74" s="48">
        <v>403</v>
      </c>
      <c r="PE74" s="48">
        <v>550</v>
      </c>
      <c r="PF74" s="48">
        <v>530</v>
      </c>
      <c r="PG74" s="48">
        <v>515</v>
      </c>
      <c r="PH74" s="48">
        <v>573</v>
      </c>
      <c r="PI74" s="48">
        <v>509</v>
      </c>
      <c r="PJ74" s="48">
        <v>1167</v>
      </c>
      <c r="PK74" s="48">
        <v>1065</v>
      </c>
      <c r="PL74" s="48">
        <v>1285</v>
      </c>
      <c r="PM74" s="48">
        <v>1416</v>
      </c>
      <c r="PN74" s="48">
        <v>1489</v>
      </c>
      <c r="PO74" s="48">
        <v>1456</v>
      </c>
      <c r="PP74" s="48">
        <v>1531</v>
      </c>
      <c r="PQ74" s="48">
        <v>1266</v>
      </c>
      <c r="PR74" s="48">
        <v>362</v>
      </c>
      <c r="PS74" s="48">
        <v>319</v>
      </c>
      <c r="PT74" s="48">
        <v>390</v>
      </c>
      <c r="PU74" s="48">
        <v>381</v>
      </c>
      <c r="PV74" s="48">
        <v>379</v>
      </c>
      <c r="PW74" s="48">
        <v>387</v>
      </c>
      <c r="PX74" s="48">
        <v>387</v>
      </c>
      <c r="PY74" s="48">
        <v>322</v>
      </c>
      <c r="PZ74" s="48">
        <v>3</v>
      </c>
      <c r="QA74" s="48">
        <v>7</v>
      </c>
      <c r="QB74" s="48">
        <v>7</v>
      </c>
      <c r="QC74" s="48">
        <v>5</v>
      </c>
      <c r="QD74" s="48">
        <v>10</v>
      </c>
      <c r="QE74" s="48">
        <v>14</v>
      </c>
      <c r="QF74" s="48">
        <v>8</v>
      </c>
      <c r="QG74" s="48">
        <v>10</v>
      </c>
      <c r="QH74" s="48">
        <v>594</v>
      </c>
      <c r="QI74" s="48">
        <v>437</v>
      </c>
      <c r="QJ74" s="48">
        <v>563</v>
      </c>
      <c r="QK74" s="48">
        <v>569</v>
      </c>
      <c r="QL74" s="48">
        <v>606</v>
      </c>
      <c r="QM74" s="48">
        <v>619</v>
      </c>
      <c r="QN74" s="48">
        <v>661</v>
      </c>
      <c r="QO74" s="48">
        <v>609</v>
      </c>
      <c r="QP74" s="48">
        <v>121</v>
      </c>
      <c r="QQ74" s="48">
        <v>95</v>
      </c>
      <c r="QR74" s="48">
        <v>144</v>
      </c>
      <c r="QS74" s="48">
        <v>203</v>
      </c>
      <c r="QT74" s="48">
        <v>220</v>
      </c>
      <c r="QU74" s="48">
        <v>206</v>
      </c>
      <c r="QV74" s="48">
        <v>216</v>
      </c>
      <c r="QW74" s="48">
        <v>197</v>
      </c>
      <c r="QX74" s="48">
        <v>1543</v>
      </c>
      <c r="QY74" s="48">
        <v>1169</v>
      </c>
      <c r="QZ74" s="48">
        <v>1380</v>
      </c>
      <c r="RA74" s="48">
        <v>1522</v>
      </c>
      <c r="RB74" s="48">
        <v>1531</v>
      </c>
      <c r="RC74" s="48">
        <v>1351</v>
      </c>
      <c r="RD74" s="48">
        <v>1643</v>
      </c>
      <c r="RE74" s="48">
        <v>1349</v>
      </c>
      <c r="RF74" s="48">
        <v>274</v>
      </c>
      <c r="RG74" s="48">
        <v>250</v>
      </c>
      <c r="RH74" s="48">
        <v>276</v>
      </c>
      <c r="RI74" s="48">
        <v>290</v>
      </c>
      <c r="RJ74" s="48">
        <v>300</v>
      </c>
      <c r="RK74" s="48">
        <v>329</v>
      </c>
      <c r="RL74" s="48">
        <v>266</v>
      </c>
      <c r="RM74" s="48">
        <v>293</v>
      </c>
      <c r="RN74" s="48">
        <v>426</v>
      </c>
      <c r="RO74" s="48">
        <v>423</v>
      </c>
      <c r="RP74" s="48">
        <v>390</v>
      </c>
      <c r="RQ74" s="48">
        <v>441</v>
      </c>
      <c r="RR74" s="48">
        <v>418</v>
      </c>
      <c r="RS74" s="48">
        <v>390</v>
      </c>
      <c r="RT74" s="48">
        <v>392</v>
      </c>
      <c r="RU74" s="48">
        <v>375</v>
      </c>
      <c r="RV74" s="48">
        <v>223</v>
      </c>
      <c r="RW74" s="48">
        <v>188</v>
      </c>
      <c r="RX74" s="48">
        <v>213</v>
      </c>
      <c r="RY74" s="48">
        <v>228</v>
      </c>
      <c r="RZ74" s="48">
        <v>237</v>
      </c>
      <c r="SA74" s="48">
        <v>283</v>
      </c>
      <c r="SB74" s="48">
        <v>286</v>
      </c>
      <c r="SC74" s="48">
        <v>222</v>
      </c>
      <c r="SD74" s="48">
        <v>61</v>
      </c>
      <c r="SE74" s="48">
        <v>58</v>
      </c>
      <c r="SF74" s="48">
        <v>71</v>
      </c>
      <c r="SG74" s="48">
        <v>45</v>
      </c>
      <c r="SH74" s="48">
        <v>53</v>
      </c>
      <c r="SI74" s="48">
        <v>78</v>
      </c>
      <c r="SJ74" s="48">
        <v>57</v>
      </c>
      <c r="SK74" s="48">
        <v>54</v>
      </c>
      <c r="SL74" s="48">
        <v>86</v>
      </c>
      <c r="SM74" s="48">
        <v>53</v>
      </c>
      <c r="SN74" s="48">
        <v>80</v>
      </c>
      <c r="SO74" s="48">
        <v>114</v>
      </c>
      <c r="SP74" s="48">
        <v>77</v>
      </c>
      <c r="SQ74" s="48">
        <v>105</v>
      </c>
      <c r="SR74" s="48">
        <v>100</v>
      </c>
      <c r="SS74" s="48">
        <v>88</v>
      </c>
      <c r="ST74" s="48">
        <v>373</v>
      </c>
      <c r="SU74" s="48">
        <v>245</v>
      </c>
      <c r="SV74" s="48">
        <v>273</v>
      </c>
      <c r="SW74" s="48">
        <v>263</v>
      </c>
      <c r="SX74" s="48">
        <v>257</v>
      </c>
      <c r="SY74" s="48">
        <v>276</v>
      </c>
      <c r="SZ74" s="48">
        <v>288</v>
      </c>
      <c r="TA74" s="48">
        <v>219</v>
      </c>
      <c r="TB74" s="48">
        <v>299</v>
      </c>
      <c r="TC74" s="48">
        <v>265</v>
      </c>
      <c r="TD74" s="48">
        <v>280</v>
      </c>
      <c r="TE74" s="48">
        <v>256</v>
      </c>
      <c r="TF74" s="48">
        <v>324</v>
      </c>
      <c r="TG74" s="48">
        <v>336</v>
      </c>
      <c r="TH74" s="48">
        <v>320</v>
      </c>
      <c r="TI74" s="48">
        <v>264</v>
      </c>
      <c r="TJ74" s="48">
        <v>275</v>
      </c>
      <c r="TK74" s="48">
        <v>278</v>
      </c>
      <c r="TL74" s="48">
        <v>268</v>
      </c>
      <c r="TM74" s="48">
        <v>241</v>
      </c>
      <c r="TN74" s="48">
        <v>273</v>
      </c>
      <c r="TO74" s="48">
        <v>228</v>
      </c>
      <c r="TP74" s="48">
        <v>288</v>
      </c>
      <c r="TQ74" s="48">
        <v>236</v>
      </c>
      <c r="TR74" s="48">
        <v>355</v>
      </c>
      <c r="TS74" s="48">
        <v>316</v>
      </c>
      <c r="TT74" s="48">
        <v>401</v>
      </c>
      <c r="TU74" s="48">
        <v>322</v>
      </c>
      <c r="TV74" s="48">
        <v>372</v>
      </c>
      <c r="TW74" s="48">
        <v>354</v>
      </c>
      <c r="TX74" s="48">
        <v>375</v>
      </c>
      <c r="TY74" s="48">
        <v>343</v>
      </c>
      <c r="TZ74" s="48">
        <v>236</v>
      </c>
      <c r="UA74" s="48">
        <v>178</v>
      </c>
      <c r="UB74" s="48">
        <v>219</v>
      </c>
      <c r="UC74" s="48">
        <v>225</v>
      </c>
      <c r="UD74" s="48">
        <v>217</v>
      </c>
      <c r="UE74" s="48">
        <v>237</v>
      </c>
      <c r="UF74" s="48">
        <v>207</v>
      </c>
      <c r="UG74" s="48">
        <v>227</v>
      </c>
      <c r="UH74" s="48">
        <v>128</v>
      </c>
      <c r="UI74" s="48">
        <v>127</v>
      </c>
      <c r="UJ74" s="48">
        <v>113</v>
      </c>
      <c r="UK74" s="48">
        <v>135</v>
      </c>
      <c r="UL74" s="48">
        <v>159</v>
      </c>
      <c r="UM74" s="48">
        <v>137</v>
      </c>
      <c r="UN74" s="48">
        <v>112</v>
      </c>
      <c r="UO74" s="48">
        <v>106</v>
      </c>
      <c r="UP74" s="48">
        <v>1108</v>
      </c>
      <c r="UQ74" s="48">
        <v>1042</v>
      </c>
      <c r="UR74" s="48">
        <v>1149</v>
      </c>
      <c r="US74" s="48">
        <v>1111</v>
      </c>
      <c r="UT74" s="48">
        <v>1270</v>
      </c>
      <c r="UU74" s="48">
        <v>1189</v>
      </c>
      <c r="UV74" s="48">
        <v>1385</v>
      </c>
      <c r="UW74" s="48">
        <v>1223</v>
      </c>
      <c r="UX74" s="48">
        <v>63</v>
      </c>
      <c r="UY74" s="48">
        <v>56</v>
      </c>
      <c r="UZ74" s="48">
        <v>67</v>
      </c>
      <c r="VA74" s="48">
        <v>61</v>
      </c>
      <c r="VB74" s="48">
        <v>57</v>
      </c>
      <c r="VC74" s="48">
        <v>74</v>
      </c>
      <c r="VD74" s="48">
        <v>96</v>
      </c>
      <c r="VE74" s="48">
        <v>75</v>
      </c>
      <c r="VF74" s="48">
        <v>545</v>
      </c>
      <c r="VG74" s="48">
        <v>478</v>
      </c>
      <c r="VH74" s="48">
        <v>534</v>
      </c>
      <c r="VI74" s="48">
        <v>476</v>
      </c>
      <c r="VJ74" s="48">
        <v>600</v>
      </c>
      <c r="VK74" s="48">
        <v>442</v>
      </c>
      <c r="VL74" s="48">
        <v>553</v>
      </c>
      <c r="VM74" s="48">
        <v>505</v>
      </c>
      <c r="VN74" s="48">
        <v>224</v>
      </c>
      <c r="VO74" s="48">
        <v>144</v>
      </c>
      <c r="VP74" s="48">
        <v>170</v>
      </c>
      <c r="VQ74" s="48">
        <v>184</v>
      </c>
      <c r="VR74" s="48">
        <v>195</v>
      </c>
      <c r="VS74" s="48">
        <v>206</v>
      </c>
      <c r="VT74" s="48">
        <v>201</v>
      </c>
      <c r="VU74" s="48">
        <v>184</v>
      </c>
      <c r="VV74" s="48">
        <v>150</v>
      </c>
      <c r="VW74" s="48">
        <v>149</v>
      </c>
      <c r="VX74" s="48">
        <v>125</v>
      </c>
      <c r="VY74" s="48">
        <v>135</v>
      </c>
      <c r="VZ74" s="48">
        <v>138</v>
      </c>
      <c r="WA74" s="48">
        <v>121</v>
      </c>
      <c r="WB74" s="48">
        <v>130</v>
      </c>
      <c r="WC74" s="48">
        <v>143</v>
      </c>
      <c r="WD74" s="48">
        <v>479</v>
      </c>
      <c r="WE74" s="48">
        <v>408</v>
      </c>
      <c r="WF74" s="48">
        <v>492</v>
      </c>
      <c r="WG74" s="48">
        <v>439</v>
      </c>
      <c r="WH74" s="48">
        <v>486</v>
      </c>
      <c r="WI74" s="48">
        <v>461</v>
      </c>
      <c r="WJ74" s="48">
        <v>506</v>
      </c>
      <c r="WK74" s="48">
        <v>414</v>
      </c>
      <c r="WL74" s="48">
        <v>167</v>
      </c>
      <c r="WM74" s="48">
        <v>131</v>
      </c>
      <c r="WN74" s="48">
        <v>167</v>
      </c>
      <c r="WO74" s="48">
        <v>202</v>
      </c>
      <c r="WP74" s="48">
        <v>223</v>
      </c>
      <c r="WQ74" s="48">
        <v>205</v>
      </c>
      <c r="WR74" s="48">
        <v>200</v>
      </c>
      <c r="WS74" s="48">
        <v>171</v>
      </c>
      <c r="WT74" s="48">
        <v>69</v>
      </c>
      <c r="WU74" s="48">
        <v>34</v>
      </c>
      <c r="WV74" s="48">
        <v>64</v>
      </c>
      <c r="WW74" s="48">
        <v>64</v>
      </c>
      <c r="WX74" s="48">
        <v>64</v>
      </c>
      <c r="WY74" s="48">
        <v>66</v>
      </c>
      <c r="WZ74" s="48">
        <v>61</v>
      </c>
      <c r="XA74" s="48">
        <v>81</v>
      </c>
    </row>
    <row r="75" spans="1:625">
      <c r="A75" s="48" t="s">
        <v>973</v>
      </c>
      <c r="B75" s="48">
        <v>1011</v>
      </c>
      <c r="C75" s="48">
        <v>800</v>
      </c>
      <c r="D75" s="48">
        <v>848</v>
      </c>
      <c r="E75" s="48">
        <v>835</v>
      </c>
      <c r="F75" s="48">
        <v>858</v>
      </c>
      <c r="G75" s="48">
        <v>1009</v>
      </c>
      <c r="H75" s="48">
        <v>1108</v>
      </c>
      <c r="I75" s="48">
        <v>1059</v>
      </c>
      <c r="J75" s="48">
        <v>1621</v>
      </c>
      <c r="K75" s="48">
        <v>1199</v>
      </c>
      <c r="L75" s="48">
        <v>1109</v>
      </c>
      <c r="M75" s="48">
        <v>1788</v>
      </c>
      <c r="N75" s="48">
        <v>2100</v>
      </c>
      <c r="O75" s="48">
        <v>2469</v>
      </c>
      <c r="P75" s="48">
        <v>2470</v>
      </c>
      <c r="Q75" s="48">
        <v>2532</v>
      </c>
      <c r="R75" s="48">
        <v>991</v>
      </c>
      <c r="S75" s="48">
        <v>874</v>
      </c>
      <c r="T75" s="48">
        <v>785</v>
      </c>
      <c r="U75" s="48">
        <v>858</v>
      </c>
      <c r="V75" s="48">
        <v>870</v>
      </c>
      <c r="W75" s="48">
        <v>1046</v>
      </c>
      <c r="X75" s="48">
        <v>1069</v>
      </c>
      <c r="Y75" s="48">
        <v>1103</v>
      </c>
      <c r="Z75" s="48">
        <v>685</v>
      </c>
      <c r="AA75" s="48">
        <v>526</v>
      </c>
      <c r="AB75" s="48">
        <v>522</v>
      </c>
      <c r="AC75" s="48">
        <v>606</v>
      </c>
      <c r="AD75" s="48">
        <v>635</v>
      </c>
      <c r="AE75" s="48">
        <v>756</v>
      </c>
      <c r="AF75" s="48">
        <v>816</v>
      </c>
      <c r="AG75" s="48">
        <v>793</v>
      </c>
      <c r="AH75" s="48">
        <v>925</v>
      </c>
      <c r="AI75" s="48">
        <v>714</v>
      </c>
      <c r="AJ75" s="48">
        <v>564</v>
      </c>
      <c r="AK75" s="48">
        <v>893</v>
      </c>
      <c r="AL75" s="48">
        <v>1114</v>
      </c>
      <c r="AM75" s="48">
        <v>1213</v>
      </c>
      <c r="AN75" s="48">
        <v>1207</v>
      </c>
      <c r="AO75" s="48">
        <v>1166</v>
      </c>
      <c r="AP75" s="48">
        <v>438</v>
      </c>
      <c r="AQ75" s="48">
        <v>367</v>
      </c>
      <c r="AR75" s="48">
        <v>347</v>
      </c>
      <c r="AS75" s="48">
        <v>396</v>
      </c>
      <c r="AT75" s="48">
        <v>448</v>
      </c>
      <c r="AU75" s="48">
        <v>485</v>
      </c>
      <c r="AV75" s="48">
        <v>543</v>
      </c>
      <c r="AW75" s="48">
        <v>486</v>
      </c>
      <c r="AX75" s="48">
        <v>304</v>
      </c>
      <c r="AY75" s="48">
        <v>249</v>
      </c>
      <c r="AZ75" s="48">
        <v>201</v>
      </c>
      <c r="BA75" s="48">
        <v>261</v>
      </c>
      <c r="BB75" s="48">
        <v>294</v>
      </c>
      <c r="BC75" s="48">
        <v>371</v>
      </c>
      <c r="BD75" s="48">
        <v>332</v>
      </c>
      <c r="BE75" s="48">
        <v>344</v>
      </c>
      <c r="BF75" s="48">
        <v>564</v>
      </c>
      <c r="BG75" s="48">
        <v>531</v>
      </c>
      <c r="BH75" s="48">
        <v>383</v>
      </c>
      <c r="BI75" s="48">
        <v>407</v>
      </c>
      <c r="BJ75" s="48">
        <v>428</v>
      </c>
      <c r="BK75" s="48">
        <v>456</v>
      </c>
      <c r="BL75" s="48">
        <v>500</v>
      </c>
      <c r="BM75" s="48">
        <v>477</v>
      </c>
      <c r="BN75" s="48">
        <v>371</v>
      </c>
      <c r="BO75" s="48">
        <v>350</v>
      </c>
      <c r="BP75" s="48">
        <v>249</v>
      </c>
      <c r="BQ75" s="48">
        <v>317</v>
      </c>
      <c r="BR75" s="48">
        <v>341</v>
      </c>
      <c r="BS75" s="48">
        <v>386</v>
      </c>
      <c r="BT75" s="48">
        <v>405</v>
      </c>
      <c r="BU75" s="48">
        <v>369</v>
      </c>
      <c r="BV75" s="48">
        <v>652</v>
      </c>
      <c r="BW75" s="48">
        <v>464</v>
      </c>
      <c r="BX75" s="48">
        <v>377</v>
      </c>
      <c r="BY75" s="48">
        <v>513</v>
      </c>
      <c r="BZ75" s="48">
        <v>628</v>
      </c>
      <c r="CA75" s="48">
        <v>721</v>
      </c>
      <c r="CB75" s="48">
        <v>691</v>
      </c>
      <c r="CC75" s="48">
        <v>739</v>
      </c>
      <c r="CD75" s="48">
        <v>663</v>
      </c>
      <c r="CE75" s="48">
        <v>528</v>
      </c>
      <c r="CF75" s="48">
        <v>469</v>
      </c>
      <c r="CG75" s="48">
        <v>456</v>
      </c>
      <c r="CH75" s="48">
        <v>586</v>
      </c>
      <c r="CI75" s="48">
        <v>640</v>
      </c>
      <c r="CJ75" s="48">
        <v>588</v>
      </c>
      <c r="CK75" s="48">
        <v>599</v>
      </c>
      <c r="CL75" s="48">
        <v>800</v>
      </c>
      <c r="CM75" s="48">
        <v>744</v>
      </c>
      <c r="CN75" s="48">
        <v>622</v>
      </c>
      <c r="CO75" s="48">
        <v>663</v>
      </c>
      <c r="CP75" s="48">
        <v>671</v>
      </c>
      <c r="CQ75" s="48">
        <v>715</v>
      </c>
      <c r="CR75" s="48">
        <v>767</v>
      </c>
      <c r="CS75" s="48">
        <v>724</v>
      </c>
      <c r="CT75" s="48">
        <v>1011</v>
      </c>
      <c r="CU75" s="48">
        <v>723</v>
      </c>
      <c r="CV75" s="48">
        <v>609</v>
      </c>
      <c r="CW75" s="48">
        <v>841</v>
      </c>
      <c r="CX75" s="48">
        <v>1052</v>
      </c>
      <c r="CY75" s="48">
        <v>1221</v>
      </c>
      <c r="CZ75" s="48">
        <v>1143</v>
      </c>
      <c r="DA75" s="48">
        <v>1222</v>
      </c>
      <c r="DB75" s="48">
        <v>657</v>
      </c>
      <c r="DC75" s="48">
        <v>557</v>
      </c>
      <c r="DD75" s="48">
        <v>413</v>
      </c>
      <c r="DE75" s="48">
        <v>436</v>
      </c>
      <c r="DF75" s="48">
        <v>439</v>
      </c>
      <c r="DG75" s="48">
        <v>416</v>
      </c>
      <c r="DH75" s="48">
        <v>517</v>
      </c>
      <c r="DI75" s="48">
        <v>537</v>
      </c>
      <c r="DJ75" s="48">
        <v>1179</v>
      </c>
      <c r="DK75" s="48">
        <v>944</v>
      </c>
      <c r="DL75" s="48">
        <v>753</v>
      </c>
      <c r="DM75" s="48">
        <v>930</v>
      </c>
      <c r="DN75" s="48">
        <v>1018</v>
      </c>
      <c r="DO75" s="48">
        <v>1132</v>
      </c>
      <c r="DP75" s="48">
        <v>1080</v>
      </c>
      <c r="DQ75" s="48">
        <v>1372</v>
      </c>
      <c r="DR75" s="48">
        <v>1884</v>
      </c>
      <c r="DS75" s="48">
        <v>1681</v>
      </c>
      <c r="DT75" s="48">
        <v>1475</v>
      </c>
      <c r="DU75" s="48">
        <v>1621</v>
      </c>
      <c r="DV75" s="48">
        <v>1614</v>
      </c>
      <c r="DW75" s="48">
        <v>1656</v>
      </c>
      <c r="DX75" s="48">
        <v>1627</v>
      </c>
      <c r="DY75" s="48">
        <v>1688</v>
      </c>
      <c r="DZ75" s="48">
        <v>605</v>
      </c>
      <c r="EA75" s="48">
        <v>579</v>
      </c>
      <c r="EB75" s="48">
        <v>491</v>
      </c>
      <c r="EC75" s="48">
        <v>525</v>
      </c>
      <c r="ED75" s="48">
        <v>464</v>
      </c>
      <c r="EE75" s="48">
        <v>579</v>
      </c>
      <c r="EF75" s="48">
        <v>568</v>
      </c>
      <c r="EG75" s="48">
        <v>571</v>
      </c>
      <c r="EH75" s="48">
        <v>959</v>
      </c>
      <c r="EI75" s="48">
        <v>880</v>
      </c>
      <c r="EJ75" s="48">
        <v>748</v>
      </c>
      <c r="EK75" s="48">
        <v>775</v>
      </c>
      <c r="EL75" s="48">
        <v>806</v>
      </c>
      <c r="EM75" s="48">
        <v>939</v>
      </c>
      <c r="EN75" s="48">
        <v>1002</v>
      </c>
      <c r="EO75" s="48">
        <v>946</v>
      </c>
      <c r="EP75" s="48">
        <v>33</v>
      </c>
      <c r="EQ75" s="48">
        <v>38</v>
      </c>
      <c r="ER75" s="48">
        <v>29</v>
      </c>
      <c r="ES75" s="48">
        <v>43</v>
      </c>
      <c r="ET75" s="48">
        <v>45</v>
      </c>
      <c r="EU75" s="48">
        <v>44</v>
      </c>
      <c r="EV75" s="48">
        <v>56</v>
      </c>
      <c r="EW75" s="48">
        <v>48</v>
      </c>
      <c r="EX75" s="48">
        <v>388</v>
      </c>
      <c r="EY75" s="48">
        <v>378</v>
      </c>
      <c r="EZ75" s="48">
        <v>304</v>
      </c>
      <c r="FA75" s="48">
        <v>334</v>
      </c>
      <c r="FB75" s="48">
        <v>354</v>
      </c>
      <c r="FC75" s="48">
        <v>367</v>
      </c>
      <c r="FD75" s="48">
        <v>376</v>
      </c>
      <c r="FE75" s="48">
        <v>382</v>
      </c>
      <c r="FF75" s="48">
        <v>934</v>
      </c>
      <c r="FG75" s="48">
        <v>761</v>
      </c>
      <c r="FH75" s="48">
        <v>633</v>
      </c>
      <c r="FI75" s="48">
        <v>635</v>
      </c>
      <c r="FJ75" s="48">
        <v>630</v>
      </c>
      <c r="FK75" s="48">
        <v>749</v>
      </c>
      <c r="FL75" s="48">
        <v>825</v>
      </c>
      <c r="FM75" s="48">
        <v>801</v>
      </c>
      <c r="FN75" s="48">
        <v>524</v>
      </c>
      <c r="FO75" s="48">
        <v>438</v>
      </c>
      <c r="FP75" s="48">
        <v>377</v>
      </c>
      <c r="FQ75" s="48">
        <v>323</v>
      </c>
      <c r="FR75" s="48">
        <v>400</v>
      </c>
      <c r="FS75" s="48">
        <v>496</v>
      </c>
      <c r="FT75" s="48">
        <v>471</v>
      </c>
      <c r="FU75" s="48">
        <v>500</v>
      </c>
      <c r="FV75" s="48">
        <v>65</v>
      </c>
      <c r="FW75" s="48">
        <v>78</v>
      </c>
      <c r="FX75" s="48">
        <v>63</v>
      </c>
      <c r="FY75" s="48">
        <v>68</v>
      </c>
      <c r="FZ75" s="48">
        <v>93</v>
      </c>
      <c r="GA75" s="48">
        <v>109</v>
      </c>
      <c r="GB75" s="48">
        <v>107</v>
      </c>
      <c r="GC75" s="48">
        <v>123</v>
      </c>
      <c r="GD75" s="48">
        <v>1181</v>
      </c>
      <c r="GE75" s="48">
        <v>1070</v>
      </c>
      <c r="GF75" s="48">
        <v>1014</v>
      </c>
      <c r="GG75" s="48">
        <v>938</v>
      </c>
      <c r="GH75" s="48">
        <v>1053</v>
      </c>
      <c r="GI75" s="48">
        <v>1134</v>
      </c>
      <c r="GJ75" s="48">
        <v>1157</v>
      </c>
      <c r="GK75" s="48">
        <v>1202</v>
      </c>
      <c r="GL75" s="48">
        <v>824</v>
      </c>
      <c r="GM75" s="48">
        <v>736</v>
      </c>
      <c r="GN75" s="48">
        <v>655</v>
      </c>
      <c r="GO75" s="48">
        <v>600</v>
      </c>
      <c r="GP75" s="48">
        <v>544</v>
      </c>
      <c r="GQ75" s="48">
        <v>606</v>
      </c>
      <c r="GR75" s="48">
        <v>600</v>
      </c>
      <c r="GS75" s="48">
        <v>696</v>
      </c>
      <c r="GT75" s="48">
        <v>419</v>
      </c>
      <c r="GU75" s="48">
        <v>414</v>
      </c>
      <c r="GV75" s="48">
        <v>349</v>
      </c>
      <c r="GW75" s="48">
        <v>320</v>
      </c>
      <c r="GX75" s="48">
        <v>322</v>
      </c>
      <c r="GY75" s="48">
        <v>340</v>
      </c>
      <c r="GZ75" s="48">
        <v>320</v>
      </c>
      <c r="HA75" s="48">
        <v>348</v>
      </c>
      <c r="HB75" s="48">
        <v>1261</v>
      </c>
      <c r="HC75" s="48">
        <v>983</v>
      </c>
      <c r="HD75" s="48">
        <v>804</v>
      </c>
      <c r="HE75" s="48">
        <v>942</v>
      </c>
      <c r="HF75" s="48">
        <v>1179</v>
      </c>
      <c r="HG75" s="48">
        <v>1402</v>
      </c>
      <c r="HH75" s="48">
        <v>1374</v>
      </c>
      <c r="HI75" s="48">
        <v>1549</v>
      </c>
      <c r="HJ75" s="48">
        <v>468</v>
      </c>
      <c r="HK75" s="48">
        <v>365</v>
      </c>
      <c r="HL75" s="48">
        <v>290</v>
      </c>
      <c r="HM75" s="48">
        <v>323</v>
      </c>
      <c r="HN75" s="48">
        <v>416</v>
      </c>
      <c r="HO75" s="48">
        <v>410</v>
      </c>
      <c r="HP75" s="48">
        <v>409</v>
      </c>
      <c r="HQ75" s="48">
        <v>472</v>
      </c>
      <c r="HR75" s="48">
        <v>688</v>
      </c>
      <c r="HS75" s="48">
        <v>526</v>
      </c>
      <c r="HT75" s="48">
        <v>419</v>
      </c>
      <c r="HU75" s="48">
        <v>458</v>
      </c>
      <c r="HV75" s="48">
        <v>593</v>
      </c>
      <c r="HW75" s="48">
        <v>607</v>
      </c>
      <c r="HX75" s="48">
        <v>575</v>
      </c>
      <c r="HY75" s="48">
        <v>585</v>
      </c>
      <c r="HZ75" s="48">
        <v>2673</v>
      </c>
      <c r="IA75" s="48">
        <v>2288</v>
      </c>
      <c r="IB75" s="48">
        <v>1846</v>
      </c>
      <c r="IC75" s="48">
        <v>1940</v>
      </c>
      <c r="ID75" s="48">
        <v>2049</v>
      </c>
      <c r="IE75" s="48">
        <v>2484</v>
      </c>
      <c r="IF75" s="48">
        <v>2774</v>
      </c>
      <c r="IG75" s="48">
        <v>2631</v>
      </c>
      <c r="IH75" s="48">
        <v>593</v>
      </c>
      <c r="II75" s="48">
        <v>507</v>
      </c>
      <c r="IJ75" s="48">
        <v>404</v>
      </c>
      <c r="IK75" s="48">
        <v>442</v>
      </c>
      <c r="IL75" s="48">
        <v>495</v>
      </c>
      <c r="IM75" s="48">
        <v>579</v>
      </c>
      <c r="IN75" s="48">
        <v>472</v>
      </c>
      <c r="IO75" s="48">
        <v>610</v>
      </c>
      <c r="IP75" s="48">
        <v>29</v>
      </c>
      <c r="IQ75" s="48">
        <v>20</v>
      </c>
      <c r="IR75" s="48">
        <v>15</v>
      </c>
      <c r="IS75" s="48">
        <v>38</v>
      </c>
      <c r="IT75" s="48">
        <v>48</v>
      </c>
      <c r="IU75" s="48">
        <v>49</v>
      </c>
      <c r="IV75" s="48">
        <v>47</v>
      </c>
      <c r="IW75" s="48">
        <v>56</v>
      </c>
      <c r="IX75" s="48">
        <v>6334</v>
      </c>
      <c r="IY75" s="48">
        <v>5268</v>
      </c>
      <c r="IZ75" s="48">
        <v>4088</v>
      </c>
      <c r="JA75" s="48">
        <v>4573</v>
      </c>
      <c r="JB75" s="48">
        <v>5068</v>
      </c>
      <c r="JC75" s="48">
        <v>6376</v>
      </c>
      <c r="JD75" s="48">
        <v>6487</v>
      </c>
      <c r="JE75" s="48">
        <v>6587</v>
      </c>
      <c r="JF75" s="48">
        <v>269</v>
      </c>
      <c r="JG75" s="48">
        <v>233</v>
      </c>
      <c r="JH75" s="48">
        <v>189</v>
      </c>
      <c r="JI75" s="48">
        <v>218</v>
      </c>
      <c r="JJ75" s="48">
        <v>226</v>
      </c>
      <c r="JK75" s="48">
        <v>257</v>
      </c>
      <c r="JL75" s="48">
        <v>272</v>
      </c>
      <c r="JM75" s="48">
        <v>269</v>
      </c>
      <c r="JN75" s="48">
        <v>429</v>
      </c>
      <c r="JO75" s="48">
        <v>376</v>
      </c>
      <c r="JP75" s="48">
        <v>279</v>
      </c>
      <c r="JQ75" s="48">
        <v>272</v>
      </c>
      <c r="JR75" s="48">
        <v>308</v>
      </c>
      <c r="JS75" s="48">
        <v>326</v>
      </c>
      <c r="JT75" s="48">
        <v>357</v>
      </c>
      <c r="JU75" s="48">
        <v>364</v>
      </c>
      <c r="JV75" s="48">
        <v>958</v>
      </c>
      <c r="JW75" s="48">
        <v>835</v>
      </c>
      <c r="JX75" s="48">
        <v>902</v>
      </c>
      <c r="JY75" s="48">
        <v>858</v>
      </c>
      <c r="JZ75" s="48">
        <v>866</v>
      </c>
      <c r="KA75" s="48">
        <v>1046</v>
      </c>
      <c r="KB75" s="48">
        <v>1099</v>
      </c>
      <c r="KC75" s="48">
        <v>1041</v>
      </c>
      <c r="KD75" s="48">
        <v>763</v>
      </c>
      <c r="KE75" s="48">
        <v>587</v>
      </c>
      <c r="KF75" s="48">
        <v>641</v>
      </c>
      <c r="KG75" s="48">
        <v>682</v>
      </c>
      <c r="KH75" s="48">
        <v>767</v>
      </c>
      <c r="KI75" s="48">
        <v>771</v>
      </c>
      <c r="KJ75" s="48">
        <v>768</v>
      </c>
      <c r="KK75" s="48">
        <v>848</v>
      </c>
      <c r="KL75" s="48">
        <v>844</v>
      </c>
      <c r="KM75" s="48">
        <v>633</v>
      </c>
      <c r="KN75" s="48">
        <v>525</v>
      </c>
      <c r="KO75" s="48">
        <v>603</v>
      </c>
      <c r="KP75" s="48">
        <v>901</v>
      </c>
      <c r="KQ75" s="48">
        <v>953</v>
      </c>
      <c r="KR75" s="48">
        <v>883</v>
      </c>
      <c r="KS75" s="48">
        <v>923</v>
      </c>
      <c r="KT75" s="48">
        <v>461</v>
      </c>
      <c r="KU75" s="48">
        <v>348</v>
      </c>
      <c r="KV75" s="48">
        <v>284</v>
      </c>
      <c r="KW75" s="48">
        <v>289</v>
      </c>
      <c r="KX75" s="48">
        <v>396</v>
      </c>
      <c r="KY75" s="48">
        <v>373</v>
      </c>
      <c r="KZ75" s="48">
        <v>369</v>
      </c>
      <c r="LA75" s="48">
        <v>451</v>
      </c>
      <c r="LB75" s="48">
        <v>610</v>
      </c>
      <c r="LC75" s="48">
        <v>522</v>
      </c>
      <c r="LD75" s="48">
        <v>445</v>
      </c>
      <c r="LE75" s="48">
        <v>521</v>
      </c>
      <c r="LF75" s="48">
        <v>555</v>
      </c>
      <c r="LG75" s="48">
        <v>635</v>
      </c>
      <c r="LH75" s="48">
        <v>614</v>
      </c>
      <c r="LI75" s="48">
        <v>734</v>
      </c>
      <c r="LJ75" s="48">
        <v>1366</v>
      </c>
      <c r="LK75" s="48">
        <v>1120</v>
      </c>
      <c r="LL75" s="48">
        <v>1030.5</v>
      </c>
      <c r="LM75" s="48">
        <v>941</v>
      </c>
      <c r="LN75" s="48">
        <v>1099</v>
      </c>
      <c r="LO75" s="48">
        <v>1245</v>
      </c>
      <c r="LP75" s="48">
        <v>1071</v>
      </c>
      <c r="LQ75" s="48">
        <v>1136</v>
      </c>
      <c r="LR75" s="48">
        <v>482</v>
      </c>
      <c r="LS75" s="48">
        <v>410</v>
      </c>
      <c r="LT75" s="48">
        <v>309</v>
      </c>
      <c r="LU75" s="48">
        <v>366</v>
      </c>
      <c r="LV75" s="48">
        <v>352</v>
      </c>
      <c r="LW75" s="48">
        <v>382</v>
      </c>
      <c r="LX75" s="48">
        <v>423</v>
      </c>
      <c r="LY75" s="48">
        <v>371</v>
      </c>
      <c r="LZ75" s="48">
        <v>1654</v>
      </c>
      <c r="MA75" s="48">
        <v>1277</v>
      </c>
      <c r="MB75" s="48">
        <v>1074</v>
      </c>
      <c r="MC75" s="48">
        <v>1555</v>
      </c>
      <c r="MD75" s="48">
        <v>1803</v>
      </c>
      <c r="ME75" s="48">
        <v>2138</v>
      </c>
      <c r="MF75" s="48">
        <v>2152</v>
      </c>
      <c r="MG75" s="48">
        <v>2115</v>
      </c>
      <c r="MH75" s="48">
        <v>693</v>
      </c>
      <c r="MI75" s="48">
        <v>545</v>
      </c>
      <c r="MJ75" s="48">
        <v>480</v>
      </c>
      <c r="MK75" s="48">
        <v>552</v>
      </c>
      <c r="ML75" s="48">
        <v>580</v>
      </c>
      <c r="MM75" s="48">
        <v>583</v>
      </c>
      <c r="MN75" s="48">
        <v>571</v>
      </c>
      <c r="MO75" s="48">
        <v>676</v>
      </c>
      <c r="MP75" s="48">
        <v>979</v>
      </c>
      <c r="MQ75" s="48">
        <v>660</v>
      </c>
      <c r="MR75" s="48">
        <v>618</v>
      </c>
      <c r="MS75" s="48">
        <v>816</v>
      </c>
      <c r="MT75" s="48">
        <v>1079</v>
      </c>
      <c r="MU75" s="48">
        <v>1288</v>
      </c>
      <c r="MV75" s="48">
        <v>1293</v>
      </c>
      <c r="MW75" s="48">
        <v>1324</v>
      </c>
      <c r="MX75" s="48">
        <v>177</v>
      </c>
      <c r="MY75" s="48">
        <v>157</v>
      </c>
      <c r="MZ75" s="48">
        <v>126</v>
      </c>
      <c r="NA75" s="48">
        <v>134</v>
      </c>
      <c r="NB75" s="48">
        <v>141</v>
      </c>
      <c r="NC75" s="48">
        <v>180</v>
      </c>
      <c r="ND75" s="48">
        <v>179</v>
      </c>
      <c r="NE75" s="48">
        <v>169</v>
      </c>
      <c r="NF75" s="48">
        <v>1867</v>
      </c>
      <c r="NG75" s="48">
        <v>1501</v>
      </c>
      <c r="NH75" s="48">
        <v>1336</v>
      </c>
      <c r="NI75" s="48">
        <v>1529</v>
      </c>
      <c r="NJ75" s="48">
        <v>1598</v>
      </c>
      <c r="NK75" s="48">
        <v>1819</v>
      </c>
      <c r="NL75" s="48">
        <v>1788</v>
      </c>
      <c r="NM75" s="48">
        <v>1867</v>
      </c>
      <c r="NN75" s="48">
        <v>585</v>
      </c>
      <c r="NO75" s="48">
        <v>428</v>
      </c>
      <c r="NP75" s="48">
        <v>361</v>
      </c>
      <c r="NQ75" s="48">
        <v>335</v>
      </c>
      <c r="NR75" s="48">
        <v>431</v>
      </c>
      <c r="NS75" s="48">
        <v>483</v>
      </c>
      <c r="NT75" s="48">
        <v>489</v>
      </c>
      <c r="NU75" s="48">
        <v>502</v>
      </c>
      <c r="NV75" s="48">
        <v>623</v>
      </c>
      <c r="NW75" s="48">
        <v>464</v>
      </c>
      <c r="NX75" s="48">
        <v>427</v>
      </c>
      <c r="NY75" s="48">
        <v>510</v>
      </c>
      <c r="NZ75" s="48">
        <v>440</v>
      </c>
      <c r="OA75" s="48">
        <v>535</v>
      </c>
      <c r="OB75" s="48">
        <v>451</v>
      </c>
      <c r="OC75" s="48">
        <v>661</v>
      </c>
      <c r="OD75" s="48">
        <v>291</v>
      </c>
      <c r="OE75" s="48">
        <v>308</v>
      </c>
      <c r="OF75" s="48">
        <v>278</v>
      </c>
      <c r="OG75" s="48">
        <v>305</v>
      </c>
      <c r="OH75" s="48">
        <v>272</v>
      </c>
      <c r="OI75" s="48">
        <v>315</v>
      </c>
      <c r="OJ75" s="48">
        <v>351</v>
      </c>
      <c r="OK75" s="48">
        <v>386</v>
      </c>
      <c r="OL75" s="48">
        <v>1012</v>
      </c>
      <c r="OM75" s="48">
        <v>805</v>
      </c>
      <c r="ON75" s="48">
        <v>662</v>
      </c>
      <c r="OO75" s="48">
        <v>681</v>
      </c>
      <c r="OP75" s="48">
        <v>749</v>
      </c>
      <c r="OQ75" s="48">
        <v>910</v>
      </c>
      <c r="OR75" s="48">
        <v>855</v>
      </c>
      <c r="OS75" s="48">
        <v>897</v>
      </c>
      <c r="OT75" s="48">
        <v>814</v>
      </c>
      <c r="OU75" s="48">
        <v>657</v>
      </c>
      <c r="OV75" s="48">
        <v>619</v>
      </c>
      <c r="OW75" s="48">
        <v>722</v>
      </c>
      <c r="OX75" s="48">
        <v>736</v>
      </c>
      <c r="OY75" s="48">
        <v>826</v>
      </c>
      <c r="OZ75" s="48">
        <v>885</v>
      </c>
      <c r="PA75" s="48">
        <v>744</v>
      </c>
      <c r="PB75" s="48">
        <v>600</v>
      </c>
      <c r="PC75" s="48">
        <v>465</v>
      </c>
      <c r="PD75" s="48">
        <v>424</v>
      </c>
      <c r="PE75" s="48">
        <v>425</v>
      </c>
      <c r="PF75" s="48">
        <v>519</v>
      </c>
      <c r="PG75" s="48">
        <v>604</v>
      </c>
      <c r="PH75" s="48">
        <v>565</v>
      </c>
      <c r="PI75" s="48">
        <v>630</v>
      </c>
      <c r="PJ75" s="48">
        <v>1486</v>
      </c>
      <c r="PK75" s="48">
        <v>1189</v>
      </c>
      <c r="PL75" s="48">
        <v>1018</v>
      </c>
      <c r="PM75" s="48">
        <v>1257</v>
      </c>
      <c r="PN75" s="48">
        <v>1444</v>
      </c>
      <c r="PO75" s="48">
        <v>1525</v>
      </c>
      <c r="PP75" s="48">
        <v>1445</v>
      </c>
      <c r="PQ75" s="48">
        <v>1492</v>
      </c>
      <c r="PR75" s="48">
        <v>454</v>
      </c>
      <c r="PS75" s="48">
        <v>395</v>
      </c>
      <c r="PT75" s="48">
        <v>317</v>
      </c>
      <c r="PU75" s="48">
        <v>359</v>
      </c>
      <c r="PV75" s="48">
        <v>416</v>
      </c>
      <c r="PW75" s="48">
        <v>395</v>
      </c>
      <c r="PX75" s="48">
        <v>370</v>
      </c>
      <c r="PY75" s="48">
        <v>399</v>
      </c>
      <c r="PZ75" s="48">
        <v>5</v>
      </c>
      <c r="QA75" s="48">
        <v>4</v>
      </c>
      <c r="QB75" s="48">
        <v>7</v>
      </c>
      <c r="QC75" s="48">
        <v>4</v>
      </c>
      <c r="QD75" s="48">
        <v>10</v>
      </c>
      <c r="QE75" s="48">
        <v>4</v>
      </c>
      <c r="QF75" s="48">
        <v>9</v>
      </c>
      <c r="QG75" s="48">
        <v>11</v>
      </c>
      <c r="QH75" s="48">
        <v>633</v>
      </c>
      <c r="QI75" s="48">
        <v>597</v>
      </c>
      <c r="QJ75" s="48">
        <v>510</v>
      </c>
      <c r="QK75" s="48">
        <v>530</v>
      </c>
      <c r="QL75" s="48">
        <v>495</v>
      </c>
      <c r="QM75" s="48">
        <v>633</v>
      </c>
      <c r="QN75" s="48">
        <v>650</v>
      </c>
      <c r="QO75" s="48">
        <v>672</v>
      </c>
      <c r="QP75" s="48">
        <v>173</v>
      </c>
      <c r="QQ75" s="48">
        <v>139</v>
      </c>
      <c r="QR75" s="48">
        <v>93</v>
      </c>
      <c r="QS75" s="48">
        <v>164</v>
      </c>
      <c r="QT75" s="48">
        <v>194</v>
      </c>
      <c r="QU75" s="48">
        <v>203</v>
      </c>
      <c r="QV75" s="48">
        <v>247</v>
      </c>
      <c r="QW75" s="48">
        <v>205</v>
      </c>
      <c r="QX75" s="48">
        <v>1794</v>
      </c>
      <c r="QY75" s="48">
        <v>1449</v>
      </c>
      <c r="QZ75" s="48">
        <v>1147</v>
      </c>
      <c r="RA75" s="48">
        <v>1375</v>
      </c>
      <c r="RB75" s="48">
        <v>1509</v>
      </c>
      <c r="RC75" s="48">
        <v>1505</v>
      </c>
      <c r="RD75" s="48">
        <v>1362</v>
      </c>
      <c r="RE75" s="48">
        <v>1554</v>
      </c>
      <c r="RF75" s="48">
        <v>310</v>
      </c>
      <c r="RG75" s="48">
        <v>277</v>
      </c>
      <c r="RH75" s="48">
        <v>239</v>
      </c>
      <c r="RI75" s="48">
        <v>233</v>
      </c>
      <c r="RJ75" s="48">
        <v>293</v>
      </c>
      <c r="RK75" s="48">
        <v>286</v>
      </c>
      <c r="RL75" s="48">
        <v>334</v>
      </c>
      <c r="RM75" s="48">
        <v>314</v>
      </c>
      <c r="RN75" s="48">
        <v>469</v>
      </c>
      <c r="RO75" s="48">
        <v>483</v>
      </c>
      <c r="RP75" s="48">
        <v>436</v>
      </c>
      <c r="RQ75" s="48">
        <v>443</v>
      </c>
      <c r="RR75" s="48">
        <v>448</v>
      </c>
      <c r="RS75" s="48">
        <v>460</v>
      </c>
      <c r="RT75" s="48">
        <v>443</v>
      </c>
      <c r="RU75" s="48">
        <v>384</v>
      </c>
      <c r="RV75" s="48">
        <v>274</v>
      </c>
      <c r="RW75" s="48">
        <v>246</v>
      </c>
      <c r="RX75" s="48">
        <v>207</v>
      </c>
      <c r="RY75" s="48">
        <v>229</v>
      </c>
      <c r="RZ75" s="48">
        <v>246</v>
      </c>
      <c r="SA75" s="48">
        <v>296</v>
      </c>
      <c r="SB75" s="48">
        <v>285</v>
      </c>
      <c r="SC75" s="48">
        <v>262</v>
      </c>
      <c r="SD75" s="48">
        <v>68</v>
      </c>
      <c r="SE75" s="48">
        <v>65</v>
      </c>
      <c r="SF75" s="48">
        <v>60</v>
      </c>
      <c r="SG75" s="48">
        <v>43</v>
      </c>
      <c r="SH75" s="48">
        <v>55</v>
      </c>
      <c r="SI75" s="48">
        <v>55</v>
      </c>
      <c r="SJ75" s="48">
        <v>73</v>
      </c>
      <c r="SK75" s="48">
        <v>44</v>
      </c>
      <c r="SL75" s="48">
        <v>78</v>
      </c>
      <c r="SM75" s="48">
        <v>67</v>
      </c>
      <c r="SN75" s="48">
        <v>55</v>
      </c>
      <c r="SO75" s="48">
        <v>72</v>
      </c>
      <c r="SP75" s="48">
        <v>121</v>
      </c>
      <c r="SQ75" s="48">
        <v>78</v>
      </c>
      <c r="SR75" s="48">
        <v>90</v>
      </c>
      <c r="SS75" s="48">
        <v>95</v>
      </c>
      <c r="ST75" s="48">
        <v>376</v>
      </c>
      <c r="SU75" s="48">
        <v>344</v>
      </c>
      <c r="SV75" s="48">
        <v>215</v>
      </c>
      <c r="SW75" s="48">
        <v>299</v>
      </c>
      <c r="SX75" s="48">
        <v>273</v>
      </c>
      <c r="SY75" s="48">
        <v>285</v>
      </c>
      <c r="SZ75" s="48">
        <v>273</v>
      </c>
      <c r="TA75" s="48">
        <v>255</v>
      </c>
      <c r="TB75" s="48">
        <v>321</v>
      </c>
      <c r="TC75" s="48">
        <v>287</v>
      </c>
      <c r="TD75" s="48">
        <v>297</v>
      </c>
      <c r="TE75" s="48">
        <v>274</v>
      </c>
      <c r="TF75" s="48">
        <v>272</v>
      </c>
      <c r="TG75" s="48">
        <v>270</v>
      </c>
      <c r="TH75" s="48">
        <v>317</v>
      </c>
      <c r="TI75" s="48">
        <v>292</v>
      </c>
      <c r="TJ75" s="48">
        <v>325</v>
      </c>
      <c r="TK75" s="48">
        <v>278</v>
      </c>
      <c r="TL75" s="48">
        <v>249</v>
      </c>
      <c r="TM75" s="48">
        <v>243</v>
      </c>
      <c r="TN75" s="48">
        <v>219</v>
      </c>
      <c r="TO75" s="48">
        <v>252</v>
      </c>
      <c r="TP75" s="48">
        <v>248</v>
      </c>
      <c r="TQ75" s="48">
        <v>299</v>
      </c>
      <c r="TR75" s="48">
        <v>422</v>
      </c>
      <c r="TS75" s="48">
        <v>344</v>
      </c>
      <c r="TT75" s="48">
        <v>307</v>
      </c>
      <c r="TU75" s="48">
        <v>326</v>
      </c>
      <c r="TV75" s="48">
        <v>330</v>
      </c>
      <c r="TW75" s="48">
        <v>374</v>
      </c>
      <c r="TX75" s="48">
        <v>320</v>
      </c>
      <c r="TY75" s="48">
        <v>399</v>
      </c>
      <c r="TZ75" s="48">
        <v>232</v>
      </c>
      <c r="UA75" s="48">
        <v>214</v>
      </c>
      <c r="UB75" s="48">
        <v>182</v>
      </c>
      <c r="UC75" s="48">
        <v>198</v>
      </c>
      <c r="UD75" s="48">
        <v>218</v>
      </c>
      <c r="UE75" s="48">
        <v>245</v>
      </c>
      <c r="UF75" s="48">
        <v>268</v>
      </c>
      <c r="UG75" s="48">
        <v>244</v>
      </c>
      <c r="UH75" s="48">
        <v>136</v>
      </c>
      <c r="UI75" s="48">
        <v>123</v>
      </c>
      <c r="UJ75" s="48">
        <v>116</v>
      </c>
      <c r="UK75" s="48">
        <v>126</v>
      </c>
      <c r="UL75" s="48">
        <v>129</v>
      </c>
      <c r="UM75" s="48">
        <v>151</v>
      </c>
      <c r="UN75" s="48">
        <v>143</v>
      </c>
      <c r="UO75" s="48">
        <v>163</v>
      </c>
      <c r="UP75" s="48">
        <v>1335</v>
      </c>
      <c r="UQ75" s="48">
        <v>1089</v>
      </c>
      <c r="UR75" s="48">
        <v>1086</v>
      </c>
      <c r="US75" s="48">
        <v>1049</v>
      </c>
      <c r="UT75" s="48">
        <v>1095</v>
      </c>
      <c r="UU75" s="48">
        <v>1403</v>
      </c>
      <c r="UV75" s="48">
        <v>1230</v>
      </c>
      <c r="UW75" s="48">
        <v>1507</v>
      </c>
      <c r="UX75" s="48">
        <v>63</v>
      </c>
      <c r="UY75" s="48">
        <v>64</v>
      </c>
      <c r="UZ75" s="48">
        <v>59</v>
      </c>
      <c r="VA75" s="48">
        <v>43</v>
      </c>
      <c r="VB75" s="48">
        <v>55</v>
      </c>
      <c r="VC75" s="48">
        <v>77</v>
      </c>
      <c r="VD75" s="48">
        <v>67</v>
      </c>
      <c r="VE75" s="48">
        <v>77</v>
      </c>
      <c r="VF75" s="48">
        <v>661</v>
      </c>
      <c r="VG75" s="48">
        <v>527</v>
      </c>
      <c r="VH75" s="48">
        <v>501</v>
      </c>
      <c r="VI75" s="48">
        <v>487</v>
      </c>
      <c r="VJ75" s="48">
        <v>488</v>
      </c>
      <c r="VK75" s="48">
        <v>593</v>
      </c>
      <c r="VL75" s="48">
        <v>465</v>
      </c>
      <c r="VM75" s="48">
        <v>646</v>
      </c>
      <c r="VN75" s="48">
        <v>217</v>
      </c>
      <c r="VO75" s="48">
        <v>149</v>
      </c>
      <c r="VP75" s="48">
        <v>165</v>
      </c>
      <c r="VQ75" s="48">
        <v>174</v>
      </c>
      <c r="VR75" s="48">
        <v>173</v>
      </c>
      <c r="VS75" s="48">
        <v>183</v>
      </c>
      <c r="VT75" s="48">
        <v>191</v>
      </c>
      <c r="VU75" s="48">
        <v>195</v>
      </c>
      <c r="VV75" s="48">
        <v>207</v>
      </c>
      <c r="VW75" s="48">
        <v>150</v>
      </c>
      <c r="VX75" s="48">
        <v>132</v>
      </c>
      <c r="VY75" s="48">
        <v>155</v>
      </c>
      <c r="VZ75" s="48">
        <v>157</v>
      </c>
      <c r="WA75" s="48">
        <v>133</v>
      </c>
      <c r="WB75" s="48">
        <v>173</v>
      </c>
      <c r="WC75" s="48">
        <v>163</v>
      </c>
      <c r="WD75" s="48">
        <v>502</v>
      </c>
      <c r="WE75" s="48">
        <v>460</v>
      </c>
      <c r="WF75" s="48">
        <v>440</v>
      </c>
      <c r="WG75" s="48">
        <v>460</v>
      </c>
      <c r="WH75" s="48">
        <v>424</v>
      </c>
      <c r="WI75" s="48">
        <v>549</v>
      </c>
      <c r="WJ75" s="48">
        <v>487</v>
      </c>
      <c r="WK75" s="48">
        <v>517</v>
      </c>
      <c r="WL75" s="48">
        <v>161</v>
      </c>
      <c r="WM75" s="48">
        <v>153</v>
      </c>
      <c r="WN75" s="48">
        <v>153</v>
      </c>
      <c r="WO75" s="48">
        <v>165</v>
      </c>
      <c r="WP75" s="48">
        <v>221</v>
      </c>
      <c r="WQ75" s="48">
        <v>199</v>
      </c>
      <c r="WR75" s="48">
        <v>219</v>
      </c>
      <c r="WS75" s="48">
        <v>221</v>
      </c>
      <c r="WT75" s="48">
        <v>64</v>
      </c>
      <c r="WU75" s="48">
        <v>58</v>
      </c>
      <c r="WV75" s="48">
        <v>41</v>
      </c>
      <c r="WW75" s="48">
        <v>64</v>
      </c>
      <c r="WX75" s="48">
        <v>54</v>
      </c>
      <c r="WY75" s="48">
        <v>70</v>
      </c>
      <c r="WZ75" s="48">
        <v>73</v>
      </c>
      <c r="XA75" s="48">
        <v>71</v>
      </c>
    </row>
    <row r="76" spans="1:625">
      <c r="A76" s="48" t="s">
        <v>974</v>
      </c>
      <c r="B76" s="48">
        <v>1174</v>
      </c>
      <c r="C76" s="48">
        <v>989</v>
      </c>
      <c r="D76" s="48">
        <v>859</v>
      </c>
      <c r="E76" s="48">
        <v>791</v>
      </c>
      <c r="F76" s="48">
        <v>795</v>
      </c>
      <c r="G76" s="48">
        <v>825</v>
      </c>
      <c r="H76" s="48">
        <v>928</v>
      </c>
      <c r="I76" s="48">
        <v>1121</v>
      </c>
      <c r="J76" s="48">
        <v>1989</v>
      </c>
      <c r="K76" s="48">
        <v>1578</v>
      </c>
      <c r="L76" s="48">
        <v>1321</v>
      </c>
      <c r="M76" s="48">
        <v>1097</v>
      </c>
      <c r="N76" s="48">
        <v>1710</v>
      </c>
      <c r="O76" s="48">
        <v>2126</v>
      </c>
      <c r="P76" s="48">
        <v>2503</v>
      </c>
      <c r="Q76" s="48">
        <v>2533</v>
      </c>
      <c r="R76" s="48">
        <v>1113</v>
      </c>
      <c r="S76" s="48">
        <v>1023</v>
      </c>
      <c r="T76" s="48">
        <v>863</v>
      </c>
      <c r="U76" s="48">
        <v>744</v>
      </c>
      <c r="V76" s="48">
        <v>820</v>
      </c>
      <c r="W76" s="48">
        <v>878</v>
      </c>
      <c r="X76" s="48">
        <v>1015</v>
      </c>
      <c r="Y76" s="48">
        <v>1081</v>
      </c>
      <c r="Z76" s="48">
        <v>708</v>
      </c>
      <c r="AA76" s="48">
        <v>638</v>
      </c>
      <c r="AB76" s="48">
        <v>570</v>
      </c>
      <c r="AC76" s="48">
        <v>506</v>
      </c>
      <c r="AD76" s="48">
        <v>567</v>
      </c>
      <c r="AE76" s="48">
        <v>692</v>
      </c>
      <c r="AF76" s="48">
        <v>717</v>
      </c>
      <c r="AG76" s="48">
        <v>826</v>
      </c>
      <c r="AH76" s="48">
        <v>1088</v>
      </c>
      <c r="AI76" s="48">
        <v>836</v>
      </c>
      <c r="AJ76" s="48">
        <v>764</v>
      </c>
      <c r="AK76" s="48">
        <v>570</v>
      </c>
      <c r="AL76" s="48">
        <v>844</v>
      </c>
      <c r="AM76" s="48">
        <v>1080</v>
      </c>
      <c r="AN76" s="48">
        <v>1189</v>
      </c>
      <c r="AO76" s="48">
        <v>1211</v>
      </c>
      <c r="AP76" s="48">
        <v>478</v>
      </c>
      <c r="AQ76" s="48">
        <v>422</v>
      </c>
      <c r="AR76" s="48">
        <v>394</v>
      </c>
      <c r="AS76" s="48">
        <v>319</v>
      </c>
      <c r="AT76" s="48">
        <v>386</v>
      </c>
      <c r="AU76" s="48">
        <v>413</v>
      </c>
      <c r="AV76" s="48">
        <v>490</v>
      </c>
      <c r="AW76" s="48">
        <v>531</v>
      </c>
      <c r="AX76" s="48">
        <v>342</v>
      </c>
      <c r="AY76" s="48">
        <v>316</v>
      </c>
      <c r="AZ76" s="48">
        <v>242</v>
      </c>
      <c r="BA76" s="48">
        <v>224</v>
      </c>
      <c r="BB76" s="48">
        <v>249</v>
      </c>
      <c r="BC76" s="48">
        <v>330</v>
      </c>
      <c r="BD76" s="48">
        <v>335</v>
      </c>
      <c r="BE76" s="48">
        <v>326</v>
      </c>
      <c r="BF76" s="48">
        <v>599</v>
      </c>
      <c r="BG76" s="48">
        <v>573</v>
      </c>
      <c r="BH76" s="48">
        <v>513</v>
      </c>
      <c r="BI76" s="48">
        <v>371</v>
      </c>
      <c r="BJ76" s="48">
        <v>399</v>
      </c>
      <c r="BK76" s="48">
        <v>424</v>
      </c>
      <c r="BL76" s="48">
        <v>493</v>
      </c>
      <c r="BM76" s="48">
        <v>456</v>
      </c>
      <c r="BN76" s="48">
        <v>430</v>
      </c>
      <c r="BO76" s="48">
        <v>371</v>
      </c>
      <c r="BP76" s="48">
        <v>310</v>
      </c>
      <c r="BQ76" s="48">
        <v>265</v>
      </c>
      <c r="BR76" s="48">
        <v>303</v>
      </c>
      <c r="BS76" s="48">
        <v>357</v>
      </c>
      <c r="BT76" s="48">
        <v>425</v>
      </c>
      <c r="BU76" s="48">
        <v>386</v>
      </c>
      <c r="BV76" s="48">
        <v>710</v>
      </c>
      <c r="BW76" s="48">
        <v>671</v>
      </c>
      <c r="BX76" s="48">
        <v>493</v>
      </c>
      <c r="BY76" s="48">
        <v>359</v>
      </c>
      <c r="BZ76" s="48">
        <v>442</v>
      </c>
      <c r="CA76" s="48">
        <v>690</v>
      </c>
      <c r="CB76" s="48">
        <v>698</v>
      </c>
      <c r="CC76" s="48">
        <v>687</v>
      </c>
      <c r="CD76" s="48">
        <v>807</v>
      </c>
      <c r="CE76" s="48">
        <v>631</v>
      </c>
      <c r="CF76" s="48">
        <v>584</v>
      </c>
      <c r="CG76" s="48">
        <v>437</v>
      </c>
      <c r="CH76" s="48">
        <v>404</v>
      </c>
      <c r="CI76" s="48">
        <v>576</v>
      </c>
      <c r="CJ76" s="48">
        <v>628</v>
      </c>
      <c r="CK76" s="48">
        <v>631</v>
      </c>
      <c r="CL76" s="48">
        <v>895</v>
      </c>
      <c r="CM76" s="48">
        <v>807</v>
      </c>
      <c r="CN76" s="48">
        <v>731</v>
      </c>
      <c r="CO76" s="48">
        <v>573</v>
      </c>
      <c r="CP76" s="48">
        <v>632</v>
      </c>
      <c r="CQ76" s="48">
        <v>675</v>
      </c>
      <c r="CR76" s="48">
        <v>710</v>
      </c>
      <c r="CS76" s="48">
        <v>746</v>
      </c>
      <c r="CT76" s="48">
        <v>1166</v>
      </c>
      <c r="CU76" s="48">
        <v>990</v>
      </c>
      <c r="CV76" s="48">
        <v>794</v>
      </c>
      <c r="CW76" s="48">
        <v>647</v>
      </c>
      <c r="CX76" s="48">
        <v>898</v>
      </c>
      <c r="CY76" s="48">
        <v>1107</v>
      </c>
      <c r="CZ76" s="48">
        <v>1195</v>
      </c>
      <c r="DA76" s="48">
        <v>1222</v>
      </c>
      <c r="DB76" s="48">
        <v>744</v>
      </c>
      <c r="DC76" s="48">
        <v>592</v>
      </c>
      <c r="DD76" s="48">
        <v>511</v>
      </c>
      <c r="DE76" s="48">
        <v>397</v>
      </c>
      <c r="DF76" s="48">
        <v>434</v>
      </c>
      <c r="DG76" s="48">
        <v>443</v>
      </c>
      <c r="DH76" s="48">
        <v>463</v>
      </c>
      <c r="DI76" s="48">
        <v>481</v>
      </c>
      <c r="DJ76" s="48">
        <v>1404</v>
      </c>
      <c r="DK76" s="48">
        <v>1175</v>
      </c>
      <c r="DL76" s="48">
        <v>969</v>
      </c>
      <c r="DM76" s="48">
        <v>718</v>
      </c>
      <c r="DN76" s="48">
        <v>809</v>
      </c>
      <c r="DO76" s="48">
        <v>1037</v>
      </c>
      <c r="DP76" s="48">
        <v>1145</v>
      </c>
      <c r="DQ76" s="48">
        <v>1120</v>
      </c>
      <c r="DR76" s="48">
        <v>1880</v>
      </c>
      <c r="DS76" s="48">
        <v>1798</v>
      </c>
      <c r="DT76" s="48">
        <v>1611</v>
      </c>
      <c r="DU76" s="48">
        <v>1487</v>
      </c>
      <c r="DV76" s="48">
        <v>1696</v>
      </c>
      <c r="DW76" s="48">
        <v>1479</v>
      </c>
      <c r="DX76" s="48">
        <v>1567</v>
      </c>
      <c r="DY76" s="48">
        <v>1627</v>
      </c>
      <c r="DZ76" s="48">
        <v>710</v>
      </c>
      <c r="EA76" s="48">
        <v>598</v>
      </c>
      <c r="EB76" s="48">
        <v>613</v>
      </c>
      <c r="EC76" s="48">
        <v>488</v>
      </c>
      <c r="ED76" s="48">
        <v>496</v>
      </c>
      <c r="EE76" s="48">
        <v>543</v>
      </c>
      <c r="EF76" s="48">
        <v>553</v>
      </c>
      <c r="EG76" s="48">
        <v>555</v>
      </c>
      <c r="EH76" s="48">
        <v>948</v>
      </c>
      <c r="EI76" s="48">
        <v>938</v>
      </c>
      <c r="EJ76" s="48">
        <v>868</v>
      </c>
      <c r="EK76" s="48">
        <v>649</v>
      </c>
      <c r="EL76" s="48">
        <v>732</v>
      </c>
      <c r="EM76" s="48">
        <v>850</v>
      </c>
      <c r="EN76" s="48">
        <v>917</v>
      </c>
      <c r="EO76" s="48">
        <v>962</v>
      </c>
      <c r="EP76" s="48">
        <v>39</v>
      </c>
      <c r="EQ76" s="48">
        <v>31</v>
      </c>
      <c r="ER76" s="48">
        <v>51</v>
      </c>
      <c r="ES76" s="48">
        <v>39</v>
      </c>
      <c r="ET76" s="48">
        <v>38</v>
      </c>
      <c r="EU76" s="48">
        <v>36</v>
      </c>
      <c r="EV76" s="48">
        <v>41</v>
      </c>
      <c r="EW76" s="48">
        <v>38</v>
      </c>
      <c r="EX76" s="48">
        <v>422</v>
      </c>
      <c r="EY76" s="48">
        <v>364</v>
      </c>
      <c r="EZ76" s="48">
        <v>345</v>
      </c>
      <c r="FA76" s="48">
        <v>278</v>
      </c>
      <c r="FB76" s="48">
        <v>287</v>
      </c>
      <c r="FC76" s="48">
        <v>304</v>
      </c>
      <c r="FD76" s="48">
        <v>394</v>
      </c>
      <c r="FE76" s="48">
        <v>386</v>
      </c>
      <c r="FF76" s="48">
        <v>1021</v>
      </c>
      <c r="FG76" s="48">
        <v>864</v>
      </c>
      <c r="FH76" s="48">
        <v>713</v>
      </c>
      <c r="FI76" s="48">
        <v>590</v>
      </c>
      <c r="FJ76" s="48">
        <v>576</v>
      </c>
      <c r="FK76" s="48">
        <v>629</v>
      </c>
      <c r="FL76" s="48">
        <v>775</v>
      </c>
      <c r="FM76" s="48">
        <v>818</v>
      </c>
      <c r="FN76" s="48">
        <v>600</v>
      </c>
      <c r="FO76" s="48">
        <v>488</v>
      </c>
      <c r="FP76" s="48">
        <v>419</v>
      </c>
      <c r="FQ76" s="48">
        <v>335</v>
      </c>
      <c r="FR76" s="48">
        <v>317</v>
      </c>
      <c r="FS76" s="48">
        <v>427</v>
      </c>
      <c r="FT76" s="48">
        <v>454</v>
      </c>
      <c r="FU76" s="48">
        <v>490</v>
      </c>
      <c r="FV76" s="48">
        <v>74</v>
      </c>
      <c r="FW76" s="48">
        <v>81</v>
      </c>
      <c r="FX76" s="48">
        <v>73</v>
      </c>
      <c r="FY76" s="48">
        <v>55</v>
      </c>
      <c r="FZ76" s="48">
        <v>71</v>
      </c>
      <c r="GA76" s="48">
        <v>94</v>
      </c>
      <c r="GB76" s="48">
        <v>120</v>
      </c>
      <c r="GC76" s="48">
        <v>122</v>
      </c>
      <c r="GD76" s="48">
        <v>1278</v>
      </c>
      <c r="GE76" s="48">
        <v>1229</v>
      </c>
      <c r="GF76" s="48">
        <v>1028</v>
      </c>
      <c r="GG76" s="48">
        <v>981</v>
      </c>
      <c r="GH76" s="48">
        <v>1016</v>
      </c>
      <c r="GI76" s="48">
        <v>1041</v>
      </c>
      <c r="GJ76" s="48">
        <v>1190</v>
      </c>
      <c r="GK76" s="48">
        <v>1264</v>
      </c>
      <c r="GL76" s="48">
        <v>844</v>
      </c>
      <c r="GM76" s="48">
        <v>829</v>
      </c>
      <c r="GN76" s="48">
        <v>744</v>
      </c>
      <c r="GO76" s="48">
        <v>603</v>
      </c>
      <c r="GP76" s="48">
        <v>530</v>
      </c>
      <c r="GQ76" s="48">
        <v>552</v>
      </c>
      <c r="GR76" s="48">
        <v>606</v>
      </c>
      <c r="GS76" s="48">
        <v>621</v>
      </c>
      <c r="GT76" s="48">
        <v>474</v>
      </c>
      <c r="GU76" s="48">
        <v>393</v>
      </c>
      <c r="GV76" s="48">
        <v>375</v>
      </c>
      <c r="GW76" s="48">
        <v>301</v>
      </c>
      <c r="GX76" s="48">
        <v>364</v>
      </c>
      <c r="GY76" s="48">
        <v>308</v>
      </c>
      <c r="GZ76" s="48">
        <v>316</v>
      </c>
      <c r="HA76" s="48">
        <v>361</v>
      </c>
      <c r="HB76" s="48">
        <v>1342</v>
      </c>
      <c r="HC76" s="48">
        <v>1294</v>
      </c>
      <c r="HD76" s="48">
        <v>955</v>
      </c>
      <c r="HE76" s="48">
        <v>824</v>
      </c>
      <c r="HF76" s="48">
        <v>974</v>
      </c>
      <c r="HG76" s="48">
        <v>1259</v>
      </c>
      <c r="HH76" s="48">
        <v>1417</v>
      </c>
      <c r="HI76" s="48">
        <v>1481</v>
      </c>
      <c r="HJ76" s="48">
        <v>473</v>
      </c>
      <c r="HK76" s="48">
        <v>407</v>
      </c>
      <c r="HL76" s="48">
        <v>378</v>
      </c>
      <c r="HM76" s="48">
        <v>285</v>
      </c>
      <c r="HN76" s="48">
        <v>354</v>
      </c>
      <c r="HO76" s="48">
        <v>420</v>
      </c>
      <c r="HP76" s="48">
        <v>431</v>
      </c>
      <c r="HQ76" s="48">
        <v>431</v>
      </c>
      <c r="HR76" s="48">
        <v>780</v>
      </c>
      <c r="HS76" s="48">
        <v>627</v>
      </c>
      <c r="HT76" s="48">
        <v>551</v>
      </c>
      <c r="HU76" s="48">
        <v>387</v>
      </c>
      <c r="HV76" s="48">
        <v>418</v>
      </c>
      <c r="HW76" s="48">
        <v>580</v>
      </c>
      <c r="HX76" s="48">
        <v>631</v>
      </c>
      <c r="HY76" s="48">
        <v>592</v>
      </c>
      <c r="HZ76" s="48">
        <v>2880</v>
      </c>
      <c r="IA76" s="48">
        <v>2472</v>
      </c>
      <c r="IB76" s="48">
        <v>2361</v>
      </c>
      <c r="IC76" s="48">
        <v>1860</v>
      </c>
      <c r="ID76" s="48">
        <v>1913</v>
      </c>
      <c r="IE76" s="48">
        <v>2045</v>
      </c>
      <c r="IF76" s="48">
        <v>2642</v>
      </c>
      <c r="IG76" s="48">
        <v>2786</v>
      </c>
      <c r="IH76" s="48">
        <v>665</v>
      </c>
      <c r="II76" s="48">
        <v>638</v>
      </c>
      <c r="IJ76" s="48">
        <v>545</v>
      </c>
      <c r="IK76" s="48">
        <v>385</v>
      </c>
      <c r="IL76" s="48">
        <v>451</v>
      </c>
      <c r="IM76" s="48">
        <v>490</v>
      </c>
      <c r="IN76" s="48">
        <v>571</v>
      </c>
      <c r="IO76" s="48">
        <v>542</v>
      </c>
      <c r="IP76" s="48">
        <v>26</v>
      </c>
      <c r="IQ76" s="48">
        <v>31</v>
      </c>
      <c r="IR76" s="48">
        <v>31</v>
      </c>
      <c r="IS76" s="48">
        <v>18</v>
      </c>
      <c r="IT76" s="48">
        <v>36</v>
      </c>
      <c r="IU76" s="48">
        <v>18</v>
      </c>
      <c r="IV76" s="48">
        <v>52</v>
      </c>
      <c r="IW76" s="48">
        <v>43</v>
      </c>
      <c r="IX76" s="48">
        <v>6711</v>
      </c>
      <c r="IY76" s="48">
        <v>6214</v>
      </c>
      <c r="IZ76" s="48">
        <v>5130</v>
      </c>
      <c r="JA76" s="48">
        <v>4279</v>
      </c>
      <c r="JB76" s="48">
        <v>4583</v>
      </c>
      <c r="JC76" s="48">
        <v>5178</v>
      </c>
      <c r="JD76" s="48">
        <v>6381</v>
      </c>
      <c r="JE76" s="48">
        <v>7058</v>
      </c>
      <c r="JF76" s="48">
        <v>277</v>
      </c>
      <c r="JG76" s="48">
        <v>224</v>
      </c>
      <c r="JH76" s="48">
        <v>218</v>
      </c>
      <c r="JI76" s="48">
        <v>185</v>
      </c>
      <c r="JJ76" s="48">
        <v>202</v>
      </c>
      <c r="JK76" s="48">
        <v>216</v>
      </c>
      <c r="JL76" s="48">
        <v>242</v>
      </c>
      <c r="JM76" s="48">
        <v>223</v>
      </c>
      <c r="JN76" s="48">
        <v>532</v>
      </c>
      <c r="JO76" s="48">
        <v>395</v>
      </c>
      <c r="JP76" s="48">
        <v>361</v>
      </c>
      <c r="JQ76" s="48">
        <v>286</v>
      </c>
      <c r="JR76" s="48">
        <v>282</v>
      </c>
      <c r="JS76" s="48">
        <v>343</v>
      </c>
      <c r="JT76" s="48">
        <v>366</v>
      </c>
      <c r="JU76" s="48">
        <v>330</v>
      </c>
      <c r="JV76" s="48">
        <v>1039</v>
      </c>
      <c r="JW76" s="48">
        <v>985</v>
      </c>
      <c r="JX76" s="48">
        <v>859</v>
      </c>
      <c r="JY76" s="48">
        <v>808</v>
      </c>
      <c r="JZ76" s="48">
        <v>835</v>
      </c>
      <c r="KA76" s="48">
        <v>895</v>
      </c>
      <c r="KB76" s="48">
        <v>1051</v>
      </c>
      <c r="KC76" s="48">
        <v>1108</v>
      </c>
      <c r="KD76" s="48">
        <v>796</v>
      </c>
      <c r="KE76" s="48">
        <v>742</v>
      </c>
      <c r="KF76" s="48">
        <v>653</v>
      </c>
      <c r="KG76" s="48">
        <v>628</v>
      </c>
      <c r="KH76" s="48">
        <v>690</v>
      </c>
      <c r="KI76" s="48">
        <v>718</v>
      </c>
      <c r="KJ76" s="48">
        <v>779</v>
      </c>
      <c r="KK76" s="48">
        <v>802</v>
      </c>
      <c r="KL76" s="48">
        <v>871</v>
      </c>
      <c r="KM76" s="48">
        <v>763</v>
      </c>
      <c r="KN76" s="48">
        <v>587</v>
      </c>
      <c r="KO76" s="48">
        <v>501</v>
      </c>
      <c r="KP76" s="48">
        <v>598</v>
      </c>
      <c r="KQ76" s="48">
        <v>934</v>
      </c>
      <c r="KR76" s="48">
        <v>971</v>
      </c>
      <c r="KS76" s="48">
        <v>901</v>
      </c>
      <c r="KT76" s="48">
        <v>523</v>
      </c>
      <c r="KU76" s="48">
        <v>488</v>
      </c>
      <c r="KV76" s="48">
        <v>375</v>
      </c>
      <c r="KW76" s="48">
        <v>314</v>
      </c>
      <c r="KX76" s="48">
        <v>277</v>
      </c>
      <c r="KY76" s="48">
        <v>383</v>
      </c>
      <c r="KZ76" s="48">
        <v>373</v>
      </c>
      <c r="LA76" s="48">
        <v>392</v>
      </c>
      <c r="LB76" s="48">
        <v>701</v>
      </c>
      <c r="LC76" s="48">
        <v>576</v>
      </c>
      <c r="LD76" s="48">
        <v>518</v>
      </c>
      <c r="LE76" s="48">
        <v>445</v>
      </c>
      <c r="LF76" s="48">
        <v>505</v>
      </c>
      <c r="LG76" s="48">
        <v>591</v>
      </c>
      <c r="LH76" s="48">
        <v>654</v>
      </c>
      <c r="LI76" s="48">
        <v>633</v>
      </c>
      <c r="LJ76" s="48">
        <v>1448</v>
      </c>
      <c r="LK76" s="48">
        <v>1314</v>
      </c>
      <c r="LL76" s="48">
        <v>1076.5</v>
      </c>
      <c r="LM76" s="48">
        <v>839</v>
      </c>
      <c r="LN76" s="48">
        <v>873</v>
      </c>
      <c r="LO76" s="48">
        <v>1010</v>
      </c>
      <c r="LP76" s="48">
        <v>1086</v>
      </c>
      <c r="LQ76" s="48">
        <v>964</v>
      </c>
      <c r="LR76" s="48">
        <v>539</v>
      </c>
      <c r="LS76" s="48">
        <v>500</v>
      </c>
      <c r="LT76" s="48">
        <v>431</v>
      </c>
      <c r="LU76" s="48">
        <v>322</v>
      </c>
      <c r="LV76" s="48">
        <v>316</v>
      </c>
      <c r="LW76" s="48">
        <v>363</v>
      </c>
      <c r="LX76" s="48">
        <v>356</v>
      </c>
      <c r="LY76" s="48">
        <v>387</v>
      </c>
      <c r="LZ76" s="48">
        <v>1918</v>
      </c>
      <c r="MA76" s="48">
        <v>1520</v>
      </c>
      <c r="MB76" s="48">
        <v>1319</v>
      </c>
      <c r="MC76" s="48">
        <v>1114</v>
      </c>
      <c r="MD76" s="48">
        <v>1475</v>
      </c>
      <c r="ME76" s="48">
        <v>1914</v>
      </c>
      <c r="MF76" s="48">
        <v>2064</v>
      </c>
      <c r="MG76" s="48">
        <v>2182</v>
      </c>
      <c r="MH76" s="48">
        <v>713</v>
      </c>
      <c r="MI76" s="48">
        <v>684</v>
      </c>
      <c r="MJ76" s="48">
        <v>580</v>
      </c>
      <c r="MK76" s="48">
        <v>451</v>
      </c>
      <c r="ML76" s="48">
        <v>533</v>
      </c>
      <c r="MM76" s="48">
        <v>566</v>
      </c>
      <c r="MN76" s="48">
        <v>565</v>
      </c>
      <c r="MO76" s="48">
        <v>592</v>
      </c>
      <c r="MP76" s="48">
        <v>1139</v>
      </c>
      <c r="MQ76" s="48">
        <v>965</v>
      </c>
      <c r="MR76" s="48">
        <v>727</v>
      </c>
      <c r="MS76" s="48">
        <v>554</v>
      </c>
      <c r="MT76" s="48">
        <v>875</v>
      </c>
      <c r="MU76" s="48">
        <v>1118</v>
      </c>
      <c r="MV76" s="48">
        <v>1246</v>
      </c>
      <c r="MW76" s="48">
        <v>1313</v>
      </c>
      <c r="MX76" s="48">
        <v>180</v>
      </c>
      <c r="MY76" s="48">
        <v>167</v>
      </c>
      <c r="MZ76" s="48">
        <v>152</v>
      </c>
      <c r="NA76" s="48">
        <v>107</v>
      </c>
      <c r="NB76" s="48">
        <v>124</v>
      </c>
      <c r="NC76" s="48">
        <v>146</v>
      </c>
      <c r="ND76" s="48">
        <v>179</v>
      </c>
      <c r="NE76" s="48">
        <v>170</v>
      </c>
      <c r="NF76" s="48">
        <v>2112</v>
      </c>
      <c r="NG76" s="48">
        <v>1826</v>
      </c>
      <c r="NH76" s="48">
        <v>1582</v>
      </c>
      <c r="NI76" s="48">
        <v>1190</v>
      </c>
      <c r="NJ76" s="48">
        <v>1495</v>
      </c>
      <c r="NK76" s="48">
        <v>1643</v>
      </c>
      <c r="NL76" s="48">
        <v>1790</v>
      </c>
      <c r="NM76" s="48">
        <v>1705</v>
      </c>
      <c r="NN76" s="48">
        <v>654</v>
      </c>
      <c r="NO76" s="48">
        <v>533</v>
      </c>
      <c r="NP76" s="48">
        <v>458</v>
      </c>
      <c r="NQ76" s="48">
        <v>341</v>
      </c>
      <c r="NR76" s="48">
        <v>320</v>
      </c>
      <c r="NS76" s="48">
        <v>431</v>
      </c>
      <c r="NT76" s="48">
        <v>503</v>
      </c>
      <c r="NU76" s="48">
        <v>512</v>
      </c>
      <c r="NV76" s="48">
        <v>650</v>
      </c>
      <c r="NW76" s="48">
        <v>646</v>
      </c>
      <c r="NX76" s="48">
        <v>490</v>
      </c>
      <c r="NY76" s="48">
        <v>425</v>
      </c>
      <c r="NZ76" s="48">
        <v>417</v>
      </c>
      <c r="OA76" s="48">
        <v>456</v>
      </c>
      <c r="OB76" s="48">
        <v>545</v>
      </c>
      <c r="OC76" s="48">
        <v>543</v>
      </c>
      <c r="OD76" s="48">
        <v>375</v>
      </c>
      <c r="OE76" s="48">
        <v>330</v>
      </c>
      <c r="OF76" s="48">
        <v>336</v>
      </c>
      <c r="OG76" s="48">
        <v>301</v>
      </c>
      <c r="OH76" s="48">
        <v>288</v>
      </c>
      <c r="OI76" s="48">
        <v>279</v>
      </c>
      <c r="OJ76" s="48">
        <v>364</v>
      </c>
      <c r="OK76" s="48">
        <v>353</v>
      </c>
      <c r="OL76" s="48">
        <v>1174</v>
      </c>
      <c r="OM76" s="48">
        <v>1001</v>
      </c>
      <c r="ON76" s="48">
        <v>750</v>
      </c>
      <c r="OO76" s="48">
        <v>630</v>
      </c>
      <c r="OP76" s="48">
        <v>604</v>
      </c>
      <c r="OQ76" s="48">
        <v>745</v>
      </c>
      <c r="OR76" s="48">
        <v>848</v>
      </c>
      <c r="OS76" s="48">
        <v>821</v>
      </c>
      <c r="OT76" s="48">
        <v>805</v>
      </c>
      <c r="OU76" s="48">
        <v>772</v>
      </c>
      <c r="OV76" s="48">
        <v>673</v>
      </c>
      <c r="OW76" s="48">
        <v>567</v>
      </c>
      <c r="OX76" s="48">
        <v>684</v>
      </c>
      <c r="OY76" s="48">
        <v>858</v>
      </c>
      <c r="OZ76" s="48">
        <v>939</v>
      </c>
      <c r="PA76" s="48">
        <v>612</v>
      </c>
      <c r="PB76" s="48">
        <v>602</v>
      </c>
      <c r="PC76" s="48">
        <v>605</v>
      </c>
      <c r="PD76" s="48">
        <v>445</v>
      </c>
      <c r="PE76" s="48">
        <v>391</v>
      </c>
      <c r="PF76" s="48">
        <v>374</v>
      </c>
      <c r="PG76" s="48">
        <v>516</v>
      </c>
      <c r="PH76" s="48">
        <v>535</v>
      </c>
      <c r="PI76" s="48">
        <v>608</v>
      </c>
      <c r="PJ76" s="48">
        <v>1534</v>
      </c>
      <c r="PK76" s="48">
        <v>1498</v>
      </c>
      <c r="PL76" s="48">
        <v>1221</v>
      </c>
      <c r="PM76" s="48">
        <v>994</v>
      </c>
      <c r="PN76" s="48">
        <v>1217</v>
      </c>
      <c r="PO76" s="48">
        <v>1415</v>
      </c>
      <c r="PP76" s="48">
        <v>1454</v>
      </c>
      <c r="PQ76" s="48">
        <v>1477</v>
      </c>
      <c r="PR76" s="48">
        <v>523</v>
      </c>
      <c r="PS76" s="48">
        <v>431</v>
      </c>
      <c r="PT76" s="48">
        <v>389</v>
      </c>
      <c r="PU76" s="48">
        <v>272</v>
      </c>
      <c r="PV76" s="48">
        <v>353</v>
      </c>
      <c r="PW76" s="48">
        <v>356</v>
      </c>
      <c r="PX76" s="48">
        <v>409</v>
      </c>
      <c r="PY76" s="48">
        <v>390</v>
      </c>
      <c r="PZ76" s="48">
        <v>7</v>
      </c>
      <c r="QA76" s="48">
        <v>9</v>
      </c>
      <c r="QB76" s="48">
        <v>1</v>
      </c>
      <c r="QC76" s="48">
        <v>2</v>
      </c>
      <c r="QD76" s="48">
        <v>2</v>
      </c>
      <c r="QE76" s="48">
        <v>5</v>
      </c>
      <c r="QF76" s="48">
        <v>8</v>
      </c>
      <c r="QG76" s="48">
        <v>5</v>
      </c>
      <c r="QH76" s="48">
        <v>761</v>
      </c>
      <c r="QI76" s="48">
        <v>609</v>
      </c>
      <c r="QJ76" s="48">
        <v>599</v>
      </c>
      <c r="QK76" s="48">
        <v>490</v>
      </c>
      <c r="QL76" s="48">
        <v>504</v>
      </c>
      <c r="QM76" s="48">
        <v>516</v>
      </c>
      <c r="QN76" s="48">
        <v>583</v>
      </c>
      <c r="QO76" s="48">
        <v>651</v>
      </c>
      <c r="QP76" s="48">
        <v>168</v>
      </c>
      <c r="QQ76" s="48">
        <v>154</v>
      </c>
      <c r="QR76" s="48">
        <v>136</v>
      </c>
      <c r="QS76" s="48">
        <v>97</v>
      </c>
      <c r="QT76" s="48">
        <v>160</v>
      </c>
      <c r="QU76" s="48">
        <v>208</v>
      </c>
      <c r="QV76" s="48">
        <v>216</v>
      </c>
      <c r="QW76" s="48">
        <v>221</v>
      </c>
      <c r="QX76" s="48">
        <v>1642</v>
      </c>
      <c r="QY76" s="48">
        <v>1781</v>
      </c>
      <c r="QZ76" s="48">
        <v>1551</v>
      </c>
      <c r="RA76" s="48">
        <v>1150</v>
      </c>
      <c r="RB76" s="48">
        <v>1316</v>
      </c>
      <c r="RC76" s="48">
        <v>1563</v>
      </c>
      <c r="RD76" s="48">
        <v>1600</v>
      </c>
      <c r="RE76" s="48">
        <v>1392</v>
      </c>
      <c r="RF76" s="48">
        <v>342</v>
      </c>
      <c r="RG76" s="48">
        <v>282</v>
      </c>
      <c r="RH76" s="48">
        <v>304</v>
      </c>
      <c r="RI76" s="48">
        <v>241</v>
      </c>
      <c r="RJ76" s="48">
        <v>208</v>
      </c>
      <c r="RK76" s="48">
        <v>255</v>
      </c>
      <c r="RL76" s="48">
        <v>307</v>
      </c>
      <c r="RM76" s="48">
        <v>300</v>
      </c>
      <c r="RN76" s="48">
        <v>494</v>
      </c>
      <c r="RO76" s="48">
        <v>441</v>
      </c>
      <c r="RP76" s="48">
        <v>480</v>
      </c>
      <c r="RQ76" s="48">
        <v>416</v>
      </c>
      <c r="RR76" s="48">
        <v>463</v>
      </c>
      <c r="RS76" s="48">
        <v>494</v>
      </c>
      <c r="RT76" s="48">
        <v>496</v>
      </c>
      <c r="RU76" s="48">
        <v>457</v>
      </c>
      <c r="RV76" s="48">
        <v>252</v>
      </c>
      <c r="RW76" s="48">
        <v>231</v>
      </c>
      <c r="RX76" s="48">
        <v>248</v>
      </c>
      <c r="RY76" s="48">
        <v>226</v>
      </c>
      <c r="RZ76" s="48">
        <v>245</v>
      </c>
      <c r="SA76" s="48">
        <v>256</v>
      </c>
      <c r="SB76" s="48">
        <v>294</v>
      </c>
      <c r="SC76" s="48">
        <v>235</v>
      </c>
      <c r="SD76" s="48">
        <v>78</v>
      </c>
      <c r="SE76" s="48">
        <v>68</v>
      </c>
      <c r="SF76" s="48">
        <v>61</v>
      </c>
      <c r="SG76" s="48">
        <v>50</v>
      </c>
      <c r="SH76" s="48">
        <v>55</v>
      </c>
      <c r="SI76" s="48">
        <v>67</v>
      </c>
      <c r="SJ76" s="48">
        <v>63</v>
      </c>
      <c r="SK76" s="48">
        <v>64</v>
      </c>
      <c r="SL76" s="48">
        <v>108</v>
      </c>
      <c r="SM76" s="48">
        <v>86</v>
      </c>
      <c r="SN76" s="48">
        <v>81</v>
      </c>
      <c r="SO76" s="48">
        <v>66</v>
      </c>
      <c r="SP76" s="48">
        <v>81</v>
      </c>
      <c r="SQ76" s="48">
        <v>83</v>
      </c>
      <c r="SR76" s="48">
        <v>107</v>
      </c>
      <c r="SS76" s="48">
        <v>92</v>
      </c>
      <c r="ST76" s="48">
        <v>370</v>
      </c>
      <c r="SU76" s="48">
        <v>308</v>
      </c>
      <c r="SV76" s="48">
        <v>316</v>
      </c>
      <c r="SW76" s="48">
        <v>226</v>
      </c>
      <c r="SX76" s="48">
        <v>238</v>
      </c>
      <c r="SY76" s="48">
        <v>275</v>
      </c>
      <c r="SZ76" s="48">
        <v>281</v>
      </c>
      <c r="TA76" s="48">
        <v>261</v>
      </c>
      <c r="TB76" s="48">
        <v>320</v>
      </c>
      <c r="TC76" s="48">
        <v>314</v>
      </c>
      <c r="TD76" s="48">
        <v>312</v>
      </c>
      <c r="TE76" s="48">
        <v>238</v>
      </c>
      <c r="TF76" s="48">
        <v>217</v>
      </c>
      <c r="TG76" s="48">
        <v>268</v>
      </c>
      <c r="TH76" s="48">
        <v>303</v>
      </c>
      <c r="TI76" s="48">
        <v>319</v>
      </c>
      <c r="TJ76" s="48">
        <v>337</v>
      </c>
      <c r="TK76" s="48">
        <v>341</v>
      </c>
      <c r="TL76" s="48">
        <v>265</v>
      </c>
      <c r="TM76" s="48">
        <v>241</v>
      </c>
      <c r="TN76" s="48">
        <v>240</v>
      </c>
      <c r="TO76" s="48">
        <v>206</v>
      </c>
      <c r="TP76" s="48">
        <v>269</v>
      </c>
      <c r="TQ76" s="48">
        <v>248</v>
      </c>
      <c r="TR76" s="48">
        <v>395</v>
      </c>
      <c r="TS76" s="48">
        <v>394</v>
      </c>
      <c r="TT76" s="48">
        <v>335</v>
      </c>
      <c r="TU76" s="48">
        <v>322</v>
      </c>
      <c r="TV76" s="48">
        <v>330</v>
      </c>
      <c r="TW76" s="48">
        <v>345</v>
      </c>
      <c r="TX76" s="48">
        <v>374</v>
      </c>
      <c r="TY76" s="48">
        <v>365</v>
      </c>
      <c r="TZ76" s="48">
        <v>239</v>
      </c>
      <c r="UA76" s="48">
        <v>233</v>
      </c>
      <c r="UB76" s="48">
        <v>202</v>
      </c>
      <c r="UC76" s="48">
        <v>174</v>
      </c>
      <c r="UD76" s="48">
        <v>187</v>
      </c>
      <c r="UE76" s="48">
        <v>246</v>
      </c>
      <c r="UF76" s="48">
        <v>249</v>
      </c>
      <c r="UG76" s="48">
        <v>254</v>
      </c>
      <c r="UH76" s="48">
        <v>173</v>
      </c>
      <c r="UI76" s="48">
        <v>147</v>
      </c>
      <c r="UJ76" s="48">
        <v>120</v>
      </c>
      <c r="UK76" s="48">
        <v>102</v>
      </c>
      <c r="UL76" s="48">
        <v>127</v>
      </c>
      <c r="UM76" s="48">
        <v>134</v>
      </c>
      <c r="UN76" s="48">
        <v>154</v>
      </c>
      <c r="UO76" s="48">
        <v>162</v>
      </c>
      <c r="UP76" s="48">
        <v>1444</v>
      </c>
      <c r="UQ76" s="48">
        <v>1315</v>
      </c>
      <c r="UR76" s="48">
        <v>1070</v>
      </c>
      <c r="US76" s="48">
        <v>992</v>
      </c>
      <c r="UT76" s="48">
        <v>1148</v>
      </c>
      <c r="UU76" s="48">
        <v>1134</v>
      </c>
      <c r="UV76" s="48">
        <v>1345</v>
      </c>
      <c r="UW76" s="48">
        <v>1303</v>
      </c>
      <c r="UX76" s="48">
        <v>78</v>
      </c>
      <c r="UY76" s="48">
        <v>54</v>
      </c>
      <c r="UZ76" s="48">
        <v>61</v>
      </c>
      <c r="VA76" s="48">
        <v>53</v>
      </c>
      <c r="VB76" s="48">
        <v>54</v>
      </c>
      <c r="VC76" s="48">
        <v>42</v>
      </c>
      <c r="VD76" s="48">
        <v>54</v>
      </c>
      <c r="VE76" s="48">
        <v>87</v>
      </c>
      <c r="VF76" s="48">
        <v>676</v>
      </c>
      <c r="VG76" s="48">
        <v>675</v>
      </c>
      <c r="VH76" s="48">
        <v>582</v>
      </c>
      <c r="VI76" s="48">
        <v>452</v>
      </c>
      <c r="VJ76" s="48">
        <v>520</v>
      </c>
      <c r="VK76" s="48">
        <v>504</v>
      </c>
      <c r="VL76" s="48">
        <v>553</v>
      </c>
      <c r="VM76" s="48">
        <v>506</v>
      </c>
      <c r="VN76" s="48">
        <v>206</v>
      </c>
      <c r="VO76" s="48">
        <v>207</v>
      </c>
      <c r="VP76" s="48">
        <v>191</v>
      </c>
      <c r="VQ76" s="48">
        <v>129</v>
      </c>
      <c r="VR76" s="48">
        <v>162</v>
      </c>
      <c r="VS76" s="48">
        <v>183</v>
      </c>
      <c r="VT76" s="48">
        <v>186</v>
      </c>
      <c r="VU76" s="48">
        <v>220</v>
      </c>
      <c r="VV76" s="48">
        <v>135</v>
      </c>
      <c r="VW76" s="48">
        <v>147</v>
      </c>
      <c r="VX76" s="48">
        <v>136</v>
      </c>
      <c r="VY76" s="48">
        <v>147</v>
      </c>
      <c r="VZ76" s="48">
        <v>147</v>
      </c>
      <c r="WA76" s="48">
        <v>151</v>
      </c>
      <c r="WB76" s="48">
        <v>194</v>
      </c>
      <c r="WC76" s="48">
        <v>187</v>
      </c>
      <c r="WD76" s="48">
        <v>566</v>
      </c>
      <c r="WE76" s="48">
        <v>495</v>
      </c>
      <c r="WF76" s="48">
        <v>517</v>
      </c>
      <c r="WG76" s="48">
        <v>500</v>
      </c>
      <c r="WH76" s="48">
        <v>463</v>
      </c>
      <c r="WI76" s="48">
        <v>435</v>
      </c>
      <c r="WJ76" s="48">
        <v>477</v>
      </c>
      <c r="WK76" s="48">
        <v>426</v>
      </c>
      <c r="WL76" s="48">
        <v>167</v>
      </c>
      <c r="WM76" s="48">
        <v>172</v>
      </c>
      <c r="WN76" s="48">
        <v>164</v>
      </c>
      <c r="WO76" s="48">
        <v>138</v>
      </c>
      <c r="WP76" s="48">
        <v>176</v>
      </c>
      <c r="WQ76" s="48">
        <v>180</v>
      </c>
      <c r="WR76" s="48">
        <v>216</v>
      </c>
      <c r="WS76" s="48">
        <v>215</v>
      </c>
      <c r="WT76" s="48">
        <v>62</v>
      </c>
      <c r="WU76" s="48">
        <v>83</v>
      </c>
      <c r="WV76" s="48">
        <v>64</v>
      </c>
      <c r="WW76" s="48">
        <v>50</v>
      </c>
      <c r="WX76" s="48">
        <v>43</v>
      </c>
      <c r="WY76" s="48">
        <v>65</v>
      </c>
      <c r="WZ76" s="48">
        <v>58</v>
      </c>
      <c r="XA76" s="48">
        <v>77</v>
      </c>
    </row>
    <row r="77" spans="1:625">
      <c r="A77" s="48" t="s">
        <v>975</v>
      </c>
      <c r="B77" s="48">
        <v>1402</v>
      </c>
      <c r="C77" s="48">
        <v>1106</v>
      </c>
      <c r="D77" s="48">
        <v>1038</v>
      </c>
      <c r="E77" s="48">
        <v>757</v>
      </c>
      <c r="F77" s="48">
        <v>789</v>
      </c>
      <c r="G77" s="48">
        <v>776</v>
      </c>
      <c r="H77" s="48">
        <v>893</v>
      </c>
      <c r="I77" s="48">
        <v>970</v>
      </c>
      <c r="J77" s="48">
        <v>2537</v>
      </c>
      <c r="K77" s="48">
        <v>2022</v>
      </c>
      <c r="L77" s="48">
        <v>1718</v>
      </c>
      <c r="M77" s="48">
        <v>1425</v>
      </c>
      <c r="N77" s="48">
        <v>1158</v>
      </c>
      <c r="O77" s="48">
        <v>1746</v>
      </c>
      <c r="P77" s="48">
        <v>2118</v>
      </c>
      <c r="Q77" s="48">
        <v>2483</v>
      </c>
      <c r="R77" s="48">
        <v>1208</v>
      </c>
      <c r="S77" s="48">
        <v>1070</v>
      </c>
      <c r="T77" s="48">
        <v>982</v>
      </c>
      <c r="U77" s="48">
        <v>848</v>
      </c>
      <c r="V77" s="48">
        <v>672</v>
      </c>
      <c r="W77" s="48">
        <v>867</v>
      </c>
      <c r="X77" s="48">
        <v>951</v>
      </c>
      <c r="Y77" s="48">
        <v>1002</v>
      </c>
      <c r="Z77" s="48">
        <v>718</v>
      </c>
      <c r="AA77" s="48">
        <v>698</v>
      </c>
      <c r="AB77" s="48">
        <v>649</v>
      </c>
      <c r="AC77" s="48">
        <v>523</v>
      </c>
      <c r="AD77" s="48">
        <v>497</v>
      </c>
      <c r="AE77" s="48">
        <v>605</v>
      </c>
      <c r="AF77" s="48">
        <v>665</v>
      </c>
      <c r="AG77" s="48">
        <v>752</v>
      </c>
      <c r="AH77" s="48">
        <v>1246</v>
      </c>
      <c r="AI77" s="48">
        <v>1007</v>
      </c>
      <c r="AJ77" s="48">
        <v>879</v>
      </c>
      <c r="AK77" s="48">
        <v>734</v>
      </c>
      <c r="AL77" s="48">
        <v>550</v>
      </c>
      <c r="AM77" s="48">
        <v>880</v>
      </c>
      <c r="AN77" s="48">
        <v>1186</v>
      </c>
      <c r="AO77" s="48">
        <v>1217</v>
      </c>
      <c r="AP77" s="48">
        <v>485</v>
      </c>
      <c r="AQ77" s="48">
        <v>440</v>
      </c>
      <c r="AR77" s="48">
        <v>416</v>
      </c>
      <c r="AS77" s="48">
        <v>353</v>
      </c>
      <c r="AT77" s="48">
        <v>346</v>
      </c>
      <c r="AU77" s="48">
        <v>358</v>
      </c>
      <c r="AV77" s="48">
        <v>447</v>
      </c>
      <c r="AW77" s="48">
        <v>527</v>
      </c>
      <c r="AX77" s="48">
        <v>385</v>
      </c>
      <c r="AY77" s="48">
        <v>354</v>
      </c>
      <c r="AZ77" s="48">
        <v>285</v>
      </c>
      <c r="BA77" s="48">
        <v>256</v>
      </c>
      <c r="BB77" s="48">
        <v>179</v>
      </c>
      <c r="BC77" s="48">
        <v>289</v>
      </c>
      <c r="BD77" s="48">
        <v>309</v>
      </c>
      <c r="BE77" s="48">
        <v>377</v>
      </c>
      <c r="BF77" s="48">
        <v>633</v>
      </c>
      <c r="BG77" s="48">
        <v>580</v>
      </c>
      <c r="BH77" s="48">
        <v>511</v>
      </c>
      <c r="BI77" s="48">
        <v>461</v>
      </c>
      <c r="BJ77" s="48">
        <v>352</v>
      </c>
      <c r="BK77" s="48">
        <v>406</v>
      </c>
      <c r="BL77" s="48">
        <v>467</v>
      </c>
      <c r="BM77" s="48">
        <v>424</v>
      </c>
      <c r="BN77" s="48">
        <v>467</v>
      </c>
      <c r="BO77" s="48">
        <v>409</v>
      </c>
      <c r="BP77" s="48">
        <v>363</v>
      </c>
      <c r="BQ77" s="48">
        <v>350</v>
      </c>
      <c r="BR77" s="48">
        <v>283</v>
      </c>
      <c r="BS77" s="48">
        <v>323</v>
      </c>
      <c r="BT77" s="48">
        <v>360</v>
      </c>
      <c r="BU77" s="48">
        <v>414</v>
      </c>
      <c r="BV77" s="48">
        <v>814</v>
      </c>
      <c r="BW77" s="48">
        <v>710</v>
      </c>
      <c r="BX77" s="48">
        <v>641</v>
      </c>
      <c r="BY77" s="48">
        <v>513</v>
      </c>
      <c r="BZ77" s="48">
        <v>396</v>
      </c>
      <c r="CA77" s="48">
        <v>476</v>
      </c>
      <c r="CB77" s="48">
        <v>605</v>
      </c>
      <c r="CC77" s="48">
        <v>793</v>
      </c>
      <c r="CD77" s="48">
        <v>900</v>
      </c>
      <c r="CE77" s="48">
        <v>789</v>
      </c>
      <c r="CF77" s="48">
        <v>674</v>
      </c>
      <c r="CG77" s="48">
        <v>576</v>
      </c>
      <c r="CH77" s="48">
        <v>379</v>
      </c>
      <c r="CI77" s="48">
        <v>409</v>
      </c>
      <c r="CJ77" s="48">
        <v>584</v>
      </c>
      <c r="CK77" s="48">
        <v>688</v>
      </c>
      <c r="CL77" s="48">
        <v>924</v>
      </c>
      <c r="CM77" s="48">
        <v>853</v>
      </c>
      <c r="CN77" s="48">
        <v>767</v>
      </c>
      <c r="CO77" s="48">
        <v>664</v>
      </c>
      <c r="CP77" s="48">
        <v>550</v>
      </c>
      <c r="CQ77" s="48">
        <v>611</v>
      </c>
      <c r="CR77" s="48">
        <v>735</v>
      </c>
      <c r="CS77" s="48">
        <v>743</v>
      </c>
      <c r="CT77" s="48">
        <v>1318</v>
      </c>
      <c r="CU77" s="48">
        <v>1146</v>
      </c>
      <c r="CV77" s="48">
        <v>1024</v>
      </c>
      <c r="CW77" s="48">
        <v>762</v>
      </c>
      <c r="CX77" s="48">
        <v>636</v>
      </c>
      <c r="CY77" s="48">
        <v>838</v>
      </c>
      <c r="CZ77" s="48">
        <v>1125</v>
      </c>
      <c r="DA77" s="48">
        <v>1279</v>
      </c>
      <c r="DB77" s="48">
        <v>719</v>
      </c>
      <c r="DC77" s="48">
        <v>714</v>
      </c>
      <c r="DD77" s="48">
        <v>659</v>
      </c>
      <c r="DE77" s="48">
        <v>558</v>
      </c>
      <c r="DF77" s="48">
        <v>362</v>
      </c>
      <c r="DG77" s="48">
        <v>448</v>
      </c>
      <c r="DH77" s="48">
        <v>439</v>
      </c>
      <c r="DI77" s="48">
        <v>515</v>
      </c>
      <c r="DJ77" s="48">
        <v>1497</v>
      </c>
      <c r="DK77" s="48">
        <v>1376</v>
      </c>
      <c r="DL77" s="48">
        <v>1246</v>
      </c>
      <c r="DM77" s="48">
        <v>993</v>
      </c>
      <c r="DN77" s="48">
        <v>718</v>
      </c>
      <c r="DO77" s="48">
        <v>866</v>
      </c>
      <c r="DP77" s="48">
        <v>1014</v>
      </c>
      <c r="DQ77" s="48">
        <v>1174</v>
      </c>
      <c r="DR77" s="48">
        <v>2033</v>
      </c>
      <c r="DS77" s="48">
        <v>1891</v>
      </c>
      <c r="DT77" s="48">
        <v>1748</v>
      </c>
      <c r="DU77" s="48">
        <v>1649</v>
      </c>
      <c r="DV77" s="48">
        <v>1456</v>
      </c>
      <c r="DW77" s="48">
        <v>1590</v>
      </c>
      <c r="DX77" s="48">
        <v>1504</v>
      </c>
      <c r="DY77" s="48">
        <v>1666</v>
      </c>
      <c r="DZ77" s="48">
        <v>795</v>
      </c>
      <c r="EA77" s="48">
        <v>735</v>
      </c>
      <c r="EB77" s="48">
        <v>608</v>
      </c>
      <c r="EC77" s="48">
        <v>574</v>
      </c>
      <c r="ED77" s="48">
        <v>454</v>
      </c>
      <c r="EE77" s="48">
        <v>500</v>
      </c>
      <c r="EF77" s="48">
        <v>526</v>
      </c>
      <c r="EG77" s="48">
        <v>566</v>
      </c>
      <c r="EH77" s="48">
        <v>1139</v>
      </c>
      <c r="EI77" s="48">
        <v>865</v>
      </c>
      <c r="EJ77" s="48">
        <v>916</v>
      </c>
      <c r="EK77" s="48">
        <v>773</v>
      </c>
      <c r="EL77" s="48">
        <v>633</v>
      </c>
      <c r="EM77" s="48">
        <v>743</v>
      </c>
      <c r="EN77" s="48">
        <v>893</v>
      </c>
      <c r="EO77" s="48">
        <v>950</v>
      </c>
      <c r="EP77" s="48">
        <v>44</v>
      </c>
      <c r="EQ77" s="48">
        <v>43</v>
      </c>
      <c r="ER77" s="48">
        <v>43</v>
      </c>
      <c r="ES77" s="48">
        <v>40</v>
      </c>
      <c r="ET77" s="48">
        <v>45</v>
      </c>
      <c r="EU77" s="48">
        <v>37</v>
      </c>
      <c r="EV77" s="48">
        <v>46</v>
      </c>
      <c r="EW77" s="48">
        <v>47</v>
      </c>
      <c r="EX77" s="48">
        <v>478</v>
      </c>
      <c r="EY77" s="48">
        <v>441</v>
      </c>
      <c r="EZ77" s="48">
        <v>379</v>
      </c>
      <c r="FA77" s="48">
        <v>314</v>
      </c>
      <c r="FB77" s="48">
        <v>271</v>
      </c>
      <c r="FC77" s="48">
        <v>325</v>
      </c>
      <c r="FD77" s="48">
        <v>377</v>
      </c>
      <c r="FE77" s="48">
        <v>399</v>
      </c>
      <c r="FF77" s="48">
        <v>1090</v>
      </c>
      <c r="FG77" s="48">
        <v>1026</v>
      </c>
      <c r="FH77" s="48">
        <v>857</v>
      </c>
      <c r="FI77" s="48">
        <v>747</v>
      </c>
      <c r="FJ77" s="48">
        <v>583</v>
      </c>
      <c r="FK77" s="48">
        <v>592</v>
      </c>
      <c r="FL77" s="48">
        <v>651</v>
      </c>
      <c r="FM77" s="48">
        <v>786</v>
      </c>
      <c r="FN77" s="48">
        <v>636</v>
      </c>
      <c r="FO77" s="48">
        <v>523</v>
      </c>
      <c r="FP77" s="48">
        <v>497</v>
      </c>
      <c r="FQ77" s="48">
        <v>434</v>
      </c>
      <c r="FR77" s="48">
        <v>384</v>
      </c>
      <c r="FS77" s="48">
        <v>321</v>
      </c>
      <c r="FT77" s="48">
        <v>428</v>
      </c>
      <c r="FU77" s="48">
        <v>541</v>
      </c>
      <c r="FV77" s="48">
        <v>81</v>
      </c>
      <c r="FW77" s="48">
        <v>69</v>
      </c>
      <c r="FX77" s="48">
        <v>67</v>
      </c>
      <c r="FY77" s="48">
        <v>60</v>
      </c>
      <c r="FZ77" s="48">
        <v>68</v>
      </c>
      <c r="GA77" s="48">
        <v>75</v>
      </c>
      <c r="GB77" s="48">
        <v>84</v>
      </c>
      <c r="GC77" s="48">
        <v>82</v>
      </c>
      <c r="GD77" s="48">
        <v>1559</v>
      </c>
      <c r="GE77" s="48">
        <v>1243</v>
      </c>
      <c r="GF77" s="48">
        <v>1197</v>
      </c>
      <c r="GG77" s="48">
        <v>1006</v>
      </c>
      <c r="GH77" s="48">
        <v>983</v>
      </c>
      <c r="GI77" s="48">
        <v>1052</v>
      </c>
      <c r="GJ77" s="48">
        <v>961</v>
      </c>
      <c r="GK77" s="48">
        <v>1149</v>
      </c>
      <c r="GL77" s="48">
        <v>883</v>
      </c>
      <c r="GM77" s="48">
        <v>842</v>
      </c>
      <c r="GN77" s="48">
        <v>775</v>
      </c>
      <c r="GO77" s="48">
        <v>664</v>
      </c>
      <c r="GP77" s="48">
        <v>655</v>
      </c>
      <c r="GQ77" s="48">
        <v>536</v>
      </c>
      <c r="GR77" s="48">
        <v>523</v>
      </c>
      <c r="GS77" s="48">
        <v>615</v>
      </c>
      <c r="GT77" s="48">
        <v>489</v>
      </c>
      <c r="GU77" s="48">
        <v>448</v>
      </c>
      <c r="GV77" s="48">
        <v>375</v>
      </c>
      <c r="GW77" s="48">
        <v>362</v>
      </c>
      <c r="GX77" s="48">
        <v>313</v>
      </c>
      <c r="GY77" s="48">
        <v>334</v>
      </c>
      <c r="GZ77" s="48">
        <v>308</v>
      </c>
      <c r="HA77" s="48">
        <v>355</v>
      </c>
      <c r="HB77" s="48">
        <v>1698</v>
      </c>
      <c r="HC77" s="48">
        <v>1385</v>
      </c>
      <c r="HD77" s="48">
        <v>1243</v>
      </c>
      <c r="HE77" s="48">
        <v>980</v>
      </c>
      <c r="HF77" s="48">
        <v>791</v>
      </c>
      <c r="HG77" s="48">
        <v>926</v>
      </c>
      <c r="HH77" s="48">
        <v>1204</v>
      </c>
      <c r="HI77" s="48">
        <v>1459</v>
      </c>
      <c r="HJ77" s="48">
        <v>588</v>
      </c>
      <c r="HK77" s="48">
        <v>474</v>
      </c>
      <c r="HL77" s="48">
        <v>463</v>
      </c>
      <c r="HM77" s="48">
        <v>329</v>
      </c>
      <c r="HN77" s="48">
        <v>290</v>
      </c>
      <c r="HO77" s="48">
        <v>393</v>
      </c>
      <c r="HP77" s="48">
        <v>365</v>
      </c>
      <c r="HQ77" s="48">
        <v>409</v>
      </c>
      <c r="HR77" s="48">
        <v>840</v>
      </c>
      <c r="HS77" s="48">
        <v>758</v>
      </c>
      <c r="HT77" s="48">
        <v>640</v>
      </c>
      <c r="HU77" s="48">
        <v>567</v>
      </c>
      <c r="HV77" s="48">
        <v>379</v>
      </c>
      <c r="HW77" s="48">
        <v>433</v>
      </c>
      <c r="HX77" s="48">
        <v>633</v>
      </c>
      <c r="HY77" s="48">
        <v>631</v>
      </c>
      <c r="HZ77" s="48">
        <v>3154</v>
      </c>
      <c r="IA77" s="48">
        <v>2872</v>
      </c>
      <c r="IB77" s="48">
        <v>2547</v>
      </c>
      <c r="IC77" s="48">
        <v>2262</v>
      </c>
      <c r="ID77" s="48">
        <v>1779</v>
      </c>
      <c r="IE77" s="48">
        <v>1910</v>
      </c>
      <c r="IF77" s="48">
        <v>2093</v>
      </c>
      <c r="IG77" s="48">
        <v>2650</v>
      </c>
      <c r="IH77" s="48">
        <v>729</v>
      </c>
      <c r="II77" s="48">
        <v>633</v>
      </c>
      <c r="IJ77" s="48">
        <v>593</v>
      </c>
      <c r="IK77" s="48">
        <v>525</v>
      </c>
      <c r="IL77" s="48">
        <v>394</v>
      </c>
      <c r="IM77" s="48">
        <v>444</v>
      </c>
      <c r="IN77" s="48">
        <v>514</v>
      </c>
      <c r="IO77" s="48">
        <v>588</v>
      </c>
      <c r="IP77" s="48">
        <v>53</v>
      </c>
      <c r="IQ77" s="48">
        <v>27</v>
      </c>
      <c r="IR77" s="48">
        <v>25</v>
      </c>
      <c r="IS77" s="48">
        <v>31</v>
      </c>
      <c r="IT77" s="48">
        <v>27</v>
      </c>
      <c r="IU77" s="48">
        <v>27</v>
      </c>
      <c r="IV77" s="48">
        <v>43</v>
      </c>
      <c r="IW77" s="48">
        <v>37</v>
      </c>
      <c r="IX77" s="48">
        <v>7426</v>
      </c>
      <c r="IY77" s="48">
        <v>6736</v>
      </c>
      <c r="IZ77" s="48">
        <v>6259</v>
      </c>
      <c r="JA77" s="48">
        <v>5352</v>
      </c>
      <c r="JB77" s="48">
        <v>4147</v>
      </c>
      <c r="JC77" s="48">
        <v>4595</v>
      </c>
      <c r="JD77" s="48">
        <v>5298</v>
      </c>
      <c r="JE77" s="48">
        <v>6794</v>
      </c>
      <c r="JF77" s="48">
        <v>266</v>
      </c>
      <c r="JG77" s="48">
        <v>252</v>
      </c>
      <c r="JH77" s="48">
        <v>215</v>
      </c>
      <c r="JI77" s="48">
        <v>199</v>
      </c>
      <c r="JJ77" s="48">
        <v>203</v>
      </c>
      <c r="JK77" s="48">
        <v>194</v>
      </c>
      <c r="JL77" s="48">
        <v>225</v>
      </c>
      <c r="JM77" s="48">
        <v>276</v>
      </c>
      <c r="JN77" s="48">
        <v>456</v>
      </c>
      <c r="JO77" s="48">
        <v>459</v>
      </c>
      <c r="JP77" s="48">
        <v>409</v>
      </c>
      <c r="JQ77" s="48">
        <v>351</v>
      </c>
      <c r="JR77" s="48">
        <v>273</v>
      </c>
      <c r="JS77" s="48">
        <v>299</v>
      </c>
      <c r="JT77" s="48">
        <v>326</v>
      </c>
      <c r="JU77" s="48">
        <v>334</v>
      </c>
      <c r="JV77" s="48">
        <v>1259</v>
      </c>
      <c r="JW77" s="48">
        <v>1100</v>
      </c>
      <c r="JX77" s="48">
        <v>1037</v>
      </c>
      <c r="JY77" s="48">
        <v>876</v>
      </c>
      <c r="JZ77" s="48">
        <v>845</v>
      </c>
      <c r="KA77" s="48">
        <v>914</v>
      </c>
      <c r="KB77" s="48">
        <v>939</v>
      </c>
      <c r="KC77" s="48">
        <v>1042</v>
      </c>
      <c r="KD77" s="48">
        <v>882</v>
      </c>
      <c r="KE77" s="48">
        <v>768</v>
      </c>
      <c r="KF77" s="48">
        <v>785</v>
      </c>
      <c r="KG77" s="48">
        <v>627</v>
      </c>
      <c r="KH77" s="48">
        <v>659</v>
      </c>
      <c r="KI77" s="48">
        <v>671</v>
      </c>
      <c r="KJ77" s="48">
        <v>734</v>
      </c>
      <c r="KK77" s="48">
        <v>817</v>
      </c>
      <c r="KL77" s="48">
        <v>1094</v>
      </c>
      <c r="KM77" s="48">
        <v>867</v>
      </c>
      <c r="KN77" s="48">
        <v>791</v>
      </c>
      <c r="KO77" s="48">
        <v>565</v>
      </c>
      <c r="KP77" s="48">
        <v>485</v>
      </c>
      <c r="KQ77" s="48">
        <v>650</v>
      </c>
      <c r="KR77" s="48">
        <v>870</v>
      </c>
      <c r="KS77" s="48">
        <v>969</v>
      </c>
      <c r="KT77" s="48">
        <v>570</v>
      </c>
      <c r="KU77" s="48">
        <v>492</v>
      </c>
      <c r="KV77" s="48">
        <v>411</v>
      </c>
      <c r="KW77" s="48">
        <v>342</v>
      </c>
      <c r="KX77" s="48">
        <v>288</v>
      </c>
      <c r="KY77" s="48">
        <v>280</v>
      </c>
      <c r="KZ77" s="48">
        <v>394</v>
      </c>
      <c r="LA77" s="48">
        <v>399</v>
      </c>
      <c r="LB77" s="48">
        <v>754</v>
      </c>
      <c r="LC77" s="48">
        <v>676</v>
      </c>
      <c r="LD77" s="48">
        <v>640</v>
      </c>
      <c r="LE77" s="48">
        <v>513</v>
      </c>
      <c r="LF77" s="48">
        <v>427</v>
      </c>
      <c r="LG77" s="48">
        <v>516</v>
      </c>
      <c r="LH77" s="48">
        <v>603</v>
      </c>
      <c r="LI77" s="48">
        <v>674</v>
      </c>
      <c r="LJ77" s="48">
        <v>1460</v>
      </c>
      <c r="LK77" s="48">
        <v>1361</v>
      </c>
      <c r="LL77" s="48">
        <v>1204.5</v>
      </c>
      <c r="LM77" s="48">
        <v>1048</v>
      </c>
      <c r="LN77" s="48">
        <v>806</v>
      </c>
      <c r="LO77" s="48">
        <v>923</v>
      </c>
      <c r="LP77" s="48">
        <v>1033</v>
      </c>
      <c r="LQ77" s="48">
        <v>1039</v>
      </c>
      <c r="LR77" s="48">
        <v>579</v>
      </c>
      <c r="LS77" s="48">
        <v>593</v>
      </c>
      <c r="LT77" s="48">
        <v>489</v>
      </c>
      <c r="LU77" s="48">
        <v>385</v>
      </c>
      <c r="LV77" s="48">
        <v>296</v>
      </c>
      <c r="LW77" s="48">
        <v>321</v>
      </c>
      <c r="LX77" s="48">
        <v>350</v>
      </c>
      <c r="LY77" s="48">
        <v>377</v>
      </c>
      <c r="LZ77" s="48">
        <v>2366</v>
      </c>
      <c r="MA77" s="48">
        <v>1898</v>
      </c>
      <c r="MB77" s="48">
        <v>1648</v>
      </c>
      <c r="MC77" s="48">
        <v>1399</v>
      </c>
      <c r="MD77" s="48">
        <v>1001</v>
      </c>
      <c r="ME77" s="48">
        <v>1507</v>
      </c>
      <c r="MF77" s="48">
        <v>2006</v>
      </c>
      <c r="MG77" s="48">
        <v>2335</v>
      </c>
      <c r="MH77" s="48">
        <v>787</v>
      </c>
      <c r="MI77" s="48">
        <v>638</v>
      </c>
      <c r="MJ77" s="48">
        <v>633</v>
      </c>
      <c r="MK77" s="48">
        <v>514</v>
      </c>
      <c r="ML77" s="48">
        <v>423</v>
      </c>
      <c r="MM77" s="48">
        <v>563</v>
      </c>
      <c r="MN77" s="48">
        <v>553</v>
      </c>
      <c r="MO77" s="48">
        <v>617</v>
      </c>
      <c r="MP77" s="48">
        <v>1366</v>
      </c>
      <c r="MQ77" s="48">
        <v>1074</v>
      </c>
      <c r="MR77" s="48">
        <v>960</v>
      </c>
      <c r="MS77" s="48">
        <v>699</v>
      </c>
      <c r="MT77" s="48">
        <v>594</v>
      </c>
      <c r="MU77" s="48">
        <v>861</v>
      </c>
      <c r="MV77" s="48">
        <v>1200</v>
      </c>
      <c r="MW77" s="48">
        <v>1319</v>
      </c>
      <c r="MX77" s="48">
        <v>193</v>
      </c>
      <c r="MY77" s="48">
        <v>174</v>
      </c>
      <c r="MZ77" s="48">
        <v>167</v>
      </c>
      <c r="NA77" s="48">
        <v>145</v>
      </c>
      <c r="NB77" s="48">
        <v>116</v>
      </c>
      <c r="NC77" s="48">
        <v>136</v>
      </c>
      <c r="ND77" s="48">
        <v>129</v>
      </c>
      <c r="NE77" s="48">
        <v>199</v>
      </c>
      <c r="NF77" s="48">
        <v>2231</v>
      </c>
      <c r="NG77" s="48">
        <v>1940</v>
      </c>
      <c r="NH77" s="48">
        <v>1825</v>
      </c>
      <c r="NI77" s="48">
        <v>1417</v>
      </c>
      <c r="NJ77" s="48">
        <v>1212</v>
      </c>
      <c r="NK77" s="48">
        <v>1519</v>
      </c>
      <c r="NL77" s="48">
        <v>1585</v>
      </c>
      <c r="NM77" s="48">
        <v>1812</v>
      </c>
      <c r="NN77" s="48">
        <v>687</v>
      </c>
      <c r="NO77" s="48">
        <v>639</v>
      </c>
      <c r="NP77" s="48">
        <v>538</v>
      </c>
      <c r="NQ77" s="48">
        <v>422</v>
      </c>
      <c r="NR77" s="48">
        <v>354</v>
      </c>
      <c r="NS77" s="48">
        <v>359</v>
      </c>
      <c r="NT77" s="48">
        <v>466</v>
      </c>
      <c r="NU77" s="48">
        <v>494</v>
      </c>
      <c r="NV77" s="48">
        <v>735</v>
      </c>
      <c r="NW77" s="48">
        <v>641</v>
      </c>
      <c r="NX77" s="48">
        <v>612</v>
      </c>
      <c r="NY77" s="48">
        <v>489</v>
      </c>
      <c r="NZ77" s="48">
        <v>364</v>
      </c>
      <c r="OA77" s="48">
        <v>501</v>
      </c>
      <c r="OB77" s="48">
        <v>467</v>
      </c>
      <c r="OC77" s="48">
        <v>552</v>
      </c>
      <c r="OD77" s="48">
        <v>428</v>
      </c>
      <c r="OE77" s="48">
        <v>366</v>
      </c>
      <c r="OF77" s="48">
        <v>351</v>
      </c>
      <c r="OG77" s="48">
        <v>268</v>
      </c>
      <c r="OH77" s="48">
        <v>287</v>
      </c>
      <c r="OI77" s="48">
        <v>319</v>
      </c>
      <c r="OJ77" s="48">
        <v>288</v>
      </c>
      <c r="OK77" s="48">
        <v>307</v>
      </c>
      <c r="OL77" s="48">
        <v>1189</v>
      </c>
      <c r="OM77" s="48">
        <v>1066</v>
      </c>
      <c r="ON77" s="48">
        <v>966</v>
      </c>
      <c r="OO77" s="48">
        <v>763</v>
      </c>
      <c r="OP77" s="48">
        <v>628</v>
      </c>
      <c r="OQ77" s="48">
        <v>610</v>
      </c>
      <c r="OR77" s="48">
        <v>757</v>
      </c>
      <c r="OS77" s="48">
        <v>915</v>
      </c>
      <c r="OT77" s="48">
        <v>912</v>
      </c>
      <c r="OU77" s="48">
        <v>861</v>
      </c>
      <c r="OV77" s="48">
        <v>772</v>
      </c>
      <c r="OW77" s="48">
        <v>684</v>
      </c>
      <c r="OX77" s="48">
        <v>553</v>
      </c>
      <c r="OY77" s="48">
        <v>680</v>
      </c>
      <c r="OZ77" s="48">
        <v>805</v>
      </c>
      <c r="PA77" s="48">
        <v>736</v>
      </c>
      <c r="PB77" s="48">
        <v>752</v>
      </c>
      <c r="PC77" s="48">
        <v>669</v>
      </c>
      <c r="PD77" s="48">
        <v>585</v>
      </c>
      <c r="PE77" s="48">
        <v>483</v>
      </c>
      <c r="PF77" s="48">
        <v>382</v>
      </c>
      <c r="PG77" s="48">
        <v>406</v>
      </c>
      <c r="PH77" s="48">
        <v>519</v>
      </c>
      <c r="PI77" s="48">
        <v>604</v>
      </c>
      <c r="PJ77" s="48">
        <v>1662</v>
      </c>
      <c r="PK77" s="48">
        <v>1491</v>
      </c>
      <c r="PL77" s="48">
        <v>1418</v>
      </c>
      <c r="PM77" s="48">
        <v>1136</v>
      </c>
      <c r="PN77" s="48">
        <v>964</v>
      </c>
      <c r="PO77" s="48">
        <v>1238</v>
      </c>
      <c r="PP77" s="48">
        <v>1452</v>
      </c>
      <c r="PQ77" s="48">
        <v>1530</v>
      </c>
      <c r="PR77" s="48">
        <v>512</v>
      </c>
      <c r="PS77" s="48">
        <v>446</v>
      </c>
      <c r="PT77" s="48">
        <v>380</v>
      </c>
      <c r="PU77" s="48">
        <v>355</v>
      </c>
      <c r="PV77" s="48">
        <v>300</v>
      </c>
      <c r="PW77" s="48">
        <v>346</v>
      </c>
      <c r="PX77" s="48">
        <v>390</v>
      </c>
      <c r="PY77" s="48">
        <v>381</v>
      </c>
      <c r="PZ77" s="48">
        <v>5</v>
      </c>
      <c r="QA77" s="48">
        <v>6</v>
      </c>
      <c r="QB77" s="48">
        <v>5</v>
      </c>
      <c r="QC77" s="48">
        <v>4</v>
      </c>
      <c r="QD77" s="48">
        <v>6</v>
      </c>
      <c r="QE77" s="48">
        <v>5</v>
      </c>
      <c r="QF77" s="48">
        <v>8</v>
      </c>
      <c r="QG77" s="48">
        <v>7</v>
      </c>
      <c r="QH77" s="48">
        <v>826</v>
      </c>
      <c r="QI77" s="48">
        <v>697</v>
      </c>
      <c r="QJ77" s="48">
        <v>558</v>
      </c>
      <c r="QK77" s="48">
        <v>543</v>
      </c>
      <c r="QL77" s="48">
        <v>450</v>
      </c>
      <c r="QM77" s="48">
        <v>515</v>
      </c>
      <c r="QN77" s="48">
        <v>500</v>
      </c>
      <c r="QO77" s="48">
        <v>633</v>
      </c>
      <c r="QP77" s="48">
        <v>228</v>
      </c>
      <c r="QQ77" s="48">
        <v>209</v>
      </c>
      <c r="QR77" s="48">
        <v>165</v>
      </c>
      <c r="QS77" s="48">
        <v>104</v>
      </c>
      <c r="QT77" s="48">
        <v>121</v>
      </c>
      <c r="QU77" s="48">
        <v>150</v>
      </c>
      <c r="QV77" s="48">
        <v>193</v>
      </c>
      <c r="QW77" s="48">
        <v>200</v>
      </c>
      <c r="QX77" s="48">
        <v>1881</v>
      </c>
      <c r="QY77" s="48">
        <v>1645</v>
      </c>
      <c r="QZ77" s="48">
        <v>1774</v>
      </c>
      <c r="RA77" s="48">
        <v>1508</v>
      </c>
      <c r="RB77" s="48">
        <v>1198</v>
      </c>
      <c r="RC77" s="48">
        <v>1431</v>
      </c>
      <c r="RD77" s="48">
        <v>1475</v>
      </c>
      <c r="RE77" s="48">
        <v>1516</v>
      </c>
      <c r="RF77" s="48">
        <v>386</v>
      </c>
      <c r="RG77" s="48">
        <v>340</v>
      </c>
      <c r="RH77" s="48">
        <v>305</v>
      </c>
      <c r="RI77" s="48">
        <v>282</v>
      </c>
      <c r="RJ77" s="48">
        <v>236</v>
      </c>
      <c r="RK77" s="48">
        <v>256</v>
      </c>
      <c r="RL77" s="48">
        <v>315</v>
      </c>
      <c r="RM77" s="48">
        <v>330</v>
      </c>
      <c r="RN77" s="48">
        <v>533</v>
      </c>
      <c r="RO77" s="48">
        <v>507</v>
      </c>
      <c r="RP77" s="48">
        <v>484</v>
      </c>
      <c r="RQ77" s="48">
        <v>475</v>
      </c>
      <c r="RR77" s="48">
        <v>432</v>
      </c>
      <c r="RS77" s="48">
        <v>452</v>
      </c>
      <c r="RT77" s="48">
        <v>549</v>
      </c>
      <c r="RU77" s="48">
        <v>532</v>
      </c>
      <c r="RV77" s="48">
        <v>276</v>
      </c>
      <c r="RW77" s="48">
        <v>283</v>
      </c>
      <c r="RX77" s="48">
        <v>250</v>
      </c>
      <c r="RY77" s="48">
        <v>260</v>
      </c>
      <c r="RZ77" s="48">
        <v>207</v>
      </c>
      <c r="SA77" s="48">
        <v>197</v>
      </c>
      <c r="SB77" s="48">
        <v>244</v>
      </c>
      <c r="SC77" s="48">
        <v>259</v>
      </c>
      <c r="SD77" s="48">
        <v>92</v>
      </c>
      <c r="SE77" s="48">
        <v>72</v>
      </c>
      <c r="SF77" s="48">
        <v>60</v>
      </c>
      <c r="SG77" s="48">
        <v>61</v>
      </c>
      <c r="SH77" s="48">
        <v>50</v>
      </c>
      <c r="SI77" s="48">
        <v>51</v>
      </c>
      <c r="SJ77" s="48">
        <v>50</v>
      </c>
      <c r="SK77" s="48">
        <v>64</v>
      </c>
      <c r="SL77" s="48">
        <v>101</v>
      </c>
      <c r="SM77" s="48">
        <v>94</v>
      </c>
      <c r="SN77" s="48">
        <v>83</v>
      </c>
      <c r="SO77" s="48">
        <v>67</v>
      </c>
      <c r="SP77" s="48">
        <v>60</v>
      </c>
      <c r="SQ77" s="48">
        <v>70</v>
      </c>
      <c r="SR77" s="48">
        <v>100</v>
      </c>
      <c r="SS77" s="48">
        <v>104</v>
      </c>
      <c r="ST77" s="48">
        <v>368</v>
      </c>
      <c r="SU77" s="48">
        <v>335</v>
      </c>
      <c r="SV77" s="48">
        <v>324</v>
      </c>
      <c r="SW77" s="48">
        <v>274</v>
      </c>
      <c r="SX77" s="48">
        <v>270</v>
      </c>
      <c r="SY77" s="48">
        <v>229</v>
      </c>
      <c r="SZ77" s="48">
        <v>227</v>
      </c>
      <c r="TA77" s="48">
        <v>275</v>
      </c>
      <c r="TB77" s="48">
        <v>330</v>
      </c>
      <c r="TC77" s="48">
        <v>308</v>
      </c>
      <c r="TD77" s="48">
        <v>296</v>
      </c>
      <c r="TE77" s="48">
        <v>278</v>
      </c>
      <c r="TF77" s="48">
        <v>231</v>
      </c>
      <c r="TG77" s="48">
        <v>252</v>
      </c>
      <c r="TH77" s="48">
        <v>235</v>
      </c>
      <c r="TI77" s="48">
        <v>315</v>
      </c>
      <c r="TJ77" s="48">
        <v>354</v>
      </c>
      <c r="TK77" s="48">
        <v>300</v>
      </c>
      <c r="TL77" s="48">
        <v>349</v>
      </c>
      <c r="TM77" s="48">
        <v>280</v>
      </c>
      <c r="TN77" s="48">
        <v>245</v>
      </c>
      <c r="TO77" s="48">
        <v>222</v>
      </c>
      <c r="TP77" s="48">
        <v>208</v>
      </c>
      <c r="TQ77" s="48">
        <v>239</v>
      </c>
      <c r="TR77" s="48">
        <v>413</v>
      </c>
      <c r="TS77" s="48">
        <v>393</v>
      </c>
      <c r="TT77" s="48">
        <v>424</v>
      </c>
      <c r="TU77" s="48">
        <v>347</v>
      </c>
      <c r="TV77" s="48">
        <v>335</v>
      </c>
      <c r="TW77" s="48">
        <v>326</v>
      </c>
      <c r="TX77" s="48">
        <v>355</v>
      </c>
      <c r="TY77" s="48">
        <v>387</v>
      </c>
      <c r="TZ77" s="48">
        <v>342</v>
      </c>
      <c r="UA77" s="48">
        <v>220</v>
      </c>
      <c r="UB77" s="48">
        <v>234</v>
      </c>
      <c r="UC77" s="48">
        <v>235</v>
      </c>
      <c r="UD77" s="48">
        <v>182</v>
      </c>
      <c r="UE77" s="48">
        <v>220</v>
      </c>
      <c r="UF77" s="48">
        <v>245</v>
      </c>
      <c r="UG77" s="48">
        <v>253</v>
      </c>
      <c r="UH77" s="48">
        <v>201</v>
      </c>
      <c r="UI77" s="48">
        <v>152</v>
      </c>
      <c r="UJ77" s="48">
        <v>141</v>
      </c>
      <c r="UK77" s="48">
        <v>142</v>
      </c>
      <c r="UL77" s="48">
        <v>121</v>
      </c>
      <c r="UM77" s="48">
        <v>149</v>
      </c>
      <c r="UN77" s="48">
        <v>158</v>
      </c>
      <c r="UO77" s="48">
        <v>153</v>
      </c>
      <c r="UP77" s="48">
        <v>1540</v>
      </c>
      <c r="UQ77" s="48">
        <v>1441</v>
      </c>
      <c r="UR77" s="48">
        <v>1336</v>
      </c>
      <c r="US77" s="48">
        <v>1097</v>
      </c>
      <c r="UT77" s="48">
        <v>1079</v>
      </c>
      <c r="UU77" s="48">
        <v>1137</v>
      </c>
      <c r="UV77" s="48">
        <v>1200</v>
      </c>
      <c r="UW77" s="48">
        <v>1368</v>
      </c>
      <c r="UX77" s="48">
        <v>81</v>
      </c>
      <c r="UY77" s="48">
        <v>58</v>
      </c>
      <c r="UZ77" s="48">
        <v>59</v>
      </c>
      <c r="VA77" s="48">
        <v>58</v>
      </c>
      <c r="VB77" s="48">
        <v>40</v>
      </c>
      <c r="VC77" s="48">
        <v>35</v>
      </c>
      <c r="VD77" s="48">
        <v>56</v>
      </c>
      <c r="VE77" s="48">
        <v>52</v>
      </c>
      <c r="VF77" s="48">
        <v>677</v>
      </c>
      <c r="VG77" s="48">
        <v>697</v>
      </c>
      <c r="VH77" s="48">
        <v>677</v>
      </c>
      <c r="VI77" s="48">
        <v>477</v>
      </c>
      <c r="VJ77" s="48">
        <v>512</v>
      </c>
      <c r="VK77" s="48">
        <v>491</v>
      </c>
      <c r="VL77" s="48">
        <v>489</v>
      </c>
      <c r="VM77" s="48">
        <v>565</v>
      </c>
      <c r="VN77" s="48">
        <v>259</v>
      </c>
      <c r="VO77" s="48">
        <v>210</v>
      </c>
      <c r="VP77" s="48">
        <v>211</v>
      </c>
      <c r="VQ77" s="48">
        <v>191</v>
      </c>
      <c r="VR77" s="48">
        <v>158</v>
      </c>
      <c r="VS77" s="48">
        <v>158</v>
      </c>
      <c r="VT77" s="48">
        <v>163</v>
      </c>
      <c r="VU77" s="48">
        <v>204</v>
      </c>
      <c r="VV77" s="48">
        <v>212</v>
      </c>
      <c r="VW77" s="48">
        <v>137</v>
      </c>
      <c r="VX77" s="48">
        <v>162</v>
      </c>
      <c r="VY77" s="48">
        <v>147</v>
      </c>
      <c r="VZ77" s="48">
        <v>161</v>
      </c>
      <c r="WA77" s="48">
        <v>129</v>
      </c>
      <c r="WB77" s="48">
        <v>208</v>
      </c>
      <c r="WC77" s="48">
        <v>174</v>
      </c>
      <c r="WD77" s="48">
        <v>551</v>
      </c>
      <c r="WE77" s="48">
        <v>515</v>
      </c>
      <c r="WF77" s="48">
        <v>503</v>
      </c>
      <c r="WG77" s="48">
        <v>515</v>
      </c>
      <c r="WH77" s="48">
        <v>442</v>
      </c>
      <c r="WI77" s="48">
        <v>478</v>
      </c>
      <c r="WJ77" s="48">
        <v>435</v>
      </c>
      <c r="WK77" s="48">
        <v>542</v>
      </c>
      <c r="WL77" s="48">
        <v>194</v>
      </c>
      <c r="WM77" s="48">
        <v>195</v>
      </c>
      <c r="WN77" s="48">
        <v>192</v>
      </c>
      <c r="WO77" s="48">
        <v>161</v>
      </c>
      <c r="WP77" s="48">
        <v>153</v>
      </c>
      <c r="WQ77" s="48">
        <v>189</v>
      </c>
      <c r="WR77" s="48">
        <v>189</v>
      </c>
      <c r="WS77" s="48">
        <v>200</v>
      </c>
      <c r="WT77" s="48">
        <v>77</v>
      </c>
      <c r="WU77" s="48">
        <v>68</v>
      </c>
      <c r="WV77" s="48">
        <v>65</v>
      </c>
      <c r="WW77" s="48">
        <v>50</v>
      </c>
      <c r="WX77" s="48">
        <v>34</v>
      </c>
      <c r="WY77" s="48">
        <v>52</v>
      </c>
      <c r="WZ77" s="48">
        <v>65</v>
      </c>
      <c r="XA77" s="48">
        <v>66</v>
      </c>
    </row>
    <row r="78" spans="1:625">
      <c r="A78" s="48" t="s">
        <v>976</v>
      </c>
      <c r="B78" s="48">
        <v>1434</v>
      </c>
      <c r="C78" s="48">
        <v>1311</v>
      </c>
      <c r="D78" s="48">
        <v>1114</v>
      </c>
      <c r="E78" s="48">
        <v>993</v>
      </c>
      <c r="F78" s="48">
        <v>757</v>
      </c>
      <c r="G78" s="48">
        <v>782</v>
      </c>
      <c r="H78" s="48">
        <v>805</v>
      </c>
      <c r="I78" s="48">
        <v>890</v>
      </c>
      <c r="J78" s="48">
        <v>2699</v>
      </c>
      <c r="K78" s="48">
        <v>2517</v>
      </c>
      <c r="L78" s="48">
        <v>2134</v>
      </c>
      <c r="M78" s="48">
        <v>1580</v>
      </c>
      <c r="N78" s="48">
        <v>1354</v>
      </c>
      <c r="O78" s="48">
        <v>1164</v>
      </c>
      <c r="P78" s="48">
        <v>1766</v>
      </c>
      <c r="Q78" s="48">
        <v>2142</v>
      </c>
      <c r="R78" s="48">
        <v>1252</v>
      </c>
      <c r="S78" s="48">
        <v>1134</v>
      </c>
      <c r="T78" s="48">
        <v>1079</v>
      </c>
      <c r="U78" s="48">
        <v>909</v>
      </c>
      <c r="V78" s="48">
        <v>871</v>
      </c>
      <c r="W78" s="48">
        <v>732</v>
      </c>
      <c r="X78" s="48">
        <v>842</v>
      </c>
      <c r="Y78" s="48">
        <v>934</v>
      </c>
      <c r="Z78" s="48">
        <v>776</v>
      </c>
      <c r="AA78" s="48">
        <v>712</v>
      </c>
      <c r="AB78" s="48">
        <v>685</v>
      </c>
      <c r="AC78" s="48">
        <v>651</v>
      </c>
      <c r="AD78" s="48">
        <v>566</v>
      </c>
      <c r="AE78" s="48">
        <v>484</v>
      </c>
      <c r="AF78" s="48">
        <v>625</v>
      </c>
      <c r="AG78" s="48">
        <v>682</v>
      </c>
      <c r="AH78" s="48">
        <v>1369</v>
      </c>
      <c r="AI78" s="48">
        <v>1311</v>
      </c>
      <c r="AJ78" s="48">
        <v>993</v>
      </c>
      <c r="AK78" s="48">
        <v>909</v>
      </c>
      <c r="AL78" s="48">
        <v>716</v>
      </c>
      <c r="AM78" s="48">
        <v>598</v>
      </c>
      <c r="AN78" s="48">
        <v>888</v>
      </c>
      <c r="AO78" s="48">
        <v>1116</v>
      </c>
      <c r="AP78" s="48">
        <v>539</v>
      </c>
      <c r="AQ78" s="48">
        <v>509</v>
      </c>
      <c r="AR78" s="48">
        <v>446</v>
      </c>
      <c r="AS78" s="48">
        <v>397</v>
      </c>
      <c r="AT78" s="48">
        <v>347</v>
      </c>
      <c r="AU78" s="48">
        <v>286</v>
      </c>
      <c r="AV78" s="48">
        <v>373</v>
      </c>
      <c r="AW78" s="48">
        <v>459</v>
      </c>
      <c r="AX78" s="48">
        <v>374</v>
      </c>
      <c r="AY78" s="48">
        <v>342</v>
      </c>
      <c r="AZ78" s="48">
        <v>316</v>
      </c>
      <c r="BA78" s="48">
        <v>281</v>
      </c>
      <c r="BB78" s="48">
        <v>237</v>
      </c>
      <c r="BC78" s="48">
        <v>205</v>
      </c>
      <c r="BD78" s="48">
        <v>280</v>
      </c>
      <c r="BE78" s="48">
        <v>302</v>
      </c>
      <c r="BF78" s="48">
        <v>634</v>
      </c>
      <c r="BG78" s="48">
        <v>621</v>
      </c>
      <c r="BH78" s="48">
        <v>549</v>
      </c>
      <c r="BI78" s="48">
        <v>520</v>
      </c>
      <c r="BJ78" s="48">
        <v>482</v>
      </c>
      <c r="BK78" s="48">
        <v>410</v>
      </c>
      <c r="BL78" s="48">
        <v>406</v>
      </c>
      <c r="BM78" s="48">
        <v>431</v>
      </c>
      <c r="BN78" s="48">
        <v>483</v>
      </c>
      <c r="BO78" s="48">
        <v>444</v>
      </c>
      <c r="BP78" s="48">
        <v>414</v>
      </c>
      <c r="BQ78" s="48">
        <v>413</v>
      </c>
      <c r="BR78" s="48">
        <v>314</v>
      </c>
      <c r="BS78" s="48">
        <v>259</v>
      </c>
      <c r="BT78" s="48">
        <v>310</v>
      </c>
      <c r="BU78" s="48">
        <v>346</v>
      </c>
      <c r="BV78" s="48">
        <v>876</v>
      </c>
      <c r="BW78" s="48">
        <v>858</v>
      </c>
      <c r="BX78" s="48">
        <v>758</v>
      </c>
      <c r="BY78" s="48">
        <v>653</v>
      </c>
      <c r="BZ78" s="48">
        <v>461</v>
      </c>
      <c r="CA78" s="48">
        <v>419</v>
      </c>
      <c r="CB78" s="48">
        <v>463</v>
      </c>
      <c r="CC78" s="48">
        <v>635</v>
      </c>
      <c r="CD78" s="48">
        <v>880</v>
      </c>
      <c r="CE78" s="48">
        <v>895</v>
      </c>
      <c r="CF78" s="48">
        <v>811</v>
      </c>
      <c r="CG78" s="48">
        <v>697</v>
      </c>
      <c r="CH78" s="48">
        <v>592</v>
      </c>
      <c r="CI78" s="48">
        <v>415</v>
      </c>
      <c r="CJ78" s="48">
        <v>449</v>
      </c>
      <c r="CK78" s="48">
        <v>598</v>
      </c>
      <c r="CL78" s="48">
        <v>1003</v>
      </c>
      <c r="CM78" s="48">
        <v>909</v>
      </c>
      <c r="CN78" s="48">
        <v>866</v>
      </c>
      <c r="CO78" s="48">
        <v>748</v>
      </c>
      <c r="CP78" s="48">
        <v>695</v>
      </c>
      <c r="CQ78" s="48">
        <v>574</v>
      </c>
      <c r="CR78" s="48">
        <v>629</v>
      </c>
      <c r="CS78" s="48">
        <v>747</v>
      </c>
      <c r="CT78" s="48">
        <v>1420</v>
      </c>
      <c r="CU78" s="48">
        <v>1282</v>
      </c>
      <c r="CV78" s="48">
        <v>1183</v>
      </c>
      <c r="CW78" s="48">
        <v>920</v>
      </c>
      <c r="CX78" s="48">
        <v>776</v>
      </c>
      <c r="CY78" s="48">
        <v>629</v>
      </c>
      <c r="CZ78" s="48">
        <v>875</v>
      </c>
      <c r="DA78" s="48">
        <v>1202</v>
      </c>
      <c r="DB78" s="48">
        <v>818</v>
      </c>
      <c r="DC78" s="48">
        <v>744</v>
      </c>
      <c r="DD78" s="48">
        <v>702</v>
      </c>
      <c r="DE78" s="48">
        <v>550</v>
      </c>
      <c r="DF78" s="48">
        <v>483</v>
      </c>
      <c r="DG78" s="48">
        <v>409</v>
      </c>
      <c r="DH78" s="48">
        <v>486</v>
      </c>
      <c r="DI78" s="48">
        <v>455</v>
      </c>
      <c r="DJ78" s="48">
        <v>1598</v>
      </c>
      <c r="DK78" s="48">
        <v>1430</v>
      </c>
      <c r="DL78" s="48">
        <v>1362</v>
      </c>
      <c r="DM78" s="48">
        <v>1180</v>
      </c>
      <c r="DN78" s="48">
        <v>977</v>
      </c>
      <c r="DO78" s="48">
        <v>699</v>
      </c>
      <c r="DP78" s="48">
        <v>844</v>
      </c>
      <c r="DQ78" s="48">
        <v>1117</v>
      </c>
      <c r="DR78" s="48">
        <v>2135</v>
      </c>
      <c r="DS78" s="48">
        <v>2033</v>
      </c>
      <c r="DT78" s="48">
        <v>1965</v>
      </c>
      <c r="DU78" s="48">
        <v>1772</v>
      </c>
      <c r="DV78" s="48">
        <v>1607</v>
      </c>
      <c r="DW78" s="48">
        <v>1499</v>
      </c>
      <c r="DX78" s="48">
        <v>1576</v>
      </c>
      <c r="DY78" s="48">
        <v>1601</v>
      </c>
      <c r="DZ78" s="48">
        <v>854</v>
      </c>
      <c r="EA78" s="48">
        <v>760</v>
      </c>
      <c r="EB78" s="48">
        <v>690</v>
      </c>
      <c r="EC78" s="48">
        <v>602</v>
      </c>
      <c r="ED78" s="48">
        <v>537</v>
      </c>
      <c r="EE78" s="48">
        <v>481</v>
      </c>
      <c r="EF78" s="48">
        <v>474</v>
      </c>
      <c r="EG78" s="48">
        <v>509</v>
      </c>
      <c r="EH78" s="48">
        <v>1128</v>
      </c>
      <c r="EI78" s="48">
        <v>1051</v>
      </c>
      <c r="EJ78" s="48">
        <v>920</v>
      </c>
      <c r="EK78" s="48">
        <v>830</v>
      </c>
      <c r="EL78" s="48">
        <v>749</v>
      </c>
      <c r="EM78" s="48">
        <v>608</v>
      </c>
      <c r="EN78" s="48">
        <v>720</v>
      </c>
      <c r="EO78" s="48">
        <v>793</v>
      </c>
      <c r="EP78" s="48">
        <v>45</v>
      </c>
      <c r="EQ78" s="48">
        <v>49</v>
      </c>
      <c r="ER78" s="48">
        <v>41</v>
      </c>
      <c r="ES78" s="48">
        <v>35</v>
      </c>
      <c r="ET78" s="48">
        <v>51</v>
      </c>
      <c r="EU78" s="48">
        <v>30</v>
      </c>
      <c r="EV78" s="48">
        <v>56</v>
      </c>
      <c r="EW78" s="48">
        <v>56</v>
      </c>
      <c r="EX78" s="48">
        <v>472</v>
      </c>
      <c r="EY78" s="48">
        <v>464</v>
      </c>
      <c r="EZ78" s="48">
        <v>389</v>
      </c>
      <c r="FA78" s="48">
        <v>379</v>
      </c>
      <c r="FB78" s="48">
        <v>320</v>
      </c>
      <c r="FC78" s="48">
        <v>284</v>
      </c>
      <c r="FD78" s="48">
        <v>324</v>
      </c>
      <c r="FE78" s="48">
        <v>376</v>
      </c>
      <c r="FF78" s="48">
        <v>1120</v>
      </c>
      <c r="FG78" s="48">
        <v>1032</v>
      </c>
      <c r="FH78" s="48">
        <v>976</v>
      </c>
      <c r="FI78" s="48">
        <v>865</v>
      </c>
      <c r="FJ78" s="48">
        <v>701</v>
      </c>
      <c r="FK78" s="48">
        <v>563</v>
      </c>
      <c r="FL78" s="48">
        <v>578</v>
      </c>
      <c r="FM78" s="48">
        <v>707</v>
      </c>
      <c r="FN78" s="48">
        <v>644</v>
      </c>
      <c r="FO78" s="48">
        <v>616</v>
      </c>
      <c r="FP78" s="48">
        <v>602</v>
      </c>
      <c r="FQ78" s="48">
        <v>484</v>
      </c>
      <c r="FR78" s="48">
        <v>429</v>
      </c>
      <c r="FS78" s="48">
        <v>286</v>
      </c>
      <c r="FT78" s="48">
        <v>320</v>
      </c>
      <c r="FU78" s="48">
        <v>441</v>
      </c>
      <c r="FV78" s="48">
        <v>78</v>
      </c>
      <c r="FW78" s="48">
        <v>82</v>
      </c>
      <c r="FX78" s="48">
        <v>66</v>
      </c>
      <c r="FY78" s="48">
        <v>62</v>
      </c>
      <c r="FZ78" s="48">
        <v>75</v>
      </c>
      <c r="GA78" s="48">
        <v>52</v>
      </c>
      <c r="GB78" s="48">
        <v>59</v>
      </c>
      <c r="GC78" s="48">
        <v>88</v>
      </c>
      <c r="GD78" s="48">
        <v>1697</v>
      </c>
      <c r="GE78" s="48">
        <v>1426</v>
      </c>
      <c r="GF78" s="48">
        <v>1282</v>
      </c>
      <c r="GG78" s="48">
        <v>1101</v>
      </c>
      <c r="GH78" s="48">
        <v>919</v>
      </c>
      <c r="GI78" s="48">
        <v>970</v>
      </c>
      <c r="GJ78" s="48">
        <v>942</v>
      </c>
      <c r="GK78" s="48">
        <v>967</v>
      </c>
      <c r="GL78" s="48">
        <v>813</v>
      </c>
      <c r="GM78" s="48">
        <v>863</v>
      </c>
      <c r="GN78" s="48">
        <v>799</v>
      </c>
      <c r="GO78" s="48">
        <v>762</v>
      </c>
      <c r="GP78" s="48">
        <v>661</v>
      </c>
      <c r="GQ78" s="48">
        <v>620</v>
      </c>
      <c r="GR78" s="48">
        <v>540</v>
      </c>
      <c r="GS78" s="48">
        <v>542</v>
      </c>
      <c r="GT78" s="48">
        <v>489</v>
      </c>
      <c r="GU78" s="48">
        <v>432</v>
      </c>
      <c r="GV78" s="48">
        <v>438</v>
      </c>
      <c r="GW78" s="48">
        <v>354</v>
      </c>
      <c r="GX78" s="48">
        <v>364</v>
      </c>
      <c r="GY78" s="48">
        <v>293</v>
      </c>
      <c r="GZ78" s="48">
        <v>296</v>
      </c>
      <c r="HA78" s="48">
        <v>330</v>
      </c>
      <c r="HB78" s="48">
        <v>1738</v>
      </c>
      <c r="HC78" s="48">
        <v>1646</v>
      </c>
      <c r="HD78" s="48">
        <v>1373</v>
      </c>
      <c r="HE78" s="48">
        <v>1270</v>
      </c>
      <c r="HF78" s="48">
        <v>921</v>
      </c>
      <c r="HG78" s="48">
        <v>773</v>
      </c>
      <c r="HH78" s="48">
        <v>933</v>
      </c>
      <c r="HI78" s="48">
        <v>1219</v>
      </c>
      <c r="HJ78" s="48">
        <v>580</v>
      </c>
      <c r="HK78" s="48">
        <v>562</v>
      </c>
      <c r="HL78" s="48">
        <v>510</v>
      </c>
      <c r="HM78" s="48">
        <v>400</v>
      </c>
      <c r="HN78" s="48">
        <v>364</v>
      </c>
      <c r="HO78" s="48">
        <v>286</v>
      </c>
      <c r="HP78" s="48">
        <v>305</v>
      </c>
      <c r="HQ78" s="48">
        <v>394</v>
      </c>
      <c r="HR78" s="48">
        <v>867</v>
      </c>
      <c r="HS78" s="48">
        <v>866</v>
      </c>
      <c r="HT78" s="48">
        <v>795</v>
      </c>
      <c r="HU78" s="48">
        <v>609</v>
      </c>
      <c r="HV78" s="48">
        <v>526</v>
      </c>
      <c r="HW78" s="48">
        <v>420</v>
      </c>
      <c r="HX78" s="48">
        <v>451</v>
      </c>
      <c r="HY78" s="48">
        <v>559</v>
      </c>
      <c r="HZ78" s="48">
        <v>3350</v>
      </c>
      <c r="IA78" s="48">
        <v>2968</v>
      </c>
      <c r="IB78" s="48">
        <v>2823</v>
      </c>
      <c r="IC78" s="48">
        <v>2645</v>
      </c>
      <c r="ID78" s="48">
        <v>2262</v>
      </c>
      <c r="IE78" s="48">
        <v>1866</v>
      </c>
      <c r="IF78" s="48">
        <v>1933</v>
      </c>
      <c r="IG78" s="48">
        <v>2231</v>
      </c>
      <c r="IH78" s="48">
        <v>709</v>
      </c>
      <c r="II78" s="48">
        <v>661</v>
      </c>
      <c r="IJ78" s="48">
        <v>645</v>
      </c>
      <c r="IK78" s="48">
        <v>570</v>
      </c>
      <c r="IL78" s="48">
        <v>484</v>
      </c>
      <c r="IM78" s="48">
        <v>386</v>
      </c>
      <c r="IN78" s="48">
        <v>462</v>
      </c>
      <c r="IO78" s="48">
        <v>513</v>
      </c>
      <c r="IP78" s="48">
        <v>36</v>
      </c>
      <c r="IQ78" s="48">
        <v>39</v>
      </c>
      <c r="IR78" s="48">
        <v>27</v>
      </c>
      <c r="IS78" s="48">
        <v>23</v>
      </c>
      <c r="IT78" s="48">
        <v>27</v>
      </c>
      <c r="IU78" s="48">
        <v>15</v>
      </c>
      <c r="IV78" s="48">
        <v>29</v>
      </c>
      <c r="IW78" s="48">
        <v>29</v>
      </c>
      <c r="IX78" s="48">
        <v>7752</v>
      </c>
      <c r="IY78" s="48">
        <v>7231</v>
      </c>
      <c r="IZ78" s="48">
        <v>6760</v>
      </c>
      <c r="JA78" s="48">
        <v>6236</v>
      </c>
      <c r="JB78" s="48">
        <v>5229</v>
      </c>
      <c r="JC78" s="48">
        <v>4335</v>
      </c>
      <c r="JD78" s="48">
        <v>4712</v>
      </c>
      <c r="JE78" s="48">
        <v>5697</v>
      </c>
      <c r="JF78" s="48">
        <v>259</v>
      </c>
      <c r="JG78" s="48">
        <v>232</v>
      </c>
      <c r="JH78" s="48">
        <v>232</v>
      </c>
      <c r="JI78" s="48">
        <v>253</v>
      </c>
      <c r="JJ78" s="48">
        <v>184</v>
      </c>
      <c r="JK78" s="48">
        <v>159</v>
      </c>
      <c r="JL78" s="48">
        <v>178</v>
      </c>
      <c r="JM78" s="48">
        <v>211</v>
      </c>
      <c r="JN78" s="48">
        <v>460</v>
      </c>
      <c r="JO78" s="48">
        <v>464</v>
      </c>
      <c r="JP78" s="48">
        <v>419</v>
      </c>
      <c r="JQ78" s="48">
        <v>394</v>
      </c>
      <c r="JR78" s="48">
        <v>351</v>
      </c>
      <c r="JS78" s="48">
        <v>320</v>
      </c>
      <c r="JT78" s="48">
        <v>289</v>
      </c>
      <c r="JU78" s="48">
        <v>312</v>
      </c>
      <c r="JV78" s="48">
        <v>1286</v>
      </c>
      <c r="JW78" s="48">
        <v>1173</v>
      </c>
      <c r="JX78" s="48">
        <v>1043</v>
      </c>
      <c r="JY78" s="48">
        <v>966</v>
      </c>
      <c r="JZ78" s="48">
        <v>842</v>
      </c>
      <c r="KA78" s="48">
        <v>881</v>
      </c>
      <c r="KB78" s="48">
        <v>900</v>
      </c>
      <c r="KC78" s="48">
        <v>904</v>
      </c>
      <c r="KD78" s="48">
        <v>997</v>
      </c>
      <c r="KE78" s="48">
        <v>923</v>
      </c>
      <c r="KF78" s="48">
        <v>779</v>
      </c>
      <c r="KG78" s="48">
        <v>773</v>
      </c>
      <c r="KH78" s="48">
        <v>597</v>
      </c>
      <c r="KI78" s="48">
        <v>698</v>
      </c>
      <c r="KJ78" s="48">
        <v>656</v>
      </c>
      <c r="KK78" s="48">
        <v>716</v>
      </c>
      <c r="KL78" s="48">
        <v>1067</v>
      </c>
      <c r="KM78" s="48">
        <v>1015</v>
      </c>
      <c r="KN78" s="48">
        <v>878</v>
      </c>
      <c r="KO78" s="48">
        <v>795</v>
      </c>
      <c r="KP78" s="48">
        <v>649</v>
      </c>
      <c r="KQ78" s="48">
        <v>496</v>
      </c>
      <c r="KR78" s="48">
        <v>632</v>
      </c>
      <c r="KS78" s="48">
        <v>960</v>
      </c>
      <c r="KT78" s="48">
        <v>553</v>
      </c>
      <c r="KU78" s="48">
        <v>491</v>
      </c>
      <c r="KV78" s="48">
        <v>490</v>
      </c>
      <c r="KW78" s="48">
        <v>419</v>
      </c>
      <c r="KX78" s="48">
        <v>352</v>
      </c>
      <c r="KY78" s="48">
        <v>292</v>
      </c>
      <c r="KZ78" s="48">
        <v>254</v>
      </c>
      <c r="LA78" s="48">
        <v>394</v>
      </c>
      <c r="LB78" s="48">
        <v>830</v>
      </c>
      <c r="LC78" s="48">
        <v>773</v>
      </c>
      <c r="LD78" s="48">
        <v>656</v>
      </c>
      <c r="LE78" s="48">
        <v>653</v>
      </c>
      <c r="LF78" s="48">
        <v>520</v>
      </c>
      <c r="LG78" s="48">
        <v>482</v>
      </c>
      <c r="LH78" s="48">
        <v>502</v>
      </c>
      <c r="LI78" s="48">
        <v>619</v>
      </c>
      <c r="LJ78" s="48">
        <v>1627</v>
      </c>
      <c r="LK78" s="48">
        <v>1375</v>
      </c>
      <c r="LL78" s="48">
        <v>1317.5</v>
      </c>
      <c r="LM78" s="48">
        <v>1260</v>
      </c>
      <c r="LN78" s="48">
        <v>993</v>
      </c>
      <c r="LO78" s="48">
        <v>819</v>
      </c>
      <c r="LP78" s="48">
        <v>858</v>
      </c>
      <c r="LQ78" s="48">
        <v>938</v>
      </c>
      <c r="LR78" s="48">
        <v>573</v>
      </c>
      <c r="LS78" s="48">
        <v>588</v>
      </c>
      <c r="LT78" s="48">
        <v>503</v>
      </c>
      <c r="LU78" s="48">
        <v>464</v>
      </c>
      <c r="LV78" s="48">
        <v>402</v>
      </c>
      <c r="LW78" s="48">
        <v>317</v>
      </c>
      <c r="LX78" s="48">
        <v>329</v>
      </c>
      <c r="LY78" s="48">
        <v>341</v>
      </c>
      <c r="LZ78" s="48">
        <v>2531</v>
      </c>
      <c r="MA78" s="48">
        <v>2213</v>
      </c>
      <c r="MB78" s="48">
        <v>2061</v>
      </c>
      <c r="MC78" s="48">
        <v>1678</v>
      </c>
      <c r="MD78" s="48">
        <v>1333</v>
      </c>
      <c r="ME78" s="48">
        <v>1045</v>
      </c>
      <c r="MF78" s="48">
        <v>1556</v>
      </c>
      <c r="MG78" s="48">
        <v>1903</v>
      </c>
      <c r="MH78" s="48">
        <v>743</v>
      </c>
      <c r="MI78" s="48">
        <v>716</v>
      </c>
      <c r="MJ78" s="48">
        <v>660</v>
      </c>
      <c r="MK78" s="48">
        <v>597</v>
      </c>
      <c r="ML78" s="48">
        <v>501</v>
      </c>
      <c r="MM78" s="48">
        <v>466</v>
      </c>
      <c r="MN78" s="48">
        <v>518</v>
      </c>
      <c r="MO78" s="48">
        <v>581</v>
      </c>
      <c r="MP78" s="48">
        <v>1440</v>
      </c>
      <c r="MQ78" s="48">
        <v>1353</v>
      </c>
      <c r="MR78" s="48">
        <v>1130</v>
      </c>
      <c r="MS78" s="48">
        <v>912</v>
      </c>
      <c r="MT78" s="48">
        <v>676</v>
      </c>
      <c r="MU78" s="48">
        <v>620</v>
      </c>
      <c r="MV78" s="48">
        <v>921</v>
      </c>
      <c r="MW78" s="48">
        <v>1223</v>
      </c>
      <c r="MX78" s="48">
        <v>191</v>
      </c>
      <c r="MY78" s="48">
        <v>178</v>
      </c>
      <c r="MZ78" s="48">
        <v>158</v>
      </c>
      <c r="NA78" s="48">
        <v>143</v>
      </c>
      <c r="NB78" s="48">
        <v>128</v>
      </c>
      <c r="NC78" s="48">
        <v>102</v>
      </c>
      <c r="ND78" s="48">
        <v>147</v>
      </c>
      <c r="NE78" s="48">
        <v>126</v>
      </c>
      <c r="NF78" s="48">
        <v>2427</v>
      </c>
      <c r="NG78" s="48">
        <v>2156</v>
      </c>
      <c r="NH78" s="48">
        <v>2007</v>
      </c>
      <c r="NI78" s="48">
        <v>1823</v>
      </c>
      <c r="NJ78" s="48">
        <v>1527</v>
      </c>
      <c r="NK78" s="48">
        <v>1257</v>
      </c>
      <c r="NL78" s="48">
        <v>1517</v>
      </c>
      <c r="NM78" s="48">
        <v>1501</v>
      </c>
      <c r="NN78" s="48">
        <v>727</v>
      </c>
      <c r="NO78" s="48">
        <v>687</v>
      </c>
      <c r="NP78" s="48">
        <v>660</v>
      </c>
      <c r="NQ78" s="48">
        <v>500</v>
      </c>
      <c r="NR78" s="48">
        <v>428</v>
      </c>
      <c r="NS78" s="48">
        <v>328</v>
      </c>
      <c r="NT78" s="48">
        <v>362</v>
      </c>
      <c r="NU78" s="48">
        <v>456</v>
      </c>
      <c r="NV78" s="48">
        <v>748</v>
      </c>
      <c r="NW78" s="48">
        <v>749</v>
      </c>
      <c r="NX78" s="48">
        <v>655</v>
      </c>
      <c r="NY78" s="48">
        <v>575</v>
      </c>
      <c r="NZ78" s="48">
        <v>512</v>
      </c>
      <c r="OA78" s="48">
        <v>407</v>
      </c>
      <c r="OB78" s="48">
        <v>492</v>
      </c>
      <c r="OC78" s="48">
        <v>461</v>
      </c>
      <c r="OD78" s="48">
        <v>444</v>
      </c>
      <c r="OE78" s="48">
        <v>423</v>
      </c>
      <c r="OF78" s="48">
        <v>392</v>
      </c>
      <c r="OG78" s="48">
        <v>326</v>
      </c>
      <c r="OH78" s="48">
        <v>309</v>
      </c>
      <c r="OI78" s="48">
        <v>280</v>
      </c>
      <c r="OJ78" s="48">
        <v>295</v>
      </c>
      <c r="OK78" s="48">
        <v>294</v>
      </c>
      <c r="OL78" s="48">
        <v>1265</v>
      </c>
      <c r="OM78" s="48">
        <v>1120</v>
      </c>
      <c r="ON78" s="48">
        <v>1056</v>
      </c>
      <c r="OO78" s="48">
        <v>921</v>
      </c>
      <c r="OP78" s="48">
        <v>739</v>
      </c>
      <c r="OQ78" s="48">
        <v>612</v>
      </c>
      <c r="OR78" s="48">
        <v>627</v>
      </c>
      <c r="OS78" s="48">
        <v>790</v>
      </c>
      <c r="OT78" s="48">
        <v>1029</v>
      </c>
      <c r="OU78" s="48">
        <v>940</v>
      </c>
      <c r="OV78" s="48">
        <v>849</v>
      </c>
      <c r="OW78" s="48">
        <v>738</v>
      </c>
      <c r="OX78" s="48">
        <v>678</v>
      </c>
      <c r="OY78" s="48">
        <v>582</v>
      </c>
      <c r="OZ78" s="48">
        <v>676</v>
      </c>
      <c r="PA78" s="48">
        <v>620</v>
      </c>
      <c r="PB78" s="48">
        <v>815</v>
      </c>
      <c r="PC78" s="48">
        <v>810</v>
      </c>
      <c r="PD78" s="48">
        <v>682</v>
      </c>
      <c r="PE78" s="48">
        <v>622</v>
      </c>
      <c r="PF78" s="48">
        <v>475</v>
      </c>
      <c r="PG78" s="48">
        <v>421</v>
      </c>
      <c r="PH78" s="48">
        <v>375</v>
      </c>
      <c r="PI78" s="48">
        <v>551</v>
      </c>
      <c r="PJ78" s="48">
        <v>1890</v>
      </c>
      <c r="PK78" s="48">
        <v>1725</v>
      </c>
      <c r="PL78" s="48">
        <v>1529</v>
      </c>
      <c r="PM78" s="48">
        <v>1420</v>
      </c>
      <c r="PN78" s="48">
        <v>1173</v>
      </c>
      <c r="PO78" s="48">
        <v>985</v>
      </c>
      <c r="PP78" s="48">
        <v>1179</v>
      </c>
      <c r="PQ78" s="48">
        <v>1381</v>
      </c>
      <c r="PR78" s="48">
        <v>514</v>
      </c>
      <c r="PS78" s="48">
        <v>507</v>
      </c>
      <c r="PT78" s="48">
        <v>458</v>
      </c>
      <c r="PU78" s="48">
        <v>380</v>
      </c>
      <c r="PV78" s="48">
        <v>324</v>
      </c>
      <c r="PW78" s="48">
        <v>298</v>
      </c>
      <c r="PX78" s="48">
        <v>317</v>
      </c>
      <c r="PY78" s="48">
        <v>356</v>
      </c>
      <c r="PZ78" s="48">
        <v>3</v>
      </c>
      <c r="QA78" s="48">
        <v>5</v>
      </c>
      <c r="QB78" s="48">
        <v>3</v>
      </c>
      <c r="QC78" s="48">
        <v>5</v>
      </c>
      <c r="QD78" s="48">
        <v>6</v>
      </c>
      <c r="QE78" s="48">
        <v>0</v>
      </c>
      <c r="QF78" s="48">
        <v>3</v>
      </c>
      <c r="QG78" s="48">
        <v>5</v>
      </c>
      <c r="QH78" s="48">
        <v>834</v>
      </c>
      <c r="QI78" s="48">
        <v>789</v>
      </c>
      <c r="QJ78" s="48">
        <v>677</v>
      </c>
      <c r="QK78" s="48">
        <v>568</v>
      </c>
      <c r="QL78" s="48">
        <v>522</v>
      </c>
      <c r="QM78" s="48">
        <v>481</v>
      </c>
      <c r="QN78" s="48">
        <v>517</v>
      </c>
      <c r="QO78" s="48">
        <v>541</v>
      </c>
      <c r="QP78" s="48">
        <v>245</v>
      </c>
      <c r="QQ78" s="48">
        <v>230</v>
      </c>
      <c r="QR78" s="48">
        <v>208</v>
      </c>
      <c r="QS78" s="48">
        <v>144</v>
      </c>
      <c r="QT78" s="48">
        <v>135</v>
      </c>
      <c r="QU78" s="48">
        <v>129</v>
      </c>
      <c r="QV78" s="48">
        <v>173</v>
      </c>
      <c r="QW78" s="48">
        <v>182</v>
      </c>
      <c r="QX78" s="48">
        <v>1991</v>
      </c>
      <c r="QY78" s="48">
        <v>1915</v>
      </c>
      <c r="QZ78" s="48">
        <v>1703</v>
      </c>
      <c r="RA78" s="48">
        <v>1748</v>
      </c>
      <c r="RB78" s="48">
        <v>1445</v>
      </c>
      <c r="RC78" s="48">
        <v>1192</v>
      </c>
      <c r="RD78" s="48">
        <v>1402</v>
      </c>
      <c r="RE78" s="48">
        <v>1673</v>
      </c>
      <c r="RF78" s="48">
        <v>406</v>
      </c>
      <c r="RG78" s="48">
        <v>335</v>
      </c>
      <c r="RH78" s="48">
        <v>321</v>
      </c>
      <c r="RI78" s="48">
        <v>269</v>
      </c>
      <c r="RJ78" s="48">
        <v>266</v>
      </c>
      <c r="RK78" s="48">
        <v>231</v>
      </c>
      <c r="RL78" s="48">
        <v>220</v>
      </c>
      <c r="RM78" s="48">
        <v>274</v>
      </c>
      <c r="RN78" s="48">
        <v>514</v>
      </c>
      <c r="RO78" s="48">
        <v>502</v>
      </c>
      <c r="RP78" s="48">
        <v>518</v>
      </c>
      <c r="RQ78" s="48">
        <v>529</v>
      </c>
      <c r="RR78" s="48">
        <v>486</v>
      </c>
      <c r="RS78" s="48">
        <v>440</v>
      </c>
      <c r="RT78" s="48">
        <v>514</v>
      </c>
      <c r="RU78" s="48">
        <v>544</v>
      </c>
      <c r="RV78" s="48">
        <v>289</v>
      </c>
      <c r="RW78" s="48">
        <v>265</v>
      </c>
      <c r="RX78" s="48">
        <v>279</v>
      </c>
      <c r="RY78" s="48">
        <v>269</v>
      </c>
      <c r="RZ78" s="48">
        <v>216</v>
      </c>
      <c r="SA78" s="48">
        <v>191</v>
      </c>
      <c r="SB78" s="48">
        <v>228</v>
      </c>
      <c r="SC78" s="48">
        <v>257</v>
      </c>
      <c r="SD78" s="48">
        <v>97</v>
      </c>
      <c r="SE78" s="48">
        <v>98</v>
      </c>
      <c r="SF78" s="48">
        <v>75</v>
      </c>
      <c r="SG78" s="48">
        <v>81</v>
      </c>
      <c r="SH78" s="48">
        <v>66</v>
      </c>
      <c r="SI78" s="48">
        <v>48</v>
      </c>
      <c r="SJ78" s="48">
        <v>49</v>
      </c>
      <c r="SK78" s="48">
        <v>51</v>
      </c>
      <c r="SL78" s="48">
        <v>90</v>
      </c>
      <c r="SM78" s="48">
        <v>97</v>
      </c>
      <c r="SN78" s="48">
        <v>120</v>
      </c>
      <c r="SO78" s="48">
        <v>80</v>
      </c>
      <c r="SP78" s="48">
        <v>65</v>
      </c>
      <c r="SQ78" s="48">
        <v>57</v>
      </c>
      <c r="SR78" s="48">
        <v>73</v>
      </c>
      <c r="SS78" s="48">
        <v>110</v>
      </c>
      <c r="ST78" s="48">
        <v>385</v>
      </c>
      <c r="SU78" s="48">
        <v>330</v>
      </c>
      <c r="SV78" s="48">
        <v>326</v>
      </c>
      <c r="SW78" s="48">
        <v>328</v>
      </c>
      <c r="SX78" s="48">
        <v>283</v>
      </c>
      <c r="SY78" s="48">
        <v>221</v>
      </c>
      <c r="SZ78" s="48">
        <v>280</v>
      </c>
      <c r="TA78" s="48">
        <v>245</v>
      </c>
      <c r="TB78" s="48">
        <v>373</v>
      </c>
      <c r="TC78" s="48">
        <v>307</v>
      </c>
      <c r="TD78" s="48">
        <v>303</v>
      </c>
      <c r="TE78" s="48">
        <v>283</v>
      </c>
      <c r="TF78" s="48">
        <v>265</v>
      </c>
      <c r="TG78" s="48">
        <v>239</v>
      </c>
      <c r="TH78" s="48">
        <v>245</v>
      </c>
      <c r="TI78" s="48">
        <v>285</v>
      </c>
      <c r="TJ78" s="48">
        <v>399</v>
      </c>
      <c r="TK78" s="48">
        <v>362</v>
      </c>
      <c r="TL78" s="48">
        <v>372</v>
      </c>
      <c r="TM78" s="48">
        <v>355</v>
      </c>
      <c r="TN78" s="48">
        <v>272</v>
      </c>
      <c r="TO78" s="48">
        <v>275</v>
      </c>
      <c r="TP78" s="48">
        <v>235</v>
      </c>
      <c r="TQ78" s="48">
        <v>242</v>
      </c>
      <c r="TR78" s="48">
        <v>473</v>
      </c>
      <c r="TS78" s="48">
        <v>393</v>
      </c>
      <c r="TT78" s="48">
        <v>401</v>
      </c>
      <c r="TU78" s="48">
        <v>385</v>
      </c>
      <c r="TV78" s="48">
        <v>326</v>
      </c>
      <c r="TW78" s="48">
        <v>319</v>
      </c>
      <c r="TX78" s="48">
        <v>348</v>
      </c>
      <c r="TY78" s="48">
        <v>357</v>
      </c>
      <c r="TZ78" s="48">
        <v>333</v>
      </c>
      <c r="UA78" s="48">
        <v>318</v>
      </c>
      <c r="UB78" s="48">
        <v>231</v>
      </c>
      <c r="UC78" s="48">
        <v>248</v>
      </c>
      <c r="UD78" s="48">
        <v>239</v>
      </c>
      <c r="UE78" s="48">
        <v>185</v>
      </c>
      <c r="UF78" s="48">
        <v>229</v>
      </c>
      <c r="UG78" s="48">
        <v>238</v>
      </c>
      <c r="UH78" s="48">
        <v>182</v>
      </c>
      <c r="UI78" s="48">
        <v>202</v>
      </c>
      <c r="UJ78" s="48">
        <v>144</v>
      </c>
      <c r="UK78" s="48">
        <v>137</v>
      </c>
      <c r="UL78" s="48">
        <v>146</v>
      </c>
      <c r="UM78" s="48">
        <v>113</v>
      </c>
      <c r="UN78" s="48">
        <v>138</v>
      </c>
      <c r="UO78" s="48">
        <v>169</v>
      </c>
      <c r="UP78" s="48">
        <v>1659</v>
      </c>
      <c r="UQ78" s="48">
        <v>1550</v>
      </c>
      <c r="UR78" s="48">
        <v>1452</v>
      </c>
      <c r="US78" s="48">
        <v>1365</v>
      </c>
      <c r="UT78" s="48">
        <v>1079</v>
      </c>
      <c r="UU78" s="48">
        <v>1105</v>
      </c>
      <c r="UV78" s="48">
        <v>1204</v>
      </c>
      <c r="UW78" s="48">
        <v>1222</v>
      </c>
      <c r="UX78" s="48">
        <v>62</v>
      </c>
      <c r="UY78" s="48">
        <v>54</v>
      </c>
      <c r="UZ78" s="48">
        <v>60</v>
      </c>
      <c r="VA78" s="48">
        <v>45</v>
      </c>
      <c r="VB78" s="48">
        <v>53</v>
      </c>
      <c r="VC78" s="48">
        <v>45</v>
      </c>
      <c r="VD78" s="48">
        <v>44</v>
      </c>
      <c r="VE78" s="48">
        <v>38</v>
      </c>
      <c r="VF78" s="48">
        <v>697</v>
      </c>
      <c r="VG78" s="48">
        <v>727</v>
      </c>
      <c r="VH78" s="48">
        <v>701</v>
      </c>
      <c r="VI78" s="48">
        <v>672</v>
      </c>
      <c r="VJ78" s="48">
        <v>488</v>
      </c>
      <c r="VK78" s="48">
        <v>453</v>
      </c>
      <c r="VL78" s="48">
        <v>473</v>
      </c>
      <c r="VM78" s="48">
        <v>490</v>
      </c>
      <c r="VN78" s="48">
        <v>290</v>
      </c>
      <c r="VO78" s="48">
        <v>261</v>
      </c>
      <c r="VP78" s="48">
        <v>234</v>
      </c>
      <c r="VQ78" s="48">
        <v>158</v>
      </c>
      <c r="VR78" s="48">
        <v>143</v>
      </c>
      <c r="VS78" s="48">
        <v>121</v>
      </c>
      <c r="VT78" s="48">
        <v>147</v>
      </c>
      <c r="VU78" s="48">
        <v>187</v>
      </c>
      <c r="VV78" s="48">
        <v>171</v>
      </c>
      <c r="VW78" s="48">
        <v>194</v>
      </c>
      <c r="VX78" s="48">
        <v>152</v>
      </c>
      <c r="VY78" s="48">
        <v>173</v>
      </c>
      <c r="VZ78" s="48">
        <v>157</v>
      </c>
      <c r="WA78" s="48">
        <v>140</v>
      </c>
      <c r="WB78" s="48">
        <v>192</v>
      </c>
      <c r="WC78" s="48">
        <v>172</v>
      </c>
      <c r="WD78" s="48">
        <v>565</v>
      </c>
      <c r="WE78" s="48">
        <v>553</v>
      </c>
      <c r="WF78" s="48">
        <v>575</v>
      </c>
      <c r="WG78" s="48">
        <v>501</v>
      </c>
      <c r="WH78" s="48">
        <v>455</v>
      </c>
      <c r="WI78" s="48">
        <v>480</v>
      </c>
      <c r="WJ78" s="48">
        <v>452</v>
      </c>
      <c r="WK78" s="48">
        <v>464</v>
      </c>
      <c r="WL78" s="48">
        <v>181</v>
      </c>
      <c r="WM78" s="48">
        <v>188</v>
      </c>
      <c r="WN78" s="48">
        <v>180</v>
      </c>
      <c r="WO78" s="48">
        <v>177</v>
      </c>
      <c r="WP78" s="48">
        <v>164</v>
      </c>
      <c r="WQ78" s="48">
        <v>154</v>
      </c>
      <c r="WR78" s="48">
        <v>194</v>
      </c>
      <c r="WS78" s="48">
        <v>194</v>
      </c>
      <c r="WT78" s="48">
        <v>69</v>
      </c>
      <c r="WU78" s="48">
        <v>61</v>
      </c>
      <c r="WV78" s="48">
        <v>64</v>
      </c>
      <c r="WW78" s="48">
        <v>63</v>
      </c>
      <c r="WX78" s="48">
        <v>51</v>
      </c>
      <c r="WY78" s="48">
        <v>38</v>
      </c>
      <c r="WZ78" s="48">
        <v>45</v>
      </c>
      <c r="XA78" s="48">
        <v>52</v>
      </c>
    </row>
    <row r="79" spans="1:625">
      <c r="A79" s="48" t="s">
        <v>977</v>
      </c>
      <c r="B79" s="48">
        <v>1422</v>
      </c>
      <c r="C79" s="48">
        <v>1448</v>
      </c>
      <c r="D79" s="48">
        <v>1320</v>
      </c>
      <c r="E79" s="48">
        <v>1102</v>
      </c>
      <c r="F79" s="48">
        <v>951</v>
      </c>
      <c r="G79" s="48">
        <v>719</v>
      </c>
      <c r="H79" s="48">
        <v>814</v>
      </c>
      <c r="I79" s="48">
        <v>815</v>
      </c>
      <c r="J79" s="48">
        <v>2901</v>
      </c>
      <c r="K79" s="48">
        <v>2664</v>
      </c>
      <c r="L79" s="48">
        <v>2554</v>
      </c>
      <c r="M79" s="48">
        <v>2033</v>
      </c>
      <c r="N79" s="48">
        <v>1696</v>
      </c>
      <c r="O79" s="48">
        <v>1417</v>
      </c>
      <c r="P79" s="48">
        <v>1108</v>
      </c>
      <c r="Q79" s="48">
        <v>1805</v>
      </c>
      <c r="R79" s="48">
        <v>1228</v>
      </c>
      <c r="S79" s="48">
        <v>1183</v>
      </c>
      <c r="T79" s="48">
        <v>1193</v>
      </c>
      <c r="U79" s="48">
        <v>1012</v>
      </c>
      <c r="V79" s="48">
        <v>912</v>
      </c>
      <c r="W79" s="48">
        <v>831</v>
      </c>
      <c r="X79" s="48">
        <v>747</v>
      </c>
      <c r="Y79" s="48">
        <v>834</v>
      </c>
      <c r="Z79" s="48">
        <v>810</v>
      </c>
      <c r="AA79" s="48">
        <v>731</v>
      </c>
      <c r="AB79" s="48">
        <v>735</v>
      </c>
      <c r="AC79" s="48">
        <v>682</v>
      </c>
      <c r="AD79" s="48">
        <v>619</v>
      </c>
      <c r="AE79" s="48">
        <v>523</v>
      </c>
      <c r="AF79" s="48">
        <v>451</v>
      </c>
      <c r="AG79" s="48">
        <v>644</v>
      </c>
      <c r="AH79" s="48">
        <v>1445</v>
      </c>
      <c r="AI79" s="48">
        <v>1382</v>
      </c>
      <c r="AJ79" s="48">
        <v>1316</v>
      </c>
      <c r="AK79" s="48">
        <v>1102</v>
      </c>
      <c r="AL79" s="48">
        <v>854</v>
      </c>
      <c r="AM79" s="48">
        <v>746</v>
      </c>
      <c r="AN79" s="48">
        <v>564</v>
      </c>
      <c r="AO79" s="48">
        <v>864</v>
      </c>
      <c r="AP79" s="48">
        <v>575</v>
      </c>
      <c r="AQ79" s="48">
        <v>537</v>
      </c>
      <c r="AR79" s="48">
        <v>496</v>
      </c>
      <c r="AS79" s="48">
        <v>404</v>
      </c>
      <c r="AT79" s="48">
        <v>424</v>
      </c>
      <c r="AU79" s="48">
        <v>399</v>
      </c>
      <c r="AV79" s="48">
        <v>320</v>
      </c>
      <c r="AW79" s="48">
        <v>407</v>
      </c>
      <c r="AX79" s="48">
        <v>373</v>
      </c>
      <c r="AY79" s="48">
        <v>365</v>
      </c>
      <c r="AZ79" s="48">
        <v>322</v>
      </c>
      <c r="BA79" s="48">
        <v>255</v>
      </c>
      <c r="BB79" s="48">
        <v>280</v>
      </c>
      <c r="BC79" s="48">
        <v>207</v>
      </c>
      <c r="BD79" s="48">
        <v>247</v>
      </c>
      <c r="BE79" s="48">
        <v>286</v>
      </c>
      <c r="BF79" s="48">
        <v>680</v>
      </c>
      <c r="BG79" s="48">
        <v>636</v>
      </c>
      <c r="BH79" s="48">
        <v>612</v>
      </c>
      <c r="BI79" s="48">
        <v>554</v>
      </c>
      <c r="BJ79" s="48">
        <v>493</v>
      </c>
      <c r="BK79" s="48">
        <v>420</v>
      </c>
      <c r="BL79" s="48">
        <v>379</v>
      </c>
      <c r="BM79" s="48">
        <v>387</v>
      </c>
      <c r="BN79" s="48">
        <v>535</v>
      </c>
      <c r="BO79" s="48">
        <v>518</v>
      </c>
      <c r="BP79" s="48">
        <v>452</v>
      </c>
      <c r="BQ79" s="48">
        <v>420</v>
      </c>
      <c r="BR79" s="48">
        <v>373</v>
      </c>
      <c r="BS79" s="48">
        <v>307</v>
      </c>
      <c r="BT79" s="48">
        <v>241</v>
      </c>
      <c r="BU79" s="48">
        <v>309</v>
      </c>
      <c r="BV79" s="48">
        <v>876</v>
      </c>
      <c r="BW79" s="48">
        <v>948</v>
      </c>
      <c r="BX79" s="48">
        <v>883</v>
      </c>
      <c r="BY79" s="48">
        <v>755</v>
      </c>
      <c r="BZ79" s="48">
        <v>629</v>
      </c>
      <c r="CA79" s="48">
        <v>526</v>
      </c>
      <c r="CB79" s="48">
        <v>406</v>
      </c>
      <c r="CC79" s="48">
        <v>533</v>
      </c>
      <c r="CD79" s="48">
        <v>940</v>
      </c>
      <c r="CE79" s="48">
        <v>892</v>
      </c>
      <c r="CF79" s="48">
        <v>880</v>
      </c>
      <c r="CG79" s="48">
        <v>793</v>
      </c>
      <c r="CH79" s="48">
        <v>664</v>
      </c>
      <c r="CI79" s="48">
        <v>531</v>
      </c>
      <c r="CJ79" s="48">
        <v>405</v>
      </c>
      <c r="CK79" s="48">
        <v>467</v>
      </c>
      <c r="CL79" s="48">
        <v>1075</v>
      </c>
      <c r="CM79" s="48">
        <v>989</v>
      </c>
      <c r="CN79" s="48">
        <v>949</v>
      </c>
      <c r="CO79" s="48">
        <v>842</v>
      </c>
      <c r="CP79" s="48">
        <v>746</v>
      </c>
      <c r="CQ79" s="48">
        <v>688</v>
      </c>
      <c r="CR79" s="48">
        <v>541</v>
      </c>
      <c r="CS79" s="48">
        <v>682</v>
      </c>
      <c r="CT79" s="48">
        <v>1498</v>
      </c>
      <c r="CU79" s="48">
        <v>1445</v>
      </c>
      <c r="CV79" s="48">
        <v>1299</v>
      </c>
      <c r="CW79" s="48">
        <v>1180</v>
      </c>
      <c r="CX79" s="48">
        <v>947</v>
      </c>
      <c r="CY79" s="48">
        <v>761</v>
      </c>
      <c r="CZ79" s="48">
        <v>630</v>
      </c>
      <c r="DA79" s="48">
        <v>954</v>
      </c>
      <c r="DB79" s="48">
        <v>797</v>
      </c>
      <c r="DC79" s="48">
        <v>724</v>
      </c>
      <c r="DD79" s="48">
        <v>642</v>
      </c>
      <c r="DE79" s="48">
        <v>617</v>
      </c>
      <c r="DF79" s="48">
        <v>590</v>
      </c>
      <c r="DG79" s="48">
        <v>524</v>
      </c>
      <c r="DH79" s="48">
        <v>358</v>
      </c>
      <c r="DI79" s="48">
        <v>455</v>
      </c>
      <c r="DJ79" s="48">
        <v>1625</v>
      </c>
      <c r="DK79" s="48">
        <v>1560</v>
      </c>
      <c r="DL79" s="48">
        <v>1500</v>
      </c>
      <c r="DM79" s="48">
        <v>1346</v>
      </c>
      <c r="DN79" s="48">
        <v>1250</v>
      </c>
      <c r="DO79" s="48">
        <v>970</v>
      </c>
      <c r="DP79" s="48">
        <v>697</v>
      </c>
      <c r="DQ79" s="48">
        <v>953</v>
      </c>
      <c r="DR79" s="48">
        <v>2286</v>
      </c>
      <c r="DS79" s="48">
        <v>2135</v>
      </c>
      <c r="DT79" s="48">
        <v>2004</v>
      </c>
      <c r="DU79" s="48">
        <v>1845</v>
      </c>
      <c r="DV79" s="48">
        <v>1743</v>
      </c>
      <c r="DW79" s="48">
        <v>1630</v>
      </c>
      <c r="DX79" s="48">
        <v>1416</v>
      </c>
      <c r="DY79" s="48">
        <v>1647</v>
      </c>
      <c r="DZ79" s="48">
        <v>847</v>
      </c>
      <c r="EA79" s="48">
        <v>774</v>
      </c>
      <c r="EB79" s="48">
        <v>772</v>
      </c>
      <c r="EC79" s="48">
        <v>715</v>
      </c>
      <c r="ED79" s="48">
        <v>557</v>
      </c>
      <c r="EE79" s="48">
        <v>575</v>
      </c>
      <c r="EF79" s="48">
        <v>443</v>
      </c>
      <c r="EG79" s="48">
        <v>521</v>
      </c>
      <c r="EH79" s="48">
        <v>1161</v>
      </c>
      <c r="EI79" s="48">
        <v>1107</v>
      </c>
      <c r="EJ79" s="48">
        <v>1056</v>
      </c>
      <c r="EK79" s="48">
        <v>928</v>
      </c>
      <c r="EL79" s="48">
        <v>873</v>
      </c>
      <c r="EM79" s="48">
        <v>762</v>
      </c>
      <c r="EN79" s="48">
        <v>640</v>
      </c>
      <c r="EO79" s="48">
        <v>690</v>
      </c>
      <c r="EP79" s="48">
        <v>49</v>
      </c>
      <c r="EQ79" s="48">
        <v>40</v>
      </c>
      <c r="ER79" s="48">
        <v>47</v>
      </c>
      <c r="ES79" s="48">
        <v>31</v>
      </c>
      <c r="ET79" s="48">
        <v>47</v>
      </c>
      <c r="EU79" s="48">
        <v>43</v>
      </c>
      <c r="EV79" s="48">
        <v>42</v>
      </c>
      <c r="EW79" s="48">
        <v>52</v>
      </c>
      <c r="EX79" s="48">
        <v>517</v>
      </c>
      <c r="EY79" s="48">
        <v>493</v>
      </c>
      <c r="EZ79" s="48">
        <v>483</v>
      </c>
      <c r="FA79" s="48">
        <v>397</v>
      </c>
      <c r="FB79" s="48">
        <v>352</v>
      </c>
      <c r="FC79" s="48">
        <v>339</v>
      </c>
      <c r="FD79" s="48">
        <v>278</v>
      </c>
      <c r="FE79" s="48">
        <v>276</v>
      </c>
      <c r="FF79" s="48">
        <v>1169</v>
      </c>
      <c r="FG79" s="48">
        <v>993</v>
      </c>
      <c r="FH79" s="48">
        <v>1026</v>
      </c>
      <c r="FI79" s="48">
        <v>932</v>
      </c>
      <c r="FJ79" s="48">
        <v>765</v>
      </c>
      <c r="FK79" s="48">
        <v>694</v>
      </c>
      <c r="FL79" s="48">
        <v>593</v>
      </c>
      <c r="FM79" s="48">
        <v>618</v>
      </c>
      <c r="FN79" s="48">
        <v>656</v>
      </c>
      <c r="FO79" s="48">
        <v>646</v>
      </c>
      <c r="FP79" s="48">
        <v>655</v>
      </c>
      <c r="FQ79" s="48">
        <v>589</v>
      </c>
      <c r="FR79" s="48">
        <v>507</v>
      </c>
      <c r="FS79" s="48">
        <v>431</v>
      </c>
      <c r="FT79" s="48">
        <v>328</v>
      </c>
      <c r="FU79" s="48">
        <v>371</v>
      </c>
      <c r="FV79" s="48">
        <v>77</v>
      </c>
      <c r="FW79" s="48">
        <v>86</v>
      </c>
      <c r="FX79" s="48">
        <v>84</v>
      </c>
      <c r="FY79" s="48">
        <v>63</v>
      </c>
      <c r="FZ79" s="48">
        <v>61</v>
      </c>
      <c r="GA79" s="48">
        <v>71</v>
      </c>
      <c r="GB79" s="48">
        <v>55</v>
      </c>
      <c r="GC79" s="48">
        <v>67</v>
      </c>
      <c r="GD79" s="48">
        <v>1691</v>
      </c>
      <c r="GE79" s="48">
        <v>1612</v>
      </c>
      <c r="GF79" s="48">
        <v>1564</v>
      </c>
      <c r="GG79" s="48">
        <v>1272</v>
      </c>
      <c r="GH79" s="48">
        <v>1080</v>
      </c>
      <c r="GI79" s="48">
        <v>981</v>
      </c>
      <c r="GJ79" s="48">
        <v>979</v>
      </c>
      <c r="GK79" s="48">
        <v>1025</v>
      </c>
      <c r="GL79" s="48">
        <v>934</v>
      </c>
      <c r="GM79" s="48">
        <v>833</v>
      </c>
      <c r="GN79" s="48">
        <v>849</v>
      </c>
      <c r="GO79" s="48">
        <v>791</v>
      </c>
      <c r="GP79" s="48">
        <v>724</v>
      </c>
      <c r="GQ79" s="48">
        <v>701</v>
      </c>
      <c r="GR79" s="48">
        <v>591</v>
      </c>
      <c r="GS79" s="48">
        <v>556</v>
      </c>
      <c r="GT79" s="48">
        <v>529</v>
      </c>
      <c r="GU79" s="48">
        <v>538</v>
      </c>
      <c r="GV79" s="48">
        <v>438</v>
      </c>
      <c r="GW79" s="48">
        <v>437</v>
      </c>
      <c r="GX79" s="48">
        <v>356</v>
      </c>
      <c r="GY79" s="48">
        <v>350</v>
      </c>
      <c r="GZ79" s="48">
        <v>298</v>
      </c>
      <c r="HA79" s="48">
        <v>319</v>
      </c>
      <c r="HB79" s="48">
        <v>1869</v>
      </c>
      <c r="HC79" s="48">
        <v>1675</v>
      </c>
      <c r="HD79" s="48">
        <v>1611</v>
      </c>
      <c r="HE79" s="48">
        <v>1262</v>
      </c>
      <c r="HF79" s="48">
        <v>1238</v>
      </c>
      <c r="HG79" s="48">
        <v>951</v>
      </c>
      <c r="HH79" s="48">
        <v>790</v>
      </c>
      <c r="HI79" s="48">
        <v>1018</v>
      </c>
      <c r="HJ79" s="48">
        <v>589</v>
      </c>
      <c r="HK79" s="48">
        <v>525</v>
      </c>
      <c r="HL79" s="48">
        <v>527</v>
      </c>
      <c r="HM79" s="48">
        <v>440</v>
      </c>
      <c r="HN79" s="48">
        <v>469</v>
      </c>
      <c r="HO79" s="48">
        <v>324</v>
      </c>
      <c r="HP79" s="48">
        <v>276</v>
      </c>
      <c r="HQ79" s="48">
        <v>300</v>
      </c>
      <c r="HR79" s="48">
        <v>829</v>
      </c>
      <c r="HS79" s="48">
        <v>802</v>
      </c>
      <c r="HT79" s="48">
        <v>837</v>
      </c>
      <c r="HU79" s="48">
        <v>800</v>
      </c>
      <c r="HV79" s="48">
        <v>616</v>
      </c>
      <c r="HW79" s="48">
        <v>520</v>
      </c>
      <c r="HX79" s="48">
        <v>416</v>
      </c>
      <c r="HY79" s="48">
        <v>415</v>
      </c>
      <c r="HZ79" s="48">
        <v>3488</v>
      </c>
      <c r="IA79" s="48">
        <v>3200</v>
      </c>
      <c r="IB79" s="48">
        <v>3049</v>
      </c>
      <c r="IC79" s="48">
        <v>2807</v>
      </c>
      <c r="ID79" s="48">
        <v>2549</v>
      </c>
      <c r="IE79" s="48">
        <v>2302</v>
      </c>
      <c r="IF79" s="48">
        <v>1876</v>
      </c>
      <c r="IG79" s="48">
        <v>2019</v>
      </c>
      <c r="IH79" s="48">
        <v>733</v>
      </c>
      <c r="II79" s="48">
        <v>726</v>
      </c>
      <c r="IJ79" s="48">
        <v>629</v>
      </c>
      <c r="IK79" s="48">
        <v>624</v>
      </c>
      <c r="IL79" s="48">
        <v>557</v>
      </c>
      <c r="IM79" s="48">
        <v>484</v>
      </c>
      <c r="IN79" s="48">
        <v>413</v>
      </c>
      <c r="IO79" s="48">
        <v>497</v>
      </c>
      <c r="IP79" s="48">
        <v>35</v>
      </c>
      <c r="IQ79" s="48">
        <v>41</v>
      </c>
      <c r="IR79" s="48">
        <v>36</v>
      </c>
      <c r="IS79" s="48">
        <v>27</v>
      </c>
      <c r="IT79" s="48">
        <v>31</v>
      </c>
      <c r="IU79" s="48">
        <v>22</v>
      </c>
      <c r="IV79" s="48">
        <v>25</v>
      </c>
      <c r="IW79" s="48">
        <v>22</v>
      </c>
      <c r="IX79" s="48">
        <v>8164</v>
      </c>
      <c r="IY79" s="48">
        <v>7758</v>
      </c>
      <c r="IZ79" s="48">
        <v>7333</v>
      </c>
      <c r="JA79" s="48">
        <v>6801</v>
      </c>
      <c r="JB79" s="48">
        <v>6234</v>
      </c>
      <c r="JC79" s="48">
        <v>5468</v>
      </c>
      <c r="JD79" s="48">
        <v>4218</v>
      </c>
      <c r="JE79" s="48">
        <v>4905</v>
      </c>
      <c r="JF79" s="48">
        <v>280</v>
      </c>
      <c r="JG79" s="48">
        <v>240</v>
      </c>
      <c r="JH79" s="48">
        <v>263</v>
      </c>
      <c r="JI79" s="48">
        <v>200</v>
      </c>
      <c r="JJ79" s="48">
        <v>198</v>
      </c>
      <c r="JK79" s="48">
        <v>182</v>
      </c>
      <c r="JL79" s="48">
        <v>199</v>
      </c>
      <c r="JM79" s="48">
        <v>207</v>
      </c>
      <c r="JN79" s="48">
        <v>539</v>
      </c>
      <c r="JO79" s="48">
        <v>438</v>
      </c>
      <c r="JP79" s="48">
        <v>451</v>
      </c>
      <c r="JQ79" s="48">
        <v>424</v>
      </c>
      <c r="JR79" s="48">
        <v>401</v>
      </c>
      <c r="JS79" s="48">
        <v>316</v>
      </c>
      <c r="JT79" s="48">
        <v>266</v>
      </c>
      <c r="JU79" s="48">
        <v>267</v>
      </c>
      <c r="JV79" s="48">
        <v>1409</v>
      </c>
      <c r="JW79" s="48">
        <v>1304</v>
      </c>
      <c r="JX79" s="48">
        <v>1302</v>
      </c>
      <c r="JY79" s="48">
        <v>1071</v>
      </c>
      <c r="JZ79" s="48">
        <v>1020</v>
      </c>
      <c r="KA79" s="48">
        <v>821</v>
      </c>
      <c r="KB79" s="48">
        <v>841</v>
      </c>
      <c r="KC79" s="48">
        <v>948</v>
      </c>
      <c r="KD79" s="48">
        <v>1065</v>
      </c>
      <c r="KE79" s="48">
        <v>954</v>
      </c>
      <c r="KF79" s="48">
        <v>969</v>
      </c>
      <c r="KG79" s="48">
        <v>829</v>
      </c>
      <c r="KH79" s="48">
        <v>776</v>
      </c>
      <c r="KI79" s="48">
        <v>605</v>
      </c>
      <c r="KJ79" s="48">
        <v>642</v>
      </c>
      <c r="KK79" s="48">
        <v>663</v>
      </c>
      <c r="KL79" s="48">
        <v>1236</v>
      </c>
      <c r="KM79" s="48">
        <v>1048</v>
      </c>
      <c r="KN79" s="48">
        <v>1074</v>
      </c>
      <c r="KO79" s="48">
        <v>827</v>
      </c>
      <c r="KP79" s="48">
        <v>830</v>
      </c>
      <c r="KQ79" s="48">
        <v>637</v>
      </c>
      <c r="KR79" s="48">
        <v>527</v>
      </c>
      <c r="KS79" s="48">
        <v>623</v>
      </c>
      <c r="KT79" s="48">
        <v>625</v>
      </c>
      <c r="KU79" s="48">
        <v>538</v>
      </c>
      <c r="KV79" s="48">
        <v>525</v>
      </c>
      <c r="KW79" s="48">
        <v>520</v>
      </c>
      <c r="KX79" s="48">
        <v>414</v>
      </c>
      <c r="KY79" s="48">
        <v>348</v>
      </c>
      <c r="KZ79" s="48">
        <v>261</v>
      </c>
      <c r="LA79" s="48">
        <v>277</v>
      </c>
      <c r="LB79" s="48">
        <v>836</v>
      </c>
      <c r="LC79" s="48">
        <v>848</v>
      </c>
      <c r="LD79" s="48">
        <v>794</v>
      </c>
      <c r="LE79" s="48">
        <v>693</v>
      </c>
      <c r="LF79" s="48">
        <v>534</v>
      </c>
      <c r="LG79" s="48">
        <v>498</v>
      </c>
      <c r="LH79" s="48">
        <v>451</v>
      </c>
      <c r="LI79" s="48">
        <v>542</v>
      </c>
      <c r="LJ79" s="48">
        <v>1670</v>
      </c>
      <c r="LK79" s="48">
        <v>1433</v>
      </c>
      <c r="LL79" s="48">
        <v>1348</v>
      </c>
      <c r="LM79" s="48">
        <v>1263</v>
      </c>
      <c r="LN79" s="48">
        <v>1125</v>
      </c>
      <c r="LO79" s="48">
        <v>978</v>
      </c>
      <c r="LP79" s="48">
        <v>793</v>
      </c>
      <c r="LQ79" s="48">
        <v>859</v>
      </c>
      <c r="LR79" s="48">
        <v>561</v>
      </c>
      <c r="LS79" s="48">
        <v>533</v>
      </c>
      <c r="LT79" s="48">
        <v>594</v>
      </c>
      <c r="LU79" s="48">
        <v>535</v>
      </c>
      <c r="LV79" s="48">
        <v>432</v>
      </c>
      <c r="LW79" s="48">
        <v>425</v>
      </c>
      <c r="LX79" s="48">
        <v>289</v>
      </c>
      <c r="LY79" s="48">
        <v>330</v>
      </c>
      <c r="LZ79" s="48">
        <v>2542</v>
      </c>
      <c r="MA79" s="48">
        <v>2513</v>
      </c>
      <c r="MB79" s="48">
        <v>2423</v>
      </c>
      <c r="MC79" s="48">
        <v>1947</v>
      </c>
      <c r="MD79" s="48">
        <v>1610</v>
      </c>
      <c r="ME79" s="48">
        <v>1253</v>
      </c>
      <c r="MF79" s="48">
        <v>1044</v>
      </c>
      <c r="MG79" s="48">
        <v>1612</v>
      </c>
      <c r="MH79" s="48">
        <v>799</v>
      </c>
      <c r="MI79" s="48">
        <v>758</v>
      </c>
      <c r="MJ79" s="48">
        <v>719</v>
      </c>
      <c r="MK79" s="48">
        <v>685</v>
      </c>
      <c r="ML79" s="48">
        <v>636</v>
      </c>
      <c r="MM79" s="48">
        <v>539</v>
      </c>
      <c r="MN79" s="48">
        <v>449</v>
      </c>
      <c r="MO79" s="48">
        <v>541</v>
      </c>
      <c r="MP79" s="48">
        <v>1534</v>
      </c>
      <c r="MQ79" s="48">
        <v>1391</v>
      </c>
      <c r="MR79" s="48">
        <v>1382</v>
      </c>
      <c r="MS79" s="48">
        <v>1132</v>
      </c>
      <c r="MT79" s="48">
        <v>882</v>
      </c>
      <c r="MU79" s="48">
        <v>676</v>
      </c>
      <c r="MV79" s="48">
        <v>567</v>
      </c>
      <c r="MW79" s="48">
        <v>984</v>
      </c>
      <c r="MX79" s="48">
        <v>218</v>
      </c>
      <c r="MY79" s="48">
        <v>171</v>
      </c>
      <c r="MZ79" s="48">
        <v>186</v>
      </c>
      <c r="NA79" s="48">
        <v>175</v>
      </c>
      <c r="NB79" s="48">
        <v>151</v>
      </c>
      <c r="NC79" s="48">
        <v>128</v>
      </c>
      <c r="ND79" s="48">
        <v>126</v>
      </c>
      <c r="NE79" s="48">
        <v>134</v>
      </c>
      <c r="NF79" s="48">
        <v>2446</v>
      </c>
      <c r="NG79" s="48">
        <v>2236</v>
      </c>
      <c r="NH79" s="48">
        <v>2167</v>
      </c>
      <c r="NI79" s="48">
        <v>1971</v>
      </c>
      <c r="NJ79" s="48">
        <v>1823</v>
      </c>
      <c r="NK79" s="48">
        <v>1496</v>
      </c>
      <c r="NL79" s="48">
        <v>1226</v>
      </c>
      <c r="NM79" s="48">
        <v>1430</v>
      </c>
      <c r="NN79" s="48">
        <v>706</v>
      </c>
      <c r="NO79" s="48">
        <v>677</v>
      </c>
      <c r="NP79" s="48">
        <v>644</v>
      </c>
      <c r="NQ79" s="48">
        <v>633</v>
      </c>
      <c r="NR79" s="48">
        <v>475</v>
      </c>
      <c r="NS79" s="48">
        <v>416</v>
      </c>
      <c r="NT79" s="48">
        <v>324</v>
      </c>
      <c r="NU79" s="48">
        <v>319</v>
      </c>
      <c r="NV79" s="48">
        <v>788</v>
      </c>
      <c r="NW79" s="48">
        <v>704</v>
      </c>
      <c r="NX79" s="48">
        <v>683</v>
      </c>
      <c r="NY79" s="48">
        <v>618</v>
      </c>
      <c r="NZ79" s="48">
        <v>620</v>
      </c>
      <c r="OA79" s="48">
        <v>498</v>
      </c>
      <c r="OB79" s="48">
        <v>395</v>
      </c>
      <c r="OC79" s="48">
        <v>474</v>
      </c>
      <c r="OD79" s="48">
        <v>484</v>
      </c>
      <c r="OE79" s="48">
        <v>442</v>
      </c>
      <c r="OF79" s="48">
        <v>421</v>
      </c>
      <c r="OG79" s="48">
        <v>344</v>
      </c>
      <c r="OH79" s="48">
        <v>325</v>
      </c>
      <c r="OI79" s="48">
        <v>276</v>
      </c>
      <c r="OJ79" s="48">
        <v>316</v>
      </c>
      <c r="OK79" s="48">
        <v>287</v>
      </c>
      <c r="OL79" s="48">
        <v>1375</v>
      </c>
      <c r="OM79" s="48">
        <v>1221</v>
      </c>
      <c r="ON79" s="48">
        <v>1190</v>
      </c>
      <c r="OO79" s="48">
        <v>1084</v>
      </c>
      <c r="OP79" s="48">
        <v>924</v>
      </c>
      <c r="OQ79" s="48">
        <v>817</v>
      </c>
      <c r="OR79" s="48">
        <v>614</v>
      </c>
      <c r="OS79" s="48">
        <v>647</v>
      </c>
      <c r="OT79" s="48">
        <v>955</v>
      </c>
      <c r="OU79" s="48">
        <v>965</v>
      </c>
      <c r="OV79" s="48">
        <v>940</v>
      </c>
      <c r="OW79" s="48">
        <v>803</v>
      </c>
      <c r="OX79" s="48">
        <v>782</v>
      </c>
      <c r="OY79" s="48">
        <v>683</v>
      </c>
      <c r="OZ79" s="48">
        <v>589</v>
      </c>
      <c r="PA79" s="48">
        <v>497</v>
      </c>
      <c r="PB79" s="48">
        <v>831</v>
      </c>
      <c r="PC79" s="48">
        <v>785</v>
      </c>
      <c r="PD79" s="48">
        <v>767</v>
      </c>
      <c r="PE79" s="48">
        <v>615</v>
      </c>
      <c r="PF79" s="48">
        <v>632</v>
      </c>
      <c r="PG79" s="48">
        <v>441</v>
      </c>
      <c r="PH79" s="48">
        <v>374</v>
      </c>
      <c r="PI79" s="48">
        <v>404</v>
      </c>
      <c r="PJ79" s="48">
        <v>2037</v>
      </c>
      <c r="PK79" s="48">
        <v>1818</v>
      </c>
      <c r="PL79" s="48">
        <v>1679</v>
      </c>
      <c r="PM79" s="48">
        <v>1467</v>
      </c>
      <c r="PN79" s="48">
        <v>1362</v>
      </c>
      <c r="PO79" s="48">
        <v>1178</v>
      </c>
      <c r="PP79" s="48">
        <v>965</v>
      </c>
      <c r="PQ79" s="48">
        <v>1135</v>
      </c>
      <c r="PR79" s="48">
        <v>480</v>
      </c>
      <c r="PS79" s="48">
        <v>466</v>
      </c>
      <c r="PT79" s="48">
        <v>449</v>
      </c>
      <c r="PU79" s="48">
        <v>384</v>
      </c>
      <c r="PV79" s="48">
        <v>386</v>
      </c>
      <c r="PW79" s="48">
        <v>318</v>
      </c>
      <c r="PX79" s="48">
        <v>274</v>
      </c>
      <c r="PY79" s="48">
        <v>331</v>
      </c>
      <c r="PZ79" s="48">
        <v>3</v>
      </c>
      <c r="QA79" s="48">
        <v>5</v>
      </c>
      <c r="QB79" s="48">
        <v>6</v>
      </c>
      <c r="QC79" s="48">
        <v>3</v>
      </c>
      <c r="QD79" s="48">
        <v>4</v>
      </c>
      <c r="QE79" s="48">
        <v>2</v>
      </c>
      <c r="QF79" s="48">
        <v>4</v>
      </c>
      <c r="QG79" s="48">
        <v>5</v>
      </c>
      <c r="QH79" s="48">
        <v>839</v>
      </c>
      <c r="QI79" s="48">
        <v>786</v>
      </c>
      <c r="QJ79" s="48">
        <v>725</v>
      </c>
      <c r="QK79" s="48">
        <v>666</v>
      </c>
      <c r="QL79" s="48">
        <v>607</v>
      </c>
      <c r="QM79" s="48">
        <v>518</v>
      </c>
      <c r="QN79" s="48">
        <v>429</v>
      </c>
      <c r="QO79" s="48">
        <v>557</v>
      </c>
      <c r="QP79" s="48">
        <v>251</v>
      </c>
      <c r="QQ79" s="48">
        <v>221</v>
      </c>
      <c r="QR79" s="48">
        <v>257</v>
      </c>
      <c r="QS79" s="48">
        <v>197</v>
      </c>
      <c r="QT79" s="48">
        <v>148</v>
      </c>
      <c r="QU79" s="48">
        <v>169</v>
      </c>
      <c r="QV79" s="48">
        <v>101</v>
      </c>
      <c r="QW79" s="48">
        <v>182</v>
      </c>
      <c r="QX79" s="48">
        <v>1932</v>
      </c>
      <c r="QY79" s="48">
        <v>1920</v>
      </c>
      <c r="QZ79" s="48">
        <v>1871</v>
      </c>
      <c r="RA79" s="48">
        <v>1701</v>
      </c>
      <c r="RB79" s="48">
        <v>1816</v>
      </c>
      <c r="RC79" s="48">
        <v>1518</v>
      </c>
      <c r="RD79" s="48">
        <v>1172</v>
      </c>
      <c r="RE79" s="48">
        <v>1374</v>
      </c>
      <c r="RF79" s="48">
        <v>344</v>
      </c>
      <c r="RG79" s="48">
        <v>418</v>
      </c>
      <c r="RH79" s="48">
        <v>352</v>
      </c>
      <c r="RI79" s="48">
        <v>306</v>
      </c>
      <c r="RJ79" s="48">
        <v>311</v>
      </c>
      <c r="RK79" s="48">
        <v>250</v>
      </c>
      <c r="RL79" s="48">
        <v>215</v>
      </c>
      <c r="RM79" s="48">
        <v>244</v>
      </c>
      <c r="RN79" s="48">
        <v>551</v>
      </c>
      <c r="RO79" s="48">
        <v>549</v>
      </c>
      <c r="RP79" s="48">
        <v>555</v>
      </c>
      <c r="RQ79" s="48">
        <v>495</v>
      </c>
      <c r="RR79" s="48">
        <v>498</v>
      </c>
      <c r="RS79" s="48">
        <v>473</v>
      </c>
      <c r="RT79" s="48">
        <v>473</v>
      </c>
      <c r="RU79" s="48">
        <v>476</v>
      </c>
      <c r="RV79" s="48">
        <v>301</v>
      </c>
      <c r="RW79" s="48">
        <v>289</v>
      </c>
      <c r="RX79" s="48">
        <v>264</v>
      </c>
      <c r="RY79" s="48">
        <v>244</v>
      </c>
      <c r="RZ79" s="48">
        <v>243</v>
      </c>
      <c r="SA79" s="48">
        <v>249</v>
      </c>
      <c r="SB79" s="48">
        <v>191</v>
      </c>
      <c r="SC79" s="48">
        <v>247</v>
      </c>
      <c r="SD79" s="48">
        <v>113</v>
      </c>
      <c r="SE79" s="48">
        <v>87</v>
      </c>
      <c r="SF79" s="48">
        <v>102</v>
      </c>
      <c r="SG79" s="48">
        <v>72</v>
      </c>
      <c r="SH79" s="48">
        <v>60</v>
      </c>
      <c r="SI79" s="48">
        <v>48</v>
      </c>
      <c r="SJ79" s="48">
        <v>66</v>
      </c>
      <c r="SK79" s="48">
        <v>36</v>
      </c>
      <c r="SL79" s="48">
        <v>110</v>
      </c>
      <c r="SM79" s="48">
        <v>92</v>
      </c>
      <c r="SN79" s="48">
        <v>111</v>
      </c>
      <c r="SO79" s="48">
        <v>89</v>
      </c>
      <c r="SP79" s="48">
        <v>86</v>
      </c>
      <c r="SQ79" s="48">
        <v>76</v>
      </c>
      <c r="SR79" s="48">
        <v>72</v>
      </c>
      <c r="SS79" s="48">
        <v>82</v>
      </c>
      <c r="ST79" s="48">
        <v>379</v>
      </c>
      <c r="SU79" s="48">
        <v>346</v>
      </c>
      <c r="SV79" s="48">
        <v>362</v>
      </c>
      <c r="SW79" s="48">
        <v>312</v>
      </c>
      <c r="SX79" s="48">
        <v>308</v>
      </c>
      <c r="SY79" s="48">
        <v>270</v>
      </c>
      <c r="SZ79" s="48">
        <v>215</v>
      </c>
      <c r="TA79" s="48">
        <v>230</v>
      </c>
      <c r="TB79" s="48">
        <v>380</v>
      </c>
      <c r="TC79" s="48">
        <v>322</v>
      </c>
      <c r="TD79" s="48">
        <v>298</v>
      </c>
      <c r="TE79" s="48">
        <v>249</v>
      </c>
      <c r="TF79" s="48">
        <v>270</v>
      </c>
      <c r="TG79" s="48">
        <v>235</v>
      </c>
      <c r="TH79" s="48">
        <v>214</v>
      </c>
      <c r="TI79" s="48">
        <v>225</v>
      </c>
      <c r="TJ79" s="48">
        <v>375</v>
      </c>
      <c r="TK79" s="48">
        <v>385</v>
      </c>
      <c r="TL79" s="48">
        <v>359</v>
      </c>
      <c r="TM79" s="48">
        <v>313</v>
      </c>
      <c r="TN79" s="48">
        <v>321</v>
      </c>
      <c r="TO79" s="48">
        <v>294</v>
      </c>
      <c r="TP79" s="48">
        <v>233</v>
      </c>
      <c r="TQ79" s="48">
        <v>250</v>
      </c>
      <c r="TR79" s="48">
        <v>505</v>
      </c>
      <c r="TS79" s="48">
        <v>468</v>
      </c>
      <c r="TT79" s="48">
        <v>458</v>
      </c>
      <c r="TU79" s="48">
        <v>406</v>
      </c>
      <c r="TV79" s="48">
        <v>365</v>
      </c>
      <c r="TW79" s="48">
        <v>343</v>
      </c>
      <c r="TX79" s="48">
        <v>320</v>
      </c>
      <c r="TY79" s="48">
        <v>341</v>
      </c>
      <c r="TZ79" s="48">
        <v>290</v>
      </c>
      <c r="UA79" s="48">
        <v>318</v>
      </c>
      <c r="UB79" s="48">
        <v>327</v>
      </c>
      <c r="UC79" s="48">
        <v>242</v>
      </c>
      <c r="UD79" s="48">
        <v>215</v>
      </c>
      <c r="UE79" s="48">
        <v>203</v>
      </c>
      <c r="UF79" s="48">
        <v>205</v>
      </c>
      <c r="UG79" s="48">
        <v>231</v>
      </c>
      <c r="UH79" s="48">
        <v>203</v>
      </c>
      <c r="UI79" s="48">
        <v>179</v>
      </c>
      <c r="UJ79" s="48">
        <v>181</v>
      </c>
      <c r="UK79" s="48">
        <v>161</v>
      </c>
      <c r="UL79" s="48">
        <v>147</v>
      </c>
      <c r="UM79" s="48">
        <v>138</v>
      </c>
      <c r="UN79" s="48">
        <v>115</v>
      </c>
      <c r="UO79" s="48">
        <v>129</v>
      </c>
      <c r="UP79" s="48">
        <v>1813</v>
      </c>
      <c r="UQ79" s="48">
        <v>1573</v>
      </c>
      <c r="UR79" s="48">
        <v>1614</v>
      </c>
      <c r="US79" s="48">
        <v>1513</v>
      </c>
      <c r="UT79" s="48">
        <v>1478</v>
      </c>
      <c r="UU79" s="48">
        <v>1158</v>
      </c>
      <c r="UV79" s="48">
        <v>1174</v>
      </c>
      <c r="UW79" s="48">
        <v>1234</v>
      </c>
      <c r="UX79" s="48">
        <v>63</v>
      </c>
      <c r="UY79" s="48">
        <v>51</v>
      </c>
      <c r="UZ79" s="48">
        <v>65</v>
      </c>
      <c r="VA79" s="48">
        <v>46</v>
      </c>
      <c r="VB79" s="48">
        <v>59</v>
      </c>
      <c r="VC79" s="48">
        <v>46</v>
      </c>
      <c r="VD79" s="48">
        <v>36</v>
      </c>
      <c r="VE79" s="48">
        <v>44</v>
      </c>
      <c r="VF79" s="48">
        <v>750</v>
      </c>
      <c r="VG79" s="48">
        <v>624</v>
      </c>
      <c r="VH79" s="48">
        <v>663</v>
      </c>
      <c r="VI79" s="48">
        <v>660</v>
      </c>
      <c r="VJ79" s="48">
        <v>609</v>
      </c>
      <c r="VK79" s="48">
        <v>518</v>
      </c>
      <c r="VL79" s="48">
        <v>499</v>
      </c>
      <c r="VM79" s="48">
        <v>516</v>
      </c>
      <c r="VN79" s="48">
        <v>296</v>
      </c>
      <c r="VO79" s="48">
        <v>265</v>
      </c>
      <c r="VP79" s="48">
        <v>241</v>
      </c>
      <c r="VQ79" s="48">
        <v>207</v>
      </c>
      <c r="VR79" s="48">
        <v>173</v>
      </c>
      <c r="VS79" s="48">
        <v>174</v>
      </c>
      <c r="VT79" s="48">
        <v>156</v>
      </c>
      <c r="VU79" s="48">
        <v>161</v>
      </c>
      <c r="VV79" s="48">
        <v>199</v>
      </c>
      <c r="VW79" s="48">
        <v>138</v>
      </c>
      <c r="VX79" s="48">
        <v>189</v>
      </c>
      <c r="VY79" s="48">
        <v>145</v>
      </c>
      <c r="VZ79" s="48">
        <v>178</v>
      </c>
      <c r="WA79" s="48">
        <v>143</v>
      </c>
      <c r="WB79" s="48">
        <v>185</v>
      </c>
      <c r="WC79" s="48">
        <v>215</v>
      </c>
      <c r="WD79" s="48">
        <v>574</v>
      </c>
      <c r="WE79" s="48">
        <v>599</v>
      </c>
      <c r="WF79" s="48">
        <v>529</v>
      </c>
      <c r="WG79" s="48">
        <v>551</v>
      </c>
      <c r="WH79" s="48">
        <v>513</v>
      </c>
      <c r="WI79" s="48">
        <v>484</v>
      </c>
      <c r="WJ79" s="48">
        <v>458</v>
      </c>
      <c r="WK79" s="48">
        <v>481</v>
      </c>
      <c r="WL79" s="48">
        <v>209</v>
      </c>
      <c r="WM79" s="48">
        <v>197</v>
      </c>
      <c r="WN79" s="48">
        <v>179</v>
      </c>
      <c r="WO79" s="48">
        <v>182</v>
      </c>
      <c r="WP79" s="48">
        <v>196</v>
      </c>
      <c r="WQ79" s="48">
        <v>162</v>
      </c>
      <c r="WR79" s="48">
        <v>137</v>
      </c>
      <c r="WS79" s="48">
        <v>177</v>
      </c>
      <c r="WT79" s="48">
        <v>75</v>
      </c>
      <c r="WU79" s="48">
        <v>85</v>
      </c>
      <c r="WV79" s="48">
        <v>71</v>
      </c>
      <c r="WW79" s="48">
        <v>62</v>
      </c>
      <c r="WX79" s="48">
        <v>59</v>
      </c>
      <c r="WY79" s="48">
        <v>56</v>
      </c>
      <c r="WZ79" s="48">
        <v>36</v>
      </c>
      <c r="XA79" s="48">
        <v>67</v>
      </c>
    </row>
    <row r="80" spans="1:625">
      <c r="A80" s="48" t="s">
        <v>978</v>
      </c>
      <c r="B80" s="48">
        <v>1368</v>
      </c>
      <c r="C80" s="48">
        <v>1429</v>
      </c>
      <c r="D80" s="48">
        <v>1412</v>
      </c>
      <c r="E80" s="48">
        <v>1316</v>
      </c>
      <c r="F80" s="48">
        <v>1055</v>
      </c>
      <c r="G80" s="48">
        <v>1001</v>
      </c>
      <c r="H80" s="48">
        <v>768</v>
      </c>
      <c r="I80" s="48">
        <v>823</v>
      </c>
      <c r="J80" s="48">
        <v>2818</v>
      </c>
      <c r="K80" s="48">
        <v>2880</v>
      </c>
      <c r="L80" s="48">
        <v>2813</v>
      </c>
      <c r="M80" s="48">
        <v>2540</v>
      </c>
      <c r="N80" s="48">
        <v>1989</v>
      </c>
      <c r="O80" s="48">
        <v>1630</v>
      </c>
      <c r="P80" s="48">
        <v>1333</v>
      </c>
      <c r="Q80" s="48">
        <v>1126</v>
      </c>
      <c r="R80" s="48">
        <v>1191</v>
      </c>
      <c r="S80" s="48">
        <v>1217</v>
      </c>
      <c r="T80" s="48">
        <v>1258</v>
      </c>
      <c r="U80" s="48">
        <v>1152</v>
      </c>
      <c r="V80" s="48">
        <v>976</v>
      </c>
      <c r="W80" s="48">
        <v>960</v>
      </c>
      <c r="X80" s="48">
        <v>840</v>
      </c>
      <c r="Y80" s="48">
        <v>721</v>
      </c>
      <c r="Z80" s="48">
        <v>761</v>
      </c>
      <c r="AA80" s="48">
        <v>757</v>
      </c>
      <c r="AB80" s="48">
        <v>752</v>
      </c>
      <c r="AC80" s="48">
        <v>684</v>
      </c>
      <c r="AD80" s="48">
        <v>645</v>
      </c>
      <c r="AE80" s="48">
        <v>622</v>
      </c>
      <c r="AF80" s="48">
        <v>552</v>
      </c>
      <c r="AG80" s="48">
        <v>492</v>
      </c>
      <c r="AH80" s="48">
        <v>1418</v>
      </c>
      <c r="AI80" s="48">
        <v>1399</v>
      </c>
      <c r="AJ80" s="48">
        <v>1377</v>
      </c>
      <c r="AK80" s="48">
        <v>1306</v>
      </c>
      <c r="AL80" s="48">
        <v>1089</v>
      </c>
      <c r="AM80" s="48">
        <v>873</v>
      </c>
      <c r="AN80" s="48">
        <v>743</v>
      </c>
      <c r="AO80" s="48">
        <v>596</v>
      </c>
      <c r="AP80" s="48">
        <v>573</v>
      </c>
      <c r="AQ80" s="48">
        <v>528</v>
      </c>
      <c r="AR80" s="48">
        <v>479</v>
      </c>
      <c r="AS80" s="48">
        <v>457</v>
      </c>
      <c r="AT80" s="48">
        <v>407</v>
      </c>
      <c r="AU80" s="48">
        <v>376</v>
      </c>
      <c r="AV80" s="48">
        <v>380</v>
      </c>
      <c r="AW80" s="48">
        <v>307</v>
      </c>
      <c r="AX80" s="48">
        <v>343</v>
      </c>
      <c r="AY80" s="48">
        <v>340</v>
      </c>
      <c r="AZ80" s="48">
        <v>359</v>
      </c>
      <c r="BA80" s="48">
        <v>360</v>
      </c>
      <c r="BB80" s="48">
        <v>300</v>
      </c>
      <c r="BC80" s="48">
        <v>274</v>
      </c>
      <c r="BD80" s="48">
        <v>202</v>
      </c>
      <c r="BE80" s="48">
        <v>197</v>
      </c>
      <c r="BF80" s="48">
        <v>670</v>
      </c>
      <c r="BG80" s="48">
        <v>627</v>
      </c>
      <c r="BH80" s="48">
        <v>647</v>
      </c>
      <c r="BI80" s="48">
        <v>588</v>
      </c>
      <c r="BJ80" s="48">
        <v>514</v>
      </c>
      <c r="BK80" s="48">
        <v>469</v>
      </c>
      <c r="BL80" s="48">
        <v>443</v>
      </c>
      <c r="BM80" s="48">
        <v>368</v>
      </c>
      <c r="BN80" s="48">
        <v>426</v>
      </c>
      <c r="BO80" s="48">
        <v>472</v>
      </c>
      <c r="BP80" s="48">
        <v>465</v>
      </c>
      <c r="BQ80" s="48">
        <v>465</v>
      </c>
      <c r="BR80" s="48">
        <v>397</v>
      </c>
      <c r="BS80" s="48">
        <v>361</v>
      </c>
      <c r="BT80" s="48">
        <v>314</v>
      </c>
      <c r="BU80" s="48">
        <v>277</v>
      </c>
      <c r="BV80" s="48">
        <v>840</v>
      </c>
      <c r="BW80" s="48">
        <v>888</v>
      </c>
      <c r="BX80" s="48">
        <v>915</v>
      </c>
      <c r="BY80" s="48">
        <v>790</v>
      </c>
      <c r="BZ80" s="48">
        <v>762</v>
      </c>
      <c r="CA80" s="48">
        <v>614</v>
      </c>
      <c r="CB80" s="48">
        <v>492</v>
      </c>
      <c r="CC80" s="48">
        <v>395</v>
      </c>
      <c r="CD80" s="48">
        <v>873</v>
      </c>
      <c r="CE80" s="48">
        <v>928</v>
      </c>
      <c r="CF80" s="48">
        <v>924</v>
      </c>
      <c r="CG80" s="48">
        <v>851</v>
      </c>
      <c r="CH80" s="48">
        <v>711</v>
      </c>
      <c r="CI80" s="48">
        <v>669</v>
      </c>
      <c r="CJ80" s="48">
        <v>531</v>
      </c>
      <c r="CK80" s="48">
        <v>377</v>
      </c>
      <c r="CL80" s="48">
        <v>1013</v>
      </c>
      <c r="CM80" s="48">
        <v>984</v>
      </c>
      <c r="CN80" s="48">
        <v>896</v>
      </c>
      <c r="CO80" s="48">
        <v>833</v>
      </c>
      <c r="CP80" s="48">
        <v>801</v>
      </c>
      <c r="CQ80" s="48">
        <v>698</v>
      </c>
      <c r="CR80" s="48">
        <v>677</v>
      </c>
      <c r="CS80" s="48">
        <v>538</v>
      </c>
      <c r="CT80" s="48">
        <v>1497</v>
      </c>
      <c r="CU80" s="48">
        <v>1337</v>
      </c>
      <c r="CV80" s="48">
        <v>1409</v>
      </c>
      <c r="CW80" s="48">
        <v>1389</v>
      </c>
      <c r="CX80" s="48">
        <v>1124</v>
      </c>
      <c r="CY80" s="48">
        <v>995</v>
      </c>
      <c r="CZ80" s="48">
        <v>750</v>
      </c>
      <c r="DA80" s="48">
        <v>640</v>
      </c>
      <c r="DB80" s="48">
        <v>725</v>
      </c>
      <c r="DC80" s="48">
        <v>717</v>
      </c>
      <c r="DD80" s="48">
        <v>743</v>
      </c>
      <c r="DE80" s="48">
        <v>668</v>
      </c>
      <c r="DF80" s="48">
        <v>645</v>
      </c>
      <c r="DG80" s="48">
        <v>592</v>
      </c>
      <c r="DH80" s="48">
        <v>541</v>
      </c>
      <c r="DI80" s="48">
        <v>407</v>
      </c>
      <c r="DJ80" s="48">
        <v>1559</v>
      </c>
      <c r="DK80" s="48">
        <v>1599</v>
      </c>
      <c r="DL80" s="48">
        <v>1545</v>
      </c>
      <c r="DM80" s="48">
        <v>1528</v>
      </c>
      <c r="DN80" s="48">
        <v>1397</v>
      </c>
      <c r="DO80" s="48">
        <v>1212</v>
      </c>
      <c r="DP80" s="48">
        <v>975</v>
      </c>
      <c r="DQ80" s="48">
        <v>756</v>
      </c>
      <c r="DR80" s="48">
        <v>2275</v>
      </c>
      <c r="DS80" s="48">
        <v>2219</v>
      </c>
      <c r="DT80" s="48">
        <v>2131</v>
      </c>
      <c r="DU80" s="48">
        <v>2002</v>
      </c>
      <c r="DV80" s="48">
        <v>1751</v>
      </c>
      <c r="DW80" s="48">
        <v>1766</v>
      </c>
      <c r="DX80" s="48">
        <v>1611</v>
      </c>
      <c r="DY80" s="48">
        <v>1434</v>
      </c>
      <c r="DZ80" s="48">
        <v>828</v>
      </c>
      <c r="EA80" s="48">
        <v>842</v>
      </c>
      <c r="EB80" s="48">
        <v>834</v>
      </c>
      <c r="EC80" s="48">
        <v>768</v>
      </c>
      <c r="ED80" s="48">
        <v>612</v>
      </c>
      <c r="EE80" s="48">
        <v>609</v>
      </c>
      <c r="EF80" s="48">
        <v>614</v>
      </c>
      <c r="EG80" s="48">
        <v>456</v>
      </c>
      <c r="EH80" s="48">
        <v>1061</v>
      </c>
      <c r="EI80" s="48">
        <v>1039</v>
      </c>
      <c r="EJ80" s="48">
        <v>1087</v>
      </c>
      <c r="EK80" s="48">
        <v>1004</v>
      </c>
      <c r="EL80" s="48">
        <v>930</v>
      </c>
      <c r="EM80" s="48">
        <v>816</v>
      </c>
      <c r="EN80" s="48">
        <v>780</v>
      </c>
      <c r="EO80" s="48">
        <v>589</v>
      </c>
      <c r="EP80" s="48">
        <v>26</v>
      </c>
      <c r="EQ80" s="48">
        <v>39</v>
      </c>
      <c r="ER80" s="48">
        <v>45</v>
      </c>
      <c r="ES80" s="48">
        <v>44</v>
      </c>
      <c r="ET80" s="48">
        <v>39</v>
      </c>
      <c r="EU80" s="48">
        <v>41</v>
      </c>
      <c r="EV80" s="48">
        <v>46</v>
      </c>
      <c r="EW80" s="48">
        <v>60</v>
      </c>
      <c r="EX80" s="48">
        <v>539</v>
      </c>
      <c r="EY80" s="48">
        <v>499</v>
      </c>
      <c r="EZ80" s="48">
        <v>487</v>
      </c>
      <c r="FA80" s="48">
        <v>422</v>
      </c>
      <c r="FB80" s="48">
        <v>387</v>
      </c>
      <c r="FC80" s="48">
        <v>345</v>
      </c>
      <c r="FD80" s="48">
        <v>284</v>
      </c>
      <c r="FE80" s="48">
        <v>282</v>
      </c>
      <c r="FF80" s="48">
        <v>1150</v>
      </c>
      <c r="FG80" s="48">
        <v>1109</v>
      </c>
      <c r="FH80" s="48">
        <v>1004</v>
      </c>
      <c r="FI80" s="48">
        <v>975</v>
      </c>
      <c r="FJ80" s="48">
        <v>900</v>
      </c>
      <c r="FK80" s="48">
        <v>821</v>
      </c>
      <c r="FL80" s="48">
        <v>693</v>
      </c>
      <c r="FM80" s="48">
        <v>549</v>
      </c>
      <c r="FN80" s="48">
        <v>620</v>
      </c>
      <c r="FO80" s="48">
        <v>611</v>
      </c>
      <c r="FP80" s="48">
        <v>625</v>
      </c>
      <c r="FQ80" s="48">
        <v>542</v>
      </c>
      <c r="FR80" s="48">
        <v>571</v>
      </c>
      <c r="FS80" s="48">
        <v>511</v>
      </c>
      <c r="FT80" s="48">
        <v>457</v>
      </c>
      <c r="FU80" s="48">
        <v>337</v>
      </c>
      <c r="FV80" s="48">
        <v>70</v>
      </c>
      <c r="FW80" s="48">
        <v>83</v>
      </c>
      <c r="FX80" s="48">
        <v>81</v>
      </c>
      <c r="FY80" s="48">
        <v>69</v>
      </c>
      <c r="FZ80" s="48">
        <v>71</v>
      </c>
      <c r="GA80" s="48">
        <v>65</v>
      </c>
      <c r="GB80" s="48">
        <v>60</v>
      </c>
      <c r="GC80" s="48">
        <v>45</v>
      </c>
      <c r="GD80" s="48">
        <v>1455</v>
      </c>
      <c r="GE80" s="48">
        <v>1687</v>
      </c>
      <c r="GF80" s="48">
        <v>1646</v>
      </c>
      <c r="GG80" s="48">
        <v>1375</v>
      </c>
      <c r="GH80" s="48">
        <v>1128</v>
      </c>
      <c r="GI80" s="48">
        <v>1059</v>
      </c>
      <c r="GJ80" s="48">
        <v>963</v>
      </c>
      <c r="GK80" s="48">
        <v>951</v>
      </c>
      <c r="GL80" s="48">
        <v>904</v>
      </c>
      <c r="GM80" s="48">
        <v>857</v>
      </c>
      <c r="GN80" s="48">
        <v>838</v>
      </c>
      <c r="GO80" s="48">
        <v>770</v>
      </c>
      <c r="GP80" s="48">
        <v>764</v>
      </c>
      <c r="GQ80" s="48">
        <v>720</v>
      </c>
      <c r="GR80" s="48">
        <v>717</v>
      </c>
      <c r="GS80" s="48">
        <v>618</v>
      </c>
      <c r="GT80" s="48">
        <v>485</v>
      </c>
      <c r="GU80" s="48">
        <v>506</v>
      </c>
      <c r="GV80" s="48">
        <v>448</v>
      </c>
      <c r="GW80" s="48">
        <v>425</v>
      </c>
      <c r="GX80" s="48">
        <v>388</v>
      </c>
      <c r="GY80" s="48">
        <v>359</v>
      </c>
      <c r="GZ80" s="48">
        <v>324</v>
      </c>
      <c r="HA80" s="48">
        <v>263</v>
      </c>
      <c r="HB80" s="48">
        <v>1674</v>
      </c>
      <c r="HC80" s="48">
        <v>1790</v>
      </c>
      <c r="HD80" s="48">
        <v>1705</v>
      </c>
      <c r="HE80" s="48">
        <v>1610</v>
      </c>
      <c r="HF80" s="48">
        <v>1314</v>
      </c>
      <c r="HG80" s="48">
        <v>1294</v>
      </c>
      <c r="HH80" s="48">
        <v>946</v>
      </c>
      <c r="HI80" s="48">
        <v>822</v>
      </c>
      <c r="HJ80" s="48">
        <v>478</v>
      </c>
      <c r="HK80" s="48">
        <v>611</v>
      </c>
      <c r="HL80" s="48">
        <v>544</v>
      </c>
      <c r="HM80" s="48">
        <v>543</v>
      </c>
      <c r="HN80" s="48">
        <v>458</v>
      </c>
      <c r="HO80" s="48">
        <v>432</v>
      </c>
      <c r="HP80" s="48">
        <v>355</v>
      </c>
      <c r="HQ80" s="48">
        <v>335</v>
      </c>
      <c r="HR80" s="48">
        <v>811</v>
      </c>
      <c r="HS80" s="48">
        <v>865</v>
      </c>
      <c r="HT80" s="48">
        <v>865</v>
      </c>
      <c r="HU80" s="48">
        <v>881</v>
      </c>
      <c r="HV80" s="48">
        <v>646</v>
      </c>
      <c r="HW80" s="48">
        <v>612</v>
      </c>
      <c r="HX80" s="48">
        <v>565</v>
      </c>
      <c r="HY80" s="48">
        <v>385</v>
      </c>
      <c r="HZ80" s="48">
        <v>3388</v>
      </c>
      <c r="IA80" s="48">
        <v>3312</v>
      </c>
      <c r="IB80" s="48">
        <v>3214</v>
      </c>
      <c r="IC80" s="48">
        <v>2931</v>
      </c>
      <c r="ID80" s="48">
        <v>2810</v>
      </c>
      <c r="IE80" s="48">
        <v>2523</v>
      </c>
      <c r="IF80" s="48">
        <v>2326</v>
      </c>
      <c r="IG80" s="48">
        <v>1905</v>
      </c>
      <c r="IH80" s="48">
        <v>735</v>
      </c>
      <c r="II80" s="48">
        <v>709</v>
      </c>
      <c r="IJ80" s="48">
        <v>744</v>
      </c>
      <c r="IK80" s="48">
        <v>706</v>
      </c>
      <c r="IL80" s="48">
        <v>626</v>
      </c>
      <c r="IM80" s="48">
        <v>608</v>
      </c>
      <c r="IN80" s="48">
        <v>552</v>
      </c>
      <c r="IO80" s="48">
        <v>400</v>
      </c>
      <c r="IP80" s="48">
        <v>32</v>
      </c>
      <c r="IQ80" s="48">
        <v>50</v>
      </c>
      <c r="IR80" s="48">
        <v>34</v>
      </c>
      <c r="IS80" s="48">
        <v>33</v>
      </c>
      <c r="IT80" s="48">
        <v>27</v>
      </c>
      <c r="IU80" s="48">
        <v>29</v>
      </c>
      <c r="IV80" s="48">
        <v>22</v>
      </c>
      <c r="IW80" s="48">
        <v>23</v>
      </c>
      <c r="IX80" s="48">
        <v>8249</v>
      </c>
      <c r="IY80" s="48">
        <v>8096</v>
      </c>
      <c r="IZ80" s="48">
        <v>7680</v>
      </c>
      <c r="JA80" s="48">
        <v>7352</v>
      </c>
      <c r="JB80" s="48">
        <v>6801</v>
      </c>
      <c r="JC80" s="48">
        <v>6368</v>
      </c>
      <c r="JD80" s="48">
        <v>5322</v>
      </c>
      <c r="JE80" s="48">
        <v>4615</v>
      </c>
      <c r="JF80" s="48">
        <v>292</v>
      </c>
      <c r="JG80" s="48">
        <v>229</v>
      </c>
      <c r="JH80" s="48">
        <v>251</v>
      </c>
      <c r="JI80" s="48">
        <v>240</v>
      </c>
      <c r="JJ80" s="48">
        <v>211</v>
      </c>
      <c r="JK80" s="48">
        <v>196</v>
      </c>
      <c r="JL80" s="48">
        <v>200</v>
      </c>
      <c r="JM80" s="48">
        <v>157</v>
      </c>
      <c r="JN80" s="48">
        <v>478</v>
      </c>
      <c r="JO80" s="48">
        <v>493</v>
      </c>
      <c r="JP80" s="48">
        <v>475</v>
      </c>
      <c r="JQ80" s="48">
        <v>436</v>
      </c>
      <c r="JR80" s="48">
        <v>424</v>
      </c>
      <c r="JS80" s="48">
        <v>358</v>
      </c>
      <c r="JT80" s="48">
        <v>358</v>
      </c>
      <c r="JU80" s="48">
        <v>266</v>
      </c>
      <c r="JV80" s="48">
        <v>1281</v>
      </c>
      <c r="JW80" s="48">
        <v>1316</v>
      </c>
      <c r="JX80" s="48">
        <v>1349</v>
      </c>
      <c r="JY80" s="48">
        <v>1249</v>
      </c>
      <c r="JZ80" s="48">
        <v>1049</v>
      </c>
      <c r="KA80" s="48">
        <v>958</v>
      </c>
      <c r="KB80" s="48">
        <v>870</v>
      </c>
      <c r="KC80" s="48">
        <v>835</v>
      </c>
      <c r="KD80" s="48">
        <v>929</v>
      </c>
      <c r="KE80" s="48">
        <v>996</v>
      </c>
      <c r="KF80" s="48">
        <v>957</v>
      </c>
      <c r="KG80" s="48">
        <v>965</v>
      </c>
      <c r="KH80" s="48">
        <v>794</v>
      </c>
      <c r="KI80" s="48">
        <v>745</v>
      </c>
      <c r="KJ80" s="48">
        <v>595</v>
      </c>
      <c r="KK80" s="48">
        <v>637</v>
      </c>
      <c r="KL80" s="48">
        <v>1054</v>
      </c>
      <c r="KM80" s="48">
        <v>1127</v>
      </c>
      <c r="KN80" s="48">
        <v>1134</v>
      </c>
      <c r="KO80" s="48">
        <v>1050</v>
      </c>
      <c r="KP80" s="48">
        <v>839</v>
      </c>
      <c r="KQ80" s="48">
        <v>802</v>
      </c>
      <c r="KR80" s="48">
        <v>602</v>
      </c>
      <c r="KS80" s="48">
        <v>478</v>
      </c>
      <c r="KT80" s="48">
        <v>549</v>
      </c>
      <c r="KU80" s="48">
        <v>578</v>
      </c>
      <c r="KV80" s="48">
        <v>560</v>
      </c>
      <c r="KW80" s="48">
        <v>530</v>
      </c>
      <c r="KX80" s="48">
        <v>509</v>
      </c>
      <c r="KY80" s="48">
        <v>391</v>
      </c>
      <c r="KZ80" s="48">
        <v>313</v>
      </c>
      <c r="LA80" s="48">
        <v>291</v>
      </c>
      <c r="LB80" s="48">
        <v>833</v>
      </c>
      <c r="LC80" s="48">
        <v>885</v>
      </c>
      <c r="LD80" s="48">
        <v>854</v>
      </c>
      <c r="LE80" s="48">
        <v>759</v>
      </c>
      <c r="LF80" s="48">
        <v>616</v>
      </c>
      <c r="LG80" s="48">
        <v>584</v>
      </c>
      <c r="LH80" s="48">
        <v>476</v>
      </c>
      <c r="LI80" s="48">
        <v>439</v>
      </c>
      <c r="LJ80" s="48">
        <v>1443</v>
      </c>
      <c r="LK80" s="48">
        <v>1611</v>
      </c>
      <c r="LL80" s="48">
        <v>1432.5</v>
      </c>
      <c r="LM80" s="48">
        <v>1254</v>
      </c>
      <c r="LN80" s="48">
        <v>1227</v>
      </c>
      <c r="LO80" s="48">
        <v>1208</v>
      </c>
      <c r="LP80" s="48">
        <v>951</v>
      </c>
      <c r="LQ80" s="48">
        <v>772</v>
      </c>
      <c r="LR80" s="48">
        <v>550</v>
      </c>
      <c r="LS80" s="48">
        <v>562</v>
      </c>
      <c r="LT80" s="48">
        <v>540</v>
      </c>
      <c r="LU80" s="48">
        <v>469</v>
      </c>
      <c r="LV80" s="48">
        <v>445</v>
      </c>
      <c r="LW80" s="48">
        <v>413</v>
      </c>
      <c r="LX80" s="48">
        <v>397</v>
      </c>
      <c r="LY80" s="48">
        <v>301</v>
      </c>
      <c r="LZ80" s="48">
        <v>2513</v>
      </c>
      <c r="MA80" s="48">
        <v>2479</v>
      </c>
      <c r="MB80" s="48">
        <v>2466</v>
      </c>
      <c r="MC80" s="48">
        <v>2330</v>
      </c>
      <c r="MD80" s="48">
        <v>1929</v>
      </c>
      <c r="ME80" s="48">
        <v>1585</v>
      </c>
      <c r="MF80" s="48">
        <v>1327</v>
      </c>
      <c r="MG80" s="48">
        <v>1099</v>
      </c>
      <c r="MH80" s="48">
        <v>763</v>
      </c>
      <c r="MI80" s="48">
        <v>793</v>
      </c>
      <c r="MJ80" s="48">
        <v>718</v>
      </c>
      <c r="MK80" s="48">
        <v>713</v>
      </c>
      <c r="ML80" s="48">
        <v>621</v>
      </c>
      <c r="MM80" s="48">
        <v>622</v>
      </c>
      <c r="MN80" s="48">
        <v>522</v>
      </c>
      <c r="MO80" s="48">
        <v>454</v>
      </c>
      <c r="MP80" s="48">
        <v>1433</v>
      </c>
      <c r="MQ80" s="48">
        <v>1496</v>
      </c>
      <c r="MR80" s="48">
        <v>1439</v>
      </c>
      <c r="MS80" s="48">
        <v>1332</v>
      </c>
      <c r="MT80" s="48">
        <v>1105</v>
      </c>
      <c r="MU80" s="48">
        <v>937</v>
      </c>
      <c r="MV80" s="48">
        <v>725</v>
      </c>
      <c r="MW80" s="48">
        <v>586</v>
      </c>
      <c r="MX80" s="48">
        <v>230</v>
      </c>
      <c r="MY80" s="48">
        <v>189</v>
      </c>
      <c r="MZ80" s="48">
        <v>202</v>
      </c>
      <c r="NA80" s="48">
        <v>154</v>
      </c>
      <c r="NB80" s="48">
        <v>143</v>
      </c>
      <c r="NC80" s="48">
        <v>144</v>
      </c>
      <c r="ND80" s="48">
        <v>121</v>
      </c>
      <c r="NE80" s="48">
        <v>100</v>
      </c>
      <c r="NF80" s="48">
        <v>2303</v>
      </c>
      <c r="NG80" s="48">
        <v>2447</v>
      </c>
      <c r="NH80" s="48">
        <v>2292</v>
      </c>
      <c r="NI80" s="48">
        <v>2025</v>
      </c>
      <c r="NJ80" s="48">
        <v>1840</v>
      </c>
      <c r="NK80" s="48">
        <v>1841</v>
      </c>
      <c r="NL80" s="48">
        <v>1462</v>
      </c>
      <c r="NM80" s="48">
        <v>1272</v>
      </c>
      <c r="NN80" s="48">
        <v>722</v>
      </c>
      <c r="NO80" s="48">
        <v>696</v>
      </c>
      <c r="NP80" s="48">
        <v>720</v>
      </c>
      <c r="NQ80" s="48">
        <v>656</v>
      </c>
      <c r="NR80" s="48">
        <v>555</v>
      </c>
      <c r="NS80" s="48">
        <v>515</v>
      </c>
      <c r="NT80" s="48">
        <v>466</v>
      </c>
      <c r="NU80" s="48">
        <v>334</v>
      </c>
      <c r="NV80" s="48">
        <v>775</v>
      </c>
      <c r="NW80" s="48">
        <v>705</v>
      </c>
      <c r="NX80" s="48">
        <v>717</v>
      </c>
      <c r="NY80" s="48">
        <v>726</v>
      </c>
      <c r="NZ80" s="48">
        <v>612</v>
      </c>
      <c r="OA80" s="48">
        <v>559</v>
      </c>
      <c r="OB80" s="48">
        <v>514</v>
      </c>
      <c r="OC80" s="48">
        <v>418</v>
      </c>
      <c r="OD80" s="48">
        <v>408</v>
      </c>
      <c r="OE80" s="48">
        <v>407</v>
      </c>
      <c r="OF80" s="48">
        <v>430</v>
      </c>
      <c r="OG80" s="48">
        <v>378</v>
      </c>
      <c r="OH80" s="48">
        <v>312</v>
      </c>
      <c r="OI80" s="48">
        <v>317</v>
      </c>
      <c r="OJ80" s="48">
        <v>293</v>
      </c>
      <c r="OK80" s="48">
        <v>290</v>
      </c>
      <c r="OL80" s="48">
        <v>1365</v>
      </c>
      <c r="OM80" s="48">
        <v>1262</v>
      </c>
      <c r="ON80" s="48">
        <v>1131</v>
      </c>
      <c r="OO80" s="48">
        <v>1072</v>
      </c>
      <c r="OP80" s="48">
        <v>1017</v>
      </c>
      <c r="OQ80" s="48">
        <v>954</v>
      </c>
      <c r="OR80" s="48">
        <v>768</v>
      </c>
      <c r="OS80" s="48">
        <v>614</v>
      </c>
      <c r="OT80" s="48">
        <v>910</v>
      </c>
      <c r="OU80" s="48">
        <v>916</v>
      </c>
      <c r="OV80" s="48">
        <v>959</v>
      </c>
      <c r="OW80" s="48">
        <v>892</v>
      </c>
      <c r="OX80" s="48">
        <v>806</v>
      </c>
      <c r="OY80" s="48">
        <v>769</v>
      </c>
      <c r="OZ80" s="48">
        <v>660</v>
      </c>
      <c r="PA80" s="48">
        <v>468</v>
      </c>
      <c r="PB80" s="48">
        <v>702</v>
      </c>
      <c r="PC80" s="48">
        <v>827</v>
      </c>
      <c r="PD80" s="48">
        <v>755</v>
      </c>
      <c r="PE80" s="48">
        <v>700</v>
      </c>
      <c r="PF80" s="48">
        <v>604</v>
      </c>
      <c r="PG80" s="48">
        <v>569</v>
      </c>
      <c r="PH80" s="48">
        <v>463</v>
      </c>
      <c r="PI80" s="48">
        <v>432</v>
      </c>
      <c r="PJ80" s="48">
        <v>1862</v>
      </c>
      <c r="PK80" s="48">
        <v>1953</v>
      </c>
      <c r="PL80" s="48">
        <v>1849</v>
      </c>
      <c r="PM80" s="48">
        <v>1678</v>
      </c>
      <c r="PN80" s="48">
        <v>1471</v>
      </c>
      <c r="PO80" s="48">
        <v>1381</v>
      </c>
      <c r="PP80" s="48">
        <v>1134</v>
      </c>
      <c r="PQ80" s="48">
        <v>934</v>
      </c>
      <c r="PR80" s="48">
        <v>446</v>
      </c>
      <c r="PS80" s="48">
        <v>419</v>
      </c>
      <c r="PT80" s="48">
        <v>452</v>
      </c>
      <c r="PU80" s="48">
        <v>419</v>
      </c>
      <c r="PV80" s="48">
        <v>406</v>
      </c>
      <c r="PW80" s="48">
        <v>412</v>
      </c>
      <c r="PX80" s="48">
        <v>314</v>
      </c>
      <c r="PY80" s="48">
        <v>252</v>
      </c>
      <c r="PZ80" s="48">
        <v>8</v>
      </c>
      <c r="QA80" s="48">
        <v>6</v>
      </c>
      <c r="QB80" s="48">
        <v>3</v>
      </c>
      <c r="QC80" s="48">
        <v>0</v>
      </c>
      <c r="QD80" s="48">
        <v>4</v>
      </c>
      <c r="QE80" s="48">
        <v>1</v>
      </c>
      <c r="QF80" s="48">
        <v>3</v>
      </c>
      <c r="QG80" s="48">
        <v>6</v>
      </c>
      <c r="QH80" s="48">
        <v>911</v>
      </c>
      <c r="QI80" s="48">
        <v>872</v>
      </c>
      <c r="QJ80" s="48">
        <v>841</v>
      </c>
      <c r="QK80" s="48">
        <v>692</v>
      </c>
      <c r="QL80" s="48">
        <v>645</v>
      </c>
      <c r="QM80" s="48">
        <v>583</v>
      </c>
      <c r="QN80" s="48">
        <v>538</v>
      </c>
      <c r="QO80" s="48">
        <v>428</v>
      </c>
      <c r="QP80" s="48">
        <v>241</v>
      </c>
      <c r="QQ80" s="48">
        <v>258</v>
      </c>
      <c r="QR80" s="48">
        <v>230</v>
      </c>
      <c r="QS80" s="48">
        <v>234</v>
      </c>
      <c r="QT80" s="48">
        <v>204</v>
      </c>
      <c r="QU80" s="48">
        <v>161</v>
      </c>
      <c r="QV80" s="48">
        <v>142</v>
      </c>
      <c r="QW80" s="48">
        <v>127</v>
      </c>
      <c r="QX80" s="48">
        <v>1648</v>
      </c>
      <c r="QY80" s="48">
        <v>2004</v>
      </c>
      <c r="QZ80" s="48">
        <v>1943</v>
      </c>
      <c r="RA80" s="48">
        <v>1860</v>
      </c>
      <c r="RB80" s="48">
        <v>1682</v>
      </c>
      <c r="RC80" s="48">
        <v>1747</v>
      </c>
      <c r="RD80" s="48">
        <v>1444</v>
      </c>
      <c r="RE80" s="48">
        <v>1209</v>
      </c>
      <c r="RF80" s="48">
        <v>315</v>
      </c>
      <c r="RG80" s="48">
        <v>327</v>
      </c>
      <c r="RH80" s="48">
        <v>358</v>
      </c>
      <c r="RI80" s="48">
        <v>341</v>
      </c>
      <c r="RJ80" s="48">
        <v>272</v>
      </c>
      <c r="RK80" s="48">
        <v>285</v>
      </c>
      <c r="RL80" s="48">
        <v>243</v>
      </c>
      <c r="RM80" s="48">
        <v>222</v>
      </c>
      <c r="RN80" s="48">
        <v>434</v>
      </c>
      <c r="RO80" s="48">
        <v>505</v>
      </c>
      <c r="RP80" s="48">
        <v>473</v>
      </c>
      <c r="RQ80" s="48">
        <v>598</v>
      </c>
      <c r="RR80" s="48">
        <v>498</v>
      </c>
      <c r="RS80" s="48">
        <v>530</v>
      </c>
      <c r="RT80" s="48">
        <v>552</v>
      </c>
      <c r="RU80" s="48">
        <v>514</v>
      </c>
      <c r="RV80" s="48">
        <v>254</v>
      </c>
      <c r="RW80" s="48">
        <v>285</v>
      </c>
      <c r="RX80" s="48">
        <v>285</v>
      </c>
      <c r="RY80" s="48">
        <v>296</v>
      </c>
      <c r="RZ80" s="48">
        <v>287</v>
      </c>
      <c r="SA80" s="48">
        <v>216</v>
      </c>
      <c r="SB80" s="48">
        <v>256</v>
      </c>
      <c r="SC80" s="48">
        <v>186</v>
      </c>
      <c r="SD80" s="48">
        <v>81</v>
      </c>
      <c r="SE80" s="48">
        <v>84</v>
      </c>
      <c r="SF80" s="48">
        <v>90</v>
      </c>
      <c r="SG80" s="48">
        <v>85</v>
      </c>
      <c r="SH80" s="48">
        <v>77</v>
      </c>
      <c r="SI80" s="48">
        <v>68</v>
      </c>
      <c r="SJ80" s="48">
        <v>49</v>
      </c>
      <c r="SK80" s="48">
        <v>48</v>
      </c>
      <c r="SL80" s="48">
        <v>82</v>
      </c>
      <c r="SM80" s="48">
        <v>96</v>
      </c>
      <c r="SN80" s="48">
        <v>123</v>
      </c>
      <c r="SO80" s="48">
        <v>122</v>
      </c>
      <c r="SP80" s="48">
        <v>114</v>
      </c>
      <c r="SQ80" s="48">
        <v>74</v>
      </c>
      <c r="SR80" s="48">
        <v>58</v>
      </c>
      <c r="SS80" s="48">
        <v>74</v>
      </c>
      <c r="ST80" s="48">
        <v>364</v>
      </c>
      <c r="SU80" s="48">
        <v>390</v>
      </c>
      <c r="SV80" s="48">
        <v>333</v>
      </c>
      <c r="SW80" s="48">
        <v>329</v>
      </c>
      <c r="SX80" s="48">
        <v>291</v>
      </c>
      <c r="SY80" s="48">
        <v>295</v>
      </c>
      <c r="SZ80" s="48">
        <v>262</v>
      </c>
      <c r="TA80" s="48">
        <v>239</v>
      </c>
      <c r="TB80" s="48">
        <v>304</v>
      </c>
      <c r="TC80" s="48">
        <v>368</v>
      </c>
      <c r="TD80" s="48">
        <v>340</v>
      </c>
      <c r="TE80" s="48">
        <v>311</v>
      </c>
      <c r="TF80" s="48">
        <v>271</v>
      </c>
      <c r="TG80" s="48">
        <v>236</v>
      </c>
      <c r="TH80" s="48">
        <v>242</v>
      </c>
      <c r="TI80" s="48">
        <v>227</v>
      </c>
      <c r="TJ80" s="48">
        <v>320</v>
      </c>
      <c r="TK80" s="48">
        <v>373</v>
      </c>
      <c r="TL80" s="48">
        <v>352</v>
      </c>
      <c r="TM80" s="48">
        <v>323</v>
      </c>
      <c r="TN80" s="48">
        <v>330</v>
      </c>
      <c r="TO80" s="48">
        <v>325</v>
      </c>
      <c r="TP80" s="48">
        <v>258</v>
      </c>
      <c r="TQ80" s="48">
        <v>276</v>
      </c>
      <c r="TR80" s="48">
        <v>456</v>
      </c>
      <c r="TS80" s="48">
        <v>488</v>
      </c>
      <c r="TT80" s="48">
        <v>512</v>
      </c>
      <c r="TU80" s="48">
        <v>395</v>
      </c>
      <c r="TV80" s="48">
        <v>353</v>
      </c>
      <c r="TW80" s="48">
        <v>388</v>
      </c>
      <c r="TX80" s="48">
        <v>350</v>
      </c>
      <c r="TY80" s="48">
        <v>327</v>
      </c>
      <c r="TZ80" s="48">
        <v>266</v>
      </c>
      <c r="UA80" s="48">
        <v>278</v>
      </c>
      <c r="UB80" s="48">
        <v>284</v>
      </c>
      <c r="UC80" s="48">
        <v>286</v>
      </c>
      <c r="UD80" s="48">
        <v>278</v>
      </c>
      <c r="UE80" s="48">
        <v>240</v>
      </c>
      <c r="UF80" s="48">
        <v>236</v>
      </c>
      <c r="UG80" s="48">
        <v>189</v>
      </c>
      <c r="UH80" s="48">
        <v>164</v>
      </c>
      <c r="UI80" s="48">
        <v>151</v>
      </c>
      <c r="UJ80" s="48">
        <v>165</v>
      </c>
      <c r="UK80" s="48">
        <v>192</v>
      </c>
      <c r="UL80" s="48">
        <v>174</v>
      </c>
      <c r="UM80" s="48">
        <v>156</v>
      </c>
      <c r="UN80" s="48">
        <v>150</v>
      </c>
      <c r="UO80" s="48">
        <v>105</v>
      </c>
      <c r="UP80" s="48">
        <v>1541</v>
      </c>
      <c r="UQ80" s="48">
        <v>1826</v>
      </c>
      <c r="UR80" s="48">
        <v>1702</v>
      </c>
      <c r="US80" s="48">
        <v>1636</v>
      </c>
      <c r="UT80" s="48">
        <v>1481</v>
      </c>
      <c r="UU80" s="48">
        <v>1494</v>
      </c>
      <c r="UV80" s="48">
        <v>1194</v>
      </c>
      <c r="UW80" s="48">
        <v>1166</v>
      </c>
      <c r="UX80" s="48">
        <v>60</v>
      </c>
      <c r="UY80" s="48">
        <v>45</v>
      </c>
      <c r="UZ80" s="48">
        <v>47</v>
      </c>
      <c r="VA80" s="48">
        <v>55</v>
      </c>
      <c r="VB80" s="48">
        <v>57</v>
      </c>
      <c r="VC80" s="48">
        <v>44</v>
      </c>
      <c r="VD80" s="48">
        <v>47</v>
      </c>
      <c r="VE80" s="48">
        <v>36</v>
      </c>
      <c r="VF80" s="48">
        <v>656</v>
      </c>
      <c r="VG80" s="48">
        <v>707</v>
      </c>
      <c r="VH80" s="48">
        <v>669</v>
      </c>
      <c r="VI80" s="48">
        <v>665</v>
      </c>
      <c r="VJ80" s="48">
        <v>651</v>
      </c>
      <c r="VK80" s="48">
        <v>614</v>
      </c>
      <c r="VL80" s="48">
        <v>527</v>
      </c>
      <c r="VM80" s="48">
        <v>512</v>
      </c>
      <c r="VN80" s="48">
        <v>274</v>
      </c>
      <c r="VO80" s="48">
        <v>267</v>
      </c>
      <c r="VP80" s="48">
        <v>253</v>
      </c>
      <c r="VQ80" s="48">
        <v>262</v>
      </c>
      <c r="VR80" s="48">
        <v>191</v>
      </c>
      <c r="VS80" s="48">
        <v>161</v>
      </c>
      <c r="VT80" s="48">
        <v>144</v>
      </c>
      <c r="VU80" s="48">
        <v>113</v>
      </c>
      <c r="VV80" s="48">
        <v>153</v>
      </c>
      <c r="VW80" s="48">
        <v>148</v>
      </c>
      <c r="VX80" s="48">
        <v>118</v>
      </c>
      <c r="VY80" s="48">
        <v>166</v>
      </c>
      <c r="VZ80" s="48">
        <v>143</v>
      </c>
      <c r="WA80" s="48">
        <v>153</v>
      </c>
      <c r="WB80" s="48">
        <v>188</v>
      </c>
      <c r="WC80" s="48">
        <v>191</v>
      </c>
      <c r="WD80" s="48">
        <v>509</v>
      </c>
      <c r="WE80" s="48">
        <v>582</v>
      </c>
      <c r="WF80" s="48">
        <v>568</v>
      </c>
      <c r="WG80" s="48">
        <v>620</v>
      </c>
      <c r="WH80" s="48">
        <v>521</v>
      </c>
      <c r="WI80" s="48">
        <v>515</v>
      </c>
      <c r="WJ80" s="48">
        <v>446</v>
      </c>
      <c r="WK80" s="48">
        <v>472</v>
      </c>
      <c r="WL80" s="48">
        <v>188</v>
      </c>
      <c r="WM80" s="48">
        <v>191</v>
      </c>
      <c r="WN80" s="48">
        <v>201</v>
      </c>
      <c r="WO80" s="48">
        <v>184</v>
      </c>
      <c r="WP80" s="48">
        <v>187</v>
      </c>
      <c r="WQ80" s="48">
        <v>195</v>
      </c>
      <c r="WR80" s="48">
        <v>138</v>
      </c>
      <c r="WS80" s="48">
        <v>143</v>
      </c>
      <c r="WT80" s="48">
        <v>57</v>
      </c>
      <c r="WU80" s="48">
        <v>64</v>
      </c>
      <c r="WV80" s="48">
        <v>76</v>
      </c>
      <c r="WW80" s="48">
        <v>80</v>
      </c>
      <c r="WX80" s="48">
        <v>61</v>
      </c>
      <c r="WY80" s="48">
        <v>62</v>
      </c>
      <c r="WZ80" s="48">
        <v>52</v>
      </c>
      <c r="XA80" s="48">
        <v>36</v>
      </c>
    </row>
    <row r="81" spans="1:625">
      <c r="A81" s="48" t="s">
        <v>979</v>
      </c>
      <c r="B81" s="48">
        <v>1143</v>
      </c>
      <c r="C81" s="48">
        <v>1278</v>
      </c>
      <c r="D81" s="48">
        <v>1418</v>
      </c>
      <c r="E81" s="48">
        <v>1369</v>
      </c>
      <c r="F81" s="48">
        <v>1328</v>
      </c>
      <c r="G81" s="48">
        <v>1100</v>
      </c>
      <c r="H81" s="48">
        <v>936</v>
      </c>
      <c r="I81" s="48">
        <v>774</v>
      </c>
      <c r="J81" s="48">
        <v>2628</v>
      </c>
      <c r="K81" s="48">
        <v>2727</v>
      </c>
      <c r="L81" s="48">
        <v>2955</v>
      </c>
      <c r="M81" s="48">
        <v>2736</v>
      </c>
      <c r="N81" s="48">
        <v>2561</v>
      </c>
      <c r="O81" s="48">
        <v>2009</v>
      </c>
      <c r="P81" s="48">
        <v>1637</v>
      </c>
      <c r="Q81" s="48">
        <v>1394</v>
      </c>
      <c r="R81" s="48">
        <v>1014</v>
      </c>
      <c r="S81" s="48">
        <v>1112</v>
      </c>
      <c r="T81" s="48">
        <v>1242</v>
      </c>
      <c r="U81" s="48">
        <v>1160</v>
      </c>
      <c r="V81" s="48">
        <v>1086</v>
      </c>
      <c r="W81" s="48">
        <v>1004</v>
      </c>
      <c r="X81" s="48">
        <v>934</v>
      </c>
      <c r="Y81" s="48">
        <v>808</v>
      </c>
      <c r="Z81" s="48">
        <v>666</v>
      </c>
      <c r="AA81" s="48">
        <v>740</v>
      </c>
      <c r="AB81" s="48">
        <v>786</v>
      </c>
      <c r="AC81" s="48">
        <v>701</v>
      </c>
      <c r="AD81" s="48">
        <v>709</v>
      </c>
      <c r="AE81" s="48">
        <v>664</v>
      </c>
      <c r="AF81" s="48">
        <v>620</v>
      </c>
      <c r="AG81" s="48">
        <v>519</v>
      </c>
      <c r="AH81" s="48">
        <v>1310</v>
      </c>
      <c r="AI81" s="48">
        <v>1343</v>
      </c>
      <c r="AJ81" s="48">
        <v>1425</v>
      </c>
      <c r="AK81" s="48">
        <v>1400</v>
      </c>
      <c r="AL81" s="48">
        <v>1187</v>
      </c>
      <c r="AM81" s="48">
        <v>1079</v>
      </c>
      <c r="AN81" s="48">
        <v>876</v>
      </c>
      <c r="AO81" s="48">
        <v>678</v>
      </c>
      <c r="AP81" s="48">
        <v>507</v>
      </c>
      <c r="AQ81" s="48">
        <v>522</v>
      </c>
      <c r="AR81" s="48">
        <v>517</v>
      </c>
      <c r="AS81" s="48">
        <v>443</v>
      </c>
      <c r="AT81" s="48">
        <v>448</v>
      </c>
      <c r="AU81" s="48">
        <v>415</v>
      </c>
      <c r="AV81" s="48">
        <v>367</v>
      </c>
      <c r="AW81" s="48">
        <v>339</v>
      </c>
      <c r="AX81" s="48">
        <v>301</v>
      </c>
      <c r="AY81" s="48">
        <v>328</v>
      </c>
      <c r="AZ81" s="48">
        <v>353</v>
      </c>
      <c r="BA81" s="48">
        <v>293</v>
      </c>
      <c r="BB81" s="48">
        <v>293</v>
      </c>
      <c r="BC81" s="48">
        <v>284</v>
      </c>
      <c r="BD81" s="48">
        <v>277</v>
      </c>
      <c r="BE81" s="48">
        <v>245</v>
      </c>
      <c r="BF81" s="48">
        <v>597</v>
      </c>
      <c r="BG81" s="48">
        <v>609</v>
      </c>
      <c r="BH81" s="48">
        <v>608</v>
      </c>
      <c r="BI81" s="48">
        <v>638</v>
      </c>
      <c r="BJ81" s="48">
        <v>514</v>
      </c>
      <c r="BK81" s="48">
        <v>502</v>
      </c>
      <c r="BL81" s="48">
        <v>507</v>
      </c>
      <c r="BM81" s="48">
        <v>435</v>
      </c>
      <c r="BN81" s="48">
        <v>431</v>
      </c>
      <c r="BO81" s="48">
        <v>466</v>
      </c>
      <c r="BP81" s="48">
        <v>548</v>
      </c>
      <c r="BQ81" s="48">
        <v>444</v>
      </c>
      <c r="BR81" s="48">
        <v>433</v>
      </c>
      <c r="BS81" s="48">
        <v>393</v>
      </c>
      <c r="BT81" s="48">
        <v>362</v>
      </c>
      <c r="BU81" s="48">
        <v>295</v>
      </c>
      <c r="BV81" s="48">
        <v>760</v>
      </c>
      <c r="BW81" s="48">
        <v>869</v>
      </c>
      <c r="BX81" s="48">
        <v>862</v>
      </c>
      <c r="BY81" s="48">
        <v>865</v>
      </c>
      <c r="BZ81" s="48">
        <v>867</v>
      </c>
      <c r="CA81" s="48">
        <v>763</v>
      </c>
      <c r="CB81" s="48">
        <v>695</v>
      </c>
      <c r="CC81" s="48">
        <v>502</v>
      </c>
      <c r="CD81" s="48">
        <v>796</v>
      </c>
      <c r="CE81" s="48">
        <v>824</v>
      </c>
      <c r="CF81" s="48">
        <v>935</v>
      </c>
      <c r="CG81" s="48">
        <v>892</v>
      </c>
      <c r="CH81" s="48">
        <v>859</v>
      </c>
      <c r="CI81" s="48">
        <v>699</v>
      </c>
      <c r="CJ81" s="48">
        <v>700</v>
      </c>
      <c r="CK81" s="48">
        <v>583</v>
      </c>
      <c r="CL81" s="48">
        <v>944</v>
      </c>
      <c r="CM81" s="48">
        <v>959</v>
      </c>
      <c r="CN81" s="48">
        <v>1017</v>
      </c>
      <c r="CO81" s="48">
        <v>875</v>
      </c>
      <c r="CP81" s="48">
        <v>961</v>
      </c>
      <c r="CQ81" s="48">
        <v>872</v>
      </c>
      <c r="CR81" s="48">
        <v>771</v>
      </c>
      <c r="CS81" s="48">
        <v>716</v>
      </c>
      <c r="CT81" s="48">
        <v>1282</v>
      </c>
      <c r="CU81" s="48">
        <v>1396</v>
      </c>
      <c r="CV81" s="48">
        <v>1434</v>
      </c>
      <c r="CW81" s="48">
        <v>1394</v>
      </c>
      <c r="CX81" s="48">
        <v>1310</v>
      </c>
      <c r="CY81" s="48">
        <v>1066</v>
      </c>
      <c r="CZ81" s="48">
        <v>998</v>
      </c>
      <c r="DA81" s="48">
        <v>851</v>
      </c>
      <c r="DB81" s="48">
        <v>704</v>
      </c>
      <c r="DC81" s="48">
        <v>737</v>
      </c>
      <c r="DD81" s="48">
        <v>769</v>
      </c>
      <c r="DE81" s="48">
        <v>680</v>
      </c>
      <c r="DF81" s="48">
        <v>639</v>
      </c>
      <c r="DG81" s="48">
        <v>671</v>
      </c>
      <c r="DH81" s="48">
        <v>604</v>
      </c>
      <c r="DI81" s="48">
        <v>506</v>
      </c>
      <c r="DJ81" s="48">
        <v>1315</v>
      </c>
      <c r="DK81" s="48">
        <v>1628</v>
      </c>
      <c r="DL81" s="48">
        <v>1614</v>
      </c>
      <c r="DM81" s="48">
        <v>1608</v>
      </c>
      <c r="DN81" s="48">
        <v>1441</v>
      </c>
      <c r="DO81" s="48">
        <v>1442</v>
      </c>
      <c r="DP81" s="48">
        <v>1244</v>
      </c>
      <c r="DQ81" s="48">
        <v>1049</v>
      </c>
      <c r="DR81" s="48">
        <v>2089</v>
      </c>
      <c r="DS81" s="48">
        <v>2066</v>
      </c>
      <c r="DT81" s="48">
        <v>2197</v>
      </c>
      <c r="DU81" s="48">
        <v>2107</v>
      </c>
      <c r="DV81" s="48">
        <v>1867</v>
      </c>
      <c r="DW81" s="48">
        <v>1855</v>
      </c>
      <c r="DX81" s="48">
        <v>1701</v>
      </c>
      <c r="DY81" s="48">
        <v>1667</v>
      </c>
      <c r="DZ81" s="48">
        <v>783</v>
      </c>
      <c r="EA81" s="48">
        <v>752</v>
      </c>
      <c r="EB81" s="48">
        <v>838</v>
      </c>
      <c r="EC81" s="48">
        <v>755</v>
      </c>
      <c r="ED81" s="48">
        <v>672</v>
      </c>
      <c r="EE81" s="48">
        <v>630</v>
      </c>
      <c r="EF81" s="48">
        <v>562</v>
      </c>
      <c r="EG81" s="48">
        <v>513</v>
      </c>
      <c r="EH81" s="48">
        <v>930</v>
      </c>
      <c r="EI81" s="48">
        <v>1014</v>
      </c>
      <c r="EJ81" s="48">
        <v>1059</v>
      </c>
      <c r="EK81" s="48">
        <v>1000</v>
      </c>
      <c r="EL81" s="48">
        <v>952</v>
      </c>
      <c r="EM81" s="48">
        <v>899</v>
      </c>
      <c r="EN81" s="48">
        <v>869</v>
      </c>
      <c r="EO81" s="48">
        <v>704</v>
      </c>
      <c r="EP81" s="48">
        <v>25</v>
      </c>
      <c r="EQ81" s="48">
        <v>28</v>
      </c>
      <c r="ER81" s="48">
        <v>34</v>
      </c>
      <c r="ES81" s="48">
        <v>48</v>
      </c>
      <c r="ET81" s="48">
        <v>40</v>
      </c>
      <c r="EU81" s="48">
        <v>42</v>
      </c>
      <c r="EV81" s="48">
        <v>47</v>
      </c>
      <c r="EW81" s="48">
        <v>50</v>
      </c>
      <c r="EX81" s="48">
        <v>509</v>
      </c>
      <c r="EY81" s="48">
        <v>531</v>
      </c>
      <c r="EZ81" s="48">
        <v>480</v>
      </c>
      <c r="FA81" s="48">
        <v>474</v>
      </c>
      <c r="FB81" s="48">
        <v>405</v>
      </c>
      <c r="FC81" s="48">
        <v>368</v>
      </c>
      <c r="FD81" s="48">
        <v>326</v>
      </c>
      <c r="FE81" s="48">
        <v>318</v>
      </c>
      <c r="FF81" s="48">
        <v>1064</v>
      </c>
      <c r="FG81" s="48">
        <v>1110</v>
      </c>
      <c r="FH81" s="48">
        <v>1104</v>
      </c>
      <c r="FI81" s="48">
        <v>930</v>
      </c>
      <c r="FJ81" s="48">
        <v>915</v>
      </c>
      <c r="FK81" s="48">
        <v>936</v>
      </c>
      <c r="FL81" s="48">
        <v>779</v>
      </c>
      <c r="FM81" s="48">
        <v>706</v>
      </c>
      <c r="FN81" s="48">
        <v>609</v>
      </c>
      <c r="FO81" s="48">
        <v>566</v>
      </c>
      <c r="FP81" s="48">
        <v>656</v>
      </c>
      <c r="FQ81" s="48">
        <v>588</v>
      </c>
      <c r="FR81" s="48">
        <v>602</v>
      </c>
      <c r="FS81" s="48">
        <v>538</v>
      </c>
      <c r="FT81" s="48">
        <v>487</v>
      </c>
      <c r="FU81" s="48">
        <v>437</v>
      </c>
      <c r="FV81" s="48">
        <v>66</v>
      </c>
      <c r="FW81" s="48">
        <v>72</v>
      </c>
      <c r="FX81" s="48">
        <v>71</v>
      </c>
      <c r="FY81" s="48">
        <v>70</v>
      </c>
      <c r="FZ81" s="48">
        <v>56</v>
      </c>
      <c r="GA81" s="48">
        <v>59</v>
      </c>
      <c r="GB81" s="48">
        <v>55</v>
      </c>
      <c r="GC81" s="48">
        <v>57</v>
      </c>
      <c r="GD81" s="48">
        <v>1312</v>
      </c>
      <c r="GE81" s="48">
        <v>1478</v>
      </c>
      <c r="GF81" s="48">
        <v>1705</v>
      </c>
      <c r="GG81" s="48">
        <v>1471</v>
      </c>
      <c r="GH81" s="48">
        <v>1357</v>
      </c>
      <c r="GI81" s="48">
        <v>1185</v>
      </c>
      <c r="GJ81" s="48">
        <v>1111</v>
      </c>
      <c r="GK81" s="48">
        <v>936</v>
      </c>
      <c r="GL81" s="48">
        <v>883</v>
      </c>
      <c r="GM81" s="48">
        <v>790</v>
      </c>
      <c r="GN81" s="48">
        <v>829</v>
      </c>
      <c r="GO81" s="48">
        <v>795</v>
      </c>
      <c r="GP81" s="48">
        <v>845</v>
      </c>
      <c r="GQ81" s="48">
        <v>762</v>
      </c>
      <c r="GR81" s="48">
        <v>726</v>
      </c>
      <c r="GS81" s="48">
        <v>672</v>
      </c>
      <c r="GT81" s="48">
        <v>484</v>
      </c>
      <c r="GU81" s="48">
        <v>508</v>
      </c>
      <c r="GV81" s="48">
        <v>502</v>
      </c>
      <c r="GW81" s="48">
        <v>427</v>
      </c>
      <c r="GX81" s="48">
        <v>380</v>
      </c>
      <c r="GY81" s="48">
        <v>448</v>
      </c>
      <c r="GZ81" s="48">
        <v>397</v>
      </c>
      <c r="HA81" s="48">
        <v>362</v>
      </c>
      <c r="HB81" s="48">
        <v>1537</v>
      </c>
      <c r="HC81" s="48">
        <v>1734</v>
      </c>
      <c r="HD81" s="48">
        <v>1840</v>
      </c>
      <c r="HE81" s="48">
        <v>1637</v>
      </c>
      <c r="HF81" s="48">
        <v>1619</v>
      </c>
      <c r="HG81" s="48">
        <v>1298</v>
      </c>
      <c r="HH81" s="48">
        <v>1238</v>
      </c>
      <c r="HI81" s="48">
        <v>974</v>
      </c>
      <c r="HJ81" s="48">
        <v>528</v>
      </c>
      <c r="HK81" s="48">
        <v>541</v>
      </c>
      <c r="HL81" s="48">
        <v>525</v>
      </c>
      <c r="HM81" s="48">
        <v>493</v>
      </c>
      <c r="HN81" s="48">
        <v>507</v>
      </c>
      <c r="HO81" s="48">
        <v>453</v>
      </c>
      <c r="HP81" s="48">
        <v>400</v>
      </c>
      <c r="HQ81" s="48">
        <v>363</v>
      </c>
      <c r="HR81" s="48">
        <v>712</v>
      </c>
      <c r="HS81" s="48">
        <v>733</v>
      </c>
      <c r="HT81" s="48">
        <v>833</v>
      </c>
      <c r="HU81" s="48">
        <v>855</v>
      </c>
      <c r="HV81" s="48">
        <v>776</v>
      </c>
      <c r="HW81" s="48">
        <v>722</v>
      </c>
      <c r="HX81" s="48">
        <v>649</v>
      </c>
      <c r="HY81" s="48">
        <v>555</v>
      </c>
      <c r="HZ81" s="48">
        <v>3173</v>
      </c>
      <c r="IA81" s="48">
        <v>3218</v>
      </c>
      <c r="IB81" s="48">
        <v>3378</v>
      </c>
      <c r="IC81" s="48">
        <v>3146</v>
      </c>
      <c r="ID81" s="48">
        <v>2944</v>
      </c>
      <c r="IE81" s="48">
        <v>2838</v>
      </c>
      <c r="IF81" s="48">
        <v>2599</v>
      </c>
      <c r="IG81" s="48">
        <v>2340</v>
      </c>
      <c r="IH81" s="48">
        <v>611</v>
      </c>
      <c r="II81" s="48">
        <v>734</v>
      </c>
      <c r="IJ81" s="48">
        <v>721</v>
      </c>
      <c r="IK81" s="48">
        <v>718</v>
      </c>
      <c r="IL81" s="48">
        <v>654</v>
      </c>
      <c r="IM81" s="48">
        <v>642</v>
      </c>
      <c r="IN81" s="48">
        <v>633</v>
      </c>
      <c r="IO81" s="48">
        <v>473</v>
      </c>
      <c r="IP81" s="48">
        <v>36</v>
      </c>
      <c r="IQ81" s="48">
        <v>43</v>
      </c>
      <c r="IR81" s="48">
        <v>37</v>
      </c>
      <c r="IS81" s="48">
        <v>30</v>
      </c>
      <c r="IT81" s="48">
        <v>31</v>
      </c>
      <c r="IU81" s="48">
        <v>26</v>
      </c>
      <c r="IV81" s="48">
        <v>21</v>
      </c>
      <c r="IW81" s="48">
        <v>16</v>
      </c>
      <c r="IX81" s="48">
        <v>7756</v>
      </c>
      <c r="IY81" s="48">
        <v>8015</v>
      </c>
      <c r="IZ81" s="48">
        <v>7873</v>
      </c>
      <c r="JA81" s="48">
        <v>7650</v>
      </c>
      <c r="JB81" s="48">
        <v>7155</v>
      </c>
      <c r="JC81" s="48">
        <v>7040</v>
      </c>
      <c r="JD81" s="48">
        <v>6481</v>
      </c>
      <c r="JE81" s="48">
        <v>5830</v>
      </c>
      <c r="JF81" s="48">
        <v>241</v>
      </c>
      <c r="JG81" s="48">
        <v>244</v>
      </c>
      <c r="JH81" s="48">
        <v>259</v>
      </c>
      <c r="JI81" s="48">
        <v>249</v>
      </c>
      <c r="JJ81" s="48">
        <v>211</v>
      </c>
      <c r="JK81" s="48">
        <v>215</v>
      </c>
      <c r="JL81" s="48">
        <v>223</v>
      </c>
      <c r="JM81" s="48">
        <v>193</v>
      </c>
      <c r="JN81" s="48">
        <v>482</v>
      </c>
      <c r="JO81" s="48">
        <v>468</v>
      </c>
      <c r="JP81" s="48">
        <v>501</v>
      </c>
      <c r="JQ81" s="48">
        <v>472</v>
      </c>
      <c r="JR81" s="48">
        <v>414</v>
      </c>
      <c r="JS81" s="48">
        <v>423</v>
      </c>
      <c r="JT81" s="48">
        <v>397</v>
      </c>
      <c r="JU81" s="48">
        <v>327</v>
      </c>
      <c r="JV81" s="48">
        <v>1167</v>
      </c>
      <c r="JW81" s="48">
        <v>1246</v>
      </c>
      <c r="JX81" s="48">
        <v>1366</v>
      </c>
      <c r="JY81" s="48">
        <v>1341</v>
      </c>
      <c r="JZ81" s="48">
        <v>1196</v>
      </c>
      <c r="KA81" s="48">
        <v>994</v>
      </c>
      <c r="KB81" s="48">
        <v>1004</v>
      </c>
      <c r="KC81" s="48">
        <v>835</v>
      </c>
      <c r="KD81" s="48">
        <v>883</v>
      </c>
      <c r="KE81" s="48">
        <v>971</v>
      </c>
      <c r="KF81" s="48">
        <v>1020</v>
      </c>
      <c r="KG81" s="48">
        <v>921</v>
      </c>
      <c r="KH81" s="48">
        <v>940</v>
      </c>
      <c r="KI81" s="48">
        <v>794</v>
      </c>
      <c r="KJ81" s="48">
        <v>738</v>
      </c>
      <c r="KK81" s="48">
        <v>603</v>
      </c>
      <c r="KL81" s="48">
        <v>959</v>
      </c>
      <c r="KM81" s="48">
        <v>1039</v>
      </c>
      <c r="KN81" s="48">
        <v>1121</v>
      </c>
      <c r="KO81" s="48">
        <v>1124</v>
      </c>
      <c r="KP81" s="48">
        <v>1018</v>
      </c>
      <c r="KQ81" s="48">
        <v>873</v>
      </c>
      <c r="KR81" s="48">
        <v>743</v>
      </c>
      <c r="KS81" s="48">
        <v>586</v>
      </c>
      <c r="KT81" s="48">
        <v>474</v>
      </c>
      <c r="KU81" s="48">
        <v>513</v>
      </c>
      <c r="KV81" s="48">
        <v>533</v>
      </c>
      <c r="KW81" s="48">
        <v>557</v>
      </c>
      <c r="KX81" s="48">
        <v>530</v>
      </c>
      <c r="KY81" s="48">
        <v>463</v>
      </c>
      <c r="KZ81" s="48">
        <v>428</v>
      </c>
      <c r="LA81" s="48">
        <v>367</v>
      </c>
      <c r="LB81" s="48">
        <v>776</v>
      </c>
      <c r="LC81" s="48">
        <v>835</v>
      </c>
      <c r="LD81" s="48">
        <v>889</v>
      </c>
      <c r="LE81" s="48">
        <v>888</v>
      </c>
      <c r="LF81" s="48">
        <v>738</v>
      </c>
      <c r="LG81" s="48">
        <v>657</v>
      </c>
      <c r="LH81" s="48">
        <v>573</v>
      </c>
      <c r="LI81" s="48">
        <v>481</v>
      </c>
      <c r="LJ81" s="48">
        <v>1500</v>
      </c>
      <c r="LK81" s="48">
        <v>1387</v>
      </c>
      <c r="LL81" s="48">
        <v>1371</v>
      </c>
      <c r="LM81" s="48">
        <v>1355</v>
      </c>
      <c r="LN81" s="48">
        <v>1356</v>
      </c>
      <c r="LO81" s="48">
        <v>1184</v>
      </c>
      <c r="LP81" s="48">
        <v>1123</v>
      </c>
      <c r="LQ81" s="48">
        <v>904</v>
      </c>
      <c r="LR81" s="48">
        <v>598</v>
      </c>
      <c r="LS81" s="48">
        <v>476</v>
      </c>
      <c r="LT81" s="48">
        <v>534</v>
      </c>
      <c r="LU81" s="48">
        <v>498</v>
      </c>
      <c r="LV81" s="48">
        <v>482</v>
      </c>
      <c r="LW81" s="48">
        <v>457</v>
      </c>
      <c r="LX81" s="48">
        <v>397</v>
      </c>
      <c r="LY81" s="48">
        <v>406</v>
      </c>
      <c r="LZ81" s="48">
        <v>2081</v>
      </c>
      <c r="MA81" s="48">
        <v>2368</v>
      </c>
      <c r="MB81" s="48">
        <v>2554</v>
      </c>
      <c r="MC81" s="48">
        <v>2523</v>
      </c>
      <c r="MD81" s="48">
        <v>2255</v>
      </c>
      <c r="ME81" s="48">
        <v>1968</v>
      </c>
      <c r="MF81" s="48">
        <v>1670</v>
      </c>
      <c r="MG81" s="48">
        <v>1377</v>
      </c>
      <c r="MH81" s="48">
        <v>749</v>
      </c>
      <c r="MI81" s="48">
        <v>719</v>
      </c>
      <c r="MJ81" s="48">
        <v>815</v>
      </c>
      <c r="MK81" s="48">
        <v>748</v>
      </c>
      <c r="ML81" s="48">
        <v>682</v>
      </c>
      <c r="MM81" s="48">
        <v>647</v>
      </c>
      <c r="MN81" s="48">
        <v>618</v>
      </c>
      <c r="MO81" s="48">
        <v>520</v>
      </c>
      <c r="MP81" s="48">
        <v>1389</v>
      </c>
      <c r="MQ81" s="48">
        <v>1481</v>
      </c>
      <c r="MR81" s="48">
        <v>1456</v>
      </c>
      <c r="MS81" s="48">
        <v>1291</v>
      </c>
      <c r="MT81" s="48">
        <v>1356</v>
      </c>
      <c r="MU81" s="48">
        <v>1123</v>
      </c>
      <c r="MV81" s="48">
        <v>872</v>
      </c>
      <c r="MW81" s="48">
        <v>678</v>
      </c>
      <c r="MX81" s="48">
        <v>196</v>
      </c>
      <c r="MY81" s="48">
        <v>212</v>
      </c>
      <c r="MZ81" s="48">
        <v>190</v>
      </c>
      <c r="NA81" s="48">
        <v>154</v>
      </c>
      <c r="NB81" s="48">
        <v>139</v>
      </c>
      <c r="NC81" s="48">
        <v>155</v>
      </c>
      <c r="ND81" s="48">
        <v>132</v>
      </c>
      <c r="NE81" s="48">
        <v>135</v>
      </c>
      <c r="NF81" s="48">
        <v>2336</v>
      </c>
      <c r="NG81" s="48">
        <v>2183</v>
      </c>
      <c r="NH81" s="48">
        <v>2341</v>
      </c>
      <c r="NI81" s="48">
        <v>2230</v>
      </c>
      <c r="NJ81" s="48">
        <v>2003</v>
      </c>
      <c r="NK81" s="48">
        <v>1876</v>
      </c>
      <c r="NL81" s="48">
        <v>1669</v>
      </c>
      <c r="NM81" s="48">
        <v>1434</v>
      </c>
      <c r="NN81" s="48">
        <v>684</v>
      </c>
      <c r="NO81" s="48">
        <v>617</v>
      </c>
      <c r="NP81" s="48">
        <v>725</v>
      </c>
      <c r="NQ81" s="48">
        <v>638</v>
      </c>
      <c r="NR81" s="48">
        <v>675</v>
      </c>
      <c r="NS81" s="48">
        <v>575</v>
      </c>
      <c r="NT81" s="48">
        <v>458</v>
      </c>
      <c r="NU81" s="48">
        <v>459</v>
      </c>
      <c r="NV81" s="48">
        <v>679</v>
      </c>
      <c r="NW81" s="48">
        <v>717</v>
      </c>
      <c r="NX81" s="48">
        <v>757</v>
      </c>
      <c r="NY81" s="48">
        <v>700</v>
      </c>
      <c r="NZ81" s="48">
        <v>638</v>
      </c>
      <c r="OA81" s="48">
        <v>681</v>
      </c>
      <c r="OB81" s="48">
        <v>603</v>
      </c>
      <c r="OC81" s="48">
        <v>473</v>
      </c>
      <c r="OD81" s="48">
        <v>373</v>
      </c>
      <c r="OE81" s="48">
        <v>405</v>
      </c>
      <c r="OF81" s="48">
        <v>433</v>
      </c>
      <c r="OG81" s="48">
        <v>442</v>
      </c>
      <c r="OH81" s="48">
        <v>416</v>
      </c>
      <c r="OI81" s="48">
        <v>332</v>
      </c>
      <c r="OJ81" s="48">
        <v>366</v>
      </c>
      <c r="OK81" s="48">
        <v>283</v>
      </c>
      <c r="OL81" s="48">
        <v>1214</v>
      </c>
      <c r="OM81" s="48">
        <v>1088</v>
      </c>
      <c r="ON81" s="48">
        <v>1251</v>
      </c>
      <c r="OO81" s="48">
        <v>1150</v>
      </c>
      <c r="OP81" s="48">
        <v>1139</v>
      </c>
      <c r="OQ81" s="48">
        <v>1075</v>
      </c>
      <c r="OR81" s="48">
        <v>910</v>
      </c>
      <c r="OS81" s="48">
        <v>775</v>
      </c>
      <c r="OT81" s="48">
        <v>826</v>
      </c>
      <c r="OU81" s="48">
        <v>857</v>
      </c>
      <c r="OV81" s="48">
        <v>997</v>
      </c>
      <c r="OW81" s="48">
        <v>973</v>
      </c>
      <c r="OX81" s="48">
        <v>910</v>
      </c>
      <c r="OY81" s="48">
        <v>758</v>
      </c>
      <c r="OZ81" s="48">
        <v>797</v>
      </c>
      <c r="PA81" s="48">
        <v>530</v>
      </c>
      <c r="PB81" s="48">
        <v>670</v>
      </c>
      <c r="PC81" s="48">
        <v>678</v>
      </c>
      <c r="PD81" s="48">
        <v>775</v>
      </c>
      <c r="PE81" s="48">
        <v>778</v>
      </c>
      <c r="PF81" s="48">
        <v>685</v>
      </c>
      <c r="PG81" s="48">
        <v>624</v>
      </c>
      <c r="PH81" s="48">
        <v>594</v>
      </c>
      <c r="PI81" s="48">
        <v>468</v>
      </c>
      <c r="PJ81" s="48">
        <v>1903</v>
      </c>
      <c r="PK81" s="48">
        <v>1817</v>
      </c>
      <c r="PL81" s="48">
        <v>1884</v>
      </c>
      <c r="PM81" s="48">
        <v>1760</v>
      </c>
      <c r="PN81" s="48">
        <v>1718</v>
      </c>
      <c r="PO81" s="48">
        <v>1487</v>
      </c>
      <c r="PP81" s="48">
        <v>1309</v>
      </c>
      <c r="PQ81" s="48">
        <v>1128</v>
      </c>
      <c r="PR81" s="48">
        <v>397</v>
      </c>
      <c r="PS81" s="48">
        <v>413</v>
      </c>
      <c r="PT81" s="48">
        <v>457</v>
      </c>
      <c r="PU81" s="48">
        <v>461</v>
      </c>
      <c r="PV81" s="48">
        <v>430</v>
      </c>
      <c r="PW81" s="48">
        <v>457</v>
      </c>
      <c r="PX81" s="48">
        <v>369</v>
      </c>
      <c r="PY81" s="48">
        <v>298</v>
      </c>
      <c r="PZ81" s="48">
        <v>4</v>
      </c>
      <c r="QA81" s="48">
        <v>8</v>
      </c>
      <c r="QB81" s="48">
        <v>4</v>
      </c>
      <c r="QC81" s="48">
        <v>1</v>
      </c>
      <c r="QD81" s="48">
        <v>3</v>
      </c>
      <c r="QE81" s="48">
        <v>5</v>
      </c>
      <c r="QF81" s="48">
        <v>5</v>
      </c>
      <c r="QG81" s="48">
        <v>3</v>
      </c>
      <c r="QH81" s="48">
        <v>855</v>
      </c>
      <c r="QI81" s="48">
        <v>865</v>
      </c>
      <c r="QJ81" s="48">
        <v>854</v>
      </c>
      <c r="QK81" s="48">
        <v>765</v>
      </c>
      <c r="QL81" s="48">
        <v>739</v>
      </c>
      <c r="QM81" s="48">
        <v>706</v>
      </c>
      <c r="QN81" s="48">
        <v>527</v>
      </c>
      <c r="QO81" s="48">
        <v>576</v>
      </c>
      <c r="QP81" s="48">
        <v>194</v>
      </c>
      <c r="QQ81" s="48">
        <v>235</v>
      </c>
      <c r="QR81" s="48">
        <v>262</v>
      </c>
      <c r="QS81" s="48">
        <v>281</v>
      </c>
      <c r="QT81" s="48">
        <v>234</v>
      </c>
      <c r="QU81" s="48">
        <v>179</v>
      </c>
      <c r="QV81" s="48">
        <v>144</v>
      </c>
      <c r="QW81" s="48">
        <v>150</v>
      </c>
      <c r="QX81" s="48">
        <v>1724</v>
      </c>
      <c r="QY81" s="48">
        <v>1639</v>
      </c>
      <c r="QZ81" s="48">
        <v>2007</v>
      </c>
      <c r="RA81" s="48">
        <v>1969</v>
      </c>
      <c r="RB81" s="48">
        <v>1855</v>
      </c>
      <c r="RC81" s="48">
        <v>1724</v>
      </c>
      <c r="RD81" s="48">
        <v>1738</v>
      </c>
      <c r="RE81" s="48">
        <v>1525</v>
      </c>
      <c r="RF81" s="48">
        <v>280</v>
      </c>
      <c r="RG81" s="48">
        <v>316</v>
      </c>
      <c r="RH81" s="48">
        <v>335</v>
      </c>
      <c r="RI81" s="48">
        <v>353</v>
      </c>
      <c r="RJ81" s="48">
        <v>311</v>
      </c>
      <c r="RK81" s="48">
        <v>273</v>
      </c>
      <c r="RL81" s="48">
        <v>285</v>
      </c>
      <c r="RM81" s="48">
        <v>278</v>
      </c>
      <c r="RN81" s="48">
        <v>430</v>
      </c>
      <c r="RO81" s="48">
        <v>475</v>
      </c>
      <c r="RP81" s="48">
        <v>500</v>
      </c>
      <c r="RQ81" s="48">
        <v>488</v>
      </c>
      <c r="RR81" s="48">
        <v>567</v>
      </c>
      <c r="RS81" s="48">
        <v>527</v>
      </c>
      <c r="RT81" s="48">
        <v>533</v>
      </c>
      <c r="RU81" s="48">
        <v>559</v>
      </c>
      <c r="RV81" s="48">
        <v>240</v>
      </c>
      <c r="RW81" s="48">
        <v>252</v>
      </c>
      <c r="RX81" s="48">
        <v>278</v>
      </c>
      <c r="RY81" s="48">
        <v>279</v>
      </c>
      <c r="RZ81" s="48">
        <v>250</v>
      </c>
      <c r="SA81" s="48">
        <v>236</v>
      </c>
      <c r="SB81" s="48">
        <v>256</v>
      </c>
      <c r="SC81" s="48">
        <v>237</v>
      </c>
      <c r="SD81" s="48">
        <v>66</v>
      </c>
      <c r="SE81" s="48">
        <v>90</v>
      </c>
      <c r="SF81" s="48">
        <v>83</v>
      </c>
      <c r="SG81" s="48">
        <v>84</v>
      </c>
      <c r="SH81" s="48">
        <v>88</v>
      </c>
      <c r="SI81" s="48">
        <v>71</v>
      </c>
      <c r="SJ81" s="48">
        <v>57</v>
      </c>
      <c r="SK81" s="48">
        <v>44</v>
      </c>
      <c r="SL81" s="48">
        <v>61</v>
      </c>
      <c r="SM81" s="48">
        <v>78</v>
      </c>
      <c r="SN81" s="48">
        <v>92</v>
      </c>
      <c r="SO81" s="48">
        <v>108</v>
      </c>
      <c r="SP81" s="48">
        <v>112</v>
      </c>
      <c r="SQ81" s="48">
        <v>97</v>
      </c>
      <c r="SR81" s="48">
        <v>81</v>
      </c>
      <c r="SS81" s="48">
        <v>56</v>
      </c>
      <c r="ST81" s="48">
        <v>300</v>
      </c>
      <c r="SU81" s="48">
        <v>346</v>
      </c>
      <c r="SV81" s="48">
        <v>349</v>
      </c>
      <c r="SW81" s="48">
        <v>325</v>
      </c>
      <c r="SX81" s="48">
        <v>316</v>
      </c>
      <c r="SY81" s="48">
        <v>281</v>
      </c>
      <c r="SZ81" s="48">
        <v>320</v>
      </c>
      <c r="TA81" s="48">
        <v>235</v>
      </c>
      <c r="TB81" s="48">
        <v>301</v>
      </c>
      <c r="TC81" s="48">
        <v>326</v>
      </c>
      <c r="TD81" s="48">
        <v>324</v>
      </c>
      <c r="TE81" s="48">
        <v>311</v>
      </c>
      <c r="TF81" s="48">
        <v>268</v>
      </c>
      <c r="TG81" s="48">
        <v>263</v>
      </c>
      <c r="TH81" s="48">
        <v>264</v>
      </c>
      <c r="TI81" s="48">
        <v>247</v>
      </c>
      <c r="TJ81" s="48">
        <v>330</v>
      </c>
      <c r="TK81" s="48">
        <v>319</v>
      </c>
      <c r="TL81" s="48">
        <v>348</v>
      </c>
      <c r="TM81" s="48">
        <v>389</v>
      </c>
      <c r="TN81" s="48">
        <v>326</v>
      </c>
      <c r="TO81" s="48">
        <v>302</v>
      </c>
      <c r="TP81" s="48">
        <v>303</v>
      </c>
      <c r="TQ81" s="48">
        <v>272</v>
      </c>
      <c r="TR81" s="48">
        <v>464</v>
      </c>
      <c r="TS81" s="48">
        <v>478</v>
      </c>
      <c r="TT81" s="48">
        <v>466</v>
      </c>
      <c r="TU81" s="48">
        <v>491</v>
      </c>
      <c r="TV81" s="48">
        <v>415</v>
      </c>
      <c r="TW81" s="48">
        <v>379</v>
      </c>
      <c r="TX81" s="48">
        <v>424</v>
      </c>
      <c r="TY81" s="48">
        <v>351</v>
      </c>
      <c r="TZ81" s="48">
        <v>265</v>
      </c>
      <c r="UA81" s="48">
        <v>274</v>
      </c>
      <c r="UB81" s="48">
        <v>327</v>
      </c>
      <c r="UC81" s="48">
        <v>306</v>
      </c>
      <c r="UD81" s="48">
        <v>282</v>
      </c>
      <c r="UE81" s="48">
        <v>230</v>
      </c>
      <c r="UF81" s="48">
        <v>250</v>
      </c>
      <c r="UG81" s="48">
        <v>221</v>
      </c>
      <c r="UH81" s="48">
        <v>143</v>
      </c>
      <c r="UI81" s="48">
        <v>162</v>
      </c>
      <c r="UJ81" s="48">
        <v>185</v>
      </c>
      <c r="UK81" s="48">
        <v>182</v>
      </c>
      <c r="UL81" s="48">
        <v>175</v>
      </c>
      <c r="UM81" s="48">
        <v>168</v>
      </c>
      <c r="UN81" s="48">
        <v>149</v>
      </c>
      <c r="UO81" s="48">
        <v>137</v>
      </c>
      <c r="UP81" s="48">
        <v>1557</v>
      </c>
      <c r="UQ81" s="48">
        <v>1438</v>
      </c>
      <c r="UR81" s="48">
        <v>1812</v>
      </c>
      <c r="US81" s="48">
        <v>1669</v>
      </c>
      <c r="UT81" s="48">
        <v>1618</v>
      </c>
      <c r="UU81" s="48">
        <v>1517</v>
      </c>
      <c r="UV81" s="48">
        <v>1420</v>
      </c>
      <c r="UW81" s="48">
        <v>1244</v>
      </c>
      <c r="UX81" s="48">
        <v>43</v>
      </c>
      <c r="UY81" s="48">
        <v>39</v>
      </c>
      <c r="UZ81" s="48">
        <v>60</v>
      </c>
      <c r="VA81" s="48">
        <v>60</v>
      </c>
      <c r="VB81" s="48">
        <v>55</v>
      </c>
      <c r="VC81" s="48">
        <v>49</v>
      </c>
      <c r="VD81" s="48">
        <v>46</v>
      </c>
      <c r="VE81" s="48">
        <v>40</v>
      </c>
      <c r="VF81" s="48">
        <v>663</v>
      </c>
      <c r="VG81" s="48">
        <v>581</v>
      </c>
      <c r="VH81" s="48">
        <v>696</v>
      </c>
      <c r="VI81" s="48">
        <v>599</v>
      </c>
      <c r="VJ81" s="48">
        <v>666</v>
      </c>
      <c r="VK81" s="48">
        <v>634</v>
      </c>
      <c r="VL81" s="48">
        <v>565</v>
      </c>
      <c r="VM81" s="48">
        <v>510</v>
      </c>
      <c r="VN81" s="48">
        <v>239</v>
      </c>
      <c r="VO81" s="48">
        <v>222</v>
      </c>
      <c r="VP81" s="48">
        <v>266</v>
      </c>
      <c r="VQ81" s="48">
        <v>228</v>
      </c>
      <c r="VR81" s="48">
        <v>218</v>
      </c>
      <c r="VS81" s="48">
        <v>217</v>
      </c>
      <c r="VT81" s="48">
        <v>180</v>
      </c>
      <c r="VU81" s="48">
        <v>141</v>
      </c>
      <c r="VV81" s="48">
        <v>132</v>
      </c>
      <c r="VW81" s="48">
        <v>109</v>
      </c>
      <c r="VX81" s="48">
        <v>124</v>
      </c>
      <c r="VY81" s="48">
        <v>155</v>
      </c>
      <c r="VZ81" s="48">
        <v>160</v>
      </c>
      <c r="WA81" s="48">
        <v>120</v>
      </c>
      <c r="WB81" s="48">
        <v>189</v>
      </c>
      <c r="WC81" s="48">
        <v>230</v>
      </c>
      <c r="WD81" s="48">
        <v>585</v>
      </c>
      <c r="WE81" s="48">
        <v>535</v>
      </c>
      <c r="WF81" s="48">
        <v>605</v>
      </c>
      <c r="WG81" s="48">
        <v>567</v>
      </c>
      <c r="WH81" s="48">
        <v>518</v>
      </c>
      <c r="WI81" s="48">
        <v>536</v>
      </c>
      <c r="WJ81" s="48">
        <v>475</v>
      </c>
      <c r="WK81" s="48">
        <v>494</v>
      </c>
      <c r="WL81" s="48">
        <v>150</v>
      </c>
      <c r="WM81" s="48">
        <v>153</v>
      </c>
      <c r="WN81" s="48">
        <v>190</v>
      </c>
      <c r="WO81" s="48">
        <v>198</v>
      </c>
      <c r="WP81" s="48">
        <v>170</v>
      </c>
      <c r="WQ81" s="48">
        <v>182</v>
      </c>
      <c r="WR81" s="48">
        <v>158</v>
      </c>
      <c r="WS81" s="48">
        <v>152</v>
      </c>
      <c r="WT81" s="48">
        <v>62</v>
      </c>
      <c r="WU81" s="48">
        <v>73</v>
      </c>
      <c r="WV81" s="48">
        <v>71</v>
      </c>
      <c r="WW81" s="48">
        <v>63</v>
      </c>
      <c r="WX81" s="48">
        <v>63</v>
      </c>
      <c r="WY81" s="48">
        <v>42</v>
      </c>
      <c r="WZ81" s="48">
        <v>75</v>
      </c>
      <c r="XA81" s="48">
        <v>39</v>
      </c>
    </row>
    <row r="82" spans="1:625">
      <c r="A82" s="48" t="s">
        <v>980</v>
      </c>
      <c r="B82" s="48">
        <v>1122</v>
      </c>
      <c r="C82" s="48">
        <v>1073</v>
      </c>
      <c r="D82" s="48">
        <v>1319</v>
      </c>
      <c r="E82" s="48">
        <v>1399</v>
      </c>
      <c r="F82" s="48">
        <v>1346</v>
      </c>
      <c r="G82" s="48">
        <v>1294</v>
      </c>
      <c r="H82" s="48">
        <v>1002</v>
      </c>
      <c r="I82" s="48">
        <v>970</v>
      </c>
      <c r="J82" s="48">
        <v>2361</v>
      </c>
      <c r="K82" s="48">
        <v>2517</v>
      </c>
      <c r="L82" s="48">
        <v>2782</v>
      </c>
      <c r="M82" s="48">
        <v>2937</v>
      </c>
      <c r="N82" s="48">
        <v>2603</v>
      </c>
      <c r="O82" s="48">
        <v>2508</v>
      </c>
      <c r="P82" s="48">
        <v>2064</v>
      </c>
      <c r="Q82" s="48">
        <v>1632</v>
      </c>
      <c r="R82" s="48">
        <v>1009</v>
      </c>
      <c r="S82" s="48">
        <v>1011</v>
      </c>
      <c r="T82" s="48">
        <v>1158</v>
      </c>
      <c r="U82" s="48">
        <v>1241</v>
      </c>
      <c r="V82" s="48">
        <v>1105</v>
      </c>
      <c r="W82" s="48">
        <v>1064</v>
      </c>
      <c r="X82" s="48">
        <v>970</v>
      </c>
      <c r="Y82" s="48">
        <v>828</v>
      </c>
      <c r="Z82" s="48">
        <v>650</v>
      </c>
      <c r="AA82" s="48">
        <v>654</v>
      </c>
      <c r="AB82" s="48">
        <v>706</v>
      </c>
      <c r="AC82" s="48">
        <v>703</v>
      </c>
      <c r="AD82" s="48">
        <v>662</v>
      </c>
      <c r="AE82" s="48">
        <v>666</v>
      </c>
      <c r="AF82" s="48">
        <v>643</v>
      </c>
      <c r="AG82" s="48">
        <v>647</v>
      </c>
      <c r="AH82" s="48">
        <v>1113</v>
      </c>
      <c r="AI82" s="48">
        <v>1229</v>
      </c>
      <c r="AJ82" s="48">
        <v>1361</v>
      </c>
      <c r="AK82" s="48">
        <v>1447</v>
      </c>
      <c r="AL82" s="48">
        <v>1310</v>
      </c>
      <c r="AM82" s="48">
        <v>1297</v>
      </c>
      <c r="AN82" s="48">
        <v>1059</v>
      </c>
      <c r="AO82" s="48">
        <v>910</v>
      </c>
      <c r="AP82" s="48">
        <v>414</v>
      </c>
      <c r="AQ82" s="48">
        <v>463</v>
      </c>
      <c r="AR82" s="48">
        <v>481</v>
      </c>
      <c r="AS82" s="48">
        <v>477</v>
      </c>
      <c r="AT82" s="48">
        <v>460</v>
      </c>
      <c r="AU82" s="48">
        <v>425</v>
      </c>
      <c r="AV82" s="48">
        <v>390</v>
      </c>
      <c r="AW82" s="48">
        <v>393</v>
      </c>
      <c r="AX82" s="48">
        <v>278</v>
      </c>
      <c r="AY82" s="48">
        <v>308</v>
      </c>
      <c r="AZ82" s="48">
        <v>369</v>
      </c>
      <c r="BA82" s="48">
        <v>317</v>
      </c>
      <c r="BB82" s="48">
        <v>296</v>
      </c>
      <c r="BC82" s="48">
        <v>294</v>
      </c>
      <c r="BD82" s="48">
        <v>275</v>
      </c>
      <c r="BE82" s="48">
        <v>262</v>
      </c>
      <c r="BF82" s="48">
        <v>522</v>
      </c>
      <c r="BG82" s="48">
        <v>596</v>
      </c>
      <c r="BH82" s="48">
        <v>548</v>
      </c>
      <c r="BI82" s="48">
        <v>617</v>
      </c>
      <c r="BJ82" s="48">
        <v>541</v>
      </c>
      <c r="BK82" s="48">
        <v>561</v>
      </c>
      <c r="BL82" s="48">
        <v>525</v>
      </c>
      <c r="BM82" s="48">
        <v>488</v>
      </c>
      <c r="BN82" s="48">
        <v>429</v>
      </c>
      <c r="BO82" s="48">
        <v>408</v>
      </c>
      <c r="BP82" s="48">
        <v>514</v>
      </c>
      <c r="BQ82" s="48">
        <v>452</v>
      </c>
      <c r="BR82" s="48">
        <v>496</v>
      </c>
      <c r="BS82" s="48">
        <v>437</v>
      </c>
      <c r="BT82" s="48">
        <v>372</v>
      </c>
      <c r="BU82" s="48">
        <v>394</v>
      </c>
      <c r="BV82" s="48">
        <v>734</v>
      </c>
      <c r="BW82" s="48">
        <v>684</v>
      </c>
      <c r="BX82" s="48">
        <v>832</v>
      </c>
      <c r="BY82" s="48">
        <v>882</v>
      </c>
      <c r="BZ82" s="48">
        <v>876</v>
      </c>
      <c r="CA82" s="48">
        <v>892</v>
      </c>
      <c r="CB82" s="48">
        <v>805</v>
      </c>
      <c r="CC82" s="48">
        <v>647</v>
      </c>
      <c r="CD82" s="48">
        <v>784</v>
      </c>
      <c r="CE82" s="48">
        <v>755</v>
      </c>
      <c r="CF82" s="48">
        <v>830</v>
      </c>
      <c r="CG82" s="48">
        <v>921</v>
      </c>
      <c r="CH82" s="48">
        <v>826</v>
      </c>
      <c r="CI82" s="48">
        <v>829</v>
      </c>
      <c r="CJ82" s="48">
        <v>743</v>
      </c>
      <c r="CK82" s="48">
        <v>643</v>
      </c>
      <c r="CL82" s="48">
        <v>868</v>
      </c>
      <c r="CM82" s="48">
        <v>839</v>
      </c>
      <c r="CN82" s="48">
        <v>944</v>
      </c>
      <c r="CO82" s="48">
        <v>1032</v>
      </c>
      <c r="CP82" s="48">
        <v>935</v>
      </c>
      <c r="CQ82" s="48">
        <v>905</v>
      </c>
      <c r="CR82" s="48">
        <v>772</v>
      </c>
      <c r="CS82" s="48">
        <v>748</v>
      </c>
      <c r="CT82" s="48">
        <v>1116</v>
      </c>
      <c r="CU82" s="48">
        <v>1220</v>
      </c>
      <c r="CV82" s="48">
        <v>1441</v>
      </c>
      <c r="CW82" s="48">
        <v>1432</v>
      </c>
      <c r="CX82" s="48">
        <v>1333</v>
      </c>
      <c r="CY82" s="48">
        <v>1358</v>
      </c>
      <c r="CZ82" s="48">
        <v>1148</v>
      </c>
      <c r="DA82" s="48">
        <v>1031</v>
      </c>
      <c r="DB82" s="48">
        <v>648</v>
      </c>
      <c r="DC82" s="48">
        <v>669</v>
      </c>
      <c r="DD82" s="48">
        <v>712</v>
      </c>
      <c r="DE82" s="48">
        <v>752</v>
      </c>
      <c r="DF82" s="48">
        <v>680</v>
      </c>
      <c r="DG82" s="48">
        <v>655</v>
      </c>
      <c r="DH82" s="48">
        <v>616</v>
      </c>
      <c r="DI82" s="48">
        <v>602</v>
      </c>
      <c r="DJ82" s="48">
        <v>1318</v>
      </c>
      <c r="DK82" s="48">
        <v>1291</v>
      </c>
      <c r="DL82" s="48">
        <v>1599</v>
      </c>
      <c r="DM82" s="48">
        <v>1591</v>
      </c>
      <c r="DN82" s="48">
        <v>1542</v>
      </c>
      <c r="DO82" s="48">
        <v>1445</v>
      </c>
      <c r="DP82" s="48">
        <v>1362</v>
      </c>
      <c r="DQ82" s="48">
        <v>1288</v>
      </c>
      <c r="DR82" s="48">
        <v>1959</v>
      </c>
      <c r="DS82" s="48">
        <v>2158</v>
      </c>
      <c r="DT82" s="48">
        <v>2167</v>
      </c>
      <c r="DU82" s="48">
        <v>2017</v>
      </c>
      <c r="DV82" s="48">
        <v>2073</v>
      </c>
      <c r="DW82" s="48">
        <v>1911</v>
      </c>
      <c r="DX82" s="48">
        <v>1670</v>
      </c>
      <c r="DY82" s="48">
        <v>1711</v>
      </c>
      <c r="DZ82" s="48">
        <v>691</v>
      </c>
      <c r="EA82" s="48">
        <v>722</v>
      </c>
      <c r="EB82" s="48">
        <v>781</v>
      </c>
      <c r="EC82" s="48">
        <v>780</v>
      </c>
      <c r="ED82" s="48">
        <v>693</v>
      </c>
      <c r="EE82" s="48">
        <v>800</v>
      </c>
      <c r="EF82" s="48">
        <v>625</v>
      </c>
      <c r="EG82" s="48">
        <v>575</v>
      </c>
      <c r="EH82" s="48">
        <v>874</v>
      </c>
      <c r="EI82" s="48">
        <v>893</v>
      </c>
      <c r="EJ82" s="48">
        <v>974</v>
      </c>
      <c r="EK82" s="48">
        <v>1022</v>
      </c>
      <c r="EL82" s="48">
        <v>1020</v>
      </c>
      <c r="EM82" s="48">
        <v>928</v>
      </c>
      <c r="EN82" s="48">
        <v>809</v>
      </c>
      <c r="EO82" s="48">
        <v>769</v>
      </c>
      <c r="EP82" s="48">
        <v>27</v>
      </c>
      <c r="EQ82" s="48">
        <v>33</v>
      </c>
      <c r="ER82" s="48">
        <v>31</v>
      </c>
      <c r="ES82" s="48">
        <v>32</v>
      </c>
      <c r="ET82" s="48">
        <v>41</v>
      </c>
      <c r="EU82" s="48">
        <v>45</v>
      </c>
      <c r="EV82" s="48">
        <v>32</v>
      </c>
      <c r="EW82" s="48">
        <v>44</v>
      </c>
      <c r="EX82" s="48">
        <v>392</v>
      </c>
      <c r="EY82" s="48">
        <v>457</v>
      </c>
      <c r="EZ82" s="48">
        <v>474</v>
      </c>
      <c r="FA82" s="48">
        <v>470</v>
      </c>
      <c r="FB82" s="48">
        <v>439</v>
      </c>
      <c r="FC82" s="48">
        <v>399</v>
      </c>
      <c r="FD82" s="48">
        <v>396</v>
      </c>
      <c r="FE82" s="48">
        <v>343</v>
      </c>
      <c r="FF82" s="48">
        <v>995</v>
      </c>
      <c r="FG82" s="48">
        <v>1075</v>
      </c>
      <c r="FH82" s="48">
        <v>1131</v>
      </c>
      <c r="FI82" s="48">
        <v>1043</v>
      </c>
      <c r="FJ82" s="48">
        <v>942</v>
      </c>
      <c r="FK82" s="48">
        <v>934</v>
      </c>
      <c r="FL82" s="48">
        <v>836</v>
      </c>
      <c r="FM82" s="48">
        <v>785</v>
      </c>
      <c r="FN82" s="48">
        <v>571</v>
      </c>
      <c r="FO82" s="48">
        <v>552</v>
      </c>
      <c r="FP82" s="48">
        <v>620</v>
      </c>
      <c r="FQ82" s="48">
        <v>578</v>
      </c>
      <c r="FR82" s="48">
        <v>585</v>
      </c>
      <c r="FS82" s="48">
        <v>615</v>
      </c>
      <c r="FT82" s="48">
        <v>583</v>
      </c>
      <c r="FU82" s="48">
        <v>491</v>
      </c>
      <c r="FV82" s="48">
        <v>62</v>
      </c>
      <c r="FW82" s="48">
        <v>54</v>
      </c>
      <c r="FX82" s="48">
        <v>73</v>
      </c>
      <c r="FY82" s="48">
        <v>61</v>
      </c>
      <c r="FZ82" s="48">
        <v>66</v>
      </c>
      <c r="GA82" s="48">
        <v>57</v>
      </c>
      <c r="GB82" s="48">
        <v>56</v>
      </c>
      <c r="GC82" s="48">
        <v>51</v>
      </c>
      <c r="GD82" s="48">
        <v>1208</v>
      </c>
      <c r="GE82" s="48">
        <v>1294</v>
      </c>
      <c r="GF82" s="48">
        <v>1461</v>
      </c>
      <c r="GG82" s="48">
        <v>1523</v>
      </c>
      <c r="GH82" s="48">
        <v>1429</v>
      </c>
      <c r="GI82" s="48">
        <v>1433</v>
      </c>
      <c r="GJ82" s="48">
        <v>1116</v>
      </c>
      <c r="GK82" s="48">
        <v>1025</v>
      </c>
      <c r="GL82" s="48">
        <v>787</v>
      </c>
      <c r="GM82" s="48">
        <v>788</v>
      </c>
      <c r="GN82" s="48">
        <v>814</v>
      </c>
      <c r="GO82" s="48">
        <v>859</v>
      </c>
      <c r="GP82" s="48">
        <v>769</v>
      </c>
      <c r="GQ82" s="48">
        <v>814</v>
      </c>
      <c r="GR82" s="48">
        <v>773</v>
      </c>
      <c r="GS82" s="48">
        <v>702</v>
      </c>
      <c r="GT82" s="48">
        <v>448</v>
      </c>
      <c r="GU82" s="48">
        <v>446</v>
      </c>
      <c r="GV82" s="48">
        <v>469</v>
      </c>
      <c r="GW82" s="48">
        <v>452</v>
      </c>
      <c r="GX82" s="48">
        <v>439</v>
      </c>
      <c r="GY82" s="48">
        <v>373</v>
      </c>
      <c r="GZ82" s="48">
        <v>424</v>
      </c>
      <c r="HA82" s="48">
        <v>329</v>
      </c>
      <c r="HB82" s="48">
        <v>1438</v>
      </c>
      <c r="HC82" s="48">
        <v>1517</v>
      </c>
      <c r="HD82" s="48">
        <v>1649</v>
      </c>
      <c r="HE82" s="48">
        <v>1818</v>
      </c>
      <c r="HF82" s="48">
        <v>1655</v>
      </c>
      <c r="HG82" s="48">
        <v>1614</v>
      </c>
      <c r="HH82" s="48">
        <v>1410</v>
      </c>
      <c r="HI82" s="48">
        <v>1313</v>
      </c>
      <c r="HJ82" s="48">
        <v>456</v>
      </c>
      <c r="HK82" s="48">
        <v>531</v>
      </c>
      <c r="HL82" s="48">
        <v>535</v>
      </c>
      <c r="HM82" s="48">
        <v>565</v>
      </c>
      <c r="HN82" s="48">
        <v>565</v>
      </c>
      <c r="HO82" s="48">
        <v>565</v>
      </c>
      <c r="HP82" s="48">
        <v>442</v>
      </c>
      <c r="HQ82" s="48">
        <v>374</v>
      </c>
      <c r="HR82" s="48">
        <v>712</v>
      </c>
      <c r="HS82" s="48">
        <v>706</v>
      </c>
      <c r="HT82" s="48">
        <v>759</v>
      </c>
      <c r="HU82" s="48">
        <v>878</v>
      </c>
      <c r="HV82" s="48">
        <v>789</v>
      </c>
      <c r="HW82" s="48">
        <v>833</v>
      </c>
      <c r="HX82" s="48">
        <v>732</v>
      </c>
      <c r="HY82" s="48">
        <v>666</v>
      </c>
      <c r="HZ82" s="48">
        <v>2885</v>
      </c>
      <c r="IA82" s="48">
        <v>3093</v>
      </c>
      <c r="IB82" s="48">
        <v>3232</v>
      </c>
      <c r="IC82" s="48">
        <v>3235</v>
      </c>
      <c r="ID82" s="48">
        <v>3035</v>
      </c>
      <c r="IE82" s="48">
        <v>2949</v>
      </c>
      <c r="IF82" s="48">
        <v>2898</v>
      </c>
      <c r="IG82" s="48">
        <v>2669</v>
      </c>
      <c r="IH82" s="48">
        <v>596</v>
      </c>
      <c r="II82" s="48">
        <v>597</v>
      </c>
      <c r="IJ82" s="48">
        <v>719</v>
      </c>
      <c r="IK82" s="48">
        <v>700</v>
      </c>
      <c r="IL82" s="48">
        <v>689</v>
      </c>
      <c r="IM82" s="48">
        <v>671</v>
      </c>
      <c r="IN82" s="48">
        <v>611</v>
      </c>
      <c r="IO82" s="48">
        <v>576</v>
      </c>
      <c r="IP82" s="48">
        <v>42</v>
      </c>
      <c r="IQ82" s="48">
        <v>41</v>
      </c>
      <c r="IR82" s="48">
        <v>33</v>
      </c>
      <c r="IS82" s="48">
        <v>26</v>
      </c>
      <c r="IT82" s="48">
        <v>34</v>
      </c>
      <c r="IU82" s="48">
        <v>35</v>
      </c>
      <c r="IV82" s="48">
        <v>34</v>
      </c>
      <c r="IW82" s="48">
        <v>16</v>
      </c>
      <c r="IX82" s="48">
        <v>7428</v>
      </c>
      <c r="IY82" s="48">
        <v>7648</v>
      </c>
      <c r="IZ82" s="48">
        <v>7946</v>
      </c>
      <c r="JA82" s="48">
        <v>8034</v>
      </c>
      <c r="JB82" s="48">
        <v>7639</v>
      </c>
      <c r="JC82" s="48">
        <v>7198</v>
      </c>
      <c r="JD82" s="48">
        <v>6788</v>
      </c>
      <c r="JE82" s="48">
        <v>6809</v>
      </c>
      <c r="JF82" s="48">
        <v>204</v>
      </c>
      <c r="JG82" s="48">
        <v>213</v>
      </c>
      <c r="JH82" s="48">
        <v>219</v>
      </c>
      <c r="JI82" s="48">
        <v>257</v>
      </c>
      <c r="JJ82" s="48">
        <v>251</v>
      </c>
      <c r="JK82" s="48">
        <v>214</v>
      </c>
      <c r="JL82" s="48">
        <v>234</v>
      </c>
      <c r="JM82" s="48">
        <v>198</v>
      </c>
      <c r="JN82" s="48">
        <v>395</v>
      </c>
      <c r="JO82" s="48">
        <v>448</v>
      </c>
      <c r="JP82" s="48">
        <v>447</v>
      </c>
      <c r="JQ82" s="48">
        <v>463</v>
      </c>
      <c r="JR82" s="48">
        <v>441</v>
      </c>
      <c r="JS82" s="48">
        <v>422</v>
      </c>
      <c r="JT82" s="48">
        <v>385</v>
      </c>
      <c r="JU82" s="48">
        <v>392</v>
      </c>
      <c r="JV82" s="48">
        <v>1069</v>
      </c>
      <c r="JW82" s="48">
        <v>1056</v>
      </c>
      <c r="JX82" s="48">
        <v>1230</v>
      </c>
      <c r="JY82" s="48">
        <v>1334</v>
      </c>
      <c r="JZ82" s="48">
        <v>1283</v>
      </c>
      <c r="KA82" s="48">
        <v>1230</v>
      </c>
      <c r="KB82" s="48">
        <v>994</v>
      </c>
      <c r="KC82" s="48">
        <v>946</v>
      </c>
      <c r="KD82" s="48">
        <v>755</v>
      </c>
      <c r="KE82" s="48">
        <v>827</v>
      </c>
      <c r="KF82" s="48">
        <v>960</v>
      </c>
      <c r="KG82" s="48">
        <v>990</v>
      </c>
      <c r="KH82" s="48">
        <v>953</v>
      </c>
      <c r="KI82" s="48">
        <v>936</v>
      </c>
      <c r="KJ82" s="48">
        <v>774</v>
      </c>
      <c r="KK82" s="48">
        <v>683</v>
      </c>
      <c r="KL82" s="48">
        <v>810</v>
      </c>
      <c r="KM82" s="48">
        <v>891</v>
      </c>
      <c r="KN82" s="48">
        <v>1111</v>
      </c>
      <c r="KO82" s="48">
        <v>1131</v>
      </c>
      <c r="KP82" s="48">
        <v>1026</v>
      </c>
      <c r="KQ82" s="48">
        <v>1024</v>
      </c>
      <c r="KR82" s="48">
        <v>784</v>
      </c>
      <c r="KS82" s="48">
        <v>785</v>
      </c>
      <c r="KT82" s="48">
        <v>461</v>
      </c>
      <c r="KU82" s="48">
        <v>461</v>
      </c>
      <c r="KV82" s="48">
        <v>541</v>
      </c>
      <c r="KW82" s="48">
        <v>560</v>
      </c>
      <c r="KX82" s="48">
        <v>517</v>
      </c>
      <c r="KY82" s="48">
        <v>503</v>
      </c>
      <c r="KZ82" s="48">
        <v>451</v>
      </c>
      <c r="LA82" s="48">
        <v>416</v>
      </c>
      <c r="LB82" s="48">
        <v>705</v>
      </c>
      <c r="LC82" s="48">
        <v>716</v>
      </c>
      <c r="LD82" s="48">
        <v>814</v>
      </c>
      <c r="LE82" s="48">
        <v>795</v>
      </c>
      <c r="LF82" s="48">
        <v>857</v>
      </c>
      <c r="LG82" s="48">
        <v>752</v>
      </c>
      <c r="LH82" s="48">
        <v>602</v>
      </c>
      <c r="LI82" s="48">
        <v>621</v>
      </c>
      <c r="LJ82" s="48">
        <v>1164</v>
      </c>
      <c r="LK82" s="48">
        <v>1347</v>
      </c>
      <c r="LL82" s="48">
        <v>1403</v>
      </c>
      <c r="LM82" s="48">
        <v>1459</v>
      </c>
      <c r="LN82" s="48">
        <v>1364</v>
      </c>
      <c r="LO82" s="48">
        <v>1212</v>
      </c>
      <c r="LP82" s="48">
        <v>1122</v>
      </c>
      <c r="LQ82" s="48">
        <v>1013</v>
      </c>
      <c r="LR82" s="48">
        <v>496</v>
      </c>
      <c r="LS82" s="48">
        <v>511</v>
      </c>
      <c r="LT82" s="48">
        <v>532</v>
      </c>
      <c r="LU82" s="48">
        <v>510</v>
      </c>
      <c r="LV82" s="48">
        <v>484</v>
      </c>
      <c r="LW82" s="48">
        <v>490</v>
      </c>
      <c r="LX82" s="48">
        <v>430</v>
      </c>
      <c r="LY82" s="48">
        <v>413</v>
      </c>
      <c r="LZ82" s="48">
        <v>1987</v>
      </c>
      <c r="MA82" s="48">
        <v>2137</v>
      </c>
      <c r="MB82" s="48">
        <v>2375</v>
      </c>
      <c r="MC82" s="48">
        <v>2563</v>
      </c>
      <c r="MD82" s="48">
        <v>2349</v>
      </c>
      <c r="ME82" s="48">
        <v>2329</v>
      </c>
      <c r="MF82" s="48">
        <v>1902</v>
      </c>
      <c r="MG82" s="48">
        <v>1701</v>
      </c>
      <c r="MH82" s="48">
        <v>727</v>
      </c>
      <c r="MI82" s="48">
        <v>678</v>
      </c>
      <c r="MJ82" s="48">
        <v>772</v>
      </c>
      <c r="MK82" s="48">
        <v>793</v>
      </c>
      <c r="ML82" s="48">
        <v>717</v>
      </c>
      <c r="MM82" s="48">
        <v>670</v>
      </c>
      <c r="MN82" s="48">
        <v>616</v>
      </c>
      <c r="MO82" s="48">
        <v>622</v>
      </c>
      <c r="MP82" s="48">
        <v>1245</v>
      </c>
      <c r="MQ82" s="48">
        <v>1313</v>
      </c>
      <c r="MR82" s="48">
        <v>1411</v>
      </c>
      <c r="MS82" s="48">
        <v>1393</v>
      </c>
      <c r="MT82" s="48">
        <v>1337</v>
      </c>
      <c r="MU82" s="48">
        <v>1256</v>
      </c>
      <c r="MV82" s="48">
        <v>1008</v>
      </c>
      <c r="MW82" s="48">
        <v>1001</v>
      </c>
      <c r="MX82" s="48">
        <v>151</v>
      </c>
      <c r="MY82" s="48">
        <v>187</v>
      </c>
      <c r="MZ82" s="48">
        <v>211</v>
      </c>
      <c r="NA82" s="48">
        <v>188</v>
      </c>
      <c r="NB82" s="48">
        <v>154</v>
      </c>
      <c r="NC82" s="48">
        <v>148</v>
      </c>
      <c r="ND82" s="48">
        <v>130</v>
      </c>
      <c r="NE82" s="48">
        <v>151</v>
      </c>
      <c r="NF82" s="48">
        <v>1919</v>
      </c>
      <c r="NG82" s="48">
        <v>2096</v>
      </c>
      <c r="NH82" s="48">
        <v>2207</v>
      </c>
      <c r="NI82" s="48">
        <v>2274</v>
      </c>
      <c r="NJ82" s="48">
        <v>2121</v>
      </c>
      <c r="NK82" s="48">
        <v>2018</v>
      </c>
      <c r="NL82" s="48">
        <v>1828</v>
      </c>
      <c r="NM82" s="48">
        <v>1708</v>
      </c>
      <c r="NN82" s="48">
        <v>642</v>
      </c>
      <c r="NO82" s="48">
        <v>708</v>
      </c>
      <c r="NP82" s="48">
        <v>663</v>
      </c>
      <c r="NQ82" s="48">
        <v>663</v>
      </c>
      <c r="NR82" s="48">
        <v>639</v>
      </c>
      <c r="NS82" s="48">
        <v>626</v>
      </c>
      <c r="NT82" s="48">
        <v>610</v>
      </c>
      <c r="NU82" s="48">
        <v>468</v>
      </c>
      <c r="NV82" s="48">
        <v>660</v>
      </c>
      <c r="NW82" s="48">
        <v>620</v>
      </c>
      <c r="NX82" s="48">
        <v>757</v>
      </c>
      <c r="NY82" s="48">
        <v>727</v>
      </c>
      <c r="NZ82" s="48">
        <v>690</v>
      </c>
      <c r="OA82" s="48">
        <v>656</v>
      </c>
      <c r="OB82" s="48">
        <v>620</v>
      </c>
      <c r="OC82" s="48">
        <v>595</v>
      </c>
      <c r="OD82" s="48">
        <v>349</v>
      </c>
      <c r="OE82" s="48">
        <v>377</v>
      </c>
      <c r="OF82" s="48">
        <v>403</v>
      </c>
      <c r="OG82" s="48">
        <v>413</v>
      </c>
      <c r="OH82" s="48">
        <v>375</v>
      </c>
      <c r="OI82" s="48">
        <v>368</v>
      </c>
      <c r="OJ82" s="48">
        <v>335</v>
      </c>
      <c r="OK82" s="48">
        <v>310</v>
      </c>
      <c r="OL82" s="48">
        <v>1107</v>
      </c>
      <c r="OM82" s="48">
        <v>1144</v>
      </c>
      <c r="ON82" s="48">
        <v>1153</v>
      </c>
      <c r="OO82" s="48">
        <v>1146</v>
      </c>
      <c r="OP82" s="48">
        <v>1115</v>
      </c>
      <c r="OQ82" s="48">
        <v>984</v>
      </c>
      <c r="OR82" s="48">
        <v>1000</v>
      </c>
      <c r="OS82" s="48">
        <v>912</v>
      </c>
      <c r="OT82" s="48">
        <v>699</v>
      </c>
      <c r="OU82" s="48">
        <v>780</v>
      </c>
      <c r="OV82" s="48">
        <v>870</v>
      </c>
      <c r="OW82" s="48">
        <v>910</v>
      </c>
      <c r="OX82" s="48">
        <v>871</v>
      </c>
      <c r="OY82" s="48">
        <v>852</v>
      </c>
      <c r="OZ82" s="48">
        <v>804</v>
      </c>
      <c r="PA82" s="48">
        <v>620</v>
      </c>
      <c r="PB82" s="48">
        <v>621</v>
      </c>
      <c r="PC82" s="48">
        <v>619</v>
      </c>
      <c r="PD82" s="48">
        <v>680</v>
      </c>
      <c r="PE82" s="48">
        <v>740</v>
      </c>
      <c r="PF82" s="48">
        <v>710</v>
      </c>
      <c r="PG82" s="48">
        <v>683</v>
      </c>
      <c r="PH82" s="48">
        <v>560</v>
      </c>
      <c r="PI82" s="48">
        <v>584</v>
      </c>
      <c r="PJ82" s="48">
        <v>1484</v>
      </c>
      <c r="PK82" s="48">
        <v>1729</v>
      </c>
      <c r="PL82" s="48">
        <v>1658</v>
      </c>
      <c r="PM82" s="48">
        <v>1851</v>
      </c>
      <c r="PN82" s="48">
        <v>1751</v>
      </c>
      <c r="PO82" s="48">
        <v>1671</v>
      </c>
      <c r="PP82" s="48">
        <v>1440</v>
      </c>
      <c r="PQ82" s="48">
        <v>1393</v>
      </c>
      <c r="PR82" s="48">
        <v>360</v>
      </c>
      <c r="PS82" s="48">
        <v>363</v>
      </c>
      <c r="PT82" s="48">
        <v>417</v>
      </c>
      <c r="PU82" s="48">
        <v>430</v>
      </c>
      <c r="PV82" s="48">
        <v>392</v>
      </c>
      <c r="PW82" s="48">
        <v>422</v>
      </c>
      <c r="PX82" s="48">
        <v>385</v>
      </c>
      <c r="PY82" s="48">
        <v>375</v>
      </c>
      <c r="PZ82" s="48">
        <v>2</v>
      </c>
      <c r="QA82" s="48">
        <v>1</v>
      </c>
      <c r="QB82" s="48">
        <v>4</v>
      </c>
      <c r="QC82" s="48">
        <v>3</v>
      </c>
      <c r="QD82" s="48">
        <v>2</v>
      </c>
      <c r="QE82" s="48">
        <v>2</v>
      </c>
      <c r="QF82" s="48">
        <v>2</v>
      </c>
      <c r="QG82" s="48">
        <v>2</v>
      </c>
      <c r="QH82" s="48">
        <v>794</v>
      </c>
      <c r="QI82" s="48">
        <v>811</v>
      </c>
      <c r="QJ82" s="48">
        <v>844</v>
      </c>
      <c r="QK82" s="48">
        <v>845</v>
      </c>
      <c r="QL82" s="48">
        <v>748</v>
      </c>
      <c r="QM82" s="48">
        <v>759</v>
      </c>
      <c r="QN82" s="48">
        <v>605</v>
      </c>
      <c r="QO82" s="48">
        <v>590</v>
      </c>
      <c r="QP82" s="48">
        <v>206</v>
      </c>
      <c r="QQ82" s="48">
        <v>202</v>
      </c>
      <c r="QR82" s="48">
        <v>236</v>
      </c>
      <c r="QS82" s="48">
        <v>296</v>
      </c>
      <c r="QT82" s="48">
        <v>228</v>
      </c>
      <c r="QU82" s="48">
        <v>250</v>
      </c>
      <c r="QV82" s="48">
        <v>195</v>
      </c>
      <c r="QW82" s="48">
        <v>167</v>
      </c>
      <c r="QX82" s="48">
        <v>1445</v>
      </c>
      <c r="QY82" s="48">
        <v>1631</v>
      </c>
      <c r="QZ82" s="48">
        <v>1693</v>
      </c>
      <c r="RA82" s="48">
        <v>1880</v>
      </c>
      <c r="RB82" s="48">
        <v>1891</v>
      </c>
      <c r="RC82" s="48">
        <v>1863</v>
      </c>
      <c r="RD82" s="48">
        <v>1617</v>
      </c>
      <c r="RE82" s="48">
        <v>1812</v>
      </c>
      <c r="RF82" s="48">
        <v>265</v>
      </c>
      <c r="RG82" s="48">
        <v>306</v>
      </c>
      <c r="RH82" s="48">
        <v>297</v>
      </c>
      <c r="RI82" s="48">
        <v>342</v>
      </c>
      <c r="RJ82" s="48">
        <v>291</v>
      </c>
      <c r="RK82" s="48">
        <v>321</v>
      </c>
      <c r="RL82" s="48">
        <v>296</v>
      </c>
      <c r="RM82" s="48">
        <v>298</v>
      </c>
      <c r="RN82" s="48">
        <v>416</v>
      </c>
      <c r="RO82" s="48">
        <v>409</v>
      </c>
      <c r="RP82" s="48">
        <v>463</v>
      </c>
      <c r="RQ82" s="48">
        <v>564</v>
      </c>
      <c r="RR82" s="48">
        <v>485</v>
      </c>
      <c r="RS82" s="48">
        <v>591</v>
      </c>
      <c r="RT82" s="48">
        <v>564</v>
      </c>
      <c r="RU82" s="48">
        <v>589</v>
      </c>
      <c r="RV82" s="48">
        <v>177</v>
      </c>
      <c r="RW82" s="48">
        <v>205</v>
      </c>
      <c r="RX82" s="48">
        <v>246</v>
      </c>
      <c r="RY82" s="48">
        <v>270</v>
      </c>
      <c r="RZ82" s="48">
        <v>296</v>
      </c>
      <c r="SA82" s="48">
        <v>271</v>
      </c>
      <c r="SB82" s="48">
        <v>252</v>
      </c>
      <c r="SC82" s="48">
        <v>244</v>
      </c>
      <c r="SD82" s="48">
        <v>59</v>
      </c>
      <c r="SE82" s="48">
        <v>62</v>
      </c>
      <c r="SF82" s="48">
        <v>77</v>
      </c>
      <c r="SG82" s="48">
        <v>84</v>
      </c>
      <c r="SH82" s="48">
        <v>65</v>
      </c>
      <c r="SI82" s="48">
        <v>78</v>
      </c>
      <c r="SJ82" s="48">
        <v>49</v>
      </c>
      <c r="SK82" s="48">
        <v>64</v>
      </c>
      <c r="SL82" s="48">
        <v>87</v>
      </c>
      <c r="SM82" s="48">
        <v>73</v>
      </c>
      <c r="SN82" s="48">
        <v>89</v>
      </c>
      <c r="SO82" s="48">
        <v>107</v>
      </c>
      <c r="SP82" s="48">
        <v>89</v>
      </c>
      <c r="SQ82" s="48">
        <v>96</v>
      </c>
      <c r="SR82" s="48">
        <v>88</v>
      </c>
      <c r="SS82" s="48">
        <v>83</v>
      </c>
      <c r="ST82" s="48">
        <v>287</v>
      </c>
      <c r="SU82" s="48">
        <v>314</v>
      </c>
      <c r="SV82" s="48">
        <v>294</v>
      </c>
      <c r="SW82" s="48">
        <v>299</v>
      </c>
      <c r="SX82" s="48">
        <v>298</v>
      </c>
      <c r="SY82" s="48">
        <v>311</v>
      </c>
      <c r="SZ82" s="48">
        <v>281</v>
      </c>
      <c r="TA82" s="48">
        <v>279</v>
      </c>
      <c r="TB82" s="48">
        <v>256</v>
      </c>
      <c r="TC82" s="48">
        <v>269</v>
      </c>
      <c r="TD82" s="48">
        <v>302</v>
      </c>
      <c r="TE82" s="48">
        <v>299</v>
      </c>
      <c r="TF82" s="48">
        <v>286</v>
      </c>
      <c r="TG82" s="48">
        <v>249</v>
      </c>
      <c r="TH82" s="48">
        <v>266</v>
      </c>
      <c r="TI82" s="48">
        <v>232</v>
      </c>
      <c r="TJ82" s="48">
        <v>330</v>
      </c>
      <c r="TK82" s="48">
        <v>385</v>
      </c>
      <c r="TL82" s="48">
        <v>331</v>
      </c>
      <c r="TM82" s="48">
        <v>346</v>
      </c>
      <c r="TN82" s="48">
        <v>332</v>
      </c>
      <c r="TO82" s="48">
        <v>310</v>
      </c>
      <c r="TP82" s="48">
        <v>315</v>
      </c>
      <c r="TQ82" s="48">
        <v>312</v>
      </c>
      <c r="TR82" s="48">
        <v>457</v>
      </c>
      <c r="TS82" s="48">
        <v>446</v>
      </c>
      <c r="TT82" s="48">
        <v>463</v>
      </c>
      <c r="TU82" s="48">
        <v>499</v>
      </c>
      <c r="TV82" s="48">
        <v>447</v>
      </c>
      <c r="TW82" s="48">
        <v>417</v>
      </c>
      <c r="TX82" s="48">
        <v>411</v>
      </c>
      <c r="TY82" s="48">
        <v>367</v>
      </c>
      <c r="TZ82" s="48">
        <v>232</v>
      </c>
      <c r="UA82" s="48">
        <v>260</v>
      </c>
      <c r="UB82" s="48">
        <v>316</v>
      </c>
      <c r="UC82" s="48">
        <v>302</v>
      </c>
      <c r="UD82" s="48">
        <v>286</v>
      </c>
      <c r="UE82" s="48">
        <v>296</v>
      </c>
      <c r="UF82" s="48">
        <v>245</v>
      </c>
      <c r="UG82" s="48">
        <v>234</v>
      </c>
      <c r="UH82" s="48">
        <v>104</v>
      </c>
      <c r="UI82" s="48">
        <v>121</v>
      </c>
      <c r="UJ82" s="48">
        <v>155</v>
      </c>
      <c r="UK82" s="48">
        <v>186</v>
      </c>
      <c r="UL82" s="48">
        <v>180</v>
      </c>
      <c r="UM82" s="48">
        <v>193</v>
      </c>
      <c r="UN82" s="48">
        <v>143</v>
      </c>
      <c r="UO82" s="48">
        <v>142</v>
      </c>
      <c r="UP82" s="48">
        <v>1449</v>
      </c>
      <c r="UQ82" s="48">
        <v>1486</v>
      </c>
      <c r="UR82" s="48">
        <v>1523</v>
      </c>
      <c r="US82" s="48">
        <v>1724</v>
      </c>
      <c r="UT82" s="48">
        <v>1568</v>
      </c>
      <c r="UU82" s="48">
        <v>1595</v>
      </c>
      <c r="UV82" s="48">
        <v>1513</v>
      </c>
      <c r="UW82" s="48">
        <v>1511</v>
      </c>
      <c r="UX82" s="48">
        <v>52</v>
      </c>
      <c r="UY82" s="48">
        <v>40</v>
      </c>
      <c r="UZ82" s="48">
        <v>56</v>
      </c>
      <c r="VA82" s="48">
        <v>50</v>
      </c>
      <c r="VB82" s="48">
        <v>54</v>
      </c>
      <c r="VC82" s="48">
        <v>51</v>
      </c>
      <c r="VD82" s="48">
        <v>45</v>
      </c>
      <c r="VE82" s="48">
        <v>44</v>
      </c>
      <c r="VF82" s="48">
        <v>544</v>
      </c>
      <c r="VG82" s="48">
        <v>598</v>
      </c>
      <c r="VH82" s="48">
        <v>609</v>
      </c>
      <c r="VI82" s="48">
        <v>683</v>
      </c>
      <c r="VJ82" s="48">
        <v>614</v>
      </c>
      <c r="VK82" s="48">
        <v>629</v>
      </c>
      <c r="VL82" s="48">
        <v>547</v>
      </c>
      <c r="VM82" s="48">
        <v>631</v>
      </c>
      <c r="VN82" s="48">
        <v>211</v>
      </c>
      <c r="VO82" s="48">
        <v>218</v>
      </c>
      <c r="VP82" s="48">
        <v>231</v>
      </c>
      <c r="VQ82" s="48">
        <v>240</v>
      </c>
      <c r="VR82" s="48">
        <v>227</v>
      </c>
      <c r="VS82" s="48">
        <v>243</v>
      </c>
      <c r="VT82" s="48">
        <v>195</v>
      </c>
      <c r="VU82" s="48">
        <v>160</v>
      </c>
      <c r="VV82" s="48">
        <v>96</v>
      </c>
      <c r="VW82" s="48">
        <v>110</v>
      </c>
      <c r="VX82" s="48">
        <v>111</v>
      </c>
      <c r="VY82" s="48">
        <v>160</v>
      </c>
      <c r="VZ82" s="48">
        <v>138</v>
      </c>
      <c r="WA82" s="48">
        <v>159</v>
      </c>
      <c r="WB82" s="48">
        <v>157</v>
      </c>
      <c r="WC82" s="48">
        <v>222</v>
      </c>
      <c r="WD82" s="48">
        <v>524</v>
      </c>
      <c r="WE82" s="48">
        <v>559</v>
      </c>
      <c r="WF82" s="48">
        <v>517</v>
      </c>
      <c r="WG82" s="48">
        <v>559</v>
      </c>
      <c r="WH82" s="48">
        <v>547</v>
      </c>
      <c r="WI82" s="48">
        <v>573</v>
      </c>
      <c r="WJ82" s="48">
        <v>548</v>
      </c>
      <c r="WK82" s="48">
        <v>517</v>
      </c>
      <c r="WL82" s="48">
        <v>129</v>
      </c>
      <c r="WM82" s="48">
        <v>150</v>
      </c>
      <c r="WN82" s="48">
        <v>169</v>
      </c>
      <c r="WO82" s="48">
        <v>155</v>
      </c>
      <c r="WP82" s="48">
        <v>159</v>
      </c>
      <c r="WQ82" s="48">
        <v>184</v>
      </c>
      <c r="WR82" s="48">
        <v>172</v>
      </c>
      <c r="WS82" s="48">
        <v>150</v>
      </c>
      <c r="WT82" s="48">
        <v>64</v>
      </c>
      <c r="WU82" s="48">
        <v>74</v>
      </c>
      <c r="WV82" s="48">
        <v>71</v>
      </c>
      <c r="WW82" s="48">
        <v>53</v>
      </c>
      <c r="WX82" s="48">
        <v>46</v>
      </c>
      <c r="WY82" s="48">
        <v>57</v>
      </c>
      <c r="WZ82" s="48">
        <v>41</v>
      </c>
      <c r="XA82" s="48">
        <v>58</v>
      </c>
    </row>
    <row r="83" spans="1:625">
      <c r="A83" s="48" t="s">
        <v>981</v>
      </c>
      <c r="B83" s="48">
        <v>1018</v>
      </c>
      <c r="C83" s="48">
        <v>1072</v>
      </c>
      <c r="D83" s="48">
        <v>1125</v>
      </c>
      <c r="E83" s="48">
        <v>1148</v>
      </c>
      <c r="F83" s="48">
        <v>1333</v>
      </c>
      <c r="G83" s="48">
        <v>1269</v>
      </c>
      <c r="H83" s="48">
        <v>1267</v>
      </c>
      <c r="I83" s="48">
        <v>1083</v>
      </c>
      <c r="J83" s="48">
        <v>2286</v>
      </c>
      <c r="K83" s="48">
        <v>2217</v>
      </c>
      <c r="L83" s="48">
        <v>2600</v>
      </c>
      <c r="M83" s="48">
        <v>2693</v>
      </c>
      <c r="N83" s="48">
        <v>2818</v>
      </c>
      <c r="O83" s="48">
        <v>2652</v>
      </c>
      <c r="P83" s="48">
        <v>2461</v>
      </c>
      <c r="Q83" s="48">
        <v>2092</v>
      </c>
      <c r="R83" s="48">
        <v>925</v>
      </c>
      <c r="S83" s="48">
        <v>913</v>
      </c>
      <c r="T83" s="48">
        <v>1023</v>
      </c>
      <c r="U83" s="48">
        <v>1032</v>
      </c>
      <c r="V83" s="48">
        <v>1077</v>
      </c>
      <c r="W83" s="48">
        <v>1217</v>
      </c>
      <c r="X83" s="48">
        <v>1088</v>
      </c>
      <c r="Y83" s="48">
        <v>910</v>
      </c>
      <c r="Z83" s="48">
        <v>612</v>
      </c>
      <c r="AA83" s="48">
        <v>576</v>
      </c>
      <c r="AB83" s="48">
        <v>667</v>
      </c>
      <c r="AC83" s="48">
        <v>695</v>
      </c>
      <c r="AD83" s="48">
        <v>727</v>
      </c>
      <c r="AE83" s="48">
        <v>666</v>
      </c>
      <c r="AF83" s="48">
        <v>627</v>
      </c>
      <c r="AG83" s="48">
        <v>572</v>
      </c>
      <c r="AH83" s="48">
        <v>1079</v>
      </c>
      <c r="AI83" s="48">
        <v>1111</v>
      </c>
      <c r="AJ83" s="48">
        <v>1198</v>
      </c>
      <c r="AK83" s="48">
        <v>1413</v>
      </c>
      <c r="AL83" s="48">
        <v>1347</v>
      </c>
      <c r="AM83" s="48">
        <v>1375</v>
      </c>
      <c r="AN83" s="48">
        <v>1187</v>
      </c>
      <c r="AO83" s="48">
        <v>1034</v>
      </c>
      <c r="AP83" s="48">
        <v>396</v>
      </c>
      <c r="AQ83" s="48">
        <v>440</v>
      </c>
      <c r="AR83" s="48">
        <v>483</v>
      </c>
      <c r="AS83" s="48">
        <v>450</v>
      </c>
      <c r="AT83" s="48">
        <v>498</v>
      </c>
      <c r="AU83" s="48">
        <v>407</v>
      </c>
      <c r="AV83" s="48">
        <v>430</v>
      </c>
      <c r="AW83" s="48">
        <v>422</v>
      </c>
      <c r="AX83" s="48">
        <v>230</v>
      </c>
      <c r="AY83" s="48">
        <v>270</v>
      </c>
      <c r="AZ83" s="48">
        <v>295</v>
      </c>
      <c r="BA83" s="48">
        <v>292</v>
      </c>
      <c r="BB83" s="48">
        <v>296</v>
      </c>
      <c r="BC83" s="48">
        <v>323</v>
      </c>
      <c r="BD83" s="48">
        <v>320</v>
      </c>
      <c r="BE83" s="48">
        <v>292</v>
      </c>
      <c r="BF83" s="48">
        <v>513</v>
      </c>
      <c r="BG83" s="48">
        <v>491</v>
      </c>
      <c r="BH83" s="48">
        <v>512</v>
      </c>
      <c r="BI83" s="48">
        <v>640</v>
      </c>
      <c r="BJ83" s="48">
        <v>586</v>
      </c>
      <c r="BK83" s="48">
        <v>612</v>
      </c>
      <c r="BL83" s="48">
        <v>522</v>
      </c>
      <c r="BM83" s="48">
        <v>529</v>
      </c>
      <c r="BN83" s="48">
        <v>438</v>
      </c>
      <c r="BO83" s="48">
        <v>380</v>
      </c>
      <c r="BP83" s="48">
        <v>461</v>
      </c>
      <c r="BQ83" s="48">
        <v>455</v>
      </c>
      <c r="BR83" s="48">
        <v>451</v>
      </c>
      <c r="BS83" s="48">
        <v>473</v>
      </c>
      <c r="BT83" s="48">
        <v>443</v>
      </c>
      <c r="BU83" s="48">
        <v>431</v>
      </c>
      <c r="BV83" s="48">
        <v>727</v>
      </c>
      <c r="BW83" s="48">
        <v>780</v>
      </c>
      <c r="BX83" s="48">
        <v>735</v>
      </c>
      <c r="BY83" s="48">
        <v>833</v>
      </c>
      <c r="BZ83" s="48">
        <v>935</v>
      </c>
      <c r="CA83" s="48">
        <v>848</v>
      </c>
      <c r="CB83" s="48">
        <v>879</v>
      </c>
      <c r="CC83" s="48">
        <v>715</v>
      </c>
      <c r="CD83" s="48">
        <v>755</v>
      </c>
      <c r="CE83" s="48">
        <v>745</v>
      </c>
      <c r="CF83" s="48">
        <v>778</v>
      </c>
      <c r="CG83" s="48">
        <v>790</v>
      </c>
      <c r="CH83" s="48">
        <v>843</v>
      </c>
      <c r="CI83" s="48">
        <v>869</v>
      </c>
      <c r="CJ83" s="48">
        <v>780</v>
      </c>
      <c r="CK83" s="48">
        <v>789</v>
      </c>
      <c r="CL83" s="48">
        <v>790</v>
      </c>
      <c r="CM83" s="48">
        <v>813</v>
      </c>
      <c r="CN83" s="48">
        <v>854</v>
      </c>
      <c r="CO83" s="48">
        <v>962</v>
      </c>
      <c r="CP83" s="48">
        <v>905</v>
      </c>
      <c r="CQ83" s="48">
        <v>905</v>
      </c>
      <c r="CR83" s="48">
        <v>801</v>
      </c>
      <c r="CS83" s="48">
        <v>862</v>
      </c>
      <c r="CT83" s="48">
        <v>1208</v>
      </c>
      <c r="CU83" s="48">
        <v>1105</v>
      </c>
      <c r="CV83" s="48">
        <v>1198</v>
      </c>
      <c r="CW83" s="48">
        <v>1399</v>
      </c>
      <c r="CX83" s="48">
        <v>1393</v>
      </c>
      <c r="CY83" s="48">
        <v>1317</v>
      </c>
      <c r="CZ83" s="48">
        <v>1347</v>
      </c>
      <c r="DA83" s="48">
        <v>1197</v>
      </c>
      <c r="DB83" s="48">
        <v>607</v>
      </c>
      <c r="DC83" s="48">
        <v>617</v>
      </c>
      <c r="DD83" s="48">
        <v>662</v>
      </c>
      <c r="DE83" s="48">
        <v>643</v>
      </c>
      <c r="DF83" s="48">
        <v>643</v>
      </c>
      <c r="DG83" s="48">
        <v>671</v>
      </c>
      <c r="DH83" s="48">
        <v>646</v>
      </c>
      <c r="DI83" s="48">
        <v>669</v>
      </c>
      <c r="DJ83" s="48">
        <v>1399</v>
      </c>
      <c r="DK83" s="48">
        <v>1158</v>
      </c>
      <c r="DL83" s="48">
        <v>1304</v>
      </c>
      <c r="DM83" s="48">
        <v>1514</v>
      </c>
      <c r="DN83" s="48">
        <v>1513</v>
      </c>
      <c r="DO83" s="48">
        <v>1568</v>
      </c>
      <c r="DP83" s="48">
        <v>1463</v>
      </c>
      <c r="DQ83" s="48">
        <v>1451</v>
      </c>
      <c r="DR83" s="48">
        <v>1779</v>
      </c>
      <c r="DS83" s="48">
        <v>1914</v>
      </c>
      <c r="DT83" s="48">
        <v>2088</v>
      </c>
      <c r="DU83" s="48">
        <v>1977</v>
      </c>
      <c r="DV83" s="48">
        <v>2012</v>
      </c>
      <c r="DW83" s="48">
        <v>1949</v>
      </c>
      <c r="DX83" s="48">
        <v>1936</v>
      </c>
      <c r="DY83" s="48">
        <v>1813</v>
      </c>
      <c r="DZ83" s="48">
        <v>591</v>
      </c>
      <c r="EA83" s="48">
        <v>598</v>
      </c>
      <c r="EB83" s="48">
        <v>731</v>
      </c>
      <c r="EC83" s="48">
        <v>723</v>
      </c>
      <c r="ED83" s="48">
        <v>706</v>
      </c>
      <c r="EE83" s="48">
        <v>732</v>
      </c>
      <c r="EF83" s="48">
        <v>709</v>
      </c>
      <c r="EG83" s="48">
        <v>628</v>
      </c>
      <c r="EH83" s="48">
        <v>825</v>
      </c>
      <c r="EI83" s="48">
        <v>842</v>
      </c>
      <c r="EJ83" s="48">
        <v>897</v>
      </c>
      <c r="EK83" s="48">
        <v>937</v>
      </c>
      <c r="EL83" s="48">
        <v>959</v>
      </c>
      <c r="EM83" s="48">
        <v>1002</v>
      </c>
      <c r="EN83" s="48">
        <v>914</v>
      </c>
      <c r="EO83" s="48">
        <v>759</v>
      </c>
      <c r="EP83" s="48">
        <v>32</v>
      </c>
      <c r="EQ83" s="48">
        <v>32</v>
      </c>
      <c r="ER83" s="48">
        <v>31</v>
      </c>
      <c r="ES83" s="48">
        <v>37</v>
      </c>
      <c r="ET83" s="48">
        <v>33</v>
      </c>
      <c r="EU83" s="48">
        <v>38</v>
      </c>
      <c r="EV83" s="48">
        <v>43</v>
      </c>
      <c r="EW83" s="48">
        <v>49</v>
      </c>
      <c r="EX83" s="48">
        <v>392</v>
      </c>
      <c r="EY83" s="48">
        <v>403</v>
      </c>
      <c r="EZ83" s="48">
        <v>460</v>
      </c>
      <c r="FA83" s="48">
        <v>441</v>
      </c>
      <c r="FB83" s="48">
        <v>430</v>
      </c>
      <c r="FC83" s="48">
        <v>454</v>
      </c>
      <c r="FD83" s="48">
        <v>431</v>
      </c>
      <c r="FE83" s="48">
        <v>410</v>
      </c>
      <c r="FF83" s="48">
        <v>878</v>
      </c>
      <c r="FG83" s="48">
        <v>963</v>
      </c>
      <c r="FH83" s="48">
        <v>1013</v>
      </c>
      <c r="FI83" s="48">
        <v>1035</v>
      </c>
      <c r="FJ83" s="48">
        <v>975</v>
      </c>
      <c r="FK83" s="48">
        <v>966</v>
      </c>
      <c r="FL83" s="48">
        <v>911</v>
      </c>
      <c r="FM83" s="48">
        <v>869</v>
      </c>
      <c r="FN83" s="48">
        <v>518</v>
      </c>
      <c r="FO83" s="48">
        <v>584</v>
      </c>
      <c r="FP83" s="48">
        <v>554</v>
      </c>
      <c r="FQ83" s="48">
        <v>565</v>
      </c>
      <c r="FR83" s="48">
        <v>577</v>
      </c>
      <c r="FS83" s="48">
        <v>584</v>
      </c>
      <c r="FT83" s="48">
        <v>554</v>
      </c>
      <c r="FU83" s="48">
        <v>528</v>
      </c>
      <c r="FV83" s="48">
        <v>50</v>
      </c>
      <c r="FW83" s="48">
        <v>55</v>
      </c>
      <c r="FX83" s="48">
        <v>61</v>
      </c>
      <c r="FY83" s="48">
        <v>61</v>
      </c>
      <c r="FZ83" s="48">
        <v>54</v>
      </c>
      <c r="GA83" s="48">
        <v>57</v>
      </c>
      <c r="GB83" s="48">
        <v>66</v>
      </c>
      <c r="GC83" s="48">
        <v>63</v>
      </c>
      <c r="GD83" s="48">
        <v>1128</v>
      </c>
      <c r="GE83" s="48">
        <v>1220</v>
      </c>
      <c r="GF83" s="48">
        <v>1260</v>
      </c>
      <c r="GG83" s="48">
        <v>1342</v>
      </c>
      <c r="GH83" s="48">
        <v>1463</v>
      </c>
      <c r="GI83" s="48">
        <v>1433</v>
      </c>
      <c r="GJ83" s="48">
        <v>1299</v>
      </c>
      <c r="GK83" s="48">
        <v>1116</v>
      </c>
      <c r="GL83" s="48">
        <v>710</v>
      </c>
      <c r="GM83" s="48">
        <v>734</v>
      </c>
      <c r="GN83" s="48">
        <v>774</v>
      </c>
      <c r="GO83" s="48">
        <v>830</v>
      </c>
      <c r="GP83" s="48">
        <v>768</v>
      </c>
      <c r="GQ83" s="48">
        <v>745</v>
      </c>
      <c r="GR83" s="48">
        <v>751</v>
      </c>
      <c r="GS83" s="48">
        <v>715</v>
      </c>
      <c r="GT83" s="48">
        <v>442</v>
      </c>
      <c r="GU83" s="48">
        <v>402</v>
      </c>
      <c r="GV83" s="48">
        <v>443</v>
      </c>
      <c r="GW83" s="48">
        <v>410</v>
      </c>
      <c r="GX83" s="48">
        <v>410</v>
      </c>
      <c r="GY83" s="48">
        <v>432</v>
      </c>
      <c r="GZ83" s="48">
        <v>383</v>
      </c>
      <c r="HA83" s="48">
        <v>377</v>
      </c>
      <c r="HB83" s="48">
        <v>1244</v>
      </c>
      <c r="HC83" s="48">
        <v>1362</v>
      </c>
      <c r="HD83" s="48">
        <v>1572</v>
      </c>
      <c r="HE83" s="48">
        <v>1612</v>
      </c>
      <c r="HF83" s="48">
        <v>1814</v>
      </c>
      <c r="HG83" s="48">
        <v>1605</v>
      </c>
      <c r="HH83" s="48">
        <v>1592</v>
      </c>
      <c r="HI83" s="48">
        <v>1366</v>
      </c>
      <c r="HJ83" s="48">
        <v>439</v>
      </c>
      <c r="HK83" s="48">
        <v>388</v>
      </c>
      <c r="HL83" s="48">
        <v>528</v>
      </c>
      <c r="HM83" s="48">
        <v>462</v>
      </c>
      <c r="HN83" s="48">
        <v>553</v>
      </c>
      <c r="HO83" s="48">
        <v>525</v>
      </c>
      <c r="HP83" s="48">
        <v>505</v>
      </c>
      <c r="HQ83" s="48">
        <v>454</v>
      </c>
      <c r="HR83" s="48">
        <v>683</v>
      </c>
      <c r="HS83" s="48">
        <v>698</v>
      </c>
      <c r="HT83" s="48">
        <v>713</v>
      </c>
      <c r="HU83" s="48">
        <v>675</v>
      </c>
      <c r="HV83" s="48">
        <v>749</v>
      </c>
      <c r="HW83" s="48">
        <v>752</v>
      </c>
      <c r="HX83" s="48">
        <v>762</v>
      </c>
      <c r="HY83" s="48">
        <v>661</v>
      </c>
      <c r="HZ83" s="48">
        <v>2735</v>
      </c>
      <c r="IA83" s="48">
        <v>2703</v>
      </c>
      <c r="IB83" s="48">
        <v>2942</v>
      </c>
      <c r="IC83" s="48">
        <v>3134</v>
      </c>
      <c r="ID83" s="48">
        <v>3229</v>
      </c>
      <c r="IE83" s="48">
        <v>3106</v>
      </c>
      <c r="IF83" s="48">
        <v>2922</v>
      </c>
      <c r="IG83" s="48">
        <v>2895</v>
      </c>
      <c r="IH83" s="48">
        <v>628</v>
      </c>
      <c r="II83" s="48">
        <v>578</v>
      </c>
      <c r="IJ83" s="48">
        <v>539</v>
      </c>
      <c r="IK83" s="48">
        <v>702</v>
      </c>
      <c r="IL83" s="48">
        <v>735</v>
      </c>
      <c r="IM83" s="48">
        <v>671</v>
      </c>
      <c r="IN83" s="48">
        <v>600</v>
      </c>
      <c r="IO83" s="48">
        <v>644</v>
      </c>
      <c r="IP83" s="48">
        <v>27</v>
      </c>
      <c r="IQ83" s="48">
        <v>39</v>
      </c>
      <c r="IR83" s="48">
        <v>36</v>
      </c>
      <c r="IS83" s="48">
        <v>30</v>
      </c>
      <c r="IT83" s="48">
        <v>27</v>
      </c>
      <c r="IU83" s="48">
        <v>37</v>
      </c>
      <c r="IV83" s="48">
        <v>26</v>
      </c>
      <c r="IW83" s="48">
        <v>13</v>
      </c>
      <c r="IX83" s="48">
        <v>6790</v>
      </c>
      <c r="IY83" s="48">
        <v>7254</v>
      </c>
      <c r="IZ83" s="48">
        <v>7625</v>
      </c>
      <c r="JA83" s="48">
        <v>8064</v>
      </c>
      <c r="JB83" s="48">
        <v>7957</v>
      </c>
      <c r="JC83" s="48">
        <v>7579</v>
      </c>
      <c r="JD83" s="48">
        <v>7169</v>
      </c>
      <c r="JE83" s="48">
        <v>7363</v>
      </c>
      <c r="JF83" s="48">
        <v>181</v>
      </c>
      <c r="JG83" s="48">
        <v>191</v>
      </c>
      <c r="JH83" s="48">
        <v>215</v>
      </c>
      <c r="JI83" s="48">
        <v>263</v>
      </c>
      <c r="JJ83" s="48">
        <v>256</v>
      </c>
      <c r="JK83" s="48">
        <v>241</v>
      </c>
      <c r="JL83" s="48">
        <v>216</v>
      </c>
      <c r="JM83" s="48">
        <v>199</v>
      </c>
      <c r="JN83" s="48">
        <v>378</v>
      </c>
      <c r="JO83" s="48">
        <v>407</v>
      </c>
      <c r="JP83" s="48">
        <v>441</v>
      </c>
      <c r="JQ83" s="48">
        <v>464</v>
      </c>
      <c r="JR83" s="48">
        <v>421</v>
      </c>
      <c r="JS83" s="48">
        <v>430</v>
      </c>
      <c r="JT83" s="48">
        <v>397</v>
      </c>
      <c r="JU83" s="48">
        <v>398</v>
      </c>
      <c r="JV83" s="48">
        <v>975</v>
      </c>
      <c r="JW83" s="48">
        <v>1036</v>
      </c>
      <c r="JX83" s="48">
        <v>1141</v>
      </c>
      <c r="JY83" s="48">
        <v>1204</v>
      </c>
      <c r="JZ83" s="48">
        <v>1342</v>
      </c>
      <c r="KA83" s="48">
        <v>1191</v>
      </c>
      <c r="KB83" s="48">
        <v>1219</v>
      </c>
      <c r="KC83" s="48">
        <v>1033</v>
      </c>
      <c r="KD83" s="48">
        <v>718</v>
      </c>
      <c r="KE83" s="48">
        <v>720</v>
      </c>
      <c r="KF83" s="48">
        <v>873</v>
      </c>
      <c r="KG83" s="48">
        <v>960</v>
      </c>
      <c r="KH83" s="48">
        <v>939</v>
      </c>
      <c r="KI83" s="48">
        <v>970</v>
      </c>
      <c r="KJ83" s="48">
        <v>824</v>
      </c>
      <c r="KK83" s="48">
        <v>768</v>
      </c>
      <c r="KL83" s="48">
        <v>792</v>
      </c>
      <c r="KM83" s="48">
        <v>782</v>
      </c>
      <c r="KN83" s="48">
        <v>946</v>
      </c>
      <c r="KO83" s="48">
        <v>1072</v>
      </c>
      <c r="KP83" s="48">
        <v>1166</v>
      </c>
      <c r="KQ83" s="48">
        <v>1001</v>
      </c>
      <c r="KR83" s="48">
        <v>998</v>
      </c>
      <c r="KS83" s="48">
        <v>850</v>
      </c>
      <c r="KT83" s="48">
        <v>433</v>
      </c>
      <c r="KU83" s="48">
        <v>476</v>
      </c>
      <c r="KV83" s="48">
        <v>407</v>
      </c>
      <c r="KW83" s="48">
        <v>505</v>
      </c>
      <c r="KX83" s="48">
        <v>523</v>
      </c>
      <c r="KY83" s="48">
        <v>507</v>
      </c>
      <c r="KZ83" s="48">
        <v>463</v>
      </c>
      <c r="LA83" s="48">
        <v>489</v>
      </c>
      <c r="LB83" s="48">
        <v>765</v>
      </c>
      <c r="LC83" s="48">
        <v>771</v>
      </c>
      <c r="LD83" s="48">
        <v>759</v>
      </c>
      <c r="LE83" s="48">
        <v>808</v>
      </c>
      <c r="LF83" s="48">
        <v>785</v>
      </c>
      <c r="LG83" s="48">
        <v>808</v>
      </c>
      <c r="LH83" s="48">
        <v>721</v>
      </c>
      <c r="LI83" s="48">
        <v>604</v>
      </c>
      <c r="LJ83" s="48">
        <v>1276</v>
      </c>
      <c r="LK83" s="48">
        <v>1083</v>
      </c>
      <c r="LL83" s="48">
        <v>1182.5</v>
      </c>
      <c r="LM83" s="48">
        <v>1282</v>
      </c>
      <c r="LN83" s="48">
        <v>1387</v>
      </c>
      <c r="LO83" s="48">
        <v>1335</v>
      </c>
      <c r="LP83" s="48">
        <v>1296</v>
      </c>
      <c r="LQ83" s="48">
        <v>1084</v>
      </c>
      <c r="LR83" s="48">
        <v>505</v>
      </c>
      <c r="LS83" s="48">
        <v>487</v>
      </c>
      <c r="LT83" s="48">
        <v>506</v>
      </c>
      <c r="LU83" s="48">
        <v>481</v>
      </c>
      <c r="LV83" s="48">
        <v>487</v>
      </c>
      <c r="LW83" s="48">
        <v>459</v>
      </c>
      <c r="LX83" s="48">
        <v>472</v>
      </c>
      <c r="LY83" s="48">
        <v>446</v>
      </c>
      <c r="LZ83" s="48">
        <v>1950</v>
      </c>
      <c r="MA83" s="48">
        <v>1964</v>
      </c>
      <c r="MB83" s="48">
        <v>2070</v>
      </c>
      <c r="MC83" s="48">
        <v>2351</v>
      </c>
      <c r="MD83" s="48">
        <v>2418</v>
      </c>
      <c r="ME83" s="48">
        <v>2425</v>
      </c>
      <c r="MF83" s="48">
        <v>2355</v>
      </c>
      <c r="MG83" s="48">
        <v>1931</v>
      </c>
      <c r="MH83" s="48">
        <v>742</v>
      </c>
      <c r="MI83" s="48">
        <v>645</v>
      </c>
      <c r="MJ83" s="48">
        <v>667</v>
      </c>
      <c r="MK83" s="48">
        <v>703</v>
      </c>
      <c r="ML83" s="48">
        <v>687</v>
      </c>
      <c r="MM83" s="48">
        <v>674</v>
      </c>
      <c r="MN83" s="48">
        <v>654</v>
      </c>
      <c r="MO83" s="48">
        <v>612</v>
      </c>
      <c r="MP83" s="48">
        <v>1093</v>
      </c>
      <c r="MQ83" s="48">
        <v>1156</v>
      </c>
      <c r="MR83" s="48">
        <v>1286</v>
      </c>
      <c r="MS83" s="48">
        <v>1372</v>
      </c>
      <c r="MT83" s="48">
        <v>1425</v>
      </c>
      <c r="MU83" s="48">
        <v>1354</v>
      </c>
      <c r="MV83" s="48">
        <v>1306</v>
      </c>
      <c r="MW83" s="48">
        <v>1126</v>
      </c>
      <c r="MX83" s="48">
        <v>147</v>
      </c>
      <c r="MY83" s="48">
        <v>149</v>
      </c>
      <c r="MZ83" s="48">
        <v>162</v>
      </c>
      <c r="NA83" s="48">
        <v>173</v>
      </c>
      <c r="NB83" s="48">
        <v>175</v>
      </c>
      <c r="NC83" s="48">
        <v>156</v>
      </c>
      <c r="ND83" s="48">
        <v>144</v>
      </c>
      <c r="NE83" s="48">
        <v>126</v>
      </c>
      <c r="NF83" s="48">
        <v>1749</v>
      </c>
      <c r="NG83" s="48">
        <v>1835</v>
      </c>
      <c r="NH83" s="48">
        <v>2056</v>
      </c>
      <c r="NI83" s="48">
        <v>2160</v>
      </c>
      <c r="NJ83" s="48">
        <v>2228</v>
      </c>
      <c r="NK83" s="48">
        <v>2133</v>
      </c>
      <c r="NL83" s="48">
        <v>2024</v>
      </c>
      <c r="NM83" s="48">
        <v>1732</v>
      </c>
      <c r="NN83" s="48">
        <v>591</v>
      </c>
      <c r="NO83" s="48">
        <v>597</v>
      </c>
      <c r="NP83" s="48">
        <v>639</v>
      </c>
      <c r="NQ83" s="48">
        <v>589</v>
      </c>
      <c r="NR83" s="48">
        <v>615</v>
      </c>
      <c r="NS83" s="48">
        <v>605</v>
      </c>
      <c r="NT83" s="48">
        <v>576</v>
      </c>
      <c r="NU83" s="48">
        <v>586</v>
      </c>
      <c r="NV83" s="48">
        <v>665</v>
      </c>
      <c r="NW83" s="48">
        <v>641</v>
      </c>
      <c r="NX83" s="48">
        <v>642</v>
      </c>
      <c r="NY83" s="48">
        <v>683</v>
      </c>
      <c r="NZ83" s="48">
        <v>687</v>
      </c>
      <c r="OA83" s="48">
        <v>687</v>
      </c>
      <c r="OB83" s="48">
        <v>653</v>
      </c>
      <c r="OC83" s="48">
        <v>643</v>
      </c>
      <c r="OD83" s="48">
        <v>325</v>
      </c>
      <c r="OE83" s="48">
        <v>355</v>
      </c>
      <c r="OF83" s="48">
        <v>362</v>
      </c>
      <c r="OG83" s="48">
        <v>399</v>
      </c>
      <c r="OH83" s="48">
        <v>421</v>
      </c>
      <c r="OI83" s="48">
        <v>396</v>
      </c>
      <c r="OJ83" s="48">
        <v>415</v>
      </c>
      <c r="OK83" s="48">
        <v>337</v>
      </c>
      <c r="OL83" s="48">
        <v>1004</v>
      </c>
      <c r="OM83" s="48">
        <v>1060</v>
      </c>
      <c r="ON83" s="48">
        <v>1085</v>
      </c>
      <c r="OO83" s="48">
        <v>1089</v>
      </c>
      <c r="OP83" s="48">
        <v>1171</v>
      </c>
      <c r="OQ83" s="48">
        <v>1144</v>
      </c>
      <c r="OR83" s="48">
        <v>990</v>
      </c>
      <c r="OS83" s="48">
        <v>1022</v>
      </c>
      <c r="OT83" s="48">
        <v>762</v>
      </c>
      <c r="OU83" s="48">
        <v>708</v>
      </c>
      <c r="OV83" s="48">
        <v>811</v>
      </c>
      <c r="OW83" s="48">
        <v>788</v>
      </c>
      <c r="OX83" s="48">
        <v>871</v>
      </c>
      <c r="OY83" s="48">
        <v>886</v>
      </c>
      <c r="OZ83" s="48">
        <v>847</v>
      </c>
      <c r="PA83" s="48">
        <v>653</v>
      </c>
      <c r="PB83" s="48">
        <v>584</v>
      </c>
      <c r="PC83" s="48">
        <v>633</v>
      </c>
      <c r="PD83" s="48">
        <v>663</v>
      </c>
      <c r="PE83" s="48">
        <v>689</v>
      </c>
      <c r="PF83" s="48">
        <v>735</v>
      </c>
      <c r="PG83" s="48">
        <v>671</v>
      </c>
      <c r="PH83" s="48">
        <v>682</v>
      </c>
      <c r="PI83" s="48">
        <v>635</v>
      </c>
      <c r="PJ83" s="48">
        <v>1476</v>
      </c>
      <c r="PK83" s="48">
        <v>1408</v>
      </c>
      <c r="PL83" s="48">
        <v>1646</v>
      </c>
      <c r="PM83" s="48">
        <v>1649</v>
      </c>
      <c r="PN83" s="48">
        <v>1868</v>
      </c>
      <c r="PO83" s="48">
        <v>1703</v>
      </c>
      <c r="PP83" s="48">
        <v>1562</v>
      </c>
      <c r="PQ83" s="48">
        <v>1343</v>
      </c>
      <c r="PR83" s="48">
        <v>336</v>
      </c>
      <c r="PS83" s="48">
        <v>337</v>
      </c>
      <c r="PT83" s="48">
        <v>349</v>
      </c>
      <c r="PU83" s="48">
        <v>357</v>
      </c>
      <c r="PV83" s="48">
        <v>396</v>
      </c>
      <c r="PW83" s="48">
        <v>385</v>
      </c>
      <c r="PX83" s="48">
        <v>396</v>
      </c>
      <c r="PY83" s="48">
        <v>376</v>
      </c>
      <c r="PZ83" s="48">
        <v>3</v>
      </c>
      <c r="QA83" s="48">
        <v>4</v>
      </c>
      <c r="QB83" s="48">
        <v>3</v>
      </c>
      <c r="QC83" s="48">
        <v>5</v>
      </c>
      <c r="QD83" s="48">
        <v>0</v>
      </c>
      <c r="QE83" s="48">
        <v>4</v>
      </c>
      <c r="QF83" s="48">
        <v>3</v>
      </c>
      <c r="QG83" s="48">
        <v>2</v>
      </c>
      <c r="QH83" s="48">
        <v>720</v>
      </c>
      <c r="QI83" s="48">
        <v>755</v>
      </c>
      <c r="QJ83" s="48">
        <v>811</v>
      </c>
      <c r="QK83" s="48">
        <v>836</v>
      </c>
      <c r="QL83" s="48">
        <v>765</v>
      </c>
      <c r="QM83" s="48">
        <v>775</v>
      </c>
      <c r="QN83" s="48">
        <v>705</v>
      </c>
      <c r="QO83" s="48">
        <v>704</v>
      </c>
      <c r="QP83" s="48">
        <v>205</v>
      </c>
      <c r="QQ83" s="48">
        <v>176</v>
      </c>
      <c r="QR83" s="48">
        <v>242</v>
      </c>
      <c r="QS83" s="48">
        <v>262</v>
      </c>
      <c r="QT83" s="48">
        <v>241</v>
      </c>
      <c r="QU83" s="48">
        <v>240</v>
      </c>
      <c r="QV83" s="48">
        <v>214</v>
      </c>
      <c r="QW83" s="48">
        <v>178</v>
      </c>
      <c r="QX83" s="48">
        <v>1397</v>
      </c>
      <c r="QY83" s="48">
        <v>1371</v>
      </c>
      <c r="QZ83" s="48">
        <v>1664</v>
      </c>
      <c r="RA83" s="48">
        <v>1570</v>
      </c>
      <c r="RB83" s="48">
        <v>2010</v>
      </c>
      <c r="RC83" s="48">
        <v>1921</v>
      </c>
      <c r="RD83" s="48">
        <v>1797</v>
      </c>
      <c r="RE83" s="48">
        <v>1649</v>
      </c>
      <c r="RF83" s="48">
        <v>270</v>
      </c>
      <c r="RG83" s="48">
        <v>265</v>
      </c>
      <c r="RH83" s="48">
        <v>283</v>
      </c>
      <c r="RI83" s="48">
        <v>289</v>
      </c>
      <c r="RJ83" s="48">
        <v>289</v>
      </c>
      <c r="RK83" s="48">
        <v>340</v>
      </c>
      <c r="RL83" s="48">
        <v>314</v>
      </c>
      <c r="RM83" s="48">
        <v>254</v>
      </c>
      <c r="RN83" s="48">
        <v>281</v>
      </c>
      <c r="RO83" s="48">
        <v>374</v>
      </c>
      <c r="RP83" s="48">
        <v>419</v>
      </c>
      <c r="RQ83" s="48">
        <v>438</v>
      </c>
      <c r="RR83" s="48">
        <v>480</v>
      </c>
      <c r="RS83" s="48">
        <v>511</v>
      </c>
      <c r="RT83" s="48">
        <v>633</v>
      </c>
      <c r="RU83" s="48">
        <v>587</v>
      </c>
      <c r="RV83" s="48">
        <v>177</v>
      </c>
      <c r="RW83" s="48">
        <v>157</v>
      </c>
      <c r="RX83" s="48">
        <v>202</v>
      </c>
      <c r="RY83" s="48">
        <v>229</v>
      </c>
      <c r="RZ83" s="48">
        <v>266</v>
      </c>
      <c r="SA83" s="48">
        <v>278</v>
      </c>
      <c r="SB83" s="48">
        <v>287</v>
      </c>
      <c r="SC83" s="48">
        <v>272</v>
      </c>
      <c r="SD83" s="48">
        <v>65</v>
      </c>
      <c r="SE83" s="48">
        <v>57</v>
      </c>
      <c r="SF83" s="48">
        <v>68</v>
      </c>
      <c r="SG83" s="48">
        <v>58</v>
      </c>
      <c r="SH83" s="48">
        <v>65</v>
      </c>
      <c r="SI83" s="48">
        <v>64</v>
      </c>
      <c r="SJ83" s="48">
        <v>69</v>
      </c>
      <c r="SK83" s="48">
        <v>54</v>
      </c>
      <c r="SL83" s="48">
        <v>68</v>
      </c>
      <c r="SM83" s="48">
        <v>58</v>
      </c>
      <c r="SN83" s="48">
        <v>63</v>
      </c>
      <c r="SO83" s="48">
        <v>67</v>
      </c>
      <c r="SP83" s="48">
        <v>83</v>
      </c>
      <c r="SQ83" s="48">
        <v>75</v>
      </c>
      <c r="SR83" s="48">
        <v>97</v>
      </c>
      <c r="SS83" s="48">
        <v>106</v>
      </c>
      <c r="ST83" s="48">
        <v>269</v>
      </c>
      <c r="SU83" s="48">
        <v>250</v>
      </c>
      <c r="SV83" s="48">
        <v>297</v>
      </c>
      <c r="SW83" s="48">
        <v>271</v>
      </c>
      <c r="SX83" s="48">
        <v>297</v>
      </c>
      <c r="SY83" s="48">
        <v>312</v>
      </c>
      <c r="SZ83" s="48">
        <v>277</v>
      </c>
      <c r="TA83" s="48">
        <v>280</v>
      </c>
      <c r="TB83" s="48">
        <v>264</v>
      </c>
      <c r="TC83" s="48">
        <v>285</v>
      </c>
      <c r="TD83" s="48">
        <v>289</v>
      </c>
      <c r="TE83" s="48">
        <v>277</v>
      </c>
      <c r="TF83" s="48">
        <v>276</v>
      </c>
      <c r="TG83" s="48">
        <v>277</v>
      </c>
      <c r="TH83" s="48">
        <v>270</v>
      </c>
      <c r="TI83" s="48">
        <v>221</v>
      </c>
      <c r="TJ83" s="48">
        <v>305</v>
      </c>
      <c r="TK83" s="48">
        <v>302</v>
      </c>
      <c r="TL83" s="48">
        <v>358</v>
      </c>
      <c r="TM83" s="48">
        <v>308</v>
      </c>
      <c r="TN83" s="48">
        <v>324</v>
      </c>
      <c r="TO83" s="48">
        <v>326</v>
      </c>
      <c r="TP83" s="48">
        <v>328</v>
      </c>
      <c r="TQ83" s="48">
        <v>338</v>
      </c>
      <c r="TR83" s="48">
        <v>441</v>
      </c>
      <c r="TS83" s="48">
        <v>423</v>
      </c>
      <c r="TT83" s="48">
        <v>451</v>
      </c>
      <c r="TU83" s="48">
        <v>449</v>
      </c>
      <c r="TV83" s="48">
        <v>456</v>
      </c>
      <c r="TW83" s="48">
        <v>468</v>
      </c>
      <c r="TX83" s="48">
        <v>374</v>
      </c>
      <c r="TY83" s="48">
        <v>368</v>
      </c>
      <c r="TZ83" s="48">
        <v>211</v>
      </c>
      <c r="UA83" s="48">
        <v>214</v>
      </c>
      <c r="UB83" s="48">
        <v>262</v>
      </c>
      <c r="UC83" s="48">
        <v>275</v>
      </c>
      <c r="UD83" s="48">
        <v>304</v>
      </c>
      <c r="UE83" s="48">
        <v>301</v>
      </c>
      <c r="UF83" s="48">
        <v>301</v>
      </c>
      <c r="UG83" s="48">
        <v>289</v>
      </c>
      <c r="UH83" s="48">
        <v>146</v>
      </c>
      <c r="UI83" s="48">
        <v>116</v>
      </c>
      <c r="UJ83" s="48">
        <v>136</v>
      </c>
      <c r="UK83" s="48">
        <v>170</v>
      </c>
      <c r="UL83" s="48">
        <v>144</v>
      </c>
      <c r="UM83" s="48">
        <v>218</v>
      </c>
      <c r="UN83" s="48">
        <v>198</v>
      </c>
      <c r="UO83" s="48">
        <v>163</v>
      </c>
      <c r="UP83" s="48">
        <v>1401</v>
      </c>
      <c r="UQ83" s="48">
        <v>1398</v>
      </c>
      <c r="UR83" s="48">
        <v>1491</v>
      </c>
      <c r="US83" s="48">
        <v>1480</v>
      </c>
      <c r="UT83" s="48">
        <v>1715</v>
      </c>
      <c r="UU83" s="48">
        <v>1666</v>
      </c>
      <c r="UV83" s="48">
        <v>1550</v>
      </c>
      <c r="UW83" s="48">
        <v>1620</v>
      </c>
      <c r="UX83" s="48">
        <v>45</v>
      </c>
      <c r="UY83" s="48">
        <v>41</v>
      </c>
      <c r="UZ83" s="48">
        <v>37</v>
      </c>
      <c r="VA83" s="48">
        <v>50</v>
      </c>
      <c r="VB83" s="48">
        <v>37</v>
      </c>
      <c r="VC83" s="48">
        <v>38</v>
      </c>
      <c r="VD83" s="48">
        <v>36</v>
      </c>
      <c r="VE83" s="48">
        <v>45</v>
      </c>
      <c r="VF83" s="48">
        <v>553</v>
      </c>
      <c r="VG83" s="48">
        <v>545</v>
      </c>
      <c r="VH83" s="48">
        <v>611</v>
      </c>
      <c r="VI83" s="48">
        <v>590</v>
      </c>
      <c r="VJ83" s="48">
        <v>678</v>
      </c>
      <c r="VK83" s="48">
        <v>618</v>
      </c>
      <c r="VL83" s="48">
        <v>574</v>
      </c>
      <c r="VM83" s="48">
        <v>611</v>
      </c>
      <c r="VN83" s="48">
        <v>176</v>
      </c>
      <c r="VO83" s="48">
        <v>208</v>
      </c>
      <c r="VP83" s="48">
        <v>233</v>
      </c>
      <c r="VQ83" s="48">
        <v>212</v>
      </c>
      <c r="VR83" s="48">
        <v>240</v>
      </c>
      <c r="VS83" s="48">
        <v>231</v>
      </c>
      <c r="VT83" s="48">
        <v>204</v>
      </c>
      <c r="VU83" s="48">
        <v>188</v>
      </c>
      <c r="VV83" s="48">
        <v>95</v>
      </c>
      <c r="VW83" s="48">
        <v>74</v>
      </c>
      <c r="VX83" s="48">
        <v>109</v>
      </c>
      <c r="VY83" s="48">
        <v>91</v>
      </c>
      <c r="VZ83" s="48">
        <v>147</v>
      </c>
      <c r="WA83" s="48">
        <v>114</v>
      </c>
      <c r="WB83" s="48">
        <v>201</v>
      </c>
      <c r="WC83" s="48">
        <v>157</v>
      </c>
      <c r="WD83" s="48">
        <v>545</v>
      </c>
      <c r="WE83" s="48">
        <v>499</v>
      </c>
      <c r="WF83" s="48">
        <v>534</v>
      </c>
      <c r="WG83" s="48">
        <v>513</v>
      </c>
      <c r="WH83" s="48">
        <v>589</v>
      </c>
      <c r="WI83" s="48">
        <v>556</v>
      </c>
      <c r="WJ83" s="48">
        <v>494</v>
      </c>
      <c r="WK83" s="48">
        <v>491</v>
      </c>
      <c r="WL83" s="48">
        <v>120</v>
      </c>
      <c r="WM83" s="48">
        <v>124</v>
      </c>
      <c r="WN83" s="48">
        <v>162</v>
      </c>
      <c r="WO83" s="48">
        <v>158</v>
      </c>
      <c r="WP83" s="48">
        <v>189</v>
      </c>
      <c r="WQ83" s="48">
        <v>188</v>
      </c>
      <c r="WR83" s="48">
        <v>158</v>
      </c>
      <c r="WS83" s="48">
        <v>154</v>
      </c>
      <c r="WT83" s="48">
        <v>61</v>
      </c>
      <c r="WU83" s="48">
        <v>55</v>
      </c>
      <c r="WV83" s="48">
        <v>52</v>
      </c>
      <c r="WW83" s="48">
        <v>67</v>
      </c>
      <c r="WX83" s="48">
        <v>67</v>
      </c>
      <c r="WY83" s="48">
        <v>75</v>
      </c>
      <c r="WZ83" s="48">
        <v>53</v>
      </c>
      <c r="XA83" s="48">
        <v>45</v>
      </c>
    </row>
    <row r="84" spans="1:625">
      <c r="A84" s="48" t="s">
        <v>982</v>
      </c>
      <c r="B84" s="48">
        <v>852</v>
      </c>
      <c r="C84" s="48">
        <v>966</v>
      </c>
      <c r="D84" s="48">
        <v>1082</v>
      </c>
      <c r="E84" s="48">
        <v>1042</v>
      </c>
      <c r="F84" s="48">
        <v>1199</v>
      </c>
      <c r="G84" s="48">
        <v>1295</v>
      </c>
      <c r="H84" s="48">
        <v>1306</v>
      </c>
      <c r="I84" s="48">
        <v>1205</v>
      </c>
      <c r="J84" s="48">
        <v>1776</v>
      </c>
      <c r="K84" s="48">
        <v>2117</v>
      </c>
      <c r="L84" s="48">
        <v>2222</v>
      </c>
      <c r="M84" s="48">
        <v>2519</v>
      </c>
      <c r="N84" s="48">
        <v>2711</v>
      </c>
      <c r="O84" s="48">
        <v>2718</v>
      </c>
      <c r="P84" s="48">
        <v>2517</v>
      </c>
      <c r="Q84" s="48">
        <v>2391</v>
      </c>
      <c r="R84" s="48">
        <v>725</v>
      </c>
      <c r="S84" s="48">
        <v>872</v>
      </c>
      <c r="T84" s="48">
        <v>965</v>
      </c>
      <c r="U84" s="48">
        <v>924</v>
      </c>
      <c r="V84" s="48">
        <v>985</v>
      </c>
      <c r="W84" s="48">
        <v>1114</v>
      </c>
      <c r="X84" s="48">
        <v>1104</v>
      </c>
      <c r="Y84" s="48">
        <v>996</v>
      </c>
      <c r="Z84" s="48">
        <v>488</v>
      </c>
      <c r="AA84" s="48">
        <v>577</v>
      </c>
      <c r="AB84" s="48">
        <v>555</v>
      </c>
      <c r="AC84" s="48">
        <v>580</v>
      </c>
      <c r="AD84" s="48">
        <v>641</v>
      </c>
      <c r="AE84" s="48">
        <v>720</v>
      </c>
      <c r="AF84" s="48">
        <v>649</v>
      </c>
      <c r="AG84" s="48">
        <v>654</v>
      </c>
      <c r="AH84" s="48">
        <v>794</v>
      </c>
      <c r="AI84" s="48">
        <v>1007</v>
      </c>
      <c r="AJ84" s="48">
        <v>1120</v>
      </c>
      <c r="AK84" s="48">
        <v>1155</v>
      </c>
      <c r="AL84" s="48">
        <v>1317</v>
      </c>
      <c r="AM84" s="48">
        <v>1364</v>
      </c>
      <c r="AN84" s="48">
        <v>1344</v>
      </c>
      <c r="AO84" s="48">
        <v>1154</v>
      </c>
      <c r="AP84" s="48">
        <v>323</v>
      </c>
      <c r="AQ84" s="48">
        <v>387</v>
      </c>
      <c r="AR84" s="48">
        <v>384</v>
      </c>
      <c r="AS84" s="48">
        <v>406</v>
      </c>
      <c r="AT84" s="48">
        <v>425</v>
      </c>
      <c r="AU84" s="48">
        <v>453</v>
      </c>
      <c r="AV84" s="48">
        <v>436</v>
      </c>
      <c r="AW84" s="48">
        <v>401</v>
      </c>
      <c r="AX84" s="48">
        <v>230</v>
      </c>
      <c r="AY84" s="48">
        <v>247</v>
      </c>
      <c r="AZ84" s="48">
        <v>235</v>
      </c>
      <c r="BA84" s="48">
        <v>281</v>
      </c>
      <c r="BB84" s="48">
        <v>290</v>
      </c>
      <c r="BC84" s="48">
        <v>300</v>
      </c>
      <c r="BD84" s="48">
        <v>294</v>
      </c>
      <c r="BE84" s="48">
        <v>281</v>
      </c>
      <c r="BF84" s="48">
        <v>487</v>
      </c>
      <c r="BG84" s="48">
        <v>464</v>
      </c>
      <c r="BH84" s="48">
        <v>487</v>
      </c>
      <c r="BI84" s="48">
        <v>494</v>
      </c>
      <c r="BJ84" s="48">
        <v>559</v>
      </c>
      <c r="BK84" s="48">
        <v>546</v>
      </c>
      <c r="BL84" s="48">
        <v>548</v>
      </c>
      <c r="BM84" s="48">
        <v>490</v>
      </c>
      <c r="BN84" s="48">
        <v>278</v>
      </c>
      <c r="BO84" s="48">
        <v>336</v>
      </c>
      <c r="BP84" s="48">
        <v>370</v>
      </c>
      <c r="BQ84" s="48">
        <v>442</v>
      </c>
      <c r="BR84" s="48">
        <v>440</v>
      </c>
      <c r="BS84" s="48">
        <v>449</v>
      </c>
      <c r="BT84" s="48">
        <v>428</v>
      </c>
      <c r="BU84" s="48">
        <v>426</v>
      </c>
      <c r="BV84" s="48">
        <v>621</v>
      </c>
      <c r="BW84" s="48">
        <v>734</v>
      </c>
      <c r="BX84" s="48">
        <v>783</v>
      </c>
      <c r="BY84" s="48">
        <v>698</v>
      </c>
      <c r="BZ84" s="48">
        <v>826</v>
      </c>
      <c r="CA84" s="48">
        <v>891</v>
      </c>
      <c r="CB84" s="48">
        <v>882</v>
      </c>
      <c r="CC84" s="48">
        <v>871</v>
      </c>
      <c r="CD84" s="48">
        <v>710</v>
      </c>
      <c r="CE84" s="48">
        <v>707</v>
      </c>
      <c r="CF84" s="48">
        <v>763</v>
      </c>
      <c r="CG84" s="48">
        <v>746</v>
      </c>
      <c r="CH84" s="48">
        <v>734</v>
      </c>
      <c r="CI84" s="48">
        <v>823</v>
      </c>
      <c r="CJ84" s="48">
        <v>849</v>
      </c>
      <c r="CK84" s="48">
        <v>834</v>
      </c>
      <c r="CL84" s="48">
        <v>705</v>
      </c>
      <c r="CM84" s="48">
        <v>732</v>
      </c>
      <c r="CN84" s="48">
        <v>768</v>
      </c>
      <c r="CO84" s="48">
        <v>836</v>
      </c>
      <c r="CP84" s="48">
        <v>900</v>
      </c>
      <c r="CQ84" s="48">
        <v>978</v>
      </c>
      <c r="CR84" s="48">
        <v>833</v>
      </c>
      <c r="CS84" s="48">
        <v>849</v>
      </c>
      <c r="CT84" s="48">
        <v>797</v>
      </c>
      <c r="CU84" s="48">
        <v>1111</v>
      </c>
      <c r="CV84" s="48">
        <v>1120</v>
      </c>
      <c r="CW84" s="48">
        <v>1211</v>
      </c>
      <c r="CX84" s="48">
        <v>1384</v>
      </c>
      <c r="CY84" s="48">
        <v>1385</v>
      </c>
      <c r="CZ84" s="48">
        <v>1341</v>
      </c>
      <c r="DA84" s="48">
        <v>1349</v>
      </c>
      <c r="DB84" s="48">
        <v>541</v>
      </c>
      <c r="DC84" s="48">
        <v>601</v>
      </c>
      <c r="DD84" s="48">
        <v>618</v>
      </c>
      <c r="DE84" s="48">
        <v>625</v>
      </c>
      <c r="DF84" s="48">
        <v>651</v>
      </c>
      <c r="DG84" s="48">
        <v>686</v>
      </c>
      <c r="DH84" s="48">
        <v>674</v>
      </c>
      <c r="DI84" s="48">
        <v>653</v>
      </c>
      <c r="DJ84" s="48">
        <v>926</v>
      </c>
      <c r="DK84" s="48">
        <v>1329</v>
      </c>
      <c r="DL84" s="48">
        <v>1224</v>
      </c>
      <c r="DM84" s="48">
        <v>1290</v>
      </c>
      <c r="DN84" s="48">
        <v>1482</v>
      </c>
      <c r="DO84" s="48">
        <v>1488</v>
      </c>
      <c r="DP84" s="48">
        <v>1513</v>
      </c>
      <c r="DQ84" s="48">
        <v>1479</v>
      </c>
      <c r="DR84" s="48">
        <v>1541</v>
      </c>
      <c r="DS84" s="48">
        <v>1742</v>
      </c>
      <c r="DT84" s="48">
        <v>1810</v>
      </c>
      <c r="DU84" s="48">
        <v>1936</v>
      </c>
      <c r="DV84" s="48">
        <v>1923</v>
      </c>
      <c r="DW84" s="48">
        <v>1984</v>
      </c>
      <c r="DX84" s="48">
        <v>1945</v>
      </c>
      <c r="DY84" s="48">
        <v>1894</v>
      </c>
      <c r="DZ84" s="48">
        <v>557</v>
      </c>
      <c r="EA84" s="48">
        <v>586</v>
      </c>
      <c r="EB84" s="48">
        <v>668</v>
      </c>
      <c r="EC84" s="48">
        <v>655</v>
      </c>
      <c r="ED84" s="48">
        <v>647</v>
      </c>
      <c r="EE84" s="48">
        <v>781</v>
      </c>
      <c r="EF84" s="48">
        <v>695</v>
      </c>
      <c r="EG84" s="48">
        <v>692</v>
      </c>
      <c r="EH84" s="48">
        <v>683</v>
      </c>
      <c r="EI84" s="48">
        <v>802</v>
      </c>
      <c r="EJ84" s="48">
        <v>849</v>
      </c>
      <c r="EK84" s="48">
        <v>862</v>
      </c>
      <c r="EL84" s="48">
        <v>869</v>
      </c>
      <c r="EM84" s="48">
        <v>1020</v>
      </c>
      <c r="EN84" s="48">
        <v>946</v>
      </c>
      <c r="EO84" s="48">
        <v>856</v>
      </c>
      <c r="EP84" s="48">
        <v>28</v>
      </c>
      <c r="EQ84" s="48">
        <v>31</v>
      </c>
      <c r="ER84" s="48">
        <v>38</v>
      </c>
      <c r="ES84" s="48">
        <v>27</v>
      </c>
      <c r="ET84" s="48">
        <v>19</v>
      </c>
      <c r="EU84" s="48">
        <v>23</v>
      </c>
      <c r="EV84" s="48">
        <v>53</v>
      </c>
      <c r="EW84" s="48">
        <v>56</v>
      </c>
      <c r="EX84" s="48">
        <v>311</v>
      </c>
      <c r="EY84" s="48">
        <v>372</v>
      </c>
      <c r="EZ84" s="48">
        <v>374</v>
      </c>
      <c r="FA84" s="48">
        <v>440</v>
      </c>
      <c r="FB84" s="48">
        <v>469</v>
      </c>
      <c r="FC84" s="48">
        <v>462</v>
      </c>
      <c r="FD84" s="48">
        <v>425</v>
      </c>
      <c r="FE84" s="48">
        <v>398</v>
      </c>
      <c r="FF84" s="48">
        <v>838</v>
      </c>
      <c r="FG84" s="48">
        <v>866</v>
      </c>
      <c r="FH84" s="48">
        <v>891</v>
      </c>
      <c r="FI84" s="48">
        <v>950</v>
      </c>
      <c r="FJ84" s="48">
        <v>931</v>
      </c>
      <c r="FK84" s="48">
        <v>1042</v>
      </c>
      <c r="FL84" s="48">
        <v>929</v>
      </c>
      <c r="FM84" s="48">
        <v>924</v>
      </c>
      <c r="FN84" s="48">
        <v>481</v>
      </c>
      <c r="FO84" s="48">
        <v>517</v>
      </c>
      <c r="FP84" s="48">
        <v>475</v>
      </c>
      <c r="FQ84" s="48">
        <v>551</v>
      </c>
      <c r="FR84" s="48">
        <v>515</v>
      </c>
      <c r="FS84" s="48">
        <v>573</v>
      </c>
      <c r="FT84" s="48">
        <v>545</v>
      </c>
      <c r="FU84" s="48">
        <v>528</v>
      </c>
      <c r="FV84" s="48">
        <v>34</v>
      </c>
      <c r="FW84" s="48">
        <v>51</v>
      </c>
      <c r="FX84" s="48">
        <v>45</v>
      </c>
      <c r="FY84" s="48">
        <v>45</v>
      </c>
      <c r="FZ84" s="48">
        <v>54</v>
      </c>
      <c r="GA84" s="48">
        <v>64</v>
      </c>
      <c r="GB84" s="48">
        <v>68</v>
      </c>
      <c r="GC84" s="48">
        <v>53</v>
      </c>
      <c r="GD84" s="48">
        <v>905</v>
      </c>
      <c r="GE84" s="48">
        <v>1056</v>
      </c>
      <c r="GF84" s="48">
        <v>1170</v>
      </c>
      <c r="GG84" s="48">
        <v>1137</v>
      </c>
      <c r="GH84" s="48">
        <v>1275</v>
      </c>
      <c r="GI84" s="48">
        <v>1361</v>
      </c>
      <c r="GJ84" s="48">
        <v>1401</v>
      </c>
      <c r="GK84" s="48">
        <v>1257</v>
      </c>
      <c r="GL84" s="48">
        <v>552</v>
      </c>
      <c r="GM84" s="48">
        <v>763</v>
      </c>
      <c r="GN84" s="48">
        <v>697</v>
      </c>
      <c r="GO84" s="48">
        <v>763</v>
      </c>
      <c r="GP84" s="48">
        <v>732</v>
      </c>
      <c r="GQ84" s="48">
        <v>770</v>
      </c>
      <c r="GR84" s="48">
        <v>736</v>
      </c>
      <c r="GS84" s="48">
        <v>760</v>
      </c>
      <c r="GT84" s="48">
        <v>372</v>
      </c>
      <c r="GU84" s="48">
        <v>387</v>
      </c>
      <c r="GV84" s="48">
        <v>418</v>
      </c>
      <c r="GW84" s="48">
        <v>425</v>
      </c>
      <c r="GX84" s="48">
        <v>374</v>
      </c>
      <c r="GY84" s="48">
        <v>449</v>
      </c>
      <c r="GZ84" s="48">
        <v>387</v>
      </c>
      <c r="HA84" s="48">
        <v>408</v>
      </c>
      <c r="HB84" s="48">
        <v>907</v>
      </c>
      <c r="HC84" s="48">
        <v>1206</v>
      </c>
      <c r="HD84" s="48">
        <v>1327</v>
      </c>
      <c r="HE84" s="48">
        <v>1513</v>
      </c>
      <c r="HF84" s="48">
        <v>1647</v>
      </c>
      <c r="HG84" s="48">
        <v>1749</v>
      </c>
      <c r="HH84" s="48">
        <v>1509</v>
      </c>
      <c r="HI84" s="48">
        <v>1563</v>
      </c>
      <c r="HJ84" s="48">
        <v>319</v>
      </c>
      <c r="HK84" s="48">
        <v>392</v>
      </c>
      <c r="HL84" s="48">
        <v>425</v>
      </c>
      <c r="HM84" s="48">
        <v>481</v>
      </c>
      <c r="HN84" s="48">
        <v>417</v>
      </c>
      <c r="HO84" s="48">
        <v>472</v>
      </c>
      <c r="HP84" s="48">
        <v>474</v>
      </c>
      <c r="HQ84" s="48">
        <v>488</v>
      </c>
      <c r="HR84" s="48">
        <v>675</v>
      </c>
      <c r="HS84" s="48">
        <v>662</v>
      </c>
      <c r="HT84" s="48">
        <v>705</v>
      </c>
      <c r="HU84" s="48">
        <v>739</v>
      </c>
      <c r="HV84" s="48">
        <v>741</v>
      </c>
      <c r="HW84" s="48">
        <v>795</v>
      </c>
      <c r="HX84" s="48">
        <v>760</v>
      </c>
      <c r="HY84" s="48">
        <v>761</v>
      </c>
      <c r="HZ84" s="48">
        <v>2744</v>
      </c>
      <c r="IA84" s="48">
        <v>2680</v>
      </c>
      <c r="IB84" s="48">
        <v>2815</v>
      </c>
      <c r="IC84" s="48">
        <v>2849</v>
      </c>
      <c r="ID84" s="48">
        <v>3215</v>
      </c>
      <c r="IE84" s="48">
        <v>3129</v>
      </c>
      <c r="IF84" s="48">
        <v>2922</v>
      </c>
      <c r="IG84" s="48">
        <v>2901</v>
      </c>
      <c r="IH84" s="48">
        <v>476</v>
      </c>
      <c r="II84" s="48">
        <v>642</v>
      </c>
      <c r="IJ84" s="48">
        <v>519</v>
      </c>
      <c r="IK84" s="48">
        <v>557</v>
      </c>
      <c r="IL84" s="48">
        <v>640</v>
      </c>
      <c r="IM84" s="48">
        <v>666</v>
      </c>
      <c r="IN84" s="48">
        <v>642</v>
      </c>
      <c r="IO84" s="48">
        <v>678</v>
      </c>
      <c r="IP84" s="48">
        <v>19</v>
      </c>
      <c r="IQ84" s="48">
        <v>24</v>
      </c>
      <c r="IR84" s="48">
        <v>26</v>
      </c>
      <c r="IS84" s="48">
        <v>35</v>
      </c>
      <c r="IT84" s="48">
        <v>43</v>
      </c>
      <c r="IU84" s="48">
        <v>24</v>
      </c>
      <c r="IV84" s="48">
        <v>24</v>
      </c>
      <c r="IW84" s="48">
        <v>27</v>
      </c>
      <c r="IX84" s="48">
        <v>6093</v>
      </c>
      <c r="IY84" s="48">
        <v>6692</v>
      </c>
      <c r="IZ84" s="48">
        <v>7133</v>
      </c>
      <c r="JA84" s="48">
        <v>7483</v>
      </c>
      <c r="JB84" s="48">
        <v>7881</v>
      </c>
      <c r="JC84" s="48">
        <v>7976</v>
      </c>
      <c r="JD84" s="48">
        <v>7568</v>
      </c>
      <c r="JE84" s="48">
        <v>7627</v>
      </c>
      <c r="JF84" s="48">
        <v>168</v>
      </c>
      <c r="JG84" s="48">
        <v>174</v>
      </c>
      <c r="JH84" s="48">
        <v>193</v>
      </c>
      <c r="JI84" s="48">
        <v>177</v>
      </c>
      <c r="JJ84" s="48">
        <v>200</v>
      </c>
      <c r="JK84" s="48">
        <v>221</v>
      </c>
      <c r="JL84" s="48">
        <v>205</v>
      </c>
      <c r="JM84" s="48">
        <v>226</v>
      </c>
      <c r="JN84" s="48">
        <v>341</v>
      </c>
      <c r="JO84" s="48">
        <v>370</v>
      </c>
      <c r="JP84" s="48">
        <v>407</v>
      </c>
      <c r="JQ84" s="48">
        <v>370</v>
      </c>
      <c r="JR84" s="48">
        <v>374</v>
      </c>
      <c r="JS84" s="48">
        <v>433</v>
      </c>
      <c r="JT84" s="48">
        <v>410</v>
      </c>
      <c r="JU84" s="48">
        <v>433</v>
      </c>
      <c r="JV84" s="48">
        <v>869</v>
      </c>
      <c r="JW84" s="48">
        <v>945</v>
      </c>
      <c r="JX84" s="48">
        <v>1054</v>
      </c>
      <c r="JY84" s="48">
        <v>1102</v>
      </c>
      <c r="JZ84" s="48">
        <v>1140</v>
      </c>
      <c r="KA84" s="48">
        <v>1252</v>
      </c>
      <c r="KB84" s="48">
        <v>1200</v>
      </c>
      <c r="KC84" s="48">
        <v>1191</v>
      </c>
      <c r="KD84" s="48">
        <v>555</v>
      </c>
      <c r="KE84" s="48">
        <v>731</v>
      </c>
      <c r="KF84" s="48">
        <v>721</v>
      </c>
      <c r="KG84" s="48">
        <v>833</v>
      </c>
      <c r="KH84" s="48">
        <v>890</v>
      </c>
      <c r="KI84" s="48">
        <v>984</v>
      </c>
      <c r="KJ84" s="48">
        <v>852</v>
      </c>
      <c r="KK84" s="48">
        <v>874</v>
      </c>
      <c r="KL84" s="48">
        <v>497</v>
      </c>
      <c r="KM84" s="48">
        <v>719</v>
      </c>
      <c r="KN84" s="48">
        <v>803</v>
      </c>
      <c r="KO84" s="48">
        <v>931</v>
      </c>
      <c r="KP84" s="48">
        <v>1005</v>
      </c>
      <c r="KQ84" s="48">
        <v>1064</v>
      </c>
      <c r="KR84" s="48">
        <v>963</v>
      </c>
      <c r="KS84" s="48">
        <v>1008</v>
      </c>
      <c r="KT84" s="48">
        <v>398</v>
      </c>
      <c r="KU84" s="48">
        <v>380</v>
      </c>
      <c r="KV84" s="48">
        <v>459</v>
      </c>
      <c r="KW84" s="48">
        <v>461</v>
      </c>
      <c r="KX84" s="48">
        <v>473</v>
      </c>
      <c r="KY84" s="48">
        <v>490</v>
      </c>
      <c r="KZ84" s="48">
        <v>533</v>
      </c>
      <c r="LA84" s="48">
        <v>518</v>
      </c>
      <c r="LB84" s="48">
        <v>652</v>
      </c>
      <c r="LC84" s="48">
        <v>702</v>
      </c>
      <c r="LD84" s="48">
        <v>712</v>
      </c>
      <c r="LE84" s="48">
        <v>704</v>
      </c>
      <c r="LF84" s="48">
        <v>721</v>
      </c>
      <c r="LG84" s="48">
        <v>875</v>
      </c>
      <c r="LH84" s="48">
        <v>791</v>
      </c>
      <c r="LI84" s="48">
        <v>704</v>
      </c>
      <c r="LJ84" s="48">
        <v>861</v>
      </c>
      <c r="LK84" s="48">
        <v>1112</v>
      </c>
      <c r="LL84" s="48">
        <v>1179</v>
      </c>
      <c r="LM84" s="48">
        <v>1246</v>
      </c>
      <c r="LN84" s="48">
        <v>1221</v>
      </c>
      <c r="LO84" s="48">
        <v>1463</v>
      </c>
      <c r="LP84" s="48">
        <v>1283</v>
      </c>
      <c r="LQ84" s="48">
        <v>1133</v>
      </c>
      <c r="LR84" s="48">
        <v>497</v>
      </c>
      <c r="LS84" s="48">
        <v>473</v>
      </c>
      <c r="LT84" s="48">
        <v>473</v>
      </c>
      <c r="LU84" s="48">
        <v>511</v>
      </c>
      <c r="LV84" s="48">
        <v>458</v>
      </c>
      <c r="LW84" s="48">
        <v>468</v>
      </c>
      <c r="LX84" s="48">
        <v>450</v>
      </c>
      <c r="LY84" s="48">
        <v>450</v>
      </c>
      <c r="LZ84" s="48">
        <v>1347</v>
      </c>
      <c r="MA84" s="48">
        <v>1881</v>
      </c>
      <c r="MB84" s="48">
        <v>1889</v>
      </c>
      <c r="MC84" s="48">
        <v>2051</v>
      </c>
      <c r="MD84" s="48">
        <v>2213</v>
      </c>
      <c r="ME84" s="48">
        <v>2382</v>
      </c>
      <c r="MF84" s="48">
        <v>2311</v>
      </c>
      <c r="MG84" s="48">
        <v>2243</v>
      </c>
      <c r="MH84" s="48">
        <v>602</v>
      </c>
      <c r="MI84" s="48">
        <v>662</v>
      </c>
      <c r="MJ84" s="48">
        <v>653</v>
      </c>
      <c r="MK84" s="48">
        <v>657</v>
      </c>
      <c r="ML84" s="48">
        <v>666</v>
      </c>
      <c r="MM84" s="48">
        <v>699</v>
      </c>
      <c r="MN84" s="48">
        <v>696</v>
      </c>
      <c r="MO84" s="48">
        <v>704</v>
      </c>
      <c r="MP84" s="48">
        <v>846</v>
      </c>
      <c r="MQ84" s="48">
        <v>1127</v>
      </c>
      <c r="MR84" s="48">
        <v>1161</v>
      </c>
      <c r="MS84" s="48">
        <v>1196</v>
      </c>
      <c r="MT84" s="48">
        <v>1363</v>
      </c>
      <c r="MU84" s="48">
        <v>1305</v>
      </c>
      <c r="MV84" s="48">
        <v>1392</v>
      </c>
      <c r="MW84" s="48">
        <v>1316</v>
      </c>
      <c r="MX84" s="48">
        <v>114</v>
      </c>
      <c r="MY84" s="48">
        <v>131</v>
      </c>
      <c r="MZ84" s="48">
        <v>128</v>
      </c>
      <c r="NA84" s="48">
        <v>147</v>
      </c>
      <c r="NB84" s="48">
        <v>159</v>
      </c>
      <c r="NC84" s="48">
        <v>144</v>
      </c>
      <c r="ND84" s="48">
        <v>148</v>
      </c>
      <c r="NE84" s="48">
        <v>136</v>
      </c>
      <c r="NF84" s="48">
        <v>1272</v>
      </c>
      <c r="NG84" s="48">
        <v>1730</v>
      </c>
      <c r="NH84" s="48">
        <v>1845</v>
      </c>
      <c r="NI84" s="48">
        <v>2036</v>
      </c>
      <c r="NJ84" s="48">
        <v>2040</v>
      </c>
      <c r="NK84" s="48">
        <v>2162</v>
      </c>
      <c r="NL84" s="48">
        <v>1992</v>
      </c>
      <c r="NM84" s="48">
        <v>1975</v>
      </c>
      <c r="NN84" s="48">
        <v>578</v>
      </c>
      <c r="NO84" s="48">
        <v>531</v>
      </c>
      <c r="NP84" s="48">
        <v>581</v>
      </c>
      <c r="NQ84" s="48">
        <v>666</v>
      </c>
      <c r="NR84" s="48">
        <v>589</v>
      </c>
      <c r="NS84" s="48">
        <v>590</v>
      </c>
      <c r="NT84" s="48">
        <v>583</v>
      </c>
      <c r="NU84" s="48">
        <v>631</v>
      </c>
      <c r="NV84" s="48">
        <v>524</v>
      </c>
      <c r="NW84" s="48">
        <v>614</v>
      </c>
      <c r="NX84" s="48">
        <v>611</v>
      </c>
      <c r="NY84" s="48">
        <v>612</v>
      </c>
      <c r="NZ84" s="48">
        <v>690</v>
      </c>
      <c r="OA84" s="48">
        <v>681</v>
      </c>
      <c r="OB84" s="48">
        <v>679</v>
      </c>
      <c r="OC84" s="48">
        <v>684</v>
      </c>
      <c r="OD84" s="48">
        <v>290</v>
      </c>
      <c r="OE84" s="48">
        <v>337</v>
      </c>
      <c r="OF84" s="48">
        <v>356</v>
      </c>
      <c r="OG84" s="48">
        <v>331</v>
      </c>
      <c r="OH84" s="48">
        <v>368</v>
      </c>
      <c r="OI84" s="48">
        <v>388</v>
      </c>
      <c r="OJ84" s="48">
        <v>379</v>
      </c>
      <c r="OK84" s="48">
        <v>349</v>
      </c>
      <c r="OL84" s="48">
        <v>883</v>
      </c>
      <c r="OM84" s="48">
        <v>984</v>
      </c>
      <c r="ON84" s="48">
        <v>1053</v>
      </c>
      <c r="OO84" s="48">
        <v>1033</v>
      </c>
      <c r="OP84" s="48">
        <v>1027</v>
      </c>
      <c r="OQ84" s="48">
        <v>1161</v>
      </c>
      <c r="OR84" s="48">
        <v>1075</v>
      </c>
      <c r="OS84" s="48">
        <v>1042</v>
      </c>
      <c r="OT84" s="48">
        <v>557</v>
      </c>
      <c r="OU84" s="48">
        <v>693</v>
      </c>
      <c r="OV84" s="48">
        <v>728</v>
      </c>
      <c r="OW84" s="48">
        <v>795</v>
      </c>
      <c r="OX84" s="48">
        <v>790</v>
      </c>
      <c r="OY84" s="48">
        <v>827</v>
      </c>
      <c r="OZ84" s="48">
        <v>856</v>
      </c>
      <c r="PA84" s="48">
        <v>646</v>
      </c>
      <c r="PB84" s="48">
        <v>439</v>
      </c>
      <c r="PC84" s="48">
        <v>579</v>
      </c>
      <c r="PD84" s="48">
        <v>566</v>
      </c>
      <c r="PE84" s="48">
        <v>636</v>
      </c>
      <c r="PF84" s="48">
        <v>633</v>
      </c>
      <c r="PG84" s="48">
        <v>698</v>
      </c>
      <c r="PH84" s="48">
        <v>697</v>
      </c>
      <c r="PI84" s="48">
        <v>664</v>
      </c>
      <c r="PJ84" s="48">
        <v>1002</v>
      </c>
      <c r="PK84" s="48">
        <v>1346</v>
      </c>
      <c r="PL84" s="48">
        <v>1493</v>
      </c>
      <c r="PM84" s="48">
        <v>1617</v>
      </c>
      <c r="PN84" s="48">
        <v>1699</v>
      </c>
      <c r="PO84" s="48">
        <v>1761</v>
      </c>
      <c r="PP84" s="48">
        <v>1621</v>
      </c>
      <c r="PQ84" s="48">
        <v>1559</v>
      </c>
      <c r="PR84" s="48">
        <v>261</v>
      </c>
      <c r="PS84" s="48">
        <v>362</v>
      </c>
      <c r="PT84" s="48">
        <v>366</v>
      </c>
      <c r="PU84" s="48">
        <v>324</v>
      </c>
      <c r="PV84" s="48">
        <v>340</v>
      </c>
      <c r="PW84" s="48">
        <v>455</v>
      </c>
      <c r="PX84" s="48">
        <v>394</v>
      </c>
      <c r="PY84" s="48">
        <v>389</v>
      </c>
      <c r="PZ84" s="48">
        <v>3</v>
      </c>
      <c r="QA84" s="48">
        <v>4</v>
      </c>
      <c r="QB84" s="48">
        <v>2</v>
      </c>
      <c r="QC84" s="48">
        <v>4</v>
      </c>
      <c r="QD84" s="48">
        <v>1</v>
      </c>
      <c r="QE84" s="48">
        <v>3</v>
      </c>
      <c r="QF84" s="48">
        <v>4</v>
      </c>
      <c r="QG84" s="48">
        <v>3</v>
      </c>
      <c r="QH84" s="48">
        <v>660</v>
      </c>
      <c r="QI84" s="48">
        <v>695</v>
      </c>
      <c r="QJ84" s="48">
        <v>680</v>
      </c>
      <c r="QK84" s="48">
        <v>702</v>
      </c>
      <c r="QL84" s="48">
        <v>750</v>
      </c>
      <c r="QM84" s="48">
        <v>769</v>
      </c>
      <c r="QN84" s="48">
        <v>688</v>
      </c>
      <c r="QO84" s="48">
        <v>694</v>
      </c>
      <c r="QP84" s="48">
        <v>152</v>
      </c>
      <c r="QQ84" s="48">
        <v>182</v>
      </c>
      <c r="QR84" s="48">
        <v>168</v>
      </c>
      <c r="QS84" s="48">
        <v>208</v>
      </c>
      <c r="QT84" s="48">
        <v>185</v>
      </c>
      <c r="QU84" s="48">
        <v>250</v>
      </c>
      <c r="QV84" s="48">
        <v>248</v>
      </c>
      <c r="QW84" s="48">
        <v>225</v>
      </c>
      <c r="QX84" s="48">
        <v>865</v>
      </c>
      <c r="QY84" s="48">
        <v>1341</v>
      </c>
      <c r="QZ84" s="48">
        <v>1484</v>
      </c>
      <c r="RA84" s="48">
        <v>1552</v>
      </c>
      <c r="RB84" s="48">
        <v>1654</v>
      </c>
      <c r="RC84" s="48">
        <v>1985</v>
      </c>
      <c r="RD84" s="48">
        <v>1724</v>
      </c>
      <c r="RE84" s="48">
        <v>1813</v>
      </c>
      <c r="RF84" s="48">
        <v>229</v>
      </c>
      <c r="RG84" s="48">
        <v>244</v>
      </c>
      <c r="RH84" s="48">
        <v>244</v>
      </c>
      <c r="RI84" s="48">
        <v>238</v>
      </c>
      <c r="RJ84" s="48">
        <v>247</v>
      </c>
      <c r="RK84" s="48">
        <v>286</v>
      </c>
      <c r="RL84" s="48">
        <v>310</v>
      </c>
      <c r="RM84" s="48">
        <v>301</v>
      </c>
      <c r="RN84" s="48">
        <v>330</v>
      </c>
      <c r="RO84" s="48">
        <v>306</v>
      </c>
      <c r="RP84" s="48">
        <v>354</v>
      </c>
      <c r="RQ84" s="48">
        <v>401</v>
      </c>
      <c r="RR84" s="48">
        <v>426</v>
      </c>
      <c r="RS84" s="48">
        <v>540</v>
      </c>
      <c r="RT84" s="48">
        <v>500</v>
      </c>
      <c r="RU84" s="48">
        <v>586</v>
      </c>
      <c r="RV84" s="48">
        <v>163</v>
      </c>
      <c r="RW84" s="48">
        <v>171</v>
      </c>
      <c r="RX84" s="48">
        <v>171</v>
      </c>
      <c r="RY84" s="48">
        <v>220</v>
      </c>
      <c r="RZ84" s="48">
        <v>247</v>
      </c>
      <c r="SA84" s="48">
        <v>262</v>
      </c>
      <c r="SB84" s="48">
        <v>265</v>
      </c>
      <c r="SC84" s="48">
        <v>258</v>
      </c>
      <c r="SD84" s="48">
        <v>61</v>
      </c>
      <c r="SE84" s="48">
        <v>46</v>
      </c>
      <c r="SF84" s="48">
        <v>60</v>
      </c>
      <c r="SG84" s="48">
        <v>64</v>
      </c>
      <c r="SH84" s="48">
        <v>65</v>
      </c>
      <c r="SI84" s="48">
        <v>83</v>
      </c>
      <c r="SJ84" s="48">
        <v>72</v>
      </c>
      <c r="SK84" s="48">
        <v>63</v>
      </c>
      <c r="SL84" s="48">
        <v>52</v>
      </c>
      <c r="SM84" s="48">
        <v>63</v>
      </c>
      <c r="SN84" s="48">
        <v>72</v>
      </c>
      <c r="SO84" s="48">
        <v>70</v>
      </c>
      <c r="SP84" s="48">
        <v>76</v>
      </c>
      <c r="SQ84" s="48">
        <v>96</v>
      </c>
      <c r="SR84" s="48">
        <v>98</v>
      </c>
      <c r="SS84" s="48">
        <v>102</v>
      </c>
      <c r="ST84" s="48">
        <v>234</v>
      </c>
      <c r="SU84" s="48">
        <v>229</v>
      </c>
      <c r="SV84" s="48">
        <v>242</v>
      </c>
      <c r="SW84" s="48">
        <v>292</v>
      </c>
      <c r="SX84" s="48">
        <v>265</v>
      </c>
      <c r="SY84" s="48">
        <v>352</v>
      </c>
      <c r="SZ84" s="48">
        <v>299</v>
      </c>
      <c r="TA84" s="48">
        <v>298</v>
      </c>
      <c r="TB84" s="48">
        <v>213</v>
      </c>
      <c r="TC84" s="48">
        <v>252</v>
      </c>
      <c r="TD84" s="48">
        <v>244</v>
      </c>
      <c r="TE84" s="48">
        <v>273</v>
      </c>
      <c r="TF84" s="48">
        <v>282</v>
      </c>
      <c r="TG84" s="48">
        <v>277</v>
      </c>
      <c r="TH84" s="48">
        <v>254</v>
      </c>
      <c r="TI84" s="48">
        <v>250</v>
      </c>
      <c r="TJ84" s="48">
        <v>225</v>
      </c>
      <c r="TK84" s="48">
        <v>289</v>
      </c>
      <c r="TL84" s="48">
        <v>297</v>
      </c>
      <c r="TM84" s="48">
        <v>311</v>
      </c>
      <c r="TN84" s="48">
        <v>345</v>
      </c>
      <c r="TO84" s="48">
        <v>333</v>
      </c>
      <c r="TP84" s="48">
        <v>321</v>
      </c>
      <c r="TQ84" s="48">
        <v>312</v>
      </c>
      <c r="TR84" s="48">
        <v>365</v>
      </c>
      <c r="TS84" s="48">
        <v>406</v>
      </c>
      <c r="TT84" s="48">
        <v>439</v>
      </c>
      <c r="TU84" s="48">
        <v>411</v>
      </c>
      <c r="TV84" s="48">
        <v>389</v>
      </c>
      <c r="TW84" s="48">
        <v>398</v>
      </c>
      <c r="TX84" s="48">
        <v>457</v>
      </c>
      <c r="TY84" s="48">
        <v>392</v>
      </c>
      <c r="TZ84" s="48">
        <v>180</v>
      </c>
      <c r="UA84" s="48">
        <v>215</v>
      </c>
      <c r="UB84" s="48">
        <v>210</v>
      </c>
      <c r="UC84" s="48">
        <v>231</v>
      </c>
      <c r="UD84" s="48">
        <v>293</v>
      </c>
      <c r="UE84" s="48">
        <v>273</v>
      </c>
      <c r="UF84" s="48">
        <v>281</v>
      </c>
      <c r="UG84" s="48">
        <v>298</v>
      </c>
      <c r="UH84" s="48">
        <v>102</v>
      </c>
      <c r="UI84" s="48">
        <v>109</v>
      </c>
      <c r="UJ84" s="48">
        <v>100</v>
      </c>
      <c r="UK84" s="48">
        <v>137</v>
      </c>
      <c r="UL84" s="48">
        <v>136</v>
      </c>
      <c r="UM84" s="48">
        <v>163</v>
      </c>
      <c r="UN84" s="48">
        <v>193</v>
      </c>
      <c r="UO84" s="48">
        <v>184</v>
      </c>
      <c r="UP84" s="48">
        <v>903</v>
      </c>
      <c r="UQ84" s="48">
        <v>1344</v>
      </c>
      <c r="UR84" s="48">
        <v>1398</v>
      </c>
      <c r="US84" s="48">
        <v>1505</v>
      </c>
      <c r="UT84" s="48">
        <v>1499</v>
      </c>
      <c r="UU84" s="48">
        <v>1728</v>
      </c>
      <c r="UV84" s="48">
        <v>1694</v>
      </c>
      <c r="UW84" s="48">
        <v>1676</v>
      </c>
      <c r="UX84" s="48">
        <v>29</v>
      </c>
      <c r="UY84" s="48">
        <v>29</v>
      </c>
      <c r="UZ84" s="48">
        <v>44</v>
      </c>
      <c r="VA84" s="48">
        <v>41</v>
      </c>
      <c r="VB84" s="48">
        <v>43</v>
      </c>
      <c r="VC84" s="48">
        <v>42</v>
      </c>
      <c r="VD84" s="48">
        <v>40</v>
      </c>
      <c r="VE84" s="48">
        <v>39</v>
      </c>
      <c r="VF84" s="48">
        <v>346</v>
      </c>
      <c r="VG84" s="48">
        <v>492</v>
      </c>
      <c r="VH84" s="48">
        <v>507</v>
      </c>
      <c r="VI84" s="48">
        <v>598</v>
      </c>
      <c r="VJ84" s="48">
        <v>536</v>
      </c>
      <c r="VK84" s="48">
        <v>666</v>
      </c>
      <c r="VL84" s="48">
        <v>551</v>
      </c>
      <c r="VM84" s="48">
        <v>596</v>
      </c>
      <c r="VN84" s="48">
        <v>176</v>
      </c>
      <c r="VO84" s="48">
        <v>169</v>
      </c>
      <c r="VP84" s="48">
        <v>205</v>
      </c>
      <c r="VQ84" s="48">
        <v>158</v>
      </c>
      <c r="VR84" s="48">
        <v>171</v>
      </c>
      <c r="VS84" s="48">
        <v>226</v>
      </c>
      <c r="VT84" s="48">
        <v>236</v>
      </c>
      <c r="VU84" s="48">
        <v>257</v>
      </c>
      <c r="VV84" s="48">
        <v>81</v>
      </c>
      <c r="VW84" s="48">
        <v>71</v>
      </c>
      <c r="VX84" s="48">
        <v>78</v>
      </c>
      <c r="VY84" s="48">
        <v>98</v>
      </c>
      <c r="VZ84" s="48">
        <v>94</v>
      </c>
      <c r="WA84" s="48">
        <v>153</v>
      </c>
      <c r="WB84" s="48">
        <v>144</v>
      </c>
      <c r="WC84" s="48">
        <v>209</v>
      </c>
      <c r="WD84" s="48">
        <v>394</v>
      </c>
      <c r="WE84" s="48">
        <v>521</v>
      </c>
      <c r="WF84" s="48">
        <v>462</v>
      </c>
      <c r="WG84" s="48">
        <v>492</v>
      </c>
      <c r="WH84" s="48">
        <v>446</v>
      </c>
      <c r="WI84" s="48">
        <v>557</v>
      </c>
      <c r="WJ84" s="48">
        <v>577</v>
      </c>
      <c r="WK84" s="48">
        <v>459</v>
      </c>
      <c r="WL84" s="48">
        <v>94</v>
      </c>
      <c r="WM84" s="48">
        <v>117</v>
      </c>
      <c r="WN84" s="48">
        <v>122</v>
      </c>
      <c r="WO84" s="48">
        <v>128</v>
      </c>
      <c r="WP84" s="48">
        <v>131</v>
      </c>
      <c r="WQ84" s="48">
        <v>163</v>
      </c>
      <c r="WR84" s="48">
        <v>171</v>
      </c>
      <c r="WS84" s="48">
        <v>154</v>
      </c>
      <c r="WT84" s="48">
        <v>35</v>
      </c>
      <c r="WU84" s="48">
        <v>50</v>
      </c>
      <c r="WV84" s="48">
        <v>52</v>
      </c>
      <c r="WW84" s="48">
        <v>43</v>
      </c>
      <c r="WX84" s="48">
        <v>57</v>
      </c>
      <c r="WY84" s="48">
        <v>67</v>
      </c>
      <c r="WZ84" s="48">
        <v>69</v>
      </c>
      <c r="XA84" s="48">
        <v>58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6"/>
  </sheetPr>
  <dimension ref="A1:BB1170"/>
  <sheetViews>
    <sheetView topLeftCell="P1" workbookViewId="0">
      <selection activeCell="BB3" sqref="BB3"/>
    </sheetView>
  </sheetViews>
  <sheetFormatPr defaultColWidth="9" defaultRowHeight="15"/>
  <cols>
    <col min="1" max="1" width="5" customWidth="1"/>
    <col min="2" max="2" width="23" customWidth="1"/>
    <col min="3" max="3" width="5" customWidth="1"/>
    <col min="4" max="44" width="6" customWidth="1"/>
    <col min="45" max="45" width="5.28515625" customWidth="1"/>
    <col min="47" max="47" width="6.28515625" customWidth="1"/>
    <col min="53" max="53" width="12.7109375" customWidth="1"/>
    <col min="54" max="54" width="11.5703125" customWidth="1"/>
    <col min="55" max="55" width="9.28515625" customWidth="1"/>
  </cols>
  <sheetData>
    <row r="1" spans="1:54" ht="15.75" thickBot="1">
      <c r="A1" s="9">
        <v>0</v>
      </c>
      <c r="B1" s="10" t="str">
        <f>INDEX('regions#'!$B$2:$B$79,B3+1)</f>
        <v>Алтайский край</v>
      </c>
      <c r="C1" s="51" t="s">
        <v>159</v>
      </c>
      <c r="D1" s="11" t="s">
        <v>912</v>
      </c>
      <c r="E1" s="11" t="s">
        <v>913</v>
      </c>
      <c r="F1" s="11" t="s">
        <v>914</v>
      </c>
      <c r="G1" s="11" t="s">
        <v>915</v>
      </c>
      <c r="H1" s="11" t="s">
        <v>916</v>
      </c>
      <c r="I1" s="11" t="s">
        <v>917</v>
      </c>
      <c r="J1" s="11" t="s">
        <v>918</v>
      </c>
      <c r="K1" s="12" t="s">
        <v>919</v>
      </c>
      <c r="L1" s="12" t="s">
        <v>920</v>
      </c>
      <c r="M1" s="12" t="s">
        <v>921</v>
      </c>
      <c r="N1" s="12" t="s">
        <v>922</v>
      </c>
      <c r="O1" s="12" t="s">
        <v>923</v>
      </c>
      <c r="P1" s="11" t="s">
        <v>924</v>
      </c>
      <c r="Q1" s="52" t="s">
        <v>160</v>
      </c>
      <c r="R1" s="23" t="s">
        <v>912</v>
      </c>
      <c r="S1" s="23" t="s">
        <v>913</v>
      </c>
      <c r="T1" s="23" t="s">
        <v>914</v>
      </c>
      <c r="U1" s="23" t="s">
        <v>915</v>
      </c>
      <c r="V1" s="23" t="s">
        <v>916</v>
      </c>
      <c r="W1" s="23" t="s">
        <v>917</v>
      </c>
      <c r="X1" s="23" t="s">
        <v>918</v>
      </c>
      <c r="Y1" s="23" t="s">
        <v>919</v>
      </c>
      <c r="Z1" s="23" t="s">
        <v>920</v>
      </c>
      <c r="AA1" s="23" t="s">
        <v>921</v>
      </c>
      <c r="AB1" s="23" t="s">
        <v>922</v>
      </c>
      <c r="AC1" s="23" t="s">
        <v>923</v>
      </c>
      <c r="AD1" s="23" t="s">
        <v>924</v>
      </c>
      <c r="AE1" s="53" t="s">
        <v>161</v>
      </c>
      <c r="AF1" s="27" t="s">
        <v>912</v>
      </c>
      <c r="AG1" s="27" t="s">
        <v>913</v>
      </c>
      <c r="AH1" s="27" t="s">
        <v>914</v>
      </c>
      <c r="AI1" s="27" t="s">
        <v>915</v>
      </c>
      <c r="AJ1" s="27" t="s">
        <v>916</v>
      </c>
      <c r="AK1" s="27" t="s">
        <v>917</v>
      </c>
      <c r="AL1" s="27" t="s">
        <v>918</v>
      </c>
      <c r="AM1" s="27" t="s">
        <v>919</v>
      </c>
      <c r="AN1" s="27" t="s">
        <v>920</v>
      </c>
      <c r="AO1" s="27" t="s">
        <v>921</v>
      </c>
      <c r="AP1" s="27" t="s">
        <v>922</v>
      </c>
      <c r="AQ1" s="27" t="s">
        <v>923</v>
      </c>
      <c r="AR1" s="27" t="s">
        <v>924</v>
      </c>
      <c r="AS1" s="31" t="s">
        <v>162</v>
      </c>
      <c r="AT1" s="2" t="s">
        <v>163</v>
      </c>
      <c r="AV1" s="54">
        <f>AVERAGE(AV3:AV14)</f>
        <v>0.99339035784648255</v>
      </c>
      <c r="AW1" s="54">
        <f t="shared" ref="AW1:AZ1" si="0">AVERAGE(AW3:AW14)</f>
        <v>0.99413363617050698</v>
      </c>
      <c r="AX1" s="54">
        <f t="shared" si="0"/>
        <v>0.99623573752345962</v>
      </c>
      <c r="AY1" s="54">
        <f t="shared" si="0"/>
        <v>0.99386900803732858</v>
      </c>
      <c r="AZ1" s="54">
        <f t="shared" si="0"/>
        <v>0.99357340931354066</v>
      </c>
      <c r="BA1" s="38" t="s">
        <v>983</v>
      </c>
      <c r="BB1" s="39">
        <f>PRODUCT(AV1:AZ1)-1</f>
        <v>-2.8470630989918977E-2</v>
      </c>
    </row>
    <row r="2" spans="1:54" ht="13.9" customHeight="1" thickBot="1">
      <c r="A2" s="13">
        <v>1</v>
      </c>
      <c r="C2" s="14">
        <f>A1/15</f>
        <v>0</v>
      </c>
      <c r="D2" s="15">
        <v>10</v>
      </c>
      <c r="E2" s="15">
        <v>11</v>
      </c>
      <c r="F2" s="15">
        <v>12</v>
      </c>
      <c r="G2" s="15">
        <v>13</v>
      </c>
      <c r="H2" s="15">
        <v>14</v>
      </c>
      <c r="I2" s="15">
        <v>15</v>
      </c>
      <c r="J2" s="15">
        <v>16</v>
      </c>
      <c r="K2" s="16">
        <v>17</v>
      </c>
      <c r="L2" s="16">
        <v>18</v>
      </c>
      <c r="M2" s="16">
        <v>19</v>
      </c>
      <c r="N2" s="16">
        <v>20</v>
      </c>
      <c r="O2" s="16">
        <v>21</v>
      </c>
      <c r="P2" s="15">
        <v>22</v>
      </c>
      <c r="R2" s="15">
        <v>10</v>
      </c>
      <c r="S2" s="15">
        <v>11</v>
      </c>
      <c r="T2" s="15">
        <v>12</v>
      </c>
      <c r="U2" s="15">
        <v>13</v>
      </c>
      <c r="V2" s="15">
        <v>14</v>
      </c>
      <c r="W2" s="15">
        <v>15</v>
      </c>
      <c r="X2" s="15">
        <v>16</v>
      </c>
      <c r="Y2" s="25">
        <v>17</v>
      </c>
      <c r="Z2" s="25">
        <v>18</v>
      </c>
      <c r="AA2" s="25">
        <v>19</v>
      </c>
      <c r="AB2" s="25">
        <v>20</v>
      </c>
      <c r="AC2" s="25">
        <v>21</v>
      </c>
      <c r="AD2" s="15">
        <v>22</v>
      </c>
      <c r="AF2" s="15">
        <v>10</v>
      </c>
      <c r="AG2" s="15">
        <v>11</v>
      </c>
      <c r="AH2" s="15">
        <v>12</v>
      </c>
      <c r="AI2" s="15">
        <v>13</v>
      </c>
      <c r="AJ2" s="15">
        <v>14</v>
      </c>
      <c r="AK2" s="15">
        <v>15</v>
      </c>
      <c r="AL2" s="15">
        <v>16</v>
      </c>
      <c r="AM2" s="29">
        <v>17</v>
      </c>
      <c r="AN2" s="29">
        <v>18</v>
      </c>
      <c r="AO2" s="29">
        <v>19</v>
      </c>
      <c r="AP2" s="29">
        <v>20</v>
      </c>
      <c r="AQ2" s="29">
        <v>21</v>
      </c>
      <c r="AR2" s="15">
        <v>22</v>
      </c>
      <c r="AS2" s="31"/>
      <c r="AT2" s="55"/>
      <c r="AU2" s="14" t="s">
        <v>165</v>
      </c>
      <c r="AV2" s="40" t="s">
        <v>166</v>
      </c>
      <c r="AW2" s="40" t="s">
        <v>167</v>
      </c>
      <c r="AX2" s="40" t="s">
        <v>168</v>
      </c>
      <c r="AY2" s="40" t="s">
        <v>169</v>
      </c>
      <c r="AZ2" s="40" t="s">
        <v>170</v>
      </c>
      <c r="BA2" s="41" t="s">
        <v>171</v>
      </c>
      <c r="BB2" s="42"/>
    </row>
    <row r="3" spans="1:54">
      <c r="A3" s="9">
        <v>2</v>
      </c>
      <c r="B3">
        <f>C2</f>
        <v>0</v>
      </c>
      <c r="C3" s="17">
        <v>1993</v>
      </c>
      <c r="D3" s="18">
        <f>VLOOKUP(D$1,IR_0310!$A$4:$XA$84,($C3+D$2-2001)+8*$B3,FALSE)</f>
        <v>-2</v>
      </c>
      <c r="E3" s="18">
        <f>VLOOKUP(E$1,IR_0310!$A$4:$XA$84,($C3+E$2-2001)+8*$B3,FALSE)</f>
        <v>-60</v>
      </c>
      <c r="F3" s="18">
        <f>VLOOKUP(F$1,IR_0310!$A$4:$XA$84,($C3+F$2-2001)+8*$B3,FALSE)</f>
        <v>-63</v>
      </c>
      <c r="G3" s="18">
        <f>VLOOKUP(G$1,IR_0310!$A$4:$XA$84,($C3+G$2-2001)+8*$B3,FALSE)</f>
        <v>-68</v>
      </c>
      <c r="H3" s="18">
        <f>VLOOKUP(H$1,IR_0310!$A$4:$XA$84,($C3+H$2-2001)+8*$B3,FALSE)</f>
        <v>-70</v>
      </c>
      <c r="I3" s="18">
        <f>VLOOKUP(I$1,IR_0310!$A$4:$XA$84,($C3+I$2-2001)+8*$B3,FALSE)</f>
        <v>-68</v>
      </c>
      <c r="J3" s="18">
        <f>VLOOKUP(J$1,IR_0310!$A$4:$XA$84,($C3+J$2-2001)+8*$B3,FALSE)</f>
        <v>-54</v>
      </c>
      <c r="K3" s="19">
        <f>VLOOKUP(K$1,IR_0310!$A$4:$XA$84,($C3+K$2-2001)+8*$B3,FALSE)</f>
        <v>-155</v>
      </c>
      <c r="L3" s="20"/>
      <c r="M3" s="20"/>
      <c r="N3" s="20"/>
      <c r="O3" s="20"/>
      <c r="P3" s="26"/>
      <c r="Q3" s="17">
        <v>1993</v>
      </c>
      <c r="R3" s="18">
        <f>VLOOKUP(R$1,IN_0310!$A$4:$XA$84,($C3+R$2-2001)+8*$B3,FALSE)</f>
        <v>-39</v>
      </c>
      <c r="S3" s="18">
        <f>VLOOKUP(S$1,IN_0310!$A$4:$XA$84,($C3+S$2-2001)+8*$B3,FALSE)</f>
        <v>-21</v>
      </c>
      <c r="T3" s="18">
        <f>VLOOKUP(T$1,IN_0310!$A$4:$XA$84,($C3+T$2-2001)+8*$B3,FALSE)</f>
        <v>12</v>
      </c>
      <c r="U3" s="18">
        <f>VLOOKUP(U$1,IN_0310!$A$4:$XA$84,($C3+U$2-2001)+8*$B3,FALSE)</f>
        <v>-9</v>
      </c>
      <c r="V3" s="18">
        <f>VLOOKUP(V$1,IN_0310!$A$4:$XA$84,($C3+V$2-2001)+8*$B3,FALSE)</f>
        <v>34</v>
      </c>
      <c r="W3" s="18">
        <f>VLOOKUP(W$1,IN_0310!$A$4:$XA$84,($C3+W$2-2001)+8*$B3,FALSE)</f>
        <v>36</v>
      </c>
      <c r="X3" s="18">
        <f>VLOOKUP(X$1,IN_0310!$A$4:$XA$84,($C3+X$2-2001)+8*$B3,FALSE)</f>
        <v>32</v>
      </c>
      <c r="Y3" s="18">
        <f>VLOOKUP(Y$1,IN_0310!$A$4:$XA$84,($C3+Y$2-2001)+8*$B3,FALSE)</f>
        <v>25</v>
      </c>
      <c r="Z3" s="20"/>
      <c r="AA3" s="20"/>
      <c r="AB3" s="20"/>
      <c r="AC3" s="20"/>
      <c r="AD3" s="26"/>
      <c r="AE3" s="17">
        <v>1993</v>
      </c>
      <c r="AF3" s="18">
        <f>-VLOOKUP(AF$1,D_0310!$A$4:$XA$84,($C3+AF$2-2001)+8*$B3,FALSE)</f>
        <v>-7</v>
      </c>
      <c r="AG3" s="18">
        <f>-VLOOKUP(AG$1,D_0310!$A$4:$XA$84,($C3+AG$2-2001)+8*$B3,FALSE)</f>
        <v>-10</v>
      </c>
      <c r="AH3" s="18">
        <f>-VLOOKUP(AH$1,D_0310!$A$4:$XA$84,($C3+AH$2-2001)+8*$B3,FALSE)</f>
        <v>-11</v>
      </c>
      <c r="AI3" s="18">
        <f>-VLOOKUP(AI$1,D_0310!$A$4:$XA$84,($C3+AI$2-2001)+8*$B3,FALSE)</f>
        <v>-11</v>
      </c>
      <c r="AJ3" s="18">
        <f>-VLOOKUP(AJ$1,D_0310!$A$4:$XA$84,($C3+AJ$2-2001)+8*$B3,FALSE)</f>
        <v>-13</v>
      </c>
      <c r="AK3" s="18">
        <f>-VLOOKUP(AK$1,D_0310!$A$4:$XA$84,($C3+AK$2-2001)+8*$B3,FALSE)</f>
        <v>-17</v>
      </c>
      <c r="AL3" s="18">
        <f>-VLOOKUP(AL$1,D_0310!$A$4:$XA$84,($C3+AL$2-2001)+8*$B3,FALSE)</f>
        <v>-29</v>
      </c>
      <c r="AM3" s="18">
        <f>-VLOOKUP(AM$1,D_0310!$A$4:$XA$84,($C3+AM$2-2001)+8*$B3,FALSE)</f>
        <v>-24</v>
      </c>
      <c r="AN3" s="20"/>
      <c r="AO3" s="20"/>
      <c r="AP3" s="20"/>
      <c r="AQ3" s="20"/>
      <c r="AR3" s="26"/>
      <c r="AS3" s="31">
        <v>1</v>
      </c>
      <c r="AT3" s="55">
        <f>VLOOKUP(2002-C3,census2002!$A$3:$CD$82,2+B3)</f>
        <v>25088</v>
      </c>
      <c r="AU3" s="17" t="s">
        <v>172</v>
      </c>
      <c r="AV3">
        <f>1+K3/AVERAGE(AVERAGE(SUM($AT3,$D3:J3,$R3:X3,$AF3:AL3),SUM($AT3,$D3:K3,$R3:Y3,$AF3:AM3)),AVERAGE(SUM($AT4,$D4:K4,$S4:Y4,$AG4:AM4),SUM($AT4,$D4:L4,$S4:Z4,$AG4:AN4)))</f>
        <v>0.99418451956627774</v>
      </c>
      <c r="BA3" s="43">
        <f t="shared" ref="BA3" si="1">(PRODUCT(AV3:AZ3))^(1/AS3)</f>
        <v>0.99418451956627774</v>
      </c>
      <c r="BB3" s="43" t="s">
        <v>173</v>
      </c>
    </row>
    <row r="4" spans="1:54">
      <c r="A4" s="13">
        <v>3</v>
      </c>
      <c r="B4" s="17">
        <f>C2</f>
        <v>0</v>
      </c>
      <c r="C4" s="17">
        <v>1992</v>
      </c>
      <c r="D4" s="21"/>
      <c r="E4" s="18">
        <f>VLOOKUP(E$1,IR_0310!$A$4:$XA$84,($C4+E$2-2001)+8*$B4,FALSE)</f>
        <v>-52</v>
      </c>
      <c r="F4" s="18">
        <f>VLOOKUP(F$1,IR_0310!$A$4:$XA$84,($C4+F$2-2001)+8*$B4,FALSE)</f>
        <v>-68</v>
      </c>
      <c r="G4" s="18">
        <f>VLOOKUP(G$1,IR_0310!$A$4:$XA$84,($C4+G$2-2001)+8*$B4,FALSE)</f>
        <v>-78</v>
      </c>
      <c r="H4" s="18">
        <f>VLOOKUP(H$1,IR_0310!$A$4:$XA$84,($C4+H$2-2001)+8*$B4,FALSE)</f>
        <v>-93</v>
      </c>
      <c r="I4" s="18">
        <f>VLOOKUP(I$1,IR_0310!$A$4:$XA$84,($C4+I$2-2001)+8*$B4,FALSE)</f>
        <v>-74</v>
      </c>
      <c r="J4" s="18">
        <f>VLOOKUP(J$1,IR_0310!$A$4:$XA$84,($C4+J$2-2001)+8*$B4,FALSE)</f>
        <v>-36</v>
      </c>
      <c r="K4" s="19">
        <f>VLOOKUP(K$1,IR_0310!$A$4:$XA$84,($C4+K$2-2001)+8*$B4,FALSE)</f>
        <v>-191</v>
      </c>
      <c r="L4" s="19">
        <f>VLOOKUP(L$1,IR_0310!$A$4:$XA$84,($C4+L$2-2001)+8*$B4,FALSE)</f>
        <v>-204</v>
      </c>
      <c r="M4" s="22"/>
      <c r="N4" s="22"/>
      <c r="O4" s="22"/>
      <c r="P4" s="21"/>
      <c r="Q4" s="17">
        <v>1992</v>
      </c>
      <c r="R4" s="21"/>
      <c r="S4" s="18">
        <f>VLOOKUP(S$1,IN_0310!$A$4:$XA$84,($C4+S$2-2001)+8*$B4,FALSE)</f>
        <v>-43</v>
      </c>
      <c r="T4" s="18">
        <f>VLOOKUP(T$1,IN_0310!$A$4:$XA$84,($C4+T$2-2001)+8*$B4,FALSE)</f>
        <v>-17</v>
      </c>
      <c r="U4" s="18">
        <f>VLOOKUP(U$1,IN_0310!$A$4:$XA$84,($C4+U$2-2001)+8*$B4,FALSE)</f>
        <v>35</v>
      </c>
      <c r="V4" s="18">
        <f>VLOOKUP(V$1,IN_0310!$A$4:$XA$84,($C4+V$2-2001)+8*$B4,FALSE)</f>
        <v>14</v>
      </c>
      <c r="W4" s="18">
        <f>VLOOKUP(W$1,IN_0310!$A$4:$XA$84,($C4+W$2-2001)+8*$B4,FALSE)</f>
        <v>26</v>
      </c>
      <c r="X4" s="18">
        <f>VLOOKUP(X$1,IN_0310!$A$4:$XA$84,($C4+X$2-2001)+8*$B4,FALSE)</f>
        <v>50</v>
      </c>
      <c r="Y4" s="18">
        <f>VLOOKUP(Y$1,IN_0310!$A$4:$XA$84,($C4+Y$2-2001)+8*$B4,FALSE)</f>
        <v>37</v>
      </c>
      <c r="Z4" s="18">
        <f>VLOOKUP(Z$1,IN_0310!$A$4:$XA$84,($C4+Z$2-2001)+8*$B4,FALSE)</f>
        <v>21</v>
      </c>
      <c r="AA4" s="22"/>
      <c r="AB4" s="22"/>
      <c r="AC4" s="22"/>
      <c r="AD4" s="21"/>
      <c r="AE4" s="17">
        <v>1992</v>
      </c>
      <c r="AF4" s="21"/>
      <c r="AG4" s="18">
        <f>-VLOOKUP(AG$1,D_0310!$A$4:$XA$84,($C4+AG$2-2001)+8*$B4,FALSE)</f>
        <v>-11</v>
      </c>
      <c r="AH4" s="18">
        <f>-VLOOKUP(AH$1,D_0310!$A$4:$XA$84,($C4+AH$2-2001)+8*$B4,FALSE)</f>
        <v>-23</v>
      </c>
      <c r="AI4" s="18">
        <f>-VLOOKUP(AI$1,D_0310!$A$4:$XA$84,($C4+AI$2-2001)+8*$B4,FALSE)</f>
        <v>-14</v>
      </c>
      <c r="AJ4" s="18">
        <f>-VLOOKUP(AJ$1,D_0310!$A$4:$XA$84,($C4+AJ$2-2001)+8*$B4,FALSE)</f>
        <v>-18</v>
      </c>
      <c r="AK4" s="18">
        <f>-VLOOKUP(AK$1,D_0310!$A$4:$XA$84,($C4+AK$2-2001)+8*$B4,FALSE)</f>
        <v>-30</v>
      </c>
      <c r="AL4" s="18">
        <f>-VLOOKUP(AL$1,D_0310!$A$4:$XA$84,($C4+AL$2-2001)+8*$B4,FALSE)</f>
        <v>-32</v>
      </c>
      <c r="AM4" s="18">
        <f>-VLOOKUP(AM$1,D_0310!$A$4:$XA$84,($C4+AM$2-2001)+8*$B4,FALSE)</f>
        <v>-33</v>
      </c>
      <c r="AN4" s="18">
        <f>-VLOOKUP(AN$1,D_0310!$A$4:$XA$84,($C4+AN$2-2001)+8*$B4,FALSE)</f>
        <v>-29</v>
      </c>
      <c r="AO4" s="22"/>
      <c r="AP4" s="22"/>
      <c r="AQ4" s="22"/>
      <c r="AR4" s="21"/>
      <c r="AS4" s="31">
        <v>2</v>
      </c>
      <c r="AT4" s="55">
        <f>VLOOKUP(2002-C4,census2002!$A$3:$CD$82,2+B4)</f>
        <v>29490</v>
      </c>
      <c r="AU4" s="17" t="s">
        <v>174</v>
      </c>
      <c r="AV4">
        <f>1+K4/AVERAGE(AVERAGE(SUM($AT4,$D4:J4,$R4:X4,$AF4:AL4),SUM($AT4,$D4:K4,$R4:Y4,$AF4:AM4)),AVERAGE(SUM($AT5,$D5:K5,$S5:Y5,$AG5:AM5),SUM($AT5,$D5:L5,$S5:Z5,$AG5:AN5)))</f>
        <v>0.99368621131358204</v>
      </c>
      <c r="AW4">
        <f>1+L4/AVERAGE(AVERAGE(SUM($AT4,$D4:K4,$R4:Y4,$AF4:AM4),SUM($AT4,$D4:L4,$R4:Z4,$AF4:AN4)),AVERAGE(SUM($AT5,$D5:L5,$S5:Z5,$AG5:AN5),SUM($AT5,$D5:M5,$S5:AA5,$AG5:AO5)))</f>
        <v>0.9932054922271164</v>
      </c>
      <c r="BA4" s="43">
        <f t="shared" ref="BA4:BA14" si="2">(PRODUCT(AV4:AZ4))^(1/AS4)</f>
        <v>0.9934458226934193</v>
      </c>
      <c r="BB4" s="44">
        <f>AVERAGE(BA3:BA14)^5-1</f>
        <v>-2.7789812312116413E-2</v>
      </c>
    </row>
    <row r="5" spans="1:54">
      <c r="A5" s="9">
        <v>4</v>
      </c>
      <c r="B5" s="17">
        <f>C2</f>
        <v>0</v>
      </c>
      <c r="C5" s="17">
        <v>1991</v>
      </c>
      <c r="D5" s="21"/>
      <c r="E5" s="21"/>
      <c r="F5" s="18">
        <f>VLOOKUP(F$1,IR_0310!$A$4:$XA$84,($C5+F$2-2001)+8*$B5,FALSE)</f>
        <v>-36</v>
      </c>
      <c r="G5" s="18">
        <f>VLOOKUP(G$1,IR_0310!$A$4:$XA$84,($C5+G$2-2001)+8*$B5,FALSE)</f>
        <v>-66</v>
      </c>
      <c r="H5" s="18">
        <f>VLOOKUP(H$1,IR_0310!$A$4:$XA$84,($C5+H$2-2001)+8*$B5,FALSE)</f>
        <v>-70</v>
      </c>
      <c r="I5" s="18">
        <f>VLOOKUP(I$1,IR_0310!$A$4:$XA$84,($C5+I$2-2001)+8*$B5,FALSE)</f>
        <v>-64</v>
      </c>
      <c r="J5" s="18">
        <f>VLOOKUP(J$1,IR_0310!$A$4:$XA$84,($C5+J$2-2001)+8*$B5,FALSE)</f>
        <v>-98</v>
      </c>
      <c r="K5" s="19">
        <f>VLOOKUP(K$1,IR_0310!$A$4:$XA$84,($C5+K$2-2001)+8*$B5,FALSE)</f>
        <v>-284</v>
      </c>
      <c r="L5" s="19">
        <f>VLOOKUP(L$1,IR_0310!$A$4:$XA$84,($C5+L$2-2001)+8*$B5,FALSE)</f>
        <v>-343</v>
      </c>
      <c r="M5" s="19">
        <f>VLOOKUP(M$1,IR_0310!$A$4:$XA$84,($C5+M$2-2001)+8*$B5,FALSE)</f>
        <v>-128</v>
      </c>
      <c r="N5" s="22"/>
      <c r="O5" s="22"/>
      <c r="P5" s="21"/>
      <c r="Q5" s="17">
        <v>1991</v>
      </c>
      <c r="R5" s="21"/>
      <c r="S5" s="21"/>
      <c r="T5" s="18">
        <f>VLOOKUP(T$1,IN_0310!$A$4:$XA$84,($C5+T$2-2001)+8*$B5,FALSE)</f>
        <v>-44</v>
      </c>
      <c r="U5" s="18">
        <f>VLOOKUP(U$1,IN_0310!$A$4:$XA$84,($C5+U$2-2001)+8*$B5,FALSE)</f>
        <v>-13</v>
      </c>
      <c r="V5" s="18">
        <f>VLOOKUP(V$1,IN_0310!$A$4:$XA$84,($C5+V$2-2001)+8*$B5,FALSE)</f>
        <v>17</v>
      </c>
      <c r="W5" s="18">
        <f>VLOOKUP(W$1,IN_0310!$A$4:$XA$84,($C5+W$2-2001)+8*$B5,FALSE)</f>
        <v>22</v>
      </c>
      <c r="X5" s="18">
        <f>VLOOKUP(X$1,IN_0310!$A$4:$XA$84,($C5+X$2-2001)+8*$B5,FALSE)</f>
        <v>48</v>
      </c>
      <c r="Y5" s="18">
        <f>VLOOKUP(Y$1,IN_0310!$A$4:$XA$84,($C5+Y$2-2001)+8*$B5,FALSE)</f>
        <v>24</v>
      </c>
      <c r="Z5" s="18">
        <f>VLOOKUP(Z$1,IN_0310!$A$4:$XA$84,($C5+Z$2-2001)+8*$B5,FALSE)</f>
        <v>30</v>
      </c>
      <c r="AA5" s="18">
        <f>VLOOKUP(AA$1,IN_0310!$A$4:$XA$84,($C5+AA$2-2001)+8*$B5,FALSE)</f>
        <v>19</v>
      </c>
      <c r="AB5" s="22"/>
      <c r="AC5" s="22"/>
      <c r="AD5" s="21"/>
      <c r="AE5" s="17">
        <v>1991</v>
      </c>
      <c r="AF5" s="21"/>
      <c r="AG5" s="21"/>
      <c r="AH5" s="18">
        <f>-VLOOKUP(AH$1,D_0310!$A$4:$XA$84,($C5+AH$2-2001)+8*$B5,FALSE)</f>
        <v>-18</v>
      </c>
      <c r="AI5" s="18">
        <f>-VLOOKUP(AI$1,D_0310!$A$4:$XA$84,($C5+AI$2-2001)+8*$B5,FALSE)</f>
        <v>-16</v>
      </c>
      <c r="AJ5" s="18">
        <f>-VLOOKUP(AJ$1,D_0310!$A$4:$XA$84,($C5+AJ$2-2001)+8*$B5,FALSE)</f>
        <v>-23</v>
      </c>
      <c r="AK5" s="18">
        <f>-VLOOKUP(AK$1,D_0310!$A$4:$XA$84,($C5+AK$2-2001)+8*$B5,FALSE)</f>
        <v>-35</v>
      </c>
      <c r="AL5" s="18">
        <f>-VLOOKUP(AL$1,D_0310!$A$4:$XA$84,($C5+AL$2-2001)+8*$B5,FALSE)</f>
        <v>-36</v>
      </c>
      <c r="AM5" s="18">
        <f>-VLOOKUP(AM$1,D_0310!$A$4:$XA$84,($C5+AM$2-2001)+8*$B5,FALSE)</f>
        <v>-38</v>
      </c>
      <c r="AN5" s="18">
        <f>-VLOOKUP(AN$1,D_0310!$A$4:$XA$84,($C5+AN$2-2001)+8*$B5,FALSE)</f>
        <v>-41</v>
      </c>
      <c r="AO5" s="18">
        <f>-VLOOKUP(AO$1,D_0310!$A$4:$XA$84,($C5+AO$2-2001)+8*$B5,FALSE)</f>
        <v>-46</v>
      </c>
      <c r="AP5" s="22"/>
      <c r="AQ5" s="22"/>
      <c r="AR5" s="21"/>
      <c r="AS5" s="31">
        <v>3</v>
      </c>
      <c r="AT5" s="55">
        <f>VLOOKUP(2002-C5,census2002!$A$3:$CD$82,2+B5)</f>
        <v>32477</v>
      </c>
      <c r="AU5" s="17" t="s">
        <v>175</v>
      </c>
      <c r="AV5">
        <f>1+K5/AVERAGE(AVERAGE(SUM($AT5,$D5:J5,$R5:X5,$AF5:AL5),SUM($AT5,$D5:K5,$R5:Y5,$AF5:AM5)),AVERAGE(SUM($AT6,$D6:K6,$S6:Y6,$AG6:AM6),SUM($AT6,$D6:L6,$S6:Z6,$AG6:AN6)))</f>
        <v>0.99159800600565062</v>
      </c>
      <c r="AW5">
        <f>1+L5/AVERAGE(AVERAGE(SUM($AT5,$D5:K5,$R5:Y5,$AF5:AM5),SUM($AT5,$D5:L5,$R5:Z5,$AF5:AN5)),AVERAGE(SUM($AT6,$D6:L6,$S6:Z6,$AG6:AN6),SUM($AT6,$D6:M6,$S6:AA6,$AG6:AO6)))</f>
        <v>0.98977370978802059</v>
      </c>
      <c r="AX5">
        <f>1+M5/AVERAGE(AVERAGE(SUM($AT5,$D5:L5,$R5:Z5,$AF5:AN5),SUM($AT5,$D5:M5,$R5:AA5,$AF5:AO5)),AVERAGE(SUM($AT6,$D6:M6,$S6:AA6,$AG6:AO6),SUM($AT6,$D6:N6,$S6:AB6,$AG6:AP6)))</f>
        <v>0.9961585786741094</v>
      </c>
      <c r="BA5" s="43">
        <f t="shared" si="2"/>
        <v>0.99250646882710303</v>
      </c>
      <c r="BB5" s="45" t="s">
        <v>176</v>
      </c>
    </row>
    <row r="6" spans="1:54">
      <c r="A6" s="13">
        <v>5</v>
      </c>
      <c r="B6" s="17">
        <f>C2</f>
        <v>0</v>
      </c>
      <c r="C6" s="17">
        <v>1990</v>
      </c>
      <c r="D6" s="21"/>
      <c r="E6" s="21"/>
      <c r="F6" s="21"/>
      <c r="G6" s="18">
        <f>VLOOKUP(G$1,IR_0310!$A$4:$XA$84,($C6+G$2-2001)+8*$B6,FALSE)</f>
        <v>-53</v>
      </c>
      <c r="H6" s="18">
        <f>VLOOKUP(H$1,IR_0310!$A$4:$XA$84,($C6+H$2-2001)+8*$B6,FALSE)</f>
        <v>-58</v>
      </c>
      <c r="I6" s="18">
        <f>VLOOKUP(I$1,IR_0310!$A$4:$XA$84,($C6+I$2-2001)+8*$B6,FALSE)</f>
        <v>-77</v>
      </c>
      <c r="J6" s="18">
        <f>VLOOKUP(J$1,IR_0310!$A$4:$XA$84,($C6+J$2-2001)+8*$B6,FALSE)</f>
        <v>-123</v>
      </c>
      <c r="K6" s="19">
        <f>VLOOKUP(K$1,IR_0310!$A$4:$XA$84,($C6+K$2-2001)+8*$B6,FALSE)</f>
        <v>-309</v>
      </c>
      <c r="L6" s="19">
        <f>VLOOKUP(L$1,IR_0310!$A$4:$XA$84,($C6+L$2-2001)+8*$B6,FALSE)</f>
        <v>-262</v>
      </c>
      <c r="M6" s="19">
        <f>VLOOKUP(M$1,IR_0310!$A$4:$XA$84,($C6+M$2-2001)+8*$B6,FALSE)</f>
        <v>-136</v>
      </c>
      <c r="N6" s="19">
        <f>VLOOKUP(N$1,IR_0310!$A$4:$XA$84,($C6+N$2-2001)+8*$B6,FALSE)</f>
        <v>-274</v>
      </c>
      <c r="O6" s="22"/>
      <c r="P6" s="21"/>
      <c r="Q6" s="17">
        <v>1990</v>
      </c>
      <c r="R6" s="21"/>
      <c r="S6" s="21"/>
      <c r="T6" s="21"/>
      <c r="U6" s="18">
        <f>VLOOKUP(U$1,IN_0310!$A$4:$XA$84,($C6+U$2-2001)+8*$B6,FALSE)</f>
        <v>-24</v>
      </c>
      <c r="V6" s="18">
        <f>VLOOKUP(V$1,IN_0310!$A$4:$XA$84,($C6+V$2-2001)+8*$B6,FALSE)</f>
        <v>-26</v>
      </c>
      <c r="W6" s="18">
        <f>VLOOKUP(W$1,IN_0310!$A$4:$XA$84,($C6+W$2-2001)+8*$B6,FALSE)</f>
        <v>25</v>
      </c>
      <c r="X6" s="18">
        <f>VLOOKUP(X$1,IN_0310!$A$4:$XA$84,($C6+X$2-2001)+8*$B6,FALSE)</f>
        <v>-8</v>
      </c>
      <c r="Y6" s="18">
        <f>VLOOKUP(Y$1,IN_0310!$A$4:$XA$84,($C6+Y$2-2001)+8*$B6,FALSE)</f>
        <v>10</v>
      </c>
      <c r="Z6" s="18">
        <f>VLOOKUP(Z$1,IN_0310!$A$4:$XA$84,($C6+Z$2-2001)+8*$B6,FALSE)</f>
        <v>19</v>
      </c>
      <c r="AA6" s="18">
        <f>VLOOKUP(AA$1,IN_0310!$A$4:$XA$84,($C6+AA$2-2001)+8*$B6,FALSE)</f>
        <v>80</v>
      </c>
      <c r="AB6" s="18">
        <f>VLOOKUP(AB$1,IN_0310!$A$4:$XA$84,($C6+AB$2-2001)+8*$B6,FALSE)</f>
        <v>46</v>
      </c>
      <c r="AC6" s="22"/>
      <c r="AD6" s="21"/>
      <c r="AE6" s="17">
        <v>1990</v>
      </c>
      <c r="AF6" s="21"/>
      <c r="AG6" s="21"/>
      <c r="AH6" s="21"/>
      <c r="AI6" s="18">
        <f>-VLOOKUP(AI$1,D_0310!$A$4:$XA$84,($C6+AI$2-2001)+8*$B6,FALSE)</f>
        <v>-15</v>
      </c>
      <c r="AJ6" s="18">
        <f>-VLOOKUP(AJ$1,D_0310!$A$4:$XA$84,($C6+AJ$2-2001)+8*$B6,FALSE)</f>
        <v>-20</v>
      </c>
      <c r="AK6" s="18">
        <f>-VLOOKUP(AK$1,D_0310!$A$4:$XA$84,($C6+AK$2-2001)+8*$B6,FALSE)</f>
        <v>-35</v>
      </c>
      <c r="AL6" s="18">
        <f>-VLOOKUP(AL$1,D_0310!$A$4:$XA$84,($C6+AL$2-2001)+8*$B6,FALSE)</f>
        <v>-35</v>
      </c>
      <c r="AM6" s="18">
        <f>-VLOOKUP(AM$1,D_0310!$A$4:$XA$84,($C6+AM$2-2001)+8*$B6,FALSE)</f>
        <v>-54</v>
      </c>
      <c r="AN6" s="18">
        <f>-VLOOKUP(AN$1,D_0310!$A$4:$XA$84,($C6+AN$2-2001)+8*$B6,FALSE)</f>
        <v>-49</v>
      </c>
      <c r="AO6" s="18">
        <f>-VLOOKUP(AO$1,D_0310!$A$4:$XA$84,($C6+AO$2-2001)+8*$B6,FALSE)</f>
        <v>-42</v>
      </c>
      <c r="AP6" s="18">
        <f>-VLOOKUP(AP$1,D_0310!$A$4:$XA$84,($C6+AP$2-2001)+8*$B6,FALSE)</f>
        <v>-45</v>
      </c>
      <c r="AQ6" s="22"/>
      <c r="AR6" s="21"/>
      <c r="AS6" s="31">
        <v>4</v>
      </c>
      <c r="AT6" s="55">
        <f>VLOOKUP(2002-C6,census2002!$A$3:$CD$82,2+B6)</f>
        <v>36655</v>
      </c>
      <c r="AU6" s="17" t="s">
        <v>177</v>
      </c>
      <c r="AV6">
        <f>1+K6/AVERAGE(AVERAGE(SUM($AT6,$D6:J6,$R6:X6,$AF6:AL6),SUM($AT6,$D6:K6,$R6:Y6,$AF6:AM6)),AVERAGE(SUM($AT7,$D7:K7,$S7:Y7,$AG7:AM7),SUM($AT7,$D7:L7,$S7:Z7,$AG7:AN7)))</f>
        <v>0.99177141031103533</v>
      </c>
      <c r="AW6">
        <f>1+L6/AVERAGE(AVERAGE(SUM($AT6,$D6:K6,$R6:Y6,$AF6:AM6),SUM($AT6,$D6:L6,$R6:Z6,$AF6:AN6)),AVERAGE(SUM($AT7,$D7:L7,$S7:Z7,$AG7:AN7),SUM($AT7,$D7:M7,$S7:AA7,$AG7:AO7)))</f>
        <v>0.99297295122638096</v>
      </c>
      <c r="AX6">
        <f>1+M6/AVERAGE(AVERAGE(SUM($AT6,$D6:L6,$R6:Z6,$AF6:AN6),SUM($AT6,$D6:M6,$R6:AA6,$AF6:AO6)),AVERAGE(SUM($AT7,$D7:M7,$S7:AA7,$AG7:AO7),SUM($AT7,$D7:N7,$S7:AB7,$AG7:AP7)))</f>
        <v>0.99632869020624126</v>
      </c>
      <c r="AY6">
        <f>1+N6/AVERAGE(AVERAGE(SUM($AT6,$D6:M6,$R6:AA6,$AF6:AO6),SUM($AT6,$D6:N6,$R6:AB6,$AF6:AP6)),AVERAGE(SUM($AT7,$D7:N7,$S7:AB7,$AG7:AP7),SUM($AT7,$D7:O7,$S7:AC7,$AG7:AQ7)))</f>
        <v>0.99255029907558456</v>
      </c>
      <c r="BA6" s="43">
        <f t="shared" si="2"/>
        <v>0.99340431259351591</v>
      </c>
      <c r="BB6" s="46">
        <f>AVERAGE(BB7:BB14)^5-1</f>
        <v>-2.8472892362601088E-2</v>
      </c>
    </row>
    <row r="7" spans="1:54">
      <c r="A7" s="9">
        <v>6</v>
      </c>
      <c r="B7" s="17">
        <f>C2</f>
        <v>0</v>
      </c>
      <c r="C7" s="17">
        <v>1989</v>
      </c>
      <c r="D7" s="21"/>
      <c r="E7" s="21"/>
      <c r="F7" s="21"/>
      <c r="G7" s="21"/>
      <c r="H7" s="18">
        <f>VLOOKUP(H$1,IR_0310!$A$4:$XA$84,($C7+H$2-2001)+8*$B7,FALSE)</f>
        <v>-47</v>
      </c>
      <c r="I7" s="18">
        <f>VLOOKUP(I$1,IR_0310!$A$4:$XA$84,($C7+I$2-2001)+8*$B7,FALSE)</f>
        <v>-102</v>
      </c>
      <c r="J7" s="18">
        <f>VLOOKUP(J$1,IR_0310!$A$4:$XA$84,($C7+J$2-2001)+8*$B7,FALSE)</f>
        <v>-112</v>
      </c>
      <c r="K7" s="19">
        <f>VLOOKUP(K$1,IR_0310!$A$4:$XA$84,($C7+K$2-2001)+8*$B7,FALSE)</f>
        <v>-347</v>
      </c>
      <c r="L7" s="19">
        <f>VLOOKUP(L$1,IR_0310!$A$4:$XA$84,($C7+L$2-2001)+8*$B7,FALSE)</f>
        <v>-230</v>
      </c>
      <c r="M7" s="19">
        <f>VLOOKUP(M$1,IR_0310!$A$4:$XA$84,($C7+M$2-2001)+8*$B7,FALSE)</f>
        <v>-217</v>
      </c>
      <c r="N7" s="19">
        <f>VLOOKUP(N$1,IR_0310!$A$4:$XA$84,($C7+N$2-2001)+8*$B7,FALSE)</f>
        <v>-414</v>
      </c>
      <c r="O7" s="19">
        <f>VLOOKUP(O$1,IR_0310!$A$4:$XA$84,($C7+O$2-2001)+8*$B7,FALSE)</f>
        <v>-275</v>
      </c>
      <c r="P7" s="21"/>
      <c r="Q7" s="17">
        <v>1989</v>
      </c>
      <c r="R7" s="21"/>
      <c r="S7" s="21"/>
      <c r="T7" s="21"/>
      <c r="U7" s="21"/>
      <c r="V7" s="18">
        <f>VLOOKUP(V$1,IN_0310!$A$4:$XA$84,($C7+V$2-2001)+8*$B7,FALSE)</f>
        <v>-44</v>
      </c>
      <c r="W7" s="18">
        <f>VLOOKUP(W$1,IN_0310!$A$4:$XA$84,($C7+W$2-2001)+8*$B7,FALSE)</f>
        <v>-43</v>
      </c>
      <c r="X7" s="18">
        <f>VLOOKUP(X$1,IN_0310!$A$4:$XA$84,($C7+X$2-2001)+8*$B7,FALSE)</f>
        <v>3</v>
      </c>
      <c r="Y7" s="18">
        <f>VLOOKUP(Y$1,IN_0310!$A$4:$XA$84,($C7+Y$2-2001)+8*$B7,FALSE)</f>
        <v>16</v>
      </c>
      <c r="Z7" s="18">
        <f>VLOOKUP(Z$1,IN_0310!$A$4:$XA$84,($C7+Z$2-2001)+8*$B7,FALSE)</f>
        <v>41</v>
      </c>
      <c r="AA7" s="18">
        <f>VLOOKUP(AA$1,IN_0310!$A$4:$XA$84,($C7+AA$2-2001)+8*$B7,FALSE)</f>
        <v>88</v>
      </c>
      <c r="AB7" s="18">
        <f>VLOOKUP(AB$1,IN_0310!$A$4:$XA$84,($C7+AB$2-2001)+8*$B7,FALSE)</f>
        <v>84</v>
      </c>
      <c r="AC7" s="18">
        <f>VLOOKUP(AC$1,IN_0310!$A$4:$XA$84,($C7+AC$2-2001)+8*$B7,FALSE)</f>
        <v>41</v>
      </c>
      <c r="AD7" s="21"/>
      <c r="AE7" s="17">
        <v>1989</v>
      </c>
      <c r="AF7" s="21"/>
      <c r="AG7" s="21"/>
      <c r="AH7" s="21"/>
      <c r="AI7" s="21"/>
      <c r="AJ7" s="18">
        <f>-VLOOKUP(AJ$1,D_0310!$A$4:$XA$84,($C7+AJ$2-2001)+8*$B7,FALSE)</f>
        <v>-23</v>
      </c>
      <c r="AK7" s="18">
        <f>-VLOOKUP(AK$1,D_0310!$A$4:$XA$84,($C7+AK$2-2001)+8*$B7,FALSE)</f>
        <v>-39</v>
      </c>
      <c r="AL7" s="18">
        <f>-VLOOKUP(AL$1,D_0310!$A$4:$XA$84,($C7+AL$2-2001)+8*$B7,FALSE)</f>
        <v>-38</v>
      </c>
      <c r="AM7" s="18">
        <f>-VLOOKUP(AM$1,D_0310!$A$4:$XA$84,($C7+AM$2-2001)+8*$B7,FALSE)</f>
        <v>-50</v>
      </c>
      <c r="AN7" s="18">
        <f>-VLOOKUP(AN$1,D_0310!$A$4:$XA$84,($C7+AN$2-2001)+8*$B7,FALSE)</f>
        <v>-50</v>
      </c>
      <c r="AO7" s="18">
        <f>-VLOOKUP(AO$1,D_0310!$A$4:$XA$84,($C7+AO$2-2001)+8*$B7,FALSE)</f>
        <v>-57</v>
      </c>
      <c r="AP7" s="18">
        <f>-VLOOKUP(AP$1,D_0310!$A$4:$XA$84,($C7+AP$2-2001)+8*$B7,FALSE)</f>
        <v>-56</v>
      </c>
      <c r="AQ7" s="18">
        <f>-VLOOKUP(AQ$1,D_0310!$A$4:$XA$84,($C7+AQ$2-2001)+8*$B7,FALSE)</f>
        <v>-65</v>
      </c>
      <c r="AR7" s="21"/>
      <c r="AS7" s="31">
        <v>5</v>
      </c>
      <c r="AT7" s="55">
        <f>VLOOKUP(2002-C7,census2002!$A$3:$CD$82,2+B7)</f>
        <v>40020</v>
      </c>
      <c r="AU7" s="17" t="s">
        <v>178</v>
      </c>
      <c r="AV7">
        <f>1+K7/AVERAGE(AVERAGE(SUM($AT7,$D7:J7,$R7:X7,$AF7:AL7),SUM($AT7,$D7:K7,$R7:Y7,$AF7:AM7)),AVERAGE(SUM($AT8,$D8:K8,$S8:Y8,$AG8:AM8),SUM($AT8,$D8:L8,$S8:Z8,$AG8:AN8)))</f>
        <v>0.99167671098158439</v>
      </c>
      <c r="AW7">
        <f>1+L7/AVERAGE(AVERAGE(SUM($AT7,$D7:K7,$R7:Y7,$AF7:AM7),SUM($AT7,$D7:L7,$R7:Z7,$AF7:AN7)),AVERAGE(SUM($AT8,$D8:L8,$S8:Z8,$AG8:AN8),SUM($AT8,$D8:M8,$S8:AA8,$AG8:AO8)))</f>
        <v>0.99444457863336633</v>
      </c>
      <c r="AX7">
        <f>1+M7/AVERAGE(AVERAGE(SUM($AT7,$D7:L7,$R7:Z7,$AF7:AN7),SUM($AT7,$D7:M7,$R7:AA7,$AF7:AO7)),AVERAGE(SUM($AT8,$D8:M8,$S8:AA8,$AG8:AO8),SUM($AT8,$D8:N8,$S8:AB8,$AG8:AP8)))</f>
        <v>0.99472497553920114</v>
      </c>
      <c r="AY7">
        <f>1+N7/AVERAGE(AVERAGE(SUM($AT7,$D7:M7,$R7:AA7,$AF7:AO7),SUM($AT7,$D7:N7,$R7:AB7,$AF7:AP7)),AVERAGE(SUM($AT8,$D8:N8,$S8:AB8,$AG8:AP8),SUM($AT8,$D8:O8,$S8:AC8,$AG8:AQ8)))</f>
        <v>0.98985915492957743</v>
      </c>
      <c r="AZ7">
        <f>1+O7/AVERAGE(AVERAGE(SUM($AT7,$D7:N7,$R7:AB7,$AF7:AP7),SUM($AT7,$D7:O7,$R7:AC7,$AF7:AQ7)),AVERAGE(SUM($AT8,$D8:O8,$S8:AC8,$AG8:AQ8),SUM($AT8,$D8:P8,$S8:AD8,$AG8:AR8)))</f>
        <v>0.9932100861084534</v>
      </c>
      <c r="BA7" s="43">
        <f t="shared" si="2"/>
        <v>0.99278143955198406</v>
      </c>
      <c r="BB7" s="47">
        <f>PRODUCT(AV3,AW4,AX5,AY6,AZ7)^(1/5)</f>
        <v>0.99386099536146522</v>
      </c>
    </row>
    <row r="8" spans="1:54">
      <c r="A8" s="13">
        <v>7</v>
      </c>
      <c r="B8" s="17">
        <f>C2</f>
        <v>0</v>
      </c>
      <c r="C8" s="17">
        <v>1988</v>
      </c>
      <c r="D8" s="21"/>
      <c r="E8" s="21"/>
      <c r="F8" s="21"/>
      <c r="G8" s="21"/>
      <c r="H8" s="21"/>
      <c r="I8" s="18">
        <f>VLOOKUP(I$1,IR_0310!$A$4:$XA$84,($C8+I$2-2001)+8*$B8,FALSE)</f>
        <v>-65</v>
      </c>
      <c r="J8" s="18">
        <f>VLOOKUP(J$1,IR_0310!$A$4:$XA$84,($C8+J$2-2001)+8*$B8,FALSE)</f>
        <v>-97</v>
      </c>
      <c r="K8" s="19">
        <f>VLOOKUP(K$1,IR_0310!$A$4:$XA$84,($C8+K$2-2001)+8*$B8,FALSE)</f>
        <v>-302</v>
      </c>
      <c r="L8" s="19">
        <f>VLOOKUP(L$1,IR_0310!$A$4:$XA$84,($C8+L$2-2001)+8*$B8,FALSE)</f>
        <v>-248</v>
      </c>
      <c r="M8" s="19">
        <f>VLOOKUP(M$1,IR_0310!$A$4:$XA$84,($C8+M$2-2001)+8*$B8,FALSE)</f>
        <v>-209</v>
      </c>
      <c r="N8" s="19">
        <f>VLOOKUP(N$1,IR_0310!$A$4:$XA$84,($C8+N$2-2001)+8*$B8,FALSE)</f>
        <v>-373</v>
      </c>
      <c r="O8" s="19">
        <f>VLOOKUP(O$1,IR_0310!$A$4:$XA$84,($C8+O$2-2001)+8*$B8,FALSE)</f>
        <v>-327</v>
      </c>
      <c r="P8" s="18">
        <f>VLOOKUP(P$1,IR_0310!$A$4:$XA$84,($C8+P$2-2001)+8*$B8,FALSE)</f>
        <v>-287</v>
      </c>
      <c r="Q8" s="17">
        <v>1988</v>
      </c>
      <c r="R8" s="21"/>
      <c r="S8" s="21"/>
      <c r="T8" s="21"/>
      <c r="U8" s="21"/>
      <c r="V8" s="21"/>
      <c r="W8" s="18">
        <f>VLOOKUP(W$1,IN_0310!$A$4:$XA$84,($C8+W$2-2001)+8*$B8,FALSE)</f>
        <v>-93</v>
      </c>
      <c r="X8" s="18">
        <f>VLOOKUP(X$1,IN_0310!$A$4:$XA$84,($C8+X$2-2001)+8*$B8,FALSE)</f>
        <v>-29</v>
      </c>
      <c r="Y8" s="18">
        <f>VLOOKUP(Y$1,IN_0310!$A$4:$XA$84,($C8+Y$2-2001)+8*$B8,FALSE)</f>
        <v>27</v>
      </c>
      <c r="Z8" s="18">
        <f>VLOOKUP(Z$1,IN_0310!$A$4:$XA$84,($C8+Z$2-2001)+8*$B8,FALSE)</f>
        <v>24</v>
      </c>
      <c r="AA8" s="18">
        <f>VLOOKUP(AA$1,IN_0310!$A$4:$XA$84,($C8+AA$2-2001)+8*$B8,FALSE)</f>
        <v>36</v>
      </c>
      <c r="AB8" s="18">
        <f>VLOOKUP(AB$1,IN_0310!$A$4:$XA$84,($C8+AB$2-2001)+8*$B8,FALSE)</f>
        <v>61</v>
      </c>
      <c r="AC8" s="18">
        <f>VLOOKUP(AC$1,IN_0310!$A$4:$XA$84,($C8+AC$2-2001)+8*$B8,FALSE)</f>
        <v>102</v>
      </c>
      <c r="AD8" s="18">
        <f>VLOOKUP(AD$1,IN_0310!$A$4:$XA$84,($C8+AD$2-2001)+8*$B8,FALSE)</f>
        <v>43</v>
      </c>
      <c r="AE8" s="17">
        <v>1988</v>
      </c>
      <c r="AF8" s="21"/>
      <c r="AG8" s="21"/>
      <c r="AH8" s="21"/>
      <c r="AI8" s="21"/>
      <c r="AJ8" s="21"/>
      <c r="AK8" s="18">
        <f>-VLOOKUP(AK$1,D_0310!$A$4:$XA$84,($C8+AK$2-2001)+8*$B8,FALSE)</f>
        <v>-28</v>
      </c>
      <c r="AL8" s="18">
        <f>-VLOOKUP(AL$1,D_0310!$A$4:$XA$84,($C8+AL$2-2001)+8*$B8,FALSE)</f>
        <v>-54</v>
      </c>
      <c r="AM8" s="18">
        <f>-VLOOKUP(AM$1,D_0310!$A$4:$XA$84,($C8+AM$2-2001)+8*$B8,FALSE)</f>
        <v>-54</v>
      </c>
      <c r="AN8" s="18">
        <f>-VLOOKUP(AN$1,D_0310!$A$4:$XA$84,($C8+AN$2-2001)+8*$B8,FALSE)</f>
        <v>-64</v>
      </c>
      <c r="AO8" s="18">
        <f>-VLOOKUP(AO$1,D_0310!$A$4:$XA$84,($C8+AO$2-2001)+8*$B8,FALSE)</f>
        <v>-76</v>
      </c>
      <c r="AP8" s="18">
        <f>-VLOOKUP(AP$1,D_0310!$A$4:$XA$84,($C8+AP$2-2001)+8*$B8,FALSE)</f>
        <v>-69</v>
      </c>
      <c r="AQ8" s="18">
        <f>-VLOOKUP(AQ$1,D_0310!$A$4:$XA$84,($C8+AQ$2-2001)+8*$B8,FALSE)</f>
        <v>-71</v>
      </c>
      <c r="AR8" s="18">
        <f>-VLOOKUP(AR$1,D_0310!$A$4:$XA$84,($C8+AR$2-2001)+8*$B8,FALSE)</f>
        <v>-70</v>
      </c>
      <c r="AS8" s="31">
        <v>5</v>
      </c>
      <c r="AT8" s="55">
        <f>VLOOKUP(2002-C8,census2002!$A$3:$CD$82,2+B8)</f>
        <v>44835</v>
      </c>
      <c r="AU8" s="17" t="s">
        <v>179</v>
      </c>
      <c r="AV8">
        <f>1+K8/AVERAGE(AVERAGE(SUM($AT8,$D8:J8,$R8:X8,$AF8:AL8),SUM($AT8,$D8:K8,$R8:Y8,$AF8:AM8)),AVERAGE(SUM($AT9,$D9:K9,$S9:Y9,$AG9:AM9),SUM($AT9,$D9:L9,$S9:Z9,$AG9:AN9)))</f>
        <v>0.99335186153380484</v>
      </c>
      <c r="AW8">
        <f>1+L8/AVERAGE(AVERAGE(SUM($AT8,$D8:K8,$R8:Y8,$AF8:AM8),SUM($AT8,$D8:L8,$R8:Z8,$AF8:AN8)),AVERAGE(SUM($AT9,$D9:L9,$S9:Z9,$AG9:AN9),SUM($AT9,$D9:M9,$S9:AA9,$AG9:AO9)))</f>
        <v>0.99450570752862077</v>
      </c>
      <c r="AX8">
        <f>1+M8/AVERAGE(AVERAGE(SUM($AT8,$D8:L8,$R8:Z8,$AF8:AN8),SUM($AT8,$D8:M8,$R8:AA8,$AF8:AO8)),AVERAGE(SUM($AT9,$D9:M9,$S9:AA9,$AG9:AO9),SUM($AT9,$D9:N9,$S9:AB9,$AG9:AP9)))</f>
        <v>0.995342177253556</v>
      </c>
      <c r="AY8">
        <f>1+N8/AVERAGE(AVERAGE(SUM($AT8,$D8:M8,$R8:AA8,$AF8:AO8),SUM($AT8,$D8:N8,$R8:AB8,$AF8:AP8)),AVERAGE(SUM($AT9,$D9:N9,$S9:AB9,$AG9:AP9),SUM($AT9,$D9:O9,$S9:AC9,$AG9:AQ9)))</f>
        <v>0.99162818361884664</v>
      </c>
      <c r="AZ8">
        <f>1+O8/AVERAGE(AVERAGE(SUM($AT8,$D8:N8,$R8:AB8,$AF8:AP8),SUM($AT8,$D8:O8,$R8:AC8,$AF8:AQ8)),AVERAGE(SUM($AT9,$D9:O9,$S9:AC9,$AG9:AQ9),SUM($AT9,$D9:P9,$S9:AD9,$AG9:AR9)))</f>
        <v>0.99261288227487077</v>
      </c>
      <c r="BA8" s="43">
        <f t="shared" si="2"/>
        <v>0.99348728505065109</v>
      </c>
      <c r="BB8" s="47">
        <f t="shared" ref="BB8" si="3">PRODUCT(AV4,AW5,AX6,AY7,AZ8)^(1/5)</f>
        <v>0.9924490607071299</v>
      </c>
    </row>
    <row r="9" spans="1:54">
      <c r="A9" s="9">
        <v>8</v>
      </c>
      <c r="B9" s="17">
        <f>C2</f>
        <v>0</v>
      </c>
      <c r="C9" s="17">
        <v>1987</v>
      </c>
      <c r="D9" s="21"/>
      <c r="E9" s="21"/>
      <c r="F9" s="21"/>
      <c r="G9" s="21"/>
      <c r="H9" s="21"/>
      <c r="I9" s="21"/>
      <c r="J9" s="18">
        <f>VLOOKUP(J$1,IR_0310!$A$4:$XA$84,($C9+J$2-2001)+8*$B9,FALSE)</f>
        <v>-86</v>
      </c>
      <c r="K9" s="19">
        <f>VLOOKUP(K$1,IR_0310!$A$4:$XA$84,($C9+K$2-2001)+8*$B9,FALSE)</f>
        <v>-214</v>
      </c>
      <c r="L9" s="19">
        <f>VLOOKUP(L$1,IR_0310!$A$4:$XA$84,($C9+L$2-2001)+8*$B9,FALSE)</f>
        <v>-269</v>
      </c>
      <c r="M9" s="19">
        <f>VLOOKUP(M$1,IR_0310!$A$4:$XA$84,($C9+M$2-2001)+8*$B9,FALSE)</f>
        <v>-188</v>
      </c>
      <c r="N9" s="19">
        <f>VLOOKUP(N$1,IR_0310!$A$4:$XA$84,($C9+N$2-2001)+8*$B9,FALSE)</f>
        <v>-271</v>
      </c>
      <c r="O9" s="19">
        <f>VLOOKUP(O$1,IR_0310!$A$4:$XA$84,($C9+O$2-2001)+8*$B9,FALSE)</f>
        <v>-315</v>
      </c>
      <c r="P9" s="18">
        <f>VLOOKUP(P$1,IR_0310!$A$4:$XA$84,($C9+P$2-2001)+8*$B9,FALSE)</f>
        <v>-188</v>
      </c>
      <c r="Q9" s="17">
        <v>1987</v>
      </c>
      <c r="R9" s="21"/>
      <c r="S9" s="21"/>
      <c r="T9" s="21"/>
      <c r="U9" s="21"/>
      <c r="V9" s="21"/>
      <c r="W9" s="21"/>
      <c r="X9" s="18">
        <f>VLOOKUP(X$1,IN_0310!$A$4:$XA$84,($C9+X$2-2001)+8*$B9,FALSE)</f>
        <v>-86</v>
      </c>
      <c r="Y9" s="18">
        <f>VLOOKUP(Y$1,IN_0310!$A$4:$XA$84,($C9+Y$2-2001)+8*$B9,FALSE)</f>
        <v>-36</v>
      </c>
      <c r="Z9" s="18">
        <f>VLOOKUP(Z$1,IN_0310!$A$4:$XA$84,($C9+Z$2-2001)+8*$B9,FALSE)</f>
        <v>28</v>
      </c>
      <c r="AA9" s="18">
        <f>VLOOKUP(AA$1,IN_0310!$A$4:$XA$84,($C9+AA$2-2001)+8*$B9,FALSE)</f>
        <v>38</v>
      </c>
      <c r="AB9" s="18">
        <f>VLOOKUP(AB$1,IN_0310!$A$4:$XA$84,($C9+AB$2-2001)+8*$B9,FALSE)</f>
        <v>63</v>
      </c>
      <c r="AC9" s="18">
        <f>VLOOKUP(AC$1,IN_0310!$A$4:$XA$84,($C9+AC$2-2001)+8*$B9,FALSE)</f>
        <v>91</v>
      </c>
      <c r="AD9" s="18">
        <f>VLOOKUP(AD$1,IN_0310!$A$4:$XA$84,($C9+AD$2-2001)+8*$B9,FALSE)</f>
        <v>112</v>
      </c>
      <c r="AE9" s="17">
        <v>1987</v>
      </c>
      <c r="AF9" s="21"/>
      <c r="AG9" s="21"/>
      <c r="AH9" s="21"/>
      <c r="AI9" s="21"/>
      <c r="AJ9" s="21"/>
      <c r="AK9" s="21"/>
      <c r="AL9" s="18">
        <f>-VLOOKUP(AL$1,D_0310!$A$4:$XA$84,($C9+AL$2-2001)+8*$B9,FALSE)</f>
        <v>-63</v>
      </c>
      <c r="AM9" s="18">
        <f>-VLOOKUP(AM$1,D_0310!$A$4:$XA$84,($C9+AM$2-2001)+8*$B9,FALSE)</f>
        <v>-64</v>
      </c>
      <c r="AN9" s="18">
        <f>-VLOOKUP(AN$1,D_0310!$A$4:$XA$84,($C9+AN$2-2001)+8*$B9,FALSE)</f>
        <v>-79</v>
      </c>
      <c r="AO9" s="18">
        <f>-VLOOKUP(AO$1,D_0310!$A$4:$XA$84,($C9+AO$2-2001)+8*$B9,FALSE)</f>
        <v>-67</v>
      </c>
      <c r="AP9" s="18">
        <f>-VLOOKUP(AP$1,D_0310!$A$4:$XA$84,($C9+AP$2-2001)+8*$B9,FALSE)</f>
        <v>-106</v>
      </c>
      <c r="AQ9" s="18">
        <f>-VLOOKUP(AQ$1,D_0310!$A$4:$XA$84,($C9+AQ$2-2001)+8*$B9,FALSE)</f>
        <v>-98</v>
      </c>
      <c r="AR9" s="18">
        <f>-VLOOKUP(AR$1,D_0310!$A$4:$XA$84,($C9+AR$2-2001)+8*$B9,FALSE)</f>
        <v>-77</v>
      </c>
      <c r="AS9" s="31">
        <v>5</v>
      </c>
      <c r="AT9" s="55">
        <f>VLOOKUP(2002-C9,census2002!$A$3:$CD$82,2+B9)</f>
        <v>47257</v>
      </c>
      <c r="AU9" s="17" t="s">
        <v>180</v>
      </c>
      <c r="AV9">
        <f>1+K9/AVERAGE(AVERAGE(SUM($AT9,$D9:J9,$R9:X9,$AF9:AL9),SUM($AT9,$D9:K9,$R9:Y9,$AF9:AM9)),AVERAGE(SUM($AT10,$D10:K10,$S10:Y10,$AG10:AM10),SUM($AT10,$D10:L10,$S10:Z10,$AG10:AN10)))</f>
        <v>0.99540247170855112</v>
      </c>
      <c r="AW9">
        <f>1+L9/AVERAGE(AVERAGE(SUM($AT9,$D9:K9,$R9:Y9,$AF9:AM9),SUM($AT9,$D9:L9,$R9:Z9,$AF9:AN9)),AVERAGE(SUM($AT10,$D10:L10,$S10:Z10,$AG10:AN10),SUM($AT10,$D10:M10,$S10:AA10,$AG10:AO10)))</f>
        <v>0.99418438106356644</v>
      </c>
      <c r="AX9">
        <f>1+M9/AVERAGE(AVERAGE(SUM($AT9,$D9:L9,$R9:Z9,$AF9:AN9),SUM($AT9,$D9:M9,$R9:AA9,$AF9:AO9)),AVERAGE(SUM($AT10,$D10:M10,$S10:AA10,$AG10:AO10),SUM($AT10,$D10:N10,$S10:AB10,$AG10:AP10)))</f>
        <v>0.99591066544131646</v>
      </c>
      <c r="AY9">
        <f>1+N9/AVERAGE(AVERAGE(SUM($AT9,$D9:M9,$R9:AA9,$AF9:AO9),SUM($AT9,$D9:N9,$R9:AB9,$AF9:AP9)),AVERAGE(SUM($AT10,$D10:N10,$S10:AB10,$AG10:AP10),SUM($AT10,$D10:O10,$S10:AC10,$AG10:AQ10)))</f>
        <v>0.99406550933149385</v>
      </c>
      <c r="AZ9">
        <f>1+O9/AVERAGE(AVERAGE(SUM($AT9,$D9:N9,$R9:AB9,$AF9:AP9),SUM($AT9,$D9:O9,$R9:AC9,$AF9:AQ9)),AVERAGE(SUM($AT10,$D10:O10,$S10:AC10,$AG10:AQ10),SUM($AT10,$D10:P10,$S10:AD10,$AG10:AR10)))</f>
        <v>0.99305111292492998</v>
      </c>
      <c r="BA9" s="43">
        <f t="shared" si="2"/>
        <v>0.994522306287975</v>
      </c>
      <c r="BB9" s="47">
        <f t="shared" ref="BB9:BB14" si="4">PRODUCT(AV5,AW6,AX7,AY8,AZ9)^(1/5)</f>
        <v>0.9927943796928197</v>
      </c>
    </row>
    <row r="10" spans="1:54">
      <c r="A10" s="13">
        <v>9</v>
      </c>
      <c r="B10" s="17">
        <f>C2</f>
        <v>0</v>
      </c>
      <c r="C10" s="17">
        <v>1986</v>
      </c>
      <c r="D10" s="26"/>
      <c r="E10" s="26"/>
      <c r="F10" s="26"/>
      <c r="G10" s="26"/>
      <c r="H10" s="26"/>
      <c r="I10" s="26"/>
      <c r="J10" s="21"/>
      <c r="K10" s="19">
        <f>VLOOKUP(K$1,IR_0310!$A$4:$XA$84,($C10+K$2-2001)+8*$B10,FALSE)</f>
        <v>-214</v>
      </c>
      <c r="L10" s="19">
        <f>VLOOKUP(L$1,IR_0310!$A$4:$XA$84,($C10+L$2-2001)+8*$B10,FALSE)</f>
        <v>-180</v>
      </c>
      <c r="M10" s="19">
        <f>VLOOKUP(M$1,IR_0310!$A$4:$XA$84,($C10+M$2-2001)+8*$B10,FALSE)</f>
        <v>-215</v>
      </c>
      <c r="N10" s="19">
        <f>VLOOKUP(N$1,IR_0310!$A$4:$XA$84,($C10+N$2-2001)+8*$B10,FALSE)</f>
        <v>-263</v>
      </c>
      <c r="O10" s="19">
        <f>VLOOKUP(O$1,IR_0310!$A$4:$XA$84,($C10+O$2-2001)+8*$B10,FALSE)</f>
        <v>-341</v>
      </c>
      <c r="P10" s="18">
        <f>VLOOKUP(P$1,IR_0310!$A$4:$XA$84,($C10+P$2-2001)+8*$B10,FALSE)</f>
        <v>-359</v>
      </c>
      <c r="Q10" s="17">
        <v>1986</v>
      </c>
      <c r="R10" s="26"/>
      <c r="S10" s="26"/>
      <c r="T10" s="26"/>
      <c r="U10" s="26"/>
      <c r="V10" s="26"/>
      <c r="W10" s="26"/>
      <c r="X10" s="21"/>
      <c r="Y10" s="18">
        <f>VLOOKUP(Y$1,IN_0310!$A$4:$XA$84,($C10+Y$2-2001)+8*$B10,FALSE)</f>
        <v>-70</v>
      </c>
      <c r="Z10" s="18">
        <f>VLOOKUP(Z$1,IN_0310!$A$4:$XA$84,($C10+Z$2-2001)+8*$B10,FALSE)</f>
        <v>-18</v>
      </c>
      <c r="AA10" s="18">
        <f>VLOOKUP(AA$1,IN_0310!$A$4:$XA$84,($C10+AA$2-2001)+8*$B10,FALSE)</f>
        <v>41</v>
      </c>
      <c r="AB10" s="18">
        <f>VLOOKUP(AB$1,IN_0310!$A$4:$XA$84,($C10+AB$2-2001)+8*$B10,FALSE)</f>
        <v>7</v>
      </c>
      <c r="AC10" s="18">
        <f>VLOOKUP(AC$1,IN_0310!$A$4:$XA$84,($C10+AC$2-2001)+8*$B10,FALSE)</f>
        <v>52</v>
      </c>
      <c r="AD10" s="18">
        <f>VLOOKUP(AD$1,IN_0310!$A$4:$XA$84,($C10+AD$2-2001)+8*$B10,FALSE)</f>
        <v>118</v>
      </c>
      <c r="AE10" s="17">
        <v>1986</v>
      </c>
      <c r="AF10" s="26"/>
      <c r="AG10" s="26"/>
      <c r="AH10" s="26"/>
      <c r="AI10" s="26"/>
      <c r="AJ10" s="26"/>
      <c r="AK10" s="26"/>
      <c r="AL10" s="21"/>
      <c r="AM10" s="18">
        <f>-VLOOKUP(AM$1,D_0310!$A$4:$XA$84,($C10+AM$2-2001)+8*$B10,FALSE)</f>
        <v>-59</v>
      </c>
      <c r="AN10" s="18">
        <f>-VLOOKUP(AN$1,D_0310!$A$4:$XA$84,($C10+AN$2-2001)+8*$B10,FALSE)</f>
        <v>-77</v>
      </c>
      <c r="AO10" s="18">
        <f>-VLOOKUP(AO$1,D_0310!$A$4:$XA$84,($C10+AO$2-2001)+8*$B10,FALSE)</f>
        <v>-85</v>
      </c>
      <c r="AP10" s="18">
        <f>-VLOOKUP(AP$1,D_0310!$A$4:$XA$84,($C10+AP$2-2001)+8*$B10,FALSE)</f>
        <v>-74</v>
      </c>
      <c r="AQ10" s="18">
        <f>-VLOOKUP(AQ$1,D_0310!$A$4:$XA$84,($C10+AQ$2-2001)+8*$B10,FALSE)</f>
        <v>-82</v>
      </c>
      <c r="AR10" s="18">
        <f>-VLOOKUP(AR$1,D_0310!$A$4:$XA$84,($C10+AR$2-2001)+8*$B10,FALSE)</f>
        <v>-89</v>
      </c>
      <c r="AS10" s="31">
        <v>5</v>
      </c>
      <c r="AT10" s="55">
        <f>VLOOKUP(2002-C10,census2002!$A$3:$CD$82,2+B10)</f>
        <v>46709</v>
      </c>
      <c r="AU10" s="17" t="s">
        <v>181</v>
      </c>
      <c r="AV10">
        <f>1+K10/AVERAGE(AVERAGE(SUM($AT10,$D10:J10,$R10:X10,$AF10:AL10),SUM($AT10,$D10:K10,$R10:Y10,$AF10:AM10)),AVERAGE(SUM($AT11,$D11:K11,$S11:Y11,$AG11:AM11),SUM($AT11,$D11:L11,$S11:Z11,$AG11:AN11)))</f>
        <v>0.99545167135137436</v>
      </c>
      <c r="AW10">
        <f>1+L10/AVERAGE(AVERAGE(SUM($AT10,$D10:K10,$R10:Y10,$AF10:AM10),SUM($AT10,$D10:L10,$R10:Z10,$AF10:AN10)),AVERAGE(SUM($AT11,$D11:L11,$S11:Z11,$AG11:AN11),SUM($AT11,$D11:M11,$S11:AA11,$AG11:AO11)))</f>
        <v>0.99615298304106692</v>
      </c>
      <c r="AX10">
        <f>1+M10/AVERAGE(AVERAGE(SUM($AT10,$D10:L10,$R10:Z10,$AF10:AN10),SUM($AT10,$D10:M10,$R10:AA10,$AF10:AO10)),AVERAGE(SUM($AT11,$D11:M11,$S11:AA11,$AG11:AO11),SUM($AT11,$D11:N11,$S11:AB11,$AG11:AP11)))</f>
        <v>0.99537932516655925</v>
      </c>
      <c r="AY10">
        <f>1+N10/AVERAGE(AVERAGE(SUM($AT10,$D10:M10,$R10:AA10,$AF10:AO10),SUM($AT10,$D10:N10,$R10:AB10,$AF10:AP10)),AVERAGE(SUM($AT11,$D11:N11,$S11:AB11,$AG11:AP11),SUM($AT11,$D11:O11,$S11:AC11,$AG11:AQ11)))</f>
        <v>0.99430899146889695</v>
      </c>
      <c r="AZ10">
        <f>1+O10/AVERAGE(AVERAGE(SUM($AT10,$D10:N10,$R10:AB10,$AF10:AP10),SUM($AT10,$D10:O10,$R10:AC10,$AF10:AQ10)),AVERAGE(SUM($AT11,$D11:O11,$S11:AC11,$AG11:AQ11),SUM($AT11,$D11:P11,$S11:AD11,$AG11:AR11)))</f>
        <v>0.99256400191896721</v>
      </c>
      <c r="BA10" s="43">
        <f t="shared" si="2"/>
        <v>0.99477060720261523</v>
      </c>
      <c r="BB10" s="47">
        <f t="shared" si="4"/>
        <v>0.99363669246087438</v>
      </c>
    </row>
    <row r="11" spans="1:54">
      <c r="A11" s="9">
        <v>10</v>
      </c>
      <c r="B11" s="17">
        <f>C2</f>
        <v>0</v>
      </c>
      <c r="C11" s="17">
        <v>1985</v>
      </c>
      <c r="D11" s="26"/>
      <c r="E11" s="26"/>
      <c r="F11" s="26"/>
      <c r="G11" s="26"/>
      <c r="H11" s="26"/>
      <c r="I11" s="26"/>
      <c r="J11" s="21"/>
      <c r="K11" s="22"/>
      <c r="L11" s="19">
        <f>VLOOKUP(L$1,IR_0310!$A$4:$XA$84,($C11+L$2-2001)+8*$B11,FALSE)</f>
        <v>-104</v>
      </c>
      <c r="M11" s="19">
        <f>VLOOKUP(M$1,IR_0310!$A$4:$XA$84,($C11+M$2-2001)+8*$B11,FALSE)</f>
        <v>-118</v>
      </c>
      <c r="N11" s="19">
        <f>VLOOKUP(N$1,IR_0310!$A$4:$XA$84,($C11+N$2-2001)+8*$B11,FALSE)</f>
        <v>-234</v>
      </c>
      <c r="O11" s="19">
        <f>VLOOKUP(O$1,IR_0310!$A$4:$XA$84,($C11+O$2-2001)+8*$B11,FALSE)</f>
        <v>-286</v>
      </c>
      <c r="P11" s="18">
        <f>VLOOKUP(P$1,IR_0310!$A$4:$XA$84,($C11+P$2-2001)+8*$B11,FALSE)</f>
        <v>-339</v>
      </c>
      <c r="Q11" s="17">
        <v>1985</v>
      </c>
      <c r="R11" s="26"/>
      <c r="S11" s="26"/>
      <c r="T11" s="26"/>
      <c r="U11" s="26"/>
      <c r="V11" s="26"/>
      <c r="W11" s="26"/>
      <c r="X11" s="21"/>
      <c r="Y11" s="22"/>
      <c r="Z11" s="18">
        <f>VLOOKUP(Z$1,IN_0310!$A$4:$XA$84,($C11+Z$2-2001)+8*$B11,FALSE)</f>
        <v>-76</v>
      </c>
      <c r="AA11" s="18">
        <f>VLOOKUP(AA$1,IN_0310!$A$4:$XA$84,($C11+AA$2-2001)+8*$B11,FALSE)</f>
        <v>0</v>
      </c>
      <c r="AB11" s="18">
        <f>VLOOKUP(AB$1,IN_0310!$A$4:$XA$84,($C11+AB$2-2001)+8*$B11,FALSE)</f>
        <v>21</v>
      </c>
      <c r="AC11" s="18">
        <f>VLOOKUP(AC$1,IN_0310!$A$4:$XA$84,($C11+AC$2-2001)+8*$B11,FALSE)</f>
        <v>13</v>
      </c>
      <c r="AD11" s="18">
        <f>VLOOKUP(AD$1,IN_0310!$A$4:$XA$84,($C11+AD$2-2001)+8*$B11,FALSE)</f>
        <v>85</v>
      </c>
      <c r="AE11" s="17">
        <v>1985</v>
      </c>
      <c r="AF11" s="26"/>
      <c r="AG11" s="26"/>
      <c r="AH11" s="26"/>
      <c r="AI11" s="26"/>
      <c r="AJ11" s="26"/>
      <c r="AK11" s="26"/>
      <c r="AL11" s="21"/>
      <c r="AM11" s="22"/>
      <c r="AN11" s="18">
        <f>-VLOOKUP(AN$1,D_0310!$A$4:$XA$84,($C11+AN$2-2001)+8*$B11,FALSE)</f>
        <v>-56</v>
      </c>
      <c r="AO11" s="18">
        <f>-VLOOKUP(AO$1,D_0310!$A$4:$XA$84,($C11+AO$2-2001)+8*$B11,FALSE)</f>
        <v>-71</v>
      </c>
      <c r="AP11" s="18">
        <f>-VLOOKUP(AP$1,D_0310!$A$4:$XA$84,($C11+AP$2-2001)+8*$B11,FALSE)</f>
        <v>-102</v>
      </c>
      <c r="AQ11" s="18">
        <f>-VLOOKUP(AQ$1,D_0310!$A$4:$XA$84,($C11+AQ$2-2001)+8*$B11,FALSE)</f>
        <v>-90</v>
      </c>
      <c r="AR11" s="18">
        <f>-VLOOKUP(AR$1,D_0310!$A$4:$XA$84,($C11+AR$2-2001)+8*$B11,FALSE)</f>
        <v>-103</v>
      </c>
      <c r="AS11" s="31">
        <v>4</v>
      </c>
      <c r="AT11" s="55">
        <f>VLOOKUP(2002-C11,census2002!$A$3:$CD$82,2+B11)</f>
        <v>47681</v>
      </c>
      <c r="AU11" s="17" t="s">
        <v>182</v>
      </c>
      <c r="AW11">
        <f>1+L11/AVERAGE(AVERAGE(SUM($AT11,$D11:K11,$R11:Y11,$AF11:AM11),SUM($AT11,$D11:L11,$R11:Z11,$AF11:AN11)),AVERAGE(SUM($AT12,$D12:L12,$S12:Z12,$AG12:AN12),SUM($AT12,$D12:M12,$S12:AA12,$AG12:AO12)))</f>
        <v>0.9978292858559189</v>
      </c>
      <c r="AX11">
        <f>1+M11/AVERAGE(AVERAGE(SUM($AT11,$D11:L11,$R11:Z11,$AF11:AN11),SUM($AT11,$D11:M11,$R11:AA11,$AF11:AO11)),AVERAGE(SUM($AT12,$D12:M12,$S12:AA12,$AG12:AO12),SUM($AT12,$D12:N12,$S12:AB12,$AG12:AP12)))</f>
        <v>0.99752508992522837</v>
      </c>
      <c r="AY11">
        <f>1+N11/AVERAGE(AVERAGE(SUM($AT11,$D11:M11,$R11:AA11,$AF11:AO11),SUM($AT11,$D11:N11,$R11:AB11,$AF11:AP11)),AVERAGE(SUM($AT12,$D12:N12,$S12:AB12,$AG12:AP12),SUM($AT12,$D12:O12,$S12:AC12,$AG12:AQ12)))</f>
        <v>0.99506097271398497</v>
      </c>
      <c r="AZ11">
        <f>1+O11/AVERAGE(AVERAGE(SUM($AT11,$D11:N11,$R11:AB11,$AF11:AP11),SUM($AT11,$D11:O11,$R11:AC11,$AF11:AQ11)),AVERAGE(SUM($AT12,$D12:O12,$S12:AC12,$AG12:AQ12),SUM($AT12,$D12:P12,$S12:AD12,$AG12:AR12)))</f>
        <v>0.99391376054052616</v>
      </c>
      <c r="BA11" s="43">
        <f t="shared" si="2"/>
        <v>0.99608091175356483</v>
      </c>
      <c r="BB11" s="47">
        <f t="shared" si="4"/>
        <v>0.9940622223976201</v>
      </c>
    </row>
    <row r="12" spans="1:54">
      <c r="A12" s="13">
        <v>11</v>
      </c>
      <c r="B12" s="17">
        <f>C2</f>
        <v>0</v>
      </c>
      <c r="C12" s="17">
        <v>1984</v>
      </c>
      <c r="D12" s="26"/>
      <c r="E12" s="26"/>
      <c r="F12" s="26"/>
      <c r="G12" s="26"/>
      <c r="H12" s="26"/>
      <c r="I12" s="26"/>
      <c r="J12" s="21"/>
      <c r="K12" s="22"/>
      <c r="L12" s="22"/>
      <c r="M12" s="19">
        <f>VLOOKUP(M$1,IR_0310!$A$4:$XA$84,($C12+M$2-2001)+8*$B12,FALSE)</f>
        <v>-71</v>
      </c>
      <c r="N12" s="19">
        <f>VLOOKUP(N$1,IR_0310!$A$4:$XA$84,($C12+N$2-2001)+8*$B12,FALSE)</f>
        <v>-170</v>
      </c>
      <c r="O12" s="19">
        <f>VLOOKUP(O$1,IR_0310!$A$4:$XA$84,($C12+O$2-2001)+8*$B12,FALSE)</f>
        <v>-335</v>
      </c>
      <c r="P12" s="18">
        <f>VLOOKUP(P$1,IR_0310!$A$4:$XA$84,($C12+P$2-2001)+8*$B12,FALSE)</f>
        <v>-358</v>
      </c>
      <c r="Q12" s="17">
        <v>1984</v>
      </c>
      <c r="R12" s="26"/>
      <c r="S12" s="26"/>
      <c r="T12" s="26"/>
      <c r="U12" s="26"/>
      <c r="V12" s="26"/>
      <c r="W12" s="26"/>
      <c r="X12" s="21"/>
      <c r="Y12" s="22"/>
      <c r="Z12" s="22"/>
      <c r="AA12" s="18">
        <f>VLOOKUP(AA$1,IN_0310!$A$4:$XA$84,($C12+AA$2-2001)+8*$B12,FALSE)</f>
        <v>-63</v>
      </c>
      <c r="AB12" s="18">
        <f>VLOOKUP(AB$1,IN_0310!$A$4:$XA$84,($C12+AB$2-2001)+8*$B12,FALSE)</f>
        <v>-16</v>
      </c>
      <c r="AC12" s="18">
        <f>VLOOKUP(AC$1,IN_0310!$A$4:$XA$84,($C12+AC$2-2001)+8*$B12,FALSE)</f>
        <v>58</v>
      </c>
      <c r="AD12" s="18">
        <f>VLOOKUP(AD$1,IN_0310!$A$4:$XA$84,($C12+AD$2-2001)+8*$B12,FALSE)</f>
        <v>9</v>
      </c>
      <c r="AE12" s="17">
        <v>1984</v>
      </c>
      <c r="AF12" s="26"/>
      <c r="AG12" s="26"/>
      <c r="AH12" s="26"/>
      <c r="AI12" s="26"/>
      <c r="AJ12" s="26"/>
      <c r="AK12" s="26"/>
      <c r="AL12" s="21"/>
      <c r="AM12" s="22"/>
      <c r="AN12" s="22"/>
      <c r="AO12" s="18">
        <f>-VLOOKUP(AO$1,D_0310!$A$4:$XA$84,($C12+AO$2-2001)+8*$B12,FALSE)</f>
        <v>-84</v>
      </c>
      <c r="AP12" s="18">
        <f>-VLOOKUP(AP$1,D_0310!$A$4:$XA$84,($C12+AP$2-2001)+8*$B12,FALSE)</f>
        <v>-99</v>
      </c>
      <c r="AQ12" s="18">
        <f>-VLOOKUP(AQ$1,D_0310!$A$4:$XA$84,($C12+AQ$2-2001)+8*$B12,FALSE)</f>
        <v>-137</v>
      </c>
      <c r="AR12" s="18">
        <f>-VLOOKUP(AR$1,D_0310!$A$4:$XA$84,($C12+AR$2-2001)+8*$B12,FALSE)</f>
        <v>-105</v>
      </c>
      <c r="AS12" s="31">
        <v>3</v>
      </c>
      <c r="AT12" s="55">
        <f>VLOOKUP(2002-C12,census2002!$A$3:$CD$82,2+B12)</f>
        <v>48367</v>
      </c>
      <c r="AU12" s="17" t="s">
        <v>183</v>
      </c>
      <c r="AX12">
        <f>1+M12/AVERAGE(AVERAGE(SUM($AT12,$D12:L12,$R12:Z12,$AF12:AN12),SUM($AT12,$D12:M12,$R12:AA12,$AF12:AO12)),AVERAGE(SUM($AT13,$D13:M13,$S13:AA13,$AG13:AO13),SUM($AT13,$D13:N13,$S13:AB13,$AG13:AP13)))</f>
        <v>0.99851639798146541</v>
      </c>
      <c r="AY12">
        <f>1+N12/AVERAGE(AVERAGE(SUM($AT12,$D12:M12,$R12:AA12,$AF12:AO12),SUM($AT12,$D12:N12,$R12:AB12,$AF12:AP12)),AVERAGE(SUM($AT13,$D13:N13,$S13:AB13,$AG13:AP13),SUM($AT13,$D13:O13,$S13:AC13,$AG13:AQ13)))</f>
        <v>0.99642466560107679</v>
      </c>
      <c r="AZ12">
        <f>1+O12/AVERAGE(AVERAGE(SUM($AT12,$D12:N12,$R12:AB12,$AF12:AP12),SUM($AT12,$D12:O12,$R12:AC12,$AF12:AQ12)),AVERAGE(SUM($AT13,$D13:O13,$S13:AC13,$AG13:AQ13),SUM($AT13,$D13:P13,$S13:AD13,$AG13:AR13)))</f>
        <v>0.99289953370072059</v>
      </c>
      <c r="BA12" s="43">
        <f t="shared" si="2"/>
        <v>0.99594416739459646</v>
      </c>
      <c r="BB12" s="47">
        <f t="shared" si="4"/>
        <v>0.9941747581820839</v>
      </c>
    </row>
    <row r="13" spans="1:54">
      <c r="A13" s="9">
        <v>12</v>
      </c>
      <c r="B13" s="17">
        <f>C2</f>
        <v>0</v>
      </c>
      <c r="C13" s="17">
        <v>1983</v>
      </c>
      <c r="D13" s="26"/>
      <c r="E13" s="26"/>
      <c r="F13" s="26"/>
      <c r="G13" s="26"/>
      <c r="H13" s="26"/>
      <c r="I13" s="26"/>
      <c r="J13" s="21"/>
      <c r="K13" s="22"/>
      <c r="L13" s="22"/>
      <c r="M13" s="22"/>
      <c r="N13" s="19">
        <f>VLOOKUP(N$1,IR_0310!$A$4:$XA$84,($C13+N$2-2001)+8*$B13,FALSE)</f>
        <v>-138</v>
      </c>
      <c r="O13" s="19">
        <f>VLOOKUP(O$1,IR_0310!$A$4:$XA$84,($C13+O$2-2001)+8*$B13,FALSE)</f>
        <v>-238</v>
      </c>
      <c r="P13" s="18">
        <f>VLOOKUP(P$1,IR_0310!$A$4:$XA$84,($C13+P$2-2001)+8*$B13,FALSE)</f>
        <v>-251</v>
      </c>
      <c r="Q13" s="17">
        <v>1983</v>
      </c>
      <c r="R13" s="26"/>
      <c r="S13" s="26"/>
      <c r="T13" s="26"/>
      <c r="U13" s="26"/>
      <c r="V13" s="26"/>
      <c r="W13" s="26"/>
      <c r="X13" s="21"/>
      <c r="Y13" s="22"/>
      <c r="Z13" s="22"/>
      <c r="AA13" s="22"/>
      <c r="AB13" s="18">
        <f>VLOOKUP(AB$1,IN_0310!$A$4:$XA$84,($C13+AB$2-2001)+8*$B13,FALSE)</f>
        <v>-84</v>
      </c>
      <c r="AC13" s="18">
        <f>VLOOKUP(AC$1,IN_0310!$A$4:$XA$84,($C13+AC$2-2001)+8*$B13,FALSE)</f>
        <v>-53</v>
      </c>
      <c r="AD13" s="18">
        <f>VLOOKUP(AD$1,IN_0310!$A$4:$XA$84,($C13+AD$2-2001)+8*$B13,FALSE)</f>
        <v>3</v>
      </c>
      <c r="AE13" s="17">
        <v>1983</v>
      </c>
      <c r="AF13" s="26"/>
      <c r="AG13" s="26"/>
      <c r="AH13" s="26"/>
      <c r="AI13" s="26"/>
      <c r="AJ13" s="26"/>
      <c r="AK13" s="26"/>
      <c r="AL13" s="21"/>
      <c r="AM13" s="22"/>
      <c r="AN13" s="22"/>
      <c r="AO13" s="22"/>
      <c r="AP13" s="18">
        <f>-VLOOKUP(AP$1,D_0310!$A$4:$XA$84,($C13+AP$2-2001)+8*$B13,FALSE)</f>
        <v>-94</v>
      </c>
      <c r="AQ13" s="18">
        <f>-VLOOKUP(AQ$1,D_0310!$A$4:$XA$84,($C13+AQ$2-2001)+8*$B13,FALSE)</f>
        <v>-124</v>
      </c>
      <c r="AR13" s="18">
        <f>-VLOOKUP(AR$1,D_0310!$A$4:$XA$84,($C13+AR$2-2001)+8*$B13,FALSE)</f>
        <v>-110</v>
      </c>
      <c r="AS13" s="31">
        <v>2</v>
      </c>
      <c r="AT13" s="55">
        <f>VLOOKUP(2002-C13,census2002!$A$3:$CD$82,2+B13)</f>
        <v>47613</v>
      </c>
      <c r="AU13" s="17" t="s">
        <v>184</v>
      </c>
      <c r="AY13">
        <f>1+N13/AVERAGE(AVERAGE(SUM($AT13,$D13:M13,$R13:AA13,$AF13:AO13),SUM($AT13,$D13:N13,$R13:AB13,$AF13:AP13)),AVERAGE(SUM($AT14,$D14:N14,$S14:AB14,$AG14:AP14),SUM($AT14,$D14:O14,$S14:AC14,$AG14:AQ14)))</f>
        <v>0.9970542875591677</v>
      </c>
      <c r="AZ13">
        <f>1+O13/AVERAGE(AVERAGE(SUM($AT13,$D13:N13,$R13:AB13,$AF13:AP13),SUM($AT13,$D13:O13,$R13:AC13,$AF13:AQ13)),AVERAGE(SUM($AT14,$D14:O14,$S14:AC14,$AG14:AQ14),SUM($AT14,$D14:P14,$S14:AD14,$AG14:AR14)))</f>
        <v>0.99487965577517812</v>
      </c>
      <c r="BA13" s="43">
        <f t="shared" si="2"/>
        <v>0.99596637814538214</v>
      </c>
      <c r="BB13" s="47">
        <f t="shared" si="4"/>
        <v>0.99607656043824344</v>
      </c>
    </row>
    <row r="14" spans="1:54">
      <c r="A14" s="13">
        <v>13</v>
      </c>
      <c r="B14" s="17">
        <f>C2</f>
        <v>0</v>
      </c>
      <c r="C14" s="17">
        <v>1982</v>
      </c>
      <c r="D14" s="26"/>
      <c r="E14" s="26"/>
      <c r="F14" s="26"/>
      <c r="G14" s="26"/>
      <c r="H14" s="26"/>
      <c r="I14" s="26"/>
      <c r="J14" s="21"/>
      <c r="K14" s="22"/>
      <c r="L14" s="22"/>
      <c r="M14" s="22"/>
      <c r="N14" s="22"/>
      <c r="O14" s="19">
        <f>VLOOKUP(O$1,IR_0310!$A$4:$XA$84,($C14+O$2-2001)+8*$B14,FALSE)</f>
        <v>-204</v>
      </c>
      <c r="P14" s="18">
        <f>VLOOKUP(P$1,IR_0310!$A$4:$XA$84,($C14+P$2-2001)+8*$B14,FALSE)</f>
        <v>-115</v>
      </c>
      <c r="Q14" s="17">
        <v>1982</v>
      </c>
      <c r="R14" s="26"/>
      <c r="S14" s="26"/>
      <c r="T14" s="26"/>
      <c r="U14" s="26"/>
      <c r="V14" s="26"/>
      <c r="W14" s="26"/>
      <c r="X14" s="21"/>
      <c r="Y14" s="22"/>
      <c r="Z14" s="22"/>
      <c r="AA14" s="22"/>
      <c r="AB14" s="22"/>
      <c r="AC14" s="18">
        <f>VLOOKUP(AC$1,IN_0310!$A$4:$XA$84,($C14+AC$2-2001)+8*$B14,FALSE)</f>
        <v>-107</v>
      </c>
      <c r="AD14" s="18">
        <f>VLOOKUP(AD$1,IN_0310!$A$4:$XA$84,($C14+AD$2-2001)+8*$B14,FALSE)</f>
        <v>-63</v>
      </c>
      <c r="AE14" s="17">
        <v>1982</v>
      </c>
      <c r="AF14" s="26"/>
      <c r="AG14" s="26"/>
      <c r="AH14" s="26"/>
      <c r="AI14" s="26"/>
      <c r="AJ14" s="26"/>
      <c r="AK14" s="26"/>
      <c r="AL14" s="21"/>
      <c r="AM14" s="22"/>
      <c r="AN14" s="22"/>
      <c r="AO14" s="22"/>
      <c r="AP14" s="22"/>
      <c r="AQ14" s="18">
        <f>-VLOOKUP(AQ$1,D_0310!$A$4:$XA$84,($C14+AQ$2-2001)+8*$B14,FALSE)</f>
        <v>-116</v>
      </c>
      <c r="AR14" s="18">
        <f>-VLOOKUP(AR$1,D_0310!$A$4:$XA$84,($C14+AR$2-2001)+8*$B14,FALSE)</f>
        <v>-130</v>
      </c>
      <c r="AS14" s="31">
        <v>1</v>
      </c>
      <c r="AT14" s="55">
        <f>VLOOKUP(2002-C14,census2002!$A$3:$CD$82,2+B14)</f>
        <v>46454</v>
      </c>
      <c r="AU14" s="17" t="s">
        <v>185</v>
      </c>
      <c r="AZ14">
        <f>1+O14/AVERAGE(AVERAGE(SUM($AT14,$D14:N14,$R14:AB14,$AF14:AP14),SUM($AT14,$D14:O14,$R14:AC14,$AF14:AQ14)),AVERAGE(SUM($AT15,$D15:O15,$S15:AC15,$AG15:AQ15),SUM($AT15,$D15:P15,$S15:AD15,$AG15:AR15)))</f>
        <v>0.99545624126467946</v>
      </c>
      <c r="BA14" s="43">
        <f t="shared" si="2"/>
        <v>0.99545624126467946</v>
      </c>
      <c r="BB14" s="47">
        <f t="shared" si="4"/>
        <v>0.99686080689352219</v>
      </c>
    </row>
    <row r="15" spans="1:54">
      <c r="A15" s="9">
        <v>14</v>
      </c>
      <c r="B15" s="17">
        <f>C2</f>
        <v>0</v>
      </c>
      <c r="C15" s="17">
        <v>1981</v>
      </c>
      <c r="D15" s="26"/>
      <c r="E15" s="26"/>
      <c r="F15" s="26"/>
      <c r="G15" s="26"/>
      <c r="H15" s="26"/>
      <c r="I15" s="26"/>
      <c r="J15" s="21"/>
      <c r="K15" s="22"/>
      <c r="L15" s="22"/>
      <c r="M15" s="22"/>
      <c r="N15" s="22"/>
      <c r="O15" s="22"/>
      <c r="P15" s="18">
        <f>VLOOKUP(P$1,IR_0310!$A$4:$XA$84,($C15+P$2-2001)+8*$B15,FALSE)</f>
        <v>-99</v>
      </c>
      <c r="Q15" s="17">
        <v>1981</v>
      </c>
      <c r="R15" s="26"/>
      <c r="S15" s="26"/>
      <c r="T15" s="26"/>
      <c r="U15" s="26"/>
      <c r="V15" s="26"/>
      <c r="W15" s="26"/>
      <c r="X15" s="21"/>
      <c r="Y15" s="22"/>
      <c r="Z15" s="22"/>
      <c r="AA15" s="22"/>
      <c r="AB15" s="22"/>
      <c r="AC15" s="22"/>
      <c r="AD15" s="18">
        <f>VLOOKUP(AD$1,IN_0310!$A$4:$XA$84,($C15+AD$2-2001)+8*$B15,FALSE)</f>
        <v>-98</v>
      </c>
      <c r="AE15" s="17">
        <v>1981</v>
      </c>
      <c r="AF15" s="26"/>
      <c r="AG15" s="26"/>
      <c r="AH15" s="26"/>
      <c r="AI15" s="26"/>
      <c r="AJ15" s="26"/>
      <c r="AK15" s="26"/>
      <c r="AL15" s="21"/>
      <c r="AM15" s="22"/>
      <c r="AN15" s="22"/>
      <c r="AO15" s="22"/>
      <c r="AP15" s="22"/>
      <c r="AQ15" s="22"/>
      <c r="AR15" s="18">
        <f>-VLOOKUP(AR$1,D_0310!$A$4:$XA$84,($C15+AR$2-2001)+8*$B15,FALSE)</f>
        <v>-111</v>
      </c>
      <c r="AS15" s="31"/>
      <c r="AT15" s="55">
        <f>VLOOKUP(2002-C15,census2002!$A$3:$CD$82,2+B15)</f>
        <v>43707</v>
      </c>
      <c r="AU15" s="17" t="s">
        <v>186</v>
      </c>
    </row>
    <row r="16" spans="1:54" ht="15.75" thickBot="1">
      <c r="A16" s="9">
        <v>15</v>
      </c>
      <c r="B16" s="10" t="str">
        <f>INDEX('regions#'!$B$2:$B$79,B18+1)</f>
        <v>Краснодарский край</v>
      </c>
      <c r="C16" s="51" t="s">
        <v>159</v>
      </c>
      <c r="D16" s="11" t="s">
        <v>912</v>
      </c>
      <c r="E16" s="11" t="s">
        <v>913</v>
      </c>
      <c r="F16" s="11" t="s">
        <v>914</v>
      </c>
      <c r="G16" s="11" t="s">
        <v>915</v>
      </c>
      <c r="H16" s="11" t="s">
        <v>916</v>
      </c>
      <c r="I16" s="11" t="s">
        <v>917</v>
      </c>
      <c r="J16" s="11" t="s">
        <v>918</v>
      </c>
      <c r="K16" s="12" t="s">
        <v>919</v>
      </c>
      <c r="L16" s="12" t="s">
        <v>920</v>
      </c>
      <c r="M16" s="12" t="s">
        <v>921</v>
      </c>
      <c r="N16" s="12" t="s">
        <v>922</v>
      </c>
      <c r="O16" s="12" t="s">
        <v>923</v>
      </c>
      <c r="P16" s="11" t="s">
        <v>924</v>
      </c>
      <c r="Q16" s="52" t="s">
        <v>160</v>
      </c>
      <c r="R16" s="23" t="s">
        <v>912</v>
      </c>
      <c r="S16" s="23" t="s">
        <v>913</v>
      </c>
      <c r="T16" s="23" t="s">
        <v>914</v>
      </c>
      <c r="U16" s="23" t="s">
        <v>915</v>
      </c>
      <c r="V16" s="23" t="s">
        <v>916</v>
      </c>
      <c r="W16" s="23" t="s">
        <v>917</v>
      </c>
      <c r="X16" s="23" t="s">
        <v>918</v>
      </c>
      <c r="Y16" s="23" t="s">
        <v>919</v>
      </c>
      <c r="Z16" s="23" t="s">
        <v>920</v>
      </c>
      <c r="AA16" s="23" t="s">
        <v>921</v>
      </c>
      <c r="AB16" s="23" t="s">
        <v>922</v>
      </c>
      <c r="AC16" s="23" t="s">
        <v>923</v>
      </c>
      <c r="AD16" s="23" t="s">
        <v>924</v>
      </c>
      <c r="AE16" s="53" t="s">
        <v>161</v>
      </c>
      <c r="AF16" s="27" t="s">
        <v>912</v>
      </c>
      <c r="AG16" s="27" t="s">
        <v>913</v>
      </c>
      <c r="AH16" s="27" t="s">
        <v>914</v>
      </c>
      <c r="AI16" s="27" t="s">
        <v>915</v>
      </c>
      <c r="AJ16" s="27" t="s">
        <v>916</v>
      </c>
      <c r="AK16" s="27" t="s">
        <v>917</v>
      </c>
      <c r="AL16" s="27" t="s">
        <v>918</v>
      </c>
      <c r="AM16" s="27" t="s">
        <v>919</v>
      </c>
      <c r="AN16" s="27" t="s">
        <v>920</v>
      </c>
      <c r="AO16" s="27" t="s">
        <v>921</v>
      </c>
      <c r="AP16" s="27" t="s">
        <v>922</v>
      </c>
      <c r="AQ16" s="27" t="s">
        <v>923</v>
      </c>
      <c r="AR16" s="27" t="s">
        <v>924</v>
      </c>
      <c r="AS16" s="31" t="s">
        <v>162</v>
      </c>
      <c r="AT16" s="2" t="s">
        <v>163</v>
      </c>
      <c r="AV16" s="54">
        <f t="shared" ref="AV16:AZ16" si="5">AVERAGE(AV18:AV29)</f>
        <v>0.99776948164829038</v>
      </c>
      <c r="AW16" s="54">
        <f t="shared" si="5"/>
        <v>0.99850266927395537</v>
      </c>
      <c r="AX16" s="54">
        <f t="shared" si="5"/>
        <v>1.0012984165706518</v>
      </c>
      <c r="AY16" s="54">
        <f t="shared" si="5"/>
        <v>1.00292464147961</v>
      </c>
      <c r="AZ16" s="54">
        <f t="shared" si="5"/>
        <v>1.002174408559062</v>
      </c>
      <c r="BA16" s="38" t="s">
        <v>983</v>
      </c>
      <c r="BB16" s="39">
        <f t="shared" ref="BB16" si="6">PRODUCT(AV16:AZ16)-1</f>
        <v>2.6620698701849133E-3</v>
      </c>
    </row>
    <row r="17" spans="1:54" ht="15.75" thickBot="1">
      <c r="A17" s="13">
        <v>16</v>
      </c>
      <c r="C17" s="14">
        <f t="shared" ref="C17" si="7">A16/15</f>
        <v>1</v>
      </c>
      <c r="D17" s="15">
        <v>10</v>
      </c>
      <c r="E17" s="15">
        <v>11</v>
      </c>
      <c r="F17" s="15">
        <v>12</v>
      </c>
      <c r="G17" s="15">
        <v>13</v>
      </c>
      <c r="H17" s="15">
        <v>14</v>
      </c>
      <c r="I17" s="15">
        <v>15</v>
      </c>
      <c r="J17" s="15">
        <v>16</v>
      </c>
      <c r="K17" s="16">
        <v>17</v>
      </c>
      <c r="L17" s="16">
        <v>18</v>
      </c>
      <c r="M17" s="16">
        <v>19</v>
      </c>
      <c r="N17" s="16">
        <v>20</v>
      </c>
      <c r="O17" s="16">
        <v>21</v>
      </c>
      <c r="P17" s="15">
        <v>22</v>
      </c>
      <c r="R17" s="15">
        <v>10</v>
      </c>
      <c r="S17" s="15">
        <v>11</v>
      </c>
      <c r="T17" s="15">
        <v>12</v>
      </c>
      <c r="U17" s="15">
        <v>13</v>
      </c>
      <c r="V17" s="15">
        <v>14</v>
      </c>
      <c r="W17" s="15">
        <v>15</v>
      </c>
      <c r="X17" s="15">
        <v>16</v>
      </c>
      <c r="Y17" s="25">
        <v>17</v>
      </c>
      <c r="Z17" s="25">
        <v>18</v>
      </c>
      <c r="AA17" s="25">
        <v>19</v>
      </c>
      <c r="AB17" s="25">
        <v>20</v>
      </c>
      <c r="AC17" s="25">
        <v>21</v>
      </c>
      <c r="AD17" s="15">
        <v>22</v>
      </c>
      <c r="AF17" s="15">
        <v>10</v>
      </c>
      <c r="AG17" s="15">
        <v>11</v>
      </c>
      <c r="AH17" s="15">
        <v>12</v>
      </c>
      <c r="AI17" s="15">
        <v>13</v>
      </c>
      <c r="AJ17" s="15">
        <v>14</v>
      </c>
      <c r="AK17" s="15">
        <v>15</v>
      </c>
      <c r="AL17" s="15">
        <v>16</v>
      </c>
      <c r="AM17" s="29">
        <v>17</v>
      </c>
      <c r="AN17" s="29">
        <v>18</v>
      </c>
      <c r="AO17" s="29">
        <v>19</v>
      </c>
      <c r="AP17" s="29">
        <v>20</v>
      </c>
      <c r="AQ17" s="29">
        <v>21</v>
      </c>
      <c r="AR17" s="15">
        <v>22</v>
      </c>
      <c r="AS17" s="31"/>
      <c r="AT17" s="55"/>
      <c r="AU17" s="14" t="s">
        <v>165</v>
      </c>
      <c r="AV17" s="40" t="s">
        <v>166</v>
      </c>
      <c r="AW17" s="40" t="s">
        <v>167</v>
      </c>
      <c r="AX17" s="40" t="s">
        <v>168</v>
      </c>
      <c r="AY17" s="40" t="s">
        <v>169</v>
      </c>
      <c r="AZ17" s="40" t="s">
        <v>170</v>
      </c>
      <c r="BA17" s="41" t="s">
        <v>171</v>
      </c>
      <c r="BB17" s="42"/>
    </row>
    <row r="18" spans="1:54">
      <c r="A18" s="9">
        <v>17</v>
      </c>
      <c r="B18">
        <f t="shared" ref="B18" si="8">C17</f>
        <v>1</v>
      </c>
      <c r="C18" s="17">
        <v>1993</v>
      </c>
      <c r="D18" s="18">
        <f>VLOOKUP(D$1,IR_0310!$A$4:$XA$84,($C18+D$2-2001)+8*$B18,FALSE)</f>
        <v>132</v>
      </c>
      <c r="E18" s="18">
        <f>VLOOKUP(E$1,IR_0310!$A$4:$XA$84,($C18+E$2-2001)+8*$B18,FALSE)</f>
        <v>108</v>
      </c>
      <c r="F18" s="18">
        <f>VLOOKUP(F$1,IR_0310!$A$4:$XA$84,($C18+F$2-2001)+8*$B18,FALSE)</f>
        <v>210</v>
      </c>
      <c r="G18" s="18">
        <f>VLOOKUP(G$1,IR_0310!$A$4:$XA$84,($C18+G$2-2001)+8*$B18,FALSE)</f>
        <v>198</v>
      </c>
      <c r="H18" s="18">
        <f>VLOOKUP(H$1,IR_0310!$A$4:$XA$84,($C18+H$2-2001)+8*$B18,FALSE)</f>
        <v>147</v>
      </c>
      <c r="I18" s="18">
        <f>VLOOKUP(I$1,IR_0310!$A$4:$XA$84,($C18+I$2-2001)+8*$B18,FALSE)</f>
        <v>197</v>
      </c>
      <c r="J18" s="18">
        <f>VLOOKUP(J$1,IR_0310!$A$4:$XA$84,($C18+J$2-2001)+8*$B18,FALSE)</f>
        <v>113</v>
      </c>
      <c r="K18" s="19">
        <f>VLOOKUP(K$1,IR_0310!$A$4:$XA$84,($C18+K$2-2001)+8*$B18,FALSE)</f>
        <v>-62</v>
      </c>
      <c r="L18" s="20"/>
      <c r="M18" s="20"/>
      <c r="N18" s="20"/>
      <c r="O18" s="20"/>
      <c r="P18" s="26"/>
      <c r="Q18" s="17">
        <v>1993</v>
      </c>
      <c r="R18" s="18">
        <f>VLOOKUP(R$1,IN_0310!$A$4:$XA$84,($C18+R$2-2001)+8*$B18,FALSE)</f>
        <v>7</v>
      </c>
      <c r="S18" s="18">
        <f>VLOOKUP(S$1,IN_0310!$A$4:$XA$84,($C18+S$2-2001)+8*$B18,FALSE)</f>
        <v>27</v>
      </c>
      <c r="T18" s="18">
        <f>VLOOKUP(T$1,IN_0310!$A$4:$XA$84,($C18+T$2-2001)+8*$B18,FALSE)</f>
        <v>47</v>
      </c>
      <c r="U18" s="18">
        <f>VLOOKUP(U$1,IN_0310!$A$4:$XA$84,($C18+U$2-2001)+8*$B18,FALSE)</f>
        <v>42</v>
      </c>
      <c r="V18" s="18">
        <f>VLOOKUP(V$1,IN_0310!$A$4:$XA$84,($C18+V$2-2001)+8*$B18,FALSE)</f>
        <v>111</v>
      </c>
      <c r="W18" s="18">
        <f>VLOOKUP(W$1,IN_0310!$A$4:$XA$84,($C18+W$2-2001)+8*$B18,FALSE)</f>
        <v>162</v>
      </c>
      <c r="X18" s="18">
        <f>VLOOKUP(X$1,IN_0310!$A$4:$XA$84,($C18+X$2-2001)+8*$B18,FALSE)</f>
        <v>153</v>
      </c>
      <c r="Y18" s="18">
        <f>VLOOKUP(Y$1,IN_0310!$A$4:$XA$84,($C18+Y$2-2001)+8*$B18,FALSE)</f>
        <v>90</v>
      </c>
      <c r="Z18" s="20"/>
      <c r="AA18" s="20"/>
      <c r="AB18" s="20"/>
      <c r="AC18" s="20"/>
      <c r="AD18" s="26"/>
      <c r="AE18" s="17">
        <v>1993</v>
      </c>
      <c r="AF18" s="18">
        <f>-VLOOKUP(AF$1,D_0310!$A$4:$XA$84,($C18+AF$2-2001)+8*$B18,FALSE)</f>
        <v>-29</v>
      </c>
      <c r="AG18" s="18">
        <f>-VLOOKUP(AG$1,D_0310!$A$4:$XA$84,($C18+AG$2-2001)+8*$B18,FALSE)</f>
        <v>-23</v>
      </c>
      <c r="AH18" s="18">
        <f>-VLOOKUP(AH$1,D_0310!$A$4:$XA$84,($C18+AH$2-2001)+8*$B18,FALSE)</f>
        <v>-16</v>
      </c>
      <c r="AI18" s="18">
        <f>-VLOOKUP(AI$1,D_0310!$A$4:$XA$84,($C18+AI$2-2001)+8*$B18,FALSE)</f>
        <v>-19</v>
      </c>
      <c r="AJ18" s="18">
        <f>-VLOOKUP(AJ$1,D_0310!$A$4:$XA$84,($C18+AJ$2-2001)+8*$B18,FALSE)</f>
        <v>-23</v>
      </c>
      <c r="AK18" s="18">
        <f>-VLOOKUP(AK$1,D_0310!$A$4:$XA$84,($C18+AK$2-2001)+8*$B18,FALSE)</f>
        <v>-43</v>
      </c>
      <c r="AL18" s="18">
        <f>-VLOOKUP(AL$1,D_0310!$A$4:$XA$84,($C18+AL$2-2001)+8*$B18,FALSE)</f>
        <v>-21</v>
      </c>
      <c r="AM18" s="18">
        <f>-VLOOKUP(AM$1,D_0310!$A$4:$XA$84,($C18+AM$2-2001)+8*$B18,FALSE)</f>
        <v>-34</v>
      </c>
      <c r="AN18" s="20"/>
      <c r="AO18" s="20"/>
      <c r="AP18" s="20"/>
      <c r="AQ18" s="20"/>
      <c r="AR18" s="26"/>
      <c r="AS18" s="31">
        <v>1</v>
      </c>
      <c r="AT18" s="55">
        <f>VLOOKUP(2002-C18,census2002!$A$3:$CD$82,2+B18)</f>
        <v>54088</v>
      </c>
      <c r="AU18" s="17" t="s">
        <v>172</v>
      </c>
      <c r="AV18">
        <f>1+K18/AVERAGE(AVERAGE(SUM($AT18,$D18:J18,$R18:X18,$AF18:AL18),SUM($AT18,$D18:K18,$R18:Y18,$AF18:AM18)),AVERAGE(SUM($AT19,$D19:K19,$S19:Y19,$AG19:AM19),SUM($AT19,$D19:L19,$S19:Z19,$AG19:AN19)))</f>
        <v>0.99896017643457913</v>
      </c>
      <c r="BA18" s="43">
        <f t="shared" ref="BA18:BA29" si="9">(PRODUCT(AV18:AZ18))^(1/AS18)</f>
        <v>0.99896017643457913</v>
      </c>
      <c r="BB18" s="43" t="s">
        <v>173</v>
      </c>
    </row>
    <row r="19" spans="1:54">
      <c r="A19" s="9">
        <v>18</v>
      </c>
      <c r="B19" s="17">
        <f t="shared" ref="B19" si="10">C17</f>
        <v>1</v>
      </c>
      <c r="C19" s="17">
        <v>1992</v>
      </c>
      <c r="D19" s="21"/>
      <c r="E19" s="18">
        <f>VLOOKUP(E$1,IR_0310!$A$4:$XA$84,($C19+E$2-2001)+8*$B19,FALSE)</f>
        <v>112</v>
      </c>
      <c r="F19" s="18">
        <f>VLOOKUP(F$1,IR_0310!$A$4:$XA$84,($C19+F$2-2001)+8*$B19,FALSE)</f>
        <v>167</v>
      </c>
      <c r="G19" s="18">
        <f>VLOOKUP(G$1,IR_0310!$A$4:$XA$84,($C19+G$2-2001)+8*$B19,FALSE)</f>
        <v>172</v>
      </c>
      <c r="H19" s="18">
        <f>VLOOKUP(H$1,IR_0310!$A$4:$XA$84,($C19+H$2-2001)+8*$B19,FALSE)</f>
        <v>141</v>
      </c>
      <c r="I19" s="18">
        <f>VLOOKUP(I$1,IR_0310!$A$4:$XA$84,($C19+I$2-2001)+8*$B19,FALSE)</f>
        <v>190</v>
      </c>
      <c r="J19" s="18">
        <f>VLOOKUP(J$1,IR_0310!$A$4:$XA$84,($C19+J$2-2001)+8*$B19,FALSE)</f>
        <v>159</v>
      </c>
      <c r="K19" s="19">
        <f>VLOOKUP(K$1,IR_0310!$A$4:$XA$84,($C19+K$2-2001)+8*$B19,FALSE)</f>
        <v>-15</v>
      </c>
      <c r="L19" s="19">
        <f>VLOOKUP(L$1,IR_0310!$A$4:$XA$84,($C19+L$2-2001)+8*$B19,FALSE)</f>
        <v>-358</v>
      </c>
      <c r="M19" s="22"/>
      <c r="N19" s="22"/>
      <c r="O19" s="22"/>
      <c r="P19" s="21"/>
      <c r="Q19" s="17">
        <v>1992</v>
      </c>
      <c r="R19" s="21"/>
      <c r="S19" s="18">
        <f>VLOOKUP(S$1,IN_0310!$A$4:$XA$84,($C19+S$2-2001)+8*$B19,FALSE)</f>
        <v>9</v>
      </c>
      <c r="T19" s="18">
        <f>VLOOKUP(T$1,IN_0310!$A$4:$XA$84,($C19+T$2-2001)+8*$B19,FALSE)</f>
        <v>40</v>
      </c>
      <c r="U19" s="18">
        <f>VLOOKUP(U$1,IN_0310!$A$4:$XA$84,($C19+U$2-2001)+8*$B19,FALSE)</f>
        <v>51</v>
      </c>
      <c r="V19" s="18">
        <f>VLOOKUP(V$1,IN_0310!$A$4:$XA$84,($C19+V$2-2001)+8*$B19,FALSE)</f>
        <v>32</v>
      </c>
      <c r="W19" s="18">
        <f>VLOOKUP(W$1,IN_0310!$A$4:$XA$84,($C19+W$2-2001)+8*$B19,FALSE)</f>
        <v>107</v>
      </c>
      <c r="X19" s="18">
        <f>VLOOKUP(X$1,IN_0310!$A$4:$XA$84,($C19+X$2-2001)+8*$B19,FALSE)</f>
        <v>196</v>
      </c>
      <c r="Y19" s="18">
        <f>VLOOKUP(Y$1,IN_0310!$A$4:$XA$84,($C19+Y$2-2001)+8*$B19,FALSE)</f>
        <v>159</v>
      </c>
      <c r="Z19" s="18">
        <f>VLOOKUP(Z$1,IN_0310!$A$4:$XA$84,($C19+Z$2-2001)+8*$B19,FALSE)</f>
        <v>96</v>
      </c>
      <c r="AA19" s="22"/>
      <c r="AB19" s="22"/>
      <c r="AC19" s="22"/>
      <c r="AD19" s="21"/>
      <c r="AE19" s="17">
        <v>1992</v>
      </c>
      <c r="AF19" s="21"/>
      <c r="AG19" s="18">
        <f>-VLOOKUP(AG$1,D_0310!$A$4:$XA$84,($C19+AG$2-2001)+8*$B19,FALSE)</f>
        <v>-15</v>
      </c>
      <c r="AH19" s="18">
        <f>-VLOOKUP(AH$1,D_0310!$A$4:$XA$84,($C19+AH$2-2001)+8*$B19,FALSE)</f>
        <v>-25</v>
      </c>
      <c r="AI19" s="18">
        <f>-VLOOKUP(AI$1,D_0310!$A$4:$XA$84,($C19+AI$2-2001)+8*$B19,FALSE)</f>
        <v>-15</v>
      </c>
      <c r="AJ19" s="18">
        <f>-VLOOKUP(AJ$1,D_0310!$A$4:$XA$84,($C19+AJ$2-2001)+8*$B19,FALSE)</f>
        <v>-23</v>
      </c>
      <c r="AK19" s="18">
        <f>-VLOOKUP(AK$1,D_0310!$A$4:$XA$84,($C19+AK$2-2001)+8*$B19,FALSE)</f>
        <v>-37</v>
      </c>
      <c r="AL19" s="18">
        <f>-VLOOKUP(AL$1,D_0310!$A$4:$XA$84,($C19+AL$2-2001)+8*$B19,FALSE)</f>
        <v>-41</v>
      </c>
      <c r="AM19" s="18">
        <f>-VLOOKUP(AM$1,D_0310!$A$4:$XA$84,($C19+AM$2-2001)+8*$B19,FALSE)</f>
        <v>-45</v>
      </c>
      <c r="AN19" s="18">
        <f>-VLOOKUP(AN$1,D_0310!$A$4:$XA$84,($C19+AN$2-2001)+8*$B19,FALSE)</f>
        <v>-54</v>
      </c>
      <c r="AO19" s="22"/>
      <c r="AP19" s="22"/>
      <c r="AQ19" s="22"/>
      <c r="AR19" s="21"/>
      <c r="AS19" s="31">
        <v>2</v>
      </c>
      <c r="AT19" s="55">
        <f>VLOOKUP(2002-C19,census2002!$A$3:$CD$82,2+B19)</f>
        <v>62525</v>
      </c>
      <c r="AU19" s="17" t="s">
        <v>174</v>
      </c>
      <c r="AV19">
        <f>1+K19/AVERAGE(AVERAGE(SUM($AT19,$D19:J19,$R19:X19,$AF19:AL19),SUM($AT19,$D19:K19,$R19:Y19,$AF19:AM19)),AVERAGE(SUM($AT20,$D20:K20,$S20:Y20,$AG20:AM20),SUM($AT20,$D20:L20,$S20:Z20,$AG20:AN20)))</f>
        <v>0.99977144163190679</v>
      </c>
      <c r="AW19">
        <f>1+L19/AVERAGE(AVERAGE(SUM($AT19,$D19:K19,$R19:Y19,$AF19:AM19),SUM($AT19,$D19:L19,$R19:Z19,$AF19:AN19)),AVERAGE(SUM($AT20,$D20:L20,$S20:Z20,$AG20:AN20),SUM($AT20,$D20:M20,$S20:AA20,$AG20:AO20)))</f>
        <v>0.99453987379177544</v>
      </c>
      <c r="BA19" s="43">
        <f t="shared" si="9"/>
        <v>0.99715222678446547</v>
      </c>
      <c r="BB19" s="44">
        <f t="shared" ref="BB19" si="11">AVERAGE(BA18:BA29)^5-1</f>
        <v>1.9111681192416352E-3</v>
      </c>
    </row>
    <row r="20" spans="1:54">
      <c r="A20" s="13">
        <v>19</v>
      </c>
      <c r="B20" s="17">
        <f t="shared" ref="B20" si="12">C17</f>
        <v>1</v>
      </c>
      <c r="C20" s="17">
        <v>1991</v>
      </c>
      <c r="D20" s="21"/>
      <c r="E20" s="21"/>
      <c r="F20" s="18">
        <f>VLOOKUP(F$1,IR_0310!$A$4:$XA$84,($C20+F$2-2001)+8*$B20,FALSE)</f>
        <v>143</v>
      </c>
      <c r="G20" s="18">
        <f>VLOOKUP(G$1,IR_0310!$A$4:$XA$84,($C20+G$2-2001)+8*$B20,FALSE)</f>
        <v>190</v>
      </c>
      <c r="H20" s="18">
        <f>VLOOKUP(H$1,IR_0310!$A$4:$XA$84,($C20+H$2-2001)+8*$B20,FALSE)</f>
        <v>133</v>
      </c>
      <c r="I20" s="18">
        <f>VLOOKUP(I$1,IR_0310!$A$4:$XA$84,($C20+I$2-2001)+8*$B20,FALSE)</f>
        <v>143</v>
      </c>
      <c r="J20" s="18">
        <f>VLOOKUP(J$1,IR_0310!$A$4:$XA$84,($C20+J$2-2001)+8*$B20,FALSE)</f>
        <v>230</v>
      </c>
      <c r="K20" s="19">
        <f>VLOOKUP(K$1,IR_0310!$A$4:$XA$84,($C20+K$2-2001)+8*$B20,FALSE)</f>
        <v>-148</v>
      </c>
      <c r="L20" s="19">
        <f>VLOOKUP(L$1,IR_0310!$A$4:$XA$84,($C20+L$2-2001)+8*$B20,FALSE)</f>
        <v>-168</v>
      </c>
      <c r="M20" s="19">
        <f>VLOOKUP(M$1,IR_0310!$A$4:$XA$84,($C20+M$2-2001)+8*$B20,FALSE)</f>
        <v>2</v>
      </c>
      <c r="N20" s="22"/>
      <c r="O20" s="22"/>
      <c r="P20" s="21"/>
      <c r="Q20" s="17">
        <v>1991</v>
      </c>
      <c r="R20" s="21"/>
      <c r="S20" s="21"/>
      <c r="T20" s="18">
        <f>VLOOKUP(T$1,IN_0310!$A$4:$XA$84,($C20+T$2-2001)+8*$B20,FALSE)</f>
        <v>26</v>
      </c>
      <c r="U20" s="18">
        <f>VLOOKUP(U$1,IN_0310!$A$4:$XA$84,($C20+U$2-2001)+8*$B20,FALSE)</f>
        <v>33</v>
      </c>
      <c r="V20" s="18">
        <f>VLOOKUP(V$1,IN_0310!$A$4:$XA$84,($C20+V$2-2001)+8*$B20,FALSE)</f>
        <v>28</v>
      </c>
      <c r="W20" s="18">
        <f>VLOOKUP(W$1,IN_0310!$A$4:$XA$84,($C20+W$2-2001)+8*$B20,FALSE)</f>
        <v>42</v>
      </c>
      <c r="X20" s="18">
        <f>VLOOKUP(X$1,IN_0310!$A$4:$XA$84,($C20+X$2-2001)+8*$B20,FALSE)</f>
        <v>120</v>
      </c>
      <c r="Y20" s="18">
        <f>VLOOKUP(Y$1,IN_0310!$A$4:$XA$84,($C20+Y$2-2001)+8*$B20,FALSE)</f>
        <v>168</v>
      </c>
      <c r="Z20" s="18">
        <f>VLOOKUP(Z$1,IN_0310!$A$4:$XA$84,($C20+Z$2-2001)+8*$B20,FALSE)</f>
        <v>173</v>
      </c>
      <c r="AA20" s="18">
        <f>VLOOKUP(AA$1,IN_0310!$A$4:$XA$84,($C20+AA$2-2001)+8*$B20,FALSE)</f>
        <v>75</v>
      </c>
      <c r="AB20" s="22"/>
      <c r="AC20" s="22"/>
      <c r="AD20" s="21"/>
      <c r="AE20" s="17">
        <v>1991</v>
      </c>
      <c r="AF20" s="21"/>
      <c r="AG20" s="21"/>
      <c r="AH20" s="18">
        <f>-VLOOKUP(AH$1,D_0310!$A$4:$XA$84,($C20+AH$2-2001)+8*$B20,FALSE)</f>
        <v>-27</v>
      </c>
      <c r="AI20" s="18">
        <f>-VLOOKUP(AI$1,D_0310!$A$4:$XA$84,($C20+AI$2-2001)+8*$B20,FALSE)</f>
        <v>-19</v>
      </c>
      <c r="AJ20" s="18">
        <f>-VLOOKUP(AJ$1,D_0310!$A$4:$XA$84,($C20+AJ$2-2001)+8*$B20,FALSE)</f>
        <v>-38</v>
      </c>
      <c r="AK20" s="18">
        <f>-VLOOKUP(AK$1,D_0310!$A$4:$XA$84,($C20+AK$2-2001)+8*$B20,FALSE)</f>
        <v>-38</v>
      </c>
      <c r="AL20" s="18">
        <f>-VLOOKUP(AL$1,D_0310!$A$4:$XA$84,($C20+AL$2-2001)+8*$B20,FALSE)</f>
        <v>-64</v>
      </c>
      <c r="AM20" s="18">
        <f>-VLOOKUP(AM$1,D_0310!$A$4:$XA$84,($C20+AM$2-2001)+8*$B20,FALSE)</f>
        <v>-58</v>
      </c>
      <c r="AN20" s="18">
        <f>-VLOOKUP(AN$1,D_0310!$A$4:$XA$84,($C20+AN$2-2001)+8*$B20,FALSE)</f>
        <v>-55</v>
      </c>
      <c r="AO20" s="18">
        <f>-VLOOKUP(AO$1,D_0310!$A$4:$XA$84,($C20+AO$2-2001)+8*$B20,FALSE)</f>
        <v>-60</v>
      </c>
      <c r="AP20" s="22"/>
      <c r="AQ20" s="22"/>
      <c r="AR20" s="21"/>
      <c r="AS20" s="31">
        <v>3</v>
      </c>
      <c r="AT20" s="55">
        <f>VLOOKUP(2002-C20,census2002!$A$3:$CD$82,2+B20)</f>
        <v>66624</v>
      </c>
      <c r="AU20" s="17" t="s">
        <v>175</v>
      </c>
      <c r="AV20">
        <f>1+K20/AVERAGE(AVERAGE(SUM($AT20,$D20:J20,$R20:X20,$AF20:AL20),SUM($AT20,$D20:K20,$R20:Y20,$AF20:AM20)),AVERAGE(SUM($AT21,$D21:K21,$S21:Y21,$AG21:AM21),SUM($AT21,$D21:L21,$S21:Z21,$AG21:AN21)))</f>
        <v>0.99790471403947778</v>
      </c>
      <c r="AW20">
        <f>1+L20/AVERAGE(AVERAGE(SUM($AT20,$D20:K20,$R20:Y20,$AF20:AM20),SUM($AT20,$D20:L20,$R20:Z20,$AF20:AN20)),AVERAGE(SUM($AT21,$D21:L21,$S21:Z21,$AG21:AN21),SUM($AT21,$D21:M21,$S21:AA21,$AG21:AO21)))</f>
        <v>0.99762204702118928</v>
      </c>
      <c r="AX20">
        <f>1+M20/AVERAGE(AVERAGE(SUM($AT20,$D20:L20,$R20:Z20,$AF20:AN20),SUM($AT20,$D20:M20,$R20:AA20,$AF20:AO20)),AVERAGE(SUM($AT21,$D21:M21,$S21:AA21,$AG21:AO21),SUM($AT21,$D21:N21,$S21:AB21,$AG21:AP21)))</f>
        <v>1.0000282908440219</v>
      </c>
      <c r="BA20" s="43">
        <f t="shared" si="9"/>
        <v>0.99851777341832038</v>
      </c>
      <c r="BB20" s="45" t="s">
        <v>176</v>
      </c>
    </row>
    <row r="21" spans="1:54">
      <c r="A21" s="9">
        <v>20</v>
      </c>
      <c r="B21" s="17">
        <f t="shared" ref="B21" si="13">C17</f>
        <v>1</v>
      </c>
      <c r="C21" s="17">
        <v>1990</v>
      </c>
      <c r="D21" s="21"/>
      <c r="E21" s="21"/>
      <c r="F21" s="21"/>
      <c r="G21" s="18">
        <f>VLOOKUP(G$1,IR_0310!$A$4:$XA$84,($C21+G$2-2001)+8*$B21,FALSE)</f>
        <v>97</v>
      </c>
      <c r="H21" s="18">
        <f>VLOOKUP(H$1,IR_0310!$A$4:$XA$84,($C21+H$2-2001)+8*$B21,FALSE)</f>
        <v>92</v>
      </c>
      <c r="I21" s="18">
        <f>VLOOKUP(I$1,IR_0310!$A$4:$XA$84,($C21+I$2-2001)+8*$B21,FALSE)</f>
        <v>152</v>
      </c>
      <c r="J21" s="18">
        <f>VLOOKUP(J$1,IR_0310!$A$4:$XA$84,($C21+J$2-2001)+8*$B21,FALSE)</f>
        <v>215</v>
      </c>
      <c r="K21" s="19">
        <f>VLOOKUP(K$1,IR_0310!$A$4:$XA$84,($C21+K$2-2001)+8*$B21,FALSE)</f>
        <v>-44</v>
      </c>
      <c r="L21" s="19">
        <f>VLOOKUP(L$1,IR_0310!$A$4:$XA$84,($C21+L$2-2001)+8*$B21,FALSE)</f>
        <v>-46</v>
      </c>
      <c r="M21" s="19">
        <f>VLOOKUP(M$1,IR_0310!$A$4:$XA$84,($C21+M$2-2001)+8*$B21,FALSE)</f>
        <v>26</v>
      </c>
      <c r="N21" s="19">
        <f>VLOOKUP(N$1,IR_0310!$A$4:$XA$84,($C21+N$2-2001)+8*$B21,FALSE)</f>
        <v>180</v>
      </c>
      <c r="O21" s="22"/>
      <c r="P21" s="21"/>
      <c r="Q21" s="17">
        <v>1990</v>
      </c>
      <c r="R21" s="21"/>
      <c r="S21" s="21"/>
      <c r="T21" s="21"/>
      <c r="U21" s="18">
        <f>VLOOKUP(U$1,IN_0310!$A$4:$XA$84,($C21+U$2-2001)+8*$B21,FALSE)</f>
        <v>23</v>
      </c>
      <c r="V21" s="18">
        <f>VLOOKUP(V$1,IN_0310!$A$4:$XA$84,($C21+V$2-2001)+8*$B21,FALSE)</f>
        <v>28</v>
      </c>
      <c r="W21" s="18">
        <f>VLOOKUP(W$1,IN_0310!$A$4:$XA$84,($C21+W$2-2001)+8*$B21,FALSE)</f>
        <v>31</v>
      </c>
      <c r="X21" s="18">
        <f>VLOOKUP(X$1,IN_0310!$A$4:$XA$84,($C21+X$2-2001)+8*$B21,FALSE)</f>
        <v>52</v>
      </c>
      <c r="Y21" s="18">
        <f>VLOOKUP(Y$1,IN_0310!$A$4:$XA$84,($C21+Y$2-2001)+8*$B21,FALSE)</f>
        <v>157</v>
      </c>
      <c r="Z21" s="18">
        <f>VLOOKUP(Z$1,IN_0310!$A$4:$XA$84,($C21+Z$2-2001)+8*$B21,FALSE)</f>
        <v>206</v>
      </c>
      <c r="AA21" s="18">
        <f>VLOOKUP(AA$1,IN_0310!$A$4:$XA$84,($C21+AA$2-2001)+8*$B21,FALSE)</f>
        <v>110</v>
      </c>
      <c r="AB21" s="18">
        <f>VLOOKUP(AB$1,IN_0310!$A$4:$XA$84,($C21+AB$2-2001)+8*$B21,FALSE)</f>
        <v>65</v>
      </c>
      <c r="AC21" s="22"/>
      <c r="AD21" s="21"/>
      <c r="AE21" s="17">
        <v>1990</v>
      </c>
      <c r="AF21" s="21"/>
      <c r="AG21" s="21"/>
      <c r="AH21" s="21"/>
      <c r="AI21" s="18">
        <f>-VLOOKUP(AI$1,D_0310!$A$4:$XA$84,($C21+AI$2-2001)+8*$B21,FALSE)</f>
        <v>-32</v>
      </c>
      <c r="AJ21" s="18">
        <f>-VLOOKUP(AJ$1,D_0310!$A$4:$XA$84,($C21+AJ$2-2001)+8*$B21,FALSE)</f>
        <v>-38</v>
      </c>
      <c r="AK21" s="18">
        <f>-VLOOKUP(AK$1,D_0310!$A$4:$XA$84,($C21+AK$2-2001)+8*$B21,FALSE)</f>
        <v>-55</v>
      </c>
      <c r="AL21" s="18">
        <f>-VLOOKUP(AL$1,D_0310!$A$4:$XA$84,($C21+AL$2-2001)+8*$B21,FALSE)</f>
        <v>-57</v>
      </c>
      <c r="AM21" s="18">
        <f>-VLOOKUP(AM$1,D_0310!$A$4:$XA$84,($C21+AM$2-2001)+8*$B21,FALSE)</f>
        <v>-80</v>
      </c>
      <c r="AN21" s="18">
        <f>-VLOOKUP(AN$1,D_0310!$A$4:$XA$84,($C21+AN$2-2001)+8*$B21,FALSE)</f>
        <v>-69</v>
      </c>
      <c r="AO21" s="18">
        <f>-VLOOKUP(AO$1,D_0310!$A$4:$XA$84,($C21+AO$2-2001)+8*$B21,FALSE)</f>
        <v>-82</v>
      </c>
      <c r="AP21" s="18">
        <f>-VLOOKUP(AP$1,D_0310!$A$4:$XA$84,($C21+AP$2-2001)+8*$B21,FALSE)</f>
        <v>-85</v>
      </c>
      <c r="AQ21" s="22"/>
      <c r="AR21" s="21"/>
      <c r="AS21" s="31">
        <v>4</v>
      </c>
      <c r="AT21" s="55">
        <f>VLOOKUP(2002-C21,census2002!$A$3:$CD$82,2+B21)</f>
        <v>73176</v>
      </c>
      <c r="AU21" s="17" t="s">
        <v>177</v>
      </c>
      <c r="AV21">
        <f>1+K21/AVERAGE(AVERAGE(SUM($AT21,$D21:J21,$R21:X21,$AF21:AL21),SUM($AT21,$D21:K21,$R21:Y21,$AF21:AM21)),AVERAGE(SUM($AT22,$D22:K22,$S22:Y22,$AG22:AM22),SUM($AT22,$D22:L22,$S22:Z22,$AG22:AN22)))</f>
        <v>0.99941441081742921</v>
      </c>
      <c r="AW21">
        <f>1+L21/AVERAGE(AVERAGE(SUM($AT21,$D21:K21,$R21:Y21,$AF21:AM21),SUM($AT21,$D21:L21,$R21:Z21,$AF21:AN21)),AVERAGE(SUM($AT22,$D22:L22,$S22:Z22,$AG22:AN22),SUM($AT22,$D22:M22,$S22:AA22,$AG22:AO22)))</f>
        <v>0.99938856009224764</v>
      </c>
      <c r="AX21">
        <f>1+M21/AVERAGE(AVERAGE(SUM($AT21,$D21:L21,$R21:Z21,$AF21:AN21),SUM($AT21,$D21:M21,$R21:AA21,$AF21:AO21)),AVERAGE(SUM($AT22,$D22:M22,$S22:AA22,$AG22:AO22),SUM($AT22,$D22:N22,$S22:AB22,$AG22:AP22)))</f>
        <v>1.0003450930423934</v>
      </c>
      <c r="AY21">
        <f>1+N21/AVERAGE(AVERAGE(SUM($AT21,$D21:M21,$R21:AA21,$AF21:AO21),SUM($AT21,$D21:N21,$R21:AB21,$AF21:AP21)),AVERAGE(SUM($AT22,$D22:N22,$S22:AB22,$AG22:AP22),SUM($AT22,$D22:O22,$S22:AC22,$AG22:AQ22)))</f>
        <v>1.0023852037858485</v>
      </c>
      <c r="BA21" s="43">
        <f t="shared" si="9"/>
        <v>1.0003825755618101</v>
      </c>
      <c r="BB21" s="46">
        <f t="shared" ref="BB21" si="14">AVERAGE(BB22:BB29)^5-1</f>
        <v>2.6598983518748565E-3</v>
      </c>
    </row>
    <row r="22" spans="1:54">
      <c r="A22" s="9">
        <v>21</v>
      </c>
      <c r="B22" s="17">
        <f t="shared" ref="B22" si="15">C17</f>
        <v>1</v>
      </c>
      <c r="C22" s="17">
        <v>1989</v>
      </c>
      <c r="D22" s="21"/>
      <c r="E22" s="21"/>
      <c r="F22" s="21"/>
      <c r="G22" s="21"/>
      <c r="H22" s="18">
        <f>VLOOKUP(H$1,IR_0310!$A$4:$XA$84,($C22+H$2-2001)+8*$B22,FALSE)</f>
        <v>66</v>
      </c>
      <c r="I22" s="18">
        <f>VLOOKUP(I$1,IR_0310!$A$4:$XA$84,($C22+I$2-2001)+8*$B22,FALSE)</f>
        <v>71</v>
      </c>
      <c r="J22" s="18">
        <f>VLOOKUP(J$1,IR_0310!$A$4:$XA$84,($C22+J$2-2001)+8*$B22,FALSE)</f>
        <v>137</v>
      </c>
      <c r="K22" s="19">
        <f>VLOOKUP(K$1,IR_0310!$A$4:$XA$84,($C22+K$2-2001)+8*$B22,FALSE)</f>
        <v>-149</v>
      </c>
      <c r="L22" s="19">
        <f>VLOOKUP(L$1,IR_0310!$A$4:$XA$84,($C22+L$2-2001)+8*$B22,FALSE)</f>
        <v>65</v>
      </c>
      <c r="M22" s="19">
        <f>VLOOKUP(M$1,IR_0310!$A$4:$XA$84,($C22+M$2-2001)+8*$B22,FALSE)</f>
        <v>38</v>
      </c>
      <c r="N22" s="19">
        <f>VLOOKUP(N$1,IR_0310!$A$4:$XA$84,($C22+N$2-2001)+8*$B22,FALSE)</f>
        <v>137</v>
      </c>
      <c r="O22" s="19">
        <f>VLOOKUP(O$1,IR_0310!$A$4:$XA$84,($C22+O$2-2001)+8*$B22,FALSE)</f>
        <v>93</v>
      </c>
      <c r="P22" s="21"/>
      <c r="Q22" s="17">
        <v>1989</v>
      </c>
      <c r="R22" s="21"/>
      <c r="S22" s="21"/>
      <c r="T22" s="21"/>
      <c r="U22" s="21"/>
      <c r="V22" s="18">
        <f>VLOOKUP(V$1,IN_0310!$A$4:$XA$84,($C22+V$2-2001)+8*$B22,FALSE)</f>
        <v>16</v>
      </c>
      <c r="W22" s="18">
        <f>VLOOKUP(W$1,IN_0310!$A$4:$XA$84,($C22+W$2-2001)+8*$B22,FALSE)</f>
        <v>2</v>
      </c>
      <c r="X22" s="18">
        <f>VLOOKUP(X$1,IN_0310!$A$4:$XA$84,($C22+X$2-2001)+8*$B22,FALSE)</f>
        <v>16</v>
      </c>
      <c r="Y22" s="18">
        <f>VLOOKUP(Y$1,IN_0310!$A$4:$XA$84,($C22+Y$2-2001)+8*$B22,FALSE)</f>
        <v>51</v>
      </c>
      <c r="Z22" s="18">
        <f>VLOOKUP(Z$1,IN_0310!$A$4:$XA$84,($C22+Z$2-2001)+8*$B22,FALSE)</f>
        <v>147</v>
      </c>
      <c r="AA22" s="18">
        <f>VLOOKUP(AA$1,IN_0310!$A$4:$XA$84,($C22+AA$2-2001)+8*$B22,FALSE)</f>
        <v>174</v>
      </c>
      <c r="AB22" s="18">
        <f>VLOOKUP(AB$1,IN_0310!$A$4:$XA$84,($C22+AB$2-2001)+8*$B22,FALSE)</f>
        <v>106</v>
      </c>
      <c r="AC22" s="18">
        <f>VLOOKUP(AC$1,IN_0310!$A$4:$XA$84,($C22+AC$2-2001)+8*$B22,FALSE)</f>
        <v>123</v>
      </c>
      <c r="AD22" s="21"/>
      <c r="AE22" s="17">
        <v>1989</v>
      </c>
      <c r="AF22" s="21"/>
      <c r="AG22" s="21"/>
      <c r="AH22" s="21"/>
      <c r="AI22" s="21"/>
      <c r="AJ22" s="18">
        <f>-VLOOKUP(AJ$1,D_0310!$A$4:$XA$84,($C22+AJ$2-2001)+8*$B22,FALSE)</f>
        <v>-44</v>
      </c>
      <c r="AK22" s="18">
        <f>-VLOOKUP(AK$1,D_0310!$A$4:$XA$84,($C22+AK$2-2001)+8*$B22,FALSE)</f>
        <v>-52</v>
      </c>
      <c r="AL22" s="18">
        <f>-VLOOKUP(AL$1,D_0310!$A$4:$XA$84,($C22+AL$2-2001)+8*$B22,FALSE)</f>
        <v>-60</v>
      </c>
      <c r="AM22" s="18">
        <f>-VLOOKUP(AM$1,D_0310!$A$4:$XA$84,($C22+AM$2-2001)+8*$B22,FALSE)</f>
        <v>-62</v>
      </c>
      <c r="AN22" s="18">
        <f>-VLOOKUP(AN$1,D_0310!$A$4:$XA$84,($C22+AN$2-2001)+8*$B22,FALSE)</f>
        <v>-87</v>
      </c>
      <c r="AO22" s="18">
        <f>-VLOOKUP(AO$1,D_0310!$A$4:$XA$84,($C22+AO$2-2001)+8*$B22,FALSE)</f>
        <v>-84</v>
      </c>
      <c r="AP22" s="18">
        <f>-VLOOKUP(AP$1,D_0310!$A$4:$XA$84,($C22+AP$2-2001)+8*$B22,FALSE)</f>
        <v>-77</v>
      </c>
      <c r="AQ22" s="18">
        <f>-VLOOKUP(AQ$1,D_0310!$A$4:$XA$84,($C22+AQ$2-2001)+8*$B22,FALSE)</f>
        <v>-103</v>
      </c>
      <c r="AR22" s="21"/>
      <c r="AS22" s="31">
        <v>5</v>
      </c>
      <c r="AT22" s="55">
        <f>VLOOKUP(2002-C22,census2002!$A$3:$CD$82,2+B22)</f>
        <v>76521</v>
      </c>
      <c r="AU22" s="17" t="s">
        <v>178</v>
      </c>
      <c r="AV22">
        <f>1+K22/AVERAGE(AVERAGE(SUM($AT22,$D22:J22,$R22:X22,$AF22:AL22),SUM($AT22,$D22:K22,$R22:Y22,$AF22:AM22)),AVERAGE(SUM($AT23,$D23:K23,$S23:Y23,$AG23:AM23),SUM($AT23,$D23:L23,$S23:Z23,$AG23:AN23)))</f>
        <v>0.99813554815197159</v>
      </c>
      <c r="AW22">
        <f>1+L22/AVERAGE(AVERAGE(SUM($AT22,$D22:K22,$R22:Y22,$AF22:AM22),SUM($AT22,$D22:L22,$R22:Z22,$AF22:AN22)),AVERAGE(SUM($AT23,$D23:L23,$S23:Z23,$AG23:AN23),SUM($AT23,$D23:M23,$S23:AA23,$AG23:AO23)))</f>
        <v>1.00081269047433</v>
      </c>
      <c r="AX22">
        <f>1+M22/AVERAGE(AVERAGE(SUM($AT22,$D22:L22,$R22:Z22,$AF22:AN22),SUM($AT22,$D22:M22,$R22:AA22,$AF22:AO22)),AVERAGE(SUM($AT23,$D23:M23,$S23:AA23,$AG23:AO23),SUM($AT23,$D23:N23,$S23:AB23,$AG23:AP23)))</f>
        <v>1.0004737637726557</v>
      </c>
      <c r="AY22">
        <f>1+N22/AVERAGE(AVERAGE(SUM($AT22,$D22:M22,$R22:AA22,$AF22:AO22),SUM($AT22,$D22:N22,$R22:AB22,$AF22:AP22)),AVERAGE(SUM($AT23,$D23:N23,$S23:AB23,$AG23:AP23),SUM($AT23,$D23:O23,$S23:AC23,$AG23:AQ23)))</f>
        <v>1.0017042556632292</v>
      </c>
      <c r="AZ22">
        <f>1+O22/AVERAGE(AVERAGE(SUM($AT22,$D22:N22,$R22:AB22,$AF22:AP22),SUM($AT22,$D22:O22,$R22:AC22,$AF22:AQ22)),AVERAGE(SUM($AT23,$D23:O23,$S23:AC23,$AG23:AQ23),SUM($AT23,$D23:P23,$S23:AD23,$AG23:AR23)))</f>
        <v>1.0011553153824653</v>
      </c>
      <c r="BA22" s="43">
        <f t="shared" si="9"/>
        <v>1.0004555584326666</v>
      </c>
      <c r="BB22" s="47">
        <f t="shared" ref="BB22:BB29" si="16">PRODUCT(AV18,AW19,AX20,AY21,AZ22)^(1/5)</f>
        <v>0.99941014421880203</v>
      </c>
    </row>
    <row r="23" spans="1:54">
      <c r="A23" s="13">
        <v>22</v>
      </c>
      <c r="B23" s="17">
        <f t="shared" ref="B23" si="17">C17</f>
        <v>1</v>
      </c>
      <c r="C23" s="17">
        <v>1988</v>
      </c>
      <c r="D23" s="21"/>
      <c r="E23" s="21"/>
      <c r="F23" s="21"/>
      <c r="G23" s="21"/>
      <c r="H23" s="21"/>
      <c r="I23" s="18">
        <f>VLOOKUP(I$1,IR_0310!$A$4:$XA$84,($C23+I$2-2001)+8*$B23,FALSE)</f>
        <v>38</v>
      </c>
      <c r="J23" s="18">
        <f>VLOOKUP(J$1,IR_0310!$A$4:$XA$84,($C23+J$2-2001)+8*$B23,FALSE)</f>
        <v>102</v>
      </c>
      <c r="K23" s="19">
        <f>VLOOKUP(K$1,IR_0310!$A$4:$XA$84,($C23+K$2-2001)+8*$B23,FALSE)</f>
        <v>-195</v>
      </c>
      <c r="L23" s="19">
        <f>VLOOKUP(L$1,IR_0310!$A$4:$XA$84,($C23+L$2-2001)+8*$B23,FALSE)</f>
        <v>-23</v>
      </c>
      <c r="M23" s="19">
        <f>VLOOKUP(M$1,IR_0310!$A$4:$XA$84,($C23+M$2-2001)+8*$B23,FALSE)</f>
        <v>289</v>
      </c>
      <c r="N23" s="19">
        <f>VLOOKUP(N$1,IR_0310!$A$4:$XA$84,($C23+N$2-2001)+8*$B23,FALSE)</f>
        <v>223</v>
      </c>
      <c r="O23" s="19">
        <f>VLOOKUP(O$1,IR_0310!$A$4:$XA$84,($C23+O$2-2001)+8*$B23,FALSE)</f>
        <v>78</v>
      </c>
      <c r="P23" s="18">
        <f>VLOOKUP(P$1,IR_0310!$A$4:$XA$84,($C23+P$2-2001)+8*$B23,FALSE)</f>
        <v>64</v>
      </c>
      <c r="Q23" s="17">
        <v>1988</v>
      </c>
      <c r="R23" s="21"/>
      <c r="S23" s="21"/>
      <c r="T23" s="21"/>
      <c r="U23" s="21"/>
      <c r="V23" s="21"/>
      <c r="W23" s="18">
        <f>VLOOKUP(W$1,IN_0310!$A$4:$XA$84,($C23+W$2-2001)+8*$B23,FALSE)</f>
        <v>-11</v>
      </c>
      <c r="X23" s="18">
        <f>VLOOKUP(X$1,IN_0310!$A$4:$XA$84,($C23+X$2-2001)+8*$B23,FALSE)</f>
        <v>5</v>
      </c>
      <c r="Y23" s="18">
        <f>VLOOKUP(Y$1,IN_0310!$A$4:$XA$84,($C23+Y$2-2001)+8*$B23,FALSE)</f>
        <v>31</v>
      </c>
      <c r="Z23" s="18">
        <f>VLOOKUP(Z$1,IN_0310!$A$4:$XA$84,($C23+Z$2-2001)+8*$B23,FALSE)</f>
        <v>53</v>
      </c>
      <c r="AA23" s="18">
        <f>VLOOKUP(AA$1,IN_0310!$A$4:$XA$84,($C23+AA$2-2001)+8*$B23,FALSE)</f>
        <v>168</v>
      </c>
      <c r="AB23" s="18">
        <f>VLOOKUP(AB$1,IN_0310!$A$4:$XA$84,($C23+AB$2-2001)+8*$B23,FALSE)</f>
        <v>200</v>
      </c>
      <c r="AC23" s="18">
        <f>VLOOKUP(AC$1,IN_0310!$A$4:$XA$84,($C23+AC$2-2001)+8*$B23,FALSE)</f>
        <v>141</v>
      </c>
      <c r="AD23" s="18">
        <f>VLOOKUP(AD$1,IN_0310!$A$4:$XA$84,($C23+AD$2-2001)+8*$B23,FALSE)</f>
        <v>100</v>
      </c>
      <c r="AE23" s="17">
        <v>1988</v>
      </c>
      <c r="AF23" s="21"/>
      <c r="AG23" s="21"/>
      <c r="AH23" s="21"/>
      <c r="AI23" s="21"/>
      <c r="AJ23" s="21"/>
      <c r="AK23" s="18">
        <f>-VLOOKUP(AK$1,D_0310!$A$4:$XA$84,($C23+AK$2-2001)+8*$B23,FALSE)</f>
        <v>-67</v>
      </c>
      <c r="AL23" s="18">
        <f>-VLOOKUP(AL$1,D_0310!$A$4:$XA$84,($C23+AL$2-2001)+8*$B23,FALSE)</f>
        <v>-57</v>
      </c>
      <c r="AM23" s="18">
        <f>-VLOOKUP(AM$1,D_0310!$A$4:$XA$84,($C23+AM$2-2001)+8*$B23,FALSE)</f>
        <v>-89</v>
      </c>
      <c r="AN23" s="18">
        <f>-VLOOKUP(AN$1,D_0310!$A$4:$XA$84,($C23+AN$2-2001)+8*$B23,FALSE)</f>
        <v>-83</v>
      </c>
      <c r="AO23" s="18">
        <f>-VLOOKUP(AO$1,D_0310!$A$4:$XA$84,($C23+AO$2-2001)+8*$B23,FALSE)</f>
        <v>-109</v>
      </c>
      <c r="AP23" s="18">
        <f>-VLOOKUP(AP$1,D_0310!$A$4:$XA$84,($C23+AP$2-2001)+8*$B23,FALSE)</f>
        <v>-114</v>
      </c>
      <c r="AQ23" s="18">
        <f>-VLOOKUP(AQ$1,D_0310!$A$4:$XA$84,($C23+AQ$2-2001)+8*$B23,FALSE)</f>
        <v>-109</v>
      </c>
      <c r="AR23" s="18">
        <f>-VLOOKUP(AR$1,D_0310!$A$4:$XA$84,($C23+AR$2-2001)+8*$B23,FALSE)</f>
        <v>-111</v>
      </c>
      <c r="AS23" s="31">
        <v>5</v>
      </c>
      <c r="AT23" s="55">
        <f>VLOOKUP(2002-C23,census2002!$A$3:$CD$82,2+B23)</f>
        <v>83509</v>
      </c>
      <c r="AU23" s="17" t="s">
        <v>179</v>
      </c>
      <c r="AV23">
        <f>1+K23/AVERAGE(AVERAGE(SUM($AT23,$D23:J23,$R23:X23,$AF23:AL23),SUM($AT23,$D23:K23,$R23:Y23,$AF23:AM23)),AVERAGE(SUM($AT24,$D24:K24,$S24:Y24,$AG24:AM24),SUM($AT24,$D24:L24,$S24:Z24,$AG24:AN24)))</f>
        <v>0.9977236379767227</v>
      </c>
      <c r="AW23">
        <f>1+L23/AVERAGE(AVERAGE(SUM($AT23,$D23:K23,$R23:Y23,$AF23:AM23),SUM($AT23,$D23:L23,$R23:Z23,$AF23:AN23)),AVERAGE(SUM($AT24,$D24:L24,$S24:Z24,$AG24:AN24),SUM($AT24,$D24:M24,$S24:AA24,$AG24:AO24)))</f>
        <v>0.99973141195567128</v>
      </c>
      <c r="AX23">
        <f>1+M23/AVERAGE(AVERAGE(SUM($AT23,$D23:L23,$R23:Z23,$AF23:AN23),SUM($AT23,$D23:M23,$R23:AA23,$AF23:AO23)),AVERAGE(SUM($AT24,$D24:M24,$S24:AA24,$AG24:AO24),SUM($AT24,$D24:N24,$S24:AB24,$AG24:AP24)))</f>
        <v>1.003365023549343</v>
      </c>
      <c r="AY23">
        <f>1+N23/AVERAGE(AVERAGE(SUM($AT23,$D23:M23,$R23:AA23,$AF23:AO23),SUM($AT23,$D23:N23,$R23:AB23,$AF23:AP23)),AVERAGE(SUM($AT24,$D24:N24,$S24:AB24,$AG24:AP24),SUM($AT24,$D24:O24,$S24:AC24,$AG24:AQ24)))</f>
        <v>1.0025855896854683</v>
      </c>
      <c r="AZ23">
        <f>1+O23/AVERAGE(AVERAGE(SUM($AT23,$D23:N23,$R23:AB23,$AF23:AP23),SUM($AT23,$D23:O23,$R23:AC23,$AF23:AQ23)),AVERAGE(SUM($AT24,$D24:O24,$S24:AC24,$AG24:AQ24),SUM($AT24,$D24:P24,$S24:AD24,$AG24:AR24)))</f>
        <v>1.0009019348236456</v>
      </c>
      <c r="BA23" s="43">
        <f t="shared" si="9"/>
        <v>1.0008594840761826</v>
      </c>
      <c r="BB23" s="47">
        <f t="shared" si="16"/>
        <v>1.0000680018346291</v>
      </c>
    </row>
    <row r="24" spans="1:54">
      <c r="A24" s="9">
        <v>23</v>
      </c>
      <c r="B24" s="17">
        <f t="shared" ref="B24" si="18">C17</f>
        <v>1</v>
      </c>
      <c r="C24" s="17">
        <v>1987</v>
      </c>
      <c r="D24" s="21"/>
      <c r="E24" s="21"/>
      <c r="F24" s="21"/>
      <c r="G24" s="21"/>
      <c r="H24" s="21"/>
      <c r="I24" s="21"/>
      <c r="J24" s="18">
        <f>VLOOKUP(J$1,IR_0310!$A$4:$XA$84,($C24+J$2-2001)+8*$B24,FALSE)</f>
        <v>91</v>
      </c>
      <c r="K24" s="19">
        <f>VLOOKUP(K$1,IR_0310!$A$4:$XA$84,($C24+K$2-2001)+8*$B24,FALSE)</f>
        <v>-410</v>
      </c>
      <c r="L24" s="19">
        <f>VLOOKUP(L$1,IR_0310!$A$4:$XA$84,($C24+L$2-2001)+8*$B24,FALSE)</f>
        <v>42</v>
      </c>
      <c r="M24" s="19">
        <f>VLOOKUP(M$1,IR_0310!$A$4:$XA$84,($C24+M$2-2001)+8*$B24,FALSE)</f>
        <v>233</v>
      </c>
      <c r="N24" s="19">
        <f>VLOOKUP(N$1,IR_0310!$A$4:$XA$84,($C24+N$2-2001)+8*$B24,FALSE)</f>
        <v>408</v>
      </c>
      <c r="O24" s="19">
        <f>VLOOKUP(O$1,IR_0310!$A$4:$XA$84,($C24+O$2-2001)+8*$B24,FALSE)</f>
        <v>171</v>
      </c>
      <c r="P24" s="18">
        <f>VLOOKUP(P$1,IR_0310!$A$4:$XA$84,($C24+P$2-2001)+8*$B24,FALSE)</f>
        <v>172</v>
      </c>
      <c r="Q24" s="17">
        <v>1987</v>
      </c>
      <c r="R24" s="21"/>
      <c r="S24" s="21"/>
      <c r="T24" s="21"/>
      <c r="U24" s="21"/>
      <c r="V24" s="21"/>
      <c r="W24" s="21"/>
      <c r="X24" s="18">
        <f>VLOOKUP(X$1,IN_0310!$A$4:$XA$84,($C24+X$2-2001)+8*$B24,FALSE)</f>
        <v>7</v>
      </c>
      <c r="Y24" s="18">
        <f>VLOOKUP(Y$1,IN_0310!$A$4:$XA$84,($C24+Y$2-2001)+8*$B24,FALSE)</f>
        <v>3</v>
      </c>
      <c r="Z24" s="18">
        <f>VLOOKUP(Z$1,IN_0310!$A$4:$XA$84,($C24+Z$2-2001)+8*$B24,FALSE)</f>
        <v>63</v>
      </c>
      <c r="AA24" s="18">
        <f>VLOOKUP(AA$1,IN_0310!$A$4:$XA$84,($C24+AA$2-2001)+8*$B24,FALSE)</f>
        <v>65</v>
      </c>
      <c r="AB24" s="18">
        <f>VLOOKUP(AB$1,IN_0310!$A$4:$XA$84,($C24+AB$2-2001)+8*$B24,FALSE)</f>
        <v>202</v>
      </c>
      <c r="AC24" s="18">
        <f>VLOOKUP(AC$1,IN_0310!$A$4:$XA$84,($C24+AC$2-2001)+8*$B24,FALSE)</f>
        <v>232</v>
      </c>
      <c r="AD24" s="18">
        <f>VLOOKUP(AD$1,IN_0310!$A$4:$XA$84,($C24+AD$2-2001)+8*$B24,FALSE)</f>
        <v>187</v>
      </c>
      <c r="AE24" s="17">
        <v>1987</v>
      </c>
      <c r="AF24" s="21"/>
      <c r="AG24" s="21"/>
      <c r="AH24" s="21"/>
      <c r="AI24" s="21"/>
      <c r="AJ24" s="21"/>
      <c r="AK24" s="21"/>
      <c r="AL24" s="18">
        <f>-VLOOKUP(AL$1,D_0310!$A$4:$XA$84,($C24+AL$2-2001)+8*$B24,FALSE)</f>
        <v>-68</v>
      </c>
      <c r="AM24" s="18">
        <f>-VLOOKUP(AM$1,D_0310!$A$4:$XA$84,($C24+AM$2-2001)+8*$B24,FALSE)</f>
        <v>-73</v>
      </c>
      <c r="AN24" s="18">
        <f>-VLOOKUP(AN$1,D_0310!$A$4:$XA$84,($C24+AN$2-2001)+8*$B24,FALSE)</f>
        <v>-114</v>
      </c>
      <c r="AO24" s="18">
        <f>-VLOOKUP(AO$1,D_0310!$A$4:$XA$84,($C24+AO$2-2001)+8*$B24,FALSE)</f>
        <v>-103</v>
      </c>
      <c r="AP24" s="18">
        <f>-VLOOKUP(AP$1,D_0310!$A$4:$XA$84,($C24+AP$2-2001)+8*$B24,FALSE)</f>
        <v>-98</v>
      </c>
      <c r="AQ24" s="18">
        <f>-VLOOKUP(AQ$1,D_0310!$A$4:$XA$84,($C24+AQ$2-2001)+8*$B24,FALSE)</f>
        <v>-117</v>
      </c>
      <c r="AR24" s="18">
        <f>-VLOOKUP(AR$1,D_0310!$A$4:$XA$84,($C24+AR$2-2001)+8*$B24,FALSE)</f>
        <v>-130</v>
      </c>
      <c r="AS24" s="31">
        <v>5</v>
      </c>
      <c r="AT24" s="55">
        <f>VLOOKUP(2002-C24,census2002!$A$3:$CD$82,2+B24)</f>
        <v>88388</v>
      </c>
      <c r="AU24" s="17" t="s">
        <v>180</v>
      </c>
      <c r="AV24">
        <f>1+K24/AVERAGE(AVERAGE(SUM($AT24,$D24:J24,$R24:X24,$AF24:AL24),SUM($AT24,$D24:K24,$R24:Y24,$AF24:AM24)),AVERAGE(SUM($AT25,$D25:K25,$S25:Y25,$AG25:AM25),SUM($AT25,$D25:L25,$S25:Z25,$AG25:AN25)))</f>
        <v>0.99533629838590421</v>
      </c>
      <c r="AW24">
        <f>1+L24/AVERAGE(AVERAGE(SUM($AT24,$D24:K24,$R24:Y24,$AF24:AM24),SUM($AT24,$D24:L24,$R24:Z24,$AF24:AN24)),AVERAGE(SUM($AT25,$D25:L25,$S25:Z25,$AG25:AN25),SUM($AT25,$D25:M25,$S25:AA25,$AG25:AO25)))</f>
        <v>1.0004785833931562</v>
      </c>
      <c r="AX24">
        <f>1+M24/AVERAGE(AVERAGE(SUM($AT24,$D24:L24,$R24:Z24,$AF24:AN24),SUM($AT24,$D24:M24,$R24:AA24,$AF24:AO24)),AVERAGE(SUM($AT25,$D25:M25,$S25:AA25,$AG25:AO25),SUM($AT25,$D25:N25,$S25:AB25,$AG25:AP25)))</f>
        <v>1.0026498878346835</v>
      </c>
      <c r="AY24">
        <f>1+N24/AVERAGE(AVERAGE(SUM($AT24,$D24:M24,$R24:AA24,$AF24:AO24),SUM($AT24,$D24:N24,$R24:AB24,$AF24:AP24)),AVERAGE(SUM($AT25,$D25:N25,$S25:AB25,$AG25:AP25),SUM($AT25,$D25:O25,$S25:AC25,$AG25:AQ25)))</f>
        <v>1.0046210171334404</v>
      </c>
      <c r="AZ24">
        <f>1+O24/AVERAGE(AVERAGE(SUM($AT24,$D24:N24,$R24:AB24,$AF24:AP24),SUM($AT24,$D24:O24,$R24:AC24,$AF24:AQ24)),AVERAGE(SUM($AT25,$D25:O25,$S25:AC25,$AG25:AQ25),SUM($AT25,$D25:P25,$S25:AD25,$AG25:AR25)))</f>
        <v>1.0019276891122202</v>
      </c>
      <c r="BA24" s="43">
        <f t="shared" si="9"/>
        <v>1.000997787037738</v>
      </c>
      <c r="BB24" s="47">
        <f t="shared" si="16"/>
        <v>1.000454628677987</v>
      </c>
    </row>
    <row r="25" spans="1:54">
      <c r="A25" s="9">
        <v>24</v>
      </c>
      <c r="B25" s="17">
        <f t="shared" ref="B25" si="19">C17</f>
        <v>1</v>
      </c>
      <c r="C25" s="17">
        <v>1986</v>
      </c>
      <c r="D25" s="26"/>
      <c r="E25" s="26"/>
      <c r="F25" s="26"/>
      <c r="G25" s="26"/>
      <c r="H25" s="26"/>
      <c r="I25" s="26"/>
      <c r="J25" s="21"/>
      <c r="K25" s="19">
        <f>VLOOKUP(K$1,IR_0310!$A$4:$XA$84,($C25+K$2-2001)+8*$B25,FALSE)</f>
        <v>-443</v>
      </c>
      <c r="L25" s="19">
        <f>VLOOKUP(L$1,IR_0310!$A$4:$XA$84,($C25+L$2-2001)+8*$B25,FALSE)</f>
        <v>-199</v>
      </c>
      <c r="M25" s="19">
        <f>VLOOKUP(M$1,IR_0310!$A$4:$XA$84,($C25+M$2-2001)+8*$B25,FALSE)</f>
        <v>223</v>
      </c>
      <c r="N25" s="19">
        <f>VLOOKUP(N$1,IR_0310!$A$4:$XA$84,($C25+N$2-2001)+8*$B25,FALSE)</f>
        <v>367</v>
      </c>
      <c r="O25" s="19">
        <f>VLOOKUP(O$1,IR_0310!$A$4:$XA$84,($C25+O$2-2001)+8*$B25,FALSE)</f>
        <v>303</v>
      </c>
      <c r="P25" s="18">
        <f>VLOOKUP(P$1,IR_0310!$A$4:$XA$84,($C25+P$2-2001)+8*$B25,FALSE)</f>
        <v>320</v>
      </c>
      <c r="Q25" s="17">
        <v>1986</v>
      </c>
      <c r="R25" s="26"/>
      <c r="S25" s="26"/>
      <c r="T25" s="26"/>
      <c r="U25" s="26"/>
      <c r="V25" s="26"/>
      <c r="W25" s="26"/>
      <c r="X25" s="21"/>
      <c r="Y25" s="18">
        <f>VLOOKUP(Y$1,IN_0310!$A$4:$XA$84,($C25+Y$2-2001)+8*$B25,FALSE)</f>
        <v>-8</v>
      </c>
      <c r="Z25" s="18">
        <f>VLOOKUP(Z$1,IN_0310!$A$4:$XA$84,($C25+Z$2-2001)+8*$B25,FALSE)</f>
        <v>-4</v>
      </c>
      <c r="AA25" s="18">
        <f>VLOOKUP(AA$1,IN_0310!$A$4:$XA$84,($C25+AA$2-2001)+8*$B25,FALSE)</f>
        <v>43</v>
      </c>
      <c r="AB25" s="18">
        <f>VLOOKUP(AB$1,IN_0310!$A$4:$XA$84,($C25+AB$2-2001)+8*$B25,FALSE)</f>
        <v>79</v>
      </c>
      <c r="AC25" s="18">
        <f>VLOOKUP(AC$1,IN_0310!$A$4:$XA$84,($C25+AC$2-2001)+8*$B25,FALSE)</f>
        <v>227</v>
      </c>
      <c r="AD25" s="18">
        <f>VLOOKUP(AD$1,IN_0310!$A$4:$XA$84,($C25+AD$2-2001)+8*$B25,FALSE)</f>
        <v>246</v>
      </c>
      <c r="AE25" s="17">
        <v>1986</v>
      </c>
      <c r="AF25" s="26"/>
      <c r="AG25" s="26"/>
      <c r="AH25" s="26"/>
      <c r="AI25" s="26"/>
      <c r="AJ25" s="26"/>
      <c r="AK25" s="26"/>
      <c r="AL25" s="21"/>
      <c r="AM25" s="18">
        <f>-VLOOKUP(AM$1,D_0310!$A$4:$XA$84,($C25+AM$2-2001)+8*$B25,FALSE)</f>
        <v>-76</v>
      </c>
      <c r="AN25" s="18">
        <f>-VLOOKUP(AN$1,D_0310!$A$4:$XA$84,($C25+AN$2-2001)+8*$B25,FALSE)</f>
        <v>-87</v>
      </c>
      <c r="AO25" s="18">
        <f>-VLOOKUP(AO$1,D_0310!$A$4:$XA$84,($C25+AO$2-2001)+8*$B25,FALSE)</f>
        <v>-103</v>
      </c>
      <c r="AP25" s="18">
        <f>-VLOOKUP(AP$1,D_0310!$A$4:$XA$84,($C25+AP$2-2001)+8*$B25,FALSE)</f>
        <v>-118</v>
      </c>
      <c r="AQ25" s="18">
        <f>-VLOOKUP(AQ$1,D_0310!$A$4:$XA$84,($C25+AQ$2-2001)+8*$B25,FALSE)</f>
        <v>-109</v>
      </c>
      <c r="AR25" s="18">
        <f>-VLOOKUP(AR$1,D_0310!$A$4:$XA$84,($C25+AR$2-2001)+8*$B25,FALSE)</f>
        <v>-125</v>
      </c>
      <c r="AS25" s="31">
        <v>5</v>
      </c>
      <c r="AT25" s="55">
        <f>VLOOKUP(2002-C25,census2002!$A$3:$CD$82,2+B25)</f>
        <v>88320</v>
      </c>
      <c r="AU25" s="17" t="s">
        <v>181</v>
      </c>
      <c r="AV25">
        <f>1+K25/AVERAGE(AVERAGE(SUM($AT25,$D25:J25,$R25:X25,$AF25:AL25),SUM($AT25,$D25:K25,$R25:Y25,$AF25:AM25)),AVERAGE(SUM($AT26,$D26:K26,$S26:Y26,$AG26:AM26),SUM($AT26,$D26:L26,$S26:Z26,$AG26:AN26)))</f>
        <v>0.99490962574833097</v>
      </c>
      <c r="AW25">
        <f>1+L25/AVERAGE(AVERAGE(SUM($AT25,$D25:K25,$R25:Y25,$AF25:AM25),SUM($AT25,$D25:L25,$R25:Z25,$AF25:AN25)),AVERAGE(SUM($AT26,$D26:L26,$S26:Z26,$AG26:AN26),SUM($AT26,$D26:M26,$S26:AA26,$AG26:AO26)))</f>
        <v>0.99770520537835283</v>
      </c>
      <c r="AX25">
        <f>1+M25/AVERAGE(AVERAGE(SUM($AT25,$D25:L25,$R25:Z25,$AF25:AN25),SUM($AT25,$D25:M25,$R25:AA25,$AF25:AO25)),AVERAGE(SUM($AT26,$D26:M26,$S26:AA26,$AG26:AO26),SUM($AT26,$D26:N26,$S26:AB26,$AG26:AP26)))</f>
        <v>1.0025714573994262</v>
      </c>
      <c r="AY25">
        <f>1+N25/AVERAGE(AVERAGE(SUM($AT25,$D25:M25,$R25:AA25,$AF25:AO25),SUM($AT25,$D25:N25,$R25:AB25,$AF25:AP25)),AVERAGE(SUM($AT26,$D26:N26,$S26:AB26,$AG26:AP26),SUM($AT26,$D26:O26,$S26:AC26,$AG26:AQ26)))</f>
        <v>1.0042197852738692</v>
      </c>
      <c r="AZ25">
        <f>1+O25/AVERAGE(AVERAGE(SUM($AT25,$D25:N25,$R25:AB25,$AF25:AP25),SUM($AT25,$D25:O25,$R25:AC25,$AF25:AQ25)),AVERAGE(SUM($AT26,$D26:O26,$S26:AC26,$AG26:AQ26),SUM($AT26,$D26:P26,$S26:AD26,$AG26:AR26)))</f>
        <v>1.0034679500752535</v>
      </c>
      <c r="BA25" s="43">
        <f t="shared" si="9"/>
        <v>1.0005682030402432</v>
      </c>
      <c r="BB25" s="47">
        <f t="shared" si="16"/>
        <v>1.0023343800032181</v>
      </c>
    </row>
    <row r="26" spans="1:54">
      <c r="A26" s="13">
        <v>25</v>
      </c>
      <c r="B26" s="17">
        <f t="shared" ref="B26" si="20">C17</f>
        <v>1</v>
      </c>
      <c r="C26" s="17">
        <v>1985</v>
      </c>
      <c r="D26" s="26"/>
      <c r="E26" s="26"/>
      <c r="F26" s="26"/>
      <c r="G26" s="26"/>
      <c r="H26" s="26"/>
      <c r="I26" s="26"/>
      <c r="J26" s="21"/>
      <c r="K26" s="22"/>
      <c r="L26" s="19">
        <f>VLOOKUP(L$1,IR_0310!$A$4:$XA$84,($C26+L$2-2001)+8*$B26,FALSE)</f>
        <v>-200</v>
      </c>
      <c r="M26" s="19">
        <f>VLOOKUP(M$1,IR_0310!$A$4:$XA$84,($C26+M$2-2001)+8*$B26,FALSE)</f>
        <v>-9</v>
      </c>
      <c r="N26" s="19">
        <f>VLOOKUP(N$1,IR_0310!$A$4:$XA$84,($C26+N$2-2001)+8*$B26,FALSE)</f>
        <v>304</v>
      </c>
      <c r="O26" s="19">
        <f>VLOOKUP(O$1,IR_0310!$A$4:$XA$84,($C26+O$2-2001)+8*$B26,FALSE)</f>
        <v>295</v>
      </c>
      <c r="P26" s="18">
        <f>VLOOKUP(P$1,IR_0310!$A$4:$XA$84,($C26+P$2-2001)+8*$B26,FALSE)</f>
        <v>439</v>
      </c>
      <c r="Q26" s="17">
        <v>1985</v>
      </c>
      <c r="R26" s="26"/>
      <c r="S26" s="26"/>
      <c r="T26" s="26"/>
      <c r="U26" s="26"/>
      <c r="V26" s="26"/>
      <c r="W26" s="26"/>
      <c r="X26" s="21"/>
      <c r="Y26" s="22"/>
      <c r="Z26" s="18">
        <f>VLOOKUP(Z$1,IN_0310!$A$4:$XA$84,($C26+Z$2-2001)+8*$B26,FALSE)</f>
        <v>-23</v>
      </c>
      <c r="AA26" s="18">
        <f>VLOOKUP(AA$1,IN_0310!$A$4:$XA$84,($C26+AA$2-2001)+8*$B26,FALSE)</f>
        <v>27</v>
      </c>
      <c r="AB26" s="18">
        <f>VLOOKUP(AB$1,IN_0310!$A$4:$XA$84,($C26+AB$2-2001)+8*$B26,FALSE)</f>
        <v>52</v>
      </c>
      <c r="AC26" s="18">
        <f>VLOOKUP(AC$1,IN_0310!$A$4:$XA$84,($C26+AC$2-2001)+8*$B26,FALSE)</f>
        <v>90</v>
      </c>
      <c r="AD26" s="18">
        <f>VLOOKUP(AD$1,IN_0310!$A$4:$XA$84,($C26+AD$2-2001)+8*$B26,FALSE)</f>
        <v>262</v>
      </c>
      <c r="AE26" s="17">
        <v>1985</v>
      </c>
      <c r="AF26" s="26"/>
      <c r="AG26" s="26"/>
      <c r="AH26" s="26"/>
      <c r="AI26" s="26"/>
      <c r="AJ26" s="26"/>
      <c r="AK26" s="26"/>
      <c r="AL26" s="21"/>
      <c r="AM26" s="22"/>
      <c r="AN26" s="18">
        <f>-VLOOKUP(AN$1,D_0310!$A$4:$XA$84,($C26+AN$2-2001)+8*$B26,FALSE)</f>
        <v>-104</v>
      </c>
      <c r="AO26" s="18">
        <f>-VLOOKUP(AO$1,D_0310!$A$4:$XA$84,($C26+AO$2-2001)+8*$B26,FALSE)</f>
        <v>-110</v>
      </c>
      <c r="AP26" s="18">
        <f>-VLOOKUP(AP$1,D_0310!$A$4:$XA$84,($C26+AP$2-2001)+8*$B26,FALSE)</f>
        <v>-124</v>
      </c>
      <c r="AQ26" s="18">
        <f>-VLOOKUP(AQ$1,D_0310!$A$4:$XA$84,($C26+AQ$2-2001)+8*$B26,FALSE)</f>
        <v>-108</v>
      </c>
      <c r="AR26" s="18">
        <f>-VLOOKUP(AR$1,D_0310!$A$4:$XA$84,($C26+AR$2-2001)+8*$B26,FALSE)</f>
        <v>-126</v>
      </c>
      <c r="AS26" s="31">
        <v>4</v>
      </c>
      <c r="AT26" s="55">
        <f>VLOOKUP(2002-C26,census2002!$A$3:$CD$82,2+B26)</f>
        <v>86161</v>
      </c>
      <c r="AU26" s="17" t="s">
        <v>182</v>
      </c>
      <c r="AW26">
        <f>1+L26/AVERAGE(AVERAGE(SUM($AT26,$D26:K26,$R26:Y26,$AF26:AM26),SUM($AT26,$D26:L26,$R26:Z26,$AF26:AN26)),AVERAGE(SUM($AT27,$D27:L27,$S27:Z27,$AG27:AN27),SUM($AT27,$D27:M27,$S27:AA27,$AG27:AO27)))</f>
        <v>0.99774298208492029</v>
      </c>
      <c r="AX26">
        <f>1+M26/AVERAGE(AVERAGE(SUM($AT26,$D26:L26,$R26:Z26,$AF26:AN26),SUM($AT26,$D26:M26,$R26:AA26,$AF26:AO26)),AVERAGE(SUM($AT27,$D27:M27,$S27:AA27,$AG27:AO27),SUM($AT27,$D27:N27,$S27:AB27,$AG27:AP27)))</f>
        <v>0.99989833093281366</v>
      </c>
      <c r="AY26">
        <f>1+N26/AVERAGE(AVERAGE(SUM($AT26,$D26:M26,$R26:AA26,$AF26:AO26),SUM($AT26,$D26:N26,$R26:AB26,$AF26:AP26)),AVERAGE(SUM($AT27,$D27:N27,$S27:AB27,$AG27:AP27),SUM($AT27,$D27:O27,$S27:AC27,$AG27:AQ27)))</f>
        <v>1.0034301543287363</v>
      </c>
      <c r="AZ26">
        <f>1+O26/AVERAGE(AVERAGE(SUM($AT26,$D26:N26,$R26:AB26,$AF26:AP26),SUM($AT26,$D26:O26,$R26:AC26,$AF26:AQ26)),AVERAGE(SUM($AT27,$D27:O27,$S27:AC27,$AG27:AQ27),SUM($AT27,$D27:P27,$S27:AD27,$AG27:AR27)))</f>
        <v>1.0033171691615714</v>
      </c>
      <c r="BA26" s="43">
        <f t="shared" si="9"/>
        <v>1.0010942785878227</v>
      </c>
      <c r="BB26" s="47">
        <f t="shared" si="16"/>
        <v>1.0016081223021147</v>
      </c>
    </row>
    <row r="27" spans="1:54">
      <c r="A27" s="9">
        <v>26</v>
      </c>
      <c r="B27" s="17">
        <f t="shared" ref="B27" si="21">C17</f>
        <v>1</v>
      </c>
      <c r="C27" s="17">
        <v>1984</v>
      </c>
      <c r="D27" s="26"/>
      <c r="E27" s="26"/>
      <c r="F27" s="26"/>
      <c r="G27" s="26"/>
      <c r="H27" s="26"/>
      <c r="I27" s="26"/>
      <c r="J27" s="21"/>
      <c r="K27" s="22"/>
      <c r="L27" s="22"/>
      <c r="M27" s="19">
        <f>VLOOKUP(M$1,IR_0310!$A$4:$XA$84,($C27+M$2-2001)+8*$B27,FALSE)</f>
        <v>95</v>
      </c>
      <c r="N27" s="19">
        <f>VLOOKUP(N$1,IR_0310!$A$4:$XA$84,($C27+N$2-2001)+8*$B27,FALSE)</f>
        <v>180</v>
      </c>
      <c r="O27" s="19">
        <f>VLOOKUP(O$1,IR_0310!$A$4:$XA$84,($C27+O$2-2001)+8*$B27,FALSE)</f>
        <v>290</v>
      </c>
      <c r="P27" s="18">
        <f>VLOOKUP(P$1,IR_0310!$A$4:$XA$84,($C27+P$2-2001)+8*$B27,FALSE)</f>
        <v>543</v>
      </c>
      <c r="Q27" s="17">
        <v>1984</v>
      </c>
      <c r="R27" s="26"/>
      <c r="S27" s="26"/>
      <c r="T27" s="26"/>
      <c r="U27" s="26"/>
      <c r="V27" s="26"/>
      <c r="W27" s="26"/>
      <c r="X27" s="21"/>
      <c r="Y27" s="22"/>
      <c r="Z27" s="22"/>
      <c r="AA27" s="18">
        <f>VLOOKUP(AA$1,IN_0310!$A$4:$XA$84,($C27+AA$2-2001)+8*$B27,FALSE)</f>
        <v>5</v>
      </c>
      <c r="AB27" s="18">
        <f>VLOOKUP(AB$1,IN_0310!$A$4:$XA$84,($C27+AB$2-2001)+8*$B27,FALSE)</f>
        <v>35</v>
      </c>
      <c r="AC27" s="18">
        <f>VLOOKUP(AC$1,IN_0310!$A$4:$XA$84,($C27+AC$2-2001)+8*$B27,FALSE)</f>
        <v>40</v>
      </c>
      <c r="AD27" s="18">
        <f>VLOOKUP(AD$1,IN_0310!$A$4:$XA$84,($C27+AD$2-2001)+8*$B27,FALSE)</f>
        <v>123</v>
      </c>
      <c r="AE27" s="17">
        <v>1984</v>
      </c>
      <c r="AF27" s="26"/>
      <c r="AG27" s="26"/>
      <c r="AH27" s="26"/>
      <c r="AI27" s="26"/>
      <c r="AJ27" s="26"/>
      <c r="AK27" s="26"/>
      <c r="AL27" s="21"/>
      <c r="AM27" s="22"/>
      <c r="AN27" s="22"/>
      <c r="AO27" s="18">
        <f>-VLOOKUP(AO$1,D_0310!$A$4:$XA$84,($C27+AO$2-2001)+8*$B27,FALSE)</f>
        <v>-123</v>
      </c>
      <c r="AP27" s="18">
        <f>-VLOOKUP(AP$1,D_0310!$A$4:$XA$84,($C27+AP$2-2001)+8*$B27,FALSE)</f>
        <v>-133</v>
      </c>
      <c r="AQ27" s="18">
        <f>-VLOOKUP(AQ$1,D_0310!$A$4:$XA$84,($C27+AQ$2-2001)+8*$B27,FALSE)</f>
        <v>-139</v>
      </c>
      <c r="AR27" s="18">
        <f>-VLOOKUP(AR$1,D_0310!$A$4:$XA$84,($C27+AR$2-2001)+8*$B27,FALSE)</f>
        <v>-144</v>
      </c>
      <c r="AS27" s="31">
        <v>3</v>
      </c>
      <c r="AT27" s="55">
        <f>VLOOKUP(2002-C27,census2002!$A$3:$CD$82,2+B27)</f>
        <v>91239</v>
      </c>
      <c r="AU27" s="17" t="s">
        <v>183</v>
      </c>
      <c r="AX27">
        <f>1+M27/AVERAGE(AVERAGE(SUM($AT27,$D27:L27,$R27:Z27,$AF27:AN27),SUM($AT27,$D27:M27,$R27:AA27,$AF27:AO27)),AVERAGE(SUM($AT28,$D28:M28,$S28:AA28,$AG28:AO28),SUM($AT28,$D28:N28,$S28:AB28,$AG28:AP28)))</f>
        <v>1.0010554851898763</v>
      </c>
      <c r="AY27">
        <f>1+N27/AVERAGE(AVERAGE(SUM($AT27,$D27:M27,$R27:AA27,$AF27:AO27),SUM($AT27,$D27:N27,$R27:AB27,$AF27:AP27)),AVERAGE(SUM($AT28,$D28:N28,$S28:AB28,$AG28:AP28),SUM($AT28,$D28:O28,$S28:AC28,$AG28:AQ28)))</f>
        <v>1.0019985510504883</v>
      </c>
      <c r="AZ27">
        <f>1+O27/AVERAGE(AVERAGE(SUM($AT27,$D27:N27,$R27:AB27,$AF27:AP27),SUM($AT27,$D27:O27,$R27:AC27,$AF27:AQ27)),AVERAGE(SUM($AT28,$D28:O28,$S28:AC28,$AG28:AQ28),SUM($AT28,$D28:P28,$S28:AD28,$AG28:AR28)))</f>
        <v>1.0032119173208178</v>
      </c>
      <c r="BA27" s="43">
        <f t="shared" si="9"/>
        <v>1.0020882624874128</v>
      </c>
      <c r="BB27" s="47">
        <f t="shared" si="16"/>
        <v>1.0014808401215667</v>
      </c>
    </row>
    <row r="28" spans="1:54">
      <c r="A28" s="9">
        <v>27</v>
      </c>
      <c r="B28" s="17">
        <f t="shared" ref="B28" si="22">C17</f>
        <v>1</v>
      </c>
      <c r="C28" s="17">
        <v>1983</v>
      </c>
      <c r="D28" s="26"/>
      <c r="E28" s="26"/>
      <c r="F28" s="26"/>
      <c r="G28" s="26"/>
      <c r="H28" s="26"/>
      <c r="I28" s="26"/>
      <c r="J28" s="21"/>
      <c r="K28" s="22"/>
      <c r="L28" s="22"/>
      <c r="M28" s="22"/>
      <c r="N28" s="19">
        <f>VLOOKUP(N$1,IR_0310!$A$4:$XA$84,($C28+N$2-2001)+8*$B28,FALSE)</f>
        <v>213</v>
      </c>
      <c r="O28" s="19">
        <f>VLOOKUP(O$1,IR_0310!$A$4:$XA$84,($C28+O$2-2001)+8*$B28,FALSE)</f>
        <v>197</v>
      </c>
      <c r="P28" s="18">
        <f>VLOOKUP(P$1,IR_0310!$A$4:$XA$84,($C28+P$2-2001)+8*$B28,FALSE)</f>
        <v>591</v>
      </c>
      <c r="Q28" s="17">
        <v>1983</v>
      </c>
      <c r="R28" s="26"/>
      <c r="S28" s="26"/>
      <c r="T28" s="26"/>
      <c r="U28" s="26"/>
      <c r="V28" s="26"/>
      <c r="W28" s="26"/>
      <c r="X28" s="21"/>
      <c r="Y28" s="22"/>
      <c r="Z28" s="22"/>
      <c r="AA28" s="22"/>
      <c r="AB28" s="18">
        <f>VLOOKUP(AB$1,IN_0310!$A$4:$XA$84,($C28+AB$2-2001)+8*$B28,FALSE)</f>
        <v>-13</v>
      </c>
      <c r="AC28" s="18">
        <f>VLOOKUP(AC$1,IN_0310!$A$4:$XA$84,($C28+AC$2-2001)+8*$B28,FALSE)</f>
        <v>40</v>
      </c>
      <c r="AD28" s="18">
        <f>VLOOKUP(AD$1,IN_0310!$A$4:$XA$84,($C28+AD$2-2001)+8*$B28,FALSE)</f>
        <v>62</v>
      </c>
      <c r="AE28" s="17">
        <v>1983</v>
      </c>
      <c r="AF28" s="26"/>
      <c r="AG28" s="26"/>
      <c r="AH28" s="26"/>
      <c r="AI28" s="26"/>
      <c r="AJ28" s="26"/>
      <c r="AK28" s="26"/>
      <c r="AL28" s="21"/>
      <c r="AM28" s="22"/>
      <c r="AN28" s="22"/>
      <c r="AO28" s="22"/>
      <c r="AP28" s="18">
        <f>-VLOOKUP(AP$1,D_0310!$A$4:$XA$84,($C28+AP$2-2001)+8*$B28,FALSE)</f>
        <v>-127</v>
      </c>
      <c r="AQ28" s="18">
        <f>-VLOOKUP(AQ$1,D_0310!$A$4:$XA$84,($C28+AQ$2-2001)+8*$B28,FALSE)</f>
        <v>-132</v>
      </c>
      <c r="AR28" s="18">
        <f>-VLOOKUP(AR$1,D_0310!$A$4:$XA$84,($C28+AR$2-2001)+8*$B28,FALSE)</f>
        <v>-137</v>
      </c>
      <c r="AS28" s="31">
        <v>2</v>
      </c>
      <c r="AT28" s="55">
        <f>VLOOKUP(2002-C28,census2002!$A$3:$CD$82,2+B28)</f>
        <v>88748</v>
      </c>
      <c r="AU28" s="17" t="s">
        <v>184</v>
      </c>
      <c r="AY28">
        <f>1+N28/AVERAGE(AVERAGE(SUM($AT28,$D28:M28,$R28:AA28,$AF28:AO28),SUM($AT28,$D28:N28,$R28:AB28,$AF28:AP28)),AVERAGE(SUM($AT29,$D29:N29,$S29:AB29,$AG29:AP29),SUM($AT29,$D29:O29,$S29:AC29,$AG29:AQ29)))</f>
        <v>1.0024525749158006</v>
      </c>
      <c r="AZ28">
        <f>1+O28/AVERAGE(AVERAGE(SUM($AT28,$D28:N28,$R28:AB28,$AF28:AP28),SUM($AT28,$D28:O28,$R28:AC28,$AF28:AQ28)),AVERAGE(SUM($AT29,$D29:O29,$S29:AC29,$AG29:AQ29),SUM($AT29,$D29:P29,$S29:AD29,$AG29:AR29)))</f>
        <v>1.0022652009934689</v>
      </c>
      <c r="BA28" s="43">
        <f t="shared" si="9"/>
        <v>1.0023588835763393</v>
      </c>
      <c r="BB28" s="47">
        <f t="shared" si="16"/>
        <v>0.99943725427334951</v>
      </c>
    </row>
    <row r="29" spans="1:54">
      <c r="A29" s="13">
        <v>28</v>
      </c>
      <c r="B29" s="17">
        <f t="shared" ref="B29" si="23">C17</f>
        <v>1</v>
      </c>
      <c r="C29" s="17">
        <v>1982</v>
      </c>
      <c r="D29" s="26"/>
      <c r="E29" s="26"/>
      <c r="F29" s="26"/>
      <c r="G29" s="26"/>
      <c r="H29" s="26"/>
      <c r="I29" s="26"/>
      <c r="J29" s="21"/>
      <c r="K29" s="22"/>
      <c r="L29" s="22"/>
      <c r="M29" s="22"/>
      <c r="N29" s="22"/>
      <c r="O29" s="19">
        <f>VLOOKUP(O$1,IR_0310!$A$4:$XA$84,($C29+O$2-2001)+8*$B29,FALSE)</f>
        <v>94</v>
      </c>
      <c r="P29" s="18">
        <f>VLOOKUP(P$1,IR_0310!$A$4:$XA$84,($C29+P$2-2001)+8*$B29,FALSE)</f>
        <v>464</v>
      </c>
      <c r="Q29" s="17">
        <v>1982</v>
      </c>
      <c r="R29" s="26"/>
      <c r="S29" s="26"/>
      <c r="T29" s="26"/>
      <c r="U29" s="26"/>
      <c r="V29" s="26"/>
      <c r="W29" s="26"/>
      <c r="X29" s="21"/>
      <c r="Y29" s="22"/>
      <c r="Z29" s="22"/>
      <c r="AA29" s="22"/>
      <c r="AB29" s="22"/>
      <c r="AC29" s="18">
        <f>VLOOKUP(AC$1,IN_0310!$A$4:$XA$84,($C29+AC$2-2001)+8*$B29,FALSE)</f>
        <v>-9</v>
      </c>
      <c r="AD29" s="18">
        <f>VLOOKUP(AD$1,IN_0310!$A$4:$XA$84,($C29+AD$2-2001)+8*$B29,FALSE)</f>
        <v>40</v>
      </c>
      <c r="AE29" s="17">
        <v>1982</v>
      </c>
      <c r="AF29" s="26"/>
      <c r="AG29" s="26"/>
      <c r="AH29" s="26"/>
      <c r="AI29" s="26"/>
      <c r="AJ29" s="26"/>
      <c r="AK29" s="26"/>
      <c r="AL29" s="21"/>
      <c r="AM29" s="22"/>
      <c r="AN29" s="22"/>
      <c r="AO29" s="22"/>
      <c r="AP29" s="22"/>
      <c r="AQ29" s="18">
        <f>-VLOOKUP(AQ$1,D_0310!$A$4:$XA$84,($C29+AQ$2-2001)+8*$B29,FALSE)</f>
        <v>-154</v>
      </c>
      <c r="AR29" s="18">
        <f>-VLOOKUP(AR$1,D_0310!$A$4:$XA$84,($C29+AR$2-2001)+8*$B29,FALSE)</f>
        <v>-131</v>
      </c>
      <c r="AS29" s="31">
        <v>1</v>
      </c>
      <c r="AT29" s="55">
        <f>VLOOKUP(2002-C29,census2002!$A$3:$CD$82,2+B29)</f>
        <v>84945</v>
      </c>
      <c r="AU29" s="17" t="s">
        <v>185</v>
      </c>
      <c r="AZ29">
        <f>1+O29/AVERAGE(AVERAGE(SUM($AT29,$D29:N29,$R29:AB29,$AF29:AP29),SUM($AT29,$D29:O29,$R29:AC29,$AF29:AQ29)),AVERAGE(SUM($AT30,$D30:O30,$S30:AC30,$AG30:AQ30),SUM($AT30,$D30:P30,$S30:AD30,$AG30:AR30)))</f>
        <v>1.0011480916030535</v>
      </c>
      <c r="BA29" s="43">
        <f t="shared" si="9"/>
        <v>1.0011480916030535</v>
      </c>
      <c r="BB29" s="47">
        <f t="shared" si="16"/>
        <v>0.99945794510646324</v>
      </c>
    </row>
    <row r="30" spans="1:54">
      <c r="A30" s="9">
        <v>29</v>
      </c>
      <c r="B30" s="17">
        <f t="shared" ref="B30" si="24">C17</f>
        <v>1</v>
      </c>
      <c r="C30" s="17">
        <v>1981</v>
      </c>
      <c r="D30" s="26"/>
      <c r="E30" s="26"/>
      <c r="F30" s="26"/>
      <c r="G30" s="26"/>
      <c r="H30" s="26"/>
      <c r="I30" s="26"/>
      <c r="J30" s="21"/>
      <c r="K30" s="22"/>
      <c r="L30" s="22"/>
      <c r="M30" s="22"/>
      <c r="N30" s="22"/>
      <c r="O30" s="22"/>
      <c r="P30" s="18">
        <f>VLOOKUP(P$1,IR_0310!$A$4:$XA$84,($C30+P$2-2001)+8*$B30,FALSE)</f>
        <v>343</v>
      </c>
      <c r="Q30" s="17">
        <v>1981</v>
      </c>
      <c r="R30" s="26"/>
      <c r="S30" s="26"/>
      <c r="T30" s="26"/>
      <c r="U30" s="26"/>
      <c r="V30" s="26"/>
      <c r="W30" s="26"/>
      <c r="X30" s="21"/>
      <c r="Y30" s="22"/>
      <c r="Z30" s="22"/>
      <c r="AA30" s="22"/>
      <c r="AB30" s="22"/>
      <c r="AC30" s="22"/>
      <c r="AD30" s="18">
        <f>VLOOKUP(AD$1,IN_0310!$A$4:$XA$84,($C30+AD$2-2001)+8*$B30,FALSE)</f>
        <v>13</v>
      </c>
      <c r="AE30" s="17">
        <v>1981</v>
      </c>
      <c r="AF30" s="26"/>
      <c r="AG30" s="26"/>
      <c r="AH30" s="26"/>
      <c r="AI30" s="26"/>
      <c r="AJ30" s="26"/>
      <c r="AK30" s="26"/>
      <c r="AL30" s="21"/>
      <c r="AM30" s="22"/>
      <c r="AN30" s="22"/>
      <c r="AO30" s="22"/>
      <c r="AP30" s="22"/>
      <c r="AQ30" s="22"/>
      <c r="AR30" s="18">
        <f>-VLOOKUP(AR$1,D_0310!$A$4:$XA$84,($C30+AR$2-2001)+8*$B30,FALSE)</f>
        <v>-145</v>
      </c>
      <c r="AS30" s="31"/>
      <c r="AT30" s="55">
        <f>VLOOKUP(2002-C30,census2002!$A$3:$CD$82,2+B30)</f>
        <v>78734</v>
      </c>
      <c r="AU30" s="17" t="s">
        <v>186</v>
      </c>
    </row>
    <row r="31" spans="1:54" ht="15.75" thickBot="1">
      <c r="A31" s="9">
        <v>30</v>
      </c>
      <c r="B31" s="10" t="str">
        <f>INDEX('regions#'!$B$2:$B$79,B33+1)</f>
        <v>Красноярский край</v>
      </c>
      <c r="C31" s="51" t="s">
        <v>159</v>
      </c>
      <c r="D31" s="11" t="s">
        <v>912</v>
      </c>
      <c r="E31" s="11" t="s">
        <v>913</v>
      </c>
      <c r="F31" s="11" t="s">
        <v>914</v>
      </c>
      <c r="G31" s="11" t="s">
        <v>915</v>
      </c>
      <c r="H31" s="11" t="s">
        <v>916</v>
      </c>
      <c r="I31" s="11" t="s">
        <v>917</v>
      </c>
      <c r="J31" s="11" t="s">
        <v>918</v>
      </c>
      <c r="K31" s="12" t="s">
        <v>919</v>
      </c>
      <c r="L31" s="12" t="s">
        <v>920</v>
      </c>
      <c r="M31" s="12" t="s">
        <v>921</v>
      </c>
      <c r="N31" s="12" t="s">
        <v>922</v>
      </c>
      <c r="O31" s="12" t="s">
        <v>923</v>
      </c>
      <c r="P31" s="11" t="s">
        <v>924</v>
      </c>
      <c r="Q31" s="52" t="s">
        <v>160</v>
      </c>
      <c r="R31" s="23" t="s">
        <v>912</v>
      </c>
      <c r="S31" s="23" t="s">
        <v>913</v>
      </c>
      <c r="T31" s="23" t="s">
        <v>914</v>
      </c>
      <c r="U31" s="23" t="s">
        <v>915</v>
      </c>
      <c r="V31" s="23" t="s">
        <v>916</v>
      </c>
      <c r="W31" s="23" t="s">
        <v>917</v>
      </c>
      <c r="X31" s="23" t="s">
        <v>918</v>
      </c>
      <c r="Y31" s="23" t="s">
        <v>919</v>
      </c>
      <c r="Z31" s="23" t="s">
        <v>920</v>
      </c>
      <c r="AA31" s="23" t="s">
        <v>921</v>
      </c>
      <c r="AB31" s="23" t="s">
        <v>922</v>
      </c>
      <c r="AC31" s="23" t="s">
        <v>923</v>
      </c>
      <c r="AD31" s="23" t="s">
        <v>924</v>
      </c>
      <c r="AE31" s="53" t="s">
        <v>161</v>
      </c>
      <c r="AF31" s="27" t="s">
        <v>912</v>
      </c>
      <c r="AG31" s="27" t="s">
        <v>913</v>
      </c>
      <c r="AH31" s="27" t="s">
        <v>914</v>
      </c>
      <c r="AI31" s="27" t="s">
        <v>915</v>
      </c>
      <c r="AJ31" s="27" t="s">
        <v>916</v>
      </c>
      <c r="AK31" s="27" t="s">
        <v>917</v>
      </c>
      <c r="AL31" s="27" t="s">
        <v>918</v>
      </c>
      <c r="AM31" s="27" t="s">
        <v>919</v>
      </c>
      <c r="AN31" s="27" t="s">
        <v>920</v>
      </c>
      <c r="AO31" s="27" t="s">
        <v>921</v>
      </c>
      <c r="AP31" s="27" t="s">
        <v>922</v>
      </c>
      <c r="AQ31" s="27" t="s">
        <v>923</v>
      </c>
      <c r="AR31" s="27" t="s">
        <v>924</v>
      </c>
      <c r="AS31" s="31" t="s">
        <v>162</v>
      </c>
      <c r="AT31" s="2" t="s">
        <v>163</v>
      </c>
      <c r="AV31" s="54">
        <f t="shared" ref="AV31:AZ31" si="25">AVERAGE(AV33:AV44)</f>
        <v>1.0035977872516109</v>
      </c>
      <c r="AW31" s="54">
        <f t="shared" si="25"/>
        <v>1.0062502412709065</v>
      </c>
      <c r="AX31" s="54">
        <f t="shared" si="25"/>
        <v>1.0012922314105339</v>
      </c>
      <c r="AY31" s="54">
        <f t="shared" si="25"/>
        <v>0.99705825474246812</v>
      </c>
      <c r="AZ31" s="54">
        <f t="shared" si="25"/>
        <v>0.99906906952700192</v>
      </c>
      <c r="BA31" s="38" t="s">
        <v>983</v>
      </c>
      <c r="BB31" s="39">
        <f t="shared" ref="BB31" si="26">PRODUCT(AV31:AZ31)-1</f>
        <v>7.2623163009979397E-3</v>
      </c>
    </row>
    <row r="32" spans="1:54" ht="15.75" thickBot="1">
      <c r="A32" s="13">
        <v>31</v>
      </c>
      <c r="C32" s="14">
        <f t="shared" ref="C32" si="27">A31/15</f>
        <v>2</v>
      </c>
      <c r="D32" s="15">
        <v>10</v>
      </c>
      <c r="E32" s="15">
        <v>11</v>
      </c>
      <c r="F32" s="15">
        <v>12</v>
      </c>
      <c r="G32" s="15">
        <v>13</v>
      </c>
      <c r="H32" s="15">
        <v>14</v>
      </c>
      <c r="I32" s="15">
        <v>15</v>
      </c>
      <c r="J32" s="15">
        <v>16</v>
      </c>
      <c r="K32" s="16">
        <v>17</v>
      </c>
      <c r="L32" s="16">
        <v>18</v>
      </c>
      <c r="M32" s="16">
        <v>19</v>
      </c>
      <c r="N32" s="16">
        <v>20</v>
      </c>
      <c r="O32" s="16">
        <v>21</v>
      </c>
      <c r="P32" s="15">
        <v>22</v>
      </c>
      <c r="R32" s="15">
        <v>10</v>
      </c>
      <c r="S32" s="15">
        <v>11</v>
      </c>
      <c r="T32" s="15">
        <v>12</v>
      </c>
      <c r="U32" s="15">
        <v>13</v>
      </c>
      <c r="V32" s="15">
        <v>14</v>
      </c>
      <c r="W32" s="15">
        <v>15</v>
      </c>
      <c r="X32" s="15">
        <v>16</v>
      </c>
      <c r="Y32" s="25">
        <v>17</v>
      </c>
      <c r="Z32" s="25">
        <v>18</v>
      </c>
      <c r="AA32" s="25">
        <v>19</v>
      </c>
      <c r="AB32" s="25">
        <v>20</v>
      </c>
      <c r="AC32" s="25">
        <v>21</v>
      </c>
      <c r="AD32" s="15">
        <v>22</v>
      </c>
      <c r="AF32" s="15">
        <v>10</v>
      </c>
      <c r="AG32" s="15">
        <v>11</v>
      </c>
      <c r="AH32" s="15">
        <v>12</v>
      </c>
      <c r="AI32" s="15">
        <v>13</v>
      </c>
      <c r="AJ32" s="15">
        <v>14</v>
      </c>
      <c r="AK32" s="15">
        <v>15</v>
      </c>
      <c r="AL32" s="15">
        <v>16</v>
      </c>
      <c r="AM32" s="29">
        <v>17</v>
      </c>
      <c r="AN32" s="29">
        <v>18</v>
      </c>
      <c r="AO32" s="29">
        <v>19</v>
      </c>
      <c r="AP32" s="29">
        <v>20</v>
      </c>
      <c r="AQ32" s="29">
        <v>21</v>
      </c>
      <c r="AR32" s="15">
        <v>22</v>
      </c>
      <c r="AS32" s="31"/>
      <c r="AT32" s="55"/>
      <c r="AU32" s="14" t="s">
        <v>165</v>
      </c>
      <c r="AV32" s="40" t="s">
        <v>166</v>
      </c>
      <c r="AW32" s="40" t="s">
        <v>167</v>
      </c>
      <c r="AX32" s="40" t="s">
        <v>168</v>
      </c>
      <c r="AY32" s="40" t="s">
        <v>169</v>
      </c>
      <c r="AZ32" s="40" t="s">
        <v>170</v>
      </c>
      <c r="BA32" s="41" t="s">
        <v>171</v>
      </c>
      <c r="BB32" s="42"/>
    </row>
    <row r="33" spans="1:54">
      <c r="A33" s="9">
        <v>32</v>
      </c>
      <c r="B33">
        <f t="shared" ref="B33" si="28">C32</f>
        <v>2</v>
      </c>
      <c r="C33" s="17">
        <v>1993</v>
      </c>
      <c r="D33" s="18">
        <f>VLOOKUP(D$1,IR_0310!$A$4:$XA$84,($C33+D$2-2001)+8*$B33,FALSE)</f>
        <v>-49</v>
      </c>
      <c r="E33" s="18">
        <f>VLOOKUP(E$1,IR_0310!$A$4:$XA$84,($C33+E$2-2001)+8*$B33,FALSE)</f>
        <v>-51</v>
      </c>
      <c r="F33" s="18">
        <f>VLOOKUP(F$1,IR_0310!$A$4:$XA$84,($C33+F$2-2001)+8*$B33,FALSE)</f>
        <v>-38</v>
      </c>
      <c r="G33" s="18">
        <f>VLOOKUP(G$1,IR_0310!$A$4:$XA$84,($C33+G$2-2001)+8*$B33,FALSE)</f>
        <v>-64</v>
      </c>
      <c r="H33" s="18">
        <f>VLOOKUP(H$1,IR_0310!$A$4:$XA$84,($C33+H$2-2001)+8*$B33,FALSE)</f>
        <v>-66</v>
      </c>
      <c r="I33" s="18">
        <f>VLOOKUP(I$1,IR_0310!$A$4:$XA$84,($C33+I$2-2001)+8*$B33,FALSE)</f>
        <v>-36</v>
      </c>
      <c r="J33" s="18">
        <f>VLOOKUP(J$1,IR_0310!$A$4:$XA$84,($C33+J$2-2001)+8*$B33,FALSE)</f>
        <v>174</v>
      </c>
      <c r="K33" s="19">
        <f>VLOOKUP(K$1,IR_0310!$A$4:$XA$84,($C33+K$2-2001)+8*$B33,FALSE)</f>
        <v>259</v>
      </c>
      <c r="L33" s="20"/>
      <c r="M33" s="20"/>
      <c r="N33" s="20"/>
      <c r="O33" s="20"/>
      <c r="P33" s="26"/>
      <c r="Q33" s="17">
        <v>1993</v>
      </c>
      <c r="R33" s="18">
        <f>VLOOKUP(R$1,IN_0310!$A$4:$XA$84,($C33+R$2-2001)+8*$B33,FALSE)</f>
        <v>-2</v>
      </c>
      <c r="S33" s="18">
        <f>VLOOKUP(S$1,IN_0310!$A$4:$XA$84,($C33+S$2-2001)+8*$B33,FALSE)</f>
        <v>-16</v>
      </c>
      <c r="T33" s="18">
        <f>VLOOKUP(T$1,IN_0310!$A$4:$XA$84,($C33+T$2-2001)+8*$B33,FALSE)</f>
        <v>0</v>
      </c>
      <c r="U33" s="18">
        <f>VLOOKUP(U$1,IN_0310!$A$4:$XA$84,($C33+U$2-2001)+8*$B33,FALSE)</f>
        <v>14</v>
      </c>
      <c r="V33" s="18">
        <f>VLOOKUP(V$1,IN_0310!$A$4:$XA$84,($C33+V$2-2001)+8*$B33,FALSE)</f>
        <v>38</v>
      </c>
      <c r="W33" s="18">
        <f>VLOOKUP(W$1,IN_0310!$A$4:$XA$84,($C33+W$2-2001)+8*$B33,FALSE)</f>
        <v>38</v>
      </c>
      <c r="X33" s="18">
        <f>VLOOKUP(X$1,IN_0310!$A$4:$XA$84,($C33+X$2-2001)+8*$B33,FALSE)</f>
        <v>46</v>
      </c>
      <c r="Y33" s="18">
        <f>VLOOKUP(Y$1,IN_0310!$A$4:$XA$84,($C33+Y$2-2001)+8*$B33,FALSE)</f>
        <v>36</v>
      </c>
      <c r="Z33" s="20"/>
      <c r="AA33" s="20"/>
      <c r="AB33" s="20"/>
      <c r="AC33" s="20"/>
      <c r="AD33" s="26"/>
      <c r="AE33" s="17">
        <v>1993</v>
      </c>
      <c r="AF33" s="18">
        <f>-VLOOKUP(AF$1,D_0310!$A$4:$XA$84,($C33+AF$2-2001)+8*$B33,FALSE)</f>
        <v>-11</v>
      </c>
      <c r="AG33" s="18">
        <f>-VLOOKUP(AG$1,D_0310!$A$4:$XA$84,($C33+AG$2-2001)+8*$B33,FALSE)</f>
        <v>-16</v>
      </c>
      <c r="AH33" s="18">
        <f>-VLOOKUP(AH$1,D_0310!$A$4:$XA$84,($C33+AH$2-2001)+8*$B33,FALSE)</f>
        <v>-10</v>
      </c>
      <c r="AI33" s="18">
        <f>-VLOOKUP(AI$1,D_0310!$A$4:$XA$84,($C33+AI$2-2001)+8*$B33,FALSE)</f>
        <v>-16</v>
      </c>
      <c r="AJ33" s="18">
        <f>-VLOOKUP(AJ$1,D_0310!$A$4:$XA$84,($C33+AJ$2-2001)+8*$B33,FALSE)</f>
        <v>-23</v>
      </c>
      <c r="AK33" s="18">
        <f>-VLOOKUP(AK$1,D_0310!$A$4:$XA$84,($C33+AK$2-2001)+8*$B33,FALSE)</f>
        <v>-21</v>
      </c>
      <c r="AL33" s="18">
        <f>-VLOOKUP(AL$1,D_0310!$A$4:$XA$84,($C33+AL$2-2001)+8*$B33,FALSE)</f>
        <v>-43</v>
      </c>
      <c r="AM33" s="18">
        <f>-VLOOKUP(AM$1,D_0310!$A$4:$XA$84,($C33+AM$2-2001)+8*$B33,FALSE)</f>
        <v>-21</v>
      </c>
      <c r="AN33" s="20"/>
      <c r="AO33" s="20"/>
      <c r="AP33" s="20"/>
      <c r="AQ33" s="20"/>
      <c r="AR33" s="26"/>
      <c r="AS33" s="31">
        <v>1</v>
      </c>
      <c r="AT33" s="55">
        <f>VLOOKUP(2002-C33,census2002!$A$3:$CD$82,2+B33)</f>
        <v>33750</v>
      </c>
      <c r="AU33" s="17" t="s">
        <v>172</v>
      </c>
      <c r="AV33">
        <f>1+K33/AVERAGE(AVERAGE(SUM($AT33,$D33:J33,$R33:X33,$AF33:AL33),SUM($AT33,$D33:K33,$R33:Y33,$AF33:AM33)),AVERAGE(SUM($AT34,$D34:K34,$S34:Y34,$AG34:AM34),SUM($AT34,$D34:L34,$S34:Z34,$AG34:AN34)))</f>
        <v>1.007063186888107</v>
      </c>
      <c r="BA33" s="43">
        <f t="shared" ref="BA33:BA44" si="29">(PRODUCT(AV33:AZ33))^(1/AS33)</f>
        <v>1.007063186888107</v>
      </c>
      <c r="BB33" s="43" t="s">
        <v>173</v>
      </c>
    </row>
    <row r="34" spans="1:54">
      <c r="A34" s="9">
        <v>33</v>
      </c>
      <c r="B34" s="17">
        <f t="shared" ref="B34" si="30">C32</f>
        <v>2</v>
      </c>
      <c r="C34" s="17">
        <v>1992</v>
      </c>
      <c r="D34" s="21"/>
      <c r="E34" s="18">
        <f>VLOOKUP(E$1,IR_0310!$A$4:$XA$84,($C34+E$2-2001)+8*$B34,FALSE)</f>
        <v>-28</v>
      </c>
      <c r="F34" s="18">
        <f>VLOOKUP(F$1,IR_0310!$A$4:$XA$84,($C34+F$2-2001)+8*$B34,FALSE)</f>
        <v>-5</v>
      </c>
      <c r="G34" s="18">
        <f>VLOOKUP(G$1,IR_0310!$A$4:$XA$84,($C34+G$2-2001)+8*$B34,FALSE)</f>
        <v>-60</v>
      </c>
      <c r="H34" s="18">
        <f>VLOOKUP(H$1,IR_0310!$A$4:$XA$84,($C34+H$2-2001)+8*$B34,FALSE)</f>
        <v>-54</v>
      </c>
      <c r="I34" s="18">
        <f>VLOOKUP(I$1,IR_0310!$A$4:$XA$84,($C34+I$2-2001)+8*$B34,FALSE)</f>
        <v>-32</v>
      </c>
      <c r="J34" s="18">
        <f>VLOOKUP(J$1,IR_0310!$A$4:$XA$84,($C34+J$2-2001)+8*$B34,FALSE)</f>
        <v>100</v>
      </c>
      <c r="K34" s="19">
        <f>VLOOKUP(K$1,IR_0310!$A$4:$XA$84,($C34+K$2-2001)+8*$B34,FALSE)</f>
        <v>253</v>
      </c>
      <c r="L34" s="19">
        <f>VLOOKUP(L$1,IR_0310!$A$4:$XA$84,($C34+L$2-2001)+8*$B34,FALSE)</f>
        <v>710</v>
      </c>
      <c r="M34" s="22"/>
      <c r="N34" s="22"/>
      <c r="O34" s="22"/>
      <c r="P34" s="21"/>
      <c r="Q34" s="17">
        <v>1992</v>
      </c>
      <c r="R34" s="21"/>
      <c r="S34" s="18">
        <f>VLOOKUP(S$1,IN_0310!$A$4:$XA$84,($C34+S$2-2001)+8*$B34,FALSE)</f>
        <v>-43</v>
      </c>
      <c r="T34" s="18">
        <f>VLOOKUP(T$1,IN_0310!$A$4:$XA$84,($C34+T$2-2001)+8*$B34,FALSE)</f>
        <v>-12</v>
      </c>
      <c r="U34" s="18">
        <f>VLOOKUP(U$1,IN_0310!$A$4:$XA$84,($C34+U$2-2001)+8*$B34,FALSE)</f>
        <v>6</v>
      </c>
      <c r="V34" s="18">
        <f>VLOOKUP(V$1,IN_0310!$A$4:$XA$84,($C34+V$2-2001)+8*$B34,FALSE)</f>
        <v>17</v>
      </c>
      <c r="W34" s="18">
        <f>VLOOKUP(W$1,IN_0310!$A$4:$XA$84,($C34+W$2-2001)+8*$B34,FALSE)</f>
        <v>43</v>
      </c>
      <c r="X34" s="18">
        <f>VLOOKUP(X$1,IN_0310!$A$4:$XA$84,($C34+X$2-2001)+8*$B34,FALSE)</f>
        <v>44</v>
      </c>
      <c r="Y34" s="18">
        <f>VLOOKUP(Y$1,IN_0310!$A$4:$XA$84,($C34+Y$2-2001)+8*$B34,FALSE)</f>
        <v>65</v>
      </c>
      <c r="Z34" s="18">
        <f>VLOOKUP(Z$1,IN_0310!$A$4:$XA$84,($C34+Z$2-2001)+8*$B34,FALSE)</f>
        <v>58</v>
      </c>
      <c r="AA34" s="22"/>
      <c r="AB34" s="22"/>
      <c r="AC34" s="22"/>
      <c r="AD34" s="21"/>
      <c r="AE34" s="17">
        <v>1992</v>
      </c>
      <c r="AF34" s="21"/>
      <c r="AG34" s="18">
        <f>-VLOOKUP(AG$1,D_0310!$A$4:$XA$84,($C34+AG$2-2001)+8*$B34,FALSE)</f>
        <v>-19</v>
      </c>
      <c r="AH34" s="18">
        <f>-VLOOKUP(AH$1,D_0310!$A$4:$XA$84,($C34+AH$2-2001)+8*$B34,FALSE)</f>
        <v>-20</v>
      </c>
      <c r="AI34" s="18">
        <f>-VLOOKUP(AI$1,D_0310!$A$4:$XA$84,($C34+AI$2-2001)+8*$B34,FALSE)</f>
        <v>-14</v>
      </c>
      <c r="AJ34" s="18">
        <f>-VLOOKUP(AJ$1,D_0310!$A$4:$XA$84,($C34+AJ$2-2001)+8*$B34,FALSE)</f>
        <v>-15</v>
      </c>
      <c r="AK34" s="18">
        <f>-VLOOKUP(AK$1,D_0310!$A$4:$XA$84,($C34+AK$2-2001)+8*$B34,FALSE)</f>
        <v>-20</v>
      </c>
      <c r="AL34" s="18">
        <f>-VLOOKUP(AL$1,D_0310!$A$4:$XA$84,($C34+AL$2-2001)+8*$B34,FALSE)</f>
        <v>-19</v>
      </c>
      <c r="AM34" s="18">
        <f>-VLOOKUP(AM$1,D_0310!$A$4:$XA$84,($C34+AM$2-2001)+8*$B34,FALSE)</f>
        <v>-56</v>
      </c>
      <c r="AN34" s="18">
        <f>-VLOOKUP(AN$1,D_0310!$A$4:$XA$84,($C34+AN$2-2001)+8*$B34,FALSE)</f>
        <v>-34</v>
      </c>
      <c r="AO34" s="22"/>
      <c r="AP34" s="22"/>
      <c r="AQ34" s="22"/>
      <c r="AR34" s="21"/>
      <c r="AS34" s="31">
        <v>2</v>
      </c>
      <c r="AT34" s="55">
        <f>VLOOKUP(2002-C34,census2002!$A$3:$CD$82,2+B34)</f>
        <v>39105</v>
      </c>
      <c r="AU34" s="17" t="s">
        <v>174</v>
      </c>
      <c r="AV34">
        <f>1+K34/AVERAGE(AVERAGE(SUM($AT34,$D34:J34,$R34:X34,$AF34:AL34),SUM($AT34,$D34:K34,$R34:Y34,$AF34:AM34)),AVERAGE(SUM($AT35,$D35:K35,$S35:Y35,$AG35:AM35),SUM($AT35,$D35:L35,$S35:Z35,$AG35:AN35)))</f>
        <v>1.0061251293721742</v>
      </c>
      <c r="AW34">
        <f>1+L34/AVERAGE(AVERAGE(SUM($AT34,$D34:K34,$R34:Y34,$AF34:AM34),SUM($AT34,$D34:L34,$R34:Z34,$AF34:AN34)),AVERAGE(SUM($AT35,$D35:L35,$S35:Z35,$AG35:AN35),SUM($AT35,$D35:M35,$S35:AA35,$AG35:AO35)))</f>
        <v>1.0170108773779289</v>
      </c>
      <c r="BA34" s="43">
        <f t="shared" si="29"/>
        <v>1.0115533602211884</v>
      </c>
      <c r="BB34" s="44">
        <f t="shared" ref="BB34" si="31">AVERAGE(BA33:BA44)^5-1</f>
        <v>1.0392652830728322E-2</v>
      </c>
    </row>
    <row r="35" spans="1:54">
      <c r="A35" s="13">
        <v>34</v>
      </c>
      <c r="B35" s="17">
        <f t="shared" ref="B35" si="32">C32</f>
        <v>2</v>
      </c>
      <c r="C35" s="17">
        <v>1991</v>
      </c>
      <c r="D35" s="21"/>
      <c r="E35" s="21"/>
      <c r="F35" s="18">
        <f>VLOOKUP(F$1,IR_0310!$A$4:$XA$84,($C35+F$2-2001)+8*$B35,FALSE)</f>
        <v>-70</v>
      </c>
      <c r="G35" s="18">
        <f>VLOOKUP(G$1,IR_0310!$A$4:$XA$84,($C35+G$2-2001)+8*$B35,FALSE)</f>
        <v>-39</v>
      </c>
      <c r="H35" s="18">
        <f>VLOOKUP(H$1,IR_0310!$A$4:$XA$84,($C35+H$2-2001)+8*$B35,FALSE)</f>
        <v>-90</v>
      </c>
      <c r="I35" s="18">
        <f>VLOOKUP(I$1,IR_0310!$A$4:$XA$84,($C35+I$2-2001)+8*$B35,FALSE)</f>
        <v>-29</v>
      </c>
      <c r="J35" s="18">
        <f>VLOOKUP(J$1,IR_0310!$A$4:$XA$84,($C35+J$2-2001)+8*$B35,FALSE)</f>
        <v>33</v>
      </c>
      <c r="K35" s="19">
        <f>VLOOKUP(K$1,IR_0310!$A$4:$XA$84,($C35+K$2-2001)+8*$B35,FALSE)</f>
        <v>93</v>
      </c>
      <c r="L35" s="19">
        <f>VLOOKUP(L$1,IR_0310!$A$4:$XA$84,($C35+L$2-2001)+8*$B35,FALSE)</f>
        <v>408</v>
      </c>
      <c r="M35" s="19">
        <f>VLOOKUP(M$1,IR_0310!$A$4:$XA$84,($C35+M$2-2001)+8*$B35,FALSE)</f>
        <v>268</v>
      </c>
      <c r="N35" s="22"/>
      <c r="O35" s="22"/>
      <c r="P35" s="21"/>
      <c r="Q35" s="17">
        <v>1991</v>
      </c>
      <c r="R35" s="21"/>
      <c r="S35" s="21"/>
      <c r="T35" s="18">
        <f>VLOOKUP(T$1,IN_0310!$A$4:$XA$84,($C35+T$2-2001)+8*$B35,FALSE)</f>
        <v>-29</v>
      </c>
      <c r="U35" s="18">
        <f>VLOOKUP(U$1,IN_0310!$A$4:$XA$84,($C35+U$2-2001)+8*$B35,FALSE)</f>
        <v>-26</v>
      </c>
      <c r="V35" s="18">
        <f>VLOOKUP(V$1,IN_0310!$A$4:$XA$84,($C35+V$2-2001)+8*$B35,FALSE)</f>
        <v>6</v>
      </c>
      <c r="W35" s="18">
        <f>VLOOKUP(W$1,IN_0310!$A$4:$XA$84,($C35+W$2-2001)+8*$B35,FALSE)</f>
        <v>11</v>
      </c>
      <c r="X35" s="18">
        <f>VLOOKUP(X$1,IN_0310!$A$4:$XA$84,($C35+X$2-2001)+8*$B35,FALSE)</f>
        <v>46</v>
      </c>
      <c r="Y35" s="18">
        <f>VLOOKUP(Y$1,IN_0310!$A$4:$XA$84,($C35+Y$2-2001)+8*$B35,FALSE)</f>
        <v>36</v>
      </c>
      <c r="Z35" s="18">
        <f>VLOOKUP(Z$1,IN_0310!$A$4:$XA$84,($C35+Z$2-2001)+8*$B35,FALSE)</f>
        <v>71</v>
      </c>
      <c r="AA35" s="18">
        <f>VLOOKUP(AA$1,IN_0310!$A$4:$XA$84,($C35+AA$2-2001)+8*$B35,FALSE)</f>
        <v>108</v>
      </c>
      <c r="AB35" s="22"/>
      <c r="AC35" s="22"/>
      <c r="AD35" s="21"/>
      <c r="AE35" s="17">
        <v>1991</v>
      </c>
      <c r="AF35" s="21"/>
      <c r="AG35" s="21"/>
      <c r="AH35" s="18">
        <f>-VLOOKUP(AH$1,D_0310!$A$4:$XA$84,($C35+AH$2-2001)+8*$B35,FALSE)</f>
        <v>-17</v>
      </c>
      <c r="AI35" s="18">
        <f>-VLOOKUP(AI$1,D_0310!$A$4:$XA$84,($C35+AI$2-2001)+8*$B35,FALSE)</f>
        <v>-22</v>
      </c>
      <c r="AJ35" s="18">
        <f>-VLOOKUP(AJ$1,D_0310!$A$4:$XA$84,($C35+AJ$2-2001)+8*$B35,FALSE)</f>
        <v>-26</v>
      </c>
      <c r="AK35" s="18">
        <f>-VLOOKUP(AK$1,D_0310!$A$4:$XA$84,($C35+AK$2-2001)+8*$B35,FALSE)</f>
        <v>-25</v>
      </c>
      <c r="AL35" s="18">
        <f>-VLOOKUP(AL$1,D_0310!$A$4:$XA$84,($C35+AL$2-2001)+8*$B35,FALSE)</f>
        <v>-54</v>
      </c>
      <c r="AM35" s="18">
        <f>-VLOOKUP(AM$1,D_0310!$A$4:$XA$84,($C35+AM$2-2001)+8*$B35,FALSE)</f>
        <v>-42</v>
      </c>
      <c r="AN35" s="18">
        <f>-VLOOKUP(AN$1,D_0310!$A$4:$XA$84,($C35+AN$2-2001)+8*$B35,FALSE)</f>
        <v>-64</v>
      </c>
      <c r="AO35" s="18">
        <f>-VLOOKUP(AO$1,D_0310!$A$4:$XA$84,($C35+AO$2-2001)+8*$B35,FALSE)</f>
        <v>-56</v>
      </c>
      <c r="AP35" s="22"/>
      <c r="AQ35" s="22"/>
      <c r="AR35" s="21"/>
      <c r="AS35" s="31">
        <v>3</v>
      </c>
      <c r="AT35" s="55">
        <f>VLOOKUP(2002-C35,census2002!$A$3:$CD$82,2+B35)</f>
        <v>43542</v>
      </c>
      <c r="AU35" s="17" t="s">
        <v>175</v>
      </c>
      <c r="AV35">
        <f>1+K35/AVERAGE(AVERAGE(SUM($AT35,$D35:J35,$R35:X35,$AF35:AL35),SUM($AT35,$D35:K35,$R35:Y35,$AF35:AM35)),AVERAGE(SUM($AT36,$D36:K36,$S36:Y36,$AG36:AM36),SUM($AT36,$D36:L36,$S36:Z36,$AG36:AN36)))</f>
        <v>1.0020425644066679</v>
      </c>
      <c r="AW35">
        <f>1+L35/AVERAGE(AVERAGE(SUM($AT35,$D35:K35,$R35:Y35,$AF35:AM35),SUM($AT35,$D35:L35,$R35:Z35,$AF35:AN35)),AVERAGE(SUM($AT36,$D36:L36,$S36:Z36,$AG36:AN36),SUM($AT36,$D36:M36,$S36:AA36,$AG36:AO36)))</f>
        <v>1.0089193000098375</v>
      </c>
      <c r="AX35">
        <f>1+M35/AVERAGE(AVERAGE(SUM($AT35,$D35:L35,$R35:Z35,$AF35:AN35),SUM($AT35,$D35:M35,$R35:AA35,$AF35:AO35)),AVERAGE(SUM($AT36,$D36:M36,$S36:AA36,$AG36:AO36),SUM($AT36,$D36:N36,$S36:AB36,$AG36:AP36)))</f>
        <v>1.00582855775818</v>
      </c>
      <c r="BA35" s="43">
        <f t="shared" si="29"/>
        <v>1.0055928742637814</v>
      </c>
      <c r="BB35" s="45" t="s">
        <v>176</v>
      </c>
    </row>
    <row r="36" spans="1:54">
      <c r="A36" s="9">
        <v>35</v>
      </c>
      <c r="B36" s="17">
        <f t="shared" ref="B36" si="33">C32</f>
        <v>2</v>
      </c>
      <c r="C36" s="17">
        <v>1990</v>
      </c>
      <c r="D36" s="21"/>
      <c r="E36" s="21"/>
      <c r="F36" s="21"/>
      <c r="G36" s="18">
        <f>VLOOKUP(G$1,IR_0310!$A$4:$XA$84,($C36+G$2-2001)+8*$B36,FALSE)</f>
        <v>-54</v>
      </c>
      <c r="H36" s="18">
        <f>VLOOKUP(H$1,IR_0310!$A$4:$XA$84,($C36+H$2-2001)+8*$B36,FALSE)</f>
        <v>-46</v>
      </c>
      <c r="I36" s="18">
        <f>VLOOKUP(I$1,IR_0310!$A$4:$XA$84,($C36+I$2-2001)+8*$B36,FALSE)</f>
        <v>-26</v>
      </c>
      <c r="J36" s="18">
        <f>VLOOKUP(J$1,IR_0310!$A$4:$XA$84,($C36+J$2-2001)+8*$B36,FALSE)</f>
        <v>72</v>
      </c>
      <c r="K36" s="19">
        <f>VLOOKUP(K$1,IR_0310!$A$4:$XA$84,($C36+K$2-2001)+8*$B36,FALSE)</f>
        <v>141</v>
      </c>
      <c r="L36" s="19">
        <f>VLOOKUP(L$1,IR_0310!$A$4:$XA$84,($C36+L$2-2001)+8*$B36,FALSE)</f>
        <v>205</v>
      </c>
      <c r="M36" s="19">
        <f>VLOOKUP(M$1,IR_0310!$A$4:$XA$84,($C36+M$2-2001)+8*$B36,FALSE)</f>
        <v>127</v>
      </c>
      <c r="N36" s="19">
        <f>VLOOKUP(N$1,IR_0310!$A$4:$XA$84,($C36+N$2-2001)+8*$B36,FALSE)</f>
        <v>-41</v>
      </c>
      <c r="O36" s="22"/>
      <c r="P36" s="21"/>
      <c r="Q36" s="17">
        <v>1990</v>
      </c>
      <c r="R36" s="21"/>
      <c r="S36" s="21"/>
      <c r="T36" s="21"/>
      <c r="U36" s="18">
        <f>VLOOKUP(U$1,IN_0310!$A$4:$XA$84,($C36+U$2-2001)+8*$B36,FALSE)</f>
        <v>-18</v>
      </c>
      <c r="V36" s="18">
        <f>VLOOKUP(V$1,IN_0310!$A$4:$XA$84,($C36+V$2-2001)+8*$B36,FALSE)</f>
        <v>-38</v>
      </c>
      <c r="W36" s="18">
        <f>VLOOKUP(W$1,IN_0310!$A$4:$XA$84,($C36+W$2-2001)+8*$B36,FALSE)</f>
        <v>-8</v>
      </c>
      <c r="X36" s="18">
        <f>VLOOKUP(X$1,IN_0310!$A$4:$XA$84,($C36+X$2-2001)+8*$B36,FALSE)</f>
        <v>31</v>
      </c>
      <c r="Y36" s="18">
        <f>VLOOKUP(Y$1,IN_0310!$A$4:$XA$84,($C36+Y$2-2001)+8*$B36,FALSE)</f>
        <v>38</v>
      </c>
      <c r="Z36" s="18">
        <f>VLOOKUP(Z$1,IN_0310!$A$4:$XA$84,($C36+Z$2-2001)+8*$B36,FALSE)</f>
        <v>53</v>
      </c>
      <c r="AA36" s="18">
        <f>VLOOKUP(AA$1,IN_0310!$A$4:$XA$84,($C36+AA$2-2001)+8*$B36,FALSE)</f>
        <v>117</v>
      </c>
      <c r="AB36" s="18">
        <f>VLOOKUP(AB$1,IN_0310!$A$4:$XA$84,($C36+AB$2-2001)+8*$B36,FALSE)</f>
        <v>153</v>
      </c>
      <c r="AC36" s="22"/>
      <c r="AD36" s="21"/>
      <c r="AE36" s="17">
        <v>1990</v>
      </c>
      <c r="AF36" s="21"/>
      <c r="AG36" s="21"/>
      <c r="AH36" s="21"/>
      <c r="AI36" s="18">
        <f>-VLOOKUP(AI$1,D_0310!$A$4:$XA$84,($C36+AI$2-2001)+8*$B36,FALSE)</f>
        <v>-16</v>
      </c>
      <c r="AJ36" s="18">
        <f>-VLOOKUP(AJ$1,D_0310!$A$4:$XA$84,($C36+AJ$2-2001)+8*$B36,FALSE)</f>
        <v>-39</v>
      </c>
      <c r="AK36" s="18">
        <f>-VLOOKUP(AK$1,D_0310!$A$4:$XA$84,($C36+AK$2-2001)+8*$B36,FALSE)</f>
        <v>-32</v>
      </c>
      <c r="AL36" s="18">
        <f>-VLOOKUP(AL$1,D_0310!$A$4:$XA$84,($C36+AL$2-2001)+8*$B36,FALSE)</f>
        <v>-50</v>
      </c>
      <c r="AM36" s="18">
        <f>-VLOOKUP(AM$1,D_0310!$A$4:$XA$84,($C36+AM$2-2001)+8*$B36,FALSE)</f>
        <v>-67</v>
      </c>
      <c r="AN36" s="18">
        <f>-VLOOKUP(AN$1,D_0310!$A$4:$XA$84,($C36+AN$2-2001)+8*$B36,FALSE)</f>
        <v>-69</v>
      </c>
      <c r="AO36" s="18">
        <f>-VLOOKUP(AO$1,D_0310!$A$4:$XA$84,($C36+AO$2-2001)+8*$B36,FALSE)</f>
        <v>-85</v>
      </c>
      <c r="AP36" s="18">
        <f>-VLOOKUP(AP$1,D_0310!$A$4:$XA$84,($C36+AP$2-2001)+8*$B36,FALSE)</f>
        <v>-58</v>
      </c>
      <c r="AQ36" s="22"/>
      <c r="AR36" s="21"/>
      <c r="AS36" s="31">
        <v>4</v>
      </c>
      <c r="AT36" s="55">
        <f>VLOOKUP(2002-C36,census2002!$A$3:$CD$82,2+B36)</f>
        <v>47825</v>
      </c>
      <c r="AU36" s="17" t="s">
        <v>177</v>
      </c>
      <c r="AV36">
        <f>1+K36/AVERAGE(AVERAGE(SUM($AT36,$D36:J36,$R36:X36,$AF36:AL36),SUM($AT36,$D36:K36,$R36:Y36,$AF36:AM36)),AVERAGE(SUM($AT37,$D37:K37,$S37:Y37,$AG37:AM37),SUM($AT37,$D37:L37,$S37:Z37,$AG37:AN37)))</f>
        <v>1.0028721291439628</v>
      </c>
      <c r="AW36">
        <f>1+L36/AVERAGE(AVERAGE(SUM($AT36,$D36:K36,$R36:Y36,$AF36:AM36),SUM($AT36,$D36:L36,$R36:Z36,$AF36:AN36)),AVERAGE(SUM($AT37,$D37:L37,$S37:Z37,$AG37:AN37),SUM($AT37,$D37:M37,$S37:AA37,$AG37:AO37)))</f>
        <v>1.0041640641265877</v>
      </c>
      <c r="AX36">
        <f>1+M36/AVERAGE(AVERAGE(SUM($AT36,$D36:L36,$R36:Z36,$AF36:AN36),SUM($AT36,$D36:M36,$R36:AA36,$AF36:AO36)),AVERAGE(SUM($AT37,$D37:M37,$S37:AA37,$AG37:AO37),SUM($AT37,$D37:N37,$S37:AB37,$AG37:AP37)))</f>
        <v>1.0025748114508151</v>
      </c>
      <c r="AY36">
        <f>1+N36/AVERAGE(AVERAGE(SUM($AT36,$D36:M36,$R36:AA36,$AF36:AO36),SUM($AT36,$D36:N36,$R36:AB36,$AF36:AP36)),AVERAGE(SUM($AT37,$D37:N37,$S37:AB37,$AG37:AP37),SUM($AT37,$D37:O37,$S37:AC37,$AG37:AQ37)))</f>
        <v>0.99917006988618828</v>
      </c>
      <c r="BA36" s="43">
        <f t="shared" si="29"/>
        <v>1.0021935669735618</v>
      </c>
      <c r="BB36" s="46">
        <f t="shared" ref="BB36" si="34">AVERAGE(BB37:BB44)^5-1</f>
        <v>7.2567529725271473E-3</v>
      </c>
    </row>
    <row r="37" spans="1:54">
      <c r="A37" s="9">
        <v>36</v>
      </c>
      <c r="B37" s="17">
        <f t="shared" ref="B37" si="35">C32</f>
        <v>2</v>
      </c>
      <c r="C37" s="17">
        <v>1989</v>
      </c>
      <c r="D37" s="21"/>
      <c r="E37" s="21"/>
      <c r="F37" s="21"/>
      <c r="G37" s="21"/>
      <c r="H37" s="18">
        <f>VLOOKUP(H$1,IR_0310!$A$4:$XA$84,($C37+H$2-2001)+8*$B37,FALSE)</f>
        <v>-72</v>
      </c>
      <c r="I37" s="18">
        <f>VLOOKUP(I$1,IR_0310!$A$4:$XA$84,($C37+I$2-2001)+8*$B37,FALSE)</f>
        <v>-77</v>
      </c>
      <c r="J37" s="18">
        <f>VLOOKUP(J$1,IR_0310!$A$4:$XA$84,($C37+J$2-2001)+8*$B37,FALSE)</f>
        <v>-21</v>
      </c>
      <c r="K37" s="19">
        <f>VLOOKUP(K$1,IR_0310!$A$4:$XA$84,($C37+K$2-2001)+8*$B37,FALSE)</f>
        <v>151</v>
      </c>
      <c r="L37" s="19">
        <f>VLOOKUP(L$1,IR_0310!$A$4:$XA$84,($C37+L$2-2001)+8*$B37,FALSE)</f>
        <v>203</v>
      </c>
      <c r="M37" s="19">
        <f>VLOOKUP(M$1,IR_0310!$A$4:$XA$84,($C37+M$2-2001)+8*$B37,FALSE)</f>
        <v>66</v>
      </c>
      <c r="N37" s="19">
        <f>VLOOKUP(N$1,IR_0310!$A$4:$XA$84,($C37+N$2-2001)+8*$B37,FALSE)</f>
        <v>-150</v>
      </c>
      <c r="O37" s="19">
        <f>VLOOKUP(O$1,IR_0310!$A$4:$XA$84,($C37+O$2-2001)+8*$B37,FALSE)</f>
        <v>45</v>
      </c>
      <c r="P37" s="21"/>
      <c r="Q37" s="17">
        <v>1989</v>
      </c>
      <c r="R37" s="21"/>
      <c r="S37" s="21"/>
      <c r="T37" s="21"/>
      <c r="U37" s="21"/>
      <c r="V37" s="18">
        <f>VLOOKUP(V$1,IN_0310!$A$4:$XA$84,($C37+V$2-2001)+8*$B37,FALSE)</f>
        <v>-29</v>
      </c>
      <c r="W37" s="18">
        <f>VLOOKUP(W$1,IN_0310!$A$4:$XA$84,($C37+W$2-2001)+8*$B37,FALSE)</f>
        <v>-24</v>
      </c>
      <c r="X37" s="18">
        <f>VLOOKUP(X$1,IN_0310!$A$4:$XA$84,($C37+X$2-2001)+8*$B37,FALSE)</f>
        <v>-5</v>
      </c>
      <c r="Y37" s="18">
        <f>VLOOKUP(Y$1,IN_0310!$A$4:$XA$84,($C37+Y$2-2001)+8*$B37,FALSE)</f>
        <v>9</v>
      </c>
      <c r="Z37" s="18">
        <f>VLOOKUP(Z$1,IN_0310!$A$4:$XA$84,($C37+Z$2-2001)+8*$B37,FALSE)</f>
        <v>43</v>
      </c>
      <c r="AA37" s="18">
        <f>VLOOKUP(AA$1,IN_0310!$A$4:$XA$84,($C37+AA$2-2001)+8*$B37,FALSE)</f>
        <v>92</v>
      </c>
      <c r="AB37" s="18">
        <f>VLOOKUP(AB$1,IN_0310!$A$4:$XA$84,($C37+AB$2-2001)+8*$B37,FALSE)</f>
        <v>189</v>
      </c>
      <c r="AC37" s="18">
        <f>VLOOKUP(AC$1,IN_0310!$A$4:$XA$84,($C37+AC$2-2001)+8*$B37,FALSE)</f>
        <v>182</v>
      </c>
      <c r="AD37" s="21"/>
      <c r="AE37" s="17">
        <v>1989</v>
      </c>
      <c r="AF37" s="21"/>
      <c r="AG37" s="21"/>
      <c r="AH37" s="21"/>
      <c r="AI37" s="21"/>
      <c r="AJ37" s="18">
        <f>-VLOOKUP(AJ$1,D_0310!$A$4:$XA$84,($C37+AJ$2-2001)+8*$B37,FALSE)</f>
        <v>-35</v>
      </c>
      <c r="AK37" s="18">
        <f>-VLOOKUP(AK$1,D_0310!$A$4:$XA$84,($C37+AK$2-2001)+8*$B37,FALSE)</f>
        <v>-45</v>
      </c>
      <c r="AL37" s="18">
        <f>-VLOOKUP(AL$1,D_0310!$A$4:$XA$84,($C37+AL$2-2001)+8*$B37,FALSE)</f>
        <v>-66</v>
      </c>
      <c r="AM37" s="18">
        <f>-VLOOKUP(AM$1,D_0310!$A$4:$XA$84,($C37+AM$2-2001)+8*$B37,FALSE)</f>
        <v>-51</v>
      </c>
      <c r="AN37" s="18">
        <f>-VLOOKUP(AN$1,D_0310!$A$4:$XA$84,($C37+AN$2-2001)+8*$B37,FALSE)</f>
        <v>-72</v>
      </c>
      <c r="AO37" s="18">
        <f>-VLOOKUP(AO$1,D_0310!$A$4:$XA$84,($C37+AO$2-2001)+8*$B37,FALSE)</f>
        <v>-80</v>
      </c>
      <c r="AP37" s="18">
        <f>-VLOOKUP(AP$1,D_0310!$A$4:$XA$84,($C37+AP$2-2001)+8*$B37,FALSE)</f>
        <v>-92</v>
      </c>
      <c r="AQ37" s="18">
        <f>-VLOOKUP(AQ$1,D_0310!$A$4:$XA$84,($C37+AQ$2-2001)+8*$B37,FALSE)</f>
        <v>-76</v>
      </c>
      <c r="AR37" s="21"/>
      <c r="AS37" s="31">
        <v>5</v>
      </c>
      <c r="AT37" s="55">
        <f>VLOOKUP(2002-C37,census2002!$A$3:$CD$82,2+B37)</f>
        <v>50706</v>
      </c>
      <c r="AU37" s="17" t="s">
        <v>178</v>
      </c>
      <c r="AV37">
        <f>1+K37/AVERAGE(AVERAGE(SUM($AT37,$D37:J37,$R37:X37,$AF37:AL37),SUM($AT37,$D37:K37,$R37:Y37,$AF37:AM37)),AVERAGE(SUM($AT38,$D38:K38,$S38:Y38,$AG38:AM38),SUM($AT38,$D38:L38,$S38:Z38,$AG38:AN38)))</f>
        <v>1.0028587385579462</v>
      </c>
      <c r="AW37">
        <f>1+L37/AVERAGE(AVERAGE(SUM($AT37,$D37:K37,$R37:Y37,$AF37:AM37),SUM($AT37,$D37:L37,$R37:Z37,$AF37:AN37)),AVERAGE(SUM($AT38,$D38:L38,$S38:Z38,$AG38:AN38),SUM($AT38,$D38:M38,$S38:AA38,$AG38:AO38)))</f>
        <v>1.0038350186319562</v>
      </c>
      <c r="AX37">
        <f>1+M37/AVERAGE(AVERAGE(SUM($AT37,$D37:L37,$R37:Z37,$AF37:AN37),SUM($AT37,$D37:M37,$R37:AA37,$AF37:AO37)),AVERAGE(SUM($AT38,$D38:M38,$S38:AA38,$AG38:AO38),SUM($AT38,$D38:N38,$S38:AB38,$AG38:AP38)))</f>
        <v>1.0012466296140643</v>
      </c>
      <c r="AY37">
        <f>1+N37/AVERAGE(AVERAGE(SUM($AT37,$D37:M37,$R37:AA37,$AF37:AO37),SUM($AT37,$D37:N37,$R37:AB37,$AF37:AP37)),AVERAGE(SUM($AT38,$D38:N38,$S38:AB38,$AG38:AP38),SUM($AT38,$D38:O38,$S38:AC38,$AG38:AQ38)))</f>
        <v>0.99716565338775276</v>
      </c>
      <c r="AZ37">
        <f>1+O37/AVERAGE(AVERAGE(SUM($AT37,$D37:N37,$R37:AB37,$AF37:AP37),SUM($AT37,$D37:O37,$R37:AC37,$AF37:AQ37)),AVERAGE(SUM($AT38,$D38:O38,$S38:AC38,$AG38:AQ38),SUM($AT38,$D38:P38,$S38:AD38,$AG38:AR38)))</f>
        <v>1.0008492849492552</v>
      </c>
      <c r="BA37" s="43">
        <f t="shared" si="29"/>
        <v>1.0011884557704402</v>
      </c>
      <c r="BB37" s="47">
        <f t="shared" ref="BB37:BB44" si="36">PRODUCT(AV33,AW34,AX35,AY36,AZ37)^(1/5)</f>
        <v>1.0059650120980042</v>
      </c>
    </row>
    <row r="38" spans="1:54">
      <c r="A38" s="13">
        <v>37</v>
      </c>
      <c r="B38" s="17">
        <f t="shared" ref="B38" si="37">C32</f>
        <v>2</v>
      </c>
      <c r="C38" s="17">
        <v>1988</v>
      </c>
      <c r="D38" s="21"/>
      <c r="E38" s="21"/>
      <c r="F38" s="21"/>
      <c r="G38" s="21"/>
      <c r="H38" s="21"/>
      <c r="I38" s="18">
        <f>VLOOKUP(I$1,IR_0310!$A$4:$XA$84,($C38+I$2-2001)+8*$B38,FALSE)</f>
        <v>-31</v>
      </c>
      <c r="J38" s="18">
        <f>VLOOKUP(J$1,IR_0310!$A$4:$XA$84,($C38+J$2-2001)+8*$B38,FALSE)</f>
        <v>-10</v>
      </c>
      <c r="K38" s="19">
        <f>VLOOKUP(K$1,IR_0310!$A$4:$XA$84,($C38+K$2-2001)+8*$B38,FALSE)</f>
        <v>184</v>
      </c>
      <c r="L38" s="19">
        <f>VLOOKUP(L$1,IR_0310!$A$4:$XA$84,($C38+L$2-2001)+8*$B38,FALSE)</f>
        <v>226</v>
      </c>
      <c r="M38" s="19">
        <f>VLOOKUP(M$1,IR_0310!$A$4:$XA$84,($C38+M$2-2001)+8*$B38,FALSE)</f>
        <v>5</v>
      </c>
      <c r="N38" s="19">
        <f>VLOOKUP(N$1,IR_0310!$A$4:$XA$84,($C38+N$2-2001)+8*$B38,FALSE)</f>
        <v>-267</v>
      </c>
      <c r="O38" s="19">
        <f>VLOOKUP(O$1,IR_0310!$A$4:$XA$84,($C38+O$2-2001)+8*$B38,FALSE)</f>
        <v>-6</v>
      </c>
      <c r="P38" s="18">
        <f>VLOOKUP(P$1,IR_0310!$A$4:$XA$84,($C38+P$2-2001)+8*$B38,FALSE)</f>
        <v>-65</v>
      </c>
      <c r="Q38" s="17">
        <v>1988</v>
      </c>
      <c r="R38" s="21"/>
      <c r="S38" s="21"/>
      <c r="T38" s="21"/>
      <c r="U38" s="21"/>
      <c r="V38" s="21"/>
      <c r="W38" s="18">
        <f>VLOOKUP(W$1,IN_0310!$A$4:$XA$84,($C38+W$2-2001)+8*$B38,FALSE)</f>
        <v>-36</v>
      </c>
      <c r="X38" s="18">
        <f>VLOOKUP(X$1,IN_0310!$A$4:$XA$84,($C38+X$2-2001)+8*$B38,FALSE)</f>
        <v>-19</v>
      </c>
      <c r="Y38" s="18">
        <f>VLOOKUP(Y$1,IN_0310!$A$4:$XA$84,($C38+Y$2-2001)+8*$B38,FALSE)</f>
        <v>-23</v>
      </c>
      <c r="Z38" s="18">
        <f>VLOOKUP(Z$1,IN_0310!$A$4:$XA$84,($C38+Z$2-2001)+8*$B38,FALSE)</f>
        <v>14</v>
      </c>
      <c r="AA38" s="18">
        <f>VLOOKUP(AA$1,IN_0310!$A$4:$XA$84,($C38+AA$2-2001)+8*$B38,FALSE)</f>
        <v>67</v>
      </c>
      <c r="AB38" s="18">
        <f>VLOOKUP(AB$1,IN_0310!$A$4:$XA$84,($C38+AB$2-2001)+8*$B38,FALSE)</f>
        <v>130</v>
      </c>
      <c r="AC38" s="18">
        <f>VLOOKUP(AC$1,IN_0310!$A$4:$XA$84,($C38+AC$2-2001)+8*$B38,FALSE)</f>
        <v>219</v>
      </c>
      <c r="AD38" s="18">
        <f>VLOOKUP(AD$1,IN_0310!$A$4:$XA$84,($C38+AD$2-2001)+8*$B38,FALSE)</f>
        <v>209</v>
      </c>
      <c r="AE38" s="17">
        <v>1988</v>
      </c>
      <c r="AF38" s="21"/>
      <c r="AG38" s="21"/>
      <c r="AH38" s="21"/>
      <c r="AI38" s="21"/>
      <c r="AJ38" s="21"/>
      <c r="AK38" s="18">
        <f>-VLOOKUP(AK$1,D_0310!$A$4:$XA$84,($C38+AK$2-2001)+8*$B38,FALSE)</f>
        <v>-48</v>
      </c>
      <c r="AL38" s="18">
        <f>-VLOOKUP(AL$1,D_0310!$A$4:$XA$84,($C38+AL$2-2001)+8*$B38,FALSE)</f>
        <v>-58</v>
      </c>
      <c r="AM38" s="18">
        <f>-VLOOKUP(AM$1,D_0310!$A$4:$XA$84,($C38+AM$2-2001)+8*$B38,FALSE)</f>
        <v>-76</v>
      </c>
      <c r="AN38" s="18">
        <f>-VLOOKUP(AN$1,D_0310!$A$4:$XA$84,($C38+AN$2-2001)+8*$B38,FALSE)</f>
        <v>-79</v>
      </c>
      <c r="AO38" s="18">
        <f>-VLOOKUP(AO$1,D_0310!$A$4:$XA$84,($C38+AO$2-2001)+8*$B38,FALSE)</f>
        <v>-65</v>
      </c>
      <c r="AP38" s="18">
        <f>-VLOOKUP(AP$1,D_0310!$A$4:$XA$84,($C38+AP$2-2001)+8*$B38,FALSE)</f>
        <v>-84</v>
      </c>
      <c r="AQ38" s="18">
        <f>-VLOOKUP(AQ$1,D_0310!$A$4:$XA$84,($C38+AQ$2-2001)+8*$B38,FALSE)</f>
        <v>-99</v>
      </c>
      <c r="AR38" s="18">
        <f>-VLOOKUP(AR$1,D_0310!$A$4:$XA$84,($C38+AR$2-2001)+8*$B38,FALSE)</f>
        <v>-102</v>
      </c>
      <c r="AS38" s="31">
        <v>5</v>
      </c>
      <c r="AT38" s="55">
        <f>VLOOKUP(2002-C38,census2002!$A$3:$CD$82,2+B38)</f>
        <v>55291</v>
      </c>
      <c r="AU38" s="17" t="s">
        <v>179</v>
      </c>
      <c r="AV38">
        <f>1+K38/AVERAGE(AVERAGE(SUM($AT38,$D38:J38,$R38:X38,$AF38:AL38),SUM($AT38,$D38:K38,$R38:Y38,$AF38:AM38)),AVERAGE(SUM($AT39,$D39:K39,$S39:Y39,$AG39:AM39),SUM($AT39,$D39:L39,$S39:Z39,$AG39:AN39)))</f>
        <v>1.0032492329426308</v>
      </c>
      <c r="AW38">
        <f>1+L38/AVERAGE(AVERAGE(SUM($AT38,$D38:K38,$R38:Y38,$AF38:AM38),SUM($AT38,$D38:L38,$R38:Z38,$AF38:AN38)),AVERAGE(SUM($AT39,$D39:L39,$S39:Z39,$AG39:AN39),SUM($AT39,$D39:M39,$S39:AA39,$AG39:AO39)))</f>
        <v>1.0039853810579775</v>
      </c>
      <c r="AX38">
        <f>1+M38/AVERAGE(AVERAGE(SUM($AT38,$D38:L38,$R38:Z38,$AF38:AN38),SUM($AT38,$D38:M38,$R38:AA38,$AF38:AO38)),AVERAGE(SUM($AT39,$D39:M39,$S39:AA39,$AG39:AO39),SUM($AT39,$D39:N39,$S39:AB39,$AG39:AP39)))</f>
        <v>1.0000882087017884</v>
      </c>
      <c r="AY38">
        <f>1+N38/AVERAGE(AVERAGE(SUM($AT38,$D38:M38,$R38:AA38,$AF38:AO38),SUM($AT38,$D38:N38,$R38:AB38,$AF38:AP38)),AVERAGE(SUM($AT39,$D39:N39,$S39:AB39,$AG39:AP39),SUM($AT39,$D39:O39,$S39:AC39,$AG39:AQ39)))</f>
        <v>0.99527949541872374</v>
      </c>
      <c r="AZ38">
        <f>1+O38/AVERAGE(AVERAGE(SUM($AT38,$D38:N38,$R38:AB38,$AF38:AP38),SUM($AT38,$D38:O38,$R38:AC38,$AF38:AQ38)),AVERAGE(SUM($AT39,$D39:O39,$S39:AC39,$AG39:AQ39),SUM($AT39,$D39:P39,$S39:AD39,$AG39:AR39)))</f>
        <v>0.9998938170556354</v>
      </c>
      <c r="BA38" s="43">
        <f t="shared" si="29"/>
        <v>1.0004944743993052</v>
      </c>
      <c r="BB38" s="47">
        <f t="shared" si="36"/>
        <v>1.0029269045980465</v>
      </c>
    </row>
    <row r="39" spans="1:54">
      <c r="A39" s="9">
        <v>38</v>
      </c>
      <c r="B39" s="17">
        <f t="shared" ref="B39" si="38">C32</f>
        <v>2</v>
      </c>
      <c r="C39" s="17">
        <v>1987</v>
      </c>
      <c r="D39" s="21"/>
      <c r="E39" s="21"/>
      <c r="F39" s="21"/>
      <c r="G39" s="21"/>
      <c r="H39" s="21"/>
      <c r="I39" s="21"/>
      <c r="J39" s="18">
        <f>VLOOKUP(J$1,IR_0310!$A$4:$XA$84,($C39+J$2-2001)+8*$B39,FALSE)</f>
        <v>-54</v>
      </c>
      <c r="K39" s="19">
        <f>VLOOKUP(K$1,IR_0310!$A$4:$XA$84,($C39+K$2-2001)+8*$B39,FALSE)</f>
        <v>188</v>
      </c>
      <c r="L39" s="19">
        <f>VLOOKUP(L$1,IR_0310!$A$4:$XA$84,($C39+L$2-2001)+8*$B39,FALSE)</f>
        <v>262</v>
      </c>
      <c r="M39" s="19">
        <f>VLOOKUP(M$1,IR_0310!$A$4:$XA$84,($C39+M$2-2001)+8*$B39,FALSE)</f>
        <v>13</v>
      </c>
      <c r="N39" s="19">
        <f>VLOOKUP(N$1,IR_0310!$A$4:$XA$84,($C39+N$2-2001)+8*$B39,FALSE)</f>
        <v>-177</v>
      </c>
      <c r="O39" s="19">
        <f>VLOOKUP(O$1,IR_0310!$A$4:$XA$84,($C39+O$2-2001)+8*$B39,FALSE)</f>
        <v>-137</v>
      </c>
      <c r="P39" s="18">
        <f>VLOOKUP(P$1,IR_0310!$A$4:$XA$84,($C39+P$2-2001)+8*$B39,FALSE)</f>
        <v>-130</v>
      </c>
      <c r="Q39" s="17">
        <v>1987</v>
      </c>
      <c r="R39" s="21"/>
      <c r="S39" s="21"/>
      <c r="T39" s="21"/>
      <c r="U39" s="21"/>
      <c r="V39" s="21"/>
      <c r="W39" s="21"/>
      <c r="X39" s="18">
        <f>VLOOKUP(X$1,IN_0310!$A$4:$XA$84,($C39+X$2-2001)+8*$B39,FALSE)</f>
        <v>-47</v>
      </c>
      <c r="Y39" s="18">
        <f>VLOOKUP(Y$1,IN_0310!$A$4:$XA$84,($C39+Y$2-2001)+8*$B39,FALSE)</f>
        <v>-28</v>
      </c>
      <c r="Z39" s="18">
        <f>VLOOKUP(Z$1,IN_0310!$A$4:$XA$84,($C39+Z$2-2001)+8*$B39,FALSE)</f>
        <v>-6</v>
      </c>
      <c r="AA39" s="18">
        <f>VLOOKUP(AA$1,IN_0310!$A$4:$XA$84,($C39+AA$2-2001)+8*$B39,FALSE)</f>
        <v>20</v>
      </c>
      <c r="AB39" s="18">
        <f>VLOOKUP(AB$1,IN_0310!$A$4:$XA$84,($C39+AB$2-2001)+8*$B39,FALSE)</f>
        <v>98</v>
      </c>
      <c r="AC39" s="18">
        <f>VLOOKUP(AC$1,IN_0310!$A$4:$XA$84,($C39+AC$2-2001)+8*$B39,FALSE)</f>
        <v>170</v>
      </c>
      <c r="AD39" s="18">
        <f>VLOOKUP(AD$1,IN_0310!$A$4:$XA$84,($C39+AD$2-2001)+8*$B39,FALSE)</f>
        <v>211</v>
      </c>
      <c r="AE39" s="17">
        <v>1987</v>
      </c>
      <c r="AF39" s="21"/>
      <c r="AG39" s="21"/>
      <c r="AH39" s="21"/>
      <c r="AI39" s="21"/>
      <c r="AJ39" s="21"/>
      <c r="AK39" s="21"/>
      <c r="AL39" s="18">
        <f>-VLOOKUP(AL$1,D_0310!$A$4:$XA$84,($C39+AL$2-2001)+8*$B39,FALSE)</f>
        <v>-77</v>
      </c>
      <c r="AM39" s="18">
        <f>-VLOOKUP(AM$1,D_0310!$A$4:$XA$84,($C39+AM$2-2001)+8*$B39,FALSE)</f>
        <v>-81</v>
      </c>
      <c r="AN39" s="18">
        <f>-VLOOKUP(AN$1,D_0310!$A$4:$XA$84,($C39+AN$2-2001)+8*$B39,FALSE)</f>
        <v>-116</v>
      </c>
      <c r="AO39" s="18">
        <f>-VLOOKUP(AO$1,D_0310!$A$4:$XA$84,($C39+AO$2-2001)+8*$B39,FALSE)</f>
        <v>-105</v>
      </c>
      <c r="AP39" s="18">
        <f>-VLOOKUP(AP$1,D_0310!$A$4:$XA$84,($C39+AP$2-2001)+8*$B39,FALSE)</f>
        <v>-111</v>
      </c>
      <c r="AQ39" s="18">
        <f>-VLOOKUP(AQ$1,D_0310!$A$4:$XA$84,($C39+AQ$2-2001)+8*$B39,FALSE)</f>
        <v>-117</v>
      </c>
      <c r="AR39" s="18">
        <f>-VLOOKUP(AR$1,D_0310!$A$4:$XA$84,($C39+AR$2-2001)+8*$B39,FALSE)</f>
        <v>-112</v>
      </c>
      <c r="AS39" s="31">
        <v>5</v>
      </c>
      <c r="AT39" s="55">
        <f>VLOOKUP(2002-C39,census2002!$A$3:$CD$82,2+B39)</f>
        <v>58155</v>
      </c>
      <c r="AU39" s="17" t="s">
        <v>180</v>
      </c>
      <c r="AV39">
        <f>1+K39/AVERAGE(AVERAGE(SUM($AT39,$D39:J39,$R39:X39,$AF39:AL39),SUM($AT39,$D39:K39,$R39:Y39,$AF39:AM39)),AVERAGE(SUM($AT40,$D40:K40,$S40:Y40,$AG40:AM40),SUM($AT40,$D40:L40,$S40:Z40,$AG40:AN40)))</f>
        <v>1.0032636764099558</v>
      </c>
      <c r="AW39">
        <f>1+L39/AVERAGE(AVERAGE(SUM($AT39,$D39:K39,$R39:Y39,$AF39:AM39),SUM($AT39,$D39:L39,$R39:Z39,$AF39:AN39)),AVERAGE(SUM($AT40,$D40:L40,$S40:Z40,$AG40:AN40),SUM($AT40,$D40:M40,$S40:AA40,$AG40:AO40)))</f>
        <v>1.0045424204859696</v>
      </c>
      <c r="AX39">
        <f>1+M39/AVERAGE(AVERAGE(SUM($AT39,$D39:L39,$R39:Z39,$AF39:AN39),SUM($AT39,$D39:M39,$R39:AA39,$AF39:AO39)),AVERAGE(SUM($AT40,$D40:M40,$S40:AA40,$AG40:AO40),SUM($AT40,$D40:N40,$S40:AB40,$AG40:AP40)))</f>
        <v>1.0002257659761991</v>
      </c>
      <c r="AY39">
        <f>1+N39/AVERAGE(AVERAGE(SUM($AT39,$D39:M39,$R39:AA39,$AF39:AO39),SUM($AT39,$D39:N39,$R39:AB39,$AF39:AP39)),AVERAGE(SUM($AT40,$D40:N40,$S40:AB40,$AG40:AP40),SUM($AT40,$D40:O40,$S40:AC40,$AG40:AQ40)))</f>
        <v>0.99691636287614493</v>
      </c>
      <c r="AZ39">
        <f>1+O39/AVERAGE(AVERAGE(SUM($AT39,$D39:N39,$R39:AB39,$AF39:AP39),SUM($AT39,$D39:O39,$R39:AC39,$AF39:AQ39)),AVERAGE(SUM($AT40,$D40:O40,$S40:AC40,$AG40:AQ40),SUM($AT40,$D40:P40,$S40:AD40,$AG40:AR40)))</f>
        <v>0.99760906461197474</v>
      </c>
      <c r="BA39" s="43">
        <f t="shared" si="29"/>
        <v>1.0005069360356651</v>
      </c>
      <c r="BB39" s="47">
        <f t="shared" si="36"/>
        <v>1.0000632566487144</v>
      </c>
    </row>
    <row r="40" spans="1:54">
      <c r="A40" s="9">
        <v>39</v>
      </c>
      <c r="B40" s="17">
        <f t="shared" ref="B40" si="39">C32</f>
        <v>2</v>
      </c>
      <c r="C40" s="17">
        <v>1986</v>
      </c>
      <c r="D40" s="26"/>
      <c r="E40" s="26"/>
      <c r="F40" s="26"/>
      <c r="G40" s="26"/>
      <c r="H40" s="26"/>
      <c r="I40" s="26"/>
      <c r="J40" s="21"/>
      <c r="K40" s="19">
        <f>VLOOKUP(K$1,IR_0310!$A$4:$XA$84,($C40+K$2-2001)+8*$B40,FALSE)</f>
        <v>73</v>
      </c>
      <c r="L40" s="19">
        <f>VLOOKUP(L$1,IR_0310!$A$4:$XA$84,($C40+L$2-2001)+8*$B40,FALSE)</f>
        <v>302</v>
      </c>
      <c r="M40" s="19">
        <f>VLOOKUP(M$1,IR_0310!$A$4:$XA$84,($C40+M$2-2001)+8*$B40,FALSE)</f>
        <v>-8</v>
      </c>
      <c r="N40" s="19">
        <f>VLOOKUP(N$1,IR_0310!$A$4:$XA$84,($C40+N$2-2001)+8*$B40,FALSE)</f>
        <v>-268</v>
      </c>
      <c r="O40" s="19">
        <f>VLOOKUP(O$1,IR_0310!$A$4:$XA$84,($C40+O$2-2001)+8*$B40,FALSE)</f>
        <v>-117</v>
      </c>
      <c r="P40" s="18">
        <f>VLOOKUP(P$1,IR_0310!$A$4:$XA$84,($C40+P$2-2001)+8*$B40,FALSE)</f>
        <v>-104</v>
      </c>
      <c r="Q40" s="17">
        <v>1986</v>
      </c>
      <c r="R40" s="26"/>
      <c r="S40" s="26"/>
      <c r="T40" s="26"/>
      <c r="U40" s="26"/>
      <c r="V40" s="26"/>
      <c r="W40" s="26"/>
      <c r="X40" s="21"/>
      <c r="Y40" s="18">
        <f>VLOOKUP(Y$1,IN_0310!$A$4:$XA$84,($C40+Y$2-2001)+8*$B40,FALSE)</f>
        <v>-49</v>
      </c>
      <c r="Z40" s="18">
        <f>VLOOKUP(Z$1,IN_0310!$A$4:$XA$84,($C40+Z$2-2001)+8*$B40,FALSE)</f>
        <v>-23</v>
      </c>
      <c r="AA40" s="18">
        <f>VLOOKUP(AA$1,IN_0310!$A$4:$XA$84,($C40+AA$2-2001)+8*$B40,FALSE)</f>
        <v>6</v>
      </c>
      <c r="AB40" s="18">
        <f>VLOOKUP(AB$1,IN_0310!$A$4:$XA$84,($C40+AB$2-2001)+8*$B40,FALSE)</f>
        <v>25</v>
      </c>
      <c r="AC40" s="18">
        <f>VLOOKUP(AC$1,IN_0310!$A$4:$XA$84,($C40+AC$2-2001)+8*$B40,FALSE)</f>
        <v>113</v>
      </c>
      <c r="AD40" s="18">
        <f>VLOOKUP(AD$1,IN_0310!$A$4:$XA$84,($C40+AD$2-2001)+8*$B40,FALSE)</f>
        <v>193</v>
      </c>
      <c r="AE40" s="17">
        <v>1986</v>
      </c>
      <c r="AF40" s="26"/>
      <c r="AG40" s="26"/>
      <c r="AH40" s="26"/>
      <c r="AI40" s="26"/>
      <c r="AJ40" s="26"/>
      <c r="AK40" s="26"/>
      <c r="AL40" s="21"/>
      <c r="AM40" s="18">
        <f>-VLOOKUP(AM$1,D_0310!$A$4:$XA$84,($C40+AM$2-2001)+8*$B40,FALSE)</f>
        <v>-106</v>
      </c>
      <c r="AN40" s="18">
        <f>-VLOOKUP(AN$1,D_0310!$A$4:$XA$84,($C40+AN$2-2001)+8*$B40,FALSE)</f>
        <v>-97</v>
      </c>
      <c r="AO40" s="18">
        <f>-VLOOKUP(AO$1,D_0310!$A$4:$XA$84,($C40+AO$2-2001)+8*$B40,FALSE)</f>
        <v>-100</v>
      </c>
      <c r="AP40" s="18">
        <f>-VLOOKUP(AP$1,D_0310!$A$4:$XA$84,($C40+AP$2-2001)+8*$B40,FALSE)</f>
        <v>-110</v>
      </c>
      <c r="AQ40" s="18">
        <f>-VLOOKUP(AQ$1,D_0310!$A$4:$XA$84,($C40+AQ$2-2001)+8*$B40,FALSE)</f>
        <v>-109</v>
      </c>
      <c r="AR40" s="18">
        <f>-VLOOKUP(AR$1,D_0310!$A$4:$XA$84,($C40+AR$2-2001)+8*$B40,FALSE)</f>
        <v>-102</v>
      </c>
      <c r="AS40" s="31">
        <v>5</v>
      </c>
      <c r="AT40" s="55">
        <f>VLOOKUP(2002-C40,census2002!$A$3:$CD$82,2+B40)</f>
        <v>57182</v>
      </c>
      <c r="AU40" s="17" t="s">
        <v>181</v>
      </c>
      <c r="AV40">
        <f>1+K40/AVERAGE(AVERAGE(SUM($AT40,$D40:J40,$R40:X40,$AF40:AL40),SUM($AT40,$D40:K40,$R40:Y40,$AF40:AM40)),AVERAGE(SUM($AT41,$D41:K41,$S41:Y41,$AG41:AM41),SUM($AT41,$D41:L41,$S41:Z41,$AG41:AN41)))</f>
        <v>1.0013076402914425</v>
      </c>
      <c r="AW40">
        <f>1+L40/AVERAGE(AVERAGE(SUM($AT40,$D40:K40,$R40:Y40,$AF40:AM40),SUM($AT40,$D40:L40,$R40:Z40,$AF40:AN40)),AVERAGE(SUM($AT41,$D41:L41,$S41:Z41,$AG41:AN41),SUM($AT41,$D41:M41,$S41:AA41,$AG41:AO41)))</f>
        <v>1.0054099806978338</v>
      </c>
      <c r="AX40">
        <f>1+M40/AVERAGE(AVERAGE(SUM($AT40,$D40:L40,$R40:Z40,$AF40:AN40),SUM($AT40,$D40:M40,$R40:AA40,$AF40:AO40)),AVERAGE(SUM($AT41,$D41:M41,$S41:AA41,$AG41:AO41),SUM($AT41,$D41:N41,$S41:AB41,$AG41:AP41)))</f>
        <v>0.99985646555397567</v>
      </c>
      <c r="AY40">
        <f>1+N40/AVERAGE(AVERAGE(SUM($AT40,$D40:M40,$R40:AA40,$AF40:AO40),SUM($AT40,$D40:N40,$R40:AB40,$AF40:AP40)),AVERAGE(SUM($AT41,$D41:N41,$S41:AB41,$AG41:AP41),SUM($AT41,$D41:O41,$S41:AC41,$AG41:AQ41)))</f>
        <v>0.99517071434685267</v>
      </c>
      <c r="AZ40">
        <f>1+O40/AVERAGE(AVERAGE(SUM($AT40,$D40:N40,$R40:AB40,$AF40:AP40),SUM($AT40,$D40:O40,$R40:AC40,$AF40:AQ40)),AVERAGE(SUM($AT41,$D41:O41,$S41:AC41,$AG41:AQ41),SUM($AT41,$D41:P41,$S41:AD41,$AG41:AR41)))</f>
        <v>0.99788466927617725</v>
      </c>
      <c r="BA40" s="43">
        <f t="shared" si="29"/>
        <v>0.99992002022186044</v>
      </c>
      <c r="BB40" s="47">
        <f t="shared" si="36"/>
        <v>1.0003156354909957</v>
      </c>
    </row>
    <row r="41" spans="1:54">
      <c r="A41" s="13">
        <v>40</v>
      </c>
      <c r="B41" s="17">
        <f t="shared" ref="B41" si="40">C32</f>
        <v>2</v>
      </c>
      <c r="C41" s="17">
        <v>1985</v>
      </c>
      <c r="D41" s="26"/>
      <c r="E41" s="26"/>
      <c r="F41" s="26"/>
      <c r="G41" s="26"/>
      <c r="H41" s="26"/>
      <c r="I41" s="26"/>
      <c r="J41" s="21"/>
      <c r="K41" s="22"/>
      <c r="L41" s="19">
        <f>VLOOKUP(L$1,IR_0310!$A$4:$XA$84,($C41+L$2-2001)+8*$B41,FALSE)</f>
        <v>115</v>
      </c>
      <c r="M41" s="19">
        <f>VLOOKUP(M$1,IR_0310!$A$4:$XA$84,($C41+M$2-2001)+8*$B41,FALSE)</f>
        <v>10</v>
      </c>
      <c r="N41" s="19">
        <f>VLOOKUP(N$1,IR_0310!$A$4:$XA$84,($C41+N$2-2001)+8*$B41,FALSE)</f>
        <v>-201</v>
      </c>
      <c r="O41" s="19">
        <f>VLOOKUP(O$1,IR_0310!$A$4:$XA$84,($C41+O$2-2001)+8*$B41,FALSE)</f>
        <v>-89</v>
      </c>
      <c r="P41" s="18">
        <f>VLOOKUP(P$1,IR_0310!$A$4:$XA$84,($C41+P$2-2001)+8*$B41,FALSE)</f>
        <v>-138</v>
      </c>
      <c r="Q41" s="17">
        <v>1985</v>
      </c>
      <c r="R41" s="26"/>
      <c r="S41" s="26"/>
      <c r="T41" s="26"/>
      <c r="U41" s="26"/>
      <c r="V41" s="26"/>
      <c r="W41" s="26"/>
      <c r="X41" s="21"/>
      <c r="Y41" s="22"/>
      <c r="Z41" s="18">
        <f>VLOOKUP(Z$1,IN_0310!$A$4:$XA$84,($C41+Z$2-2001)+8*$B41,FALSE)</f>
        <v>-21</v>
      </c>
      <c r="AA41" s="18">
        <f>VLOOKUP(AA$1,IN_0310!$A$4:$XA$84,($C41+AA$2-2001)+8*$B41,FALSE)</f>
        <v>-12</v>
      </c>
      <c r="AB41" s="18">
        <f>VLOOKUP(AB$1,IN_0310!$A$4:$XA$84,($C41+AB$2-2001)+8*$B41,FALSE)</f>
        <v>0</v>
      </c>
      <c r="AC41" s="18">
        <f>VLOOKUP(AC$1,IN_0310!$A$4:$XA$84,($C41+AC$2-2001)+8*$B41,FALSE)</f>
        <v>18</v>
      </c>
      <c r="AD41" s="18">
        <f>VLOOKUP(AD$1,IN_0310!$A$4:$XA$84,($C41+AD$2-2001)+8*$B41,FALSE)</f>
        <v>160</v>
      </c>
      <c r="AE41" s="17">
        <v>1985</v>
      </c>
      <c r="AF41" s="26"/>
      <c r="AG41" s="26"/>
      <c r="AH41" s="26"/>
      <c r="AI41" s="26"/>
      <c r="AJ41" s="26"/>
      <c r="AK41" s="26"/>
      <c r="AL41" s="21"/>
      <c r="AM41" s="22"/>
      <c r="AN41" s="18">
        <f>-VLOOKUP(AN$1,D_0310!$A$4:$XA$84,($C41+AN$2-2001)+8*$B41,FALSE)</f>
        <v>-101</v>
      </c>
      <c r="AO41" s="18">
        <f>-VLOOKUP(AO$1,D_0310!$A$4:$XA$84,($C41+AO$2-2001)+8*$B41,FALSE)</f>
        <v>-103</v>
      </c>
      <c r="AP41" s="18">
        <f>-VLOOKUP(AP$1,D_0310!$A$4:$XA$84,($C41+AP$2-2001)+8*$B41,FALSE)</f>
        <v>-122</v>
      </c>
      <c r="AQ41" s="18">
        <f>-VLOOKUP(AQ$1,D_0310!$A$4:$XA$84,($C41+AQ$2-2001)+8*$B41,FALSE)</f>
        <v>-115</v>
      </c>
      <c r="AR41" s="18">
        <f>-VLOOKUP(AR$1,D_0310!$A$4:$XA$84,($C41+AR$2-2001)+8*$B41,FALSE)</f>
        <v>-107</v>
      </c>
      <c r="AS41" s="31">
        <v>4</v>
      </c>
      <c r="AT41" s="55">
        <f>VLOOKUP(2002-C41,census2002!$A$3:$CD$82,2+B41)</f>
        <v>54514</v>
      </c>
      <c r="AU41" s="17" t="s">
        <v>182</v>
      </c>
      <c r="AW41">
        <f>1+L41/AVERAGE(AVERAGE(SUM($AT41,$D41:K41,$R41:Y41,$AF41:AM41),SUM($AT41,$D41:L41,$R41:Z41,$AF41:AN41)),AVERAGE(SUM($AT42,$D42:L42,$S42:Z42,$AG42:AN42),SUM($AT42,$D42:M42,$S42:AA42,$AG42:AO42)))</f>
        <v>1.0021348877791598</v>
      </c>
      <c r="AX41">
        <f>1+M41/AVERAGE(AVERAGE(SUM($AT41,$D41:L41,$R41:Z41,$AF41:AN41),SUM($AT41,$D41:M41,$R41:AA41,$AF41:AO41)),AVERAGE(SUM($AT42,$D42:M42,$S42:AA42,$AG42:AO42),SUM($AT42,$D42:N42,$S42:AB42,$AG42:AP42)))</f>
        <v>1.0001860196901842</v>
      </c>
      <c r="AY41">
        <f>1+N41/AVERAGE(AVERAGE(SUM($AT41,$D41:M41,$R41:AA41,$AF41:AO41),SUM($AT41,$D41:N41,$R41:AB41,$AF41:AP41)),AVERAGE(SUM($AT42,$D42:N42,$S42:AB42,$AG42:AP42),SUM($AT42,$D42:O42,$S42:AC42,$AG42:AQ42)))</f>
        <v>0.99624753219234663</v>
      </c>
      <c r="AZ41">
        <f>1+O41/AVERAGE(AVERAGE(SUM($AT41,$D41:N41,$R41:AB41,$AF41:AP41),SUM($AT41,$D41:O41,$R41:AC41,$AF41:AQ41)),AVERAGE(SUM($AT42,$D42:O42,$S42:AC42,$AG42:AQ42),SUM($AT42,$D42:P42,$S42:AD42,$AG42:AR42)))</f>
        <v>0.99833162277803555</v>
      </c>
      <c r="BA41" s="43">
        <f t="shared" si="29"/>
        <v>0.99922263181843907</v>
      </c>
      <c r="BB41" s="47">
        <f t="shared" si="36"/>
        <v>1.0001094272365953</v>
      </c>
    </row>
    <row r="42" spans="1:54">
      <c r="A42" s="9">
        <v>41</v>
      </c>
      <c r="B42" s="17">
        <f t="shared" ref="B42" si="41">C32</f>
        <v>2</v>
      </c>
      <c r="C42" s="17">
        <v>1984</v>
      </c>
      <c r="D42" s="26"/>
      <c r="E42" s="26"/>
      <c r="F42" s="26"/>
      <c r="G42" s="26"/>
      <c r="H42" s="26"/>
      <c r="I42" s="26"/>
      <c r="J42" s="21"/>
      <c r="K42" s="22"/>
      <c r="L42" s="22"/>
      <c r="M42" s="19">
        <f>VLOOKUP(M$1,IR_0310!$A$4:$XA$84,($C42+M$2-2001)+8*$B42,FALSE)</f>
        <v>18</v>
      </c>
      <c r="N42" s="19">
        <f>VLOOKUP(N$1,IR_0310!$A$4:$XA$84,($C42+N$2-2001)+8*$B42,FALSE)</f>
        <v>-41</v>
      </c>
      <c r="O42" s="19">
        <f>VLOOKUP(O$1,IR_0310!$A$4:$XA$84,($C42+O$2-2001)+8*$B42,FALSE)</f>
        <v>-3</v>
      </c>
      <c r="P42" s="18">
        <f>VLOOKUP(P$1,IR_0310!$A$4:$XA$84,($C42+P$2-2001)+8*$B42,FALSE)</f>
        <v>-122</v>
      </c>
      <c r="Q42" s="17">
        <v>1984</v>
      </c>
      <c r="R42" s="26"/>
      <c r="S42" s="26"/>
      <c r="T42" s="26"/>
      <c r="U42" s="26"/>
      <c r="V42" s="26"/>
      <c r="W42" s="26"/>
      <c r="X42" s="21"/>
      <c r="Y42" s="22"/>
      <c r="Z42" s="22"/>
      <c r="AA42" s="18">
        <f>VLOOKUP(AA$1,IN_0310!$A$4:$XA$84,($C42+AA$2-2001)+8*$B42,FALSE)</f>
        <v>-33</v>
      </c>
      <c r="AB42" s="18">
        <f>VLOOKUP(AB$1,IN_0310!$A$4:$XA$84,($C42+AB$2-2001)+8*$B42,FALSE)</f>
        <v>-21</v>
      </c>
      <c r="AC42" s="18">
        <f>VLOOKUP(AC$1,IN_0310!$A$4:$XA$84,($C42+AC$2-2001)+8*$B42,FALSE)</f>
        <v>3</v>
      </c>
      <c r="AD42" s="18">
        <f>VLOOKUP(AD$1,IN_0310!$A$4:$XA$84,($C42+AD$2-2001)+8*$B42,FALSE)</f>
        <v>42</v>
      </c>
      <c r="AE42" s="17">
        <v>1984</v>
      </c>
      <c r="AF42" s="26"/>
      <c r="AG42" s="26"/>
      <c r="AH42" s="26"/>
      <c r="AI42" s="26"/>
      <c r="AJ42" s="26"/>
      <c r="AK42" s="26"/>
      <c r="AL42" s="21"/>
      <c r="AM42" s="22"/>
      <c r="AN42" s="22"/>
      <c r="AO42" s="18">
        <f>-VLOOKUP(AO$1,D_0310!$A$4:$XA$84,($C42+AO$2-2001)+8*$B42,FALSE)</f>
        <v>-114</v>
      </c>
      <c r="AP42" s="18">
        <f>-VLOOKUP(AP$1,D_0310!$A$4:$XA$84,($C42+AP$2-2001)+8*$B42,FALSE)</f>
        <v>-134</v>
      </c>
      <c r="AQ42" s="18">
        <f>-VLOOKUP(AQ$1,D_0310!$A$4:$XA$84,($C42+AQ$2-2001)+8*$B42,FALSE)</f>
        <v>-148</v>
      </c>
      <c r="AR42" s="18">
        <f>-VLOOKUP(AR$1,D_0310!$A$4:$XA$84,($C42+AR$2-2001)+8*$B42,FALSE)</f>
        <v>-141</v>
      </c>
      <c r="AS42" s="31">
        <v>3</v>
      </c>
      <c r="AT42" s="55">
        <f>VLOOKUP(2002-C42,census2002!$A$3:$CD$82,2+B42)</f>
        <v>53288</v>
      </c>
      <c r="AU42" s="17" t="s">
        <v>183</v>
      </c>
      <c r="AX42">
        <f>1+M42/AVERAGE(AVERAGE(SUM($AT42,$D42:L42,$R42:Z42,$AF42:AN42),SUM($AT42,$D42:M42,$R42:AA42,$AF42:AO42)),AVERAGE(SUM($AT43,$D43:M43,$S43:AA43,$AG43:AO43),SUM($AT43,$D43:N43,$S43:AB43,$AG43:AP43)))</f>
        <v>1.0003313925390651</v>
      </c>
      <c r="AY42">
        <f>1+N42/AVERAGE(AVERAGE(SUM($AT42,$D42:M42,$R42:AA42,$AF42:AO42),SUM($AT42,$D42:N42,$R42:AB42,$AF42:AP42)),AVERAGE(SUM($AT43,$D43:N43,$S43:AB43,$AG43:AP43),SUM($AT43,$D43:O43,$S43:AC43,$AG43:AQ43)))</f>
        <v>0.99924210214984199</v>
      </c>
      <c r="AZ42">
        <f>1+O42/AVERAGE(AVERAGE(SUM($AT42,$D42:N42,$R42:AB42,$AF42:AP42),SUM($AT42,$D42:O42,$R42:AC42,$AF42:AQ42)),AVERAGE(SUM($AT43,$D43:O43,$S43:AC43,$AG43:AQ43),SUM($AT43,$D43:P43,$S43:AD43,$AG43:AR43)))</f>
        <v>0.99994431451163823</v>
      </c>
      <c r="BA42" s="43">
        <f t="shared" si="29"/>
        <v>0.99983916806880835</v>
      </c>
      <c r="BB42" s="47">
        <f t="shared" si="36"/>
        <v>1.0007637600478281</v>
      </c>
    </row>
    <row r="43" spans="1:54">
      <c r="A43" s="9">
        <v>42</v>
      </c>
      <c r="B43" s="17">
        <f t="shared" ref="B43" si="42">C32</f>
        <v>2</v>
      </c>
      <c r="C43" s="17">
        <v>1983</v>
      </c>
      <c r="D43" s="26"/>
      <c r="E43" s="26"/>
      <c r="F43" s="26"/>
      <c r="G43" s="26"/>
      <c r="H43" s="26"/>
      <c r="I43" s="26"/>
      <c r="J43" s="21"/>
      <c r="K43" s="22"/>
      <c r="L43" s="22"/>
      <c r="M43" s="22"/>
      <c r="N43" s="19">
        <f>VLOOKUP(N$1,IR_0310!$A$4:$XA$84,($C43+N$2-2001)+8*$B43,FALSE)</f>
        <v>-149</v>
      </c>
      <c r="O43" s="19">
        <f>VLOOKUP(O$1,IR_0310!$A$4:$XA$84,($C43+O$2-2001)+8*$B43,FALSE)</f>
        <v>-64</v>
      </c>
      <c r="P43" s="18">
        <f>VLOOKUP(P$1,IR_0310!$A$4:$XA$84,($C43+P$2-2001)+8*$B43,FALSE)</f>
        <v>-136</v>
      </c>
      <c r="Q43" s="17">
        <v>1983</v>
      </c>
      <c r="R43" s="26"/>
      <c r="S43" s="26"/>
      <c r="T43" s="26"/>
      <c r="U43" s="26"/>
      <c r="V43" s="26"/>
      <c r="W43" s="26"/>
      <c r="X43" s="21"/>
      <c r="Y43" s="22"/>
      <c r="Z43" s="22"/>
      <c r="AA43" s="22"/>
      <c r="AB43" s="18">
        <f>VLOOKUP(AB$1,IN_0310!$A$4:$XA$84,($C43+AB$2-2001)+8*$B43,FALSE)</f>
        <v>-26</v>
      </c>
      <c r="AC43" s="18">
        <f>VLOOKUP(AC$1,IN_0310!$A$4:$XA$84,($C43+AC$2-2001)+8*$B43,FALSE)</f>
        <v>-24</v>
      </c>
      <c r="AD43" s="18">
        <f>VLOOKUP(AD$1,IN_0310!$A$4:$XA$84,($C43+AD$2-2001)+8*$B43,FALSE)</f>
        <v>0</v>
      </c>
      <c r="AE43" s="17">
        <v>1983</v>
      </c>
      <c r="AF43" s="26"/>
      <c r="AG43" s="26"/>
      <c r="AH43" s="26"/>
      <c r="AI43" s="26"/>
      <c r="AJ43" s="26"/>
      <c r="AK43" s="26"/>
      <c r="AL43" s="21"/>
      <c r="AM43" s="22"/>
      <c r="AN43" s="22"/>
      <c r="AO43" s="22"/>
      <c r="AP43" s="18">
        <f>-VLOOKUP(AP$1,D_0310!$A$4:$XA$84,($C43+AP$2-2001)+8*$B43,FALSE)</f>
        <v>-139</v>
      </c>
      <c r="AQ43" s="18">
        <f>-VLOOKUP(AQ$1,D_0310!$A$4:$XA$84,($C43+AQ$2-2001)+8*$B43,FALSE)</f>
        <v>-150</v>
      </c>
      <c r="AR43" s="18">
        <f>-VLOOKUP(AR$1,D_0310!$A$4:$XA$84,($C43+AR$2-2001)+8*$B43,FALSE)</f>
        <v>-174</v>
      </c>
      <c r="AS43" s="31">
        <v>2</v>
      </c>
      <c r="AT43" s="55">
        <f>VLOOKUP(2002-C43,census2002!$A$3:$CD$82,2+B43)</f>
        <v>55566</v>
      </c>
      <c r="AU43" s="17" t="s">
        <v>184</v>
      </c>
      <c r="AY43">
        <f>1+N43/AVERAGE(AVERAGE(SUM($AT43,$D43:M43,$R43:AA43,$AF43:AO43),SUM($AT43,$D43:N43,$R43:AB43,$AF43:AP43)),AVERAGE(SUM($AT44,$D44:N44,$S44:AB44,$AG44:AP44),SUM($AT44,$D44:O44,$S44:AC44,$AG44:AQ44)))</f>
        <v>0.99727410768189384</v>
      </c>
      <c r="AZ43">
        <f>1+O43/AVERAGE(AVERAGE(SUM($AT43,$D43:N43,$R43:AB43,$AF43:AP43),SUM($AT43,$D43:O43,$R43:AC43,$AF43:AQ43)),AVERAGE(SUM($AT44,$D44:O44,$S44:AC44,$AG44:AQ44),SUM($AT44,$D44:P44,$S44:AD44,$AG44:AR44)))</f>
        <v>0.99882377806162304</v>
      </c>
      <c r="BA43" s="43">
        <f t="shared" si="29"/>
        <v>0.9980486421001048</v>
      </c>
      <c r="BB43" s="47">
        <f t="shared" si="36"/>
        <v>1.0013818868182001</v>
      </c>
    </row>
    <row r="44" spans="1:54">
      <c r="A44" s="13">
        <v>43</v>
      </c>
      <c r="B44" s="17">
        <f t="shared" ref="B44" si="43">C32</f>
        <v>2</v>
      </c>
      <c r="C44" s="17">
        <v>1982</v>
      </c>
      <c r="D44" s="26"/>
      <c r="E44" s="26"/>
      <c r="F44" s="26"/>
      <c r="G44" s="26"/>
      <c r="H44" s="26"/>
      <c r="I44" s="26"/>
      <c r="J44" s="21"/>
      <c r="K44" s="22"/>
      <c r="L44" s="22"/>
      <c r="M44" s="22"/>
      <c r="N44" s="22"/>
      <c r="O44" s="19">
        <f>VLOOKUP(O$1,IR_0310!$A$4:$XA$84,($C44+O$2-2001)+8*$B44,FALSE)</f>
        <v>-41</v>
      </c>
      <c r="P44" s="18">
        <f>VLOOKUP(P$1,IR_0310!$A$4:$XA$84,($C44+P$2-2001)+8*$B44,FALSE)</f>
        <v>-31</v>
      </c>
      <c r="Q44" s="17">
        <v>1982</v>
      </c>
      <c r="R44" s="26"/>
      <c r="S44" s="26"/>
      <c r="T44" s="26"/>
      <c r="U44" s="26"/>
      <c r="V44" s="26"/>
      <c r="W44" s="26"/>
      <c r="X44" s="21"/>
      <c r="Y44" s="22"/>
      <c r="Z44" s="22"/>
      <c r="AA44" s="22"/>
      <c r="AB44" s="22"/>
      <c r="AC44" s="18">
        <f>VLOOKUP(AC$1,IN_0310!$A$4:$XA$84,($C44+AC$2-2001)+8*$B44,FALSE)</f>
        <v>-32</v>
      </c>
      <c r="AD44" s="18">
        <f>VLOOKUP(AD$1,IN_0310!$A$4:$XA$84,($C44+AD$2-2001)+8*$B44,FALSE)</f>
        <v>-32</v>
      </c>
      <c r="AE44" s="17">
        <v>1982</v>
      </c>
      <c r="AF44" s="26"/>
      <c r="AG44" s="26"/>
      <c r="AH44" s="26"/>
      <c r="AI44" s="26"/>
      <c r="AJ44" s="26"/>
      <c r="AK44" s="26"/>
      <c r="AL44" s="21"/>
      <c r="AM44" s="22"/>
      <c r="AN44" s="22"/>
      <c r="AO44" s="22"/>
      <c r="AP44" s="22"/>
      <c r="AQ44" s="18">
        <f>-VLOOKUP(AQ$1,D_0310!$A$4:$XA$84,($C44+AQ$2-2001)+8*$B44,FALSE)</f>
        <v>-159</v>
      </c>
      <c r="AR44" s="18">
        <f>-VLOOKUP(AR$1,D_0310!$A$4:$XA$84,($C44+AR$2-2001)+8*$B44,FALSE)</f>
        <v>-151</v>
      </c>
      <c r="AS44" s="31">
        <v>1</v>
      </c>
      <c r="AT44" s="55">
        <f>VLOOKUP(2002-C44,census2002!$A$3:$CD$82,2+B44)</f>
        <v>54029</v>
      </c>
      <c r="AU44" s="17" t="s">
        <v>185</v>
      </c>
      <c r="AZ44">
        <f>1+O44/AVERAGE(AVERAGE(SUM($AT44,$D44:N44,$R44:AB44,$AF44:AP44),SUM($AT44,$D44:O44,$R44:AC44,$AF44:AQ44)),AVERAGE(SUM($AT45,$D45:O45,$S45:AC45,$AG45:AQ45),SUM($AT45,$D45:P45,$S45:AD45,$AG45:AR45)))</f>
        <v>0.99921600497167584</v>
      </c>
      <c r="BA44" s="43">
        <f t="shared" si="29"/>
        <v>0.99921600497167584</v>
      </c>
      <c r="BB44" s="47">
        <f t="shared" si="36"/>
        <v>1.0000513651228462</v>
      </c>
    </row>
    <row r="45" spans="1:54">
      <c r="A45" s="9">
        <v>44</v>
      </c>
      <c r="B45" s="17">
        <f t="shared" ref="B45" si="44">C32</f>
        <v>2</v>
      </c>
      <c r="C45" s="17">
        <v>1981</v>
      </c>
      <c r="D45" s="26"/>
      <c r="E45" s="26"/>
      <c r="F45" s="26"/>
      <c r="G45" s="26"/>
      <c r="H45" s="26"/>
      <c r="I45" s="26"/>
      <c r="J45" s="21"/>
      <c r="K45" s="22"/>
      <c r="L45" s="22"/>
      <c r="M45" s="22"/>
      <c r="N45" s="22"/>
      <c r="O45" s="22"/>
      <c r="P45" s="18">
        <f>VLOOKUP(P$1,IR_0310!$A$4:$XA$84,($C45+P$2-2001)+8*$B45,FALSE)</f>
        <v>-78</v>
      </c>
      <c r="Q45" s="17">
        <v>1981</v>
      </c>
      <c r="R45" s="26"/>
      <c r="S45" s="26"/>
      <c r="T45" s="26"/>
      <c r="U45" s="26"/>
      <c r="V45" s="26"/>
      <c r="W45" s="26"/>
      <c r="X45" s="21"/>
      <c r="Y45" s="22"/>
      <c r="Z45" s="22"/>
      <c r="AA45" s="22"/>
      <c r="AB45" s="22"/>
      <c r="AC45" s="22"/>
      <c r="AD45" s="18">
        <f>VLOOKUP(AD$1,IN_0310!$A$4:$XA$84,($C45+AD$2-2001)+8*$B45,FALSE)</f>
        <v>-34</v>
      </c>
      <c r="AE45" s="17">
        <v>1981</v>
      </c>
      <c r="AF45" s="26"/>
      <c r="AG45" s="26"/>
      <c r="AH45" s="26"/>
      <c r="AI45" s="26"/>
      <c r="AJ45" s="26"/>
      <c r="AK45" s="26"/>
      <c r="AL45" s="21"/>
      <c r="AM45" s="22"/>
      <c r="AN45" s="22"/>
      <c r="AO45" s="22"/>
      <c r="AP45" s="22"/>
      <c r="AQ45" s="22"/>
      <c r="AR45" s="18">
        <f>-VLOOKUP(AR$1,D_0310!$A$4:$XA$84,($C45+AR$2-2001)+8*$B45,FALSE)</f>
        <v>-183</v>
      </c>
      <c r="AS45" s="31"/>
      <c r="AT45" s="55">
        <f>VLOOKUP(2002-C45,census2002!$A$3:$CD$82,2+B45)</f>
        <v>50827</v>
      </c>
      <c r="AU45" s="17" t="s">
        <v>186</v>
      </c>
    </row>
    <row r="46" spans="1:54" ht="15.75" thickBot="1">
      <c r="A46" s="9">
        <v>45</v>
      </c>
      <c r="B46" s="10" t="str">
        <f>INDEX('regions#'!$B$2:$B$79,B48+1)</f>
        <v>Приморский край</v>
      </c>
      <c r="C46" s="51" t="s">
        <v>159</v>
      </c>
      <c r="D46" s="11" t="s">
        <v>912</v>
      </c>
      <c r="E46" s="11" t="s">
        <v>913</v>
      </c>
      <c r="F46" s="11" t="s">
        <v>914</v>
      </c>
      <c r="G46" s="11" t="s">
        <v>915</v>
      </c>
      <c r="H46" s="11" t="s">
        <v>916</v>
      </c>
      <c r="I46" s="11" t="s">
        <v>917</v>
      </c>
      <c r="J46" s="11" t="s">
        <v>918</v>
      </c>
      <c r="K46" s="12" t="s">
        <v>919</v>
      </c>
      <c r="L46" s="12" t="s">
        <v>920</v>
      </c>
      <c r="M46" s="12" t="s">
        <v>921</v>
      </c>
      <c r="N46" s="12" t="s">
        <v>922</v>
      </c>
      <c r="O46" s="12" t="s">
        <v>923</v>
      </c>
      <c r="P46" s="11" t="s">
        <v>924</v>
      </c>
      <c r="Q46" s="52" t="s">
        <v>160</v>
      </c>
      <c r="R46" s="23" t="s">
        <v>912</v>
      </c>
      <c r="S46" s="23" t="s">
        <v>913</v>
      </c>
      <c r="T46" s="23" t="s">
        <v>914</v>
      </c>
      <c r="U46" s="23" t="s">
        <v>915</v>
      </c>
      <c r="V46" s="23" t="s">
        <v>916</v>
      </c>
      <c r="W46" s="23" t="s">
        <v>917</v>
      </c>
      <c r="X46" s="23" t="s">
        <v>918</v>
      </c>
      <c r="Y46" s="23" t="s">
        <v>919</v>
      </c>
      <c r="Z46" s="23" t="s">
        <v>920</v>
      </c>
      <c r="AA46" s="23" t="s">
        <v>921</v>
      </c>
      <c r="AB46" s="23" t="s">
        <v>922</v>
      </c>
      <c r="AC46" s="23" t="s">
        <v>923</v>
      </c>
      <c r="AD46" s="23" t="s">
        <v>924</v>
      </c>
      <c r="AE46" s="53" t="s">
        <v>161</v>
      </c>
      <c r="AF46" s="27" t="s">
        <v>912</v>
      </c>
      <c r="AG46" s="27" t="s">
        <v>913</v>
      </c>
      <c r="AH46" s="27" t="s">
        <v>914</v>
      </c>
      <c r="AI46" s="27" t="s">
        <v>915</v>
      </c>
      <c r="AJ46" s="27" t="s">
        <v>916</v>
      </c>
      <c r="AK46" s="27" t="s">
        <v>917</v>
      </c>
      <c r="AL46" s="27" t="s">
        <v>918</v>
      </c>
      <c r="AM46" s="27" t="s">
        <v>919</v>
      </c>
      <c r="AN46" s="27" t="s">
        <v>920</v>
      </c>
      <c r="AO46" s="27" t="s">
        <v>921</v>
      </c>
      <c r="AP46" s="27" t="s">
        <v>922</v>
      </c>
      <c r="AQ46" s="27" t="s">
        <v>923</v>
      </c>
      <c r="AR46" s="27" t="s">
        <v>924</v>
      </c>
      <c r="AS46" s="31" t="s">
        <v>162</v>
      </c>
      <c r="AT46" s="2" t="s">
        <v>163</v>
      </c>
      <c r="AV46" s="54">
        <f t="shared" ref="AV46:AZ46" si="45">AVERAGE(AV48:AV59)</f>
        <v>0.99630760336478708</v>
      </c>
      <c r="AW46" s="54">
        <f t="shared" si="45"/>
        <v>0.99675800886578647</v>
      </c>
      <c r="AX46" s="54">
        <f t="shared" si="45"/>
        <v>0.99771007413395751</v>
      </c>
      <c r="AY46" s="54">
        <f t="shared" si="45"/>
        <v>0.99854435563259725</v>
      </c>
      <c r="AZ46" s="54">
        <f t="shared" si="45"/>
        <v>0.99950437772406864</v>
      </c>
      <c r="BA46" s="38" t="s">
        <v>983</v>
      </c>
      <c r="BB46" s="39">
        <f t="shared" ref="BB46" si="46">PRODUCT(AV46:AZ46)-1</f>
        <v>-1.1129098118504155E-2</v>
      </c>
    </row>
    <row r="47" spans="1:54" ht="15.75" thickBot="1">
      <c r="A47" s="13">
        <v>46</v>
      </c>
      <c r="C47" s="14">
        <f t="shared" ref="C47" si="47">A46/15</f>
        <v>3</v>
      </c>
      <c r="D47" s="15">
        <v>10</v>
      </c>
      <c r="E47" s="15">
        <v>11</v>
      </c>
      <c r="F47" s="15">
        <v>12</v>
      </c>
      <c r="G47" s="15">
        <v>13</v>
      </c>
      <c r="H47" s="15">
        <v>14</v>
      </c>
      <c r="I47" s="15">
        <v>15</v>
      </c>
      <c r="J47" s="15">
        <v>16</v>
      </c>
      <c r="K47" s="16">
        <v>17</v>
      </c>
      <c r="L47" s="16">
        <v>18</v>
      </c>
      <c r="M47" s="16">
        <v>19</v>
      </c>
      <c r="N47" s="16">
        <v>20</v>
      </c>
      <c r="O47" s="16">
        <v>21</v>
      </c>
      <c r="P47" s="15">
        <v>22</v>
      </c>
      <c r="R47" s="15">
        <v>10</v>
      </c>
      <c r="S47" s="15">
        <v>11</v>
      </c>
      <c r="T47" s="15">
        <v>12</v>
      </c>
      <c r="U47" s="15">
        <v>13</v>
      </c>
      <c r="V47" s="15">
        <v>14</v>
      </c>
      <c r="W47" s="15">
        <v>15</v>
      </c>
      <c r="X47" s="15">
        <v>16</v>
      </c>
      <c r="Y47" s="25">
        <v>17</v>
      </c>
      <c r="Z47" s="25">
        <v>18</v>
      </c>
      <c r="AA47" s="25">
        <v>19</v>
      </c>
      <c r="AB47" s="25">
        <v>20</v>
      </c>
      <c r="AC47" s="25">
        <v>21</v>
      </c>
      <c r="AD47" s="15">
        <v>22</v>
      </c>
      <c r="AF47" s="15">
        <v>10</v>
      </c>
      <c r="AG47" s="15">
        <v>11</v>
      </c>
      <c r="AH47" s="15">
        <v>12</v>
      </c>
      <c r="AI47" s="15">
        <v>13</v>
      </c>
      <c r="AJ47" s="15">
        <v>14</v>
      </c>
      <c r="AK47" s="15">
        <v>15</v>
      </c>
      <c r="AL47" s="15">
        <v>16</v>
      </c>
      <c r="AM47" s="29">
        <v>17</v>
      </c>
      <c r="AN47" s="29">
        <v>18</v>
      </c>
      <c r="AO47" s="29">
        <v>19</v>
      </c>
      <c r="AP47" s="29">
        <v>20</v>
      </c>
      <c r="AQ47" s="29">
        <v>21</v>
      </c>
      <c r="AR47" s="15">
        <v>22</v>
      </c>
      <c r="AS47" s="31"/>
      <c r="AT47" s="55"/>
      <c r="AU47" s="14" t="s">
        <v>165</v>
      </c>
      <c r="AV47" s="40" t="s">
        <v>166</v>
      </c>
      <c r="AW47" s="40" t="s">
        <v>167</v>
      </c>
      <c r="AX47" s="40" t="s">
        <v>168</v>
      </c>
      <c r="AY47" s="40" t="s">
        <v>169</v>
      </c>
      <c r="AZ47" s="40" t="s">
        <v>170</v>
      </c>
      <c r="BA47" s="41" t="s">
        <v>171</v>
      </c>
      <c r="BB47" s="42"/>
    </row>
    <row r="48" spans="1:54">
      <c r="A48" s="9">
        <v>47</v>
      </c>
      <c r="B48">
        <f t="shared" ref="B48" si="48">C47</f>
        <v>3</v>
      </c>
      <c r="C48" s="17">
        <v>1993</v>
      </c>
      <c r="D48" s="18">
        <f>VLOOKUP(D$1,IR_0310!$A$4:$XA$84,($C48+D$2-2001)+8*$B48,FALSE)</f>
        <v>-72</v>
      </c>
      <c r="E48" s="18">
        <f>VLOOKUP(E$1,IR_0310!$A$4:$XA$84,($C48+E$2-2001)+8*$B48,FALSE)</f>
        <v>-46</v>
      </c>
      <c r="F48" s="18">
        <f>VLOOKUP(F$1,IR_0310!$A$4:$XA$84,($C48+F$2-2001)+8*$B48,FALSE)</f>
        <v>-72</v>
      </c>
      <c r="G48" s="18">
        <f>VLOOKUP(G$1,IR_0310!$A$4:$XA$84,($C48+G$2-2001)+8*$B48,FALSE)</f>
        <v>-80</v>
      </c>
      <c r="H48" s="18">
        <f>VLOOKUP(H$1,IR_0310!$A$4:$XA$84,($C48+H$2-2001)+8*$B48,FALSE)</f>
        <v>-40</v>
      </c>
      <c r="I48" s="18">
        <f>VLOOKUP(I$1,IR_0310!$A$4:$XA$84,($C48+I$2-2001)+8*$B48,FALSE)</f>
        <v>-24</v>
      </c>
      <c r="J48" s="18">
        <f>VLOOKUP(J$1,IR_0310!$A$4:$XA$84,($C48+J$2-2001)+8*$B48,FALSE)</f>
        <v>-46</v>
      </c>
      <c r="K48" s="19">
        <f>VLOOKUP(K$1,IR_0310!$A$4:$XA$84,($C48+K$2-2001)+8*$B48,FALSE)</f>
        <v>-102</v>
      </c>
      <c r="L48" s="20"/>
      <c r="M48" s="20"/>
      <c r="N48" s="20"/>
      <c r="O48" s="20"/>
      <c r="P48" s="26"/>
      <c r="Q48" s="17">
        <v>1993</v>
      </c>
      <c r="R48" s="18">
        <f>VLOOKUP(R$1,IN_0310!$A$4:$XA$84,($C48+R$2-2001)+8*$B48,FALSE)</f>
        <v>4</v>
      </c>
      <c r="S48" s="18">
        <f>VLOOKUP(S$1,IN_0310!$A$4:$XA$84,($C48+S$2-2001)+8*$B48,FALSE)</f>
        <v>-5</v>
      </c>
      <c r="T48" s="18">
        <f>VLOOKUP(T$1,IN_0310!$A$4:$XA$84,($C48+T$2-2001)+8*$B48,FALSE)</f>
        <v>2</v>
      </c>
      <c r="U48" s="18">
        <f>VLOOKUP(U$1,IN_0310!$A$4:$XA$84,($C48+U$2-2001)+8*$B48,FALSE)</f>
        <v>10</v>
      </c>
      <c r="V48" s="18">
        <f>VLOOKUP(V$1,IN_0310!$A$4:$XA$84,($C48+V$2-2001)+8*$B48,FALSE)</f>
        <v>15</v>
      </c>
      <c r="W48" s="18">
        <f>VLOOKUP(W$1,IN_0310!$A$4:$XA$84,($C48+W$2-2001)+8*$B48,FALSE)</f>
        <v>14</v>
      </c>
      <c r="X48" s="18">
        <f>VLOOKUP(X$1,IN_0310!$A$4:$XA$84,($C48+X$2-2001)+8*$B48,FALSE)</f>
        <v>2</v>
      </c>
      <c r="Y48" s="18">
        <f>VLOOKUP(Y$1,IN_0310!$A$4:$XA$84,($C48+Y$2-2001)+8*$B48,FALSE)</f>
        <v>3</v>
      </c>
      <c r="Z48" s="20"/>
      <c r="AA48" s="20"/>
      <c r="AB48" s="20"/>
      <c r="AC48" s="20"/>
      <c r="AD48" s="26"/>
      <c r="AE48" s="17">
        <v>1993</v>
      </c>
      <c r="AF48" s="18">
        <f>-VLOOKUP(AF$1,D_0310!$A$4:$XA$84,($C48+AF$2-2001)+8*$B48,FALSE)</f>
        <v>-11</v>
      </c>
      <c r="AG48" s="18">
        <f>-VLOOKUP(AG$1,D_0310!$A$4:$XA$84,($C48+AG$2-2001)+8*$B48,FALSE)</f>
        <v>-9</v>
      </c>
      <c r="AH48" s="18">
        <f>-VLOOKUP(AH$1,D_0310!$A$4:$XA$84,($C48+AH$2-2001)+8*$B48,FALSE)</f>
        <v>-8</v>
      </c>
      <c r="AI48" s="18">
        <f>-VLOOKUP(AI$1,D_0310!$A$4:$XA$84,($C48+AI$2-2001)+8*$B48,FALSE)</f>
        <v>-12</v>
      </c>
      <c r="AJ48" s="18">
        <f>-VLOOKUP(AJ$1,D_0310!$A$4:$XA$84,($C48+AJ$2-2001)+8*$B48,FALSE)</f>
        <v>-14</v>
      </c>
      <c r="AK48" s="18">
        <f>-VLOOKUP(AK$1,D_0310!$A$4:$XA$84,($C48+AK$2-2001)+8*$B48,FALSE)</f>
        <v>-15</v>
      </c>
      <c r="AL48" s="18">
        <f>-VLOOKUP(AL$1,D_0310!$A$4:$XA$84,($C48+AL$2-2001)+8*$B48,FALSE)</f>
        <v>-19</v>
      </c>
      <c r="AM48" s="18">
        <f>-VLOOKUP(AM$1,D_0310!$A$4:$XA$84,($C48+AM$2-2001)+8*$B48,FALSE)</f>
        <v>-32</v>
      </c>
      <c r="AN48" s="20"/>
      <c r="AO48" s="20"/>
      <c r="AP48" s="20"/>
      <c r="AQ48" s="20"/>
      <c r="AR48" s="26"/>
      <c r="AS48" s="31">
        <v>1</v>
      </c>
      <c r="AT48" s="55">
        <f>VLOOKUP(2002-C48,census2002!$A$3:$CD$82,2+B48)</f>
        <v>20845</v>
      </c>
      <c r="AU48" s="17" t="s">
        <v>172</v>
      </c>
      <c r="AV48">
        <f>1+K48/AVERAGE(AVERAGE(SUM($AT48,$D48:J48,$R48:X48,$AF48:AL48),SUM($AT48,$D48:K48,$R48:Y48,$AF48:AM48)),AVERAGE(SUM($AT49,$D49:K49,$S49:Y49,$AG49:AM49),SUM($AT49,$D49:L49,$S49:Z49,$AG49:AN49)))</f>
        <v>0.99535783365570596</v>
      </c>
      <c r="BA48" s="43">
        <f t="shared" ref="BA48:BA59" si="49">(PRODUCT(AV48:AZ48))^(1/AS48)</f>
        <v>0.99535783365570596</v>
      </c>
      <c r="BB48" s="43" t="s">
        <v>173</v>
      </c>
    </row>
    <row r="49" spans="1:54">
      <c r="A49" s="9">
        <v>48</v>
      </c>
      <c r="B49" s="17">
        <f t="shared" ref="B49" si="50">C47</f>
        <v>3</v>
      </c>
      <c r="C49" s="17">
        <v>1992</v>
      </c>
      <c r="D49" s="21"/>
      <c r="E49" s="18">
        <f>VLOOKUP(E$1,IR_0310!$A$4:$XA$84,($C49+E$2-2001)+8*$B49,FALSE)</f>
        <v>-94</v>
      </c>
      <c r="F49" s="18">
        <f>VLOOKUP(F$1,IR_0310!$A$4:$XA$84,($C49+F$2-2001)+8*$B49,FALSE)</f>
        <v>-34</v>
      </c>
      <c r="G49" s="18">
        <f>VLOOKUP(G$1,IR_0310!$A$4:$XA$84,($C49+G$2-2001)+8*$B49,FALSE)</f>
        <v>-69</v>
      </c>
      <c r="H49" s="18">
        <f>VLOOKUP(H$1,IR_0310!$A$4:$XA$84,($C49+H$2-2001)+8*$B49,FALSE)</f>
        <v>-87</v>
      </c>
      <c r="I49" s="18">
        <f>VLOOKUP(I$1,IR_0310!$A$4:$XA$84,($C49+I$2-2001)+8*$B49,FALSE)</f>
        <v>-61</v>
      </c>
      <c r="J49" s="18">
        <f>VLOOKUP(J$1,IR_0310!$A$4:$XA$84,($C49+J$2-2001)+8*$B49,FALSE)</f>
        <v>-46</v>
      </c>
      <c r="K49" s="19">
        <f>VLOOKUP(K$1,IR_0310!$A$4:$XA$84,($C49+K$2-2001)+8*$B49,FALSE)</f>
        <v>-73</v>
      </c>
      <c r="L49" s="19">
        <f>VLOOKUP(L$1,IR_0310!$A$4:$XA$84,($C49+L$2-2001)+8*$B49,FALSE)</f>
        <v>-126</v>
      </c>
      <c r="M49" s="22"/>
      <c r="N49" s="22"/>
      <c r="O49" s="22"/>
      <c r="P49" s="21"/>
      <c r="Q49" s="17">
        <v>1992</v>
      </c>
      <c r="R49" s="21"/>
      <c r="S49" s="18">
        <f>VLOOKUP(S$1,IN_0310!$A$4:$XA$84,($C49+S$2-2001)+8*$B49,FALSE)</f>
        <v>0</v>
      </c>
      <c r="T49" s="18">
        <f>VLOOKUP(T$1,IN_0310!$A$4:$XA$84,($C49+T$2-2001)+8*$B49,FALSE)</f>
        <v>-3</v>
      </c>
      <c r="U49" s="18">
        <f>VLOOKUP(U$1,IN_0310!$A$4:$XA$84,($C49+U$2-2001)+8*$B49,FALSE)</f>
        <v>7</v>
      </c>
      <c r="V49" s="18">
        <f>VLOOKUP(V$1,IN_0310!$A$4:$XA$84,($C49+V$2-2001)+8*$B49,FALSE)</f>
        <v>11</v>
      </c>
      <c r="W49" s="18">
        <f>VLOOKUP(W$1,IN_0310!$A$4:$XA$84,($C49+W$2-2001)+8*$B49,FALSE)</f>
        <v>7</v>
      </c>
      <c r="X49" s="18">
        <f>VLOOKUP(X$1,IN_0310!$A$4:$XA$84,($C49+X$2-2001)+8*$B49,FALSE)</f>
        <v>16</v>
      </c>
      <c r="Y49" s="18">
        <f>VLOOKUP(Y$1,IN_0310!$A$4:$XA$84,($C49+Y$2-2001)+8*$B49,FALSE)</f>
        <v>5</v>
      </c>
      <c r="Z49" s="18">
        <f>VLOOKUP(Z$1,IN_0310!$A$4:$XA$84,($C49+Z$2-2001)+8*$B49,FALSE)</f>
        <v>5</v>
      </c>
      <c r="AA49" s="22"/>
      <c r="AB49" s="22"/>
      <c r="AC49" s="22"/>
      <c r="AD49" s="21"/>
      <c r="AE49" s="17">
        <v>1992</v>
      </c>
      <c r="AF49" s="21"/>
      <c r="AG49" s="18">
        <f>-VLOOKUP(AG$1,D_0310!$A$4:$XA$84,($C49+AG$2-2001)+8*$B49,FALSE)</f>
        <v>-22</v>
      </c>
      <c r="AH49" s="18">
        <f>-VLOOKUP(AH$1,D_0310!$A$4:$XA$84,($C49+AH$2-2001)+8*$B49,FALSE)</f>
        <v>-12</v>
      </c>
      <c r="AI49" s="18">
        <f>-VLOOKUP(AI$1,D_0310!$A$4:$XA$84,($C49+AI$2-2001)+8*$B49,FALSE)</f>
        <v>-14</v>
      </c>
      <c r="AJ49" s="18">
        <f>-VLOOKUP(AJ$1,D_0310!$A$4:$XA$84,($C49+AJ$2-2001)+8*$B49,FALSE)</f>
        <v>-19</v>
      </c>
      <c r="AK49" s="18">
        <f>-VLOOKUP(AK$1,D_0310!$A$4:$XA$84,($C49+AK$2-2001)+8*$B49,FALSE)</f>
        <v>-22</v>
      </c>
      <c r="AL49" s="18">
        <f>-VLOOKUP(AL$1,D_0310!$A$4:$XA$84,($C49+AL$2-2001)+8*$B49,FALSE)</f>
        <v>-28</v>
      </c>
      <c r="AM49" s="18">
        <f>-VLOOKUP(AM$1,D_0310!$A$4:$XA$84,($C49+AM$2-2001)+8*$B49,FALSE)</f>
        <v>-32</v>
      </c>
      <c r="AN49" s="18">
        <f>-VLOOKUP(AN$1,D_0310!$A$4:$XA$84,($C49+AN$2-2001)+8*$B49,FALSE)</f>
        <v>-30</v>
      </c>
      <c r="AO49" s="22"/>
      <c r="AP49" s="22"/>
      <c r="AQ49" s="22"/>
      <c r="AR49" s="21"/>
      <c r="AS49" s="31">
        <v>2</v>
      </c>
      <c r="AT49" s="55">
        <f>VLOOKUP(2002-C49,census2002!$A$3:$CD$82,2+B49)</f>
        <v>24237</v>
      </c>
      <c r="AU49" s="17" t="s">
        <v>174</v>
      </c>
      <c r="AV49">
        <f>1+K49/AVERAGE(AVERAGE(SUM($AT49,$D49:J49,$R49:X49,$AF49:AL49),SUM($AT49,$D49:K49,$R49:Y49,$AF49:AM49)),AVERAGE(SUM($AT50,$D50:K50,$S50:Y50,$AG50:AM50),SUM($AT50,$D50:L50,$S50:Z50,$AG50:AN50)))</f>
        <v>0.9971301647206825</v>
      </c>
      <c r="AW49">
        <f>1+L49/AVERAGE(AVERAGE(SUM($AT49,$D49:K49,$R49:Y49,$AF49:AM49),SUM($AT49,$D49:L49,$R49:Z49,$AF49:AN49)),AVERAGE(SUM($AT50,$D50:L50,$S50:Z50,$AG50:AN50),SUM($AT50,$D50:M50,$S50:AA50,$AG50:AO50)))</f>
        <v>0.99502089446074504</v>
      </c>
      <c r="BA49" s="43">
        <f t="shared" si="49"/>
        <v>0.99607497127182332</v>
      </c>
      <c r="BB49" s="44">
        <f t="shared" ref="BB49" si="51">AVERAGE(BA48:BA59)^5-1</f>
        <v>-1.1845162148437005E-2</v>
      </c>
    </row>
    <row r="50" spans="1:54">
      <c r="A50" s="13">
        <v>49</v>
      </c>
      <c r="B50" s="17">
        <f t="shared" ref="B50" si="52">C47</f>
        <v>3</v>
      </c>
      <c r="C50" s="17">
        <v>1991</v>
      </c>
      <c r="D50" s="21"/>
      <c r="E50" s="21"/>
      <c r="F50" s="18">
        <f>VLOOKUP(F$1,IR_0310!$A$4:$XA$84,($C50+F$2-2001)+8*$B50,FALSE)</f>
        <v>-104</v>
      </c>
      <c r="G50" s="18">
        <f>VLOOKUP(G$1,IR_0310!$A$4:$XA$84,($C50+G$2-2001)+8*$B50,FALSE)</f>
        <v>-65</v>
      </c>
      <c r="H50" s="18">
        <f>VLOOKUP(H$1,IR_0310!$A$4:$XA$84,($C50+H$2-2001)+8*$B50,FALSE)</f>
        <v>-52</v>
      </c>
      <c r="I50" s="18">
        <f>VLOOKUP(I$1,IR_0310!$A$4:$XA$84,($C50+I$2-2001)+8*$B50,FALSE)</f>
        <v>-72</v>
      </c>
      <c r="J50" s="18">
        <f>VLOOKUP(J$1,IR_0310!$A$4:$XA$84,($C50+J$2-2001)+8*$B50,FALSE)</f>
        <v>-75</v>
      </c>
      <c r="K50" s="19">
        <f>VLOOKUP(K$1,IR_0310!$A$4:$XA$84,($C50+K$2-2001)+8*$B50,FALSE)</f>
        <v>-64</v>
      </c>
      <c r="L50" s="19">
        <f>VLOOKUP(L$1,IR_0310!$A$4:$XA$84,($C50+L$2-2001)+8*$B50,FALSE)</f>
        <v>-102</v>
      </c>
      <c r="M50" s="19">
        <f>VLOOKUP(M$1,IR_0310!$A$4:$XA$84,($C50+M$2-2001)+8*$B50,FALSE)</f>
        <v>-102</v>
      </c>
      <c r="N50" s="22"/>
      <c r="O50" s="22"/>
      <c r="P50" s="21"/>
      <c r="Q50" s="17">
        <v>1991</v>
      </c>
      <c r="R50" s="21"/>
      <c r="S50" s="21"/>
      <c r="T50" s="18">
        <f>VLOOKUP(T$1,IN_0310!$A$4:$XA$84,($C50+T$2-2001)+8*$B50,FALSE)</f>
        <v>-1</v>
      </c>
      <c r="U50" s="18">
        <f>VLOOKUP(U$1,IN_0310!$A$4:$XA$84,($C50+U$2-2001)+8*$B50,FALSE)</f>
        <v>1</v>
      </c>
      <c r="V50" s="18">
        <f>VLOOKUP(V$1,IN_0310!$A$4:$XA$84,($C50+V$2-2001)+8*$B50,FALSE)</f>
        <v>4</v>
      </c>
      <c r="W50" s="18">
        <f>VLOOKUP(W$1,IN_0310!$A$4:$XA$84,($C50+W$2-2001)+8*$B50,FALSE)</f>
        <v>2</v>
      </c>
      <c r="X50" s="18">
        <f>VLOOKUP(X$1,IN_0310!$A$4:$XA$84,($C50+X$2-2001)+8*$B50,FALSE)</f>
        <v>5</v>
      </c>
      <c r="Y50" s="18">
        <f>VLOOKUP(Y$1,IN_0310!$A$4:$XA$84,($C50+Y$2-2001)+8*$B50,FALSE)</f>
        <v>16</v>
      </c>
      <c r="Z50" s="18">
        <f>VLOOKUP(Z$1,IN_0310!$A$4:$XA$84,($C50+Z$2-2001)+8*$B50,FALSE)</f>
        <v>17</v>
      </c>
      <c r="AA50" s="18">
        <f>VLOOKUP(AA$1,IN_0310!$A$4:$XA$84,($C50+AA$2-2001)+8*$B50,FALSE)</f>
        <v>11</v>
      </c>
      <c r="AB50" s="22"/>
      <c r="AC50" s="22"/>
      <c r="AD50" s="21"/>
      <c r="AE50" s="17">
        <v>1991</v>
      </c>
      <c r="AF50" s="21"/>
      <c r="AG50" s="21"/>
      <c r="AH50" s="18">
        <f>-VLOOKUP(AH$1,D_0310!$A$4:$XA$84,($C50+AH$2-2001)+8*$B50,FALSE)</f>
        <v>-19</v>
      </c>
      <c r="AI50" s="18">
        <f>-VLOOKUP(AI$1,D_0310!$A$4:$XA$84,($C50+AI$2-2001)+8*$B50,FALSE)</f>
        <v>-17</v>
      </c>
      <c r="AJ50" s="18">
        <f>-VLOOKUP(AJ$1,D_0310!$A$4:$XA$84,($C50+AJ$2-2001)+8*$B50,FALSE)</f>
        <v>-20</v>
      </c>
      <c r="AK50" s="18">
        <f>-VLOOKUP(AK$1,D_0310!$A$4:$XA$84,($C50+AK$2-2001)+8*$B50,FALSE)</f>
        <v>-22</v>
      </c>
      <c r="AL50" s="18">
        <f>-VLOOKUP(AL$1,D_0310!$A$4:$XA$84,($C50+AL$2-2001)+8*$B50,FALSE)</f>
        <v>-40</v>
      </c>
      <c r="AM50" s="18">
        <f>-VLOOKUP(AM$1,D_0310!$A$4:$XA$84,($C50+AM$2-2001)+8*$B50,FALSE)</f>
        <v>-53</v>
      </c>
      <c r="AN50" s="18">
        <f>-VLOOKUP(AN$1,D_0310!$A$4:$XA$84,($C50+AN$2-2001)+8*$B50,FALSE)</f>
        <v>-45</v>
      </c>
      <c r="AO50" s="18">
        <f>-VLOOKUP(AO$1,D_0310!$A$4:$XA$84,($C50+AO$2-2001)+8*$B50,FALSE)</f>
        <v>-53</v>
      </c>
      <c r="AP50" s="22"/>
      <c r="AQ50" s="22"/>
      <c r="AR50" s="21"/>
      <c r="AS50" s="31">
        <v>3</v>
      </c>
      <c r="AT50" s="55">
        <f>VLOOKUP(2002-C50,census2002!$A$3:$CD$82,2+B50)</f>
        <v>27798</v>
      </c>
      <c r="AU50" s="17" t="s">
        <v>175</v>
      </c>
      <c r="AV50">
        <f>1+K50/AVERAGE(AVERAGE(SUM($AT50,$D50:J50,$R50:X50,$AF50:AL50),SUM($AT50,$D50:K50,$R50:Y50,$AF50:AM50)),AVERAGE(SUM($AT51,$D51:K51,$S51:Y51,$AG51:AM51),SUM($AT51,$D51:L51,$S51:Z51,$AG51:AN51)))</f>
        <v>0.99779116119346323</v>
      </c>
      <c r="AW50">
        <f>1+L50/AVERAGE(AVERAGE(SUM($AT50,$D50:K50,$R50:Y50,$AF50:AM50),SUM($AT50,$D50:L50,$R50:Z50,$AF50:AN50)),AVERAGE(SUM($AT51,$D51:L51,$S51:Z51,$AG51:AN51),SUM($AT51,$D51:M51,$S51:AA51,$AG51:AO51)))</f>
        <v>0.99646728777750837</v>
      </c>
      <c r="AX50">
        <f>1+M50/AVERAGE(AVERAGE(SUM($AT50,$D50:L50,$R50:Z50,$AF50:AN50),SUM($AT50,$D50:M50,$R50:AA50,$AF50:AO50)),AVERAGE(SUM($AT51,$D51:M51,$S51:AA51,$AG51:AO51),SUM($AT51,$D51:N51,$S51:AB51,$AG51:AP51)))</f>
        <v>0.99645269829677352</v>
      </c>
      <c r="BA50" s="43">
        <f t="shared" si="49"/>
        <v>0.99690351829530111</v>
      </c>
      <c r="BB50" s="45" t="s">
        <v>176</v>
      </c>
    </row>
    <row r="51" spans="1:54">
      <c r="A51" s="9">
        <v>50</v>
      </c>
      <c r="B51" s="17">
        <f t="shared" ref="B51" si="53">C47</f>
        <v>3</v>
      </c>
      <c r="C51" s="17">
        <v>1990</v>
      </c>
      <c r="D51" s="21"/>
      <c r="E51" s="21"/>
      <c r="F51" s="21"/>
      <c r="G51" s="18">
        <f>VLOOKUP(G$1,IR_0310!$A$4:$XA$84,($C51+G$2-2001)+8*$B51,FALSE)</f>
        <v>-120</v>
      </c>
      <c r="H51" s="18">
        <f>VLOOKUP(H$1,IR_0310!$A$4:$XA$84,($C51+H$2-2001)+8*$B51,FALSE)</f>
        <v>-75</v>
      </c>
      <c r="I51" s="18">
        <f>VLOOKUP(I$1,IR_0310!$A$4:$XA$84,($C51+I$2-2001)+8*$B51,FALSE)</f>
        <v>-59</v>
      </c>
      <c r="J51" s="18">
        <f>VLOOKUP(J$1,IR_0310!$A$4:$XA$84,($C51+J$2-2001)+8*$B51,FALSE)</f>
        <v>-73</v>
      </c>
      <c r="K51" s="19">
        <f>VLOOKUP(K$1,IR_0310!$A$4:$XA$84,($C51+K$2-2001)+8*$B51,FALSE)</f>
        <v>-136</v>
      </c>
      <c r="L51" s="19">
        <f>VLOOKUP(L$1,IR_0310!$A$4:$XA$84,($C51+L$2-2001)+8*$B51,FALSE)</f>
        <v>-78</v>
      </c>
      <c r="M51" s="19">
        <f>VLOOKUP(M$1,IR_0310!$A$4:$XA$84,($C51+M$2-2001)+8*$B51,FALSE)</f>
        <v>-27</v>
      </c>
      <c r="N51" s="19">
        <f>VLOOKUP(N$1,IR_0310!$A$4:$XA$84,($C51+N$2-2001)+8*$B51,FALSE)</f>
        <v>-88</v>
      </c>
      <c r="O51" s="22"/>
      <c r="P51" s="21"/>
      <c r="Q51" s="17">
        <v>1990</v>
      </c>
      <c r="R51" s="21"/>
      <c r="S51" s="21"/>
      <c r="T51" s="21"/>
      <c r="U51" s="18">
        <f>VLOOKUP(U$1,IN_0310!$A$4:$XA$84,($C51+U$2-2001)+8*$B51,FALSE)</f>
        <v>2</v>
      </c>
      <c r="V51" s="18">
        <f>VLOOKUP(V$1,IN_0310!$A$4:$XA$84,($C51+V$2-2001)+8*$B51,FALSE)</f>
        <v>0</v>
      </c>
      <c r="W51" s="18">
        <f>VLOOKUP(W$1,IN_0310!$A$4:$XA$84,($C51+W$2-2001)+8*$B51,FALSE)</f>
        <v>0</v>
      </c>
      <c r="X51" s="18">
        <f>VLOOKUP(X$1,IN_0310!$A$4:$XA$84,($C51+X$2-2001)+8*$B51,FALSE)</f>
        <v>1</v>
      </c>
      <c r="Y51" s="18">
        <f>VLOOKUP(Y$1,IN_0310!$A$4:$XA$84,($C51+Y$2-2001)+8*$B51,FALSE)</f>
        <v>7</v>
      </c>
      <c r="Z51" s="18">
        <f>VLOOKUP(Z$1,IN_0310!$A$4:$XA$84,($C51+Z$2-2001)+8*$B51,FALSE)</f>
        <v>13</v>
      </c>
      <c r="AA51" s="18">
        <f>VLOOKUP(AA$1,IN_0310!$A$4:$XA$84,($C51+AA$2-2001)+8*$B51,FALSE)</f>
        <v>35</v>
      </c>
      <c r="AB51" s="18">
        <f>VLOOKUP(AB$1,IN_0310!$A$4:$XA$84,($C51+AB$2-2001)+8*$B51,FALSE)</f>
        <v>5</v>
      </c>
      <c r="AC51" s="22"/>
      <c r="AD51" s="21"/>
      <c r="AE51" s="17">
        <v>1990</v>
      </c>
      <c r="AF51" s="21"/>
      <c r="AG51" s="21"/>
      <c r="AH51" s="21"/>
      <c r="AI51" s="18">
        <f>-VLOOKUP(AI$1,D_0310!$A$4:$XA$84,($C51+AI$2-2001)+8*$B51,FALSE)</f>
        <v>-16</v>
      </c>
      <c r="AJ51" s="18">
        <f>-VLOOKUP(AJ$1,D_0310!$A$4:$XA$84,($C51+AJ$2-2001)+8*$B51,FALSE)</f>
        <v>-31</v>
      </c>
      <c r="AK51" s="18">
        <f>-VLOOKUP(AK$1,D_0310!$A$4:$XA$84,($C51+AK$2-2001)+8*$B51,FALSE)</f>
        <v>-43</v>
      </c>
      <c r="AL51" s="18">
        <f>-VLOOKUP(AL$1,D_0310!$A$4:$XA$84,($C51+AL$2-2001)+8*$B51,FALSE)</f>
        <v>-34</v>
      </c>
      <c r="AM51" s="18">
        <f>-VLOOKUP(AM$1,D_0310!$A$4:$XA$84,($C51+AM$2-2001)+8*$B51,FALSE)</f>
        <v>-53</v>
      </c>
      <c r="AN51" s="18">
        <f>-VLOOKUP(AN$1,D_0310!$A$4:$XA$84,($C51+AN$2-2001)+8*$B51,FALSE)</f>
        <v>-66</v>
      </c>
      <c r="AO51" s="18">
        <f>-VLOOKUP(AO$1,D_0310!$A$4:$XA$84,($C51+AO$2-2001)+8*$B51,FALSE)</f>
        <v>-52</v>
      </c>
      <c r="AP51" s="18">
        <f>-VLOOKUP(AP$1,D_0310!$A$4:$XA$84,($C51+AP$2-2001)+8*$B51,FALSE)</f>
        <v>-74</v>
      </c>
      <c r="AQ51" s="22"/>
      <c r="AR51" s="21"/>
      <c r="AS51" s="31">
        <v>4</v>
      </c>
      <c r="AT51" s="55">
        <f>VLOOKUP(2002-C51,census2002!$A$3:$CD$82,2+B51)</f>
        <v>31372</v>
      </c>
      <c r="AU51" s="17" t="s">
        <v>177</v>
      </c>
      <c r="AV51">
        <f>1+K51/AVERAGE(AVERAGE(SUM($AT51,$D51:J51,$R51:X51,$AF51:AL51),SUM($AT51,$D51:K51,$R51:Y51,$AF51:AM51)),AVERAGE(SUM($AT52,$D52:K52,$S52:Y52,$AG52:AM52),SUM($AT52,$D52:L52,$S52:Z52,$AG52:AN52)))</f>
        <v>0.99564228267486943</v>
      </c>
      <c r="AW51">
        <f>1+L51/AVERAGE(AVERAGE(SUM($AT51,$D51:K51,$R51:Y51,$AF51:AM51),SUM($AT51,$D51:L51,$R51:Z51,$AF51:AN51)),AVERAGE(SUM($AT52,$D52:L52,$S52:Z52,$AG52:AN52),SUM($AT52,$D52:M52,$S52:AA52,$AG52:AO52)))</f>
        <v>0.99748974173304372</v>
      </c>
      <c r="AX51">
        <f>1+M51/AVERAGE(AVERAGE(SUM($AT51,$D51:L51,$R51:Z51,$AF51:AN51),SUM($AT51,$D51:M51,$R51:AA51,$AF51:AO51)),AVERAGE(SUM($AT52,$D52:M52,$S52:AA52,$AG52:AO52),SUM($AT52,$D52:N52,$S52:AB52,$AG52:AP52)))</f>
        <v>0.99912874418154385</v>
      </c>
      <c r="AY51">
        <f>1+N51/AVERAGE(AVERAGE(SUM($AT51,$D51:M51,$R51:AA51,$AF51:AO51),SUM($AT51,$D51:N51,$R51:AB51,$AF51:AP51)),AVERAGE(SUM($AT52,$D52:N52,$S52:AB52,$AG52:AP52),SUM($AT52,$D52:O52,$S52:AC52,$AG52:AQ52)))</f>
        <v>0.99715136604946264</v>
      </c>
      <c r="BA51" s="43">
        <f t="shared" si="49"/>
        <v>0.9973522642743774</v>
      </c>
      <c r="BB51" s="46">
        <f t="shared" ref="BB51" si="54">AVERAGE(BB52:BB59)^5-1</f>
        <v>-1.1130327600109569E-2</v>
      </c>
    </row>
    <row r="52" spans="1:54">
      <c r="A52" s="9">
        <v>51</v>
      </c>
      <c r="B52" s="17">
        <f t="shared" ref="B52" si="55">C47</f>
        <v>3</v>
      </c>
      <c r="C52" s="17">
        <v>1989</v>
      </c>
      <c r="D52" s="21"/>
      <c r="E52" s="21"/>
      <c r="F52" s="21"/>
      <c r="G52" s="21"/>
      <c r="H52" s="18">
        <f>VLOOKUP(H$1,IR_0310!$A$4:$XA$84,($C52+H$2-2001)+8*$B52,FALSE)</f>
        <v>-90</v>
      </c>
      <c r="I52" s="18">
        <f>VLOOKUP(I$1,IR_0310!$A$4:$XA$84,($C52+I$2-2001)+8*$B52,FALSE)</f>
        <v>-85</v>
      </c>
      <c r="J52" s="18">
        <f>VLOOKUP(J$1,IR_0310!$A$4:$XA$84,($C52+J$2-2001)+8*$B52,FALSE)</f>
        <v>-81</v>
      </c>
      <c r="K52" s="19">
        <f>VLOOKUP(K$1,IR_0310!$A$4:$XA$84,($C52+K$2-2001)+8*$B52,FALSE)</f>
        <v>-88</v>
      </c>
      <c r="L52" s="19">
        <f>VLOOKUP(L$1,IR_0310!$A$4:$XA$84,($C52+L$2-2001)+8*$B52,FALSE)</f>
        <v>-104</v>
      </c>
      <c r="M52" s="19">
        <f>VLOOKUP(M$1,IR_0310!$A$4:$XA$84,($C52+M$2-2001)+8*$B52,FALSE)</f>
        <v>-95</v>
      </c>
      <c r="N52" s="19">
        <f>VLOOKUP(N$1,IR_0310!$A$4:$XA$84,($C52+N$2-2001)+8*$B52,FALSE)</f>
        <v>-44</v>
      </c>
      <c r="O52" s="19">
        <f>VLOOKUP(O$1,IR_0310!$A$4:$XA$84,($C52+O$2-2001)+8*$B52,FALSE)</f>
        <v>-72</v>
      </c>
      <c r="P52" s="21"/>
      <c r="Q52" s="17">
        <v>1989</v>
      </c>
      <c r="R52" s="21"/>
      <c r="S52" s="21"/>
      <c r="T52" s="21"/>
      <c r="U52" s="21"/>
      <c r="V52" s="18">
        <f>VLOOKUP(V$1,IN_0310!$A$4:$XA$84,($C52+V$2-2001)+8*$B52,FALSE)</f>
        <v>-3</v>
      </c>
      <c r="W52" s="18">
        <f>VLOOKUP(W$1,IN_0310!$A$4:$XA$84,($C52+W$2-2001)+8*$B52,FALSE)</f>
        <v>-2</v>
      </c>
      <c r="X52" s="18">
        <f>VLOOKUP(X$1,IN_0310!$A$4:$XA$84,($C52+X$2-2001)+8*$B52,FALSE)</f>
        <v>4</v>
      </c>
      <c r="Y52" s="18">
        <f>VLOOKUP(Y$1,IN_0310!$A$4:$XA$84,($C52+Y$2-2001)+8*$B52,FALSE)</f>
        <v>2</v>
      </c>
      <c r="Z52" s="18">
        <f>VLOOKUP(Z$1,IN_0310!$A$4:$XA$84,($C52+Z$2-2001)+8*$B52,FALSE)</f>
        <v>23</v>
      </c>
      <c r="AA52" s="18">
        <f>VLOOKUP(AA$1,IN_0310!$A$4:$XA$84,($C52+AA$2-2001)+8*$B52,FALSE)</f>
        <v>42</v>
      </c>
      <c r="AB52" s="18">
        <f>VLOOKUP(AB$1,IN_0310!$A$4:$XA$84,($C52+AB$2-2001)+8*$B52,FALSE)</f>
        <v>60</v>
      </c>
      <c r="AC52" s="18">
        <f>VLOOKUP(AC$1,IN_0310!$A$4:$XA$84,($C52+AC$2-2001)+8*$B52,FALSE)</f>
        <v>8</v>
      </c>
      <c r="AD52" s="21"/>
      <c r="AE52" s="17">
        <v>1989</v>
      </c>
      <c r="AF52" s="21"/>
      <c r="AG52" s="21"/>
      <c r="AH52" s="21"/>
      <c r="AI52" s="21"/>
      <c r="AJ52" s="18">
        <f>-VLOOKUP(AJ$1,D_0310!$A$4:$XA$84,($C52+AJ$2-2001)+8*$B52,FALSE)</f>
        <v>-18</v>
      </c>
      <c r="AK52" s="18">
        <f>-VLOOKUP(AK$1,D_0310!$A$4:$XA$84,($C52+AK$2-2001)+8*$B52,FALSE)</f>
        <v>-35</v>
      </c>
      <c r="AL52" s="18">
        <f>-VLOOKUP(AL$1,D_0310!$A$4:$XA$84,($C52+AL$2-2001)+8*$B52,FALSE)</f>
        <v>-33</v>
      </c>
      <c r="AM52" s="18">
        <f>-VLOOKUP(AM$1,D_0310!$A$4:$XA$84,($C52+AM$2-2001)+8*$B52,FALSE)</f>
        <v>-34</v>
      </c>
      <c r="AN52" s="18">
        <f>-VLOOKUP(AN$1,D_0310!$A$4:$XA$84,($C52+AN$2-2001)+8*$B52,FALSE)</f>
        <v>-43</v>
      </c>
      <c r="AO52" s="18">
        <f>-VLOOKUP(AO$1,D_0310!$A$4:$XA$84,($C52+AO$2-2001)+8*$B52,FALSE)</f>
        <v>-56</v>
      </c>
      <c r="AP52" s="18">
        <f>-VLOOKUP(AP$1,D_0310!$A$4:$XA$84,($C52+AP$2-2001)+8*$B52,FALSE)</f>
        <v>-63</v>
      </c>
      <c r="AQ52" s="18">
        <f>-VLOOKUP(AQ$1,D_0310!$A$4:$XA$84,($C52+AQ$2-2001)+8*$B52,FALSE)</f>
        <v>-79</v>
      </c>
      <c r="AR52" s="21"/>
      <c r="AS52" s="31">
        <v>5</v>
      </c>
      <c r="AT52" s="55">
        <f>VLOOKUP(2002-C52,census2002!$A$3:$CD$82,2+B52)</f>
        <v>32110</v>
      </c>
      <c r="AU52" s="17" t="s">
        <v>178</v>
      </c>
      <c r="AV52">
        <f>1+K52/AVERAGE(AVERAGE(SUM($AT52,$D52:J52,$R52:X52,$AF52:AL52),SUM($AT52,$D52:K52,$R52:Y52,$AF52:AM52)),AVERAGE(SUM($AT53,$D53:K53,$S53:Y53,$AG53:AM53),SUM($AT53,$D53:L53,$S53:Z53,$AG53:AN53)))</f>
        <v>0.99732979328655413</v>
      </c>
      <c r="AW52">
        <f>1+L52/AVERAGE(AVERAGE(SUM($AT52,$D52:K52,$R52:Y52,$AF52:AM52),SUM($AT52,$D52:L52,$R52:Z52,$AF52:AN52)),AVERAGE(SUM($AT53,$D53:L53,$S53:Z53,$AG53:AN53),SUM($AT53,$D53:M53,$S53:AA53,$AG53:AO53)))</f>
        <v>0.99683107979432484</v>
      </c>
      <c r="AX52">
        <f>1+M52/AVERAGE(AVERAGE(SUM($AT52,$D52:L52,$R52:Z52,$AF52:AN52),SUM($AT52,$D52:M52,$R52:AA52,$AF52:AO52)),AVERAGE(SUM($AT53,$D53:M53,$S53:AA53,$AG53:AO53),SUM($AT53,$D53:N53,$S53:AB53,$AG53:AP53)))</f>
        <v>0.99709600012227373</v>
      </c>
      <c r="AY52">
        <f>1+N52/AVERAGE(AVERAGE(SUM($AT52,$D52:M52,$R52:AA52,$AF52:AO52),SUM($AT52,$D52:N52,$R52:AB52,$AF52:AP52)),AVERAGE(SUM($AT53,$D53:N53,$S53:AB53,$AG53:AP53),SUM($AT53,$D53:O53,$S53:AC53,$AG53:AQ53)))</f>
        <v>0.99865330170632793</v>
      </c>
      <c r="AZ52">
        <f>1+O52/AVERAGE(AVERAGE(SUM($AT52,$D52:N52,$R52:AB52,$AF52:AP52),SUM($AT52,$D52:O52,$R52:AC52,$AF52:AQ52)),AVERAGE(SUM($AT53,$D53:O53,$S53:AC53,$AG53:AQ53),SUM($AT53,$D53:P53,$S53:AD53,$AG53:AR53)))</f>
        <v>0.99779088587010711</v>
      </c>
      <c r="BA52" s="43">
        <f t="shared" si="49"/>
        <v>0.9975400070868462</v>
      </c>
      <c r="BB52" s="47">
        <f t="shared" ref="BB52:BB59" si="56">PRODUCT(AV48,AW49,AX50,AY51,AZ52)^(1/5)</f>
        <v>0.99635418569949885</v>
      </c>
    </row>
    <row r="53" spans="1:54">
      <c r="A53" s="13">
        <v>52</v>
      </c>
      <c r="B53" s="17">
        <f t="shared" ref="B53" si="57">C47</f>
        <v>3</v>
      </c>
      <c r="C53" s="17">
        <v>1988</v>
      </c>
      <c r="D53" s="21"/>
      <c r="E53" s="21"/>
      <c r="F53" s="21"/>
      <c r="G53" s="21"/>
      <c r="H53" s="21"/>
      <c r="I53" s="18">
        <f>VLOOKUP(I$1,IR_0310!$A$4:$XA$84,($C53+I$2-2001)+8*$B53,FALSE)</f>
        <v>-100</v>
      </c>
      <c r="J53" s="18">
        <f>VLOOKUP(J$1,IR_0310!$A$4:$XA$84,($C53+J$2-2001)+8*$B53,FALSE)</f>
        <v>-68</v>
      </c>
      <c r="K53" s="19">
        <f>VLOOKUP(K$1,IR_0310!$A$4:$XA$84,($C53+K$2-2001)+8*$B53,FALSE)</f>
        <v>-121</v>
      </c>
      <c r="L53" s="19">
        <f>VLOOKUP(L$1,IR_0310!$A$4:$XA$84,($C53+L$2-2001)+8*$B53,FALSE)</f>
        <v>-87</v>
      </c>
      <c r="M53" s="19">
        <f>VLOOKUP(M$1,IR_0310!$A$4:$XA$84,($C53+M$2-2001)+8*$B53,FALSE)</f>
        <v>-115</v>
      </c>
      <c r="N53" s="19">
        <f>VLOOKUP(N$1,IR_0310!$A$4:$XA$84,($C53+N$2-2001)+8*$B53,FALSE)</f>
        <v>0</v>
      </c>
      <c r="O53" s="19">
        <f>VLOOKUP(O$1,IR_0310!$A$4:$XA$84,($C53+O$2-2001)+8*$B53,FALSE)</f>
        <v>24</v>
      </c>
      <c r="P53" s="18">
        <f>VLOOKUP(P$1,IR_0310!$A$4:$XA$84,($C53+P$2-2001)+8*$B53,FALSE)</f>
        <v>-86</v>
      </c>
      <c r="Q53" s="17">
        <v>1988</v>
      </c>
      <c r="R53" s="21"/>
      <c r="S53" s="21"/>
      <c r="T53" s="21"/>
      <c r="U53" s="21"/>
      <c r="V53" s="21"/>
      <c r="W53" s="18">
        <f>VLOOKUP(W$1,IN_0310!$A$4:$XA$84,($C53+W$2-2001)+8*$B53,FALSE)</f>
        <v>-10</v>
      </c>
      <c r="X53" s="18">
        <f>VLOOKUP(X$1,IN_0310!$A$4:$XA$84,($C53+X$2-2001)+8*$B53,FALSE)</f>
        <v>-2</v>
      </c>
      <c r="Y53" s="18">
        <f>VLOOKUP(Y$1,IN_0310!$A$4:$XA$84,($C53+Y$2-2001)+8*$B53,FALSE)</f>
        <v>4</v>
      </c>
      <c r="Z53" s="18">
        <f>VLOOKUP(Z$1,IN_0310!$A$4:$XA$84,($C53+Z$2-2001)+8*$B53,FALSE)</f>
        <v>-2</v>
      </c>
      <c r="AA53" s="18">
        <f>VLOOKUP(AA$1,IN_0310!$A$4:$XA$84,($C53+AA$2-2001)+8*$B53,FALSE)</f>
        <v>29</v>
      </c>
      <c r="AB53" s="18">
        <f>VLOOKUP(AB$1,IN_0310!$A$4:$XA$84,($C53+AB$2-2001)+8*$B53,FALSE)</f>
        <v>57</v>
      </c>
      <c r="AC53" s="18">
        <f>VLOOKUP(AC$1,IN_0310!$A$4:$XA$84,($C53+AC$2-2001)+8*$B53,FALSE)</f>
        <v>60</v>
      </c>
      <c r="AD53" s="18">
        <f>VLOOKUP(AD$1,IN_0310!$A$4:$XA$84,($C53+AD$2-2001)+8*$B53,FALSE)</f>
        <v>17</v>
      </c>
      <c r="AE53" s="17">
        <v>1988</v>
      </c>
      <c r="AF53" s="21"/>
      <c r="AG53" s="21"/>
      <c r="AH53" s="21"/>
      <c r="AI53" s="21"/>
      <c r="AJ53" s="21"/>
      <c r="AK53" s="18">
        <f>-VLOOKUP(AK$1,D_0310!$A$4:$XA$84,($C53+AK$2-2001)+8*$B53,FALSE)</f>
        <v>-33</v>
      </c>
      <c r="AL53" s="18">
        <f>-VLOOKUP(AL$1,D_0310!$A$4:$XA$84,($C53+AL$2-2001)+8*$B53,FALSE)</f>
        <v>-40</v>
      </c>
      <c r="AM53" s="18">
        <f>-VLOOKUP(AM$1,D_0310!$A$4:$XA$84,($C53+AM$2-2001)+8*$B53,FALSE)</f>
        <v>-54</v>
      </c>
      <c r="AN53" s="18">
        <f>-VLOOKUP(AN$1,D_0310!$A$4:$XA$84,($C53+AN$2-2001)+8*$B53,FALSE)</f>
        <v>-58</v>
      </c>
      <c r="AO53" s="18">
        <f>-VLOOKUP(AO$1,D_0310!$A$4:$XA$84,($C53+AO$2-2001)+8*$B53,FALSE)</f>
        <v>-73</v>
      </c>
      <c r="AP53" s="18">
        <f>-VLOOKUP(AP$1,D_0310!$A$4:$XA$84,($C53+AP$2-2001)+8*$B53,FALSE)</f>
        <v>-86</v>
      </c>
      <c r="AQ53" s="18">
        <f>-VLOOKUP(AQ$1,D_0310!$A$4:$XA$84,($C53+AQ$2-2001)+8*$B53,FALSE)</f>
        <v>-63</v>
      </c>
      <c r="AR53" s="18">
        <f>-VLOOKUP(AR$1,D_0310!$A$4:$XA$84,($C53+AR$2-2001)+8*$B53,FALSE)</f>
        <v>-83</v>
      </c>
      <c r="AS53" s="31">
        <v>5</v>
      </c>
      <c r="AT53" s="55">
        <f>VLOOKUP(2002-C53,census2002!$A$3:$CD$82,2+B53)</f>
        <v>34703</v>
      </c>
      <c r="AU53" s="17" t="s">
        <v>179</v>
      </c>
      <c r="AV53">
        <f>1+K53/AVERAGE(AVERAGE(SUM($AT53,$D53:J53,$R53:X53,$AF53:AL53),SUM($AT53,$D53:K53,$R53:Y53,$AF53:AM53)),AVERAGE(SUM($AT54,$D54:K54,$S54:Y54,$AG54:AM54),SUM($AT54,$D54:L54,$S54:Z54,$AG54:AN54)))</f>
        <v>0.99656842239600685</v>
      </c>
      <c r="AW53">
        <f>1+L53/AVERAGE(AVERAGE(SUM($AT53,$D53:K53,$R53:Y53,$AF53:AM53),SUM($AT53,$D53:L53,$R53:Z53,$AF53:AN53)),AVERAGE(SUM($AT54,$D54:L54,$S54:Z54,$AG54:AN54),SUM($AT54,$D54:M54,$S54:AA54,$AG54:AO54)))</f>
        <v>0.9975216146538094</v>
      </c>
      <c r="AX53">
        <f>1+M53/AVERAGE(AVERAGE(SUM($AT53,$D53:L53,$R53:Z53,$AF53:AN53),SUM($AT53,$D53:M53,$R53:AA53,$AF53:AO53)),AVERAGE(SUM($AT54,$D54:M54,$S54:AA54,$AG54:AO54),SUM($AT54,$D54:N54,$S54:AB54,$AG54:AP54)))</f>
        <v>0.99670991460082681</v>
      </c>
      <c r="AY53">
        <f>1+N53/AVERAGE(AVERAGE(SUM($AT53,$D53:M53,$R53:AA53,$AF53:AO53),SUM($AT53,$D53:N53,$R53:AB53,$AF53:AP53)),AVERAGE(SUM($AT54,$D54:N54,$S54:AB54,$AG54:AP54),SUM($AT54,$D54:O54,$S54:AC54,$AG54:AQ54)))</f>
        <v>1</v>
      </c>
      <c r="AZ53">
        <f>1+O53/AVERAGE(AVERAGE(SUM($AT53,$D53:N53,$R53:AB53,$AF53:AP53),SUM($AT53,$D53:O53,$R53:AC53,$AF53:AQ53)),AVERAGE(SUM($AT54,$D54:O54,$S54:AC54,$AG54:AQ54),SUM($AT54,$D54:P54,$S54:AD54,$AG54:AR54)))</f>
        <v>1.0006874377904604</v>
      </c>
      <c r="BA53" s="43">
        <f t="shared" si="49"/>
        <v>0.99829600372989924</v>
      </c>
      <c r="BB53" s="47">
        <f t="shared" si="56"/>
        <v>0.9984122681792178</v>
      </c>
    </row>
    <row r="54" spans="1:54">
      <c r="A54" s="9">
        <v>53</v>
      </c>
      <c r="B54" s="17">
        <f t="shared" ref="B54" si="58">C47</f>
        <v>3</v>
      </c>
      <c r="C54" s="17">
        <v>1987</v>
      </c>
      <c r="D54" s="21"/>
      <c r="E54" s="21"/>
      <c r="F54" s="21"/>
      <c r="G54" s="21"/>
      <c r="H54" s="21"/>
      <c r="I54" s="21"/>
      <c r="J54" s="18">
        <f>VLOOKUP(J$1,IR_0310!$A$4:$XA$84,($C54+J$2-2001)+8*$B54,FALSE)</f>
        <v>-149</v>
      </c>
      <c r="K54" s="19">
        <f>VLOOKUP(K$1,IR_0310!$A$4:$XA$84,($C54+K$2-2001)+8*$B54,FALSE)</f>
        <v>-146</v>
      </c>
      <c r="L54" s="19">
        <f>VLOOKUP(L$1,IR_0310!$A$4:$XA$84,($C54+L$2-2001)+8*$B54,FALSE)</f>
        <v>-93</v>
      </c>
      <c r="M54" s="19">
        <f>VLOOKUP(M$1,IR_0310!$A$4:$XA$84,($C54+M$2-2001)+8*$B54,FALSE)</f>
        <v>-95</v>
      </c>
      <c r="N54" s="19">
        <f>VLOOKUP(N$1,IR_0310!$A$4:$XA$84,($C54+N$2-2001)+8*$B54,FALSE)</f>
        <v>-83</v>
      </c>
      <c r="O54" s="19">
        <f>VLOOKUP(O$1,IR_0310!$A$4:$XA$84,($C54+O$2-2001)+8*$B54,FALSE)</f>
        <v>90</v>
      </c>
      <c r="P54" s="18">
        <f>VLOOKUP(P$1,IR_0310!$A$4:$XA$84,($C54+P$2-2001)+8*$B54,FALSE)</f>
        <v>32</v>
      </c>
      <c r="Q54" s="17">
        <v>1987</v>
      </c>
      <c r="R54" s="21"/>
      <c r="S54" s="21"/>
      <c r="T54" s="21"/>
      <c r="U54" s="21"/>
      <c r="V54" s="21"/>
      <c r="W54" s="21"/>
      <c r="X54" s="18">
        <f>VLOOKUP(X$1,IN_0310!$A$4:$XA$84,($C54+X$2-2001)+8*$B54,FALSE)</f>
        <v>-7</v>
      </c>
      <c r="Y54" s="18">
        <f>VLOOKUP(Y$1,IN_0310!$A$4:$XA$84,($C54+Y$2-2001)+8*$B54,FALSE)</f>
        <v>-6</v>
      </c>
      <c r="Z54" s="18">
        <f>VLOOKUP(Z$1,IN_0310!$A$4:$XA$84,($C54+Z$2-2001)+8*$B54,FALSE)</f>
        <v>0</v>
      </c>
      <c r="AA54" s="18">
        <f>VLOOKUP(AA$1,IN_0310!$A$4:$XA$84,($C54+AA$2-2001)+8*$B54,FALSE)</f>
        <v>9</v>
      </c>
      <c r="AB54" s="18">
        <f>VLOOKUP(AB$1,IN_0310!$A$4:$XA$84,($C54+AB$2-2001)+8*$B54,FALSE)</f>
        <v>22</v>
      </c>
      <c r="AC54" s="18">
        <f>VLOOKUP(AC$1,IN_0310!$A$4:$XA$84,($C54+AC$2-2001)+8*$B54,FALSE)</f>
        <v>66</v>
      </c>
      <c r="AD54" s="18">
        <f>VLOOKUP(AD$1,IN_0310!$A$4:$XA$84,($C54+AD$2-2001)+8*$B54,FALSE)</f>
        <v>76</v>
      </c>
      <c r="AE54" s="17">
        <v>1987</v>
      </c>
      <c r="AF54" s="21"/>
      <c r="AG54" s="21"/>
      <c r="AH54" s="21"/>
      <c r="AI54" s="21"/>
      <c r="AJ54" s="21"/>
      <c r="AK54" s="21"/>
      <c r="AL54" s="18">
        <f>-VLOOKUP(AL$1,D_0310!$A$4:$XA$84,($C54+AL$2-2001)+8*$B54,FALSE)</f>
        <v>-41</v>
      </c>
      <c r="AM54" s="18">
        <f>-VLOOKUP(AM$1,D_0310!$A$4:$XA$84,($C54+AM$2-2001)+8*$B54,FALSE)</f>
        <v>-51</v>
      </c>
      <c r="AN54" s="18">
        <f>-VLOOKUP(AN$1,D_0310!$A$4:$XA$84,($C54+AN$2-2001)+8*$B54,FALSE)</f>
        <v>-59</v>
      </c>
      <c r="AO54" s="18">
        <f>-VLOOKUP(AO$1,D_0310!$A$4:$XA$84,($C54+AO$2-2001)+8*$B54,FALSE)</f>
        <v>-73</v>
      </c>
      <c r="AP54" s="18">
        <f>-VLOOKUP(AP$1,D_0310!$A$4:$XA$84,($C54+AP$2-2001)+8*$B54,FALSE)</f>
        <v>-74</v>
      </c>
      <c r="AQ54" s="18">
        <f>-VLOOKUP(AQ$1,D_0310!$A$4:$XA$84,($C54+AQ$2-2001)+8*$B54,FALSE)</f>
        <v>-92</v>
      </c>
      <c r="AR54" s="18">
        <f>-VLOOKUP(AR$1,D_0310!$A$4:$XA$84,($C54+AR$2-2001)+8*$B54,FALSE)</f>
        <v>-70</v>
      </c>
      <c r="AS54" s="31">
        <v>5</v>
      </c>
      <c r="AT54" s="55">
        <f>VLOOKUP(2002-C54,census2002!$A$3:$CD$82,2+B54)</f>
        <v>36633</v>
      </c>
      <c r="AU54" s="17" t="s">
        <v>180</v>
      </c>
      <c r="AV54">
        <f>1+K54/AVERAGE(AVERAGE(SUM($AT54,$D54:J54,$R54:X54,$AF54:AL54),SUM($AT54,$D54:K54,$R54:Y54,$AF54:AM54)),AVERAGE(SUM($AT55,$D55:K55,$S55:Y55,$AG55:AM55),SUM($AT55,$D55:L55,$S55:Z55,$AG55:AN55)))</f>
        <v>0.99593198615203504</v>
      </c>
      <c r="AW54">
        <f>1+L54/AVERAGE(AVERAGE(SUM($AT54,$D54:K54,$R54:Y54,$AF54:AM54),SUM($AT54,$D54:L54,$R54:Z54,$AF54:AN54)),AVERAGE(SUM($AT55,$D55:L55,$S55:Z55,$AG55:AN55),SUM($AT55,$D55:M55,$S55:AA55,$AG55:AO55)))</f>
        <v>0.99739692669409685</v>
      </c>
      <c r="AX54">
        <f>1+M54/AVERAGE(AVERAGE(SUM($AT54,$D54:L54,$R54:Z54,$AF54:AN54),SUM($AT54,$D54:M54,$R54:AA54,$AF54:AO54)),AVERAGE(SUM($AT55,$D55:M55,$S55:AA55,$AG55:AO55),SUM($AT55,$D55:N55,$S55:AB55,$AG55:AP55)))</f>
        <v>0.99733132948951142</v>
      </c>
      <c r="AY54">
        <f>1+N54/AVERAGE(AVERAGE(SUM($AT54,$D54:M54,$R54:AA54,$AF54:AO54),SUM($AT54,$D54:N54,$R54:AB54,$AF54:AP54)),AVERAGE(SUM($AT55,$D55:N55,$S55:AB55,$AG55:AP55),SUM($AT55,$D55:O55,$S55:AC55,$AG55:AQ55)))</f>
        <v>0.99766104942794342</v>
      </c>
      <c r="AZ54">
        <f>1+O54/AVERAGE(AVERAGE(SUM($AT54,$D54:N54,$R54:AB54,$AF54:AP54),SUM($AT54,$D54:O54,$R54:AC54,$AF54:AQ54)),AVERAGE(SUM($AT55,$D55:O55,$S55:AC55,$AG55:AQ55),SUM($AT55,$D55:P55,$S55:AD55,$AG55:AR55)))</f>
        <v>1.0025362114636758</v>
      </c>
      <c r="BA54" s="43">
        <f t="shared" si="49"/>
        <v>0.99816893741238588</v>
      </c>
      <c r="BB54" s="47">
        <f t="shared" si="56"/>
        <v>0.99898053598755432</v>
      </c>
    </row>
    <row r="55" spans="1:54">
      <c r="A55" s="9">
        <v>54</v>
      </c>
      <c r="B55" s="17">
        <f t="shared" ref="B55" si="59">C47</f>
        <v>3</v>
      </c>
      <c r="C55" s="17">
        <v>1986</v>
      </c>
      <c r="D55" s="26"/>
      <c r="E55" s="26"/>
      <c r="F55" s="26"/>
      <c r="G55" s="26"/>
      <c r="H55" s="26"/>
      <c r="I55" s="26"/>
      <c r="J55" s="21"/>
      <c r="K55" s="19">
        <f>VLOOKUP(K$1,IR_0310!$A$4:$XA$84,($C55+K$2-2001)+8*$B55,FALSE)</f>
        <v>-186</v>
      </c>
      <c r="L55" s="19">
        <f>VLOOKUP(L$1,IR_0310!$A$4:$XA$84,($C55+L$2-2001)+8*$B55,FALSE)</f>
        <v>-117</v>
      </c>
      <c r="M55" s="19">
        <f>VLOOKUP(M$1,IR_0310!$A$4:$XA$84,($C55+M$2-2001)+8*$B55,FALSE)</f>
        <v>-50</v>
      </c>
      <c r="N55" s="19">
        <f>VLOOKUP(N$1,IR_0310!$A$4:$XA$84,($C55+N$2-2001)+8*$B55,FALSE)</f>
        <v>-41</v>
      </c>
      <c r="O55" s="19">
        <f>VLOOKUP(O$1,IR_0310!$A$4:$XA$84,($C55+O$2-2001)+8*$B55,FALSE)</f>
        <v>-19</v>
      </c>
      <c r="P55" s="18">
        <f>VLOOKUP(P$1,IR_0310!$A$4:$XA$84,($C55+P$2-2001)+8*$B55,FALSE)</f>
        <v>128</v>
      </c>
      <c r="Q55" s="17">
        <v>1986</v>
      </c>
      <c r="R55" s="26"/>
      <c r="S55" s="26"/>
      <c r="T55" s="26"/>
      <c r="U55" s="26"/>
      <c r="V55" s="26"/>
      <c r="W55" s="26"/>
      <c r="X55" s="21"/>
      <c r="Y55" s="18">
        <f>VLOOKUP(Y$1,IN_0310!$A$4:$XA$84,($C55+Y$2-2001)+8*$B55,FALSE)</f>
        <v>-13</v>
      </c>
      <c r="Z55" s="18">
        <f>VLOOKUP(Z$1,IN_0310!$A$4:$XA$84,($C55+Z$2-2001)+8*$B55,FALSE)</f>
        <v>-3</v>
      </c>
      <c r="AA55" s="18">
        <f>VLOOKUP(AA$1,IN_0310!$A$4:$XA$84,($C55+AA$2-2001)+8*$B55,FALSE)</f>
        <v>8</v>
      </c>
      <c r="AB55" s="18">
        <f>VLOOKUP(AB$1,IN_0310!$A$4:$XA$84,($C55+AB$2-2001)+8*$B55,FALSE)</f>
        <v>18</v>
      </c>
      <c r="AC55" s="18">
        <f>VLOOKUP(AC$1,IN_0310!$A$4:$XA$84,($C55+AC$2-2001)+8*$B55,FALSE)</f>
        <v>37</v>
      </c>
      <c r="AD55" s="18">
        <f>VLOOKUP(AD$1,IN_0310!$A$4:$XA$84,($C55+AD$2-2001)+8*$B55,FALSE)</f>
        <v>92</v>
      </c>
      <c r="AE55" s="17">
        <v>1986</v>
      </c>
      <c r="AF55" s="26"/>
      <c r="AG55" s="26"/>
      <c r="AH55" s="26"/>
      <c r="AI55" s="26"/>
      <c r="AJ55" s="26"/>
      <c r="AK55" s="26"/>
      <c r="AL55" s="21"/>
      <c r="AM55" s="18">
        <f>-VLOOKUP(AM$1,D_0310!$A$4:$XA$84,($C55+AM$2-2001)+8*$B55,FALSE)</f>
        <v>-60</v>
      </c>
      <c r="AN55" s="18">
        <f>-VLOOKUP(AN$1,D_0310!$A$4:$XA$84,($C55+AN$2-2001)+8*$B55,FALSE)</f>
        <v>-66</v>
      </c>
      <c r="AO55" s="18">
        <f>-VLOOKUP(AO$1,D_0310!$A$4:$XA$84,($C55+AO$2-2001)+8*$B55,FALSE)</f>
        <v>-68</v>
      </c>
      <c r="AP55" s="18">
        <f>-VLOOKUP(AP$1,D_0310!$A$4:$XA$84,($C55+AP$2-2001)+8*$B55,FALSE)</f>
        <v>-71</v>
      </c>
      <c r="AQ55" s="18">
        <f>-VLOOKUP(AQ$1,D_0310!$A$4:$XA$84,($C55+AQ$2-2001)+8*$B55,FALSE)</f>
        <v>-79</v>
      </c>
      <c r="AR55" s="18">
        <f>-VLOOKUP(AR$1,D_0310!$A$4:$XA$84,($C55+AR$2-2001)+8*$B55,FALSE)</f>
        <v>-88</v>
      </c>
      <c r="AS55" s="31">
        <v>5</v>
      </c>
      <c r="AT55" s="55">
        <f>VLOOKUP(2002-C55,census2002!$A$3:$CD$82,2+B55)</f>
        <v>35797</v>
      </c>
      <c r="AU55" s="17" t="s">
        <v>181</v>
      </c>
      <c r="AV55">
        <f>1+K55/AVERAGE(AVERAGE(SUM($AT55,$D55:J55,$R55:X55,$AF55:AL55),SUM($AT55,$D55:K55,$R55:Y55,$AF55:AM55)),AVERAGE(SUM($AT56,$D56:K56,$S56:Y56,$AG56:AM56),SUM($AT56,$D56:L56,$S56:Z56,$AG56:AN56)))</f>
        <v>0.99470918283897858</v>
      </c>
      <c r="AW55">
        <f>1+L55/AVERAGE(AVERAGE(SUM($AT55,$D55:K55,$R55:Y55,$AF55:AM55),SUM($AT55,$D55:L55,$R55:Z55,$AF55:AN55)),AVERAGE(SUM($AT56,$D56:L56,$S56:Z56,$AG56:AN56),SUM($AT56,$D56:M56,$S56:AA56,$AG56:AO56)))</f>
        <v>0.99665233656893115</v>
      </c>
      <c r="AX55">
        <f>1+M55/AVERAGE(AVERAGE(SUM($AT55,$D55:L55,$R55:Z55,$AF55:AN55),SUM($AT55,$D55:M55,$R55:AA55,$AF55:AO55)),AVERAGE(SUM($AT56,$D56:M56,$S56:AA56,$AG56:AO56),SUM($AT56,$D56:N56,$S56:AB56,$AG56:AP56)))</f>
        <v>0.99856318742501637</v>
      </c>
      <c r="AY55">
        <f>1+N55/AVERAGE(AVERAGE(SUM($AT55,$D55:M55,$R55:AA55,$AF55:AO55),SUM($AT55,$D55:N55,$R55:AB55,$AF55:AP55)),AVERAGE(SUM($AT56,$D56:N56,$S56:AB56,$AG56:AP56),SUM($AT56,$D56:O56,$S56:AC56,$AG56:AQ56)))</f>
        <v>0.99881794134394308</v>
      </c>
      <c r="AZ55">
        <f>1+O55/AVERAGE(AVERAGE(SUM($AT55,$D55:N55,$R55:AB55,$AF55:AP55),SUM($AT55,$D55:O55,$R55:AC55,$AF55:AQ55)),AVERAGE(SUM($AT56,$D56:O56,$S56:AC56,$AG56:AQ56),SUM($AT56,$D56:P56,$S56:AD56,$AG56:AR56)))</f>
        <v>0.9994510217496515</v>
      </c>
      <c r="BA55" s="43">
        <f t="shared" si="49"/>
        <v>0.99763722074664707</v>
      </c>
      <c r="BB55" s="47">
        <f t="shared" si="56"/>
        <v>0.99725826134352213</v>
      </c>
    </row>
    <row r="56" spans="1:54">
      <c r="A56" s="13">
        <v>55</v>
      </c>
      <c r="B56" s="17">
        <f t="shared" ref="B56" si="60">C47</f>
        <v>3</v>
      </c>
      <c r="C56" s="17">
        <v>1985</v>
      </c>
      <c r="D56" s="26"/>
      <c r="E56" s="26"/>
      <c r="F56" s="26"/>
      <c r="G56" s="26"/>
      <c r="H56" s="26"/>
      <c r="I56" s="26"/>
      <c r="J56" s="21"/>
      <c r="K56" s="22"/>
      <c r="L56" s="19">
        <f>VLOOKUP(L$1,IR_0310!$A$4:$XA$84,($C56+L$2-2001)+8*$B56,FALSE)</f>
        <v>-123</v>
      </c>
      <c r="M56" s="19">
        <f>VLOOKUP(M$1,IR_0310!$A$4:$XA$84,($C56+M$2-2001)+8*$B56,FALSE)</f>
        <v>-74</v>
      </c>
      <c r="N56" s="19">
        <f>VLOOKUP(N$1,IR_0310!$A$4:$XA$84,($C56+N$2-2001)+8*$B56,FALSE)</f>
        <v>-58</v>
      </c>
      <c r="O56" s="19">
        <f>VLOOKUP(O$1,IR_0310!$A$4:$XA$84,($C56+O$2-2001)+8*$B56,FALSE)</f>
        <v>-30</v>
      </c>
      <c r="P56" s="18">
        <f>VLOOKUP(P$1,IR_0310!$A$4:$XA$84,($C56+P$2-2001)+8*$B56,FALSE)</f>
        <v>5</v>
      </c>
      <c r="Q56" s="17">
        <v>1985</v>
      </c>
      <c r="R56" s="26"/>
      <c r="S56" s="26"/>
      <c r="T56" s="26"/>
      <c r="U56" s="26"/>
      <c r="V56" s="26"/>
      <c r="W56" s="26"/>
      <c r="X56" s="21"/>
      <c r="Y56" s="22"/>
      <c r="Z56" s="18">
        <f>VLOOKUP(Z$1,IN_0310!$A$4:$XA$84,($C56+Z$2-2001)+8*$B56,FALSE)</f>
        <v>-13</v>
      </c>
      <c r="AA56" s="18">
        <f>VLOOKUP(AA$1,IN_0310!$A$4:$XA$84,($C56+AA$2-2001)+8*$B56,FALSE)</f>
        <v>1</v>
      </c>
      <c r="AB56" s="18">
        <f>VLOOKUP(AB$1,IN_0310!$A$4:$XA$84,($C56+AB$2-2001)+8*$B56,FALSE)</f>
        <v>9</v>
      </c>
      <c r="AC56" s="18">
        <f>VLOOKUP(AC$1,IN_0310!$A$4:$XA$84,($C56+AC$2-2001)+8*$B56,FALSE)</f>
        <v>6</v>
      </c>
      <c r="AD56" s="18">
        <f>VLOOKUP(AD$1,IN_0310!$A$4:$XA$84,($C56+AD$2-2001)+8*$B56,FALSE)</f>
        <v>43</v>
      </c>
      <c r="AE56" s="17">
        <v>1985</v>
      </c>
      <c r="AF56" s="26"/>
      <c r="AG56" s="26"/>
      <c r="AH56" s="26"/>
      <c r="AI56" s="26"/>
      <c r="AJ56" s="26"/>
      <c r="AK56" s="26"/>
      <c r="AL56" s="21"/>
      <c r="AM56" s="22"/>
      <c r="AN56" s="18">
        <f>-VLOOKUP(AN$1,D_0310!$A$4:$XA$84,($C56+AN$2-2001)+8*$B56,FALSE)</f>
        <v>-80</v>
      </c>
      <c r="AO56" s="18">
        <f>-VLOOKUP(AO$1,D_0310!$A$4:$XA$84,($C56+AO$2-2001)+8*$B56,FALSE)</f>
        <v>-88</v>
      </c>
      <c r="AP56" s="18">
        <f>-VLOOKUP(AP$1,D_0310!$A$4:$XA$84,($C56+AP$2-2001)+8*$B56,FALSE)</f>
        <v>-96</v>
      </c>
      <c r="AQ56" s="18">
        <f>-VLOOKUP(AQ$1,D_0310!$A$4:$XA$84,($C56+AQ$2-2001)+8*$B56,FALSE)</f>
        <v>-83</v>
      </c>
      <c r="AR56" s="18">
        <f>-VLOOKUP(AR$1,D_0310!$A$4:$XA$84,($C56+AR$2-2001)+8*$B56,FALSE)</f>
        <v>-88</v>
      </c>
      <c r="AS56" s="31">
        <v>4</v>
      </c>
      <c r="AT56" s="55">
        <f>VLOOKUP(2002-C56,census2002!$A$3:$CD$82,2+B56)</f>
        <v>34751</v>
      </c>
      <c r="AU56" s="17" t="s">
        <v>182</v>
      </c>
      <c r="AW56">
        <f>1+L56/AVERAGE(AVERAGE(SUM($AT56,$D56:K56,$R56:Y56,$AF56:AM56),SUM($AT56,$D56:L56,$R56:Z56,$AF56:AN56)),AVERAGE(SUM($AT57,$D57:L57,$S57:Z57,$AG57:AN57),SUM($AT57,$D57:M57,$S57:AA57,$AG57:AO57)))</f>
        <v>0.9966841892438334</v>
      </c>
      <c r="AX56">
        <f>1+M56/AVERAGE(AVERAGE(SUM($AT56,$D56:L56,$R56:Z56,$AF56:AN56),SUM($AT56,$D56:M56,$R56:AA56,$AF56:AO56)),AVERAGE(SUM($AT57,$D57:M57,$S57:AA57,$AG57:AO57),SUM($AT57,$D57:N57,$S57:AB57,$AG57:AP57)))</f>
        <v>0.99799626330183311</v>
      </c>
      <c r="AY56">
        <f>1+N56/AVERAGE(AVERAGE(SUM($AT56,$D56:M56,$R56:AA56,$AF56:AO56),SUM($AT56,$D56:N56,$R56:AB56,$AF56:AP56)),AVERAGE(SUM($AT57,$D57:N57,$S57:AB57,$AG57:AP57),SUM($AT57,$D57:O57,$S57:AC57,$AG57:AQ57)))</f>
        <v>0.99842321677371126</v>
      </c>
      <c r="AZ56">
        <f>1+O56/AVERAGE(AVERAGE(SUM($AT56,$D56:N56,$R56:AB56,$AF56:AP56),SUM($AT56,$D56:O56,$R56:AC56,$AF56:AQ56)),AVERAGE(SUM($AT57,$D57:O57,$S57:AC57,$AG57:AQ57),SUM($AT57,$D57:P57,$S57:AD57,$AG57:AR57)))</f>
        <v>0.99918161916647907</v>
      </c>
      <c r="BA56" s="43">
        <f t="shared" si="49"/>
        <v>0.99807091042712659</v>
      </c>
      <c r="BB56" s="47">
        <f t="shared" si="56"/>
        <v>0.99803614066231783</v>
      </c>
    </row>
    <row r="57" spans="1:54">
      <c r="A57" s="9">
        <v>56</v>
      </c>
      <c r="B57" s="17">
        <f t="shared" ref="B57" si="61">C47</f>
        <v>3</v>
      </c>
      <c r="C57" s="17">
        <v>1984</v>
      </c>
      <c r="D57" s="26"/>
      <c r="E57" s="26"/>
      <c r="F57" s="26"/>
      <c r="G57" s="26"/>
      <c r="H57" s="26"/>
      <c r="I57" s="26"/>
      <c r="J57" s="21"/>
      <c r="K57" s="22"/>
      <c r="L57" s="22"/>
      <c r="M57" s="19">
        <f>VLOOKUP(M$1,IR_0310!$A$4:$XA$84,($C57+M$2-2001)+8*$B57,FALSE)</f>
        <v>-70</v>
      </c>
      <c r="N57" s="19">
        <f>VLOOKUP(N$1,IR_0310!$A$4:$XA$84,($C57+N$2-2001)+8*$B57,FALSE)</f>
        <v>-48</v>
      </c>
      <c r="O57" s="19">
        <f>VLOOKUP(O$1,IR_0310!$A$4:$XA$84,($C57+O$2-2001)+8*$B57,FALSE)</f>
        <v>-81</v>
      </c>
      <c r="P57" s="18">
        <f>VLOOKUP(P$1,IR_0310!$A$4:$XA$84,($C57+P$2-2001)+8*$B57,FALSE)</f>
        <v>7</v>
      </c>
      <c r="Q57" s="17">
        <v>1984</v>
      </c>
      <c r="R57" s="26"/>
      <c r="S57" s="26"/>
      <c r="T57" s="26"/>
      <c r="U57" s="26"/>
      <c r="V57" s="26"/>
      <c r="W57" s="26"/>
      <c r="X57" s="21"/>
      <c r="Y57" s="22"/>
      <c r="Z57" s="22"/>
      <c r="AA57" s="18">
        <f>VLOOKUP(AA$1,IN_0310!$A$4:$XA$84,($C57+AA$2-2001)+8*$B57,FALSE)</f>
        <v>0</v>
      </c>
      <c r="AB57" s="18">
        <f>VLOOKUP(AB$1,IN_0310!$A$4:$XA$84,($C57+AB$2-2001)+8*$B57,FALSE)</f>
        <v>-2</v>
      </c>
      <c r="AC57" s="18">
        <f>VLOOKUP(AC$1,IN_0310!$A$4:$XA$84,($C57+AC$2-2001)+8*$B57,FALSE)</f>
        <v>9</v>
      </c>
      <c r="AD57" s="18">
        <f>VLOOKUP(AD$1,IN_0310!$A$4:$XA$84,($C57+AD$2-2001)+8*$B57,FALSE)</f>
        <v>7</v>
      </c>
      <c r="AE57" s="17">
        <v>1984</v>
      </c>
      <c r="AF57" s="26"/>
      <c r="AG57" s="26"/>
      <c r="AH57" s="26"/>
      <c r="AI57" s="26"/>
      <c r="AJ57" s="26"/>
      <c r="AK57" s="26"/>
      <c r="AL57" s="21"/>
      <c r="AM57" s="22"/>
      <c r="AN57" s="22"/>
      <c r="AO57" s="18">
        <f>-VLOOKUP(AO$1,D_0310!$A$4:$XA$84,($C57+AO$2-2001)+8*$B57,FALSE)</f>
        <v>-88</v>
      </c>
      <c r="AP57" s="18">
        <f>-VLOOKUP(AP$1,D_0310!$A$4:$XA$84,($C57+AP$2-2001)+8*$B57,FALSE)</f>
        <v>-71</v>
      </c>
      <c r="AQ57" s="18">
        <f>-VLOOKUP(AQ$1,D_0310!$A$4:$XA$84,($C57+AQ$2-2001)+8*$B57,FALSE)</f>
        <v>-90</v>
      </c>
      <c r="AR57" s="18">
        <f>-VLOOKUP(AR$1,D_0310!$A$4:$XA$84,($C57+AR$2-2001)+8*$B57,FALSE)</f>
        <v>-104</v>
      </c>
      <c r="AS57" s="31">
        <v>3</v>
      </c>
      <c r="AT57" s="55">
        <f>VLOOKUP(2002-C57,census2002!$A$3:$CD$82,2+B57)</f>
        <v>39626</v>
      </c>
      <c r="AU57" s="17" t="s">
        <v>183</v>
      </c>
      <c r="AX57">
        <f>1+M57/AVERAGE(AVERAGE(SUM($AT57,$D57:L57,$R57:Z57,$AF57:AN57),SUM($AT57,$D57:M57,$R57:AA57,$AF57:AO57)),AVERAGE(SUM($AT58,$D58:M58,$S58:AA58,$AG58:AO58),SUM($AT58,$D58:N58,$S58:AB58,$AG58:AP58)))</f>
        <v>0.99840245565388064</v>
      </c>
      <c r="AY57">
        <f>1+N57/AVERAGE(AVERAGE(SUM($AT57,$D57:M57,$R57:AA57,$AF57:AO57),SUM($AT57,$D57:N57,$R57:AB57,$AF57:AP57)),AVERAGE(SUM($AT58,$D58:N58,$S58:AB58,$AG58:AP58),SUM($AT58,$D58:O58,$S58:AC58,$AG58:AQ58)))</f>
        <v>0.99890124982832029</v>
      </c>
      <c r="AZ57">
        <f>1+O57/AVERAGE(AVERAGE(SUM($AT57,$D57:N57,$R57:AB57,$AF57:AP57),SUM($AT57,$D57:O57,$R57:AC57,$AF57:AQ57)),AVERAGE(SUM($AT58,$D58:O58,$S58:AC58,$AG58:AQ58),SUM($AT58,$D58:P58,$S58:AD58,$AG58:AR58)))</f>
        <v>0.99814076263162421</v>
      </c>
      <c r="BA57" s="43">
        <f t="shared" si="49"/>
        <v>0.99848143954273416</v>
      </c>
      <c r="BB57" s="47">
        <f t="shared" si="56"/>
        <v>0.99781822603716386</v>
      </c>
    </row>
    <row r="58" spans="1:54">
      <c r="A58" s="9">
        <v>57</v>
      </c>
      <c r="B58" s="17">
        <f t="shared" ref="B58" si="62">C47</f>
        <v>3</v>
      </c>
      <c r="C58" s="17">
        <v>1983</v>
      </c>
      <c r="D58" s="26"/>
      <c r="E58" s="26"/>
      <c r="F58" s="26"/>
      <c r="G58" s="26"/>
      <c r="H58" s="26"/>
      <c r="I58" s="26"/>
      <c r="J58" s="21"/>
      <c r="K58" s="22"/>
      <c r="L58" s="22"/>
      <c r="M58" s="22"/>
      <c r="N58" s="19">
        <f>VLOOKUP(N$1,IR_0310!$A$4:$XA$84,($C58+N$2-2001)+8*$B58,FALSE)</f>
        <v>-56</v>
      </c>
      <c r="O58" s="19">
        <f>VLOOKUP(O$1,IR_0310!$A$4:$XA$84,($C58+O$2-2001)+8*$B58,FALSE)</f>
        <v>6</v>
      </c>
      <c r="P58" s="18">
        <f>VLOOKUP(P$1,IR_0310!$A$4:$XA$84,($C58+P$2-2001)+8*$B58,FALSE)</f>
        <v>-12</v>
      </c>
      <c r="Q58" s="17">
        <v>1983</v>
      </c>
      <c r="R58" s="26"/>
      <c r="S58" s="26"/>
      <c r="T58" s="26"/>
      <c r="U58" s="26"/>
      <c r="V58" s="26"/>
      <c r="W58" s="26"/>
      <c r="X58" s="21"/>
      <c r="Y58" s="22"/>
      <c r="Z58" s="22"/>
      <c r="AA58" s="22"/>
      <c r="AB58" s="18">
        <f>VLOOKUP(AB$1,IN_0310!$A$4:$XA$84,($C58+AB$2-2001)+8*$B58,FALSE)</f>
        <v>-2</v>
      </c>
      <c r="AC58" s="18">
        <f>VLOOKUP(AC$1,IN_0310!$A$4:$XA$84,($C58+AC$2-2001)+8*$B58,FALSE)</f>
        <v>-5</v>
      </c>
      <c r="AD58" s="18">
        <f>VLOOKUP(AD$1,IN_0310!$A$4:$XA$84,($C58+AD$2-2001)+8*$B58,FALSE)</f>
        <v>13</v>
      </c>
      <c r="AE58" s="17">
        <v>1983</v>
      </c>
      <c r="AF58" s="26"/>
      <c r="AG58" s="26"/>
      <c r="AH58" s="26"/>
      <c r="AI58" s="26"/>
      <c r="AJ58" s="26"/>
      <c r="AK58" s="26"/>
      <c r="AL58" s="21"/>
      <c r="AM58" s="22"/>
      <c r="AN58" s="22"/>
      <c r="AO58" s="22"/>
      <c r="AP58" s="18">
        <f>-VLOOKUP(AP$1,D_0310!$A$4:$XA$84,($C58+AP$2-2001)+8*$B58,FALSE)</f>
        <v>-99</v>
      </c>
      <c r="AQ58" s="18">
        <f>-VLOOKUP(AQ$1,D_0310!$A$4:$XA$84,($C58+AQ$2-2001)+8*$B58,FALSE)</f>
        <v>-90</v>
      </c>
      <c r="AR58" s="18">
        <f>-VLOOKUP(AR$1,D_0310!$A$4:$XA$84,($C58+AR$2-2001)+8*$B58,FALSE)</f>
        <v>-108</v>
      </c>
      <c r="AS58" s="31">
        <v>2</v>
      </c>
      <c r="AT58" s="55">
        <f>VLOOKUP(2002-C58,census2002!$A$3:$CD$82,2+B58)</f>
        <v>48166</v>
      </c>
      <c r="AU58" s="17" t="s">
        <v>184</v>
      </c>
      <c r="AY58">
        <f>1+N58/AVERAGE(AVERAGE(SUM($AT58,$D58:M58,$R58:AA58,$AF58:AO58),SUM($AT58,$D58:N58,$R58:AB58,$AF58:AP58)),AVERAGE(SUM($AT59,$D59:N59,$S59:AB59,$AG59:AP59),SUM($AT59,$D59:O59,$S59:AC59,$AG59:AQ59)))</f>
        <v>0.99874671993106956</v>
      </c>
      <c r="AZ58">
        <f>1+O58/AVERAGE(AVERAGE(SUM($AT58,$D58:N58,$R58:AB58,$AF58:AP58),SUM($AT58,$D58:O58,$R58:AC58,$AF58:AQ58)),AVERAGE(SUM($AT59,$D59:O59,$S59:AC59,$AG59:AQ59),SUM($AT59,$D59:P59,$S59:AD59,$AG59:AR59)))</f>
        <v>1.0001347171781241</v>
      </c>
      <c r="BA58" s="43">
        <f t="shared" si="49"/>
        <v>0.99944047760276311</v>
      </c>
      <c r="BB58" s="47">
        <f t="shared" si="56"/>
        <v>0.99792216507028009</v>
      </c>
    </row>
    <row r="59" spans="1:54">
      <c r="A59" s="13">
        <v>58</v>
      </c>
      <c r="B59" s="17">
        <f t="shared" ref="B59" si="63">C47</f>
        <v>3</v>
      </c>
      <c r="C59" s="17">
        <v>1982</v>
      </c>
      <c r="D59" s="26"/>
      <c r="E59" s="26"/>
      <c r="F59" s="26"/>
      <c r="G59" s="26"/>
      <c r="H59" s="26"/>
      <c r="I59" s="26"/>
      <c r="J59" s="21"/>
      <c r="K59" s="22"/>
      <c r="L59" s="22"/>
      <c r="M59" s="22"/>
      <c r="N59" s="22"/>
      <c r="O59" s="19">
        <f>VLOOKUP(O$1,IR_0310!$A$4:$XA$84,($C59+O$2-2001)+8*$B59,FALSE)</f>
        <v>-73</v>
      </c>
      <c r="P59" s="18">
        <f>VLOOKUP(P$1,IR_0310!$A$4:$XA$84,($C59+P$2-2001)+8*$B59,FALSE)</f>
        <v>-43</v>
      </c>
      <c r="Q59" s="17">
        <v>1982</v>
      </c>
      <c r="R59" s="26"/>
      <c r="S59" s="26"/>
      <c r="T59" s="26"/>
      <c r="U59" s="26"/>
      <c r="V59" s="26"/>
      <c r="W59" s="26"/>
      <c r="X59" s="21"/>
      <c r="Y59" s="22"/>
      <c r="Z59" s="22"/>
      <c r="AA59" s="22"/>
      <c r="AB59" s="22"/>
      <c r="AC59" s="18">
        <f>VLOOKUP(AC$1,IN_0310!$A$4:$XA$84,($C59+AC$2-2001)+8*$B59,FALSE)</f>
        <v>-2</v>
      </c>
      <c r="AD59" s="18">
        <f>VLOOKUP(AD$1,IN_0310!$A$4:$XA$84,($C59+AD$2-2001)+8*$B59,FALSE)</f>
        <v>-7</v>
      </c>
      <c r="AE59" s="17">
        <v>1982</v>
      </c>
      <c r="AF59" s="26"/>
      <c r="AG59" s="26"/>
      <c r="AH59" s="26"/>
      <c r="AI59" s="26"/>
      <c r="AJ59" s="26"/>
      <c r="AK59" s="26"/>
      <c r="AL59" s="21"/>
      <c r="AM59" s="22"/>
      <c r="AN59" s="22"/>
      <c r="AO59" s="22"/>
      <c r="AP59" s="22"/>
      <c r="AQ59" s="18">
        <f>-VLOOKUP(AQ$1,D_0310!$A$4:$XA$84,($C59+AQ$2-2001)+8*$B59,FALSE)</f>
        <v>-113</v>
      </c>
      <c r="AR59" s="18">
        <f>-VLOOKUP(AR$1,D_0310!$A$4:$XA$84,($C59+AR$2-2001)+8*$B59,FALSE)</f>
        <v>-96</v>
      </c>
      <c r="AS59" s="31">
        <v>1</v>
      </c>
      <c r="AT59" s="55">
        <f>VLOOKUP(2002-C59,census2002!$A$3:$CD$82,2+B59)</f>
        <v>41372</v>
      </c>
      <c r="AU59" s="17" t="s">
        <v>185</v>
      </c>
      <c r="AZ59">
        <f>1+O59/AVERAGE(AVERAGE(SUM($AT59,$D59:N59,$R59:AB59,$AF59:AP59),SUM($AT59,$D59:O59,$R59:AC59,$AF59:AQ59)),AVERAGE(SUM($AT60,$D60:O60,$S60:AC60,$AG60:AQ60),SUM($AT60,$D60:P60,$S60:AD60,$AG60:AR60)))</f>
        <v>0.99811236594242714</v>
      </c>
      <c r="BA59" s="43">
        <f t="shared" si="49"/>
        <v>0.99811236594242714</v>
      </c>
      <c r="BB59" s="47">
        <f t="shared" si="56"/>
        <v>0.99732987332980361</v>
      </c>
    </row>
    <row r="60" spans="1:54">
      <c r="A60" s="9">
        <v>59</v>
      </c>
      <c r="B60" s="17">
        <f t="shared" ref="B60" si="64">C47</f>
        <v>3</v>
      </c>
      <c r="C60" s="17">
        <v>1981</v>
      </c>
      <c r="D60" s="26"/>
      <c r="E60" s="26"/>
      <c r="F60" s="26"/>
      <c r="G60" s="26"/>
      <c r="H60" s="26"/>
      <c r="I60" s="26"/>
      <c r="J60" s="21"/>
      <c r="K60" s="22"/>
      <c r="L60" s="22"/>
      <c r="M60" s="22"/>
      <c r="N60" s="22"/>
      <c r="O60" s="22"/>
      <c r="P60" s="18">
        <f>VLOOKUP(P$1,IR_0310!$A$4:$XA$84,($C60+P$2-2001)+8*$B60,FALSE)</f>
        <v>86</v>
      </c>
      <c r="Q60" s="17">
        <v>1981</v>
      </c>
      <c r="R60" s="26"/>
      <c r="S60" s="26"/>
      <c r="T60" s="26"/>
      <c r="U60" s="26"/>
      <c r="V60" s="26"/>
      <c r="W60" s="26"/>
      <c r="X60" s="21"/>
      <c r="Y60" s="22"/>
      <c r="Z60" s="22"/>
      <c r="AA60" s="22"/>
      <c r="AB60" s="22"/>
      <c r="AC60" s="22"/>
      <c r="AD60" s="18">
        <f>VLOOKUP(AD$1,IN_0310!$A$4:$XA$84,($C60+AD$2-2001)+8*$B60,FALSE)</f>
        <v>-5</v>
      </c>
      <c r="AE60" s="17">
        <v>1981</v>
      </c>
      <c r="AF60" s="26"/>
      <c r="AG60" s="26"/>
      <c r="AH60" s="26"/>
      <c r="AI60" s="26"/>
      <c r="AJ60" s="26"/>
      <c r="AK60" s="26"/>
      <c r="AL60" s="21"/>
      <c r="AM60" s="22"/>
      <c r="AN60" s="22"/>
      <c r="AO60" s="22"/>
      <c r="AP60" s="22"/>
      <c r="AQ60" s="22"/>
      <c r="AR60" s="18">
        <f>-VLOOKUP(AR$1,D_0310!$A$4:$XA$84,($C60+AR$2-2001)+8*$B60,FALSE)</f>
        <v>-88</v>
      </c>
      <c r="AS60" s="31"/>
      <c r="AT60" s="55">
        <f>VLOOKUP(2002-C60,census2002!$A$3:$CD$82,2+B60)</f>
        <v>36071</v>
      </c>
      <c r="AU60" s="17" t="s">
        <v>186</v>
      </c>
    </row>
    <row r="61" spans="1:54" ht="15.75" thickBot="1">
      <c r="A61" s="9">
        <v>60</v>
      </c>
      <c r="B61" s="10" t="str">
        <f>INDEX('regions#'!$B$2:$B$79,B63+1)</f>
        <v>Ставропольский край</v>
      </c>
      <c r="C61" s="51" t="s">
        <v>159</v>
      </c>
      <c r="D61" s="11" t="s">
        <v>912</v>
      </c>
      <c r="E61" s="11" t="s">
        <v>913</v>
      </c>
      <c r="F61" s="11" t="s">
        <v>914</v>
      </c>
      <c r="G61" s="11" t="s">
        <v>915</v>
      </c>
      <c r="H61" s="11" t="s">
        <v>916</v>
      </c>
      <c r="I61" s="11" t="s">
        <v>917</v>
      </c>
      <c r="J61" s="11" t="s">
        <v>918</v>
      </c>
      <c r="K61" s="12" t="s">
        <v>919</v>
      </c>
      <c r="L61" s="12" t="s">
        <v>920</v>
      </c>
      <c r="M61" s="12" t="s">
        <v>921</v>
      </c>
      <c r="N61" s="12" t="s">
        <v>922</v>
      </c>
      <c r="O61" s="12" t="s">
        <v>923</v>
      </c>
      <c r="P61" s="11" t="s">
        <v>924</v>
      </c>
      <c r="Q61" s="52" t="s">
        <v>160</v>
      </c>
      <c r="R61" s="23" t="s">
        <v>912</v>
      </c>
      <c r="S61" s="23" t="s">
        <v>913</v>
      </c>
      <c r="T61" s="23" t="s">
        <v>914</v>
      </c>
      <c r="U61" s="23" t="s">
        <v>915</v>
      </c>
      <c r="V61" s="23" t="s">
        <v>916</v>
      </c>
      <c r="W61" s="23" t="s">
        <v>917</v>
      </c>
      <c r="X61" s="23" t="s">
        <v>918</v>
      </c>
      <c r="Y61" s="23" t="s">
        <v>919</v>
      </c>
      <c r="Z61" s="23" t="s">
        <v>920</v>
      </c>
      <c r="AA61" s="23" t="s">
        <v>921</v>
      </c>
      <c r="AB61" s="23" t="s">
        <v>922</v>
      </c>
      <c r="AC61" s="23" t="s">
        <v>923</v>
      </c>
      <c r="AD61" s="23" t="s">
        <v>924</v>
      </c>
      <c r="AE61" s="53" t="s">
        <v>161</v>
      </c>
      <c r="AF61" s="27" t="s">
        <v>912</v>
      </c>
      <c r="AG61" s="27" t="s">
        <v>913</v>
      </c>
      <c r="AH61" s="27" t="s">
        <v>914</v>
      </c>
      <c r="AI61" s="27" t="s">
        <v>915</v>
      </c>
      <c r="AJ61" s="27" t="s">
        <v>916</v>
      </c>
      <c r="AK61" s="27" t="s">
        <v>917</v>
      </c>
      <c r="AL61" s="27" t="s">
        <v>918</v>
      </c>
      <c r="AM61" s="27" t="s">
        <v>919</v>
      </c>
      <c r="AN61" s="27" t="s">
        <v>920</v>
      </c>
      <c r="AO61" s="27" t="s">
        <v>921</v>
      </c>
      <c r="AP61" s="27" t="s">
        <v>922</v>
      </c>
      <c r="AQ61" s="27" t="s">
        <v>923</v>
      </c>
      <c r="AR61" s="27" t="s">
        <v>924</v>
      </c>
      <c r="AS61" s="31" t="s">
        <v>162</v>
      </c>
      <c r="AT61" s="2" t="s">
        <v>163</v>
      </c>
      <c r="AV61" s="54">
        <f t="shared" ref="AV61:AZ61" si="65">AVERAGE(AV63:AV74)</f>
        <v>0.9964734540214133</v>
      </c>
      <c r="AW61" s="54">
        <f t="shared" si="65"/>
        <v>0.99589210458454835</v>
      </c>
      <c r="AX61" s="54">
        <f t="shared" si="65"/>
        <v>0.99846363502303148</v>
      </c>
      <c r="AY61" s="54">
        <f t="shared" si="65"/>
        <v>0.99895574155949574</v>
      </c>
      <c r="AZ61" s="54">
        <f t="shared" si="65"/>
        <v>0.999173689816657</v>
      </c>
      <c r="BA61" s="38" t="s">
        <v>983</v>
      </c>
      <c r="BB61" s="39">
        <f t="shared" ref="BB61" si="66">PRODUCT(AV61:AZ61)-1</f>
        <v>-1.0997220665069141E-2</v>
      </c>
    </row>
    <row r="62" spans="1:54" ht="15.75" thickBot="1">
      <c r="A62" s="13">
        <v>61</v>
      </c>
      <c r="C62" s="14">
        <f t="shared" ref="C62" si="67">A61/15</f>
        <v>4</v>
      </c>
      <c r="D62" s="15">
        <v>10</v>
      </c>
      <c r="E62" s="15">
        <v>11</v>
      </c>
      <c r="F62" s="15">
        <v>12</v>
      </c>
      <c r="G62" s="15">
        <v>13</v>
      </c>
      <c r="H62" s="15">
        <v>14</v>
      </c>
      <c r="I62" s="15">
        <v>15</v>
      </c>
      <c r="J62" s="15">
        <v>16</v>
      </c>
      <c r="K62" s="16">
        <v>17</v>
      </c>
      <c r="L62" s="16">
        <v>18</v>
      </c>
      <c r="M62" s="16">
        <v>19</v>
      </c>
      <c r="N62" s="16">
        <v>20</v>
      </c>
      <c r="O62" s="16">
        <v>21</v>
      </c>
      <c r="P62" s="15">
        <v>22</v>
      </c>
      <c r="R62" s="15">
        <v>10</v>
      </c>
      <c r="S62" s="15">
        <v>11</v>
      </c>
      <c r="T62" s="15">
        <v>12</v>
      </c>
      <c r="U62" s="15">
        <v>13</v>
      </c>
      <c r="V62" s="15">
        <v>14</v>
      </c>
      <c r="W62" s="15">
        <v>15</v>
      </c>
      <c r="X62" s="15">
        <v>16</v>
      </c>
      <c r="Y62" s="25">
        <v>17</v>
      </c>
      <c r="Z62" s="25">
        <v>18</v>
      </c>
      <c r="AA62" s="25">
        <v>19</v>
      </c>
      <c r="AB62" s="25">
        <v>20</v>
      </c>
      <c r="AC62" s="25">
        <v>21</v>
      </c>
      <c r="AD62" s="15">
        <v>22</v>
      </c>
      <c r="AF62" s="15">
        <v>10</v>
      </c>
      <c r="AG62" s="15">
        <v>11</v>
      </c>
      <c r="AH62" s="15">
        <v>12</v>
      </c>
      <c r="AI62" s="15">
        <v>13</v>
      </c>
      <c r="AJ62" s="15">
        <v>14</v>
      </c>
      <c r="AK62" s="15">
        <v>15</v>
      </c>
      <c r="AL62" s="15">
        <v>16</v>
      </c>
      <c r="AM62" s="29">
        <v>17</v>
      </c>
      <c r="AN62" s="29">
        <v>18</v>
      </c>
      <c r="AO62" s="29">
        <v>19</v>
      </c>
      <c r="AP62" s="29">
        <v>20</v>
      </c>
      <c r="AQ62" s="29">
        <v>21</v>
      </c>
      <c r="AR62" s="15">
        <v>22</v>
      </c>
      <c r="AS62" s="31"/>
      <c r="AT62" s="55"/>
      <c r="AU62" s="14" t="s">
        <v>165</v>
      </c>
      <c r="AV62" s="40" t="s">
        <v>166</v>
      </c>
      <c r="AW62" s="40" t="s">
        <v>167</v>
      </c>
      <c r="AX62" s="40" t="s">
        <v>168</v>
      </c>
      <c r="AY62" s="40" t="s">
        <v>169</v>
      </c>
      <c r="AZ62" s="40" t="s">
        <v>170</v>
      </c>
      <c r="BA62" s="41" t="s">
        <v>171</v>
      </c>
      <c r="BB62" s="42"/>
    </row>
    <row r="63" spans="1:54">
      <c r="A63" s="9">
        <v>62</v>
      </c>
      <c r="B63">
        <f t="shared" ref="B63" si="68">C62</f>
        <v>4</v>
      </c>
      <c r="C63" s="17">
        <v>1993</v>
      </c>
      <c r="D63" s="18">
        <f>VLOOKUP(D$1,IR_0310!$A$4:$XA$84,($C63+D$2-2001)+8*$B63,FALSE)</f>
        <v>34</v>
      </c>
      <c r="E63" s="18">
        <f>VLOOKUP(E$1,IR_0310!$A$4:$XA$84,($C63+E$2-2001)+8*$B63,FALSE)</f>
        <v>-6</v>
      </c>
      <c r="F63" s="18">
        <f>VLOOKUP(F$1,IR_0310!$A$4:$XA$84,($C63+F$2-2001)+8*$B63,FALSE)</f>
        <v>28</v>
      </c>
      <c r="G63" s="18">
        <f>VLOOKUP(G$1,IR_0310!$A$4:$XA$84,($C63+G$2-2001)+8*$B63,FALSE)</f>
        <v>-6</v>
      </c>
      <c r="H63" s="18">
        <f>VLOOKUP(H$1,IR_0310!$A$4:$XA$84,($C63+H$2-2001)+8*$B63,FALSE)</f>
        <v>44</v>
      </c>
      <c r="I63" s="18">
        <f>VLOOKUP(I$1,IR_0310!$A$4:$XA$84,($C63+I$2-2001)+8*$B63,FALSE)</f>
        <v>72</v>
      </c>
      <c r="J63" s="18">
        <f>VLOOKUP(J$1,IR_0310!$A$4:$XA$84,($C63+J$2-2001)+8*$B63,FALSE)</f>
        <v>19</v>
      </c>
      <c r="K63" s="19">
        <f>VLOOKUP(K$1,IR_0310!$A$4:$XA$84,($C63+K$2-2001)+8*$B63,FALSE)</f>
        <v>-170</v>
      </c>
      <c r="L63" s="20"/>
      <c r="M63" s="20"/>
      <c r="N63" s="20"/>
      <c r="O63" s="20"/>
      <c r="P63" s="26"/>
      <c r="Q63" s="17">
        <v>1993</v>
      </c>
      <c r="R63" s="18">
        <f>VLOOKUP(R$1,IN_0310!$A$4:$XA$84,($C63+R$2-2001)+8*$B63,FALSE)</f>
        <v>26</v>
      </c>
      <c r="S63" s="18">
        <f>VLOOKUP(S$1,IN_0310!$A$4:$XA$84,($C63+S$2-2001)+8*$B63,FALSE)</f>
        <v>1</v>
      </c>
      <c r="T63" s="18">
        <f>VLOOKUP(T$1,IN_0310!$A$4:$XA$84,($C63+T$2-2001)+8*$B63,FALSE)</f>
        <v>3</v>
      </c>
      <c r="U63" s="18">
        <f>VLOOKUP(U$1,IN_0310!$A$4:$XA$84,($C63+U$2-2001)+8*$B63,FALSE)</f>
        <v>16</v>
      </c>
      <c r="V63" s="18">
        <f>VLOOKUP(V$1,IN_0310!$A$4:$XA$84,($C63+V$2-2001)+8*$B63,FALSE)</f>
        <v>36</v>
      </c>
      <c r="W63" s="18">
        <f>VLOOKUP(W$1,IN_0310!$A$4:$XA$84,($C63+W$2-2001)+8*$B63,FALSE)</f>
        <v>42</v>
      </c>
      <c r="X63" s="18">
        <f>VLOOKUP(X$1,IN_0310!$A$4:$XA$84,($C63+X$2-2001)+8*$B63,FALSE)</f>
        <v>53</v>
      </c>
      <c r="Y63" s="18">
        <f>VLOOKUP(Y$1,IN_0310!$A$4:$XA$84,($C63+Y$2-2001)+8*$B63,FALSE)</f>
        <v>63</v>
      </c>
      <c r="Z63" s="20"/>
      <c r="AA63" s="20"/>
      <c r="AB63" s="20"/>
      <c r="AC63" s="20"/>
      <c r="AD63" s="26"/>
      <c r="AE63" s="17">
        <v>1993</v>
      </c>
      <c r="AF63" s="18">
        <f>-VLOOKUP(AF$1,D_0310!$A$4:$XA$84,($C63+AF$2-2001)+8*$B63,FALSE)</f>
        <v>-10</v>
      </c>
      <c r="AG63" s="18">
        <f>-VLOOKUP(AG$1,D_0310!$A$4:$XA$84,($C63+AG$2-2001)+8*$B63,FALSE)</f>
        <v>-5</v>
      </c>
      <c r="AH63" s="18">
        <f>-VLOOKUP(AH$1,D_0310!$A$4:$XA$84,($C63+AH$2-2001)+8*$B63,FALSE)</f>
        <v>-13</v>
      </c>
      <c r="AI63" s="18">
        <f>-VLOOKUP(AI$1,D_0310!$A$4:$XA$84,($C63+AI$2-2001)+8*$B63,FALSE)</f>
        <v>-8</v>
      </c>
      <c r="AJ63" s="18">
        <f>-VLOOKUP(AJ$1,D_0310!$A$4:$XA$84,($C63+AJ$2-2001)+8*$B63,FALSE)</f>
        <v>-14</v>
      </c>
      <c r="AK63" s="18">
        <f>-VLOOKUP(AK$1,D_0310!$A$4:$XA$84,($C63+AK$2-2001)+8*$B63,FALSE)</f>
        <v>-21</v>
      </c>
      <c r="AL63" s="18">
        <f>-VLOOKUP(AL$1,D_0310!$A$4:$XA$84,($C63+AL$2-2001)+8*$B63,FALSE)</f>
        <v>-21</v>
      </c>
      <c r="AM63" s="18">
        <f>-VLOOKUP(AM$1,D_0310!$A$4:$XA$84,($C63+AM$2-2001)+8*$B63,FALSE)</f>
        <v>-22</v>
      </c>
      <c r="AN63" s="20"/>
      <c r="AO63" s="20"/>
      <c r="AP63" s="20"/>
      <c r="AQ63" s="20"/>
      <c r="AR63" s="26"/>
      <c r="AS63" s="31">
        <v>1</v>
      </c>
      <c r="AT63" s="55">
        <f>VLOOKUP(2002-C63,census2002!$A$3:$CD$82,2+B63)</f>
        <v>30609</v>
      </c>
      <c r="AU63" s="17" t="s">
        <v>172</v>
      </c>
      <c r="AV63">
        <f>1+K63/AVERAGE(AVERAGE(SUM($AT63,$D63:J63,$R63:X63,$AF63:AL63),SUM($AT63,$D63:K63,$R63:Y63,$AF63:AM63)),AVERAGE(SUM($AT64,$D64:K64,$S64:Y64,$AG64:AM64),SUM($AT64,$D64:L64,$S64:Z64,$AG64:AN64)))</f>
        <v>0.99490960811468354</v>
      </c>
      <c r="BA63" s="43">
        <f t="shared" ref="BA63:BA74" si="69">(PRODUCT(AV63:AZ63))^(1/AS63)</f>
        <v>0.99490960811468354</v>
      </c>
      <c r="BB63" s="43" t="s">
        <v>173</v>
      </c>
    </row>
    <row r="64" spans="1:54">
      <c r="A64" s="9">
        <v>63</v>
      </c>
      <c r="B64" s="17">
        <f t="shared" ref="B64" si="70">C62</f>
        <v>4</v>
      </c>
      <c r="C64" s="17">
        <v>1992</v>
      </c>
      <c r="D64" s="21"/>
      <c r="E64" s="18">
        <f>VLOOKUP(E$1,IR_0310!$A$4:$XA$84,($C64+E$2-2001)+8*$B64,FALSE)</f>
        <v>35</v>
      </c>
      <c r="F64" s="18">
        <f>VLOOKUP(F$1,IR_0310!$A$4:$XA$84,($C64+F$2-2001)+8*$B64,FALSE)</f>
        <v>18</v>
      </c>
      <c r="G64" s="18">
        <f>VLOOKUP(G$1,IR_0310!$A$4:$XA$84,($C64+G$2-2001)+8*$B64,FALSE)</f>
        <v>2</v>
      </c>
      <c r="H64" s="18">
        <f>VLOOKUP(H$1,IR_0310!$A$4:$XA$84,($C64+H$2-2001)+8*$B64,FALSE)</f>
        <v>-5</v>
      </c>
      <c r="I64" s="18">
        <f>VLOOKUP(I$1,IR_0310!$A$4:$XA$84,($C64+I$2-2001)+8*$B64,FALSE)</f>
        <v>50</v>
      </c>
      <c r="J64" s="18">
        <f>VLOOKUP(J$1,IR_0310!$A$4:$XA$84,($C64+J$2-2001)+8*$B64,FALSE)</f>
        <v>5</v>
      </c>
      <c r="K64" s="19">
        <f>VLOOKUP(K$1,IR_0310!$A$4:$XA$84,($C64+K$2-2001)+8*$B64,FALSE)</f>
        <v>-82</v>
      </c>
      <c r="L64" s="19">
        <f>VLOOKUP(L$1,IR_0310!$A$4:$XA$84,($C64+L$2-2001)+8*$B64,FALSE)</f>
        <v>-344</v>
      </c>
      <c r="M64" s="22"/>
      <c r="N64" s="22"/>
      <c r="O64" s="22"/>
      <c r="P64" s="21"/>
      <c r="Q64" s="17">
        <v>1992</v>
      </c>
      <c r="R64" s="21"/>
      <c r="S64" s="18">
        <f>VLOOKUP(S$1,IN_0310!$A$4:$XA$84,($C64+S$2-2001)+8*$B64,FALSE)</f>
        <v>23</v>
      </c>
      <c r="T64" s="18">
        <f>VLOOKUP(T$1,IN_0310!$A$4:$XA$84,($C64+T$2-2001)+8*$B64,FALSE)</f>
        <v>4</v>
      </c>
      <c r="U64" s="18">
        <f>VLOOKUP(U$1,IN_0310!$A$4:$XA$84,($C64+U$2-2001)+8*$B64,FALSE)</f>
        <v>7</v>
      </c>
      <c r="V64" s="18">
        <f>VLOOKUP(V$1,IN_0310!$A$4:$XA$84,($C64+V$2-2001)+8*$B64,FALSE)</f>
        <v>31</v>
      </c>
      <c r="W64" s="18">
        <f>VLOOKUP(W$1,IN_0310!$A$4:$XA$84,($C64+W$2-2001)+8*$B64,FALSE)</f>
        <v>52</v>
      </c>
      <c r="X64" s="18">
        <f>VLOOKUP(X$1,IN_0310!$A$4:$XA$84,($C64+X$2-2001)+8*$B64,FALSE)</f>
        <v>34</v>
      </c>
      <c r="Y64" s="18">
        <f>VLOOKUP(Y$1,IN_0310!$A$4:$XA$84,($C64+Y$2-2001)+8*$B64,FALSE)</f>
        <v>51</v>
      </c>
      <c r="Z64" s="18">
        <f>VLOOKUP(Z$1,IN_0310!$A$4:$XA$84,($C64+Z$2-2001)+8*$B64,FALSE)</f>
        <v>73</v>
      </c>
      <c r="AA64" s="22"/>
      <c r="AB64" s="22"/>
      <c r="AC64" s="22"/>
      <c r="AD64" s="21"/>
      <c r="AE64" s="17">
        <v>1992</v>
      </c>
      <c r="AF64" s="21"/>
      <c r="AG64" s="18">
        <f>-VLOOKUP(AG$1,D_0310!$A$4:$XA$84,($C64+AG$2-2001)+8*$B64,FALSE)</f>
        <v>-13</v>
      </c>
      <c r="AH64" s="18">
        <f>-VLOOKUP(AH$1,D_0310!$A$4:$XA$84,($C64+AH$2-2001)+8*$B64,FALSE)</f>
        <v>-14</v>
      </c>
      <c r="AI64" s="18">
        <f>-VLOOKUP(AI$1,D_0310!$A$4:$XA$84,($C64+AI$2-2001)+8*$B64,FALSE)</f>
        <v>-15</v>
      </c>
      <c r="AJ64" s="18">
        <f>-VLOOKUP(AJ$1,D_0310!$A$4:$XA$84,($C64+AJ$2-2001)+8*$B64,FALSE)</f>
        <v>-15</v>
      </c>
      <c r="AK64" s="18">
        <f>-VLOOKUP(AK$1,D_0310!$A$4:$XA$84,($C64+AK$2-2001)+8*$B64,FALSE)</f>
        <v>-15</v>
      </c>
      <c r="AL64" s="18">
        <f>-VLOOKUP(AL$1,D_0310!$A$4:$XA$84,($C64+AL$2-2001)+8*$B64,FALSE)</f>
        <v>-29</v>
      </c>
      <c r="AM64" s="18">
        <f>-VLOOKUP(AM$1,D_0310!$A$4:$XA$84,($C64+AM$2-2001)+8*$B64,FALSE)</f>
        <v>-23</v>
      </c>
      <c r="AN64" s="18">
        <f>-VLOOKUP(AN$1,D_0310!$A$4:$XA$84,($C64+AN$2-2001)+8*$B64,FALSE)</f>
        <v>-25</v>
      </c>
      <c r="AO64" s="22"/>
      <c r="AP64" s="22"/>
      <c r="AQ64" s="22"/>
      <c r="AR64" s="21"/>
      <c r="AS64" s="31">
        <v>2</v>
      </c>
      <c r="AT64" s="55">
        <f>VLOOKUP(2002-C64,census2002!$A$3:$CD$82,2+B64)</f>
        <v>36025</v>
      </c>
      <c r="AU64" s="17" t="s">
        <v>174</v>
      </c>
      <c r="AV64">
        <f>1+K64/AVERAGE(AVERAGE(SUM($AT64,$D64:J64,$R64:X64,$AF64:AL64),SUM($AT64,$D64:K64,$R64:Y64,$AF64:AM64)),AVERAGE(SUM($AT65,$D65:K65,$S65:Y65,$AG65:AM65),SUM($AT65,$D65:L65,$S65:Z65,$AG65:AN65)))</f>
        <v>0.99776557624971052</v>
      </c>
      <c r="AW64">
        <f>1+L64/AVERAGE(AVERAGE(SUM($AT64,$D64:K64,$R64:Y64,$AF64:AM64),SUM($AT64,$D64:L64,$R64:Z64,$AF64:AN64)),AVERAGE(SUM($AT65,$D65:L65,$S65:Z65,$AG65:AN65),SUM($AT65,$D65:M65,$S65:AA65,$AG65:AO65)))</f>
        <v>0.9905790850210191</v>
      </c>
      <c r="BA64" s="43">
        <f t="shared" si="69"/>
        <v>0.99416583706487727</v>
      </c>
      <c r="BB64" s="44">
        <f t="shared" ref="BB64" si="71">AVERAGE(BA63:BA74)^5-1</f>
        <v>-1.1459357510786194E-2</v>
      </c>
    </row>
    <row r="65" spans="1:54">
      <c r="A65" s="13">
        <v>64</v>
      </c>
      <c r="B65" s="17">
        <f t="shared" ref="B65" si="72">C62</f>
        <v>4</v>
      </c>
      <c r="C65" s="17">
        <v>1991</v>
      </c>
      <c r="D65" s="21"/>
      <c r="E65" s="21"/>
      <c r="F65" s="18">
        <f>VLOOKUP(F$1,IR_0310!$A$4:$XA$84,($C65+F$2-2001)+8*$B65,FALSE)</f>
        <v>39</v>
      </c>
      <c r="G65" s="18">
        <f>VLOOKUP(G$1,IR_0310!$A$4:$XA$84,($C65+G$2-2001)+8*$B65,FALSE)</f>
        <v>-4</v>
      </c>
      <c r="H65" s="18">
        <f>VLOOKUP(H$1,IR_0310!$A$4:$XA$84,($C65+H$2-2001)+8*$B65,FALSE)</f>
        <v>-11</v>
      </c>
      <c r="I65" s="18">
        <f>VLOOKUP(I$1,IR_0310!$A$4:$XA$84,($C65+I$2-2001)+8*$B65,FALSE)</f>
        <v>-3</v>
      </c>
      <c r="J65" s="18">
        <f>VLOOKUP(J$1,IR_0310!$A$4:$XA$84,($C65+J$2-2001)+8*$B65,FALSE)</f>
        <v>-3</v>
      </c>
      <c r="K65" s="19">
        <f>VLOOKUP(K$1,IR_0310!$A$4:$XA$84,($C65+K$2-2001)+8*$B65,FALSE)</f>
        <v>-113</v>
      </c>
      <c r="L65" s="19">
        <f>VLOOKUP(L$1,IR_0310!$A$4:$XA$84,($C65+L$2-2001)+8*$B65,FALSE)</f>
        <v>-245</v>
      </c>
      <c r="M65" s="19">
        <f>VLOOKUP(M$1,IR_0310!$A$4:$XA$84,($C65+M$2-2001)+8*$B65,FALSE)</f>
        <v>-188</v>
      </c>
      <c r="N65" s="22"/>
      <c r="O65" s="22"/>
      <c r="P65" s="21"/>
      <c r="Q65" s="17">
        <v>1991</v>
      </c>
      <c r="R65" s="21"/>
      <c r="S65" s="21"/>
      <c r="T65" s="18">
        <f>VLOOKUP(T$1,IN_0310!$A$4:$XA$84,($C65+T$2-2001)+8*$B65,FALSE)</f>
        <v>17</v>
      </c>
      <c r="U65" s="18">
        <f>VLOOKUP(U$1,IN_0310!$A$4:$XA$84,($C65+U$2-2001)+8*$B65,FALSE)</f>
        <v>-4</v>
      </c>
      <c r="V65" s="18">
        <f>VLOOKUP(V$1,IN_0310!$A$4:$XA$84,($C65+V$2-2001)+8*$B65,FALSE)</f>
        <v>59</v>
      </c>
      <c r="W65" s="18">
        <f>VLOOKUP(W$1,IN_0310!$A$4:$XA$84,($C65+W$2-2001)+8*$B65,FALSE)</f>
        <v>29</v>
      </c>
      <c r="X65" s="18">
        <f>VLOOKUP(X$1,IN_0310!$A$4:$XA$84,($C65+X$2-2001)+8*$B65,FALSE)</f>
        <v>54</v>
      </c>
      <c r="Y65" s="18">
        <f>VLOOKUP(Y$1,IN_0310!$A$4:$XA$84,($C65+Y$2-2001)+8*$B65,FALSE)</f>
        <v>50</v>
      </c>
      <c r="Z65" s="18">
        <f>VLOOKUP(Z$1,IN_0310!$A$4:$XA$84,($C65+Z$2-2001)+8*$B65,FALSE)</f>
        <v>75</v>
      </c>
      <c r="AA65" s="18">
        <f>VLOOKUP(AA$1,IN_0310!$A$4:$XA$84,($C65+AA$2-2001)+8*$B65,FALSE)</f>
        <v>48</v>
      </c>
      <c r="AB65" s="22"/>
      <c r="AC65" s="22"/>
      <c r="AD65" s="21"/>
      <c r="AE65" s="17">
        <v>1991</v>
      </c>
      <c r="AF65" s="21"/>
      <c r="AG65" s="21"/>
      <c r="AH65" s="18">
        <f>-VLOOKUP(AH$1,D_0310!$A$4:$XA$84,($C65+AH$2-2001)+8*$B65,FALSE)</f>
        <v>-14</v>
      </c>
      <c r="AI65" s="18">
        <f>-VLOOKUP(AI$1,D_0310!$A$4:$XA$84,($C65+AI$2-2001)+8*$B65,FALSE)</f>
        <v>-17</v>
      </c>
      <c r="AJ65" s="18">
        <f>-VLOOKUP(AJ$1,D_0310!$A$4:$XA$84,($C65+AJ$2-2001)+8*$B65,FALSE)</f>
        <v>-12</v>
      </c>
      <c r="AK65" s="18">
        <f>-VLOOKUP(AK$1,D_0310!$A$4:$XA$84,($C65+AK$2-2001)+8*$B65,FALSE)</f>
        <v>-21</v>
      </c>
      <c r="AL65" s="18">
        <f>-VLOOKUP(AL$1,D_0310!$A$4:$XA$84,($C65+AL$2-2001)+8*$B65,FALSE)</f>
        <v>-25</v>
      </c>
      <c r="AM65" s="18">
        <f>-VLOOKUP(AM$1,D_0310!$A$4:$XA$84,($C65+AM$2-2001)+8*$B65,FALSE)</f>
        <v>-36</v>
      </c>
      <c r="AN65" s="18">
        <f>-VLOOKUP(AN$1,D_0310!$A$4:$XA$84,($C65+AN$2-2001)+8*$B65,FALSE)</f>
        <v>-42</v>
      </c>
      <c r="AO65" s="18">
        <f>-VLOOKUP(AO$1,D_0310!$A$4:$XA$84,($C65+AO$2-2001)+8*$B65,FALSE)</f>
        <v>-34</v>
      </c>
      <c r="AP65" s="22"/>
      <c r="AQ65" s="22"/>
      <c r="AR65" s="21"/>
      <c r="AS65" s="31">
        <v>3</v>
      </c>
      <c r="AT65" s="55">
        <f>VLOOKUP(2002-C65,census2002!$A$3:$CD$82,2+B65)</f>
        <v>37365</v>
      </c>
      <c r="AU65" s="17" t="s">
        <v>175</v>
      </c>
      <c r="AV65">
        <f>1+K65/AVERAGE(AVERAGE(SUM($AT65,$D65:J65,$R65:X65,$AF65:AL65),SUM($AT65,$D65:K65,$R65:Y65,$AF65:AM65)),AVERAGE(SUM($AT66,$D66:K66,$S66:Y66,$AG66:AM66),SUM($AT66,$D66:L66,$S66:Z66,$AG66:AN66)))</f>
        <v>0.99712566929935009</v>
      </c>
      <c r="AW65">
        <f>1+L65/AVERAGE(AVERAGE(SUM($AT65,$D65:K65,$R65:Y65,$AF65:AM65),SUM($AT65,$D65:L65,$R65:Z65,$AF65:AN65)),AVERAGE(SUM($AT66,$D66:L66,$S66:Z66,$AG66:AN66),SUM($AT66,$D66:M66,$S66:AA66,$AG66:AO66)))</f>
        <v>0.99374984055715709</v>
      </c>
      <c r="AX65">
        <f>1+M65/AVERAGE(AVERAGE(SUM($AT65,$D65:L65,$R65:Z65,$AF65:AN65),SUM($AT65,$D65:M65,$R65:AA65,$AF65:AO65)),AVERAGE(SUM($AT66,$D66:M66,$S66:AA66,$AG66:AO66),SUM($AT66,$D66:N66,$S66:AB66,$AG66:AP66)))</f>
        <v>0.99518886272904084</v>
      </c>
      <c r="BA65" s="43">
        <f t="shared" si="69"/>
        <v>0.99535382998738453</v>
      </c>
      <c r="BB65" s="45" t="s">
        <v>176</v>
      </c>
    </row>
    <row r="66" spans="1:54">
      <c r="A66" s="9">
        <v>65</v>
      </c>
      <c r="B66" s="17">
        <f t="shared" ref="B66" si="73">C62</f>
        <v>4</v>
      </c>
      <c r="C66" s="17">
        <v>1990</v>
      </c>
      <c r="D66" s="21"/>
      <c r="E66" s="21"/>
      <c r="F66" s="21"/>
      <c r="G66" s="18">
        <f>VLOOKUP(G$1,IR_0310!$A$4:$XA$84,($C66+G$2-2001)+8*$B66,FALSE)</f>
        <v>30</v>
      </c>
      <c r="H66" s="18">
        <f>VLOOKUP(H$1,IR_0310!$A$4:$XA$84,($C66+H$2-2001)+8*$B66,FALSE)</f>
        <v>2</v>
      </c>
      <c r="I66" s="18">
        <f>VLOOKUP(I$1,IR_0310!$A$4:$XA$84,($C66+I$2-2001)+8*$B66,FALSE)</f>
        <v>17</v>
      </c>
      <c r="J66" s="18">
        <f>VLOOKUP(J$1,IR_0310!$A$4:$XA$84,($C66+J$2-2001)+8*$B66,FALSE)</f>
        <v>-46</v>
      </c>
      <c r="K66" s="19">
        <f>VLOOKUP(K$1,IR_0310!$A$4:$XA$84,($C66+K$2-2001)+8*$B66,FALSE)</f>
        <v>-40</v>
      </c>
      <c r="L66" s="19">
        <f>VLOOKUP(L$1,IR_0310!$A$4:$XA$84,($C66+L$2-2001)+8*$B66,FALSE)</f>
        <v>-128</v>
      </c>
      <c r="M66" s="19">
        <f>VLOOKUP(M$1,IR_0310!$A$4:$XA$84,($C66+M$2-2001)+8*$B66,FALSE)</f>
        <v>-32</v>
      </c>
      <c r="N66" s="19">
        <f>VLOOKUP(N$1,IR_0310!$A$4:$XA$84,($C66+N$2-2001)+8*$B66,FALSE)</f>
        <v>-89</v>
      </c>
      <c r="O66" s="22"/>
      <c r="P66" s="21"/>
      <c r="Q66" s="17">
        <v>1990</v>
      </c>
      <c r="R66" s="21"/>
      <c r="S66" s="21"/>
      <c r="T66" s="21"/>
      <c r="U66" s="18">
        <f>VLOOKUP(U$1,IN_0310!$A$4:$XA$84,($C66+U$2-2001)+8*$B66,FALSE)</f>
        <v>15</v>
      </c>
      <c r="V66" s="18">
        <f>VLOOKUP(V$1,IN_0310!$A$4:$XA$84,($C66+V$2-2001)+8*$B66,FALSE)</f>
        <v>49</v>
      </c>
      <c r="W66" s="18">
        <f>VLOOKUP(W$1,IN_0310!$A$4:$XA$84,($C66+W$2-2001)+8*$B66,FALSE)</f>
        <v>41</v>
      </c>
      <c r="X66" s="18">
        <f>VLOOKUP(X$1,IN_0310!$A$4:$XA$84,($C66+X$2-2001)+8*$B66,FALSE)</f>
        <v>6</v>
      </c>
      <c r="Y66" s="18">
        <f>VLOOKUP(Y$1,IN_0310!$A$4:$XA$84,($C66+Y$2-2001)+8*$B66,FALSE)</f>
        <v>52</v>
      </c>
      <c r="Z66" s="18">
        <f>VLOOKUP(Z$1,IN_0310!$A$4:$XA$84,($C66+Z$2-2001)+8*$B66,FALSE)</f>
        <v>40</v>
      </c>
      <c r="AA66" s="18">
        <f>VLOOKUP(AA$1,IN_0310!$A$4:$XA$84,($C66+AA$2-2001)+8*$B66,FALSE)</f>
        <v>45</v>
      </c>
      <c r="AB66" s="18">
        <f>VLOOKUP(AB$1,IN_0310!$A$4:$XA$84,($C66+AB$2-2001)+8*$B66,FALSE)</f>
        <v>60</v>
      </c>
      <c r="AC66" s="22"/>
      <c r="AD66" s="21"/>
      <c r="AE66" s="17">
        <v>1990</v>
      </c>
      <c r="AF66" s="21"/>
      <c r="AG66" s="21"/>
      <c r="AH66" s="21"/>
      <c r="AI66" s="18">
        <f>-VLOOKUP(AI$1,D_0310!$A$4:$XA$84,($C66+AI$2-2001)+8*$B66,FALSE)</f>
        <v>-19</v>
      </c>
      <c r="AJ66" s="18">
        <f>-VLOOKUP(AJ$1,D_0310!$A$4:$XA$84,($C66+AJ$2-2001)+8*$B66,FALSE)</f>
        <v>-34</v>
      </c>
      <c r="AK66" s="18">
        <f>-VLOOKUP(AK$1,D_0310!$A$4:$XA$84,($C66+AK$2-2001)+8*$B66,FALSE)</f>
        <v>-36</v>
      </c>
      <c r="AL66" s="18">
        <f>-VLOOKUP(AL$1,D_0310!$A$4:$XA$84,($C66+AL$2-2001)+8*$B66,FALSE)</f>
        <v>-38</v>
      </c>
      <c r="AM66" s="18">
        <f>-VLOOKUP(AM$1,D_0310!$A$4:$XA$84,($C66+AM$2-2001)+8*$B66,FALSE)</f>
        <v>-43</v>
      </c>
      <c r="AN66" s="18">
        <f>-VLOOKUP(AN$1,D_0310!$A$4:$XA$84,($C66+AN$2-2001)+8*$B66,FALSE)</f>
        <v>-33</v>
      </c>
      <c r="AO66" s="18">
        <f>-VLOOKUP(AO$1,D_0310!$A$4:$XA$84,($C66+AO$2-2001)+8*$B66,FALSE)</f>
        <v>-39</v>
      </c>
      <c r="AP66" s="18">
        <f>-VLOOKUP(AP$1,D_0310!$A$4:$XA$84,($C66+AP$2-2001)+8*$B66,FALSE)</f>
        <v>-51</v>
      </c>
      <c r="AQ66" s="22"/>
      <c r="AR66" s="21"/>
      <c r="AS66" s="31">
        <v>4</v>
      </c>
      <c r="AT66" s="55">
        <f>VLOOKUP(2002-C66,census2002!$A$3:$CD$82,2+B66)</f>
        <v>41332</v>
      </c>
      <c r="AU66" s="17" t="s">
        <v>177</v>
      </c>
      <c r="AV66">
        <f>1+K66/AVERAGE(AVERAGE(SUM($AT66,$D66:J66,$R66:X66,$AF66:AL66),SUM($AT66,$D66:K66,$R66:Y66,$AF66:AM66)),AVERAGE(SUM($AT67,$D67:K67,$S67:Y67,$AG67:AM67),SUM($AT67,$D67:L67,$S67:Z67,$AG67:AN67)))</f>
        <v>0.99904335400087296</v>
      </c>
      <c r="AW66">
        <f>1+L66/AVERAGE(AVERAGE(SUM($AT66,$D66:K66,$R66:Y66,$AF66:AM66),SUM($AT66,$D66:L66,$R66:Z66,$AF66:AN66)),AVERAGE(SUM($AT67,$D67:L67,$S67:Z67,$AG67:AN67),SUM($AT67,$D67:M67,$S67:AA67,$AG67:AO67)))</f>
        <v>0.99693435202260916</v>
      </c>
      <c r="AX66">
        <f>1+M66/AVERAGE(AVERAGE(SUM($AT66,$D66:L66,$R66:Z66,$AF66:AN66),SUM($AT66,$D66:M66,$R66:AA66,$AF66:AO66)),AVERAGE(SUM($AT67,$D67:M67,$S67:AA67,$AG67:AO67),SUM($AT67,$D67:N67,$S67:AB67,$AG67:AP67)))</f>
        <v>0.99923190936530515</v>
      </c>
      <c r="AY66">
        <f>1+N66/AVERAGE(AVERAGE(SUM($AT66,$D66:M66,$R66:AA66,$AF66:AO66),SUM($AT66,$D66:N66,$R66:AB66,$AF66:AP66)),AVERAGE(SUM($AT67,$D67:N67,$S67:AB67,$AG67:AP67),SUM($AT67,$D67:O67,$S67:AC67,$AG67:AQ67)))</f>
        <v>0.99785905870749692</v>
      </c>
      <c r="BA66" s="43">
        <f t="shared" si="69"/>
        <v>0.99826673316237513</v>
      </c>
      <c r="BB66" s="46">
        <f t="shared" ref="BB66" si="74">AVERAGE(BB67:BB74)^5-1</f>
        <v>-1.0999747920108605E-2</v>
      </c>
    </row>
    <row r="67" spans="1:54">
      <c r="A67" s="9">
        <v>66</v>
      </c>
      <c r="B67" s="17">
        <f t="shared" ref="B67" si="75">C62</f>
        <v>4</v>
      </c>
      <c r="C67" s="17">
        <v>1989</v>
      </c>
      <c r="D67" s="21"/>
      <c r="E67" s="21"/>
      <c r="F67" s="21"/>
      <c r="G67" s="21"/>
      <c r="H67" s="18">
        <f>VLOOKUP(H$1,IR_0310!$A$4:$XA$84,($C67+H$2-2001)+8*$B67,FALSE)</f>
        <v>7</v>
      </c>
      <c r="I67" s="18">
        <f>VLOOKUP(I$1,IR_0310!$A$4:$XA$84,($C67+I$2-2001)+8*$B67,FALSE)</f>
        <v>45</v>
      </c>
      <c r="J67" s="18">
        <f>VLOOKUP(J$1,IR_0310!$A$4:$XA$84,($C67+J$2-2001)+8*$B67,FALSE)</f>
        <v>-12</v>
      </c>
      <c r="K67" s="19">
        <f>VLOOKUP(K$1,IR_0310!$A$4:$XA$84,($C67+K$2-2001)+8*$B67,FALSE)</f>
        <v>-255</v>
      </c>
      <c r="L67" s="19">
        <f>VLOOKUP(L$1,IR_0310!$A$4:$XA$84,($C67+L$2-2001)+8*$B67,FALSE)</f>
        <v>-5</v>
      </c>
      <c r="M67" s="19">
        <f>VLOOKUP(M$1,IR_0310!$A$4:$XA$84,($C67+M$2-2001)+8*$B67,FALSE)</f>
        <v>-81</v>
      </c>
      <c r="N67" s="19">
        <f>VLOOKUP(N$1,IR_0310!$A$4:$XA$84,($C67+N$2-2001)+8*$B67,FALSE)</f>
        <v>-140</v>
      </c>
      <c r="O67" s="19">
        <f>VLOOKUP(O$1,IR_0310!$A$4:$XA$84,($C67+O$2-2001)+8*$B67,FALSE)</f>
        <v>-171</v>
      </c>
      <c r="P67" s="21"/>
      <c r="Q67" s="17">
        <v>1989</v>
      </c>
      <c r="R67" s="21"/>
      <c r="S67" s="21"/>
      <c r="T67" s="21"/>
      <c r="U67" s="21"/>
      <c r="V67" s="18">
        <f>VLOOKUP(V$1,IN_0310!$A$4:$XA$84,($C67+V$2-2001)+8*$B67,FALSE)</f>
        <v>49</v>
      </c>
      <c r="W67" s="18">
        <f>VLOOKUP(W$1,IN_0310!$A$4:$XA$84,($C67+W$2-2001)+8*$B67,FALSE)</f>
        <v>29</v>
      </c>
      <c r="X67" s="18">
        <f>VLOOKUP(X$1,IN_0310!$A$4:$XA$84,($C67+X$2-2001)+8*$B67,FALSE)</f>
        <v>38</v>
      </c>
      <c r="Y67" s="18">
        <f>VLOOKUP(Y$1,IN_0310!$A$4:$XA$84,($C67+Y$2-2001)+8*$B67,FALSE)</f>
        <v>6</v>
      </c>
      <c r="Z67" s="18">
        <f>VLOOKUP(Z$1,IN_0310!$A$4:$XA$84,($C67+Z$2-2001)+8*$B67,FALSE)</f>
        <v>52</v>
      </c>
      <c r="AA67" s="18">
        <f>VLOOKUP(AA$1,IN_0310!$A$4:$XA$84,($C67+AA$2-2001)+8*$B67,FALSE)</f>
        <v>32</v>
      </c>
      <c r="AB67" s="18">
        <f>VLOOKUP(AB$1,IN_0310!$A$4:$XA$84,($C67+AB$2-2001)+8*$B67,FALSE)</f>
        <v>61</v>
      </c>
      <c r="AC67" s="18">
        <f>VLOOKUP(AC$1,IN_0310!$A$4:$XA$84,($C67+AC$2-2001)+8*$B67,FALSE)</f>
        <v>73</v>
      </c>
      <c r="AD67" s="21"/>
      <c r="AE67" s="17">
        <v>1989</v>
      </c>
      <c r="AF67" s="21"/>
      <c r="AG67" s="21"/>
      <c r="AH67" s="21"/>
      <c r="AI67" s="21"/>
      <c r="AJ67" s="18">
        <f>-VLOOKUP(AJ$1,D_0310!$A$4:$XA$84,($C67+AJ$2-2001)+8*$B67,FALSE)</f>
        <v>-13</v>
      </c>
      <c r="AK67" s="18">
        <f>-VLOOKUP(AK$1,D_0310!$A$4:$XA$84,($C67+AK$2-2001)+8*$B67,FALSE)</f>
        <v>-27</v>
      </c>
      <c r="AL67" s="18">
        <f>-VLOOKUP(AL$1,D_0310!$A$4:$XA$84,($C67+AL$2-2001)+8*$B67,FALSE)</f>
        <v>-33</v>
      </c>
      <c r="AM67" s="18">
        <f>-VLOOKUP(AM$1,D_0310!$A$4:$XA$84,($C67+AM$2-2001)+8*$B67,FALSE)</f>
        <v>-24</v>
      </c>
      <c r="AN67" s="18">
        <f>-VLOOKUP(AN$1,D_0310!$A$4:$XA$84,($C67+AN$2-2001)+8*$B67,FALSE)</f>
        <v>-41</v>
      </c>
      <c r="AO67" s="18">
        <f>-VLOOKUP(AO$1,D_0310!$A$4:$XA$84,($C67+AO$2-2001)+8*$B67,FALSE)</f>
        <v>-44</v>
      </c>
      <c r="AP67" s="18">
        <f>-VLOOKUP(AP$1,D_0310!$A$4:$XA$84,($C67+AP$2-2001)+8*$B67,FALSE)</f>
        <v>-46</v>
      </c>
      <c r="AQ67" s="18">
        <f>-VLOOKUP(AQ$1,D_0310!$A$4:$XA$84,($C67+AQ$2-2001)+8*$B67,FALSE)</f>
        <v>-36</v>
      </c>
      <c r="AR67" s="21"/>
      <c r="AS67" s="31">
        <v>5</v>
      </c>
      <c r="AT67" s="55">
        <f>VLOOKUP(2002-C67,census2002!$A$3:$CD$82,2+B67)</f>
        <v>42509</v>
      </c>
      <c r="AU67" s="17" t="s">
        <v>178</v>
      </c>
      <c r="AV67">
        <f>1+K67/AVERAGE(AVERAGE(SUM($AT67,$D67:J67,$R67:X67,$AF67:AL67),SUM($AT67,$D67:K67,$R67:Y67,$AF67:AM67)),AVERAGE(SUM($AT68,$D68:K68,$S68:Y68,$AG68:AM68),SUM($AT68,$D68:L68,$S68:Z68,$AG68:AN68)))</f>
        <v>0.99424083474018821</v>
      </c>
      <c r="AW67">
        <f>1+L67/AVERAGE(AVERAGE(SUM($AT67,$D67:K67,$R67:Y67,$AF67:AM67),SUM($AT67,$D67:L67,$R67:Z67,$AF67:AN67)),AVERAGE(SUM($AT68,$D68:L68,$S68:Z68,$AG68:AN68),SUM($AT68,$D68:M68,$S68:AA68,$AG68:AO68)))</f>
        <v>0.99988676959310652</v>
      </c>
      <c r="AX67">
        <f>1+M67/AVERAGE(AVERAGE(SUM($AT67,$D67:L67,$R67:Z67,$AF67:AN67),SUM($AT67,$D67:M67,$R67:AA67,$AF67:AO67)),AVERAGE(SUM($AT68,$D68:M68,$S68:AA68,$AG68:AO68),SUM($AT68,$D68:N68,$S68:AB68,$AG68:AP68)))</f>
        <v>0.99816428514770705</v>
      </c>
      <c r="AY67">
        <f>1+N67/AVERAGE(AVERAGE(SUM($AT67,$D67:M67,$R67:AA67,$AF67:AO67),SUM($AT67,$D67:N67,$R67:AB67,$AF67:AP67)),AVERAGE(SUM($AT68,$D68:N68,$S68:AB68,$AG68:AP68),SUM($AT68,$D68:O68,$S68:AC68,$AG68:AQ68)))</f>
        <v>0.99681989835032225</v>
      </c>
      <c r="AZ67">
        <f>1+O67/AVERAGE(AVERAGE(SUM($AT67,$D67:N67,$R67:AB67,$AF67:AP67),SUM($AT67,$D67:O67,$R67:AC67,$AF67:AQ67)),AVERAGE(SUM($AT68,$D68:O68,$S68:AC68,$AG68:AQ68),SUM($AT68,$D68:P68,$S68:AD68,$AG68:AR68)))</f>
        <v>0.99610451739298811</v>
      </c>
      <c r="BA67" s="43">
        <f t="shared" si="69"/>
        <v>0.99704144307258535</v>
      </c>
      <c r="BB67" s="47">
        <f t="shared" ref="BB67:BB74" si="76">PRODUCT(AV63,AW64,AX65,AY66,AZ67)^(1/5)</f>
        <v>0.99492531220543756</v>
      </c>
    </row>
    <row r="68" spans="1:54">
      <c r="A68" s="13">
        <v>67</v>
      </c>
      <c r="B68" s="17">
        <f t="shared" ref="B68" si="77">C62</f>
        <v>4</v>
      </c>
      <c r="C68" s="17">
        <v>1988</v>
      </c>
      <c r="D68" s="21"/>
      <c r="E68" s="21"/>
      <c r="F68" s="21"/>
      <c r="G68" s="21"/>
      <c r="H68" s="21"/>
      <c r="I68" s="18">
        <f>VLOOKUP(I$1,IR_0310!$A$4:$XA$84,($C68+I$2-2001)+8*$B68,FALSE)</f>
        <v>46</v>
      </c>
      <c r="J68" s="18">
        <f>VLOOKUP(J$1,IR_0310!$A$4:$XA$84,($C68+J$2-2001)+8*$B68,FALSE)</f>
        <v>-32</v>
      </c>
      <c r="K68" s="19">
        <f>VLOOKUP(K$1,IR_0310!$A$4:$XA$84,($C68+K$2-2001)+8*$B68,FALSE)</f>
        <v>-191</v>
      </c>
      <c r="L68" s="19">
        <f>VLOOKUP(L$1,IR_0310!$A$4:$XA$84,($C68+L$2-2001)+8*$B68,FALSE)</f>
        <v>-217</v>
      </c>
      <c r="M68" s="19">
        <f>VLOOKUP(M$1,IR_0310!$A$4:$XA$84,($C68+M$2-2001)+8*$B68,FALSE)</f>
        <v>41</v>
      </c>
      <c r="N68" s="19">
        <f>VLOOKUP(N$1,IR_0310!$A$4:$XA$84,($C68+N$2-2001)+8*$B68,FALSE)</f>
        <v>-110</v>
      </c>
      <c r="O68" s="19">
        <f>VLOOKUP(O$1,IR_0310!$A$4:$XA$84,($C68+O$2-2001)+8*$B68,FALSE)</f>
        <v>-127</v>
      </c>
      <c r="P68" s="18">
        <f>VLOOKUP(P$1,IR_0310!$A$4:$XA$84,($C68+P$2-2001)+8*$B68,FALSE)</f>
        <v>-184</v>
      </c>
      <c r="Q68" s="17">
        <v>1988</v>
      </c>
      <c r="R68" s="21"/>
      <c r="S68" s="21"/>
      <c r="T68" s="21"/>
      <c r="U68" s="21"/>
      <c r="V68" s="21"/>
      <c r="W68" s="18">
        <f>VLOOKUP(W$1,IN_0310!$A$4:$XA$84,($C68+W$2-2001)+8*$B68,FALSE)</f>
        <v>57</v>
      </c>
      <c r="X68" s="18">
        <f>VLOOKUP(X$1,IN_0310!$A$4:$XA$84,($C68+X$2-2001)+8*$B68,FALSE)</f>
        <v>7</v>
      </c>
      <c r="Y68" s="18">
        <f>VLOOKUP(Y$1,IN_0310!$A$4:$XA$84,($C68+Y$2-2001)+8*$B68,FALSE)</f>
        <v>14</v>
      </c>
      <c r="Z68" s="18">
        <f>VLOOKUP(Z$1,IN_0310!$A$4:$XA$84,($C68+Z$2-2001)+8*$B68,FALSE)</f>
        <v>-1</v>
      </c>
      <c r="AA68" s="18">
        <f>VLOOKUP(AA$1,IN_0310!$A$4:$XA$84,($C68+AA$2-2001)+8*$B68,FALSE)</f>
        <v>59</v>
      </c>
      <c r="AB68" s="18">
        <f>VLOOKUP(AB$1,IN_0310!$A$4:$XA$84,($C68+AB$2-2001)+8*$B68,FALSE)</f>
        <v>59</v>
      </c>
      <c r="AC68" s="18">
        <f>VLOOKUP(AC$1,IN_0310!$A$4:$XA$84,($C68+AC$2-2001)+8*$B68,FALSE)</f>
        <v>89</v>
      </c>
      <c r="AD68" s="18">
        <f>VLOOKUP(AD$1,IN_0310!$A$4:$XA$84,($C68+AD$2-2001)+8*$B68,FALSE)</f>
        <v>92</v>
      </c>
      <c r="AE68" s="17">
        <v>1988</v>
      </c>
      <c r="AF68" s="21"/>
      <c r="AG68" s="21"/>
      <c r="AH68" s="21"/>
      <c r="AI68" s="21"/>
      <c r="AJ68" s="21"/>
      <c r="AK68" s="18">
        <f>-VLOOKUP(AK$1,D_0310!$A$4:$XA$84,($C68+AK$2-2001)+8*$B68,FALSE)</f>
        <v>-35</v>
      </c>
      <c r="AL68" s="18">
        <f>-VLOOKUP(AL$1,D_0310!$A$4:$XA$84,($C68+AL$2-2001)+8*$B68,FALSE)</f>
        <v>-25</v>
      </c>
      <c r="AM68" s="18">
        <f>-VLOOKUP(AM$1,D_0310!$A$4:$XA$84,($C68+AM$2-2001)+8*$B68,FALSE)</f>
        <v>-38</v>
      </c>
      <c r="AN68" s="18">
        <f>-VLOOKUP(AN$1,D_0310!$A$4:$XA$84,($C68+AN$2-2001)+8*$B68,FALSE)</f>
        <v>-40</v>
      </c>
      <c r="AO68" s="18">
        <f>-VLOOKUP(AO$1,D_0310!$A$4:$XA$84,($C68+AO$2-2001)+8*$B68,FALSE)</f>
        <v>-53</v>
      </c>
      <c r="AP68" s="18">
        <f>-VLOOKUP(AP$1,D_0310!$A$4:$XA$84,($C68+AP$2-2001)+8*$B68,FALSE)</f>
        <v>-42</v>
      </c>
      <c r="AQ68" s="18">
        <f>-VLOOKUP(AQ$1,D_0310!$A$4:$XA$84,($C68+AQ$2-2001)+8*$B68,FALSE)</f>
        <v>-54</v>
      </c>
      <c r="AR68" s="18">
        <f>-VLOOKUP(AR$1,D_0310!$A$4:$XA$84,($C68+AR$2-2001)+8*$B68,FALSE)</f>
        <v>-64</v>
      </c>
      <c r="AS68" s="31">
        <v>5</v>
      </c>
      <c r="AT68" s="55">
        <f>VLOOKUP(2002-C68,census2002!$A$3:$CD$82,2+B68)</f>
        <v>46425</v>
      </c>
      <c r="AU68" s="17" t="s">
        <v>179</v>
      </c>
      <c r="AV68">
        <f>1+K68/AVERAGE(AVERAGE(SUM($AT68,$D68:J68,$R68:X68,$AF68:AL68),SUM($AT68,$D68:K68,$R68:Y68,$AF68:AM68)),AVERAGE(SUM($AT69,$D69:K69,$S69:Y69,$AG69:AM69),SUM($AT69,$D69:L69,$S69:Z69,$AG69:AN69)))</f>
        <v>0.99596418478117321</v>
      </c>
      <c r="AW68">
        <f>1+L68/AVERAGE(AVERAGE(SUM($AT68,$D68:K68,$R68:Y68,$AF68:AM68),SUM($AT68,$D68:L68,$R68:Z68,$AF68:AN68)),AVERAGE(SUM($AT69,$D69:L69,$S69:Z69,$AG69:AN69),SUM($AT69,$D69:M69,$S69:AA69,$AG69:AO69)))</f>
        <v>0.99539610472270545</v>
      </c>
      <c r="AX68">
        <f>1+M68/AVERAGE(AVERAGE(SUM($AT68,$D68:L68,$R68:Z68,$AF68:AN68),SUM($AT68,$D68:M68,$R68:AA68,$AF68:AO68)),AVERAGE(SUM($AT69,$D69:M69,$S69:AA69,$AG69:AO69),SUM($AT69,$D69:N69,$S69:AB69,$AG69:AP69)))</f>
        <v>1.0008712004504743</v>
      </c>
      <c r="AY68">
        <f>1+N68/AVERAGE(AVERAGE(SUM($AT68,$D68:M68,$R68:AA68,$AF68:AO68),SUM($AT68,$D68:N68,$R68:AB68,$AF68:AP68)),AVERAGE(SUM($AT69,$D69:N69,$S69:AB69,$AG69:AP69),SUM($AT69,$D69:O69,$S69:AC69,$AG69:AQ69)))</f>
        <v>0.99766183800788599</v>
      </c>
      <c r="AZ68">
        <f>1+O68/AVERAGE(AVERAGE(SUM($AT68,$D68:N68,$R68:AB68,$AF68:AP68),SUM($AT68,$D68:O68,$R68:AC68,$AF68:AQ68)),AVERAGE(SUM($AT69,$D69:O69,$S69:AC69,$AG69:AQ69),SUM($AT69,$D69:P69,$S69:AD69,$AG69:AR69)))</f>
        <v>0.99729650621324606</v>
      </c>
      <c r="BA68" s="43">
        <f t="shared" si="69"/>
        <v>0.99743614423583771</v>
      </c>
      <c r="BB68" s="47">
        <f t="shared" si="76"/>
        <v>0.99697111500149038</v>
      </c>
    </row>
    <row r="69" spans="1:54">
      <c r="A69" s="9">
        <v>68</v>
      </c>
      <c r="B69" s="17">
        <f t="shared" ref="B69" si="78">C62</f>
        <v>4</v>
      </c>
      <c r="C69" s="17">
        <v>1987</v>
      </c>
      <c r="D69" s="21"/>
      <c r="E69" s="21"/>
      <c r="F69" s="21"/>
      <c r="G69" s="21"/>
      <c r="H69" s="21"/>
      <c r="I69" s="21"/>
      <c r="J69" s="18">
        <f>VLOOKUP(J$1,IR_0310!$A$4:$XA$84,($C69+J$2-2001)+8*$B69,FALSE)</f>
        <v>40</v>
      </c>
      <c r="K69" s="19">
        <f>VLOOKUP(K$1,IR_0310!$A$4:$XA$84,($C69+K$2-2001)+8*$B69,FALSE)</f>
        <v>-177</v>
      </c>
      <c r="L69" s="19">
        <f>VLOOKUP(L$1,IR_0310!$A$4:$XA$84,($C69+L$2-2001)+8*$B69,FALSE)</f>
        <v>-136</v>
      </c>
      <c r="M69" s="19">
        <f>VLOOKUP(M$1,IR_0310!$A$4:$XA$84,($C69+M$2-2001)+8*$B69,FALSE)</f>
        <v>-96</v>
      </c>
      <c r="N69" s="19">
        <f>VLOOKUP(N$1,IR_0310!$A$4:$XA$84,($C69+N$2-2001)+8*$B69,FALSE)</f>
        <v>62</v>
      </c>
      <c r="O69" s="19">
        <f>VLOOKUP(O$1,IR_0310!$A$4:$XA$84,($C69+O$2-2001)+8*$B69,FALSE)</f>
        <v>-110</v>
      </c>
      <c r="P69" s="18">
        <f>VLOOKUP(P$1,IR_0310!$A$4:$XA$84,($C69+P$2-2001)+8*$B69,FALSE)</f>
        <v>-103</v>
      </c>
      <c r="Q69" s="17">
        <v>1987</v>
      </c>
      <c r="R69" s="21"/>
      <c r="S69" s="21"/>
      <c r="T69" s="21"/>
      <c r="U69" s="21"/>
      <c r="V69" s="21"/>
      <c r="W69" s="21"/>
      <c r="X69" s="18">
        <f>VLOOKUP(X$1,IN_0310!$A$4:$XA$84,($C69+X$2-2001)+8*$B69,FALSE)</f>
        <v>21</v>
      </c>
      <c r="Y69" s="18">
        <f>VLOOKUP(Y$1,IN_0310!$A$4:$XA$84,($C69+Y$2-2001)+8*$B69,FALSE)</f>
        <v>20</v>
      </c>
      <c r="Z69" s="18">
        <f>VLOOKUP(Z$1,IN_0310!$A$4:$XA$84,($C69+Z$2-2001)+8*$B69,FALSE)</f>
        <v>18</v>
      </c>
      <c r="AA69" s="18">
        <f>VLOOKUP(AA$1,IN_0310!$A$4:$XA$84,($C69+AA$2-2001)+8*$B69,FALSE)</f>
        <v>9</v>
      </c>
      <c r="AB69" s="18">
        <f>VLOOKUP(AB$1,IN_0310!$A$4:$XA$84,($C69+AB$2-2001)+8*$B69,FALSE)</f>
        <v>49</v>
      </c>
      <c r="AC69" s="18">
        <f>VLOOKUP(AC$1,IN_0310!$A$4:$XA$84,($C69+AC$2-2001)+8*$B69,FALSE)</f>
        <v>96</v>
      </c>
      <c r="AD69" s="18">
        <f>VLOOKUP(AD$1,IN_0310!$A$4:$XA$84,($C69+AD$2-2001)+8*$B69,FALSE)</f>
        <v>144</v>
      </c>
      <c r="AE69" s="17">
        <v>1987</v>
      </c>
      <c r="AF69" s="21"/>
      <c r="AG69" s="21"/>
      <c r="AH69" s="21"/>
      <c r="AI69" s="21"/>
      <c r="AJ69" s="21"/>
      <c r="AK69" s="21"/>
      <c r="AL69" s="18">
        <f>-VLOOKUP(AL$1,D_0310!$A$4:$XA$84,($C69+AL$2-2001)+8*$B69,FALSE)</f>
        <v>-33</v>
      </c>
      <c r="AM69" s="18">
        <f>-VLOOKUP(AM$1,D_0310!$A$4:$XA$84,($C69+AM$2-2001)+8*$B69,FALSE)</f>
        <v>-30</v>
      </c>
      <c r="AN69" s="18">
        <f>-VLOOKUP(AN$1,D_0310!$A$4:$XA$84,($C69+AN$2-2001)+8*$B69,FALSE)</f>
        <v>-44</v>
      </c>
      <c r="AO69" s="18">
        <f>-VLOOKUP(AO$1,D_0310!$A$4:$XA$84,($C69+AO$2-2001)+8*$B69,FALSE)</f>
        <v>-47</v>
      </c>
      <c r="AP69" s="18">
        <f>-VLOOKUP(AP$1,D_0310!$A$4:$XA$84,($C69+AP$2-2001)+8*$B69,FALSE)</f>
        <v>-56</v>
      </c>
      <c r="AQ69" s="18">
        <f>-VLOOKUP(AQ$1,D_0310!$A$4:$XA$84,($C69+AQ$2-2001)+8*$B69,FALSE)</f>
        <v>-59</v>
      </c>
      <c r="AR69" s="18">
        <f>-VLOOKUP(AR$1,D_0310!$A$4:$XA$84,($C69+AR$2-2001)+8*$B69,FALSE)</f>
        <v>-60</v>
      </c>
      <c r="AS69" s="31">
        <v>5</v>
      </c>
      <c r="AT69" s="55">
        <f>VLOOKUP(2002-C69,census2002!$A$3:$CD$82,2+B69)</f>
        <v>48557</v>
      </c>
      <c r="AU69" s="17" t="s">
        <v>180</v>
      </c>
      <c r="AV69">
        <f>1+K69/AVERAGE(AVERAGE(SUM($AT69,$D69:J69,$R69:X69,$AF69:AL69),SUM($AT69,$D69:K69,$R69:Y69,$AF69:AM69)),AVERAGE(SUM($AT70,$D70:K70,$S70:Y70,$AG70:AM70),SUM($AT70,$D70:L70,$S70:Z70,$AG70:AN70)))</f>
        <v>0.99642135058633241</v>
      </c>
      <c r="AW69">
        <f>1+L69/AVERAGE(AVERAGE(SUM($AT69,$D69:K69,$R69:Y69,$AF69:AM69),SUM($AT69,$D69:L69,$R69:Z69,$AF69:AN69)),AVERAGE(SUM($AT70,$D70:L70,$S70:Z70,$AG70:AN70),SUM($AT70,$D70:M70,$S70:AA70,$AG70:AO70)))</f>
        <v>0.99723995169915469</v>
      </c>
      <c r="AX69">
        <f>1+M69/AVERAGE(AVERAGE(SUM($AT69,$D69:L69,$R69:Z69,$AF69:AN69),SUM($AT69,$D69:M69,$R69:AA69,$AF69:AO69)),AVERAGE(SUM($AT70,$D70:M70,$S70:AA70,$AG70:AO70),SUM($AT70,$D70:N70,$S70:AB70,$AG70:AP70)))</f>
        <v>0.99804576174578619</v>
      </c>
      <c r="AY69">
        <f>1+N69/AVERAGE(AVERAGE(SUM($AT69,$D69:M69,$R69:AA69,$AF69:AO69),SUM($AT69,$D69:N69,$R69:AB69,$AF69:AP69)),AVERAGE(SUM($AT70,$D70:N70,$S70:AB70,$AG70:AP70),SUM($AT70,$D70:O70,$S70:AC70,$AG70:AQ70)))</f>
        <v>1.0012623049280791</v>
      </c>
      <c r="AZ69">
        <f>1+O69/AVERAGE(AVERAGE(SUM($AT69,$D69:N69,$R69:AB69,$AF69:AP69),SUM($AT69,$D69:O69,$R69:AC69,$AF69:AQ69)),AVERAGE(SUM($AT70,$D70:O70,$S70:AC70,$AG70:AQ70),SUM($AT70,$D70:P70,$S70:AD70,$AG70:AR70)))</f>
        <v>0.99776121301549348</v>
      </c>
      <c r="BA69" s="43">
        <f t="shared" si="69"/>
        <v>0.99814474900011774</v>
      </c>
      <c r="BB69" s="47">
        <f t="shared" si="76"/>
        <v>0.99752937210897041</v>
      </c>
    </row>
    <row r="70" spans="1:54">
      <c r="A70" s="9">
        <v>69</v>
      </c>
      <c r="B70" s="17">
        <f t="shared" ref="B70" si="79">C62</f>
        <v>4</v>
      </c>
      <c r="C70" s="17">
        <v>1986</v>
      </c>
      <c r="D70" s="26"/>
      <c r="E70" s="26"/>
      <c r="F70" s="26"/>
      <c r="G70" s="26"/>
      <c r="H70" s="26"/>
      <c r="I70" s="26"/>
      <c r="J70" s="21"/>
      <c r="K70" s="19">
        <f>VLOOKUP(K$1,IR_0310!$A$4:$XA$84,($C70+K$2-2001)+8*$B70,FALSE)</f>
        <v>-195</v>
      </c>
      <c r="L70" s="19">
        <f>VLOOKUP(L$1,IR_0310!$A$4:$XA$84,($C70+L$2-2001)+8*$B70,FALSE)</f>
        <v>-178</v>
      </c>
      <c r="M70" s="19">
        <f>VLOOKUP(M$1,IR_0310!$A$4:$XA$84,($C70+M$2-2001)+8*$B70,FALSE)</f>
        <v>-131</v>
      </c>
      <c r="N70" s="19">
        <f>VLOOKUP(N$1,IR_0310!$A$4:$XA$84,($C70+N$2-2001)+8*$B70,FALSE)</f>
        <v>-88</v>
      </c>
      <c r="O70" s="19">
        <f>VLOOKUP(O$1,IR_0310!$A$4:$XA$84,($C70+O$2-2001)+8*$B70,FALSE)</f>
        <v>170</v>
      </c>
      <c r="P70" s="18">
        <f>VLOOKUP(P$1,IR_0310!$A$4:$XA$84,($C70+P$2-2001)+8*$B70,FALSE)</f>
        <v>-115</v>
      </c>
      <c r="Q70" s="17">
        <v>1986</v>
      </c>
      <c r="R70" s="26"/>
      <c r="S70" s="26"/>
      <c r="T70" s="26"/>
      <c r="U70" s="26"/>
      <c r="V70" s="26"/>
      <c r="W70" s="26"/>
      <c r="X70" s="21"/>
      <c r="Y70" s="18">
        <f>VLOOKUP(Y$1,IN_0310!$A$4:$XA$84,($C70+Y$2-2001)+8*$B70,FALSE)</f>
        <v>13</v>
      </c>
      <c r="Z70" s="18">
        <f>VLOOKUP(Z$1,IN_0310!$A$4:$XA$84,($C70+Z$2-2001)+8*$B70,FALSE)</f>
        <v>-1</v>
      </c>
      <c r="AA70" s="18">
        <f>VLOOKUP(AA$1,IN_0310!$A$4:$XA$84,($C70+AA$2-2001)+8*$B70,FALSE)</f>
        <v>12</v>
      </c>
      <c r="AB70" s="18">
        <f>VLOOKUP(AB$1,IN_0310!$A$4:$XA$84,($C70+AB$2-2001)+8*$B70,FALSE)</f>
        <v>16</v>
      </c>
      <c r="AC70" s="18">
        <f>VLOOKUP(AC$1,IN_0310!$A$4:$XA$84,($C70+AC$2-2001)+8*$B70,FALSE)</f>
        <v>60</v>
      </c>
      <c r="AD70" s="18">
        <f>VLOOKUP(AD$1,IN_0310!$A$4:$XA$84,($C70+AD$2-2001)+8*$B70,FALSE)</f>
        <v>94</v>
      </c>
      <c r="AE70" s="17">
        <v>1986</v>
      </c>
      <c r="AF70" s="26"/>
      <c r="AG70" s="26"/>
      <c r="AH70" s="26"/>
      <c r="AI70" s="26"/>
      <c r="AJ70" s="26"/>
      <c r="AK70" s="26"/>
      <c r="AL70" s="21"/>
      <c r="AM70" s="18">
        <f>-VLOOKUP(AM$1,D_0310!$A$4:$XA$84,($C70+AM$2-2001)+8*$B70,FALSE)</f>
        <v>-37</v>
      </c>
      <c r="AN70" s="18">
        <f>-VLOOKUP(AN$1,D_0310!$A$4:$XA$84,($C70+AN$2-2001)+8*$B70,FALSE)</f>
        <v>-34</v>
      </c>
      <c r="AO70" s="18">
        <f>-VLOOKUP(AO$1,D_0310!$A$4:$XA$84,($C70+AO$2-2001)+8*$B70,FALSE)</f>
        <v>-61</v>
      </c>
      <c r="AP70" s="18">
        <f>-VLOOKUP(AP$1,D_0310!$A$4:$XA$84,($C70+AP$2-2001)+8*$B70,FALSE)</f>
        <v>-54</v>
      </c>
      <c r="AQ70" s="18">
        <f>-VLOOKUP(AQ$1,D_0310!$A$4:$XA$84,($C70+AQ$2-2001)+8*$B70,FALSE)</f>
        <v>-55</v>
      </c>
      <c r="AR70" s="18">
        <f>-VLOOKUP(AR$1,D_0310!$A$4:$XA$84,($C70+AR$2-2001)+8*$B70,FALSE)</f>
        <v>-67</v>
      </c>
      <c r="AS70" s="31">
        <v>5</v>
      </c>
      <c r="AT70" s="55">
        <f>VLOOKUP(2002-C70,census2002!$A$3:$CD$82,2+B70)</f>
        <v>50754</v>
      </c>
      <c r="AU70" s="17" t="s">
        <v>181</v>
      </c>
      <c r="AV70">
        <f>1+K70/AVERAGE(AVERAGE(SUM($AT70,$D70:J70,$R70:X70,$AF70:AL70),SUM($AT70,$D70:K70,$R70:Y70,$AF70:AM70)),AVERAGE(SUM($AT71,$D71:K71,$S71:Y71,$AG71:AM71),SUM($AT71,$D71:L71,$S71:Z71,$AG71:AN71)))</f>
        <v>0.99631705439899521</v>
      </c>
      <c r="AW70">
        <f>1+L70/AVERAGE(AVERAGE(SUM($AT70,$D70:K70,$R70:Y70,$AF70:AM70),SUM($AT70,$D70:L70,$R70:Z70,$AF70:AN70)),AVERAGE(SUM($AT71,$D71:L71,$S71:Z71,$AG71:AN71),SUM($AT71,$D71:M71,$S71:AA71,$AG71:AO71)))</f>
        <v>0.99662667955350881</v>
      </c>
      <c r="AX70">
        <f>1+M70/AVERAGE(AVERAGE(SUM($AT70,$D70:L70,$R70:Z70,$AF70:AN70),SUM($AT70,$D70:M70,$R70:AA70,$AF70:AO70)),AVERAGE(SUM($AT71,$D71:M71,$S71:AA71,$AG71:AO71),SUM($AT71,$D71:N71,$S71:AB71,$AG71:AP71)))</f>
        <v>0.99751083073649005</v>
      </c>
      <c r="AY70">
        <f>1+N70/AVERAGE(AVERAGE(SUM($AT70,$D70:M70,$R70:AA70,$AF70:AO70),SUM($AT70,$D70:N70,$R70:AB70,$AF70:AP70)),AVERAGE(SUM($AT71,$D71:N71,$S71:AB71,$AG71:AP71),SUM($AT71,$D71:O71,$S71:AC71,$AG71:AQ71)))</f>
        <v>0.99832364188799827</v>
      </c>
      <c r="AZ70">
        <f>1+O70/AVERAGE(AVERAGE(SUM($AT70,$D70:N70,$R70:AB70,$AF70:AP70),SUM($AT70,$D70:O70,$R70:AC70,$AF70:AQ70)),AVERAGE(SUM($AT71,$D71:O71,$S71:AC71,$AG71:AQ71),SUM($AT71,$D71:P71,$S71:AD71,$AG71:AR71)))</f>
        <v>1.0032380027237318</v>
      </c>
      <c r="BA70" s="43">
        <f t="shared" si="69"/>
        <v>0.99840007469739689</v>
      </c>
      <c r="BB70" s="47">
        <f t="shared" si="76"/>
        <v>1.0008593212158412</v>
      </c>
    </row>
    <row r="71" spans="1:54">
      <c r="A71" s="13">
        <v>70</v>
      </c>
      <c r="B71" s="17">
        <f t="shared" ref="B71" si="80">C62</f>
        <v>4</v>
      </c>
      <c r="C71" s="17">
        <v>1985</v>
      </c>
      <c r="D71" s="26"/>
      <c r="E71" s="26"/>
      <c r="F71" s="26"/>
      <c r="G71" s="26"/>
      <c r="H71" s="26"/>
      <c r="I71" s="26"/>
      <c r="J71" s="21"/>
      <c r="K71" s="22"/>
      <c r="L71" s="19">
        <f>VLOOKUP(L$1,IR_0310!$A$4:$XA$84,($C71+L$2-2001)+8*$B71,FALSE)</f>
        <v>-189</v>
      </c>
      <c r="M71" s="19">
        <f>VLOOKUP(M$1,IR_0310!$A$4:$XA$84,($C71+M$2-2001)+8*$B71,FALSE)</f>
        <v>-33</v>
      </c>
      <c r="N71" s="19">
        <f>VLOOKUP(N$1,IR_0310!$A$4:$XA$84,($C71+N$2-2001)+8*$B71,FALSE)</f>
        <v>-56</v>
      </c>
      <c r="O71" s="19">
        <f>VLOOKUP(O$1,IR_0310!$A$4:$XA$84,($C71+O$2-2001)+8*$B71,FALSE)</f>
        <v>-80</v>
      </c>
      <c r="P71" s="18">
        <f>VLOOKUP(P$1,IR_0310!$A$4:$XA$84,($C71+P$2-2001)+8*$B71,FALSE)</f>
        <v>112</v>
      </c>
      <c r="Q71" s="17">
        <v>1985</v>
      </c>
      <c r="R71" s="26"/>
      <c r="S71" s="26"/>
      <c r="T71" s="26"/>
      <c r="U71" s="26"/>
      <c r="V71" s="26"/>
      <c r="W71" s="26"/>
      <c r="X71" s="21"/>
      <c r="Y71" s="22"/>
      <c r="Z71" s="18">
        <f>VLOOKUP(Z$1,IN_0310!$A$4:$XA$84,($C71+Z$2-2001)+8*$B71,FALSE)</f>
        <v>32</v>
      </c>
      <c r="AA71" s="18">
        <f>VLOOKUP(AA$1,IN_0310!$A$4:$XA$84,($C71+AA$2-2001)+8*$B71,FALSE)</f>
        <v>15</v>
      </c>
      <c r="AB71" s="18">
        <f>VLOOKUP(AB$1,IN_0310!$A$4:$XA$84,($C71+AB$2-2001)+8*$B71,FALSE)</f>
        <v>28</v>
      </c>
      <c r="AC71" s="18">
        <f>VLOOKUP(AC$1,IN_0310!$A$4:$XA$84,($C71+AC$2-2001)+8*$B71,FALSE)</f>
        <v>6</v>
      </c>
      <c r="AD71" s="18">
        <f>VLOOKUP(AD$1,IN_0310!$A$4:$XA$84,($C71+AD$2-2001)+8*$B71,FALSE)</f>
        <v>73</v>
      </c>
      <c r="AE71" s="17">
        <v>1985</v>
      </c>
      <c r="AF71" s="26"/>
      <c r="AG71" s="26"/>
      <c r="AH71" s="26"/>
      <c r="AI71" s="26"/>
      <c r="AJ71" s="26"/>
      <c r="AK71" s="26"/>
      <c r="AL71" s="21"/>
      <c r="AM71" s="22"/>
      <c r="AN71" s="18">
        <f>-VLOOKUP(AN$1,D_0310!$A$4:$XA$84,($C71+AN$2-2001)+8*$B71,FALSE)</f>
        <v>-53</v>
      </c>
      <c r="AO71" s="18">
        <f>-VLOOKUP(AO$1,D_0310!$A$4:$XA$84,($C71+AO$2-2001)+8*$B71,FALSE)</f>
        <v>-59</v>
      </c>
      <c r="AP71" s="18">
        <f>-VLOOKUP(AP$1,D_0310!$A$4:$XA$84,($C71+AP$2-2001)+8*$B71,FALSE)</f>
        <v>-58</v>
      </c>
      <c r="AQ71" s="18">
        <f>-VLOOKUP(AQ$1,D_0310!$A$4:$XA$84,($C71+AQ$2-2001)+8*$B71,FALSE)</f>
        <v>-67</v>
      </c>
      <c r="AR71" s="18">
        <f>-VLOOKUP(AR$1,D_0310!$A$4:$XA$84,($C71+AR$2-2001)+8*$B71,FALSE)</f>
        <v>-66</v>
      </c>
      <c r="AS71" s="31">
        <v>4</v>
      </c>
      <c r="AT71" s="55">
        <f>VLOOKUP(2002-C71,census2002!$A$3:$CD$82,2+B71)</f>
        <v>55354</v>
      </c>
      <c r="AU71" s="17" t="s">
        <v>182</v>
      </c>
      <c r="AW71">
        <f>1+L71/AVERAGE(AVERAGE(SUM($AT71,$D71:K71,$R71:Y71,$AF71:AM71),SUM($AT71,$D71:L71,$R71:Z71,$AF71:AN71)),AVERAGE(SUM($AT72,$D72:L72,$S72:Z72,$AG72:AN72),SUM($AT72,$D72:M72,$S72:AA72,$AG72:AO72)))</f>
        <v>0.99672405350712601</v>
      </c>
      <c r="AX71">
        <f>1+M71/AVERAGE(AVERAGE(SUM($AT71,$D71:L71,$R71:Z71,$AF71:AN71),SUM($AT71,$D71:M71,$R71:AA71,$AF71:AO71)),AVERAGE(SUM($AT72,$D72:M72,$S72:AA72,$AG72:AO72),SUM($AT72,$D72:N72,$S72:AB72,$AG72:AP72)))</f>
        <v>0.99942694156106326</v>
      </c>
      <c r="AY71">
        <f>1+N71/AVERAGE(AVERAGE(SUM($AT71,$D71:M71,$R71:AA71,$AF71:AO71),SUM($AT71,$D71:N71,$R71:AB71,$AF71:AP71)),AVERAGE(SUM($AT72,$D72:N72,$S72:AB72,$AG72:AP72),SUM($AT72,$D72:O72,$S72:AC72,$AG72:AQ72)))</f>
        <v>0.99902630709578699</v>
      </c>
      <c r="AZ71">
        <f>1+O71/AVERAGE(AVERAGE(SUM($AT71,$D71:N71,$R71:AB71,$AF71:AP71),SUM($AT71,$D71:O71,$R71:AC71,$AF71:AQ71)),AVERAGE(SUM($AT72,$D72:O72,$S72:AC72,$AG72:AQ72),SUM($AT72,$D72:P72,$S72:AD72,$AG72:AR72)))</f>
        <v>0.99860630212756696</v>
      </c>
      <c r="BA71" s="43">
        <f t="shared" si="69"/>
        <v>0.99844536368176418</v>
      </c>
      <c r="BB71" s="47">
        <f t="shared" si="76"/>
        <v>0.99692096516854001</v>
      </c>
    </row>
    <row r="72" spans="1:54">
      <c r="A72" s="9">
        <v>71</v>
      </c>
      <c r="B72" s="17">
        <f t="shared" ref="B72" si="81">C62</f>
        <v>4</v>
      </c>
      <c r="C72" s="17">
        <v>1984</v>
      </c>
      <c r="D72" s="26"/>
      <c r="E72" s="26"/>
      <c r="F72" s="26"/>
      <c r="G72" s="26"/>
      <c r="H72" s="26"/>
      <c r="I72" s="26"/>
      <c r="J72" s="21"/>
      <c r="K72" s="22"/>
      <c r="L72" s="22"/>
      <c r="M72" s="19">
        <f>VLOOKUP(M$1,IR_0310!$A$4:$XA$84,($C72+M$2-2001)+8*$B72,FALSE)</f>
        <v>-43</v>
      </c>
      <c r="N72" s="19">
        <f>VLOOKUP(N$1,IR_0310!$A$4:$XA$84,($C72+N$2-2001)+8*$B72,FALSE)</f>
        <v>-25</v>
      </c>
      <c r="O72" s="19">
        <f>VLOOKUP(O$1,IR_0310!$A$4:$XA$84,($C72+O$2-2001)+8*$B72,FALSE)</f>
        <v>9</v>
      </c>
      <c r="P72" s="18">
        <f>VLOOKUP(P$1,IR_0310!$A$4:$XA$84,($C72+P$2-2001)+8*$B72,FALSE)</f>
        <v>-137</v>
      </c>
      <c r="Q72" s="17">
        <v>1984</v>
      </c>
      <c r="R72" s="26"/>
      <c r="S72" s="26"/>
      <c r="T72" s="26"/>
      <c r="U72" s="26"/>
      <c r="V72" s="26"/>
      <c r="W72" s="26"/>
      <c r="X72" s="21"/>
      <c r="Y72" s="22"/>
      <c r="Z72" s="22"/>
      <c r="AA72" s="18">
        <f>VLOOKUP(AA$1,IN_0310!$A$4:$XA$84,($C72+AA$2-2001)+8*$B72,FALSE)</f>
        <v>29</v>
      </c>
      <c r="AB72" s="18">
        <f>VLOOKUP(AB$1,IN_0310!$A$4:$XA$84,($C72+AB$2-2001)+8*$B72,FALSE)</f>
        <v>-5</v>
      </c>
      <c r="AC72" s="18">
        <f>VLOOKUP(AC$1,IN_0310!$A$4:$XA$84,($C72+AC$2-2001)+8*$B72,FALSE)</f>
        <v>17</v>
      </c>
      <c r="AD72" s="18">
        <f>VLOOKUP(AD$1,IN_0310!$A$4:$XA$84,($C72+AD$2-2001)+8*$B72,FALSE)</f>
        <v>36</v>
      </c>
      <c r="AE72" s="17">
        <v>1984</v>
      </c>
      <c r="AF72" s="26"/>
      <c r="AG72" s="26"/>
      <c r="AH72" s="26"/>
      <c r="AI72" s="26"/>
      <c r="AJ72" s="26"/>
      <c r="AK72" s="26"/>
      <c r="AL72" s="21"/>
      <c r="AM72" s="22"/>
      <c r="AN72" s="22"/>
      <c r="AO72" s="18">
        <f>-VLOOKUP(AO$1,D_0310!$A$4:$XA$84,($C72+AO$2-2001)+8*$B72,FALSE)</f>
        <v>-47</v>
      </c>
      <c r="AP72" s="18">
        <f>-VLOOKUP(AP$1,D_0310!$A$4:$XA$84,($C72+AP$2-2001)+8*$B72,FALSE)</f>
        <v>-52</v>
      </c>
      <c r="AQ72" s="18">
        <f>-VLOOKUP(AQ$1,D_0310!$A$4:$XA$84,($C72+AQ$2-2001)+8*$B72,FALSE)</f>
        <v>-72</v>
      </c>
      <c r="AR72" s="18">
        <f>-VLOOKUP(AR$1,D_0310!$A$4:$XA$84,($C72+AR$2-2001)+8*$B72,FALSE)</f>
        <v>-73</v>
      </c>
      <c r="AS72" s="31">
        <v>3</v>
      </c>
      <c r="AT72" s="55">
        <f>VLOOKUP(2002-C72,census2002!$A$3:$CD$82,2+B72)</f>
        <v>60168</v>
      </c>
      <c r="AU72" s="17" t="s">
        <v>183</v>
      </c>
      <c r="AX72">
        <f>1+M72/AVERAGE(AVERAGE(SUM($AT72,$D72:L72,$R72:Z72,$AF72:AN72),SUM($AT72,$D72:M72,$R72:AA72,$AF72:AO72)),AVERAGE(SUM($AT73,$D73:M73,$S73:AA73,$AG73:AO73),SUM($AT73,$D73:N73,$S73:AB73,$AG73:AP73)))</f>
        <v>0.99926928844838503</v>
      </c>
      <c r="AY72">
        <f>1+N72/AVERAGE(AVERAGE(SUM($AT72,$D72:M72,$R72:AA72,$AF72:AO72),SUM($AT72,$D72:N72,$R72:AB72,$AF72:AP72)),AVERAGE(SUM($AT73,$D73:N73,$S73:AB73,$AG73:AP73),SUM($AT73,$D73:O73,$S73:AC73,$AG73:AQ73)))</f>
        <v>0.99957485343072028</v>
      </c>
      <c r="AZ72">
        <f>1+O72/AVERAGE(AVERAGE(SUM($AT72,$D72:N72,$R72:AB72,$AF72:AP72),SUM($AT72,$D72:O72,$R72:AC72,$AF72:AQ72)),AVERAGE(SUM($AT73,$D73:O73,$S73:AC73,$AG73:AQ73),SUM($AT73,$D73:P73,$S73:AD73,$AG73:AR73)))</f>
        <v>1.0001532103961766</v>
      </c>
      <c r="BA72" s="43">
        <f t="shared" si="69"/>
        <v>0.99966571689822836</v>
      </c>
      <c r="BB72" s="47">
        <f t="shared" si="76"/>
        <v>0.99797783007758156</v>
      </c>
    </row>
    <row r="73" spans="1:54">
      <c r="A73" s="9">
        <v>72</v>
      </c>
      <c r="B73" s="17">
        <f t="shared" ref="B73" si="82">C62</f>
        <v>4</v>
      </c>
      <c r="C73" s="17">
        <v>1983</v>
      </c>
      <c r="D73" s="26"/>
      <c r="E73" s="26"/>
      <c r="F73" s="26"/>
      <c r="G73" s="26"/>
      <c r="H73" s="26"/>
      <c r="I73" s="26"/>
      <c r="J73" s="21"/>
      <c r="K73" s="22"/>
      <c r="L73" s="22"/>
      <c r="M73" s="22"/>
      <c r="N73" s="19">
        <f>VLOOKUP(N$1,IR_0310!$A$4:$XA$84,($C73+N$2-2001)+8*$B73,FALSE)</f>
        <v>61</v>
      </c>
      <c r="O73" s="19">
        <f>VLOOKUP(O$1,IR_0310!$A$4:$XA$84,($C73+O$2-2001)+8*$B73,FALSE)</f>
        <v>27</v>
      </c>
      <c r="P73" s="18">
        <f>VLOOKUP(P$1,IR_0310!$A$4:$XA$84,($C73+P$2-2001)+8*$B73,FALSE)</f>
        <v>-8</v>
      </c>
      <c r="Q73" s="17">
        <v>1983</v>
      </c>
      <c r="R73" s="26"/>
      <c r="S73" s="26"/>
      <c r="T73" s="26"/>
      <c r="U73" s="26"/>
      <c r="V73" s="26"/>
      <c r="W73" s="26"/>
      <c r="X73" s="21"/>
      <c r="Y73" s="22"/>
      <c r="Z73" s="22"/>
      <c r="AA73" s="22"/>
      <c r="AB73" s="18">
        <f>VLOOKUP(AB$1,IN_0310!$A$4:$XA$84,($C73+AB$2-2001)+8*$B73,FALSE)</f>
        <v>17</v>
      </c>
      <c r="AC73" s="18">
        <f>VLOOKUP(AC$1,IN_0310!$A$4:$XA$84,($C73+AC$2-2001)+8*$B73,FALSE)</f>
        <v>3</v>
      </c>
      <c r="AD73" s="18">
        <f>VLOOKUP(AD$1,IN_0310!$A$4:$XA$84,($C73+AD$2-2001)+8*$B73,FALSE)</f>
        <v>6</v>
      </c>
      <c r="AE73" s="17">
        <v>1983</v>
      </c>
      <c r="AF73" s="26"/>
      <c r="AG73" s="26"/>
      <c r="AH73" s="26"/>
      <c r="AI73" s="26"/>
      <c r="AJ73" s="26"/>
      <c r="AK73" s="26"/>
      <c r="AL73" s="21"/>
      <c r="AM73" s="22"/>
      <c r="AN73" s="22"/>
      <c r="AO73" s="22"/>
      <c r="AP73" s="18">
        <f>-VLOOKUP(AP$1,D_0310!$A$4:$XA$84,($C73+AP$2-2001)+8*$B73,FALSE)</f>
        <v>-72</v>
      </c>
      <c r="AQ73" s="18">
        <f>-VLOOKUP(AQ$1,D_0310!$A$4:$XA$84,($C73+AQ$2-2001)+8*$B73,FALSE)</f>
        <v>-67</v>
      </c>
      <c r="AR73" s="18">
        <f>-VLOOKUP(AR$1,D_0310!$A$4:$XA$84,($C73+AR$2-2001)+8*$B73,FALSE)</f>
        <v>-75</v>
      </c>
      <c r="AS73" s="31">
        <v>2</v>
      </c>
      <c r="AT73" s="55">
        <f>VLOOKUP(2002-C73,census2002!$A$3:$CD$82,2+B73)</f>
        <v>57553</v>
      </c>
      <c r="AU73" s="17" t="s">
        <v>184</v>
      </c>
      <c r="AY73">
        <f>1+N73/AVERAGE(AVERAGE(SUM($AT73,$D73:M73,$R73:AA73,$AF73:AO73),SUM($AT73,$D73:N73,$R73:AB73,$AF73:AP73)),AVERAGE(SUM($AT74,$D74:N74,$S74:AB74,$AG74:AP74),SUM($AT74,$D74:O74,$S74:AC74,$AG74:AQ74)))</f>
        <v>1.0011180300676774</v>
      </c>
      <c r="AZ73">
        <f>1+O73/AVERAGE(AVERAGE(SUM($AT73,$D73:N73,$R73:AB73,$AF73:AP73),SUM($AT73,$D73:O73,$R73:AC73,$AF73:AQ73)),AVERAGE(SUM($AT74,$D74:O74,$S74:AC74,$AG74:AQ74),SUM($AT74,$D74:P74,$S74:AD74,$AG74:AR74)))</f>
        <v>1.0004952583597777</v>
      </c>
      <c r="BA73" s="43">
        <f t="shared" si="69"/>
        <v>1.0008065957722265</v>
      </c>
      <c r="BB73" s="47">
        <f t="shared" si="76"/>
        <v>0.99850763170536316</v>
      </c>
    </row>
    <row r="74" spans="1:54">
      <c r="A74" s="13">
        <v>73</v>
      </c>
      <c r="B74" s="17">
        <f t="shared" ref="B74" si="83">C62</f>
        <v>4</v>
      </c>
      <c r="C74" s="17">
        <v>1982</v>
      </c>
      <c r="D74" s="26"/>
      <c r="E74" s="26"/>
      <c r="F74" s="26"/>
      <c r="G74" s="26"/>
      <c r="H74" s="26"/>
      <c r="I74" s="26"/>
      <c r="J74" s="21"/>
      <c r="K74" s="22"/>
      <c r="L74" s="22"/>
      <c r="M74" s="22"/>
      <c r="N74" s="22"/>
      <c r="O74" s="19">
        <f>VLOOKUP(O$1,IR_0310!$A$4:$XA$84,($C74+O$2-2001)+8*$B74,FALSE)</f>
        <v>-13</v>
      </c>
      <c r="P74" s="18">
        <f>VLOOKUP(P$1,IR_0310!$A$4:$XA$84,($C74+P$2-2001)+8*$B74,FALSE)</f>
        <v>-10</v>
      </c>
      <c r="Q74" s="17">
        <v>1982</v>
      </c>
      <c r="R74" s="26"/>
      <c r="S74" s="26"/>
      <c r="T74" s="26"/>
      <c r="U74" s="26"/>
      <c r="V74" s="26"/>
      <c r="W74" s="26"/>
      <c r="X74" s="21"/>
      <c r="Y74" s="22"/>
      <c r="Z74" s="22"/>
      <c r="AA74" s="22"/>
      <c r="AB74" s="22"/>
      <c r="AC74" s="18">
        <f>VLOOKUP(AC$1,IN_0310!$A$4:$XA$84,($C74+AC$2-2001)+8*$B74,FALSE)</f>
        <v>30</v>
      </c>
      <c r="AD74" s="18">
        <f>VLOOKUP(AD$1,IN_0310!$A$4:$XA$84,($C74+AD$2-2001)+8*$B74,FALSE)</f>
        <v>-1</v>
      </c>
      <c r="AE74" s="17">
        <v>1982</v>
      </c>
      <c r="AF74" s="26"/>
      <c r="AG74" s="26"/>
      <c r="AH74" s="26"/>
      <c r="AI74" s="26"/>
      <c r="AJ74" s="26"/>
      <c r="AK74" s="26"/>
      <c r="AL74" s="21"/>
      <c r="AM74" s="22"/>
      <c r="AN74" s="22"/>
      <c r="AO74" s="22"/>
      <c r="AP74" s="22"/>
      <c r="AQ74" s="18">
        <f>-VLOOKUP(AQ$1,D_0310!$A$4:$XA$84,($C74+AQ$2-2001)+8*$B74,FALSE)</f>
        <v>-60</v>
      </c>
      <c r="AR74" s="18">
        <f>-VLOOKUP(AR$1,D_0310!$A$4:$XA$84,($C74+AR$2-2001)+8*$B74,FALSE)</f>
        <v>-88</v>
      </c>
      <c r="AS74" s="31">
        <v>1</v>
      </c>
      <c r="AT74" s="55">
        <f>VLOOKUP(2002-C74,census2002!$A$3:$CD$82,2+B74)</f>
        <v>51586</v>
      </c>
      <c r="AU74" s="17" t="s">
        <v>185</v>
      </c>
      <c r="AZ74">
        <f>1+O74/AVERAGE(AVERAGE(SUM($AT74,$D74:N74,$R74:AB74,$AF74:AP74),SUM($AT74,$D74:O74,$R74:AC74,$AF74:AQ74)),AVERAGE(SUM($AT75,$D75:O75,$S75:AC75,$AG75:AQ75),SUM($AT75,$D75:P75,$S75:AD75,$AG75:AR75)))</f>
        <v>0.99973450830427391</v>
      </c>
      <c r="BA74" s="43">
        <f t="shared" si="69"/>
        <v>0.99973450830427391</v>
      </c>
      <c r="BB74" s="47">
        <f t="shared" si="76"/>
        <v>0.99863090435665458</v>
      </c>
    </row>
    <row r="75" spans="1:54">
      <c r="A75" s="9">
        <v>74</v>
      </c>
      <c r="B75" s="17">
        <f t="shared" ref="B75" si="84">C62</f>
        <v>4</v>
      </c>
      <c r="C75" s="17">
        <v>1981</v>
      </c>
      <c r="D75" s="26"/>
      <c r="E75" s="26"/>
      <c r="F75" s="26"/>
      <c r="G75" s="26"/>
      <c r="H75" s="26"/>
      <c r="I75" s="26"/>
      <c r="J75" s="21"/>
      <c r="K75" s="22"/>
      <c r="L75" s="22"/>
      <c r="M75" s="22"/>
      <c r="N75" s="22"/>
      <c r="O75" s="22"/>
      <c r="P75" s="18">
        <f>VLOOKUP(P$1,IR_0310!$A$4:$XA$84,($C75+P$2-2001)+8*$B75,FALSE)</f>
        <v>6</v>
      </c>
      <c r="Q75" s="17">
        <v>1981</v>
      </c>
      <c r="R75" s="26"/>
      <c r="S75" s="26"/>
      <c r="T75" s="26"/>
      <c r="U75" s="26"/>
      <c r="V75" s="26"/>
      <c r="W75" s="26"/>
      <c r="X75" s="21"/>
      <c r="Y75" s="22"/>
      <c r="Z75" s="22"/>
      <c r="AA75" s="22"/>
      <c r="AB75" s="22"/>
      <c r="AC75" s="22"/>
      <c r="AD75" s="18">
        <f>VLOOKUP(AD$1,IN_0310!$A$4:$XA$84,($C75+AD$2-2001)+8*$B75,FALSE)</f>
        <v>36</v>
      </c>
      <c r="AE75" s="17">
        <v>1981</v>
      </c>
      <c r="AF75" s="26"/>
      <c r="AG75" s="26"/>
      <c r="AH75" s="26"/>
      <c r="AI75" s="26"/>
      <c r="AJ75" s="26"/>
      <c r="AK75" s="26"/>
      <c r="AL75" s="21"/>
      <c r="AM75" s="22"/>
      <c r="AN75" s="22"/>
      <c r="AO75" s="22"/>
      <c r="AP75" s="22"/>
      <c r="AQ75" s="22"/>
      <c r="AR75" s="18">
        <f>-VLOOKUP(AR$1,D_0310!$A$4:$XA$84,($C75+AR$2-2001)+8*$B75,FALSE)</f>
        <v>-76</v>
      </c>
      <c r="AS75" s="31"/>
      <c r="AT75" s="55">
        <f>VLOOKUP(2002-C75,census2002!$A$3:$CD$82,2+B75)</f>
        <v>46384</v>
      </c>
      <c r="AU75" s="17" t="s">
        <v>186</v>
      </c>
    </row>
    <row r="76" spans="1:54" ht="15.75" thickBot="1">
      <c r="A76" s="9">
        <v>75</v>
      </c>
      <c r="B76" s="10" t="str">
        <f>INDEX('regions#'!$B$2:$B$79,B78+1)</f>
        <v>Хабаровский край</v>
      </c>
      <c r="C76" s="51" t="s">
        <v>159</v>
      </c>
      <c r="D76" s="11" t="s">
        <v>912</v>
      </c>
      <c r="E76" s="11" t="s">
        <v>913</v>
      </c>
      <c r="F76" s="11" t="s">
        <v>914</v>
      </c>
      <c r="G76" s="11" t="s">
        <v>915</v>
      </c>
      <c r="H76" s="11" t="s">
        <v>916</v>
      </c>
      <c r="I76" s="11" t="s">
        <v>917</v>
      </c>
      <c r="J76" s="11" t="s">
        <v>918</v>
      </c>
      <c r="K76" s="12" t="s">
        <v>919</v>
      </c>
      <c r="L76" s="12" t="s">
        <v>920</v>
      </c>
      <c r="M76" s="12" t="s">
        <v>921</v>
      </c>
      <c r="N76" s="12" t="s">
        <v>922</v>
      </c>
      <c r="O76" s="12" t="s">
        <v>923</v>
      </c>
      <c r="P76" s="11" t="s">
        <v>924</v>
      </c>
      <c r="Q76" s="52" t="s">
        <v>160</v>
      </c>
      <c r="R76" s="23" t="s">
        <v>912</v>
      </c>
      <c r="S76" s="23" t="s">
        <v>913</v>
      </c>
      <c r="T76" s="23" t="s">
        <v>914</v>
      </c>
      <c r="U76" s="23" t="s">
        <v>915</v>
      </c>
      <c r="V76" s="23" t="s">
        <v>916</v>
      </c>
      <c r="W76" s="23" t="s">
        <v>917</v>
      </c>
      <c r="X76" s="23" t="s">
        <v>918</v>
      </c>
      <c r="Y76" s="23" t="s">
        <v>919</v>
      </c>
      <c r="Z76" s="23" t="s">
        <v>920</v>
      </c>
      <c r="AA76" s="23" t="s">
        <v>921</v>
      </c>
      <c r="AB76" s="23" t="s">
        <v>922</v>
      </c>
      <c r="AC76" s="23" t="s">
        <v>923</v>
      </c>
      <c r="AD76" s="23" t="s">
        <v>924</v>
      </c>
      <c r="AE76" s="53" t="s">
        <v>161</v>
      </c>
      <c r="AF76" s="27" t="s">
        <v>912</v>
      </c>
      <c r="AG76" s="27" t="s">
        <v>913</v>
      </c>
      <c r="AH76" s="27" t="s">
        <v>914</v>
      </c>
      <c r="AI76" s="27" t="s">
        <v>915</v>
      </c>
      <c r="AJ76" s="27" t="s">
        <v>916</v>
      </c>
      <c r="AK76" s="27" t="s">
        <v>917</v>
      </c>
      <c r="AL76" s="27" t="s">
        <v>918</v>
      </c>
      <c r="AM76" s="27" t="s">
        <v>919</v>
      </c>
      <c r="AN76" s="27" t="s">
        <v>920</v>
      </c>
      <c r="AO76" s="27" t="s">
        <v>921</v>
      </c>
      <c r="AP76" s="27" t="s">
        <v>922</v>
      </c>
      <c r="AQ76" s="27" t="s">
        <v>923</v>
      </c>
      <c r="AR76" s="27" t="s">
        <v>924</v>
      </c>
      <c r="AS76" s="31" t="s">
        <v>162</v>
      </c>
      <c r="AT76" s="2" t="s">
        <v>163</v>
      </c>
      <c r="AV76" s="54">
        <f t="shared" ref="AV76:AZ76" si="85">AVERAGE(AV78:AV89)</f>
        <v>0.99765376584016863</v>
      </c>
      <c r="AW76" s="54">
        <f t="shared" si="85"/>
        <v>0.99836751063223417</v>
      </c>
      <c r="AX76" s="54">
        <f t="shared" si="85"/>
        <v>0.99933258546261805</v>
      </c>
      <c r="AY76" s="54">
        <f t="shared" si="85"/>
        <v>0.99983986745337161</v>
      </c>
      <c r="AZ76" s="54">
        <f t="shared" si="85"/>
        <v>1.0028165696401863</v>
      </c>
      <c r="BA76" s="38" t="s">
        <v>983</v>
      </c>
      <c r="BB76" s="39">
        <f t="shared" ref="BB76" si="86">PRODUCT(AV76:AZ76)-1</f>
        <v>-1.9959917509224656E-3</v>
      </c>
    </row>
    <row r="77" spans="1:54" ht="15.75" thickBot="1">
      <c r="A77" s="13">
        <v>76</v>
      </c>
      <c r="C77" s="14">
        <f t="shared" ref="C77" si="87">A76/15</f>
        <v>5</v>
      </c>
      <c r="D77" s="15">
        <v>10</v>
      </c>
      <c r="E77" s="15">
        <v>11</v>
      </c>
      <c r="F77" s="15">
        <v>12</v>
      </c>
      <c r="G77" s="15">
        <v>13</v>
      </c>
      <c r="H77" s="15">
        <v>14</v>
      </c>
      <c r="I77" s="15">
        <v>15</v>
      </c>
      <c r="J77" s="15">
        <v>16</v>
      </c>
      <c r="K77" s="16">
        <v>17</v>
      </c>
      <c r="L77" s="16">
        <v>18</v>
      </c>
      <c r="M77" s="16">
        <v>19</v>
      </c>
      <c r="N77" s="16">
        <v>20</v>
      </c>
      <c r="O77" s="16">
        <v>21</v>
      </c>
      <c r="P77" s="15">
        <v>22</v>
      </c>
      <c r="R77" s="15">
        <v>10</v>
      </c>
      <c r="S77" s="15">
        <v>11</v>
      </c>
      <c r="T77" s="15">
        <v>12</v>
      </c>
      <c r="U77" s="15">
        <v>13</v>
      </c>
      <c r="V77" s="15">
        <v>14</v>
      </c>
      <c r="W77" s="15">
        <v>15</v>
      </c>
      <c r="X77" s="15">
        <v>16</v>
      </c>
      <c r="Y77" s="25">
        <v>17</v>
      </c>
      <c r="Z77" s="25">
        <v>18</v>
      </c>
      <c r="AA77" s="25">
        <v>19</v>
      </c>
      <c r="AB77" s="25">
        <v>20</v>
      </c>
      <c r="AC77" s="25">
        <v>21</v>
      </c>
      <c r="AD77" s="15">
        <v>22</v>
      </c>
      <c r="AF77" s="15">
        <v>10</v>
      </c>
      <c r="AG77" s="15">
        <v>11</v>
      </c>
      <c r="AH77" s="15">
        <v>12</v>
      </c>
      <c r="AI77" s="15">
        <v>13</v>
      </c>
      <c r="AJ77" s="15">
        <v>14</v>
      </c>
      <c r="AK77" s="15">
        <v>15</v>
      </c>
      <c r="AL77" s="15">
        <v>16</v>
      </c>
      <c r="AM77" s="29">
        <v>17</v>
      </c>
      <c r="AN77" s="29">
        <v>18</v>
      </c>
      <c r="AO77" s="29">
        <v>19</v>
      </c>
      <c r="AP77" s="29">
        <v>20</v>
      </c>
      <c r="AQ77" s="29">
        <v>21</v>
      </c>
      <c r="AR77" s="15">
        <v>22</v>
      </c>
      <c r="AS77" s="31"/>
      <c r="AT77" s="55"/>
      <c r="AU77" s="14" t="s">
        <v>165</v>
      </c>
      <c r="AV77" s="40" t="s">
        <v>166</v>
      </c>
      <c r="AW77" s="40" t="s">
        <v>167</v>
      </c>
      <c r="AX77" s="40" t="s">
        <v>168</v>
      </c>
      <c r="AY77" s="40" t="s">
        <v>169</v>
      </c>
      <c r="AZ77" s="40" t="s">
        <v>170</v>
      </c>
      <c r="BA77" s="41" t="s">
        <v>171</v>
      </c>
      <c r="BB77" s="42"/>
    </row>
    <row r="78" spans="1:54">
      <c r="A78" s="9">
        <v>77</v>
      </c>
      <c r="B78">
        <f t="shared" ref="B78" si="88">C77</f>
        <v>5</v>
      </c>
      <c r="C78" s="17">
        <v>1993</v>
      </c>
      <c r="D78" s="18">
        <f>VLOOKUP(D$1,IR_0310!$A$4:$XA$84,($C78+D$2-2001)+8*$B78,FALSE)</f>
        <v>1</v>
      </c>
      <c r="E78" s="18">
        <f>VLOOKUP(E$1,IR_0310!$A$4:$XA$84,($C78+E$2-2001)+8*$B78,FALSE)</f>
        <v>5</v>
      </c>
      <c r="F78" s="18">
        <f>VLOOKUP(F$1,IR_0310!$A$4:$XA$84,($C78+F$2-2001)+8*$B78,FALSE)</f>
        <v>0</v>
      </c>
      <c r="G78" s="18">
        <f>VLOOKUP(G$1,IR_0310!$A$4:$XA$84,($C78+G$2-2001)+8*$B78,FALSE)</f>
        <v>-2</v>
      </c>
      <c r="H78" s="18">
        <f>VLOOKUP(H$1,IR_0310!$A$4:$XA$84,($C78+H$2-2001)+8*$B78,FALSE)</f>
        <v>3</v>
      </c>
      <c r="I78" s="18">
        <f>VLOOKUP(I$1,IR_0310!$A$4:$XA$84,($C78+I$2-2001)+8*$B78,FALSE)</f>
        <v>-17</v>
      </c>
      <c r="J78" s="18">
        <f>VLOOKUP(J$1,IR_0310!$A$4:$XA$84,($C78+J$2-2001)+8*$B78,FALSE)</f>
        <v>-9</v>
      </c>
      <c r="K78" s="19">
        <f>VLOOKUP(K$1,IR_0310!$A$4:$XA$84,($C78+K$2-2001)+8*$B78,FALSE)</f>
        <v>-63</v>
      </c>
      <c r="L78" s="20"/>
      <c r="M78" s="20"/>
      <c r="N78" s="20"/>
      <c r="O78" s="20"/>
      <c r="P78" s="26"/>
      <c r="Q78" s="17">
        <v>1993</v>
      </c>
      <c r="R78" s="18">
        <f>VLOOKUP(R$1,IN_0310!$A$4:$XA$84,($C78+R$2-2001)+8*$B78,FALSE)</f>
        <v>-7</v>
      </c>
      <c r="S78" s="18">
        <f>VLOOKUP(S$1,IN_0310!$A$4:$XA$84,($C78+S$2-2001)+8*$B78,FALSE)</f>
        <v>-5</v>
      </c>
      <c r="T78" s="18">
        <f>VLOOKUP(T$1,IN_0310!$A$4:$XA$84,($C78+T$2-2001)+8*$B78,FALSE)</f>
        <v>-2</v>
      </c>
      <c r="U78" s="18">
        <f>VLOOKUP(U$1,IN_0310!$A$4:$XA$84,($C78+U$2-2001)+8*$B78,FALSE)</f>
        <v>1</v>
      </c>
      <c r="V78" s="18">
        <f>VLOOKUP(V$1,IN_0310!$A$4:$XA$84,($C78+V$2-2001)+8*$B78,FALSE)</f>
        <v>19</v>
      </c>
      <c r="W78" s="18">
        <f>VLOOKUP(W$1,IN_0310!$A$4:$XA$84,($C78+W$2-2001)+8*$B78,FALSE)</f>
        <v>4</v>
      </c>
      <c r="X78" s="18">
        <f>VLOOKUP(X$1,IN_0310!$A$4:$XA$84,($C78+X$2-2001)+8*$B78,FALSE)</f>
        <v>8</v>
      </c>
      <c r="Y78" s="18">
        <f>VLOOKUP(Y$1,IN_0310!$A$4:$XA$84,($C78+Y$2-2001)+8*$B78,FALSE)</f>
        <v>14</v>
      </c>
      <c r="Z78" s="20"/>
      <c r="AA78" s="20"/>
      <c r="AB78" s="20"/>
      <c r="AC78" s="20"/>
      <c r="AD78" s="26"/>
      <c r="AE78" s="17">
        <v>1993</v>
      </c>
      <c r="AF78" s="18">
        <f>-VLOOKUP(AF$1,D_0310!$A$4:$XA$84,($C78+AF$2-2001)+8*$B78,FALSE)</f>
        <v>-3</v>
      </c>
      <c r="AG78" s="18">
        <f>-VLOOKUP(AG$1,D_0310!$A$4:$XA$84,($C78+AG$2-2001)+8*$B78,FALSE)</f>
        <v>-6</v>
      </c>
      <c r="AH78" s="18">
        <f>-VLOOKUP(AH$1,D_0310!$A$4:$XA$84,($C78+AH$2-2001)+8*$B78,FALSE)</f>
        <v>-11</v>
      </c>
      <c r="AI78" s="18">
        <f>-VLOOKUP(AI$1,D_0310!$A$4:$XA$84,($C78+AI$2-2001)+8*$B78,FALSE)</f>
        <v>-6</v>
      </c>
      <c r="AJ78" s="18">
        <f>-VLOOKUP(AJ$1,D_0310!$A$4:$XA$84,($C78+AJ$2-2001)+8*$B78,FALSE)</f>
        <v>-10</v>
      </c>
      <c r="AK78" s="18">
        <f>-VLOOKUP(AK$1,D_0310!$A$4:$XA$84,($C78+AK$2-2001)+8*$B78,FALSE)</f>
        <v>-16</v>
      </c>
      <c r="AL78" s="18">
        <f>-VLOOKUP(AL$1,D_0310!$A$4:$XA$84,($C78+AL$2-2001)+8*$B78,FALSE)</f>
        <v>-12</v>
      </c>
      <c r="AM78" s="18">
        <f>-VLOOKUP(AM$1,D_0310!$A$4:$XA$84,($C78+AM$2-2001)+8*$B78,FALSE)</f>
        <v>-20</v>
      </c>
      <c r="AN78" s="20"/>
      <c r="AO78" s="20"/>
      <c r="AP78" s="20"/>
      <c r="AQ78" s="20"/>
      <c r="AR78" s="26"/>
      <c r="AS78" s="31">
        <v>1</v>
      </c>
      <c r="AT78" s="55">
        <f>VLOOKUP(2002-C78,census2002!$A$3:$CD$82,2+B78)</f>
        <v>14415</v>
      </c>
      <c r="AU78" s="17" t="s">
        <v>172</v>
      </c>
      <c r="AV78">
        <f>1+K78/AVERAGE(AVERAGE(SUM($AT78,$D78:J78,$R78:X78,$AF78:AL78),SUM($AT78,$D78:K78,$R78:Y78,$AF78:AM78)),AVERAGE(SUM($AT79,$D79:K79,$S79:Y79,$AG79:AM79),SUM($AT79,$D79:L79,$S79:Z79,$AG79:AN79)))</f>
        <v>0.99591081686301242</v>
      </c>
      <c r="BA78" s="43">
        <f t="shared" ref="BA78:BA89" si="89">(PRODUCT(AV78:AZ78))^(1/AS78)</f>
        <v>0.99591081686301242</v>
      </c>
      <c r="BB78" s="43" t="s">
        <v>173</v>
      </c>
    </row>
    <row r="79" spans="1:54">
      <c r="A79" s="9">
        <v>78</v>
      </c>
      <c r="B79" s="17">
        <f t="shared" ref="B79" si="90">C77</f>
        <v>5</v>
      </c>
      <c r="C79" s="17">
        <v>1992</v>
      </c>
      <c r="D79" s="21"/>
      <c r="E79" s="18">
        <f>VLOOKUP(E$1,IR_0310!$A$4:$XA$84,($C79+E$2-2001)+8*$B79,FALSE)</f>
        <v>-32</v>
      </c>
      <c r="F79" s="18">
        <f>VLOOKUP(F$1,IR_0310!$A$4:$XA$84,($C79+F$2-2001)+8*$B79,FALSE)</f>
        <v>1</v>
      </c>
      <c r="G79" s="18">
        <f>VLOOKUP(G$1,IR_0310!$A$4:$XA$84,($C79+G$2-2001)+8*$B79,FALSE)</f>
        <v>-5</v>
      </c>
      <c r="H79" s="18">
        <f>VLOOKUP(H$1,IR_0310!$A$4:$XA$84,($C79+H$2-2001)+8*$B79,FALSE)</f>
        <v>-20</v>
      </c>
      <c r="I79" s="18">
        <f>VLOOKUP(I$1,IR_0310!$A$4:$XA$84,($C79+I$2-2001)+8*$B79,FALSE)</f>
        <v>-7</v>
      </c>
      <c r="J79" s="18">
        <f>VLOOKUP(J$1,IR_0310!$A$4:$XA$84,($C79+J$2-2001)+8*$B79,FALSE)</f>
        <v>-29</v>
      </c>
      <c r="K79" s="19">
        <f>VLOOKUP(K$1,IR_0310!$A$4:$XA$84,($C79+K$2-2001)+8*$B79,FALSE)</f>
        <v>-54</v>
      </c>
      <c r="L79" s="19">
        <f>VLOOKUP(L$1,IR_0310!$A$4:$XA$84,($C79+L$2-2001)+8*$B79,FALSE)</f>
        <v>-110</v>
      </c>
      <c r="M79" s="22"/>
      <c r="N79" s="22"/>
      <c r="O79" s="22"/>
      <c r="P79" s="21"/>
      <c r="Q79" s="17">
        <v>1992</v>
      </c>
      <c r="R79" s="21"/>
      <c r="S79" s="18">
        <f>VLOOKUP(S$1,IN_0310!$A$4:$XA$84,($C79+S$2-2001)+8*$B79,FALSE)</f>
        <v>0</v>
      </c>
      <c r="T79" s="18">
        <f>VLOOKUP(T$1,IN_0310!$A$4:$XA$84,($C79+T$2-2001)+8*$B79,FALSE)</f>
        <v>-6</v>
      </c>
      <c r="U79" s="18">
        <f>VLOOKUP(U$1,IN_0310!$A$4:$XA$84,($C79+U$2-2001)+8*$B79,FALSE)</f>
        <v>0</v>
      </c>
      <c r="V79" s="18">
        <f>VLOOKUP(V$1,IN_0310!$A$4:$XA$84,($C79+V$2-2001)+8*$B79,FALSE)</f>
        <v>1</v>
      </c>
      <c r="W79" s="18">
        <f>VLOOKUP(W$1,IN_0310!$A$4:$XA$84,($C79+W$2-2001)+8*$B79,FALSE)</f>
        <v>15</v>
      </c>
      <c r="X79" s="18">
        <f>VLOOKUP(X$1,IN_0310!$A$4:$XA$84,($C79+X$2-2001)+8*$B79,FALSE)</f>
        <v>8</v>
      </c>
      <c r="Y79" s="18">
        <f>VLOOKUP(Y$1,IN_0310!$A$4:$XA$84,($C79+Y$2-2001)+8*$B79,FALSE)</f>
        <v>1</v>
      </c>
      <c r="Z79" s="18">
        <f>VLOOKUP(Z$1,IN_0310!$A$4:$XA$84,($C79+Z$2-2001)+8*$B79,FALSE)</f>
        <v>8</v>
      </c>
      <c r="AA79" s="22"/>
      <c r="AB79" s="22"/>
      <c r="AC79" s="22"/>
      <c r="AD79" s="21"/>
      <c r="AE79" s="17">
        <v>1992</v>
      </c>
      <c r="AF79" s="21"/>
      <c r="AG79" s="18">
        <f>-VLOOKUP(AG$1,D_0310!$A$4:$XA$84,($C79+AG$2-2001)+8*$B79,FALSE)</f>
        <v>-9</v>
      </c>
      <c r="AH79" s="18">
        <f>-VLOOKUP(AH$1,D_0310!$A$4:$XA$84,($C79+AH$2-2001)+8*$B79,FALSE)</f>
        <v>-7</v>
      </c>
      <c r="AI79" s="18">
        <f>-VLOOKUP(AI$1,D_0310!$A$4:$XA$84,($C79+AI$2-2001)+8*$B79,FALSE)</f>
        <v>-13</v>
      </c>
      <c r="AJ79" s="18">
        <f>-VLOOKUP(AJ$1,D_0310!$A$4:$XA$84,($C79+AJ$2-2001)+8*$B79,FALSE)</f>
        <v>-11</v>
      </c>
      <c r="AK79" s="18">
        <f>-VLOOKUP(AK$1,D_0310!$A$4:$XA$84,($C79+AK$2-2001)+8*$B79,FALSE)</f>
        <v>-15</v>
      </c>
      <c r="AL79" s="18">
        <f>-VLOOKUP(AL$1,D_0310!$A$4:$XA$84,($C79+AL$2-2001)+8*$B79,FALSE)</f>
        <v>-20</v>
      </c>
      <c r="AM79" s="18">
        <f>-VLOOKUP(AM$1,D_0310!$A$4:$XA$84,($C79+AM$2-2001)+8*$B79,FALSE)</f>
        <v>-18</v>
      </c>
      <c r="AN79" s="18">
        <f>-VLOOKUP(AN$1,D_0310!$A$4:$XA$84,($C79+AN$2-2001)+8*$B79,FALSE)</f>
        <v>-25</v>
      </c>
      <c r="AO79" s="22"/>
      <c r="AP79" s="22"/>
      <c r="AQ79" s="22"/>
      <c r="AR79" s="21"/>
      <c r="AS79" s="31">
        <v>2</v>
      </c>
      <c r="AT79" s="55">
        <f>VLOOKUP(2002-C79,census2002!$A$3:$CD$82,2+B79)</f>
        <v>16781</v>
      </c>
      <c r="AU79" s="17" t="s">
        <v>174</v>
      </c>
      <c r="AV79">
        <f>1+K79/AVERAGE(AVERAGE(SUM($AT79,$D79:J79,$R79:X79,$AF79:AL79),SUM($AT79,$D79:K79,$R79:Y79,$AF79:AM79)),AVERAGE(SUM($AT80,$D80:K80,$S80:Y80,$AG80:AM80),SUM($AT80,$D80:L80,$S80:Z80,$AG80:AN80)))</f>
        <v>0.99696714406065712</v>
      </c>
      <c r="AW79">
        <f>1+L79/AVERAGE(AVERAGE(SUM($AT79,$D79:K79,$R79:Y79,$AF79:AM79),SUM($AT79,$D79:L79,$R79:Z79,$AF79:AN79)),AVERAGE(SUM($AT80,$D80:L80,$S80:Z80,$AG80:AN80),SUM($AT80,$D80:M80,$S80:AA80,$AG80:AO80)))</f>
        <v>0.99379311317693864</v>
      </c>
      <c r="BA79" s="43">
        <f t="shared" si="89"/>
        <v>0.9953788634641394</v>
      </c>
      <c r="BB79" s="44">
        <f t="shared" ref="BB79" si="91">AVERAGE(BA78:BA89)^5-1</f>
        <v>-3.3443292448732675E-3</v>
      </c>
    </row>
    <row r="80" spans="1:54">
      <c r="A80" s="13">
        <v>79</v>
      </c>
      <c r="B80" s="17">
        <f t="shared" ref="B80" si="92">C77</f>
        <v>5</v>
      </c>
      <c r="C80" s="17">
        <v>1991</v>
      </c>
      <c r="D80" s="21"/>
      <c r="E80" s="21"/>
      <c r="F80" s="18">
        <f>VLOOKUP(F$1,IR_0310!$A$4:$XA$84,($C80+F$2-2001)+8*$B80,FALSE)</f>
        <v>-19</v>
      </c>
      <c r="G80" s="18">
        <f>VLOOKUP(G$1,IR_0310!$A$4:$XA$84,($C80+G$2-2001)+8*$B80,FALSE)</f>
        <v>9</v>
      </c>
      <c r="H80" s="18">
        <f>VLOOKUP(H$1,IR_0310!$A$4:$XA$84,($C80+H$2-2001)+8*$B80,FALSE)</f>
        <v>0</v>
      </c>
      <c r="I80" s="18">
        <f>VLOOKUP(I$1,IR_0310!$A$4:$XA$84,($C80+I$2-2001)+8*$B80,FALSE)</f>
        <v>-40</v>
      </c>
      <c r="J80" s="18">
        <f>VLOOKUP(J$1,IR_0310!$A$4:$XA$84,($C80+J$2-2001)+8*$B80,FALSE)</f>
        <v>-47</v>
      </c>
      <c r="K80" s="19">
        <f>VLOOKUP(K$1,IR_0310!$A$4:$XA$84,($C80+K$2-2001)+8*$B80,FALSE)</f>
        <v>-80</v>
      </c>
      <c r="L80" s="19">
        <f>VLOOKUP(L$1,IR_0310!$A$4:$XA$84,($C80+L$2-2001)+8*$B80,FALSE)</f>
        <v>-24</v>
      </c>
      <c r="M80" s="19">
        <f>VLOOKUP(M$1,IR_0310!$A$4:$XA$84,($C80+M$2-2001)+8*$B80,FALSE)</f>
        <v>-66</v>
      </c>
      <c r="N80" s="22"/>
      <c r="O80" s="22"/>
      <c r="P80" s="21"/>
      <c r="Q80" s="17">
        <v>1991</v>
      </c>
      <c r="R80" s="21"/>
      <c r="S80" s="21"/>
      <c r="T80" s="18">
        <f>VLOOKUP(T$1,IN_0310!$A$4:$XA$84,($C80+T$2-2001)+8*$B80,FALSE)</f>
        <v>-5</v>
      </c>
      <c r="U80" s="18">
        <f>VLOOKUP(U$1,IN_0310!$A$4:$XA$84,($C80+U$2-2001)+8*$B80,FALSE)</f>
        <v>-4</v>
      </c>
      <c r="V80" s="18">
        <f>VLOOKUP(V$1,IN_0310!$A$4:$XA$84,($C80+V$2-2001)+8*$B80,FALSE)</f>
        <v>-1</v>
      </c>
      <c r="W80" s="18">
        <f>VLOOKUP(W$1,IN_0310!$A$4:$XA$84,($C80+W$2-2001)+8*$B80,FALSE)</f>
        <v>1</v>
      </c>
      <c r="X80" s="18">
        <f>VLOOKUP(X$1,IN_0310!$A$4:$XA$84,($C80+X$2-2001)+8*$B80,FALSE)</f>
        <v>16</v>
      </c>
      <c r="Y80" s="18">
        <f>VLOOKUP(Y$1,IN_0310!$A$4:$XA$84,($C80+Y$2-2001)+8*$B80,FALSE)</f>
        <v>8</v>
      </c>
      <c r="Z80" s="18">
        <f>VLOOKUP(Z$1,IN_0310!$A$4:$XA$84,($C80+Z$2-2001)+8*$B80,FALSE)</f>
        <v>6</v>
      </c>
      <c r="AA80" s="18">
        <f>VLOOKUP(AA$1,IN_0310!$A$4:$XA$84,($C80+AA$2-2001)+8*$B80,FALSE)</f>
        <v>19</v>
      </c>
      <c r="AB80" s="22"/>
      <c r="AC80" s="22"/>
      <c r="AD80" s="21"/>
      <c r="AE80" s="17">
        <v>1991</v>
      </c>
      <c r="AF80" s="21"/>
      <c r="AG80" s="21"/>
      <c r="AH80" s="18">
        <f>-VLOOKUP(AH$1,D_0310!$A$4:$XA$84,($C80+AH$2-2001)+8*$B80,FALSE)</f>
        <v>-9</v>
      </c>
      <c r="AI80" s="18">
        <f>-VLOOKUP(AI$1,D_0310!$A$4:$XA$84,($C80+AI$2-2001)+8*$B80,FALSE)</f>
        <v>-12</v>
      </c>
      <c r="AJ80" s="18">
        <f>-VLOOKUP(AJ$1,D_0310!$A$4:$XA$84,($C80+AJ$2-2001)+8*$B80,FALSE)</f>
        <v>-20</v>
      </c>
      <c r="AK80" s="18">
        <f>-VLOOKUP(AK$1,D_0310!$A$4:$XA$84,($C80+AK$2-2001)+8*$B80,FALSE)</f>
        <v>-18</v>
      </c>
      <c r="AL80" s="18">
        <f>-VLOOKUP(AL$1,D_0310!$A$4:$XA$84,($C80+AL$2-2001)+8*$B80,FALSE)</f>
        <v>-21</v>
      </c>
      <c r="AM80" s="18">
        <f>-VLOOKUP(AM$1,D_0310!$A$4:$XA$84,($C80+AM$2-2001)+8*$B80,FALSE)</f>
        <v>-28</v>
      </c>
      <c r="AN80" s="18">
        <f>-VLOOKUP(AN$1,D_0310!$A$4:$XA$84,($C80+AN$2-2001)+8*$B80,FALSE)</f>
        <v>-27</v>
      </c>
      <c r="AO80" s="18">
        <f>-VLOOKUP(AO$1,D_0310!$A$4:$XA$84,($C80+AO$2-2001)+8*$B80,FALSE)</f>
        <v>-41</v>
      </c>
      <c r="AP80" s="22"/>
      <c r="AQ80" s="22"/>
      <c r="AR80" s="21"/>
      <c r="AS80" s="31">
        <v>3</v>
      </c>
      <c r="AT80" s="55">
        <f>VLOOKUP(2002-C80,census2002!$A$3:$CD$82,2+B80)</f>
        <v>19306</v>
      </c>
      <c r="AU80" s="17" t="s">
        <v>175</v>
      </c>
      <c r="AV80">
        <f>1+K80/AVERAGE(AVERAGE(SUM($AT80,$D80:J80,$R80:X80,$AF80:AL80),SUM($AT80,$D80:K80,$R80:Y80,$AF80:AM80)),AVERAGE(SUM($AT81,$D81:K81,$S81:Y81,$AG81:AM81),SUM($AT81,$D81:L81,$S81:Z81,$AG81:AN81)))</f>
        <v>0.99603518770908195</v>
      </c>
      <c r="AW80">
        <f>1+L80/AVERAGE(AVERAGE(SUM($AT80,$D80:K80,$R80:Y80,$AF80:AM80),SUM($AT80,$D80:L80,$R80:Z80,$AF80:AN80)),AVERAGE(SUM($AT81,$D81:L81,$S81:Z81,$AG81:AN81),SUM($AT81,$D81:M81,$S81:AA81,$AG81:AO81)))</f>
        <v>0.99880647487380958</v>
      </c>
      <c r="AX80">
        <f>1+M80/AVERAGE(AVERAGE(SUM($AT80,$D80:L80,$R80:Z80,$AF80:AN80),SUM($AT80,$D80:M80,$R80:AA80,$AF80:AO80)),AVERAGE(SUM($AT81,$D81:M81,$S81:AA81,$AG81:AO81),SUM($AT81,$D81:N81,$S81:AB81,$AG81:AP81)))</f>
        <v>0.99670806524016164</v>
      </c>
      <c r="BA80" s="43">
        <f t="shared" si="89"/>
        <v>0.99718254448566912</v>
      </c>
      <c r="BB80" s="45" t="s">
        <v>176</v>
      </c>
    </row>
    <row r="81" spans="1:54">
      <c r="A81" s="9">
        <v>80</v>
      </c>
      <c r="B81" s="17">
        <f t="shared" ref="B81" si="93">C77</f>
        <v>5</v>
      </c>
      <c r="C81" s="17">
        <v>1990</v>
      </c>
      <c r="D81" s="21"/>
      <c r="E81" s="21"/>
      <c r="F81" s="21"/>
      <c r="G81" s="18">
        <f>VLOOKUP(G$1,IR_0310!$A$4:$XA$84,($C81+G$2-2001)+8*$B81,FALSE)</f>
        <v>12</v>
      </c>
      <c r="H81" s="18">
        <f>VLOOKUP(H$1,IR_0310!$A$4:$XA$84,($C81+H$2-2001)+8*$B81,FALSE)</f>
        <v>4</v>
      </c>
      <c r="I81" s="18">
        <f>VLOOKUP(I$1,IR_0310!$A$4:$XA$84,($C81+I$2-2001)+8*$B81,FALSE)</f>
        <v>-30</v>
      </c>
      <c r="J81" s="18">
        <f>VLOOKUP(J$1,IR_0310!$A$4:$XA$84,($C81+J$2-2001)+8*$B81,FALSE)</f>
        <v>-37</v>
      </c>
      <c r="K81" s="19">
        <f>VLOOKUP(K$1,IR_0310!$A$4:$XA$84,($C81+K$2-2001)+8*$B81,FALSE)</f>
        <v>-64</v>
      </c>
      <c r="L81" s="19">
        <f>VLOOKUP(L$1,IR_0310!$A$4:$XA$84,($C81+L$2-2001)+8*$B81,FALSE)</f>
        <v>-65</v>
      </c>
      <c r="M81" s="19">
        <f>VLOOKUP(M$1,IR_0310!$A$4:$XA$84,($C81+M$2-2001)+8*$B81,FALSE)</f>
        <v>-28</v>
      </c>
      <c r="N81" s="19">
        <f>VLOOKUP(N$1,IR_0310!$A$4:$XA$84,($C81+N$2-2001)+8*$B81,FALSE)</f>
        <v>-22</v>
      </c>
      <c r="O81" s="22"/>
      <c r="P81" s="21"/>
      <c r="Q81" s="17">
        <v>1990</v>
      </c>
      <c r="R81" s="21"/>
      <c r="S81" s="21"/>
      <c r="T81" s="21"/>
      <c r="U81" s="18">
        <f>VLOOKUP(U$1,IN_0310!$A$4:$XA$84,($C81+U$2-2001)+8*$B81,FALSE)</f>
        <v>1</v>
      </c>
      <c r="V81" s="18">
        <f>VLOOKUP(V$1,IN_0310!$A$4:$XA$84,($C81+V$2-2001)+8*$B81,FALSE)</f>
        <v>-2</v>
      </c>
      <c r="W81" s="18">
        <f>VLOOKUP(W$1,IN_0310!$A$4:$XA$84,($C81+W$2-2001)+8*$B81,FALSE)</f>
        <v>2</v>
      </c>
      <c r="X81" s="18">
        <f>VLOOKUP(X$1,IN_0310!$A$4:$XA$84,($C81+X$2-2001)+8*$B81,FALSE)</f>
        <v>1</v>
      </c>
      <c r="Y81" s="18">
        <f>VLOOKUP(Y$1,IN_0310!$A$4:$XA$84,($C81+Y$2-2001)+8*$B81,FALSE)</f>
        <v>12</v>
      </c>
      <c r="Z81" s="18">
        <f>VLOOKUP(Z$1,IN_0310!$A$4:$XA$84,($C81+Z$2-2001)+8*$B81,FALSE)</f>
        <v>11</v>
      </c>
      <c r="AA81" s="18">
        <f>VLOOKUP(AA$1,IN_0310!$A$4:$XA$84,($C81+AA$2-2001)+8*$B81,FALSE)</f>
        <v>19</v>
      </c>
      <c r="AB81" s="18">
        <f>VLOOKUP(AB$1,IN_0310!$A$4:$XA$84,($C81+AB$2-2001)+8*$B81,FALSE)</f>
        <v>0</v>
      </c>
      <c r="AC81" s="22"/>
      <c r="AD81" s="21"/>
      <c r="AE81" s="17">
        <v>1990</v>
      </c>
      <c r="AF81" s="21"/>
      <c r="AG81" s="21"/>
      <c r="AH81" s="21"/>
      <c r="AI81" s="18">
        <f>-VLOOKUP(AI$1,D_0310!$A$4:$XA$84,($C81+AI$2-2001)+8*$B81,FALSE)</f>
        <v>-12</v>
      </c>
      <c r="AJ81" s="18">
        <f>-VLOOKUP(AJ$1,D_0310!$A$4:$XA$84,($C81+AJ$2-2001)+8*$B81,FALSE)</f>
        <v>-14</v>
      </c>
      <c r="AK81" s="18">
        <f>-VLOOKUP(AK$1,D_0310!$A$4:$XA$84,($C81+AK$2-2001)+8*$B81,FALSE)</f>
        <v>-24</v>
      </c>
      <c r="AL81" s="18">
        <f>-VLOOKUP(AL$1,D_0310!$A$4:$XA$84,($C81+AL$2-2001)+8*$B81,FALSE)</f>
        <v>-23</v>
      </c>
      <c r="AM81" s="18">
        <f>-VLOOKUP(AM$1,D_0310!$A$4:$XA$84,($C81+AM$2-2001)+8*$B81,FALSE)</f>
        <v>-30</v>
      </c>
      <c r="AN81" s="18">
        <f>-VLOOKUP(AN$1,D_0310!$A$4:$XA$84,($C81+AN$2-2001)+8*$B81,FALSE)</f>
        <v>-40</v>
      </c>
      <c r="AO81" s="18">
        <f>-VLOOKUP(AO$1,D_0310!$A$4:$XA$84,($C81+AO$2-2001)+8*$B81,FALSE)</f>
        <v>-28</v>
      </c>
      <c r="AP81" s="18">
        <f>-VLOOKUP(AP$1,D_0310!$A$4:$XA$84,($C81+AP$2-2001)+8*$B81,FALSE)</f>
        <v>-46</v>
      </c>
      <c r="AQ81" s="22"/>
      <c r="AR81" s="21"/>
      <c r="AS81" s="31">
        <v>4</v>
      </c>
      <c r="AT81" s="55">
        <f>VLOOKUP(2002-C81,census2002!$A$3:$CD$82,2+B81)</f>
        <v>21520</v>
      </c>
      <c r="AU81" s="17" t="s">
        <v>177</v>
      </c>
      <c r="AV81">
        <f>1+K81/AVERAGE(AVERAGE(SUM($AT81,$D81:J81,$R81:X81,$AF81:AL81),SUM($AT81,$D81:K81,$R81:Y81,$AF81:AM81)),AVERAGE(SUM($AT82,$D82:K82,$S82:Y82,$AG82:AM82),SUM($AT82,$D82:L82,$S82:Z82,$AG82:AN82)))</f>
        <v>0.99706566715954292</v>
      </c>
      <c r="AW81">
        <f>1+L81/AVERAGE(AVERAGE(SUM($AT81,$D81:K81,$R81:Y81,$AF81:AM81),SUM($AT81,$D81:L81,$R81:Z81,$AF81:AN81)),AVERAGE(SUM($AT82,$D82:L82,$S82:Z82,$AG82:AN82),SUM($AT82,$D82:M82,$S82:AA82,$AG82:AO82)))</f>
        <v>0.99701173468801363</v>
      </c>
      <c r="AX81">
        <f>1+M81/AVERAGE(AVERAGE(SUM($AT81,$D81:L81,$R81:Z81,$AF81:AN81),SUM($AT81,$D81:M81,$R81:AA81,$AF81:AO81)),AVERAGE(SUM($AT82,$D82:M82,$S82:AA82,$AG82:AO82),SUM($AT82,$D82:N82,$S82:AB82,$AG82:AP82)))</f>
        <v>0.99870972201421615</v>
      </c>
      <c r="AY81">
        <f>1+N81/AVERAGE(AVERAGE(SUM($AT81,$D81:M81,$R81:AA81,$AF81:AO81),SUM($AT81,$D81:N81,$R81:AB81,$AF81:AP81)),AVERAGE(SUM($AT82,$D82:N82,$S82:AB82,$AG82:AP82),SUM($AT82,$D82:O82,$S82:AC82,$AG82:AQ82)))</f>
        <v>0.99898419734275257</v>
      </c>
      <c r="BA81" s="43">
        <f t="shared" si="89"/>
        <v>0.9979424158413216</v>
      </c>
      <c r="BB81" s="46">
        <f t="shared" ref="BB81" si="94">AVERAGE(BB82:BB89)^5-1</f>
        <v>-1.9980874694952577E-3</v>
      </c>
    </row>
    <row r="82" spans="1:54">
      <c r="A82" s="9">
        <v>81</v>
      </c>
      <c r="B82" s="17">
        <f t="shared" ref="B82" si="95">C77</f>
        <v>5</v>
      </c>
      <c r="C82" s="17">
        <v>1989</v>
      </c>
      <c r="D82" s="21"/>
      <c r="E82" s="21"/>
      <c r="F82" s="21"/>
      <c r="G82" s="21"/>
      <c r="H82" s="18">
        <f>VLOOKUP(H$1,IR_0310!$A$4:$XA$84,($C82+H$2-2001)+8*$B82,FALSE)</f>
        <v>-33</v>
      </c>
      <c r="I82" s="18">
        <f>VLOOKUP(I$1,IR_0310!$A$4:$XA$84,($C82+I$2-2001)+8*$B82,FALSE)</f>
        <v>-18</v>
      </c>
      <c r="J82" s="18">
        <f>VLOOKUP(J$1,IR_0310!$A$4:$XA$84,($C82+J$2-2001)+8*$B82,FALSE)</f>
        <v>-17</v>
      </c>
      <c r="K82" s="19">
        <f>VLOOKUP(K$1,IR_0310!$A$4:$XA$84,($C82+K$2-2001)+8*$B82,FALSE)</f>
        <v>-49</v>
      </c>
      <c r="L82" s="19">
        <f>VLOOKUP(L$1,IR_0310!$A$4:$XA$84,($C82+L$2-2001)+8*$B82,FALSE)</f>
        <v>-18</v>
      </c>
      <c r="M82" s="19">
        <f>VLOOKUP(M$1,IR_0310!$A$4:$XA$84,($C82+M$2-2001)+8*$B82,FALSE)</f>
        <v>-32</v>
      </c>
      <c r="N82" s="19">
        <f>VLOOKUP(N$1,IR_0310!$A$4:$XA$84,($C82+N$2-2001)+8*$B82,FALSE)</f>
        <v>-28</v>
      </c>
      <c r="O82" s="19">
        <f>VLOOKUP(O$1,IR_0310!$A$4:$XA$84,($C82+O$2-2001)+8*$B82,FALSE)</f>
        <v>-9</v>
      </c>
      <c r="P82" s="21"/>
      <c r="Q82" s="17">
        <v>1989</v>
      </c>
      <c r="R82" s="21"/>
      <c r="S82" s="21"/>
      <c r="T82" s="21"/>
      <c r="U82" s="21"/>
      <c r="V82" s="18">
        <f>VLOOKUP(V$1,IN_0310!$A$4:$XA$84,($C82+V$2-2001)+8*$B82,FALSE)</f>
        <v>3</v>
      </c>
      <c r="W82" s="18">
        <f>VLOOKUP(W$1,IN_0310!$A$4:$XA$84,($C82+W$2-2001)+8*$B82,FALSE)</f>
        <v>-10</v>
      </c>
      <c r="X82" s="18">
        <f>VLOOKUP(X$1,IN_0310!$A$4:$XA$84,($C82+X$2-2001)+8*$B82,FALSE)</f>
        <v>-8</v>
      </c>
      <c r="Y82" s="18">
        <f>VLOOKUP(Y$1,IN_0310!$A$4:$XA$84,($C82+Y$2-2001)+8*$B82,FALSE)</f>
        <v>-7</v>
      </c>
      <c r="Z82" s="18">
        <f>VLOOKUP(Z$1,IN_0310!$A$4:$XA$84,($C82+Z$2-2001)+8*$B82,FALSE)</f>
        <v>39</v>
      </c>
      <c r="AA82" s="18">
        <f>VLOOKUP(AA$1,IN_0310!$A$4:$XA$84,($C82+AA$2-2001)+8*$B82,FALSE)</f>
        <v>38</v>
      </c>
      <c r="AB82" s="18">
        <f>VLOOKUP(AB$1,IN_0310!$A$4:$XA$84,($C82+AB$2-2001)+8*$B82,FALSE)</f>
        <v>33</v>
      </c>
      <c r="AC82" s="18">
        <f>VLOOKUP(AC$1,IN_0310!$A$4:$XA$84,($C82+AC$2-2001)+8*$B82,FALSE)</f>
        <v>26</v>
      </c>
      <c r="AD82" s="21"/>
      <c r="AE82" s="17">
        <v>1989</v>
      </c>
      <c r="AF82" s="21"/>
      <c r="AG82" s="21"/>
      <c r="AH82" s="21"/>
      <c r="AI82" s="21"/>
      <c r="AJ82" s="18">
        <f>-VLOOKUP(AJ$1,D_0310!$A$4:$XA$84,($C82+AJ$2-2001)+8*$B82,FALSE)</f>
        <v>-14</v>
      </c>
      <c r="AK82" s="18">
        <f>-VLOOKUP(AK$1,D_0310!$A$4:$XA$84,($C82+AK$2-2001)+8*$B82,FALSE)</f>
        <v>-23</v>
      </c>
      <c r="AL82" s="18">
        <f>-VLOOKUP(AL$1,D_0310!$A$4:$XA$84,($C82+AL$2-2001)+8*$B82,FALSE)</f>
        <v>-33</v>
      </c>
      <c r="AM82" s="18">
        <f>-VLOOKUP(AM$1,D_0310!$A$4:$XA$84,($C82+AM$2-2001)+8*$B82,FALSE)</f>
        <v>-30</v>
      </c>
      <c r="AN82" s="18">
        <f>-VLOOKUP(AN$1,D_0310!$A$4:$XA$84,($C82+AN$2-2001)+8*$B82,FALSE)</f>
        <v>-46</v>
      </c>
      <c r="AO82" s="18">
        <f>-VLOOKUP(AO$1,D_0310!$A$4:$XA$84,($C82+AO$2-2001)+8*$B82,FALSE)</f>
        <v>-41</v>
      </c>
      <c r="AP82" s="18">
        <f>-VLOOKUP(AP$1,D_0310!$A$4:$XA$84,($C82+AP$2-2001)+8*$B82,FALSE)</f>
        <v>-43</v>
      </c>
      <c r="AQ82" s="18">
        <f>-VLOOKUP(AQ$1,D_0310!$A$4:$XA$84,($C82+AQ$2-2001)+8*$B82,FALSE)</f>
        <v>-46</v>
      </c>
      <c r="AR82" s="21"/>
      <c r="AS82" s="31">
        <v>5</v>
      </c>
      <c r="AT82" s="55">
        <f>VLOOKUP(2002-C82,census2002!$A$3:$CD$82,2+B82)</f>
        <v>22516</v>
      </c>
      <c r="AU82" s="17" t="s">
        <v>178</v>
      </c>
      <c r="AV82">
        <f>1+K82/AVERAGE(AVERAGE(SUM($AT82,$D82:J82,$R82:X82,$AF82:AL82),SUM($AT82,$D82:K82,$R82:Y82,$AF82:AM82)),AVERAGE(SUM($AT83,$D83:K83,$S83:Y83,$AG83:AM83),SUM($AT83,$D83:L83,$S83:Z83,$AG83:AN83)))</f>
        <v>0.99791987264526405</v>
      </c>
      <c r="AW82">
        <f>1+L82/AVERAGE(AVERAGE(SUM($AT82,$D82:K82,$R82:Y82,$AF82:AM82),SUM($AT82,$D82:L82,$R82:Z82,$AF82:AN82)),AVERAGE(SUM($AT83,$D83:L83,$S83:Z83,$AG83:AN83),SUM($AT83,$D83:M83,$S83:AA83,$AG83:AO83)))</f>
        <v>0.99923467760794238</v>
      </c>
      <c r="AX82">
        <f>1+M82/AVERAGE(AVERAGE(SUM($AT82,$D82:L82,$R82:Z82,$AF82:AN82),SUM($AT82,$D82:M82,$R82:AA82,$AF82:AO82)),AVERAGE(SUM($AT83,$D83:M83,$S83:AA83,$AG83:AO83),SUM($AT83,$D83:N83,$S83:AB83,$AG83:AP83)))</f>
        <v>0.99863860201444354</v>
      </c>
      <c r="AY82">
        <f>1+N82/AVERAGE(AVERAGE(SUM($AT82,$D82:M82,$R82:AA82,$AF82:AO82),SUM($AT82,$D82:N82,$R82:AB82,$AF82:AP82)),AVERAGE(SUM($AT83,$D83:N83,$S83:AB83,$AG83:AP83),SUM($AT83,$D83:O83,$S83:AC83,$AG83:AQ83)))</f>
        <v>0.99880818098623025</v>
      </c>
      <c r="AZ82">
        <f>1+O82/AVERAGE(AVERAGE(SUM($AT82,$D82:N82,$R82:AB82,$AF82:AP82),SUM($AT82,$D82:O82,$R82:AC82,$AF82:AQ82)),AVERAGE(SUM($AT83,$D83:O83,$S83:AC83,$AG83:AQ83),SUM($AT83,$D83:P83,$S83:AD83,$AG83:AR83)))</f>
        <v>0.9996169764546915</v>
      </c>
      <c r="BA82" s="43">
        <f t="shared" si="89"/>
        <v>0.99884349697219954</v>
      </c>
      <c r="BB82" s="47">
        <f t="shared" ref="BB82:BB89" si="96">PRODUCT(AV78,AW79,AX80,AY81,AZ82)^(1/5)</f>
        <v>0.9970003923828169</v>
      </c>
    </row>
    <row r="83" spans="1:54">
      <c r="A83" s="13">
        <v>82</v>
      </c>
      <c r="B83" s="17">
        <f t="shared" ref="B83" si="97">C77</f>
        <v>5</v>
      </c>
      <c r="C83" s="17">
        <v>1988</v>
      </c>
      <c r="D83" s="21"/>
      <c r="E83" s="21"/>
      <c r="F83" s="21"/>
      <c r="G83" s="21"/>
      <c r="H83" s="21"/>
      <c r="I83" s="18">
        <f>VLOOKUP(I$1,IR_0310!$A$4:$XA$84,($C83+I$2-2001)+8*$B83,FALSE)</f>
        <v>-13</v>
      </c>
      <c r="J83" s="18">
        <f>VLOOKUP(J$1,IR_0310!$A$4:$XA$84,($C83+J$2-2001)+8*$B83,FALSE)</f>
        <v>-5</v>
      </c>
      <c r="K83" s="19">
        <f>VLOOKUP(K$1,IR_0310!$A$4:$XA$84,($C83+K$2-2001)+8*$B83,FALSE)</f>
        <v>-55</v>
      </c>
      <c r="L83" s="19">
        <f>VLOOKUP(L$1,IR_0310!$A$4:$XA$84,($C83+L$2-2001)+8*$B83,FALSE)</f>
        <v>-14</v>
      </c>
      <c r="M83" s="19">
        <f>VLOOKUP(M$1,IR_0310!$A$4:$XA$84,($C83+M$2-2001)+8*$B83,FALSE)</f>
        <v>13</v>
      </c>
      <c r="N83" s="19">
        <f>VLOOKUP(N$1,IR_0310!$A$4:$XA$84,($C83+N$2-2001)+8*$B83,FALSE)</f>
        <v>-16</v>
      </c>
      <c r="O83" s="19">
        <f>VLOOKUP(O$1,IR_0310!$A$4:$XA$84,($C83+O$2-2001)+8*$B83,FALSE)</f>
        <v>74</v>
      </c>
      <c r="P83" s="18">
        <f>VLOOKUP(P$1,IR_0310!$A$4:$XA$84,($C83+P$2-2001)+8*$B83,FALSE)</f>
        <v>99</v>
      </c>
      <c r="Q83" s="17">
        <v>1988</v>
      </c>
      <c r="R83" s="21"/>
      <c r="S83" s="21"/>
      <c r="T83" s="21"/>
      <c r="U83" s="21"/>
      <c r="V83" s="21"/>
      <c r="W83" s="18">
        <f>VLOOKUP(W$1,IN_0310!$A$4:$XA$84,($C83+W$2-2001)+8*$B83,FALSE)</f>
        <v>-3</v>
      </c>
      <c r="X83" s="18">
        <f>VLOOKUP(X$1,IN_0310!$A$4:$XA$84,($C83+X$2-2001)+8*$B83,FALSE)</f>
        <v>-2</v>
      </c>
      <c r="Y83" s="18">
        <f>VLOOKUP(Y$1,IN_0310!$A$4:$XA$84,($C83+Y$2-2001)+8*$B83,FALSE)</f>
        <v>2</v>
      </c>
      <c r="Z83" s="18">
        <f>VLOOKUP(Z$1,IN_0310!$A$4:$XA$84,($C83+Z$2-2001)+8*$B83,FALSE)</f>
        <v>-6</v>
      </c>
      <c r="AA83" s="18">
        <f>VLOOKUP(AA$1,IN_0310!$A$4:$XA$84,($C83+AA$2-2001)+8*$B83,FALSE)</f>
        <v>58</v>
      </c>
      <c r="AB83" s="18">
        <f>VLOOKUP(AB$1,IN_0310!$A$4:$XA$84,($C83+AB$2-2001)+8*$B83,FALSE)</f>
        <v>40</v>
      </c>
      <c r="AC83" s="18">
        <f>VLOOKUP(AC$1,IN_0310!$A$4:$XA$84,($C83+AC$2-2001)+8*$B83,FALSE)</f>
        <v>19</v>
      </c>
      <c r="AD83" s="18">
        <f>VLOOKUP(AD$1,IN_0310!$A$4:$XA$84,($C83+AD$2-2001)+8*$B83,FALSE)</f>
        <v>1</v>
      </c>
      <c r="AE83" s="17">
        <v>1988</v>
      </c>
      <c r="AF83" s="21"/>
      <c r="AG83" s="21"/>
      <c r="AH83" s="21"/>
      <c r="AI83" s="21"/>
      <c r="AJ83" s="21"/>
      <c r="AK83" s="18">
        <f>-VLOOKUP(AK$1,D_0310!$A$4:$XA$84,($C83+AK$2-2001)+8*$B83,FALSE)</f>
        <v>-24</v>
      </c>
      <c r="AL83" s="18">
        <f>-VLOOKUP(AL$1,D_0310!$A$4:$XA$84,($C83+AL$2-2001)+8*$B83,FALSE)</f>
        <v>-17</v>
      </c>
      <c r="AM83" s="18">
        <f>-VLOOKUP(AM$1,D_0310!$A$4:$XA$84,($C83+AM$2-2001)+8*$B83,FALSE)</f>
        <v>-36</v>
      </c>
      <c r="AN83" s="18">
        <f>-VLOOKUP(AN$1,D_0310!$A$4:$XA$84,($C83+AN$2-2001)+8*$B83,FALSE)</f>
        <v>-35</v>
      </c>
      <c r="AO83" s="18">
        <f>-VLOOKUP(AO$1,D_0310!$A$4:$XA$84,($C83+AO$2-2001)+8*$B83,FALSE)</f>
        <v>-52</v>
      </c>
      <c r="AP83" s="18">
        <f>-VLOOKUP(AP$1,D_0310!$A$4:$XA$84,($C83+AP$2-2001)+8*$B83,FALSE)</f>
        <v>-40</v>
      </c>
      <c r="AQ83" s="18">
        <f>-VLOOKUP(AQ$1,D_0310!$A$4:$XA$84,($C83+AQ$2-2001)+8*$B83,FALSE)</f>
        <v>-51</v>
      </c>
      <c r="AR83" s="18">
        <f>-VLOOKUP(AR$1,D_0310!$A$4:$XA$84,($C83+AR$2-2001)+8*$B83,FALSE)</f>
        <v>-60</v>
      </c>
      <c r="AS83" s="31">
        <v>5</v>
      </c>
      <c r="AT83" s="55">
        <f>VLOOKUP(2002-C83,census2002!$A$3:$CD$82,2+B83)</f>
        <v>24973</v>
      </c>
      <c r="AU83" s="17" t="s">
        <v>179</v>
      </c>
      <c r="AV83">
        <f>1+K83/AVERAGE(AVERAGE(SUM($AT83,$D83:J83,$R83:X83,$AF83:AL83),SUM($AT83,$D83:K83,$R83:Y83,$AF83:AM83)),AVERAGE(SUM($AT84,$D84:K84,$S84:Y84,$AG84:AM84),SUM($AT84,$D84:L84,$S84:Z84,$AG84:AN84)))</f>
        <v>0.99783715763188419</v>
      </c>
      <c r="AW83">
        <f>1+L83/AVERAGE(AVERAGE(SUM($AT83,$D83:K83,$R83:Y83,$AF83:AM83),SUM($AT83,$D83:L83,$R83:Z83,$AF83:AN83)),AVERAGE(SUM($AT84,$D84:L84,$S84:Z84,$AG84:AN84),SUM($AT84,$D84:M84,$S84:AA84,$AG84:AO84)))</f>
        <v>0.99944803114681391</v>
      </c>
      <c r="AX83">
        <f>1+M83/AVERAGE(AVERAGE(SUM($AT83,$D83:L83,$R83:Z83,$AF83:AN83),SUM($AT83,$D83:M83,$R83:AA83,$AF83:AO83)),AVERAGE(SUM($AT84,$D84:M84,$S84:AA84,$AG84:AO84),SUM($AT84,$D84:N84,$S84:AB84,$AG84:AP84)))</f>
        <v>1.0005128660334743</v>
      </c>
      <c r="AY83">
        <f>1+N83/AVERAGE(AVERAGE(SUM($AT83,$D83:M83,$R83:AA83,$AF83:AO83),SUM($AT83,$D83:N83,$R83:AB83,$AF83:AP83)),AVERAGE(SUM($AT84,$D84:N84,$S84:AB84,$AG84:AP84),SUM($AT84,$D84:O84,$S84:AC84,$AG84:AQ84)))</f>
        <v>0.99936961960483028</v>
      </c>
      <c r="AZ83">
        <f>1+O83/AVERAGE(AVERAGE(SUM($AT83,$D83:N83,$R83:AB83,$AF83:AP83),SUM($AT83,$D83:O83,$R83:AC83,$AF83:AQ83)),AVERAGE(SUM($AT84,$D84:O84,$S84:AC84,$AG84:AQ84),SUM($AT84,$D84:P84,$S84:AD84,$AG84:AR84)))</f>
        <v>1.0029049511752295</v>
      </c>
      <c r="BA83" s="43">
        <f t="shared" si="89"/>
        <v>1.0000131179697707</v>
      </c>
      <c r="BB83" s="47">
        <f t="shared" si="96"/>
        <v>0.99923737029807902</v>
      </c>
    </row>
    <row r="84" spans="1:54">
      <c r="A84" s="9">
        <v>83</v>
      </c>
      <c r="B84" s="17">
        <f t="shared" ref="B84" si="98">C77</f>
        <v>5</v>
      </c>
      <c r="C84" s="17">
        <v>1987</v>
      </c>
      <c r="D84" s="21"/>
      <c r="E84" s="21"/>
      <c r="F84" s="21"/>
      <c r="G84" s="21"/>
      <c r="H84" s="21"/>
      <c r="I84" s="21"/>
      <c r="J84" s="18">
        <f>VLOOKUP(J$1,IR_0310!$A$4:$XA$84,($C84+J$2-2001)+8*$B84,FALSE)</f>
        <v>-7</v>
      </c>
      <c r="K84" s="19">
        <f>VLOOKUP(K$1,IR_0310!$A$4:$XA$84,($C84+K$2-2001)+8*$B84,FALSE)</f>
        <v>-19</v>
      </c>
      <c r="L84" s="19">
        <f>VLOOKUP(L$1,IR_0310!$A$4:$XA$84,($C84+L$2-2001)+8*$B84,FALSE)</f>
        <v>-10</v>
      </c>
      <c r="M84" s="19">
        <f>VLOOKUP(M$1,IR_0310!$A$4:$XA$84,($C84+M$2-2001)+8*$B84,FALSE)</f>
        <v>21</v>
      </c>
      <c r="N84" s="19">
        <f>VLOOKUP(N$1,IR_0310!$A$4:$XA$84,($C84+N$2-2001)+8*$B84,FALSE)</f>
        <v>-17</v>
      </c>
      <c r="O84" s="19">
        <f>VLOOKUP(O$1,IR_0310!$A$4:$XA$84,($C84+O$2-2001)+8*$B84,FALSE)</f>
        <v>100</v>
      </c>
      <c r="P84" s="18">
        <f>VLOOKUP(P$1,IR_0310!$A$4:$XA$84,($C84+P$2-2001)+8*$B84,FALSE)</f>
        <v>245</v>
      </c>
      <c r="Q84" s="17">
        <v>1987</v>
      </c>
      <c r="R84" s="21"/>
      <c r="S84" s="21"/>
      <c r="T84" s="21"/>
      <c r="U84" s="21"/>
      <c r="V84" s="21"/>
      <c r="W84" s="21"/>
      <c r="X84" s="18">
        <f>VLOOKUP(X$1,IN_0310!$A$4:$XA$84,($C84+X$2-2001)+8*$B84,FALSE)</f>
        <v>-4</v>
      </c>
      <c r="Y84" s="18">
        <f>VLOOKUP(Y$1,IN_0310!$A$4:$XA$84,($C84+Y$2-2001)+8*$B84,FALSE)</f>
        <v>-8</v>
      </c>
      <c r="Z84" s="18">
        <f>VLOOKUP(Z$1,IN_0310!$A$4:$XA$84,($C84+Z$2-2001)+8*$B84,FALSE)</f>
        <v>-2</v>
      </c>
      <c r="AA84" s="18">
        <f>VLOOKUP(AA$1,IN_0310!$A$4:$XA$84,($C84+AA$2-2001)+8*$B84,FALSE)</f>
        <v>-9</v>
      </c>
      <c r="AB84" s="18">
        <f>VLOOKUP(AB$1,IN_0310!$A$4:$XA$84,($C84+AB$2-2001)+8*$B84,FALSE)</f>
        <v>93</v>
      </c>
      <c r="AC84" s="18">
        <f>VLOOKUP(AC$1,IN_0310!$A$4:$XA$84,($C84+AC$2-2001)+8*$B84,FALSE)</f>
        <v>79</v>
      </c>
      <c r="AD84" s="18">
        <f>VLOOKUP(AD$1,IN_0310!$A$4:$XA$84,($C84+AD$2-2001)+8*$B84,FALSE)</f>
        <v>38</v>
      </c>
      <c r="AE84" s="17">
        <v>1987</v>
      </c>
      <c r="AF84" s="21"/>
      <c r="AG84" s="21"/>
      <c r="AH84" s="21"/>
      <c r="AI84" s="21"/>
      <c r="AJ84" s="21"/>
      <c r="AK84" s="21"/>
      <c r="AL84" s="18">
        <f>-VLOOKUP(AL$1,D_0310!$A$4:$XA$84,($C84+AL$2-2001)+8*$B84,FALSE)</f>
        <v>-28</v>
      </c>
      <c r="AM84" s="18">
        <f>-VLOOKUP(AM$1,D_0310!$A$4:$XA$84,($C84+AM$2-2001)+8*$B84,FALSE)</f>
        <v>-44</v>
      </c>
      <c r="AN84" s="18">
        <f>-VLOOKUP(AN$1,D_0310!$A$4:$XA$84,($C84+AN$2-2001)+8*$B84,FALSE)</f>
        <v>-63</v>
      </c>
      <c r="AO84" s="18">
        <f>-VLOOKUP(AO$1,D_0310!$A$4:$XA$84,($C84+AO$2-2001)+8*$B84,FALSE)</f>
        <v>-56</v>
      </c>
      <c r="AP84" s="18">
        <f>-VLOOKUP(AP$1,D_0310!$A$4:$XA$84,($C84+AP$2-2001)+8*$B84,FALSE)</f>
        <v>-60</v>
      </c>
      <c r="AQ84" s="18">
        <f>-VLOOKUP(AQ$1,D_0310!$A$4:$XA$84,($C84+AQ$2-2001)+8*$B84,FALSE)</f>
        <v>-63</v>
      </c>
      <c r="AR84" s="18">
        <f>-VLOOKUP(AR$1,D_0310!$A$4:$XA$84,($C84+AR$2-2001)+8*$B84,FALSE)</f>
        <v>-56</v>
      </c>
      <c r="AS84" s="31">
        <v>5</v>
      </c>
      <c r="AT84" s="55">
        <f>VLOOKUP(2002-C84,census2002!$A$3:$CD$82,2+B84)</f>
        <v>26142</v>
      </c>
      <c r="AU84" s="17" t="s">
        <v>180</v>
      </c>
      <c r="AV84">
        <f>1+K84/AVERAGE(AVERAGE(SUM($AT84,$D84:J84,$R84:X84,$AF84:AL84),SUM($AT84,$D84:K84,$R84:Y84,$AF84:AM84)),AVERAGE(SUM($AT85,$D85:K85,$S85:Y85,$AG85:AM85),SUM($AT85,$D85:L85,$S85:Z85,$AG85:AN85)))</f>
        <v>0.99925918705526851</v>
      </c>
      <c r="AW84">
        <f>1+L84/AVERAGE(AVERAGE(SUM($AT84,$D84:K84,$R84:Y84,$AF84:AM84),SUM($AT84,$D84:L84,$R84:Z84,$AF84:AN84)),AVERAGE(SUM($AT85,$D85:L85,$S85:Z85,$AG85:AN85),SUM($AT85,$D85:M85,$S85:AA85,$AG85:AO85)))</f>
        <v>0.99960898169056767</v>
      </c>
      <c r="AX84">
        <f>1+M84/AVERAGE(AVERAGE(SUM($AT84,$D84:L84,$R84:Z84,$AF84:AN84),SUM($AT84,$D84:M84,$R84:AA84,$AF84:AO84)),AVERAGE(SUM($AT85,$D85:M85,$S85:AA85,$AG85:AO85),SUM($AT85,$D85:N85,$S85:AB85,$AG85:AP85)))</f>
        <v>1.0008230372032412</v>
      </c>
      <c r="AY84">
        <f>1+N84/AVERAGE(AVERAGE(SUM($AT84,$D84:M84,$R84:AA84,$AF84:AO84),SUM($AT84,$D84:N84,$R84:AB84,$AF84:AP84)),AVERAGE(SUM($AT85,$D85:N85,$S85:AB85,$AG85:AP85),SUM($AT85,$D85:O85,$S85:AC85,$AG85:AQ85)))</f>
        <v>0.9993341362866347</v>
      </c>
      <c r="AZ84">
        <f>1+O84/AVERAGE(AVERAGE(SUM($AT84,$D84:N84,$R84:AB84,$AF84:AP84),SUM($AT84,$D84:O84,$R84:AC84,$AF84:AQ84)),AVERAGE(SUM($AT85,$D85:O85,$S85:AC85,$AG85:AQ85),SUM($AT85,$D85:P85,$S85:AD85,$AG85:AR85)))</f>
        <v>1.0038970781656453</v>
      </c>
      <c r="BA84" s="43">
        <f t="shared" si="89"/>
        <v>1.0005829568859888</v>
      </c>
      <c r="BB84" s="47">
        <f t="shared" si="96"/>
        <v>0.99898674717597158</v>
      </c>
    </row>
    <row r="85" spans="1:54">
      <c r="A85" s="9">
        <v>84</v>
      </c>
      <c r="B85" s="17">
        <f t="shared" ref="B85" si="99">C77</f>
        <v>5</v>
      </c>
      <c r="C85" s="17">
        <v>1986</v>
      </c>
      <c r="D85" s="26"/>
      <c r="E85" s="26"/>
      <c r="F85" s="26"/>
      <c r="G85" s="26"/>
      <c r="H85" s="26"/>
      <c r="I85" s="26"/>
      <c r="J85" s="21"/>
      <c r="K85" s="19">
        <f>VLOOKUP(K$1,IR_0310!$A$4:$XA$84,($C85+K$2-2001)+8*$B85,FALSE)</f>
        <v>6</v>
      </c>
      <c r="L85" s="19">
        <f>VLOOKUP(L$1,IR_0310!$A$4:$XA$84,($C85+L$2-2001)+8*$B85,FALSE)</f>
        <v>-20</v>
      </c>
      <c r="M85" s="19">
        <f>VLOOKUP(M$1,IR_0310!$A$4:$XA$84,($C85+M$2-2001)+8*$B85,FALSE)</f>
        <v>-10</v>
      </c>
      <c r="N85" s="19">
        <f>VLOOKUP(N$1,IR_0310!$A$4:$XA$84,($C85+N$2-2001)+8*$B85,FALSE)</f>
        <v>15</v>
      </c>
      <c r="O85" s="19">
        <f>VLOOKUP(O$1,IR_0310!$A$4:$XA$84,($C85+O$2-2001)+8*$B85,FALSE)</f>
        <v>103</v>
      </c>
      <c r="P85" s="18">
        <f>VLOOKUP(P$1,IR_0310!$A$4:$XA$84,($C85+P$2-2001)+8*$B85,FALSE)</f>
        <v>249</v>
      </c>
      <c r="Q85" s="17">
        <v>1986</v>
      </c>
      <c r="R85" s="26"/>
      <c r="S85" s="26"/>
      <c r="T85" s="26"/>
      <c r="U85" s="26"/>
      <c r="V85" s="26"/>
      <c r="W85" s="26"/>
      <c r="X85" s="21"/>
      <c r="Y85" s="18">
        <f>VLOOKUP(Y$1,IN_0310!$A$4:$XA$84,($C85+Y$2-2001)+8*$B85,FALSE)</f>
        <v>-4</v>
      </c>
      <c r="Z85" s="18">
        <f>VLOOKUP(Z$1,IN_0310!$A$4:$XA$84,($C85+Z$2-2001)+8*$B85,FALSE)</f>
        <v>-9</v>
      </c>
      <c r="AA85" s="18">
        <f>VLOOKUP(AA$1,IN_0310!$A$4:$XA$84,($C85+AA$2-2001)+8*$B85,FALSE)</f>
        <v>3</v>
      </c>
      <c r="AB85" s="18">
        <f>VLOOKUP(AB$1,IN_0310!$A$4:$XA$84,($C85+AB$2-2001)+8*$B85,FALSE)</f>
        <v>-4</v>
      </c>
      <c r="AC85" s="18">
        <f>VLOOKUP(AC$1,IN_0310!$A$4:$XA$84,($C85+AC$2-2001)+8*$B85,FALSE)</f>
        <v>89</v>
      </c>
      <c r="AD85" s="18">
        <f>VLOOKUP(AD$1,IN_0310!$A$4:$XA$84,($C85+AD$2-2001)+8*$B85,FALSE)</f>
        <v>62</v>
      </c>
      <c r="AE85" s="17">
        <v>1986</v>
      </c>
      <c r="AF85" s="26"/>
      <c r="AG85" s="26"/>
      <c r="AH85" s="26"/>
      <c r="AI85" s="26"/>
      <c r="AJ85" s="26"/>
      <c r="AK85" s="26"/>
      <c r="AL85" s="21"/>
      <c r="AM85" s="18">
        <f>-VLOOKUP(AM$1,D_0310!$A$4:$XA$84,($C85+AM$2-2001)+8*$B85,FALSE)</f>
        <v>-36</v>
      </c>
      <c r="AN85" s="18">
        <f>-VLOOKUP(AN$1,D_0310!$A$4:$XA$84,($C85+AN$2-2001)+8*$B85,FALSE)</f>
        <v>-46</v>
      </c>
      <c r="AO85" s="18">
        <f>-VLOOKUP(AO$1,D_0310!$A$4:$XA$84,($C85+AO$2-2001)+8*$B85,FALSE)</f>
        <v>-65</v>
      </c>
      <c r="AP85" s="18">
        <f>-VLOOKUP(AP$1,D_0310!$A$4:$XA$84,($C85+AP$2-2001)+8*$B85,FALSE)</f>
        <v>-56</v>
      </c>
      <c r="AQ85" s="18">
        <f>-VLOOKUP(AQ$1,D_0310!$A$4:$XA$84,($C85+AQ$2-2001)+8*$B85,FALSE)</f>
        <v>-57</v>
      </c>
      <c r="AR85" s="18">
        <f>-VLOOKUP(AR$1,D_0310!$A$4:$XA$84,($C85+AR$2-2001)+8*$B85,FALSE)</f>
        <v>-60</v>
      </c>
      <c r="AS85" s="31">
        <v>5</v>
      </c>
      <c r="AT85" s="55">
        <f>VLOOKUP(2002-C85,census2002!$A$3:$CD$82,2+B85)</f>
        <v>25299</v>
      </c>
      <c r="AU85" s="17" t="s">
        <v>181</v>
      </c>
      <c r="AV85">
        <f>1+K85/AVERAGE(AVERAGE(SUM($AT85,$D85:J85,$R85:X85,$AF85:AL85),SUM($AT85,$D85:K85,$R85:Y85,$AF85:AM85)),AVERAGE(SUM($AT86,$D86:K86,$S86:Y86,$AG86:AM86),SUM($AT86,$D86:L86,$S86:Z86,$AG86:AN86)))</f>
        <v>1.0002350935966382</v>
      </c>
      <c r="AW85">
        <f>1+L85/AVERAGE(AVERAGE(SUM($AT85,$D85:K85,$R85:Y85,$AF85:AM85),SUM($AT85,$D85:L85,$R85:Z85,$AF85:AN85)),AVERAGE(SUM($AT86,$D86:L86,$S86:Z86,$AG86:AN86),SUM($AT86,$D86:M86,$S86:AA86,$AG86:AO86)))</f>
        <v>0.99921446175901651</v>
      </c>
      <c r="AX85">
        <f>1+M85/AVERAGE(AVERAGE(SUM($AT85,$D85:L85,$R85:Z85,$AF85:AN85),SUM($AT85,$D85:M85,$R85:AA85,$AF85:AO85)),AVERAGE(SUM($AT86,$D86:M86,$S86:AA86,$AG86:AO86),SUM($AT86,$D86:N86,$S86:AB86,$AG86:AP86)))</f>
        <v>0.99960631083727847</v>
      </c>
      <c r="AY85">
        <f>1+N85/AVERAGE(AVERAGE(SUM($AT85,$D85:M85,$R85:AA85,$AF85:AO85),SUM($AT85,$D85:N85,$R85:AB85,$AF85:AP85)),AVERAGE(SUM($AT86,$D86:N86,$S86:AB86,$AG86:AP86),SUM($AT86,$D86:O86,$S86:AC86,$AG86:AQ86)))</f>
        <v>1.000590830313534</v>
      </c>
      <c r="AZ85">
        <f>1+O85/AVERAGE(AVERAGE(SUM($AT85,$D85:N85,$R85:AB85,$AF85:AP85),SUM($AT85,$D85:O85,$R85:AC85,$AF85:AQ85)),AVERAGE(SUM($AT86,$D86:O86,$S86:AC86,$AG86:AQ86),SUM($AT86,$D86:P86,$S86:AD86,$AG86:AR86)))</f>
        <v>1.0040385030092729</v>
      </c>
      <c r="BA85" s="43">
        <f t="shared" si="89"/>
        <v>1.000735566063542</v>
      </c>
      <c r="BB85" s="47">
        <f t="shared" si="96"/>
        <v>1.000034552071386</v>
      </c>
    </row>
    <row r="86" spans="1:54">
      <c r="A86" s="13">
        <v>85</v>
      </c>
      <c r="B86" s="17">
        <f t="shared" ref="B86" si="100">C77</f>
        <v>5</v>
      </c>
      <c r="C86" s="17">
        <v>1985</v>
      </c>
      <c r="D86" s="26"/>
      <c r="E86" s="26"/>
      <c r="F86" s="26"/>
      <c r="G86" s="26"/>
      <c r="H86" s="26"/>
      <c r="I86" s="26"/>
      <c r="J86" s="21"/>
      <c r="K86" s="22"/>
      <c r="L86" s="19">
        <f>VLOOKUP(L$1,IR_0310!$A$4:$XA$84,($C86+L$2-2001)+8*$B86,FALSE)</f>
        <v>-5</v>
      </c>
      <c r="M86" s="19">
        <f>VLOOKUP(M$1,IR_0310!$A$4:$XA$84,($C86+M$2-2001)+8*$B86,FALSE)</f>
        <v>-12</v>
      </c>
      <c r="N86" s="19">
        <f>VLOOKUP(N$1,IR_0310!$A$4:$XA$84,($C86+N$2-2001)+8*$B86,FALSE)</f>
        <v>31</v>
      </c>
      <c r="O86" s="19">
        <f>VLOOKUP(O$1,IR_0310!$A$4:$XA$84,($C86+O$2-2001)+8*$B86,FALSE)</f>
        <v>156</v>
      </c>
      <c r="P86" s="18">
        <f>VLOOKUP(P$1,IR_0310!$A$4:$XA$84,($C86+P$2-2001)+8*$B86,FALSE)</f>
        <v>252</v>
      </c>
      <c r="Q86" s="17">
        <v>1985</v>
      </c>
      <c r="R86" s="26"/>
      <c r="S86" s="26"/>
      <c r="T86" s="26"/>
      <c r="U86" s="26"/>
      <c r="V86" s="26"/>
      <c r="W86" s="26"/>
      <c r="X86" s="21"/>
      <c r="Y86" s="22"/>
      <c r="Z86" s="18">
        <f>VLOOKUP(Z$1,IN_0310!$A$4:$XA$84,($C86+Z$2-2001)+8*$B86,FALSE)</f>
        <v>-9</v>
      </c>
      <c r="AA86" s="18">
        <f>VLOOKUP(AA$1,IN_0310!$A$4:$XA$84,($C86+AA$2-2001)+8*$B86,FALSE)</f>
        <v>-2</v>
      </c>
      <c r="AB86" s="18">
        <f>VLOOKUP(AB$1,IN_0310!$A$4:$XA$84,($C86+AB$2-2001)+8*$B86,FALSE)</f>
        <v>-1</v>
      </c>
      <c r="AC86" s="18">
        <f>VLOOKUP(AC$1,IN_0310!$A$4:$XA$84,($C86+AC$2-2001)+8*$B86,FALSE)</f>
        <v>1</v>
      </c>
      <c r="AD86" s="18">
        <f>VLOOKUP(AD$1,IN_0310!$A$4:$XA$84,($C86+AD$2-2001)+8*$B86,FALSE)</f>
        <v>102</v>
      </c>
      <c r="AE86" s="17">
        <v>1985</v>
      </c>
      <c r="AF86" s="26"/>
      <c r="AG86" s="26"/>
      <c r="AH86" s="26"/>
      <c r="AI86" s="26"/>
      <c r="AJ86" s="26"/>
      <c r="AK86" s="26"/>
      <c r="AL86" s="21"/>
      <c r="AM86" s="22"/>
      <c r="AN86" s="18">
        <f>-VLOOKUP(AN$1,D_0310!$A$4:$XA$84,($C86+AN$2-2001)+8*$B86,FALSE)</f>
        <v>-59</v>
      </c>
      <c r="AO86" s="18">
        <f>-VLOOKUP(AO$1,D_0310!$A$4:$XA$84,($C86+AO$2-2001)+8*$B86,FALSE)</f>
        <v>-50</v>
      </c>
      <c r="AP86" s="18">
        <f>-VLOOKUP(AP$1,D_0310!$A$4:$XA$84,($C86+AP$2-2001)+8*$B86,FALSE)</f>
        <v>-57</v>
      </c>
      <c r="AQ86" s="18">
        <f>-VLOOKUP(AQ$1,D_0310!$A$4:$XA$84,($C86+AQ$2-2001)+8*$B86,FALSE)</f>
        <v>-64</v>
      </c>
      <c r="AR86" s="18">
        <f>-VLOOKUP(AR$1,D_0310!$A$4:$XA$84,($C86+AR$2-2001)+8*$B86,FALSE)</f>
        <v>-71</v>
      </c>
      <c r="AS86" s="31">
        <v>4</v>
      </c>
      <c r="AT86" s="55">
        <f>VLOOKUP(2002-C86,census2002!$A$3:$CD$82,2+B86)</f>
        <v>25798</v>
      </c>
      <c r="AU86" s="17" t="s">
        <v>182</v>
      </c>
      <c r="AW86">
        <f>1+L86/AVERAGE(AVERAGE(SUM($AT86,$D86:K86,$R86:Y86,$AF86:AM86),SUM($AT86,$D86:L86,$R86:Z86,$AF86:AN86)),AVERAGE(SUM($AT87,$D87:L87,$S87:Z87,$AG87:AN87),SUM($AT87,$D87:M87,$S87:AA87,$AG87:AO87)))</f>
        <v>0.99982261011477125</v>
      </c>
      <c r="AX86">
        <f>1+M86/AVERAGE(AVERAGE(SUM($AT86,$D86:L86,$R86:Z86,$AF86:AN86),SUM($AT86,$D86:M86,$R86:AA86,$AF86:AO86)),AVERAGE(SUM($AT87,$D87:M87,$S87:AA87,$AG87:AO87),SUM($AT87,$D87:N87,$S87:AB87,$AG87:AP87)))</f>
        <v>0.9995732460858664</v>
      </c>
      <c r="AY86">
        <f>1+N86/AVERAGE(AVERAGE(SUM($AT86,$D86:M86,$R86:AA86,$AF86:AO86),SUM($AT86,$D86:N86,$R86:AB86,$AF86:AP86)),AVERAGE(SUM($AT87,$D87:N87,$S87:AB87,$AG87:AP87),SUM($AT87,$D87:O87,$S87:AC87,$AG87:AQ87)))</f>
        <v>1.001103369726738</v>
      </c>
      <c r="AZ86">
        <f>1+O86/AVERAGE(AVERAGE(SUM($AT86,$D86:N86,$R86:AB86,$AF86:AP86),SUM($AT86,$D86:O86,$R86:AC86,$AF86:AQ86)),AVERAGE(SUM($AT87,$D87:O87,$S87:AC87,$AG87:AQ87),SUM($AT87,$D87:P87,$S87:AD87,$AG87:AR87)))</f>
        <v>1.0055419867667303</v>
      </c>
      <c r="BA86" s="43">
        <f t="shared" si="89"/>
        <v>1.0015074343644115</v>
      </c>
      <c r="BB86" s="47">
        <f t="shared" si="96"/>
        <v>1.0008614960604836</v>
      </c>
    </row>
    <row r="87" spans="1:54">
      <c r="A87" s="9">
        <v>86</v>
      </c>
      <c r="B87" s="17">
        <f t="shared" ref="B87" si="101">C77</f>
        <v>5</v>
      </c>
      <c r="C87" s="17">
        <v>1984</v>
      </c>
      <c r="D87" s="26"/>
      <c r="E87" s="26"/>
      <c r="F87" s="26"/>
      <c r="G87" s="26"/>
      <c r="H87" s="26"/>
      <c r="I87" s="26"/>
      <c r="J87" s="21"/>
      <c r="K87" s="22"/>
      <c r="L87" s="22"/>
      <c r="M87" s="19">
        <f>VLOOKUP(M$1,IR_0310!$A$4:$XA$84,($C87+M$2-2001)+8*$B87,FALSE)</f>
        <v>3</v>
      </c>
      <c r="N87" s="19">
        <f>VLOOKUP(N$1,IR_0310!$A$4:$XA$84,($C87+N$2-2001)+8*$B87,FALSE)</f>
        <v>11</v>
      </c>
      <c r="O87" s="19">
        <f>VLOOKUP(O$1,IR_0310!$A$4:$XA$84,($C87+O$2-2001)+8*$B87,FALSE)</f>
        <v>109</v>
      </c>
      <c r="P87" s="18">
        <f>VLOOKUP(P$1,IR_0310!$A$4:$XA$84,($C87+P$2-2001)+8*$B87,FALSE)</f>
        <v>162</v>
      </c>
      <c r="Q87" s="17">
        <v>1984</v>
      </c>
      <c r="R87" s="26"/>
      <c r="S87" s="26"/>
      <c r="T87" s="26"/>
      <c r="U87" s="26"/>
      <c r="V87" s="26"/>
      <c r="W87" s="26"/>
      <c r="X87" s="21"/>
      <c r="Y87" s="22"/>
      <c r="Z87" s="22"/>
      <c r="AA87" s="18">
        <f>VLOOKUP(AA$1,IN_0310!$A$4:$XA$84,($C87+AA$2-2001)+8*$B87,FALSE)</f>
        <v>-9</v>
      </c>
      <c r="AB87" s="18">
        <f>VLOOKUP(AB$1,IN_0310!$A$4:$XA$84,($C87+AB$2-2001)+8*$B87,FALSE)</f>
        <v>-2</v>
      </c>
      <c r="AC87" s="18">
        <f>VLOOKUP(AC$1,IN_0310!$A$4:$XA$84,($C87+AC$2-2001)+8*$B87,FALSE)</f>
        <v>-10</v>
      </c>
      <c r="AD87" s="18">
        <f>VLOOKUP(AD$1,IN_0310!$A$4:$XA$84,($C87+AD$2-2001)+8*$B87,FALSE)</f>
        <v>1</v>
      </c>
      <c r="AE87" s="17">
        <v>1984</v>
      </c>
      <c r="AF87" s="26"/>
      <c r="AG87" s="26"/>
      <c r="AH87" s="26"/>
      <c r="AI87" s="26"/>
      <c r="AJ87" s="26"/>
      <c r="AK87" s="26"/>
      <c r="AL87" s="21"/>
      <c r="AM87" s="22"/>
      <c r="AN87" s="22"/>
      <c r="AO87" s="18">
        <f>-VLOOKUP(AO$1,D_0310!$A$4:$XA$84,($C87+AO$2-2001)+8*$B87,FALSE)</f>
        <v>-71</v>
      </c>
      <c r="AP87" s="18">
        <f>-VLOOKUP(AP$1,D_0310!$A$4:$XA$84,($C87+AP$2-2001)+8*$B87,FALSE)</f>
        <v>-64</v>
      </c>
      <c r="AQ87" s="18">
        <f>-VLOOKUP(AQ$1,D_0310!$A$4:$XA$84,($C87+AQ$2-2001)+8*$B87,FALSE)</f>
        <v>-47</v>
      </c>
      <c r="AR87" s="18">
        <f>-VLOOKUP(AR$1,D_0310!$A$4:$XA$84,($C87+AR$2-2001)+8*$B87,FALSE)</f>
        <v>-69</v>
      </c>
      <c r="AS87" s="31">
        <v>3</v>
      </c>
      <c r="AT87" s="55">
        <f>VLOOKUP(2002-C87,census2002!$A$3:$CD$82,2+B87)</f>
        <v>30650</v>
      </c>
      <c r="AU87" s="17" t="s">
        <v>183</v>
      </c>
      <c r="AX87">
        <f>1+M87/AVERAGE(AVERAGE(SUM($AT87,$D87:L87,$R87:Z87,$AF87:AN87),SUM($AT87,$D87:M87,$R87:AA87,$AF87:AO87)),AVERAGE(SUM($AT88,$D88:M88,$S88:AA88,$AG88:AO88),SUM($AT88,$D88:N88,$S88:AB88,$AG88:AP88)))</f>
        <v>1.0000888342722623</v>
      </c>
      <c r="AY87">
        <f>1+N87/AVERAGE(AVERAGE(SUM($AT87,$D87:M87,$R87:AA87,$AF87:AO87),SUM($AT87,$D87:N87,$R87:AB87,$AF87:AP87)),AVERAGE(SUM($AT88,$D88:N88,$S88:AB88,$AG88:AP88),SUM($AT88,$D88:O88,$S88:AC88,$AG88:AQ88)))</f>
        <v>1.0003262376641384</v>
      </c>
      <c r="AZ87">
        <f>1+O87/AVERAGE(AVERAGE(SUM($AT87,$D87:N87,$R87:AB87,$AF87:AP87),SUM($AT87,$D87:O87,$R87:AC87,$AF87:AQ87)),AVERAGE(SUM($AT88,$D88:O88,$S88:AC88,$AG88:AQ88),SUM($AT88,$D88:P88,$S88:AD88,$AG88:AR88)))</f>
        <v>1.0032305868405453</v>
      </c>
      <c r="BA87" s="43">
        <f t="shared" si="89"/>
        <v>1.0012142013775196</v>
      </c>
      <c r="BB87" s="47">
        <f t="shared" si="96"/>
        <v>1.0002756569910101</v>
      </c>
    </row>
    <row r="88" spans="1:54">
      <c r="A88" s="9">
        <v>87</v>
      </c>
      <c r="B88" s="17">
        <f t="shared" ref="B88" si="102">C77</f>
        <v>5</v>
      </c>
      <c r="C88" s="17">
        <v>1983</v>
      </c>
      <c r="D88" s="26"/>
      <c r="E88" s="26"/>
      <c r="F88" s="26"/>
      <c r="G88" s="26"/>
      <c r="H88" s="26"/>
      <c r="I88" s="26"/>
      <c r="J88" s="21"/>
      <c r="K88" s="22"/>
      <c r="L88" s="22"/>
      <c r="M88" s="22"/>
      <c r="N88" s="19">
        <f>VLOOKUP(N$1,IR_0310!$A$4:$XA$84,($C88+N$2-2001)+8*$B88,FALSE)</f>
        <v>7</v>
      </c>
      <c r="O88" s="19">
        <f>VLOOKUP(O$1,IR_0310!$A$4:$XA$84,($C88+O$2-2001)+8*$B88,FALSE)</f>
        <v>52</v>
      </c>
      <c r="P88" s="18">
        <f>VLOOKUP(P$1,IR_0310!$A$4:$XA$84,($C88+P$2-2001)+8*$B88,FALSE)</f>
        <v>174</v>
      </c>
      <c r="Q88" s="17">
        <v>1983</v>
      </c>
      <c r="R88" s="26"/>
      <c r="S88" s="26"/>
      <c r="T88" s="26"/>
      <c r="U88" s="26"/>
      <c r="V88" s="26"/>
      <c r="W88" s="26"/>
      <c r="X88" s="21"/>
      <c r="Y88" s="22"/>
      <c r="Z88" s="22"/>
      <c r="AA88" s="22"/>
      <c r="AB88" s="18">
        <f>VLOOKUP(AB$1,IN_0310!$A$4:$XA$84,($C88+AB$2-2001)+8*$B88,FALSE)</f>
        <v>-8</v>
      </c>
      <c r="AC88" s="18">
        <f>VLOOKUP(AC$1,IN_0310!$A$4:$XA$84,($C88+AC$2-2001)+8*$B88,FALSE)</f>
        <v>-8</v>
      </c>
      <c r="AD88" s="18">
        <f>VLOOKUP(AD$1,IN_0310!$A$4:$XA$84,($C88+AD$2-2001)+8*$B88,FALSE)</f>
        <v>4</v>
      </c>
      <c r="AE88" s="17">
        <v>1983</v>
      </c>
      <c r="AF88" s="26"/>
      <c r="AG88" s="26"/>
      <c r="AH88" s="26"/>
      <c r="AI88" s="26"/>
      <c r="AJ88" s="26"/>
      <c r="AK88" s="26"/>
      <c r="AL88" s="21"/>
      <c r="AM88" s="22"/>
      <c r="AN88" s="22"/>
      <c r="AO88" s="22"/>
      <c r="AP88" s="18">
        <f>-VLOOKUP(AP$1,D_0310!$A$4:$XA$84,($C88+AP$2-2001)+8*$B88,FALSE)</f>
        <v>-63</v>
      </c>
      <c r="AQ88" s="18">
        <f>-VLOOKUP(AQ$1,D_0310!$A$4:$XA$84,($C88+AQ$2-2001)+8*$B88,FALSE)</f>
        <v>-60</v>
      </c>
      <c r="AR88" s="18">
        <f>-VLOOKUP(AR$1,D_0310!$A$4:$XA$84,($C88+AR$2-2001)+8*$B88,FALSE)</f>
        <v>-70</v>
      </c>
      <c r="AS88" s="31">
        <v>2</v>
      </c>
      <c r="AT88" s="55">
        <f>VLOOKUP(2002-C88,census2002!$A$3:$CD$82,2+B88)</f>
        <v>36962</v>
      </c>
      <c r="AU88" s="17" t="s">
        <v>184</v>
      </c>
      <c r="AY88">
        <f>1+N88/AVERAGE(AVERAGE(SUM($AT88,$D88:M88,$R88:AA88,$AF88:AO88),SUM($AT88,$D88:N88,$R88:AB88,$AF88:AP88)),AVERAGE(SUM($AT89,$D89:N89,$S89:AB89,$AG89:AP89),SUM($AT89,$D89:O89,$S89:AC89,$AG89:AQ89)))</f>
        <v>1.0002023677021148</v>
      </c>
      <c r="AZ88">
        <f>1+O88/AVERAGE(AVERAGE(SUM($AT88,$D88:N88,$R88:AB88,$AF88:AP88),SUM($AT88,$D88:O88,$R88:AC88,$AF88:AQ88)),AVERAGE(SUM($AT89,$D89:O89,$S89:AC89,$AG89:AQ89),SUM($AT89,$D89:P89,$S89:AD89,$AG89:AR89)))</f>
        <v>1.0015040203621217</v>
      </c>
      <c r="BA88" s="43">
        <f t="shared" si="89"/>
        <v>1.0008529824251817</v>
      </c>
      <c r="BB88" s="47">
        <f t="shared" si="96"/>
        <v>0.99997505941040865</v>
      </c>
    </row>
    <row r="89" spans="1:54">
      <c r="A89" s="13">
        <v>88</v>
      </c>
      <c r="B89" s="17">
        <f t="shared" ref="B89" si="103">C77</f>
        <v>5</v>
      </c>
      <c r="C89" s="17">
        <v>1982</v>
      </c>
      <c r="D89" s="26"/>
      <c r="E89" s="26"/>
      <c r="F89" s="26"/>
      <c r="G89" s="26"/>
      <c r="H89" s="26"/>
      <c r="I89" s="26"/>
      <c r="J89" s="21"/>
      <c r="K89" s="22"/>
      <c r="L89" s="22"/>
      <c r="M89" s="22"/>
      <c r="N89" s="22"/>
      <c r="O89" s="19">
        <f>VLOOKUP(O$1,IR_0310!$A$4:$XA$84,($C89+O$2-2001)+8*$B89,FALSE)</f>
        <v>53</v>
      </c>
      <c r="P89" s="18">
        <f>VLOOKUP(P$1,IR_0310!$A$4:$XA$84,($C89+P$2-2001)+8*$B89,FALSE)</f>
        <v>107</v>
      </c>
      <c r="Q89" s="17">
        <v>1982</v>
      </c>
      <c r="R89" s="26"/>
      <c r="S89" s="26"/>
      <c r="T89" s="26"/>
      <c r="U89" s="26"/>
      <c r="V89" s="26"/>
      <c r="W89" s="26"/>
      <c r="X89" s="21"/>
      <c r="Y89" s="22"/>
      <c r="Z89" s="22"/>
      <c r="AA89" s="22"/>
      <c r="AB89" s="22"/>
      <c r="AC89" s="18">
        <f>VLOOKUP(AC$1,IN_0310!$A$4:$XA$84,($C89+AC$2-2001)+8*$B89,FALSE)</f>
        <v>-10</v>
      </c>
      <c r="AD89" s="18">
        <f>VLOOKUP(AD$1,IN_0310!$A$4:$XA$84,($C89+AD$2-2001)+8*$B89,FALSE)</f>
        <v>-11</v>
      </c>
      <c r="AE89" s="17">
        <v>1982</v>
      </c>
      <c r="AF89" s="26"/>
      <c r="AG89" s="26"/>
      <c r="AH89" s="26"/>
      <c r="AI89" s="26"/>
      <c r="AJ89" s="26"/>
      <c r="AK89" s="26"/>
      <c r="AL89" s="21"/>
      <c r="AM89" s="22"/>
      <c r="AN89" s="22"/>
      <c r="AO89" s="22"/>
      <c r="AP89" s="22"/>
      <c r="AQ89" s="18">
        <f>-VLOOKUP(AQ$1,D_0310!$A$4:$XA$84,($C89+AQ$2-2001)+8*$B89,FALSE)</f>
        <v>-65</v>
      </c>
      <c r="AR89" s="18">
        <f>-VLOOKUP(AR$1,D_0310!$A$4:$XA$84,($C89+AR$2-2001)+8*$B89,FALSE)</f>
        <v>-60</v>
      </c>
      <c r="AS89" s="31">
        <v>1</v>
      </c>
      <c r="AT89" s="55">
        <f>VLOOKUP(2002-C89,census2002!$A$3:$CD$82,2+B89)</f>
        <v>32262</v>
      </c>
      <c r="AU89" s="17" t="s">
        <v>185</v>
      </c>
      <c r="AZ89">
        <f>1+O89/AVERAGE(AVERAGE(SUM($AT89,$D89:N89,$R89:AB89,$AF89:AP89),SUM($AT89,$D89:O89,$R89:AC89,$AF89:AQ89)),AVERAGE(SUM($AT90,$D90:O90,$S90:AC90,$AG90:AQ90),SUM($AT90,$D90:P90,$S90:AD90,$AG90:AR90)))</f>
        <v>1.0017984543472545</v>
      </c>
      <c r="BA89" s="43">
        <f t="shared" si="89"/>
        <v>1.0017984543472545</v>
      </c>
      <c r="BB89" s="47">
        <f t="shared" si="96"/>
        <v>1.0004292274849014</v>
      </c>
    </row>
    <row r="90" spans="1:54">
      <c r="A90" s="9">
        <v>89</v>
      </c>
      <c r="B90" s="17">
        <f t="shared" ref="B90" si="104">C77</f>
        <v>5</v>
      </c>
      <c r="C90" s="17">
        <v>1981</v>
      </c>
      <c r="D90" s="26"/>
      <c r="E90" s="26"/>
      <c r="F90" s="26"/>
      <c r="G90" s="26"/>
      <c r="H90" s="26"/>
      <c r="I90" s="26"/>
      <c r="J90" s="21"/>
      <c r="K90" s="22"/>
      <c r="L90" s="22"/>
      <c r="M90" s="22"/>
      <c r="N90" s="22"/>
      <c r="O90" s="22"/>
      <c r="P90" s="18">
        <f>VLOOKUP(P$1,IR_0310!$A$4:$XA$84,($C90+P$2-2001)+8*$B90,FALSE)</f>
        <v>134</v>
      </c>
      <c r="Q90" s="17">
        <v>1981</v>
      </c>
      <c r="R90" s="26"/>
      <c r="S90" s="26"/>
      <c r="T90" s="26"/>
      <c r="U90" s="26"/>
      <c r="V90" s="26"/>
      <c r="W90" s="26"/>
      <c r="X90" s="21"/>
      <c r="Y90" s="22"/>
      <c r="Z90" s="22"/>
      <c r="AA90" s="22"/>
      <c r="AB90" s="22"/>
      <c r="AC90" s="22"/>
      <c r="AD90" s="18">
        <f>VLOOKUP(AD$1,IN_0310!$A$4:$XA$84,($C90+AD$2-2001)+8*$B90,FALSE)</f>
        <v>-3</v>
      </c>
      <c r="AE90" s="17">
        <v>1981</v>
      </c>
      <c r="AF90" s="26"/>
      <c r="AG90" s="26"/>
      <c r="AH90" s="26"/>
      <c r="AI90" s="26"/>
      <c r="AJ90" s="26"/>
      <c r="AK90" s="26"/>
      <c r="AL90" s="21"/>
      <c r="AM90" s="22"/>
      <c r="AN90" s="22"/>
      <c r="AO90" s="22"/>
      <c r="AP90" s="22"/>
      <c r="AQ90" s="22"/>
      <c r="AR90" s="18">
        <f>-VLOOKUP(AR$1,D_0310!$A$4:$XA$84,($C90+AR$2-2001)+8*$B90,FALSE)</f>
        <v>-90</v>
      </c>
      <c r="AS90" s="31"/>
      <c r="AT90" s="55">
        <f>VLOOKUP(2002-C90,census2002!$A$3:$CD$82,2+B90)</f>
        <v>26668</v>
      </c>
      <c r="AU90" s="17" t="s">
        <v>186</v>
      </c>
    </row>
    <row r="91" spans="1:54" ht="15.75" thickBot="1">
      <c r="A91" s="9">
        <v>90</v>
      </c>
      <c r="B91" s="10" t="str">
        <f>INDEX('regions#'!$B$2:$B$79,B93+1)</f>
        <v>Амурская область</v>
      </c>
      <c r="C91" s="51" t="s">
        <v>159</v>
      </c>
      <c r="D91" s="11" t="s">
        <v>912</v>
      </c>
      <c r="E91" s="11" t="s">
        <v>913</v>
      </c>
      <c r="F91" s="11" t="s">
        <v>914</v>
      </c>
      <c r="G91" s="11" t="s">
        <v>915</v>
      </c>
      <c r="H91" s="11" t="s">
        <v>916</v>
      </c>
      <c r="I91" s="11" t="s">
        <v>917</v>
      </c>
      <c r="J91" s="11" t="s">
        <v>918</v>
      </c>
      <c r="K91" s="12" t="s">
        <v>919</v>
      </c>
      <c r="L91" s="12" t="s">
        <v>920</v>
      </c>
      <c r="M91" s="12" t="s">
        <v>921</v>
      </c>
      <c r="N91" s="12" t="s">
        <v>922</v>
      </c>
      <c r="O91" s="12" t="s">
        <v>923</v>
      </c>
      <c r="P91" s="11" t="s">
        <v>924</v>
      </c>
      <c r="Q91" s="52" t="s">
        <v>160</v>
      </c>
      <c r="R91" s="23" t="s">
        <v>912</v>
      </c>
      <c r="S91" s="23" t="s">
        <v>913</v>
      </c>
      <c r="T91" s="23" t="s">
        <v>914</v>
      </c>
      <c r="U91" s="23" t="s">
        <v>915</v>
      </c>
      <c r="V91" s="23" t="s">
        <v>916</v>
      </c>
      <c r="W91" s="23" t="s">
        <v>917</v>
      </c>
      <c r="X91" s="23" t="s">
        <v>918</v>
      </c>
      <c r="Y91" s="23" t="s">
        <v>919</v>
      </c>
      <c r="Z91" s="23" t="s">
        <v>920</v>
      </c>
      <c r="AA91" s="23" t="s">
        <v>921</v>
      </c>
      <c r="AB91" s="23" t="s">
        <v>922</v>
      </c>
      <c r="AC91" s="23" t="s">
        <v>923</v>
      </c>
      <c r="AD91" s="23" t="s">
        <v>924</v>
      </c>
      <c r="AE91" s="53" t="s">
        <v>161</v>
      </c>
      <c r="AF91" s="27" t="s">
        <v>912</v>
      </c>
      <c r="AG91" s="27" t="s">
        <v>913</v>
      </c>
      <c r="AH91" s="27" t="s">
        <v>914</v>
      </c>
      <c r="AI91" s="27" t="s">
        <v>915</v>
      </c>
      <c r="AJ91" s="27" t="s">
        <v>916</v>
      </c>
      <c r="AK91" s="27" t="s">
        <v>917</v>
      </c>
      <c r="AL91" s="27" t="s">
        <v>918</v>
      </c>
      <c r="AM91" s="27" t="s">
        <v>919</v>
      </c>
      <c r="AN91" s="27" t="s">
        <v>920</v>
      </c>
      <c r="AO91" s="27" t="s">
        <v>921</v>
      </c>
      <c r="AP91" s="27" t="s">
        <v>922</v>
      </c>
      <c r="AQ91" s="27" t="s">
        <v>923</v>
      </c>
      <c r="AR91" s="27" t="s">
        <v>924</v>
      </c>
      <c r="AS91" s="31" t="s">
        <v>162</v>
      </c>
      <c r="AT91" s="2" t="s">
        <v>163</v>
      </c>
      <c r="AV91" s="54">
        <f t="shared" ref="AV91:AZ91" si="105">AVERAGE(AV93:AV104)</f>
        <v>0.99707779358616522</v>
      </c>
      <c r="AW91" s="54">
        <f t="shared" si="105"/>
        <v>0.99745022090452651</v>
      </c>
      <c r="AX91" s="54">
        <f t="shared" si="105"/>
        <v>0.99707387453461394</v>
      </c>
      <c r="AY91" s="54">
        <f t="shared" si="105"/>
        <v>0.99689016291100896</v>
      </c>
      <c r="AZ91" s="54">
        <f t="shared" si="105"/>
        <v>0.99759328525542412</v>
      </c>
      <c r="BA91" s="38" t="s">
        <v>983</v>
      </c>
      <c r="BB91" s="39">
        <f t="shared" ref="BB91" si="106">PRODUCT(AV91:AZ91)-1</f>
        <v>-1.3837600801573369E-2</v>
      </c>
    </row>
    <row r="92" spans="1:54" ht="15.75" thickBot="1">
      <c r="A92" s="13">
        <v>91</v>
      </c>
      <c r="C92" s="14">
        <f t="shared" ref="C92" si="107">A91/15</f>
        <v>6</v>
      </c>
      <c r="D92" s="15">
        <v>10</v>
      </c>
      <c r="E92" s="15">
        <v>11</v>
      </c>
      <c r="F92" s="15">
        <v>12</v>
      </c>
      <c r="G92" s="15">
        <v>13</v>
      </c>
      <c r="H92" s="15">
        <v>14</v>
      </c>
      <c r="I92" s="15">
        <v>15</v>
      </c>
      <c r="J92" s="15">
        <v>16</v>
      </c>
      <c r="K92" s="16">
        <v>17</v>
      </c>
      <c r="L92" s="16">
        <v>18</v>
      </c>
      <c r="M92" s="16">
        <v>19</v>
      </c>
      <c r="N92" s="16">
        <v>20</v>
      </c>
      <c r="O92" s="16">
        <v>21</v>
      </c>
      <c r="P92" s="15">
        <v>22</v>
      </c>
      <c r="R92" s="15">
        <v>10</v>
      </c>
      <c r="S92" s="15">
        <v>11</v>
      </c>
      <c r="T92" s="15">
        <v>12</v>
      </c>
      <c r="U92" s="15">
        <v>13</v>
      </c>
      <c r="V92" s="15">
        <v>14</v>
      </c>
      <c r="W92" s="15">
        <v>15</v>
      </c>
      <c r="X92" s="15">
        <v>16</v>
      </c>
      <c r="Y92" s="25">
        <v>17</v>
      </c>
      <c r="Z92" s="25">
        <v>18</v>
      </c>
      <c r="AA92" s="25">
        <v>19</v>
      </c>
      <c r="AB92" s="25">
        <v>20</v>
      </c>
      <c r="AC92" s="25">
        <v>21</v>
      </c>
      <c r="AD92" s="15">
        <v>22</v>
      </c>
      <c r="AF92" s="15">
        <v>10</v>
      </c>
      <c r="AG92" s="15">
        <v>11</v>
      </c>
      <c r="AH92" s="15">
        <v>12</v>
      </c>
      <c r="AI92" s="15">
        <v>13</v>
      </c>
      <c r="AJ92" s="15">
        <v>14</v>
      </c>
      <c r="AK92" s="15">
        <v>15</v>
      </c>
      <c r="AL92" s="15">
        <v>16</v>
      </c>
      <c r="AM92" s="29">
        <v>17</v>
      </c>
      <c r="AN92" s="29">
        <v>18</v>
      </c>
      <c r="AO92" s="29">
        <v>19</v>
      </c>
      <c r="AP92" s="29">
        <v>20</v>
      </c>
      <c r="AQ92" s="29">
        <v>21</v>
      </c>
      <c r="AR92" s="15">
        <v>22</v>
      </c>
      <c r="AS92" s="31"/>
      <c r="AT92" s="55"/>
      <c r="AU92" s="14" t="s">
        <v>165</v>
      </c>
      <c r="AV92" s="40" t="s">
        <v>166</v>
      </c>
      <c r="AW92" s="40" t="s">
        <v>167</v>
      </c>
      <c r="AX92" s="40" t="s">
        <v>168</v>
      </c>
      <c r="AY92" s="40" t="s">
        <v>169</v>
      </c>
      <c r="AZ92" s="40" t="s">
        <v>170</v>
      </c>
      <c r="BA92" s="41" t="s">
        <v>171</v>
      </c>
      <c r="BB92" s="42"/>
    </row>
    <row r="93" spans="1:54">
      <c r="A93" s="9">
        <v>92</v>
      </c>
      <c r="B93">
        <f t="shared" ref="B93" si="108">C92</f>
        <v>6</v>
      </c>
      <c r="C93" s="17">
        <v>1993</v>
      </c>
      <c r="D93" s="18">
        <f>VLOOKUP(D$1,IR_0310!$A$4:$XA$84,($C93+D$2-2001)+8*$B93,FALSE)</f>
        <v>-30</v>
      </c>
      <c r="E93" s="18">
        <f>VLOOKUP(E$1,IR_0310!$A$4:$XA$84,($C93+E$2-2001)+8*$B93,FALSE)</f>
        <v>-36</v>
      </c>
      <c r="F93" s="18">
        <f>VLOOKUP(F$1,IR_0310!$A$4:$XA$84,($C93+F$2-2001)+8*$B93,FALSE)</f>
        <v>-28</v>
      </c>
      <c r="G93" s="18">
        <f>VLOOKUP(G$1,IR_0310!$A$4:$XA$84,($C93+G$2-2001)+8*$B93,FALSE)</f>
        <v>-40</v>
      </c>
      <c r="H93" s="18">
        <f>VLOOKUP(H$1,IR_0310!$A$4:$XA$84,($C93+H$2-2001)+8*$B93,FALSE)</f>
        <v>-49</v>
      </c>
      <c r="I93" s="18">
        <f>VLOOKUP(I$1,IR_0310!$A$4:$XA$84,($C93+I$2-2001)+8*$B93,FALSE)</f>
        <v>-23</v>
      </c>
      <c r="J93" s="18">
        <f>VLOOKUP(J$1,IR_0310!$A$4:$XA$84,($C93+J$2-2001)+8*$B93,FALSE)</f>
        <v>-38</v>
      </c>
      <c r="K93" s="19">
        <f>VLOOKUP(K$1,IR_0310!$A$4:$XA$84,($C93+K$2-2001)+8*$B93,FALSE)</f>
        <v>-51</v>
      </c>
      <c r="L93" s="20"/>
      <c r="M93" s="20"/>
      <c r="N93" s="20"/>
      <c r="O93" s="20"/>
      <c r="P93" s="26"/>
      <c r="Q93" s="17">
        <v>1993</v>
      </c>
      <c r="R93" s="18">
        <f>VLOOKUP(R$1,IN_0310!$A$4:$XA$84,($C93+R$2-2001)+8*$B93,FALSE)</f>
        <v>-6</v>
      </c>
      <c r="S93" s="18">
        <f>VLOOKUP(S$1,IN_0310!$A$4:$XA$84,($C93+S$2-2001)+8*$B93,FALSE)</f>
        <v>2</v>
      </c>
      <c r="T93" s="18">
        <f>VLOOKUP(T$1,IN_0310!$A$4:$XA$84,($C93+T$2-2001)+8*$B93,FALSE)</f>
        <v>-4</v>
      </c>
      <c r="U93" s="18">
        <f>VLOOKUP(U$1,IN_0310!$A$4:$XA$84,($C93+U$2-2001)+8*$B93,FALSE)</f>
        <v>3</v>
      </c>
      <c r="V93" s="18">
        <f>VLOOKUP(V$1,IN_0310!$A$4:$XA$84,($C93+V$2-2001)+8*$B93,FALSE)</f>
        <v>9</v>
      </c>
      <c r="W93" s="18">
        <f>VLOOKUP(W$1,IN_0310!$A$4:$XA$84,($C93+W$2-2001)+8*$B93,FALSE)</f>
        <v>2</v>
      </c>
      <c r="X93" s="18">
        <f>VLOOKUP(X$1,IN_0310!$A$4:$XA$84,($C93+X$2-2001)+8*$B93,FALSE)</f>
        <v>0</v>
      </c>
      <c r="Y93" s="18">
        <f>VLOOKUP(Y$1,IN_0310!$A$4:$XA$84,($C93+Y$2-2001)+8*$B93,FALSE)</f>
        <v>-7</v>
      </c>
      <c r="Z93" s="20"/>
      <c r="AA93" s="20"/>
      <c r="AB93" s="20"/>
      <c r="AC93" s="20"/>
      <c r="AD93" s="26"/>
      <c r="AE93" s="17">
        <v>1993</v>
      </c>
      <c r="AF93" s="18">
        <f>-VLOOKUP(AF$1,D_0310!$A$4:$XA$84,($C93+AF$2-2001)+8*$B93,FALSE)</f>
        <v>-7</v>
      </c>
      <c r="AG93" s="18">
        <f>-VLOOKUP(AG$1,D_0310!$A$4:$XA$84,($C93+AG$2-2001)+8*$B93,FALSE)</f>
        <v>-6</v>
      </c>
      <c r="AH93" s="18">
        <f>-VLOOKUP(AH$1,D_0310!$A$4:$XA$84,($C93+AH$2-2001)+8*$B93,FALSE)</f>
        <v>-6</v>
      </c>
      <c r="AI93" s="18">
        <f>-VLOOKUP(AI$1,D_0310!$A$4:$XA$84,($C93+AI$2-2001)+8*$B93,FALSE)</f>
        <v>-3</v>
      </c>
      <c r="AJ93" s="18">
        <f>-VLOOKUP(AJ$1,D_0310!$A$4:$XA$84,($C93+AJ$2-2001)+8*$B93,FALSE)</f>
        <v>-6</v>
      </c>
      <c r="AK93" s="18">
        <f>-VLOOKUP(AK$1,D_0310!$A$4:$XA$84,($C93+AK$2-2001)+8*$B93,FALSE)</f>
        <v>-9</v>
      </c>
      <c r="AL93" s="18">
        <f>-VLOOKUP(AL$1,D_0310!$A$4:$XA$84,($C93+AL$2-2001)+8*$B93,FALSE)</f>
        <v>-16</v>
      </c>
      <c r="AM93" s="18">
        <f>-VLOOKUP(AM$1,D_0310!$A$4:$XA$84,($C93+AM$2-2001)+8*$B93,FALSE)</f>
        <v>-13</v>
      </c>
      <c r="AN93" s="20"/>
      <c r="AO93" s="20"/>
      <c r="AP93" s="20"/>
      <c r="AQ93" s="20"/>
      <c r="AR93" s="26"/>
      <c r="AS93" s="31">
        <v>1</v>
      </c>
      <c r="AT93" s="55">
        <f>VLOOKUP(2002-C93,census2002!$A$3:$CD$82,2+B93)</f>
        <v>10044</v>
      </c>
      <c r="AU93" s="17" t="s">
        <v>172</v>
      </c>
      <c r="AV93">
        <f>1+K93/AVERAGE(AVERAGE(SUM($AT93,$D93:J93,$R93:X93,$AF93:AL93),SUM($AT93,$D93:K93,$R93:Y93,$AF93:AM93)),AVERAGE(SUM($AT94,$D94:K94,$S94:Y94,$AG94:AM94),SUM($AT94,$D94:L94,$S94:Z94,$AG94:AN94)))</f>
        <v>0.99520800544971932</v>
      </c>
      <c r="BA93" s="43">
        <f t="shared" ref="BA93:BA104" si="109">(PRODUCT(AV93:AZ93))^(1/AS93)</f>
        <v>0.99520800544971932</v>
      </c>
      <c r="BB93" s="43" t="s">
        <v>173</v>
      </c>
    </row>
    <row r="94" spans="1:54">
      <c r="A94" s="9">
        <v>93</v>
      </c>
      <c r="B94" s="17">
        <f t="shared" ref="B94" si="110">C92</f>
        <v>6</v>
      </c>
      <c r="C94" s="17">
        <v>1992</v>
      </c>
      <c r="D94" s="21"/>
      <c r="E94" s="18">
        <f>VLOOKUP(E$1,IR_0310!$A$4:$XA$84,($C94+E$2-2001)+8*$B94,FALSE)</f>
        <v>-25</v>
      </c>
      <c r="F94" s="18">
        <f>VLOOKUP(F$1,IR_0310!$A$4:$XA$84,($C94+F$2-2001)+8*$B94,FALSE)</f>
        <v>-34</v>
      </c>
      <c r="G94" s="18">
        <f>VLOOKUP(G$1,IR_0310!$A$4:$XA$84,($C94+G$2-2001)+8*$B94,FALSE)</f>
        <v>-12</v>
      </c>
      <c r="H94" s="18">
        <f>VLOOKUP(H$1,IR_0310!$A$4:$XA$84,($C94+H$2-2001)+8*$B94,FALSE)</f>
        <v>-32</v>
      </c>
      <c r="I94" s="18">
        <f>VLOOKUP(I$1,IR_0310!$A$4:$XA$84,($C94+I$2-2001)+8*$B94,FALSE)</f>
        <v>-31</v>
      </c>
      <c r="J94" s="18">
        <f>VLOOKUP(J$1,IR_0310!$A$4:$XA$84,($C94+J$2-2001)+8*$B94,FALSE)</f>
        <v>-29</v>
      </c>
      <c r="K94" s="19">
        <f>VLOOKUP(K$1,IR_0310!$A$4:$XA$84,($C94+K$2-2001)+8*$B94,FALSE)</f>
        <v>-43</v>
      </c>
      <c r="L94" s="19">
        <f>VLOOKUP(L$1,IR_0310!$A$4:$XA$84,($C94+L$2-2001)+8*$B94,FALSE)</f>
        <v>-110</v>
      </c>
      <c r="M94" s="22"/>
      <c r="N94" s="22"/>
      <c r="O94" s="22"/>
      <c r="P94" s="21"/>
      <c r="Q94" s="17">
        <v>1992</v>
      </c>
      <c r="R94" s="21"/>
      <c r="S94" s="18">
        <f>VLOOKUP(S$1,IN_0310!$A$4:$XA$84,($C94+S$2-2001)+8*$B94,FALSE)</f>
        <v>-2</v>
      </c>
      <c r="T94" s="18">
        <f>VLOOKUP(T$1,IN_0310!$A$4:$XA$84,($C94+T$2-2001)+8*$B94,FALSE)</f>
        <v>1</v>
      </c>
      <c r="U94" s="18">
        <f>VLOOKUP(U$1,IN_0310!$A$4:$XA$84,($C94+U$2-2001)+8*$B94,FALSE)</f>
        <v>2</v>
      </c>
      <c r="V94" s="18">
        <f>VLOOKUP(V$1,IN_0310!$A$4:$XA$84,($C94+V$2-2001)+8*$B94,FALSE)</f>
        <v>-2</v>
      </c>
      <c r="W94" s="18">
        <f>VLOOKUP(W$1,IN_0310!$A$4:$XA$84,($C94+W$2-2001)+8*$B94,FALSE)</f>
        <v>2</v>
      </c>
      <c r="X94" s="18">
        <f>VLOOKUP(X$1,IN_0310!$A$4:$XA$84,($C94+X$2-2001)+8*$B94,FALSE)</f>
        <v>-2</v>
      </c>
      <c r="Y94" s="18">
        <f>VLOOKUP(Y$1,IN_0310!$A$4:$XA$84,($C94+Y$2-2001)+8*$B94,FALSE)</f>
        <v>1</v>
      </c>
      <c r="Z94" s="18">
        <f>VLOOKUP(Z$1,IN_0310!$A$4:$XA$84,($C94+Z$2-2001)+8*$B94,FALSE)</f>
        <v>-6</v>
      </c>
      <c r="AA94" s="22"/>
      <c r="AB94" s="22"/>
      <c r="AC94" s="22"/>
      <c r="AD94" s="21"/>
      <c r="AE94" s="17">
        <v>1992</v>
      </c>
      <c r="AF94" s="21"/>
      <c r="AG94" s="18">
        <f>-VLOOKUP(AG$1,D_0310!$A$4:$XA$84,($C94+AG$2-2001)+8*$B94,FALSE)</f>
        <v>-3</v>
      </c>
      <c r="AH94" s="18">
        <f>-VLOOKUP(AH$1,D_0310!$A$4:$XA$84,($C94+AH$2-2001)+8*$B94,FALSE)</f>
        <v>-4</v>
      </c>
      <c r="AI94" s="18">
        <f>-VLOOKUP(AI$1,D_0310!$A$4:$XA$84,($C94+AI$2-2001)+8*$B94,FALSE)</f>
        <v>-9</v>
      </c>
      <c r="AJ94" s="18">
        <f>-VLOOKUP(AJ$1,D_0310!$A$4:$XA$84,($C94+AJ$2-2001)+8*$B94,FALSE)</f>
        <v>-5</v>
      </c>
      <c r="AK94" s="18">
        <f>-VLOOKUP(AK$1,D_0310!$A$4:$XA$84,($C94+AK$2-2001)+8*$B94,FALSE)</f>
        <v>-11</v>
      </c>
      <c r="AL94" s="18">
        <f>-VLOOKUP(AL$1,D_0310!$A$4:$XA$84,($C94+AL$2-2001)+8*$B94,FALSE)</f>
        <v>-12</v>
      </c>
      <c r="AM94" s="18">
        <f>-VLOOKUP(AM$1,D_0310!$A$4:$XA$84,($C94+AM$2-2001)+8*$B94,FALSE)</f>
        <v>-20</v>
      </c>
      <c r="AN94" s="18">
        <f>-VLOOKUP(AN$1,D_0310!$A$4:$XA$84,($C94+AN$2-2001)+8*$B94,FALSE)</f>
        <v>-16</v>
      </c>
      <c r="AO94" s="22"/>
      <c r="AP94" s="22"/>
      <c r="AQ94" s="22"/>
      <c r="AR94" s="21"/>
      <c r="AS94" s="31">
        <v>2</v>
      </c>
      <c r="AT94" s="55">
        <f>VLOOKUP(2002-C94,census2002!$A$3:$CD$82,2+B94)</f>
        <v>11904</v>
      </c>
      <c r="AU94" s="17" t="s">
        <v>174</v>
      </c>
      <c r="AV94">
        <f>1+K94/AVERAGE(AVERAGE(SUM($AT94,$D94:J94,$R94:X94,$AF94:AL94),SUM($AT94,$D94:K94,$R94:Y94,$AF94:AM94)),AVERAGE(SUM($AT95,$D95:K95,$S95:Y95,$AG95:AM95),SUM($AT95,$D95:L95,$S95:Z95,$AG95:AN95)))</f>
        <v>0.99650484647741355</v>
      </c>
      <c r="AW94">
        <f>1+L94/AVERAGE(AVERAGE(SUM($AT94,$D94:K94,$R94:Y94,$AF94:AM94),SUM($AT94,$D94:L94,$R94:Z94,$AF94:AN94)),AVERAGE(SUM($AT95,$D95:L95,$S95:Z95,$AG95:AN95),SUM($AT95,$D95:M95,$S95:AA95,$AG95:AO95)))</f>
        <v>0.99099688983467016</v>
      </c>
      <c r="BA94" s="43">
        <f t="shared" si="109"/>
        <v>0.9937470521034476</v>
      </c>
      <c r="BB94" s="44">
        <f t="shared" ref="BB94" si="111">AVERAGE(BA93:BA104)^5-1</f>
        <v>-1.396276612522751E-2</v>
      </c>
    </row>
    <row r="95" spans="1:54">
      <c r="A95" s="13">
        <v>94</v>
      </c>
      <c r="B95" s="17">
        <f t="shared" ref="B95" si="112">C92</f>
        <v>6</v>
      </c>
      <c r="C95" s="17">
        <v>1991</v>
      </c>
      <c r="D95" s="21"/>
      <c r="E95" s="21"/>
      <c r="F95" s="18">
        <f>VLOOKUP(F$1,IR_0310!$A$4:$XA$84,($C95+F$2-2001)+8*$B95,FALSE)</f>
        <v>-32</v>
      </c>
      <c r="G95" s="18">
        <f>VLOOKUP(G$1,IR_0310!$A$4:$XA$84,($C95+G$2-2001)+8*$B95,FALSE)</f>
        <v>-40</v>
      </c>
      <c r="H95" s="18">
        <f>VLOOKUP(H$1,IR_0310!$A$4:$XA$84,($C95+H$2-2001)+8*$B95,FALSE)</f>
        <v>-36</v>
      </c>
      <c r="I95" s="18">
        <f>VLOOKUP(I$1,IR_0310!$A$4:$XA$84,($C95+I$2-2001)+8*$B95,FALSE)</f>
        <v>-42</v>
      </c>
      <c r="J95" s="18">
        <f>VLOOKUP(J$1,IR_0310!$A$4:$XA$84,($C95+J$2-2001)+8*$B95,FALSE)</f>
        <v>-44</v>
      </c>
      <c r="K95" s="19">
        <f>VLOOKUP(K$1,IR_0310!$A$4:$XA$84,($C95+K$2-2001)+8*$B95,FALSE)</f>
        <v>-68</v>
      </c>
      <c r="L95" s="19">
        <f>VLOOKUP(L$1,IR_0310!$A$4:$XA$84,($C95+L$2-2001)+8*$B95,FALSE)</f>
        <v>-50</v>
      </c>
      <c r="M95" s="19">
        <f>VLOOKUP(M$1,IR_0310!$A$4:$XA$84,($C95+M$2-2001)+8*$B95,FALSE)</f>
        <v>-60</v>
      </c>
      <c r="N95" s="22"/>
      <c r="O95" s="22"/>
      <c r="P95" s="21"/>
      <c r="Q95" s="17">
        <v>1991</v>
      </c>
      <c r="R95" s="21"/>
      <c r="S95" s="21"/>
      <c r="T95" s="18">
        <f>VLOOKUP(T$1,IN_0310!$A$4:$XA$84,($C95+T$2-2001)+8*$B95,FALSE)</f>
        <v>-8</v>
      </c>
      <c r="U95" s="18">
        <f>VLOOKUP(U$1,IN_0310!$A$4:$XA$84,($C95+U$2-2001)+8*$B95,FALSE)</f>
        <v>0</v>
      </c>
      <c r="V95" s="18">
        <f>VLOOKUP(V$1,IN_0310!$A$4:$XA$84,($C95+V$2-2001)+8*$B95,FALSE)</f>
        <v>1</v>
      </c>
      <c r="W95" s="18">
        <f>VLOOKUP(W$1,IN_0310!$A$4:$XA$84,($C95+W$2-2001)+8*$B95,FALSE)</f>
        <v>-2</v>
      </c>
      <c r="X95" s="18">
        <f>VLOOKUP(X$1,IN_0310!$A$4:$XA$84,($C95+X$2-2001)+8*$B95,FALSE)</f>
        <v>-3</v>
      </c>
      <c r="Y95" s="18">
        <f>VLOOKUP(Y$1,IN_0310!$A$4:$XA$84,($C95+Y$2-2001)+8*$B95,FALSE)</f>
        <v>0</v>
      </c>
      <c r="Z95" s="18">
        <f>VLOOKUP(Z$1,IN_0310!$A$4:$XA$84,($C95+Z$2-2001)+8*$B95,FALSE)</f>
        <v>3</v>
      </c>
      <c r="AA95" s="18">
        <f>VLOOKUP(AA$1,IN_0310!$A$4:$XA$84,($C95+AA$2-2001)+8*$B95,FALSE)</f>
        <v>0</v>
      </c>
      <c r="AB95" s="22"/>
      <c r="AC95" s="22"/>
      <c r="AD95" s="21"/>
      <c r="AE95" s="17">
        <v>1991</v>
      </c>
      <c r="AF95" s="21"/>
      <c r="AG95" s="21"/>
      <c r="AH95" s="18">
        <f>-VLOOKUP(AH$1,D_0310!$A$4:$XA$84,($C95+AH$2-2001)+8*$B95,FALSE)</f>
        <v>-5</v>
      </c>
      <c r="AI95" s="18">
        <f>-VLOOKUP(AI$1,D_0310!$A$4:$XA$84,($C95+AI$2-2001)+8*$B95,FALSE)</f>
        <v>-12</v>
      </c>
      <c r="AJ95" s="18">
        <f>-VLOOKUP(AJ$1,D_0310!$A$4:$XA$84,($C95+AJ$2-2001)+8*$B95,FALSE)</f>
        <v>-10</v>
      </c>
      <c r="AK95" s="18">
        <f>-VLOOKUP(AK$1,D_0310!$A$4:$XA$84,($C95+AK$2-2001)+8*$B95,FALSE)</f>
        <v>-13</v>
      </c>
      <c r="AL95" s="18">
        <f>-VLOOKUP(AL$1,D_0310!$A$4:$XA$84,($C95+AL$2-2001)+8*$B95,FALSE)</f>
        <v>-13</v>
      </c>
      <c r="AM95" s="18">
        <f>-VLOOKUP(AM$1,D_0310!$A$4:$XA$84,($C95+AM$2-2001)+8*$B95,FALSE)</f>
        <v>-20</v>
      </c>
      <c r="AN95" s="18">
        <f>-VLOOKUP(AN$1,D_0310!$A$4:$XA$84,($C95+AN$2-2001)+8*$B95,FALSE)</f>
        <v>-20</v>
      </c>
      <c r="AO95" s="18">
        <f>-VLOOKUP(AO$1,D_0310!$A$4:$XA$84,($C95+AO$2-2001)+8*$B95,FALSE)</f>
        <v>-18</v>
      </c>
      <c r="AP95" s="22"/>
      <c r="AQ95" s="22"/>
      <c r="AR95" s="21"/>
      <c r="AS95" s="31">
        <v>3</v>
      </c>
      <c r="AT95" s="55">
        <f>VLOOKUP(2002-C95,census2002!$A$3:$CD$82,2+B95)</f>
        <v>13321</v>
      </c>
      <c r="AU95" s="17" t="s">
        <v>175</v>
      </c>
      <c r="AV95">
        <f>1+K95/AVERAGE(AVERAGE(SUM($AT95,$D95:J95,$R95:X95,$AF95:AL95),SUM($AT95,$D95:K95,$R95:Y95,$AF95:AM95)),AVERAGE(SUM($AT96,$D96:K96,$S96:Y96,$AG96:AM96),SUM($AT96,$D96:L96,$S96:Z96,$AG96:AN96)))</f>
        <v>0.99504986532721851</v>
      </c>
      <c r="AW95">
        <f>1+L95/AVERAGE(AVERAGE(SUM($AT95,$D95:K95,$R95:Y95,$AF95:AM95),SUM($AT95,$D95:L95,$R95:Z95,$AF95:AN95)),AVERAGE(SUM($AT96,$D96:L96,$S96:Z96,$AG96:AN96),SUM($AT96,$D96:M96,$S96:AA96,$AG96:AO96)))</f>
        <v>0.99633706342374684</v>
      </c>
      <c r="AX95">
        <f>1+M95/AVERAGE(AVERAGE(SUM($AT95,$D95:L95,$R95:Z95,$AF95:AN95),SUM($AT95,$D95:M95,$R95:AA95,$AF95:AO95)),AVERAGE(SUM($AT96,$D96:M96,$S96:AA96,$AG96:AO96),SUM($AT96,$D96:N96,$S96:AB96,$AG96:AP96)))</f>
        <v>0.99557685219314407</v>
      </c>
      <c r="BA95" s="43">
        <f t="shared" si="109"/>
        <v>0.99565445346542947</v>
      </c>
      <c r="BB95" s="45" t="s">
        <v>176</v>
      </c>
    </row>
    <row r="96" spans="1:54">
      <c r="A96" s="9">
        <v>95</v>
      </c>
      <c r="B96" s="17">
        <f t="shared" ref="B96" si="113">C92</f>
        <v>6</v>
      </c>
      <c r="C96" s="17">
        <v>1990</v>
      </c>
      <c r="D96" s="21"/>
      <c r="E96" s="21"/>
      <c r="F96" s="21"/>
      <c r="G96" s="18">
        <f>VLOOKUP(G$1,IR_0310!$A$4:$XA$84,($C96+G$2-2001)+8*$B96,FALSE)</f>
        <v>-59</v>
      </c>
      <c r="H96" s="18">
        <f>VLOOKUP(H$1,IR_0310!$A$4:$XA$84,($C96+H$2-2001)+8*$B96,FALSE)</f>
        <v>-51</v>
      </c>
      <c r="I96" s="18">
        <f>VLOOKUP(I$1,IR_0310!$A$4:$XA$84,($C96+I$2-2001)+8*$B96,FALSE)</f>
        <v>-57</v>
      </c>
      <c r="J96" s="18">
        <f>VLOOKUP(J$1,IR_0310!$A$4:$XA$84,($C96+J$2-2001)+8*$B96,FALSE)</f>
        <v>-48</v>
      </c>
      <c r="K96" s="19">
        <f>VLOOKUP(K$1,IR_0310!$A$4:$XA$84,($C96+K$2-2001)+8*$B96,FALSE)</f>
        <v>-70</v>
      </c>
      <c r="L96" s="19">
        <f>VLOOKUP(L$1,IR_0310!$A$4:$XA$84,($C96+L$2-2001)+8*$B96,FALSE)</f>
        <v>-78</v>
      </c>
      <c r="M96" s="19">
        <f>VLOOKUP(M$1,IR_0310!$A$4:$XA$84,($C96+M$2-2001)+8*$B96,FALSE)</f>
        <v>-55</v>
      </c>
      <c r="N96" s="19">
        <f>VLOOKUP(N$1,IR_0310!$A$4:$XA$84,($C96+N$2-2001)+8*$B96,FALSE)</f>
        <v>-82</v>
      </c>
      <c r="O96" s="22"/>
      <c r="P96" s="21"/>
      <c r="Q96" s="17">
        <v>1990</v>
      </c>
      <c r="R96" s="21"/>
      <c r="S96" s="21"/>
      <c r="T96" s="21"/>
      <c r="U96" s="18">
        <f>VLOOKUP(U$1,IN_0310!$A$4:$XA$84,($C96+U$2-2001)+8*$B96,FALSE)</f>
        <v>-3</v>
      </c>
      <c r="V96" s="18">
        <f>VLOOKUP(V$1,IN_0310!$A$4:$XA$84,($C96+V$2-2001)+8*$B96,FALSE)</f>
        <v>-2</v>
      </c>
      <c r="W96" s="18">
        <f>VLOOKUP(W$1,IN_0310!$A$4:$XA$84,($C96+W$2-2001)+8*$B96,FALSE)</f>
        <v>-6</v>
      </c>
      <c r="X96" s="18">
        <f>VLOOKUP(X$1,IN_0310!$A$4:$XA$84,($C96+X$2-2001)+8*$B96,FALSE)</f>
        <v>-3</v>
      </c>
      <c r="Y96" s="18">
        <f>VLOOKUP(Y$1,IN_0310!$A$4:$XA$84,($C96+Y$2-2001)+8*$B96,FALSE)</f>
        <v>5</v>
      </c>
      <c r="Z96" s="18">
        <f>VLOOKUP(Z$1,IN_0310!$A$4:$XA$84,($C96+Z$2-2001)+8*$B96,FALSE)</f>
        <v>4</v>
      </c>
      <c r="AA96" s="18">
        <f>VLOOKUP(AA$1,IN_0310!$A$4:$XA$84,($C96+AA$2-2001)+8*$B96,FALSE)</f>
        <v>0</v>
      </c>
      <c r="AB96" s="18">
        <f>VLOOKUP(AB$1,IN_0310!$A$4:$XA$84,($C96+AB$2-2001)+8*$B96,FALSE)</f>
        <v>0</v>
      </c>
      <c r="AC96" s="22"/>
      <c r="AD96" s="21"/>
      <c r="AE96" s="17">
        <v>1990</v>
      </c>
      <c r="AF96" s="21"/>
      <c r="AG96" s="21"/>
      <c r="AH96" s="21"/>
      <c r="AI96" s="18">
        <f>-VLOOKUP(AI$1,D_0310!$A$4:$XA$84,($C96+AI$2-2001)+8*$B96,FALSE)</f>
        <v>-7</v>
      </c>
      <c r="AJ96" s="18">
        <f>-VLOOKUP(AJ$1,D_0310!$A$4:$XA$84,($C96+AJ$2-2001)+8*$B96,FALSE)</f>
        <v>-16</v>
      </c>
      <c r="AK96" s="18">
        <f>-VLOOKUP(AK$1,D_0310!$A$4:$XA$84,($C96+AK$2-2001)+8*$B96,FALSE)</f>
        <v>-17</v>
      </c>
      <c r="AL96" s="18">
        <f>-VLOOKUP(AL$1,D_0310!$A$4:$XA$84,($C96+AL$2-2001)+8*$B96,FALSE)</f>
        <v>-24</v>
      </c>
      <c r="AM96" s="18">
        <f>-VLOOKUP(AM$1,D_0310!$A$4:$XA$84,($C96+AM$2-2001)+8*$B96,FALSE)</f>
        <v>-14</v>
      </c>
      <c r="AN96" s="18">
        <f>-VLOOKUP(AN$1,D_0310!$A$4:$XA$84,($C96+AN$2-2001)+8*$B96,FALSE)</f>
        <v>-28</v>
      </c>
      <c r="AO96" s="18">
        <f>-VLOOKUP(AO$1,D_0310!$A$4:$XA$84,($C96+AO$2-2001)+8*$B96,FALSE)</f>
        <v>-35</v>
      </c>
      <c r="AP96" s="18">
        <f>-VLOOKUP(AP$1,D_0310!$A$4:$XA$84,($C96+AP$2-2001)+8*$B96,FALSE)</f>
        <v>-24</v>
      </c>
      <c r="AQ96" s="22"/>
      <c r="AR96" s="21"/>
      <c r="AS96" s="31">
        <v>4</v>
      </c>
      <c r="AT96" s="55">
        <f>VLOOKUP(2002-C96,census2002!$A$3:$CD$82,2+B96)</f>
        <v>14879</v>
      </c>
      <c r="AU96" s="17" t="s">
        <v>177</v>
      </c>
      <c r="AV96">
        <f>1+K96/AVERAGE(AVERAGE(SUM($AT96,$D96:J96,$R96:X96,$AF96:AL96),SUM($AT96,$D96:K96,$R96:Y96,$AF96:AM96)),AVERAGE(SUM($AT97,$D97:K97,$S97:Y97,$AG97:AM97),SUM($AT97,$D97:L97,$S97:Z97,$AG97:AN97)))</f>
        <v>0.99523420479302838</v>
      </c>
      <c r="AW96">
        <f>1+L96/AVERAGE(AVERAGE(SUM($AT96,$D96:K96,$R96:Y96,$AF96:AM96),SUM($AT96,$D96:L96,$R96:Z96,$AF96:AN96)),AVERAGE(SUM($AT97,$D97:L97,$S97:Z97,$AG97:AN97),SUM($AT97,$D97:M97,$S97:AA97,$AG97:AO97)))</f>
        <v>0.99465826599096019</v>
      </c>
      <c r="AX96">
        <f>1+M96/AVERAGE(AVERAGE(SUM($AT96,$D96:L96,$R96:Z96,$AF96:AN96),SUM($AT96,$D96:M96,$R96:AA96,$AF96:AO96)),AVERAGE(SUM($AT97,$D97:M97,$S97:AA97,$AG97:AO97),SUM($AT97,$D97:N97,$S97:AB97,$AG97:AP97)))</f>
        <v>0.9962105553258922</v>
      </c>
      <c r="AY96">
        <f>1+N96/AVERAGE(AVERAGE(SUM($AT96,$D96:M96,$R96:AA96,$AF96:AO96),SUM($AT96,$D96:N96,$R96:AB96,$AF96:AP96)),AVERAGE(SUM($AT97,$D97:N97,$S97:AB97,$AG97:AP97),SUM($AT97,$D97:O97,$S97:AC97,$AG97:AQ97)))</f>
        <v>0.99431009957325744</v>
      </c>
      <c r="BA96" s="43">
        <f t="shared" si="109"/>
        <v>0.99510302141565454</v>
      </c>
      <c r="BB96" s="46">
        <f t="shared" ref="BB96" si="114">AVERAGE(BB97:BB104)^5-1</f>
        <v>-1.3843148025789231E-2</v>
      </c>
    </row>
    <row r="97" spans="1:54">
      <c r="A97" s="9">
        <v>96</v>
      </c>
      <c r="B97" s="17">
        <f t="shared" ref="B97" si="115">C92</f>
        <v>6</v>
      </c>
      <c r="C97" s="17">
        <v>1989</v>
      </c>
      <c r="D97" s="21"/>
      <c r="E97" s="21"/>
      <c r="F97" s="21"/>
      <c r="G97" s="21"/>
      <c r="H97" s="18">
        <f>VLOOKUP(H$1,IR_0310!$A$4:$XA$84,($C97+H$2-2001)+8*$B97,FALSE)</f>
        <v>-24</v>
      </c>
      <c r="I97" s="18">
        <f>VLOOKUP(I$1,IR_0310!$A$4:$XA$84,($C97+I$2-2001)+8*$B97,FALSE)</f>
        <v>-51</v>
      </c>
      <c r="J97" s="18">
        <f>VLOOKUP(J$1,IR_0310!$A$4:$XA$84,($C97+J$2-2001)+8*$B97,FALSE)</f>
        <v>-29</v>
      </c>
      <c r="K97" s="19">
        <f>VLOOKUP(K$1,IR_0310!$A$4:$XA$84,($C97+K$2-2001)+8*$B97,FALSE)</f>
        <v>-62</v>
      </c>
      <c r="L97" s="19">
        <f>VLOOKUP(L$1,IR_0310!$A$4:$XA$84,($C97+L$2-2001)+8*$B97,FALSE)</f>
        <v>-69</v>
      </c>
      <c r="M97" s="19">
        <f>VLOOKUP(M$1,IR_0310!$A$4:$XA$84,($C97+M$2-2001)+8*$B97,FALSE)</f>
        <v>-30</v>
      </c>
      <c r="N97" s="19">
        <f>VLOOKUP(N$1,IR_0310!$A$4:$XA$84,($C97+N$2-2001)+8*$B97,FALSE)</f>
        <v>-69</v>
      </c>
      <c r="O97" s="19">
        <f>VLOOKUP(O$1,IR_0310!$A$4:$XA$84,($C97+O$2-2001)+8*$B97,FALSE)</f>
        <v>-92</v>
      </c>
      <c r="P97" s="21"/>
      <c r="Q97" s="17">
        <v>1989</v>
      </c>
      <c r="R97" s="21"/>
      <c r="S97" s="21"/>
      <c r="T97" s="21"/>
      <c r="U97" s="21"/>
      <c r="V97" s="18">
        <f>VLOOKUP(V$1,IN_0310!$A$4:$XA$84,($C97+V$2-2001)+8*$B97,FALSE)</f>
        <v>2</v>
      </c>
      <c r="W97" s="18">
        <f>VLOOKUP(W$1,IN_0310!$A$4:$XA$84,($C97+W$2-2001)+8*$B97,FALSE)</f>
        <v>-5</v>
      </c>
      <c r="X97" s="18">
        <f>VLOOKUP(X$1,IN_0310!$A$4:$XA$84,($C97+X$2-2001)+8*$B97,FALSE)</f>
        <v>-4</v>
      </c>
      <c r="Y97" s="18">
        <f>VLOOKUP(Y$1,IN_0310!$A$4:$XA$84,($C97+Y$2-2001)+8*$B97,FALSE)</f>
        <v>-3</v>
      </c>
      <c r="Z97" s="18">
        <f>VLOOKUP(Z$1,IN_0310!$A$4:$XA$84,($C97+Z$2-2001)+8*$B97,FALSE)</f>
        <v>1</v>
      </c>
      <c r="AA97" s="18">
        <f>VLOOKUP(AA$1,IN_0310!$A$4:$XA$84,($C97+AA$2-2001)+8*$B97,FALSE)</f>
        <v>2</v>
      </c>
      <c r="AB97" s="18">
        <f>VLOOKUP(AB$1,IN_0310!$A$4:$XA$84,($C97+AB$2-2001)+8*$B97,FALSE)</f>
        <v>4</v>
      </c>
      <c r="AC97" s="18">
        <f>VLOOKUP(AC$1,IN_0310!$A$4:$XA$84,($C97+AC$2-2001)+8*$B97,FALSE)</f>
        <v>3</v>
      </c>
      <c r="AD97" s="21"/>
      <c r="AE97" s="17">
        <v>1989</v>
      </c>
      <c r="AF97" s="21"/>
      <c r="AG97" s="21"/>
      <c r="AH97" s="21"/>
      <c r="AI97" s="21"/>
      <c r="AJ97" s="18">
        <f>-VLOOKUP(AJ$1,D_0310!$A$4:$XA$84,($C97+AJ$2-2001)+8*$B97,FALSE)</f>
        <v>-12</v>
      </c>
      <c r="AK97" s="18">
        <f>-VLOOKUP(AK$1,D_0310!$A$4:$XA$84,($C97+AK$2-2001)+8*$B97,FALSE)</f>
        <v>-15</v>
      </c>
      <c r="AL97" s="18">
        <f>-VLOOKUP(AL$1,D_0310!$A$4:$XA$84,($C97+AL$2-2001)+8*$B97,FALSE)</f>
        <v>-19</v>
      </c>
      <c r="AM97" s="18">
        <f>-VLOOKUP(AM$1,D_0310!$A$4:$XA$84,($C97+AM$2-2001)+8*$B97,FALSE)</f>
        <v>-24</v>
      </c>
      <c r="AN97" s="18">
        <f>-VLOOKUP(AN$1,D_0310!$A$4:$XA$84,($C97+AN$2-2001)+8*$B97,FALSE)</f>
        <v>-33</v>
      </c>
      <c r="AO97" s="18">
        <f>-VLOOKUP(AO$1,D_0310!$A$4:$XA$84,($C97+AO$2-2001)+8*$B97,FALSE)</f>
        <v>-34</v>
      </c>
      <c r="AP97" s="18">
        <f>-VLOOKUP(AP$1,D_0310!$A$4:$XA$84,($C97+AP$2-2001)+8*$B97,FALSE)</f>
        <v>-33</v>
      </c>
      <c r="AQ97" s="18">
        <f>-VLOOKUP(AQ$1,D_0310!$A$4:$XA$84,($C97+AQ$2-2001)+8*$B97,FALSE)</f>
        <v>-27</v>
      </c>
      <c r="AR97" s="21"/>
      <c r="AS97" s="31">
        <v>5</v>
      </c>
      <c r="AT97" s="55">
        <f>VLOOKUP(2002-C97,census2002!$A$3:$CD$82,2+B97)</f>
        <v>15126</v>
      </c>
      <c r="AU97" s="17" t="s">
        <v>178</v>
      </c>
      <c r="AV97">
        <f>1+K97/AVERAGE(AVERAGE(SUM($AT97,$D97:J97,$R97:X97,$AF97:AL97),SUM($AT97,$D97:K97,$R97:Y97,$AF97:AM97)),AVERAGE(SUM($AT98,$D98:K98,$S98:Y98,$AG98:AM98),SUM($AT98,$D98:L98,$S98:Z98,$AG98:AN98)))</f>
        <v>0.99604812365548567</v>
      </c>
      <c r="AW97">
        <f>1+L97/AVERAGE(AVERAGE(SUM($AT97,$D97:K97,$R97:Y97,$AF97:AM97),SUM($AT97,$D97:L97,$R97:Z97,$AF97:AN97)),AVERAGE(SUM($AT98,$D98:L98,$S98:Z98,$AG98:AN98),SUM($AT98,$D98:M98,$S98:AA98,$AG98:AO98)))</f>
        <v>0.99557522123893805</v>
      </c>
      <c r="AX97">
        <f>1+M97/AVERAGE(AVERAGE(SUM($AT97,$D97:L97,$R97:Z97,$AF97:AN97),SUM($AT97,$D97:M97,$R97:AA97,$AF97:AO97)),AVERAGE(SUM($AT98,$D98:M98,$S98:AA98,$AG98:AO98),SUM($AT98,$D98:N98,$S98:AB98,$AG98:AP98)))</f>
        <v>0.99806401652039234</v>
      </c>
      <c r="AY97">
        <f>1+N97/AVERAGE(AVERAGE(SUM($AT97,$D97:M97,$R97:AA97,$AF97:AO97),SUM($AT97,$D97:N97,$R97:AB97,$AF97:AP97)),AVERAGE(SUM($AT98,$D98:N98,$S98:AB98,$AG98:AP98),SUM($AT98,$D98:O98,$S98:AC98,$AG98:AQ98)))</f>
        <v>0.99551751579426051</v>
      </c>
      <c r="AZ97">
        <f>1+O97/AVERAGE(AVERAGE(SUM($AT97,$D97:N97,$R97:AB97,$AF97:AP97),SUM($AT97,$D97:O97,$R97:AC97,$AF97:AQ97)),AVERAGE(SUM($AT98,$D98:O98,$S98:AC98,$AG98:AQ98),SUM($AT98,$D98:P98,$S98:AD98,$AG98:AR98)))</f>
        <v>0.99397383202056755</v>
      </c>
      <c r="BA97" s="43">
        <f t="shared" si="109"/>
        <v>0.99583487391994463</v>
      </c>
      <c r="BB97" s="47">
        <f t="shared" ref="BB97:BB104" si="116">PRODUCT(AV93,AW94,AX95,AY96,AZ97)^(1/5)</f>
        <v>0.9940118204282411</v>
      </c>
    </row>
    <row r="98" spans="1:54">
      <c r="A98" s="13">
        <v>97</v>
      </c>
      <c r="B98" s="17">
        <f t="shared" ref="B98" si="117">C92</f>
        <v>6</v>
      </c>
      <c r="C98" s="17">
        <v>1988</v>
      </c>
      <c r="D98" s="21"/>
      <c r="E98" s="21"/>
      <c r="F98" s="21"/>
      <c r="G98" s="21"/>
      <c r="H98" s="21"/>
      <c r="I98" s="18">
        <f>VLOOKUP(I$1,IR_0310!$A$4:$XA$84,($C98+I$2-2001)+8*$B98,FALSE)</f>
        <v>-60</v>
      </c>
      <c r="J98" s="18">
        <f>VLOOKUP(J$1,IR_0310!$A$4:$XA$84,($C98+J$2-2001)+8*$B98,FALSE)</f>
        <v>-39</v>
      </c>
      <c r="K98" s="19">
        <f>VLOOKUP(K$1,IR_0310!$A$4:$XA$84,($C98+K$2-2001)+8*$B98,FALSE)</f>
        <v>-29</v>
      </c>
      <c r="L98" s="19">
        <f>VLOOKUP(L$1,IR_0310!$A$4:$XA$84,($C98+L$2-2001)+8*$B98,FALSE)</f>
        <v>-47</v>
      </c>
      <c r="M98" s="19">
        <f>VLOOKUP(M$1,IR_0310!$A$4:$XA$84,($C98+M$2-2001)+8*$B98,FALSE)</f>
        <v>-77</v>
      </c>
      <c r="N98" s="19">
        <f>VLOOKUP(N$1,IR_0310!$A$4:$XA$84,($C98+N$2-2001)+8*$B98,FALSE)</f>
        <v>-71</v>
      </c>
      <c r="O98" s="19">
        <f>VLOOKUP(O$1,IR_0310!$A$4:$XA$84,($C98+O$2-2001)+8*$B98,FALSE)</f>
        <v>-97</v>
      </c>
      <c r="P98" s="18">
        <f>VLOOKUP(P$1,IR_0310!$A$4:$XA$84,($C98+P$2-2001)+8*$B98,FALSE)</f>
        <v>-115</v>
      </c>
      <c r="Q98" s="17">
        <v>1988</v>
      </c>
      <c r="R98" s="21"/>
      <c r="S98" s="21"/>
      <c r="T98" s="21"/>
      <c r="U98" s="21"/>
      <c r="V98" s="21"/>
      <c r="W98" s="18">
        <f>VLOOKUP(W$1,IN_0310!$A$4:$XA$84,($C98+W$2-2001)+8*$B98,FALSE)</f>
        <v>-3</v>
      </c>
      <c r="X98" s="18">
        <f>VLOOKUP(X$1,IN_0310!$A$4:$XA$84,($C98+X$2-2001)+8*$B98,FALSE)</f>
        <v>0</v>
      </c>
      <c r="Y98" s="18">
        <f>VLOOKUP(Y$1,IN_0310!$A$4:$XA$84,($C98+Y$2-2001)+8*$B98,FALSE)</f>
        <v>-4</v>
      </c>
      <c r="Z98" s="18">
        <f>VLOOKUP(Z$1,IN_0310!$A$4:$XA$84,($C98+Z$2-2001)+8*$B98,FALSE)</f>
        <v>2</v>
      </c>
      <c r="AA98" s="18">
        <f>VLOOKUP(AA$1,IN_0310!$A$4:$XA$84,($C98+AA$2-2001)+8*$B98,FALSE)</f>
        <v>0</v>
      </c>
      <c r="AB98" s="18">
        <f>VLOOKUP(AB$1,IN_0310!$A$4:$XA$84,($C98+AB$2-2001)+8*$B98,FALSE)</f>
        <v>1</v>
      </c>
      <c r="AC98" s="18">
        <f>VLOOKUP(AC$1,IN_0310!$A$4:$XA$84,($C98+AC$2-2001)+8*$B98,FALSE)</f>
        <v>7</v>
      </c>
      <c r="AD98" s="18">
        <f>VLOOKUP(AD$1,IN_0310!$A$4:$XA$84,($C98+AD$2-2001)+8*$B98,FALSE)</f>
        <v>1</v>
      </c>
      <c r="AE98" s="17">
        <v>1988</v>
      </c>
      <c r="AF98" s="21"/>
      <c r="AG98" s="21"/>
      <c r="AH98" s="21"/>
      <c r="AI98" s="21"/>
      <c r="AJ98" s="21"/>
      <c r="AK98" s="18">
        <f>-VLOOKUP(AK$1,D_0310!$A$4:$XA$84,($C98+AK$2-2001)+8*$B98,FALSE)</f>
        <v>-12</v>
      </c>
      <c r="AL98" s="18">
        <f>-VLOOKUP(AL$1,D_0310!$A$4:$XA$84,($C98+AL$2-2001)+8*$B98,FALSE)</f>
        <v>-26</v>
      </c>
      <c r="AM98" s="18">
        <f>-VLOOKUP(AM$1,D_0310!$A$4:$XA$84,($C98+AM$2-2001)+8*$B98,FALSE)</f>
        <v>-28</v>
      </c>
      <c r="AN98" s="18">
        <f>-VLOOKUP(AN$1,D_0310!$A$4:$XA$84,($C98+AN$2-2001)+8*$B98,FALSE)</f>
        <v>-31</v>
      </c>
      <c r="AO98" s="18">
        <f>-VLOOKUP(AO$1,D_0310!$A$4:$XA$84,($C98+AO$2-2001)+8*$B98,FALSE)</f>
        <v>-36</v>
      </c>
      <c r="AP98" s="18">
        <f>-VLOOKUP(AP$1,D_0310!$A$4:$XA$84,($C98+AP$2-2001)+8*$B98,FALSE)</f>
        <v>-46</v>
      </c>
      <c r="AQ98" s="18">
        <f>-VLOOKUP(AQ$1,D_0310!$A$4:$XA$84,($C98+AQ$2-2001)+8*$B98,FALSE)</f>
        <v>-45</v>
      </c>
      <c r="AR98" s="18">
        <f>-VLOOKUP(AR$1,D_0310!$A$4:$XA$84,($C98+AR$2-2001)+8*$B98,FALSE)</f>
        <v>-43</v>
      </c>
      <c r="AS98" s="31">
        <v>5</v>
      </c>
      <c r="AT98" s="55">
        <f>VLOOKUP(2002-C98,census2002!$A$3:$CD$82,2+B98)</f>
        <v>16692</v>
      </c>
      <c r="AU98" s="17" t="s">
        <v>179</v>
      </c>
      <c r="AV98">
        <f>1+K98/AVERAGE(AVERAGE(SUM($AT98,$D98:J98,$R98:X98,$AF98:AL98),SUM($AT98,$D98:K98,$R98:Y98,$AF98:AM98)),AVERAGE(SUM($AT99,$D99:K99,$S99:Y99,$AG99:AM99),SUM($AT99,$D99:L99,$S99:Z99,$AG99:AN99)))</f>
        <v>0.99828104856037814</v>
      </c>
      <c r="AW98">
        <f>1+L98/AVERAGE(AVERAGE(SUM($AT98,$D98:K98,$R98:Y98,$AF98:AM98),SUM($AT98,$D98:L98,$R98:Z98,$AF98:AN98)),AVERAGE(SUM($AT99,$D99:L99,$S99:Z99,$AG99:AN99),SUM($AT99,$D99:M99,$S99:AA99,$AG99:AO99)))</f>
        <v>0.99720375410884532</v>
      </c>
      <c r="AX98">
        <f>1+M98/AVERAGE(AVERAGE(SUM($AT98,$D98:L98,$R98:Z98,$AF98:AN98),SUM($AT98,$D98:M98,$R98:AA98,$AF98:AO98)),AVERAGE(SUM($AT99,$D99:M99,$S99:AA99,$AG99:AO99),SUM($AT99,$D99:N99,$S99:AB99,$AG99:AP99)))</f>
        <v>0.99539673287599573</v>
      </c>
      <c r="AY98">
        <f>1+N98/AVERAGE(AVERAGE(SUM($AT98,$D98:M98,$R98:AA98,$AF98:AO98),SUM($AT98,$D98:N98,$R98:AB98,$AF98:AP98)),AVERAGE(SUM($AT99,$D99:N99,$S99:AB99,$AG99:AP99),SUM($AT99,$D99:O99,$S99:AC99,$AG99:AQ99)))</f>
        <v>0.99573079987372792</v>
      </c>
      <c r="AZ98">
        <f>1+O98/AVERAGE(AVERAGE(SUM($AT98,$D98:N98,$R98:AB98,$AF98:AP98),SUM($AT98,$D98:O98,$R98:AC98,$AF98:AQ98)),AVERAGE(SUM($AT99,$D99:O99,$S99:AC99,$AG99:AQ99),SUM($AT99,$D99:P99,$S99:AD99,$AG99:AR99)))</f>
        <v>0.99411702272830649</v>
      </c>
      <c r="BA98" s="43">
        <f t="shared" si="109"/>
        <v>0.9961448149124561</v>
      </c>
      <c r="BB98" s="47">
        <f t="shared" si="116"/>
        <v>0.99573701422647698</v>
      </c>
    </row>
    <row r="99" spans="1:54">
      <c r="A99" s="9">
        <v>98</v>
      </c>
      <c r="B99" s="17">
        <f t="shared" ref="B99" si="118">C92</f>
        <v>6</v>
      </c>
      <c r="C99" s="17">
        <v>1987</v>
      </c>
      <c r="D99" s="21"/>
      <c r="E99" s="21"/>
      <c r="F99" s="21"/>
      <c r="G99" s="21"/>
      <c r="H99" s="21"/>
      <c r="I99" s="21"/>
      <c r="J99" s="18">
        <f>VLOOKUP(J$1,IR_0310!$A$4:$XA$84,($C99+J$2-2001)+8*$B99,FALSE)</f>
        <v>-64</v>
      </c>
      <c r="K99" s="19">
        <f>VLOOKUP(K$1,IR_0310!$A$4:$XA$84,($C99+K$2-2001)+8*$B99,FALSE)</f>
        <v>3</v>
      </c>
      <c r="L99" s="19">
        <f>VLOOKUP(L$1,IR_0310!$A$4:$XA$84,($C99+L$2-2001)+8*$B99,FALSE)</f>
        <v>18</v>
      </c>
      <c r="M99" s="19">
        <f>VLOOKUP(M$1,IR_0310!$A$4:$XA$84,($C99+M$2-2001)+8*$B99,FALSE)</f>
        <v>-62</v>
      </c>
      <c r="N99" s="19">
        <f>VLOOKUP(N$1,IR_0310!$A$4:$XA$84,($C99+N$2-2001)+8*$B99,FALSE)</f>
        <v>-9</v>
      </c>
      <c r="O99" s="19">
        <f>VLOOKUP(O$1,IR_0310!$A$4:$XA$84,($C99+O$2-2001)+8*$B99,FALSE)</f>
        <v>-72</v>
      </c>
      <c r="P99" s="18">
        <f>VLOOKUP(P$1,IR_0310!$A$4:$XA$84,($C99+P$2-2001)+8*$B99,FALSE)</f>
        <v>-160</v>
      </c>
      <c r="Q99" s="17">
        <v>1987</v>
      </c>
      <c r="R99" s="21"/>
      <c r="S99" s="21"/>
      <c r="T99" s="21"/>
      <c r="U99" s="21"/>
      <c r="V99" s="21"/>
      <c r="W99" s="21"/>
      <c r="X99" s="18">
        <f>VLOOKUP(X$1,IN_0310!$A$4:$XA$84,($C99+X$2-2001)+8*$B99,FALSE)</f>
        <v>-5</v>
      </c>
      <c r="Y99" s="18">
        <f>VLOOKUP(Y$1,IN_0310!$A$4:$XA$84,($C99+Y$2-2001)+8*$B99,FALSE)</f>
        <v>-4</v>
      </c>
      <c r="Z99" s="18">
        <f>VLOOKUP(Z$1,IN_0310!$A$4:$XA$84,($C99+Z$2-2001)+8*$B99,FALSE)</f>
        <v>6</v>
      </c>
      <c r="AA99" s="18">
        <f>VLOOKUP(AA$1,IN_0310!$A$4:$XA$84,($C99+AA$2-2001)+8*$B99,FALSE)</f>
        <v>-3</v>
      </c>
      <c r="AB99" s="18">
        <f>VLOOKUP(AB$1,IN_0310!$A$4:$XA$84,($C99+AB$2-2001)+8*$B99,FALSE)</f>
        <v>4</v>
      </c>
      <c r="AC99" s="18">
        <f>VLOOKUP(AC$1,IN_0310!$A$4:$XA$84,($C99+AC$2-2001)+8*$B99,FALSE)</f>
        <v>-4</v>
      </c>
      <c r="AD99" s="18">
        <f>VLOOKUP(AD$1,IN_0310!$A$4:$XA$84,($C99+AD$2-2001)+8*$B99,FALSE)</f>
        <v>2</v>
      </c>
      <c r="AE99" s="17">
        <v>1987</v>
      </c>
      <c r="AF99" s="21"/>
      <c r="AG99" s="21"/>
      <c r="AH99" s="21"/>
      <c r="AI99" s="21"/>
      <c r="AJ99" s="21"/>
      <c r="AK99" s="21"/>
      <c r="AL99" s="18">
        <f>-VLOOKUP(AL$1,D_0310!$A$4:$XA$84,($C99+AL$2-2001)+8*$B99,FALSE)</f>
        <v>-26</v>
      </c>
      <c r="AM99" s="18">
        <f>-VLOOKUP(AM$1,D_0310!$A$4:$XA$84,($C99+AM$2-2001)+8*$B99,FALSE)</f>
        <v>-30</v>
      </c>
      <c r="AN99" s="18">
        <f>-VLOOKUP(AN$1,D_0310!$A$4:$XA$84,($C99+AN$2-2001)+8*$B99,FALSE)</f>
        <v>-38</v>
      </c>
      <c r="AO99" s="18">
        <f>-VLOOKUP(AO$1,D_0310!$A$4:$XA$84,($C99+AO$2-2001)+8*$B99,FALSE)</f>
        <v>-34</v>
      </c>
      <c r="AP99" s="18">
        <f>-VLOOKUP(AP$1,D_0310!$A$4:$XA$84,($C99+AP$2-2001)+8*$B99,FALSE)</f>
        <v>-31</v>
      </c>
      <c r="AQ99" s="18">
        <f>-VLOOKUP(AQ$1,D_0310!$A$4:$XA$84,($C99+AQ$2-2001)+8*$B99,FALSE)</f>
        <v>-45</v>
      </c>
      <c r="AR99" s="18">
        <f>-VLOOKUP(AR$1,D_0310!$A$4:$XA$84,($C99+AR$2-2001)+8*$B99,FALSE)</f>
        <v>-40</v>
      </c>
      <c r="AS99" s="31">
        <v>5</v>
      </c>
      <c r="AT99" s="55">
        <f>VLOOKUP(2002-C99,census2002!$A$3:$CD$82,2+B99)</f>
        <v>17353</v>
      </c>
      <c r="AU99" s="17" t="s">
        <v>180</v>
      </c>
      <c r="AV99">
        <f>1+K99/AVERAGE(AVERAGE(SUM($AT99,$D99:J99,$R99:X99,$AF99:AL99),SUM($AT99,$D99:K99,$R99:Y99,$AF99:AM99)),AVERAGE(SUM($AT100,$D100:K100,$S100:Y100,$AG100:AM100),SUM($AT100,$D100:L100,$S100:Z100,$AG100:AN100)))</f>
        <v>1.0001746775743108</v>
      </c>
      <c r="AW99">
        <f>1+L99/AVERAGE(AVERAGE(SUM($AT99,$D99:K99,$R99:Y99,$AF99:AM99),SUM($AT99,$D99:L99,$R99:Z99,$AF99:AN99)),AVERAGE(SUM($AT100,$D100:L100,$S100:Z100,$AG100:AN100),SUM($AT100,$D100:M100,$S100:AA100,$AG100:AO100)))</f>
        <v>1.0010503129057198</v>
      </c>
      <c r="AX99">
        <f>1+M99/AVERAGE(AVERAGE(SUM($AT99,$D99:L99,$R99:Z99,$AF99:AN99),SUM($AT99,$D99:M99,$R99:AA99,$AF99:AO99)),AVERAGE(SUM($AT100,$D100:M100,$S100:AA100,$AG100:AO100),SUM($AT100,$D100:N100,$S100:AB100,$AG100:AP100)))</f>
        <v>0.99636896046852119</v>
      </c>
      <c r="AY99">
        <f>1+N99/AVERAGE(AVERAGE(SUM($AT99,$D99:M99,$R99:AA99,$AF99:AO99),SUM($AT99,$D99:N99,$R99:AB99,$AF99:AP99)),AVERAGE(SUM($AT100,$D100:N100,$S100:AB100,$AG100:AP100),SUM($AT100,$D100:O100,$S100:AC100,$AG100:AQ100)))</f>
        <v>0.9994707516796284</v>
      </c>
      <c r="AZ99">
        <f>1+O99/AVERAGE(AVERAGE(SUM($AT99,$D99:N99,$R99:AB99,$AF99:AP99),SUM($AT99,$D99:O99,$R99:AC99,$AF99:AQ99)),AVERAGE(SUM($AT100,$D100:O100,$S100:AC100,$AG100:AQ100),SUM($AT100,$D100:P100,$S100:AD100,$AG100:AR100)))</f>
        <v>0.99573895160455106</v>
      </c>
      <c r="BA99" s="43">
        <f t="shared" si="109"/>
        <v>0.99855848704354344</v>
      </c>
      <c r="BB99" s="47">
        <f t="shared" si="116"/>
        <v>0.99584767864791979</v>
      </c>
    </row>
    <row r="100" spans="1:54">
      <c r="A100" s="9">
        <v>99</v>
      </c>
      <c r="B100" s="17">
        <f t="shared" ref="B100" si="119">C92</f>
        <v>6</v>
      </c>
      <c r="C100" s="17">
        <v>1986</v>
      </c>
      <c r="D100" s="26"/>
      <c r="E100" s="26"/>
      <c r="F100" s="26"/>
      <c r="G100" s="26"/>
      <c r="H100" s="26"/>
      <c r="I100" s="26"/>
      <c r="J100" s="21"/>
      <c r="K100" s="19">
        <f>VLOOKUP(K$1,IR_0310!$A$4:$XA$84,($C100+K$2-2001)+8*$B100,FALSE)</f>
        <v>2</v>
      </c>
      <c r="L100" s="19">
        <f>VLOOKUP(L$1,IR_0310!$A$4:$XA$84,($C100+L$2-2001)+8*$B100,FALSE)</f>
        <v>6</v>
      </c>
      <c r="M100" s="19">
        <f>VLOOKUP(M$1,IR_0310!$A$4:$XA$84,($C100+M$2-2001)+8*$B100,FALSE)</f>
        <v>-47</v>
      </c>
      <c r="N100" s="19">
        <f>VLOOKUP(N$1,IR_0310!$A$4:$XA$84,($C100+N$2-2001)+8*$B100,FALSE)</f>
        <v>-22</v>
      </c>
      <c r="O100" s="19">
        <f>VLOOKUP(O$1,IR_0310!$A$4:$XA$84,($C100+O$2-2001)+8*$B100,FALSE)</f>
        <v>-42</v>
      </c>
      <c r="P100" s="18">
        <f>VLOOKUP(P$1,IR_0310!$A$4:$XA$84,($C100+P$2-2001)+8*$B100,FALSE)</f>
        <v>-150</v>
      </c>
      <c r="Q100" s="17">
        <v>1986</v>
      </c>
      <c r="R100" s="26"/>
      <c r="S100" s="26"/>
      <c r="T100" s="26"/>
      <c r="U100" s="26"/>
      <c r="V100" s="26"/>
      <c r="W100" s="26"/>
      <c r="X100" s="21"/>
      <c r="Y100" s="18">
        <f>VLOOKUP(Y$1,IN_0310!$A$4:$XA$84,($C100+Y$2-2001)+8*$B100,FALSE)</f>
        <v>-5</v>
      </c>
      <c r="Z100" s="18">
        <f>VLOOKUP(Z$1,IN_0310!$A$4:$XA$84,($C100+Z$2-2001)+8*$B100,FALSE)</f>
        <v>-6</v>
      </c>
      <c r="AA100" s="18">
        <f>VLOOKUP(AA$1,IN_0310!$A$4:$XA$84,($C100+AA$2-2001)+8*$B100,FALSE)</f>
        <v>1</v>
      </c>
      <c r="AB100" s="18">
        <f>VLOOKUP(AB$1,IN_0310!$A$4:$XA$84,($C100+AB$2-2001)+8*$B100,FALSE)</f>
        <v>-5</v>
      </c>
      <c r="AC100" s="18">
        <f>VLOOKUP(AC$1,IN_0310!$A$4:$XA$84,($C100+AC$2-2001)+8*$B100,FALSE)</f>
        <v>8</v>
      </c>
      <c r="AD100" s="18">
        <f>VLOOKUP(AD$1,IN_0310!$A$4:$XA$84,($C100+AD$2-2001)+8*$B100,FALSE)</f>
        <v>0</v>
      </c>
      <c r="AE100" s="17">
        <v>1986</v>
      </c>
      <c r="AF100" s="26"/>
      <c r="AG100" s="26"/>
      <c r="AH100" s="26"/>
      <c r="AI100" s="26"/>
      <c r="AJ100" s="26"/>
      <c r="AK100" s="26"/>
      <c r="AL100" s="21"/>
      <c r="AM100" s="18">
        <f>-VLOOKUP(AM$1,D_0310!$A$4:$XA$84,($C100+AM$2-2001)+8*$B100,FALSE)</f>
        <v>-31</v>
      </c>
      <c r="AN100" s="18">
        <f>-VLOOKUP(AN$1,D_0310!$A$4:$XA$84,($C100+AN$2-2001)+8*$B100,FALSE)</f>
        <v>-25</v>
      </c>
      <c r="AO100" s="18">
        <f>-VLOOKUP(AO$1,D_0310!$A$4:$XA$84,($C100+AO$2-2001)+8*$B100,FALSE)</f>
        <v>-31</v>
      </c>
      <c r="AP100" s="18">
        <f>-VLOOKUP(AP$1,D_0310!$A$4:$XA$84,($C100+AP$2-2001)+8*$B100,FALSE)</f>
        <v>-34</v>
      </c>
      <c r="AQ100" s="18">
        <f>-VLOOKUP(AQ$1,D_0310!$A$4:$XA$84,($C100+AQ$2-2001)+8*$B100,FALSE)</f>
        <v>-49</v>
      </c>
      <c r="AR100" s="18">
        <f>-VLOOKUP(AR$1,D_0310!$A$4:$XA$84,($C100+AR$2-2001)+8*$B100,FALSE)</f>
        <v>-42</v>
      </c>
      <c r="AS100" s="31">
        <v>5</v>
      </c>
      <c r="AT100" s="55">
        <f>VLOOKUP(2002-C100,census2002!$A$3:$CD$82,2+B100)</f>
        <v>17153</v>
      </c>
      <c r="AU100" s="17" t="s">
        <v>181</v>
      </c>
      <c r="AV100">
        <f>1+K100/AVERAGE(AVERAGE(SUM($AT100,$D100:J100,$R100:X100,$AF100:AL100),SUM($AT100,$D100:K100,$R100:Y100,$AF100:AM100)),AVERAGE(SUM($AT101,$D101:K101,$S101:Y101,$AG101:AM101),SUM($AT101,$D101:L101,$S101:Z101,$AG101:AN101)))</f>
        <v>1.0001215768517675</v>
      </c>
      <c r="AW100">
        <f>1+L100/AVERAGE(AVERAGE(SUM($AT100,$D100:K100,$R100:Y100,$AF100:AM100),SUM($AT100,$D100:L100,$R100:Z100,$AF100:AN100)),AVERAGE(SUM($AT101,$D101:L101,$S101:Z101,$AG101:AN101),SUM($AT101,$D101:M101,$S101:AA101,$AG101:AO101)))</f>
        <v>1.0003652968036529</v>
      </c>
      <c r="AX100">
        <f>1+M100/AVERAGE(AVERAGE(SUM($AT100,$D100:L100,$R100:Z100,$AF100:AN100),SUM($AT100,$D100:M100,$R100:AA100,$AF100:AO100)),AVERAGE(SUM($AT101,$D101:M101,$S101:AA101,$AG101:AO101),SUM($AT101,$D101:N101,$S101:AB101,$AG101:AP101)))</f>
        <v>0.99712691984412016</v>
      </c>
      <c r="AY100">
        <f>1+N100/AVERAGE(AVERAGE(SUM($AT100,$D100:M100,$R100:AA100,$AF100:AO100),SUM($AT100,$D100:N100,$R100:AB100,$AF100:AP100)),AVERAGE(SUM($AT101,$D101:N101,$S101:AB101,$AG101:AP101),SUM($AT101,$D101:O101,$S101:AC101,$AG101:AQ101)))</f>
        <v>0.99864889762328812</v>
      </c>
      <c r="AZ100">
        <f>1+O100/AVERAGE(AVERAGE(SUM($AT100,$D100:N100,$R100:AB100,$AF100:AP100),SUM($AT100,$D100:O100,$R100:AC100,$AF100:AQ100)),AVERAGE(SUM($AT101,$D101:O101,$S101:AC101,$AG101:AQ101),SUM($AT101,$D101:P101,$S101:AD101,$AG101:AR101)))</f>
        <v>0.99740740740740741</v>
      </c>
      <c r="BA100" s="43">
        <f t="shared" si="109"/>
        <v>0.9987331249782696</v>
      </c>
      <c r="BB100" s="47">
        <f t="shared" si="116"/>
        <v>0.99661553480267395</v>
      </c>
    </row>
    <row r="101" spans="1:54">
      <c r="A101" s="13">
        <v>100</v>
      </c>
      <c r="B101" s="17">
        <f t="shared" ref="B101" si="120">C92</f>
        <v>6</v>
      </c>
      <c r="C101" s="17">
        <v>1985</v>
      </c>
      <c r="D101" s="26"/>
      <c r="E101" s="26"/>
      <c r="F101" s="26"/>
      <c r="G101" s="26"/>
      <c r="H101" s="26"/>
      <c r="I101" s="26"/>
      <c r="J101" s="21"/>
      <c r="K101" s="22"/>
      <c r="L101" s="19">
        <f>VLOOKUP(L$1,IR_0310!$A$4:$XA$84,($C101+L$2-2001)+8*$B101,FALSE)</f>
        <v>57</v>
      </c>
      <c r="M101" s="19">
        <f>VLOOKUP(M$1,IR_0310!$A$4:$XA$84,($C101+M$2-2001)+8*$B101,FALSE)</f>
        <v>-27</v>
      </c>
      <c r="N101" s="19">
        <f>VLOOKUP(N$1,IR_0310!$A$4:$XA$84,($C101+N$2-2001)+8*$B101,FALSE)</f>
        <v>-54</v>
      </c>
      <c r="O101" s="19">
        <f>VLOOKUP(O$1,IR_0310!$A$4:$XA$84,($C101+O$2-2001)+8*$B101,FALSE)</f>
        <v>-30</v>
      </c>
      <c r="P101" s="18">
        <f>VLOOKUP(P$1,IR_0310!$A$4:$XA$84,($C101+P$2-2001)+8*$B101,FALSE)</f>
        <v>-80</v>
      </c>
      <c r="Q101" s="17">
        <v>1985</v>
      </c>
      <c r="R101" s="26"/>
      <c r="S101" s="26"/>
      <c r="T101" s="26"/>
      <c r="U101" s="26"/>
      <c r="V101" s="26"/>
      <c r="W101" s="26"/>
      <c r="X101" s="21"/>
      <c r="Y101" s="22"/>
      <c r="Z101" s="18">
        <f>VLOOKUP(Z$1,IN_0310!$A$4:$XA$84,($C101+Z$2-2001)+8*$B101,FALSE)</f>
        <v>-3</v>
      </c>
      <c r="AA101" s="18">
        <f>VLOOKUP(AA$1,IN_0310!$A$4:$XA$84,($C101+AA$2-2001)+8*$B101,FALSE)</f>
        <v>-7</v>
      </c>
      <c r="AB101" s="18">
        <f>VLOOKUP(AB$1,IN_0310!$A$4:$XA$84,($C101+AB$2-2001)+8*$B101,FALSE)</f>
        <v>-3</v>
      </c>
      <c r="AC101" s="18">
        <f>VLOOKUP(AC$1,IN_0310!$A$4:$XA$84,($C101+AC$2-2001)+8*$B101,FALSE)</f>
        <v>0</v>
      </c>
      <c r="AD101" s="18">
        <f>VLOOKUP(AD$1,IN_0310!$A$4:$XA$84,($C101+AD$2-2001)+8*$B101,FALSE)</f>
        <v>-1</v>
      </c>
      <c r="AE101" s="17">
        <v>1985</v>
      </c>
      <c r="AF101" s="26"/>
      <c r="AG101" s="26"/>
      <c r="AH101" s="26"/>
      <c r="AI101" s="26"/>
      <c r="AJ101" s="26"/>
      <c r="AK101" s="26"/>
      <c r="AL101" s="21"/>
      <c r="AM101" s="22"/>
      <c r="AN101" s="18">
        <f>-VLOOKUP(AN$1,D_0310!$A$4:$XA$84,($C101+AN$2-2001)+8*$B101,FALSE)</f>
        <v>-30</v>
      </c>
      <c r="AO101" s="18">
        <f>-VLOOKUP(AO$1,D_0310!$A$4:$XA$84,($C101+AO$2-2001)+8*$B101,FALSE)</f>
        <v>-33</v>
      </c>
      <c r="AP101" s="18">
        <f>-VLOOKUP(AP$1,D_0310!$A$4:$XA$84,($C101+AP$2-2001)+8*$B101,FALSE)</f>
        <v>-39</v>
      </c>
      <c r="AQ101" s="18">
        <f>-VLOOKUP(AQ$1,D_0310!$A$4:$XA$84,($C101+AQ$2-2001)+8*$B101,FALSE)</f>
        <v>-39</v>
      </c>
      <c r="AR101" s="18">
        <f>-VLOOKUP(AR$1,D_0310!$A$4:$XA$84,($C101+AR$2-2001)+8*$B101,FALSE)</f>
        <v>-38</v>
      </c>
      <c r="AS101" s="31">
        <v>4</v>
      </c>
      <c r="AT101" s="55">
        <f>VLOOKUP(2002-C101,census2002!$A$3:$CD$82,2+B101)</f>
        <v>15753</v>
      </c>
      <c r="AU101" s="17" t="s">
        <v>182</v>
      </c>
      <c r="AW101">
        <f>1+L101/AVERAGE(AVERAGE(SUM($AT101,$D101:K101,$R101:Y101,$AF101:AM101),SUM($AT101,$D101:L101,$R101:Z101,$AF101:AN101)),AVERAGE(SUM($AT102,$D102:L102,$S102:Z102,$AG102:AN102),SUM($AT102,$D102:M102,$S102:AA102,$AG102:AO102)))</f>
        <v>1.0034149629296787</v>
      </c>
      <c r="AX101">
        <f>1+M101/AVERAGE(AVERAGE(SUM($AT101,$D101:L101,$R101:Z101,$AF101:AN101),SUM($AT101,$D101:M101,$R101:AA101,$AF101:AO101)),AVERAGE(SUM($AT102,$D102:M102,$S102:AA102,$AG102:AO102),SUM($AT102,$D102:N102,$S102:AB102,$AG102:AP102)))</f>
        <v>0.99837876786357627</v>
      </c>
      <c r="AY101">
        <f>1+N101/AVERAGE(AVERAGE(SUM($AT101,$D101:M101,$R101:AA101,$AF101:AO101),SUM($AT101,$D101:N101,$R101:AB101,$AF101:AP101)),AVERAGE(SUM($AT102,$D102:N102,$S102:AB102,$AG102:AP102),SUM($AT102,$D102:O102,$S102:AC102,$AG102:AQ102)))</f>
        <v>0.99674512522226577</v>
      </c>
      <c r="AZ101">
        <f>1+O101/AVERAGE(AVERAGE(SUM($AT101,$D101:N101,$R101:AB101,$AF101:AP101),SUM($AT101,$D101:O101,$R101:AC101,$AF101:AQ101)),AVERAGE(SUM($AT102,$D102:O102,$S102:AC102,$AG102:AQ102),SUM($AT102,$D102:P102,$S102:AD102,$AG102:AR102)))</f>
        <v>0.99818313953488369</v>
      </c>
      <c r="BA101" s="43">
        <f t="shared" si="109"/>
        <v>0.99917731385859343</v>
      </c>
      <c r="BB101" s="47">
        <f t="shared" si="116"/>
        <v>0.99729006951182664</v>
      </c>
    </row>
    <row r="102" spans="1:54">
      <c r="A102" s="9">
        <v>101</v>
      </c>
      <c r="B102" s="17">
        <f t="shared" ref="B102" si="121">C92</f>
        <v>6</v>
      </c>
      <c r="C102" s="17">
        <v>1984</v>
      </c>
      <c r="D102" s="26"/>
      <c r="E102" s="26"/>
      <c r="F102" s="26"/>
      <c r="G102" s="26"/>
      <c r="H102" s="26"/>
      <c r="I102" s="26"/>
      <c r="J102" s="21"/>
      <c r="K102" s="22"/>
      <c r="L102" s="22"/>
      <c r="M102" s="19">
        <f>VLOOKUP(M$1,IR_0310!$A$4:$XA$84,($C102+M$2-2001)+8*$B102,FALSE)</f>
        <v>-10</v>
      </c>
      <c r="N102" s="19">
        <f>VLOOKUP(N$1,IR_0310!$A$4:$XA$84,($C102+N$2-2001)+8*$B102,FALSE)</f>
        <v>-15</v>
      </c>
      <c r="O102" s="19">
        <f>VLOOKUP(O$1,IR_0310!$A$4:$XA$84,($C102+O$2-2001)+8*$B102,FALSE)</f>
        <v>4</v>
      </c>
      <c r="P102" s="18">
        <f>VLOOKUP(P$1,IR_0310!$A$4:$XA$84,($C102+P$2-2001)+8*$B102,FALSE)</f>
        <v>-56</v>
      </c>
      <c r="Q102" s="17">
        <v>1984</v>
      </c>
      <c r="R102" s="26"/>
      <c r="S102" s="26"/>
      <c r="T102" s="26"/>
      <c r="U102" s="26"/>
      <c r="V102" s="26"/>
      <c r="W102" s="26"/>
      <c r="X102" s="21"/>
      <c r="Y102" s="22"/>
      <c r="Z102" s="22"/>
      <c r="AA102" s="18">
        <f>VLOOKUP(AA$1,IN_0310!$A$4:$XA$84,($C102+AA$2-2001)+8*$B102,FALSE)</f>
        <v>-3</v>
      </c>
      <c r="AB102" s="18">
        <f>VLOOKUP(AB$1,IN_0310!$A$4:$XA$84,($C102+AB$2-2001)+8*$B102,FALSE)</f>
        <v>-2</v>
      </c>
      <c r="AC102" s="18">
        <f>VLOOKUP(AC$1,IN_0310!$A$4:$XA$84,($C102+AC$2-2001)+8*$B102,FALSE)</f>
        <v>0</v>
      </c>
      <c r="AD102" s="18">
        <f>VLOOKUP(AD$1,IN_0310!$A$4:$XA$84,($C102+AD$2-2001)+8*$B102,FALSE)</f>
        <v>-7</v>
      </c>
      <c r="AE102" s="17">
        <v>1984</v>
      </c>
      <c r="AF102" s="26"/>
      <c r="AG102" s="26"/>
      <c r="AH102" s="26"/>
      <c r="AI102" s="26"/>
      <c r="AJ102" s="26"/>
      <c r="AK102" s="26"/>
      <c r="AL102" s="21"/>
      <c r="AM102" s="22"/>
      <c r="AN102" s="22"/>
      <c r="AO102" s="18">
        <f>-VLOOKUP(AO$1,D_0310!$A$4:$XA$84,($C102+AO$2-2001)+8*$B102,FALSE)</f>
        <v>-40</v>
      </c>
      <c r="AP102" s="18">
        <f>-VLOOKUP(AP$1,D_0310!$A$4:$XA$84,($C102+AP$2-2001)+8*$B102,FALSE)</f>
        <v>-36</v>
      </c>
      <c r="AQ102" s="18">
        <f>-VLOOKUP(AQ$1,D_0310!$A$4:$XA$84,($C102+AQ$2-2001)+8*$B102,FALSE)</f>
        <v>-42</v>
      </c>
      <c r="AR102" s="18">
        <f>-VLOOKUP(AR$1,D_0310!$A$4:$XA$84,($C102+AR$2-2001)+8*$B102,FALSE)</f>
        <v>-48</v>
      </c>
      <c r="AS102" s="31">
        <v>3</v>
      </c>
      <c r="AT102" s="55">
        <f>VLOOKUP(2002-C102,census2002!$A$3:$CD$82,2+B102)</f>
        <v>17644</v>
      </c>
      <c r="AU102" s="17" t="s">
        <v>183</v>
      </c>
      <c r="AX102">
        <f>1+M102/AVERAGE(AVERAGE(SUM($AT102,$D102:L102,$R102:Z102,$AF102:AN102),SUM($AT102,$D102:M102,$R102:AA102,$AF102:AO102)),AVERAGE(SUM($AT103,$D103:M103,$S103:AA103,$AG103:AO103),SUM($AT103,$D103:N103,$S103:AB103,$AG103:AP103)))</f>
        <v>0.99946819118526886</v>
      </c>
      <c r="AY102">
        <f>1+N102/AVERAGE(AVERAGE(SUM($AT102,$D102:M102,$R102:AA102,$AF102:AO102),SUM($AT102,$D102:N102,$R102:AB102,$AF102:AP102)),AVERAGE(SUM($AT103,$D103:N103,$S103:AB103,$AG103:AP103),SUM($AT103,$D103:O103,$S103:AC103,$AG103:AQ103)))</f>
        <v>0.99919933811951211</v>
      </c>
      <c r="AZ102">
        <f>1+O102/AVERAGE(AVERAGE(SUM($AT102,$D102:N102,$R102:AB102,$AF102:AP102),SUM($AT102,$D102:O102,$R102:AC102,$AF102:AQ102)),AVERAGE(SUM($AT103,$D103:O103,$S103:AC103,$AG103:AQ103),SUM($AT103,$D103:P103,$S103:AD103,$AG103:AR103)))</f>
        <v>1.0002139552298681</v>
      </c>
      <c r="BA102" s="43">
        <f t="shared" si="109"/>
        <v>0.99962706938528623</v>
      </c>
      <c r="BB102" s="47">
        <f t="shared" si="116"/>
        <v>0.9986820422197541</v>
      </c>
    </row>
    <row r="103" spans="1:54">
      <c r="A103" s="9">
        <v>102</v>
      </c>
      <c r="B103" s="17">
        <f t="shared" ref="B103" si="122">C92</f>
        <v>6</v>
      </c>
      <c r="C103" s="17">
        <v>1983</v>
      </c>
      <c r="D103" s="26"/>
      <c r="E103" s="26"/>
      <c r="F103" s="26"/>
      <c r="G103" s="26"/>
      <c r="H103" s="26"/>
      <c r="I103" s="26"/>
      <c r="J103" s="21"/>
      <c r="K103" s="22"/>
      <c r="L103" s="22"/>
      <c r="M103" s="22"/>
      <c r="N103" s="19">
        <f>VLOOKUP(N$1,IR_0310!$A$4:$XA$84,($C103+N$2-2001)+8*$B103,FALSE)</f>
        <v>-85</v>
      </c>
      <c r="O103" s="19">
        <f>VLOOKUP(O$1,IR_0310!$A$4:$XA$84,($C103+O$2-2001)+8*$B103,FALSE)</f>
        <v>13</v>
      </c>
      <c r="P103" s="18">
        <f>VLOOKUP(P$1,IR_0310!$A$4:$XA$84,($C103+P$2-2001)+8*$B103,FALSE)</f>
        <v>32</v>
      </c>
      <c r="Q103" s="17">
        <v>1983</v>
      </c>
      <c r="R103" s="26"/>
      <c r="S103" s="26"/>
      <c r="T103" s="26"/>
      <c r="U103" s="26"/>
      <c r="V103" s="26"/>
      <c r="W103" s="26"/>
      <c r="X103" s="21"/>
      <c r="Y103" s="22"/>
      <c r="Z103" s="22"/>
      <c r="AA103" s="22"/>
      <c r="AB103" s="18">
        <f>VLOOKUP(AB$1,IN_0310!$A$4:$XA$84,($C103+AB$2-2001)+8*$B103,FALSE)</f>
        <v>-4</v>
      </c>
      <c r="AC103" s="18">
        <f>VLOOKUP(AC$1,IN_0310!$A$4:$XA$84,($C103+AC$2-2001)+8*$B103,FALSE)</f>
        <v>-2</v>
      </c>
      <c r="AD103" s="18">
        <f>VLOOKUP(AD$1,IN_0310!$A$4:$XA$84,($C103+AD$2-2001)+8*$B103,FALSE)</f>
        <v>2</v>
      </c>
      <c r="AE103" s="17">
        <v>1983</v>
      </c>
      <c r="AF103" s="26"/>
      <c r="AG103" s="26"/>
      <c r="AH103" s="26"/>
      <c r="AI103" s="26"/>
      <c r="AJ103" s="26"/>
      <c r="AK103" s="26"/>
      <c r="AL103" s="21"/>
      <c r="AM103" s="22"/>
      <c r="AN103" s="22"/>
      <c r="AO103" s="22"/>
      <c r="AP103" s="18">
        <f>-VLOOKUP(AP$1,D_0310!$A$4:$XA$84,($C103+AP$2-2001)+8*$B103,FALSE)</f>
        <v>-43</v>
      </c>
      <c r="AQ103" s="18">
        <f>-VLOOKUP(AQ$1,D_0310!$A$4:$XA$84,($C103+AQ$2-2001)+8*$B103,FALSE)</f>
        <v>-50</v>
      </c>
      <c r="AR103" s="18">
        <f>-VLOOKUP(AR$1,D_0310!$A$4:$XA$84,($C103+AR$2-2001)+8*$B103,FALSE)</f>
        <v>-60</v>
      </c>
      <c r="AS103" s="31">
        <v>2</v>
      </c>
      <c r="AT103" s="55">
        <f>VLOOKUP(2002-C103,census2002!$A$3:$CD$82,2+B103)</f>
        <v>20056</v>
      </c>
      <c r="AU103" s="17" t="s">
        <v>184</v>
      </c>
      <c r="AY103">
        <f>1+N103/AVERAGE(AVERAGE(SUM($AT103,$D103:M103,$R103:AA103,$AF103:AO103),SUM($AT103,$D103:N103,$R103:AB103,$AF103:AP103)),AVERAGE(SUM($AT104,$D104:N104,$S104:AB104,$AG104:AP104),SUM($AT104,$D104:O104,$S104:AC104,$AG104:AQ104)))</f>
        <v>0.9954987754021315</v>
      </c>
      <c r="AZ103">
        <f>1+O103/AVERAGE(AVERAGE(SUM($AT103,$D103:N103,$R103:AB103,$AF103:AP103),SUM($AT103,$D103:O103,$R103:AC103,$AF103:AQ103)),AVERAGE(SUM($AT104,$D104:O104,$S104:AC104,$AG104:AQ104),SUM($AT104,$D104:P104,$S104:AD104,$AG104:AR104)))</f>
        <v>1.0006911676746195</v>
      </c>
      <c r="BA103" s="43">
        <f t="shared" si="109"/>
        <v>0.998091594983052</v>
      </c>
      <c r="BB103" s="47">
        <f t="shared" si="116"/>
        <v>0.99976148665091946</v>
      </c>
    </row>
    <row r="104" spans="1:54">
      <c r="A104" s="13">
        <v>103</v>
      </c>
      <c r="B104" s="17">
        <f t="shared" ref="B104" si="123">C92</f>
        <v>6</v>
      </c>
      <c r="C104" s="17">
        <v>1982</v>
      </c>
      <c r="D104" s="26"/>
      <c r="E104" s="26"/>
      <c r="F104" s="26"/>
      <c r="G104" s="26"/>
      <c r="H104" s="26"/>
      <c r="I104" s="26"/>
      <c r="J104" s="21"/>
      <c r="K104" s="22"/>
      <c r="L104" s="22"/>
      <c r="M104" s="22"/>
      <c r="N104" s="22"/>
      <c r="O104" s="19">
        <f>VLOOKUP(O$1,IR_0310!$A$4:$XA$84,($C104+O$2-2001)+8*$B104,FALSE)</f>
        <v>7</v>
      </c>
      <c r="P104" s="18">
        <f>VLOOKUP(P$1,IR_0310!$A$4:$XA$84,($C104+P$2-2001)+8*$B104,FALSE)</f>
        <v>-39</v>
      </c>
      <c r="Q104" s="17">
        <v>1982</v>
      </c>
      <c r="R104" s="26"/>
      <c r="S104" s="26"/>
      <c r="T104" s="26"/>
      <c r="U104" s="26"/>
      <c r="V104" s="26"/>
      <c r="W104" s="26"/>
      <c r="X104" s="21"/>
      <c r="Y104" s="22"/>
      <c r="Z104" s="22"/>
      <c r="AA104" s="22"/>
      <c r="AB104" s="22"/>
      <c r="AC104" s="18">
        <f>VLOOKUP(AC$1,IN_0310!$A$4:$XA$84,($C104+AC$2-2001)+8*$B104,FALSE)</f>
        <v>5</v>
      </c>
      <c r="AD104" s="18">
        <f>VLOOKUP(AD$1,IN_0310!$A$4:$XA$84,($C104+AD$2-2001)+8*$B104,FALSE)</f>
        <v>-6</v>
      </c>
      <c r="AE104" s="17">
        <v>1982</v>
      </c>
      <c r="AF104" s="26"/>
      <c r="AG104" s="26"/>
      <c r="AH104" s="26"/>
      <c r="AI104" s="26"/>
      <c r="AJ104" s="26"/>
      <c r="AK104" s="26"/>
      <c r="AL104" s="21"/>
      <c r="AM104" s="22"/>
      <c r="AN104" s="22"/>
      <c r="AO104" s="22"/>
      <c r="AP104" s="22"/>
      <c r="AQ104" s="18">
        <f>-VLOOKUP(AQ$1,D_0310!$A$4:$XA$84,($C104+AQ$2-2001)+8*$B104,FALSE)</f>
        <v>-53</v>
      </c>
      <c r="AR104" s="18">
        <f>-VLOOKUP(AR$1,D_0310!$A$4:$XA$84,($C104+AR$2-2001)+8*$B104,FALSE)</f>
        <v>-43</v>
      </c>
      <c r="AS104" s="31">
        <v>1</v>
      </c>
      <c r="AT104" s="55">
        <f>VLOOKUP(2002-C104,census2002!$A$3:$CD$82,2+B104)</f>
        <v>17798</v>
      </c>
      <c r="AU104" s="17" t="s">
        <v>185</v>
      </c>
      <c r="AZ104">
        <f>1+O104/AVERAGE(AVERAGE(SUM($AT104,$D104:N104,$R104:AB104,$AF104:AP104),SUM($AT104,$D104:O104,$R104:AC104,$AF104:AQ104)),AVERAGE(SUM($AT105,$D105:O105,$S105:AC105,$AG105:AQ105),SUM($AT105,$D105:P105,$S105:AD105,$AG105:AR105)))</f>
        <v>1.0004208058431896</v>
      </c>
      <c r="BA104" s="43">
        <f t="shared" si="109"/>
        <v>1.0004208058431896</v>
      </c>
      <c r="BB104" s="47">
        <f t="shared" si="116"/>
        <v>0.99978164306110107</v>
      </c>
    </row>
    <row r="105" spans="1:54">
      <c r="A105" s="9">
        <v>104</v>
      </c>
      <c r="B105" s="17">
        <f t="shared" ref="B105" si="124">C92</f>
        <v>6</v>
      </c>
      <c r="C105" s="17">
        <v>1981</v>
      </c>
      <c r="D105" s="26"/>
      <c r="E105" s="26"/>
      <c r="F105" s="26"/>
      <c r="G105" s="26"/>
      <c r="H105" s="26"/>
      <c r="I105" s="26"/>
      <c r="J105" s="21"/>
      <c r="K105" s="22"/>
      <c r="L105" s="22"/>
      <c r="M105" s="22"/>
      <c r="N105" s="22"/>
      <c r="O105" s="22"/>
      <c r="P105" s="18">
        <f>VLOOKUP(P$1,IR_0310!$A$4:$XA$84,($C105+P$2-2001)+8*$B105,FALSE)</f>
        <v>-76</v>
      </c>
      <c r="Q105" s="17">
        <v>1981</v>
      </c>
      <c r="R105" s="26"/>
      <c r="S105" s="26"/>
      <c r="T105" s="26"/>
      <c r="U105" s="26"/>
      <c r="V105" s="26"/>
      <c r="W105" s="26"/>
      <c r="X105" s="21"/>
      <c r="Y105" s="22"/>
      <c r="Z105" s="22"/>
      <c r="AA105" s="22"/>
      <c r="AB105" s="22"/>
      <c r="AC105" s="22"/>
      <c r="AD105" s="18">
        <f>VLOOKUP(AD$1,IN_0310!$A$4:$XA$84,($C105+AD$2-2001)+8*$B105,FALSE)</f>
        <v>-5</v>
      </c>
      <c r="AE105" s="17">
        <v>1981</v>
      </c>
      <c r="AF105" s="26"/>
      <c r="AG105" s="26"/>
      <c r="AH105" s="26"/>
      <c r="AI105" s="26"/>
      <c r="AJ105" s="26"/>
      <c r="AK105" s="26"/>
      <c r="AL105" s="21"/>
      <c r="AM105" s="22"/>
      <c r="AN105" s="22"/>
      <c r="AO105" s="22"/>
      <c r="AP105" s="22"/>
      <c r="AQ105" s="22"/>
      <c r="AR105" s="18">
        <f>-VLOOKUP(AR$1,D_0310!$A$4:$XA$84,($C105+AR$2-2001)+8*$B105,FALSE)</f>
        <v>-47</v>
      </c>
      <c r="AS105" s="31"/>
      <c r="AT105" s="55">
        <f>VLOOKUP(2002-C105,census2002!$A$3:$CD$82,2+B105)</f>
        <v>15556</v>
      </c>
      <c r="AU105" s="17" t="s">
        <v>186</v>
      </c>
    </row>
    <row r="106" spans="1:54" ht="15.75" thickBot="1">
      <c r="A106" s="9">
        <v>105</v>
      </c>
      <c r="B106" s="10" t="str">
        <f>INDEX('regions#'!$B$2:$B$79,B108+1)</f>
        <v>Архангельская область</v>
      </c>
      <c r="C106" s="51" t="s">
        <v>159</v>
      </c>
      <c r="D106" s="11" t="s">
        <v>912</v>
      </c>
      <c r="E106" s="11" t="s">
        <v>913</v>
      </c>
      <c r="F106" s="11" t="s">
        <v>914</v>
      </c>
      <c r="G106" s="11" t="s">
        <v>915</v>
      </c>
      <c r="H106" s="11" t="s">
        <v>916</v>
      </c>
      <c r="I106" s="11" t="s">
        <v>917</v>
      </c>
      <c r="J106" s="11" t="s">
        <v>918</v>
      </c>
      <c r="K106" s="12" t="s">
        <v>919</v>
      </c>
      <c r="L106" s="12" t="s">
        <v>920</v>
      </c>
      <c r="M106" s="12" t="s">
        <v>921</v>
      </c>
      <c r="N106" s="12" t="s">
        <v>922</v>
      </c>
      <c r="O106" s="12" t="s">
        <v>923</v>
      </c>
      <c r="P106" s="11" t="s">
        <v>924</v>
      </c>
      <c r="Q106" s="52" t="s">
        <v>160</v>
      </c>
      <c r="R106" s="23" t="s">
        <v>912</v>
      </c>
      <c r="S106" s="23" t="s">
        <v>913</v>
      </c>
      <c r="T106" s="23" t="s">
        <v>914</v>
      </c>
      <c r="U106" s="23" t="s">
        <v>915</v>
      </c>
      <c r="V106" s="23" t="s">
        <v>916</v>
      </c>
      <c r="W106" s="23" t="s">
        <v>917</v>
      </c>
      <c r="X106" s="23" t="s">
        <v>918</v>
      </c>
      <c r="Y106" s="23" t="s">
        <v>919</v>
      </c>
      <c r="Z106" s="23" t="s">
        <v>920</v>
      </c>
      <c r="AA106" s="23" t="s">
        <v>921</v>
      </c>
      <c r="AB106" s="23" t="s">
        <v>922</v>
      </c>
      <c r="AC106" s="23" t="s">
        <v>923</v>
      </c>
      <c r="AD106" s="23" t="s">
        <v>924</v>
      </c>
      <c r="AE106" s="53" t="s">
        <v>161</v>
      </c>
      <c r="AF106" s="27" t="s">
        <v>912</v>
      </c>
      <c r="AG106" s="27" t="s">
        <v>913</v>
      </c>
      <c r="AH106" s="27" t="s">
        <v>914</v>
      </c>
      <c r="AI106" s="27" t="s">
        <v>915</v>
      </c>
      <c r="AJ106" s="27" t="s">
        <v>916</v>
      </c>
      <c r="AK106" s="27" t="s">
        <v>917</v>
      </c>
      <c r="AL106" s="27" t="s">
        <v>918</v>
      </c>
      <c r="AM106" s="27" t="s">
        <v>919</v>
      </c>
      <c r="AN106" s="27" t="s">
        <v>920</v>
      </c>
      <c r="AO106" s="27" t="s">
        <v>921</v>
      </c>
      <c r="AP106" s="27" t="s">
        <v>922</v>
      </c>
      <c r="AQ106" s="27" t="s">
        <v>923</v>
      </c>
      <c r="AR106" s="27" t="s">
        <v>924</v>
      </c>
      <c r="AS106" s="31" t="s">
        <v>162</v>
      </c>
      <c r="AT106" s="2" t="s">
        <v>163</v>
      </c>
      <c r="AV106" s="54">
        <f t="shared" ref="AV106:AZ106" si="125">AVERAGE(AV108:AV119)</f>
        <v>0.98737071700887491</v>
      </c>
      <c r="AW106" s="54">
        <f t="shared" si="125"/>
        <v>0.98719352151225359</v>
      </c>
      <c r="AX106" s="54">
        <f t="shared" si="125"/>
        <v>0.9929867100086669</v>
      </c>
      <c r="AY106" s="54">
        <f t="shared" si="125"/>
        <v>0.99394072395215627</v>
      </c>
      <c r="AZ106" s="54">
        <f t="shared" si="125"/>
        <v>0.99310368862103515</v>
      </c>
      <c r="BA106" s="38" t="s">
        <v>983</v>
      </c>
      <c r="BB106" s="39">
        <f t="shared" ref="BB106" si="126">PRODUCT(AV106:AZ106)-1</f>
        <v>-4.4609198608782652E-2</v>
      </c>
    </row>
    <row r="107" spans="1:54" ht="15.75" thickBot="1">
      <c r="A107" s="13">
        <v>106</v>
      </c>
      <c r="C107" s="14">
        <f t="shared" ref="C107" si="127">A106/15</f>
        <v>7</v>
      </c>
      <c r="D107" s="15">
        <v>10</v>
      </c>
      <c r="E107" s="15">
        <v>11</v>
      </c>
      <c r="F107" s="15">
        <v>12</v>
      </c>
      <c r="G107" s="15">
        <v>13</v>
      </c>
      <c r="H107" s="15">
        <v>14</v>
      </c>
      <c r="I107" s="15">
        <v>15</v>
      </c>
      <c r="J107" s="15">
        <v>16</v>
      </c>
      <c r="K107" s="16">
        <v>17</v>
      </c>
      <c r="L107" s="16">
        <v>18</v>
      </c>
      <c r="M107" s="16">
        <v>19</v>
      </c>
      <c r="N107" s="16">
        <v>20</v>
      </c>
      <c r="O107" s="16">
        <v>21</v>
      </c>
      <c r="P107" s="15">
        <v>22</v>
      </c>
      <c r="R107" s="15">
        <v>10</v>
      </c>
      <c r="S107" s="15">
        <v>11</v>
      </c>
      <c r="T107" s="15">
        <v>12</v>
      </c>
      <c r="U107" s="15">
        <v>13</v>
      </c>
      <c r="V107" s="15">
        <v>14</v>
      </c>
      <c r="W107" s="15">
        <v>15</v>
      </c>
      <c r="X107" s="15">
        <v>16</v>
      </c>
      <c r="Y107" s="25">
        <v>17</v>
      </c>
      <c r="Z107" s="25">
        <v>18</v>
      </c>
      <c r="AA107" s="25">
        <v>19</v>
      </c>
      <c r="AB107" s="25">
        <v>20</v>
      </c>
      <c r="AC107" s="25">
        <v>21</v>
      </c>
      <c r="AD107" s="15">
        <v>22</v>
      </c>
      <c r="AF107" s="15">
        <v>10</v>
      </c>
      <c r="AG107" s="15">
        <v>11</v>
      </c>
      <c r="AH107" s="15">
        <v>12</v>
      </c>
      <c r="AI107" s="15">
        <v>13</v>
      </c>
      <c r="AJ107" s="15">
        <v>14</v>
      </c>
      <c r="AK107" s="15">
        <v>15</v>
      </c>
      <c r="AL107" s="15">
        <v>16</v>
      </c>
      <c r="AM107" s="29">
        <v>17</v>
      </c>
      <c r="AN107" s="29">
        <v>18</v>
      </c>
      <c r="AO107" s="29">
        <v>19</v>
      </c>
      <c r="AP107" s="29">
        <v>20</v>
      </c>
      <c r="AQ107" s="29">
        <v>21</v>
      </c>
      <c r="AR107" s="15">
        <v>22</v>
      </c>
      <c r="AS107" s="31"/>
      <c r="AT107" s="55"/>
      <c r="AU107" s="14" t="s">
        <v>165</v>
      </c>
      <c r="AV107" s="40" t="s">
        <v>166</v>
      </c>
      <c r="AW107" s="40" t="s">
        <v>167</v>
      </c>
      <c r="AX107" s="40" t="s">
        <v>168</v>
      </c>
      <c r="AY107" s="40" t="s">
        <v>169</v>
      </c>
      <c r="AZ107" s="40" t="s">
        <v>170</v>
      </c>
      <c r="BA107" s="41" t="s">
        <v>171</v>
      </c>
      <c r="BB107" s="42"/>
    </row>
    <row r="108" spans="1:54">
      <c r="A108" s="9">
        <v>107</v>
      </c>
      <c r="B108">
        <f t="shared" ref="B108" si="128">C107</f>
        <v>7</v>
      </c>
      <c r="C108" s="17">
        <v>1993</v>
      </c>
      <c r="D108" s="18">
        <f>VLOOKUP(D$1,IR_0310!$A$4:$XA$84,($C108+D$2-2001)+8*$B108,FALSE)</f>
        <v>-62</v>
      </c>
      <c r="E108" s="18">
        <f>VLOOKUP(E$1,IR_0310!$A$4:$XA$84,($C108+E$2-2001)+8*$B108,FALSE)</f>
        <v>-36</v>
      </c>
      <c r="F108" s="18">
        <f>VLOOKUP(F$1,IR_0310!$A$4:$XA$84,($C108+F$2-2001)+8*$B108,FALSE)</f>
        <v>-39</v>
      </c>
      <c r="G108" s="18">
        <f>VLOOKUP(G$1,IR_0310!$A$4:$XA$84,($C108+G$2-2001)+8*$B108,FALSE)</f>
        <v>-14</v>
      </c>
      <c r="H108" s="18">
        <f>VLOOKUP(H$1,IR_0310!$A$4:$XA$84,($C108+H$2-2001)+8*$B108,FALSE)</f>
        <v>-26</v>
      </c>
      <c r="I108" s="18">
        <f>VLOOKUP(I$1,IR_0310!$A$4:$XA$84,($C108+I$2-2001)+8*$B108,FALSE)</f>
        <v>-37</v>
      </c>
      <c r="J108" s="18">
        <f>VLOOKUP(J$1,IR_0310!$A$4:$XA$84,($C108+J$2-2001)+8*$B108,FALSE)</f>
        <v>-68</v>
      </c>
      <c r="K108" s="19">
        <f>VLOOKUP(K$1,IR_0310!$A$4:$XA$84,($C108+K$2-2001)+8*$B108,FALSE)</f>
        <v>-195</v>
      </c>
      <c r="L108" s="20"/>
      <c r="M108" s="20"/>
      <c r="N108" s="20"/>
      <c r="O108" s="20"/>
      <c r="P108" s="26"/>
      <c r="Q108" s="17">
        <v>1993</v>
      </c>
      <c r="R108" s="18">
        <f>VLOOKUP(R$1,IN_0310!$A$4:$XA$84,($C108+R$2-2001)+8*$B108,FALSE)</f>
        <v>0</v>
      </c>
      <c r="S108" s="18">
        <f>VLOOKUP(S$1,IN_0310!$A$4:$XA$84,($C108+S$2-2001)+8*$B108,FALSE)</f>
        <v>0</v>
      </c>
      <c r="T108" s="18">
        <f>VLOOKUP(T$1,IN_0310!$A$4:$XA$84,($C108+T$2-2001)+8*$B108,FALSE)</f>
        <v>-1</v>
      </c>
      <c r="U108" s="18">
        <f>VLOOKUP(U$1,IN_0310!$A$4:$XA$84,($C108+U$2-2001)+8*$B108,FALSE)</f>
        <v>1</v>
      </c>
      <c r="V108" s="18">
        <f>VLOOKUP(V$1,IN_0310!$A$4:$XA$84,($C108+V$2-2001)+8*$B108,FALSE)</f>
        <v>4</v>
      </c>
      <c r="W108" s="18">
        <f>VLOOKUP(W$1,IN_0310!$A$4:$XA$84,($C108+W$2-2001)+8*$B108,FALSE)</f>
        <v>5</v>
      </c>
      <c r="X108" s="18">
        <f>VLOOKUP(X$1,IN_0310!$A$4:$XA$84,($C108+X$2-2001)+8*$B108,FALSE)</f>
        <v>4</v>
      </c>
      <c r="Y108" s="18">
        <f>VLOOKUP(Y$1,IN_0310!$A$4:$XA$84,($C108+Y$2-2001)+8*$B108,FALSE)</f>
        <v>1</v>
      </c>
      <c r="Z108" s="20"/>
      <c r="AA108" s="20"/>
      <c r="AB108" s="20"/>
      <c r="AC108" s="20"/>
      <c r="AD108" s="26"/>
      <c r="AE108" s="17">
        <v>1993</v>
      </c>
      <c r="AF108" s="18">
        <f>-VLOOKUP(AF$1,D_0310!$A$4:$XA$84,($C108+AF$2-2001)+8*$B108,FALSE)</f>
        <v>-5</v>
      </c>
      <c r="AG108" s="18">
        <f>-VLOOKUP(AG$1,D_0310!$A$4:$XA$84,($C108+AG$2-2001)+8*$B108,FALSE)</f>
        <v>-8</v>
      </c>
      <c r="AH108" s="18">
        <f>-VLOOKUP(AH$1,D_0310!$A$4:$XA$84,($C108+AH$2-2001)+8*$B108,FALSE)</f>
        <v>-9</v>
      </c>
      <c r="AI108" s="18">
        <f>-VLOOKUP(AI$1,D_0310!$A$4:$XA$84,($C108+AI$2-2001)+8*$B108,FALSE)</f>
        <v>-5</v>
      </c>
      <c r="AJ108" s="18">
        <f>-VLOOKUP(AJ$1,D_0310!$A$4:$XA$84,($C108+AJ$2-2001)+8*$B108,FALSE)</f>
        <v>-7</v>
      </c>
      <c r="AK108" s="18">
        <f>-VLOOKUP(AK$1,D_0310!$A$4:$XA$84,($C108+AK$2-2001)+8*$B108,FALSE)</f>
        <v>-8</v>
      </c>
      <c r="AL108" s="18">
        <f>-VLOOKUP(AL$1,D_0310!$A$4:$XA$84,($C108+AL$2-2001)+8*$B108,FALSE)</f>
        <v>-6</v>
      </c>
      <c r="AM108" s="18">
        <f>-VLOOKUP(AM$1,D_0310!$A$4:$XA$84,($C108+AM$2-2001)+8*$B108,FALSE)</f>
        <v>-16</v>
      </c>
      <c r="AN108" s="20"/>
      <c r="AO108" s="20"/>
      <c r="AP108" s="20"/>
      <c r="AQ108" s="20"/>
      <c r="AR108" s="26"/>
      <c r="AS108" s="31">
        <v>1</v>
      </c>
      <c r="AT108" s="55">
        <f>VLOOKUP(2002-C108,census2002!$A$3:$CD$82,2+B108)</f>
        <v>13743</v>
      </c>
      <c r="AU108" s="17" t="s">
        <v>172</v>
      </c>
      <c r="AV108">
        <f>1+K108/AVERAGE(AVERAGE(SUM($AT108,$D108:J108,$R108:X108,$AF108:AL108),SUM($AT108,$D108:K108,$R108:Y108,$AF108:AM108)),AVERAGE(SUM($AT109,$D109:K109,$S109:Y109,$AG109:AM109),SUM($AT109,$D109:L109,$S109:Z109,$AG109:AN109)))</f>
        <v>0.98653082369193579</v>
      </c>
      <c r="BA108" s="43">
        <f t="shared" ref="BA108:BA119" si="129">(PRODUCT(AV108:AZ108))^(1/AS108)</f>
        <v>0.98653082369193579</v>
      </c>
      <c r="BB108" s="43" t="s">
        <v>173</v>
      </c>
    </row>
    <row r="109" spans="1:54">
      <c r="A109" s="9">
        <v>108</v>
      </c>
      <c r="B109" s="17">
        <f t="shared" ref="B109" si="130">C107</f>
        <v>7</v>
      </c>
      <c r="C109" s="17">
        <v>1992</v>
      </c>
      <c r="D109" s="21"/>
      <c r="E109" s="18">
        <f>VLOOKUP(E$1,IR_0310!$A$4:$XA$84,($C109+E$2-2001)+8*$B109,FALSE)</f>
        <v>-57</v>
      </c>
      <c r="F109" s="18">
        <f>VLOOKUP(F$1,IR_0310!$A$4:$XA$84,($C109+F$2-2001)+8*$B109,FALSE)</f>
        <v>-53</v>
      </c>
      <c r="G109" s="18">
        <f>VLOOKUP(G$1,IR_0310!$A$4:$XA$84,($C109+G$2-2001)+8*$B109,FALSE)</f>
        <v>-45</v>
      </c>
      <c r="H109" s="18">
        <f>VLOOKUP(H$1,IR_0310!$A$4:$XA$84,($C109+H$2-2001)+8*$B109,FALSE)</f>
        <v>-29</v>
      </c>
      <c r="I109" s="18">
        <f>VLOOKUP(I$1,IR_0310!$A$4:$XA$84,($C109+I$2-2001)+8*$B109,FALSE)</f>
        <v>-53</v>
      </c>
      <c r="J109" s="18">
        <f>VLOOKUP(J$1,IR_0310!$A$4:$XA$84,($C109+J$2-2001)+8*$B109,FALSE)</f>
        <v>-63</v>
      </c>
      <c r="K109" s="19">
        <f>VLOOKUP(K$1,IR_0310!$A$4:$XA$84,($C109+K$2-2001)+8*$B109,FALSE)</f>
        <v>-194</v>
      </c>
      <c r="L109" s="19">
        <f>VLOOKUP(L$1,IR_0310!$A$4:$XA$84,($C109+L$2-2001)+8*$B109,FALSE)</f>
        <v>-469</v>
      </c>
      <c r="M109" s="22"/>
      <c r="N109" s="22"/>
      <c r="O109" s="22"/>
      <c r="P109" s="21"/>
      <c r="Q109" s="17">
        <v>1992</v>
      </c>
      <c r="R109" s="21"/>
      <c r="S109" s="18">
        <f>VLOOKUP(S$1,IN_0310!$A$4:$XA$84,($C109+S$2-2001)+8*$B109,FALSE)</f>
        <v>3</v>
      </c>
      <c r="T109" s="18">
        <f>VLOOKUP(T$1,IN_0310!$A$4:$XA$84,($C109+T$2-2001)+8*$B109,FALSE)</f>
        <v>-3</v>
      </c>
      <c r="U109" s="18">
        <f>VLOOKUP(U$1,IN_0310!$A$4:$XA$84,($C109+U$2-2001)+8*$B109,FALSE)</f>
        <v>1</v>
      </c>
      <c r="V109" s="18">
        <f>VLOOKUP(V$1,IN_0310!$A$4:$XA$84,($C109+V$2-2001)+8*$B109,FALSE)</f>
        <v>-1</v>
      </c>
      <c r="W109" s="18">
        <f>VLOOKUP(W$1,IN_0310!$A$4:$XA$84,($C109+W$2-2001)+8*$B109,FALSE)</f>
        <v>4</v>
      </c>
      <c r="X109" s="18">
        <f>VLOOKUP(X$1,IN_0310!$A$4:$XA$84,($C109+X$2-2001)+8*$B109,FALSE)</f>
        <v>6</v>
      </c>
      <c r="Y109" s="18">
        <f>VLOOKUP(Y$1,IN_0310!$A$4:$XA$84,($C109+Y$2-2001)+8*$B109,FALSE)</f>
        <v>3</v>
      </c>
      <c r="Z109" s="18">
        <f>VLOOKUP(Z$1,IN_0310!$A$4:$XA$84,($C109+Z$2-2001)+8*$B109,FALSE)</f>
        <v>2</v>
      </c>
      <c r="AA109" s="22"/>
      <c r="AB109" s="22"/>
      <c r="AC109" s="22"/>
      <c r="AD109" s="21"/>
      <c r="AE109" s="17">
        <v>1992</v>
      </c>
      <c r="AF109" s="21"/>
      <c r="AG109" s="18">
        <f>-VLOOKUP(AG$1,D_0310!$A$4:$XA$84,($C109+AG$2-2001)+8*$B109,FALSE)</f>
        <v>-12</v>
      </c>
      <c r="AH109" s="18">
        <f>-VLOOKUP(AH$1,D_0310!$A$4:$XA$84,($C109+AH$2-2001)+8*$B109,FALSE)</f>
        <v>-6</v>
      </c>
      <c r="AI109" s="18">
        <f>-VLOOKUP(AI$1,D_0310!$A$4:$XA$84,($C109+AI$2-2001)+8*$B109,FALSE)</f>
        <v>-11</v>
      </c>
      <c r="AJ109" s="18">
        <f>-VLOOKUP(AJ$1,D_0310!$A$4:$XA$84,($C109+AJ$2-2001)+8*$B109,FALSE)</f>
        <v>-13</v>
      </c>
      <c r="AK109" s="18">
        <f>-VLOOKUP(AK$1,D_0310!$A$4:$XA$84,($C109+AK$2-2001)+8*$B109,FALSE)</f>
        <v>-11</v>
      </c>
      <c r="AL109" s="18">
        <f>-VLOOKUP(AL$1,D_0310!$A$4:$XA$84,($C109+AL$2-2001)+8*$B109,FALSE)</f>
        <v>-18</v>
      </c>
      <c r="AM109" s="18">
        <f>-VLOOKUP(AM$1,D_0310!$A$4:$XA$84,($C109+AM$2-2001)+8*$B109,FALSE)</f>
        <v>-17</v>
      </c>
      <c r="AN109" s="18">
        <f>-VLOOKUP(AN$1,D_0310!$A$4:$XA$84,($C109+AN$2-2001)+8*$B109,FALSE)</f>
        <v>-15</v>
      </c>
      <c r="AO109" s="22"/>
      <c r="AP109" s="22"/>
      <c r="AQ109" s="22"/>
      <c r="AR109" s="21"/>
      <c r="AS109" s="31">
        <v>2</v>
      </c>
      <c r="AT109" s="55">
        <f>VLOOKUP(2002-C109,census2002!$A$3:$CD$82,2+B109)</f>
        <v>16444</v>
      </c>
      <c r="AU109" s="17" t="s">
        <v>174</v>
      </c>
      <c r="AV109">
        <f>1+K109/AVERAGE(AVERAGE(SUM($AT109,$D109:J109,$R109:X109,$AF109:AL109),SUM($AT109,$D109:K109,$R109:Y109,$AF109:AM109)),AVERAGE(SUM($AT110,$D110:K110,$S110:Y110,$AG110:AM110),SUM($AT110,$D110:L110,$S110:Z110,$AG110:AN110)))</f>
        <v>0.98847416341141003</v>
      </c>
      <c r="AW109">
        <f>1+L109/AVERAGE(AVERAGE(SUM($AT109,$D109:K109,$R109:Y109,$AF109:AM109),SUM($AT109,$D109:L109,$R109:Z109,$AF109:AN109)),AVERAGE(SUM($AT110,$D110:L110,$S110:Z110,$AG110:AN110),SUM($AT110,$D110:M110,$S110:AA110,$AG110:AO110)))</f>
        <v>0.97161360610095626</v>
      </c>
      <c r="BA109" s="43">
        <f t="shared" si="129"/>
        <v>0.98000762571001765</v>
      </c>
      <c r="BB109" s="44">
        <f t="shared" ref="BB109" si="131">AVERAGE(BA108:BA119)^5-1</f>
        <v>-4.4474422456800333E-2</v>
      </c>
    </row>
    <row r="110" spans="1:54">
      <c r="A110" s="13">
        <v>109</v>
      </c>
      <c r="B110" s="17">
        <f t="shared" ref="B110" si="132">C107</f>
        <v>7</v>
      </c>
      <c r="C110" s="17">
        <v>1991</v>
      </c>
      <c r="D110" s="21"/>
      <c r="E110" s="21"/>
      <c r="F110" s="18">
        <f>VLOOKUP(F$1,IR_0310!$A$4:$XA$84,($C110+F$2-2001)+8*$B110,FALSE)</f>
        <v>-86</v>
      </c>
      <c r="G110" s="18">
        <f>VLOOKUP(G$1,IR_0310!$A$4:$XA$84,($C110+G$2-2001)+8*$B110,FALSE)</f>
        <v>-58</v>
      </c>
      <c r="H110" s="18">
        <f>VLOOKUP(H$1,IR_0310!$A$4:$XA$84,($C110+H$2-2001)+8*$B110,FALSE)</f>
        <v>-50</v>
      </c>
      <c r="I110" s="18">
        <f>VLOOKUP(I$1,IR_0310!$A$4:$XA$84,($C110+I$2-2001)+8*$B110,FALSE)</f>
        <v>-55</v>
      </c>
      <c r="J110" s="18">
        <f>VLOOKUP(J$1,IR_0310!$A$4:$XA$84,($C110+J$2-2001)+8*$B110,FALSE)</f>
        <v>-91</v>
      </c>
      <c r="K110" s="19">
        <f>VLOOKUP(K$1,IR_0310!$A$4:$XA$84,($C110+K$2-2001)+8*$B110,FALSE)</f>
        <v>-303</v>
      </c>
      <c r="L110" s="19">
        <f>VLOOKUP(L$1,IR_0310!$A$4:$XA$84,($C110+L$2-2001)+8*$B110,FALSE)</f>
        <v>-257</v>
      </c>
      <c r="M110" s="19">
        <f>VLOOKUP(M$1,IR_0310!$A$4:$XA$84,($C110+M$2-2001)+8*$B110,FALSE)</f>
        <v>-252</v>
      </c>
      <c r="N110" s="22"/>
      <c r="O110" s="22"/>
      <c r="P110" s="21"/>
      <c r="Q110" s="17">
        <v>1991</v>
      </c>
      <c r="R110" s="21"/>
      <c r="S110" s="21"/>
      <c r="T110" s="18">
        <f>VLOOKUP(T$1,IN_0310!$A$4:$XA$84,($C110+T$2-2001)+8*$B110,FALSE)</f>
        <v>3</v>
      </c>
      <c r="U110" s="18">
        <f>VLOOKUP(U$1,IN_0310!$A$4:$XA$84,($C110+U$2-2001)+8*$B110,FALSE)</f>
        <v>-3</v>
      </c>
      <c r="V110" s="18">
        <f>VLOOKUP(V$1,IN_0310!$A$4:$XA$84,($C110+V$2-2001)+8*$B110,FALSE)</f>
        <v>-4</v>
      </c>
      <c r="W110" s="18">
        <f>VLOOKUP(W$1,IN_0310!$A$4:$XA$84,($C110+W$2-2001)+8*$B110,FALSE)</f>
        <v>-2</v>
      </c>
      <c r="X110" s="18">
        <f>VLOOKUP(X$1,IN_0310!$A$4:$XA$84,($C110+X$2-2001)+8*$B110,FALSE)</f>
        <v>6</v>
      </c>
      <c r="Y110" s="18">
        <f>VLOOKUP(Y$1,IN_0310!$A$4:$XA$84,($C110+Y$2-2001)+8*$B110,FALSE)</f>
        <v>3</v>
      </c>
      <c r="Z110" s="18">
        <f>VLOOKUP(Z$1,IN_0310!$A$4:$XA$84,($C110+Z$2-2001)+8*$B110,FALSE)</f>
        <v>4</v>
      </c>
      <c r="AA110" s="18">
        <f>VLOOKUP(AA$1,IN_0310!$A$4:$XA$84,($C110+AA$2-2001)+8*$B110,FALSE)</f>
        <v>4</v>
      </c>
      <c r="AB110" s="22"/>
      <c r="AC110" s="22"/>
      <c r="AD110" s="21"/>
      <c r="AE110" s="17">
        <v>1991</v>
      </c>
      <c r="AF110" s="21"/>
      <c r="AG110" s="21"/>
      <c r="AH110" s="18">
        <f>-VLOOKUP(AH$1,D_0310!$A$4:$XA$84,($C110+AH$2-2001)+8*$B110,FALSE)</f>
        <v>-9</v>
      </c>
      <c r="AI110" s="18">
        <f>-VLOOKUP(AI$1,D_0310!$A$4:$XA$84,($C110+AI$2-2001)+8*$B110,FALSE)</f>
        <v>-11</v>
      </c>
      <c r="AJ110" s="18">
        <f>-VLOOKUP(AJ$1,D_0310!$A$4:$XA$84,($C110+AJ$2-2001)+8*$B110,FALSE)</f>
        <v>-18</v>
      </c>
      <c r="AK110" s="18">
        <f>-VLOOKUP(AK$1,D_0310!$A$4:$XA$84,($C110+AK$2-2001)+8*$B110,FALSE)</f>
        <v>-13</v>
      </c>
      <c r="AL110" s="18">
        <f>-VLOOKUP(AL$1,D_0310!$A$4:$XA$84,($C110+AL$2-2001)+8*$B110,FALSE)</f>
        <v>-15</v>
      </c>
      <c r="AM110" s="18">
        <f>-VLOOKUP(AM$1,D_0310!$A$4:$XA$84,($C110+AM$2-2001)+8*$B110,FALSE)</f>
        <v>-18</v>
      </c>
      <c r="AN110" s="18">
        <f>-VLOOKUP(AN$1,D_0310!$A$4:$XA$84,($C110+AN$2-2001)+8*$B110,FALSE)</f>
        <v>-22</v>
      </c>
      <c r="AO110" s="18">
        <f>-VLOOKUP(AO$1,D_0310!$A$4:$XA$84,($C110+AO$2-2001)+8*$B110,FALSE)</f>
        <v>-26</v>
      </c>
      <c r="AP110" s="22"/>
      <c r="AQ110" s="22"/>
      <c r="AR110" s="21"/>
      <c r="AS110" s="31">
        <v>3</v>
      </c>
      <c r="AT110" s="55">
        <f>VLOOKUP(2002-C110,census2002!$A$3:$CD$82,2+B110)</f>
        <v>18546</v>
      </c>
      <c r="AU110" s="17" t="s">
        <v>175</v>
      </c>
      <c r="AV110">
        <f>1+K110/AVERAGE(AVERAGE(SUM($AT110,$D110:J110,$R110:X110,$AF110:AL110),SUM($AT110,$D110:K110,$R110:Y110,$AF110:AM110)),AVERAGE(SUM($AT111,$D111:K111,$S111:Y111,$AG111:AM111),SUM($AT111,$D111:L111,$S111:Z111,$AG111:AN111)))</f>
        <v>0.98417816534600477</v>
      </c>
      <c r="AW110">
        <f>1+L110/AVERAGE(AVERAGE(SUM($AT110,$D110:K110,$R110:Y110,$AF110:AM110),SUM($AT110,$D110:L110,$R110:Z110,$AF110:AN110)),AVERAGE(SUM($AT111,$D111:L111,$S111:Z111,$AG111:AN111),SUM($AT111,$D111:M111,$S111:AA111,$AG111:AO111)))</f>
        <v>0.98638608944392203</v>
      </c>
      <c r="AX110">
        <f>1+M110/AVERAGE(AVERAGE(SUM($AT110,$D110:L110,$R110:Z110,$AF110:AN110),SUM($AT110,$D110:M110,$R110:AA110,$AF110:AO110)),AVERAGE(SUM($AT111,$D111:M111,$S111:AA111,$AG111:AO111),SUM($AT111,$D111:N111,$S111:AB111,$AG111:AP111)))</f>
        <v>0.98647851048988566</v>
      </c>
      <c r="BA110" s="43">
        <f t="shared" si="129"/>
        <v>0.98568034797672099</v>
      </c>
      <c r="BB110" s="45" t="s">
        <v>176</v>
      </c>
    </row>
    <row r="111" spans="1:54">
      <c r="A111" s="9">
        <v>110</v>
      </c>
      <c r="B111" s="17">
        <f t="shared" ref="B111" si="133">C107</f>
        <v>7</v>
      </c>
      <c r="C111" s="17">
        <v>1990</v>
      </c>
      <c r="D111" s="21"/>
      <c r="E111" s="21"/>
      <c r="F111" s="21"/>
      <c r="G111" s="18">
        <f>VLOOKUP(G$1,IR_0310!$A$4:$XA$84,($C111+G$2-2001)+8*$B111,FALSE)</f>
        <v>-65</v>
      </c>
      <c r="H111" s="18">
        <f>VLOOKUP(H$1,IR_0310!$A$4:$XA$84,($C111+H$2-2001)+8*$B111,FALSE)</f>
        <v>-55</v>
      </c>
      <c r="I111" s="18">
        <f>VLOOKUP(I$1,IR_0310!$A$4:$XA$84,($C111+I$2-2001)+8*$B111,FALSE)</f>
        <v>-74</v>
      </c>
      <c r="J111" s="18">
        <f>VLOOKUP(J$1,IR_0310!$A$4:$XA$84,($C111+J$2-2001)+8*$B111,FALSE)</f>
        <v>-77</v>
      </c>
      <c r="K111" s="19">
        <f>VLOOKUP(K$1,IR_0310!$A$4:$XA$84,($C111+K$2-2001)+8*$B111,FALSE)</f>
        <v>-326</v>
      </c>
      <c r="L111" s="19">
        <f>VLOOKUP(L$1,IR_0310!$A$4:$XA$84,($C111+L$2-2001)+8*$B111,FALSE)</f>
        <v>-304</v>
      </c>
      <c r="M111" s="19">
        <f>VLOOKUP(M$1,IR_0310!$A$4:$XA$84,($C111+M$2-2001)+8*$B111,FALSE)</f>
        <v>-157</v>
      </c>
      <c r="N111" s="19">
        <f>VLOOKUP(N$1,IR_0310!$A$4:$XA$84,($C111+N$2-2001)+8*$B111,FALSE)</f>
        <v>-224</v>
      </c>
      <c r="O111" s="22"/>
      <c r="P111" s="21"/>
      <c r="Q111" s="17">
        <v>1990</v>
      </c>
      <c r="R111" s="21"/>
      <c r="S111" s="21"/>
      <c r="T111" s="21"/>
      <c r="U111" s="18">
        <f>VLOOKUP(U$1,IN_0310!$A$4:$XA$84,($C111+U$2-2001)+8*$B111,FALSE)</f>
        <v>4</v>
      </c>
      <c r="V111" s="18">
        <f>VLOOKUP(V$1,IN_0310!$A$4:$XA$84,($C111+V$2-2001)+8*$B111,FALSE)</f>
        <v>2</v>
      </c>
      <c r="W111" s="18">
        <f>VLOOKUP(W$1,IN_0310!$A$4:$XA$84,($C111+W$2-2001)+8*$B111,FALSE)</f>
        <v>0</v>
      </c>
      <c r="X111" s="18">
        <f>VLOOKUP(X$1,IN_0310!$A$4:$XA$84,($C111+X$2-2001)+8*$B111,FALSE)</f>
        <v>4</v>
      </c>
      <c r="Y111" s="18">
        <f>VLOOKUP(Y$1,IN_0310!$A$4:$XA$84,($C111+Y$2-2001)+8*$B111,FALSE)</f>
        <v>5</v>
      </c>
      <c r="Z111" s="18">
        <f>VLOOKUP(Z$1,IN_0310!$A$4:$XA$84,($C111+Z$2-2001)+8*$B111,FALSE)</f>
        <v>11</v>
      </c>
      <c r="AA111" s="18">
        <f>VLOOKUP(AA$1,IN_0310!$A$4:$XA$84,($C111+AA$2-2001)+8*$B111,FALSE)</f>
        <v>4</v>
      </c>
      <c r="AB111" s="18">
        <f>VLOOKUP(AB$1,IN_0310!$A$4:$XA$84,($C111+AB$2-2001)+8*$B111,FALSE)</f>
        <v>3</v>
      </c>
      <c r="AC111" s="22"/>
      <c r="AD111" s="21"/>
      <c r="AE111" s="17">
        <v>1990</v>
      </c>
      <c r="AF111" s="21"/>
      <c r="AG111" s="21"/>
      <c r="AH111" s="21"/>
      <c r="AI111" s="18">
        <f>-VLOOKUP(AI$1,D_0310!$A$4:$XA$84,($C111+AI$2-2001)+8*$B111,FALSE)</f>
        <v>-7</v>
      </c>
      <c r="AJ111" s="18">
        <f>-VLOOKUP(AJ$1,D_0310!$A$4:$XA$84,($C111+AJ$2-2001)+8*$B111,FALSE)</f>
        <v>-14</v>
      </c>
      <c r="AK111" s="18">
        <f>-VLOOKUP(AK$1,D_0310!$A$4:$XA$84,($C111+AK$2-2001)+8*$B111,FALSE)</f>
        <v>-15</v>
      </c>
      <c r="AL111" s="18">
        <f>-VLOOKUP(AL$1,D_0310!$A$4:$XA$84,($C111+AL$2-2001)+8*$B111,FALSE)</f>
        <v>-15</v>
      </c>
      <c r="AM111" s="18">
        <f>-VLOOKUP(AM$1,D_0310!$A$4:$XA$84,($C111+AM$2-2001)+8*$B111,FALSE)</f>
        <v>-29</v>
      </c>
      <c r="AN111" s="18">
        <f>-VLOOKUP(AN$1,D_0310!$A$4:$XA$84,($C111+AN$2-2001)+8*$B111,FALSE)</f>
        <v>-30</v>
      </c>
      <c r="AO111" s="18">
        <f>-VLOOKUP(AO$1,D_0310!$A$4:$XA$84,($C111+AO$2-2001)+8*$B111,FALSE)</f>
        <v>-23</v>
      </c>
      <c r="AP111" s="18">
        <f>-VLOOKUP(AP$1,D_0310!$A$4:$XA$84,($C111+AP$2-2001)+8*$B111,FALSE)</f>
        <v>-17</v>
      </c>
      <c r="AQ111" s="22"/>
      <c r="AR111" s="21"/>
      <c r="AS111" s="31">
        <v>4</v>
      </c>
      <c r="AT111" s="55">
        <f>VLOOKUP(2002-C111,census2002!$A$3:$CD$82,2+B111)</f>
        <v>21144</v>
      </c>
      <c r="AU111" s="17" t="s">
        <v>177</v>
      </c>
      <c r="AV111">
        <f>1+K111/AVERAGE(AVERAGE(SUM($AT111,$D111:J111,$R111:X111,$AF111:AL111),SUM($AT111,$D111:K111,$R111:Y111,$AF111:AM111)),AVERAGE(SUM($AT112,$D112:K112,$S112:Y112,$AG112:AM112),SUM($AT112,$D112:L112,$S112:Z112,$AG112:AN112)))</f>
        <v>0.98479725791032247</v>
      </c>
      <c r="AW111">
        <f>1+L111/AVERAGE(AVERAGE(SUM($AT111,$D111:K111,$R111:Y111,$AF111:AM111),SUM($AT111,$D111:L111,$R111:Z111,$AF111:AN111)),AVERAGE(SUM($AT112,$D112:L112,$S112:Z112,$AG112:AN112),SUM($AT112,$D112:M112,$S112:AA112,$AG112:AO112)))</f>
        <v>0.98559821872705311</v>
      </c>
      <c r="AX111">
        <f>1+M111/AVERAGE(AVERAGE(SUM($AT111,$D111:L111,$R111:Z111,$AF111:AN111),SUM($AT111,$D111:M111,$R111:AA111,$AF111:AO111)),AVERAGE(SUM($AT112,$D112:M112,$S112:AA112,$AG112:AO112),SUM($AT112,$D112:N112,$S112:AB112,$AG112:AP112)))</f>
        <v>0.99247336313625845</v>
      </c>
      <c r="AY111">
        <f>1+N111/AVERAGE(AVERAGE(SUM($AT111,$D111:M111,$R111:AA111,$AF111:AO111),SUM($AT111,$D111:N111,$R111:AB111,$AF111:AP111)),AVERAGE(SUM($AT112,$D112:N112,$S112:AB112,$AG112:AP112),SUM($AT112,$D112:O112,$S112:AC112,$AG112:AQ112)))</f>
        <v>0.98914215775378389</v>
      </c>
      <c r="BA111" s="43">
        <f t="shared" si="129"/>
        <v>0.98799802873641507</v>
      </c>
      <c r="BB111" s="46">
        <f t="shared" ref="BB111" si="134">AVERAGE(BB112:BB119)^5-1</f>
        <v>-4.4621186420942927E-2</v>
      </c>
    </row>
    <row r="112" spans="1:54">
      <c r="A112" s="9">
        <v>111</v>
      </c>
      <c r="B112" s="17">
        <f t="shared" ref="B112" si="135">C107</f>
        <v>7</v>
      </c>
      <c r="C112" s="17">
        <v>1989</v>
      </c>
      <c r="D112" s="21"/>
      <c r="E112" s="21"/>
      <c r="F112" s="21"/>
      <c r="G112" s="21"/>
      <c r="H112" s="18">
        <f>VLOOKUP(H$1,IR_0310!$A$4:$XA$84,($C112+H$2-2001)+8*$B112,FALSE)</f>
        <v>-64</v>
      </c>
      <c r="I112" s="18">
        <f>VLOOKUP(I$1,IR_0310!$A$4:$XA$84,($C112+I$2-2001)+8*$B112,FALSE)</f>
        <v>-74</v>
      </c>
      <c r="J112" s="18">
        <f>VLOOKUP(J$1,IR_0310!$A$4:$XA$84,($C112+J$2-2001)+8*$B112,FALSE)</f>
        <v>-83</v>
      </c>
      <c r="K112" s="19">
        <f>VLOOKUP(K$1,IR_0310!$A$4:$XA$84,($C112+K$2-2001)+8*$B112,FALSE)</f>
        <v>-285</v>
      </c>
      <c r="L112" s="19">
        <f>VLOOKUP(L$1,IR_0310!$A$4:$XA$84,($C112+L$2-2001)+8*$B112,FALSE)</f>
        <v>-359</v>
      </c>
      <c r="M112" s="19">
        <f>VLOOKUP(M$1,IR_0310!$A$4:$XA$84,($C112+M$2-2001)+8*$B112,FALSE)</f>
        <v>-244</v>
      </c>
      <c r="N112" s="19">
        <f>VLOOKUP(N$1,IR_0310!$A$4:$XA$84,($C112+N$2-2001)+8*$B112,FALSE)</f>
        <v>-199</v>
      </c>
      <c r="O112" s="19">
        <f>VLOOKUP(O$1,IR_0310!$A$4:$XA$84,($C112+O$2-2001)+8*$B112,FALSE)</f>
        <v>-228</v>
      </c>
      <c r="P112" s="21"/>
      <c r="Q112" s="17">
        <v>1989</v>
      </c>
      <c r="R112" s="21"/>
      <c r="S112" s="21"/>
      <c r="T112" s="21"/>
      <c r="U112" s="21"/>
      <c r="V112" s="18">
        <f>VLOOKUP(V$1,IN_0310!$A$4:$XA$84,($C112+V$2-2001)+8*$B112,FALSE)</f>
        <v>0</v>
      </c>
      <c r="W112" s="18">
        <f>VLOOKUP(W$1,IN_0310!$A$4:$XA$84,($C112+W$2-2001)+8*$B112,FALSE)</f>
        <v>1</v>
      </c>
      <c r="X112" s="18">
        <f>VLOOKUP(X$1,IN_0310!$A$4:$XA$84,($C112+X$2-2001)+8*$B112,FALSE)</f>
        <v>2</v>
      </c>
      <c r="Y112" s="18">
        <f>VLOOKUP(Y$1,IN_0310!$A$4:$XA$84,($C112+Y$2-2001)+8*$B112,FALSE)</f>
        <v>2</v>
      </c>
      <c r="Z112" s="18">
        <f>VLOOKUP(Z$1,IN_0310!$A$4:$XA$84,($C112+Z$2-2001)+8*$B112,FALSE)</f>
        <v>13</v>
      </c>
      <c r="AA112" s="18">
        <f>VLOOKUP(AA$1,IN_0310!$A$4:$XA$84,($C112+AA$2-2001)+8*$B112,FALSE)</f>
        <v>8</v>
      </c>
      <c r="AB112" s="18">
        <f>VLOOKUP(AB$1,IN_0310!$A$4:$XA$84,($C112+AB$2-2001)+8*$B112,FALSE)</f>
        <v>8</v>
      </c>
      <c r="AC112" s="18">
        <f>VLOOKUP(AC$1,IN_0310!$A$4:$XA$84,($C112+AC$2-2001)+8*$B112,FALSE)</f>
        <v>5</v>
      </c>
      <c r="AD112" s="21"/>
      <c r="AE112" s="17">
        <v>1989</v>
      </c>
      <c r="AF112" s="21"/>
      <c r="AG112" s="21"/>
      <c r="AH112" s="21"/>
      <c r="AI112" s="21"/>
      <c r="AJ112" s="18">
        <f>-VLOOKUP(AJ$1,D_0310!$A$4:$XA$84,($C112+AJ$2-2001)+8*$B112,FALSE)</f>
        <v>-12</v>
      </c>
      <c r="AK112" s="18">
        <f>-VLOOKUP(AK$1,D_0310!$A$4:$XA$84,($C112+AK$2-2001)+8*$B112,FALSE)</f>
        <v>-17</v>
      </c>
      <c r="AL112" s="18">
        <f>-VLOOKUP(AL$1,D_0310!$A$4:$XA$84,($C112+AL$2-2001)+8*$B112,FALSE)</f>
        <v>-25</v>
      </c>
      <c r="AM112" s="18">
        <f>-VLOOKUP(AM$1,D_0310!$A$4:$XA$84,($C112+AM$2-2001)+8*$B112,FALSE)</f>
        <v>-15</v>
      </c>
      <c r="AN112" s="18">
        <f>-VLOOKUP(AN$1,D_0310!$A$4:$XA$84,($C112+AN$2-2001)+8*$B112,FALSE)</f>
        <v>-62</v>
      </c>
      <c r="AO112" s="18">
        <f>-VLOOKUP(AO$1,D_0310!$A$4:$XA$84,($C112+AO$2-2001)+8*$B112,FALSE)</f>
        <v>-23</v>
      </c>
      <c r="AP112" s="18">
        <f>-VLOOKUP(AP$1,D_0310!$A$4:$XA$84,($C112+AP$2-2001)+8*$B112,FALSE)</f>
        <v>-48</v>
      </c>
      <c r="AQ112" s="18">
        <f>-VLOOKUP(AQ$1,D_0310!$A$4:$XA$84,($C112+AQ$2-2001)+8*$B112,FALSE)</f>
        <v>-40</v>
      </c>
      <c r="AR112" s="21"/>
      <c r="AS112" s="31">
        <v>5</v>
      </c>
      <c r="AT112" s="55">
        <f>VLOOKUP(2002-C112,census2002!$A$3:$CD$82,2+B112)</f>
        <v>23004</v>
      </c>
      <c r="AU112" s="17" t="s">
        <v>178</v>
      </c>
      <c r="AV112">
        <f>1+K112/AVERAGE(AVERAGE(SUM($AT112,$D112:J112,$R112:X112,$AF112:AL112),SUM($AT112,$D112:K112,$R112:Y112,$AF112:AM112)),AVERAGE(SUM($AT113,$D113:K113,$S113:Y113,$AG113:AM113),SUM($AT113,$D113:L113,$S113:Z113,$AG113:AN113)))</f>
        <v>0.9880342598035099</v>
      </c>
      <c r="AW112">
        <f>1+L112/AVERAGE(AVERAGE(SUM($AT112,$D112:K112,$R112:Y112,$AF112:AM112),SUM($AT112,$D112:L112,$R112:Z112,$AF112:AN112)),AVERAGE(SUM($AT113,$D113:L113,$S113:Z113,$AG113:AN113),SUM($AT113,$D113:M113,$S113:AA113,$AG113:AO113)))</f>
        <v>0.98472649145385505</v>
      </c>
      <c r="AX112">
        <f>1+M112/AVERAGE(AVERAGE(SUM($AT112,$D112:L112,$R112:Z112,$AF112:AN112),SUM($AT112,$D112:M112,$R112:AA112,$AF112:AO112)),AVERAGE(SUM($AT113,$D113:M113,$S113:AA113,$AG113:AO113),SUM($AT113,$D113:N113,$S113:AB113,$AG113:AP113)))</f>
        <v>0.98948683700288687</v>
      </c>
      <c r="AY112">
        <f>1+N112/AVERAGE(AVERAGE(SUM($AT112,$D112:M112,$R112:AA112,$AF112:AO112),SUM($AT112,$D112:N112,$R112:AB112,$AF112:AP112)),AVERAGE(SUM($AT113,$D113:N113,$S113:AB113,$AG113:AP113),SUM($AT113,$D113:O113,$S113:AC113,$AG113:AQ113)))</f>
        <v>0.99132803137596692</v>
      </c>
      <c r="AZ112">
        <f>1+O112/AVERAGE(AVERAGE(SUM($AT112,$D112:N112,$R112:AB112,$AF112:AP112),SUM($AT112,$D112:O112,$R112:AC112,$AF112:AQ112)),AVERAGE(SUM($AT113,$D113:O113,$S113:AC113,$AG113:AQ113),SUM($AT113,$D113:P113,$S113:AD113,$AG113:AR113)))</f>
        <v>0.98994221183113507</v>
      </c>
      <c r="BA112" s="43">
        <f t="shared" si="129"/>
        <v>0.9887010043917458</v>
      </c>
      <c r="BB112" s="47">
        <f t="shared" ref="BB112:BB119" si="136">PRODUCT(AV108,AW109,AX110,AY111,AZ112)^(1/5)</f>
        <v>0.98471847539041801</v>
      </c>
    </row>
    <row r="113" spans="1:54">
      <c r="A113" s="13">
        <v>112</v>
      </c>
      <c r="B113" s="17">
        <f t="shared" ref="B113" si="137">C107</f>
        <v>7</v>
      </c>
      <c r="C113" s="17">
        <v>1988</v>
      </c>
      <c r="D113" s="21"/>
      <c r="E113" s="21"/>
      <c r="F113" s="21"/>
      <c r="G113" s="21"/>
      <c r="H113" s="21"/>
      <c r="I113" s="18">
        <f>VLOOKUP(I$1,IR_0310!$A$4:$XA$84,($C113+I$2-2001)+8*$B113,FALSE)</f>
        <v>-106</v>
      </c>
      <c r="J113" s="18">
        <f>VLOOKUP(J$1,IR_0310!$A$4:$XA$84,($C113+J$2-2001)+8*$B113,FALSE)</f>
        <v>-51</v>
      </c>
      <c r="K113" s="19">
        <f>VLOOKUP(K$1,IR_0310!$A$4:$XA$84,($C113+K$2-2001)+8*$B113,FALSE)</f>
        <v>-303</v>
      </c>
      <c r="L113" s="19">
        <f>VLOOKUP(L$1,IR_0310!$A$4:$XA$84,($C113+L$2-2001)+8*$B113,FALSE)</f>
        <v>-281</v>
      </c>
      <c r="M113" s="19">
        <f>VLOOKUP(M$1,IR_0310!$A$4:$XA$84,($C113+M$2-2001)+8*$B113,FALSE)</f>
        <v>-208</v>
      </c>
      <c r="N113" s="19">
        <f>VLOOKUP(N$1,IR_0310!$A$4:$XA$84,($C113+N$2-2001)+8*$B113,FALSE)</f>
        <v>-247</v>
      </c>
      <c r="O113" s="19">
        <f>VLOOKUP(O$1,IR_0310!$A$4:$XA$84,($C113+O$2-2001)+8*$B113,FALSE)</f>
        <v>-233</v>
      </c>
      <c r="P113" s="18">
        <f>VLOOKUP(P$1,IR_0310!$A$4:$XA$84,($C113+P$2-2001)+8*$B113,FALSE)</f>
        <v>-310</v>
      </c>
      <c r="Q113" s="17">
        <v>1988</v>
      </c>
      <c r="R113" s="21"/>
      <c r="S113" s="21"/>
      <c r="T113" s="21"/>
      <c r="U113" s="21"/>
      <c r="V113" s="21"/>
      <c r="W113" s="18">
        <f>VLOOKUP(W$1,IN_0310!$A$4:$XA$84,($C113+W$2-2001)+8*$B113,FALSE)</f>
        <v>0</v>
      </c>
      <c r="X113" s="18">
        <f>VLOOKUP(X$1,IN_0310!$A$4:$XA$84,($C113+X$2-2001)+8*$B113,FALSE)</f>
        <v>-2</v>
      </c>
      <c r="Y113" s="18">
        <f>VLOOKUP(Y$1,IN_0310!$A$4:$XA$84,($C113+Y$2-2001)+8*$B113,FALSE)</f>
        <v>1</v>
      </c>
      <c r="Z113" s="18">
        <f>VLOOKUP(Z$1,IN_0310!$A$4:$XA$84,($C113+Z$2-2001)+8*$B113,FALSE)</f>
        <v>-4</v>
      </c>
      <c r="AA113" s="18">
        <f>VLOOKUP(AA$1,IN_0310!$A$4:$XA$84,($C113+AA$2-2001)+8*$B113,FALSE)</f>
        <v>15</v>
      </c>
      <c r="AB113" s="18">
        <f>VLOOKUP(AB$1,IN_0310!$A$4:$XA$84,($C113+AB$2-2001)+8*$B113,FALSE)</f>
        <v>13</v>
      </c>
      <c r="AC113" s="18">
        <f>VLOOKUP(AC$1,IN_0310!$A$4:$XA$84,($C113+AC$2-2001)+8*$B113,FALSE)</f>
        <v>13</v>
      </c>
      <c r="AD113" s="18">
        <f>VLOOKUP(AD$1,IN_0310!$A$4:$XA$84,($C113+AD$2-2001)+8*$B113,FALSE)</f>
        <v>3</v>
      </c>
      <c r="AE113" s="17">
        <v>1988</v>
      </c>
      <c r="AF113" s="21"/>
      <c r="AG113" s="21"/>
      <c r="AH113" s="21"/>
      <c r="AI113" s="21"/>
      <c r="AJ113" s="21"/>
      <c r="AK113" s="18">
        <f>-VLOOKUP(AK$1,D_0310!$A$4:$XA$84,($C113+AK$2-2001)+8*$B113,FALSE)</f>
        <v>-17</v>
      </c>
      <c r="AL113" s="18">
        <f>-VLOOKUP(AL$1,D_0310!$A$4:$XA$84,($C113+AL$2-2001)+8*$B113,FALSE)</f>
        <v>-29</v>
      </c>
      <c r="AM113" s="18">
        <f>-VLOOKUP(AM$1,D_0310!$A$4:$XA$84,($C113+AM$2-2001)+8*$B113,FALSE)</f>
        <v>-31</v>
      </c>
      <c r="AN113" s="18">
        <f>-VLOOKUP(AN$1,D_0310!$A$4:$XA$84,($C113+AN$2-2001)+8*$B113,FALSE)</f>
        <v>-31</v>
      </c>
      <c r="AO113" s="18">
        <f>-VLOOKUP(AO$1,D_0310!$A$4:$XA$84,($C113+AO$2-2001)+8*$B113,FALSE)</f>
        <v>-38</v>
      </c>
      <c r="AP113" s="18">
        <f>-VLOOKUP(AP$1,D_0310!$A$4:$XA$84,($C113+AP$2-2001)+8*$B113,FALSE)</f>
        <v>-51</v>
      </c>
      <c r="AQ113" s="18">
        <f>-VLOOKUP(AQ$1,D_0310!$A$4:$XA$84,($C113+AQ$2-2001)+8*$B113,FALSE)</f>
        <v>-43</v>
      </c>
      <c r="AR113" s="18">
        <f>-VLOOKUP(AR$1,D_0310!$A$4:$XA$84,($C113+AR$2-2001)+8*$B113,FALSE)</f>
        <v>-42</v>
      </c>
      <c r="AS113" s="31">
        <v>5</v>
      </c>
      <c r="AT113" s="55">
        <f>VLOOKUP(2002-C113,census2002!$A$3:$CD$82,2+B113)</f>
        <v>25749</v>
      </c>
      <c r="AU113" s="17" t="s">
        <v>179</v>
      </c>
      <c r="AV113">
        <f>1+K113/AVERAGE(AVERAGE(SUM($AT113,$D113:J113,$R113:X113,$AF113:AL113),SUM($AT113,$D113:K113,$R113:Y113,$AF113:AM113)),AVERAGE(SUM($AT114,$D114:K114,$S114:Y114,$AG114:AM114),SUM($AT114,$D114:L114,$S114:Z114,$AG114:AN114)))</f>
        <v>0.98829980306599219</v>
      </c>
      <c r="AW113">
        <f>1+L113/AVERAGE(AVERAGE(SUM($AT113,$D113:K113,$R113:Y113,$AF113:AM113),SUM($AT113,$D113:L113,$R113:Z113,$AF113:AN113)),AVERAGE(SUM($AT114,$D114:L114,$S114:Z114,$AG114:AN114),SUM($AT114,$D114:M114,$S114:AA114,$AG114:AO114)))</f>
        <v>0.98902986531329296</v>
      </c>
      <c r="AX113">
        <f>1+M113/AVERAGE(AVERAGE(SUM($AT113,$D113:L113,$R113:Z113,$AF113:AN113),SUM($AT113,$D113:M113,$R113:AA113,$AF113:AO113)),AVERAGE(SUM($AT114,$D114:M114,$S114:AA114,$AG114:AO114),SUM($AT114,$D114:N114,$S114:AB114,$AG114:AP114)))</f>
        <v>0.99179980485112507</v>
      </c>
      <c r="AY113">
        <f>1+N113/AVERAGE(AVERAGE(SUM($AT113,$D113:M113,$R113:AA113,$AF113:AO113),SUM($AT113,$D113:N113,$R113:AB113,$AF113:AP113)),AVERAGE(SUM($AT114,$D114:N114,$S114:AB114,$AG114:AP114),SUM($AT114,$D114:O114,$S114:AC114,$AG114:AQ114)))</f>
        <v>0.99016475038574481</v>
      </c>
      <c r="AZ113">
        <f>1+O113/AVERAGE(AVERAGE(SUM($AT113,$D113:N113,$R113:AB113,$AF113:AP113),SUM($AT113,$D113:O113,$R113:AC113,$AF113:AQ113)),AVERAGE(SUM($AT114,$D114:O114,$S114:AC114,$AG114:AQ114),SUM($AT114,$D114:P114,$S114:AD114,$AG114:AR114)))</f>
        <v>0.99061874037464648</v>
      </c>
      <c r="BA113" s="43">
        <f t="shared" si="129"/>
        <v>0.98998183731256739</v>
      </c>
      <c r="BB113" s="47">
        <f t="shared" si="136"/>
        <v>0.98985369695385461</v>
      </c>
    </row>
    <row r="114" spans="1:54">
      <c r="A114" s="9">
        <v>113</v>
      </c>
      <c r="B114" s="17">
        <f t="shared" ref="B114" si="138">C107</f>
        <v>7</v>
      </c>
      <c r="C114" s="17">
        <v>1987</v>
      </c>
      <c r="D114" s="21"/>
      <c r="E114" s="21"/>
      <c r="F114" s="21"/>
      <c r="G114" s="21"/>
      <c r="H114" s="21"/>
      <c r="I114" s="21"/>
      <c r="J114" s="18">
        <f>VLOOKUP(J$1,IR_0310!$A$4:$XA$84,($C114+J$2-2001)+8*$B114,FALSE)</f>
        <v>-101</v>
      </c>
      <c r="K114" s="19">
        <f>VLOOKUP(K$1,IR_0310!$A$4:$XA$84,($C114+K$2-2001)+8*$B114,FALSE)</f>
        <v>-242</v>
      </c>
      <c r="L114" s="19">
        <f>VLOOKUP(L$1,IR_0310!$A$4:$XA$84,($C114+L$2-2001)+8*$B114,FALSE)</f>
        <v>-222</v>
      </c>
      <c r="M114" s="19">
        <f>VLOOKUP(M$1,IR_0310!$A$4:$XA$84,($C114+M$2-2001)+8*$B114,FALSE)</f>
        <v>-186</v>
      </c>
      <c r="N114" s="19">
        <f>VLOOKUP(N$1,IR_0310!$A$4:$XA$84,($C114+N$2-2001)+8*$B114,FALSE)</f>
        <v>-199</v>
      </c>
      <c r="O114" s="19">
        <f>VLOOKUP(O$1,IR_0310!$A$4:$XA$84,($C114+O$2-2001)+8*$B114,FALSE)</f>
        <v>-235</v>
      </c>
      <c r="P114" s="18">
        <f>VLOOKUP(P$1,IR_0310!$A$4:$XA$84,($C114+P$2-2001)+8*$B114,FALSE)</f>
        <v>-261</v>
      </c>
      <c r="Q114" s="17">
        <v>1987</v>
      </c>
      <c r="R114" s="21"/>
      <c r="S114" s="21"/>
      <c r="T114" s="21"/>
      <c r="U114" s="21"/>
      <c r="V114" s="21"/>
      <c r="W114" s="21"/>
      <c r="X114" s="18">
        <f>VLOOKUP(X$1,IN_0310!$A$4:$XA$84,($C114+X$2-2001)+8*$B114,FALSE)</f>
        <v>-1</v>
      </c>
      <c r="Y114" s="18">
        <f>VLOOKUP(Y$1,IN_0310!$A$4:$XA$84,($C114+Y$2-2001)+8*$B114,FALSE)</f>
        <v>2</v>
      </c>
      <c r="Z114" s="18">
        <f>VLOOKUP(Z$1,IN_0310!$A$4:$XA$84,($C114+Z$2-2001)+8*$B114,FALSE)</f>
        <v>-6</v>
      </c>
      <c r="AA114" s="18">
        <f>VLOOKUP(AA$1,IN_0310!$A$4:$XA$84,($C114+AA$2-2001)+8*$B114,FALSE)</f>
        <v>1</v>
      </c>
      <c r="AB114" s="18">
        <f>VLOOKUP(AB$1,IN_0310!$A$4:$XA$84,($C114+AB$2-2001)+8*$B114,FALSE)</f>
        <v>16</v>
      </c>
      <c r="AC114" s="18">
        <f>VLOOKUP(AC$1,IN_0310!$A$4:$XA$84,($C114+AC$2-2001)+8*$B114,FALSE)</f>
        <v>16</v>
      </c>
      <c r="AD114" s="18">
        <f>VLOOKUP(AD$1,IN_0310!$A$4:$XA$84,($C114+AD$2-2001)+8*$B114,FALSE)</f>
        <v>10</v>
      </c>
      <c r="AE114" s="17">
        <v>1987</v>
      </c>
      <c r="AF114" s="21"/>
      <c r="AG114" s="21"/>
      <c r="AH114" s="21"/>
      <c r="AI114" s="21"/>
      <c r="AJ114" s="21"/>
      <c r="AK114" s="21"/>
      <c r="AL114" s="18">
        <f>-VLOOKUP(AL$1,D_0310!$A$4:$XA$84,($C114+AL$2-2001)+8*$B114,FALSE)</f>
        <v>-35</v>
      </c>
      <c r="AM114" s="18">
        <f>-VLOOKUP(AM$1,D_0310!$A$4:$XA$84,($C114+AM$2-2001)+8*$B114,FALSE)</f>
        <v>-33</v>
      </c>
      <c r="AN114" s="18">
        <f>-VLOOKUP(AN$1,D_0310!$A$4:$XA$84,($C114+AN$2-2001)+8*$B114,FALSE)</f>
        <v>-29</v>
      </c>
      <c r="AO114" s="18">
        <f>-VLOOKUP(AO$1,D_0310!$A$4:$XA$84,($C114+AO$2-2001)+8*$B114,FALSE)</f>
        <v>-37</v>
      </c>
      <c r="AP114" s="18">
        <f>-VLOOKUP(AP$1,D_0310!$A$4:$XA$84,($C114+AP$2-2001)+8*$B114,FALSE)</f>
        <v>-47</v>
      </c>
      <c r="AQ114" s="18">
        <f>-VLOOKUP(AQ$1,D_0310!$A$4:$XA$84,($C114+AQ$2-2001)+8*$B114,FALSE)</f>
        <v>-41</v>
      </c>
      <c r="AR114" s="18">
        <f>-VLOOKUP(AR$1,D_0310!$A$4:$XA$84,($C114+AR$2-2001)+8*$B114,FALSE)</f>
        <v>-49</v>
      </c>
      <c r="AS114" s="31">
        <v>5</v>
      </c>
      <c r="AT114" s="55">
        <f>VLOOKUP(2002-C114,census2002!$A$3:$CD$82,2+B114)</f>
        <v>26955</v>
      </c>
      <c r="AU114" s="17" t="s">
        <v>180</v>
      </c>
      <c r="AV114">
        <f>1+K114/AVERAGE(AVERAGE(SUM($AT114,$D114:J114,$R114:X114,$AF114:AL114),SUM($AT114,$D114:K114,$R114:Y114,$AF114:AM114)),AVERAGE(SUM($AT115,$D115:K115,$S115:Y115,$AG115:AM115),SUM($AT115,$D115:L115,$S115:Z115,$AG115:AN115)))</f>
        <v>0.99074268882810856</v>
      </c>
      <c r="AW114">
        <f>1+L114/AVERAGE(AVERAGE(SUM($AT114,$D114:K114,$R114:Y114,$AF114:AM114),SUM($AT114,$D114:L114,$R114:Z114,$AF114:AN114)),AVERAGE(SUM($AT115,$D115:L115,$S115:Z115,$AG115:AN115),SUM($AT115,$D115:M115,$S115:AA115,$AG115:AO115)))</f>
        <v>0.99143675445279122</v>
      </c>
      <c r="AX114">
        <f>1+M114/AVERAGE(AVERAGE(SUM($AT114,$D114:L114,$R114:Z114,$AF114:AN114),SUM($AT114,$D114:M114,$R114:AA114,$AF114:AO114)),AVERAGE(SUM($AT115,$D115:M115,$S115:AA115,$AG115:AO115),SUM($AT115,$D115:N115,$S115:AB115,$AG115:AP115)))</f>
        <v>0.99277080337362511</v>
      </c>
      <c r="AY114">
        <f>1+N114/AVERAGE(AVERAGE(SUM($AT114,$D114:M114,$R114:AA114,$AF114:AO114),SUM($AT114,$D114:N114,$R114:AB114,$AF114:AP114)),AVERAGE(SUM($AT115,$D115:N115,$S115:AB115,$AG115:AP115),SUM($AT115,$D115:O115,$S115:AC115,$AG115:AQ115)))</f>
        <v>0.99220471438504398</v>
      </c>
      <c r="AZ114">
        <f>1+O114/AVERAGE(AVERAGE(SUM($AT114,$D114:N114,$R114:AB114,$AF114:AP114),SUM($AT114,$D114:O114,$R114:AC114,$AF114:AQ114)),AVERAGE(SUM($AT115,$D115:O115,$S115:AC115,$AG115:AQ115),SUM($AT115,$D115:P115,$S115:AD115,$AG115:AR115)))</f>
        <v>0.99070778964017403</v>
      </c>
      <c r="BA114" s="43">
        <f t="shared" si="129"/>
        <v>0.99157221835400666</v>
      </c>
      <c r="BB114" s="47">
        <f t="shared" si="136"/>
        <v>0.98802364757915362</v>
      </c>
    </row>
    <row r="115" spans="1:54">
      <c r="A115" s="9">
        <v>114</v>
      </c>
      <c r="B115" s="17">
        <f t="shared" ref="B115" si="139">C107</f>
        <v>7</v>
      </c>
      <c r="C115" s="17">
        <v>1986</v>
      </c>
      <c r="D115" s="26"/>
      <c r="E115" s="26"/>
      <c r="F115" s="26"/>
      <c r="G115" s="26"/>
      <c r="H115" s="26"/>
      <c r="I115" s="26"/>
      <c r="J115" s="21"/>
      <c r="K115" s="19">
        <f>VLOOKUP(K$1,IR_0310!$A$4:$XA$84,($C115+K$2-2001)+8*$B115,FALSE)</f>
        <v>-294</v>
      </c>
      <c r="L115" s="19">
        <f>VLOOKUP(L$1,IR_0310!$A$4:$XA$84,($C115+L$2-2001)+8*$B115,FALSE)</f>
        <v>-140</v>
      </c>
      <c r="M115" s="19">
        <f>VLOOKUP(M$1,IR_0310!$A$4:$XA$84,($C115+M$2-2001)+8*$B115,FALSE)</f>
        <v>-115</v>
      </c>
      <c r="N115" s="19">
        <f>VLOOKUP(N$1,IR_0310!$A$4:$XA$84,($C115+N$2-2001)+8*$B115,FALSE)</f>
        <v>-113</v>
      </c>
      <c r="O115" s="19">
        <f>VLOOKUP(O$1,IR_0310!$A$4:$XA$84,($C115+O$2-2001)+8*$B115,FALSE)</f>
        <v>-175</v>
      </c>
      <c r="P115" s="18">
        <f>VLOOKUP(P$1,IR_0310!$A$4:$XA$84,($C115+P$2-2001)+8*$B115,FALSE)</f>
        <v>-245</v>
      </c>
      <c r="Q115" s="17">
        <v>1986</v>
      </c>
      <c r="R115" s="26"/>
      <c r="S115" s="26"/>
      <c r="T115" s="26"/>
      <c r="U115" s="26"/>
      <c r="V115" s="26"/>
      <c r="W115" s="26"/>
      <c r="X115" s="21"/>
      <c r="Y115" s="18">
        <f>VLOOKUP(Y$1,IN_0310!$A$4:$XA$84,($C115+Y$2-2001)+8*$B115,FALSE)</f>
        <v>5</v>
      </c>
      <c r="Z115" s="18">
        <f>VLOOKUP(Z$1,IN_0310!$A$4:$XA$84,($C115+Z$2-2001)+8*$B115,FALSE)</f>
        <v>-3</v>
      </c>
      <c r="AA115" s="18">
        <f>VLOOKUP(AA$1,IN_0310!$A$4:$XA$84,($C115+AA$2-2001)+8*$B115,FALSE)</f>
        <v>-3</v>
      </c>
      <c r="AB115" s="18">
        <f>VLOOKUP(AB$1,IN_0310!$A$4:$XA$84,($C115+AB$2-2001)+8*$B115,FALSE)</f>
        <v>-1</v>
      </c>
      <c r="AC115" s="18">
        <f>VLOOKUP(AC$1,IN_0310!$A$4:$XA$84,($C115+AC$2-2001)+8*$B115,FALSE)</f>
        <v>24</v>
      </c>
      <c r="AD115" s="18">
        <f>VLOOKUP(AD$1,IN_0310!$A$4:$XA$84,($C115+AD$2-2001)+8*$B115,FALSE)</f>
        <v>16</v>
      </c>
      <c r="AE115" s="17">
        <v>1986</v>
      </c>
      <c r="AF115" s="26"/>
      <c r="AG115" s="26"/>
      <c r="AH115" s="26"/>
      <c r="AI115" s="26"/>
      <c r="AJ115" s="26"/>
      <c r="AK115" s="26"/>
      <c r="AL115" s="21"/>
      <c r="AM115" s="18">
        <f>-VLOOKUP(AM$1,D_0310!$A$4:$XA$84,($C115+AM$2-2001)+8*$B115,FALSE)</f>
        <v>-28</v>
      </c>
      <c r="AN115" s="18">
        <f>-VLOOKUP(AN$1,D_0310!$A$4:$XA$84,($C115+AN$2-2001)+8*$B115,FALSE)</f>
        <v>-44</v>
      </c>
      <c r="AO115" s="18">
        <f>-VLOOKUP(AO$1,D_0310!$A$4:$XA$84,($C115+AO$2-2001)+8*$B115,FALSE)</f>
        <v>-32</v>
      </c>
      <c r="AP115" s="18">
        <f>-VLOOKUP(AP$1,D_0310!$A$4:$XA$84,($C115+AP$2-2001)+8*$B115,FALSE)</f>
        <v>-40</v>
      </c>
      <c r="AQ115" s="18">
        <f>-VLOOKUP(AQ$1,D_0310!$A$4:$XA$84,($C115+AQ$2-2001)+8*$B115,FALSE)</f>
        <v>-46</v>
      </c>
      <c r="AR115" s="18">
        <f>-VLOOKUP(AR$1,D_0310!$A$4:$XA$84,($C115+AR$2-2001)+8*$B115,FALSE)</f>
        <v>-37</v>
      </c>
      <c r="AS115" s="31">
        <v>5</v>
      </c>
      <c r="AT115" s="55">
        <f>VLOOKUP(2002-C115,census2002!$A$3:$CD$82,2+B115)</f>
        <v>26012</v>
      </c>
      <c r="AU115" s="17" t="s">
        <v>181</v>
      </c>
      <c r="AV115">
        <f>1+K115/AVERAGE(AVERAGE(SUM($AT115,$D115:J115,$R115:X115,$AF115:AL115),SUM($AT115,$D115:K115,$R115:Y115,$AF115:AM115)),AVERAGE(SUM($AT116,$D116:K116,$S116:Y116,$AG116:AM116),SUM($AT116,$D116:L116,$S116:Z116,$AG116:AN116)))</f>
        <v>0.9879085740137159</v>
      </c>
      <c r="AW115">
        <f>1+L115/AVERAGE(AVERAGE(SUM($AT115,$D115:K115,$R115:Y115,$AF115:AM115),SUM($AT115,$D115:L115,$R115:Z115,$AF115:AN115)),AVERAGE(SUM($AT116,$D116:L116,$S116:Z116,$AG116:AN116),SUM($AT116,$D116:M116,$S116:AA116,$AG116:AO116)))</f>
        <v>0.99419460512948099</v>
      </c>
      <c r="AX115">
        <f>1+M115/AVERAGE(AVERAGE(SUM($AT115,$D115:L115,$R115:Z115,$AF115:AN115),SUM($AT115,$D115:M115,$R115:AA115,$AF115:AO115)),AVERAGE(SUM($AT116,$D116:M116,$S116:AA116,$AG116:AO116),SUM($AT116,$D116:N116,$S116:AB116,$AG116:AP116)))</f>
        <v>0.99520143539671613</v>
      </c>
      <c r="AY115">
        <f>1+N115/AVERAGE(AVERAGE(SUM($AT115,$D115:M115,$R115:AA115,$AF115:AO115),SUM($AT115,$D115:N115,$R115:AB115,$AF115:AP115)),AVERAGE(SUM($AT116,$D116:N116,$S116:AB116,$AG116:AP116),SUM($AT116,$D116:O116,$S116:AC116,$AG116:AQ116)))</f>
        <v>0.99525334733525861</v>
      </c>
      <c r="AZ115">
        <f>1+O115/AVERAGE(AVERAGE(SUM($AT115,$D115:N115,$R115:AB115,$AF115:AP115),SUM($AT115,$D115:O115,$R115:AC115,$AF115:AQ115)),AVERAGE(SUM($AT116,$D116:O116,$S116:AC116,$AG116:AQ116),SUM($AT116,$D116:P116,$S116:AD116,$AG116:AR116)))</f>
        <v>0.9925896127543351</v>
      </c>
      <c r="BA115" s="43">
        <f t="shared" si="129"/>
        <v>0.99302573730933308</v>
      </c>
      <c r="BB115" s="47">
        <f t="shared" si="136"/>
        <v>0.98921683003367245</v>
      </c>
    </row>
    <row r="116" spans="1:54">
      <c r="A116" s="13">
        <v>115</v>
      </c>
      <c r="B116" s="17">
        <f t="shared" ref="B116" si="140">C107</f>
        <v>7</v>
      </c>
      <c r="C116" s="17">
        <v>1985</v>
      </c>
      <c r="D116" s="26"/>
      <c r="E116" s="26"/>
      <c r="F116" s="26"/>
      <c r="G116" s="26"/>
      <c r="H116" s="26"/>
      <c r="I116" s="26"/>
      <c r="J116" s="21"/>
      <c r="K116" s="22"/>
      <c r="L116" s="19">
        <f>VLOOKUP(L$1,IR_0310!$A$4:$XA$84,($C116+L$2-2001)+8*$B116,FALSE)</f>
        <v>-127</v>
      </c>
      <c r="M116" s="19">
        <f>VLOOKUP(M$1,IR_0310!$A$4:$XA$84,($C116+M$2-2001)+8*$B116,FALSE)</f>
        <v>-89</v>
      </c>
      <c r="N116" s="19">
        <f>VLOOKUP(N$1,IR_0310!$A$4:$XA$84,($C116+N$2-2001)+8*$B116,FALSE)</f>
        <v>-97</v>
      </c>
      <c r="O116" s="19">
        <f>VLOOKUP(O$1,IR_0310!$A$4:$XA$84,($C116+O$2-2001)+8*$B116,FALSE)</f>
        <v>-152</v>
      </c>
      <c r="P116" s="18">
        <f>VLOOKUP(P$1,IR_0310!$A$4:$XA$84,($C116+P$2-2001)+8*$B116,FALSE)</f>
        <v>-208</v>
      </c>
      <c r="Q116" s="17">
        <v>1985</v>
      </c>
      <c r="R116" s="26"/>
      <c r="S116" s="26"/>
      <c r="T116" s="26"/>
      <c r="U116" s="26"/>
      <c r="V116" s="26"/>
      <c r="W116" s="26"/>
      <c r="X116" s="21"/>
      <c r="Y116" s="22"/>
      <c r="Z116" s="18">
        <f>VLOOKUP(Z$1,IN_0310!$A$4:$XA$84,($C116+Z$2-2001)+8*$B116,FALSE)</f>
        <v>-4</v>
      </c>
      <c r="AA116" s="18">
        <f>VLOOKUP(AA$1,IN_0310!$A$4:$XA$84,($C116+AA$2-2001)+8*$B116,FALSE)</f>
        <v>3</v>
      </c>
      <c r="AB116" s="18">
        <f>VLOOKUP(AB$1,IN_0310!$A$4:$XA$84,($C116+AB$2-2001)+8*$B116,FALSE)</f>
        <v>2</v>
      </c>
      <c r="AC116" s="18">
        <f>VLOOKUP(AC$1,IN_0310!$A$4:$XA$84,($C116+AC$2-2001)+8*$B116,FALSE)</f>
        <v>0</v>
      </c>
      <c r="AD116" s="18">
        <f>VLOOKUP(AD$1,IN_0310!$A$4:$XA$84,($C116+AD$2-2001)+8*$B116,FALSE)</f>
        <v>27</v>
      </c>
      <c r="AE116" s="17">
        <v>1985</v>
      </c>
      <c r="AF116" s="26"/>
      <c r="AG116" s="26"/>
      <c r="AH116" s="26"/>
      <c r="AI116" s="26"/>
      <c r="AJ116" s="26"/>
      <c r="AK116" s="26"/>
      <c r="AL116" s="21"/>
      <c r="AM116" s="22"/>
      <c r="AN116" s="18">
        <f>-VLOOKUP(AN$1,D_0310!$A$4:$XA$84,($C116+AN$2-2001)+8*$B116,FALSE)</f>
        <v>-37</v>
      </c>
      <c r="AO116" s="18">
        <f>-VLOOKUP(AO$1,D_0310!$A$4:$XA$84,($C116+AO$2-2001)+8*$B116,FALSE)</f>
        <v>-39</v>
      </c>
      <c r="AP116" s="18">
        <f>-VLOOKUP(AP$1,D_0310!$A$4:$XA$84,($C116+AP$2-2001)+8*$B116,FALSE)</f>
        <v>-43</v>
      </c>
      <c r="AQ116" s="18">
        <f>-VLOOKUP(AQ$1,D_0310!$A$4:$XA$84,($C116+AQ$2-2001)+8*$B116,FALSE)</f>
        <v>-43</v>
      </c>
      <c r="AR116" s="18">
        <f>-VLOOKUP(AR$1,D_0310!$A$4:$XA$84,($C116+AR$2-2001)+8*$B116,FALSE)</f>
        <v>-36</v>
      </c>
      <c r="AS116" s="31">
        <v>4</v>
      </c>
      <c r="AT116" s="55">
        <f>VLOOKUP(2002-C116,census2002!$A$3:$CD$82,2+B116)</f>
        <v>22860</v>
      </c>
      <c r="AU116" s="17" t="s">
        <v>182</v>
      </c>
      <c r="AW116">
        <f>1+L116/AVERAGE(AVERAGE(SUM($AT116,$D116:K116,$R116:Y116,$AF116:AM116),SUM($AT116,$D116:L116,$R116:Z116,$AF116:AN116)),AVERAGE(SUM($AT117,$D117:L117,$S117:Z117,$AG117:AN117),SUM($AT117,$D117:M117,$S117:AA117,$AG117:AO117)))</f>
        <v>0.99456254147667678</v>
      </c>
      <c r="AX116">
        <f>1+M116/AVERAGE(AVERAGE(SUM($AT116,$D116:L116,$R116:Z116,$AF116:AN116),SUM($AT116,$D116:M116,$R116:AA116,$AF116:AO116)),AVERAGE(SUM($AT117,$D117:M117,$S117:AA117,$AG117:AO117),SUM($AT117,$D117:N117,$S117:AB117,$AG117:AP117)))</f>
        <v>0.99617060183940187</v>
      </c>
      <c r="AY116">
        <f>1+N116/AVERAGE(AVERAGE(SUM($AT116,$D116:M116,$R116:AA116,$AF116:AO116),SUM($AT116,$D116:N116,$R116:AB116,$AF116:AP116)),AVERAGE(SUM($AT117,$D117:N117,$S117:AB117,$AG117:AP117),SUM($AT117,$D117:O117,$S117:AC117,$AG117:AQ117)))</f>
        <v>0.99580027493045553</v>
      </c>
      <c r="AZ116">
        <f>1+O116/AVERAGE(AVERAGE(SUM($AT116,$D116:N116,$R116:AB116,$AF116:AP116),SUM($AT116,$D116:O116,$R116:AC116,$AF116:AQ116)),AVERAGE(SUM($AT117,$D117:O117,$S117:AC117,$AG117:AQ117),SUM($AT117,$D117:P117,$S117:AD117,$AG117:AR117)))</f>
        <v>0.99336425648021831</v>
      </c>
      <c r="BA116" s="43">
        <f t="shared" si="129"/>
        <v>0.99497380604273289</v>
      </c>
      <c r="BB116" s="47">
        <f t="shared" si="136"/>
        <v>0.99168676328568661</v>
      </c>
    </row>
    <row r="117" spans="1:54">
      <c r="A117" s="9">
        <v>116</v>
      </c>
      <c r="B117" s="17">
        <f t="shared" ref="B117" si="141">C107</f>
        <v>7</v>
      </c>
      <c r="C117" s="17">
        <v>1984</v>
      </c>
      <c r="D117" s="26"/>
      <c r="E117" s="26"/>
      <c r="F117" s="26"/>
      <c r="G117" s="26"/>
      <c r="H117" s="26"/>
      <c r="I117" s="26"/>
      <c r="J117" s="21"/>
      <c r="K117" s="22"/>
      <c r="L117" s="22"/>
      <c r="M117" s="19">
        <f>VLOOKUP(M$1,IR_0310!$A$4:$XA$84,($C117+M$2-2001)+8*$B117,FALSE)</f>
        <v>-12</v>
      </c>
      <c r="N117" s="19">
        <f>VLOOKUP(N$1,IR_0310!$A$4:$XA$84,($C117+N$2-2001)+8*$B117,FALSE)</f>
        <v>-54</v>
      </c>
      <c r="O117" s="19">
        <f>VLOOKUP(O$1,IR_0310!$A$4:$XA$84,($C117+O$2-2001)+8*$B117,FALSE)</f>
        <v>-153</v>
      </c>
      <c r="P117" s="18">
        <f>VLOOKUP(P$1,IR_0310!$A$4:$XA$84,($C117+P$2-2001)+8*$B117,FALSE)</f>
        <v>-158</v>
      </c>
      <c r="Q117" s="17">
        <v>1984</v>
      </c>
      <c r="R117" s="26"/>
      <c r="S117" s="26"/>
      <c r="T117" s="26"/>
      <c r="U117" s="26"/>
      <c r="V117" s="26"/>
      <c r="W117" s="26"/>
      <c r="X117" s="21"/>
      <c r="Y117" s="22"/>
      <c r="Z117" s="22"/>
      <c r="AA117" s="18">
        <f>VLOOKUP(AA$1,IN_0310!$A$4:$XA$84,($C117+AA$2-2001)+8*$B117,FALSE)</f>
        <v>-9</v>
      </c>
      <c r="AB117" s="18">
        <f>VLOOKUP(AB$1,IN_0310!$A$4:$XA$84,($C117+AB$2-2001)+8*$B117,FALSE)</f>
        <v>3</v>
      </c>
      <c r="AC117" s="18">
        <f>VLOOKUP(AC$1,IN_0310!$A$4:$XA$84,($C117+AC$2-2001)+8*$B117,FALSE)</f>
        <v>-3</v>
      </c>
      <c r="AD117" s="18">
        <f>VLOOKUP(AD$1,IN_0310!$A$4:$XA$84,($C117+AD$2-2001)+8*$B117,FALSE)</f>
        <v>5</v>
      </c>
      <c r="AE117" s="17">
        <v>1984</v>
      </c>
      <c r="AF117" s="26"/>
      <c r="AG117" s="26"/>
      <c r="AH117" s="26"/>
      <c r="AI117" s="26"/>
      <c r="AJ117" s="26"/>
      <c r="AK117" s="26"/>
      <c r="AL117" s="21"/>
      <c r="AM117" s="22"/>
      <c r="AN117" s="22"/>
      <c r="AO117" s="18">
        <f>-VLOOKUP(AO$1,D_0310!$A$4:$XA$84,($C117+AO$2-2001)+8*$B117,FALSE)</f>
        <v>-51</v>
      </c>
      <c r="AP117" s="18">
        <f>-VLOOKUP(AP$1,D_0310!$A$4:$XA$84,($C117+AP$2-2001)+8*$B117,FALSE)</f>
        <v>-45</v>
      </c>
      <c r="AQ117" s="18">
        <f>-VLOOKUP(AQ$1,D_0310!$A$4:$XA$84,($C117+AQ$2-2001)+8*$B117,FALSE)</f>
        <v>-63</v>
      </c>
      <c r="AR117" s="18">
        <f>-VLOOKUP(AR$1,D_0310!$A$4:$XA$84,($C117+AR$2-2001)+8*$B117,FALSE)</f>
        <v>-57</v>
      </c>
      <c r="AS117" s="31">
        <v>3</v>
      </c>
      <c r="AT117" s="55">
        <f>VLOOKUP(2002-C117,census2002!$A$3:$CD$82,2+B117)</f>
        <v>23973</v>
      </c>
      <c r="AU117" s="17" t="s">
        <v>183</v>
      </c>
      <c r="AX117">
        <f>1+M117/AVERAGE(AVERAGE(SUM($AT117,$D117:L117,$R117:Z117,$AF117:AN117),SUM($AT117,$D117:M117,$R117:AA117,$AF117:AO117)),AVERAGE(SUM($AT118,$D118:M118,$S118:AA118,$AG118:AO118),SUM($AT118,$D118:N118,$S118:AB118,$AG118:AP118)))</f>
        <v>0.99951232397943635</v>
      </c>
      <c r="AY117">
        <f>1+N117/AVERAGE(AVERAGE(SUM($AT117,$D117:M117,$R117:AA117,$AF117:AO117),SUM($AT117,$D117:N117,$R117:AB117,$AF117:AP117)),AVERAGE(SUM($AT118,$D118:N118,$S118:AB118,$AG118:AP118),SUM($AT118,$D118:O118,$S118:AC118,$AG118:AQ118)))</f>
        <v>0.99779692998113112</v>
      </c>
      <c r="AZ117">
        <f>1+O117/AVERAGE(AVERAGE(SUM($AT117,$D117:N117,$R117:AB117,$AF117:AP117),SUM($AT117,$D117:O117,$R117:AC117,$AF117:AQ117)),AVERAGE(SUM($AT118,$D118:O118,$S118:AC118,$AG118:AQ118),SUM($AT118,$D118:P118,$S118:AD118,$AG118:AR118)))</f>
        <v>0.99371204882409148</v>
      </c>
      <c r="BA117" s="43">
        <f t="shared" si="129"/>
        <v>0.99700413029194579</v>
      </c>
      <c r="BB117" s="47">
        <f t="shared" si="136"/>
        <v>0.9928862651265673</v>
      </c>
    </row>
    <row r="118" spans="1:54">
      <c r="A118" s="9">
        <v>117</v>
      </c>
      <c r="B118" s="17">
        <f t="shared" ref="B118" si="142">C107</f>
        <v>7</v>
      </c>
      <c r="C118" s="17">
        <v>1983</v>
      </c>
      <c r="D118" s="26"/>
      <c r="E118" s="26"/>
      <c r="F118" s="26"/>
      <c r="G118" s="26"/>
      <c r="H118" s="26"/>
      <c r="I118" s="26"/>
      <c r="J118" s="21"/>
      <c r="K118" s="22"/>
      <c r="L118" s="22"/>
      <c r="M118" s="22"/>
      <c r="N118" s="19">
        <f>VLOOKUP(N$1,IR_0310!$A$4:$XA$84,($C118+N$2-2001)+8*$B118,FALSE)</f>
        <v>-4</v>
      </c>
      <c r="O118" s="19">
        <f>VLOOKUP(O$1,IR_0310!$A$4:$XA$84,($C118+O$2-2001)+8*$B118,FALSE)</f>
        <v>-98</v>
      </c>
      <c r="P118" s="18">
        <f>VLOOKUP(P$1,IR_0310!$A$4:$XA$84,($C118+P$2-2001)+8*$B118,FALSE)</f>
        <v>-182</v>
      </c>
      <c r="Q118" s="17">
        <v>1983</v>
      </c>
      <c r="R118" s="26"/>
      <c r="S118" s="26"/>
      <c r="T118" s="26"/>
      <c r="U118" s="26"/>
      <c r="V118" s="26"/>
      <c r="W118" s="26"/>
      <c r="X118" s="21"/>
      <c r="Y118" s="22"/>
      <c r="Z118" s="22"/>
      <c r="AA118" s="22"/>
      <c r="AB118" s="18">
        <f>VLOOKUP(AB$1,IN_0310!$A$4:$XA$84,($C118+AB$2-2001)+8*$B118,FALSE)</f>
        <v>-3</v>
      </c>
      <c r="AC118" s="18">
        <f>VLOOKUP(AC$1,IN_0310!$A$4:$XA$84,($C118+AC$2-2001)+8*$B118,FALSE)</f>
        <v>-3</v>
      </c>
      <c r="AD118" s="18">
        <f>VLOOKUP(AD$1,IN_0310!$A$4:$XA$84,($C118+AD$2-2001)+8*$B118,FALSE)</f>
        <v>-2</v>
      </c>
      <c r="AE118" s="17">
        <v>1983</v>
      </c>
      <c r="AF118" s="26"/>
      <c r="AG118" s="26"/>
      <c r="AH118" s="26"/>
      <c r="AI118" s="26"/>
      <c r="AJ118" s="26"/>
      <c r="AK118" s="26"/>
      <c r="AL118" s="21"/>
      <c r="AM118" s="22"/>
      <c r="AN118" s="22"/>
      <c r="AO118" s="22"/>
      <c r="AP118" s="18">
        <f>-VLOOKUP(AP$1,D_0310!$A$4:$XA$84,($C118+AP$2-2001)+8*$B118,FALSE)</f>
        <v>-45</v>
      </c>
      <c r="AQ118" s="18">
        <f>-VLOOKUP(AQ$1,D_0310!$A$4:$XA$84,($C118+AQ$2-2001)+8*$B118,FALSE)</f>
        <v>-60</v>
      </c>
      <c r="AR118" s="18">
        <f>-VLOOKUP(AR$1,D_0310!$A$4:$XA$84,($C118+AR$2-2001)+8*$B118,FALSE)</f>
        <v>-56</v>
      </c>
      <c r="AS118" s="31">
        <v>2</v>
      </c>
      <c r="AT118" s="55">
        <f>VLOOKUP(2002-C118,census2002!$A$3:$CD$82,2+B118)</f>
        <v>25302</v>
      </c>
      <c r="AU118" s="17" t="s">
        <v>184</v>
      </c>
      <c r="AY118">
        <f>1+N118/AVERAGE(AVERAGE(SUM($AT118,$D118:M118,$R118:AA118,$AF118:AO118),SUM($AT118,$D118:N118,$R118:AB118,$AF118:AP118)),AVERAGE(SUM($AT119,$D119:N119,$S119:AB119,$AG119:AP119),SUM($AT119,$D119:O119,$S119:AC119,$AG119:AQ119)))</f>
        <v>0.99983558546986595</v>
      </c>
      <c r="AZ118">
        <f>1+O118/AVERAGE(AVERAGE(SUM($AT118,$D118:N118,$R118:AB118,$AF118:AP118),SUM($AT118,$D118:O118,$R118:AC118,$AF118:AQ118)),AVERAGE(SUM($AT119,$D119:O119,$S119:AC119,$AG119:AQ119),SUM($AT119,$D119:P119,$S119:AD119,$AG119:AR119)))</f>
        <v>0.99595216951322774</v>
      </c>
      <c r="BA118" s="43">
        <f t="shared" si="129"/>
        <v>0.99789198839615967</v>
      </c>
      <c r="BB118" s="47">
        <f t="shared" si="136"/>
        <v>0.99496849412511346</v>
      </c>
    </row>
    <row r="119" spans="1:54">
      <c r="A119" s="13">
        <v>118</v>
      </c>
      <c r="B119" s="17">
        <f t="shared" ref="B119" si="143">C107</f>
        <v>7</v>
      </c>
      <c r="C119" s="17">
        <v>1982</v>
      </c>
      <c r="D119" s="26"/>
      <c r="E119" s="26"/>
      <c r="F119" s="26"/>
      <c r="G119" s="26"/>
      <c r="H119" s="26"/>
      <c r="I119" s="26"/>
      <c r="J119" s="21"/>
      <c r="K119" s="22"/>
      <c r="L119" s="22"/>
      <c r="M119" s="22"/>
      <c r="N119" s="22"/>
      <c r="O119" s="19">
        <f>VLOOKUP(O$1,IR_0310!$A$4:$XA$84,($C119+O$2-2001)+8*$B119,FALSE)</f>
        <v>-47</v>
      </c>
      <c r="P119" s="18">
        <f>VLOOKUP(P$1,IR_0310!$A$4:$XA$84,($C119+P$2-2001)+8*$B119,FALSE)</f>
        <v>-102</v>
      </c>
      <c r="Q119" s="17">
        <v>1982</v>
      </c>
      <c r="R119" s="26"/>
      <c r="S119" s="26"/>
      <c r="T119" s="26"/>
      <c r="U119" s="26"/>
      <c r="V119" s="26"/>
      <c r="W119" s="26"/>
      <c r="X119" s="21"/>
      <c r="Y119" s="22"/>
      <c r="Z119" s="22"/>
      <c r="AA119" s="22"/>
      <c r="AB119" s="22"/>
      <c r="AC119" s="18">
        <f>VLOOKUP(AC$1,IN_0310!$A$4:$XA$84,($C119+AC$2-2001)+8*$B119,FALSE)</f>
        <v>3</v>
      </c>
      <c r="AD119" s="18">
        <f>VLOOKUP(AD$1,IN_0310!$A$4:$XA$84,($C119+AD$2-2001)+8*$B119,FALSE)</f>
        <v>2</v>
      </c>
      <c r="AE119" s="17">
        <v>1982</v>
      </c>
      <c r="AF119" s="26"/>
      <c r="AG119" s="26"/>
      <c r="AH119" s="26"/>
      <c r="AI119" s="26"/>
      <c r="AJ119" s="26"/>
      <c r="AK119" s="26"/>
      <c r="AL119" s="21"/>
      <c r="AM119" s="22"/>
      <c r="AN119" s="22"/>
      <c r="AO119" s="22"/>
      <c r="AP119" s="22"/>
      <c r="AQ119" s="18">
        <f>-VLOOKUP(AQ$1,D_0310!$A$4:$XA$84,($C119+AQ$2-2001)+8*$B119,FALSE)</f>
        <v>-51</v>
      </c>
      <c r="AR119" s="18">
        <f>-VLOOKUP(AR$1,D_0310!$A$4:$XA$84,($C119+AR$2-2001)+8*$B119,FALSE)</f>
        <v>-65</v>
      </c>
      <c r="AS119" s="31">
        <v>1</v>
      </c>
      <c r="AT119" s="55">
        <f>VLOOKUP(2002-C119,census2002!$A$3:$CD$82,2+B119)</f>
        <v>23429</v>
      </c>
      <c r="AU119" s="17" t="s">
        <v>185</v>
      </c>
      <c r="AZ119">
        <f>1+O119/AVERAGE(AVERAGE(SUM($AT119,$D119:N119,$R119:AB119,$AF119:AP119),SUM($AT119,$D119:O119,$R119:AC119,$AF119:AQ119)),AVERAGE(SUM($AT120,$D120:O120,$S120:AC120,$AG120:AQ120),SUM($AT120,$D120:P120,$S120:AD120,$AG120:AR120)))</f>
        <v>0.99794267955045357</v>
      </c>
      <c r="BA119" s="43">
        <f t="shared" si="129"/>
        <v>0.99794267955045357</v>
      </c>
      <c r="BB119" s="47">
        <f t="shared" si="136"/>
        <v>0.99594243825749151</v>
      </c>
    </row>
    <row r="120" spans="1:54">
      <c r="A120" s="9">
        <v>119</v>
      </c>
      <c r="B120" s="17">
        <f t="shared" ref="B120" si="144">C107</f>
        <v>7</v>
      </c>
      <c r="C120" s="17">
        <v>1981</v>
      </c>
      <c r="D120" s="26"/>
      <c r="E120" s="26"/>
      <c r="F120" s="26"/>
      <c r="G120" s="26"/>
      <c r="H120" s="26"/>
      <c r="I120" s="26"/>
      <c r="J120" s="21"/>
      <c r="K120" s="22"/>
      <c r="L120" s="22"/>
      <c r="M120" s="22"/>
      <c r="N120" s="22"/>
      <c r="O120" s="22"/>
      <c r="P120" s="18">
        <f>VLOOKUP(P$1,IR_0310!$A$4:$XA$84,($C120+P$2-2001)+8*$B120,FALSE)</f>
        <v>-89</v>
      </c>
      <c r="Q120" s="17">
        <v>1981</v>
      </c>
      <c r="R120" s="26"/>
      <c r="S120" s="26"/>
      <c r="T120" s="26"/>
      <c r="U120" s="26"/>
      <c r="V120" s="26"/>
      <c r="W120" s="26"/>
      <c r="X120" s="21"/>
      <c r="Y120" s="22"/>
      <c r="Z120" s="22"/>
      <c r="AA120" s="22"/>
      <c r="AB120" s="22"/>
      <c r="AC120" s="22"/>
      <c r="AD120" s="18">
        <f>VLOOKUP(AD$1,IN_0310!$A$4:$XA$84,($C120+AD$2-2001)+8*$B120,FALSE)</f>
        <v>2</v>
      </c>
      <c r="AE120" s="17">
        <v>1981</v>
      </c>
      <c r="AF120" s="26"/>
      <c r="AG120" s="26"/>
      <c r="AH120" s="26"/>
      <c r="AI120" s="26"/>
      <c r="AJ120" s="26"/>
      <c r="AK120" s="26"/>
      <c r="AL120" s="21"/>
      <c r="AM120" s="22"/>
      <c r="AN120" s="22"/>
      <c r="AO120" s="22"/>
      <c r="AP120" s="22"/>
      <c r="AQ120" s="22"/>
      <c r="AR120" s="18">
        <f>-VLOOKUP(AR$1,D_0310!$A$4:$XA$84,($C120+AR$2-2001)+8*$B120,FALSE)</f>
        <v>-47</v>
      </c>
      <c r="AS120" s="31"/>
      <c r="AT120" s="55">
        <f>VLOOKUP(2002-C120,census2002!$A$3:$CD$82,2+B120)</f>
        <v>22376</v>
      </c>
      <c r="AU120" s="17" t="s">
        <v>186</v>
      </c>
    </row>
    <row r="121" spans="1:54" ht="15.75" thickBot="1">
      <c r="A121" s="9">
        <v>120</v>
      </c>
      <c r="B121" s="10" t="str">
        <f>INDEX('regions#'!$B$2:$B$79,B123+1)</f>
        <v>Астраханская область</v>
      </c>
      <c r="C121" s="51" t="s">
        <v>159</v>
      </c>
      <c r="D121" s="11" t="s">
        <v>912</v>
      </c>
      <c r="E121" s="11" t="s">
        <v>913</v>
      </c>
      <c r="F121" s="11" t="s">
        <v>914</v>
      </c>
      <c r="G121" s="11" t="s">
        <v>915</v>
      </c>
      <c r="H121" s="11" t="s">
        <v>916</v>
      </c>
      <c r="I121" s="11" t="s">
        <v>917</v>
      </c>
      <c r="J121" s="11" t="s">
        <v>918</v>
      </c>
      <c r="K121" s="12" t="s">
        <v>919</v>
      </c>
      <c r="L121" s="12" t="s">
        <v>920</v>
      </c>
      <c r="M121" s="12" t="s">
        <v>921</v>
      </c>
      <c r="N121" s="12" t="s">
        <v>922</v>
      </c>
      <c r="O121" s="12" t="s">
        <v>923</v>
      </c>
      <c r="P121" s="11" t="s">
        <v>924</v>
      </c>
      <c r="Q121" s="52" t="s">
        <v>160</v>
      </c>
      <c r="R121" s="23" t="s">
        <v>912</v>
      </c>
      <c r="S121" s="23" t="s">
        <v>913</v>
      </c>
      <c r="T121" s="23" t="s">
        <v>914</v>
      </c>
      <c r="U121" s="23" t="s">
        <v>915</v>
      </c>
      <c r="V121" s="23" t="s">
        <v>916</v>
      </c>
      <c r="W121" s="23" t="s">
        <v>917</v>
      </c>
      <c r="X121" s="23" t="s">
        <v>918</v>
      </c>
      <c r="Y121" s="23" t="s">
        <v>919</v>
      </c>
      <c r="Z121" s="23" t="s">
        <v>920</v>
      </c>
      <c r="AA121" s="23" t="s">
        <v>921</v>
      </c>
      <c r="AB121" s="23" t="s">
        <v>922</v>
      </c>
      <c r="AC121" s="23" t="s">
        <v>923</v>
      </c>
      <c r="AD121" s="23" t="s">
        <v>924</v>
      </c>
      <c r="AE121" s="53" t="s">
        <v>161</v>
      </c>
      <c r="AF121" s="27" t="s">
        <v>912</v>
      </c>
      <c r="AG121" s="27" t="s">
        <v>913</v>
      </c>
      <c r="AH121" s="27" t="s">
        <v>914</v>
      </c>
      <c r="AI121" s="27" t="s">
        <v>915</v>
      </c>
      <c r="AJ121" s="27" t="s">
        <v>916</v>
      </c>
      <c r="AK121" s="27" t="s">
        <v>917</v>
      </c>
      <c r="AL121" s="27" t="s">
        <v>918</v>
      </c>
      <c r="AM121" s="27" t="s">
        <v>919</v>
      </c>
      <c r="AN121" s="27" t="s">
        <v>920</v>
      </c>
      <c r="AO121" s="27" t="s">
        <v>921</v>
      </c>
      <c r="AP121" s="27" t="s">
        <v>922</v>
      </c>
      <c r="AQ121" s="27" t="s">
        <v>923</v>
      </c>
      <c r="AR121" s="27" t="s">
        <v>924</v>
      </c>
      <c r="AS121" s="31" t="s">
        <v>162</v>
      </c>
      <c r="AT121" s="2" t="s">
        <v>163</v>
      </c>
      <c r="AV121" s="54">
        <f t="shared" ref="AV121:AZ121" si="145">AVERAGE(AV123:AV134)</f>
        <v>0.99564692445475222</v>
      </c>
      <c r="AW121" s="54">
        <f t="shared" si="145"/>
        <v>0.99663449106519508</v>
      </c>
      <c r="AX121" s="54">
        <f t="shared" si="145"/>
        <v>0.99816927063475547</v>
      </c>
      <c r="AY121" s="54">
        <f t="shared" si="145"/>
        <v>0.99829825318600673</v>
      </c>
      <c r="AZ121" s="54">
        <f t="shared" si="145"/>
        <v>0.99862471707970868</v>
      </c>
      <c r="BA121" s="38" t="s">
        <v>983</v>
      </c>
      <c r="BB121" s="39">
        <f t="shared" ref="BB121" si="146">PRODUCT(AV121:AZ121)-1</f>
        <v>-1.2565976299545811E-2</v>
      </c>
    </row>
    <row r="122" spans="1:54" ht="15.75" thickBot="1">
      <c r="A122" s="13">
        <v>121</v>
      </c>
      <c r="C122" s="14">
        <f t="shared" ref="C122" si="147">A121/15</f>
        <v>8</v>
      </c>
      <c r="D122" s="15">
        <v>10</v>
      </c>
      <c r="E122" s="15">
        <v>11</v>
      </c>
      <c r="F122" s="15">
        <v>12</v>
      </c>
      <c r="G122" s="15">
        <v>13</v>
      </c>
      <c r="H122" s="15">
        <v>14</v>
      </c>
      <c r="I122" s="15">
        <v>15</v>
      </c>
      <c r="J122" s="15">
        <v>16</v>
      </c>
      <c r="K122" s="16">
        <v>17</v>
      </c>
      <c r="L122" s="16">
        <v>18</v>
      </c>
      <c r="M122" s="16">
        <v>19</v>
      </c>
      <c r="N122" s="16">
        <v>20</v>
      </c>
      <c r="O122" s="16">
        <v>21</v>
      </c>
      <c r="P122" s="15">
        <v>22</v>
      </c>
      <c r="R122" s="15">
        <v>10</v>
      </c>
      <c r="S122" s="15">
        <v>11</v>
      </c>
      <c r="T122" s="15">
        <v>12</v>
      </c>
      <c r="U122" s="15">
        <v>13</v>
      </c>
      <c r="V122" s="15">
        <v>14</v>
      </c>
      <c r="W122" s="15">
        <v>15</v>
      </c>
      <c r="X122" s="15">
        <v>16</v>
      </c>
      <c r="Y122" s="25">
        <v>17</v>
      </c>
      <c r="Z122" s="25">
        <v>18</v>
      </c>
      <c r="AA122" s="25">
        <v>19</v>
      </c>
      <c r="AB122" s="25">
        <v>20</v>
      </c>
      <c r="AC122" s="25">
        <v>21</v>
      </c>
      <c r="AD122" s="15">
        <v>22</v>
      </c>
      <c r="AF122" s="15">
        <v>10</v>
      </c>
      <c r="AG122" s="15">
        <v>11</v>
      </c>
      <c r="AH122" s="15">
        <v>12</v>
      </c>
      <c r="AI122" s="15">
        <v>13</v>
      </c>
      <c r="AJ122" s="15">
        <v>14</v>
      </c>
      <c r="AK122" s="15">
        <v>15</v>
      </c>
      <c r="AL122" s="15">
        <v>16</v>
      </c>
      <c r="AM122" s="29">
        <v>17</v>
      </c>
      <c r="AN122" s="29">
        <v>18</v>
      </c>
      <c r="AO122" s="29">
        <v>19</v>
      </c>
      <c r="AP122" s="29">
        <v>20</v>
      </c>
      <c r="AQ122" s="29">
        <v>21</v>
      </c>
      <c r="AR122" s="15">
        <v>22</v>
      </c>
      <c r="AS122" s="31"/>
      <c r="AT122" s="55"/>
      <c r="AU122" s="14" t="s">
        <v>165</v>
      </c>
      <c r="AV122" s="40" t="s">
        <v>166</v>
      </c>
      <c r="AW122" s="40" t="s">
        <v>167</v>
      </c>
      <c r="AX122" s="40" t="s">
        <v>168</v>
      </c>
      <c r="AY122" s="40" t="s">
        <v>169</v>
      </c>
      <c r="AZ122" s="40" t="s">
        <v>170</v>
      </c>
      <c r="BA122" s="41" t="s">
        <v>171</v>
      </c>
      <c r="BB122" s="42"/>
    </row>
    <row r="123" spans="1:54">
      <c r="A123" s="9">
        <v>122</v>
      </c>
      <c r="B123">
        <f t="shared" ref="B123" si="148">C122</f>
        <v>8</v>
      </c>
      <c r="C123" s="17">
        <v>1993</v>
      </c>
      <c r="D123" s="18">
        <f>VLOOKUP(D$1,IR_0310!$A$4:$XA$84,($C123+D$2-2001)+8*$B123,FALSE)</f>
        <v>3</v>
      </c>
      <c r="E123" s="18">
        <f>VLOOKUP(E$1,IR_0310!$A$4:$XA$84,($C123+E$2-2001)+8*$B123,FALSE)</f>
        <v>14</v>
      </c>
      <c r="F123" s="18">
        <f>VLOOKUP(F$1,IR_0310!$A$4:$XA$84,($C123+F$2-2001)+8*$B123,FALSE)</f>
        <v>0</v>
      </c>
      <c r="G123" s="18">
        <f>VLOOKUP(G$1,IR_0310!$A$4:$XA$84,($C123+G$2-2001)+8*$B123,FALSE)</f>
        <v>-26</v>
      </c>
      <c r="H123" s="18">
        <f>VLOOKUP(H$1,IR_0310!$A$4:$XA$84,($C123+H$2-2001)+8*$B123,FALSE)</f>
        <v>-3</v>
      </c>
      <c r="I123" s="18">
        <f>VLOOKUP(I$1,IR_0310!$A$4:$XA$84,($C123+I$2-2001)+8*$B123,FALSE)</f>
        <v>14</v>
      </c>
      <c r="J123" s="18">
        <f>VLOOKUP(J$1,IR_0310!$A$4:$XA$84,($C123+J$2-2001)+8*$B123,FALSE)</f>
        <v>-13</v>
      </c>
      <c r="K123" s="19">
        <f>VLOOKUP(K$1,IR_0310!$A$4:$XA$84,($C123+K$2-2001)+8*$B123,FALSE)</f>
        <v>-99</v>
      </c>
      <c r="L123" s="20"/>
      <c r="M123" s="20"/>
      <c r="N123" s="20"/>
      <c r="O123" s="20"/>
      <c r="P123" s="26"/>
      <c r="Q123" s="17">
        <v>1993</v>
      </c>
      <c r="R123" s="18">
        <f>VLOOKUP(R$1,IN_0310!$A$4:$XA$84,($C123+R$2-2001)+8*$B123,FALSE)</f>
        <v>2</v>
      </c>
      <c r="S123" s="18">
        <f>VLOOKUP(S$1,IN_0310!$A$4:$XA$84,($C123+S$2-2001)+8*$B123,FALSE)</f>
        <v>2</v>
      </c>
      <c r="T123" s="18">
        <f>VLOOKUP(T$1,IN_0310!$A$4:$XA$84,($C123+T$2-2001)+8*$B123,FALSE)</f>
        <v>4</v>
      </c>
      <c r="U123" s="18">
        <f>VLOOKUP(U$1,IN_0310!$A$4:$XA$84,($C123+U$2-2001)+8*$B123,FALSE)</f>
        <v>-1</v>
      </c>
      <c r="V123" s="18">
        <f>VLOOKUP(V$1,IN_0310!$A$4:$XA$84,($C123+V$2-2001)+8*$B123,FALSE)</f>
        <v>11</v>
      </c>
      <c r="W123" s="18">
        <f>VLOOKUP(W$1,IN_0310!$A$4:$XA$84,($C123+W$2-2001)+8*$B123,FALSE)</f>
        <v>10</v>
      </c>
      <c r="X123" s="18">
        <f>VLOOKUP(X$1,IN_0310!$A$4:$XA$84,($C123+X$2-2001)+8*$B123,FALSE)</f>
        <v>18</v>
      </c>
      <c r="Y123" s="18">
        <f>VLOOKUP(Y$1,IN_0310!$A$4:$XA$84,($C123+Y$2-2001)+8*$B123,FALSE)</f>
        <v>12</v>
      </c>
      <c r="Z123" s="20"/>
      <c r="AA123" s="20"/>
      <c r="AB123" s="20"/>
      <c r="AC123" s="20"/>
      <c r="AD123" s="26"/>
      <c r="AE123" s="17">
        <v>1993</v>
      </c>
      <c r="AF123" s="18">
        <f>-VLOOKUP(AF$1,D_0310!$A$4:$XA$84,($C123+AF$2-2001)+8*$B123,FALSE)</f>
        <v>-2</v>
      </c>
      <c r="AG123" s="18">
        <f>-VLOOKUP(AG$1,D_0310!$A$4:$XA$84,($C123+AG$2-2001)+8*$B123,FALSE)</f>
        <v>-14</v>
      </c>
      <c r="AH123" s="18">
        <f>-VLOOKUP(AH$1,D_0310!$A$4:$XA$84,($C123+AH$2-2001)+8*$B123,FALSE)</f>
        <v>-8</v>
      </c>
      <c r="AI123" s="18">
        <f>-VLOOKUP(AI$1,D_0310!$A$4:$XA$84,($C123+AI$2-2001)+8*$B123,FALSE)</f>
        <v>-2</v>
      </c>
      <c r="AJ123" s="18">
        <f>-VLOOKUP(AJ$1,D_0310!$A$4:$XA$84,($C123+AJ$2-2001)+8*$B123,FALSE)</f>
        <v>-4</v>
      </c>
      <c r="AK123" s="18">
        <f>-VLOOKUP(AK$1,D_0310!$A$4:$XA$84,($C123+AK$2-2001)+8*$B123,FALSE)</f>
        <v>-7</v>
      </c>
      <c r="AL123" s="18">
        <f>-VLOOKUP(AL$1,D_0310!$A$4:$XA$84,($C123+AL$2-2001)+8*$B123,FALSE)</f>
        <v>-9</v>
      </c>
      <c r="AM123" s="18">
        <f>-VLOOKUP(AM$1,D_0310!$A$4:$XA$84,($C123+AM$2-2001)+8*$B123,FALSE)</f>
        <v>-10</v>
      </c>
      <c r="AN123" s="20"/>
      <c r="AO123" s="20"/>
      <c r="AP123" s="20"/>
      <c r="AQ123" s="20"/>
      <c r="AR123" s="26"/>
      <c r="AS123" s="31">
        <v>1</v>
      </c>
      <c r="AT123" s="55">
        <f>VLOOKUP(2002-C123,census2002!$A$3:$CD$82,2+B123)</f>
        <v>11384</v>
      </c>
      <c r="AU123" s="17" t="s">
        <v>172</v>
      </c>
      <c r="AV123">
        <f>1+K123/AVERAGE(AVERAGE(SUM($AT123,$D123:J123,$R123:X123,$AF123:AL123),SUM($AT123,$D123:K123,$R123:Y123,$AF123:AM123)),AVERAGE(SUM($AT124,$D124:K124,$S124:Y124,$AG124:AM124),SUM($AT124,$D124:L124,$S124:Z124,$AG124:AN124)))</f>
        <v>0.99196379649735167</v>
      </c>
      <c r="BA123" s="43">
        <f t="shared" ref="BA123:BA134" si="149">(PRODUCT(AV123:AZ123))^(1/AS123)</f>
        <v>0.99196379649735167</v>
      </c>
      <c r="BB123" s="43" t="s">
        <v>173</v>
      </c>
    </row>
    <row r="124" spans="1:54">
      <c r="A124" s="9">
        <v>123</v>
      </c>
      <c r="B124" s="17">
        <f t="shared" ref="B124" si="150">C122</f>
        <v>8</v>
      </c>
      <c r="C124" s="17">
        <v>1992</v>
      </c>
      <c r="D124" s="21"/>
      <c r="E124" s="18">
        <f>VLOOKUP(E$1,IR_0310!$A$4:$XA$84,($C124+E$2-2001)+8*$B124,FALSE)</f>
        <v>4</v>
      </c>
      <c r="F124" s="18">
        <f>VLOOKUP(F$1,IR_0310!$A$4:$XA$84,($C124+F$2-2001)+8*$B124,FALSE)</f>
        <v>-7</v>
      </c>
      <c r="G124" s="18">
        <f>VLOOKUP(G$1,IR_0310!$A$4:$XA$84,($C124+G$2-2001)+8*$B124,FALSE)</f>
        <v>-12</v>
      </c>
      <c r="H124" s="18">
        <f>VLOOKUP(H$1,IR_0310!$A$4:$XA$84,($C124+H$2-2001)+8*$B124,FALSE)</f>
        <v>-7</v>
      </c>
      <c r="I124" s="18">
        <f>VLOOKUP(I$1,IR_0310!$A$4:$XA$84,($C124+I$2-2001)+8*$B124,FALSE)</f>
        <v>-18</v>
      </c>
      <c r="J124" s="18">
        <f>VLOOKUP(J$1,IR_0310!$A$4:$XA$84,($C124+J$2-2001)+8*$B124,FALSE)</f>
        <v>-1</v>
      </c>
      <c r="K124" s="19">
        <f>VLOOKUP(K$1,IR_0310!$A$4:$XA$84,($C124+K$2-2001)+8*$B124,FALSE)</f>
        <v>-52</v>
      </c>
      <c r="L124" s="19">
        <f>VLOOKUP(L$1,IR_0310!$A$4:$XA$84,($C124+L$2-2001)+8*$B124,FALSE)</f>
        <v>-87</v>
      </c>
      <c r="M124" s="22"/>
      <c r="N124" s="22"/>
      <c r="O124" s="22"/>
      <c r="P124" s="21"/>
      <c r="Q124" s="17">
        <v>1992</v>
      </c>
      <c r="R124" s="21"/>
      <c r="S124" s="18">
        <f>VLOOKUP(S$1,IN_0310!$A$4:$XA$84,($C124+S$2-2001)+8*$B124,FALSE)</f>
        <v>7</v>
      </c>
      <c r="T124" s="18">
        <f>VLOOKUP(T$1,IN_0310!$A$4:$XA$84,($C124+T$2-2001)+8*$B124,FALSE)</f>
        <v>0</v>
      </c>
      <c r="U124" s="18">
        <f>VLOOKUP(U$1,IN_0310!$A$4:$XA$84,($C124+U$2-2001)+8*$B124,FALSE)</f>
        <v>2</v>
      </c>
      <c r="V124" s="18">
        <f>VLOOKUP(V$1,IN_0310!$A$4:$XA$84,($C124+V$2-2001)+8*$B124,FALSE)</f>
        <v>1</v>
      </c>
      <c r="W124" s="18">
        <f>VLOOKUP(W$1,IN_0310!$A$4:$XA$84,($C124+W$2-2001)+8*$B124,FALSE)</f>
        <v>14</v>
      </c>
      <c r="X124" s="18">
        <f>VLOOKUP(X$1,IN_0310!$A$4:$XA$84,($C124+X$2-2001)+8*$B124,FALSE)</f>
        <v>23</v>
      </c>
      <c r="Y124" s="18">
        <f>VLOOKUP(Y$1,IN_0310!$A$4:$XA$84,($C124+Y$2-2001)+8*$B124,FALSE)</f>
        <v>17</v>
      </c>
      <c r="Z124" s="18">
        <f>VLOOKUP(Z$1,IN_0310!$A$4:$XA$84,($C124+Z$2-2001)+8*$B124,FALSE)</f>
        <v>12</v>
      </c>
      <c r="AA124" s="22"/>
      <c r="AB124" s="22"/>
      <c r="AC124" s="22"/>
      <c r="AD124" s="21"/>
      <c r="AE124" s="17">
        <v>1992</v>
      </c>
      <c r="AF124" s="21"/>
      <c r="AG124" s="18">
        <f>-VLOOKUP(AG$1,D_0310!$A$4:$XA$84,($C124+AG$2-2001)+8*$B124,FALSE)</f>
        <v>-9</v>
      </c>
      <c r="AH124" s="18">
        <f>-VLOOKUP(AH$1,D_0310!$A$4:$XA$84,($C124+AH$2-2001)+8*$B124,FALSE)</f>
        <v>-5</v>
      </c>
      <c r="AI124" s="18">
        <f>-VLOOKUP(AI$1,D_0310!$A$4:$XA$84,($C124+AI$2-2001)+8*$B124,FALSE)</f>
        <v>-5</v>
      </c>
      <c r="AJ124" s="18">
        <f>-VLOOKUP(AJ$1,D_0310!$A$4:$XA$84,($C124+AJ$2-2001)+8*$B124,FALSE)</f>
        <v>-4</v>
      </c>
      <c r="AK124" s="18">
        <f>-VLOOKUP(AK$1,D_0310!$A$4:$XA$84,($C124+AK$2-2001)+8*$B124,FALSE)</f>
        <v>-6</v>
      </c>
      <c r="AL124" s="18">
        <f>-VLOOKUP(AL$1,D_0310!$A$4:$XA$84,($C124+AL$2-2001)+8*$B124,FALSE)</f>
        <v>-7</v>
      </c>
      <c r="AM124" s="18">
        <f>-VLOOKUP(AM$1,D_0310!$A$4:$XA$84,($C124+AM$2-2001)+8*$B124,FALSE)</f>
        <v>-9</v>
      </c>
      <c r="AN124" s="18">
        <f>-VLOOKUP(AN$1,D_0310!$A$4:$XA$84,($C124+AN$2-2001)+8*$B124,FALSE)</f>
        <v>-17</v>
      </c>
      <c r="AO124" s="22"/>
      <c r="AP124" s="22"/>
      <c r="AQ124" s="22"/>
      <c r="AR124" s="21"/>
      <c r="AS124" s="31">
        <v>2</v>
      </c>
      <c r="AT124" s="55">
        <f>VLOOKUP(2002-C124,census2002!$A$3:$CD$82,2+B124)</f>
        <v>13434</v>
      </c>
      <c r="AU124" s="17" t="s">
        <v>174</v>
      </c>
      <c r="AV124">
        <f>1+K124/AVERAGE(AVERAGE(SUM($AT124,$D124:J124,$R124:X124,$AF124:AL124),SUM($AT124,$D124:K124,$R124:Y124,$AF124:AM124)),AVERAGE(SUM($AT125,$D125:K125,$S125:Y125,$AG125:AM125),SUM($AT125,$D125:L125,$S125:Z125,$AG125:AN125)))</f>
        <v>0.99624616495217466</v>
      </c>
      <c r="AW124">
        <f>1+L124/AVERAGE(AVERAGE(SUM($AT124,$D124:K124,$R124:Y124,$AF124:AM124),SUM($AT124,$D124:L124,$R124:Z124,$AF124:AN124)),AVERAGE(SUM($AT125,$D125:L125,$S125:Z125,$AG125:AN125),SUM($AT125,$D125:M125,$S125:AA125,$AG125:AO125)))</f>
        <v>0.99368764737892257</v>
      </c>
      <c r="BA124" s="43">
        <f t="shared" si="149"/>
        <v>0.99496608377451767</v>
      </c>
      <c r="BB124" s="44">
        <f t="shared" ref="BB124" si="151">AVERAGE(BA123:BA134)^5-1</f>
        <v>-1.4655189097067645E-2</v>
      </c>
    </row>
    <row r="125" spans="1:54">
      <c r="A125" s="13">
        <v>124</v>
      </c>
      <c r="B125" s="17">
        <f t="shared" ref="B125" si="152">C122</f>
        <v>8</v>
      </c>
      <c r="C125" s="17">
        <v>1991</v>
      </c>
      <c r="D125" s="21"/>
      <c r="E125" s="21"/>
      <c r="F125" s="18">
        <f>VLOOKUP(F$1,IR_0310!$A$4:$XA$84,($C125+F$2-2001)+8*$B125,FALSE)</f>
        <v>3</v>
      </c>
      <c r="G125" s="18">
        <f>VLOOKUP(G$1,IR_0310!$A$4:$XA$84,($C125+G$2-2001)+8*$B125,FALSE)</f>
        <v>-7</v>
      </c>
      <c r="H125" s="18">
        <f>VLOOKUP(H$1,IR_0310!$A$4:$XA$84,($C125+H$2-2001)+8*$B125,FALSE)</f>
        <v>-7</v>
      </c>
      <c r="I125" s="18">
        <f>VLOOKUP(I$1,IR_0310!$A$4:$XA$84,($C125+I$2-2001)+8*$B125,FALSE)</f>
        <v>-4</v>
      </c>
      <c r="J125" s="18">
        <f>VLOOKUP(J$1,IR_0310!$A$4:$XA$84,($C125+J$2-2001)+8*$B125,FALSE)</f>
        <v>-21</v>
      </c>
      <c r="K125" s="19">
        <f>VLOOKUP(K$1,IR_0310!$A$4:$XA$84,($C125+K$2-2001)+8*$B125,FALSE)</f>
        <v>-66</v>
      </c>
      <c r="L125" s="19">
        <f>VLOOKUP(L$1,IR_0310!$A$4:$XA$84,($C125+L$2-2001)+8*$B125,FALSE)</f>
        <v>-55</v>
      </c>
      <c r="M125" s="19">
        <f>VLOOKUP(M$1,IR_0310!$A$4:$XA$84,($C125+M$2-2001)+8*$B125,FALSE)</f>
        <v>-74</v>
      </c>
      <c r="N125" s="22"/>
      <c r="O125" s="22"/>
      <c r="P125" s="21"/>
      <c r="Q125" s="17">
        <v>1991</v>
      </c>
      <c r="R125" s="21"/>
      <c r="S125" s="21"/>
      <c r="T125" s="18">
        <f>VLOOKUP(T$1,IN_0310!$A$4:$XA$84,($C125+T$2-2001)+8*$B125,FALSE)</f>
        <v>8</v>
      </c>
      <c r="U125" s="18">
        <f>VLOOKUP(U$1,IN_0310!$A$4:$XA$84,($C125+U$2-2001)+8*$B125,FALSE)</f>
        <v>8</v>
      </c>
      <c r="V125" s="18">
        <f>VLOOKUP(V$1,IN_0310!$A$4:$XA$84,($C125+V$2-2001)+8*$B125,FALSE)</f>
        <v>-2</v>
      </c>
      <c r="W125" s="18">
        <f>VLOOKUP(W$1,IN_0310!$A$4:$XA$84,($C125+W$2-2001)+8*$B125,FALSE)</f>
        <v>-1</v>
      </c>
      <c r="X125" s="18">
        <f>VLOOKUP(X$1,IN_0310!$A$4:$XA$84,($C125+X$2-2001)+8*$B125,FALSE)</f>
        <v>20</v>
      </c>
      <c r="Y125" s="18">
        <f>VLOOKUP(Y$1,IN_0310!$A$4:$XA$84,($C125+Y$2-2001)+8*$B125,FALSE)</f>
        <v>16</v>
      </c>
      <c r="Z125" s="18">
        <f>VLOOKUP(Z$1,IN_0310!$A$4:$XA$84,($C125+Z$2-2001)+8*$B125,FALSE)</f>
        <v>14</v>
      </c>
      <c r="AA125" s="18">
        <f>VLOOKUP(AA$1,IN_0310!$A$4:$XA$84,($C125+AA$2-2001)+8*$B125,FALSE)</f>
        <v>11</v>
      </c>
      <c r="AB125" s="22"/>
      <c r="AC125" s="22"/>
      <c r="AD125" s="21"/>
      <c r="AE125" s="17">
        <v>1991</v>
      </c>
      <c r="AF125" s="21"/>
      <c r="AG125" s="21"/>
      <c r="AH125" s="18">
        <f>-VLOOKUP(AH$1,D_0310!$A$4:$XA$84,($C125+AH$2-2001)+8*$B125,FALSE)</f>
        <v>-6</v>
      </c>
      <c r="AI125" s="18">
        <f>-VLOOKUP(AI$1,D_0310!$A$4:$XA$84,($C125+AI$2-2001)+8*$B125,FALSE)</f>
        <v>-11</v>
      </c>
      <c r="AJ125" s="18">
        <f>-VLOOKUP(AJ$1,D_0310!$A$4:$XA$84,($C125+AJ$2-2001)+8*$B125,FALSE)</f>
        <v>-12</v>
      </c>
      <c r="AK125" s="18">
        <f>-VLOOKUP(AK$1,D_0310!$A$4:$XA$84,($C125+AK$2-2001)+8*$B125,FALSE)</f>
        <v>-4</v>
      </c>
      <c r="AL125" s="18">
        <f>-VLOOKUP(AL$1,D_0310!$A$4:$XA$84,($C125+AL$2-2001)+8*$B125,FALSE)</f>
        <v>-12</v>
      </c>
      <c r="AM125" s="18">
        <f>-VLOOKUP(AM$1,D_0310!$A$4:$XA$84,($C125+AM$2-2001)+8*$B125,FALSE)</f>
        <v>-13</v>
      </c>
      <c r="AN125" s="18">
        <f>-VLOOKUP(AN$1,D_0310!$A$4:$XA$84,($C125+AN$2-2001)+8*$B125,FALSE)</f>
        <v>-21</v>
      </c>
      <c r="AO125" s="18">
        <f>-VLOOKUP(AO$1,D_0310!$A$4:$XA$84,($C125+AO$2-2001)+8*$B125,FALSE)</f>
        <v>-19</v>
      </c>
      <c r="AP125" s="22"/>
      <c r="AQ125" s="22"/>
      <c r="AR125" s="21"/>
      <c r="AS125" s="31">
        <v>3</v>
      </c>
      <c r="AT125" s="55">
        <f>VLOOKUP(2002-C125,census2002!$A$3:$CD$82,2+B125)</f>
        <v>14465</v>
      </c>
      <c r="AU125" s="17" t="s">
        <v>175</v>
      </c>
      <c r="AV125">
        <f>1+K125/AVERAGE(AVERAGE(SUM($AT125,$D125:J125,$R125:X125,$AF125:AL125),SUM($AT125,$D125:K125,$R125:Y125,$AF125:AM125)),AVERAGE(SUM($AT126,$D126:K126,$S126:Y126,$AG126:AM126),SUM($AT126,$D126:L126,$S126:Z126,$AG126:AN126)))</f>
        <v>0.99566943341753877</v>
      </c>
      <c r="AW125">
        <f>1+L125/AVERAGE(AVERAGE(SUM($AT125,$D125:K125,$R125:Y125,$AF125:AM125),SUM($AT125,$D125:L125,$R125:Z125,$AF125:AN125)),AVERAGE(SUM($AT126,$D126:L126,$S126:Z126,$AG126:AN126),SUM($AT126,$D126:M126,$S126:AA126,$AG126:AO126)))</f>
        <v>0.99637848159610198</v>
      </c>
      <c r="AX125">
        <f>1+M125/AVERAGE(AVERAGE(SUM($AT125,$D125:L125,$R125:Z125,$AF125:AN125),SUM($AT125,$D125:M125,$R125:AA125,$AF125:AO125)),AVERAGE(SUM($AT126,$D126:M126,$S126:AA126,$AG126:AO126),SUM($AT126,$D126:N126,$S126:AB126,$AG126:AP126)))</f>
        <v>0.99511075139161886</v>
      </c>
      <c r="BA125" s="43">
        <f t="shared" si="149"/>
        <v>0.99571942034034688</v>
      </c>
      <c r="BB125" s="45" t="s">
        <v>176</v>
      </c>
    </row>
    <row r="126" spans="1:54">
      <c r="A126" s="9">
        <v>125</v>
      </c>
      <c r="B126" s="17">
        <f t="shared" ref="B126" si="153">C122</f>
        <v>8</v>
      </c>
      <c r="C126" s="17">
        <v>1990</v>
      </c>
      <c r="D126" s="21"/>
      <c r="E126" s="21"/>
      <c r="F126" s="21"/>
      <c r="G126" s="18">
        <f>VLOOKUP(G$1,IR_0310!$A$4:$XA$84,($C126+G$2-2001)+8*$B126,FALSE)</f>
        <v>-5</v>
      </c>
      <c r="H126" s="18">
        <f>VLOOKUP(H$1,IR_0310!$A$4:$XA$84,($C126+H$2-2001)+8*$B126,FALSE)</f>
        <v>-15</v>
      </c>
      <c r="I126" s="18">
        <f>VLOOKUP(I$1,IR_0310!$A$4:$XA$84,($C126+I$2-2001)+8*$B126,FALSE)</f>
        <v>8</v>
      </c>
      <c r="J126" s="18">
        <f>VLOOKUP(J$1,IR_0310!$A$4:$XA$84,($C126+J$2-2001)+8*$B126,FALSE)</f>
        <v>-14</v>
      </c>
      <c r="K126" s="19">
        <f>VLOOKUP(K$1,IR_0310!$A$4:$XA$84,($C126+K$2-2001)+8*$B126,FALSE)</f>
        <v>-57</v>
      </c>
      <c r="L126" s="19">
        <f>VLOOKUP(L$1,IR_0310!$A$4:$XA$84,($C126+L$2-2001)+8*$B126,FALSE)</f>
        <v>-80</v>
      </c>
      <c r="M126" s="19">
        <f>VLOOKUP(M$1,IR_0310!$A$4:$XA$84,($C126+M$2-2001)+8*$B126,FALSE)</f>
        <v>-6</v>
      </c>
      <c r="N126" s="19">
        <f>VLOOKUP(N$1,IR_0310!$A$4:$XA$84,($C126+N$2-2001)+8*$B126,FALSE)</f>
        <v>-54</v>
      </c>
      <c r="O126" s="22"/>
      <c r="P126" s="21"/>
      <c r="Q126" s="17">
        <v>1990</v>
      </c>
      <c r="R126" s="21"/>
      <c r="S126" s="21"/>
      <c r="T126" s="21"/>
      <c r="U126" s="18">
        <f>VLOOKUP(U$1,IN_0310!$A$4:$XA$84,($C126+U$2-2001)+8*$B126,FALSE)</f>
        <v>3</v>
      </c>
      <c r="V126" s="18">
        <f>VLOOKUP(V$1,IN_0310!$A$4:$XA$84,($C126+V$2-2001)+8*$B126,FALSE)</f>
        <v>5</v>
      </c>
      <c r="W126" s="18">
        <f>VLOOKUP(W$1,IN_0310!$A$4:$XA$84,($C126+W$2-2001)+8*$B126,FALSE)</f>
        <v>0</v>
      </c>
      <c r="X126" s="18">
        <f>VLOOKUP(X$1,IN_0310!$A$4:$XA$84,($C126+X$2-2001)+8*$B126,FALSE)</f>
        <v>2</v>
      </c>
      <c r="Y126" s="18">
        <f>VLOOKUP(Y$1,IN_0310!$A$4:$XA$84,($C126+Y$2-2001)+8*$B126,FALSE)</f>
        <v>14</v>
      </c>
      <c r="Z126" s="18">
        <f>VLOOKUP(Z$1,IN_0310!$A$4:$XA$84,($C126+Z$2-2001)+8*$B126,FALSE)</f>
        <v>6</v>
      </c>
      <c r="AA126" s="18">
        <f>VLOOKUP(AA$1,IN_0310!$A$4:$XA$84,($C126+AA$2-2001)+8*$B126,FALSE)</f>
        <v>22</v>
      </c>
      <c r="AB126" s="18">
        <f>VLOOKUP(AB$1,IN_0310!$A$4:$XA$84,($C126+AB$2-2001)+8*$B126,FALSE)</f>
        <v>16</v>
      </c>
      <c r="AC126" s="22"/>
      <c r="AD126" s="21"/>
      <c r="AE126" s="17">
        <v>1990</v>
      </c>
      <c r="AF126" s="21"/>
      <c r="AG126" s="21"/>
      <c r="AH126" s="21"/>
      <c r="AI126" s="18">
        <f>-VLOOKUP(AI$1,D_0310!$A$4:$XA$84,($C126+AI$2-2001)+8*$B126,FALSE)</f>
        <v>-10</v>
      </c>
      <c r="AJ126" s="18">
        <f>-VLOOKUP(AJ$1,D_0310!$A$4:$XA$84,($C126+AJ$2-2001)+8*$B126,FALSE)</f>
        <v>-13</v>
      </c>
      <c r="AK126" s="18">
        <f>-VLOOKUP(AK$1,D_0310!$A$4:$XA$84,($C126+AK$2-2001)+8*$B126,FALSE)</f>
        <v>-10</v>
      </c>
      <c r="AL126" s="18">
        <f>-VLOOKUP(AL$1,D_0310!$A$4:$XA$84,($C126+AL$2-2001)+8*$B126,FALSE)</f>
        <v>-11</v>
      </c>
      <c r="AM126" s="18">
        <f>-VLOOKUP(AM$1,D_0310!$A$4:$XA$84,($C126+AM$2-2001)+8*$B126,FALSE)</f>
        <v>-17</v>
      </c>
      <c r="AN126" s="18">
        <f>-VLOOKUP(AN$1,D_0310!$A$4:$XA$84,($C126+AN$2-2001)+8*$B126,FALSE)</f>
        <v>-15</v>
      </c>
      <c r="AO126" s="18">
        <f>-VLOOKUP(AO$1,D_0310!$A$4:$XA$84,($C126+AO$2-2001)+8*$B126,FALSE)</f>
        <v>-16</v>
      </c>
      <c r="AP126" s="18">
        <f>-VLOOKUP(AP$1,D_0310!$A$4:$XA$84,($C126+AP$2-2001)+8*$B126,FALSE)</f>
        <v>-25</v>
      </c>
      <c r="AQ126" s="22"/>
      <c r="AR126" s="21"/>
      <c r="AS126" s="31">
        <v>4</v>
      </c>
      <c r="AT126" s="55">
        <f>VLOOKUP(2002-C126,census2002!$A$3:$CD$82,2+B126)</f>
        <v>16260</v>
      </c>
      <c r="AU126" s="17" t="s">
        <v>177</v>
      </c>
      <c r="AV126">
        <f>1+K126/AVERAGE(AVERAGE(SUM($AT126,$D126:J126,$R126:X126,$AF126:AL126),SUM($AT126,$D126:K126,$R126:Y126,$AF126:AM126)),AVERAGE(SUM($AT127,$D127:K127,$S127:Y127,$AG127:AM127),SUM($AT127,$D127:L127,$S127:Z127,$AG127:AN127)))</f>
        <v>0.99654278305963695</v>
      </c>
      <c r="AW126">
        <f>1+L126/AVERAGE(AVERAGE(SUM($AT126,$D126:K126,$R126:Y126,$AF126:AM126),SUM($AT126,$D126:L126,$R126:Z126,$AF126:AN126)),AVERAGE(SUM($AT127,$D127:L127,$S127:Z127,$AG127:AN127),SUM($AT127,$D127:M127,$S127:AA127,$AG127:AO127)))</f>
        <v>0.9951295242153968</v>
      </c>
      <c r="AX126">
        <f>1+M126/AVERAGE(AVERAGE(SUM($AT126,$D126:L126,$R126:Z126,$AF126:AN126),SUM($AT126,$D126:M126,$R126:AA126,$AF126:AO126)),AVERAGE(SUM($AT127,$D127:M127,$S127:AA127,$AG127:AO127),SUM($AT127,$D127:N127,$S127:AB127,$AG127:AP127)))</f>
        <v>0.99963404592723615</v>
      </c>
      <c r="AY126">
        <f>1+N126/AVERAGE(AVERAGE(SUM($AT126,$D126:M126,$R126:AA126,$AF126:AO126),SUM($AT126,$D126:N126,$R126:AB126,$AF126:AP126)),AVERAGE(SUM($AT127,$D127:N127,$S127:AB127,$AG127:AP127),SUM($AT127,$D127:O127,$S127:AC127,$AG127:AQ127)))</f>
        <v>0.996701131695099</v>
      </c>
      <c r="BA126" s="43">
        <f t="shared" si="149"/>
        <v>0.99700052625019631</v>
      </c>
      <c r="BB126" s="46">
        <f t="shared" ref="BB126" si="154">AVERAGE(BB127:BB134)^5-1</f>
        <v>-1.2568207773146711E-2</v>
      </c>
    </row>
    <row r="127" spans="1:54">
      <c r="A127" s="9">
        <v>126</v>
      </c>
      <c r="B127" s="17">
        <f t="shared" ref="B127" si="155">C122</f>
        <v>8</v>
      </c>
      <c r="C127" s="17">
        <v>1989</v>
      </c>
      <c r="D127" s="21"/>
      <c r="E127" s="21"/>
      <c r="F127" s="21"/>
      <c r="G127" s="21"/>
      <c r="H127" s="18">
        <f>VLOOKUP(H$1,IR_0310!$A$4:$XA$84,($C127+H$2-2001)+8*$B127,FALSE)</f>
        <v>5</v>
      </c>
      <c r="I127" s="18">
        <f>VLOOKUP(I$1,IR_0310!$A$4:$XA$84,($C127+I$2-2001)+8*$B127,FALSE)</f>
        <v>-26</v>
      </c>
      <c r="J127" s="18">
        <f>VLOOKUP(J$1,IR_0310!$A$4:$XA$84,($C127+J$2-2001)+8*$B127,FALSE)</f>
        <v>1</v>
      </c>
      <c r="K127" s="19">
        <f>VLOOKUP(K$1,IR_0310!$A$4:$XA$84,($C127+K$2-2001)+8*$B127,FALSE)</f>
        <v>-71</v>
      </c>
      <c r="L127" s="19">
        <f>VLOOKUP(L$1,IR_0310!$A$4:$XA$84,($C127+L$2-2001)+8*$B127,FALSE)</f>
        <v>-58</v>
      </c>
      <c r="M127" s="19">
        <f>VLOOKUP(M$1,IR_0310!$A$4:$XA$84,($C127+M$2-2001)+8*$B127,FALSE)</f>
        <v>-48</v>
      </c>
      <c r="N127" s="19">
        <f>VLOOKUP(N$1,IR_0310!$A$4:$XA$84,($C127+N$2-2001)+8*$B127,FALSE)</f>
        <v>22</v>
      </c>
      <c r="O127" s="19">
        <f>VLOOKUP(O$1,IR_0310!$A$4:$XA$84,($C127+O$2-2001)+8*$B127,FALSE)</f>
        <v>-42</v>
      </c>
      <c r="P127" s="21"/>
      <c r="Q127" s="17">
        <v>1989</v>
      </c>
      <c r="R127" s="21"/>
      <c r="S127" s="21"/>
      <c r="T127" s="21"/>
      <c r="U127" s="21"/>
      <c r="V127" s="18">
        <f>VLOOKUP(V$1,IN_0310!$A$4:$XA$84,($C127+V$2-2001)+8*$B127,FALSE)</f>
        <v>13</v>
      </c>
      <c r="W127" s="18">
        <f>VLOOKUP(W$1,IN_0310!$A$4:$XA$84,($C127+W$2-2001)+8*$B127,FALSE)</f>
        <v>1</v>
      </c>
      <c r="X127" s="18">
        <f>VLOOKUP(X$1,IN_0310!$A$4:$XA$84,($C127+X$2-2001)+8*$B127,FALSE)</f>
        <v>1</v>
      </c>
      <c r="Y127" s="18">
        <f>VLOOKUP(Y$1,IN_0310!$A$4:$XA$84,($C127+Y$2-2001)+8*$B127,FALSE)</f>
        <v>57</v>
      </c>
      <c r="Z127" s="18">
        <f>VLOOKUP(Z$1,IN_0310!$A$4:$XA$84,($C127+Z$2-2001)+8*$B127,FALSE)</f>
        <v>37</v>
      </c>
      <c r="AA127" s="18">
        <f>VLOOKUP(AA$1,IN_0310!$A$4:$XA$84,($C127+AA$2-2001)+8*$B127,FALSE)</f>
        <v>10</v>
      </c>
      <c r="AB127" s="18">
        <f>VLOOKUP(AB$1,IN_0310!$A$4:$XA$84,($C127+AB$2-2001)+8*$B127,FALSE)</f>
        <v>26</v>
      </c>
      <c r="AC127" s="18">
        <f>VLOOKUP(AC$1,IN_0310!$A$4:$XA$84,($C127+AC$2-2001)+8*$B127,FALSE)</f>
        <v>-1</v>
      </c>
      <c r="AD127" s="21"/>
      <c r="AE127" s="17">
        <v>1989</v>
      </c>
      <c r="AF127" s="21"/>
      <c r="AG127" s="21"/>
      <c r="AH127" s="21"/>
      <c r="AI127" s="21"/>
      <c r="AJ127" s="18">
        <f>-VLOOKUP(AJ$1,D_0310!$A$4:$XA$84,($C127+AJ$2-2001)+8*$B127,FALSE)</f>
        <v>-10</v>
      </c>
      <c r="AK127" s="18">
        <f>-VLOOKUP(AK$1,D_0310!$A$4:$XA$84,($C127+AK$2-2001)+8*$B127,FALSE)</f>
        <v>-13</v>
      </c>
      <c r="AL127" s="18">
        <f>-VLOOKUP(AL$1,D_0310!$A$4:$XA$84,($C127+AL$2-2001)+8*$B127,FALSE)</f>
        <v>-19</v>
      </c>
      <c r="AM127" s="18">
        <f>-VLOOKUP(AM$1,D_0310!$A$4:$XA$84,($C127+AM$2-2001)+8*$B127,FALSE)</f>
        <v>-13</v>
      </c>
      <c r="AN127" s="18">
        <f>-VLOOKUP(AN$1,D_0310!$A$4:$XA$84,($C127+AN$2-2001)+8*$B127,FALSE)</f>
        <v>-20</v>
      </c>
      <c r="AO127" s="18">
        <f>-VLOOKUP(AO$1,D_0310!$A$4:$XA$84,($C127+AO$2-2001)+8*$B127,FALSE)</f>
        <v>-19</v>
      </c>
      <c r="AP127" s="18">
        <f>-VLOOKUP(AP$1,D_0310!$A$4:$XA$84,($C127+AP$2-2001)+8*$B127,FALSE)</f>
        <v>-22</v>
      </c>
      <c r="AQ127" s="18">
        <f>-VLOOKUP(AQ$1,D_0310!$A$4:$XA$84,($C127+AQ$2-2001)+8*$B127,FALSE)</f>
        <v>-25</v>
      </c>
      <c r="AR127" s="21"/>
      <c r="AS127" s="31">
        <v>5</v>
      </c>
      <c r="AT127" s="55">
        <f>VLOOKUP(2002-C127,census2002!$A$3:$CD$82,2+B127)</f>
        <v>16899</v>
      </c>
      <c r="AU127" s="17" t="s">
        <v>178</v>
      </c>
      <c r="AV127">
        <f>1+K127/AVERAGE(AVERAGE(SUM($AT127,$D127:J127,$R127:X127,$AF127:AL127),SUM($AT127,$D127:K127,$R127:Y127,$AF127:AM127)),AVERAGE(SUM($AT128,$D128:K128,$S128:Y128,$AG128:AM128),SUM($AT128,$D128:L128,$S128:Z128,$AG128:AN128)))</f>
        <v>0.99591484464902191</v>
      </c>
      <c r="AW127">
        <f>1+L127/AVERAGE(AVERAGE(SUM($AT127,$D127:K127,$R127:Y127,$AF127:AM127),SUM($AT127,$D127:L127,$R127:Z127,$AF127:AN127)),AVERAGE(SUM($AT128,$D128:L128,$S128:Z128,$AG128:AN128),SUM($AT128,$D128:M128,$S128:AA128,$AG128:AO128)))</f>
        <v>0.99666316682727574</v>
      </c>
      <c r="AX127">
        <f>1+M127/AVERAGE(AVERAGE(SUM($AT127,$D127:L127,$R127:Z127,$AF127:AN127),SUM($AT127,$D127:M127,$R127:AA127,$AF127:AO127)),AVERAGE(SUM($AT128,$D128:M128,$S128:AA128,$AG128:AO128),SUM($AT128,$D128:N128,$S128:AB128,$AG128:AP128)))</f>
        <v>0.99723498322268467</v>
      </c>
      <c r="AY127">
        <f>1+N127/AVERAGE(AVERAGE(SUM($AT127,$D127:M127,$R127:AA127,$AF127:AO127),SUM($AT127,$D127:N127,$R127:AB127,$AF127:AP127)),AVERAGE(SUM($AT128,$D128:N128,$S128:AB128,$AG128:AP128),SUM($AT128,$D128:O128,$S128:AC128,$AG128:AQ128)))</f>
        <v>1.001268230818009</v>
      </c>
      <c r="AZ127">
        <f>1+O127/AVERAGE(AVERAGE(SUM($AT127,$D127:N127,$R127:AB127,$AF127:AP127),SUM($AT127,$D127:O127,$R127:AC127,$AF127:AQ127)),AVERAGE(SUM($AT128,$D128:O128,$S128:AC128,$AG128:AQ128),SUM($AT128,$D128:P128,$S128:AD128,$AG128:AR128)))</f>
        <v>0.99757551267804834</v>
      </c>
      <c r="BA127" s="43">
        <f t="shared" si="149"/>
        <v>0.99772962409810517</v>
      </c>
      <c r="BB127" s="47">
        <f t="shared" ref="BB127:BB134" si="156">PRODUCT(AV123,AW124,AX125,AY126,AZ127)^(1/5)</f>
        <v>0.99500570907279462</v>
      </c>
    </row>
    <row r="128" spans="1:54">
      <c r="A128" s="13">
        <v>127</v>
      </c>
      <c r="B128" s="17">
        <f t="shared" ref="B128" si="157">C122</f>
        <v>8</v>
      </c>
      <c r="C128" s="17">
        <v>1988</v>
      </c>
      <c r="D128" s="21"/>
      <c r="E128" s="21"/>
      <c r="F128" s="21"/>
      <c r="G128" s="21"/>
      <c r="H128" s="21"/>
      <c r="I128" s="18">
        <f>VLOOKUP(I$1,IR_0310!$A$4:$XA$84,($C128+I$2-2001)+8*$B128,FALSE)</f>
        <v>-4</v>
      </c>
      <c r="J128" s="18">
        <f>VLOOKUP(J$1,IR_0310!$A$4:$XA$84,($C128+J$2-2001)+8*$B128,FALSE)</f>
        <v>-6</v>
      </c>
      <c r="K128" s="19">
        <f>VLOOKUP(K$1,IR_0310!$A$4:$XA$84,($C128+K$2-2001)+8*$B128,FALSE)</f>
        <v>-51</v>
      </c>
      <c r="L128" s="19">
        <f>VLOOKUP(L$1,IR_0310!$A$4:$XA$84,($C128+L$2-2001)+8*$B128,FALSE)</f>
        <v>-54</v>
      </c>
      <c r="M128" s="19">
        <f>VLOOKUP(M$1,IR_0310!$A$4:$XA$84,($C128+M$2-2001)+8*$B128,FALSE)</f>
        <v>-39</v>
      </c>
      <c r="N128" s="19">
        <f>VLOOKUP(N$1,IR_0310!$A$4:$XA$84,($C128+N$2-2001)+8*$B128,FALSE)</f>
        <v>-19</v>
      </c>
      <c r="O128" s="19">
        <f>VLOOKUP(O$1,IR_0310!$A$4:$XA$84,($C128+O$2-2001)+8*$B128,FALSE)</f>
        <v>5</v>
      </c>
      <c r="P128" s="18">
        <f>VLOOKUP(P$1,IR_0310!$A$4:$XA$84,($C128+P$2-2001)+8*$B128,FALSE)</f>
        <v>-25</v>
      </c>
      <c r="Q128" s="17">
        <v>1988</v>
      </c>
      <c r="R128" s="21"/>
      <c r="S128" s="21"/>
      <c r="T128" s="21"/>
      <c r="U128" s="21"/>
      <c r="V128" s="21"/>
      <c r="W128" s="18">
        <f>VLOOKUP(W$1,IN_0310!$A$4:$XA$84,($C128+W$2-2001)+8*$B128,FALSE)</f>
        <v>-2</v>
      </c>
      <c r="X128" s="18">
        <f>VLOOKUP(X$1,IN_0310!$A$4:$XA$84,($C128+X$2-2001)+8*$B128,FALSE)</f>
        <v>-5</v>
      </c>
      <c r="Y128" s="18">
        <f>VLOOKUP(Y$1,IN_0310!$A$4:$XA$84,($C128+Y$2-2001)+8*$B128,FALSE)</f>
        <v>0</v>
      </c>
      <c r="Z128" s="18">
        <f>VLOOKUP(Z$1,IN_0310!$A$4:$XA$84,($C128+Z$2-2001)+8*$B128,FALSE)</f>
        <v>124</v>
      </c>
      <c r="AA128" s="18">
        <f>VLOOKUP(AA$1,IN_0310!$A$4:$XA$84,($C128+AA$2-2001)+8*$B128,FALSE)</f>
        <v>95</v>
      </c>
      <c r="AB128" s="18">
        <f>VLOOKUP(AB$1,IN_0310!$A$4:$XA$84,($C128+AB$2-2001)+8*$B128,FALSE)</f>
        <v>25</v>
      </c>
      <c r="AC128" s="18">
        <f>VLOOKUP(AC$1,IN_0310!$A$4:$XA$84,($C128+AC$2-2001)+8*$B128,FALSE)</f>
        <v>23</v>
      </c>
      <c r="AD128" s="18">
        <f>VLOOKUP(AD$1,IN_0310!$A$4:$XA$84,($C128+AD$2-2001)+8*$B128,FALSE)</f>
        <v>0</v>
      </c>
      <c r="AE128" s="17">
        <v>1988</v>
      </c>
      <c r="AF128" s="21"/>
      <c r="AG128" s="21"/>
      <c r="AH128" s="21"/>
      <c r="AI128" s="21"/>
      <c r="AJ128" s="21"/>
      <c r="AK128" s="18">
        <f>-VLOOKUP(AK$1,D_0310!$A$4:$XA$84,($C128+AK$2-2001)+8*$B128,FALSE)</f>
        <v>-8</v>
      </c>
      <c r="AL128" s="18">
        <f>-VLOOKUP(AL$1,D_0310!$A$4:$XA$84,($C128+AL$2-2001)+8*$B128,FALSE)</f>
        <v>-22</v>
      </c>
      <c r="AM128" s="18">
        <f>-VLOOKUP(AM$1,D_0310!$A$4:$XA$84,($C128+AM$2-2001)+8*$B128,FALSE)</f>
        <v>-27</v>
      </c>
      <c r="AN128" s="18">
        <f>-VLOOKUP(AN$1,D_0310!$A$4:$XA$84,($C128+AN$2-2001)+8*$B128,FALSE)</f>
        <v>-29</v>
      </c>
      <c r="AO128" s="18">
        <f>-VLOOKUP(AO$1,D_0310!$A$4:$XA$84,($C128+AO$2-2001)+8*$B128,FALSE)</f>
        <v>-22</v>
      </c>
      <c r="AP128" s="18">
        <f>-VLOOKUP(AP$1,D_0310!$A$4:$XA$84,($C128+AP$2-2001)+8*$B128,FALSE)</f>
        <v>-30</v>
      </c>
      <c r="AQ128" s="18">
        <f>-VLOOKUP(AQ$1,D_0310!$A$4:$XA$84,($C128+AQ$2-2001)+8*$B128,FALSE)</f>
        <v>-24</v>
      </c>
      <c r="AR128" s="18">
        <f>-VLOOKUP(AR$1,D_0310!$A$4:$XA$84,($C128+AR$2-2001)+8*$B128,FALSE)</f>
        <v>-32</v>
      </c>
      <c r="AS128" s="31">
        <v>5</v>
      </c>
      <c r="AT128" s="55">
        <f>VLOOKUP(2002-C128,census2002!$A$3:$CD$82,2+B128)</f>
        <v>18026</v>
      </c>
      <c r="AU128" s="17" t="s">
        <v>179</v>
      </c>
      <c r="AV128">
        <f>1+K128/AVERAGE(AVERAGE(SUM($AT128,$D128:J128,$R128:X128,$AF128:AL128),SUM($AT128,$D128:K128,$R128:Y128,$AF128:AM128)),AVERAGE(SUM($AT129,$D129:K129,$S129:Y129,$AG129:AM129),SUM($AT129,$D129:L129,$S129:Z129,$AG129:AN129)))</f>
        <v>0.99722346984606591</v>
      </c>
      <c r="AW128">
        <f>1+L128/AVERAGE(AVERAGE(SUM($AT128,$D128:K128,$R128:Y128,$AF128:AM128),SUM($AT128,$D128:L128,$R128:Z128,$AF128:AN128)),AVERAGE(SUM($AT129,$D129:L129,$S129:Z129,$AG129:AN129),SUM($AT129,$D129:M129,$S129:AA129,$AG129:AO129)))</f>
        <v>0.99705930403528831</v>
      </c>
      <c r="AX128">
        <f>1+M128/AVERAGE(AVERAGE(SUM($AT128,$D128:L128,$R128:Z128,$AF128:AN128),SUM($AT128,$D128:M128,$R128:AA128,$AF128:AO128)),AVERAGE(SUM($AT129,$D129:M129,$S129:AA129,$AG129:AO129),SUM($AT129,$D129:N129,$S129:AB129,$AG129:AP129)))</f>
        <v>0.99788115449915116</v>
      </c>
      <c r="AY128">
        <f>1+N128/AVERAGE(AVERAGE(SUM($AT128,$D128:M128,$R128:AA128,$AF128:AO128),SUM($AT128,$D128:N128,$R128:AB128,$AF128:AP128)),AVERAGE(SUM($AT129,$D129:N129,$S129:AB129,$AG129:AP129),SUM($AT129,$D129:O129,$S129:AC129,$AG129:AQ129)))</f>
        <v>0.99896869444859082</v>
      </c>
      <c r="AZ128">
        <f>1+O128/AVERAGE(AVERAGE(SUM($AT128,$D128:N128,$R128:AB128,$AF128:AP128),SUM($AT128,$D128:O128,$R128:AC128,$AF128:AQ128)),AVERAGE(SUM($AT129,$D129:O129,$S129:AC129,$AG129:AQ129),SUM($AT129,$D129:P129,$S129:AD129,$AG129:AR129)))</f>
        <v>1.0002713409670592</v>
      </c>
      <c r="BA128" s="43">
        <f t="shared" si="149"/>
        <v>0.99828007134499186</v>
      </c>
      <c r="BB128" s="47">
        <f t="shared" si="156"/>
        <v>0.99875751653398648</v>
      </c>
    </row>
    <row r="129" spans="1:54">
      <c r="A129" s="9">
        <v>128</v>
      </c>
      <c r="B129" s="17">
        <f t="shared" ref="B129" si="158">C122</f>
        <v>8</v>
      </c>
      <c r="C129" s="17">
        <v>1987</v>
      </c>
      <c r="D129" s="21"/>
      <c r="E129" s="21"/>
      <c r="F129" s="21"/>
      <c r="G129" s="21"/>
      <c r="H129" s="21"/>
      <c r="I129" s="21"/>
      <c r="J129" s="18">
        <f>VLOOKUP(J$1,IR_0310!$A$4:$XA$84,($C129+J$2-2001)+8*$B129,FALSE)</f>
        <v>12</v>
      </c>
      <c r="K129" s="19">
        <f>VLOOKUP(K$1,IR_0310!$A$4:$XA$84,($C129+K$2-2001)+8*$B129,FALSE)</f>
        <v>-74</v>
      </c>
      <c r="L129" s="19">
        <f>VLOOKUP(L$1,IR_0310!$A$4:$XA$84,($C129+L$2-2001)+8*$B129,FALSE)</f>
        <v>-19</v>
      </c>
      <c r="M129" s="19">
        <f>VLOOKUP(M$1,IR_0310!$A$4:$XA$84,($C129+M$2-2001)+8*$B129,FALSE)</f>
        <v>-42</v>
      </c>
      <c r="N129" s="19">
        <f>VLOOKUP(N$1,IR_0310!$A$4:$XA$84,($C129+N$2-2001)+8*$B129,FALSE)</f>
        <v>-41</v>
      </c>
      <c r="O129" s="19">
        <f>VLOOKUP(O$1,IR_0310!$A$4:$XA$84,($C129+O$2-2001)+8*$B129,FALSE)</f>
        <v>12</v>
      </c>
      <c r="P129" s="18">
        <f>VLOOKUP(P$1,IR_0310!$A$4:$XA$84,($C129+P$2-2001)+8*$B129,FALSE)</f>
        <v>42</v>
      </c>
      <c r="Q129" s="17">
        <v>1987</v>
      </c>
      <c r="R129" s="21"/>
      <c r="S129" s="21"/>
      <c r="T129" s="21"/>
      <c r="U129" s="21"/>
      <c r="V129" s="21"/>
      <c r="W129" s="21"/>
      <c r="X129" s="18">
        <f>VLOOKUP(X$1,IN_0310!$A$4:$XA$84,($C129+X$2-2001)+8*$B129,FALSE)</f>
        <v>3</v>
      </c>
      <c r="Y129" s="18">
        <f>VLOOKUP(Y$1,IN_0310!$A$4:$XA$84,($C129+Y$2-2001)+8*$B129,FALSE)</f>
        <v>-7</v>
      </c>
      <c r="Z129" s="18">
        <f>VLOOKUP(Z$1,IN_0310!$A$4:$XA$84,($C129+Z$2-2001)+8*$B129,FALSE)</f>
        <v>0</v>
      </c>
      <c r="AA129" s="18">
        <f>VLOOKUP(AA$1,IN_0310!$A$4:$XA$84,($C129+AA$2-2001)+8*$B129,FALSE)</f>
        <v>132</v>
      </c>
      <c r="AB129" s="18">
        <f>VLOOKUP(AB$1,IN_0310!$A$4:$XA$84,($C129+AB$2-2001)+8*$B129,FALSE)</f>
        <v>107</v>
      </c>
      <c r="AC129" s="18">
        <f>VLOOKUP(AC$1,IN_0310!$A$4:$XA$84,($C129+AC$2-2001)+8*$B129,FALSE)</f>
        <v>36</v>
      </c>
      <c r="AD129" s="18">
        <f>VLOOKUP(AD$1,IN_0310!$A$4:$XA$84,($C129+AD$2-2001)+8*$B129,FALSE)</f>
        <v>-3</v>
      </c>
      <c r="AE129" s="17">
        <v>1987</v>
      </c>
      <c r="AF129" s="21"/>
      <c r="AG129" s="21"/>
      <c r="AH129" s="21"/>
      <c r="AI129" s="21"/>
      <c r="AJ129" s="21"/>
      <c r="AK129" s="21"/>
      <c r="AL129" s="18">
        <f>-VLOOKUP(AL$1,D_0310!$A$4:$XA$84,($C129+AL$2-2001)+8*$B129,FALSE)</f>
        <v>-15</v>
      </c>
      <c r="AM129" s="18">
        <f>-VLOOKUP(AM$1,D_0310!$A$4:$XA$84,($C129+AM$2-2001)+8*$B129,FALSE)</f>
        <v>-21</v>
      </c>
      <c r="AN129" s="18">
        <f>-VLOOKUP(AN$1,D_0310!$A$4:$XA$84,($C129+AN$2-2001)+8*$B129,FALSE)</f>
        <v>-24</v>
      </c>
      <c r="AO129" s="18">
        <f>-VLOOKUP(AO$1,D_0310!$A$4:$XA$84,($C129+AO$2-2001)+8*$B129,FALSE)</f>
        <v>-31</v>
      </c>
      <c r="AP129" s="18">
        <f>-VLOOKUP(AP$1,D_0310!$A$4:$XA$84,($C129+AP$2-2001)+8*$B129,FALSE)</f>
        <v>-27</v>
      </c>
      <c r="AQ129" s="18">
        <f>-VLOOKUP(AQ$1,D_0310!$A$4:$XA$84,($C129+AQ$2-2001)+8*$B129,FALSE)</f>
        <v>-29</v>
      </c>
      <c r="AR129" s="18">
        <f>-VLOOKUP(AR$1,D_0310!$A$4:$XA$84,($C129+AR$2-2001)+8*$B129,FALSE)</f>
        <v>-23</v>
      </c>
      <c r="AS129" s="31">
        <v>5</v>
      </c>
      <c r="AT129" s="55">
        <f>VLOOKUP(2002-C129,census2002!$A$3:$CD$82,2+B129)</f>
        <v>18920</v>
      </c>
      <c r="AU129" s="17" t="s">
        <v>180</v>
      </c>
      <c r="AV129">
        <f>1+K129/AVERAGE(AVERAGE(SUM($AT129,$D129:J129,$R129:X129,$AF129:AL129),SUM($AT129,$D129:K129,$R129:Y129,$AF129:AM129)),AVERAGE(SUM($AT130,$D130:K130,$S130:Y130,$AG130:AM130),SUM($AT130,$D130:L130,$S130:Z130,$AG130:AN130)))</f>
        <v>0.99604161651822731</v>
      </c>
      <c r="AW129">
        <f>1+L129/AVERAGE(AVERAGE(SUM($AT129,$D129:K129,$R129:Y129,$AF129:AM129),SUM($AT129,$D129:L129,$R129:Z129,$AF129:AN129)),AVERAGE(SUM($AT130,$D130:L130,$S130:Z130,$AG130:AN130),SUM($AT130,$D130:M130,$S130:AA130,$AG130:AO130)))</f>
        <v>0.99898001637342138</v>
      </c>
      <c r="AX129">
        <f>1+M129/AVERAGE(AVERAGE(SUM($AT129,$D129:L129,$R129:Z129,$AF129:AN129),SUM($AT129,$D129:M129,$R129:AA129,$AF129:AO129)),AVERAGE(SUM($AT130,$D130:M130,$S130:AA130,$AG130:AO130),SUM($AT130,$D130:N130,$S130:AB130,$AG130:AP130)))</f>
        <v>0.99774590438877786</v>
      </c>
      <c r="AY129">
        <f>1+N129/AVERAGE(AVERAGE(SUM($AT129,$D129:M129,$R129:AA129,$AF129:AO129),SUM($AT129,$D129:N129,$R129:AB129,$AF129:AP129)),AVERAGE(SUM($AT130,$D130:N130,$S130:AB130,$AG130:AP130),SUM($AT130,$D130:O130,$S130:AC130,$AG130:AQ130)))</f>
        <v>0.99780375771697938</v>
      </c>
      <c r="AZ129">
        <f>1+O129/AVERAGE(AVERAGE(SUM($AT129,$D129:N129,$R129:AB129,$AF129:AP129),SUM($AT129,$D129:O129,$R129:AC129,$AF129:AQ129)),AVERAGE(SUM($AT130,$D130:O130,$S130:AC130,$AG130:AQ130),SUM($AT130,$D130:P130,$S130:AD130,$AG130:AR130)))</f>
        <v>1.0006422693517094</v>
      </c>
      <c r="BA129" s="43">
        <f t="shared" si="149"/>
        <v>0.99824155247062174</v>
      </c>
      <c r="BB129" s="47">
        <f t="shared" si="156"/>
        <v>0.99752686986277894</v>
      </c>
    </row>
    <row r="130" spans="1:54">
      <c r="A130" s="9">
        <v>129</v>
      </c>
      <c r="B130" s="17">
        <f t="shared" ref="B130" si="159">C122</f>
        <v>8</v>
      </c>
      <c r="C130" s="17">
        <v>1986</v>
      </c>
      <c r="D130" s="26"/>
      <c r="E130" s="26"/>
      <c r="F130" s="26"/>
      <c r="G130" s="26"/>
      <c r="H130" s="26"/>
      <c r="I130" s="26"/>
      <c r="J130" s="21"/>
      <c r="K130" s="19">
        <f>VLOOKUP(K$1,IR_0310!$A$4:$XA$84,($C130+K$2-2001)+8*$B130,FALSE)</f>
        <v>-81</v>
      </c>
      <c r="L130" s="19">
        <f>VLOOKUP(L$1,IR_0310!$A$4:$XA$84,($C130+L$2-2001)+8*$B130,FALSE)</f>
        <v>-47</v>
      </c>
      <c r="M130" s="19">
        <f>VLOOKUP(M$1,IR_0310!$A$4:$XA$84,($C130+M$2-2001)+8*$B130,FALSE)</f>
        <v>-14</v>
      </c>
      <c r="N130" s="19">
        <f>VLOOKUP(N$1,IR_0310!$A$4:$XA$84,($C130+N$2-2001)+8*$B130,FALSE)</f>
        <v>-43</v>
      </c>
      <c r="O130" s="19">
        <f>VLOOKUP(O$1,IR_0310!$A$4:$XA$84,($C130+O$2-2001)+8*$B130,FALSE)</f>
        <v>-63</v>
      </c>
      <c r="P130" s="18">
        <f>VLOOKUP(P$1,IR_0310!$A$4:$XA$84,($C130+P$2-2001)+8*$B130,FALSE)</f>
        <v>48</v>
      </c>
      <c r="Q130" s="17">
        <v>1986</v>
      </c>
      <c r="R130" s="26"/>
      <c r="S130" s="26"/>
      <c r="T130" s="26"/>
      <c r="U130" s="26"/>
      <c r="V130" s="26"/>
      <c r="W130" s="26"/>
      <c r="X130" s="21"/>
      <c r="Y130" s="18">
        <f>VLOOKUP(Y$1,IN_0310!$A$4:$XA$84,($C130+Y$2-2001)+8*$B130,FALSE)</f>
        <v>-8</v>
      </c>
      <c r="Z130" s="18">
        <f>VLOOKUP(Z$1,IN_0310!$A$4:$XA$84,($C130+Z$2-2001)+8*$B130,FALSE)</f>
        <v>-7</v>
      </c>
      <c r="AA130" s="18">
        <f>VLOOKUP(AA$1,IN_0310!$A$4:$XA$84,($C130+AA$2-2001)+8*$B130,FALSE)</f>
        <v>-8</v>
      </c>
      <c r="AB130" s="18">
        <f>VLOOKUP(AB$1,IN_0310!$A$4:$XA$84,($C130+AB$2-2001)+8*$B130,FALSE)</f>
        <v>123</v>
      </c>
      <c r="AC130" s="18">
        <f>VLOOKUP(AC$1,IN_0310!$A$4:$XA$84,($C130+AC$2-2001)+8*$B130,FALSE)</f>
        <v>92</v>
      </c>
      <c r="AD130" s="18">
        <f>VLOOKUP(AD$1,IN_0310!$A$4:$XA$84,($C130+AD$2-2001)+8*$B130,FALSE)</f>
        <v>-1</v>
      </c>
      <c r="AE130" s="17">
        <v>1986</v>
      </c>
      <c r="AF130" s="26"/>
      <c r="AG130" s="26"/>
      <c r="AH130" s="26"/>
      <c r="AI130" s="26"/>
      <c r="AJ130" s="26"/>
      <c r="AK130" s="26"/>
      <c r="AL130" s="21"/>
      <c r="AM130" s="18">
        <f>-VLOOKUP(AM$1,D_0310!$A$4:$XA$84,($C130+AM$2-2001)+8*$B130,FALSE)</f>
        <v>-16</v>
      </c>
      <c r="AN130" s="18">
        <f>-VLOOKUP(AN$1,D_0310!$A$4:$XA$84,($C130+AN$2-2001)+8*$B130,FALSE)</f>
        <v>-18</v>
      </c>
      <c r="AO130" s="18">
        <f>-VLOOKUP(AO$1,D_0310!$A$4:$XA$84,($C130+AO$2-2001)+8*$B130,FALSE)</f>
        <v>-28</v>
      </c>
      <c r="AP130" s="18">
        <f>-VLOOKUP(AP$1,D_0310!$A$4:$XA$84,($C130+AP$2-2001)+8*$B130,FALSE)</f>
        <v>-26</v>
      </c>
      <c r="AQ130" s="18">
        <f>-VLOOKUP(AQ$1,D_0310!$A$4:$XA$84,($C130+AQ$2-2001)+8*$B130,FALSE)</f>
        <v>-39</v>
      </c>
      <c r="AR130" s="18">
        <f>-VLOOKUP(AR$1,D_0310!$A$4:$XA$84,($C130+AR$2-2001)+8*$B130,FALSE)</f>
        <v>-33</v>
      </c>
      <c r="AS130" s="31">
        <v>5</v>
      </c>
      <c r="AT130" s="55">
        <f>VLOOKUP(2002-C130,census2002!$A$3:$CD$82,2+B130)</f>
        <v>18661</v>
      </c>
      <c r="AU130" s="17" t="s">
        <v>181</v>
      </c>
      <c r="AV130">
        <f>1+K130/AVERAGE(AVERAGE(SUM($AT130,$D130:J130,$R130:X130,$AF130:AL130),SUM($AT130,$D130:K130,$R130:Y130,$AF130:AM130)),AVERAGE(SUM($AT131,$D131:K131,$S131:Y131,$AG131:AM131),SUM($AT131,$D131:L131,$S131:Z131,$AG131:AN131)))</f>
        <v>0.99557328669799983</v>
      </c>
      <c r="AW130">
        <f>1+L130/AVERAGE(AVERAGE(SUM($AT130,$D130:K130,$R130:Y130,$AF130:AM130),SUM($AT130,$D130:L130,$R130:Z130,$AF130:AN130)),AVERAGE(SUM($AT131,$D131:L131,$S131:Z131,$AG131:AN131),SUM($AT131,$D131:M131,$S131:AA131,$AG131:AO131)))</f>
        <v>0.99742140780161304</v>
      </c>
      <c r="AX130">
        <f>1+M130/AVERAGE(AVERAGE(SUM($AT130,$D130:L130,$R130:Z130,$AF130:AN130),SUM($AT130,$D130:M130,$R130:AA130,$AF130:AO130)),AVERAGE(SUM($AT131,$D131:M131,$S131:AA131,$AG131:AO131),SUM($AT131,$D131:N131,$S131:AB131,$AG131:AP131)))</f>
        <v>0.9992296687575658</v>
      </c>
      <c r="AY130">
        <f>1+N130/AVERAGE(AVERAGE(SUM($AT130,$D130:M130,$R130:AA130,$AF130:AO130),SUM($AT130,$D130:N130,$R130:AB130,$AF130:AP130)),AVERAGE(SUM($AT131,$D131:N131,$S131:AB131,$AG131:AP131),SUM($AT131,$D131:O131,$S131:AC131,$AG131:AQ131)))</f>
        <v>0.99763482852506802</v>
      </c>
      <c r="AZ130">
        <f>1+O130/AVERAGE(AVERAGE(SUM($AT130,$D130:N130,$R130:AB130,$AF130:AP130),SUM($AT130,$D130:O130,$R130:AC130,$AF130:AQ130)),AVERAGE(SUM($AT131,$D131:O131,$S131:AC131,$AG131:AQ131),SUM($AT131,$D131:P131,$S131:AD131,$AG131:AR131)))</f>
        <v>0.99654420537293786</v>
      </c>
      <c r="BA130" s="43">
        <f t="shared" si="149"/>
        <v>0.9972799374140443</v>
      </c>
      <c r="BB130" s="47">
        <f t="shared" si="156"/>
        <v>0.99708682148181826</v>
      </c>
    </row>
    <row r="131" spans="1:54">
      <c r="A131" s="13">
        <v>130</v>
      </c>
      <c r="B131" s="17">
        <f t="shared" ref="B131" si="160">C122</f>
        <v>8</v>
      </c>
      <c r="C131" s="17">
        <v>1985</v>
      </c>
      <c r="D131" s="26"/>
      <c r="E131" s="26"/>
      <c r="F131" s="26"/>
      <c r="G131" s="26"/>
      <c r="H131" s="26"/>
      <c r="I131" s="26"/>
      <c r="J131" s="21"/>
      <c r="K131" s="22"/>
      <c r="L131" s="19">
        <f>VLOOKUP(L$1,IR_0310!$A$4:$XA$84,($C131+L$2-2001)+8*$B131,FALSE)</f>
        <v>-42</v>
      </c>
      <c r="M131" s="19">
        <f>VLOOKUP(M$1,IR_0310!$A$4:$XA$84,($C131+M$2-2001)+8*$B131,FALSE)</f>
        <v>-19</v>
      </c>
      <c r="N131" s="19">
        <f>VLOOKUP(N$1,IR_0310!$A$4:$XA$84,($C131+N$2-2001)+8*$B131,FALSE)</f>
        <v>-12</v>
      </c>
      <c r="O131" s="19">
        <f>VLOOKUP(O$1,IR_0310!$A$4:$XA$84,($C131+O$2-2001)+8*$B131,FALSE)</f>
        <v>-22</v>
      </c>
      <c r="P131" s="18">
        <f>VLOOKUP(P$1,IR_0310!$A$4:$XA$84,($C131+P$2-2001)+8*$B131,FALSE)</f>
        <v>38</v>
      </c>
      <c r="Q131" s="17">
        <v>1985</v>
      </c>
      <c r="R131" s="26"/>
      <c r="S131" s="26"/>
      <c r="T131" s="26"/>
      <c r="U131" s="26"/>
      <c r="V131" s="26"/>
      <c r="W131" s="26"/>
      <c r="X131" s="21"/>
      <c r="Y131" s="22"/>
      <c r="Z131" s="18">
        <f>VLOOKUP(Z$1,IN_0310!$A$4:$XA$84,($C131+Z$2-2001)+8*$B131,FALSE)</f>
        <v>1</v>
      </c>
      <c r="AA131" s="18">
        <f>VLOOKUP(AA$1,IN_0310!$A$4:$XA$84,($C131+AA$2-2001)+8*$B131,FALSE)</f>
        <v>-1</v>
      </c>
      <c r="AB131" s="18">
        <f>VLOOKUP(AB$1,IN_0310!$A$4:$XA$84,($C131+AB$2-2001)+8*$B131,FALSE)</f>
        <v>-7</v>
      </c>
      <c r="AC131" s="18">
        <f>VLOOKUP(AC$1,IN_0310!$A$4:$XA$84,($C131+AC$2-2001)+8*$B131,FALSE)</f>
        <v>120</v>
      </c>
      <c r="AD131" s="18">
        <f>VLOOKUP(AD$1,IN_0310!$A$4:$XA$84,($C131+AD$2-2001)+8*$B131,FALSE)</f>
        <v>106</v>
      </c>
      <c r="AE131" s="17">
        <v>1985</v>
      </c>
      <c r="AF131" s="26"/>
      <c r="AG131" s="26"/>
      <c r="AH131" s="26"/>
      <c r="AI131" s="26"/>
      <c r="AJ131" s="26"/>
      <c r="AK131" s="26"/>
      <c r="AL131" s="21"/>
      <c r="AM131" s="22"/>
      <c r="AN131" s="18">
        <f>-VLOOKUP(AN$1,D_0310!$A$4:$XA$84,($C131+AN$2-2001)+8*$B131,FALSE)</f>
        <v>-16</v>
      </c>
      <c r="AO131" s="18">
        <f>-VLOOKUP(AO$1,D_0310!$A$4:$XA$84,($C131+AO$2-2001)+8*$B131,FALSE)</f>
        <v>-30</v>
      </c>
      <c r="AP131" s="18">
        <f>-VLOOKUP(AP$1,D_0310!$A$4:$XA$84,($C131+AP$2-2001)+8*$B131,FALSE)</f>
        <v>-21</v>
      </c>
      <c r="AQ131" s="18">
        <f>-VLOOKUP(AQ$1,D_0310!$A$4:$XA$84,($C131+AQ$2-2001)+8*$B131,FALSE)</f>
        <v>-36</v>
      </c>
      <c r="AR131" s="18">
        <f>-VLOOKUP(AR$1,D_0310!$A$4:$XA$84,($C131+AR$2-2001)+8*$B131,FALSE)</f>
        <v>-51</v>
      </c>
      <c r="AS131" s="31">
        <v>4</v>
      </c>
      <c r="AT131" s="55">
        <f>VLOOKUP(2002-C131,census2002!$A$3:$CD$82,2+B131)</f>
        <v>18016</v>
      </c>
      <c r="AU131" s="17" t="s">
        <v>182</v>
      </c>
      <c r="AW131">
        <f>1+L131/AVERAGE(AVERAGE(SUM($AT131,$D131:K131,$R131:Y131,$AF131:AM131),SUM($AT131,$D131:L131,$R131:Z131,$AF131:AN131)),AVERAGE(SUM($AT132,$D132:L132,$S132:Z132,$AG132:AN132),SUM($AT132,$D132:M132,$S132:AA132,$AG132:AO132)))</f>
        <v>0.99775638029354019</v>
      </c>
      <c r="AX131">
        <f>1+M131/AVERAGE(AVERAGE(SUM($AT131,$D131:L131,$R131:Z131,$AF131:AN131),SUM($AT131,$D131:M131,$R131:AA131,$AF131:AO131)),AVERAGE(SUM($AT132,$D132:M132,$S132:AA132,$AG132:AO132),SUM($AT132,$D132:N132,$S132:AB132,$AG132:AP132)))</f>
        <v>0.99898216103283866</v>
      </c>
      <c r="AY131">
        <f>1+N131/AVERAGE(AVERAGE(SUM($AT131,$D131:M131,$R131:AA131,$AF131:AO131),SUM($AT131,$D131:N131,$R131:AB131,$AF131:AP131)),AVERAGE(SUM($AT132,$D132:N132,$S132:AB132,$AG132:AP132),SUM($AT132,$D132:O132,$S132:AC132,$AG132:AQ132)))</f>
        <v>0.99935505542492442</v>
      </c>
      <c r="AZ131">
        <f>1+O131/AVERAGE(AVERAGE(SUM($AT131,$D131:N131,$R131:AB131,$AF131:AP131),SUM($AT131,$D131:O131,$R131:AC131,$AF131:AQ131)),AVERAGE(SUM($AT132,$D132:O132,$S132:AC132,$AG132:AQ132),SUM($AT132,$D132:P132,$S132:AD132,$AG132:AR132)))</f>
        <v>0.99881760161236144</v>
      </c>
      <c r="BA131" s="43">
        <f t="shared" si="149"/>
        <v>0.99872762307815965</v>
      </c>
      <c r="BB131" s="47">
        <f t="shared" si="156"/>
        <v>0.99743404540554281</v>
      </c>
    </row>
    <row r="132" spans="1:54">
      <c r="A132" s="9">
        <v>131</v>
      </c>
      <c r="B132" s="17">
        <f t="shared" ref="B132" si="161">C122</f>
        <v>8</v>
      </c>
      <c r="C132" s="17">
        <v>1984</v>
      </c>
      <c r="D132" s="26"/>
      <c r="E132" s="26"/>
      <c r="F132" s="26"/>
      <c r="G132" s="26"/>
      <c r="H132" s="26"/>
      <c r="I132" s="26"/>
      <c r="J132" s="21"/>
      <c r="K132" s="22"/>
      <c r="L132" s="22"/>
      <c r="M132" s="19">
        <f>VLOOKUP(M$1,IR_0310!$A$4:$XA$84,($C132+M$2-2001)+8*$B132,FALSE)</f>
        <v>-9</v>
      </c>
      <c r="N132" s="19">
        <f>VLOOKUP(N$1,IR_0310!$A$4:$XA$84,($C132+N$2-2001)+8*$B132,FALSE)</f>
        <v>-34</v>
      </c>
      <c r="O132" s="19">
        <f>VLOOKUP(O$1,IR_0310!$A$4:$XA$84,($C132+O$2-2001)+8*$B132,FALSE)</f>
        <v>-37</v>
      </c>
      <c r="P132" s="18">
        <f>VLOOKUP(P$1,IR_0310!$A$4:$XA$84,($C132+P$2-2001)+8*$B132,FALSE)</f>
        <v>-4</v>
      </c>
      <c r="Q132" s="17">
        <v>1984</v>
      </c>
      <c r="R132" s="26"/>
      <c r="S132" s="26"/>
      <c r="T132" s="26"/>
      <c r="U132" s="26"/>
      <c r="V132" s="26"/>
      <c r="W132" s="26"/>
      <c r="X132" s="21"/>
      <c r="Y132" s="22"/>
      <c r="Z132" s="22"/>
      <c r="AA132" s="18">
        <f>VLOOKUP(AA$1,IN_0310!$A$4:$XA$84,($C132+AA$2-2001)+8*$B132,FALSE)</f>
        <v>3</v>
      </c>
      <c r="AB132" s="18">
        <f>VLOOKUP(AB$1,IN_0310!$A$4:$XA$84,($C132+AB$2-2001)+8*$B132,FALSE)</f>
        <v>-7</v>
      </c>
      <c r="AC132" s="18">
        <f>VLOOKUP(AC$1,IN_0310!$A$4:$XA$84,($C132+AC$2-2001)+8*$B132,FALSE)</f>
        <v>-11</v>
      </c>
      <c r="AD132" s="18">
        <f>VLOOKUP(AD$1,IN_0310!$A$4:$XA$84,($C132+AD$2-2001)+8*$B132,FALSE)</f>
        <v>108</v>
      </c>
      <c r="AE132" s="17">
        <v>1984</v>
      </c>
      <c r="AF132" s="26"/>
      <c r="AG132" s="26"/>
      <c r="AH132" s="26"/>
      <c r="AI132" s="26"/>
      <c r="AJ132" s="26"/>
      <c r="AK132" s="26"/>
      <c r="AL132" s="21"/>
      <c r="AM132" s="22"/>
      <c r="AN132" s="22"/>
      <c r="AO132" s="18">
        <f>-VLOOKUP(AO$1,D_0310!$A$4:$XA$84,($C132+AO$2-2001)+8*$B132,FALSE)</f>
        <v>-32</v>
      </c>
      <c r="AP132" s="18">
        <f>-VLOOKUP(AP$1,D_0310!$A$4:$XA$84,($C132+AP$2-2001)+8*$B132,FALSE)</f>
        <v>-25</v>
      </c>
      <c r="AQ132" s="18">
        <f>-VLOOKUP(AQ$1,D_0310!$A$4:$XA$84,($C132+AQ$2-2001)+8*$B132,FALSE)</f>
        <v>-39</v>
      </c>
      <c r="AR132" s="18">
        <f>-VLOOKUP(AR$1,D_0310!$A$4:$XA$84,($C132+AR$2-2001)+8*$B132,FALSE)</f>
        <v>-39</v>
      </c>
      <c r="AS132" s="31">
        <v>3</v>
      </c>
      <c r="AT132" s="55">
        <f>VLOOKUP(2002-C132,census2002!$A$3:$CD$82,2+B132)</f>
        <v>19471</v>
      </c>
      <c r="AU132" s="17" t="s">
        <v>183</v>
      </c>
      <c r="AX132">
        <f>1+M132/AVERAGE(AVERAGE(SUM($AT132,$D132:L132,$R132:Z132,$AF132:AN132),SUM($AT132,$D132:M132,$R132:AA132,$AF132:AO132)),AVERAGE(SUM($AT133,$D133:M133,$S133:AA133,$AG133:AO133),SUM($AT133,$D133:N133,$S133:AB133,$AG133:AP133)))</f>
        <v>0.99953549585817136</v>
      </c>
      <c r="AY132">
        <f>1+N132/AVERAGE(AVERAGE(SUM($AT132,$D132:M132,$R132:AA132,$AF132:AO132),SUM($AT132,$D132:N132,$R132:AB132,$AF132:AP132)),AVERAGE(SUM($AT133,$D133:N133,$S133:AB133,$AG133:AP133),SUM($AT133,$D133:O133,$S133:AC133,$AG133:AQ133)))</f>
        <v>0.99823914028613969</v>
      </c>
      <c r="AZ132">
        <f>1+O132/AVERAGE(AVERAGE(SUM($AT132,$D132:N132,$R132:AB132,$AF132:AP132),SUM($AT132,$D132:O132,$R132:AC132,$AF132:AQ132)),AVERAGE(SUM($AT133,$D133:O133,$S133:AC133,$AG133:AQ133),SUM($AT133,$D133:P133,$S133:AD133,$AG133:AR133)))</f>
        <v>0.99807749762934672</v>
      </c>
      <c r="BA132" s="43">
        <f t="shared" si="149"/>
        <v>0.99861716477989193</v>
      </c>
      <c r="BB132" s="47">
        <f t="shared" si="156"/>
        <v>0.99857281349688964</v>
      </c>
    </row>
    <row r="133" spans="1:54">
      <c r="A133" s="9">
        <v>132</v>
      </c>
      <c r="B133" s="17">
        <f t="shared" ref="B133" si="162">C122</f>
        <v>8</v>
      </c>
      <c r="C133" s="17">
        <v>1983</v>
      </c>
      <c r="D133" s="26"/>
      <c r="E133" s="26"/>
      <c r="F133" s="26"/>
      <c r="G133" s="26"/>
      <c r="H133" s="26"/>
      <c r="I133" s="26"/>
      <c r="J133" s="21"/>
      <c r="K133" s="22"/>
      <c r="L133" s="22"/>
      <c r="M133" s="22"/>
      <c r="N133" s="19">
        <f>VLOOKUP(N$1,IR_0310!$A$4:$XA$84,($C133+N$2-2001)+8*$B133,FALSE)</f>
        <v>-66</v>
      </c>
      <c r="O133" s="19">
        <f>VLOOKUP(O$1,IR_0310!$A$4:$XA$84,($C133+O$2-2001)+8*$B133,FALSE)</f>
        <v>-30</v>
      </c>
      <c r="P133" s="18">
        <f>VLOOKUP(P$1,IR_0310!$A$4:$XA$84,($C133+P$2-2001)+8*$B133,FALSE)</f>
        <v>25</v>
      </c>
      <c r="Q133" s="17">
        <v>1983</v>
      </c>
      <c r="R133" s="26"/>
      <c r="S133" s="26"/>
      <c r="T133" s="26"/>
      <c r="U133" s="26"/>
      <c r="V133" s="26"/>
      <c r="W133" s="26"/>
      <c r="X133" s="21"/>
      <c r="Y133" s="22"/>
      <c r="Z133" s="22"/>
      <c r="AA133" s="22"/>
      <c r="AB133" s="18">
        <f>VLOOKUP(AB$1,IN_0310!$A$4:$XA$84,($C133+AB$2-2001)+8*$B133,FALSE)</f>
        <v>4</v>
      </c>
      <c r="AC133" s="18">
        <f>VLOOKUP(AC$1,IN_0310!$A$4:$XA$84,($C133+AC$2-2001)+8*$B133,FALSE)</f>
        <v>-2</v>
      </c>
      <c r="AD133" s="18">
        <f>VLOOKUP(AD$1,IN_0310!$A$4:$XA$84,($C133+AD$2-2001)+8*$B133,FALSE)</f>
        <v>-6</v>
      </c>
      <c r="AE133" s="17">
        <v>1983</v>
      </c>
      <c r="AF133" s="26"/>
      <c r="AG133" s="26"/>
      <c r="AH133" s="26"/>
      <c r="AI133" s="26"/>
      <c r="AJ133" s="26"/>
      <c r="AK133" s="26"/>
      <c r="AL133" s="21"/>
      <c r="AM133" s="22"/>
      <c r="AN133" s="22"/>
      <c r="AO133" s="22"/>
      <c r="AP133" s="18">
        <f>-VLOOKUP(AP$1,D_0310!$A$4:$XA$84,($C133+AP$2-2001)+8*$B133,FALSE)</f>
        <v>-28</v>
      </c>
      <c r="AQ133" s="18">
        <f>-VLOOKUP(AQ$1,D_0310!$A$4:$XA$84,($C133+AQ$2-2001)+8*$B133,FALSE)</f>
        <v>-41</v>
      </c>
      <c r="AR133" s="18">
        <f>-VLOOKUP(AR$1,D_0310!$A$4:$XA$84,($C133+AR$2-2001)+8*$B133,FALSE)</f>
        <v>-45</v>
      </c>
      <c r="AS133" s="31">
        <v>2</v>
      </c>
      <c r="AT133" s="55">
        <f>VLOOKUP(2002-C133,census2002!$A$3:$CD$82,2+B133)</f>
        <v>19344</v>
      </c>
      <c r="AU133" s="17" t="s">
        <v>184</v>
      </c>
      <c r="AY133">
        <f>1+N133/AVERAGE(AVERAGE(SUM($AT133,$D133:M133,$R133:AA133,$AF133:AO133),SUM($AT133,$D133:N133,$R133:AB133,$AF133:AP133)),AVERAGE(SUM($AT134,$D134:N134,$S134:AB134,$AG134:AP134),SUM($AT134,$D134:O134,$S134:AC134,$AG134:AQ134)))</f>
        <v>0.99641518657324424</v>
      </c>
      <c r="AZ133">
        <f>1+O133/AVERAGE(AVERAGE(SUM($AT133,$D133:N133,$R133:AB133,$AF133:AP133),SUM($AT133,$D133:O133,$R133:AC133,$AF133:AQ133)),AVERAGE(SUM($AT134,$D134:O134,$S134:AC134,$AG134:AQ134),SUM($AT134,$D134:P134,$S134:AD134,$AG134:AR134)))</f>
        <v>0.99836538985451972</v>
      </c>
      <c r="BA133" s="43">
        <f t="shared" si="149"/>
        <v>0.9973898115582297</v>
      </c>
      <c r="BB133" s="47">
        <f t="shared" si="156"/>
        <v>0.99780942724296284</v>
      </c>
    </row>
    <row r="134" spans="1:54">
      <c r="A134" s="13">
        <v>133</v>
      </c>
      <c r="B134" s="17">
        <f t="shared" ref="B134" si="163">C122</f>
        <v>8</v>
      </c>
      <c r="C134" s="17">
        <v>1982</v>
      </c>
      <c r="D134" s="26"/>
      <c r="E134" s="26"/>
      <c r="F134" s="26"/>
      <c r="G134" s="26"/>
      <c r="H134" s="26"/>
      <c r="I134" s="26"/>
      <c r="J134" s="21"/>
      <c r="K134" s="22"/>
      <c r="L134" s="22"/>
      <c r="M134" s="22"/>
      <c r="N134" s="22"/>
      <c r="O134" s="19">
        <f>VLOOKUP(O$1,IR_0310!$A$4:$XA$84,($C134+O$2-2001)+8*$B134,FALSE)</f>
        <v>-22</v>
      </c>
      <c r="P134" s="18">
        <f>VLOOKUP(P$1,IR_0310!$A$4:$XA$84,($C134+P$2-2001)+8*$B134,FALSE)</f>
        <v>35</v>
      </c>
      <c r="Q134" s="17">
        <v>1982</v>
      </c>
      <c r="R134" s="26"/>
      <c r="S134" s="26"/>
      <c r="T134" s="26"/>
      <c r="U134" s="26"/>
      <c r="V134" s="26"/>
      <c r="W134" s="26"/>
      <c r="X134" s="21"/>
      <c r="Y134" s="22"/>
      <c r="Z134" s="22"/>
      <c r="AA134" s="22"/>
      <c r="AB134" s="22"/>
      <c r="AC134" s="18">
        <f>VLOOKUP(AC$1,IN_0310!$A$4:$XA$84,($C134+AC$2-2001)+8*$B134,FALSE)</f>
        <v>-1</v>
      </c>
      <c r="AD134" s="18">
        <f>VLOOKUP(AD$1,IN_0310!$A$4:$XA$84,($C134+AD$2-2001)+8*$B134,FALSE)</f>
        <v>-7</v>
      </c>
      <c r="AE134" s="17">
        <v>1982</v>
      </c>
      <c r="AF134" s="26"/>
      <c r="AG134" s="26"/>
      <c r="AH134" s="26"/>
      <c r="AI134" s="26"/>
      <c r="AJ134" s="26"/>
      <c r="AK134" s="26"/>
      <c r="AL134" s="21"/>
      <c r="AM134" s="22"/>
      <c r="AN134" s="22"/>
      <c r="AO134" s="22"/>
      <c r="AP134" s="22"/>
      <c r="AQ134" s="18">
        <f>-VLOOKUP(AQ$1,D_0310!$A$4:$XA$84,($C134+AQ$2-2001)+8*$B134,FALSE)</f>
        <v>-35</v>
      </c>
      <c r="AR134" s="18">
        <f>-VLOOKUP(AR$1,D_0310!$A$4:$XA$84,($C134+AR$2-2001)+8*$B134,FALSE)</f>
        <v>-39</v>
      </c>
      <c r="AS134" s="31">
        <v>1</v>
      </c>
      <c r="AT134" s="55">
        <f>VLOOKUP(2002-C134,census2002!$A$3:$CD$82,2+B134)</f>
        <v>17552</v>
      </c>
      <c r="AU134" s="17" t="s">
        <v>185</v>
      </c>
      <c r="AZ134">
        <f>1+O134/AVERAGE(AVERAGE(SUM($AT134,$D134:N134,$R134:AB134,$AF134:AP134),SUM($AT134,$D134:O134,$R134:AC134,$AF134:AQ134)),AVERAGE(SUM($AT135,$D135:O135,$S135:AC135,$AG135:AQ135),SUM($AT135,$D135:P135,$S135:AD135,$AG135:AR135)))</f>
        <v>0.99870391917168655</v>
      </c>
      <c r="BA134" s="43">
        <f t="shared" si="149"/>
        <v>0.99870391917168655</v>
      </c>
      <c r="BB134" s="47">
        <f t="shared" si="156"/>
        <v>0.99759580104820789</v>
      </c>
    </row>
    <row r="135" spans="1:54">
      <c r="A135" s="9">
        <v>134</v>
      </c>
      <c r="B135" s="17">
        <f t="shared" ref="B135" si="164">C122</f>
        <v>8</v>
      </c>
      <c r="C135" s="17">
        <v>1981</v>
      </c>
      <c r="D135" s="26"/>
      <c r="E135" s="26"/>
      <c r="F135" s="26"/>
      <c r="G135" s="26"/>
      <c r="H135" s="26"/>
      <c r="I135" s="26"/>
      <c r="J135" s="21"/>
      <c r="K135" s="22"/>
      <c r="L135" s="22"/>
      <c r="M135" s="22"/>
      <c r="N135" s="22"/>
      <c r="O135" s="22"/>
      <c r="P135" s="18">
        <f>VLOOKUP(P$1,IR_0310!$A$4:$XA$84,($C135+P$2-2001)+8*$B135,FALSE)</f>
        <v>23</v>
      </c>
      <c r="Q135" s="17">
        <v>1981</v>
      </c>
      <c r="R135" s="26"/>
      <c r="S135" s="26"/>
      <c r="T135" s="26"/>
      <c r="U135" s="26"/>
      <c r="V135" s="26"/>
      <c r="W135" s="26"/>
      <c r="X135" s="21"/>
      <c r="Y135" s="22"/>
      <c r="Z135" s="22"/>
      <c r="AA135" s="22"/>
      <c r="AB135" s="22"/>
      <c r="AC135" s="22"/>
      <c r="AD135" s="18">
        <f>VLOOKUP(AD$1,IN_0310!$A$4:$XA$84,($C135+AD$2-2001)+8*$B135,FALSE)</f>
        <v>4</v>
      </c>
      <c r="AE135" s="17">
        <v>1981</v>
      </c>
      <c r="AF135" s="26"/>
      <c r="AG135" s="26"/>
      <c r="AH135" s="26"/>
      <c r="AI135" s="26"/>
      <c r="AJ135" s="26"/>
      <c r="AK135" s="26"/>
      <c r="AL135" s="21"/>
      <c r="AM135" s="22"/>
      <c r="AN135" s="22"/>
      <c r="AO135" s="22"/>
      <c r="AP135" s="22"/>
      <c r="AQ135" s="22"/>
      <c r="AR135" s="18">
        <f>-VLOOKUP(AR$1,D_0310!$A$4:$XA$84,($C135+AR$2-2001)+8*$B135,FALSE)</f>
        <v>-46</v>
      </c>
      <c r="AS135" s="31"/>
      <c r="AT135" s="55">
        <f>VLOOKUP(2002-C135,census2002!$A$3:$CD$82,2+B135)</f>
        <v>16435</v>
      </c>
      <c r="AU135" s="17" t="s">
        <v>186</v>
      </c>
    </row>
    <row r="136" spans="1:54" ht="15.75" thickBot="1">
      <c r="A136" s="9">
        <v>135</v>
      </c>
      <c r="B136" s="10" t="str">
        <f>INDEX('regions#'!$B$2:$B$79,B138+1)</f>
        <v>Белгородская область</v>
      </c>
      <c r="C136" s="51" t="s">
        <v>159</v>
      </c>
      <c r="D136" s="11" t="s">
        <v>912</v>
      </c>
      <c r="E136" s="11" t="s">
        <v>913</v>
      </c>
      <c r="F136" s="11" t="s">
        <v>914</v>
      </c>
      <c r="G136" s="11" t="s">
        <v>915</v>
      </c>
      <c r="H136" s="11" t="s">
        <v>916</v>
      </c>
      <c r="I136" s="11" t="s">
        <v>917</v>
      </c>
      <c r="J136" s="11" t="s">
        <v>918</v>
      </c>
      <c r="K136" s="12" t="s">
        <v>919</v>
      </c>
      <c r="L136" s="12" t="s">
        <v>920</v>
      </c>
      <c r="M136" s="12" t="s">
        <v>921</v>
      </c>
      <c r="N136" s="12" t="s">
        <v>922</v>
      </c>
      <c r="O136" s="12" t="s">
        <v>923</v>
      </c>
      <c r="P136" s="11" t="s">
        <v>924</v>
      </c>
      <c r="Q136" s="52" t="s">
        <v>160</v>
      </c>
      <c r="R136" s="23" t="s">
        <v>912</v>
      </c>
      <c r="S136" s="23" t="s">
        <v>913</v>
      </c>
      <c r="T136" s="23" t="s">
        <v>914</v>
      </c>
      <c r="U136" s="23" t="s">
        <v>915</v>
      </c>
      <c r="V136" s="23" t="s">
        <v>916</v>
      </c>
      <c r="W136" s="23" t="s">
        <v>917</v>
      </c>
      <c r="X136" s="23" t="s">
        <v>918</v>
      </c>
      <c r="Y136" s="23" t="s">
        <v>919</v>
      </c>
      <c r="Z136" s="23" t="s">
        <v>920</v>
      </c>
      <c r="AA136" s="23" t="s">
        <v>921</v>
      </c>
      <c r="AB136" s="23" t="s">
        <v>922</v>
      </c>
      <c r="AC136" s="23" t="s">
        <v>923</v>
      </c>
      <c r="AD136" s="23" t="s">
        <v>924</v>
      </c>
      <c r="AE136" s="53" t="s">
        <v>161</v>
      </c>
      <c r="AF136" s="27" t="s">
        <v>912</v>
      </c>
      <c r="AG136" s="27" t="s">
        <v>913</v>
      </c>
      <c r="AH136" s="27" t="s">
        <v>914</v>
      </c>
      <c r="AI136" s="27" t="s">
        <v>915</v>
      </c>
      <c r="AJ136" s="27" t="s">
        <v>916</v>
      </c>
      <c r="AK136" s="27" t="s">
        <v>917</v>
      </c>
      <c r="AL136" s="27" t="s">
        <v>918</v>
      </c>
      <c r="AM136" s="27" t="s">
        <v>919</v>
      </c>
      <c r="AN136" s="27" t="s">
        <v>920</v>
      </c>
      <c r="AO136" s="27" t="s">
        <v>921</v>
      </c>
      <c r="AP136" s="27" t="s">
        <v>922</v>
      </c>
      <c r="AQ136" s="27" t="s">
        <v>923</v>
      </c>
      <c r="AR136" s="27" t="s">
        <v>924</v>
      </c>
      <c r="AS136" s="31" t="s">
        <v>162</v>
      </c>
      <c r="AT136" s="2" t="s">
        <v>163</v>
      </c>
      <c r="AV136" s="54">
        <f t="shared" ref="AV136:AZ136" si="165">AVERAGE(AV138:AV149)</f>
        <v>1.0016244188771046</v>
      </c>
      <c r="AW136" s="54">
        <f t="shared" si="165"/>
        <v>1.0030385560378248</v>
      </c>
      <c r="AX136" s="54">
        <f t="shared" si="165"/>
        <v>1.0043582366666455</v>
      </c>
      <c r="AY136" s="54">
        <f t="shared" si="165"/>
        <v>1.0065040685406039</v>
      </c>
      <c r="AZ136" s="54">
        <f t="shared" si="165"/>
        <v>1.0033699398153055</v>
      </c>
      <c r="BA136" s="38" t="s">
        <v>983</v>
      </c>
      <c r="BB136" s="39">
        <f t="shared" ref="BB136" si="166">PRODUCT(AV136:AZ136)-1</f>
        <v>1.9031941419690446E-2</v>
      </c>
    </row>
    <row r="137" spans="1:54" ht="15.75" thickBot="1">
      <c r="A137" s="13">
        <v>136</v>
      </c>
      <c r="C137" s="14">
        <f t="shared" ref="C137" si="167">A136/15</f>
        <v>9</v>
      </c>
      <c r="D137" s="15">
        <v>10</v>
      </c>
      <c r="E137" s="15">
        <v>11</v>
      </c>
      <c r="F137" s="15">
        <v>12</v>
      </c>
      <c r="G137" s="15">
        <v>13</v>
      </c>
      <c r="H137" s="15">
        <v>14</v>
      </c>
      <c r="I137" s="15">
        <v>15</v>
      </c>
      <c r="J137" s="15">
        <v>16</v>
      </c>
      <c r="K137" s="16">
        <v>17</v>
      </c>
      <c r="L137" s="16">
        <v>18</v>
      </c>
      <c r="M137" s="16">
        <v>19</v>
      </c>
      <c r="N137" s="16">
        <v>20</v>
      </c>
      <c r="O137" s="16">
        <v>21</v>
      </c>
      <c r="P137" s="15">
        <v>22</v>
      </c>
      <c r="R137" s="15">
        <v>10</v>
      </c>
      <c r="S137" s="15">
        <v>11</v>
      </c>
      <c r="T137" s="15">
        <v>12</v>
      </c>
      <c r="U137" s="15">
        <v>13</v>
      </c>
      <c r="V137" s="15">
        <v>14</v>
      </c>
      <c r="W137" s="15">
        <v>15</v>
      </c>
      <c r="X137" s="15">
        <v>16</v>
      </c>
      <c r="Y137" s="25">
        <v>17</v>
      </c>
      <c r="Z137" s="25">
        <v>18</v>
      </c>
      <c r="AA137" s="25">
        <v>19</v>
      </c>
      <c r="AB137" s="25">
        <v>20</v>
      </c>
      <c r="AC137" s="25">
        <v>21</v>
      </c>
      <c r="AD137" s="15">
        <v>22</v>
      </c>
      <c r="AF137" s="15">
        <v>10</v>
      </c>
      <c r="AG137" s="15">
        <v>11</v>
      </c>
      <c r="AH137" s="15">
        <v>12</v>
      </c>
      <c r="AI137" s="15">
        <v>13</v>
      </c>
      <c r="AJ137" s="15">
        <v>14</v>
      </c>
      <c r="AK137" s="15">
        <v>15</v>
      </c>
      <c r="AL137" s="15">
        <v>16</v>
      </c>
      <c r="AM137" s="29">
        <v>17</v>
      </c>
      <c r="AN137" s="29">
        <v>18</v>
      </c>
      <c r="AO137" s="29">
        <v>19</v>
      </c>
      <c r="AP137" s="29">
        <v>20</v>
      </c>
      <c r="AQ137" s="29">
        <v>21</v>
      </c>
      <c r="AR137" s="15">
        <v>22</v>
      </c>
      <c r="AS137" s="31"/>
      <c r="AT137" s="55"/>
      <c r="AU137" s="14" t="s">
        <v>165</v>
      </c>
      <c r="AV137" s="40" t="s">
        <v>166</v>
      </c>
      <c r="AW137" s="40" t="s">
        <v>167</v>
      </c>
      <c r="AX137" s="40" t="s">
        <v>168</v>
      </c>
      <c r="AY137" s="40" t="s">
        <v>169</v>
      </c>
      <c r="AZ137" s="40" t="s">
        <v>170</v>
      </c>
      <c r="BA137" s="41" t="s">
        <v>171</v>
      </c>
      <c r="BB137" s="42"/>
    </row>
    <row r="138" spans="1:54">
      <c r="A138" s="9">
        <v>137</v>
      </c>
      <c r="B138">
        <f t="shared" ref="B138" si="168">C137</f>
        <v>9</v>
      </c>
      <c r="C138" s="17">
        <v>1993</v>
      </c>
      <c r="D138" s="18">
        <f>VLOOKUP(D$1,IR_0310!$A$4:$XA$84,($C138+D$2-2001)+8*$B138,FALSE)</f>
        <v>58</v>
      </c>
      <c r="E138" s="18">
        <f>VLOOKUP(E$1,IR_0310!$A$4:$XA$84,($C138+E$2-2001)+8*$B138,FALSE)</f>
        <v>24</v>
      </c>
      <c r="F138" s="18">
        <f>VLOOKUP(F$1,IR_0310!$A$4:$XA$84,($C138+F$2-2001)+8*$B138,FALSE)</f>
        <v>36</v>
      </c>
      <c r="G138" s="18">
        <f>VLOOKUP(G$1,IR_0310!$A$4:$XA$84,($C138+G$2-2001)+8*$B138,FALSE)</f>
        <v>41</v>
      </c>
      <c r="H138" s="18">
        <f>VLOOKUP(H$1,IR_0310!$A$4:$XA$84,($C138+H$2-2001)+8*$B138,FALSE)</f>
        <v>54</v>
      </c>
      <c r="I138" s="18">
        <f>VLOOKUP(I$1,IR_0310!$A$4:$XA$84,($C138+I$2-2001)+8*$B138,FALSE)</f>
        <v>61</v>
      </c>
      <c r="J138" s="18">
        <f>VLOOKUP(J$1,IR_0310!$A$4:$XA$84,($C138+J$2-2001)+8*$B138,FALSE)</f>
        <v>75</v>
      </c>
      <c r="K138" s="19">
        <f>VLOOKUP(K$1,IR_0310!$A$4:$XA$84,($C138+K$2-2001)+8*$B138,FALSE)</f>
        <v>-25</v>
      </c>
      <c r="L138" s="20"/>
      <c r="M138" s="20"/>
      <c r="N138" s="20"/>
      <c r="O138" s="20"/>
      <c r="P138" s="26"/>
      <c r="Q138" s="17">
        <v>1993</v>
      </c>
      <c r="R138" s="18">
        <f>VLOOKUP(R$1,IN_0310!$A$4:$XA$84,($C138+R$2-2001)+8*$B138,FALSE)</f>
        <v>39</v>
      </c>
      <c r="S138" s="18">
        <f>VLOOKUP(S$1,IN_0310!$A$4:$XA$84,($C138+S$2-2001)+8*$B138,FALSE)</f>
        <v>15</v>
      </c>
      <c r="T138" s="18">
        <f>VLOOKUP(T$1,IN_0310!$A$4:$XA$84,($C138+T$2-2001)+8*$B138,FALSE)</f>
        <v>43</v>
      </c>
      <c r="U138" s="18">
        <f>VLOOKUP(U$1,IN_0310!$A$4:$XA$84,($C138+U$2-2001)+8*$B138,FALSE)</f>
        <v>52</v>
      </c>
      <c r="V138" s="18">
        <f>VLOOKUP(V$1,IN_0310!$A$4:$XA$84,($C138+V$2-2001)+8*$B138,FALSE)</f>
        <v>76</v>
      </c>
      <c r="W138" s="18">
        <f>VLOOKUP(W$1,IN_0310!$A$4:$XA$84,($C138+W$2-2001)+8*$B138,FALSE)</f>
        <v>58</v>
      </c>
      <c r="X138" s="18">
        <f>VLOOKUP(X$1,IN_0310!$A$4:$XA$84,($C138+X$2-2001)+8*$B138,FALSE)</f>
        <v>56</v>
      </c>
      <c r="Y138" s="18">
        <f>VLOOKUP(Y$1,IN_0310!$A$4:$XA$84,($C138+Y$2-2001)+8*$B138,FALSE)</f>
        <v>25</v>
      </c>
      <c r="Z138" s="20"/>
      <c r="AA138" s="20"/>
      <c r="AB138" s="20"/>
      <c r="AC138" s="20"/>
      <c r="AD138" s="26"/>
      <c r="AE138" s="17">
        <v>1993</v>
      </c>
      <c r="AF138" s="18">
        <f>-VLOOKUP(AF$1,D_0310!$A$4:$XA$84,($C138+AF$2-2001)+8*$B138,FALSE)</f>
        <v>-1</v>
      </c>
      <c r="AG138" s="18">
        <f>-VLOOKUP(AG$1,D_0310!$A$4:$XA$84,($C138+AG$2-2001)+8*$B138,FALSE)</f>
        <v>-6</v>
      </c>
      <c r="AH138" s="18">
        <f>-VLOOKUP(AH$1,D_0310!$A$4:$XA$84,($C138+AH$2-2001)+8*$B138,FALSE)</f>
        <v>-9</v>
      </c>
      <c r="AI138" s="18">
        <f>-VLOOKUP(AI$1,D_0310!$A$4:$XA$84,($C138+AI$2-2001)+8*$B138,FALSE)</f>
        <v>-7</v>
      </c>
      <c r="AJ138" s="18">
        <f>-VLOOKUP(AJ$1,D_0310!$A$4:$XA$84,($C138+AJ$2-2001)+8*$B138,FALSE)</f>
        <v>-5</v>
      </c>
      <c r="AK138" s="18">
        <f>-VLOOKUP(AK$1,D_0310!$A$4:$XA$84,($C138+AK$2-2001)+8*$B138,FALSE)</f>
        <v>-7</v>
      </c>
      <c r="AL138" s="18">
        <f>-VLOOKUP(AL$1,D_0310!$A$4:$XA$84,($C138+AL$2-2001)+8*$B138,FALSE)</f>
        <v>-10</v>
      </c>
      <c r="AM138" s="18">
        <f>-VLOOKUP(AM$1,D_0310!$A$4:$XA$84,($C138+AM$2-2001)+8*$B138,FALSE)</f>
        <v>-15</v>
      </c>
      <c r="AN138" s="20"/>
      <c r="AO138" s="20"/>
      <c r="AP138" s="20"/>
      <c r="AQ138" s="20"/>
      <c r="AR138" s="26"/>
      <c r="AS138" s="31">
        <v>1</v>
      </c>
      <c r="AT138" s="55">
        <f>VLOOKUP(2002-C138,census2002!$A$3:$CD$82,2+B138)</f>
        <v>15522</v>
      </c>
      <c r="AU138" s="17" t="s">
        <v>172</v>
      </c>
      <c r="AV138">
        <f>1+K138/AVERAGE(AVERAGE(SUM($AT138,$D138:J138,$R138:X138,$AF138:AL138),SUM($AT138,$D138:K138,$R138:Y138,$AF138:AM138)),AVERAGE(SUM($AT139,$D139:K139,$S139:Y139,$AG139:AM139),SUM($AT139,$D139:L139,$S139:Z139,$AG139:AN139)))</f>
        <v>0.99854161501553185</v>
      </c>
      <c r="BA138" s="43">
        <f t="shared" ref="BA138:BA149" si="169">(PRODUCT(AV138:AZ138))^(1/AS138)</f>
        <v>0.99854161501553185</v>
      </c>
      <c r="BB138" s="43" t="s">
        <v>173</v>
      </c>
    </row>
    <row r="139" spans="1:54">
      <c r="A139" s="9">
        <v>138</v>
      </c>
      <c r="B139" s="17">
        <f t="shared" ref="B139" si="170">C137</f>
        <v>9</v>
      </c>
      <c r="C139" s="17">
        <v>1992</v>
      </c>
      <c r="D139" s="21"/>
      <c r="E139" s="18">
        <f>VLOOKUP(E$1,IR_0310!$A$4:$XA$84,($C139+E$2-2001)+8*$B139,FALSE)</f>
        <v>69</v>
      </c>
      <c r="F139" s="18">
        <f>VLOOKUP(F$1,IR_0310!$A$4:$XA$84,($C139+F$2-2001)+8*$B139,FALSE)</f>
        <v>51</v>
      </c>
      <c r="G139" s="18">
        <f>VLOOKUP(G$1,IR_0310!$A$4:$XA$84,($C139+G$2-2001)+8*$B139,FALSE)</f>
        <v>46</v>
      </c>
      <c r="H139" s="18">
        <f>VLOOKUP(H$1,IR_0310!$A$4:$XA$84,($C139+H$2-2001)+8*$B139,FALSE)</f>
        <v>48</v>
      </c>
      <c r="I139" s="18">
        <f>VLOOKUP(I$1,IR_0310!$A$4:$XA$84,($C139+I$2-2001)+8*$B139,FALSE)</f>
        <v>97</v>
      </c>
      <c r="J139" s="18">
        <f>VLOOKUP(J$1,IR_0310!$A$4:$XA$84,($C139+J$2-2001)+8*$B139,FALSE)</f>
        <v>80</v>
      </c>
      <c r="K139" s="19">
        <f>VLOOKUP(K$1,IR_0310!$A$4:$XA$84,($C139+K$2-2001)+8*$B139,FALSE)</f>
        <v>31</v>
      </c>
      <c r="L139" s="19">
        <f>VLOOKUP(L$1,IR_0310!$A$4:$XA$84,($C139+L$2-2001)+8*$B139,FALSE)</f>
        <v>19</v>
      </c>
      <c r="M139" s="22"/>
      <c r="N139" s="22"/>
      <c r="O139" s="22"/>
      <c r="P139" s="21"/>
      <c r="Q139" s="17">
        <v>1992</v>
      </c>
      <c r="R139" s="21"/>
      <c r="S139" s="18">
        <f>VLOOKUP(S$1,IN_0310!$A$4:$XA$84,($C139+S$2-2001)+8*$B139,FALSE)</f>
        <v>38</v>
      </c>
      <c r="T139" s="18">
        <f>VLOOKUP(T$1,IN_0310!$A$4:$XA$84,($C139+T$2-2001)+8*$B139,FALSE)</f>
        <v>8</v>
      </c>
      <c r="U139" s="18">
        <f>VLOOKUP(U$1,IN_0310!$A$4:$XA$84,($C139+U$2-2001)+8*$B139,FALSE)</f>
        <v>32</v>
      </c>
      <c r="V139" s="18">
        <f>VLOOKUP(V$1,IN_0310!$A$4:$XA$84,($C139+V$2-2001)+8*$B139,FALSE)</f>
        <v>66</v>
      </c>
      <c r="W139" s="18">
        <f>VLOOKUP(W$1,IN_0310!$A$4:$XA$84,($C139+W$2-2001)+8*$B139,FALSE)</f>
        <v>76</v>
      </c>
      <c r="X139" s="18">
        <f>VLOOKUP(X$1,IN_0310!$A$4:$XA$84,($C139+X$2-2001)+8*$B139,FALSE)</f>
        <v>45</v>
      </c>
      <c r="Y139" s="18">
        <f>VLOOKUP(Y$1,IN_0310!$A$4:$XA$84,($C139+Y$2-2001)+8*$B139,FALSE)</f>
        <v>46</v>
      </c>
      <c r="Z139" s="18">
        <f>VLOOKUP(Z$1,IN_0310!$A$4:$XA$84,($C139+Z$2-2001)+8*$B139,FALSE)</f>
        <v>27</v>
      </c>
      <c r="AA139" s="22"/>
      <c r="AB139" s="22"/>
      <c r="AC139" s="22"/>
      <c r="AD139" s="21"/>
      <c r="AE139" s="17">
        <v>1992</v>
      </c>
      <c r="AF139" s="21"/>
      <c r="AG139" s="18">
        <f>-VLOOKUP(AG$1,D_0310!$A$4:$XA$84,($C139+AG$2-2001)+8*$B139,FALSE)</f>
        <v>-5</v>
      </c>
      <c r="AH139" s="18">
        <f>-VLOOKUP(AH$1,D_0310!$A$4:$XA$84,($C139+AH$2-2001)+8*$B139,FALSE)</f>
        <v>-6</v>
      </c>
      <c r="AI139" s="18">
        <f>-VLOOKUP(AI$1,D_0310!$A$4:$XA$84,($C139+AI$2-2001)+8*$B139,FALSE)</f>
        <v>-6</v>
      </c>
      <c r="AJ139" s="18">
        <f>-VLOOKUP(AJ$1,D_0310!$A$4:$XA$84,($C139+AJ$2-2001)+8*$B139,FALSE)</f>
        <v>-9</v>
      </c>
      <c r="AK139" s="18">
        <f>-VLOOKUP(AK$1,D_0310!$A$4:$XA$84,($C139+AK$2-2001)+8*$B139,FALSE)</f>
        <v>-5</v>
      </c>
      <c r="AL139" s="18">
        <f>-VLOOKUP(AL$1,D_0310!$A$4:$XA$84,($C139+AL$2-2001)+8*$B139,FALSE)</f>
        <v>-10</v>
      </c>
      <c r="AM139" s="18">
        <f>-VLOOKUP(AM$1,D_0310!$A$4:$XA$84,($C139+AM$2-2001)+8*$B139,FALSE)</f>
        <v>-22</v>
      </c>
      <c r="AN139" s="18">
        <f>-VLOOKUP(AN$1,D_0310!$A$4:$XA$84,($C139+AN$2-2001)+8*$B139,FALSE)</f>
        <v>-20</v>
      </c>
      <c r="AO139" s="22"/>
      <c r="AP139" s="22"/>
      <c r="AQ139" s="22"/>
      <c r="AR139" s="21"/>
      <c r="AS139" s="31">
        <v>2</v>
      </c>
      <c r="AT139" s="55">
        <f>VLOOKUP(2002-C139,census2002!$A$3:$CD$82,2+B139)</f>
        <v>17444</v>
      </c>
      <c r="AU139" s="17" t="s">
        <v>174</v>
      </c>
      <c r="AV139">
        <f>1+K139/AVERAGE(AVERAGE(SUM($AT139,$D139:J139,$R139:X139,$AF139:AL139),SUM($AT139,$D139:K139,$R139:Y139,$AF139:AM139)),AVERAGE(SUM($AT140,$D140:K140,$S140:Y140,$AG140:AM140),SUM($AT140,$D140:L140,$S140:Z140,$AG140:AN140)))</f>
        <v>1.0016325670800748</v>
      </c>
      <c r="AW139">
        <f>1+L139/AVERAGE(AVERAGE(SUM($AT139,$D139:K139,$R139:Y139,$AF139:AM139),SUM($AT139,$D139:L139,$R139:Z139,$AF139:AN139)),AVERAGE(SUM($AT140,$D140:L140,$S140:Z140,$AG140:AN140),SUM($AT140,$D140:M140,$S140:AA140,$AG140:AO140)))</f>
        <v>1.0009976240794949</v>
      </c>
      <c r="BA139" s="43">
        <f t="shared" si="169"/>
        <v>1.0013150452518929</v>
      </c>
      <c r="BB139" s="44">
        <f t="shared" ref="BB139" si="171">AVERAGE(BA138:BA149)^5-1</f>
        <v>1.8282638814223651E-2</v>
      </c>
    </row>
    <row r="140" spans="1:54">
      <c r="A140" s="13">
        <v>139</v>
      </c>
      <c r="B140" s="17">
        <f t="shared" ref="B140" si="172">C137</f>
        <v>9</v>
      </c>
      <c r="C140" s="17">
        <v>1991</v>
      </c>
      <c r="D140" s="21"/>
      <c r="E140" s="21"/>
      <c r="F140" s="18">
        <f>VLOOKUP(F$1,IR_0310!$A$4:$XA$84,($C140+F$2-2001)+8*$B140,FALSE)</f>
        <v>60</v>
      </c>
      <c r="G140" s="18">
        <f>VLOOKUP(G$1,IR_0310!$A$4:$XA$84,($C140+G$2-2001)+8*$B140,FALSE)</f>
        <v>53</v>
      </c>
      <c r="H140" s="18">
        <f>VLOOKUP(H$1,IR_0310!$A$4:$XA$84,($C140+H$2-2001)+8*$B140,FALSE)</f>
        <v>65</v>
      </c>
      <c r="I140" s="18">
        <f>VLOOKUP(I$1,IR_0310!$A$4:$XA$84,($C140+I$2-2001)+8*$B140,FALSE)</f>
        <v>77</v>
      </c>
      <c r="J140" s="18">
        <f>VLOOKUP(J$1,IR_0310!$A$4:$XA$84,($C140+J$2-2001)+8*$B140,FALSE)</f>
        <v>107</v>
      </c>
      <c r="K140" s="19">
        <f>VLOOKUP(K$1,IR_0310!$A$4:$XA$84,($C140+K$2-2001)+8*$B140,FALSE)</f>
        <v>33</v>
      </c>
      <c r="L140" s="19">
        <f>VLOOKUP(L$1,IR_0310!$A$4:$XA$84,($C140+L$2-2001)+8*$B140,FALSE)</f>
        <v>81</v>
      </c>
      <c r="M140" s="19">
        <f>VLOOKUP(M$1,IR_0310!$A$4:$XA$84,($C140+M$2-2001)+8*$B140,FALSE)</f>
        <v>4</v>
      </c>
      <c r="N140" s="22"/>
      <c r="O140" s="22"/>
      <c r="P140" s="21"/>
      <c r="Q140" s="17">
        <v>1991</v>
      </c>
      <c r="R140" s="21"/>
      <c r="S140" s="21"/>
      <c r="T140" s="18">
        <f>VLOOKUP(T$1,IN_0310!$A$4:$XA$84,($C140+T$2-2001)+8*$B140,FALSE)</f>
        <v>33</v>
      </c>
      <c r="U140" s="18">
        <f>VLOOKUP(U$1,IN_0310!$A$4:$XA$84,($C140+U$2-2001)+8*$B140,FALSE)</f>
        <v>28</v>
      </c>
      <c r="V140" s="18">
        <f>VLOOKUP(V$1,IN_0310!$A$4:$XA$84,($C140+V$2-2001)+8*$B140,FALSE)</f>
        <v>51</v>
      </c>
      <c r="W140" s="18">
        <f>VLOOKUP(W$1,IN_0310!$A$4:$XA$84,($C140+W$2-2001)+8*$B140,FALSE)</f>
        <v>48</v>
      </c>
      <c r="X140" s="18">
        <f>VLOOKUP(X$1,IN_0310!$A$4:$XA$84,($C140+X$2-2001)+8*$B140,FALSE)</f>
        <v>82</v>
      </c>
      <c r="Y140" s="18">
        <f>VLOOKUP(Y$1,IN_0310!$A$4:$XA$84,($C140+Y$2-2001)+8*$B140,FALSE)</f>
        <v>68</v>
      </c>
      <c r="Z140" s="18">
        <f>VLOOKUP(Z$1,IN_0310!$A$4:$XA$84,($C140+Z$2-2001)+8*$B140,FALSE)</f>
        <v>56</v>
      </c>
      <c r="AA140" s="18">
        <f>VLOOKUP(AA$1,IN_0310!$A$4:$XA$84,($C140+AA$2-2001)+8*$B140,FALSE)</f>
        <v>34</v>
      </c>
      <c r="AB140" s="22"/>
      <c r="AC140" s="22"/>
      <c r="AD140" s="21"/>
      <c r="AE140" s="17">
        <v>1991</v>
      </c>
      <c r="AF140" s="21"/>
      <c r="AG140" s="21"/>
      <c r="AH140" s="18">
        <f>-VLOOKUP(AH$1,D_0310!$A$4:$XA$84,($C140+AH$2-2001)+8*$B140,FALSE)</f>
        <v>-6</v>
      </c>
      <c r="AI140" s="18">
        <f>-VLOOKUP(AI$1,D_0310!$A$4:$XA$84,($C140+AI$2-2001)+8*$B140,FALSE)</f>
        <v>-2</v>
      </c>
      <c r="AJ140" s="18">
        <f>-VLOOKUP(AJ$1,D_0310!$A$4:$XA$84,($C140+AJ$2-2001)+8*$B140,FALSE)</f>
        <v>-7</v>
      </c>
      <c r="AK140" s="18">
        <f>-VLOOKUP(AK$1,D_0310!$A$4:$XA$84,($C140+AK$2-2001)+8*$B140,FALSE)</f>
        <v>-12</v>
      </c>
      <c r="AL140" s="18">
        <f>-VLOOKUP(AL$1,D_0310!$A$4:$XA$84,($C140+AL$2-2001)+8*$B140,FALSE)</f>
        <v>-15</v>
      </c>
      <c r="AM140" s="18">
        <f>-VLOOKUP(AM$1,D_0310!$A$4:$XA$84,($C140+AM$2-2001)+8*$B140,FALSE)</f>
        <v>-16</v>
      </c>
      <c r="AN140" s="18">
        <f>-VLOOKUP(AN$1,D_0310!$A$4:$XA$84,($C140+AN$2-2001)+8*$B140,FALSE)</f>
        <v>-16</v>
      </c>
      <c r="AO140" s="18">
        <f>-VLOOKUP(AO$1,D_0310!$A$4:$XA$84,($C140+AO$2-2001)+8*$B140,FALSE)</f>
        <v>-13</v>
      </c>
      <c r="AP140" s="22"/>
      <c r="AQ140" s="22"/>
      <c r="AR140" s="21"/>
      <c r="AS140" s="31">
        <v>3</v>
      </c>
      <c r="AT140" s="55">
        <f>VLOOKUP(2002-C140,census2002!$A$3:$CD$82,2+B140)</f>
        <v>19183</v>
      </c>
      <c r="AU140" s="17" t="s">
        <v>175</v>
      </c>
      <c r="AV140">
        <f>1+K140/AVERAGE(AVERAGE(SUM($AT140,$D140:J140,$R140:X140,$AF140:AL140),SUM($AT140,$D140:K140,$R140:Y140,$AF140:AM140)),AVERAGE(SUM($AT141,$D141:K141,$S141:Y141,$AG141:AM141),SUM($AT141,$D141:L141,$S141:Z141,$AG141:AN141)))</f>
        <v>1.0015731515469324</v>
      </c>
      <c r="AW140">
        <f>1+L140/AVERAGE(AVERAGE(SUM($AT140,$D140:K140,$R140:Y140,$AF140:AM140),SUM($AT140,$D140:L140,$R140:Z140,$AF140:AN140)),AVERAGE(SUM($AT141,$D141:L141,$S141:Z141,$AG141:AN141),SUM($AT141,$D141:M141,$S141:AA141,$AG141:AO141)))</f>
        <v>1.0038374076179648</v>
      </c>
      <c r="AX140">
        <f>1+M140/AVERAGE(AVERAGE(SUM($AT140,$D140:L140,$R140:Z140,$AF140:AN140),SUM($AT140,$D140:M140,$R140:AA140,$AF140:AO140)),AVERAGE(SUM($AT141,$D141:M141,$S141:AA141,$AG141:AO141),SUM($AT141,$D141:N141,$S141:AB141,$AG141:AP141)))</f>
        <v>1.0001884614478551</v>
      </c>
      <c r="BA140" s="43">
        <f t="shared" si="169"/>
        <v>1.0018652115747506</v>
      </c>
      <c r="BB140" s="45" t="s">
        <v>176</v>
      </c>
    </row>
    <row r="141" spans="1:54">
      <c r="A141" s="9">
        <v>140</v>
      </c>
      <c r="B141" s="17">
        <f t="shared" ref="B141" si="173">C137</f>
        <v>9</v>
      </c>
      <c r="C141" s="17">
        <v>1990</v>
      </c>
      <c r="D141" s="21"/>
      <c r="E141" s="21"/>
      <c r="F141" s="21"/>
      <c r="G141" s="18">
        <f>VLOOKUP(G$1,IR_0310!$A$4:$XA$84,($C141+G$2-2001)+8*$B141,FALSE)</f>
        <v>104</v>
      </c>
      <c r="H141" s="18">
        <f>VLOOKUP(H$1,IR_0310!$A$4:$XA$84,($C141+H$2-2001)+8*$B141,FALSE)</f>
        <v>52</v>
      </c>
      <c r="I141" s="18">
        <f>VLOOKUP(I$1,IR_0310!$A$4:$XA$84,($C141+I$2-2001)+8*$B141,FALSE)</f>
        <v>95</v>
      </c>
      <c r="J141" s="18">
        <f>VLOOKUP(J$1,IR_0310!$A$4:$XA$84,($C141+J$2-2001)+8*$B141,FALSE)</f>
        <v>117</v>
      </c>
      <c r="K141" s="19">
        <f>VLOOKUP(K$1,IR_0310!$A$4:$XA$84,($C141+K$2-2001)+8*$B141,FALSE)</f>
        <v>136</v>
      </c>
      <c r="L141" s="19">
        <f>VLOOKUP(L$1,IR_0310!$A$4:$XA$84,($C141+L$2-2001)+8*$B141,FALSE)</f>
        <v>75</v>
      </c>
      <c r="M141" s="19">
        <f>VLOOKUP(M$1,IR_0310!$A$4:$XA$84,($C141+M$2-2001)+8*$B141,FALSE)</f>
        <v>119</v>
      </c>
      <c r="N141" s="19">
        <f>VLOOKUP(N$1,IR_0310!$A$4:$XA$84,($C141+N$2-2001)+8*$B141,FALSE)</f>
        <v>105</v>
      </c>
      <c r="O141" s="22"/>
      <c r="P141" s="21"/>
      <c r="Q141" s="17">
        <v>1990</v>
      </c>
      <c r="R141" s="21"/>
      <c r="S141" s="21"/>
      <c r="T141" s="21"/>
      <c r="U141" s="18">
        <f>VLOOKUP(U$1,IN_0310!$A$4:$XA$84,($C141+U$2-2001)+8*$B141,FALSE)</f>
        <v>46</v>
      </c>
      <c r="V141" s="18">
        <f>VLOOKUP(V$1,IN_0310!$A$4:$XA$84,($C141+V$2-2001)+8*$B141,FALSE)</f>
        <v>27</v>
      </c>
      <c r="W141" s="18">
        <f>VLOOKUP(W$1,IN_0310!$A$4:$XA$84,($C141+W$2-2001)+8*$B141,FALSE)</f>
        <v>34</v>
      </c>
      <c r="X141" s="18">
        <f>VLOOKUP(X$1,IN_0310!$A$4:$XA$84,($C141+X$2-2001)+8*$B141,FALSE)</f>
        <v>45</v>
      </c>
      <c r="Y141" s="18">
        <f>VLOOKUP(Y$1,IN_0310!$A$4:$XA$84,($C141+Y$2-2001)+8*$B141,FALSE)</f>
        <v>63</v>
      </c>
      <c r="Z141" s="18">
        <f>VLOOKUP(Z$1,IN_0310!$A$4:$XA$84,($C141+Z$2-2001)+8*$B141,FALSE)</f>
        <v>71</v>
      </c>
      <c r="AA141" s="18">
        <f>VLOOKUP(AA$1,IN_0310!$A$4:$XA$84,($C141+AA$2-2001)+8*$B141,FALSE)</f>
        <v>94</v>
      </c>
      <c r="AB141" s="18">
        <f>VLOOKUP(AB$1,IN_0310!$A$4:$XA$84,($C141+AB$2-2001)+8*$B141,FALSE)</f>
        <v>52</v>
      </c>
      <c r="AC141" s="22"/>
      <c r="AD141" s="21"/>
      <c r="AE141" s="17">
        <v>1990</v>
      </c>
      <c r="AF141" s="21"/>
      <c r="AG141" s="21"/>
      <c r="AH141" s="21"/>
      <c r="AI141" s="18">
        <f>-VLOOKUP(AI$1,D_0310!$A$4:$XA$84,($C141+AI$2-2001)+8*$B141,FALSE)</f>
        <v>-4</v>
      </c>
      <c r="AJ141" s="18">
        <f>-VLOOKUP(AJ$1,D_0310!$A$4:$XA$84,($C141+AJ$2-2001)+8*$B141,FALSE)</f>
        <v>-15</v>
      </c>
      <c r="AK141" s="18">
        <f>-VLOOKUP(AK$1,D_0310!$A$4:$XA$84,($C141+AK$2-2001)+8*$B141,FALSE)</f>
        <v>-11</v>
      </c>
      <c r="AL141" s="18">
        <f>-VLOOKUP(AL$1,D_0310!$A$4:$XA$84,($C141+AL$2-2001)+8*$B141,FALSE)</f>
        <v>-18</v>
      </c>
      <c r="AM141" s="18">
        <f>-VLOOKUP(AM$1,D_0310!$A$4:$XA$84,($C141+AM$2-2001)+8*$B141,FALSE)</f>
        <v>-11</v>
      </c>
      <c r="AN141" s="18">
        <f>-VLOOKUP(AN$1,D_0310!$A$4:$XA$84,($C141+AN$2-2001)+8*$B141,FALSE)</f>
        <v>-19</v>
      </c>
      <c r="AO141" s="18">
        <f>-VLOOKUP(AO$1,D_0310!$A$4:$XA$84,($C141+AO$2-2001)+8*$B141,FALSE)</f>
        <v>-22</v>
      </c>
      <c r="AP141" s="18">
        <f>-VLOOKUP(AP$1,D_0310!$A$4:$XA$84,($C141+AP$2-2001)+8*$B141,FALSE)</f>
        <v>-28</v>
      </c>
      <c r="AQ141" s="22"/>
      <c r="AR141" s="21"/>
      <c r="AS141" s="31">
        <v>4</v>
      </c>
      <c r="AT141" s="55">
        <f>VLOOKUP(2002-C141,census2002!$A$3:$CD$82,2+B141)</f>
        <v>21443</v>
      </c>
      <c r="AU141" s="17" t="s">
        <v>177</v>
      </c>
      <c r="AV141">
        <f>1+K141/AVERAGE(AVERAGE(SUM($AT141,$D141:J141,$R141:X141,$AF141:AL141),SUM($AT141,$D141:K141,$R141:Y141,$AF141:AM141)),AVERAGE(SUM($AT142,$D142:K142,$S142:Y142,$AG142:AM142),SUM($AT142,$D142:L142,$S142:Z142,$AG142:AN142)))</f>
        <v>1.0059604680720515</v>
      </c>
      <c r="AW141">
        <f>1+L141/AVERAGE(AVERAGE(SUM($AT141,$D141:K141,$R141:Y141,$AF141:AM141),SUM($AT141,$D141:L141,$R141:Z141,$AF141:AN141)),AVERAGE(SUM($AT142,$D142:L142,$S142:Z142,$AG142:AN142),SUM($AT142,$D142:M142,$S142:AA142,$AG142:AO142)))</f>
        <v>1.0032652705820888</v>
      </c>
      <c r="AX141">
        <f>1+M141/AVERAGE(AVERAGE(SUM($AT141,$D141:L141,$R141:Z141,$AF141:AN141),SUM($AT141,$D141:M141,$R141:AA141,$AF141:AO141)),AVERAGE(SUM($AT142,$D142:M142,$S142:AA142,$AG142:AO142),SUM($AT142,$D142:N142,$S142:AB142,$AG142:AP142)))</f>
        <v>1.0051474484444107</v>
      </c>
      <c r="AY141">
        <f>1+N141/AVERAGE(AVERAGE(SUM($AT141,$D141:M141,$R141:AA141,$AF141:AO141),SUM($AT141,$D141:N141,$R141:AB141,$AF141:AP141)),AVERAGE(SUM($AT142,$D142:N142,$S142:AB142,$AG142:AP142),SUM($AT142,$D142:O142,$S142:AC142,$AG142:AQ142)))</f>
        <v>1.0045151580305312</v>
      </c>
      <c r="BA141" s="43">
        <f t="shared" si="169"/>
        <v>1.0047216035116591</v>
      </c>
      <c r="BB141" s="46">
        <f t="shared" ref="BB141" si="174">AVERAGE(BB142:BB149)^5-1</f>
        <v>1.9024478172413151E-2</v>
      </c>
    </row>
    <row r="142" spans="1:54">
      <c r="A142" s="9">
        <v>141</v>
      </c>
      <c r="B142" s="17">
        <f t="shared" ref="B142" si="175">C137</f>
        <v>9</v>
      </c>
      <c r="C142" s="17">
        <v>1989</v>
      </c>
      <c r="D142" s="21"/>
      <c r="E142" s="21"/>
      <c r="F142" s="21"/>
      <c r="G142" s="21"/>
      <c r="H142" s="18">
        <f>VLOOKUP(H$1,IR_0310!$A$4:$XA$84,($C142+H$2-2001)+8*$B142,FALSE)</f>
        <v>76</v>
      </c>
      <c r="I142" s="18">
        <f>VLOOKUP(I$1,IR_0310!$A$4:$XA$84,($C142+I$2-2001)+8*$B142,FALSE)</f>
        <v>95</v>
      </c>
      <c r="J142" s="18">
        <f>VLOOKUP(J$1,IR_0310!$A$4:$XA$84,($C142+J$2-2001)+8*$B142,FALSE)</f>
        <v>129</v>
      </c>
      <c r="K142" s="19">
        <f>VLOOKUP(K$1,IR_0310!$A$4:$XA$84,($C142+K$2-2001)+8*$B142,FALSE)</f>
        <v>104</v>
      </c>
      <c r="L142" s="19">
        <f>VLOOKUP(L$1,IR_0310!$A$4:$XA$84,($C142+L$2-2001)+8*$B142,FALSE)</f>
        <v>136</v>
      </c>
      <c r="M142" s="19">
        <f>VLOOKUP(M$1,IR_0310!$A$4:$XA$84,($C142+M$2-2001)+8*$B142,FALSE)</f>
        <v>59</v>
      </c>
      <c r="N142" s="19">
        <f>VLOOKUP(N$1,IR_0310!$A$4:$XA$84,($C142+N$2-2001)+8*$B142,FALSE)</f>
        <v>98</v>
      </c>
      <c r="O142" s="19">
        <f>VLOOKUP(O$1,IR_0310!$A$4:$XA$84,($C142+O$2-2001)+8*$B142,FALSE)</f>
        <v>9</v>
      </c>
      <c r="P142" s="21"/>
      <c r="Q142" s="17">
        <v>1989</v>
      </c>
      <c r="R142" s="21"/>
      <c r="S142" s="21"/>
      <c r="T142" s="21"/>
      <c r="U142" s="21"/>
      <c r="V142" s="18">
        <f>VLOOKUP(V$1,IN_0310!$A$4:$XA$84,($C142+V$2-2001)+8*$B142,FALSE)</f>
        <v>57</v>
      </c>
      <c r="W142" s="18">
        <f>VLOOKUP(W$1,IN_0310!$A$4:$XA$84,($C142+W$2-2001)+8*$B142,FALSE)</f>
        <v>23</v>
      </c>
      <c r="X142" s="18">
        <f>VLOOKUP(X$1,IN_0310!$A$4:$XA$84,($C142+X$2-2001)+8*$B142,FALSE)</f>
        <v>54</v>
      </c>
      <c r="Y142" s="18">
        <f>VLOOKUP(Y$1,IN_0310!$A$4:$XA$84,($C142+Y$2-2001)+8*$B142,FALSE)</f>
        <v>45</v>
      </c>
      <c r="Z142" s="18">
        <f>VLOOKUP(Z$1,IN_0310!$A$4:$XA$84,($C142+Z$2-2001)+8*$B142,FALSE)</f>
        <v>82</v>
      </c>
      <c r="AA142" s="18">
        <f>VLOOKUP(AA$1,IN_0310!$A$4:$XA$84,($C142+AA$2-2001)+8*$B142,FALSE)</f>
        <v>71</v>
      </c>
      <c r="AB142" s="18">
        <f>VLOOKUP(AB$1,IN_0310!$A$4:$XA$84,($C142+AB$2-2001)+8*$B142,FALSE)</f>
        <v>106</v>
      </c>
      <c r="AC142" s="18">
        <f>VLOOKUP(AC$1,IN_0310!$A$4:$XA$84,($C142+AC$2-2001)+8*$B142,FALSE)</f>
        <v>72</v>
      </c>
      <c r="AD142" s="21"/>
      <c r="AE142" s="17">
        <v>1989</v>
      </c>
      <c r="AF142" s="21"/>
      <c r="AG142" s="21"/>
      <c r="AH142" s="21"/>
      <c r="AI142" s="21"/>
      <c r="AJ142" s="18">
        <f>-VLOOKUP(AJ$1,D_0310!$A$4:$XA$84,($C142+AJ$2-2001)+8*$B142,FALSE)</f>
        <v>-11</v>
      </c>
      <c r="AK142" s="18">
        <f>-VLOOKUP(AK$1,D_0310!$A$4:$XA$84,($C142+AK$2-2001)+8*$B142,FALSE)</f>
        <v>-16</v>
      </c>
      <c r="AL142" s="18">
        <f>-VLOOKUP(AL$1,D_0310!$A$4:$XA$84,($C142+AL$2-2001)+8*$B142,FALSE)</f>
        <v>-21</v>
      </c>
      <c r="AM142" s="18">
        <f>-VLOOKUP(AM$1,D_0310!$A$4:$XA$84,($C142+AM$2-2001)+8*$B142,FALSE)</f>
        <v>-22</v>
      </c>
      <c r="AN142" s="18">
        <f>-VLOOKUP(AN$1,D_0310!$A$4:$XA$84,($C142+AN$2-2001)+8*$B142,FALSE)</f>
        <v>-28</v>
      </c>
      <c r="AO142" s="18">
        <f>-VLOOKUP(AO$1,D_0310!$A$4:$XA$84,($C142+AO$2-2001)+8*$B142,FALSE)</f>
        <v>-27</v>
      </c>
      <c r="AP142" s="18">
        <f>-VLOOKUP(AP$1,D_0310!$A$4:$XA$84,($C142+AP$2-2001)+8*$B142,FALSE)</f>
        <v>-28</v>
      </c>
      <c r="AQ142" s="18">
        <f>-VLOOKUP(AQ$1,D_0310!$A$4:$XA$84,($C142+AQ$2-2001)+8*$B142,FALSE)</f>
        <v>-30</v>
      </c>
      <c r="AR142" s="21"/>
      <c r="AS142" s="31">
        <v>5</v>
      </c>
      <c r="AT142" s="55">
        <f>VLOOKUP(2002-C142,census2002!$A$3:$CD$82,2+B142)</f>
        <v>23017</v>
      </c>
      <c r="AU142" s="17" t="s">
        <v>178</v>
      </c>
      <c r="AV142">
        <f>1+K142/AVERAGE(AVERAGE(SUM($AT142,$D142:J142,$R142:X142,$AF142:AL142),SUM($AT142,$D142:K142,$R142:Y142,$AF142:AM142)),AVERAGE(SUM($AT143,$D143:K143,$S143:Y143,$AG143:AM143),SUM($AT143,$D143:L143,$S143:Z143,$AG143:AN143)))</f>
        <v>1.0042018504302856</v>
      </c>
      <c r="AW142">
        <f>1+L142/AVERAGE(AVERAGE(SUM($AT142,$D142:K142,$R142:Y142,$AF142:AM142),SUM($AT142,$D142:L142,$R142:Z142,$AF142:AN142)),AVERAGE(SUM($AT143,$D143:L143,$S143:Z143,$AG143:AN143),SUM($AT143,$D143:M143,$S143:AA143,$AG143:AO143)))</f>
        <v>1.005456916440967</v>
      </c>
      <c r="AX142">
        <f>1+M142/AVERAGE(AVERAGE(SUM($AT142,$D142:L142,$R142:Z142,$AF142:AN142),SUM($AT142,$D142:M142,$R142:AA142,$AF142:AO142)),AVERAGE(SUM($AT143,$D143:M143,$S143:AA143,$AG143:AO143),SUM($AT143,$D143:N143,$S143:AB143,$AG143:AP143)))</f>
        <v>1.0023521203966712</v>
      </c>
      <c r="AY142">
        <f>1+N142/AVERAGE(AVERAGE(SUM($AT142,$D142:M142,$R142:AA142,$AF142:AO142),SUM($AT142,$D142:N142,$R142:AB142,$AF142:AP142)),AVERAGE(SUM($AT143,$D143:N143,$S143:AB143,$AG143:AP143),SUM($AT143,$D143:O143,$S143:AC143,$AG143:AQ143)))</f>
        <v>1.0038844187244838</v>
      </c>
      <c r="AZ142">
        <f>1+O142/AVERAGE(AVERAGE(SUM($AT142,$D142:N142,$R142:AB142,$AF142:AP142),SUM($AT142,$D142:O142,$R142:AC142,$AF142:AQ142)),AVERAGE(SUM($AT143,$D143:O143,$S143:AC143,$AG143:AQ143),SUM($AT143,$D143:P143,$S143:AD143,$AG143:AR143)))</f>
        <v>1.0003555555555557</v>
      </c>
      <c r="BA142" s="43">
        <f t="shared" si="169"/>
        <v>1.0032486401161629</v>
      </c>
      <c r="BB142" s="47">
        <f t="shared" ref="BB142:BB149" si="176">PRODUCT(AV138,AW139,AX140,AY141,AZ142)^(1/5)</f>
        <v>1.0009177425995077</v>
      </c>
    </row>
    <row r="143" spans="1:54">
      <c r="A143" s="13">
        <v>142</v>
      </c>
      <c r="B143" s="17">
        <f t="shared" ref="B143" si="177">C137</f>
        <v>9</v>
      </c>
      <c r="C143" s="17">
        <v>1988</v>
      </c>
      <c r="D143" s="21"/>
      <c r="E143" s="21"/>
      <c r="F143" s="21"/>
      <c r="G143" s="21"/>
      <c r="H143" s="21"/>
      <c r="I143" s="18">
        <f>VLOOKUP(I$1,IR_0310!$A$4:$XA$84,($C143+I$2-2001)+8*$B143,FALSE)</f>
        <v>86</v>
      </c>
      <c r="J143" s="18">
        <f>VLOOKUP(J$1,IR_0310!$A$4:$XA$84,($C143+J$2-2001)+8*$B143,FALSE)</f>
        <v>95</v>
      </c>
      <c r="K143" s="19">
        <f>VLOOKUP(K$1,IR_0310!$A$4:$XA$84,($C143+K$2-2001)+8*$B143,FALSE)</f>
        <v>70</v>
      </c>
      <c r="L143" s="19">
        <f>VLOOKUP(L$1,IR_0310!$A$4:$XA$84,($C143+L$2-2001)+8*$B143,FALSE)</f>
        <v>139</v>
      </c>
      <c r="M143" s="19">
        <f>VLOOKUP(M$1,IR_0310!$A$4:$XA$84,($C143+M$2-2001)+8*$B143,FALSE)</f>
        <v>148</v>
      </c>
      <c r="N143" s="19">
        <f>VLOOKUP(N$1,IR_0310!$A$4:$XA$84,($C143+N$2-2001)+8*$B143,FALSE)</f>
        <v>75</v>
      </c>
      <c r="O143" s="19">
        <f>VLOOKUP(O$1,IR_0310!$A$4:$XA$84,($C143+O$2-2001)+8*$B143,FALSE)</f>
        <v>29</v>
      </c>
      <c r="P143" s="18">
        <f>VLOOKUP(P$1,IR_0310!$A$4:$XA$84,($C143+P$2-2001)+8*$B143,FALSE)</f>
        <v>-71</v>
      </c>
      <c r="Q143" s="17">
        <v>1988</v>
      </c>
      <c r="R143" s="21"/>
      <c r="S143" s="21"/>
      <c r="T143" s="21"/>
      <c r="U143" s="21"/>
      <c r="V143" s="21"/>
      <c r="W143" s="18">
        <f>VLOOKUP(W$1,IN_0310!$A$4:$XA$84,($C143+W$2-2001)+8*$B143,FALSE)</f>
        <v>18</v>
      </c>
      <c r="X143" s="18">
        <f>VLOOKUP(X$1,IN_0310!$A$4:$XA$84,($C143+X$2-2001)+8*$B143,FALSE)</f>
        <v>22</v>
      </c>
      <c r="Y143" s="18">
        <f>VLOOKUP(Y$1,IN_0310!$A$4:$XA$84,($C143+Y$2-2001)+8*$B143,FALSE)</f>
        <v>53</v>
      </c>
      <c r="Z143" s="18">
        <f>VLOOKUP(Z$1,IN_0310!$A$4:$XA$84,($C143+Z$2-2001)+8*$B143,FALSE)</f>
        <v>49</v>
      </c>
      <c r="AA143" s="18">
        <f>VLOOKUP(AA$1,IN_0310!$A$4:$XA$84,($C143+AA$2-2001)+8*$B143,FALSE)</f>
        <v>86</v>
      </c>
      <c r="AB143" s="18">
        <f>VLOOKUP(AB$1,IN_0310!$A$4:$XA$84,($C143+AB$2-2001)+8*$B143,FALSE)</f>
        <v>98</v>
      </c>
      <c r="AC143" s="18">
        <f>VLOOKUP(AC$1,IN_0310!$A$4:$XA$84,($C143+AC$2-2001)+8*$B143,FALSE)</f>
        <v>146</v>
      </c>
      <c r="AD143" s="18">
        <f>VLOOKUP(AD$1,IN_0310!$A$4:$XA$84,($C143+AD$2-2001)+8*$B143,FALSE)</f>
        <v>63</v>
      </c>
      <c r="AE143" s="17">
        <v>1988</v>
      </c>
      <c r="AF143" s="21"/>
      <c r="AG143" s="21"/>
      <c r="AH143" s="21"/>
      <c r="AI143" s="21"/>
      <c r="AJ143" s="21"/>
      <c r="AK143" s="18">
        <f>-VLOOKUP(AK$1,D_0310!$A$4:$XA$84,($C143+AK$2-2001)+8*$B143,FALSE)</f>
        <v>-16</v>
      </c>
      <c r="AL143" s="18">
        <f>-VLOOKUP(AL$1,D_0310!$A$4:$XA$84,($C143+AL$2-2001)+8*$B143,FALSE)</f>
        <v>-17</v>
      </c>
      <c r="AM143" s="18">
        <f>-VLOOKUP(AM$1,D_0310!$A$4:$XA$84,($C143+AM$2-2001)+8*$B143,FALSE)</f>
        <v>-17</v>
      </c>
      <c r="AN143" s="18">
        <f>-VLOOKUP(AN$1,D_0310!$A$4:$XA$84,($C143+AN$2-2001)+8*$B143,FALSE)</f>
        <v>-19</v>
      </c>
      <c r="AO143" s="18">
        <f>-VLOOKUP(AO$1,D_0310!$A$4:$XA$84,($C143+AO$2-2001)+8*$B143,FALSE)</f>
        <v>-34</v>
      </c>
      <c r="AP143" s="18">
        <f>-VLOOKUP(AP$1,D_0310!$A$4:$XA$84,($C143+AP$2-2001)+8*$B143,FALSE)</f>
        <v>-21</v>
      </c>
      <c r="AQ143" s="18">
        <f>-VLOOKUP(AQ$1,D_0310!$A$4:$XA$84,($C143+AQ$2-2001)+8*$B143,FALSE)</f>
        <v>-25</v>
      </c>
      <c r="AR143" s="18">
        <f>-VLOOKUP(AR$1,D_0310!$A$4:$XA$84,($C143+AR$2-2001)+8*$B143,FALSE)</f>
        <v>-35</v>
      </c>
      <c r="AS143" s="31">
        <v>5</v>
      </c>
      <c r="AT143" s="55">
        <f>VLOOKUP(2002-C143,census2002!$A$3:$CD$82,2+B143)</f>
        <v>25657</v>
      </c>
      <c r="AU143" s="17" t="s">
        <v>179</v>
      </c>
      <c r="AV143">
        <f>1+K143/AVERAGE(AVERAGE(SUM($AT143,$D143:J143,$R143:X143,$AF143:AL143),SUM($AT143,$D143:K143,$R143:Y143,$AF143:AM143)),AVERAGE(SUM($AT144,$D144:K144,$S144:Y144,$AG144:AM144),SUM($AT144,$D144:L144,$S144:Z144,$AG144:AN144)))</f>
        <v>1.0026250902374769</v>
      </c>
      <c r="AW143">
        <f>1+L143/AVERAGE(AVERAGE(SUM($AT143,$D143:K143,$R143:Y143,$AF143:AM143),SUM($AT143,$D143:L143,$R143:Z143,$AF143:AN143)),AVERAGE(SUM($AT144,$D144:L144,$S144:Z144,$AG144:AN144),SUM($AT144,$D144:M144,$S144:AA144,$AG144:AO144)))</f>
        <v>1.0051801403109948</v>
      </c>
      <c r="AX143">
        <f>1+M143/AVERAGE(AVERAGE(SUM($AT143,$D143:L143,$R143:Z143,$AF143:AN143),SUM($AT143,$D143:M143,$R143:AA143,$AF143:AO143)),AVERAGE(SUM($AT144,$D144:M144,$S144:AA144,$AG144:AO144),SUM($AT144,$D144:N144,$S144:AB144,$AG144:AP144)))</f>
        <v>1.0054706920610277</v>
      </c>
      <c r="AY143">
        <f>1+N143/AVERAGE(AVERAGE(SUM($AT143,$D143:M143,$R143:AA143,$AF143:AO143),SUM($AT143,$D143:N143,$R143:AB143,$AF143:AP143)),AVERAGE(SUM($AT144,$D144:N144,$S144:AB144,$AG144:AP144),SUM($AT144,$D144:O144,$S144:AC144,$AG144:AQ144)))</f>
        <v>1.002754138092484</v>
      </c>
      <c r="AZ143">
        <f>1+O143/AVERAGE(AVERAGE(SUM($AT143,$D143:N143,$R143:AB143,$AF143:AP143),SUM($AT143,$D143:O143,$R143:AC143,$AF143:AQ143)),AVERAGE(SUM($AT144,$D144:O144,$S144:AC144,$AG144:AQ144),SUM($AT144,$D144:P144,$S144:AD144,$AG144:AR144)))</f>
        <v>1.0010598349946551</v>
      </c>
      <c r="BA143" s="43">
        <f t="shared" si="169"/>
        <v>1.0034165889988658</v>
      </c>
      <c r="BB143" s="47">
        <f t="shared" si="176"/>
        <v>1.0031111722172441</v>
      </c>
    </row>
    <row r="144" spans="1:54">
      <c r="A144" s="9">
        <v>143</v>
      </c>
      <c r="B144" s="17">
        <f t="shared" ref="B144" si="178">C137</f>
        <v>9</v>
      </c>
      <c r="C144" s="17">
        <v>1987</v>
      </c>
      <c r="D144" s="21"/>
      <c r="E144" s="21"/>
      <c r="F144" s="21"/>
      <c r="G144" s="21"/>
      <c r="H144" s="21"/>
      <c r="I144" s="21"/>
      <c r="J144" s="18">
        <f>VLOOKUP(J$1,IR_0310!$A$4:$XA$84,($C144+J$2-2001)+8*$B144,FALSE)</f>
        <v>82</v>
      </c>
      <c r="K144" s="19">
        <f>VLOOKUP(K$1,IR_0310!$A$4:$XA$84,($C144+K$2-2001)+8*$B144,FALSE)</f>
        <v>90</v>
      </c>
      <c r="L144" s="19">
        <f>VLOOKUP(L$1,IR_0310!$A$4:$XA$84,($C144+L$2-2001)+8*$B144,FALSE)</f>
        <v>127</v>
      </c>
      <c r="M144" s="19">
        <f>VLOOKUP(M$1,IR_0310!$A$4:$XA$84,($C144+M$2-2001)+8*$B144,FALSE)</f>
        <v>200</v>
      </c>
      <c r="N144" s="19">
        <f>VLOOKUP(N$1,IR_0310!$A$4:$XA$84,($C144+N$2-2001)+8*$B144,FALSE)</f>
        <v>226</v>
      </c>
      <c r="O144" s="19">
        <f>VLOOKUP(O$1,IR_0310!$A$4:$XA$84,($C144+O$2-2001)+8*$B144,FALSE)</f>
        <v>-2</v>
      </c>
      <c r="P144" s="18">
        <f>VLOOKUP(P$1,IR_0310!$A$4:$XA$84,($C144+P$2-2001)+8*$B144,FALSE)</f>
        <v>14</v>
      </c>
      <c r="Q144" s="17">
        <v>1987</v>
      </c>
      <c r="R144" s="21"/>
      <c r="S144" s="21"/>
      <c r="T144" s="21"/>
      <c r="U144" s="21"/>
      <c r="V144" s="21"/>
      <c r="W144" s="21"/>
      <c r="X144" s="18">
        <f>VLOOKUP(X$1,IN_0310!$A$4:$XA$84,($C144+X$2-2001)+8*$B144,FALSE)</f>
        <v>48</v>
      </c>
      <c r="Y144" s="18">
        <f>VLOOKUP(Y$1,IN_0310!$A$4:$XA$84,($C144+Y$2-2001)+8*$B144,FALSE)</f>
        <v>36</v>
      </c>
      <c r="Z144" s="18">
        <f>VLOOKUP(Z$1,IN_0310!$A$4:$XA$84,($C144+Z$2-2001)+8*$B144,FALSE)</f>
        <v>62</v>
      </c>
      <c r="AA144" s="18">
        <f>VLOOKUP(AA$1,IN_0310!$A$4:$XA$84,($C144+AA$2-2001)+8*$B144,FALSE)</f>
        <v>64</v>
      </c>
      <c r="AB144" s="18">
        <f>VLOOKUP(AB$1,IN_0310!$A$4:$XA$84,($C144+AB$2-2001)+8*$B144,FALSE)</f>
        <v>85</v>
      </c>
      <c r="AC144" s="18">
        <f>VLOOKUP(AC$1,IN_0310!$A$4:$XA$84,($C144+AC$2-2001)+8*$B144,FALSE)</f>
        <v>116</v>
      </c>
      <c r="AD144" s="18">
        <f>VLOOKUP(AD$1,IN_0310!$A$4:$XA$84,($C144+AD$2-2001)+8*$B144,FALSE)</f>
        <v>155</v>
      </c>
      <c r="AE144" s="17">
        <v>1987</v>
      </c>
      <c r="AF144" s="21"/>
      <c r="AG144" s="21"/>
      <c r="AH144" s="21"/>
      <c r="AI144" s="21"/>
      <c r="AJ144" s="21"/>
      <c r="AK144" s="21"/>
      <c r="AL144" s="18">
        <f>-VLOOKUP(AL$1,D_0310!$A$4:$XA$84,($C144+AL$2-2001)+8*$B144,FALSE)</f>
        <v>-18</v>
      </c>
      <c r="AM144" s="18">
        <f>-VLOOKUP(AM$1,D_0310!$A$4:$XA$84,($C144+AM$2-2001)+8*$B144,FALSE)</f>
        <v>-27</v>
      </c>
      <c r="AN144" s="18">
        <f>-VLOOKUP(AN$1,D_0310!$A$4:$XA$84,($C144+AN$2-2001)+8*$B144,FALSE)</f>
        <v>-28</v>
      </c>
      <c r="AO144" s="18">
        <f>-VLOOKUP(AO$1,D_0310!$A$4:$XA$84,($C144+AO$2-2001)+8*$B144,FALSE)</f>
        <v>-30</v>
      </c>
      <c r="AP144" s="18">
        <f>-VLOOKUP(AP$1,D_0310!$A$4:$XA$84,($C144+AP$2-2001)+8*$B144,FALSE)</f>
        <v>-34</v>
      </c>
      <c r="AQ144" s="18">
        <f>-VLOOKUP(AQ$1,D_0310!$A$4:$XA$84,($C144+AQ$2-2001)+8*$B144,FALSE)</f>
        <v>-29</v>
      </c>
      <c r="AR144" s="18">
        <f>-VLOOKUP(AR$1,D_0310!$A$4:$XA$84,($C144+AR$2-2001)+8*$B144,FALSE)</f>
        <v>-32</v>
      </c>
      <c r="AS144" s="31">
        <v>5</v>
      </c>
      <c r="AT144" s="55">
        <f>VLOOKUP(2002-C144,census2002!$A$3:$CD$82,2+B144)</f>
        <v>27142</v>
      </c>
      <c r="AU144" s="17" t="s">
        <v>180</v>
      </c>
      <c r="AV144">
        <f>1+K144/AVERAGE(AVERAGE(SUM($AT144,$D144:J144,$R144:X144,$AF144:AL144),SUM($AT144,$D144:K144,$R144:Y144,$AF144:AM144)),AVERAGE(SUM($AT145,$D145:K145,$S145:Y145,$AG145:AM145),SUM($AT145,$D145:L145,$S145:Z145,$AG145:AN145)))</f>
        <v>1.0033103143879136</v>
      </c>
      <c r="AW144">
        <f>1+L144/AVERAGE(AVERAGE(SUM($AT144,$D144:K144,$R144:Y144,$AF144:AM144),SUM($AT144,$D144:L144,$R144:Z144,$AF144:AN144)),AVERAGE(SUM($AT145,$D145:L145,$S145:Z145,$AG145:AN145),SUM($AT145,$D145:M145,$S145:AA145,$AG145:AO145)))</f>
        <v>1.0046504815262367</v>
      </c>
      <c r="AX144">
        <f>1+M144/AVERAGE(AVERAGE(SUM($AT144,$D144:L144,$R144:Z144,$AF144:AN144),SUM($AT144,$D144:M144,$R144:AA144,$AF144:AO144)),AVERAGE(SUM($AT145,$D145:M145,$S145:AA145,$AG145:AO145),SUM($AT145,$D145:N145,$S145:AB145,$AG145:AP145)))</f>
        <v>1.0072660557124822</v>
      </c>
      <c r="AY144">
        <f>1+N144/AVERAGE(AVERAGE(SUM($AT144,$D144:M144,$R144:AA144,$AF144:AO144),SUM($AT144,$D144:N144,$R144:AB144,$AF144:AP144)),AVERAGE(SUM($AT145,$D145:N145,$S145:AB145,$AG145:AP145),SUM($AT145,$D145:O145,$S145:AC145,$AG145:AQ145)))</f>
        <v>1.0081358616903513</v>
      </c>
      <c r="AZ144">
        <f>1+O144/AVERAGE(AVERAGE(SUM($AT144,$D144:N144,$R144:AB144,$AF144:AP144),SUM($AT144,$D144:O144,$R144:AC144,$AF144:AQ144)),AVERAGE(SUM($AT145,$D145:O145,$S145:AC145,$AG145:AQ145),SUM($AT145,$D145:P145,$S145:AD145,$AG145:AR145)))</f>
        <v>0.9999284558080469</v>
      </c>
      <c r="BA144" s="43">
        <f t="shared" si="169"/>
        <v>1.0046539423366507</v>
      </c>
      <c r="BB144" s="47">
        <f t="shared" si="176"/>
        <v>1.0019739518321615</v>
      </c>
    </row>
    <row r="145" spans="1:54">
      <c r="A145" s="9">
        <v>144</v>
      </c>
      <c r="B145" s="17">
        <f t="shared" ref="B145" si="179">C137</f>
        <v>9</v>
      </c>
      <c r="C145" s="17">
        <v>1986</v>
      </c>
      <c r="D145" s="26"/>
      <c r="E145" s="26"/>
      <c r="F145" s="26"/>
      <c r="G145" s="26"/>
      <c r="H145" s="26"/>
      <c r="I145" s="26"/>
      <c r="J145" s="21"/>
      <c r="K145" s="19">
        <f>VLOOKUP(K$1,IR_0310!$A$4:$XA$84,($C145+K$2-2001)+8*$B145,FALSE)</f>
        <v>-130</v>
      </c>
      <c r="L145" s="19">
        <f>VLOOKUP(L$1,IR_0310!$A$4:$XA$84,($C145+L$2-2001)+8*$B145,FALSE)</f>
        <v>46</v>
      </c>
      <c r="M145" s="19">
        <f>VLOOKUP(M$1,IR_0310!$A$4:$XA$84,($C145+M$2-2001)+8*$B145,FALSE)</f>
        <v>120</v>
      </c>
      <c r="N145" s="19">
        <f>VLOOKUP(N$1,IR_0310!$A$4:$XA$84,($C145+N$2-2001)+8*$B145,FALSE)</f>
        <v>281</v>
      </c>
      <c r="O145" s="19">
        <f>VLOOKUP(O$1,IR_0310!$A$4:$XA$84,($C145+O$2-2001)+8*$B145,FALSE)</f>
        <v>112</v>
      </c>
      <c r="P145" s="18">
        <f>VLOOKUP(P$1,IR_0310!$A$4:$XA$84,($C145+P$2-2001)+8*$B145,FALSE)</f>
        <v>0</v>
      </c>
      <c r="Q145" s="17">
        <v>1986</v>
      </c>
      <c r="R145" s="26"/>
      <c r="S145" s="26"/>
      <c r="T145" s="26"/>
      <c r="U145" s="26"/>
      <c r="V145" s="26"/>
      <c r="W145" s="26"/>
      <c r="X145" s="21"/>
      <c r="Y145" s="18">
        <f>VLOOKUP(Y$1,IN_0310!$A$4:$XA$84,($C145+Y$2-2001)+8*$B145,FALSE)</f>
        <v>31</v>
      </c>
      <c r="Z145" s="18">
        <f>VLOOKUP(Z$1,IN_0310!$A$4:$XA$84,($C145+Z$2-2001)+8*$B145,FALSE)</f>
        <v>36</v>
      </c>
      <c r="AA145" s="18">
        <f>VLOOKUP(AA$1,IN_0310!$A$4:$XA$84,($C145+AA$2-2001)+8*$B145,FALSE)</f>
        <v>73</v>
      </c>
      <c r="AB145" s="18">
        <f>VLOOKUP(AB$1,IN_0310!$A$4:$XA$84,($C145+AB$2-2001)+8*$B145,FALSE)</f>
        <v>52</v>
      </c>
      <c r="AC145" s="18">
        <f>VLOOKUP(AC$1,IN_0310!$A$4:$XA$84,($C145+AC$2-2001)+8*$B145,FALSE)</f>
        <v>127</v>
      </c>
      <c r="AD145" s="18">
        <f>VLOOKUP(AD$1,IN_0310!$A$4:$XA$84,($C145+AD$2-2001)+8*$B145,FALSE)</f>
        <v>184</v>
      </c>
      <c r="AE145" s="17">
        <v>1986</v>
      </c>
      <c r="AF145" s="26"/>
      <c r="AG145" s="26"/>
      <c r="AH145" s="26"/>
      <c r="AI145" s="26"/>
      <c r="AJ145" s="26"/>
      <c r="AK145" s="26"/>
      <c r="AL145" s="21"/>
      <c r="AM145" s="18">
        <f>-VLOOKUP(AM$1,D_0310!$A$4:$XA$84,($C145+AM$2-2001)+8*$B145,FALSE)</f>
        <v>-29</v>
      </c>
      <c r="AN145" s="18">
        <f>-VLOOKUP(AN$1,D_0310!$A$4:$XA$84,($C145+AN$2-2001)+8*$B145,FALSE)</f>
        <v>-22</v>
      </c>
      <c r="AO145" s="18">
        <f>-VLOOKUP(AO$1,D_0310!$A$4:$XA$84,($C145+AO$2-2001)+8*$B145,FALSE)</f>
        <v>-28</v>
      </c>
      <c r="AP145" s="18">
        <f>-VLOOKUP(AP$1,D_0310!$A$4:$XA$84,($C145+AP$2-2001)+8*$B145,FALSE)</f>
        <v>-28</v>
      </c>
      <c r="AQ145" s="18">
        <f>-VLOOKUP(AQ$1,D_0310!$A$4:$XA$84,($C145+AQ$2-2001)+8*$B145,FALSE)</f>
        <v>-43</v>
      </c>
      <c r="AR145" s="18">
        <f>-VLOOKUP(AR$1,D_0310!$A$4:$XA$84,($C145+AR$2-2001)+8*$B145,FALSE)</f>
        <v>-36</v>
      </c>
      <c r="AS145" s="31">
        <v>5</v>
      </c>
      <c r="AT145" s="55">
        <f>VLOOKUP(2002-C145,census2002!$A$3:$CD$82,2+B145)</f>
        <v>27170</v>
      </c>
      <c r="AU145" s="17" t="s">
        <v>181</v>
      </c>
      <c r="AV145">
        <f>1+K145/AVERAGE(AVERAGE(SUM($AT145,$D145:J145,$R145:X145,$AF145:AL145),SUM($AT145,$D145:K145,$R145:Y145,$AF145:AM145)),AVERAGE(SUM($AT146,$D146:K146,$S146:Y146,$AG146:AM146),SUM($AT146,$D146:L146,$S146:Z146,$AG146:AN146)))</f>
        <v>0.9951502942465702</v>
      </c>
      <c r="AW145">
        <f>1+L145/AVERAGE(AVERAGE(SUM($AT145,$D145:K145,$R145:Y145,$AF145:AM145),SUM($AT145,$D145:L145,$R145:Z145,$AF145:AN145)),AVERAGE(SUM($AT146,$D146:L146,$S146:Z146,$AG146:AN146),SUM($AT146,$D146:M146,$S146:AA146,$AG146:AO146)))</f>
        <v>1.0017149940814063</v>
      </c>
      <c r="AX145">
        <f>1+M145/AVERAGE(AVERAGE(SUM($AT145,$D145:L145,$R145:Z145,$AF145:AN145),SUM($AT145,$D145:M145,$R145:AA145,$AF145:AO145)),AVERAGE(SUM($AT146,$D146:M146,$S146:AA146,$AG146:AO146),SUM($AT146,$D146:N146,$S146:AB146,$AG146:AP146)))</f>
        <v>1.0044508322128982</v>
      </c>
      <c r="AY145">
        <f>1+N145/AVERAGE(AVERAGE(SUM($AT145,$D145:M145,$R145:AA145,$AF145:AO145),SUM($AT145,$D145:N145,$R145:AB145,$AF145:AP145)),AVERAGE(SUM($AT146,$D146:N146,$S146:AB146,$AG146:AP146),SUM($AT146,$D146:O146,$S146:AC146,$AG146:AQ146)))</f>
        <v>1.0103369629193644</v>
      </c>
      <c r="AZ145">
        <f>1+O145/AVERAGE(AVERAGE(SUM($AT145,$D145:N145,$R145:AB145,$AF145:AP145),SUM($AT145,$D145:O145,$R145:AC145,$AF145:AQ145)),AVERAGE(SUM($AT146,$D146:O146,$S146:AC146,$AG146:AQ146),SUM($AT146,$D146:P146,$S146:AD146,$AG146:AR146)))</f>
        <v>1.0040859881615789</v>
      </c>
      <c r="BA145" s="43">
        <f t="shared" si="169"/>
        <v>1.0031358150175216</v>
      </c>
      <c r="BB145" s="47">
        <f t="shared" si="176"/>
        <v>1.0058211263956069</v>
      </c>
    </row>
    <row r="146" spans="1:54">
      <c r="A146" s="13">
        <v>145</v>
      </c>
      <c r="B146" s="17">
        <f t="shared" ref="B146" si="180">C137</f>
        <v>9</v>
      </c>
      <c r="C146" s="17">
        <v>1985</v>
      </c>
      <c r="D146" s="26"/>
      <c r="E146" s="26"/>
      <c r="F146" s="26"/>
      <c r="G146" s="26"/>
      <c r="H146" s="26"/>
      <c r="I146" s="26"/>
      <c r="J146" s="21"/>
      <c r="K146" s="22"/>
      <c r="L146" s="19">
        <f>VLOOKUP(L$1,IR_0310!$A$4:$XA$84,($C146+L$2-2001)+8*$B146,FALSE)</f>
        <v>-21</v>
      </c>
      <c r="M146" s="19">
        <f>VLOOKUP(M$1,IR_0310!$A$4:$XA$84,($C146+M$2-2001)+8*$B146,FALSE)</f>
        <v>116</v>
      </c>
      <c r="N146" s="19">
        <f>VLOOKUP(N$1,IR_0310!$A$4:$XA$84,($C146+N$2-2001)+8*$B146,FALSE)</f>
        <v>165</v>
      </c>
      <c r="O146" s="19">
        <f>VLOOKUP(O$1,IR_0310!$A$4:$XA$84,($C146+O$2-2001)+8*$B146,FALSE)</f>
        <v>182</v>
      </c>
      <c r="P146" s="18">
        <f>VLOOKUP(P$1,IR_0310!$A$4:$XA$84,($C146+P$2-2001)+8*$B146,FALSE)</f>
        <v>103</v>
      </c>
      <c r="Q146" s="17">
        <v>1985</v>
      </c>
      <c r="R146" s="26"/>
      <c r="S146" s="26"/>
      <c r="T146" s="26"/>
      <c r="U146" s="26"/>
      <c r="V146" s="26"/>
      <c r="W146" s="26"/>
      <c r="X146" s="21"/>
      <c r="Y146" s="22"/>
      <c r="Z146" s="18">
        <f>VLOOKUP(Z$1,IN_0310!$A$4:$XA$84,($C146+Z$2-2001)+8*$B146,FALSE)</f>
        <v>54</v>
      </c>
      <c r="AA146" s="18">
        <f>VLOOKUP(AA$1,IN_0310!$A$4:$XA$84,($C146+AA$2-2001)+8*$B146,FALSE)</f>
        <v>33</v>
      </c>
      <c r="AB146" s="18">
        <f>VLOOKUP(AB$1,IN_0310!$A$4:$XA$84,($C146+AB$2-2001)+8*$B146,FALSE)</f>
        <v>67</v>
      </c>
      <c r="AC146" s="18">
        <f>VLOOKUP(AC$1,IN_0310!$A$4:$XA$84,($C146+AC$2-2001)+8*$B146,FALSE)</f>
        <v>72</v>
      </c>
      <c r="AD146" s="18">
        <f>VLOOKUP(AD$1,IN_0310!$A$4:$XA$84,($C146+AD$2-2001)+8*$B146,FALSE)</f>
        <v>126</v>
      </c>
      <c r="AE146" s="17">
        <v>1985</v>
      </c>
      <c r="AF146" s="26"/>
      <c r="AG146" s="26"/>
      <c r="AH146" s="26"/>
      <c r="AI146" s="26"/>
      <c r="AJ146" s="26"/>
      <c r="AK146" s="26"/>
      <c r="AL146" s="21"/>
      <c r="AM146" s="22"/>
      <c r="AN146" s="18">
        <f>-VLOOKUP(AN$1,D_0310!$A$4:$XA$84,($C146+AN$2-2001)+8*$B146,FALSE)</f>
        <v>-22</v>
      </c>
      <c r="AO146" s="18">
        <f>-VLOOKUP(AO$1,D_0310!$A$4:$XA$84,($C146+AO$2-2001)+8*$B146,FALSE)</f>
        <v>-26</v>
      </c>
      <c r="AP146" s="18">
        <f>-VLOOKUP(AP$1,D_0310!$A$4:$XA$84,($C146+AP$2-2001)+8*$B146,FALSE)</f>
        <v>-24</v>
      </c>
      <c r="AQ146" s="18">
        <f>-VLOOKUP(AQ$1,D_0310!$A$4:$XA$84,($C146+AQ$2-2001)+8*$B146,FALSE)</f>
        <v>-41</v>
      </c>
      <c r="AR146" s="18">
        <f>-VLOOKUP(AR$1,D_0310!$A$4:$XA$84,($C146+AR$2-2001)+8*$B146,FALSE)</f>
        <v>-36</v>
      </c>
      <c r="AS146" s="31">
        <v>4</v>
      </c>
      <c r="AT146" s="55">
        <f>VLOOKUP(2002-C146,census2002!$A$3:$CD$82,2+B146)</f>
        <v>26500</v>
      </c>
      <c r="AU146" s="17" t="s">
        <v>182</v>
      </c>
      <c r="AW146">
        <f>1+L146/AVERAGE(AVERAGE(SUM($AT146,$D146:K146,$R146:Y146,$AF146:AM146),SUM($AT146,$D146:L146,$R146:Z146,$AF146:AN146)),AVERAGE(SUM($AT147,$D147:L147,$S147:Z147,$AG147:AN147),SUM($AT147,$D147:M147,$S147:AA147,$AG147:AO147)))</f>
        <v>0.99920561366344496</v>
      </c>
      <c r="AX146">
        <f>1+M146/AVERAGE(AVERAGE(SUM($AT146,$D146:L146,$R146:Z146,$AF146:AN146),SUM($AT146,$D146:M146,$R146:AA146,$AF146:AO146)),AVERAGE(SUM($AT147,$D147:M147,$S147:AA147,$AG147:AO147),SUM($AT147,$D147:N147,$S147:AB147,$AG147:AP147)))</f>
        <v>1.0043685801173114</v>
      </c>
      <c r="AY146">
        <f>1+N146/AVERAGE(AVERAGE(SUM($AT146,$D146:M146,$R146:AA146,$AF146:AO146),SUM($AT146,$D146:N146,$R146:AB146,$AF146:AP146)),AVERAGE(SUM($AT147,$D147:N147,$S147:AB147,$AG147:AP147),SUM($AT147,$D147:O147,$S147:AC147,$AG147:AQ147)))</f>
        <v>1.0061738788797217</v>
      </c>
      <c r="AZ146">
        <f>1+O146/AVERAGE(AVERAGE(SUM($AT146,$D146:N146,$R146:AB146,$AF146:AP146),SUM($AT146,$D146:O146,$R146:AC146,$AF146:AQ146)),AVERAGE(SUM($AT147,$D147:O147,$S147:AC147,$AG147:AQ147),SUM($AT147,$D147:P147,$S147:AD147,$AG147:AR147)))</f>
        <v>1.0067566940461274</v>
      </c>
      <c r="BA146" s="43">
        <f t="shared" si="169"/>
        <v>1.0041217792636052</v>
      </c>
      <c r="BB146" s="47">
        <f t="shared" si="176"/>
        <v>1.0067461481748605</v>
      </c>
    </row>
    <row r="147" spans="1:54">
      <c r="A147" s="9">
        <v>146</v>
      </c>
      <c r="B147" s="17">
        <f t="shared" ref="B147" si="181">C137</f>
        <v>9</v>
      </c>
      <c r="C147" s="17">
        <v>1984</v>
      </c>
      <c r="D147" s="26"/>
      <c r="E147" s="26"/>
      <c r="F147" s="26"/>
      <c r="G147" s="26"/>
      <c r="H147" s="26"/>
      <c r="I147" s="26"/>
      <c r="J147" s="21"/>
      <c r="K147" s="22"/>
      <c r="L147" s="22"/>
      <c r="M147" s="19">
        <f>VLOOKUP(M$1,IR_0310!$A$4:$XA$84,($C147+M$2-2001)+8*$B147,FALSE)</f>
        <v>142</v>
      </c>
      <c r="N147" s="19">
        <f>VLOOKUP(N$1,IR_0310!$A$4:$XA$84,($C147+N$2-2001)+8*$B147,FALSE)</f>
        <v>198</v>
      </c>
      <c r="O147" s="19">
        <f>VLOOKUP(O$1,IR_0310!$A$4:$XA$84,($C147+O$2-2001)+8*$B147,FALSE)</f>
        <v>133</v>
      </c>
      <c r="P147" s="18">
        <f>VLOOKUP(P$1,IR_0310!$A$4:$XA$84,($C147+P$2-2001)+8*$B147,FALSE)</f>
        <v>229</v>
      </c>
      <c r="Q147" s="17">
        <v>1984</v>
      </c>
      <c r="R147" s="26"/>
      <c r="S147" s="26"/>
      <c r="T147" s="26"/>
      <c r="U147" s="26"/>
      <c r="V147" s="26"/>
      <c r="W147" s="26"/>
      <c r="X147" s="21"/>
      <c r="Y147" s="22"/>
      <c r="Z147" s="22"/>
      <c r="AA147" s="18">
        <f>VLOOKUP(AA$1,IN_0310!$A$4:$XA$84,($C147+AA$2-2001)+8*$B147,FALSE)</f>
        <v>31</v>
      </c>
      <c r="AB147" s="18">
        <f>VLOOKUP(AB$1,IN_0310!$A$4:$XA$84,($C147+AB$2-2001)+8*$B147,FALSE)</f>
        <v>26</v>
      </c>
      <c r="AC147" s="18">
        <f>VLOOKUP(AC$1,IN_0310!$A$4:$XA$84,($C147+AC$2-2001)+8*$B147,FALSE)</f>
        <v>67</v>
      </c>
      <c r="AD147" s="18">
        <f>VLOOKUP(AD$1,IN_0310!$A$4:$XA$84,($C147+AD$2-2001)+8*$B147,FALSE)</f>
        <v>63</v>
      </c>
      <c r="AE147" s="17">
        <v>1984</v>
      </c>
      <c r="AF147" s="26"/>
      <c r="AG147" s="26"/>
      <c r="AH147" s="26"/>
      <c r="AI147" s="26"/>
      <c r="AJ147" s="26"/>
      <c r="AK147" s="26"/>
      <c r="AL147" s="21"/>
      <c r="AM147" s="22"/>
      <c r="AN147" s="22"/>
      <c r="AO147" s="18">
        <f>-VLOOKUP(AO$1,D_0310!$A$4:$XA$84,($C147+AO$2-2001)+8*$B147,FALSE)</f>
        <v>-28</v>
      </c>
      <c r="AP147" s="18">
        <f>-VLOOKUP(AP$1,D_0310!$A$4:$XA$84,($C147+AP$2-2001)+8*$B147,FALSE)</f>
        <v>-32</v>
      </c>
      <c r="AQ147" s="18">
        <f>-VLOOKUP(AQ$1,D_0310!$A$4:$XA$84,($C147+AQ$2-2001)+8*$B147,FALSE)</f>
        <v>-34</v>
      </c>
      <c r="AR147" s="18">
        <f>-VLOOKUP(AR$1,D_0310!$A$4:$XA$84,($C147+AR$2-2001)+8*$B147,FALSE)</f>
        <v>-36</v>
      </c>
      <c r="AS147" s="31">
        <v>3</v>
      </c>
      <c r="AT147" s="55">
        <f>VLOOKUP(2002-C147,census2002!$A$3:$CD$82,2+B147)</f>
        <v>26293</v>
      </c>
      <c r="AU147" s="17" t="s">
        <v>183</v>
      </c>
      <c r="AX147">
        <f>1+M147/AVERAGE(AVERAGE(SUM($AT147,$D147:L147,$R147:Z147,$AF147:AN147),SUM($AT147,$D147:M147,$R147:AA147,$AF147:AO147)),AVERAGE(SUM($AT148,$D148:M148,$S148:AA148,$AG148:AO148),SUM($AT148,$D148:N148,$S148:AB148,$AG148:AP148)))</f>
        <v>1.005621702940507</v>
      </c>
      <c r="AY147">
        <f>1+N147/AVERAGE(AVERAGE(SUM($AT147,$D147:M147,$R147:AA147,$AF147:AO147),SUM($AT147,$D147:N147,$R147:AB147,$AF147:AP147)),AVERAGE(SUM($AT148,$D148:N148,$S148:AB148,$AG148:AP148),SUM($AT148,$D148:O148,$S148:AC148,$AG148:AQ148)))</f>
        <v>1.0077931278781438</v>
      </c>
      <c r="AZ147">
        <f>1+O147/AVERAGE(AVERAGE(SUM($AT147,$D147:N147,$R147:AB147,$AF147:AP147),SUM($AT147,$D147:O147,$R147:AC147,$AF147:AQ147)),AVERAGE(SUM($AT148,$D148:O148,$S148:AC148,$AG148:AQ148),SUM($AT148,$D148:P148,$S148:AD148,$AG148:AR148)))</f>
        <v>1.0052047664703465</v>
      </c>
      <c r="BA147" s="43">
        <f t="shared" si="169"/>
        <v>1.0062058928988422</v>
      </c>
      <c r="BB147" s="47">
        <f t="shared" si="176"/>
        <v>1.0046203361416826</v>
      </c>
    </row>
    <row r="148" spans="1:54">
      <c r="A148" s="9">
        <v>147</v>
      </c>
      <c r="B148" s="17">
        <f t="shared" ref="B148" si="182">C137</f>
        <v>9</v>
      </c>
      <c r="C148" s="17">
        <v>1983</v>
      </c>
      <c r="D148" s="26"/>
      <c r="E148" s="26"/>
      <c r="F148" s="26"/>
      <c r="G148" s="26"/>
      <c r="H148" s="26"/>
      <c r="I148" s="26"/>
      <c r="J148" s="21"/>
      <c r="K148" s="22"/>
      <c r="L148" s="22"/>
      <c r="M148" s="22"/>
      <c r="N148" s="19">
        <f>VLOOKUP(N$1,IR_0310!$A$4:$XA$84,($C148+N$2-2001)+8*$B148,FALSE)</f>
        <v>194</v>
      </c>
      <c r="O148" s="19">
        <f>VLOOKUP(O$1,IR_0310!$A$4:$XA$84,($C148+O$2-2001)+8*$B148,FALSE)</f>
        <v>67</v>
      </c>
      <c r="P148" s="18">
        <f>VLOOKUP(P$1,IR_0310!$A$4:$XA$84,($C148+P$2-2001)+8*$B148,FALSE)</f>
        <v>151</v>
      </c>
      <c r="Q148" s="17">
        <v>1983</v>
      </c>
      <c r="R148" s="26"/>
      <c r="S148" s="26"/>
      <c r="T148" s="26"/>
      <c r="U148" s="26"/>
      <c r="V148" s="26"/>
      <c r="W148" s="26"/>
      <c r="X148" s="21"/>
      <c r="Y148" s="22"/>
      <c r="Z148" s="22"/>
      <c r="AA148" s="22"/>
      <c r="AB148" s="18">
        <f>VLOOKUP(AB$1,IN_0310!$A$4:$XA$84,($C148+AB$2-2001)+8*$B148,FALSE)</f>
        <v>39</v>
      </c>
      <c r="AC148" s="18">
        <f>VLOOKUP(AC$1,IN_0310!$A$4:$XA$84,($C148+AC$2-2001)+8*$B148,FALSE)</f>
        <v>22</v>
      </c>
      <c r="AD148" s="18">
        <f>VLOOKUP(AD$1,IN_0310!$A$4:$XA$84,($C148+AD$2-2001)+8*$B148,FALSE)</f>
        <v>62</v>
      </c>
      <c r="AE148" s="17">
        <v>1983</v>
      </c>
      <c r="AF148" s="26"/>
      <c r="AG148" s="26"/>
      <c r="AH148" s="26"/>
      <c r="AI148" s="26"/>
      <c r="AJ148" s="26"/>
      <c r="AK148" s="26"/>
      <c r="AL148" s="21"/>
      <c r="AM148" s="22"/>
      <c r="AN148" s="22"/>
      <c r="AO148" s="22"/>
      <c r="AP148" s="18">
        <f>-VLOOKUP(AP$1,D_0310!$A$4:$XA$84,($C148+AP$2-2001)+8*$B148,FALSE)</f>
        <v>-37</v>
      </c>
      <c r="AQ148" s="18">
        <f>-VLOOKUP(AQ$1,D_0310!$A$4:$XA$84,($C148+AQ$2-2001)+8*$B148,FALSE)</f>
        <v>-31</v>
      </c>
      <c r="AR148" s="18">
        <f>-VLOOKUP(AR$1,D_0310!$A$4:$XA$84,($C148+AR$2-2001)+8*$B148,FALSE)</f>
        <v>-43</v>
      </c>
      <c r="AS148" s="31">
        <v>2</v>
      </c>
      <c r="AT148" s="55">
        <f>VLOOKUP(2002-C148,census2002!$A$3:$CD$82,2+B148)</f>
        <v>24055</v>
      </c>
      <c r="AU148" s="17" t="s">
        <v>184</v>
      </c>
      <c r="AY148">
        <f>1+N148/AVERAGE(AVERAGE(SUM($AT148,$D148:M148,$R148:AA148,$AF148:AO148),SUM($AT148,$D148:N148,$R148:AB148,$AF148:AP148)),AVERAGE(SUM($AT149,$D149:N149,$S149:AB149,$AG149:AP149),SUM($AT149,$D149:O149,$S149:AC149,$AG149:AQ149)))</f>
        <v>1.0084390021097505</v>
      </c>
      <c r="AZ148">
        <f>1+O148/AVERAGE(AVERAGE(SUM($AT148,$D148:N148,$R148:AB148,$AF148:AP148),SUM($AT148,$D148:O148,$R148:AC148,$AF148:AQ148)),AVERAGE(SUM($AT149,$D149:O149,$S149:AC149,$AG149:AQ149),SUM($AT149,$D149:P149,$S149:AD149,$AG149:AR149)))</f>
        <v>1.0028982372661404</v>
      </c>
      <c r="BA148" s="43">
        <f t="shared" si="169"/>
        <v>1.005664803802089</v>
      </c>
      <c r="BB148" s="47">
        <f t="shared" si="176"/>
        <v>1.0040149186515439</v>
      </c>
    </row>
    <row r="149" spans="1:54">
      <c r="A149" s="13">
        <v>148</v>
      </c>
      <c r="B149" s="17">
        <f t="shared" ref="B149" si="183">C137</f>
        <v>9</v>
      </c>
      <c r="C149" s="17">
        <v>1982</v>
      </c>
      <c r="D149" s="26"/>
      <c r="E149" s="26"/>
      <c r="F149" s="26"/>
      <c r="G149" s="26"/>
      <c r="H149" s="26"/>
      <c r="I149" s="26"/>
      <c r="J149" s="21"/>
      <c r="K149" s="22"/>
      <c r="L149" s="22"/>
      <c r="M149" s="22"/>
      <c r="N149" s="22"/>
      <c r="O149" s="19">
        <f>VLOOKUP(O$1,IR_0310!$A$4:$XA$84,($C149+O$2-2001)+8*$B149,FALSE)</f>
        <v>144</v>
      </c>
      <c r="P149" s="18">
        <f>VLOOKUP(P$1,IR_0310!$A$4:$XA$84,($C149+P$2-2001)+8*$B149,FALSE)</f>
        <v>120</v>
      </c>
      <c r="Q149" s="17">
        <v>1982</v>
      </c>
      <c r="R149" s="26"/>
      <c r="S149" s="26"/>
      <c r="T149" s="26"/>
      <c r="U149" s="26"/>
      <c r="V149" s="26"/>
      <c r="W149" s="26"/>
      <c r="X149" s="21"/>
      <c r="Y149" s="22"/>
      <c r="Z149" s="22"/>
      <c r="AA149" s="22"/>
      <c r="AB149" s="22"/>
      <c r="AC149" s="18">
        <f>VLOOKUP(AC$1,IN_0310!$A$4:$XA$84,($C149+AC$2-2001)+8*$B149,FALSE)</f>
        <v>42</v>
      </c>
      <c r="AD149" s="18">
        <f>VLOOKUP(AD$1,IN_0310!$A$4:$XA$84,($C149+AD$2-2001)+8*$B149,FALSE)</f>
        <v>27</v>
      </c>
      <c r="AE149" s="17">
        <v>1982</v>
      </c>
      <c r="AF149" s="26"/>
      <c r="AG149" s="26"/>
      <c r="AH149" s="26"/>
      <c r="AI149" s="26"/>
      <c r="AJ149" s="26"/>
      <c r="AK149" s="26"/>
      <c r="AL149" s="21"/>
      <c r="AM149" s="22"/>
      <c r="AN149" s="22"/>
      <c r="AO149" s="22"/>
      <c r="AP149" s="22"/>
      <c r="AQ149" s="18">
        <f>-VLOOKUP(AQ$1,D_0310!$A$4:$XA$84,($C149+AQ$2-2001)+8*$B149,FALSE)</f>
        <v>-44</v>
      </c>
      <c r="AR149" s="18">
        <f>-VLOOKUP(AR$1,D_0310!$A$4:$XA$84,($C149+AR$2-2001)+8*$B149,FALSE)</f>
        <v>-27</v>
      </c>
      <c r="AS149" s="31">
        <v>1</v>
      </c>
      <c r="AT149" s="55">
        <f>VLOOKUP(2002-C149,census2002!$A$3:$CD$82,2+B149)</f>
        <v>21753</v>
      </c>
      <c r="AU149" s="17" t="s">
        <v>185</v>
      </c>
      <c r="AZ149">
        <f>1+O149/AVERAGE(AVERAGE(SUM($AT149,$D149:N149,$R149:AB149,$AF149:AP149),SUM($AT149,$D149:O149,$R149:AC149,$AF149:AQ149)),AVERAGE(SUM($AT150,$D150:O150,$S150:AC150,$AG150:AQ150),SUM($AT150,$D150:P150,$S150:AD150,$AG150:AR150)))</f>
        <v>1.0066699862199937</v>
      </c>
      <c r="BA149" s="43">
        <f t="shared" si="169"/>
        <v>1.0066699862199937</v>
      </c>
      <c r="BB149" s="47">
        <f t="shared" si="176"/>
        <v>1.0030047427098525</v>
      </c>
    </row>
    <row r="150" spans="1:54">
      <c r="A150" s="9">
        <v>149</v>
      </c>
      <c r="B150" s="17">
        <f t="shared" ref="B150" si="184">C137</f>
        <v>9</v>
      </c>
      <c r="C150" s="17">
        <v>1981</v>
      </c>
      <c r="D150" s="26"/>
      <c r="E150" s="26"/>
      <c r="F150" s="26"/>
      <c r="G150" s="26"/>
      <c r="H150" s="26"/>
      <c r="I150" s="26"/>
      <c r="J150" s="21"/>
      <c r="K150" s="22"/>
      <c r="L150" s="22"/>
      <c r="M150" s="22"/>
      <c r="N150" s="22"/>
      <c r="O150" s="22"/>
      <c r="P150" s="18">
        <f>VLOOKUP(P$1,IR_0310!$A$4:$XA$84,($C150+P$2-2001)+8*$B150,FALSE)</f>
        <v>205</v>
      </c>
      <c r="Q150" s="17">
        <v>1981</v>
      </c>
      <c r="R150" s="26"/>
      <c r="S150" s="26"/>
      <c r="T150" s="26"/>
      <c r="U150" s="26"/>
      <c r="V150" s="26"/>
      <c r="W150" s="26"/>
      <c r="X150" s="21"/>
      <c r="Y150" s="22"/>
      <c r="Z150" s="22"/>
      <c r="AA150" s="22"/>
      <c r="AB150" s="22"/>
      <c r="AC150" s="22"/>
      <c r="AD150" s="18">
        <f>VLOOKUP(AD$1,IN_0310!$A$4:$XA$84,($C150+AD$2-2001)+8*$B150,FALSE)</f>
        <v>42</v>
      </c>
      <c r="AE150" s="17">
        <v>1981</v>
      </c>
      <c r="AF150" s="26"/>
      <c r="AG150" s="26"/>
      <c r="AH150" s="26"/>
      <c r="AI150" s="26"/>
      <c r="AJ150" s="26"/>
      <c r="AK150" s="26"/>
      <c r="AL150" s="21"/>
      <c r="AM150" s="22"/>
      <c r="AN150" s="22"/>
      <c r="AO150" s="22"/>
      <c r="AP150" s="22"/>
      <c r="AQ150" s="22"/>
      <c r="AR150" s="18">
        <f>-VLOOKUP(AR$1,D_0310!$A$4:$XA$84,($C150+AR$2-2001)+8*$B150,FALSE)</f>
        <v>-44</v>
      </c>
      <c r="AS150" s="31"/>
      <c r="AT150" s="55">
        <f>VLOOKUP(2002-C150,census2002!$A$3:$CD$82,2+B150)</f>
        <v>21253</v>
      </c>
      <c r="AU150" s="17" t="s">
        <v>186</v>
      </c>
    </row>
    <row r="151" spans="1:54" ht="15.75" thickBot="1">
      <c r="A151" s="9">
        <v>150</v>
      </c>
      <c r="B151" s="10" t="str">
        <f>INDEX('regions#'!$B$2:$B$79,B153+1)</f>
        <v>Брянская область</v>
      </c>
      <c r="C151" s="51" t="s">
        <v>159</v>
      </c>
      <c r="D151" s="11" t="s">
        <v>912</v>
      </c>
      <c r="E151" s="11" t="s">
        <v>913</v>
      </c>
      <c r="F151" s="11" t="s">
        <v>914</v>
      </c>
      <c r="G151" s="11" t="s">
        <v>915</v>
      </c>
      <c r="H151" s="11" t="s">
        <v>916</v>
      </c>
      <c r="I151" s="11" t="s">
        <v>917</v>
      </c>
      <c r="J151" s="11" t="s">
        <v>918</v>
      </c>
      <c r="K151" s="12" t="s">
        <v>919</v>
      </c>
      <c r="L151" s="12" t="s">
        <v>920</v>
      </c>
      <c r="M151" s="12" t="s">
        <v>921</v>
      </c>
      <c r="N151" s="12" t="s">
        <v>922</v>
      </c>
      <c r="O151" s="12" t="s">
        <v>923</v>
      </c>
      <c r="P151" s="11" t="s">
        <v>924</v>
      </c>
      <c r="Q151" s="52" t="s">
        <v>160</v>
      </c>
      <c r="R151" s="23" t="s">
        <v>912</v>
      </c>
      <c r="S151" s="23" t="s">
        <v>913</v>
      </c>
      <c r="T151" s="23" t="s">
        <v>914</v>
      </c>
      <c r="U151" s="23" t="s">
        <v>915</v>
      </c>
      <c r="V151" s="23" t="s">
        <v>916</v>
      </c>
      <c r="W151" s="23" t="s">
        <v>917</v>
      </c>
      <c r="X151" s="23" t="s">
        <v>918</v>
      </c>
      <c r="Y151" s="23" t="s">
        <v>919</v>
      </c>
      <c r="Z151" s="23" t="s">
        <v>920</v>
      </c>
      <c r="AA151" s="23" t="s">
        <v>921</v>
      </c>
      <c r="AB151" s="23" t="s">
        <v>922</v>
      </c>
      <c r="AC151" s="23" t="s">
        <v>923</v>
      </c>
      <c r="AD151" s="23" t="s">
        <v>924</v>
      </c>
      <c r="AE151" s="53" t="s">
        <v>161</v>
      </c>
      <c r="AF151" s="27" t="s">
        <v>912</v>
      </c>
      <c r="AG151" s="27" t="s">
        <v>913</v>
      </c>
      <c r="AH151" s="27" t="s">
        <v>914</v>
      </c>
      <c r="AI151" s="27" t="s">
        <v>915</v>
      </c>
      <c r="AJ151" s="27" t="s">
        <v>916</v>
      </c>
      <c r="AK151" s="27" t="s">
        <v>917</v>
      </c>
      <c r="AL151" s="27" t="s">
        <v>918</v>
      </c>
      <c r="AM151" s="27" t="s">
        <v>919</v>
      </c>
      <c r="AN151" s="27" t="s">
        <v>920</v>
      </c>
      <c r="AO151" s="27" t="s">
        <v>921</v>
      </c>
      <c r="AP151" s="27" t="s">
        <v>922</v>
      </c>
      <c r="AQ151" s="27" t="s">
        <v>923</v>
      </c>
      <c r="AR151" s="27" t="s">
        <v>924</v>
      </c>
      <c r="AS151" s="31" t="s">
        <v>162</v>
      </c>
      <c r="AT151" s="2" t="s">
        <v>163</v>
      </c>
      <c r="AV151" s="54">
        <f t="shared" ref="AV151:AZ151" si="185">AVERAGE(AV153:AV164)</f>
        <v>0.98988135036591451</v>
      </c>
      <c r="AW151" s="54">
        <f t="shared" si="185"/>
        <v>0.9946402591034299</v>
      </c>
      <c r="AX151" s="54">
        <f t="shared" si="185"/>
        <v>0.99755244234711826</v>
      </c>
      <c r="AY151" s="54">
        <f t="shared" si="185"/>
        <v>0.9973091699993093</v>
      </c>
      <c r="AZ151" s="54">
        <f t="shared" si="185"/>
        <v>0.99724486588522687</v>
      </c>
      <c r="BA151" s="38" t="s">
        <v>983</v>
      </c>
      <c r="BB151" s="39">
        <f t="shared" ref="BB151" si="186">PRODUCT(AV151:AZ151)-1</f>
        <v>-2.3175522936735415E-2</v>
      </c>
    </row>
    <row r="152" spans="1:54" ht="15.75" thickBot="1">
      <c r="A152" s="13">
        <v>151</v>
      </c>
      <c r="C152" s="14">
        <f t="shared" ref="C152" si="187">A151/15</f>
        <v>10</v>
      </c>
      <c r="D152" s="15">
        <v>10</v>
      </c>
      <c r="E152" s="15">
        <v>11</v>
      </c>
      <c r="F152" s="15">
        <v>12</v>
      </c>
      <c r="G152" s="15">
        <v>13</v>
      </c>
      <c r="H152" s="15">
        <v>14</v>
      </c>
      <c r="I152" s="15">
        <v>15</v>
      </c>
      <c r="J152" s="15">
        <v>16</v>
      </c>
      <c r="K152" s="16">
        <v>17</v>
      </c>
      <c r="L152" s="16">
        <v>18</v>
      </c>
      <c r="M152" s="16">
        <v>19</v>
      </c>
      <c r="N152" s="16">
        <v>20</v>
      </c>
      <c r="O152" s="16">
        <v>21</v>
      </c>
      <c r="P152" s="15">
        <v>22</v>
      </c>
      <c r="R152" s="15">
        <v>10</v>
      </c>
      <c r="S152" s="15">
        <v>11</v>
      </c>
      <c r="T152" s="15">
        <v>12</v>
      </c>
      <c r="U152" s="15">
        <v>13</v>
      </c>
      <c r="V152" s="15">
        <v>14</v>
      </c>
      <c r="W152" s="15">
        <v>15</v>
      </c>
      <c r="X152" s="15">
        <v>16</v>
      </c>
      <c r="Y152" s="25">
        <v>17</v>
      </c>
      <c r="Z152" s="25">
        <v>18</v>
      </c>
      <c r="AA152" s="25">
        <v>19</v>
      </c>
      <c r="AB152" s="25">
        <v>20</v>
      </c>
      <c r="AC152" s="25">
        <v>21</v>
      </c>
      <c r="AD152" s="15">
        <v>22</v>
      </c>
      <c r="AF152" s="15">
        <v>10</v>
      </c>
      <c r="AG152" s="15">
        <v>11</v>
      </c>
      <c r="AH152" s="15">
        <v>12</v>
      </c>
      <c r="AI152" s="15">
        <v>13</v>
      </c>
      <c r="AJ152" s="15">
        <v>14</v>
      </c>
      <c r="AK152" s="15">
        <v>15</v>
      </c>
      <c r="AL152" s="15">
        <v>16</v>
      </c>
      <c r="AM152" s="29">
        <v>17</v>
      </c>
      <c r="AN152" s="29">
        <v>18</v>
      </c>
      <c r="AO152" s="29">
        <v>19</v>
      </c>
      <c r="AP152" s="29">
        <v>20</v>
      </c>
      <c r="AQ152" s="29">
        <v>21</v>
      </c>
      <c r="AR152" s="15">
        <v>22</v>
      </c>
      <c r="AS152" s="31"/>
      <c r="AT152" s="55"/>
      <c r="AU152" s="14" t="s">
        <v>165</v>
      </c>
      <c r="AV152" s="40" t="s">
        <v>166</v>
      </c>
      <c r="AW152" s="40" t="s">
        <v>167</v>
      </c>
      <c r="AX152" s="40" t="s">
        <v>168</v>
      </c>
      <c r="AY152" s="40" t="s">
        <v>169</v>
      </c>
      <c r="AZ152" s="40" t="s">
        <v>170</v>
      </c>
      <c r="BA152" s="41" t="s">
        <v>171</v>
      </c>
      <c r="BB152" s="42"/>
    </row>
    <row r="153" spans="1:54">
      <c r="A153" s="9">
        <v>152</v>
      </c>
      <c r="B153">
        <f t="shared" ref="B153" si="188">C152</f>
        <v>10</v>
      </c>
      <c r="C153" s="17">
        <v>1993</v>
      </c>
      <c r="D153" s="18">
        <f>VLOOKUP(D$1,IR_0310!$A$4:$XA$84,($C153+D$2-2001)+8*$B153,FALSE)</f>
        <v>1</v>
      </c>
      <c r="E153" s="18">
        <f>VLOOKUP(E$1,IR_0310!$A$4:$XA$84,($C153+E$2-2001)+8*$B153,FALSE)</f>
        <v>-31</v>
      </c>
      <c r="F153" s="18">
        <f>VLOOKUP(F$1,IR_0310!$A$4:$XA$84,($C153+F$2-2001)+8*$B153,FALSE)</f>
        <v>6</v>
      </c>
      <c r="G153" s="18">
        <f>VLOOKUP(G$1,IR_0310!$A$4:$XA$84,($C153+G$2-2001)+8*$B153,FALSE)</f>
        <v>-8</v>
      </c>
      <c r="H153" s="18">
        <f>VLOOKUP(H$1,IR_0310!$A$4:$XA$84,($C153+H$2-2001)+8*$B153,FALSE)</f>
        <v>-2</v>
      </c>
      <c r="I153" s="18">
        <f>VLOOKUP(I$1,IR_0310!$A$4:$XA$84,($C153+I$2-2001)+8*$B153,FALSE)</f>
        <v>-6</v>
      </c>
      <c r="J153" s="18">
        <f>VLOOKUP(J$1,IR_0310!$A$4:$XA$84,($C153+J$2-2001)+8*$B153,FALSE)</f>
        <v>-26</v>
      </c>
      <c r="K153" s="19">
        <f>VLOOKUP(K$1,IR_0310!$A$4:$XA$84,($C153+K$2-2001)+8*$B153,FALSE)</f>
        <v>-424</v>
      </c>
      <c r="L153" s="20"/>
      <c r="M153" s="20"/>
      <c r="N153" s="20"/>
      <c r="O153" s="20"/>
      <c r="P153" s="26"/>
      <c r="Q153" s="17">
        <v>1993</v>
      </c>
      <c r="R153" s="18">
        <f>VLOOKUP(R$1,IN_0310!$A$4:$XA$84,($C153+R$2-2001)+8*$B153,FALSE)</f>
        <v>0</v>
      </c>
      <c r="S153" s="18">
        <f>VLOOKUP(S$1,IN_0310!$A$4:$XA$84,($C153+S$2-2001)+8*$B153,FALSE)</f>
        <v>4</v>
      </c>
      <c r="T153" s="18">
        <f>VLOOKUP(T$1,IN_0310!$A$4:$XA$84,($C153+T$2-2001)+8*$B153,FALSE)</f>
        <v>7</v>
      </c>
      <c r="U153" s="18">
        <f>VLOOKUP(U$1,IN_0310!$A$4:$XA$84,($C153+U$2-2001)+8*$B153,FALSE)</f>
        <v>3</v>
      </c>
      <c r="V153" s="18">
        <f>VLOOKUP(V$1,IN_0310!$A$4:$XA$84,($C153+V$2-2001)+8*$B153,FALSE)</f>
        <v>30</v>
      </c>
      <c r="W153" s="18">
        <f>VLOOKUP(W$1,IN_0310!$A$4:$XA$84,($C153+W$2-2001)+8*$B153,FALSE)</f>
        <v>8</v>
      </c>
      <c r="X153" s="18">
        <f>VLOOKUP(X$1,IN_0310!$A$4:$XA$84,($C153+X$2-2001)+8*$B153,FALSE)</f>
        <v>16</v>
      </c>
      <c r="Y153" s="18">
        <f>VLOOKUP(Y$1,IN_0310!$A$4:$XA$84,($C153+Y$2-2001)+8*$B153,FALSE)</f>
        <v>1</v>
      </c>
      <c r="Z153" s="20"/>
      <c r="AA153" s="20"/>
      <c r="AB153" s="20"/>
      <c r="AC153" s="20"/>
      <c r="AD153" s="26"/>
      <c r="AE153" s="17">
        <v>1993</v>
      </c>
      <c r="AF153" s="18">
        <f>-VLOOKUP(AF$1,D_0310!$A$4:$XA$84,($C153+AF$2-2001)+8*$B153,FALSE)</f>
        <v>-4</v>
      </c>
      <c r="AG153" s="18">
        <f>-VLOOKUP(AG$1,D_0310!$A$4:$XA$84,($C153+AG$2-2001)+8*$B153,FALSE)</f>
        <v>-4</v>
      </c>
      <c r="AH153" s="18">
        <f>-VLOOKUP(AH$1,D_0310!$A$4:$XA$84,($C153+AH$2-2001)+8*$B153,FALSE)</f>
        <v>-1</v>
      </c>
      <c r="AI153" s="18">
        <f>-VLOOKUP(AI$1,D_0310!$A$4:$XA$84,($C153+AI$2-2001)+8*$B153,FALSE)</f>
        <v>-7</v>
      </c>
      <c r="AJ153" s="18">
        <f>-VLOOKUP(AJ$1,D_0310!$A$4:$XA$84,($C153+AJ$2-2001)+8*$B153,FALSE)</f>
        <v>-4</v>
      </c>
      <c r="AK153" s="18">
        <f>-VLOOKUP(AK$1,D_0310!$A$4:$XA$84,($C153+AK$2-2001)+8*$B153,FALSE)</f>
        <v>-13</v>
      </c>
      <c r="AL153" s="18">
        <f>-VLOOKUP(AL$1,D_0310!$A$4:$XA$84,($C153+AL$2-2001)+8*$B153,FALSE)</f>
        <v>-11</v>
      </c>
      <c r="AM153" s="18">
        <f>-VLOOKUP(AM$1,D_0310!$A$4:$XA$84,($C153+AM$2-2001)+8*$B153,FALSE)</f>
        <v>-10</v>
      </c>
      <c r="AN153" s="20"/>
      <c r="AO153" s="20"/>
      <c r="AP153" s="20"/>
      <c r="AQ153" s="20"/>
      <c r="AR153" s="26"/>
      <c r="AS153" s="31">
        <v>1</v>
      </c>
      <c r="AT153" s="55">
        <f>VLOOKUP(2002-C153,census2002!$A$3:$CD$82,2+B153)</f>
        <v>15276</v>
      </c>
      <c r="AU153" s="17" t="s">
        <v>172</v>
      </c>
      <c r="AV153">
        <f>1+K153/AVERAGE(AVERAGE(SUM($AT153,$D153:J153,$R153:X153,$AF153:AL153),SUM($AT153,$D153:K153,$R153:Y153,$AF153:AM153)),AVERAGE(SUM($AT154,$D154:K154,$S154:Y154,$AG154:AM154),SUM($AT154,$D154:L154,$S154:Z154,$AG154:AN154)))</f>
        <v>0.97338146433335948</v>
      </c>
      <c r="BA153" s="43">
        <f t="shared" ref="BA153:BA164" si="189">(PRODUCT(AV153:AZ153))^(1/AS153)</f>
        <v>0.97338146433335948</v>
      </c>
      <c r="BB153" s="43" t="s">
        <v>173</v>
      </c>
    </row>
    <row r="154" spans="1:54">
      <c r="A154" s="9">
        <v>153</v>
      </c>
      <c r="B154" s="17">
        <f t="shared" ref="B154" si="190">C152</f>
        <v>10</v>
      </c>
      <c r="C154" s="17">
        <v>1992</v>
      </c>
      <c r="D154" s="21"/>
      <c r="E154" s="18">
        <f>VLOOKUP(E$1,IR_0310!$A$4:$XA$84,($C154+E$2-2001)+8*$B154,FALSE)</f>
        <v>5</v>
      </c>
      <c r="F154" s="18">
        <f>VLOOKUP(F$1,IR_0310!$A$4:$XA$84,($C154+F$2-2001)+8*$B154,FALSE)</f>
        <v>-10</v>
      </c>
      <c r="G154" s="18">
        <f>VLOOKUP(G$1,IR_0310!$A$4:$XA$84,($C154+G$2-2001)+8*$B154,FALSE)</f>
        <v>-1</v>
      </c>
      <c r="H154" s="18">
        <f>VLOOKUP(H$1,IR_0310!$A$4:$XA$84,($C154+H$2-2001)+8*$B154,FALSE)</f>
        <v>11</v>
      </c>
      <c r="I154" s="18">
        <f>VLOOKUP(I$1,IR_0310!$A$4:$XA$84,($C154+I$2-2001)+8*$B154,FALSE)</f>
        <v>-9</v>
      </c>
      <c r="J154" s="18">
        <f>VLOOKUP(J$1,IR_0310!$A$4:$XA$84,($C154+J$2-2001)+8*$B154,FALSE)</f>
        <v>-22</v>
      </c>
      <c r="K154" s="19">
        <f>VLOOKUP(K$1,IR_0310!$A$4:$XA$84,($C154+K$2-2001)+8*$B154,FALSE)</f>
        <v>-191</v>
      </c>
      <c r="L154" s="19">
        <f>VLOOKUP(L$1,IR_0310!$A$4:$XA$84,($C154+L$2-2001)+8*$B154,FALSE)</f>
        <v>-218</v>
      </c>
      <c r="M154" s="22"/>
      <c r="N154" s="22"/>
      <c r="O154" s="22"/>
      <c r="P154" s="21"/>
      <c r="Q154" s="17">
        <v>1992</v>
      </c>
      <c r="R154" s="21"/>
      <c r="S154" s="18">
        <f>VLOOKUP(S$1,IN_0310!$A$4:$XA$84,($C154+S$2-2001)+8*$B154,FALSE)</f>
        <v>3</v>
      </c>
      <c r="T154" s="18">
        <f>VLOOKUP(T$1,IN_0310!$A$4:$XA$84,($C154+T$2-2001)+8*$B154,FALSE)</f>
        <v>-4</v>
      </c>
      <c r="U154" s="18">
        <f>VLOOKUP(U$1,IN_0310!$A$4:$XA$84,($C154+U$2-2001)+8*$B154,FALSE)</f>
        <v>21</v>
      </c>
      <c r="V154" s="18">
        <f>VLOOKUP(V$1,IN_0310!$A$4:$XA$84,($C154+V$2-2001)+8*$B154,FALSE)</f>
        <v>15</v>
      </c>
      <c r="W154" s="18">
        <f>VLOOKUP(W$1,IN_0310!$A$4:$XA$84,($C154+W$2-2001)+8*$B154,FALSE)</f>
        <v>22</v>
      </c>
      <c r="X154" s="18">
        <f>VLOOKUP(X$1,IN_0310!$A$4:$XA$84,($C154+X$2-2001)+8*$B154,FALSE)</f>
        <v>16</v>
      </c>
      <c r="Y154" s="18">
        <f>VLOOKUP(Y$1,IN_0310!$A$4:$XA$84,($C154+Y$2-2001)+8*$B154,FALSE)</f>
        <v>15</v>
      </c>
      <c r="Z154" s="18">
        <f>VLOOKUP(Z$1,IN_0310!$A$4:$XA$84,($C154+Z$2-2001)+8*$B154,FALSE)</f>
        <v>9</v>
      </c>
      <c r="AA154" s="22"/>
      <c r="AB154" s="22"/>
      <c r="AC154" s="22"/>
      <c r="AD154" s="21"/>
      <c r="AE154" s="17">
        <v>1992</v>
      </c>
      <c r="AF154" s="21"/>
      <c r="AG154" s="18">
        <f>-VLOOKUP(AG$1,D_0310!$A$4:$XA$84,($C154+AG$2-2001)+8*$B154,FALSE)</f>
        <v>-5</v>
      </c>
      <c r="AH154" s="18">
        <f>-VLOOKUP(AH$1,D_0310!$A$4:$XA$84,($C154+AH$2-2001)+8*$B154,FALSE)</f>
        <v>-4</v>
      </c>
      <c r="AI154" s="18">
        <f>-VLOOKUP(AI$1,D_0310!$A$4:$XA$84,($C154+AI$2-2001)+8*$B154,FALSE)</f>
        <v>-11</v>
      </c>
      <c r="AJ154" s="18">
        <f>-VLOOKUP(AJ$1,D_0310!$A$4:$XA$84,($C154+AJ$2-2001)+8*$B154,FALSE)</f>
        <v>-6</v>
      </c>
      <c r="AK154" s="18">
        <f>-VLOOKUP(AK$1,D_0310!$A$4:$XA$84,($C154+AK$2-2001)+8*$B154,FALSE)</f>
        <v>-14</v>
      </c>
      <c r="AL154" s="18">
        <f>-VLOOKUP(AL$1,D_0310!$A$4:$XA$84,($C154+AL$2-2001)+8*$B154,FALSE)</f>
        <v>-12</v>
      </c>
      <c r="AM154" s="18">
        <f>-VLOOKUP(AM$1,D_0310!$A$4:$XA$84,($C154+AM$2-2001)+8*$B154,FALSE)</f>
        <v>-19</v>
      </c>
      <c r="AN154" s="18">
        <f>-VLOOKUP(AN$1,D_0310!$A$4:$XA$84,($C154+AN$2-2001)+8*$B154,FALSE)</f>
        <v>-25</v>
      </c>
      <c r="AO154" s="22"/>
      <c r="AP154" s="22"/>
      <c r="AQ154" s="22"/>
      <c r="AR154" s="21"/>
      <c r="AS154" s="31">
        <v>2</v>
      </c>
      <c r="AT154" s="55">
        <f>VLOOKUP(2002-C154,census2002!$A$3:$CD$82,2+B154)</f>
        <v>17157</v>
      </c>
      <c r="AU154" s="17" t="s">
        <v>174</v>
      </c>
      <c r="AV154">
        <f>1+K154/AVERAGE(AVERAGE(SUM($AT154,$D154:J154,$R154:X154,$AF154:AL154),SUM($AT154,$D154:K154,$R154:Y154,$AF154:AM154)),AVERAGE(SUM($AT155,$D155:K155,$S155:Y155,$AG155:AM155),SUM($AT155,$D155:L155,$S155:Z155,$AG155:AN155)))</f>
        <v>0.98909724006050748</v>
      </c>
      <c r="AW154">
        <f>1+L154/AVERAGE(AVERAGE(SUM($AT154,$D154:K154,$R154:Y154,$AF154:AM154),SUM($AT154,$D154:L154,$R154:Z154,$AF154:AN154)),AVERAGE(SUM($AT155,$D155:L155,$S155:Z155,$AG155:AN155),SUM($AT155,$D155:M155,$S155:AA155,$AG155:AO155)))</f>
        <v>0.98743316664024561</v>
      </c>
      <c r="BA154" s="43">
        <f t="shared" si="189"/>
        <v>0.98826485309762691</v>
      </c>
      <c r="BB154" s="44">
        <f t="shared" ref="BB154" si="191">AVERAGE(BA153:BA164)^5-1</f>
        <v>-3.0480454480634744E-2</v>
      </c>
    </row>
    <row r="155" spans="1:54">
      <c r="A155" s="13">
        <v>154</v>
      </c>
      <c r="B155" s="17">
        <f t="shared" ref="B155" si="192">C152</f>
        <v>10</v>
      </c>
      <c r="C155" s="17">
        <v>1991</v>
      </c>
      <c r="D155" s="21"/>
      <c r="E155" s="21"/>
      <c r="F155" s="18">
        <f>VLOOKUP(F$1,IR_0310!$A$4:$XA$84,($C155+F$2-2001)+8*$B155,FALSE)</f>
        <v>5</v>
      </c>
      <c r="G155" s="18">
        <f>VLOOKUP(G$1,IR_0310!$A$4:$XA$84,($C155+G$2-2001)+8*$B155,FALSE)</f>
        <v>-14</v>
      </c>
      <c r="H155" s="18">
        <f>VLOOKUP(H$1,IR_0310!$A$4:$XA$84,($C155+H$2-2001)+8*$B155,FALSE)</f>
        <v>-11</v>
      </c>
      <c r="I155" s="18">
        <f>VLOOKUP(I$1,IR_0310!$A$4:$XA$84,($C155+I$2-2001)+8*$B155,FALSE)</f>
        <v>0</v>
      </c>
      <c r="J155" s="18">
        <f>VLOOKUP(J$1,IR_0310!$A$4:$XA$84,($C155+J$2-2001)+8*$B155,FALSE)</f>
        <v>-1</v>
      </c>
      <c r="K155" s="19">
        <f>VLOOKUP(K$1,IR_0310!$A$4:$XA$84,($C155+K$2-2001)+8*$B155,FALSE)</f>
        <v>-172</v>
      </c>
      <c r="L155" s="19">
        <f>VLOOKUP(L$1,IR_0310!$A$4:$XA$84,($C155+L$2-2001)+8*$B155,FALSE)</f>
        <v>-114</v>
      </c>
      <c r="M155" s="19">
        <f>VLOOKUP(M$1,IR_0310!$A$4:$XA$84,($C155+M$2-2001)+8*$B155,FALSE)</f>
        <v>-121</v>
      </c>
      <c r="N155" s="22"/>
      <c r="O155" s="22"/>
      <c r="P155" s="21"/>
      <c r="Q155" s="17">
        <v>1991</v>
      </c>
      <c r="R155" s="21"/>
      <c r="S155" s="21"/>
      <c r="T155" s="18">
        <f>VLOOKUP(T$1,IN_0310!$A$4:$XA$84,($C155+T$2-2001)+8*$B155,FALSE)</f>
        <v>-4</v>
      </c>
      <c r="U155" s="18">
        <f>VLOOKUP(U$1,IN_0310!$A$4:$XA$84,($C155+U$2-2001)+8*$B155,FALSE)</f>
        <v>5</v>
      </c>
      <c r="V155" s="18">
        <f>VLOOKUP(V$1,IN_0310!$A$4:$XA$84,($C155+V$2-2001)+8*$B155,FALSE)</f>
        <v>21</v>
      </c>
      <c r="W155" s="18">
        <f>VLOOKUP(W$1,IN_0310!$A$4:$XA$84,($C155+W$2-2001)+8*$B155,FALSE)</f>
        <v>8</v>
      </c>
      <c r="X155" s="18">
        <f>VLOOKUP(X$1,IN_0310!$A$4:$XA$84,($C155+X$2-2001)+8*$B155,FALSE)</f>
        <v>9</v>
      </c>
      <c r="Y155" s="18">
        <f>VLOOKUP(Y$1,IN_0310!$A$4:$XA$84,($C155+Y$2-2001)+8*$B155,FALSE)</f>
        <v>20</v>
      </c>
      <c r="Z155" s="18">
        <f>VLOOKUP(Z$1,IN_0310!$A$4:$XA$84,($C155+Z$2-2001)+8*$B155,FALSE)</f>
        <v>13</v>
      </c>
      <c r="AA155" s="18">
        <f>VLOOKUP(AA$1,IN_0310!$A$4:$XA$84,($C155+AA$2-2001)+8*$B155,FALSE)</f>
        <v>2</v>
      </c>
      <c r="AB155" s="22"/>
      <c r="AC155" s="22"/>
      <c r="AD155" s="21"/>
      <c r="AE155" s="17">
        <v>1991</v>
      </c>
      <c r="AF155" s="21"/>
      <c r="AG155" s="21"/>
      <c r="AH155" s="18">
        <f>-VLOOKUP(AH$1,D_0310!$A$4:$XA$84,($C155+AH$2-2001)+8*$B155,FALSE)</f>
        <v>-7</v>
      </c>
      <c r="AI155" s="18">
        <f>-VLOOKUP(AI$1,D_0310!$A$4:$XA$84,($C155+AI$2-2001)+8*$B155,FALSE)</f>
        <v>-2</v>
      </c>
      <c r="AJ155" s="18">
        <f>-VLOOKUP(AJ$1,D_0310!$A$4:$XA$84,($C155+AJ$2-2001)+8*$B155,FALSE)</f>
        <v>-5</v>
      </c>
      <c r="AK155" s="18">
        <f>-VLOOKUP(AK$1,D_0310!$A$4:$XA$84,($C155+AK$2-2001)+8*$B155,FALSE)</f>
        <v>-14</v>
      </c>
      <c r="AL155" s="18">
        <f>-VLOOKUP(AL$1,D_0310!$A$4:$XA$84,($C155+AL$2-2001)+8*$B155,FALSE)</f>
        <v>-14</v>
      </c>
      <c r="AM155" s="18">
        <f>-VLOOKUP(AM$1,D_0310!$A$4:$XA$84,($C155+AM$2-2001)+8*$B155,FALSE)</f>
        <v>-18</v>
      </c>
      <c r="AN155" s="18">
        <f>-VLOOKUP(AN$1,D_0310!$A$4:$XA$84,($C155+AN$2-2001)+8*$B155,FALSE)</f>
        <v>-20</v>
      </c>
      <c r="AO155" s="18">
        <f>-VLOOKUP(AO$1,D_0310!$A$4:$XA$84,($C155+AO$2-2001)+8*$B155,FALSE)</f>
        <v>-16</v>
      </c>
      <c r="AP155" s="22"/>
      <c r="AQ155" s="22"/>
      <c r="AR155" s="21"/>
      <c r="AS155" s="31">
        <v>3</v>
      </c>
      <c r="AT155" s="55">
        <f>VLOOKUP(2002-C155,census2002!$A$3:$CD$82,2+B155)</f>
        <v>18237</v>
      </c>
      <c r="AU155" s="17" t="s">
        <v>175</v>
      </c>
      <c r="AV155">
        <f>1+K155/AVERAGE(AVERAGE(SUM($AT155,$D155:J155,$R155:X155,$AF155:AL155),SUM($AT155,$D155:K155,$R155:Y155,$AF155:AM155)),AVERAGE(SUM($AT156,$D156:K156,$S156:Y156,$AG156:AM156),SUM($AT156,$D156:L156,$S156:Z156,$AG156:AN156)))</f>
        <v>0.9909605707453587</v>
      </c>
      <c r="AW155">
        <f>1+L155/AVERAGE(AVERAGE(SUM($AT155,$D155:K155,$R155:Y155,$AF155:AM155),SUM($AT155,$D155:L155,$R155:Z155,$AF155:AN155)),AVERAGE(SUM($AT156,$D156:L156,$S156:Z156,$AG156:AN156),SUM($AT156,$D156:M156,$S156:AA156,$AG156:AO156)))</f>
        <v>0.99396769542153374</v>
      </c>
      <c r="AX155">
        <f>1+M155/AVERAGE(AVERAGE(SUM($AT155,$D155:L155,$R155:Z155,$AF155:AN155),SUM($AT155,$D155:M155,$R155:AA155,$AF155:AO155)),AVERAGE(SUM($AT156,$D156:M156,$S156:AA156,$AG156:AO156),SUM($AT156,$D156:N156,$S156:AB156,$AG156:AP156)))</f>
        <v>0.99355800457860832</v>
      </c>
      <c r="BA155" s="43">
        <f t="shared" si="189"/>
        <v>0.99282786346918894</v>
      </c>
      <c r="BB155" s="45" t="s">
        <v>176</v>
      </c>
    </row>
    <row r="156" spans="1:54">
      <c r="A156" s="9">
        <v>155</v>
      </c>
      <c r="B156" s="17">
        <f t="shared" ref="B156" si="193">C152</f>
        <v>10</v>
      </c>
      <c r="C156" s="17">
        <v>1990</v>
      </c>
      <c r="D156" s="21"/>
      <c r="E156" s="21"/>
      <c r="F156" s="21"/>
      <c r="G156" s="18">
        <f>VLOOKUP(G$1,IR_0310!$A$4:$XA$84,($C156+G$2-2001)+8*$B156,FALSE)</f>
        <v>-5</v>
      </c>
      <c r="H156" s="18">
        <f>VLOOKUP(H$1,IR_0310!$A$4:$XA$84,($C156+H$2-2001)+8*$B156,FALSE)</f>
        <v>3</v>
      </c>
      <c r="I156" s="18">
        <f>VLOOKUP(I$1,IR_0310!$A$4:$XA$84,($C156+I$2-2001)+8*$B156,FALSE)</f>
        <v>-25</v>
      </c>
      <c r="J156" s="18">
        <f>VLOOKUP(J$1,IR_0310!$A$4:$XA$84,($C156+J$2-2001)+8*$B156,FALSE)</f>
        <v>-8</v>
      </c>
      <c r="K156" s="19">
        <f>VLOOKUP(K$1,IR_0310!$A$4:$XA$84,($C156+K$2-2001)+8*$B156,FALSE)</f>
        <v>-145</v>
      </c>
      <c r="L156" s="19">
        <f>VLOOKUP(L$1,IR_0310!$A$4:$XA$84,($C156+L$2-2001)+8*$B156,FALSE)</f>
        <v>-154</v>
      </c>
      <c r="M156" s="19">
        <f>VLOOKUP(M$1,IR_0310!$A$4:$XA$84,($C156+M$2-2001)+8*$B156,FALSE)</f>
        <v>-92</v>
      </c>
      <c r="N156" s="19">
        <f>VLOOKUP(N$1,IR_0310!$A$4:$XA$84,($C156+N$2-2001)+8*$B156,FALSE)</f>
        <v>-109</v>
      </c>
      <c r="O156" s="22"/>
      <c r="P156" s="21"/>
      <c r="Q156" s="17">
        <v>1990</v>
      </c>
      <c r="R156" s="21"/>
      <c r="S156" s="21"/>
      <c r="T156" s="21"/>
      <c r="U156" s="18">
        <f>VLOOKUP(U$1,IN_0310!$A$4:$XA$84,($C156+U$2-2001)+8*$B156,FALSE)</f>
        <v>3</v>
      </c>
      <c r="V156" s="18">
        <f>VLOOKUP(V$1,IN_0310!$A$4:$XA$84,($C156+V$2-2001)+8*$B156,FALSE)</f>
        <v>3</v>
      </c>
      <c r="W156" s="18">
        <f>VLOOKUP(W$1,IN_0310!$A$4:$XA$84,($C156+W$2-2001)+8*$B156,FALSE)</f>
        <v>8</v>
      </c>
      <c r="X156" s="18">
        <f>VLOOKUP(X$1,IN_0310!$A$4:$XA$84,($C156+X$2-2001)+8*$B156,FALSE)</f>
        <v>2</v>
      </c>
      <c r="Y156" s="18">
        <f>VLOOKUP(Y$1,IN_0310!$A$4:$XA$84,($C156+Y$2-2001)+8*$B156,FALSE)</f>
        <v>25</v>
      </c>
      <c r="Z156" s="18">
        <f>VLOOKUP(Z$1,IN_0310!$A$4:$XA$84,($C156+Z$2-2001)+8*$B156,FALSE)</f>
        <v>35</v>
      </c>
      <c r="AA156" s="18">
        <f>VLOOKUP(AA$1,IN_0310!$A$4:$XA$84,($C156+AA$2-2001)+8*$B156,FALSE)</f>
        <v>28</v>
      </c>
      <c r="AB156" s="18">
        <f>VLOOKUP(AB$1,IN_0310!$A$4:$XA$84,($C156+AB$2-2001)+8*$B156,FALSE)</f>
        <v>10</v>
      </c>
      <c r="AC156" s="22"/>
      <c r="AD156" s="21"/>
      <c r="AE156" s="17">
        <v>1990</v>
      </c>
      <c r="AF156" s="21"/>
      <c r="AG156" s="21"/>
      <c r="AH156" s="21"/>
      <c r="AI156" s="18">
        <f>-VLOOKUP(AI$1,D_0310!$A$4:$XA$84,($C156+AI$2-2001)+8*$B156,FALSE)</f>
        <v>-9</v>
      </c>
      <c r="AJ156" s="18">
        <f>-VLOOKUP(AJ$1,D_0310!$A$4:$XA$84,($C156+AJ$2-2001)+8*$B156,FALSE)</f>
        <v>-13</v>
      </c>
      <c r="AK156" s="18">
        <f>-VLOOKUP(AK$1,D_0310!$A$4:$XA$84,($C156+AK$2-2001)+8*$B156,FALSE)</f>
        <v>-17</v>
      </c>
      <c r="AL156" s="18">
        <f>-VLOOKUP(AL$1,D_0310!$A$4:$XA$84,($C156+AL$2-2001)+8*$B156,FALSE)</f>
        <v>-14</v>
      </c>
      <c r="AM156" s="18">
        <f>-VLOOKUP(AM$1,D_0310!$A$4:$XA$84,($C156+AM$2-2001)+8*$B156,FALSE)</f>
        <v>-23</v>
      </c>
      <c r="AN156" s="18">
        <f>-VLOOKUP(AN$1,D_0310!$A$4:$XA$84,($C156+AN$2-2001)+8*$B156,FALSE)</f>
        <v>-24</v>
      </c>
      <c r="AO156" s="18">
        <f>-VLOOKUP(AO$1,D_0310!$A$4:$XA$84,($C156+AO$2-2001)+8*$B156,FALSE)</f>
        <v>-20</v>
      </c>
      <c r="AP156" s="18">
        <f>-VLOOKUP(AP$1,D_0310!$A$4:$XA$84,($C156+AP$2-2001)+8*$B156,FALSE)</f>
        <v>-22</v>
      </c>
      <c r="AQ156" s="22"/>
      <c r="AR156" s="21"/>
      <c r="AS156" s="31">
        <v>4</v>
      </c>
      <c r="AT156" s="55">
        <f>VLOOKUP(2002-C156,census2002!$A$3:$CD$82,2+B156)</f>
        <v>20214</v>
      </c>
      <c r="AU156" s="17" t="s">
        <v>177</v>
      </c>
      <c r="AV156">
        <f>1+K156/AVERAGE(AVERAGE(SUM($AT156,$D156:J156,$R156:X156,$AF156:AL156),SUM($AT156,$D156:K156,$R156:Y156,$AF156:AM156)),AVERAGE(SUM($AT157,$D157:K157,$S157:Y157,$AG157:AM157),SUM($AT157,$D157:L157,$S157:Z157,$AG157:AN157)))</f>
        <v>0.99292199550912819</v>
      </c>
      <c r="AW156">
        <f>1+L156/AVERAGE(AVERAGE(SUM($AT156,$D156:K156,$R156:Y156,$AF156:AM156),SUM($AT156,$D156:L156,$R156:Z156,$AF156:AN156)),AVERAGE(SUM($AT157,$D157:L157,$S157:Z157,$AG157:AN157),SUM($AT157,$D157:M157,$S157:AA157,$AG157:AO157)))</f>
        <v>0.99243967696801594</v>
      </c>
      <c r="AX156">
        <f>1+M156/AVERAGE(AVERAGE(SUM($AT156,$D156:L156,$R156:Z156,$AF156:AN156),SUM($AT156,$D156:M156,$R156:AA156,$AF156:AO156)),AVERAGE(SUM($AT157,$D157:M157,$S157:AA157,$AG157:AO157),SUM($AT157,$D157:N157,$S157:AB157,$AG157:AP157)))</f>
        <v>0.99546328714433652</v>
      </c>
      <c r="AY156">
        <f>1+N156/AVERAGE(AVERAGE(SUM($AT156,$D156:M156,$R156:AA156,$AF156:AO156),SUM($AT156,$D156:N156,$R156:AB156,$AF156:AP156)),AVERAGE(SUM($AT157,$D157:N157,$S157:AB157,$AG157:AP157),SUM($AT157,$D157:O157,$S157:AC157,$AG157:AQ157)))</f>
        <v>0.99460028484735896</v>
      </c>
      <c r="BA156" s="43">
        <f t="shared" si="189"/>
        <v>0.99385555458622343</v>
      </c>
      <c r="BB156" s="46">
        <f t="shared" ref="BB156" si="194">AVERAGE(BB157:BB164)^5-1</f>
        <v>-2.3187760128548729E-2</v>
      </c>
    </row>
    <row r="157" spans="1:54">
      <c r="A157" s="9">
        <v>156</v>
      </c>
      <c r="B157" s="17">
        <f t="shared" ref="B157" si="195">C152</f>
        <v>10</v>
      </c>
      <c r="C157" s="17">
        <v>1989</v>
      </c>
      <c r="D157" s="21"/>
      <c r="E157" s="21"/>
      <c r="F157" s="21"/>
      <c r="G157" s="21"/>
      <c r="H157" s="18">
        <f>VLOOKUP(H$1,IR_0310!$A$4:$XA$84,($C157+H$2-2001)+8*$B157,FALSE)</f>
        <v>16</v>
      </c>
      <c r="I157" s="18">
        <f>VLOOKUP(I$1,IR_0310!$A$4:$XA$84,($C157+I$2-2001)+8*$B157,FALSE)</f>
        <v>12</v>
      </c>
      <c r="J157" s="18">
        <f>VLOOKUP(J$1,IR_0310!$A$4:$XA$84,($C157+J$2-2001)+8*$B157,FALSE)</f>
        <v>0</v>
      </c>
      <c r="K157" s="19">
        <f>VLOOKUP(K$1,IR_0310!$A$4:$XA$84,($C157+K$2-2001)+8*$B157,FALSE)</f>
        <v>-187</v>
      </c>
      <c r="L157" s="19">
        <f>VLOOKUP(L$1,IR_0310!$A$4:$XA$84,($C157+L$2-2001)+8*$B157,FALSE)</f>
        <v>-122</v>
      </c>
      <c r="M157" s="19">
        <f>VLOOKUP(M$1,IR_0310!$A$4:$XA$84,($C157+M$2-2001)+8*$B157,FALSE)</f>
        <v>-66</v>
      </c>
      <c r="N157" s="19">
        <f>VLOOKUP(N$1,IR_0310!$A$4:$XA$84,($C157+N$2-2001)+8*$B157,FALSE)</f>
        <v>-76</v>
      </c>
      <c r="O157" s="19">
        <f>VLOOKUP(O$1,IR_0310!$A$4:$XA$84,($C157+O$2-2001)+8*$B157,FALSE)</f>
        <v>-80</v>
      </c>
      <c r="P157" s="21"/>
      <c r="Q157" s="17">
        <v>1989</v>
      </c>
      <c r="R157" s="21"/>
      <c r="S157" s="21"/>
      <c r="T157" s="21"/>
      <c r="U157" s="21"/>
      <c r="V157" s="18">
        <f>VLOOKUP(V$1,IN_0310!$A$4:$XA$84,($C157+V$2-2001)+8*$B157,FALSE)</f>
        <v>3</v>
      </c>
      <c r="W157" s="18">
        <f>VLOOKUP(W$1,IN_0310!$A$4:$XA$84,($C157+W$2-2001)+8*$B157,FALSE)</f>
        <v>2</v>
      </c>
      <c r="X157" s="18">
        <f>VLOOKUP(X$1,IN_0310!$A$4:$XA$84,($C157+X$2-2001)+8*$B157,FALSE)</f>
        <v>5</v>
      </c>
      <c r="Y157" s="18">
        <f>VLOOKUP(Y$1,IN_0310!$A$4:$XA$84,($C157+Y$2-2001)+8*$B157,FALSE)</f>
        <v>9</v>
      </c>
      <c r="Z157" s="18">
        <f>VLOOKUP(Z$1,IN_0310!$A$4:$XA$84,($C157+Z$2-2001)+8*$B157,FALSE)</f>
        <v>24</v>
      </c>
      <c r="AA157" s="18">
        <f>VLOOKUP(AA$1,IN_0310!$A$4:$XA$84,($C157+AA$2-2001)+8*$B157,FALSE)</f>
        <v>29</v>
      </c>
      <c r="AB157" s="18">
        <f>VLOOKUP(AB$1,IN_0310!$A$4:$XA$84,($C157+AB$2-2001)+8*$B157,FALSE)</f>
        <v>39</v>
      </c>
      <c r="AC157" s="18">
        <f>VLOOKUP(AC$1,IN_0310!$A$4:$XA$84,($C157+AC$2-2001)+8*$B157,FALSE)</f>
        <v>14</v>
      </c>
      <c r="AD157" s="21"/>
      <c r="AE157" s="17">
        <v>1989</v>
      </c>
      <c r="AF157" s="21"/>
      <c r="AG157" s="21"/>
      <c r="AH157" s="21"/>
      <c r="AI157" s="21"/>
      <c r="AJ157" s="18">
        <f>-VLOOKUP(AJ$1,D_0310!$A$4:$XA$84,($C157+AJ$2-2001)+8*$B157,FALSE)</f>
        <v>-11</v>
      </c>
      <c r="AK157" s="18">
        <f>-VLOOKUP(AK$1,D_0310!$A$4:$XA$84,($C157+AK$2-2001)+8*$B157,FALSE)</f>
        <v>-16</v>
      </c>
      <c r="AL157" s="18">
        <f>-VLOOKUP(AL$1,D_0310!$A$4:$XA$84,($C157+AL$2-2001)+8*$B157,FALSE)</f>
        <v>-20</v>
      </c>
      <c r="AM157" s="18">
        <f>-VLOOKUP(AM$1,D_0310!$A$4:$XA$84,($C157+AM$2-2001)+8*$B157,FALSE)</f>
        <v>-27</v>
      </c>
      <c r="AN157" s="18">
        <f>-VLOOKUP(AN$1,D_0310!$A$4:$XA$84,($C157+AN$2-2001)+8*$B157,FALSE)</f>
        <v>-17</v>
      </c>
      <c r="AO157" s="18">
        <f>-VLOOKUP(AO$1,D_0310!$A$4:$XA$84,($C157+AO$2-2001)+8*$B157,FALSE)</f>
        <v>-28</v>
      </c>
      <c r="AP157" s="18">
        <f>-VLOOKUP(AP$1,D_0310!$A$4:$XA$84,($C157+AP$2-2001)+8*$B157,FALSE)</f>
        <v>-33</v>
      </c>
      <c r="AQ157" s="18">
        <f>-VLOOKUP(AQ$1,D_0310!$A$4:$XA$84,($C157+AQ$2-2001)+8*$B157,FALSE)</f>
        <v>-30</v>
      </c>
      <c r="AR157" s="21"/>
      <c r="AS157" s="31">
        <v>5</v>
      </c>
      <c r="AT157" s="55">
        <f>VLOOKUP(2002-C157,census2002!$A$3:$CD$82,2+B157)</f>
        <v>21173</v>
      </c>
      <c r="AU157" s="17" t="s">
        <v>178</v>
      </c>
      <c r="AV157">
        <f>1+K157/AVERAGE(AVERAGE(SUM($AT157,$D157:J157,$R157:X157,$AF157:AL157),SUM($AT157,$D157:K157,$R157:Y157,$AF157:AM157)),AVERAGE(SUM($AT158,$D158:K158,$S158:Y158,$AG158:AM158),SUM($AT158,$D158:L158,$S158:Z158,$AG158:AN158)))</f>
        <v>0.99146284396863626</v>
      </c>
      <c r="AW157">
        <f>1+L157/AVERAGE(AVERAGE(SUM($AT157,$D157:K157,$R157:Y157,$AF157:AM157),SUM($AT157,$D157:L157,$R157:Z157,$AF157:AN157)),AVERAGE(SUM($AT158,$D158:L158,$S158:Z158,$AG158:AN158),SUM($AT158,$D158:M158,$S158:AA158,$AG158:AO158)))</f>
        <v>0.99439891651171863</v>
      </c>
      <c r="AX157">
        <f>1+M157/AVERAGE(AVERAGE(SUM($AT157,$D157:L157,$R157:Z157,$AF157:AN157),SUM($AT157,$D157:M157,$R157:AA157,$AF157:AO157)),AVERAGE(SUM($AT158,$D158:M158,$S158:AA158,$AG158:AO158),SUM($AT158,$D158:N158,$S158:AB158,$AG158:AP158)))</f>
        <v>0.99695817490494298</v>
      </c>
      <c r="AY157">
        <f>1+N157/AVERAGE(AVERAGE(SUM($AT157,$D157:M157,$R157:AA157,$AF157:AO157),SUM($AT157,$D157:N157,$R157:AB157,$AF157:AP157)),AVERAGE(SUM($AT158,$D158:N158,$S158:AB158,$AG158:AP158),SUM($AT158,$D158:O158,$S158:AC158,$AG158:AQ158)))</f>
        <v>0.9964848582958501</v>
      </c>
      <c r="AZ157">
        <f>1+O157/AVERAGE(AVERAGE(SUM($AT157,$D157:N157,$R157:AB157,$AF157:AP157),SUM($AT157,$D157:O157,$R157:AC157,$AF157:AQ157)),AVERAGE(SUM($AT158,$D158:O158,$S158:AC158,$AG158:AQ158),SUM($AT158,$D158:P158,$S158:AD158,$AG158:AR158)))</f>
        <v>0.99627833408929667</v>
      </c>
      <c r="BA157" s="43">
        <f t="shared" si="189"/>
        <v>0.99511456507084717</v>
      </c>
      <c r="BB157" s="47">
        <f t="shared" ref="BB157:BB164" si="196">PRODUCT(AV153,AW154,AX155,AY156,AZ157)^(1/5)</f>
        <v>0.98901449084082538</v>
      </c>
    </row>
    <row r="158" spans="1:54">
      <c r="A158" s="13">
        <v>157</v>
      </c>
      <c r="B158" s="17">
        <f t="shared" ref="B158" si="197">C152</f>
        <v>10</v>
      </c>
      <c r="C158" s="17">
        <v>1988</v>
      </c>
      <c r="D158" s="21"/>
      <c r="E158" s="21"/>
      <c r="F158" s="21"/>
      <c r="G158" s="21"/>
      <c r="H158" s="21"/>
      <c r="I158" s="18">
        <f>VLOOKUP(I$1,IR_0310!$A$4:$XA$84,($C158+I$2-2001)+8*$B158,FALSE)</f>
        <v>20</v>
      </c>
      <c r="J158" s="18">
        <f>VLOOKUP(J$1,IR_0310!$A$4:$XA$84,($C158+J$2-2001)+8*$B158,FALSE)</f>
        <v>-1</v>
      </c>
      <c r="K158" s="19">
        <f>VLOOKUP(K$1,IR_0310!$A$4:$XA$84,($C158+K$2-2001)+8*$B158,FALSE)</f>
        <v>-147</v>
      </c>
      <c r="L158" s="19">
        <f>VLOOKUP(L$1,IR_0310!$A$4:$XA$84,($C158+L$2-2001)+8*$B158,FALSE)</f>
        <v>-102</v>
      </c>
      <c r="M158" s="19">
        <f>VLOOKUP(M$1,IR_0310!$A$4:$XA$84,($C158+M$2-2001)+8*$B158,FALSE)</f>
        <v>-63</v>
      </c>
      <c r="N158" s="19">
        <f>VLOOKUP(N$1,IR_0310!$A$4:$XA$84,($C158+N$2-2001)+8*$B158,FALSE)</f>
        <v>-85</v>
      </c>
      <c r="O158" s="19">
        <f>VLOOKUP(O$1,IR_0310!$A$4:$XA$84,($C158+O$2-2001)+8*$B158,FALSE)</f>
        <v>-83</v>
      </c>
      <c r="P158" s="18">
        <f>VLOOKUP(P$1,IR_0310!$A$4:$XA$84,($C158+P$2-2001)+8*$B158,FALSE)</f>
        <v>-239</v>
      </c>
      <c r="Q158" s="17">
        <v>1988</v>
      </c>
      <c r="R158" s="21"/>
      <c r="S158" s="21"/>
      <c r="T158" s="21"/>
      <c r="U158" s="21"/>
      <c r="V158" s="21"/>
      <c r="W158" s="18">
        <f>VLOOKUP(W$1,IN_0310!$A$4:$XA$84,($C158+W$2-2001)+8*$B158,FALSE)</f>
        <v>2</v>
      </c>
      <c r="X158" s="18">
        <f>VLOOKUP(X$1,IN_0310!$A$4:$XA$84,($C158+X$2-2001)+8*$B158,FALSE)</f>
        <v>18</v>
      </c>
      <c r="Y158" s="18">
        <f>VLOOKUP(Y$1,IN_0310!$A$4:$XA$84,($C158+Y$2-2001)+8*$B158,FALSE)</f>
        <v>7</v>
      </c>
      <c r="Z158" s="18">
        <f>VLOOKUP(Z$1,IN_0310!$A$4:$XA$84,($C158+Z$2-2001)+8*$B158,FALSE)</f>
        <v>10</v>
      </c>
      <c r="AA158" s="18">
        <f>VLOOKUP(AA$1,IN_0310!$A$4:$XA$84,($C158+AA$2-2001)+8*$B158,FALSE)</f>
        <v>30</v>
      </c>
      <c r="AB158" s="18">
        <f>VLOOKUP(AB$1,IN_0310!$A$4:$XA$84,($C158+AB$2-2001)+8*$B158,FALSE)</f>
        <v>24</v>
      </c>
      <c r="AC158" s="18">
        <f>VLOOKUP(AC$1,IN_0310!$A$4:$XA$84,($C158+AC$2-2001)+8*$B158,FALSE)</f>
        <v>36</v>
      </c>
      <c r="AD158" s="18">
        <f>VLOOKUP(AD$1,IN_0310!$A$4:$XA$84,($C158+AD$2-2001)+8*$B158,FALSE)</f>
        <v>13</v>
      </c>
      <c r="AE158" s="17">
        <v>1988</v>
      </c>
      <c r="AF158" s="21"/>
      <c r="AG158" s="21"/>
      <c r="AH158" s="21"/>
      <c r="AI158" s="21"/>
      <c r="AJ158" s="21"/>
      <c r="AK158" s="18">
        <f>-VLOOKUP(AK$1,D_0310!$A$4:$XA$84,($C158+AK$2-2001)+8*$B158,FALSE)</f>
        <v>-8</v>
      </c>
      <c r="AL158" s="18">
        <f>-VLOOKUP(AL$1,D_0310!$A$4:$XA$84,($C158+AL$2-2001)+8*$B158,FALSE)</f>
        <v>-23</v>
      </c>
      <c r="AM158" s="18">
        <f>-VLOOKUP(AM$1,D_0310!$A$4:$XA$84,($C158+AM$2-2001)+8*$B158,FALSE)</f>
        <v>-31</v>
      </c>
      <c r="AN158" s="18">
        <f>-VLOOKUP(AN$1,D_0310!$A$4:$XA$84,($C158+AN$2-2001)+8*$B158,FALSE)</f>
        <v>-20</v>
      </c>
      <c r="AO158" s="18">
        <f>-VLOOKUP(AO$1,D_0310!$A$4:$XA$84,($C158+AO$2-2001)+8*$B158,FALSE)</f>
        <v>-26</v>
      </c>
      <c r="AP158" s="18">
        <f>-VLOOKUP(AP$1,D_0310!$A$4:$XA$84,($C158+AP$2-2001)+8*$B158,FALSE)</f>
        <v>-36</v>
      </c>
      <c r="AQ158" s="18">
        <f>-VLOOKUP(AQ$1,D_0310!$A$4:$XA$84,($C158+AQ$2-2001)+8*$B158,FALSE)</f>
        <v>-28</v>
      </c>
      <c r="AR158" s="18">
        <f>-VLOOKUP(AR$1,D_0310!$A$4:$XA$84,($C158+AR$2-2001)+8*$B158,FALSE)</f>
        <v>-33</v>
      </c>
      <c r="AS158" s="31">
        <v>5</v>
      </c>
      <c r="AT158" s="55">
        <f>VLOOKUP(2002-C158,census2002!$A$3:$CD$82,2+B158)</f>
        <v>22966</v>
      </c>
      <c r="AU158" s="17" t="s">
        <v>179</v>
      </c>
      <c r="AV158">
        <f>1+K158/AVERAGE(AVERAGE(SUM($AT158,$D158:J158,$R158:X158,$AF158:AL158),SUM($AT158,$D158:K158,$R158:Y158,$AF158:AM158)),AVERAGE(SUM($AT159,$D159:K159,$S159:Y159,$AG159:AM159),SUM($AT159,$D159:L159,$S159:Z159,$AG159:AN159)))</f>
        <v>0.9937595517065716</v>
      </c>
      <c r="AW158">
        <f>1+L158/AVERAGE(AVERAGE(SUM($AT158,$D158:K158,$R158:Y158,$AF158:AM158),SUM($AT158,$D158:L158,$R158:Z158,$AF158:AN158)),AVERAGE(SUM($AT159,$D159:L159,$S159:Z159,$AG159:AN159),SUM($AT159,$D159:M159,$S159:AA159,$AG159:AO159)))</f>
        <v>0.99565138612067405</v>
      </c>
      <c r="AX158">
        <f>1+M158/AVERAGE(AVERAGE(SUM($AT158,$D158:L158,$R158:Z158,$AF158:AN158),SUM($AT158,$D158:M158,$R158:AA158,$AF158:AO158)),AVERAGE(SUM($AT159,$D159:M159,$S159:AA159,$AG159:AO159),SUM($AT159,$D159:N159,$S159:AB159,$AG159:AP159)))</f>
        <v>0.99730633972186888</v>
      </c>
      <c r="AY158">
        <f>1+N158/AVERAGE(AVERAGE(SUM($AT158,$D158:M158,$R158:AA158,$AF158:AO158),SUM($AT158,$D158:N158,$R158:AB158,$AF158:AP158)),AVERAGE(SUM($AT159,$D159:N159,$S159:AB159,$AG159:AP159),SUM($AT159,$D159:O159,$S159:AC159,$AG159:AQ159)))</f>
        <v>0.99635314434040179</v>
      </c>
      <c r="AZ158">
        <f>1+O158/AVERAGE(AVERAGE(SUM($AT158,$D158:N158,$R158:AB158,$AF158:AP158),SUM($AT158,$D158:O158,$R158:AC158,$AF158:AQ158)),AVERAGE(SUM($AT159,$D159:O159,$S159:AC159,$AG159:AQ159),SUM($AT159,$D159:P159,$S159:AD159,$AG159:AR159)))</f>
        <v>0.99642245234426352</v>
      </c>
      <c r="BA158" s="43">
        <f t="shared" si="189"/>
        <v>0.99589786152610427</v>
      </c>
      <c r="BB158" s="47">
        <f t="shared" si="196"/>
        <v>0.9942832959547776</v>
      </c>
    </row>
    <row r="159" spans="1:54">
      <c r="A159" s="9">
        <v>158</v>
      </c>
      <c r="B159" s="17">
        <f t="shared" ref="B159" si="198">C152</f>
        <v>10</v>
      </c>
      <c r="C159" s="17">
        <v>1987</v>
      </c>
      <c r="D159" s="21"/>
      <c r="E159" s="21"/>
      <c r="F159" s="21"/>
      <c r="G159" s="21"/>
      <c r="H159" s="21"/>
      <c r="I159" s="21"/>
      <c r="J159" s="18">
        <f>VLOOKUP(J$1,IR_0310!$A$4:$XA$84,($C159+J$2-2001)+8*$B159,FALSE)</f>
        <v>-7</v>
      </c>
      <c r="K159" s="19">
        <f>VLOOKUP(K$1,IR_0310!$A$4:$XA$84,($C159+K$2-2001)+8*$B159,FALSE)</f>
        <v>-129</v>
      </c>
      <c r="L159" s="19">
        <f>VLOOKUP(L$1,IR_0310!$A$4:$XA$84,($C159+L$2-2001)+8*$B159,FALSE)</f>
        <v>-56</v>
      </c>
      <c r="M159" s="19">
        <f>VLOOKUP(M$1,IR_0310!$A$4:$XA$84,($C159+M$2-2001)+8*$B159,FALSE)</f>
        <v>-15</v>
      </c>
      <c r="N159" s="19">
        <f>VLOOKUP(N$1,IR_0310!$A$4:$XA$84,($C159+N$2-2001)+8*$B159,FALSE)</f>
        <v>-72</v>
      </c>
      <c r="O159" s="19">
        <f>VLOOKUP(O$1,IR_0310!$A$4:$XA$84,($C159+O$2-2001)+8*$B159,FALSE)</f>
        <v>-106</v>
      </c>
      <c r="P159" s="18">
        <f>VLOOKUP(P$1,IR_0310!$A$4:$XA$84,($C159+P$2-2001)+8*$B159,FALSE)</f>
        <v>-179</v>
      </c>
      <c r="Q159" s="17">
        <v>1987</v>
      </c>
      <c r="R159" s="21"/>
      <c r="S159" s="21"/>
      <c r="T159" s="21"/>
      <c r="U159" s="21"/>
      <c r="V159" s="21"/>
      <c r="W159" s="21"/>
      <c r="X159" s="18">
        <f>VLOOKUP(X$1,IN_0310!$A$4:$XA$84,($C159+X$2-2001)+8*$B159,FALSE)</f>
        <v>-1</v>
      </c>
      <c r="Y159" s="18">
        <f>VLOOKUP(Y$1,IN_0310!$A$4:$XA$84,($C159+Y$2-2001)+8*$B159,FALSE)</f>
        <v>-1</v>
      </c>
      <c r="Z159" s="18">
        <f>VLOOKUP(Z$1,IN_0310!$A$4:$XA$84,($C159+Z$2-2001)+8*$B159,FALSE)</f>
        <v>3</v>
      </c>
      <c r="AA159" s="18">
        <f>VLOOKUP(AA$1,IN_0310!$A$4:$XA$84,($C159+AA$2-2001)+8*$B159,FALSE)</f>
        <v>8</v>
      </c>
      <c r="AB159" s="18">
        <f>VLOOKUP(AB$1,IN_0310!$A$4:$XA$84,($C159+AB$2-2001)+8*$B159,FALSE)</f>
        <v>45</v>
      </c>
      <c r="AC159" s="18">
        <f>VLOOKUP(AC$1,IN_0310!$A$4:$XA$84,($C159+AC$2-2001)+8*$B159,FALSE)</f>
        <v>59</v>
      </c>
      <c r="AD159" s="18">
        <f>VLOOKUP(AD$1,IN_0310!$A$4:$XA$84,($C159+AD$2-2001)+8*$B159,FALSE)</f>
        <v>50</v>
      </c>
      <c r="AE159" s="17">
        <v>1987</v>
      </c>
      <c r="AF159" s="21"/>
      <c r="AG159" s="21"/>
      <c r="AH159" s="21"/>
      <c r="AI159" s="21"/>
      <c r="AJ159" s="21"/>
      <c r="AK159" s="21"/>
      <c r="AL159" s="18">
        <f>-VLOOKUP(AL$1,D_0310!$A$4:$XA$84,($C159+AL$2-2001)+8*$B159,FALSE)</f>
        <v>-22</v>
      </c>
      <c r="AM159" s="18">
        <f>-VLOOKUP(AM$1,D_0310!$A$4:$XA$84,($C159+AM$2-2001)+8*$B159,FALSE)</f>
        <v>-26</v>
      </c>
      <c r="AN159" s="18">
        <f>-VLOOKUP(AN$1,D_0310!$A$4:$XA$84,($C159+AN$2-2001)+8*$B159,FALSE)</f>
        <v>-34</v>
      </c>
      <c r="AO159" s="18">
        <f>-VLOOKUP(AO$1,D_0310!$A$4:$XA$84,($C159+AO$2-2001)+8*$B159,FALSE)</f>
        <v>-24</v>
      </c>
      <c r="AP159" s="18">
        <f>-VLOOKUP(AP$1,D_0310!$A$4:$XA$84,($C159+AP$2-2001)+8*$B159,FALSE)</f>
        <v>-41</v>
      </c>
      <c r="AQ159" s="18">
        <f>-VLOOKUP(AQ$1,D_0310!$A$4:$XA$84,($C159+AQ$2-2001)+8*$B159,FALSE)</f>
        <v>-51</v>
      </c>
      <c r="AR159" s="18">
        <f>-VLOOKUP(AR$1,D_0310!$A$4:$XA$84,($C159+AR$2-2001)+8*$B159,FALSE)</f>
        <v>-31</v>
      </c>
      <c r="AS159" s="31">
        <v>5</v>
      </c>
      <c r="AT159" s="55">
        <f>VLOOKUP(2002-C159,census2002!$A$3:$CD$82,2+B159)</f>
        <v>24453</v>
      </c>
      <c r="AU159" s="17" t="s">
        <v>180</v>
      </c>
      <c r="AV159">
        <f>1+K159/AVERAGE(AVERAGE(SUM($AT159,$D159:J159,$R159:X159,$AF159:AL159),SUM($AT159,$D159:K159,$R159:Y159,$AF159:AM159)),AVERAGE(SUM($AT160,$D160:K160,$S160:Y160,$AG160:AM160),SUM($AT160,$D160:L160,$S160:Z160,$AG160:AN160)))</f>
        <v>0.99465572955505843</v>
      </c>
      <c r="AW159">
        <f>1+L159/AVERAGE(AVERAGE(SUM($AT159,$D159:K159,$R159:Y159,$AF159:AM159),SUM($AT159,$D159:L159,$R159:Z159,$AF159:AN159)),AVERAGE(SUM($AT160,$D160:L160,$S160:Z160,$AG160:AN160),SUM($AT160,$D160:M160,$S160:AA160,$AG160:AO160)))</f>
        <v>0.99767188068388502</v>
      </c>
      <c r="AX159">
        <f>1+M159/AVERAGE(AVERAGE(SUM($AT159,$D159:L159,$R159:Z159,$AF159:AN159),SUM($AT159,$D159:M159,$R159:AA159,$AF159:AO159)),AVERAGE(SUM($AT160,$D160:M160,$S160:AA160,$AG160:AO160),SUM($AT160,$D160:N160,$S160:AB160,$AG160:AP160)))</f>
        <v>0.99937491535312073</v>
      </c>
      <c r="AY159">
        <f>1+N159/AVERAGE(AVERAGE(SUM($AT159,$D159:M159,$R159:AA159,$AF159:AO159),SUM($AT159,$D159:N159,$R159:AB159,$AF159:AP159)),AVERAGE(SUM($AT160,$D160:N160,$S160:AB160,$AG160:AP160),SUM($AT160,$D160:O160,$S160:AC160,$AG160:AQ160)))</f>
        <v>0.99699464671446014</v>
      </c>
      <c r="AZ159">
        <f>1+O159/AVERAGE(AVERAGE(SUM($AT159,$D159:N159,$R159:AB159,$AF159:AP159),SUM($AT159,$D159:O159,$R159:AC159,$AF159:AQ159)),AVERAGE(SUM($AT160,$D160:O160,$S160:AC160,$AG160:AQ160),SUM($AT160,$D160:P160,$S160:AD160,$AG160:AR160)))</f>
        <v>0.99555844210261679</v>
      </c>
      <c r="BA159" s="43">
        <f t="shared" si="189"/>
        <v>0.99684976340406073</v>
      </c>
      <c r="BB159" s="47">
        <f t="shared" si="196"/>
        <v>0.99445124883527558</v>
      </c>
    </row>
    <row r="160" spans="1:54">
      <c r="A160" s="9">
        <v>159</v>
      </c>
      <c r="B160" s="17">
        <f t="shared" ref="B160" si="199">C152</f>
        <v>10</v>
      </c>
      <c r="C160" s="17">
        <v>1986</v>
      </c>
      <c r="D160" s="26"/>
      <c r="E160" s="26"/>
      <c r="F160" s="26"/>
      <c r="G160" s="26"/>
      <c r="H160" s="26"/>
      <c r="I160" s="26"/>
      <c r="J160" s="21"/>
      <c r="K160" s="19">
        <f>VLOOKUP(K$1,IR_0310!$A$4:$XA$84,($C160+K$2-2001)+8*$B160,FALSE)</f>
        <v>-167</v>
      </c>
      <c r="L160" s="19">
        <f>VLOOKUP(L$1,IR_0310!$A$4:$XA$84,($C160+L$2-2001)+8*$B160,FALSE)</f>
        <v>-49</v>
      </c>
      <c r="M160" s="19">
        <f>VLOOKUP(M$1,IR_0310!$A$4:$XA$84,($C160+M$2-2001)+8*$B160,FALSE)</f>
        <v>-7</v>
      </c>
      <c r="N160" s="19">
        <f>VLOOKUP(N$1,IR_0310!$A$4:$XA$84,($C160+N$2-2001)+8*$B160,FALSE)</f>
        <v>-68</v>
      </c>
      <c r="O160" s="19">
        <f>VLOOKUP(O$1,IR_0310!$A$4:$XA$84,($C160+O$2-2001)+8*$B160,FALSE)</f>
        <v>-22</v>
      </c>
      <c r="P160" s="18">
        <f>VLOOKUP(P$1,IR_0310!$A$4:$XA$84,($C160+P$2-2001)+8*$B160,FALSE)</f>
        <v>-238</v>
      </c>
      <c r="Q160" s="17">
        <v>1986</v>
      </c>
      <c r="R160" s="26"/>
      <c r="S160" s="26"/>
      <c r="T160" s="26"/>
      <c r="U160" s="26"/>
      <c r="V160" s="26"/>
      <c r="W160" s="26"/>
      <c r="X160" s="21"/>
      <c r="Y160" s="18">
        <f>VLOOKUP(Y$1,IN_0310!$A$4:$XA$84,($C160+Y$2-2001)+8*$B160,FALSE)</f>
        <v>-10</v>
      </c>
      <c r="Z160" s="18">
        <f>VLOOKUP(Z$1,IN_0310!$A$4:$XA$84,($C160+Z$2-2001)+8*$B160,FALSE)</f>
        <v>17</v>
      </c>
      <c r="AA160" s="18">
        <f>VLOOKUP(AA$1,IN_0310!$A$4:$XA$84,($C160+AA$2-2001)+8*$B160,FALSE)</f>
        <v>15</v>
      </c>
      <c r="AB160" s="18">
        <f>VLOOKUP(AB$1,IN_0310!$A$4:$XA$84,($C160+AB$2-2001)+8*$B160,FALSE)</f>
        <v>16</v>
      </c>
      <c r="AC160" s="18">
        <f>VLOOKUP(AC$1,IN_0310!$A$4:$XA$84,($C160+AC$2-2001)+8*$B160,FALSE)</f>
        <v>79</v>
      </c>
      <c r="AD160" s="18">
        <f>VLOOKUP(AD$1,IN_0310!$A$4:$XA$84,($C160+AD$2-2001)+8*$B160,FALSE)</f>
        <v>59</v>
      </c>
      <c r="AE160" s="17">
        <v>1986</v>
      </c>
      <c r="AF160" s="26"/>
      <c r="AG160" s="26"/>
      <c r="AH160" s="26"/>
      <c r="AI160" s="26"/>
      <c r="AJ160" s="26"/>
      <c r="AK160" s="26"/>
      <c r="AL160" s="21"/>
      <c r="AM160" s="18">
        <f>-VLOOKUP(AM$1,D_0310!$A$4:$XA$84,($C160+AM$2-2001)+8*$B160,FALSE)</f>
        <v>-25</v>
      </c>
      <c r="AN160" s="18">
        <f>-VLOOKUP(AN$1,D_0310!$A$4:$XA$84,($C160+AN$2-2001)+8*$B160,FALSE)</f>
        <v>-30</v>
      </c>
      <c r="AO160" s="18">
        <f>-VLOOKUP(AO$1,D_0310!$A$4:$XA$84,($C160+AO$2-2001)+8*$B160,FALSE)</f>
        <v>-40</v>
      </c>
      <c r="AP160" s="18">
        <f>-VLOOKUP(AP$1,D_0310!$A$4:$XA$84,($C160+AP$2-2001)+8*$B160,FALSE)</f>
        <v>-26</v>
      </c>
      <c r="AQ160" s="18">
        <f>-VLOOKUP(AQ$1,D_0310!$A$4:$XA$84,($C160+AQ$2-2001)+8*$B160,FALSE)</f>
        <v>-38</v>
      </c>
      <c r="AR160" s="18">
        <f>-VLOOKUP(AR$1,D_0310!$A$4:$XA$84,($C160+AR$2-2001)+8*$B160,FALSE)</f>
        <v>-41</v>
      </c>
      <c r="AS160" s="31">
        <v>5</v>
      </c>
      <c r="AT160" s="55">
        <f>VLOOKUP(2002-C160,census2002!$A$3:$CD$82,2+B160)</f>
        <v>24164</v>
      </c>
      <c r="AU160" s="17" t="s">
        <v>181</v>
      </c>
      <c r="AV160">
        <f>1+K160/AVERAGE(AVERAGE(SUM($AT160,$D160:J160,$R160:X160,$AF160:AL160),SUM($AT160,$D160:K160,$R160:Y160,$AF160:AM160)),AVERAGE(SUM($AT161,$D161:K161,$S161:Y161,$AG161:AM161),SUM($AT161,$D161:L161,$S161:Z161,$AG161:AN161)))</f>
        <v>0.99281140704869519</v>
      </c>
      <c r="AW160">
        <f>1+L160/AVERAGE(AVERAGE(SUM($AT160,$D160:K160,$R160:Y160,$AF160:AM160),SUM($AT160,$D160:L160,$R160:Z160,$AF160:AN160)),AVERAGE(SUM($AT161,$D161:L161,$S161:Z161,$AG161:AN161),SUM($AT161,$D161:M161,$S161:AA161,$AG161:AO161)))</f>
        <v>0.99788236310990108</v>
      </c>
      <c r="AX160">
        <f>1+M160/AVERAGE(AVERAGE(SUM($AT160,$D160:L160,$R160:Z160,$AF160:AN160),SUM($AT160,$D160:M160,$R160:AA160,$AF160:AO160)),AVERAGE(SUM($AT161,$D161:M161,$S161:AA161,$AG161:AO161),SUM($AT161,$D161:N161,$S161:AB161,$AG161:AP161)))</f>
        <v>0.99969702216066481</v>
      </c>
      <c r="AY160">
        <f>1+N160/AVERAGE(AVERAGE(SUM($AT160,$D160:M160,$R160:AA160,$AF160:AO160),SUM($AT160,$D160:N160,$R160:AB160,$AF160:AP160)),AVERAGE(SUM($AT161,$D161:N161,$S161:AB161,$AG161:AP161),SUM($AT161,$D161:O161,$S161:AC161,$AG161:AQ161)))</f>
        <v>0.99704931548458486</v>
      </c>
      <c r="AZ160">
        <f>1+O160/AVERAGE(AVERAGE(SUM($AT160,$D160:N160,$R160:AB160,$AF160:AP160),SUM($AT160,$D160:O160,$R160:AC160,$AF160:AQ160)),AVERAGE(SUM($AT161,$D161:O161,$S161:AC161,$AG161:AQ161),SUM($AT161,$D161:P161,$S161:AD161,$AG161:AR161)))</f>
        <v>0.99904209346119932</v>
      </c>
      <c r="BA160" s="43">
        <f t="shared" si="189"/>
        <v>0.99729349453300808</v>
      </c>
      <c r="BB160" s="47">
        <f t="shared" si="196"/>
        <v>0.99613039837240747</v>
      </c>
    </row>
    <row r="161" spans="1:54">
      <c r="A161" s="13">
        <v>160</v>
      </c>
      <c r="B161" s="17">
        <f t="shared" ref="B161" si="200">C152</f>
        <v>10</v>
      </c>
      <c r="C161" s="17">
        <v>1985</v>
      </c>
      <c r="D161" s="26"/>
      <c r="E161" s="26"/>
      <c r="F161" s="26"/>
      <c r="G161" s="26"/>
      <c r="H161" s="26"/>
      <c r="I161" s="26"/>
      <c r="J161" s="21"/>
      <c r="K161" s="22"/>
      <c r="L161" s="19">
        <f>VLOOKUP(L$1,IR_0310!$A$4:$XA$84,($C161+L$2-2001)+8*$B161,FALSE)</f>
        <v>-51</v>
      </c>
      <c r="M161" s="19">
        <f>VLOOKUP(M$1,IR_0310!$A$4:$XA$84,($C161+M$2-2001)+8*$B161,FALSE)</f>
        <v>-11</v>
      </c>
      <c r="N161" s="19">
        <f>VLOOKUP(N$1,IR_0310!$A$4:$XA$84,($C161+N$2-2001)+8*$B161,FALSE)</f>
        <v>-8</v>
      </c>
      <c r="O161" s="19">
        <f>VLOOKUP(O$1,IR_0310!$A$4:$XA$84,($C161+O$2-2001)+8*$B161,FALSE)</f>
        <v>-65</v>
      </c>
      <c r="P161" s="18">
        <f>VLOOKUP(P$1,IR_0310!$A$4:$XA$84,($C161+P$2-2001)+8*$B161,FALSE)</f>
        <v>-169</v>
      </c>
      <c r="Q161" s="17">
        <v>1985</v>
      </c>
      <c r="R161" s="26"/>
      <c r="S161" s="26"/>
      <c r="T161" s="26"/>
      <c r="U161" s="26"/>
      <c r="V161" s="26"/>
      <c r="W161" s="26"/>
      <c r="X161" s="21"/>
      <c r="Y161" s="22"/>
      <c r="Z161" s="18">
        <f>VLOOKUP(Z$1,IN_0310!$A$4:$XA$84,($C161+Z$2-2001)+8*$B161,FALSE)</f>
        <v>-1</v>
      </c>
      <c r="AA161" s="18">
        <f>VLOOKUP(AA$1,IN_0310!$A$4:$XA$84,($C161+AA$2-2001)+8*$B161,FALSE)</f>
        <v>17</v>
      </c>
      <c r="AB161" s="18">
        <f>VLOOKUP(AB$1,IN_0310!$A$4:$XA$84,($C161+AB$2-2001)+8*$B161,FALSE)</f>
        <v>15</v>
      </c>
      <c r="AC161" s="18">
        <f>VLOOKUP(AC$1,IN_0310!$A$4:$XA$84,($C161+AC$2-2001)+8*$B161,FALSE)</f>
        <v>11</v>
      </c>
      <c r="AD161" s="18">
        <f>VLOOKUP(AD$1,IN_0310!$A$4:$XA$84,($C161+AD$2-2001)+8*$B161,FALSE)</f>
        <v>61</v>
      </c>
      <c r="AE161" s="17">
        <v>1985</v>
      </c>
      <c r="AF161" s="26"/>
      <c r="AG161" s="26"/>
      <c r="AH161" s="26"/>
      <c r="AI161" s="26"/>
      <c r="AJ161" s="26"/>
      <c r="AK161" s="26"/>
      <c r="AL161" s="21"/>
      <c r="AM161" s="22"/>
      <c r="AN161" s="18">
        <f>-VLOOKUP(AN$1,D_0310!$A$4:$XA$84,($C161+AN$2-2001)+8*$B161,FALSE)</f>
        <v>-29</v>
      </c>
      <c r="AO161" s="18">
        <f>-VLOOKUP(AO$1,D_0310!$A$4:$XA$84,($C161+AO$2-2001)+8*$B161,FALSE)</f>
        <v>-30</v>
      </c>
      <c r="AP161" s="18">
        <f>-VLOOKUP(AP$1,D_0310!$A$4:$XA$84,($C161+AP$2-2001)+8*$B161,FALSE)</f>
        <v>-29</v>
      </c>
      <c r="AQ161" s="18">
        <f>-VLOOKUP(AQ$1,D_0310!$A$4:$XA$84,($C161+AQ$2-2001)+8*$B161,FALSE)</f>
        <v>-48</v>
      </c>
      <c r="AR161" s="18">
        <f>-VLOOKUP(AR$1,D_0310!$A$4:$XA$84,($C161+AR$2-2001)+8*$B161,FALSE)</f>
        <v>-46</v>
      </c>
      <c r="AS161" s="31">
        <v>4</v>
      </c>
      <c r="AT161" s="55">
        <f>VLOOKUP(2002-C161,census2002!$A$3:$CD$82,2+B161)</f>
        <v>22440</v>
      </c>
      <c r="AU161" s="17" t="s">
        <v>182</v>
      </c>
      <c r="AW161">
        <f>1+L161/AVERAGE(AVERAGE(SUM($AT161,$D161:K161,$R161:Y161,$AF161:AM161),SUM($AT161,$D161:L161,$R161:Z161,$AF161:AN161)),AVERAGE(SUM($AT162,$D162:L162,$S162:Z162,$AG162:AN162),SUM($AT162,$D162:M162,$S162:AA162,$AG162:AO162)))</f>
        <v>0.99767698737146571</v>
      </c>
      <c r="AX161">
        <f>1+M161/AVERAGE(AVERAGE(SUM($AT161,$D161:L161,$R161:Z161,$AF161:AN161),SUM($AT161,$D161:M161,$R161:AA161,$AF161:AO161)),AVERAGE(SUM($AT162,$D162:M162,$S162:AA162,$AG162:AO162),SUM($AT162,$D162:N162,$S162:AB162,$AG162:AP162)))</f>
        <v>0.99949771689497713</v>
      </c>
      <c r="AY161">
        <f>1+N161/AVERAGE(AVERAGE(SUM($AT161,$D161:M161,$R161:AA161,$AF161:AO161),SUM($AT161,$D161:N161,$R161:AB161,$AF161:AP161)),AVERAGE(SUM($AT162,$D162:N162,$S162:AB162,$AG162:AP162),SUM($AT162,$D162:O162,$S162:AC162,$AG162:AQ162)))</f>
        <v>0.99963400128099555</v>
      </c>
      <c r="AZ161">
        <f>1+O161/AVERAGE(AVERAGE(SUM($AT161,$D161:N161,$R161:AB161,$AF161:AP161),SUM($AT161,$D161:O161,$R161:AC161,$AF161:AQ161)),AVERAGE(SUM($AT162,$D162:O162,$S162:AC162,$AG162:AQ162),SUM($AT162,$D162:P162,$S162:AD162,$AG162:AR162)))</f>
        <v>0.99701646680819322</v>
      </c>
      <c r="BA161" s="43">
        <f t="shared" si="189"/>
        <v>0.99845564803767795</v>
      </c>
      <c r="BB161" s="47">
        <f t="shared" si="196"/>
        <v>0.9961075508656797</v>
      </c>
    </row>
    <row r="162" spans="1:54">
      <c r="A162" s="9">
        <v>161</v>
      </c>
      <c r="B162" s="17">
        <f t="shared" ref="B162" si="201">C152</f>
        <v>10</v>
      </c>
      <c r="C162" s="17">
        <v>1984</v>
      </c>
      <c r="D162" s="26"/>
      <c r="E162" s="26"/>
      <c r="F162" s="26"/>
      <c r="G162" s="26"/>
      <c r="H162" s="26"/>
      <c r="I162" s="26"/>
      <c r="J162" s="21"/>
      <c r="K162" s="22"/>
      <c r="L162" s="22"/>
      <c r="M162" s="19">
        <f>VLOOKUP(M$1,IR_0310!$A$4:$XA$84,($C162+M$2-2001)+8*$B162,FALSE)</f>
        <v>-30</v>
      </c>
      <c r="N162" s="19">
        <f>VLOOKUP(N$1,IR_0310!$A$4:$XA$84,($C162+N$2-2001)+8*$B162,FALSE)</f>
        <v>-33</v>
      </c>
      <c r="O162" s="19">
        <f>VLOOKUP(O$1,IR_0310!$A$4:$XA$84,($C162+O$2-2001)+8*$B162,FALSE)</f>
        <v>-25</v>
      </c>
      <c r="P162" s="18">
        <f>VLOOKUP(P$1,IR_0310!$A$4:$XA$84,($C162+P$2-2001)+8*$B162,FALSE)</f>
        <v>-108</v>
      </c>
      <c r="Q162" s="17">
        <v>1984</v>
      </c>
      <c r="R162" s="26"/>
      <c r="S162" s="26"/>
      <c r="T162" s="26"/>
      <c r="U162" s="26"/>
      <c r="V162" s="26"/>
      <c r="W162" s="26"/>
      <c r="X162" s="21"/>
      <c r="Y162" s="22"/>
      <c r="Z162" s="22"/>
      <c r="AA162" s="18">
        <f>VLOOKUP(AA$1,IN_0310!$A$4:$XA$84,($C162+AA$2-2001)+8*$B162,FALSE)</f>
        <v>19</v>
      </c>
      <c r="AB162" s="18">
        <f>VLOOKUP(AB$1,IN_0310!$A$4:$XA$84,($C162+AB$2-2001)+8*$B162,FALSE)</f>
        <v>-2</v>
      </c>
      <c r="AC162" s="18">
        <f>VLOOKUP(AC$1,IN_0310!$A$4:$XA$84,($C162+AC$2-2001)+8*$B162,FALSE)</f>
        <v>17</v>
      </c>
      <c r="AD162" s="18">
        <f>VLOOKUP(AD$1,IN_0310!$A$4:$XA$84,($C162+AD$2-2001)+8*$B162,FALSE)</f>
        <v>32</v>
      </c>
      <c r="AE162" s="17">
        <v>1984</v>
      </c>
      <c r="AF162" s="26"/>
      <c r="AG162" s="26"/>
      <c r="AH162" s="26"/>
      <c r="AI162" s="26"/>
      <c r="AJ162" s="26"/>
      <c r="AK162" s="26"/>
      <c r="AL162" s="21"/>
      <c r="AM162" s="22"/>
      <c r="AN162" s="22"/>
      <c r="AO162" s="18">
        <f>-VLOOKUP(AO$1,D_0310!$A$4:$XA$84,($C162+AO$2-2001)+8*$B162,FALSE)</f>
        <v>-29</v>
      </c>
      <c r="AP162" s="18">
        <f>-VLOOKUP(AP$1,D_0310!$A$4:$XA$84,($C162+AP$2-2001)+8*$B162,FALSE)</f>
        <v>-37</v>
      </c>
      <c r="AQ162" s="18">
        <f>-VLOOKUP(AQ$1,D_0310!$A$4:$XA$84,($C162+AQ$2-2001)+8*$B162,FALSE)</f>
        <v>-42</v>
      </c>
      <c r="AR162" s="18">
        <f>-VLOOKUP(AR$1,D_0310!$A$4:$XA$84,($C162+AR$2-2001)+8*$B162,FALSE)</f>
        <v>-37</v>
      </c>
      <c r="AS162" s="31">
        <v>3</v>
      </c>
      <c r="AT162" s="55">
        <f>VLOOKUP(2002-C162,census2002!$A$3:$CD$82,2+B162)</f>
        <v>21529</v>
      </c>
      <c r="AU162" s="17" t="s">
        <v>183</v>
      </c>
      <c r="AX162">
        <f>1+M162/AVERAGE(AVERAGE(SUM($AT162,$D162:L162,$R162:Z162,$AF162:AN162),SUM($AT162,$D162:M162,$R162:AA162,$AF162:AO162)),AVERAGE(SUM($AT163,$D163:M163,$S163:AA163,$AG163:AO163),SUM($AT163,$D163:N163,$S163:AB163,$AG163:AP163)))</f>
        <v>0.99856407801842761</v>
      </c>
      <c r="AY162">
        <f>1+N162/AVERAGE(AVERAGE(SUM($AT162,$D162:M162,$R162:AA162,$AF162:AO162),SUM($AT162,$D162:N162,$R162:AB162,$AF162:AP162)),AVERAGE(SUM($AT163,$D163:N163,$S163:AB163,$AG163:AP163),SUM($AT163,$D163:O163,$S163:AC163,$AG163:AQ163)))</f>
        <v>0.99841580355964143</v>
      </c>
      <c r="AZ162">
        <f>1+O162/AVERAGE(AVERAGE(SUM($AT162,$D162:N162,$R162:AB162,$AF162:AP162),SUM($AT162,$D162:O162,$R162:AC162,$AF162:AQ162)),AVERAGE(SUM($AT163,$D163:O163,$S163:AC163,$AG163:AQ163),SUM($AT163,$D163:P163,$S163:AD163,$AG163:AR163)))</f>
        <v>0.99879465792391886</v>
      </c>
      <c r="BA162" s="43">
        <f t="shared" si="189"/>
        <v>0.99859150100146299</v>
      </c>
      <c r="BB162" s="47">
        <f t="shared" si="196"/>
        <v>0.9979089905279237</v>
      </c>
    </row>
    <row r="163" spans="1:54">
      <c r="A163" s="9">
        <v>162</v>
      </c>
      <c r="B163" s="17">
        <f t="shared" ref="B163" si="202">C152</f>
        <v>10</v>
      </c>
      <c r="C163" s="17">
        <v>1983</v>
      </c>
      <c r="D163" s="26"/>
      <c r="E163" s="26"/>
      <c r="F163" s="26"/>
      <c r="G163" s="26"/>
      <c r="H163" s="26"/>
      <c r="I163" s="26"/>
      <c r="J163" s="21"/>
      <c r="K163" s="22"/>
      <c r="L163" s="22"/>
      <c r="M163" s="22"/>
      <c r="N163" s="19">
        <f>VLOOKUP(N$1,IR_0310!$A$4:$XA$84,($C163+N$2-2001)+8*$B163,FALSE)</f>
        <v>-21</v>
      </c>
      <c r="O163" s="19">
        <f>VLOOKUP(O$1,IR_0310!$A$4:$XA$84,($C163+O$2-2001)+8*$B163,FALSE)</f>
        <v>-43</v>
      </c>
      <c r="P163" s="18">
        <f>VLOOKUP(P$1,IR_0310!$A$4:$XA$84,($C163+P$2-2001)+8*$B163,FALSE)</f>
        <v>-127</v>
      </c>
      <c r="Q163" s="17">
        <v>1983</v>
      </c>
      <c r="R163" s="26"/>
      <c r="S163" s="26"/>
      <c r="T163" s="26"/>
      <c r="U163" s="26"/>
      <c r="V163" s="26"/>
      <c r="W163" s="26"/>
      <c r="X163" s="21"/>
      <c r="Y163" s="22"/>
      <c r="Z163" s="22"/>
      <c r="AA163" s="22"/>
      <c r="AB163" s="18">
        <f>VLOOKUP(AB$1,IN_0310!$A$4:$XA$84,($C163+AB$2-2001)+8*$B163,FALSE)</f>
        <v>7</v>
      </c>
      <c r="AC163" s="18">
        <f>VLOOKUP(AC$1,IN_0310!$A$4:$XA$84,($C163+AC$2-2001)+8*$B163,FALSE)</f>
        <v>10</v>
      </c>
      <c r="AD163" s="18">
        <f>VLOOKUP(AD$1,IN_0310!$A$4:$XA$84,($C163+AD$2-2001)+8*$B163,FALSE)</f>
        <v>15</v>
      </c>
      <c r="AE163" s="17">
        <v>1983</v>
      </c>
      <c r="AF163" s="26"/>
      <c r="AG163" s="26"/>
      <c r="AH163" s="26"/>
      <c r="AI163" s="26"/>
      <c r="AJ163" s="26"/>
      <c r="AK163" s="26"/>
      <c r="AL163" s="21"/>
      <c r="AM163" s="22"/>
      <c r="AN163" s="22"/>
      <c r="AO163" s="22"/>
      <c r="AP163" s="18">
        <f>-VLOOKUP(AP$1,D_0310!$A$4:$XA$84,($C163+AP$2-2001)+8*$B163,FALSE)</f>
        <v>-40</v>
      </c>
      <c r="AQ163" s="18">
        <f>-VLOOKUP(AQ$1,D_0310!$A$4:$XA$84,($C163+AQ$2-2001)+8*$B163,FALSE)</f>
        <v>-48</v>
      </c>
      <c r="AR163" s="18">
        <f>-VLOOKUP(AR$1,D_0310!$A$4:$XA$84,($C163+AR$2-2001)+8*$B163,FALSE)</f>
        <v>-44</v>
      </c>
      <c r="AS163" s="31">
        <v>2</v>
      </c>
      <c r="AT163" s="55">
        <f>VLOOKUP(2002-C163,census2002!$A$3:$CD$82,2+B163)</f>
        <v>20303</v>
      </c>
      <c r="AU163" s="17" t="s">
        <v>184</v>
      </c>
      <c r="AY163">
        <f>1+N163/AVERAGE(AVERAGE(SUM($AT163,$D163:M163,$R163:AA163,$AF163:AO163),SUM($AT163,$D163:N163,$R163:AB163,$AF163:AP163)),AVERAGE(SUM($AT164,$D164:N164,$S164:AB164,$AG164:AP164),SUM($AT164,$D164:O164,$S164:AC164,$AG164:AQ164)))</f>
        <v>0.99894130547118209</v>
      </c>
      <c r="AZ163">
        <f>1+O163/AVERAGE(AVERAGE(SUM($AT163,$D163:N163,$R163:AB163,$AF163:AP163),SUM($AT163,$D163:O163,$R163:AC163,$AF163:AQ163)),AVERAGE(SUM($AT164,$D164:O164,$S164:AC164,$AG164:AQ164),SUM($AT164,$D164:P164,$S164:AD164,$AG164:AR164)))</f>
        <v>0.99782239890613522</v>
      </c>
      <c r="BA163" s="43">
        <f t="shared" si="189"/>
        <v>0.99838169544101785</v>
      </c>
      <c r="BB163" s="47">
        <f t="shared" si="196"/>
        <v>0.997653493000068</v>
      </c>
    </row>
    <row r="164" spans="1:54">
      <c r="A164" s="13">
        <v>163</v>
      </c>
      <c r="B164" s="17">
        <f t="shared" ref="B164" si="203">C152</f>
        <v>10</v>
      </c>
      <c r="C164" s="17">
        <v>1982</v>
      </c>
      <c r="D164" s="26"/>
      <c r="E164" s="26"/>
      <c r="F164" s="26"/>
      <c r="G164" s="26"/>
      <c r="H164" s="26"/>
      <c r="I164" s="26"/>
      <c r="J164" s="21"/>
      <c r="K164" s="22"/>
      <c r="L164" s="22"/>
      <c r="M164" s="22"/>
      <c r="N164" s="22"/>
      <c r="O164" s="19">
        <f>VLOOKUP(O$1,IR_0310!$A$4:$XA$84,($C164+O$2-2001)+8*$B164,FALSE)</f>
        <v>-57</v>
      </c>
      <c r="P164" s="18">
        <f>VLOOKUP(P$1,IR_0310!$A$4:$XA$84,($C164+P$2-2001)+8*$B164,FALSE)</f>
        <v>-81</v>
      </c>
      <c r="Q164" s="17">
        <v>1982</v>
      </c>
      <c r="R164" s="26"/>
      <c r="S164" s="26"/>
      <c r="T164" s="26"/>
      <c r="U164" s="26"/>
      <c r="V164" s="26"/>
      <c r="W164" s="26"/>
      <c r="X164" s="21"/>
      <c r="Y164" s="22"/>
      <c r="Z164" s="22"/>
      <c r="AA164" s="22"/>
      <c r="AB164" s="22"/>
      <c r="AC164" s="18">
        <f>VLOOKUP(AC$1,IN_0310!$A$4:$XA$84,($C164+AC$2-2001)+8*$B164,FALSE)</f>
        <v>9</v>
      </c>
      <c r="AD164" s="18">
        <f>VLOOKUP(AD$1,IN_0310!$A$4:$XA$84,($C164+AD$2-2001)+8*$B164,FALSE)</f>
        <v>9</v>
      </c>
      <c r="AE164" s="17">
        <v>1982</v>
      </c>
      <c r="AF164" s="26"/>
      <c r="AG164" s="26"/>
      <c r="AH164" s="26"/>
      <c r="AI164" s="26"/>
      <c r="AJ164" s="26"/>
      <c r="AK164" s="26"/>
      <c r="AL164" s="21"/>
      <c r="AM164" s="22"/>
      <c r="AN164" s="22"/>
      <c r="AO164" s="22"/>
      <c r="AP164" s="22"/>
      <c r="AQ164" s="18">
        <f>-VLOOKUP(AQ$1,D_0310!$A$4:$XA$84,($C164+AQ$2-2001)+8*$B164,FALSE)</f>
        <v>-53</v>
      </c>
      <c r="AR164" s="18">
        <f>-VLOOKUP(AR$1,D_0310!$A$4:$XA$84,($C164+AR$2-2001)+8*$B164,FALSE)</f>
        <v>-49</v>
      </c>
      <c r="AS164" s="31">
        <v>1</v>
      </c>
      <c r="AT164" s="55">
        <f>VLOOKUP(2002-C164,census2002!$A$3:$CD$82,2+B164)</f>
        <v>19446</v>
      </c>
      <c r="AU164" s="17" t="s">
        <v>185</v>
      </c>
      <c r="AZ164">
        <f>1+O164/AVERAGE(AVERAGE(SUM($AT164,$D164:N164,$R164:AB164,$AF164:AP164),SUM($AT164,$D164:O164,$R164:AC164,$AF164:AQ164)),AVERAGE(SUM($AT165,$D165:O165,$S165:AC165,$AG165:AQ165),SUM($AT165,$D165:P165,$S165:AD165,$AG165:AR165)))</f>
        <v>0.99702408144619203</v>
      </c>
      <c r="BA164" s="43">
        <f t="shared" si="189"/>
        <v>0.99702408144619203</v>
      </c>
      <c r="BB164" s="47">
        <f t="shared" si="196"/>
        <v>0.99700113858645922</v>
      </c>
    </row>
    <row r="165" spans="1:54">
      <c r="A165" s="9">
        <v>164</v>
      </c>
      <c r="B165" s="17">
        <f t="shared" ref="B165" si="204">C152</f>
        <v>10</v>
      </c>
      <c r="C165" s="17">
        <v>1981</v>
      </c>
      <c r="D165" s="26"/>
      <c r="E165" s="26"/>
      <c r="F165" s="26"/>
      <c r="G165" s="26"/>
      <c r="H165" s="26"/>
      <c r="I165" s="26"/>
      <c r="J165" s="21"/>
      <c r="K165" s="22"/>
      <c r="L165" s="22"/>
      <c r="M165" s="22"/>
      <c r="N165" s="22"/>
      <c r="O165" s="22"/>
      <c r="P165" s="18">
        <f>VLOOKUP(P$1,IR_0310!$A$4:$XA$84,($C165+P$2-2001)+8*$B165,FALSE)</f>
        <v>-48</v>
      </c>
      <c r="Q165" s="17">
        <v>1981</v>
      </c>
      <c r="R165" s="26"/>
      <c r="S165" s="26"/>
      <c r="T165" s="26"/>
      <c r="U165" s="26"/>
      <c r="V165" s="26"/>
      <c r="W165" s="26"/>
      <c r="X165" s="21"/>
      <c r="Y165" s="22"/>
      <c r="Z165" s="22"/>
      <c r="AA165" s="22"/>
      <c r="AB165" s="22"/>
      <c r="AC165" s="22"/>
      <c r="AD165" s="18">
        <f>VLOOKUP(AD$1,IN_0310!$A$4:$XA$84,($C165+AD$2-2001)+8*$B165,FALSE)</f>
        <v>6</v>
      </c>
      <c r="AE165" s="17">
        <v>1981</v>
      </c>
      <c r="AF165" s="26"/>
      <c r="AG165" s="26"/>
      <c r="AH165" s="26"/>
      <c r="AI165" s="26"/>
      <c r="AJ165" s="26"/>
      <c r="AK165" s="26"/>
      <c r="AL165" s="21"/>
      <c r="AM165" s="22"/>
      <c r="AN165" s="22"/>
      <c r="AO165" s="22"/>
      <c r="AP165" s="22"/>
      <c r="AQ165" s="22"/>
      <c r="AR165" s="18">
        <f>-VLOOKUP(AR$1,D_0310!$A$4:$XA$84,($C165+AR$2-2001)+8*$B165,FALSE)</f>
        <v>-30</v>
      </c>
      <c r="AS165" s="31"/>
      <c r="AT165" s="55">
        <f>VLOOKUP(2002-C165,census2002!$A$3:$CD$82,2+B165)</f>
        <v>18948</v>
      </c>
      <c r="AU165" s="17" t="s">
        <v>186</v>
      </c>
    </row>
    <row r="166" spans="1:54" ht="15.75" thickBot="1">
      <c r="A166" s="9">
        <v>165</v>
      </c>
      <c r="B166" s="10" t="str">
        <f>INDEX('regions#'!$B$2:$B$79,B168+1)</f>
        <v>Владимирская область</v>
      </c>
      <c r="C166" s="51" t="s">
        <v>159</v>
      </c>
      <c r="D166" s="11" t="s">
        <v>912</v>
      </c>
      <c r="E166" s="11" t="s">
        <v>913</v>
      </c>
      <c r="F166" s="11" t="s">
        <v>914</v>
      </c>
      <c r="G166" s="11" t="s">
        <v>915</v>
      </c>
      <c r="H166" s="11" t="s">
        <v>916</v>
      </c>
      <c r="I166" s="11" t="s">
        <v>917</v>
      </c>
      <c r="J166" s="11" t="s">
        <v>918</v>
      </c>
      <c r="K166" s="12" t="s">
        <v>919</v>
      </c>
      <c r="L166" s="12" t="s">
        <v>920</v>
      </c>
      <c r="M166" s="12" t="s">
        <v>921</v>
      </c>
      <c r="N166" s="12" t="s">
        <v>922</v>
      </c>
      <c r="O166" s="12" t="s">
        <v>923</v>
      </c>
      <c r="P166" s="11" t="s">
        <v>924</v>
      </c>
      <c r="Q166" s="52" t="s">
        <v>160</v>
      </c>
      <c r="R166" s="23" t="s">
        <v>912</v>
      </c>
      <c r="S166" s="23" t="s">
        <v>913</v>
      </c>
      <c r="T166" s="23" t="s">
        <v>914</v>
      </c>
      <c r="U166" s="23" t="s">
        <v>915</v>
      </c>
      <c r="V166" s="23" t="s">
        <v>916</v>
      </c>
      <c r="W166" s="23" t="s">
        <v>917</v>
      </c>
      <c r="X166" s="23" t="s">
        <v>918</v>
      </c>
      <c r="Y166" s="23" t="s">
        <v>919</v>
      </c>
      <c r="Z166" s="23" t="s">
        <v>920</v>
      </c>
      <c r="AA166" s="23" t="s">
        <v>921</v>
      </c>
      <c r="AB166" s="23" t="s">
        <v>922</v>
      </c>
      <c r="AC166" s="23" t="s">
        <v>923</v>
      </c>
      <c r="AD166" s="23" t="s">
        <v>924</v>
      </c>
      <c r="AE166" s="53" t="s">
        <v>161</v>
      </c>
      <c r="AF166" s="27" t="s">
        <v>912</v>
      </c>
      <c r="AG166" s="27" t="s">
        <v>913</v>
      </c>
      <c r="AH166" s="27" t="s">
        <v>914</v>
      </c>
      <c r="AI166" s="27" t="s">
        <v>915</v>
      </c>
      <c r="AJ166" s="27" t="s">
        <v>916</v>
      </c>
      <c r="AK166" s="27" t="s">
        <v>917</v>
      </c>
      <c r="AL166" s="27" t="s">
        <v>918</v>
      </c>
      <c r="AM166" s="27" t="s">
        <v>919</v>
      </c>
      <c r="AN166" s="27" t="s">
        <v>920</v>
      </c>
      <c r="AO166" s="27" t="s">
        <v>921</v>
      </c>
      <c r="AP166" s="27" t="s">
        <v>922</v>
      </c>
      <c r="AQ166" s="27" t="s">
        <v>923</v>
      </c>
      <c r="AR166" s="27" t="s">
        <v>924</v>
      </c>
      <c r="AS166" s="31" t="s">
        <v>162</v>
      </c>
      <c r="AT166" s="2" t="s">
        <v>163</v>
      </c>
      <c r="AV166" s="54">
        <f t="shared" ref="AV166:AZ166" si="205">AVERAGE(AV168:AV179)</f>
        <v>0.99181833117189999</v>
      </c>
      <c r="AW166" s="54">
        <f t="shared" si="205"/>
        <v>0.99302448081422423</v>
      </c>
      <c r="AX166" s="54">
        <f t="shared" si="205"/>
        <v>0.99614822102384049</v>
      </c>
      <c r="AY166" s="54">
        <f t="shared" si="205"/>
        <v>0.99716658324448559</v>
      </c>
      <c r="AZ166" s="54">
        <f t="shared" si="205"/>
        <v>0.99807680558925427</v>
      </c>
      <c r="BA166" s="38" t="s">
        <v>983</v>
      </c>
      <c r="BB166" s="39">
        <f t="shared" ref="BB166" si="206">PRODUCT(AV166:AZ166)-1</f>
        <v>-2.3555128058591168E-2</v>
      </c>
    </row>
    <row r="167" spans="1:54" ht="15.75" thickBot="1">
      <c r="A167" s="13">
        <v>166</v>
      </c>
      <c r="C167" s="14">
        <f t="shared" ref="C167" si="207">A166/15</f>
        <v>11</v>
      </c>
      <c r="D167" s="15">
        <v>10</v>
      </c>
      <c r="E167" s="15">
        <v>11</v>
      </c>
      <c r="F167" s="15">
        <v>12</v>
      </c>
      <c r="G167" s="15">
        <v>13</v>
      </c>
      <c r="H167" s="15">
        <v>14</v>
      </c>
      <c r="I167" s="15">
        <v>15</v>
      </c>
      <c r="J167" s="15">
        <v>16</v>
      </c>
      <c r="K167" s="16">
        <v>17</v>
      </c>
      <c r="L167" s="16">
        <v>18</v>
      </c>
      <c r="M167" s="16">
        <v>19</v>
      </c>
      <c r="N167" s="16">
        <v>20</v>
      </c>
      <c r="O167" s="16">
        <v>21</v>
      </c>
      <c r="P167" s="15">
        <v>22</v>
      </c>
      <c r="R167" s="15">
        <v>10</v>
      </c>
      <c r="S167" s="15">
        <v>11</v>
      </c>
      <c r="T167" s="15">
        <v>12</v>
      </c>
      <c r="U167" s="15">
        <v>13</v>
      </c>
      <c r="V167" s="15">
        <v>14</v>
      </c>
      <c r="W167" s="15">
        <v>15</v>
      </c>
      <c r="X167" s="15">
        <v>16</v>
      </c>
      <c r="Y167" s="25">
        <v>17</v>
      </c>
      <c r="Z167" s="25">
        <v>18</v>
      </c>
      <c r="AA167" s="25">
        <v>19</v>
      </c>
      <c r="AB167" s="25">
        <v>20</v>
      </c>
      <c r="AC167" s="25">
        <v>21</v>
      </c>
      <c r="AD167" s="15">
        <v>22</v>
      </c>
      <c r="AF167" s="15">
        <v>10</v>
      </c>
      <c r="AG167" s="15">
        <v>11</v>
      </c>
      <c r="AH167" s="15">
        <v>12</v>
      </c>
      <c r="AI167" s="15">
        <v>13</v>
      </c>
      <c r="AJ167" s="15">
        <v>14</v>
      </c>
      <c r="AK167" s="15">
        <v>15</v>
      </c>
      <c r="AL167" s="15">
        <v>16</v>
      </c>
      <c r="AM167" s="29">
        <v>17</v>
      </c>
      <c r="AN167" s="29">
        <v>18</v>
      </c>
      <c r="AO167" s="29">
        <v>19</v>
      </c>
      <c r="AP167" s="29">
        <v>20</v>
      </c>
      <c r="AQ167" s="29">
        <v>21</v>
      </c>
      <c r="AR167" s="15">
        <v>22</v>
      </c>
      <c r="AS167" s="31"/>
      <c r="AT167" s="55"/>
      <c r="AU167" s="14" t="s">
        <v>165</v>
      </c>
      <c r="AV167" s="40" t="s">
        <v>166</v>
      </c>
      <c r="AW167" s="40" t="s">
        <v>167</v>
      </c>
      <c r="AX167" s="40" t="s">
        <v>168</v>
      </c>
      <c r="AY167" s="40" t="s">
        <v>169</v>
      </c>
      <c r="AZ167" s="40" t="s">
        <v>170</v>
      </c>
      <c r="BA167" s="41" t="s">
        <v>171</v>
      </c>
      <c r="BB167" s="42"/>
    </row>
    <row r="168" spans="1:54">
      <c r="A168" s="9">
        <v>167</v>
      </c>
      <c r="B168">
        <f t="shared" ref="B168" si="208">C167</f>
        <v>11</v>
      </c>
      <c r="C168" s="17">
        <v>1993</v>
      </c>
      <c r="D168" s="18">
        <f>VLOOKUP(D$1,IR_0310!$A$4:$XA$84,($C168+D$2-2001)+8*$B168,FALSE)</f>
        <v>18</v>
      </c>
      <c r="E168" s="18">
        <f>VLOOKUP(E$1,IR_0310!$A$4:$XA$84,($C168+E$2-2001)+8*$B168,FALSE)</f>
        <v>-11</v>
      </c>
      <c r="F168" s="18">
        <f>VLOOKUP(F$1,IR_0310!$A$4:$XA$84,($C168+F$2-2001)+8*$B168,FALSE)</f>
        <v>14</v>
      </c>
      <c r="G168" s="18">
        <f>VLOOKUP(G$1,IR_0310!$A$4:$XA$84,($C168+G$2-2001)+8*$B168,FALSE)</f>
        <v>26</v>
      </c>
      <c r="H168" s="18">
        <f>VLOOKUP(H$1,IR_0310!$A$4:$XA$84,($C168+H$2-2001)+8*$B168,FALSE)</f>
        <v>17</v>
      </c>
      <c r="I168" s="18">
        <f>VLOOKUP(I$1,IR_0310!$A$4:$XA$84,($C168+I$2-2001)+8*$B168,FALSE)</f>
        <v>2</v>
      </c>
      <c r="J168" s="18">
        <f>VLOOKUP(J$1,IR_0310!$A$4:$XA$84,($C168+J$2-2001)+8*$B168,FALSE)</f>
        <v>14</v>
      </c>
      <c r="K168" s="19">
        <f>VLOOKUP(K$1,IR_0310!$A$4:$XA$84,($C168+K$2-2001)+8*$B168,FALSE)</f>
        <v>-139</v>
      </c>
      <c r="L168" s="20"/>
      <c r="M168" s="20"/>
      <c r="N168" s="20"/>
      <c r="O168" s="20"/>
      <c r="P168" s="26"/>
      <c r="Q168" s="17">
        <v>1993</v>
      </c>
      <c r="R168" s="18">
        <f>VLOOKUP(R$1,IN_0310!$A$4:$XA$84,($C168+R$2-2001)+8*$B168,FALSE)</f>
        <v>15</v>
      </c>
      <c r="S168" s="18">
        <f>VLOOKUP(S$1,IN_0310!$A$4:$XA$84,($C168+S$2-2001)+8*$B168,FALSE)</f>
        <v>11</v>
      </c>
      <c r="T168" s="18">
        <f>VLOOKUP(T$1,IN_0310!$A$4:$XA$84,($C168+T$2-2001)+8*$B168,FALSE)</f>
        <v>26</v>
      </c>
      <c r="U168" s="18">
        <f>VLOOKUP(U$1,IN_0310!$A$4:$XA$84,($C168+U$2-2001)+8*$B168,FALSE)</f>
        <v>35</v>
      </c>
      <c r="V168" s="18">
        <f>VLOOKUP(V$1,IN_0310!$A$4:$XA$84,($C168+V$2-2001)+8*$B168,FALSE)</f>
        <v>40</v>
      </c>
      <c r="W168" s="18">
        <f>VLOOKUP(W$1,IN_0310!$A$4:$XA$84,($C168+W$2-2001)+8*$B168,FALSE)</f>
        <v>43</v>
      </c>
      <c r="X168" s="18">
        <f>VLOOKUP(X$1,IN_0310!$A$4:$XA$84,($C168+X$2-2001)+8*$B168,FALSE)</f>
        <v>38</v>
      </c>
      <c r="Y168" s="18">
        <f>VLOOKUP(Y$1,IN_0310!$A$4:$XA$84,($C168+Y$2-2001)+8*$B168,FALSE)</f>
        <v>31</v>
      </c>
      <c r="Z168" s="20"/>
      <c r="AA168" s="20"/>
      <c r="AB168" s="20"/>
      <c r="AC168" s="20"/>
      <c r="AD168" s="26"/>
      <c r="AE168" s="17">
        <v>1993</v>
      </c>
      <c r="AF168" s="18">
        <f>-VLOOKUP(AF$1,D_0310!$A$4:$XA$84,($C168+AF$2-2001)+8*$B168,FALSE)</f>
        <v>-4</v>
      </c>
      <c r="AG168" s="18">
        <f>-VLOOKUP(AG$1,D_0310!$A$4:$XA$84,($C168+AG$2-2001)+8*$B168,FALSE)</f>
        <v>-1</v>
      </c>
      <c r="AH168" s="18">
        <f>-VLOOKUP(AH$1,D_0310!$A$4:$XA$84,($C168+AH$2-2001)+8*$B168,FALSE)</f>
        <v>-5</v>
      </c>
      <c r="AI168" s="18">
        <f>-VLOOKUP(AI$1,D_0310!$A$4:$XA$84,($C168+AI$2-2001)+8*$B168,FALSE)</f>
        <v>-7</v>
      </c>
      <c r="AJ168" s="18">
        <f>-VLOOKUP(AJ$1,D_0310!$A$4:$XA$84,($C168+AJ$2-2001)+8*$B168,FALSE)</f>
        <v>-11</v>
      </c>
      <c r="AK168" s="18">
        <f>-VLOOKUP(AK$1,D_0310!$A$4:$XA$84,($C168+AK$2-2001)+8*$B168,FALSE)</f>
        <v>-13</v>
      </c>
      <c r="AL168" s="18">
        <f>-VLOOKUP(AL$1,D_0310!$A$4:$XA$84,($C168+AL$2-2001)+8*$B168,FALSE)</f>
        <v>-8</v>
      </c>
      <c r="AM168" s="18">
        <f>-VLOOKUP(AM$1,D_0310!$A$4:$XA$84,($C168+AM$2-2001)+8*$B168,FALSE)</f>
        <v>-11</v>
      </c>
      <c r="AN168" s="20"/>
      <c r="AO168" s="20"/>
      <c r="AP168" s="20"/>
      <c r="AQ168" s="20"/>
      <c r="AR168" s="26"/>
      <c r="AS168" s="31">
        <v>1</v>
      </c>
      <c r="AT168" s="55">
        <f>VLOOKUP(2002-C168,census2002!$A$3:$CD$82,2+B168)</f>
        <v>13269</v>
      </c>
      <c r="AU168" s="17" t="s">
        <v>172</v>
      </c>
      <c r="AV168">
        <f>1+K168/AVERAGE(AVERAGE(SUM($AT168,$D168:J168,$R168:X168,$AF168:AL168),SUM($AT168,$D168:K168,$R168:Y168,$AF168:AM168)),AVERAGE(SUM($AT169,$D169:K169,$S169:Y169,$AG169:AM169),SUM($AT169,$D169:L169,$S169:Z169,$AG169:AN169)))</f>
        <v>0.99041412365090864</v>
      </c>
      <c r="BA168" s="43">
        <f t="shared" ref="BA168:BA179" si="209">(PRODUCT(AV168:AZ168))^(1/AS168)</f>
        <v>0.99041412365090864</v>
      </c>
      <c r="BB168" s="43" t="s">
        <v>173</v>
      </c>
    </row>
    <row r="169" spans="1:54">
      <c r="A169" s="9">
        <v>168</v>
      </c>
      <c r="B169" s="17">
        <f t="shared" ref="B169" si="210">C167</f>
        <v>11</v>
      </c>
      <c r="C169" s="17">
        <v>1992</v>
      </c>
      <c r="D169" s="21"/>
      <c r="E169" s="18">
        <f>VLOOKUP(E$1,IR_0310!$A$4:$XA$84,($C169+E$2-2001)+8*$B169,FALSE)</f>
        <v>18</v>
      </c>
      <c r="F169" s="18">
        <f>VLOOKUP(F$1,IR_0310!$A$4:$XA$84,($C169+F$2-2001)+8*$B169,FALSE)</f>
        <v>-5</v>
      </c>
      <c r="G169" s="18">
        <f>VLOOKUP(G$1,IR_0310!$A$4:$XA$84,($C169+G$2-2001)+8*$B169,FALSE)</f>
        <v>16</v>
      </c>
      <c r="H169" s="18">
        <f>VLOOKUP(H$1,IR_0310!$A$4:$XA$84,($C169+H$2-2001)+8*$B169,FALSE)</f>
        <v>39</v>
      </c>
      <c r="I169" s="18">
        <f>VLOOKUP(I$1,IR_0310!$A$4:$XA$84,($C169+I$2-2001)+8*$B169,FALSE)</f>
        <v>38</v>
      </c>
      <c r="J169" s="18">
        <f>VLOOKUP(J$1,IR_0310!$A$4:$XA$84,($C169+J$2-2001)+8*$B169,FALSE)</f>
        <v>-14</v>
      </c>
      <c r="K169" s="19">
        <f>VLOOKUP(K$1,IR_0310!$A$4:$XA$84,($C169+K$2-2001)+8*$B169,FALSE)</f>
        <v>-176</v>
      </c>
      <c r="L169" s="19">
        <f>VLOOKUP(L$1,IR_0310!$A$4:$XA$84,($C169+L$2-2001)+8*$B169,FALSE)</f>
        <v>-238</v>
      </c>
      <c r="M169" s="22"/>
      <c r="N169" s="22"/>
      <c r="O169" s="22"/>
      <c r="P169" s="21"/>
      <c r="Q169" s="17">
        <v>1992</v>
      </c>
      <c r="R169" s="21"/>
      <c r="S169" s="18">
        <f>VLOOKUP(S$1,IN_0310!$A$4:$XA$84,($C169+S$2-2001)+8*$B169,FALSE)</f>
        <v>12</v>
      </c>
      <c r="T169" s="18">
        <f>VLOOKUP(T$1,IN_0310!$A$4:$XA$84,($C169+T$2-2001)+8*$B169,FALSE)</f>
        <v>3</v>
      </c>
      <c r="U169" s="18">
        <f>VLOOKUP(U$1,IN_0310!$A$4:$XA$84,($C169+U$2-2001)+8*$B169,FALSE)</f>
        <v>37</v>
      </c>
      <c r="V169" s="18">
        <f>VLOOKUP(V$1,IN_0310!$A$4:$XA$84,($C169+V$2-2001)+8*$B169,FALSE)</f>
        <v>29</v>
      </c>
      <c r="W169" s="18">
        <f>VLOOKUP(W$1,IN_0310!$A$4:$XA$84,($C169+W$2-2001)+8*$B169,FALSE)</f>
        <v>33</v>
      </c>
      <c r="X169" s="18">
        <f>VLOOKUP(X$1,IN_0310!$A$4:$XA$84,($C169+X$2-2001)+8*$B169,FALSE)</f>
        <v>44</v>
      </c>
      <c r="Y169" s="18">
        <f>VLOOKUP(Y$1,IN_0310!$A$4:$XA$84,($C169+Y$2-2001)+8*$B169,FALSE)</f>
        <v>48</v>
      </c>
      <c r="Z169" s="18">
        <f>VLOOKUP(Z$1,IN_0310!$A$4:$XA$84,($C169+Z$2-2001)+8*$B169,FALSE)</f>
        <v>38</v>
      </c>
      <c r="AA169" s="22"/>
      <c r="AB169" s="22"/>
      <c r="AC169" s="22"/>
      <c r="AD169" s="21"/>
      <c r="AE169" s="17">
        <v>1992</v>
      </c>
      <c r="AF169" s="21"/>
      <c r="AG169" s="18">
        <f>-VLOOKUP(AG$1,D_0310!$A$4:$XA$84,($C169+AG$2-2001)+8*$B169,FALSE)</f>
        <v>-5</v>
      </c>
      <c r="AH169" s="18">
        <f>-VLOOKUP(AH$1,D_0310!$A$4:$XA$84,($C169+AH$2-2001)+8*$B169,FALSE)</f>
        <v>-8</v>
      </c>
      <c r="AI169" s="18">
        <f>-VLOOKUP(AI$1,D_0310!$A$4:$XA$84,($C169+AI$2-2001)+8*$B169,FALSE)</f>
        <v>-8</v>
      </c>
      <c r="AJ169" s="18">
        <f>-VLOOKUP(AJ$1,D_0310!$A$4:$XA$84,($C169+AJ$2-2001)+8*$B169,FALSE)</f>
        <v>-6</v>
      </c>
      <c r="AK169" s="18">
        <f>-VLOOKUP(AK$1,D_0310!$A$4:$XA$84,($C169+AK$2-2001)+8*$B169,FALSE)</f>
        <v>-11</v>
      </c>
      <c r="AL169" s="18">
        <f>-VLOOKUP(AL$1,D_0310!$A$4:$XA$84,($C169+AL$2-2001)+8*$B169,FALSE)</f>
        <v>-11</v>
      </c>
      <c r="AM169" s="18">
        <f>-VLOOKUP(AM$1,D_0310!$A$4:$XA$84,($C169+AM$2-2001)+8*$B169,FALSE)</f>
        <v>-21</v>
      </c>
      <c r="AN169" s="18">
        <f>-VLOOKUP(AN$1,D_0310!$A$4:$XA$84,($C169+AN$2-2001)+8*$B169,FALSE)</f>
        <v>-15</v>
      </c>
      <c r="AO169" s="22"/>
      <c r="AP169" s="22"/>
      <c r="AQ169" s="22"/>
      <c r="AR169" s="21"/>
      <c r="AS169" s="31">
        <v>2</v>
      </c>
      <c r="AT169" s="55">
        <f>VLOOKUP(2002-C169,census2002!$A$3:$CD$82,2+B169)</f>
        <v>15608</v>
      </c>
      <c r="AU169" s="17" t="s">
        <v>174</v>
      </c>
      <c r="AV169">
        <f>1+K169/AVERAGE(AVERAGE(SUM($AT169,$D169:J169,$R169:X169,$AF169:AL169),SUM($AT169,$D169:K169,$R169:Y169,$AF169:AM169)),AVERAGE(SUM($AT170,$D170:K170,$S170:Y170,$AG170:AM170),SUM($AT170,$D170:L170,$S170:Z170,$AG170:AN170)))</f>
        <v>0.98938512107596277</v>
      </c>
      <c r="AW169">
        <f>1+L169/AVERAGE(AVERAGE(SUM($AT169,$D169:K169,$R169:Y169,$AF169:AM169),SUM($AT169,$D169:L169,$R169:Z169,$AF169:AN169)),AVERAGE(SUM($AT170,$D170:L170,$S170:Z170,$AG170:AN170),SUM($AT170,$D170:M170,$S170:AA170,$AG170:AO170)))</f>
        <v>0.98551276003226151</v>
      </c>
      <c r="BA169" s="43">
        <f t="shared" si="209"/>
        <v>0.98744704233008129</v>
      </c>
      <c r="BB169" s="44">
        <f t="shared" ref="BB169" si="211">AVERAGE(BA168:BA179)^5-1</f>
        <v>-2.5605741449907904E-2</v>
      </c>
    </row>
    <row r="170" spans="1:54">
      <c r="A170" s="13">
        <v>169</v>
      </c>
      <c r="B170" s="17">
        <f t="shared" ref="B170" si="212">C167</f>
        <v>11</v>
      </c>
      <c r="C170" s="17">
        <v>1991</v>
      </c>
      <c r="D170" s="21"/>
      <c r="E170" s="21"/>
      <c r="F170" s="18">
        <f>VLOOKUP(F$1,IR_0310!$A$4:$XA$84,($C170+F$2-2001)+8*$B170,FALSE)</f>
        <v>10</v>
      </c>
      <c r="G170" s="18">
        <f>VLOOKUP(G$1,IR_0310!$A$4:$XA$84,($C170+G$2-2001)+8*$B170,FALSE)</f>
        <v>-7</v>
      </c>
      <c r="H170" s="18">
        <f>VLOOKUP(H$1,IR_0310!$A$4:$XA$84,($C170+H$2-2001)+8*$B170,FALSE)</f>
        <v>4</v>
      </c>
      <c r="I170" s="18">
        <f>VLOOKUP(I$1,IR_0310!$A$4:$XA$84,($C170+I$2-2001)+8*$B170,FALSE)</f>
        <v>45</v>
      </c>
      <c r="J170" s="18">
        <f>VLOOKUP(J$1,IR_0310!$A$4:$XA$84,($C170+J$2-2001)+8*$B170,FALSE)</f>
        <v>30</v>
      </c>
      <c r="K170" s="19">
        <f>VLOOKUP(K$1,IR_0310!$A$4:$XA$84,($C170+K$2-2001)+8*$B170,FALSE)</f>
        <v>-173</v>
      </c>
      <c r="L170" s="19">
        <f>VLOOKUP(L$1,IR_0310!$A$4:$XA$84,($C170+L$2-2001)+8*$B170,FALSE)</f>
        <v>-137</v>
      </c>
      <c r="M170" s="19">
        <f>VLOOKUP(M$1,IR_0310!$A$4:$XA$84,($C170+M$2-2001)+8*$B170,FALSE)</f>
        <v>-125</v>
      </c>
      <c r="N170" s="22"/>
      <c r="O170" s="22"/>
      <c r="P170" s="21"/>
      <c r="Q170" s="17">
        <v>1991</v>
      </c>
      <c r="R170" s="21"/>
      <c r="S170" s="21"/>
      <c r="T170" s="18">
        <f>VLOOKUP(T$1,IN_0310!$A$4:$XA$84,($C170+T$2-2001)+8*$B170,FALSE)</f>
        <v>13</v>
      </c>
      <c r="U170" s="18">
        <f>VLOOKUP(U$1,IN_0310!$A$4:$XA$84,($C170+U$2-2001)+8*$B170,FALSE)</f>
        <v>11</v>
      </c>
      <c r="V170" s="18">
        <f>VLOOKUP(V$1,IN_0310!$A$4:$XA$84,($C170+V$2-2001)+8*$B170,FALSE)</f>
        <v>47</v>
      </c>
      <c r="W170" s="18">
        <f>VLOOKUP(W$1,IN_0310!$A$4:$XA$84,($C170+W$2-2001)+8*$B170,FALSE)</f>
        <v>18</v>
      </c>
      <c r="X170" s="18">
        <f>VLOOKUP(X$1,IN_0310!$A$4:$XA$84,($C170+X$2-2001)+8*$B170,FALSE)</f>
        <v>32</v>
      </c>
      <c r="Y170" s="18">
        <f>VLOOKUP(Y$1,IN_0310!$A$4:$XA$84,($C170+Y$2-2001)+8*$B170,FALSE)</f>
        <v>39</v>
      </c>
      <c r="Z170" s="18">
        <f>VLOOKUP(Z$1,IN_0310!$A$4:$XA$84,($C170+Z$2-2001)+8*$B170,FALSE)</f>
        <v>34</v>
      </c>
      <c r="AA170" s="18">
        <f>VLOOKUP(AA$1,IN_0310!$A$4:$XA$84,($C170+AA$2-2001)+8*$B170,FALSE)</f>
        <v>25</v>
      </c>
      <c r="AB170" s="22"/>
      <c r="AC170" s="22"/>
      <c r="AD170" s="21"/>
      <c r="AE170" s="17">
        <v>1991</v>
      </c>
      <c r="AF170" s="21"/>
      <c r="AG170" s="21"/>
      <c r="AH170" s="18">
        <f>-VLOOKUP(AH$1,D_0310!$A$4:$XA$84,($C170+AH$2-2001)+8*$B170,FALSE)</f>
        <v>-8</v>
      </c>
      <c r="AI170" s="18">
        <f>-VLOOKUP(AI$1,D_0310!$A$4:$XA$84,($C170+AI$2-2001)+8*$B170,FALSE)</f>
        <v>-8</v>
      </c>
      <c r="AJ170" s="18">
        <f>-VLOOKUP(AJ$1,D_0310!$A$4:$XA$84,($C170+AJ$2-2001)+8*$B170,FALSE)</f>
        <v>-14</v>
      </c>
      <c r="AK170" s="18">
        <f>-VLOOKUP(AK$1,D_0310!$A$4:$XA$84,($C170+AK$2-2001)+8*$B170,FALSE)</f>
        <v>-25</v>
      </c>
      <c r="AL170" s="18">
        <f>-VLOOKUP(AL$1,D_0310!$A$4:$XA$84,($C170+AL$2-2001)+8*$B170,FALSE)</f>
        <v>-19</v>
      </c>
      <c r="AM170" s="18">
        <f>-VLOOKUP(AM$1,D_0310!$A$4:$XA$84,($C170+AM$2-2001)+8*$B170,FALSE)</f>
        <v>-24</v>
      </c>
      <c r="AN170" s="18">
        <f>-VLOOKUP(AN$1,D_0310!$A$4:$XA$84,($C170+AN$2-2001)+8*$B170,FALSE)</f>
        <v>-16</v>
      </c>
      <c r="AO170" s="18">
        <f>-VLOOKUP(AO$1,D_0310!$A$4:$XA$84,($C170+AO$2-2001)+8*$B170,FALSE)</f>
        <v>-26</v>
      </c>
      <c r="AP170" s="22"/>
      <c r="AQ170" s="22"/>
      <c r="AR170" s="21"/>
      <c r="AS170" s="31">
        <v>3</v>
      </c>
      <c r="AT170" s="55">
        <f>VLOOKUP(2002-C170,census2002!$A$3:$CD$82,2+B170)</f>
        <v>17515</v>
      </c>
      <c r="AU170" s="17" t="s">
        <v>175</v>
      </c>
      <c r="AV170">
        <f>1+K170/AVERAGE(AVERAGE(SUM($AT170,$D170:J170,$R170:X170,$AF170:AL170),SUM($AT170,$D170:K170,$R170:Y170,$AF170:AM170)),AVERAGE(SUM($AT171,$D171:K171,$S171:Y171,$AG171:AM171),SUM($AT171,$D171:L171,$S171:Z171,$AG171:AN171)))</f>
        <v>0.99087636953340275</v>
      </c>
      <c r="AW170">
        <f>1+L170/AVERAGE(AVERAGE(SUM($AT170,$D170:K170,$R170:Y170,$AF170:AM170),SUM($AT170,$D170:L170,$R170:Z170,$AF170:AN170)),AVERAGE(SUM($AT171,$D171:L171,$S171:Z171,$AG171:AN171),SUM($AT171,$D171:M171,$S171:AA171,$AG171:AO171)))</f>
        <v>0.99272611431150282</v>
      </c>
      <c r="AX170">
        <f>1+M170/AVERAGE(AVERAGE(SUM($AT170,$D170:L170,$R170:Z170,$AF170:AN170),SUM($AT170,$D170:M170,$R170:AA170,$AF170:AO170)),AVERAGE(SUM($AT171,$D171:M171,$S171:AA171,$AG171:AO171),SUM($AT171,$D171:N171,$S171:AB171,$AG171:AP171)))</f>
        <v>0.99332371948939802</v>
      </c>
      <c r="BA170" s="43">
        <f t="shared" si="209"/>
        <v>0.99230818735451254</v>
      </c>
      <c r="BB170" s="45" t="s">
        <v>176</v>
      </c>
    </row>
    <row r="171" spans="1:54">
      <c r="A171" s="9">
        <v>170</v>
      </c>
      <c r="B171" s="17">
        <f t="shared" ref="B171" si="213">C167</f>
        <v>11</v>
      </c>
      <c r="C171" s="17">
        <v>1990</v>
      </c>
      <c r="D171" s="21"/>
      <c r="E171" s="21"/>
      <c r="F171" s="21"/>
      <c r="G171" s="18">
        <f>VLOOKUP(G$1,IR_0310!$A$4:$XA$84,($C171+G$2-2001)+8*$B171,FALSE)</f>
        <v>17</v>
      </c>
      <c r="H171" s="18">
        <f>VLOOKUP(H$1,IR_0310!$A$4:$XA$84,($C171+H$2-2001)+8*$B171,FALSE)</f>
        <v>-22</v>
      </c>
      <c r="I171" s="18">
        <f>VLOOKUP(I$1,IR_0310!$A$4:$XA$84,($C171+I$2-2001)+8*$B171,FALSE)</f>
        <v>16</v>
      </c>
      <c r="J171" s="18">
        <f>VLOOKUP(J$1,IR_0310!$A$4:$XA$84,($C171+J$2-2001)+8*$B171,FALSE)</f>
        <v>14</v>
      </c>
      <c r="K171" s="19">
        <f>VLOOKUP(K$1,IR_0310!$A$4:$XA$84,($C171+K$2-2001)+8*$B171,FALSE)</f>
        <v>-129</v>
      </c>
      <c r="L171" s="19">
        <f>VLOOKUP(L$1,IR_0310!$A$4:$XA$84,($C171+L$2-2001)+8*$B171,FALSE)</f>
        <v>-154</v>
      </c>
      <c r="M171" s="19">
        <f>VLOOKUP(M$1,IR_0310!$A$4:$XA$84,($C171+M$2-2001)+8*$B171,FALSE)</f>
        <v>-100</v>
      </c>
      <c r="N171" s="19">
        <f>VLOOKUP(N$1,IR_0310!$A$4:$XA$84,($C171+N$2-2001)+8*$B171,FALSE)</f>
        <v>-101</v>
      </c>
      <c r="O171" s="22"/>
      <c r="P171" s="21"/>
      <c r="Q171" s="17">
        <v>1990</v>
      </c>
      <c r="R171" s="21"/>
      <c r="S171" s="21"/>
      <c r="T171" s="21"/>
      <c r="U171" s="18">
        <f>VLOOKUP(U$1,IN_0310!$A$4:$XA$84,($C171+U$2-2001)+8*$B171,FALSE)</f>
        <v>27</v>
      </c>
      <c r="V171" s="18">
        <f>VLOOKUP(V$1,IN_0310!$A$4:$XA$84,($C171+V$2-2001)+8*$B171,FALSE)</f>
        <v>7</v>
      </c>
      <c r="W171" s="18">
        <f>VLOOKUP(W$1,IN_0310!$A$4:$XA$84,($C171+W$2-2001)+8*$B171,FALSE)</f>
        <v>19</v>
      </c>
      <c r="X171" s="18">
        <f>VLOOKUP(X$1,IN_0310!$A$4:$XA$84,($C171+X$2-2001)+8*$B171,FALSE)</f>
        <v>33</v>
      </c>
      <c r="Y171" s="18">
        <f>VLOOKUP(Y$1,IN_0310!$A$4:$XA$84,($C171+Y$2-2001)+8*$B171,FALSE)</f>
        <v>34</v>
      </c>
      <c r="Z171" s="18">
        <f>VLOOKUP(Z$1,IN_0310!$A$4:$XA$84,($C171+Z$2-2001)+8*$B171,FALSE)</f>
        <v>48</v>
      </c>
      <c r="AA171" s="18">
        <f>VLOOKUP(AA$1,IN_0310!$A$4:$XA$84,($C171+AA$2-2001)+8*$B171,FALSE)</f>
        <v>35</v>
      </c>
      <c r="AB171" s="18">
        <f>VLOOKUP(AB$1,IN_0310!$A$4:$XA$84,($C171+AB$2-2001)+8*$B171,FALSE)</f>
        <v>22</v>
      </c>
      <c r="AC171" s="22"/>
      <c r="AD171" s="21"/>
      <c r="AE171" s="17">
        <v>1990</v>
      </c>
      <c r="AF171" s="21"/>
      <c r="AG171" s="21"/>
      <c r="AH171" s="21"/>
      <c r="AI171" s="18">
        <f>-VLOOKUP(AI$1,D_0310!$A$4:$XA$84,($C171+AI$2-2001)+8*$B171,FALSE)</f>
        <v>-29</v>
      </c>
      <c r="AJ171" s="18">
        <f>-VLOOKUP(AJ$1,D_0310!$A$4:$XA$84,($C171+AJ$2-2001)+8*$B171,FALSE)</f>
        <v>-26</v>
      </c>
      <c r="AK171" s="18">
        <f>-VLOOKUP(AK$1,D_0310!$A$4:$XA$84,($C171+AK$2-2001)+8*$B171,FALSE)</f>
        <v>-13</v>
      </c>
      <c r="AL171" s="18">
        <f>-VLOOKUP(AL$1,D_0310!$A$4:$XA$84,($C171+AL$2-2001)+8*$B171,FALSE)</f>
        <v>-17</v>
      </c>
      <c r="AM171" s="18">
        <f>-VLOOKUP(AM$1,D_0310!$A$4:$XA$84,($C171+AM$2-2001)+8*$B171,FALSE)</f>
        <v>-20</v>
      </c>
      <c r="AN171" s="18">
        <f>-VLOOKUP(AN$1,D_0310!$A$4:$XA$84,($C171+AN$2-2001)+8*$B171,FALSE)</f>
        <v>-33</v>
      </c>
      <c r="AO171" s="18">
        <f>-VLOOKUP(AO$1,D_0310!$A$4:$XA$84,($C171+AO$2-2001)+8*$B171,FALSE)</f>
        <v>-28</v>
      </c>
      <c r="AP171" s="18">
        <f>-VLOOKUP(AP$1,D_0310!$A$4:$XA$84,($C171+AP$2-2001)+8*$B171,FALSE)</f>
        <v>-29</v>
      </c>
      <c r="AQ171" s="22"/>
      <c r="AR171" s="21"/>
      <c r="AS171" s="31">
        <v>4</v>
      </c>
      <c r="AT171" s="55">
        <f>VLOOKUP(2002-C171,census2002!$A$3:$CD$82,2+B171)</f>
        <v>20517</v>
      </c>
      <c r="AU171" s="17" t="s">
        <v>177</v>
      </c>
      <c r="AV171">
        <f>1+K171/AVERAGE(AVERAGE(SUM($AT171,$D171:J171,$R171:X171,$AF171:AL171),SUM($AT171,$D171:K171,$R171:Y171,$AF171:AM171)),AVERAGE(SUM($AT172,$D172:K172,$S172:Y172,$AG172:AM172),SUM($AT172,$D172:L172,$S172:Z172,$AG172:AN172)))</f>
        <v>0.99389710230632766</v>
      </c>
      <c r="AW171">
        <f>1+L171/AVERAGE(AVERAGE(SUM($AT171,$D171:K171,$R171:Y171,$AF171:AM171),SUM($AT171,$D171:L171,$R171:Z171,$AF171:AN171)),AVERAGE(SUM($AT172,$D172:L172,$S172:Z172,$AG172:AN172),SUM($AT172,$D172:M172,$S172:AA172,$AG172:AO172)))</f>
        <v>0.99267895556268648</v>
      </c>
      <c r="AX171">
        <f>1+M171/AVERAGE(AVERAGE(SUM($AT171,$D171:L171,$R171:Z171,$AF171:AN171),SUM($AT171,$D171:M171,$R171:AA171,$AF171:AO171)),AVERAGE(SUM($AT172,$D172:M172,$S172:AA172,$AG172:AO172),SUM($AT172,$D172:N172,$S172:AB172,$AG172:AP172)))</f>
        <v>0.99522729984488723</v>
      </c>
      <c r="AY171">
        <f>1+N171/AVERAGE(AVERAGE(SUM($AT171,$D171:M171,$R171:AA171,$AF171:AO171),SUM($AT171,$D171:N171,$R171:AB171,$AF171:AP171)),AVERAGE(SUM($AT172,$D172:N172,$S172:AB172,$AG172:AP172),SUM($AT172,$D172:O172,$S172:AC172,$AG172:AQ172)))</f>
        <v>0.99516283524904214</v>
      </c>
      <c r="BA171" s="43">
        <f t="shared" si="209"/>
        <v>0.99424099728852555</v>
      </c>
      <c r="BB171" s="46">
        <f t="shared" ref="BB171" si="214">AVERAGE(BB172:BB179)^5-1</f>
        <v>-2.3559265569235044E-2</v>
      </c>
    </row>
    <row r="172" spans="1:54">
      <c r="A172" s="9">
        <v>171</v>
      </c>
      <c r="B172" s="17">
        <f t="shared" ref="B172" si="215">C167</f>
        <v>11</v>
      </c>
      <c r="C172" s="17">
        <v>1989</v>
      </c>
      <c r="D172" s="21"/>
      <c r="E172" s="21"/>
      <c r="F172" s="21"/>
      <c r="G172" s="21"/>
      <c r="H172" s="18">
        <f>VLOOKUP(H$1,IR_0310!$A$4:$XA$84,($C172+H$2-2001)+8*$B172,FALSE)</f>
        <v>25</v>
      </c>
      <c r="I172" s="18">
        <f>VLOOKUP(I$1,IR_0310!$A$4:$XA$84,($C172+I$2-2001)+8*$B172,FALSE)</f>
        <v>25</v>
      </c>
      <c r="J172" s="18">
        <f>VLOOKUP(J$1,IR_0310!$A$4:$XA$84,($C172+J$2-2001)+8*$B172,FALSE)</f>
        <v>8</v>
      </c>
      <c r="K172" s="19">
        <f>VLOOKUP(K$1,IR_0310!$A$4:$XA$84,($C172+K$2-2001)+8*$B172,FALSE)</f>
        <v>-142</v>
      </c>
      <c r="L172" s="19">
        <f>VLOOKUP(L$1,IR_0310!$A$4:$XA$84,($C172+L$2-2001)+8*$B172,FALSE)</f>
        <v>-89</v>
      </c>
      <c r="M172" s="19">
        <f>VLOOKUP(M$1,IR_0310!$A$4:$XA$84,($C172+M$2-2001)+8*$B172,FALSE)</f>
        <v>-74</v>
      </c>
      <c r="N172" s="19">
        <f>VLOOKUP(N$1,IR_0310!$A$4:$XA$84,($C172+N$2-2001)+8*$B172,FALSE)</f>
        <v>-48</v>
      </c>
      <c r="O172" s="19">
        <f>VLOOKUP(O$1,IR_0310!$A$4:$XA$84,($C172+O$2-2001)+8*$B172,FALSE)</f>
        <v>-81</v>
      </c>
      <c r="P172" s="21"/>
      <c r="Q172" s="17">
        <v>1989</v>
      </c>
      <c r="R172" s="21"/>
      <c r="S172" s="21"/>
      <c r="T172" s="21"/>
      <c r="U172" s="21"/>
      <c r="V172" s="18">
        <f>VLOOKUP(V$1,IN_0310!$A$4:$XA$84,($C172+V$2-2001)+8*$B172,FALSE)</f>
        <v>25</v>
      </c>
      <c r="W172" s="18">
        <f>VLOOKUP(W$1,IN_0310!$A$4:$XA$84,($C172+W$2-2001)+8*$B172,FALSE)</f>
        <v>7</v>
      </c>
      <c r="X172" s="18">
        <f>VLOOKUP(X$1,IN_0310!$A$4:$XA$84,($C172+X$2-2001)+8*$B172,FALSE)</f>
        <v>31</v>
      </c>
      <c r="Y172" s="18">
        <f>VLOOKUP(Y$1,IN_0310!$A$4:$XA$84,($C172+Y$2-2001)+8*$B172,FALSE)</f>
        <v>15</v>
      </c>
      <c r="Z172" s="18">
        <f>VLOOKUP(Z$1,IN_0310!$A$4:$XA$84,($C172+Z$2-2001)+8*$B172,FALSE)</f>
        <v>36</v>
      </c>
      <c r="AA172" s="18">
        <f>VLOOKUP(AA$1,IN_0310!$A$4:$XA$84,($C172+AA$2-2001)+8*$B172,FALSE)</f>
        <v>35</v>
      </c>
      <c r="AB172" s="18">
        <f>VLOOKUP(AB$1,IN_0310!$A$4:$XA$84,($C172+AB$2-2001)+8*$B172,FALSE)</f>
        <v>48</v>
      </c>
      <c r="AC172" s="18">
        <f>VLOOKUP(AC$1,IN_0310!$A$4:$XA$84,($C172+AC$2-2001)+8*$B172,FALSE)</f>
        <v>64</v>
      </c>
      <c r="AD172" s="21"/>
      <c r="AE172" s="17">
        <v>1989</v>
      </c>
      <c r="AF172" s="21"/>
      <c r="AG172" s="21"/>
      <c r="AH172" s="21"/>
      <c r="AI172" s="21"/>
      <c r="AJ172" s="18">
        <f>-VLOOKUP(AJ$1,D_0310!$A$4:$XA$84,($C172+AJ$2-2001)+8*$B172,FALSE)</f>
        <v>-9</v>
      </c>
      <c r="AK172" s="18">
        <f>-VLOOKUP(AK$1,D_0310!$A$4:$XA$84,($C172+AK$2-2001)+8*$B172,FALSE)</f>
        <v>-20</v>
      </c>
      <c r="AL172" s="18">
        <f>-VLOOKUP(AL$1,D_0310!$A$4:$XA$84,($C172+AL$2-2001)+8*$B172,FALSE)</f>
        <v>-22</v>
      </c>
      <c r="AM172" s="18">
        <f>-VLOOKUP(AM$1,D_0310!$A$4:$XA$84,($C172+AM$2-2001)+8*$B172,FALSE)</f>
        <v>-23</v>
      </c>
      <c r="AN172" s="18">
        <f>-VLOOKUP(AN$1,D_0310!$A$4:$XA$84,($C172+AN$2-2001)+8*$B172,FALSE)</f>
        <v>-34</v>
      </c>
      <c r="AO172" s="18">
        <f>-VLOOKUP(AO$1,D_0310!$A$4:$XA$84,($C172+AO$2-2001)+8*$B172,FALSE)</f>
        <v>-29</v>
      </c>
      <c r="AP172" s="18">
        <f>-VLOOKUP(AP$1,D_0310!$A$4:$XA$84,($C172+AP$2-2001)+8*$B172,FALSE)</f>
        <v>-31</v>
      </c>
      <c r="AQ172" s="18">
        <f>-VLOOKUP(AQ$1,D_0310!$A$4:$XA$84,($C172+AQ$2-2001)+8*$B172,FALSE)</f>
        <v>-41</v>
      </c>
      <c r="AR172" s="21"/>
      <c r="AS172" s="31">
        <v>5</v>
      </c>
      <c r="AT172" s="55">
        <f>VLOOKUP(2002-C172,census2002!$A$3:$CD$82,2+B172)</f>
        <v>21913</v>
      </c>
      <c r="AU172" s="17" t="s">
        <v>178</v>
      </c>
      <c r="AV172">
        <f>1+K172/AVERAGE(AVERAGE(SUM($AT172,$D172:J172,$R172:X172,$AF172:AL172),SUM($AT172,$D172:K172,$R172:Y172,$AF172:AM172)),AVERAGE(SUM($AT173,$D173:K173,$S173:Y173,$AG173:AM173),SUM($AT173,$D173:L173,$S173:Z173,$AG173:AN173)))</f>
        <v>0.99376057297273546</v>
      </c>
      <c r="AW172">
        <f>1+L172/AVERAGE(AVERAGE(SUM($AT172,$D172:K172,$R172:Y172,$AF172:AM172),SUM($AT172,$D172:L172,$R172:Z172,$AF172:AN172)),AVERAGE(SUM($AT173,$D173:L173,$S173:Z173,$AG173:AN173),SUM($AT173,$D173:M173,$S173:AA173,$AG173:AO173)))</f>
        <v>0.99607311073607108</v>
      </c>
      <c r="AX172">
        <f>1+M172/AVERAGE(AVERAGE(SUM($AT172,$D172:L172,$R172:Z172,$AF172:AN172),SUM($AT172,$D172:M172,$R172:AA172,$AF172:AO172)),AVERAGE(SUM($AT173,$D173:M173,$S173:AA173,$AG173:AO173),SUM($AT173,$D173:N173,$S173:AB173,$AG173:AP173)))</f>
        <v>0.99672428675770786</v>
      </c>
      <c r="AY172">
        <f>1+N172/AVERAGE(AVERAGE(SUM($AT172,$D172:M172,$R172:AA172,$AF172:AO172),SUM($AT172,$D172:N172,$R172:AB172,$AF172:AP172)),AVERAGE(SUM($AT173,$D173:N173,$S173:AB173,$AG173:AP173),SUM($AT173,$D173:O173,$S173:AC173,$AG173:AQ173)))</f>
        <v>0.99787090120759825</v>
      </c>
      <c r="AZ172">
        <f>1+O172/AVERAGE(AVERAGE(SUM($AT172,$D172:N172,$R172:AB172,$AF172:AP172),SUM($AT172,$D172:O172,$R172:AC172,$AF172:AQ172)),AVERAGE(SUM($AT173,$D173:O173,$S173:AC173,$AG173:AQ173),SUM($AT173,$D173:P173,$S173:AD173,$AG173:AR173)))</f>
        <v>0.99640331694104323</v>
      </c>
      <c r="BA172" s="43">
        <f t="shared" si="209"/>
        <v>0.99616552670094294</v>
      </c>
      <c r="BB172" s="47">
        <f t="shared" ref="BB172:BB179" si="216">PRODUCT(AV168,AW169,AX170,AY171,AZ172)^(1/5)</f>
        <v>0.99215571698711713</v>
      </c>
    </row>
    <row r="173" spans="1:54">
      <c r="A173" s="13">
        <v>172</v>
      </c>
      <c r="B173" s="17">
        <f t="shared" ref="B173" si="217">C167</f>
        <v>11</v>
      </c>
      <c r="C173" s="17">
        <v>1988</v>
      </c>
      <c r="D173" s="21"/>
      <c r="E173" s="21"/>
      <c r="F173" s="21"/>
      <c r="G173" s="21"/>
      <c r="H173" s="21"/>
      <c r="I173" s="18">
        <f>VLOOKUP(I$1,IR_0310!$A$4:$XA$84,($C173+I$2-2001)+8*$B173,FALSE)</f>
        <v>35</v>
      </c>
      <c r="J173" s="18">
        <f>VLOOKUP(J$1,IR_0310!$A$4:$XA$84,($C173+J$2-2001)+8*$B173,FALSE)</f>
        <v>-27</v>
      </c>
      <c r="K173" s="19">
        <f>VLOOKUP(K$1,IR_0310!$A$4:$XA$84,($C173+K$2-2001)+8*$B173,FALSE)</f>
        <v>-173</v>
      </c>
      <c r="L173" s="19">
        <f>VLOOKUP(L$1,IR_0310!$A$4:$XA$84,($C173+L$2-2001)+8*$B173,FALSE)</f>
        <v>-87</v>
      </c>
      <c r="M173" s="19">
        <f>VLOOKUP(M$1,IR_0310!$A$4:$XA$84,($C173+M$2-2001)+8*$B173,FALSE)</f>
        <v>-21</v>
      </c>
      <c r="N173" s="19">
        <f>VLOOKUP(N$1,IR_0310!$A$4:$XA$84,($C173+N$2-2001)+8*$B173,FALSE)</f>
        <v>-86</v>
      </c>
      <c r="O173" s="19">
        <f>VLOOKUP(O$1,IR_0310!$A$4:$XA$84,($C173+O$2-2001)+8*$B173,FALSE)</f>
        <v>3</v>
      </c>
      <c r="P173" s="18">
        <f>VLOOKUP(P$1,IR_0310!$A$4:$XA$84,($C173+P$2-2001)+8*$B173,FALSE)</f>
        <v>-43</v>
      </c>
      <c r="Q173" s="17">
        <v>1988</v>
      </c>
      <c r="R173" s="21"/>
      <c r="S173" s="21"/>
      <c r="T173" s="21"/>
      <c r="U173" s="21"/>
      <c r="V173" s="21"/>
      <c r="W173" s="18">
        <f>VLOOKUP(W$1,IN_0310!$A$4:$XA$84,($C173+W$2-2001)+8*$B173,FALSE)</f>
        <v>7</v>
      </c>
      <c r="X173" s="18">
        <f>VLOOKUP(X$1,IN_0310!$A$4:$XA$84,($C173+X$2-2001)+8*$B173,FALSE)</f>
        <v>19</v>
      </c>
      <c r="Y173" s="18">
        <f>VLOOKUP(Y$1,IN_0310!$A$4:$XA$84,($C173+Y$2-2001)+8*$B173,FALSE)</f>
        <v>36</v>
      </c>
      <c r="Z173" s="18">
        <f>VLOOKUP(Z$1,IN_0310!$A$4:$XA$84,($C173+Z$2-2001)+8*$B173,FALSE)</f>
        <v>13</v>
      </c>
      <c r="AA173" s="18">
        <f>VLOOKUP(AA$1,IN_0310!$A$4:$XA$84,($C173+AA$2-2001)+8*$B173,FALSE)</f>
        <v>29</v>
      </c>
      <c r="AB173" s="18">
        <f>VLOOKUP(AB$1,IN_0310!$A$4:$XA$84,($C173+AB$2-2001)+8*$B173,FALSE)</f>
        <v>32</v>
      </c>
      <c r="AC173" s="18">
        <f>VLOOKUP(AC$1,IN_0310!$A$4:$XA$84,($C173+AC$2-2001)+8*$B173,FALSE)</f>
        <v>60</v>
      </c>
      <c r="AD173" s="18">
        <f>VLOOKUP(AD$1,IN_0310!$A$4:$XA$84,($C173+AD$2-2001)+8*$B173,FALSE)</f>
        <v>48</v>
      </c>
      <c r="AE173" s="17">
        <v>1988</v>
      </c>
      <c r="AF173" s="21"/>
      <c r="AG173" s="21"/>
      <c r="AH173" s="21"/>
      <c r="AI173" s="21"/>
      <c r="AJ173" s="21"/>
      <c r="AK173" s="18">
        <f>-VLOOKUP(AK$1,D_0310!$A$4:$XA$84,($C173+AK$2-2001)+8*$B173,FALSE)</f>
        <v>-23</v>
      </c>
      <c r="AL173" s="18">
        <f>-VLOOKUP(AL$1,D_0310!$A$4:$XA$84,($C173+AL$2-2001)+8*$B173,FALSE)</f>
        <v>-28</v>
      </c>
      <c r="AM173" s="18">
        <f>-VLOOKUP(AM$1,D_0310!$A$4:$XA$84,($C173+AM$2-2001)+8*$B173,FALSE)</f>
        <v>-38</v>
      </c>
      <c r="AN173" s="18">
        <f>-VLOOKUP(AN$1,D_0310!$A$4:$XA$84,($C173+AN$2-2001)+8*$B173,FALSE)</f>
        <v>-28</v>
      </c>
      <c r="AO173" s="18">
        <f>-VLOOKUP(AO$1,D_0310!$A$4:$XA$84,($C173+AO$2-2001)+8*$B173,FALSE)</f>
        <v>-46</v>
      </c>
      <c r="AP173" s="18">
        <f>-VLOOKUP(AP$1,D_0310!$A$4:$XA$84,($C173+AP$2-2001)+8*$B173,FALSE)</f>
        <v>-48</v>
      </c>
      <c r="AQ173" s="18">
        <f>-VLOOKUP(AQ$1,D_0310!$A$4:$XA$84,($C173+AQ$2-2001)+8*$B173,FALSE)</f>
        <v>-45</v>
      </c>
      <c r="AR173" s="18">
        <f>-VLOOKUP(AR$1,D_0310!$A$4:$XA$84,($C173+AR$2-2001)+8*$B173,FALSE)</f>
        <v>-30</v>
      </c>
      <c r="AS173" s="31">
        <v>5</v>
      </c>
      <c r="AT173" s="55">
        <f>VLOOKUP(2002-C173,census2002!$A$3:$CD$82,2+B173)</f>
        <v>23852</v>
      </c>
      <c r="AU173" s="17" t="s">
        <v>179</v>
      </c>
      <c r="AV173">
        <f>1+K173/AVERAGE(AVERAGE(SUM($AT173,$D173:J173,$R173:X173,$AF173:AL173),SUM($AT173,$D173:K173,$R173:Y173,$AF173:AM173)),AVERAGE(SUM($AT174,$D174:K174,$S174:Y174,$AG174:AM174),SUM($AT174,$D174:L174,$S174:Z174,$AG174:AN174)))</f>
        <v>0.99297062289220273</v>
      </c>
      <c r="AW173">
        <f>1+L173/AVERAGE(AVERAGE(SUM($AT173,$D173:K173,$R173:Y173,$AF173:AM173),SUM($AT173,$D173:L173,$R173:Z173,$AF173:AN173)),AVERAGE(SUM($AT174,$D174:L174,$S174:Z174,$AG174:AN174),SUM($AT174,$D174:M174,$S174:AA174,$AG174:AO174)))</f>
        <v>0.99644651390760941</v>
      </c>
      <c r="AX173">
        <f>1+M173/AVERAGE(AVERAGE(SUM($AT173,$D173:L173,$R173:Z173,$AF173:AN173),SUM($AT173,$D173:M173,$R173:AA173,$AF173:AO173)),AVERAGE(SUM($AT174,$D174:M174,$S174:AA174,$AG174:AO174),SUM($AT174,$D174:N174,$S174:AB174,$AG174:AP174)))</f>
        <v>0.99914005794371474</v>
      </c>
      <c r="AY173">
        <f>1+N173/AVERAGE(AVERAGE(SUM($AT173,$D173:M173,$R173:AA173,$AF173:AO173),SUM($AT173,$D173:N173,$R173:AB173,$AF173:AP173)),AVERAGE(SUM($AT174,$D174:N174,$S174:AB174,$AG174:AP174),SUM($AT174,$D174:O174,$S174:AC174,$AG174:AQ174)))</f>
        <v>0.99647060030574452</v>
      </c>
      <c r="AZ173">
        <f>1+O173/AVERAGE(AVERAGE(SUM($AT173,$D173:N173,$R173:AB173,$AF173:AP173),SUM($AT173,$D173:O173,$R173:AC173,$AF173:AQ173)),AVERAGE(SUM($AT174,$D174:O174,$S174:AC174,$AG174:AQ174),SUM($AT174,$D174:P174,$S174:AD174,$AG174:AR174)))</f>
        <v>1.0001233451196447</v>
      </c>
      <c r="BA173" s="43">
        <f t="shared" si="209"/>
        <v>0.99702710153705709</v>
      </c>
      <c r="BB173" s="47">
        <f t="shared" si="216"/>
        <v>0.99505939615085826</v>
      </c>
    </row>
    <row r="174" spans="1:54">
      <c r="A174" s="9">
        <v>173</v>
      </c>
      <c r="B174" s="17">
        <f t="shared" ref="B174" si="218">C167</f>
        <v>11</v>
      </c>
      <c r="C174" s="17">
        <v>1987</v>
      </c>
      <c r="D174" s="21"/>
      <c r="E174" s="21"/>
      <c r="F174" s="21"/>
      <c r="G174" s="21"/>
      <c r="H174" s="21"/>
      <c r="I174" s="21"/>
      <c r="J174" s="18">
        <f>VLOOKUP(J$1,IR_0310!$A$4:$XA$84,($C174+J$2-2001)+8*$B174,FALSE)</f>
        <v>8</v>
      </c>
      <c r="K174" s="19">
        <f>VLOOKUP(K$1,IR_0310!$A$4:$XA$84,($C174+K$2-2001)+8*$B174,FALSE)</f>
        <v>-173</v>
      </c>
      <c r="L174" s="19">
        <f>VLOOKUP(L$1,IR_0310!$A$4:$XA$84,($C174+L$2-2001)+8*$B174,FALSE)</f>
        <v>-172</v>
      </c>
      <c r="M174" s="19">
        <f>VLOOKUP(M$1,IR_0310!$A$4:$XA$84,($C174+M$2-2001)+8*$B174,FALSE)</f>
        <v>-44</v>
      </c>
      <c r="N174" s="19">
        <f>VLOOKUP(N$1,IR_0310!$A$4:$XA$84,($C174+N$2-2001)+8*$B174,FALSE)</f>
        <v>-49</v>
      </c>
      <c r="O174" s="19">
        <f>VLOOKUP(O$1,IR_0310!$A$4:$XA$84,($C174+O$2-2001)+8*$B174,FALSE)</f>
        <v>-39</v>
      </c>
      <c r="P174" s="18">
        <f>VLOOKUP(P$1,IR_0310!$A$4:$XA$84,($C174+P$2-2001)+8*$B174,FALSE)</f>
        <v>-84</v>
      </c>
      <c r="Q174" s="17">
        <v>1987</v>
      </c>
      <c r="R174" s="21"/>
      <c r="S174" s="21"/>
      <c r="T174" s="21"/>
      <c r="U174" s="21"/>
      <c r="V174" s="21"/>
      <c r="W174" s="21"/>
      <c r="X174" s="18">
        <f>VLOOKUP(X$1,IN_0310!$A$4:$XA$84,($C174+X$2-2001)+8*$B174,FALSE)</f>
        <v>8</v>
      </c>
      <c r="Y174" s="18">
        <f>VLOOKUP(Y$1,IN_0310!$A$4:$XA$84,($C174+Y$2-2001)+8*$B174,FALSE)</f>
        <v>16</v>
      </c>
      <c r="Z174" s="18">
        <f>VLOOKUP(Z$1,IN_0310!$A$4:$XA$84,($C174+Z$2-2001)+8*$B174,FALSE)</f>
        <v>44</v>
      </c>
      <c r="AA174" s="18">
        <f>VLOOKUP(AA$1,IN_0310!$A$4:$XA$84,($C174+AA$2-2001)+8*$B174,FALSE)</f>
        <v>21</v>
      </c>
      <c r="AB174" s="18">
        <f>VLOOKUP(AB$1,IN_0310!$A$4:$XA$84,($C174+AB$2-2001)+8*$B174,FALSE)</f>
        <v>37</v>
      </c>
      <c r="AC174" s="18">
        <f>VLOOKUP(AC$1,IN_0310!$A$4:$XA$84,($C174+AC$2-2001)+8*$B174,FALSE)</f>
        <v>53</v>
      </c>
      <c r="AD174" s="18">
        <f>VLOOKUP(AD$1,IN_0310!$A$4:$XA$84,($C174+AD$2-2001)+8*$B174,FALSE)</f>
        <v>63</v>
      </c>
      <c r="AE174" s="17">
        <v>1987</v>
      </c>
      <c r="AF174" s="21"/>
      <c r="AG174" s="21"/>
      <c r="AH174" s="21"/>
      <c r="AI174" s="21"/>
      <c r="AJ174" s="21"/>
      <c r="AK174" s="21"/>
      <c r="AL174" s="18">
        <f>-VLOOKUP(AL$1,D_0310!$A$4:$XA$84,($C174+AL$2-2001)+8*$B174,FALSE)</f>
        <v>-35</v>
      </c>
      <c r="AM174" s="18">
        <f>-VLOOKUP(AM$1,D_0310!$A$4:$XA$84,($C174+AM$2-2001)+8*$B174,FALSE)</f>
        <v>-40</v>
      </c>
      <c r="AN174" s="18">
        <f>-VLOOKUP(AN$1,D_0310!$A$4:$XA$84,($C174+AN$2-2001)+8*$B174,FALSE)</f>
        <v>-39</v>
      </c>
      <c r="AO174" s="18">
        <f>-VLOOKUP(AO$1,D_0310!$A$4:$XA$84,($C174+AO$2-2001)+8*$B174,FALSE)</f>
        <v>-45</v>
      </c>
      <c r="AP174" s="18">
        <f>-VLOOKUP(AP$1,D_0310!$A$4:$XA$84,($C174+AP$2-2001)+8*$B174,FALSE)</f>
        <v>-31</v>
      </c>
      <c r="AQ174" s="18">
        <f>-VLOOKUP(AQ$1,D_0310!$A$4:$XA$84,($C174+AQ$2-2001)+8*$B174,FALSE)</f>
        <v>-45</v>
      </c>
      <c r="AR174" s="18">
        <f>-VLOOKUP(AR$1,D_0310!$A$4:$XA$84,($C174+AR$2-2001)+8*$B174,FALSE)</f>
        <v>-43</v>
      </c>
      <c r="AS174" s="31">
        <v>5</v>
      </c>
      <c r="AT174" s="55">
        <f>VLOOKUP(2002-C174,census2002!$A$3:$CD$82,2+B174)</f>
        <v>25774</v>
      </c>
      <c r="AU174" s="17" t="s">
        <v>180</v>
      </c>
      <c r="AV174">
        <f>1+K174/AVERAGE(AVERAGE(SUM($AT174,$D174:J174,$R174:X174,$AF174:AL174),SUM($AT174,$D174:K174,$R174:Y174,$AF174:AM174)),AVERAGE(SUM($AT175,$D175:K175,$S175:Y175,$AG175:AM175),SUM($AT175,$D175:L175,$S175:Z175,$AG175:AN175)))</f>
        <v>0.9931186730574173</v>
      </c>
      <c r="AW174">
        <f>1+L174/AVERAGE(AVERAGE(SUM($AT174,$D174:K174,$R174:Y174,$AF174:AM174),SUM($AT174,$D174:L174,$R174:Z174,$AF174:AN174)),AVERAGE(SUM($AT175,$D175:L175,$S175:Z175,$AG175:AN175),SUM($AT175,$D175:M175,$S175:AA175,$AG175:AO175)))</f>
        <v>0.99311421594139082</v>
      </c>
      <c r="AX174">
        <f>1+M174/AVERAGE(AVERAGE(SUM($AT174,$D174:L174,$R174:Z174,$AF174:AN174),SUM($AT174,$D174:M174,$R174:AA174,$AF174:AO174)),AVERAGE(SUM($AT175,$D175:M175,$S175:AA175,$AG175:AO175),SUM($AT175,$D175:N175,$S175:AB175,$AG175:AP175)))</f>
        <v>0.99823126243643601</v>
      </c>
      <c r="AY174">
        <f>1+N174/AVERAGE(AVERAGE(SUM($AT174,$D174:M174,$R174:AA174,$AF174:AO174),SUM($AT174,$D174:N174,$R174:AB174,$AF174:AP174)),AVERAGE(SUM($AT175,$D175:N175,$S175:AB175,$AG175:AP175),SUM($AT175,$D175:O175,$S175:AC175,$AG175:AQ175)))</f>
        <v>0.99802554700406976</v>
      </c>
      <c r="AZ174">
        <f>1+O174/AVERAGE(AVERAGE(SUM($AT174,$D174:N174,$R174:AB174,$AF174:AP174),SUM($AT174,$D174:O174,$R174:AC174,$AF174:AQ174)),AVERAGE(SUM($AT175,$D175:O175,$S175:AC175,$AG175:AQ175),SUM($AT175,$D175:P175,$S175:AD175,$AG175:AR175)))</f>
        <v>0.99842622950819671</v>
      </c>
      <c r="BA174" s="43">
        <f t="shared" si="209"/>
        <v>0.99618002842354592</v>
      </c>
      <c r="BB174" s="47">
        <f t="shared" si="216"/>
        <v>0.99503134012997174</v>
      </c>
    </row>
    <row r="175" spans="1:54">
      <c r="A175" s="9">
        <v>174</v>
      </c>
      <c r="B175" s="17">
        <f t="shared" ref="B175" si="219">C167</f>
        <v>11</v>
      </c>
      <c r="C175" s="17">
        <v>1986</v>
      </c>
      <c r="D175" s="26"/>
      <c r="E175" s="26"/>
      <c r="F175" s="26"/>
      <c r="G175" s="26"/>
      <c r="H175" s="26"/>
      <c r="I175" s="26"/>
      <c r="J175" s="21"/>
      <c r="K175" s="19">
        <f>VLOOKUP(K$1,IR_0310!$A$4:$XA$84,($C175+K$2-2001)+8*$B175,FALSE)</f>
        <v>-241</v>
      </c>
      <c r="L175" s="19">
        <f>VLOOKUP(L$1,IR_0310!$A$4:$XA$84,($C175+L$2-2001)+8*$B175,FALSE)</f>
        <v>-170</v>
      </c>
      <c r="M175" s="19">
        <f>VLOOKUP(M$1,IR_0310!$A$4:$XA$84,($C175+M$2-2001)+8*$B175,FALSE)</f>
        <v>-112</v>
      </c>
      <c r="N175" s="19">
        <f>VLOOKUP(N$1,IR_0310!$A$4:$XA$84,($C175+N$2-2001)+8*$B175,FALSE)</f>
        <v>-47</v>
      </c>
      <c r="O175" s="19">
        <f>VLOOKUP(O$1,IR_0310!$A$4:$XA$84,($C175+O$2-2001)+8*$B175,FALSE)</f>
        <v>-38</v>
      </c>
      <c r="P175" s="18">
        <f>VLOOKUP(P$1,IR_0310!$A$4:$XA$84,($C175+P$2-2001)+8*$B175,FALSE)</f>
        <v>-35</v>
      </c>
      <c r="Q175" s="17">
        <v>1986</v>
      </c>
      <c r="R175" s="26"/>
      <c r="S175" s="26"/>
      <c r="T175" s="26"/>
      <c r="U175" s="26"/>
      <c r="V175" s="26"/>
      <c r="W175" s="26"/>
      <c r="X175" s="21"/>
      <c r="Y175" s="18">
        <f>VLOOKUP(Y$1,IN_0310!$A$4:$XA$84,($C175+Y$2-2001)+8*$B175,FALSE)</f>
        <v>4</v>
      </c>
      <c r="Z175" s="18">
        <f>VLOOKUP(Z$1,IN_0310!$A$4:$XA$84,($C175+Z$2-2001)+8*$B175,FALSE)</f>
        <v>23</v>
      </c>
      <c r="AA175" s="18">
        <f>VLOOKUP(AA$1,IN_0310!$A$4:$XA$84,($C175+AA$2-2001)+8*$B175,FALSE)</f>
        <v>43</v>
      </c>
      <c r="AB175" s="18">
        <f>VLOOKUP(AB$1,IN_0310!$A$4:$XA$84,($C175+AB$2-2001)+8*$B175,FALSE)</f>
        <v>26</v>
      </c>
      <c r="AC175" s="18">
        <f>VLOOKUP(AC$1,IN_0310!$A$4:$XA$84,($C175+AC$2-2001)+8*$B175,FALSE)</f>
        <v>38</v>
      </c>
      <c r="AD175" s="18">
        <f>VLOOKUP(AD$1,IN_0310!$A$4:$XA$84,($C175+AD$2-2001)+8*$B175,FALSE)</f>
        <v>63</v>
      </c>
      <c r="AE175" s="17">
        <v>1986</v>
      </c>
      <c r="AF175" s="26"/>
      <c r="AG175" s="26"/>
      <c r="AH175" s="26"/>
      <c r="AI175" s="26"/>
      <c r="AJ175" s="26"/>
      <c r="AK175" s="26"/>
      <c r="AL175" s="21"/>
      <c r="AM175" s="18">
        <f>-VLOOKUP(AM$1,D_0310!$A$4:$XA$84,($C175+AM$2-2001)+8*$B175,FALSE)</f>
        <v>-41</v>
      </c>
      <c r="AN175" s="18">
        <f>-VLOOKUP(AN$1,D_0310!$A$4:$XA$84,($C175+AN$2-2001)+8*$B175,FALSE)</f>
        <v>-30</v>
      </c>
      <c r="AO175" s="18">
        <f>-VLOOKUP(AO$1,D_0310!$A$4:$XA$84,($C175+AO$2-2001)+8*$B175,FALSE)</f>
        <v>-36</v>
      </c>
      <c r="AP175" s="18">
        <f>-VLOOKUP(AP$1,D_0310!$A$4:$XA$84,($C175+AP$2-2001)+8*$B175,FALSE)</f>
        <v>-49</v>
      </c>
      <c r="AQ175" s="18">
        <f>-VLOOKUP(AQ$1,D_0310!$A$4:$XA$84,($C175+AQ$2-2001)+8*$B175,FALSE)</f>
        <v>-57</v>
      </c>
      <c r="AR175" s="18">
        <f>-VLOOKUP(AR$1,D_0310!$A$4:$XA$84,($C175+AR$2-2001)+8*$B175,FALSE)</f>
        <v>-40</v>
      </c>
      <c r="AS175" s="31">
        <v>5</v>
      </c>
      <c r="AT175" s="55">
        <f>VLOOKUP(2002-C175,census2002!$A$3:$CD$82,2+B175)</f>
        <v>24991</v>
      </c>
      <c r="AU175" s="17" t="s">
        <v>181</v>
      </c>
      <c r="AV175">
        <f>1+K175/AVERAGE(AVERAGE(SUM($AT175,$D175:J175,$R175:X175,$AF175:AL175),SUM($AT175,$D175:K175,$R175:Y175,$AF175:AM175)),AVERAGE(SUM($AT176,$D176:K176,$S176:Y176,$AG176:AM176),SUM($AT176,$D176:L176,$S176:Z176,$AG176:AN176)))</f>
        <v>0.9901240638862423</v>
      </c>
      <c r="AW175">
        <f>1+L175/AVERAGE(AVERAGE(SUM($AT175,$D175:K175,$R175:Y175,$AF175:AM175),SUM($AT175,$D175:L175,$R175:Z175,$AF175:AN175)),AVERAGE(SUM($AT176,$D176:L176,$S176:Z176,$AG176:AN176),SUM($AT176,$D176:M176,$S176:AA176,$AG176:AO176)))</f>
        <v>0.99298035531789697</v>
      </c>
      <c r="AX175">
        <f>1+M175/AVERAGE(AVERAGE(SUM($AT175,$D175:L175,$R175:Z175,$AF175:AN175),SUM($AT175,$D175:M175,$R175:AA175,$AF175:AO175)),AVERAGE(SUM($AT176,$D176:M176,$S176:AA176,$AG176:AO176),SUM($AT176,$D176:N176,$S176:AB176,$AG176:AP176)))</f>
        <v>0.99535047844407087</v>
      </c>
      <c r="AY175">
        <f>1+N175/AVERAGE(AVERAGE(SUM($AT175,$D175:M175,$R175:AA175,$AF175:AO175),SUM($AT175,$D175:N175,$R175:AB175,$AF175:AP175)),AVERAGE(SUM($AT176,$D176:N176,$S176:AB176,$AG176:AP176),SUM($AT176,$D176:O176,$S176:AC176,$AG176:AQ176)))</f>
        <v>0.99804162586720557</v>
      </c>
      <c r="AZ175">
        <f>1+O175/AVERAGE(AVERAGE(SUM($AT175,$D175:N175,$R175:AB175,$AF175:AP175),SUM($AT175,$D175:O175,$R175:AC175,$AF175:AQ175)),AVERAGE(SUM($AT176,$D176:O176,$S176:AC176,$AG176:AQ176),SUM($AT176,$D176:P176,$S176:AD176,$AG176:AR176)))</f>
        <v>0.9984114044438871</v>
      </c>
      <c r="BA175" s="43">
        <f t="shared" si="209"/>
        <v>0.9949766709070601</v>
      </c>
      <c r="BB175" s="47">
        <f t="shared" si="216"/>
        <v>0.99710763262631263</v>
      </c>
    </row>
    <row r="176" spans="1:54">
      <c r="A176" s="13">
        <v>175</v>
      </c>
      <c r="B176" s="17">
        <f t="shared" ref="B176" si="220">C167</f>
        <v>11</v>
      </c>
      <c r="C176" s="17">
        <v>1985</v>
      </c>
      <c r="D176" s="26"/>
      <c r="E176" s="26"/>
      <c r="F176" s="26"/>
      <c r="G176" s="26"/>
      <c r="H176" s="26"/>
      <c r="I176" s="26"/>
      <c r="J176" s="21"/>
      <c r="K176" s="22"/>
      <c r="L176" s="19">
        <f>VLOOKUP(L$1,IR_0310!$A$4:$XA$84,($C176+L$2-2001)+8*$B176,FALSE)</f>
        <v>-135</v>
      </c>
      <c r="M176" s="19">
        <f>VLOOKUP(M$1,IR_0310!$A$4:$XA$84,($C176+M$2-2001)+8*$B176,FALSE)</f>
        <v>-105</v>
      </c>
      <c r="N176" s="19">
        <f>VLOOKUP(N$1,IR_0310!$A$4:$XA$84,($C176+N$2-2001)+8*$B176,FALSE)</f>
        <v>-79</v>
      </c>
      <c r="O176" s="19">
        <f>VLOOKUP(O$1,IR_0310!$A$4:$XA$84,($C176+O$2-2001)+8*$B176,FALSE)</f>
        <v>-44</v>
      </c>
      <c r="P176" s="18">
        <f>VLOOKUP(P$1,IR_0310!$A$4:$XA$84,($C176+P$2-2001)+8*$B176,FALSE)</f>
        <v>-89</v>
      </c>
      <c r="Q176" s="17">
        <v>1985</v>
      </c>
      <c r="R176" s="26"/>
      <c r="S176" s="26"/>
      <c r="T176" s="26"/>
      <c r="U176" s="26"/>
      <c r="V176" s="26"/>
      <c r="W176" s="26"/>
      <c r="X176" s="21"/>
      <c r="Y176" s="22"/>
      <c r="Z176" s="18">
        <f>VLOOKUP(Z$1,IN_0310!$A$4:$XA$84,($C176+Z$2-2001)+8*$B176,FALSE)</f>
        <v>20</v>
      </c>
      <c r="AA176" s="18">
        <f>VLOOKUP(AA$1,IN_0310!$A$4:$XA$84,($C176+AA$2-2001)+8*$B176,FALSE)</f>
        <v>15</v>
      </c>
      <c r="AB176" s="18">
        <f>VLOOKUP(AB$1,IN_0310!$A$4:$XA$84,($C176+AB$2-2001)+8*$B176,FALSE)</f>
        <v>29</v>
      </c>
      <c r="AC176" s="18">
        <f>VLOOKUP(AC$1,IN_0310!$A$4:$XA$84,($C176+AC$2-2001)+8*$B176,FALSE)</f>
        <v>21</v>
      </c>
      <c r="AD176" s="18">
        <f>VLOOKUP(AD$1,IN_0310!$A$4:$XA$84,($C176+AD$2-2001)+8*$B176,FALSE)</f>
        <v>48</v>
      </c>
      <c r="AE176" s="17">
        <v>1985</v>
      </c>
      <c r="AF176" s="26"/>
      <c r="AG176" s="26"/>
      <c r="AH176" s="26"/>
      <c r="AI176" s="26"/>
      <c r="AJ176" s="26"/>
      <c r="AK176" s="26"/>
      <c r="AL176" s="21"/>
      <c r="AM176" s="22"/>
      <c r="AN176" s="18">
        <f>-VLOOKUP(AN$1,D_0310!$A$4:$XA$84,($C176+AN$2-2001)+8*$B176,FALSE)</f>
        <v>-32</v>
      </c>
      <c r="AO176" s="18">
        <f>-VLOOKUP(AO$1,D_0310!$A$4:$XA$84,($C176+AO$2-2001)+8*$B176,FALSE)</f>
        <v>-48</v>
      </c>
      <c r="AP176" s="18">
        <f>-VLOOKUP(AP$1,D_0310!$A$4:$XA$84,($C176+AP$2-2001)+8*$B176,FALSE)</f>
        <v>-47</v>
      </c>
      <c r="AQ176" s="18">
        <f>-VLOOKUP(AQ$1,D_0310!$A$4:$XA$84,($C176+AQ$2-2001)+8*$B176,FALSE)</f>
        <v>-61</v>
      </c>
      <c r="AR176" s="18">
        <f>-VLOOKUP(AR$1,D_0310!$A$4:$XA$84,($C176+AR$2-2001)+8*$B176,FALSE)</f>
        <v>-64</v>
      </c>
      <c r="AS176" s="31">
        <v>4</v>
      </c>
      <c r="AT176" s="55">
        <f>VLOOKUP(2002-C176,census2002!$A$3:$CD$82,2+B176)</f>
        <v>24027</v>
      </c>
      <c r="AU176" s="17" t="s">
        <v>182</v>
      </c>
      <c r="AW176">
        <f>1+L176/AVERAGE(AVERAGE(SUM($AT176,$D176:K176,$R176:Y176,$AF176:AM176),SUM($AT176,$D176:L176,$R176:Z176,$AF176:AN176)),AVERAGE(SUM($AT177,$D177:L177,$S177:Z177,$AG177:AN177),SUM($AT177,$D177:M177,$S177:AA177,$AG177:AO177)))</f>
        <v>0.99466382070437565</v>
      </c>
      <c r="AX176">
        <f>1+M176/AVERAGE(AVERAGE(SUM($AT176,$D176:L176,$R176:Z176,$AF176:AN176),SUM($AT176,$D176:M176,$R176:AA176,$AF176:AO176)),AVERAGE(SUM($AT177,$D177:M177,$S177:AA177,$AG177:AO177),SUM($AT177,$D177:N177,$S177:AB177,$AG177:AP177)))</f>
        <v>0.99582496669913911</v>
      </c>
      <c r="AY176">
        <f>1+N176/AVERAGE(AVERAGE(SUM($AT176,$D176:M176,$R176:AA176,$AF176:AO176),SUM($AT176,$D176:N176,$R176:AB176,$AF176:AP176)),AVERAGE(SUM($AT177,$D177:N177,$S177:AB177,$AG177:AP177),SUM($AT177,$D177:O177,$S177:AC177,$AG177:AQ177)))</f>
        <v>0.9968438820251091</v>
      </c>
      <c r="AZ176">
        <f>1+O176/AVERAGE(AVERAGE(SUM($AT176,$D176:N176,$R176:AB176,$AF176:AP176),SUM($AT176,$D176:O176,$R176:AC176,$AF176:AQ176)),AVERAGE(SUM($AT177,$D177:O177,$S177:AC177,$AG177:AQ177),SUM($AT177,$D177:P177,$S177:AD177,$AG177:AR177)))</f>
        <v>0.99823562434838398</v>
      </c>
      <c r="BA176" s="43">
        <f t="shared" si="209"/>
        <v>0.9963912064903675</v>
      </c>
      <c r="BB176" s="47">
        <f t="shared" si="216"/>
        <v>0.99694162235475581</v>
      </c>
    </row>
    <row r="177" spans="1:54">
      <c r="A177" s="9">
        <v>176</v>
      </c>
      <c r="B177" s="17">
        <f t="shared" ref="B177" si="221">C167</f>
        <v>11</v>
      </c>
      <c r="C177" s="17">
        <v>1984</v>
      </c>
      <c r="D177" s="26"/>
      <c r="E177" s="26"/>
      <c r="F177" s="26"/>
      <c r="G177" s="26"/>
      <c r="H177" s="26"/>
      <c r="I177" s="26"/>
      <c r="J177" s="21"/>
      <c r="K177" s="22"/>
      <c r="L177" s="22"/>
      <c r="M177" s="19">
        <f>VLOOKUP(M$1,IR_0310!$A$4:$XA$84,($C177+M$2-2001)+8*$B177,FALSE)</f>
        <v>-119</v>
      </c>
      <c r="N177" s="19">
        <f>VLOOKUP(N$1,IR_0310!$A$4:$XA$84,($C177+N$2-2001)+8*$B177,FALSE)</f>
        <v>-105</v>
      </c>
      <c r="O177" s="19">
        <f>VLOOKUP(O$1,IR_0310!$A$4:$XA$84,($C177+O$2-2001)+8*$B177,FALSE)</f>
        <v>-69</v>
      </c>
      <c r="P177" s="18">
        <f>VLOOKUP(P$1,IR_0310!$A$4:$XA$84,($C177+P$2-2001)+8*$B177,FALSE)</f>
        <v>-78</v>
      </c>
      <c r="Q177" s="17">
        <v>1984</v>
      </c>
      <c r="R177" s="26"/>
      <c r="S177" s="26"/>
      <c r="T177" s="26"/>
      <c r="U177" s="26"/>
      <c r="V177" s="26"/>
      <c r="W177" s="26"/>
      <c r="X177" s="21"/>
      <c r="Y177" s="22"/>
      <c r="Z177" s="22"/>
      <c r="AA177" s="18">
        <f>VLOOKUP(AA$1,IN_0310!$A$4:$XA$84,($C177+AA$2-2001)+8*$B177,FALSE)</f>
        <v>7</v>
      </c>
      <c r="AB177" s="18">
        <f>VLOOKUP(AB$1,IN_0310!$A$4:$XA$84,($C177+AB$2-2001)+8*$B177,FALSE)</f>
        <v>8</v>
      </c>
      <c r="AC177" s="18">
        <f>VLOOKUP(AC$1,IN_0310!$A$4:$XA$84,($C177+AC$2-2001)+8*$B177,FALSE)</f>
        <v>44</v>
      </c>
      <c r="AD177" s="18">
        <f>VLOOKUP(AD$1,IN_0310!$A$4:$XA$84,($C177+AD$2-2001)+8*$B177,FALSE)</f>
        <v>26</v>
      </c>
      <c r="AE177" s="17">
        <v>1984</v>
      </c>
      <c r="AF177" s="26"/>
      <c r="AG177" s="26"/>
      <c r="AH177" s="26"/>
      <c r="AI177" s="26"/>
      <c r="AJ177" s="26"/>
      <c r="AK177" s="26"/>
      <c r="AL177" s="21"/>
      <c r="AM177" s="22"/>
      <c r="AN177" s="22"/>
      <c r="AO177" s="18">
        <f>-VLOOKUP(AO$1,D_0310!$A$4:$XA$84,($C177+AO$2-2001)+8*$B177,FALSE)</f>
        <v>-51</v>
      </c>
      <c r="AP177" s="18">
        <f>-VLOOKUP(AP$1,D_0310!$A$4:$XA$84,($C177+AP$2-2001)+8*$B177,FALSE)</f>
        <v>-53</v>
      </c>
      <c r="AQ177" s="18">
        <f>-VLOOKUP(AQ$1,D_0310!$A$4:$XA$84,($C177+AQ$2-2001)+8*$B177,FALSE)</f>
        <v>-65</v>
      </c>
      <c r="AR177" s="18">
        <f>-VLOOKUP(AR$1,D_0310!$A$4:$XA$84,($C177+AR$2-2001)+8*$B177,FALSE)</f>
        <v>-48</v>
      </c>
      <c r="AS177" s="31">
        <v>3</v>
      </c>
      <c r="AT177" s="55">
        <f>VLOOKUP(2002-C177,census2002!$A$3:$CD$82,2+B177)</f>
        <v>26726</v>
      </c>
      <c r="AU177" s="17" t="s">
        <v>183</v>
      </c>
      <c r="AX177">
        <f>1+M177/AVERAGE(AVERAGE(SUM($AT177,$D177:L177,$R177:Z177,$AF177:AN177),SUM($AT177,$D177:M177,$R177:AA177,$AF177:AO177)),AVERAGE(SUM($AT178,$D178:M178,$S178:AA178,$AG178:AO178),SUM($AT178,$D178:N178,$S178:AB178,$AG178:AP178)))</f>
        <v>0.99536369657536916</v>
      </c>
      <c r="AY177">
        <f>1+N177/AVERAGE(AVERAGE(SUM($AT177,$D177:M177,$R177:AA177,$AF177:AO177),SUM($AT177,$D177:N177,$R177:AB177,$AF177:AP177)),AVERAGE(SUM($AT178,$D178:N178,$S178:AB178,$AG178:AP178),SUM($AT178,$D178:O178,$S178:AC178,$AG178:AQ178)))</f>
        <v>0.99588868114764528</v>
      </c>
      <c r="AZ177">
        <f>1+O177/AVERAGE(AVERAGE(SUM($AT177,$D177:N177,$R177:AB177,$AF177:AP177),SUM($AT177,$D177:O177,$R177:AC177,$AF177:AQ177)),AVERAGE(SUM($AT178,$D178:O178,$S178:AC178,$AG178:AQ178),SUM($AT178,$D178:P178,$S178:AD178,$AG178:AR178)))</f>
        <v>0.99728861513070644</v>
      </c>
      <c r="BA177" s="43">
        <f t="shared" si="209"/>
        <v>0.99617999973345706</v>
      </c>
      <c r="BB177" s="47">
        <f t="shared" si="216"/>
        <v>0.99511191763121343</v>
      </c>
    </row>
    <row r="178" spans="1:54">
      <c r="A178" s="9">
        <v>177</v>
      </c>
      <c r="B178" s="17">
        <f t="shared" ref="B178" si="222">C167</f>
        <v>11</v>
      </c>
      <c r="C178" s="17">
        <v>1983</v>
      </c>
      <c r="D178" s="26"/>
      <c r="E178" s="26"/>
      <c r="F178" s="26"/>
      <c r="G178" s="26"/>
      <c r="H178" s="26"/>
      <c r="I178" s="26"/>
      <c r="J178" s="21"/>
      <c r="K178" s="22"/>
      <c r="L178" s="22"/>
      <c r="M178" s="22"/>
      <c r="N178" s="19">
        <f>VLOOKUP(N$1,IR_0310!$A$4:$XA$84,($C178+N$2-2001)+8*$B178,FALSE)</f>
        <v>-23</v>
      </c>
      <c r="O178" s="19">
        <f>VLOOKUP(O$1,IR_0310!$A$4:$XA$84,($C178+O$2-2001)+8*$B178,FALSE)</f>
        <v>-63</v>
      </c>
      <c r="P178" s="18">
        <f>VLOOKUP(P$1,IR_0310!$A$4:$XA$84,($C178+P$2-2001)+8*$B178,FALSE)</f>
        <v>21</v>
      </c>
      <c r="Q178" s="17">
        <v>1983</v>
      </c>
      <c r="R178" s="26"/>
      <c r="S178" s="26"/>
      <c r="T178" s="26"/>
      <c r="U178" s="26"/>
      <c r="V178" s="26"/>
      <c r="W178" s="26"/>
      <c r="X178" s="21"/>
      <c r="Y178" s="22"/>
      <c r="Z178" s="22"/>
      <c r="AA178" s="22"/>
      <c r="AB178" s="18">
        <f>VLOOKUP(AB$1,IN_0310!$A$4:$XA$84,($C178+AB$2-2001)+8*$B178,FALSE)</f>
        <v>12</v>
      </c>
      <c r="AC178" s="18">
        <f>VLOOKUP(AC$1,IN_0310!$A$4:$XA$84,($C178+AC$2-2001)+8*$B178,FALSE)</f>
        <v>3</v>
      </c>
      <c r="AD178" s="18">
        <f>VLOOKUP(AD$1,IN_0310!$A$4:$XA$84,($C178+AD$2-2001)+8*$B178,FALSE)</f>
        <v>43</v>
      </c>
      <c r="AE178" s="17">
        <v>1983</v>
      </c>
      <c r="AF178" s="26"/>
      <c r="AG178" s="26"/>
      <c r="AH178" s="26"/>
      <c r="AI178" s="26"/>
      <c r="AJ178" s="26"/>
      <c r="AK178" s="26"/>
      <c r="AL178" s="21"/>
      <c r="AM178" s="22"/>
      <c r="AN178" s="22"/>
      <c r="AO178" s="22"/>
      <c r="AP178" s="18">
        <f>-VLOOKUP(AP$1,D_0310!$A$4:$XA$84,($C178+AP$2-2001)+8*$B178,FALSE)</f>
        <v>-60</v>
      </c>
      <c r="AQ178" s="18">
        <f>-VLOOKUP(AQ$1,D_0310!$A$4:$XA$84,($C178+AQ$2-2001)+8*$B178,FALSE)</f>
        <v>-67</v>
      </c>
      <c r="AR178" s="18">
        <f>-VLOOKUP(AR$1,D_0310!$A$4:$XA$84,($C178+AR$2-2001)+8*$B178,FALSE)</f>
        <v>-61</v>
      </c>
      <c r="AS178" s="31">
        <v>2</v>
      </c>
      <c r="AT178" s="55">
        <f>VLOOKUP(2002-C178,census2002!$A$3:$CD$82,2+B178)</f>
        <v>24725</v>
      </c>
      <c r="AU178" s="17" t="s">
        <v>184</v>
      </c>
      <c r="AY178">
        <f>1+N178/AVERAGE(AVERAGE(SUM($AT178,$D178:M178,$R178:AA178,$AF178:AO178),SUM($AT178,$D178:N178,$R178:AB178,$AF178:AP178)),AVERAGE(SUM($AT179,$D179:N179,$S179:AB179,$AG179:AP179),SUM($AT179,$D179:O179,$S179:AC179,$AG179:AQ179)))</f>
        <v>0.9990285931494699</v>
      </c>
      <c r="AZ178">
        <f>1+O178/AVERAGE(AVERAGE(SUM($AT178,$D178:N178,$R178:AB178,$AF178:AP178),SUM($AT178,$D178:O178,$R178:AC178,$AF178:AQ178)),AVERAGE(SUM($AT179,$D179:O179,$S179:AC179,$AG179:AQ179),SUM($AT179,$D179:P179,$S179:AD179,$AG179:AR179)))</f>
        <v>0.99732756426571645</v>
      </c>
      <c r="BA178" s="43">
        <f t="shared" si="209"/>
        <v>0.99817771635995067</v>
      </c>
      <c r="BB178" s="47">
        <f t="shared" si="216"/>
        <v>0.99502659046779185</v>
      </c>
    </row>
    <row r="179" spans="1:54">
      <c r="A179" s="13">
        <v>178</v>
      </c>
      <c r="B179" s="17">
        <f t="shared" ref="B179" si="223">C167</f>
        <v>11</v>
      </c>
      <c r="C179" s="17">
        <v>1982</v>
      </c>
      <c r="D179" s="26"/>
      <c r="E179" s="26"/>
      <c r="F179" s="26"/>
      <c r="G179" s="26"/>
      <c r="H179" s="26"/>
      <c r="I179" s="26"/>
      <c r="J179" s="21"/>
      <c r="K179" s="22"/>
      <c r="L179" s="22"/>
      <c r="M179" s="22"/>
      <c r="N179" s="22"/>
      <c r="O179" s="19">
        <f>VLOOKUP(O$1,IR_0310!$A$4:$XA$84,($C179+O$2-2001)+8*$B179,FALSE)</f>
        <v>-36</v>
      </c>
      <c r="P179" s="18">
        <f>VLOOKUP(P$1,IR_0310!$A$4:$XA$84,($C179+P$2-2001)+8*$B179,FALSE)</f>
        <v>-76</v>
      </c>
      <c r="Q179" s="17">
        <v>1982</v>
      </c>
      <c r="R179" s="26"/>
      <c r="S179" s="26"/>
      <c r="T179" s="26"/>
      <c r="U179" s="26"/>
      <c r="V179" s="26"/>
      <c r="W179" s="26"/>
      <c r="X179" s="21"/>
      <c r="Y179" s="22"/>
      <c r="Z179" s="22"/>
      <c r="AA179" s="22"/>
      <c r="AB179" s="22"/>
      <c r="AC179" s="18">
        <f>VLOOKUP(AC$1,IN_0310!$A$4:$XA$84,($C179+AC$2-2001)+8*$B179,FALSE)</f>
        <v>11</v>
      </c>
      <c r="AD179" s="18">
        <f>VLOOKUP(AD$1,IN_0310!$A$4:$XA$84,($C179+AD$2-2001)+8*$B179,FALSE)</f>
        <v>14</v>
      </c>
      <c r="AE179" s="17">
        <v>1982</v>
      </c>
      <c r="AF179" s="26"/>
      <c r="AG179" s="26"/>
      <c r="AH179" s="26"/>
      <c r="AI179" s="26"/>
      <c r="AJ179" s="26"/>
      <c r="AK179" s="26"/>
      <c r="AL179" s="21"/>
      <c r="AM179" s="22"/>
      <c r="AN179" s="22"/>
      <c r="AO179" s="22"/>
      <c r="AP179" s="22"/>
      <c r="AQ179" s="18">
        <f>-VLOOKUP(AQ$1,D_0310!$A$4:$XA$84,($C179+AQ$2-2001)+8*$B179,FALSE)</f>
        <v>-68</v>
      </c>
      <c r="AR179" s="18">
        <f>-VLOOKUP(AR$1,D_0310!$A$4:$XA$84,($C179+AR$2-2001)+8*$B179,FALSE)</f>
        <v>-59</v>
      </c>
      <c r="AS179" s="31">
        <v>1</v>
      </c>
      <c r="AT179" s="55">
        <f>VLOOKUP(2002-C179,census2002!$A$3:$CD$82,2+B179)</f>
        <v>22711</v>
      </c>
      <c r="AU179" s="17" t="s">
        <v>185</v>
      </c>
      <c r="AZ179">
        <f>1+O179/AVERAGE(AVERAGE(SUM($AT179,$D179:N179,$R179:AB179,$AF179:AP179),SUM($AT179,$D179:O179,$R179:AC179,$AF179:AQ179)),AVERAGE(SUM($AT180,$D180:O180,$S180:AC180,$AG180:AQ180),SUM($AT180,$D180:P180,$S180:AD180,$AG180:AR180)))</f>
        <v>0.99839834495645496</v>
      </c>
      <c r="BA179" s="43">
        <f t="shared" si="209"/>
        <v>0.99839834495645496</v>
      </c>
      <c r="BB179" s="47">
        <f t="shared" si="216"/>
        <v>0.99551062816154023</v>
      </c>
    </row>
    <row r="180" spans="1:54">
      <c r="A180" s="9">
        <v>179</v>
      </c>
      <c r="B180" s="17">
        <f t="shared" ref="B180" si="224">C167</f>
        <v>11</v>
      </c>
      <c r="C180" s="17">
        <v>1981</v>
      </c>
      <c r="D180" s="26"/>
      <c r="E180" s="26"/>
      <c r="F180" s="26"/>
      <c r="G180" s="26"/>
      <c r="H180" s="26"/>
      <c r="I180" s="26"/>
      <c r="J180" s="21"/>
      <c r="K180" s="22"/>
      <c r="L180" s="22"/>
      <c r="M180" s="22"/>
      <c r="N180" s="22"/>
      <c r="O180" s="22"/>
      <c r="P180" s="18">
        <f>VLOOKUP(P$1,IR_0310!$A$4:$XA$84,($C180+P$2-2001)+8*$B180,FALSE)</f>
        <v>-21</v>
      </c>
      <c r="Q180" s="17">
        <v>1981</v>
      </c>
      <c r="R180" s="26"/>
      <c r="S180" s="26"/>
      <c r="T180" s="26"/>
      <c r="U180" s="26"/>
      <c r="V180" s="26"/>
      <c r="W180" s="26"/>
      <c r="X180" s="21"/>
      <c r="Y180" s="22"/>
      <c r="Z180" s="22"/>
      <c r="AA180" s="22"/>
      <c r="AB180" s="22"/>
      <c r="AC180" s="22"/>
      <c r="AD180" s="18">
        <f>VLOOKUP(AD$1,IN_0310!$A$4:$XA$84,($C180+AD$2-2001)+8*$B180,FALSE)</f>
        <v>20</v>
      </c>
      <c r="AE180" s="17">
        <v>1981</v>
      </c>
      <c r="AF180" s="26"/>
      <c r="AG180" s="26"/>
      <c r="AH180" s="26"/>
      <c r="AI180" s="26"/>
      <c r="AJ180" s="26"/>
      <c r="AK180" s="26"/>
      <c r="AL180" s="21"/>
      <c r="AM180" s="22"/>
      <c r="AN180" s="22"/>
      <c r="AO180" s="22"/>
      <c r="AP180" s="22"/>
      <c r="AQ180" s="22"/>
      <c r="AR180" s="18">
        <f>-VLOOKUP(AR$1,D_0310!$A$4:$XA$84,($C180+AR$2-2001)+8*$B180,FALSE)</f>
        <v>-67</v>
      </c>
      <c r="AS180" s="31"/>
      <c r="AT180" s="55">
        <f>VLOOKUP(2002-C180,census2002!$A$3:$CD$82,2+B180)</f>
        <v>22323</v>
      </c>
      <c r="AU180" s="17" t="s">
        <v>186</v>
      </c>
    </row>
    <row r="181" spans="1:54" ht="15.75" thickBot="1">
      <c r="A181" s="9">
        <v>180</v>
      </c>
      <c r="B181" s="10" t="str">
        <f>INDEX('regions#'!$B$2:$B$79,B183+1)</f>
        <v>Волгоградская область</v>
      </c>
      <c r="C181" s="51" t="s">
        <v>159</v>
      </c>
      <c r="D181" s="11" t="s">
        <v>912</v>
      </c>
      <c r="E181" s="11" t="s">
        <v>913</v>
      </c>
      <c r="F181" s="11" t="s">
        <v>914</v>
      </c>
      <c r="G181" s="11" t="s">
        <v>915</v>
      </c>
      <c r="H181" s="11" t="s">
        <v>916</v>
      </c>
      <c r="I181" s="11" t="s">
        <v>917</v>
      </c>
      <c r="J181" s="11" t="s">
        <v>918</v>
      </c>
      <c r="K181" s="12" t="s">
        <v>919</v>
      </c>
      <c r="L181" s="12" t="s">
        <v>920</v>
      </c>
      <c r="M181" s="12" t="s">
        <v>921</v>
      </c>
      <c r="N181" s="12" t="s">
        <v>922</v>
      </c>
      <c r="O181" s="12" t="s">
        <v>923</v>
      </c>
      <c r="P181" s="11" t="s">
        <v>924</v>
      </c>
      <c r="Q181" s="52" t="s">
        <v>160</v>
      </c>
      <c r="R181" s="23" t="s">
        <v>912</v>
      </c>
      <c r="S181" s="23" t="s">
        <v>913</v>
      </c>
      <c r="T181" s="23" t="s">
        <v>914</v>
      </c>
      <c r="U181" s="23" t="s">
        <v>915</v>
      </c>
      <c r="V181" s="23" t="s">
        <v>916</v>
      </c>
      <c r="W181" s="23" t="s">
        <v>917</v>
      </c>
      <c r="X181" s="23" t="s">
        <v>918</v>
      </c>
      <c r="Y181" s="23" t="s">
        <v>919</v>
      </c>
      <c r="Z181" s="23" t="s">
        <v>920</v>
      </c>
      <c r="AA181" s="23" t="s">
        <v>921</v>
      </c>
      <c r="AB181" s="23" t="s">
        <v>922</v>
      </c>
      <c r="AC181" s="23" t="s">
        <v>923</v>
      </c>
      <c r="AD181" s="23" t="s">
        <v>924</v>
      </c>
      <c r="AE181" s="53" t="s">
        <v>161</v>
      </c>
      <c r="AF181" s="27" t="s">
        <v>912</v>
      </c>
      <c r="AG181" s="27" t="s">
        <v>913</v>
      </c>
      <c r="AH181" s="27" t="s">
        <v>914</v>
      </c>
      <c r="AI181" s="27" t="s">
        <v>915</v>
      </c>
      <c r="AJ181" s="27" t="s">
        <v>916</v>
      </c>
      <c r="AK181" s="27" t="s">
        <v>917</v>
      </c>
      <c r="AL181" s="27" t="s">
        <v>918</v>
      </c>
      <c r="AM181" s="27" t="s">
        <v>919</v>
      </c>
      <c r="AN181" s="27" t="s">
        <v>920</v>
      </c>
      <c r="AO181" s="27" t="s">
        <v>921</v>
      </c>
      <c r="AP181" s="27" t="s">
        <v>922</v>
      </c>
      <c r="AQ181" s="27" t="s">
        <v>923</v>
      </c>
      <c r="AR181" s="27" t="s">
        <v>924</v>
      </c>
      <c r="AS181" s="31" t="s">
        <v>162</v>
      </c>
      <c r="AT181" s="2" t="s">
        <v>163</v>
      </c>
      <c r="AV181" s="54">
        <f t="shared" ref="AV181:AZ181" si="225">AVERAGE(AV183:AV194)</f>
        <v>0.997072986406767</v>
      </c>
      <c r="AW181" s="54">
        <f t="shared" si="225"/>
        <v>0.99690273208624969</v>
      </c>
      <c r="AX181" s="54">
        <f t="shared" si="225"/>
        <v>0.9971121185932168</v>
      </c>
      <c r="AY181" s="54">
        <f t="shared" si="225"/>
        <v>0.99714298461825146</v>
      </c>
      <c r="AZ181" s="54">
        <f t="shared" si="225"/>
        <v>0.99686009990557867</v>
      </c>
      <c r="BA181" s="38" t="s">
        <v>983</v>
      </c>
      <c r="BB181" s="39">
        <f t="shared" ref="BB181" si="226">PRODUCT(AV181:AZ181)-1</f>
        <v>-1.4820463436191589E-2</v>
      </c>
    </row>
    <row r="182" spans="1:54" ht="15.75" thickBot="1">
      <c r="A182" s="13">
        <v>181</v>
      </c>
      <c r="C182" s="14">
        <f t="shared" ref="C182" si="227">A181/15</f>
        <v>12</v>
      </c>
      <c r="D182" s="15">
        <v>10</v>
      </c>
      <c r="E182" s="15">
        <v>11</v>
      </c>
      <c r="F182" s="15">
        <v>12</v>
      </c>
      <c r="G182" s="15">
        <v>13</v>
      </c>
      <c r="H182" s="15">
        <v>14</v>
      </c>
      <c r="I182" s="15">
        <v>15</v>
      </c>
      <c r="J182" s="15">
        <v>16</v>
      </c>
      <c r="K182" s="16">
        <v>17</v>
      </c>
      <c r="L182" s="16">
        <v>18</v>
      </c>
      <c r="M182" s="16">
        <v>19</v>
      </c>
      <c r="N182" s="16">
        <v>20</v>
      </c>
      <c r="O182" s="16">
        <v>21</v>
      </c>
      <c r="P182" s="15">
        <v>22</v>
      </c>
      <c r="R182" s="15">
        <v>10</v>
      </c>
      <c r="S182" s="15">
        <v>11</v>
      </c>
      <c r="T182" s="15">
        <v>12</v>
      </c>
      <c r="U182" s="15">
        <v>13</v>
      </c>
      <c r="V182" s="15">
        <v>14</v>
      </c>
      <c r="W182" s="15">
        <v>15</v>
      </c>
      <c r="X182" s="15">
        <v>16</v>
      </c>
      <c r="Y182" s="25">
        <v>17</v>
      </c>
      <c r="Z182" s="25">
        <v>18</v>
      </c>
      <c r="AA182" s="25">
        <v>19</v>
      </c>
      <c r="AB182" s="25">
        <v>20</v>
      </c>
      <c r="AC182" s="25">
        <v>21</v>
      </c>
      <c r="AD182" s="15">
        <v>22</v>
      </c>
      <c r="AF182" s="15">
        <v>10</v>
      </c>
      <c r="AG182" s="15">
        <v>11</v>
      </c>
      <c r="AH182" s="15">
        <v>12</v>
      </c>
      <c r="AI182" s="15">
        <v>13</v>
      </c>
      <c r="AJ182" s="15">
        <v>14</v>
      </c>
      <c r="AK182" s="15">
        <v>15</v>
      </c>
      <c r="AL182" s="15">
        <v>16</v>
      </c>
      <c r="AM182" s="29">
        <v>17</v>
      </c>
      <c r="AN182" s="29">
        <v>18</v>
      </c>
      <c r="AO182" s="29">
        <v>19</v>
      </c>
      <c r="AP182" s="29">
        <v>20</v>
      </c>
      <c r="AQ182" s="29">
        <v>21</v>
      </c>
      <c r="AR182" s="15">
        <v>22</v>
      </c>
      <c r="AS182" s="31"/>
      <c r="AT182" s="55"/>
      <c r="AU182" s="14" t="s">
        <v>165</v>
      </c>
      <c r="AV182" s="40" t="s">
        <v>166</v>
      </c>
      <c r="AW182" s="40" t="s">
        <v>167</v>
      </c>
      <c r="AX182" s="40" t="s">
        <v>168</v>
      </c>
      <c r="AY182" s="40" t="s">
        <v>169</v>
      </c>
      <c r="AZ182" s="40" t="s">
        <v>170</v>
      </c>
      <c r="BA182" s="41" t="s">
        <v>171</v>
      </c>
      <c r="BB182" s="42"/>
    </row>
    <row r="183" spans="1:54">
      <c r="A183" s="9">
        <v>182</v>
      </c>
      <c r="B183">
        <f t="shared" ref="B183" si="228">C182</f>
        <v>12</v>
      </c>
      <c r="C183" s="17">
        <v>1993</v>
      </c>
      <c r="D183" s="18">
        <f>VLOOKUP(D$1,IR_0310!$A$4:$XA$84,($C183+D$2-2001)+8*$B183,FALSE)</f>
        <v>-24</v>
      </c>
      <c r="E183" s="18">
        <f>VLOOKUP(E$1,IR_0310!$A$4:$XA$84,($C183+E$2-2001)+8*$B183,FALSE)</f>
        <v>-4</v>
      </c>
      <c r="F183" s="18">
        <f>VLOOKUP(F$1,IR_0310!$A$4:$XA$84,($C183+F$2-2001)+8*$B183,FALSE)</f>
        <v>-46</v>
      </c>
      <c r="G183" s="18">
        <f>VLOOKUP(G$1,IR_0310!$A$4:$XA$84,($C183+G$2-2001)+8*$B183,FALSE)</f>
        <v>-23</v>
      </c>
      <c r="H183" s="18">
        <f>VLOOKUP(H$1,IR_0310!$A$4:$XA$84,($C183+H$2-2001)+8*$B183,FALSE)</f>
        <v>4</v>
      </c>
      <c r="I183" s="18">
        <f>VLOOKUP(I$1,IR_0310!$A$4:$XA$84,($C183+I$2-2001)+8*$B183,FALSE)</f>
        <v>-52</v>
      </c>
      <c r="J183" s="18">
        <f>VLOOKUP(J$1,IR_0310!$A$4:$XA$84,($C183+J$2-2001)+8*$B183,FALSE)</f>
        <v>-49</v>
      </c>
      <c r="K183" s="19">
        <f>VLOOKUP(K$1,IR_0310!$A$4:$XA$84,($C183+K$2-2001)+8*$B183,FALSE)</f>
        <v>-105</v>
      </c>
      <c r="L183" s="20"/>
      <c r="M183" s="20"/>
      <c r="N183" s="20"/>
      <c r="O183" s="20"/>
      <c r="P183" s="26"/>
      <c r="Q183" s="17">
        <v>1993</v>
      </c>
      <c r="R183" s="18">
        <f>VLOOKUP(R$1,IN_0310!$A$4:$XA$84,($C183+R$2-2001)+8*$B183,FALSE)</f>
        <v>-21</v>
      </c>
      <c r="S183" s="18">
        <f>VLOOKUP(S$1,IN_0310!$A$4:$XA$84,($C183+S$2-2001)+8*$B183,FALSE)</f>
        <v>-3</v>
      </c>
      <c r="T183" s="18">
        <f>VLOOKUP(T$1,IN_0310!$A$4:$XA$84,($C183+T$2-2001)+8*$B183,FALSE)</f>
        <v>-2</v>
      </c>
      <c r="U183" s="18">
        <f>VLOOKUP(U$1,IN_0310!$A$4:$XA$84,($C183+U$2-2001)+8*$B183,FALSE)</f>
        <v>21</v>
      </c>
      <c r="V183" s="18">
        <f>VLOOKUP(V$1,IN_0310!$A$4:$XA$84,($C183+V$2-2001)+8*$B183,FALSE)</f>
        <v>46</v>
      </c>
      <c r="W183" s="18">
        <f>VLOOKUP(W$1,IN_0310!$A$4:$XA$84,($C183+W$2-2001)+8*$B183,FALSE)</f>
        <v>34</v>
      </c>
      <c r="X183" s="18">
        <f>VLOOKUP(X$1,IN_0310!$A$4:$XA$84,($C183+X$2-2001)+8*$B183,FALSE)</f>
        <v>37</v>
      </c>
      <c r="Y183" s="18">
        <f>VLOOKUP(Y$1,IN_0310!$A$4:$XA$84,($C183+Y$2-2001)+8*$B183,FALSE)</f>
        <v>26</v>
      </c>
      <c r="Z183" s="20"/>
      <c r="AA183" s="20"/>
      <c r="AB183" s="20"/>
      <c r="AC183" s="20"/>
      <c r="AD183" s="26"/>
      <c r="AE183" s="17">
        <v>1993</v>
      </c>
      <c r="AF183" s="18">
        <f>-VLOOKUP(AF$1,D_0310!$A$4:$XA$84,($C183+AF$2-2001)+8*$B183,FALSE)</f>
        <v>-12</v>
      </c>
      <c r="AG183" s="18">
        <f>-VLOOKUP(AG$1,D_0310!$A$4:$XA$84,($C183+AG$2-2001)+8*$B183,FALSE)</f>
        <v>-13</v>
      </c>
      <c r="AH183" s="18">
        <f>-VLOOKUP(AH$1,D_0310!$A$4:$XA$84,($C183+AH$2-2001)+8*$B183,FALSE)</f>
        <v>-14</v>
      </c>
      <c r="AI183" s="18">
        <f>-VLOOKUP(AI$1,D_0310!$A$4:$XA$84,($C183+AI$2-2001)+8*$B183,FALSE)</f>
        <v>-13</v>
      </c>
      <c r="AJ183" s="18">
        <f>-VLOOKUP(AJ$1,D_0310!$A$4:$XA$84,($C183+AJ$2-2001)+8*$B183,FALSE)</f>
        <v>-5</v>
      </c>
      <c r="AK183" s="18">
        <f>-VLOOKUP(AK$1,D_0310!$A$4:$XA$84,($C183+AK$2-2001)+8*$B183,FALSE)</f>
        <v>-23</v>
      </c>
      <c r="AL183" s="18">
        <f>-VLOOKUP(AL$1,D_0310!$A$4:$XA$84,($C183+AL$2-2001)+8*$B183,FALSE)</f>
        <v>-22</v>
      </c>
      <c r="AM183" s="18">
        <f>-VLOOKUP(AM$1,D_0310!$A$4:$XA$84,($C183+AM$2-2001)+8*$B183,FALSE)</f>
        <v>-18</v>
      </c>
      <c r="AN183" s="20"/>
      <c r="AO183" s="20"/>
      <c r="AP183" s="20"/>
      <c r="AQ183" s="20"/>
      <c r="AR183" s="26"/>
      <c r="AS183" s="31">
        <v>1</v>
      </c>
      <c r="AT183" s="55">
        <f>VLOOKUP(2002-C183,census2002!$A$3:$CD$82,2+B183)</f>
        <v>27453</v>
      </c>
      <c r="AU183" s="17" t="s">
        <v>172</v>
      </c>
      <c r="AV183">
        <f>1+K183/AVERAGE(AVERAGE(SUM($AT183,$D183:J183,$R183:X183,$AF183:AL183),SUM($AT183,$D183:K183,$R183:Y183,$AF183:AM183)),AVERAGE(SUM($AT184,$D184:K184,$S184:Y184,$AG184:AM184),SUM($AT184,$D184:L184,$S184:Z184,$AG184:AN184)))</f>
        <v>0.9964020148716719</v>
      </c>
      <c r="BA183" s="43">
        <f t="shared" ref="BA183:BA194" si="229">(PRODUCT(AV183:AZ183))^(1/AS183)</f>
        <v>0.9964020148716719</v>
      </c>
      <c r="BB183" s="43" t="s">
        <v>173</v>
      </c>
    </row>
    <row r="184" spans="1:54">
      <c r="A184" s="9">
        <v>183</v>
      </c>
      <c r="B184" s="17">
        <f t="shared" ref="B184" si="230">C182</f>
        <v>12</v>
      </c>
      <c r="C184" s="17">
        <v>1992</v>
      </c>
      <c r="D184" s="21"/>
      <c r="E184" s="18">
        <f>VLOOKUP(E$1,IR_0310!$A$4:$XA$84,($C184+E$2-2001)+8*$B184,FALSE)</f>
        <v>-41</v>
      </c>
      <c r="F184" s="18">
        <f>VLOOKUP(F$1,IR_0310!$A$4:$XA$84,($C184+F$2-2001)+8*$B184,FALSE)</f>
        <v>-3</v>
      </c>
      <c r="G184" s="18">
        <f>VLOOKUP(G$1,IR_0310!$A$4:$XA$84,($C184+G$2-2001)+8*$B184,FALSE)</f>
        <v>-13</v>
      </c>
      <c r="H184" s="18">
        <f>VLOOKUP(H$1,IR_0310!$A$4:$XA$84,($C184+H$2-2001)+8*$B184,FALSE)</f>
        <v>-39</v>
      </c>
      <c r="I184" s="18">
        <f>VLOOKUP(I$1,IR_0310!$A$4:$XA$84,($C184+I$2-2001)+8*$B184,FALSE)</f>
        <v>-50</v>
      </c>
      <c r="J184" s="18">
        <f>VLOOKUP(J$1,IR_0310!$A$4:$XA$84,($C184+J$2-2001)+8*$B184,FALSE)</f>
        <v>-63</v>
      </c>
      <c r="K184" s="19">
        <f>VLOOKUP(K$1,IR_0310!$A$4:$XA$84,($C184+K$2-2001)+8*$B184,FALSE)</f>
        <v>-126</v>
      </c>
      <c r="L184" s="19">
        <f>VLOOKUP(L$1,IR_0310!$A$4:$XA$84,($C184+L$2-2001)+8*$B184,FALSE)</f>
        <v>-145</v>
      </c>
      <c r="M184" s="22"/>
      <c r="N184" s="22"/>
      <c r="O184" s="22"/>
      <c r="P184" s="21"/>
      <c r="Q184" s="17">
        <v>1992</v>
      </c>
      <c r="R184" s="21"/>
      <c r="S184" s="18">
        <f>VLOOKUP(S$1,IN_0310!$A$4:$XA$84,($C184+S$2-2001)+8*$B184,FALSE)</f>
        <v>-17</v>
      </c>
      <c r="T184" s="18">
        <f>VLOOKUP(T$1,IN_0310!$A$4:$XA$84,($C184+T$2-2001)+8*$B184,FALSE)</f>
        <v>0</v>
      </c>
      <c r="U184" s="18">
        <f>VLOOKUP(U$1,IN_0310!$A$4:$XA$84,($C184+U$2-2001)+8*$B184,FALSE)</f>
        <v>14</v>
      </c>
      <c r="V184" s="18">
        <f>VLOOKUP(V$1,IN_0310!$A$4:$XA$84,($C184+V$2-2001)+8*$B184,FALSE)</f>
        <v>26</v>
      </c>
      <c r="W184" s="18">
        <f>VLOOKUP(W$1,IN_0310!$A$4:$XA$84,($C184+W$2-2001)+8*$B184,FALSE)</f>
        <v>47</v>
      </c>
      <c r="X184" s="18">
        <f>VLOOKUP(X$1,IN_0310!$A$4:$XA$84,($C184+X$2-2001)+8*$B184,FALSE)</f>
        <v>71</v>
      </c>
      <c r="Y184" s="18">
        <f>VLOOKUP(Y$1,IN_0310!$A$4:$XA$84,($C184+Y$2-2001)+8*$B184,FALSE)</f>
        <v>38</v>
      </c>
      <c r="Z184" s="18">
        <f>VLOOKUP(Z$1,IN_0310!$A$4:$XA$84,($C184+Z$2-2001)+8*$B184,FALSE)</f>
        <v>22</v>
      </c>
      <c r="AA184" s="22"/>
      <c r="AB184" s="22"/>
      <c r="AC184" s="22"/>
      <c r="AD184" s="21"/>
      <c r="AE184" s="17">
        <v>1992</v>
      </c>
      <c r="AF184" s="21"/>
      <c r="AG184" s="18">
        <f>-VLOOKUP(AG$1,D_0310!$A$4:$XA$84,($C184+AG$2-2001)+8*$B184,FALSE)</f>
        <v>-7</v>
      </c>
      <c r="AH184" s="18">
        <f>-VLOOKUP(AH$1,D_0310!$A$4:$XA$84,($C184+AH$2-2001)+8*$B184,FALSE)</f>
        <v>-11</v>
      </c>
      <c r="AI184" s="18">
        <f>-VLOOKUP(AI$1,D_0310!$A$4:$XA$84,($C184+AI$2-2001)+8*$B184,FALSE)</f>
        <v>-11</v>
      </c>
      <c r="AJ184" s="18">
        <f>-VLOOKUP(AJ$1,D_0310!$A$4:$XA$84,($C184+AJ$2-2001)+8*$B184,FALSE)</f>
        <v>-13</v>
      </c>
      <c r="AK184" s="18">
        <f>-VLOOKUP(AK$1,D_0310!$A$4:$XA$84,($C184+AK$2-2001)+8*$B184,FALSE)</f>
        <v>-8</v>
      </c>
      <c r="AL184" s="18">
        <f>-VLOOKUP(AL$1,D_0310!$A$4:$XA$84,($C184+AL$2-2001)+8*$B184,FALSE)</f>
        <v>-16</v>
      </c>
      <c r="AM184" s="18">
        <f>-VLOOKUP(AM$1,D_0310!$A$4:$XA$84,($C184+AM$2-2001)+8*$B184,FALSE)</f>
        <v>-35</v>
      </c>
      <c r="AN184" s="18">
        <f>-VLOOKUP(AN$1,D_0310!$A$4:$XA$84,($C184+AN$2-2001)+8*$B184,FALSE)</f>
        <v>-28</v>
      </c>
      <c r="AO184" s="22"/>
      <c r="AP184" s="22"/>
      <c r="AQ184" s="22"/>
      <c r="AR184" s="21"/>
      <c r="AS184" s="31">
        <v>2</v>
      </c>
      <c r="AT184" s="55">
        <f>VLOOKUP(2002-C184,census2002!$A$3:$CD$82,2+B184)</f>
        <v>31478</v>
      </c>
      <c r="AU184" s="17" t="s">
        <v>174</v>
      </c>
      <c r="AV184">
        <f>1+K184/AVERAGE(AVERAGE(SUM($AT184,$D184:J184,$R184:X184,$AF184:AL184),SUM($AT184,$D184:K184,$R184:Y184,$AF184:AM184)),AVERAGE(SUM($AT185,$D185:K185,$S185:Y185,$AG185:AM185),SUM($AT185,$D185:L185,$S185:Z185,$AG185:AN185)))</f>
        <v>0.99616400404910688</v>
      </c>
      <c r="AW184">
        <f>1+L184/AVERAGE(AVERAGE(SUM($AT184,$D184:K184,$R184:Y184,$AF184:AM184),SUM($AT184,$D184:L184,$R184:Z184,$AF184:AN184)),AVERAGE(SUM($AT185,$D185:L185,$S185:Z185,$AG185:AN185),SUM($AT185,$D185:M185,$S185:AA185,$AG185:AO185)))</f>
        <v>0.99556788397025897</v>
      </c>
      <c r="BA184" s="43">
        <f t="shared" si="229"/>
        <v>0.99586589940539172</v>
      </c>
      <c r="BB184" s="44">
        <f t="shared" ref="BB184" si="231">AVERAGE(BA183:BA194)^5-1</f>
        <v>-1.5706163268532358E-2</v>
      </c>
    </row>
    <row r="185" spans="1:54">
      <c r="A185" s="13">
        <v>184</v>
      </c>
      <c r="B185" s="17">
        <f t="shared" ref="B185" si="232">C182</f>
        <v>12</v>
      </c>
      <c r="C185" s="17">
        <v>1991</v>
      </c>
      <c r="D185" s="21"/>
      <c r="E185" s="21"/>
      <c r="F185" s="18">
        <f>VLOOKUP(F$1,IR_0310!$A$4:$XA$84,($C185+F$2-2001)+8*$B185,FALSE)</f>
        <v>-29</v>
      </c>
      <c r="G185" s="18">
        <f>VLOOKUP(G$1,IR_0310!$A$4:$XA$84,($C185+G$2-2001)+8*$B185,FALSE)</f>
        <v>1</v>
      </c>
      <c r="H185" s="18">
        <f>VLOOKUP(H$1,IR_0310!$A$4:$XA$84,($C185+H$2-2001)+8*$B185,FALSE)</f>
        <v>-10</v>
      </c>
      <c r="I185" s="18">
        <f>VLOOKUP(I$1,IR_0310!$A$4:$XA$84,($C185+I$2-2001)+8*$B185,FALSE)</f>
        <v>-38</v>
      </c>
      <c r="J185" s="18">
        <f>VLOOKUP(J$1,IR_0310!$A$4:$XA$84,($C185+J$2-2001)+8*$B185,FALSE)</f>
        <v>-46</v>
      </c>
      <c r="K185" s="19">
        <f>VLOOKUP(K$1,IR_0310!$A$4:$XA$84,($C185+K$2-2001)+8*$B185,FALSE)</f>
        <v>-139</v>
      </c>
      <c r="L185" s="19">
        <f>VLOOKUP(L$1,IR_0310!$A$4:$XA$84,($C185+L$2-2001)+8*$B185,FALSE)</f>
        <v>-124</v>
      </c>
      <c r="M185" s="19">
        <f>VLOOKUP(M$1,IR_0310!$A$4:$XA$84,($C185+M$2-2001)+8*$B185,FALSE)</f>
        <v>-123</v>
      </c>
      <c r="N185" s="22"/>
      <c r="O185" s="22"/>
      <c r="P185" s="21"/>
      <c r="Q185" s="17">
        <v>1991</v>
      </c>
      <c r="R185" s="21"/>
      <c r="S185" s="21"/>
      <c r="T185" s="18">
        <f>VLOOKUP(T$1,IN_0310!$A$4:$XA$84,($C185+T$2-2001)+8*$B185,FALSE)</f>
        <v>-9</v>
      </c>
      <c r="U185" s="18">
        <f>VLOOKUP(U$1,IN_0310!$A$4:$XA$84,($C185+U$2-2001)+8*$B185,FALSE)</f>
        <v>15</v>
      </c>
      <c r="V185" s="18">
        <f>VLOOKUP(V$1,IN_0310!$A$4:$XA$84,($C185+V$2-2001)+8*$B185,FALSE)</f>
        <v>0</v>
      </c>
      <c r="W185" s="18">
        <f>VLOOKUP(W$1,IN_0310!$A$4:$XA$84,($C185+W$2-2001)+8*$B185,FALSE)</f>
        <v>26</v>
      </c>
      <c r="X185" s="18">
        <f>VLOOKUP(X$1,IN_0310!$A$4:$XA$84,($C185+X$2-2001)+8*$B185,FALSE)</f>
        <v>37</v>
      </c>
      <c r="Y185" s="18">
        <f>VLOOKUP(Y$1,IN_0310!$A$4:$XA$84,($C185+Y$2-2001)+8*$B185,FALSE)</f>
        <v>64</v>
      </c>
      <c r="Z185" s="18">
        <f>VLOOKUP(Z$1,IN_0310!$A$4:$XA$84,($C185+Z$2-2001)+8*$B185,FALSE)</f>
        <v>40</v>
      </c>
      <c r="AA185" s="18">
        <f>VLOOKUP(AA$1,IN_0310!$A$4:$XA$84,($C185+AA$2-2001)+8*$B185,FALSE)</f>
        <v>30</v>
      </c>
      <c r="AB185" s="22"/>
      <c r="AC185" s="22"/>
      <c r="AD185" s="21"/>
      <c r="AE185" s="17">
        <v>1991</v>
      </c>
      <c r="AF185" s="21"/>
      <c r="AG185" s="21"/>
      <c r="AH185" s="18">
        <f>-VLOOKUP(AH$1,D_0310!$A$4:$XA$84,($C185+AH$2-2001)+8*$B185,FALSE)</f>
        <v>-13</v>
      </c>
      <c r="AI185" s="18">
        <f>-VLOOKUP(AI$1,D_0310!$A$4:$XA$84,($C185+AI$2-2001)+8*$B185,FALSE)</f>
        <v>-15</v>
      </c>
      <c r="AJ185" s="18">
        <f>-VLOOKUP(AJ$1,D_0310!$A$4:$XA$84,($C185+AJ$2-2001)+8*$B185,FALSE)</f>
        <v>-16</v>
      </c>
      <c r="AK185" s="18">
        <f>-VLOOKUP(AK$1,D_0310!$A$4:$XA$84,($C185+AK$2-2001)+8*$B185,FALSE)</f>
        <v>-19</v>
      </c>
      <c r="AL185" s="18">
        <f>-VLOOKUP(AL$1,D_0310!$A$4:$XA$84,($C185+AL$2-2001)+8*$B185,FALSE)</f>
        <v>-24</v>
      </c>
      <c r="AM185" s="18">
        <f>-VLOOKUP(AM$1,D_0310!$A$4:$XA$84,($C185+AM$2-2001)+8*$B185,FALSE)</f>
        <v>-43</v>
      </c>
      <c r="AN185" s="18">
        <f>-VLOOKUP(AN$1,D_0310!$A$4:$XA$84,($C185+AN$2-2001)+8*$B185,FALSE)</f>
        <v>-44</v>
      </c>
      <c r="AO185" s="18">
        <f>-VLOOKUP(AO$1,D_0310!$A$4:$XA$84,($C185+AO$2-2001)+8*$B185,FALSE)</f>
        <v>-29</v>
      </c>
      <c r="AP185" s="22"/>
      <c r="AQ185" s="22"/>
      <c r="AR185" s="21"/>
      <c r="AS185" s="31">
        <v>3</v>
      </c>
      <c r="AT185" s="55">
        <f>VLOOKUP(2002-C185,census2002!$A$3:$CD$82,2+B185)</f>
        <v>34733</v>
      </c>
      <c r="AU185" s="17" t="s">
        <v>175</v>
      </c>
      <c r="AV185">
        <f>1+K185/AVERAGE(AVERAGE(SUM($AT185,$D185:J185,$R185:X185,$AF185:AL185),SUM($AT185,$D185:K185,$R185:Y185,$AF185:AM185)),AVERAGE(SUM($AT186,$D186:K186,$S186:Y186,$AG186:AM186),SUM($AT186,$D186:L186,$S186:Z186,$AG186:AN186)))</f>
        <v>0.99615849656268352</v>
      </c>
      <c r="AW185">
        <f>1+L185/AVERAGE(AVERAGE(SUM($AT185,$D185:K185,$R185:Y185,$AF185:AM185),SUM($AT185,$D185:L185,$R185:Z185,$AF185:AN185)),AVERAGE(SUM($AT186,$D186:L186,$S186:Z186,$AG186:AN186),SUM($AT186,$D186:M186,$S186:AA186,$AG186:AO186)))</f>
        <v>0.9965606667868584</v>
      </c>
      <c r="AX185">
        <f>1+M185/AVERAGE(AVERAGE(SUM($AT185,$D185:L185,$R185:Z185,$AF185:AN185),SUM($AT185,$D185:M185,$R185:AA185,$AF185:AO185)),AVERAGE(SUM($AT186,$D186:M186,$S186:AA186,$AG186:AO186),SUM($AT186,$D186:N186,$S186:AB186,$AG186:AP186)))</f>
        <v>0.9965751279106192</v>
      </c>
      <c r="BA185" s="43">
        <f t="shared" si="229"/>
        <v>0.99643141171094329</v>
      </c>
      <c r="BB185" s="45" t="s">
        <v>176</v>
      </c>
    </row>
    <row r="186" spans="1:54">
      <c r="A186" s="9">
        <v>185</v>
      </c>
      <c r="B186" s="17">
        <f t="shared" ref="B186" si="233">C182</f>
        <v>12</v>
      </c>
      <c r="C186" s="17">
        <v>1990</v>
      </c>
      <c r="D186" s="21"/>
      <c r="E186" s="21"/>
      <c r="F186" s="21"/>
      <c r="G186" s="18">
        <f>VLOOKUP(G$1,IR_0310!$A$4:$XA$84,($C186+G$2-2001)+8*$B186,FALSE)</f>
        <v>-56</v>
      </c>
      <c r="H186" s="18">
        <f>VLOOKUP(H$1,IR_0310!$A$4:$XA$84,($C186+H$2-2001)+8*$B186,FALSE)</f>
        <v>-5</v>
      </c>
      <c r="I186" s="18">
        <f>VLOOKUP(I$1,IR_0310!$A$4:$XA$84,($C186+I$2-2001)+8*$B186,FALSE)</f>
        <v>-20</v>
      </c>
      <c r="J186" s="18">
        <f>VLOOKUP(J$1,IR_0310!$A$4:$XA$84,($C186+J$2-2001)+8*$B186,FALSE)</f>
        <v>-68</v>
      </c>
      <c r="K186" s="19">
        <f>VLOOKUP(K$1,IR_0310!$A$4:$XA$84,($C186+K$2-2001)+8*$B186,FALSE)</f>
        <v>-89</v>
      </c>
      <c r="L186" s="19">
        <f>VLOOKUP(L$1,IR_0310!$A$4:$XA$84,($C186+L$2-2001)+8*$B186,FALSE)</f>
        <v>-138</v>
      </c>
      <c r="M186" s="19">
        <f>VLOOKUP(M$1,IR_0310!$A$4:$XA$84,($C186+M$2-2001)+8*$B186,FALSE)</f>
        <v>-134</v>
      </c>
      <c r="N186" s="19">
        <f>VLOOKUP(N$1,IR_0310!$A$4:$XA$84,($C186+N$2-2001)+8*$B186,FALSE)</f>
        <v>-150</v>
      </c>
      <c r="O186" s="22"/>
      <c r="P186" s="21"/>
      <c r="Q186" s="17">
        <v>1990</v>
      </c>
      <c r="R186" s="21"/>
      <c r="S186" s="21"/>
      <c r="T186" s="21"/>
      <c r="U186" s="18">
        <f>VLOOKUP(U$1,IN_0310!$A$4:$XA$84,($C186+U$2-2001)+8*$B186,FALSE)</f>
        <v>1</v>
      </c>
      <c r="V186" s="18">
        <f>VLOOKUP(V$1,IN_0310!$A$4:$XA$84,($C186+V$2-2001)+8*$B186,FALSE)</f>
        <v>-1</v>
      </c>
      <c r="W186" s="18">
        <f>VLOOKUP(W$1,IN_0310!$A$4:$XA$84,($C186+W$2-2001)+8*$B186,FALSE)</f>
        <v>14</v>
      </c>
      <c r="X186" s="18">
        <f>VLOOKUP(X$1,IN_0310!$A$4:$XA$84,($C186+X$2-2001)+8*$B186,FALSE)</f>
        <v>22</v>
      </c>
      <c r="Y186" s="18">
        <f>VLOOKUP(Y$1,IN_0310!$A$4:$XA$84,($C186+Y$2-2001)+8*$B186,FALSE)</f>
        <v>46</v>
      </c>
      <c r="Z186" s="18">
        <f>VLOOKUP(Z$1,IN_0310!$A$4:$XA$84,($C186+Z$2-2001)+8*$B186,FALSE)</f>
        <v>43</v>
      </c>
      <c r="AA186" s="18">
        <f>VLOOKUP(AA$1,IN_0310!$A$4:$XA$84,($C186+AA$2-2001)+8*$B186,FALSE)</f>
        <v>32</v>
      </c>
      <c r="AB186" s="18">
        <f>VLOOKUP(AB$1,IN_0310!$A$4:$XA$84,($C186+AB$2-2001)+8*$B186,FALSE)</f>
        <v>30</v>
      </c>
      <c r="AC186" s="22"/>
      <c r="AD186" s="21"/>
      <c r="AE186" s="17">
        <v>1990</v>
      </c>
      <c r="AF186" s="21"/>
      <c r="AG186" s="21"/>
      <c r="AH186" s="21"/>
      <c r="AI186" s="18">
        <f>-VLOOKUP(AI$1,D_0310!$A$4:$XA$84,($C186+AI$2-2001)+8*$B186,FALSE)</f>
        <v>-18</v>
      </c>
      <c r="AJ186" s="18">
        <f>-VLOOKUP(AJ$1,D_0310!$A$4:$XA$84,($C186+AJ$2-2001)+8*$B186,FALSE)</f>
        <v>-17</v>
      </c>
      <c r="AK186" s="18">
        <f>-VLOOKUP(AK$1,D_0310!$A$4:$XA$84,($C186+AK$2-2001)+8*$B186,FALSE)</f>
        <v>-19</v>
      </c>
      <c r="AL186" s="18">
        <f>-VLOOKUP(AL$1,D_0310!$A$4:$XA$84,($C186+AL$2-2001)+8*$B186,FALSE)</f>
        <v>-28</v>
      </c>
      <c r="AM186" s="18">
        <f>-VLOOKUP(AM$1,D_0310!$A$4:$XA$84,($C186+AM$2-2001)+8*$B186,FALSE)</f>
        <v>-24</v>
      </c>
      <c r="AN186" s="18">
        <f>-VLOOKUP(AN$1,D_0310!$A$4:$XA$84,($C186+AN$2-2001)+8*$B186,FALSE)</f>
        <v>-36</v>
      </c>
      <c r="AO186" s="18">
        <f>-VLOOKUP(AO$1,D_0310!$A$4:$XA$84,($C186+AO$2-2001)+8*$B186,FALSE)</f>
        <v>-42</v>
      </c>
      <c r="AP186" s="18">
        <f>-VLOOKUP(AP$1,D_0310!$A$4:$XA$84,($C186+AP$2-2001)+8*$B186,FALSE)</f>
        <v>-45</v>
      </c>
      <c r="AQ186" s="22"/>
      <c r="AR186" s="21"/>
      <c r="AS186" s="31">
        <v>4</v>
      </c>
      <c r="AT186" s="55">
        <f>VLOOKUP(2002-C186,census2002!$A$3:$CD$82,2+B186)</f>
        <v>38161</v>
      </c>
      <c r="AU186" s="17" t="s">
        <v>177</v>
      </c>
      <c r="AV186">
        <f>1+K186/AVERAGE(AVERAGE(SUM($AT186,$D186:J186,$R186:X186,$AF186:AL186),SUM($AT186,$D186:K186,$R186:Y186,$AF186:AM186)),AVERAGE(SUM($AT187,$D187:K187,$S187:Y187,$AG187:AM187),SUM($AT187,$D187:L187,$S187:Z187,$AG187:AN187)))</f>
        <v>0.99770847413987318</v>
      </c>
      <c r="AW186">
        <f>1+L186/AVERAGE(AVERAGE(SUM($AT186,$D186:K186,$R186:Y186,$AF186:AM186),SUM($AT186,$D186:L186,$R186:Z186,$AF186:AN186)),AVERAGE(SUM($AT187,$D187:L187,$S187:Z187,$AG187:AN187),SUM($AT187,$D187:M187,$S187:AA187,$AG187:AO187)))</f>
        <v>0.99643585836411064</v>
      </c>
      <c r="AX186">
        <f>1+M186/AVERAGE(AVERAGE(SUM($AT186,$D186:L186,$R186:Z186,$AF186:AN186),SUM($AT186,$D186:M186,$R186:AA186,$AF186:AO186)),AVERAGE(SUM($AT187,$D187:M187,$S187:AA187,$AG187:AO187),SUM($AT187,$D187:N187,$S187:AB187,$AG187:AP187)))</f>
        <v>0.9965272603582882</v>
      </c>
      <c r="AY186">
        <f>1+N186/AVERAGE(AVERAGE(SUM($AT186,$D186:M186,$R186:AA186,$AF186:AO186),SUM($AT186,$D186:N186,$R186:AB186,$AF186:AP186)),AVERAGE(SUM($AT187,$D187:N187,$S187:AB187,$AG187:AP187),SUM($AT187,$D187:O187,$S187:AC187,$AG187:AQ187)))</f>
        <v>0.99609753559372749</v>
      </c>
      <c r="BA186" s="43">
        <f t="shared" si="229"/>
        <v>0.99669209664946801</v>
      </c>
      <c r="BB186" s="46">
        <f t="shared" ref="BB186" si="234">AVERAGE(BB187:BB194)^5-1</f>
        <v>-1.482146056080913E-2</v>
      </c>
    </row>
    <row r="187" spans="1:54">
      <c r="A187" s="9">
        <v>186</v>
      </c>
      <c r="B187" s="17">
        <f t="shared" ref="B187" si="235">C182</f>
        <v>12</v>
      </c>
      <c r="C187" s="17">
        <v>1989</v>
      </c>
      <c r="D187" s="21"/>
      <c r="E187" s="21"/>
      <c r="F187" s="21"/>
      <c r="G187" s="21"/>
      <c r="H187" s="18">
        <f>VLOOKUP(H$1,IR_0310!$A$4:$XA$84,($C187+H$2-2001)+8*$B187,FALSE)</f>
        <v>8</v>
      </c>
      <c r="I187" s="18">
        <f>VLOOKUP(I$1,IR_0310!$A$4:$XA$84,($C187+I$2-2001)+8*$B187,FALSE)</f>
        <v>-19</v>
      </c>
      <c r="J187" s="18">
        <f>VLOOKUP(J$1,IR_0310!$A$4:$XA$84,($C187+J$2-2001)+8*$B187,FALSE)</f>
        <v>-37</v>
      </c>
      <c r="K187" s="19">
        <f>VLOOKUP(K$1,IR_0310!$A$4:$XA$84,($C187+K$2-2001)+8*$B187,FALSE)</f>
        <v>-142</v>
      </c>
      <c r="L187" s="19">
        <f>VLOOKUP(L$1,IR_0310!$A$4:$XA$84,($C187+L$2-2001)+8*$B187,FALSE)</f>
        <v>-131</v>
      </c>
      <c r="M187" s="19">
        <f>VLOOKUP(M$1,IR_0310!$A$4:$XA$84,($C187+M$2-2001)+8*$B187,FALSE)</f>
        <v>-116</v>
      </c>
      <c r="N187" s="19">
        <f>VLOOKUP(N$1,IR_0310!$A$4:$XA$84,($C187+N$2-2001)+8*$B187,FALSE)</f>
        <v>-128</v>
      </c>
      <c r="O187" s="19">
        <f>VLOOKUP(O$1,IR_0310!$A$4:$XA$84,($C187+O$2-2001)+8*$B187,FALSE)</f>
        <v>-132</v>
      </c>
      <c r="P187" s="21"/>
      <c r="Q187" s="17">
        <v>1989</v>
      </c>
      <c r="R187" s="21"/>
      <c r="S187" s="21"/>
      <c r="T187" s="21"/>
      <c r="U187" s="21"/>
      <c r="V187" s="18">
        <f>VLOOKUP(V$1,IN_0310!$A$4:$XA$84,($C187+V$2-2001)+8*$B187,FALSE)</f>
        <v>-17</v>
      </c>
      <c r="W187" s="18">
        <f>VLOOKUP(W$1,IN_0310!$A$4:$XA$84,($C187+W$2-2001)+8*$B187,FALSE)</f>
        <v>-9</v>
      </c>
      <c r="X187" s="18">
        <f>VLOOKUP(X$1,IN_0310!$A$4:$XA$84,($C187+X$2-2001)+8*$B187,FALSE)</f>
        <v>-3</v>
      </c>
      <c r="Y187" s="18">
        <f>VLOOKUP(Y$1,IN_0310!$A$4:$XA$84,($C187+Y$2-2001)+8*$B187,FALSE)</f>
        <v>28</v>
      </c>
      <c r="Z187" s="18">
        <f>VLOOKUP(Z$1,IN_0310!$A$4:$XA$84,($C187+Z$2-2001)+8*$B187,FALSE)</f>
        <v>33</v>
      </c>
      <c r="AA187" s="18">
        <f>VLOOKUP(AA$1,IN_0310!$A$4:$XA$84,($C187+AA$2-2001)+8*$B187,FALSE)</f>
        <v>35</v>
      </c>
      <c r="AB187" s="18">
        <f>VLOOKUP(AB$1,IN_0310!$A$4:$XA$84,($C187+AB$2-2001)+8*$B187,FALSE)</f>
        <v>49</v>
      </c>
      <c r="AC187" s="18">
        <f>VLOOKUP(AC$1,IN_0310!$A$4:$XA$84,($C187+AC$2-2001)+8*$B187,FALSE)</f>
        <v>35</v>
      </c>
      <c r="AD187" s="21"/>
      <c r="AE187" s="17">
        <v>1989</v>
      </c>
      <c r="AF187" s="21"/>
      <c r="AG187" s="21"/>
      <c r="AH187" s="21"/>
      <c r="AI187" s="21"/>
      <c r="AJ187" s="18">
        <f>-VLOOKUP(AJ$1,D_0310!$A$4:$XA$84,($C187+AJ$2-2001)+8*$B187,FALSE)</f>
        <v>-18</v>
      </c>
      <c r="AK187" s="18">
        <f>-VLOOKUP(AK$1,D_0310!$A$4:$XA$84,($C187+AK$2-2001)+8*$B187,FALSE)</f>
        <v>-31</v>
      </c>
      <c r="AL187" s="18">
        <f>-VLOOKUP(AL$1,D_0310!$A$4:$XA$84,($C187+AL$2-2001)+8*$B187,FALSE)</f>
        <v>-40</v>
      </c>
      <c r="AM187" s="18">
        <f>-VLOOKUP(AM$1,D_0310!$A$4:$XA$84,($C187+AM$2-2001)+8*$B187,FALSE)</f>
        <v>-38</v>
      </c>
      <c r="AN187" s="18">
        <f>-VLOOKUP(AN$1,D_0310!$A$4:$XA$84,($C187+AN$2-2001)+8*$B187,FALSE)</f>
        <v>-48</v>
      </c>
      <c r="AO187" s="18">
        <f>-VLOOKUP(AO$1,D_0310!$A$4:$XA$84,($C187+AO$2-2001)+8*$B187,FALSE)</f>
        <v>-54</v>
      </c>
      <c r="AP187" s="18">
        <f>-VLOOKUP(AP$1,D_0310!$A$4:$XA$84,($C187+AP$2-2001)+8*$B187,FALSE)</f>
        <v>-42</v>
      </c>
      <c r="AQ187" s="18">
        <f>-VLOOKUP(AQ$1,D_0310!$A$4:$XA$84,($C187+AQ$2-2001)+8*$B187,FALSE)</f>
        <v>-69</v>
      </c>
      <c r="AR187" s="21"/>
      <c r="AS187" s="31">
        <v>5</v>
      </c>
      <c r="AT187" s="55">
        <f>VLOOKUP(2002-C187,census2002!$A$3:$CD$82,2+B187)</f>
        <v>40136</v>
      </c>
      <c r="AU187" s="17" t="s">
        <v>178</v>
      </c>
      <c r="AV187">
        <f>1+K187/AVERAGE(AVERAGE(SUM($AT187,$D187:J187,$R187:X187,$AF187:AL187),SUM($AT187,$D187:K187,$R187:Y187,$AF187:AM187)),AVERAGE(SUM($AT188,$D188:K188,$S188:Y188,$AG188:AM188),SUM($AT188,$D188:L188,$S188:Z188,$AG188:AN188)))</f>
        <v>0.99655567616079166</v>
      </c>
      <c r="AW187">
        <f>1+L187/AVERAGE(AVERAGE(SUM($AT187,$D187:K187,$R187:Y187,$AF187:AM187),SUM($AT187,$D187:L187,$R187:Z187,$AF187:AN187)),AVERAGE(SUM($AT188,$D188:L188,$S188:Z188,$AG188:AN188),SUM($AT188,$D188:M188,$S188:AA188,$AG188:AO188)))</f>
        <v>0.9968119927478919</v>
      </c>
      <c r="AX187">
        <f>1+M187/AVERAGE(AVERAGE(SUM($AT187,$D187:L187,$R187:Z187,$AF187:AN187),SUM($AT187,$D187:M187,$R187:AA187,$AF187:AO187)),AVERAGE(SUM($AT188,$D188:M188,$S188:AA188,$AG188:AO188),SUM($AT188,$D188:N188,$S188:AB188,$AG188:AP188)))</f>
        <v>0.99716852177309123</v>
      </c>
      <c r="AY187">
        <f>1+N187/AVERAGE(AVERAGE(SUM($AT187,$D187:M187,$R187:AA187,$AF187:AO187),SUM($AT187,$D187:N187,$R187:AB187,$AF187:AP187)),AVERAGE(SUM($AT188,$D188:N188,$S188:AB188,$AG188:AP188),SUM($AT188,$D188:O188,$S188:AC188,$AG188:AQ188)))</f>
        <v>0.99686612476740766</v>
      </c>
      <c r="AZ187">
        <f>1+O187/AVERAGE(AVERAGE(SUM($AT187,$D187:N187,$R187:AB187,$AF187:AP187),SUM($AT187,$D187:O187,$R187:AC187,$AF187:AQ187)),AVERAGE(SUM($AT188,$D188:O188,$S188:AC188,$AG188:AQ188),SUM($AT188,$D188:P188,$S188:AD188,$AG188:AR188)))</f>
        <v>0.9967556806311676</v>
      </c>
      <c r="BA187" s="43">
        <f t="shared" si="229"/>
        <v>0.99683157945554579</v>
      </c>
      <c r="BB187" s="47">
        <f t="shared" ref="BB187:BB194" si="236">PRODUCT(AV183,AW184,AX185,AY186,AZ187)^(1/5)</f>
        <v>0.99627956138936791</v>
      </c>
    </row>
    <row r="188" spans="1:54">
      <c r="A188" s="13">
        <v>187</v>
      </c>
      <c r="B188" s="17">
        <f t="shared" ref="B188" si="237">C182</f>
        <v>12</v>
      </c>
      <c r="C188" s="17">
        <v>1988</v>
      </c>
      <c r="D188" s="21"/>
      <c r="E188" s="21"/>
      <c r="F188" s="21"/>
      <c r="G188" s="21"/>
      <c r="H188" s="21"/>
      <c r="I188" s="18">
        <f>VLOOKUP(I$1,IR_0310!$A$4:$XA$84,($C188+I$2-2001)+8*$B188,FALSE)</f>
        <v>-3</v>
      </c>
      <c r="J188" s="18">
        <f>VLOOKUP(J$1,IR_0310!$A$4:$XA$84,($C188+J$2-2001)+8*$B188,FALSE)</f>
        <v>-19</v>
      </c>
      <c r="K188" s="19">
        <f>VLOOKUP(K$1,IR_0310!$A$4:$XA$84,($C188+K$2-2001)+8*$B188,FALSE)</f>
        <v>-164</v>
      </c>
      <c r="L188" s="19">
        <f>VLOOKUP(L$1,IR_0310!$A$4:$XA$84,($C188+L$2-2001)+8*$B188,FALSE)</f>
        <v>-131</v>
      </c>
      <c r="M188" s="19">
        <f>VLOOKUP(M$1,IR_0310!$A$4:$XA$84,($C188+M$2-2001)+8*$B188,FALSE)</f>
        <v>-94</v>
      </c>
      <c r="N188" s="19">
        <f>VLOOKUP(N$1,IR_0310!$A$4:$XA$84,($C188+N$2-2001)+8*$B188,FALSE)</f>
        <v>-101</v>
      </c>
      <c r="O188" s="19">
        <f>VLOOKUP(O$1,IR_0310!$A$4:$XA$84,($C188+O$2-2001)+8*$B188,FALSE)</f>
        <v>-145</v>
      </c>
      <c r="P188" s="18">
        <f>VLOOKUP(P$1,IR_0310!$A$4:$XA$84,($C188+P$2-2001)+8*$B188,FALSE)</f>
        <v>-213</v>
      </c>
      <c r="Q188" s="17">
        <v>1988</v>
      </c>
      <c r="R188" s="21"/>
      <c r="S188" s="21"/>
      <c r="T188" s="21"/>
      <c r="U188" s="21"/>
      <c r="V188" s="21"/>
      <c r="W188" s="18">
        <f>VLOOKUP(W$1,IN_0310!$A$4:$XA$84,($C188+W$2-2001)+8*$B188,FALSE)</f>
        <v>-10</v>
      </c>
      <c r="X188" s="18">
        <f>VLOOKUP(X$1,IN_0310!$A$4:$XA$84,($C188+X$2-2001)+8*$B188,FALSE)</f>
        <v>-31</v>
      </c>
      <c r="Y188" s="18">
        <f>VLOOKUP(Y$1,IN_0310!$A$4:$XA$84,($C188+Y$2-2001)+8*$B188,FALSE)</f>
        <v>15</v>
      </c>
      <c r="Z188" s="18">
        <f>VLOOKUP(Z$1,IN_0310!$A$4:$XA$84,($C188+Z$2-2001)+8*$B188,FALSE)</f>
        <v>33</v>
      </c>
      <c r="AA188" s="18">
        <f>VLOOKUP(AA$1,IN_0310!$A$4:$XA$84,($C188+AA$2-2001)+8*$B188,FALSE)</f>
        <v>47</v>
      </c>
      <c r="AB188" s="18">
        <f>VLOOKUP(AB$1,IN_0310!$A$4:$XA$84,($C188+AB$2-2001)+8*$B188,FALSE)</f>
        <v>50</v>
      </c>
      <c r="AC188" s="18">
        <f>VLOOKUP(AC$1,IN_0310!$A$4:$XA$84,($C188+AC$2-2001)+8*$B188,FALSE)</f>
        <v>84</v>
      </c>
      <c r="AD188" s="18">
        <f>VLOOKUP(AD$1,IN_0310!$A$4:$XA$84,($C188+AD$2-2001)+8*$B188,FALSE)</f>
        <v>48</v>
      </c>
      <c r="AE188" s="17">
        <v>1988</v>
      </c>
      <c r="AF188" s="21"/>
      <c r="AG188" s="21"/>
      <c r="AH188" s="21"/>
      <c r="AI188" s="21"/>
      <c r="AJ188" s="21"/>
      <c r="AK188" s="18">
        <f>-VLOOKUP(AK$1,D_0310!$A$4:$XA$84,($C188+AK$2-2001)+8*$B188,FALSE)</f>
        <v>-28</v>
      </c>
      <c r="AL188" s="18">
        <f>-VLOOKUP(AL$1,D_0310!$A$4:$XA$84,($C188+AL$2-2001)+8*$B188,FALSE)</f>
        <v>-32</v>
      </c>
      <c r="AM188" s="18">
        <f>-VLOOKUP(AM$1,D_0310!$A$4:$XA$84,($C188+AM$2-2001)+8*$B188,FALSE)</f>
        <v>-55</v>
      </c>
      <c r="AN188" s="18">
        <f>-VLOOKUP(AN$1,D_0310!$A$4:$XA$84,($C188+AN$2-2001)+8*$B188,FALSE)</f>
        <v>-55</v>
      </c>
      <c r="AO188" s="18">
        <f>-VLOOKUP(AO$1,D_0310!$A$4:$XA$84,($C188+AO$2-2001)+8*$B188,FALSE)</f>
        <v>-45</v>
      </c>
      <c r="AP188" s="18">
        <f>-VLOOKUP(AP$1,D_0310!$A$4:$XA$84,($C188+AP$2-2001)+8*$B188,FALSE)</f>
        <v>-70</v>
      </c>
      <c r="AQ188" s="18">
        <f>-VLOOKUP(AQ$1,D_0310!$A$4:$XA$84,($C188+AQ$2-2001)+8*$B188,FALSE)</f>
        <v>-58</v>
      </c>
      <c r="AR188" s="18">
        <f>-VLOOKUP(AR$1,D_0310!$A$4:$XA$84,($C188+AR$2-2001)+8*$B188,FALSE)</f>
        <v>-59</v>
      </c>
      <c r="AS188" s="31">
        <v>5</v>
      </c>
      <c r="AT188" s="55">
        <f>VLOOKUP(2002-C188,census2002!$A$3:$CD$82,2+B188)</f>
        <v>42964</v>
      </c>
      <c r="AU188" s="17" t="s">
        <v>179</v>
      </c>
      <c r="AV188">
        <f>1+K188/AVERAGE(AVERAGE(SUM($AT188,$D188:J188,$R188:X188,$AF188:AL188),SUM($AT188,$D188:K188,$R188:Y188,$AF188:AM188)),AVERAGE(SUM($AT189,$D189:K189,$S189:Y189,$AG189:AM189),SUM($AT189,$D189:L189,$S189:Z189,$AG189:AN189)))</f>
        <v>0.99629185791484842</v>
      </c>
      <c r="AW188">
        <f>1+L188/AVERAGE(AVERAGE(SUM($AT188,$D188:K188,$R188:Y188,$AF188:AM188),SUM($AT188,$D188:L188,$R188:Z188,$AF188:AN188)),AVERAGE(SUM($AT189,$D189:L189,$S189:Z189,$AG189:AN189),SUM($AT189,$D189:M189,$S189:AA189,$AG189:AO189)))</f>
        <v>0.99702710216215906</v>
      </c>
      <c r="AX188">
        <f>1+M188/AVERAGE(AVERAGE(SUM($AT188,$D188:L188,$R188:Z188,$AF188:AN188),SUM($AT188,$D188:M188,$R188:AA188,$AF188:AO188)),AVERAGE(SUM($AT189,$D189:M189,$S189:AA189,$AG189:AO189),SUM($AT189,$D189:N189,$S189:AB189,$AG189:AP189)))</f>
        <v>0.99786133973414637</v>
      </c>
      <c r="AY188">
        <f>1+N188/AVERAGE(AVERAGE(SUM($AT188,$D188:M188,$R188:AA188,$AF188:AO188),SUM($AT188,$D188:N188,$R188:AB188,$AF188:AP188)),AVERAGE(SUM($AT189,$D189:N189,$S189:AB189,$AG189:AP189),SUM($AT189,$D189:O189,$S189:AC189,$AG189:AQ189)))</f>
        <v>0.99769649627961343</v>
      </c>
      <c r="AZ188">
        <f>1+O188/AVERAGE(AVERAGE(SUM($AT188,$D188:N188,$R188:AB188,$AF188:AP188),SUM($AT188,$D188:O188,$R188:AC188,$AF188:AQ188)),AVERAGE(SUM($AT189,$D189:O189,$S189:AC189,$AG189:AQ189),SUM($AT189,$D189:P189,$S189:AD189,$AG189:AR189)))</f>
        <v>0.9966829279451882</v>
      </c>
      <c r="BA188" s="43">
        <f t="shared" si="229"/>
        <v>0.99711176758568831</v>
      </c>
      <c r="BB188" s="47">
        <f t="shared" si="236"/>
        <v>0.99656017001632036</v>
      </c>
    </row>
    <row r="189" spans="1:54">
      <c r="A189" s="9">
        <v>188</v>
      </c>
      <c r="B189" s="17">
        <f t="shared" ref="B189" si="238">C182</f>
        <v>12</v>
      </c>
      <c r="C189" s="17">
        <v>1987</v>
      </c>
      <c r="D189" s="21"/>
      <c r="E189" s="21"/>
      <c r="F189" s="21"/>
      <c r="G189" s="21"/>
      <c r="H189" s="21"/>
      <c r="I189" s="21"/>
      <c r="J189" s="18">
        <f>VLOOKUP(J$1,IR_0310!$A$4:$XA$84,($C189+J$2-2001)+8*$B189,FALSE)</f>
        <v>-29</v>
      </c>
      <c r="K189" s="19">
        <f>VLOOKUP(K$1,IR_0310!$A$4:$XA$84,($C189+K$2-2001)+8*$B189,FALSE)</f>
        <v>-79</v>
      </c>
      <c r="L189" s="19">
        <f>VLOOKUP(L$1,IR_0310!$A$4:$XA$84,($C189+L$2-2001)+8*$B189,FALSE)</f>
        <v>-137</v>
      </c>
      <c r="M189" s="19">
        <f>VLOOKUP(M$1,IR_0310!$A$4:$XA$84,($C189+M$2-2001)+8*$B189,FALSE)</f>
        <v>-41</v>
      </c>
      <c r="N189" s="19">
        <f>VLOOKUP(N$1,IR_0310!$A$4:$XA$84,($C189+N$2-2001)+8*$B189,FALSE)</f>
        <v>-102</v>
      </c>
      <c r="O189" s="19">
        <f>VLOOKUP(O$1,IR_0310!$A$4:$XA$84,($C189+O$2-2001)+8*$B189,FALSE)</f>
        <v>-105</v>
      </c>
      <c r="P189" s="18">
        <f>VLOOKUP(P$1,IR_0310!$A$4:$XA$84,($C189+P$2-2001)+8*$B189,FALSE)</f>
        <v>-228</v>
      </c>
      <c r="Q189" s="17">
        <v>1987</v>
      </c>
      <c r="R189" s="21"/>
      <c r="S189" s="21"/>
      <c r="T189" s="21"/>
      <c r="U189" s="21"/>
      <c r="V189" s="21"/>
      <c r="W189" s="21"/>
      <c r="X189" s="18">
        <f>VLOOKUP(X$1,IN_0310!$A$4:$XA$84,($C189+X$2-2001)+8*$B189,FALSE)</f>
        <v>-1</v>
      </c>
      <c r="Y189" s="18">
        <f>VLOOKUP(Y$1,IN_0310!$A$4:$XA$84,($C189+Y$2-2001)+8*$B189,FALSE)</f>
        <v>-12</v>
      </c>
      <c r="Z189" s="18">
        <f>VLOOKUP(Z$1,IN_0310!$A$4:$XA$84,($C189+Z$2-2001)+8*$B189,FALSE)</f>
        <v>-1</v>
      </c>
      <c r="AA189" s="18">
        <f>VLOOKUP(AA$1,IN_0310!$A$4:$XA$84,($C189+AA$2-2001)+8*$B189,FALSE)</f>
        <v>19</v>
      </c>
      <c r="AB189" s="18">
        <f>VLOOKUP(AB$1,IN_0310!$A$4:$XA$84,($C189+AB$2-2001)+8*$B189,FALSE)</f>
        <v>41</v>
      </c>
      <c r="AC189" s="18">
        <f>VLOOKUP(AC$1,IN_0310!$A$4:$XA$84,($C189+AC$2-2001)+8*$B189,FALSE)</f>
        <v>58</v>
      </c>
      <c r="AD189" s="18">
        <f>VLOOKUP(AD$1,IN_0310!$A$4:$XA$84,($C189+AD$2-2001)+8*$B189,FALSE)</f>
        <v>90</v>
      </c>
      <c r="AE189" s="17">
        <v>1987</v>
      </c>
      <c r="AF189" s="21"/>
      <c r="AG189" s="21"/>
      <c r="AH189" s="21"/>
      <c r="AI189" s="21"/>
      <c r="AJ189" s="21"/>
      <c r="AK189" s="21"/>
      <c r="AL189" s="18">
        <f>-VLOOKUP(AL$1,D_0310!$A$4:$XA$84,($C189+AL$2-2001)+8*$B189,FALSE)</f>
        <v>-28</v>
      </c>
      <c r="AM189" s="18">
        <f>-VLOOKUP(AM$1,D_0310!$A$4:$XA$84,($C189+AM$2-2001)+8*$B189,FALSE)</f>
        <v>-39</v>
      </c>
      <c r="AN189" s="18">
        <f>-VLOOKUP(AN$1,D_0310!$A$4:$XA$84,($C189+AN$2-2001)+8*$B189,FALSE)</f>
        <v>-66</v>
      </c>
      <c r="AO189" s="18">
        <f>-VLOOKUP(AO$1,D_0310!$A$4:$XA$84,($C189+AO$2-2001)+8*$B189,FALSE)</f>
        <v>-66</v>
      </c>
      <c r="AP189" s="18">
        <f>-VLOOKUP(AP$1,D_0310!$A$4:$XA$84,($C189+AP$2-2001)+8*$B189,FALSE)</f>
        <v>-54</v>
      </c>
      <c r="AQ189" s="18">
        <f>-VLOOKUP(AQ$1,D_0310!$A$4:$XA$84,($C189+AQ$2-2001)+8*$B189,FALSE)</f>
        <v>-51</v>
      </c>
      <c r="AR189" s="18">
        <f>-VLOOKUP(AR$1,D_0310!$A$4:$XA$84,($C189+AR$2-2001)+8*$B189,FALSE)</f>
        <v>-56</v>
      </c>
      <c r="AS189" s="31">
        <v>5</v>
      </c>
      <c r="AT189" s="55">
        <f>VLOOKUP(2002-C189,census2002!$A$3:$CD$82,2+B189)</f>
        <v>46005</v>
      </c>
      <c r="AU189" s="17" t="s">
        <v>180</v>
      </c>
      <c r="AV189">
        <f>1+K189/AVERAGE(AVERAGE(SUM($AT189,$D189:J189,$R189:X189,$AF189:AL189),SUM($AT189,$D189:K189,$R189:Y189,$AF189:AM189)),AVERAGE(SUM($AT190,$D190:K190,$S190:Y190,$AG190:AM190),SUM($AT190,$D190:L190,$S190:Z190,$AG190:AN190)))</f>
        <v>0.99827782591871994</v>
      </c>
      <c r="AW189">
        <f>1+L189/AVERAGE(AVERAGE(SUM($AT189,$D189:K189,$R189:Y189,$AF189:AM189),SUM($AT189,$D189:L189,$R189:Z189,$AF189:AN189)),AVERAGE(SUM($AT190,$D190:L190,$S190:Z190,$AG190:AN190),SUM($AT190,$D190:M190,$S190:AA190,$AG190:AO190)))</f>
        <v>0.99700115466490091</v>
      </c>
      <c r="AX189">
        <f>1+M189/AVERAGE(AVERAGE(SUM($AT189,$D189:L189,$R189:Z189,$AF189:AN189),SUM($AT189,$D189:M189,$R189:AA189,$AF189:AO189)),AVERAGE(SUM($AT190,$D190:M190,$S190:AA190,$AG190:AO190),SUM($AT190,$D190:N190,$S190:AB190,$AG190:AP190)))</f>
        <v>0.99909904465771937</v>
      </c>
      <c r="AY189">
        <f>1+N189/AVERAGE(AVERAGE(SUM($AT189,$D189:M189,$R189:AA189,$AF189:AO189),SUM($AT189,$D189:N189,$R189:AB189,$AF189:AP189)),AVERAGE(SUM($AT190,$D190:N190,$S190:AB190,$AG190:AP190),SUM($AT190,$D190:O190,$S190:AC190,$AG190:AQ190)))</f>
        <v>0.99775230141197335</v>
      </c>
      <c r="AZ189">
        <f>1+O189/AVERAGE(AVERAGE(SUM($AT189,$D189:N189,$R189:AB189,$AF189:AP189),SUM($AT189,$D189:O189,$R189:AC189,$AF189:AQ189)),AVERAGE(SUM($AT190,$D190:O190,$S190:AC190,$AG190:AQ190),SUM($AT190,$D190:P190,$S190:AD190,$AG190:AR190)))</f>
        <v>0.99767969902381626</v>
      </c>
      <c r="BA189" s="43">
        <f t="shared" si="229"/>
        <v>0.99796176072538323</v>
      </c>
      <c r="BB189" s="47">
        <f t="shared" si="236"/>
        <v>0.99702761398455586</v>
      </c>
    </row>
    <row r="190" spans="1:54">
      <c r="A190" s="9">
        <v>189</v>
      </c>
      <c r="B190" s="17">
        <f t="shared" ref="B190" si="239">C182</f>
        <v>12</v>
      </c>
      <c r="C190" s="17">
        <v>1986</v>
      </c>
      <c r="D190" s="26"/>
      <c r="E190" s="26"/>
      <c r="F190" s="26"/>
      <c r="G190" s="26"/>
      <c r="H190" s="26"/>
      <c r="I190" s="26"/>
      <c r="J190" s="21"/>
      <c r="K190" s="19">
        <f>VLOOKUP(K$1,IR_0310!$A$4:$XA$84,($C190+K$2-2001)+8*$B190,FALSE)</f>
        <v>-45</v>
      </c>
      <c r="L190" s="19">
        <f>VLOOKUP(L$1,IR_0310!$A$4:$XA$84,($C190+L$2-2001)+8*$B190,FALSE)</f>
        <v>-116</v>
      </c>
      <c r="M190" s="19">
        <f>VLOOKUP(M$1,IR_0310!$A$4:$XA$84,($C190+M$2-2001)+8*$B190,FALSE)</f>
        <v>-182</v>
      </c>
      <c r="N190" s="19">
        <f>VLOOKUP(N$1,IR_0310!$A$4:$XA$84,($C190+N$2-2001)+8*$B190,FALSE)</f>
        <v>-146</v>
      </c>
      <c r="O190" s="19">
        <f>VLOOKUP(O$1,IR_0310!$A$4:$XA$84,($C190+O$2-2001)+8*$B190,FALSE)</f>
        <v>-102</v>
      </c>
      <c r="P190" s="18">
        <f>VLOOKUP(P$1,IR_0310!$A$4:$XA$84,($C190+P$2-2001)+8*$B190,FALSE)</f>
        <v>-190</v>
      </c>
      <c r="Q190" s="17">
        <v>1986</v>
      </c>
      <c r="R190" s="26"/>
      <c r="S190" s="26"/>
      <c r="T190" s="26"/>
      <c r="U190" s="26"/>
      <c r="V190" s="26"/>
      <c r="W190" s="26"/>
      <c r="X190" s="21"/>
      <c r="Y190" s="18">
        <f>VLOOKUP(Y$1,IN_0310!$A$4:$XA$84,($C190+Y$2-2001)+8*$B190,FALSE)</f>
        <v>-23</v>
      </c>
      <c r="Z190" s="18">
        <f>VLOOKUP(Z$1,IN_0310!$A$4:$XA$84,($C190+Z$2-2001)+8*$B190,FALSE)</f>
        <v>-3</v>
      </c>
      <c r="AA190" s="18">
        <f>VLOOKUP(AA$1,IN_0310!$A$4:$XA$84,($C190+AA$2-2001)+8*$B190,FALSE)</f>
        <v>4</v>
      </c>
      <c r="AB190" s="18">
        <f>VLOOKUP(AB$1,IN_0310!$A$4:$XA$84,($C190+AB$2-2001)+8*$B190,FALSE)</f>
        <v>15</v>
      </c>
      <c r="AC190" s="18">
        <f>VLOOKUP(AC$1,IN_0310!$A$4:$XA$84,($C190+AC$2-2001)+8*$B190,FALSE)</f>
        <v>46</v>
      </c>
      <c r="AD190" s="18">
        <f>VLOOKUP(AD$1,IN_0310!$A$4:$XA$84,($C190+AD$2-2001)+8*$B190,FALSE)</f>
        <v>74</v>
      </c>
      <c r="AE190" s="17">
        <v>1986</v>
      </c>
      <c r="AF190" s="26"/>
      <c r="AG190" s="26"/>
      <c r="AH190" s="26"/>
      <c r="AI190" s="26"/>
      <c r="AJ190" s="26"/>
      <c r="AK190" s="26"/>
      <c r="AL190" s="21"/>
      <c r="AM190" s="18">
        <f>-VLOOKUP(AM$1,D_0310!$A$4:$XA$84,($C190+AM$2-2001)+8*$B190,FALSE)</f>
        <v>-59</v>
      </c>
      <c r="AN190" s="18">
        <f>-VLOOKUP(AN$1,D_0310!$A$4:$XA$84,($C190+AN$2-2001)+8*$B190,FALSE)</f>
        <v>-66</v>
      </c>
      <c r="AO190" s="18">
        <f>-VLOOKUP(AO$1,D_0310!$A$4:$XA$84,($C190+AO$2-2001)+8*$B190,FALSE)</f>
        <v>-55</v>
      </c>
      <c r="AP190" s="18">
        <f>-VLOOKUP(AP$1,D_0310!$A$4:$XA$84,($C190+AP$2-2001)+8*$B190,FALSE)</f>
        <v>-52</v>
      </c>
      <c r="AQ190" s="18">
        <f>-VLOOKUP(AQ$1,D_0310!$A$4:$XA$84,($C190+AQ$2-2001)+8*$B190,FALSE)</f>
        <v>-68</v>
      </c>
      <c r="AR190" s="18">
        <f>-VLOOKUP(AR$1,D_0310!$A$4:$XA$84,($C190+AR$2-2001)+8*$B190,FALSE)</f>
        <v>-55</v>
      </c>
      <c r="AS190" s="31">
        <v>5</v>
      </c>
      <c r="AT190" s="55">
        <f>VLOOKUP(2002-C190,census2002!$A$3:$CD$82,2+B190)</f>
        <v>46082</v>
      </c>
      <c r="AU190" s="17" t="s">
        <v>181</v>
      </c>
      <c r="AV190">
        <f>1+K190/AVERAGE(AVERAGE(SUM($AT190,$D190:J190,$R190:X190,$AF190:AL190),SUM($AT190,$D190:K190,$R190:Y190,$AF190:AM190)),AVERAGE(SUM($AT191,$D191:K191,$S191:Y191,$AG191:AM191),SUM($AT191,$D191:L191,$S191:Z191,$AG191:AN191)))</f>
        <v>0.99902554163644042</v>
      </c>
      <c r="AW190">
        <f>1+L190/AVERAGE(AVERAGE(SUM($AT190,$D190:K190,$R190:Y190,$AF190:AM190),SUM($AT190,$D190:L190,$R190:Z190,$AF190:AN190)),AVERAGE(SUM($AT191,$D191:L191,$S191:Z191,$AG191:AN191),SUM($AT191,$D191:M191,$S191:AA191,$AG191:AO191)))</f>
        <v>0.997478685656221</v>
      </c>
      <c r="AX190">
        <f>1+M190/AVERAGE(AVERAGE(SUM($AT190,$D190:L190,$R190:Z190,$AF190:AN190),SUM($AT190,$D190:M190,$R190:AA190,$AF190:AO190)),AVERAGE(SUM($AT191,$D191:M191,$S191:AA191,$AG191:AO191),SUM($AT191,$D191:N191,$S191:AB191,$AG191:AP191)))</f>
        <v>0.99602539814263802</v>
      </c>
      <c r="AY190">
        <f>1+N190/AVERAGE(AVERAGE(SUM($AT190,$D190:M190,$R190:AA190,$AF190:AO190),SUM($AT190,$D190:N190,$R190:AB190,$AF190:AP190)),AVERAGE(SUM($AT191,$D191:N191,$S191:AB191,$AG191:AP191),SUM($AT191,$D191:O191,$S191:AC191,$AG191:AQ191)))</f>
        <v>0.99679634871524803</v>
      </c>
      <c r="AZ190">
        <f>1+O190/AVERAGE(AVERAGE(SUM($AT190,$D190:N190,$R190:AB190,$AF190:AP190),SUM($AT190,$D190:O190,$R190:AC190,$AF190:AQ190)),AVERAGE(SUM($AT191,$D191:O191,$S191:AC191,$AG191:AQ191),SUM($AT191,$D191:P191,$S191:AD191,$AG191:AR191)))</f>
        <v>0.99775327922113677</v>
      </c>
      <c r="BA190" s="43">
        <f t="shared" si="229"/>
        <v>0.99741534685255417</v>
      </c>
      <c r="BB190" s="47">
        <f t="shared" si="236"/>
        <v>0.99757740272494311</v>
      </c>
    </row>
    <row r="191" spans="1:54">
      <c r="A191" s="13">
        <v>190</v>
      </c>
      <c r="B191" s="17">
        <f t="shared" ref="B191" si="240">C182</f>
        <v>12</v>
      </c>
      <c r="C191" s="17">
        <v>1985</v>
      </c>
      <c r="D191" s="26"/>
      <c r="E191" s="26"/>
      <c r="F191" s="26"/>
      <c r="G191" s="26"/>
      <c r="H191" s="26"/>
      <c r="I191" s="26"/>
      <c r="J191" s="21"/>
      <c r="K191" s="22"/>
      <c r="L191" s="19">
        <f>VLOOKUP(L$1,IR_0310!$A$4:$XA$84,($C191+L$2-2001)+8*$B191,FALSE)</f>
        <v>-79</v>
      </c>
      <c r="M191" s="19">
        <f>VLOOKUP(M$1,IR_0310!$A$4:$XA$84,($C191+M$2-2001)+8*$B191,FALSE)</f>
        <v>-147</v>
      </c>
      <c r="N191" s="19">
        <f>VLOOKUP(N$1,IR_0310!$A$4:$XA$84,($C191+N$2-2001)+8*$B191,FALSE)</f>
        <v>-160</v>
      </c>
      <c r="O191" s="19">
        <f>VLOOKUP(O$1,IR_0310!$A$4:$XA$84,($C191+O$2-2001)+8*$B191,FALSE)</f>
        <v>-162</v>
      </c>
      <c r="P191" s="18">
        <f>VLOOKUP(P$1,IR_0310!$A$4:$XA$84,($C191+P$2-2001)+8*$B191,FALSE)</f>
        <v>-161</v>
      </c>
      <c r="Q191" s="17">
        <v>1985</v>
      </c>
      <c r="R191" s="26"/>
      <c r="S191" s="26"/>
      <c r="T191" s="26"/>
      <c r="U191" s="26"/>
      <c r="V191" s="26"/>
      <c r="W191" s="26"/>
      <c r="X191" s="21"/>
      <c r="Y191" s="22"/>
      <c r="Z191" s="18">
        <f>VLOOKUP(Z$1,IN_0310!$A$4:$XA$84,($C191+Z$2-2001)+8*$B191,FALSE)</f>
        <v>-23</v>
      </c>
      <c r="AA191" s="18">
        <f>VLOOKUP(AA$1,IN_0310!$A$4:$XA$84,($C191+AA$2-2001)+8*$B191,FALSE)</f>
        <v>-6</v>
      </c>
      <c r="AB191" s="18">
        <f>VLOOKUP(AB$1,IN_0310!$A$4:$XA$84,($C191+AB$2-2001)+8*$B191,FALSE)</f>
        <v>1</v>
      </c>
      <c r="AC191" s="18">
        <f>VLOOKUP(AC$1,IN_0310!$A$4:$XA$84,($C191+AC$2-2001)+8*$B191,FALSE)</f>
        <v>17</v>
      </c>
      <c r="AD191" s="18">
        <f>VLOOKUP(AD$1,IN_0310!$A$4:$XA$84,($C191+AD$2-2001)+8*$B191,FALSE)</f>
        <v>61</v>
      </c>
      <c r="AE191" s="17">
        <v>1985</v>
      </c>
      <c r="AF191" s="26"/>
      <c r="AG191" s="26"/>
      <c r="AH191" s="26"/>
      <c r="AI191" s="26"/>
      <c r="AJ191" s="26"/>
      <c r="AK191" s="26"/>
      <c r="AL191" s="21"/>
      <c r="AM191" s="22"/>
      <c r="AN191" s="18">
        <f>-VLOOKUP(AN$1,D_0310!$A$4:$XA$84,($C191+AN$2-2001)+8*$B191,FALSE)</f>
        <v>-61</v>
      </c>
      <c r="AO191" s="18">
        <f>-VLOOKUP(AO$1,D_0310!$A$4:$XA$84,($C191+AO$2-2001)+8*$B191,FALSE)</f>
        <v>-59</v>
      </c>
      <c r="AP191" s="18">
        <f>-VLOOKUP(AP$1,D_0310!$A$4:$XA$84,($C191+AP$2-2001)+8*$B191,FALSE)</f>
        <v>-79</v>
      </c>
      <c r="AQ191" s="18">
        <f>-VLOOKUP(AQ$1,D_0310!$A$4:$XA$84,($C191+AQ$2-2001)+8*$B191,FALSE)</f>
        <v>-72</v>
      </c>
      <c r="AR191" s="18">
        <f>-VLOOKUP(AR$1,D_0310!$A$4:$XA$84,($C191+AR$2-2001)+8*$B191,FALSE)</f>
        <v>-70</v>
      </c>
      <c r="AS191" s="31">
        <v>4</v>
      </c>
      <c r="AT191" s="55">
        <f>VLOOKUP(2002-C191,census2002!$A$3:$CD$82,2+B191)</f>
        <v>46422</v>
      </c>
      <c r="AU191" s="17" t="s">
        <v>182</v>
      </c>
      <c r="AW191">
        <f>1+L191/AVERAGE(AVERAGE(SUM($AT191,$D191:K191,$R191:Y191,$AF191:AM191),SUM($AT191,$D191:L191,$R191:Z191,$AF191:AN191)),AVERAGE(SUM($AT192,$D192:L192,$S192:Z192,$AG192:AN192),SUM($AT192,$D192:M192,$S192:AA192,$AG192:AO192)))</f>
        <v>0.99833851233759752</v>
      </c>
      <c r="AX191">
        <f>1+M191/AVERAGE(AVERAGE(SUM($AT191,$D191:L191,$R191:Z191,$AF191:AN191),SUM($AT191,$D191:M191,$R191:AA191,$AF191:AO191)),AVERAGE(SUM($AT192,$D192:M192,$S192:AA192,$AG192:AO192),SUM($AT192,$D192:N192,$S192:AB192,$AG192:AP192)))</f>
        <v>0.9968956724195277</v>
      </c>
      <c r="AY191">
        <f>1+N191/AVERAGE(AVERAGE(SUM($AT191,$D191:M191,$R191:AA191,$AF191:AO191),SUM($AT191,$D191:N191,$R191:AB191,$AF191:AP191)),AVERAGE(SUM($AT192,$D192:N192,$S192:AB192,$AG192:AP192),SUM($AT192,$D192:O192,$S192:AC192,$AG192:AQ192)))</f>
        <v>0.9966055848736376</v>
      </c>
      <c r="AZ191">
        <f>1+O191/AVERAGE(AVERAGE(SUM($AT191,$D191:N191,$R191:AB191,$AF191:AP191),SUM($AT191,$D191:O191,$R191:AC191,$AF191:AQ191)),AVERAGE(SUM($AT192,$D192:O192,$S192:AC192,$AG192:AQ192),SUM($AT192,$D192:P192,$S192:AD192,$AG192:AR192)))</f>
        <v>0.99654722259224726</v>
      </c>
      <c r="BA191" s="43">
        <f t="shared" si="229"/>
        <v>0.99709648171426934</v>
      </c>
      <c r="BB191" s="47">
        <f t="shared" si="236"/>
        <v>0.99720461393544191</v>
      </c>
    </row>
    <row r="192" spans="1:54">
      <c r="A192" s="9">
        <v>191</v>
      </c>
      <c r="B192" s="17">
        <f t="shared" ref="B192" si="241">C182</f>
        <v>12</v>
      </c>
      <c r="C192" s="17">
        <v>1984</v>
      </c>
      <c r="D192" s="26"/>
      <c r="E192" s="26"/>
      <c r="F192" s="26"/>
      <c r="G192" s="26"/>
      <c r="H192" s="26"/>
      <c r="I192" s="26"/>
      <c r="J192" s="21"/>
      <c r="K192" s="22"/>
      <c r="L192" s="22"/>
      <c r="M192" s="19">
        <f>VLOOKUP(M$1,IR_0310!$A$4:$XA$84,($C192+M$2-2001)+8*$B192,FALSE)</f>
        <v>-158</v>
      </c>
      <c r="N192" s="19">
        <f>VLOOKUP(N$1,IR_0310!$A$4:$XA$84,($C192+N$2-2001)+8*$B192,FALSE)</f>
        <v>-84</v>
      </c>
      <c r="O192" s="19">
        <f>VLOOKUP(O$1,IR_0310!$A$4:$XA$84,($C192+O$2-2001)+8*$B192,FALSE)</f>
        <v>-170</v>
      </c>
      <c r="P192" s="18">
        <f>VLOOKUP(P$1,IR_0310!$A$4:$XA$84,($C192+P$2-2001)+8*$B192,FALSE)</f>
        <v>-135</v>
      </c>
      <c r="Q192" s="17">
        <v>1984</v>
      </c>
      <c r="R192" s="26"/>
      <c r="S192" s="26"/>
      <c r="T192" s="26"/>
      <c r="U192" s="26"/>
      <c r="V192" s="26"/>
      <c r="W192" s="26"/>
      <c r="X192" s="21"/>
      <c r="Y192" s="22"/>
      <c r="Z192" s="22"/>
      <c r="AA192" s="18">
        <f>VLOOKUP(AA$1,IN_0310!$A$4:$XA$84,($C192+AA$2-2001)+8*$B192,FALSE)</f>
        <v>-13</v>
      </c>
      <c r="AB192" s="18">
        <f>VLOOKUP(AB$1,IN_0310!$A$4:$XA$84,($C192+AB$2-2001)+8*$B192,FALSE)</f>
        <v>-14</v>
      </c>
      <c r="AC192" s="18">
        <f>VLOOKUP(AC$1,IN_0310!$A$4:$XA$84,($C192+AC$2-2001)+8*$B192,FALSE)</f>
        <v>8</v>
      </c>
      <c r="AD192" s="18">
        <f>VLOOKUP(AD$1,IN_0310!$A$4:$XA$84,($C192+AD$2-2001)+8*$B192,FALSE)</f>
        <v>36</v>
      </c>
      <c r="AE192" s="17">
        <v>1984</v>
      </c>
      <c r="AF192" s="26"/>
      <c r="AG192" s="26"/>
      <c r="AH192" s="26"/>
      <c r="AI192" s="26"/>
      <c r="AJ192" s="26"/>
      <c r="AK192" s="26"/>
      <c r="AL192" s="21"/>
      <c r="AM192" s="22"/>
      <c r="AN192" s="22"/>
      <c r="AO192" s="18">
        <f>-VLOOKUP(AO$1,D_0310!$A$4:$XA$84,($C192+AO$2-2001)+8*$B192,FALSE)</f>
        <v>-55</v>
      </c>
      <c r="AP192" s="18">
        <f>-VLOOKUP(AP$1,D_0310!$A$4:$XA$84,($C192+AP$2-2001)+8*$B192,FALSE)</f>
        <v>-79</v>
      </c>
      <c r="AQ192" s="18">
        <f>-VLOOKUP(AQ$1,D_0310!$A$4:$XA$84,($C192+AQ$2-2001)+8*$B192,FALSE)</f>
        <v>-79</v>
      </c>
      <c r="AR192" s="18">
        <f>-VLOOKUP(AR$1,D_0310!$A$4:$XA$84,($C192+AR$2-2001)+8*$B192,FALSE)</f>
        <v>-75</v>
      </c>
      <c r="AS192" s="31">
        <v>3</v>
      </c>
      <c r="AT192" s="55">
        <f>VLOOKUP(2002-C192,census2002!$A$3:$CD$82,2+B192)</f>
        <v>48868</v>
      </c>
      <c r="AU192" s="17" t="s">
        <v>183</v>
      </c>
      <c r="AX192">
        <f>1+M192/AVERAGE(AVERAGE(SUM($AT192,$D192:L192,$R192:Z192,$AF192:AN192),SUM($AT192,$D192:M192,$R192:AA192,$AF192:AO192)),AVERAGE(SUM($AT193,$D193:M193,$S193:AA193,$AG193:AO193),SUM($AT193,$D193:N193,$S193:AB193,$AG193:AP193)))</f>
        <v>0.99674458374970387</v>
      </c>
      <c r="AY192">
        <f>1+N192/AVERAGE(AVERAGE(SUM($AT192,$D192:M192,$R192:AA192,$AF192:AO192),SUM($AT192,$D192:N192,$R192:AB192,$AF192:AP192)),AVERAGE(SUM($AT193,$D193:N193,$S193:AB193,$AG193:AP193),SUM($AT193,$D193:O193,$S193:AC193,$AG193:AQ193)))</f>
        <v>0.99826128354532562</v>
      </c>
      <c r="AZ192">
        <f>1+O192/AVERAGE(AVERAGE(SUM($AT192,$D192:N192,$R192:AB192,$AF192:AP192),SUM($AT192,$D192:O192,$R192:AC192,$AF192:AQ192)),AVERAGE(SUM($AT193,$D193:O193,$S193:AC193,$AG193:AQ193),SUM($AT193,$D193:P193,$S193:AD193,$AG193:AR193)))</f>
        <v>0.99646527391528095</v>
      </c>
      <c r="BA192" s="43">
        <f t="shared" si="229"/>
        <v>0.99715673495227997</v>
      </c>
      <c r="BB192" s="47">
        <f t="shared" si="236"/>
        <v>0.99647780075537806</v>
      </c>
    </row>
    <row r="193" spans="1:54">
      <c r="A193" s="9">
        <v>192</v>
      </c>
      <c r="B193" s="17">
        <f t="shared" ref="B193" si="242">C182</f>
        <v>12</v>
      </c>
      <c r="C193" s="17">
        <v>1983</v>
      </c>
      <c r="D193" s="26"/>
      <c r="E193" s="26"/>
      <c r="F193" s="26"/>
      <c r="G193" s="26"/>
      <c r="H193" s="26"/>
      <c r="I193" s="26"/>
      <c r="J193" s="21"/>
      <c r="K193" s="22"/>
      <c r="L193" s="22"/>
      <c r="M193" s="22"/>
      <c r="N193" s="19">
        <f>VLOOKUP(N$1,IR_0310!$A$4:$XA$84,($C193+N$2-2001)+8*$B193,FALSE)</f>
        <v>-137</v>
      </c>
      <c r="O193" s="19">
        <f>VLOOKUP(O$1,IR_0310!$A$4:$XA$84,($C193+O$2-2001)+8*$B193,FALSE)</f>
        <v>-146</v>
      </c>
      <c r="P193" s="18">
        <f>VLOOKUP(P$1,IR_0310!$A$4:$XA$84,($C193+P$2-2001)+8*$B193,FALSE)</f>
        <v>-152</v>
      </c>
      <c r="Q193" s="17">
        <v>1983</v>
      </c>
      <c r="R193" s="26"/>
      <c r="S193" s="26"/>
      <c r="T193" s="26"/>
      <c r="U193" s="26"/>
      <c r="V193" s="26"/>
      <c r="W193" s="26"/>
      <c r="X193" s="21"/>
      <c r="Y193" s="22"/>
      <c r="Z193" s="22"/>
      <c r="AA193" s="22"/>
      <c r="AB193" s="18">
        <f>VLOOKUP(AB$1,IN_0310!$A$4:$XA$84,($C193+AB$2-2001)+8*$B193,FALSE)</f>
        <v>-33</v>
      </c>
      <c r="AC193" s="18">
        <f>VLOOKUP(AC$1,IN_0310!$A$4:$XA$84,($C193+AC$2-2001)+8*$B193,FALSE)</f>
        <v>-13</v>
      </c>
      <c r="AD193" s="18">
        <f>VLOOKUP(AD$1,IN_0310!$A$4:$XA$84,($C193+AD$2-2001)+8*$B193,FALSE)</f>
        <v>16</v>
      </c>
      <c r="AE193" s="17">
        <v>1983</v>
      </c>
      <c r="AF193" s="26"/>
      <c r="AG193" s="26"/>
      <c r="AH193" s="26"/>
      <c r="AI193" s="26"/>
      <c r="AJ193" s="26"/>
      <c r="AK193" s="26"/>
      <c r="AL193" s="21"/>
      <c r="AM193" s="22"/>
      <c r="AN193" s="22"/>
      <c r="AO193" s="22"/>
      <c r="AP193" s="18">
        <f>-VLOOKUP(AP$1,D_0310!$A$4:$XA$84,($C193+AP$2-2001)+8*$B193,FALSE)</f>
        <v>-88</v>
      </c>
      <c r="AQ193" s="18">
        <f>-VLOOKUP(AQ$1,D_0310!$A$4:$XA$84,($C193+AQ$2-2001)+8*$B193,FALSE)</f>
        <v>-72</v>
      </c>
      <c r="AR193" s="18">
        <f>-VLOOKUP(AR$1,D_0310!$A$4:$XA$84,($C193+AR$2-2001)+8*$B193,FALSE)</f>
        <v>-84</v>
      </c>
      <c r="AS193" s="31">
        <v>2</v>
      </c>
      <c r="AT193" s="55">
        <f>VLOOKUP(2002-C193,census2002!$A$3:$CD$82,2+B193)</f>
        <v>48443</v>
      </c>
      <c r="AU193" s="17" t="s">
        <v>184</v>
      </c>
      <c r="AY193">
        <f>1+N193/AVERAGE(AVERAGE(SUM($AT193,$D193:M193,$R193:AA193,$AF193:AO193),SUM($AT193,$D193:N193,$R193:AB193,$AF193:AP193)),AVERAGE(SUM($AT194,$D194:N194,$S194:AB194,$AG194:AP194),SUM($AT194,$D194:O194,$S194:AC194,$AG194:AQ194)))</f>
        <v>0.99706820175907895</v>
      </c>
      <c r="AZ193">
        <f>1+O193/AVERAGE(AVERAGE(SUM($AT193,$D193:N193,$R193:AB193,$AF193:AP193),SUM($AT193,$D193:O193,$R193:AC193,$AF193:AQ193)),AVERAGE(SUM($AT194,$D194:O194,$S194:AC194,$AG194:AQ194),SUM($AT194,$D194:P194,$S194:AD194,$AG194:AR194)))</f>
        <v>0.99685953968595398</v>
      </c>
      <c r="BA193" s="43">
        <f t="shared" si="229"/>
        <v>0.99696386526345948</v>
      </c>
      <c r="BB193" s="47">
        <f t="shared" si="236"/>
        <v>0.99755440642401816</v>
      </c>
    </row>
    <row r="194" spans="1:54">
      <c r="A194" s="13">
        <v>193</v>
      </c>
      <c r="B194" s="17">
        <f t="shared" ref="B194" si="243">C182</f>
        <v>12</v>
      </c>
      <c r="C194" s="17">
        <v>1982</v>
      </c>
      <c r="D194" s="26"/>
      <c r="E194" s="26"/>
      <c r="F194" s="26"/>
      <c r="G194" s="26"/>
      <c r="H194" s="26"/>
      <c r="I194" s="26"/>
      <c r="J194" s="21"/>
      <c r="K194" s="22"/>
      <c r="L194" s="22"/>
      <c r="M194" s="22"/>
      <c r="N194" s="22"/>
      <c r="O194" s="19">
        <f>VLOOKUP(O$1,IR_0310!$A$4:$XA$84,($C194+O$2-2001)+8*$B194,FALSE)</f>
        <v>-168</v>
      </c>
      <c r="P194" s="18">
        <f>VLOOKUP(P$1,IR_0310!$A$4:$XA$84,($C194+P$2-2001)+8*$B194,FALSE)</f>
        <v>-121</v>
      </c>
      <c r="Q194" s="17">
        <v>1982</v>
      </c>
      <c r="R194" s="26"/>
      <c r="S194" s="26"/>
      <c r="T194" s="26"/>
      <c r="U194" s="26"/>
      <c r="V194" s="26"/>
      <c r="W194" s="26"/>
      <c r="X194" s="21"/>
      <c r="Y194" s="22"/>
      <c r="Z194" s="22"/>
      <c r="AA194" s="22"/>
      <c r="AB194" s="22"/>
      <c r="AC194" s="18">
        <f>VLOOKUP(AC$1,IN_0310!$A$4:$XA$84,($C194+AC$2-2001)+8*$B194,FALSE)</f>
        <v>-23</v>
      </c>
      <c r="AD194" s="18">
        <f>VLOOKUP(AD$1,IN_0310!$A$4:$XA$84,($C194+AD$2-2001)+8*$B194,FALSE)</f>
        <v>-11</v>
      </c>
      <c r="AE194" s="17">
        <v>1982</v>
      </c>
      <c r="AF194" s="26"/>
      <c r="AG194" s="26"/>
      <c r="AH194" s="26"/>
      <c r="AI194" s="26"/>
      <c r="AJ194" s="26"/>
      <c r="AK194" s="26"/>
      <c r="AL194" s="21"/>
      <c r="AM194" s="22"/>
      <c r="AN194" s="22"/>
      <c r="AO194" s="22"/>
      <c r="AP194" s="22"/>
      <c r="AQ194" s="18">
        <f>-VLOOKUP(AQ$1,D_0310!$A$4:$XA$84,($C194+AQ$2-2001)+8*$B194,FALSE)</f>
        <v>-75</v>
      </c>
      <c r="AR194" s="18">
        <f>-VLOOKUP(AR$1,D_0310!$A$4:$XA$84,($C194+AR$2-2001)+8*$B194,FALSE)</f>
        <v>-69</v>
      </c>
      <c r="AS194" s="31">
        <v>1</v>
      </c>
      <c r="AT194" s="55">
        <f>VLOOKUP(2002-C194,census2002!$A$3:$CD$82,2+B194)</f>
        <v>45277</v>
      </c>
      <c r="AU194" s="17" t="s">
        <v>185</v>
      </c>
      <c r="AZ194">
        <f>1+O194/AVERAGE(AVERAGE(SUM($AT194,$D194:N194,$R194:AB194,$AF194:AP194),SUM($AT194,$D194:O194,$R194:AC194,$AF194:AQ194)),AVERAGE(SUM($AT195,$D195:O195,$S195:AC195,$AG195:AQ195),SUM($AT195,$D195:P195,$S195:AD195,$AG195:AR195)))</f>
        <v>0.996137176229838</v>
      </c>
      <c r="BA194" s="43">
        <f t="shared" si="229"/>
        <v>0.996137176229838</v>
      </c>
      <c r="BB194" s="47">
        <f t="shared" si="236"/>
        <v>0.99746223803838352</v>
      </c>
    </row>
    <row r="195" spans="1:54">
      <c r="A195" s="9">
        <v>194</v>
      </c>
      <c r="B195" s="17">
        <f t="shared" ref="B195" si="244">C182</f>
        <v>12</v>
      </c>
      <c r="C195" s="17">
        <v>1981</v>
      </c>
      <c r="D195" s="26"/>
      <c r="E195" s="26"/>
      <c r="F195" s="26"/>
      <c r="G195" s="26"/>
      <c r="H195" s="26"/>
      <c r="I195" s="26"/>
      <c r="J195" s="21"/>
      <c r="K195" s="22"/>
      <c r="L195" s="22"/>
      <c r="M195" s="22"/>
      <c r="N195" s="22"/>
      <c r="O195" s="22"/>
      <c r="P195" s="18">
        <f>VLOOKUP(P$1,IR_0310!$A$4:$XA$84,($C195+P$2-2001)+8*$B195,FALSE)</f>
        <v>-147</v>
      </c>
      <c r="Q195" s="17">
        <v>1981</v>
      </c>
      <c r="R195" s="26"/>
      <c r="S195" s="26"/>
      <c r="T195" s="26"/>
      <c r="U195" s="26"/>
      <c r="V195" s="26"/>
      <c r="W195" s="26"/>
      <c r="X195" s="21"/>
      <c r="Y195" s="22"/>
      <c r="Z195" s="22"/>
      <c r="AA195" s="22"/>
      <c r="AB195" s="22"/>
      <c r="AC195" s="22"/>
      <c r="AD195" s="18">
        <f>VLOOKUP(AD$1,IN_0310!$A$4:$XA$84,($C195+AD$2-2001)+8*$B195,FALSE)</f>
        <v>-24</v>
      </c>
      <c r="AE195" s="17">
        <v>1981</v>
      </c>
      <c r="AF195" s="26"/>
      <c r="AG195" s="26"/>
      <c r="AH195" s="26"/>
      <c r="AI195" s="26"/>
      <c r="AJ195" s="26"/>
      <c r="AK195" s="26"/>
      <c r="AL195" s="21"/>
      <c r="AM195" s="22"/>
      <c r="AN195" s="22"/>
      <c r="AO195" s="22"/>
      <c r="AP195" s="22"/>
      <c r="AQ195" s="22"/>
      <c r="AR195" s="18">
        <f>-VLOOKUP(AR$1,D_0310!$A$4:$XA$84,($C195+AR$2-2001)+8*$B195,FALSE)</f>
        <v>-91</v>
      </c>
      <c r="AS195" s="31"/>
      <c r="AT195" s="55">
        <f>VLOOKUP(2002-C195,census2002!$A$3:$CD$82,2+B195)</f>
        <v>41970</v>
      </c>
      <c r="AU195" s="17" t="s">
        <v>186</v>
      </c>
    </row>
    <row r="196" spans="1:54" ht="15.75" thickBot="1">
      <c r="A196" s="9">
        <v>195</v>
      </c>
      <c r="B196" s="10" t="str">
        <f>INDEX('regions#'!$B$2:$B$79,B198+1)</f>
        <v>Вологодская область</v>
      </c>
      <c r="C196" s="51" t="s">
        <v>159</v>
      </c>
      <c r="D196" s="11" t="s">
        <v>912</v>
      </c>
      <c r="E196" s="11" t="s">
        <v>913</v>
      </c>
      <c r="F196" s="11" t="s">
        <v>914</v>
      </c>
      <c r="G196" s="11" t="s">
        <v>915</v>
      </c>
      <c r="H196" s="11" t="s">
        <v>916</v>
      </c>
      <c r="I196" s="11" t="s">
        <v>917</v>
      </c>
      <c r="J196" s="11" t="s">
        <v>918</v>
      </c>
      <c r="K196" s="12" t="s">
        <v>919</v>
      </c>
      <c r="L196" s="12" t="s">
        <v>920</v>
      </c>
      <c r="M196" s="12" t="s">
        <v>921</v>
      </c>
      <c r="N196" s="12" t="s">
        <v>922</v>
      </c>
      <c r="O196" s="12" t="s">
        <v>923</v>
      </c>
      <c r="P196" s="11" t="s">
        <v>924</v>
      </c>
      <c r="Q196" s="52" t="s">
        <v>160</v>
      </c>
      <c r="R196" s="23" t="s">
        <v>912</v>
      </c>
      <c r="S196" s="23" t="s">
        <v>913</v>
      </c>
      <c r="T196" s="23" t="s">
        <v>914</v>
      </c>
      <c r="U196" s="23" t="s">
        <v>915</v>
      </c>
      <c r="V196" s="23" t="s">
        <v>916</v>
      </c>
      <c r="W196" s="23" t="s">
        <v>917</v>
      </c>
      <c r="X196" s="23" t="s">
        <v>918</v>
      </c>
      <c r="Y196" s="23" t="s">
        <v>919</v>
      </c>
      <c r="Z196" s="23" t="s">
        <v>920</v>
      </c>
      <c r="AA196" s="23" t="s">
        <v>921</v>
      </c>
      <c r="AB196" s="23" t="s">
        <v>922</v>
      </c>
      <c r="AC196" s="23" t="s">
        <v>923</v>
      </c>
      <c r="AD196" s="23" t="s">
        <v>924</v>
      </c>
      <c r="AE196" s="53" t="s">
        <v>161</v>
      </c>
      <c r="AF196" s="27" t="s">
        <v>912</v>
      </c>
      <c r="AG196" s="27" t="s">
        <v>913</v>
      </c>
      <c r="AH196" s="27" t="s">
        <v>914</v>
      </c>
      <c r="AI196" s="27" t="s">
        <v>915</v>
      </c>
      <c r="AJ196" s="27" t="s">
        <v>916</v>
      </c>
      <c r="AK196" s="27" t="s">
        <v>917</v>
      </c>
      <c r="AL196" s="27" t="s">
        <v>918</v>
      </c>
      <c r="AM196" s="27" t="s">
        <v>919</v>
      </c>
      <c r="AN196" s="27" t="s">
        <v>920</v>
      </c>
      <c r="AO196" s="27" t="s">
        <v>921</v>
      </c>
      <c r="AP196" s="27" t="s">
        <v>922</v>
      </c>
      <c r="AQ196" s="27" t="s">
        <v>923</v>
      </c>
      <c r="AR196" s="27" t="s">
        <v>924</v>
      </c>
      <c r="AS196" s="31" t="s">
        <v>162</v>
      </c>
      <c r="AT196" s="2" t="s">
        <v>163</v>
      </c>
      <c r="AV196" s="54">
        <f t="shared" ref="AV196:AZ196" si="245">AVERAGE(AV198:AV209)</f>
        <v>0.99587875631195788</v>
      </c>
      <c r="AW196" s="54">
        <f t="shared" si="245"/>
        <v>0.99702837233466868</v>
      </c>
      <c r="AX196" s="54">
        <f t="shared" si="245"/>
        <v>0.99749270651811228</v>
      </c>
      <c r="AY196" s="54">
        <f t="shared" si="245"/>
        <v>0.99856619498267707</v>
      </c>
      <c r="AZ196" s="54">
        <f t="shared" si="245"/>
        <v>0.99752600508239353</v>
      </c>
      <c r="BA196" s="38" t="s">
        <v>983</v>
      </c>
      <c r="BB196" s="39">
        <f t="shared" ref="BB196" si="246">PRODUCT(AV196:AZ196)-1</f>
        <v>-1.3437053196361792E-2</v>
      </c>
    </row>
    <row r="197" spans="1:54" ht="15.75" thickBot="1">
      <c r="A197" s="13">
        <v>196</v>
      </c>
      <c r="C197" s="14">
        <f t="shared" ref="C197" si="247">A196/15</f>
        <v>13</v>
      </c>
      <c r="D197" s="15">
        <v>10</v>
      </c>
      <c r="E197" s="15">
        <v>11</v>
      </c>
      <c r="F197" s="15">
        <v>12</v>
      </c>
      <c r="G197" s="15">
        <v>13</v>
      </c>
      <c r="H197" s="15">
        <v>14</v>
      </c>
      <c r="I197" s="15">
        <v>15</v>
      </c>
      <c r="J197" s="15">
        <v>16</v>
      </c>
      <c r="K197" s="16">
        <v>17</v>
      </c>
      <c r="L197" s="16">
        <v>18</v>
      </c>
      <c r="M197" s="16">
        <v>19</v>
      </c>
      <c r="N197" s="16">
        <v>20</v>
      </c>
      <c r="O197" s="16">
        <v>21</v>
      </c>
      <c r="P197" s="15">
        <v>22</v>
      </c>
      <c r="R197" s="15">
        <v>10</v>
      </c>
      <c r="S197" s="15">
        <v>11</v>
      </c>
      <c r="T197" s="15">
        <v>12</v>
      </c>
      <c r="U197" s="15">
        <v>13</v>
      </c>
      <c r="V197" s="15">
        <v>14</v>
      </c>
      <c r="W197" s="15">
        <v>15</v>
      </c>
      <c r="X197" s="15">
        <v>16</v>
      </c>
      <c r="Y197" s="25">
        <v>17</v>
      </c>
      <c r="Z197" s="25">
        <v>18</v>
      </c>
      <c r="AA197" s="25">
        <v>19</v>
      </c>
      <c r="AB197" s="25">
        <v>20</v>
      </c>
      <c r="AC197" s="25">
        <v>21</v>
      </c>
      <c r="AD197" s="15">
        <v>22</v>
      </c>
      <c r="AF197" s="15">
        <v>10</v>
      </c>
      <c r="AG197" s="15">
        <v>11</v>
      </c>
      <c r="AH197" s="15">
        <v>12</v>
      </c>
      <c r="AI197" s="15">
        <v>13</v>
      </c>
      <c r="AJ197" s="15">
        <v>14</v>
      </c>
      <c r="AK197" s="15">
        <v>15</v>
      </c>
      <c r="AL197" s="15">
        <v>16</v>
      </c>
      <c r="AM197" s="29">
        <v>17</v>
      </c>
      <c r="AN197" s="29">
        <v>18</v>
      </c>
      <c r="AO197" s="29">
        <v>19</v>
      </c>
      <c r="AP197" s="29">
        <v>20</v>
      </c>
      <c r="AQ197" s="29">
        <v>21</v>
      </c>
      <c r="AR197" s="15">
        <v>22</v>
      </c>
      <c r="AS197" s="31"/>
      <c r="AT197" s="55"/>
      <c r="AU197" s="14" t="s">
        <v>165</v>
      </c>
      <c r="AV197" s="40" t="s">
        <v>166</v>
      </c>
      <c r="AW197" s="40" t="s">
        <v>167</v>
      </c>
      <c r="AX197" s="40" t="s">
        <v>168</v>
      </c>
      <c r="AY197" s="40" t="s">
        <v>169</v>
      </c>
      <c r="AZ197" s="40" t="s">
        <v>170</v>
      </c>
      <c r="BA197" s="41" t="s">
        <v>171</v>
      </c>
      <c r="BB197" s="42"/>
    </row>
    <row r="198" spans="1:54">
      <c r="A198" s="9">
        <v>197</v>
      </c>
      <c r="B198">
        <f t="shared" ref="B198" si="248">C197</f>
        <v>13</v>
      </c>
      <c r="C198" s="17">
        <v>1993</v>
      </c>
      <c r="D198" s="18">
        <f>VLOOKUP(D$1,IR_0310!$A$4:$XA$84,($C198+D$2-2001)+8*$B198,FALSE)</f>
        <v>-2</v>
      </c>
      <c r="E198" s="18">
        <f>VLOOKUP(E$1,IR_0310!$A$4:$XA$84,($C198+E$2-2001)+8*$B198,FALSE)</f>
        <v>1</v>
      </c>
      <c r="F198" s="18">
        <f>VLOOKUP(F$1,IR_0310!$A$4:$XA$84,($C198+F$2-2001)+8*$B198,FALSE)</f>
        <v>-4</v>
      </c>
      <c r="G198" s="18">
        <f>VLOOKUP(G$1,IR_0310!$A$4:$XA$84,($C198+G$2-2001)+8*$B198,FALSE)</f>
        <v>-3</v>
      </c>
      <c r="H198" s="18">
        <f>VLOOKUP(H$1,IR_0310!$A$4:$XA$84,($C198+H$2-2001)+8*$B198,FALSE)</f>
        <v>-6</v>
      </c>
      <c r="I198" s="18">
        <f>VLOOKUP(I$1,IR_0310!$A$4:$XA$84,($C198+I$2-2001)+8*$B198,FALSE)</f>
        <v>-5</v>
      </c>
      <c r="J198" s="18">
        <f>VLOOKUP(J$1,IR_0310!$A$4:$XA$84,($C198+J$2-2001)+8*$B198,FALSE)</f>
        <v>-7</v>
      </c>
      <c r="K198" s="19">
        <f>VLOOKUP(K$1,IR_0310!$A$4:$XA$84,($C198+K$2-2001)+8*$B198,FALSE)</f>
        <v>38</v>
      </c>
      <c r="L198" s="20"/>
      <c r="M198" s="20"/>
      <c r="N198" s="20"/>
      <c r="O198" s="20"/>
      <c r="P198" s="26"/>
      <c r="Q198" s="17">
        <v>1993</v>
      </c>
      <c r="R198" s="18">
        <f>VLOOKUP(R$1,IN_0310!$A$4:$XA$84,($C198+R$2-2001)+8*$B198,FALSE)</f>
        <v>-2</v>
      </c>
      <c r="S198" s="18">
        <f>VLOOKUP(S$1,IN_0310!$A$4:$XA$84,($C198+S$2-2001)+8*$B198,FALSE)</f>
        <v>5</v>
      </c>
      <c r="T198" s="18">
        <f>VLOOKUP(T$1,IN_0310!$A$4:$XA$84,($C198+T$2-2001)+8*$B198,FALSE)</f>
        <v>10</v>
      </c>
      <c r="U198" s="18">
        <f>VLOOKUP(U$1,IN_0310!$A$4:$XA$84,($C198+U$2-2001)+8*$B198,FALSE)</f>
        <v>6</v>
      </c>
      <c r="V198" s="18">
        <f>VLOOKUP(V$1,IN_0310!$A$4:$XA$84,($C198+V$2-2001)+8*$B198,FALSE)</f>
        <v>6</v>
      </c>
      <c r="W198" s="18">
        <f>VLOOKUP(W$1,IN_0310!$A$4:$XA$84,($C198+W$2-2001)+8*$B198,FALSE)</f>
        <v>7</v>
      </c>
      <c r="X198" s="18">
        <f>VLOOKUP(X$1,IN_0310!$A$4:$XA$84,($C198+X$2-2001)+8*$B198,FALSE)</f>
        <v>10</v>
      </c>
      <c r="Y198" s="18">
        <f>VLOOKUP(Y$1,IN_0310!$A$4:$XA$84,($C198+Y$2-2001)+8*$B198,FALSE)</f>
        <v>5</v>
      </c>
      <c r="Z198" s="20"/>
      <c r="AA198" s="20"/>
      <c r="AB198" s="20"/>
      <c r="AC198" s="20"/>
      <c r="AD198" s="26"/>
      <c r="AE198" s="17">
        <v>1993</v>
      </c>
      <c r="AF198" s="18">
        <f>-VLOOKUP(AF$1,D_0310!$A$4:$XA$84,($C198+AF$2-2001)+8*$B198,FALSE)</f>
        <v>-2</v>
      </c>
      <c r="AG198" s="18">
        <f>-VLOOKUP(AG$1,D_0310!$A$4:$XA$84,($C198+AG$2-2001)+8*$B198,FALSE)</f>
        <v>-1</v>
      </c>
      <c r="AH198" s="18">
        <f>-VLOOKUP(AH$1,D_0310!$A$4:$XA$84,($C198+AH$2-2001)+8*$B198,FALSE)</f>
        <v>-5</v>
      </c>
      <c r="AI198" s="18">
        <f>-VLOOKUP(AI$1,D_0310!$A$4:$XA$84,($C198+AI$2-2001)+8*$B198,FALSE)</f>
        <v>-4</v>
      </c>
      <c r="AJ198" s="18">
        <f>-VLOOKUP(AJ$1,D_0310!$A$4:$XA$84,($C198+AJ$2-2001)+8*$B198,FALSE)</f>
        <v>-11</v>
      </c>
      <c r="AK198" s="18">
        <f>-VLOOKUP(AK$1,D_0310!$A$4:$XA$84,($C198+AK$2-2001)+8*$B198,FALSE)</f>
        <v>-9</v>
      </c>
      <c r="AL198" s="18">
        <f>-VLOOKUP(AL$1,D_0310!$A$4:$XA$84,($C198+AL$2-2001)+8*$B198,FALSE)</f>
        <v>-10</v>
      </c>
      <c r="AM198" s="18">
        <f>-VLOOKUP(AM$1,D_0310!$A$4:$XA$84,($C198+AM$2-2001)+8*$B198,FALSE)</f>
        <v>-14</v>
      </c>
      <c r="AN198" s="20"/>
      <c r="AO198" s="20"/>
      <c r="AP198" s="20"/>
      <c r="AQ198" s="20"/>
      <c r="AR198" s="26"/>
      <c r="AS198" s="31">
        <v>1</v>
      </c>
      <c r="AT198" s="55">
        <f>VLOOKUP(2002-C198,census2002!$A$3:$CD$82,2+B198)</f>
        <v>12292</v>
      </c>
      <c r="AU198" s="17" t="s">
        <v>172</v>
      </c>
      <c r="AV198">
        <f>1+K198/AVERAGE(AVERAGE(SUM($AT198,$D198:J198,$R198:X198,$AF198:AL198),SUM($AT198,$D198:K198,$R198:Y198,$AF198:AM198)),AVERAGE(SUM($AT199,$D199:K199,$S199:Y199,$AG199:AM199),SUM($AT199,$D199:L199,$S199:Z199,$AG199:AN199)))</f>
        <v>1.0028639798014056</v>
      </c>
      <c r="BA198" s="43">
        <f t="shared" ref="BA198:BA209" si="249">(PRODUCT(AV198:AZ198))^(1/AS198)</f>
        <v>1.0028639798014056</v>
      </c>
      <c r="BB198" s="43" t="s">
        <v>173</v>
      </c>
    </row>
    <row r="199" spans="1:54">
      <c r="A199" s="9">
        <v>198</v>
      </c>
      <c r="B199" s="17">
        <f t="shared" ref="B199" si="250">C197</f>
        <v>13</v>
      </c>
      <c r="C199" s="17">
        <v>1992</v>
      </c>
      <c r="D199" s="21"/>
      <c r="E199" s="18">
        <f>VLOOKUP(E$1,IR_0310!$A$4:$XA$84,($C199+E$2-2001)+8*$B199,FALSE)</f>
        <v>15</v>
      </c>
      <c r="F199" s="18">
        <f>VLOOKUP(F$1,IR_0310!$A$4:$XA$84,($C199+F$2-2001)+8*$B199,FALSE)</f>
        <v>10</v>
      </c>
      <c r="G199" s="18">
        <f>VLOOKUP(G$1,IR_0310!$A$4:$XA$84,($C199+G$2-2001)+8*$B199,FALSE)</f>
        <v>2</v>
      </c>
      <c r="H199" s="18">
        <f>VLOOKUP(H$1,IR_0310!$A$4:$XA$84,($C199+H$2-2001)+8*$B199,FALSE)</f>
        <v>10</v>
      </c>
      <c r="I199" s="18">
        <f>VLOOKUP(I$1,IR_0310!$A$4:$XA$84,($C199+I$2-2001)+8*$B199,FALSE)</f>
        <v>-8</v>
      </c>
      <c r="J199" s="18">
        <f>VLOOKUP(J$1,IR_0310!$A$4:$XA$84,($C199+J$2-2001)+8*$B199,FALSE)</f>
        <v>-14</v>
      </c>
      <c r="K199" s="19">
        <f>VLOOKUP(K$1,IR_0310!$A$4:$XA$84,($C199+K$2-2001)+8*$B199,FALSE)</f>
        <v>-86</v>
      </c>
      <c r="L199" s="19">
        <f>VLOOKUP(L$1,IR_0310!$A$4:$XA$84,($C199+L$2-2001)+8*$B199,FALSE)</f>
        <v>86</v>
      </c>
      <c r="M199" s="22"/>
      <c r="N199" s="22"/>
      <c r="O199" s="22"/>
      <c r="P199" s="21"/>
      <c r="Q199" s="17">
        <v>1992</v>
      </c>
      <c r="R199" s="21"/>
      <c r="S199" s="18">
        <f>VLOOKUP(S$1,IN_0310!$A$4:$XA$84,($C199+S$2-2001)+8*$B199,FALSE)</f>
        <v>6</v>
      </c>
      <c r="T199" s="18">
        <f>VLOOKUP(T$1,IN_0310!$A$4:$XA$84,($C199+T$2-2001)+8*$B199,FALSE)</f>
        <v>4</v>
      </c>
      <c r="U199" s="18">
        <f>VLOOKUP(U$1,IN_0310!$A$4:$XA$84,($C199+U$2-2001)+8*$B199,FALSE)</f>
        <v>8</v>
      </c>
      <c r="V199" s="18">
        <f>VLOOKUP(V$1,IN_0310!$A$4:$XA$84,($C199+V$2-2001)+8*$B199,FALSE)</f>
        <v>4</v>
      </c>
      <c r="W199" s="18">
        <f>VLOOKUP(W$1,IN_0310!$A$4:$XA$84,($C199+W$2-2001)+8*$B199,FALSE)</f>
        <v>17</v>
      </c>
      <c r="X199" s="18">
        <f>VLOOKUP(X$1,IN_0310!$A$4:$XA$84,($C199+X$2-2001)+8*$B199,FALSE)</f>
        <v>11</v>
      </c>
      <c r="Y199" s="18">
        <f>VLOOKUP(Y$1,IN_0310!$A$4:$XA$84,($C199+Y$2-2001)+8*$B199,FALSE)</f>
        <v>7</v>
      </c>
      <c r="Z199" s="18">
        <f>VLOOKUP(Z$1,IN_0310!$A$4:$XA$84,($C199+Z$2-2001)+8*$B199,FALSE)</f>
        <v>0</v>
      </c>
      <c r="AA199" s="22"/>
      <c r="AB199" s="22"/>
      <c r="AC199" s="22"/>
      <c r="AD199" s="21"/>
      <c r="AE199" s="17">
        <v>1992</v>
      </c>
      <c r="AF199" s="21"/>
      <c r="AG199" s="18">
        <f>-VLOOKUP(AG$1,D_0310!$A$4:$XA$84,($C199+AG$2-2001)+8*$B199,FALSE)</f>
        <v>-6</v>
      </c>
      <c r="AH199" s="18">
        <f>-VLOOKUP(AH$1,D_0310!$A$4:$XA$84,($C199+AH$2-2001)+8*$B199,FALSE)</f>
        <v>-3</v>
      </c>
      <c r="AI199" s="18">
        <f>-VLOOKUP(AI$1,D_0310!$A$4:$XA$84,($C199+AI$2-2001)+8*$B199,FALSE)</f>
        <v>-7</v>
      </c>
      <c r="AJ199" s="18">
        <f>-VLOOKUP(AJ$1,D_0310!$A$4:$XA$84,($C199+AJ$2-2001)+8*$B199,FALSE)</f>
        <v>-9</v>
      </c>
      <c r="AK199" s="18">
        <f>-VLOOKUP(AK$1,D_0310!$A$4:$XA$84,($C199+AK$2-2001)+8*$B199,FALSE)</f>
        <v>-10</v>
      </c>
      <c r="AL199" s="18">
        <f>-VLOOKUP(AL$1,D_0310!$A$4:$XA$84,($C199+AL$2-2001)+8*$B199,FALSE)</f>
        <v>-23</v>
      </c>
      <c r="AM199" s="18">
        <f>-VLOOKUP(AM$1,D_0310!$A$4:$XA$84,($C199+AM$2-2001)+8*$B199,FALSE)</f>
        <v>-9</v>
      </c>
      <c r="AN199" s="18">
        <f>-VLOOKUP(AN$1,D_0310!$A$4:$XA$84,($C199+AN$2-2001)+8*$B199,FALSE)</f>
        <v>-10</v>
      </c>
      <c r="AO199" s="22"/>
      <c r="AP199" s="22"/>
      <c r="AQ199" s="22"/>
      <c r="AR199" s="21"/>
      <c r="AS199" s="31">
        <v>2</v>
      </c>
      <c r="AT199" s="55">
        <f>VLOOKUP(2002-C199,census2002!$A$3:$CD$82,2+B199)</f>
        <v>14299</v>
      </c>
      <c r="AU199" s="17" t="s">
        <v>174</v>
      </c>
      <c r="AV199">
        <f>1+K199/AVERAGE(AVERAGE(SUM($AT199,$D199:J199,$R199:X199,$AF199:AL199),SUM($AT199,$D199:K199,$R199:Y199,$AF199:AM199)),AVERAGE(SUM($AT200,$D200:K200,$S200:Y200,$AG200:AM200),SUM($AT200,$D200:L200,$S200:Z200,$AG200:AN200)))</f>
        <v>0.99441449633045398</v>
      </c>
      <c r="AW199">
        <f>1+L199/AVERAGE(AVERAGE(SUM($AT199,$D199:K199,$R199:Y199,$AF199:AM199),SUM($AT199,$D199:L199,$R199:Z199,$AF199:AN199)),AVERAGE(SUM($AT200,$D200:L200,$S200:Z200,$AG200:AN200),SUM($AT200,$D200:M200,$S200:AA200,$AG200:AO200)))</f>
        <v>1.0055995051600091</v>
      </c>
      <c r="BA199" s="43">
        <f t="shared" si="249"/>
        <v>0.99999136267962041</v>
      </c>
      <c r="BB199" s="44">
        <f t="shared" ref="BB199" si="251">AVERAGE(BA198:BA209)^5-1</f>
        <v>-1.0776487873637941E-2</v>
      </c>
    </row>
    <row r="200" spans="1:54">
      <c r="A200" s="13">
        <v>199</v>
      </c>
      <c r="B200" s="17">
        <f t="shared" ref="B200" si="252">C197</f>
        <v>13</v>
      </c>
      <c r="C200" s="17">
        <v>1991</v>
      </c>
      <c r="D200" s="21"/>
      <c r="E200" s="21"/>
      <c r="F200" s="18">
        <f>VLOOKUP(F$1,IR_0310!$A$4:$XA$84,($C200+F$2-2001)+8*$B200,FALSE)</f>
        <v>4</v>
      </c>
      <c r="G200" s="18">
        <f>VLOOKUP(G$1,IR_0310!$A$4:$XA$84,($C200+G$2-2001)+8*$B200,FALSE)</f>
        <v>0</v>
      </c>
      <c r="H200" s="18">
        <f>VLOOKUP(H$1,IR_0310!$A$4:$XA$84,($C200+H$2-2001)+8*$B200,FALSE)</f>
        <v>8</v>
      </c>
      <c r="I200" s="18">
        <f>VLOOKUP(I$1,IR_0310!$A$4:$XA$84,($C200+I$2-2001)+8*$B200,FALSE)</f>
        <v>3</v>
      </c>
      <c r="J200" s="18">
        <f>VLOOKUP(J$1,IR_0310!$A$4:$XA$84,($C200+J$2-2001)+8*$B200,FALSE)</f>
        <v>-21</v>
      </c>
      <c r="K200" s="19">
        <f>VLOOKUP(K$1,IR_0310!$A$4:$XA$84,($C200+K$2-2001)+8*$B200,FALSE)</f>
        <v>-125</v>
      </c>
      <c r="L200" s="19">
        <f>VLOOKUP(L$1,IR_0310!$A$4:$XA$84,($C200+L$2-2001)+8*$B200,FALSE)</f>
        <v>-126</v>
      </c>
      <c r="M200" s="19">
        <f>VLOOKUP(M$1,IR_0310!$A$4:$XA$84,($C200+M$2-2001)+8*$B200,FALSE)</f>
        <v>-3</v>
      </c>
      <c r="N200" s="22"/>
      <c r="O200" s="22"/>
      <c r="P200" s="21"/>
      <c r="Q200" s="17">
        <v>1991</v>
      </c>
      <c r="R200" s="21"/>
      <c r="S200" s="21"/>
      <c r="T200" s="18">
        <f>VLOOKUP(T$1,IN_0310!$A$4:$XA$84,($C200+T$2-2001)+8*$B200,FALSE)</f>
        <v>2</v>
      </c>
      <c r="U200" s="18">
        <f>VLOOKUP(U$1,IN_0310!$A$4:$XA$84,($C200+U$2-2001)+8*$B200,FALSE)</f>
        <v>3</v>
      </c>
      <c r="V200" s="18">
        <f>VLOOKUP(V$1,IN_0310!$A$4:$XA$84,($C200+V$2-2001)+8*$B200,FALSE)</f>
        <v>5</v>
      </c>
      <c r="W200" s="18">
        <f>VLOOKUP(W$1,IN_0310!$A$4:$XA$84,($C200+W$2-2001)+8*$B200,FALSE)</f>
        <v>7</v>
      </c>
      <c r="X200" s="18">
        <f>VLOOKUP(X$1,IN_0310!$A$4:$XA$84,($C200+X$2-2001)+8*$B200,FALSE)</f>
        <v>9</v>
      </c>
      <c r="Y200" s="18">
        <f>VLOOKUP(Y$1,IN_0310!$A$4:$XA$84,($C200+Y$2-2001)+8*$B200,FALSE)</f>
        <v>6</v>
      </c>
      <c r="Z200" s="18">
        <f>VLOOKUP(Z$1,IN_0310!$A$4:$XA$84,($C200+Z$2-2001)+8*$B200,FALSE)</f>
        <v>10</v>
      </c>
      <c r="AA200" s="18">
        <f>VLOOKUP(AA$1,IN_0310!$A$4:$XA$84,($C200+AA$2-2001)+8*$B200,FALSE)</f>
        <v>8</v>
      </c>
      <c r="AB200" s="22"/>
      <c r="AC200" s="22"/>
      <c r="AD200" s="21"/>
      <c r="AE200" s="17">
        <v>1991</v>
      </c>
      <c r="AF200" s="21"/>
      <c r="AG200" s="21"/>
      <c r="AH200" s="18">
        <f>-VLOOKUP(AH$1,D_0310!$A$4:$XA$84,($C200+AH$2-2001)+8*$B200,FALSE)</f>
        <v>-8</v>
      </c>
      <c r="AI200" s="18">
        <f>-VLOOKUP(AI$1,D_0310!$A$4:$XA$84,($C200+AI$2-2001)+8*$B200,FALSE)</f>
        <v>-5</v>
      </c>
      <c r="AJ200" s="18">
        <f>-VLOOKUP(AJ$1,D_0310!$A$4:$XA$84,($C200+AJ$2-2001)+8*$B200,FALSE)</f>
        <v>-3</v>
      </c>
      <c r="AK200" s="18">
        <f>-VLOOKUP(AK$1,D_0310!$A$4:$XA$84,($C200+AK$2-2001)+8*$B200,FALSE)</f>
        <v>-16</v>
      </c>
      <c r="AL200" s="18">
        <f>-VLOOKUP(AL$1,D_0310!$A$4:$XA$84,($C200+AL$2-2001)+8*$B200,FALSE)</f>
        <v>-11</v>
      </c>
      <c r="AM200" s="18">
        <f>-VLOOKUP(AM$1,D_0310!$A$4:$XA$84,($C200+AM$2-2001)+8*$B200,FALSE)</f>
        <v>-17</v>
      </c>
      <c r="AN200" s="18">
        <f>-VLOOKUP(AN$1,D_0310!$A$4:$XA$84,($C200+AN$2-2001)+8*$B200,FALSE)</f>
        <v>-18</v>
      </c>
      <c r="AO200" s="18">
        <f>-VLOOKUP(AO$1,D_0310!$A$4:$XA$84,($C200+AO$2-2001)+8*$B200,FALSE)</f>
        <v>-13</v>
      </c>
      <c r="AP200" s="22"/>
      <c r="AQ200" s="22"/>
      <c r="AR200" s="21"/>
      <c r="AS200" s="31">
        <v>3</v>
      </c>
      <c r="AT200" s="55">
        <f>VLOOKUP(2002-C200,census2002!$A$3:$CD$82,2+B200)</f>
        <v>16758</v>
      </c>
      <c r="AU200" s="17" t="s">
        <v>175</v>
      </c>
      <c r="AV200">
        <f>1+K200/AVERAGE(AVERAGE(SUM($AT200,$D200:J200,$R200:X200,$AF200:AL200),SUM($AT200,$D200:K200,$R200:Y200,$AF200:AM200)),AVERAGE(SUM($AT201,$D201:K201,$S201:Y201,$AG201:AM201),SUM($AT201,$D201:L201,$S201:Z201,$AG201:AN201)))</f>
        <v>0.9928996435621068</v>
      </c>
      <c r="AW200">
        <f>1+L200/AVERAGE(AVERAGE(SUM($AT200,$D200:K200,$R200:Y200,$AF200:AM200),SUM($AT200,$D200:L200,$R200:Z200,$AF200:AN200)),AVERAGE(SUM($AT201,$D201:L201,$S201:Z201,$AG201:AN201),SUM($AT201,$D201:M201,$S201:AA201,$AG201:AO201)))</f>
        <v>0.99278742952002064</v>
      </c>
      <c r="AX200">
        <f>1+M200/AVERAGE(AVERAGE(SUM($AT200,$D200:L200,$R200:Z200,$AF200:AN200),SUM($AT200,$D200:M200,$R200:AA200,$AF200:AO200)),AVERAGE(SUM($AT201,$D201:M201,$S201:AA201,$AG201:AO201),SUM($AT201,$D201:N201,$S201:AB201,$AG201:AP201)))</f>
        <v>0.99982749946093585</v>
      </c>
      <c r="BA200" s="43">
        <f t="shared" si="249"/>
        <v>0.99516608576335286</v>
      </c>
      <c r="BB200" s="45" t="s">
        <v>176</v>
      </c>
    </row>
    <row r="201" spans="1:54">
      <c r="A201" s="9">
        <v>200</v>
      </c>
      <c r="B201" s="17">
        <f t="shared" ref="B201" si="253">C197</f>
        <v>13</v>
      </c>
      <c r="C201" s="17">
        <v>1990</v>
      </c>
      <c r="D201" s="21"/>
      <c r="E201" s="21"/>
      <c r="F201" s="21"/>
      <c r="G201" s="18">
        <f>VLOOKUP(G$1,IR_0310!$A$4:$XA$84,($C201+G$2-2001)+8*$B201,FALSE)</f>
        <v>1</v>
      </c>
      <c r="H201" s="18">
        <f>VLOOKUP(H$1,IR_0310!$A$4:$XA$84,($C201+H$2-2001)+8*$B201,FALSE)</f>
        <v>13</v>
      </c>
      <c r="I201" s="18">
        <f>VLOOKUP(I$1,IR_0310!$A$4:$XA$84,($C201+I$2-2001)+8*$B201,FALSE)</f>
        <v>-2</v>
      </c>
      <c r="J201" s="18">
        <f>VLOOKUP(J$1,IR_0310!$A$4:$XA$84,($C201+J$2-2001)+8*$B201,FALSE)</f>
        <v>-22</v>
      </c>
      <c r="K201" s="19">
        <f>VLOOKUP(K$1,IR_0310!$A$4:$XA$84,($C201+K$2-2001)+8*$B201,FALSE)</f>
        <v>-44</v>
      </c>
      <c r="L201" s="19">
        <f>VLOOKUP(L$1,IR_0310!$A$4:$XA$84,($C201+L$2-2001)+8*$B201,FALSE)</f>
        <v>-137</v>
      </c>
      <c r="M201" s="19">
        <f>VLOOKUP(M$1,IR_0310!$A$4:$XA$84,($C201+M$2-2001)+8*$B201,FALSE)</f>
        <v>-102</v>
      </c>
      <c r="N201" s="19">
        <f>VLOOKUP(N$1,IR_0310!$A$4:$XA$84,($C201+N$2-2001)+8*$B201,FALSE)</f>
        <v>-29</v>
      </c>
      <c r="O201" s="22"/>
      <c r="P201" s="21"/>
      <c r="Q201" s="17">
        <v>1990</v>
      </c>
      <c r="R201" s="21"/>
      <c r="S201" s="21"/>
      <c r="T201" s="21"/>
      <c r="U201" s="18">
        <f>VLOOKUP(U$1,IN_0310!$A$4:$XA$84,($C201+U$2-2001)+8*$B201,FALSE)</f>
        <v>6</v>
      </c>
      <c r="V201" s="18">
        <f>VLOOKUP(V$1,IN_0310!$A$4:$XA$84,($C201+V$2-2001)+8*$B201,FALSE)</f>
        <v>1</v>
      </c>
      <c r="W201" s="18">
        <f>VLOOKUP(W$1,IN_0310!$A$4:$XA$84,($C201+W$2-2001)+8*$B201,FALSE)</f>
        <v>3</v>
      </c>
      <c r="X201" s="18">
        <f>VLOOKUP(X$1,IN_0310!$A$4:$XA$84,($C201+X$2-2001)+8*$B201,FALSE)</f>
        <v>3</v>
      </c>
      <c r="Y201" s="18">
        <f>VLOOKUP(Y$1,IN_0310!$A$4:$XA$84,($C201+Y$2-2001)+8*$B201,FALSE)</f>
        <v>9</v>
      </c>
      <c r="Z201" s="18">
        <f>VLOOKUP(Z$1,IN_0310!$A$4:$XA$84,($C201+Z$2-2001)+8*$B201,FALSE)</f>
        <v>6</v>
      </c>
      <c r="AA201" s="18">
        <f>VLOOKUP(AA$1,IN_0310!$A$4:$XA$84,($C201+AA$2-2001)+8*$B201,FALSE)</f>
        <v>6</v>
      </c>
      <c r="AB201" s="18">
        <f>VLOOKUP(AB$1,IN_0310!$A$4:$XA$84,($C201+AB$2-2001)+8*$B201,FALSE)</f>
        <v>6</v>
      </c>
      <c r="AC201" s="22"/>
      <c r="AD201" s="21"/>
      <c r="AE201" s="17">
        <v>1990</v>
      </c>
      <c r="AF201" s="21"/>
      <c r="AG201" s="21"/>
      <c r="AH201" s="21"/>
      <c r="AI201" s="18">
        <f>-VLOOKUP(AI$1,D_0310!$A$4:$XA$84,($C201+AI$2-2001)+8*$B201,FALSE)</f>
        <v>-11</v>
      </c>
      <c r="AJ201" s="18">
        <f>-VLOOKUP(AJ$1,D_0310!$A$4:$XA$84,($C201+AJ$2-2001)+8*$B201,FALSE)</f>
        <v>-17</v>
      </c>
      <c r="AK201" s="18">
        <f>-VLOOKUP(AK$1,D_0310!$A$4:$XA$84,($C201+AK$2-2001)+8*$B201,FALSE)</f>
        <v>-12</v>
      </c>
      <c r="AL201" s="18">
        <f>-VLOOKUP(AL$1,D_0310!$A$4:$XA$84,($C201+AL$2-2001)+8*$B201,FALSE)</f>
        <v>-22</v>
      </c>
      <c r="AM201" s="18">
        <f>-VLOOKUP(AM$1,D_0310!$A$4:$XA$84,($C201+AM$2-2001)+8*$B201,FALSE)</f>
        <v>-27</v>
      </c>
      <c r="AN201" s="18">
        <f>-VLOOKUP(AN$1,D_0310!$A$4:$XA$84,($C201+AN$2-2001)+8*$B201,FALSE)</f>
        <v>-24</v>
      </c>
      <c r="AO201" s="18">
        <f>-VLOOKUP(AO$1,D_0310!$A$4:$XA$84,($C201+AO$2-2001)+8*$B201,FALSE)</f>
        <v>-20</v>
      </c>
      <c r="AP201" s="18">
        <f>-VLOOKUP(AP$1,D_0310!$A$4:$XA$84,($C201+AP$2-2001)+8*$B201,FALSE)</f>
        <v>-32</v>
      </c>
      <c r="AQ201" s="22"/>
      <c r="AR201" s="21"/>
      <c r="AS201" s="31">
        <v>4</v>
      </c>
      <c r="AT201" s="55">
        <f>VLOOKUP(2002-C201,census2002!$A$3:$CD$82,2+B201)</f>
        <v>18741</v>
      </c>
      <c r="AU201" s="17" t="s">
        <v>177</v>
      </c>
      <c r="AV201">
        <f>1+K201/AVERAGE(AVERAGE(SUM($AT201,$D201:J201,$R201:X201,$AF201:AL201),SUM($AT201,$D201:K201,$R201:Y201,$AF201:AM201)),AVERAGE(SUM($AT202,$D202:K202,$S202:Y202,$AG202:AM202),SUM($AT202,$D202:L202,$S202:Z202,$AG202:AN202)))</f>
        <v>0.99772785954040799</v>
      </c>
      <c r="AW201">
        <f>1+L201/AVERAGE(AVERAGE(SUM($AT201,$D201:K201,$R201:Y201,$AF201:AM201),SUM($AT201,$D201:L201,$R201:Z201,$AF201:AN201)),AVERAGE(SUM($AT202,$D202:L202,$S202:Z202,$AG202:AN202),SUM($AT202,$D202:M202,$S202:AA202,$AG202:AO202)))</f>
        <v>0.99289142560643406</v>
      </c>
      <c r="AX201">
        <f>1+M201/AVERAGE(AVERAGE(SUM($AT201,$D201:L201,$R201:Z201,$AF201:AN201),SUM($AT201,$D201:M201,$R201:AA201,$AF201:AO201)),AVERAGE(SUM($AT202,$D202:M202,$S202:AA202,$AG202:AO202),SUM($AT202,$D202:N202,$S202:AB202,$AG202:AP202)))</f>
        <v>0.99467501957713389</v>
      </c>
      <c r="AY201">
        <f>1+N201/AVERAGE(AVERAGE(SUM($AT201,$D201:M201,$R201:AA201,$AF201:AO201),SUM($AT201,$D201:N201,$R201:AB201,$AF201:AP201)),AVERAGE(SUM($AT202,$D202:N202,$S202:AB202,$AG202:AP202),SUM($AT202,$D202:O202,$S202:AC202,$AG202:AQ202)))</f>
        <v>0.99847870847595444</v>
      </c>
      <c r="BA201" s="43">
        <f t="shared" si="249"/>
        <v>0.99594067519844731</v>
      </c>
      <c r="BB201" s="46">
        <f t="shared" ref="BB201" si="254">AVERAGE(BB202:BB209)^5-1</f>
        <v>-1.3444713267340425E-2</v>
      </c>
    </row>
    <row r="202" spans="1:54">
      <c r="A202" s="9">
        <v>201</v>
      </c>
      <c r="B202" s="17">
        <f t="shared" ref="B202" si="255">C197</f>
        <v>13</v>
      </c>
      <c r="C202" s="17">
        <v>1989</v>
      </c>
      <c r="D202" s="21"/>
      <c r="E202" s="21"/>
      <c r="F202" s="21"/>
      <c r="G202" s="21"/>
      <c r="H202" s="18">
        <f>VLOOKUP(H$1,IR_0310!$A$4:$XA$84,($C202+H$2-2001)+8*$B202,FALSE)</f>
        <v>-3</v>
      </c>
      <c r="I202" s="18">
        <f>VLOOKUP(I$1,IR_0310!$A$4:$XA$84,($C202+I$2-2001)+8*$B202,FALSE)</f>
        <v>14</v>
      </c>
      <c r="J202" s="18">
        <f>VLOOKUP(J$1,IR_0310!$A$4:$XA$84,($C202+J$2-2001)+8*$B202,FALSE)</f>
        <v>-22</v>
      </c>
      <c r="K202" s="19">
        <f>VLOOKUP(K$1,IR_0310!$A$4:$XA$84,($C202+K$2-2001)+8*$B202,FALSE)</f>
        <v>-137</v>
      </c>
      <c r="L202" s="19">
        <f>VLOOKUP(L$1,IR_0310!$A$4:$XA$84,($C202+L$2-2001)+8*$B202,FALSE)</f>
        <v>-26</v>
      </c>
      <c r="M202" s="19">
        <f>VLOOKUP(M$1,IR_0310!$A$4:$XA$84,($C202+M$2-2001)+8*$B202,FALSE)</f>
        <v>-98</v>
      </c>
      <c r="N202" s="19">
        <f>VLOOKUP(N$1,IR_0310!$A$4:$XA$84,($C202+N$2-2001)+8*$B202,FALSE)</f>
        <v>-57</v>
      </c>
      <c r="O202" s="19">
        <f>VLOOKUP(O$1,IR_0310!$A$4:$XA$84,($C202+O$2-2001)+8*$B202,FALSE)</f>
        <v>-80</v>
      </c>
      <c r="P202" s="21"/>
      <c r="Q202" s="17">
        <v>1989</v>
      </c>
      <c r="R202" s="21"/>
      <c r="S202" s="21"/>
      <c r="T202" s="21"/>
      <c r="U202" s="21"/>
      <c r="V202" s="18">
        <f>VLOOKUP(V$1,IN_0310!$A$4:$XA$84,($C202+V$2-2001)+8*$B202,FALSE)</f>
        <v>6</v>
      </c>
      <c r="W202" s="18">
        <f>VLOOKUP(W$1,IN_0310!$A$4:$XA$84,($C202+W$2-2001)+8*$B202,FALSE)</f>
        <v>7</v>
      </c>
      <c r="X202" s="18">
        <f>VLOOKUP(X$1,IN_0310!$A$4:$XA$84,($C202+X$2-2001)+8*$B202,FALSE)</f>
        <v>10</v>
      </c>
      <c r="Y202" s="18">
        <f>VLOOKUP(Y$1,IN_0310!$A$4:$XA$84,($C202+Y$2-2001)+8*$B202,FALSE)</f>
        <v>5</v>
      </c>
      <c r="Z202" s="18">
        <f>VLOOKUP(Z$1,IN_0310!$A$4:$XA$84,($C202+Z$2-2001)+8*$B202,FALSE)</f>
        <v>12</v>
      </c>
      <c r="AA202" s="18">
        <f>VLOOKUP(AA$1,IN_0310!$A$4:$XA$84,($C202+AA$2-2001)+8*$B202,FALSE)</f>
        <v>4</v>
      </c>
      <c r="AB202" s="18">
        <f>VLOOKUP(AB$1,IN_0310!$A$4:$XA$84,($C202+AB$2-2001)+8*$B202,FALSE)</f>
        <v>14</v>
      </c>
      <c r="AC202" s="18">
        <f>VLOOKUP(AC$1,IN_0310!$A$4:$XA$84,($C202+AC$2-2001)+8*$B202,FALSE)</f>
        <v>0</v>
      </c>
      <c r="AD202" s="21"/>
      <c r="AE202" s="17">
        <v>1989</v>
      </c>
      <c r="AF202" s="21"/>
      <c r="AG202" s="21"/>
      <c r="AH202" s="21"/>
      <c r="AI202" s="21"/>
      <c r="AJ202" s="18">
        <f>-VLOOKUP(AJ$1,D_0310!$A$4:$XA$84,($C202+AJ$2-2001)+8*$B202,FALSE)</f>
        <v>-11</v>
      </c>
      <c r="AK202" s="18">
        <f>-VLOOKUP(AK$1,D_0310!$A$4:$XA$84,($C202+AK$2-2001)+8*$B202,FALSE)</f>
        <v>-19</v>
      </c>
      <c r="AL202" s="18">
        <f>-VLOOKUP(AL$1,D_0310!$A$4:$XA$84,($C202+AL$2-2001)+8*$B202,FALSE)</f>
        <v>-16</v>
      </c>
      <c r="AM202" s="18">
        <f>-VLOOKUP(AM$1,D_0310!$A$4:$XA$84,($C202+AM$2-2001)+8*$B202,FALSE)</f>
        <v>-31</v>
      </c>
      <c r="AN202" s="18">
        <f>-VLOOKUP(AN$1,D_0310!$A$4:$XA$84,($C202+AN$2-2001)+8*$B202,FALSE)</f>
        <v>-20</v>
      </c>
      <c r="AO202" s="18">
        <f>-VLOOKUP(AO$1,D_0310!$A$4:$XA$84,($C202+AO$2-2001)+8*$B202,FALSE)</f>
        <v>-25</v>
      </c>
      <c r="AP202" s="18">
        <f>-VLOOKUP(AP$1,D_0310!$A$4:$XA$84,($C202+AP$2-2001)+8*$B202,FALSE)</f>
        <v>-37</v>
      </c>
      <c r="AQ202" s="18">
        <f>-VLOOKUP(AQ$1,D_0310!$A$4:$XA$84,($C202+AQ$2-2001)+8*$B202,FALSE)</f>
        <v>-38</v>
      </c>
      <c r="AR202" s="21"/>
      <c r="AS202" s="31">
        <v>5</v>
      </c>
      <c r="AT202" s="55">
        <f>VLOOKUP(2002-C202,census2002!$A$3:$CD$82,2+B202)</f>
        <v>20293</v>
      </c>
      <c r="AU202" s="17" t="s">
        <v>178</v>
      </c>
      <c r="AV202">
        <f>1+K202/AVERAGE(AVERAGE(SUM($AT202,$D202:J202,$R202:X202,$AF202:AL202),SUM($AT202,$D202:K202,$R202:Y202,$AF202:AM202)),AVERAGE(SUM($AT203,$D203:K203,$S203:Y203,$AG203:AM203),SUM($AT203,$D203:L203,$S203:Z203,$AG203:AN203)))</f>
        <v>0.99347634580129041</v>
      </c>
      <c r="AW202">
        <f>1+L202/AVERAGE(AVERAGE(SUM($AT202,$D202:K202,$R202:Y202,$AF202:AM202),SUM($AT202,$D202:L202,$R202:Z202,$AF202:AN202)),AVERAGE(SUM($AT203,$D203:L203,$S203:Z203,$AG203:AN203),SUM($AT203,$D203:M203,$S203:AA203,$AG203:AO203)))</f>
        <v>0.99875584692131925</v>
      </c>
      <c r="AX202">
        <f>1+M202/AVERAGE(AVERAGE(SUM($AT202,$D202:L202,$R202:Z202,$AF202:AN202),SUM($AT202,$D202:M202,$R202:AA202,$AF202:AO202)),AVERAGE(SUM($AT203,$D203:M203,$S203:AA203,$AG203:AO203),SUM($AT203,$D203:N203,$S203:AB203,$AG203:AP203)))</f>
        <v>0.99529202647034098</v>
      </c>
      <c r="AY202">
        <f>1+N202/AVERAGE(AVERAGE(SUM($AT202,$D202:M202,$R202:AA202,$AF202:AO202),SUM($AT202,$D202:N202,$R202:AB202,$AF202:AP202)),AVERAGE(SUM($AT203,$D203:N203,$S203:AB203,$AG203:AP203),SUM($AT203,$D203:O203,$S203:AC203,$AG203:AQ203)))</f>
        <v>0.99724983112998167</v>
      </c>
      <c r="AZ202">
        <f>1+O202/AVERAGE(AVERAGE(SUM($AT202,$D202:N202,$R202:AB202,$AF202:AP202),SUM($AT202,$D202:O202,$R202:AC202,$AF202:AQ202)),AVERAGE(SUM($AT203,$D203:O203,$S203:AC203,$AG203:AQ203),SUM($AT203,$D203:P203,$S203:AD203,$AG203:AR203)))</f>
        <v>0.99612374930348624</v>
      </c>
      <c r="BA202" s="43">
        <f t="shared" si="249"/>
        <v>0.99617796559492378</v>
      </c>
      <c r="BB202" s="47">
        <f t="shared" ref="BB202:BB209" si="256">PRODUCT(AV198,AW199,AX200,AY201,AZ202)^(1/5)</f>
        <v>1.0005731691038053</v>
      </c>
    </row>
    <row r="203" spans="1:54">
      <c r="A203" s="13">
        <v>202</v>
      </c>
      <c r="B203" s="17">
        <f t="shared" ref="B203" si="257">C197</f>
        <v>13</v>
      </c>
      <c r="C203" s="17">
        <v>1988</v>
      </c>
      <c r="D203" s="21"/>
      <c r="E203" s="21"/>
      <c r="F203" s="21"/>
      <c r="G203" s="21"/>
      <c r="H203" s="21"/>
      <c r="I203" s="18">
        <f>VLOOKUP(I$1,IR_0310!$A$4:$XA$84,($C203+I$2-2001)+8*$B203,FALSE)</f>
        <v>8</v>
      </c>
      <c r="J203" s="18">
        <f>VLOOKUP(J$1,IR_0310!$A$4:$XA$84,($C203+J$2-2001)+8*$B203,FALSE)</f>
        <v>-25</v>
      </c>
      <c r="K203" s="19">
        <f>VLOOKUP(K$1,IR_0310!$A$4:$XA$84,($C203+K$2-2001)+8*$B203,FALSE)</f>
        <v>-128</v>
      </c>
      <c r="L203" s="19">
        <f>VLOOKUP(L$1,IR_0310!$A$4:$XA$84,($C203+L$2-2001)+8*$B203,FALSE)</f>
        <v>-98</v>
      </c>
      <c r="M203" s="19">
        <f>VLOOKUP(M$1,IR_0310!$A$4:$XA$84,($C203+M$2-2001)+8*$B203,FALSE)</f>
        <v>-58</v>
      </c>
      <c r="N203" s="19">
        <f>VLOOKUP(N$1,IR_0310!$A$4:$XA$84,($C203+N$2-2001)+8*$B203,FALSE)</f>
        <v>-79</v>
      </c>
      <c r="O203" s="19">
        <f>VLOOKUP(O$1,IR_0310!$A$4:$XA$84,($C203+O$2-2001)+8*$B203,FALSE)</f>
        <v>-59</v>
      </c>
      <c r="P203" s="18">
        <f>VLOOKUP(P$1,IR_0310!$A$4:$XA$84,($C203+P$2-2001)+8*$B203,FALSE)</f>
        <v>-52</v>
      </c>
      <c r="Q203" s="17">
        <v>1988</v>
      </c>
      <c r="R203" s="21"/>
      <c r="S203" s="21"/>
      <c r="T203" s="21"/>
      <c r="U203" s="21"/>
      <c r="V203" s="21"/>
      <c r="W203" s="18">
        <f>VLOOKUP(W$1,IN_0310!$A$4:$XA$84,($C203+W$2-2001)+8*$B203,FALSE)</f>
        <v>0</v>
      </c>
      <c r="X203" s="18">
        <f>VLOOKUP(X$1,IN_0310!$A$4:$XA$84,($C203+X$2-2001)+8*$B203,FALSE)</f>
        <v>9</v>
      </c>
      <c r="Y203" s="18">
        <f>VLOOKUP(Y$1,IN_0310!$A$4:$XA$84,($C203+Y$2-2001)+8*$B203,FALSE)</f>
        <v>11</v>
      </c>
      <c r="Z203" s="18">
        <f>VLOOKUP(Z$1,IN_0310!$A$4:$XA$84,($C203+Z$2-2001)+8*$B203,FALSE)</f>
        <v>4</v>
      </c>
      <c r="AA203" s="18">
        <f>VLOOKUP(AA$1,IN_0310!$A$4:$XA$84,($C203+AA$2-2001)+8*$B203,FALSE)</f>
        <v>7</v>
      </c>
      <c r="AB203" s="18">
        <f>VLOOKUP(AB$1,IN_0310!$A$4:$XA$84,($C203+AB$2-2001)+8*$B203,FALSE)</f>
        <v>7</v>
      </c>
      <c r="AC203" s="18">
        <f>VLOOKUP(AC$1,IN_0310!$A$4:$XA$84,($C203+AC$2-2001)+8*$B203,FALSE)</f>
        <v>15</v>
      </c>
      <c r="AD203" s="18">
        <f>VLOOKUP(AD$1,IN_0310!$A$4:$XA$84,($C203+AD$2-2001)+8*$B203,FALSE)</f>
        <v>5</v>
      </c>
      <c r="AE203" s="17">
        <v>1988</v>
      </c>
      <c r="AF203" s="21"/>
      <c r="AG203" s="21"/>
      <c r="AH203" s="21"/>
      <c r="AI203" s="21"/>
      <c r="AJ203" s="21"/>
      <c r="AK203" s="18">
        <f>-VLOOKUP(AK$1,D_0310!$A$4:$XA$84,($C203+AK$2-2001)+8*$B203,FALSE)</f>
        <v>-19</v>
      </c>
      <c r="AL203" s="18">
        <f>-VLOOKUP(AL$1,D_0310!$A$4:$XA$84,($C203+AL$2-2001)+8*$B203,FALSE)</f>
        <v>-27</v>
      </c>
      <c r="AM203" s="18">
        <f>-VLOOKUP(AM$1,D_0310!$A$4:$XA$84,($C203+AM$2-2001)+8*$B203,FALSE)</f>
        <v>-25</v>
      </c>
      <c r="AN203" s="18">
        <f>-VLOOKUP(AN$1,D_0310!$A$4:$XA$84,($C203+AN$2-2001)+8*$B203,FALSE)</f>
        <v>-39</v>
      </c>
      <c r="AO203" s="18">
        <f>-VLOOKUP(AO$1,D_0310!$A$4:$XA$84,($C203+AO$2-2001)+8*$B203,FALSE)</f>
        <v>-30</v>
      </c>
      <c r="AP203" s="18">
        <f>-VLOOKUP(AP$1,D_0310!$A$4:$XA$84,($C203+AP$2-2001)+8*$B203,FALSE)</f>
        <v>-22</v>
      </c>
      <c r="AQ203" s="18">
        <f>-VLOOKUP(AQ$1,D_0310!$A$4:$XA$84,($C203+AQ$2-2001)+8*$B203,FALSE)</f>
        <v>-22</v>
      </c>
      <c r="AR203" s="18">
        <f>-VLOOKUP(AR$1,D_0310!$A$4:$XA$84,($C203+AR$2-2001)+8*$B203,FALSE)</f>
        <v>-39</v>
      </c>
      <c r="AS203" s="31">
        <v>5</v>
      </c>
      <c r="AT203" s="55">
        <f>VLOOKUP(2002-C203,census2002!$A$3:$CD$82,2+B203)</f>
        <v>22086</v>
      </c>
      <c r="AU203" s="17" t="s">
        <v>179</v>
      </c>
      <c r="AV203">
        <f>1+K203/AVERAGE(AVERAGE(SUM($AT203,$D203:J203,$R203:X203,$AF203:AL203),SUM($AT203,$D203:K203,$R203:Y203,$AF203:AM203)),AVERAGE(SUM($AT204,$D204:K204,$S204:Y204,$AG204:AM204),SUM($AT204,$D204:L204,$S204:Z204,$AG204:AN204)))</f>
        <v>0.99437412095639943</v>
      </c>
      <c r="AW203">
        <f>1+L203/AVERAGE(AVERAGE(SUM($AT203,$D203:K203,$R203:Y203,$AF203:AM203),SUM($AT203,$D203:L203,$R203:Z203,$AF203:AN203)),AVERAGE(SUM($AT204,$D204:L204,$S204:Z204,$AG204:AN204),SUM($AT204,$D204:M204,$S204:AA204,$AG204:AO204)))</f>
        <v>0.9956687475830065</v>
      </c>
      <c r="AX203">
        <f>1+M203/AVERAGE(AVERAGE(SUM($AT203,$D203:L203,$R203:Z203,$AF203:AN203),SUM($AT203,$D203:M203,$R203:AA203,$AF203:AO203)),AVERAGE(SUM($AT204,$D204:M204,$S204:AA204,$AG204:AO204),SUM($AT204,$D204:N204,$S204:AB204,$AG204:AP204)))</f>
        <v>0.99742582606573016</v>
      </c>
      <c r="AY203">
        <f>1+N203/AVERAGE(AVERAGE(SUM($AT203,$D203:M203,$R203:AA203,$AF203:AO203),SUM($AT203,$D203:N203,$R203:AB203,$AF203:AP203)),AVERAGE(SUM($AT204,$D204:N204,$S204:AB204,$AG204:AP204),SUM($AT204,$D204:O204,$S204:AC204,$AG204:AQ204)))</f>
        <v>0.99648083390872444</v>
      </c>
      <c r="AZ203">
        <f>1+O203/AVERAGE(AVERAGE(SUM($AT203,$D203:N203,$R203:AB203,$AF203:AP203),SUM($AT203,$D203:O203,$R203:AC203,$AF203:AQ203)),AVERAGE(SUM($AT204,$D204:O204,$S204:AC204,$AG204:AQ204),SUM($AT204,$D204:P204,$S204:AD204,$AG204:AR204)))</f>
        <v>0.99736106451973605</v>
      </c>
      <c r="BA203" s="43">
        <f t="shared" si="249"/>
        <v>0.99626146325134135</v>
      </c>
      <c r="BB203" s="47">
        <f t="shared" si="256"/>
        <v>0.99529600708448751</v>
      </c>
    </row>
    <row r="204" spans="1:54">
      <c r="A204" s="9">
        <v>203</v>
      </c>
      <c r="B204" s="17">
        <f t="shared" ref="B204" si="258">C197</f>
        <v>13</v>
      </c>
      <c r="C204" s="17">
        <v>1987</v>
      </c>
      <c r="D204" s="21"/>
      <c r="E204" s="21"/>
      <c r="F204" s="21"/>
      <c r="G204" s="21"/>
      <c r="H204" s="21"/>
      <c r="I204" s="21"/>
      <c r="J204" s="18">
        <f>VLOOKUP(J$1,IR_0310!$A$4:$XA$84,($C204+J$2-2001)+8*$B204,FALSE)</f>
        <v>-5</v>
      </c>
      <c r="K204" s="19">
        <f>VLOOKUP(K$1,IR_0310!$A$4:$XA$84,($C204+K$2-2001)+8*$B204,FALSE)</f>
        <v>-92</v>
      </c>
      <c r="L204" s="19">
        <f>VLOOKUP(L$1,IR_0310!$A$4:$XA$84,($C204+L$2-2001)+8*$B204,FALSE)</f>
        <v>-103</v>
      </c>
      <c r="M204" s="19">
        <f>VLOOKUP(M$1,IR_0310!$A$4:$XA$84,($C204+M$2-2001)+8*$B204,FALSE)</f>
        <v>-58</v>
      </c>
      <c r="N204" s="19">
        <f>VLOOKUP(N$1,IR_0310!$A$4:$XA$84,($C204+N$2-2001)+8*$B204,FALSE)</f>
        <v>-58</v>
      </c>
      <c r="O204" s="19">
        <f>VLOOKUP(O$1,IR_0310!$A$4:$XA$84,($C204+O$2-2001)+8*$B204,FALSE)</f>
        <v>-59</v>
      </c>
      <c r="P204" s="18">
        <f>VLOOKUP(P$1,IR_0310!$A$4:$XA$84,($C204+P$2-2001)+8*$B204,FALSE)</f>
        <v>-98</v>
      </c>
      <c r="Q204" s="17">
        <v>1987</v>
      </c>
      <c r="R204" s="21"/>
      <c r="S204" s="21"/>
      <c r="T204" s="21"/>
      <c r="U204" s="21"/>
      <c r="V204" s="21"/>
      <c r="W204" s="21"/>
      <c r="X204" s="18">
        <f>VLOOKUP(X$1,IN_0310!$A$4:$XA$84,($C204+X$2-2001)+8*$B204,FALSE)</f>
        <v>2</v>
      </c>
      <c r="Y204" s="18">
        <f>VLOOKUP(Y$1,IN_0310!$A$4:$XA$84,($C204+Y$2-2001)+8*$B204,FALSE)</f>
        <v>-1</v>
      </c>
      <c r="Z204" s="18">
        <f>VLOOKUP(Z$1,IN_0310!$A$4:$XA$84,($C204+Z$2-2001)+8*$B204,FALSE)</f>
        <v>8</v>
      </c>
      <c r="AA204" s="18">
        <f>VLOOKUP(AA$1,IN_0310!$A$4:$XA$84,($C204+AA$2-2001)+8*$B204,FALSE)</f>
        <v>5</v>
      </c>
      <c r="AB204" s="18">
        <f>VLOOKUP(AB$1,IN_0310!$A$4:$XA$84,($C204+AB$2-2001)+8*$B204,FALSE)</f>
        <v>16</v>
      </c>
      <c r="AC204" s="18">
        <f>VLOOKUP(AC$1,IN_0310!$A$4:$XA$84,($C204+AC$2-2001)+8*$B204,FALSE)</f>
        <v>20</v>
      </c>
      <c r="AD204" s="18">
        <f>VLOOKUP(AD$1,IN_0310!$A$4:$XA$84,($C204+AD$2-2001)+8*$B204,FALSE)</f>
        <v>10</v>
      </c>
      <c r="AE204" s="17">
        <v>1987</v>
      </c>
      <c r="AF204" s="21"/>
      <c r="AG204" s="21"/>
      <c r="AH204" s="21"/>
      <c r="AI204" s="21"/>
      <c r="AJ204" s="21"/>
      <c r="AK204" s="21"/>
      <c r="AL204" s="18">
        <f>-VLOOKUP(AL$1,D_0310!$A$4:$XA$84,($C204+AL$2-2001)+8*$B204,FALSE)</f>
        <v>-16</v>
      </c>
      <c r="AM204" s="18">
        <f>-VLOOKUP(AM$1,D_0310!$A$4:$XA$84,($C204+AM$2-2001)+8*$B204,FALSE)</f>
        <v>-24</v>
      </c>
      <c r="AN204" s="18">
        <f>-VLOOKUP(AN$1,D_0310!$A$4:$XA$84,($C204+AN$2-2001)+8*$B204,FALSE)</f>
        <v>-43</v>
      </c>
      <c r="AO204" s="18">
        <f>-VLOOKUP(AO$1,D_0310!$A$4:$XA$84,($C204+AO$2-2001)+8*$B204,FALSE)</f>
        <v>-37</v>
      </c>
      <c r="AP204" s="18">
        <f>-VLOOKUP(AP$1,D_0310!$A$4:$XA$84,($C204+AP$2-2001)+8*$B204,FALSE)</f>
        <v>-33</v>
      </c>
      <c r="AQ204" s="18">
        <f>-VLOOKUP(AQ$1,D_0310!$A$4:$XA$84,($C204+AQ$2-2001)+8*$B204,FALSE)</f>
        <v>-43</v>
      </c>
      <c r="AR204" s="18">
        <f>-VLOOKUP(AR$1,D_0310!$A$4:$XA$84,($C204+AR$2-2001)+8*$B204,FALSE)</f>
        <v>-34</v>
      </c>
      <c r="AS204" s="31">
        <v>5</v>
      </c>
      <c r="AT204" s="55">
        <f>VLOOKUP(2002-C204,census2002!$A$3:$CD$82,2+B204)</f>
        <v>23748</v>
      </c>
      <c r="AU204" s="17" t="s">
        <v>180</v>
      </c>
      <c r="AV204">
        <f>1+K204/AVERAGE(AVERAGE(SUM($AT204,$D204:J204,$R204:X204,$AF204:AL204),SUM($AT204,$D204:K204,$R204:Y204,$AF204:AM204)),AVERAGE(SUM($AT205,$D205:K205,$S205:Y205,$AG205:AM205),SUM($AT205,$D205:L205,$S205:Z205,$AG205:AN205)))</f>
        <v>0.99607206899496203</v>
      </c>
      <c r="AW204">
        <f>1+L204/AVERAGE(AVERAGE(SUM($AT204,$D204:K204,$R204:Y204,$AF204:AM204),SUM($AT204,$D204:L204,$R204:Z204,$AF204:AN204)),AVERAGE(SUM($AT205,$D205:L205,$S205:Z205,$AG205:AN205),SUM($AT205,$D205:M205,$S205:AA205,$AG205:AO205)))</f>
        <v>0.99558342713190762</v>
      </c>
      <c r="AX204">
        <f>1+M204/AVERAGE(AVERAGE(SUM($AT204,$D204:L204,$R204:Z204,$AF204:AN204),SUM($AT204,$D204:M204,$R204:AA204,$AF204:AO204)),AVERAGE(SUM($AT205,$D205:M205,$S205:AA205,$AG205:AO205),SUM($AT205,$D205:N205,$S205:AB205,$AG205:AP205)))</f>
        <v>0.99750360470871802</v>
      </c>
      <c r="AY204">
        <f>1+N204/AVERAGE(AVERAGE(SUM($AT204,$D204:M204,$R204:AA204,$AF204:AO204),SUM($AT204,$D204:N204,$R204:AB204,$AF204:AP204)),AVERAGE(SUM($AT205,$D205:N205,$S205:AB205,$AG205:AP205),SUM($AT205,$D205:O205,$S205:AC205,$AG205:AQ205)))</f>
        <v>0.99749660098841098</v>
      </c>
      <c r="AZ204">
        <f>1+O204/AVERAGE(AVERAGE(SUM($AT204,$D204:N204,$R204:AB204,$AF204:AP204),SUM($AT204,$D204:O204,$R204:AC204,$AF204:AQ204)),AVERAGE(SUM($AT205,$D205:O205,$S205:AC205,$AG205:AQ205),SUM($AT205,$D205:P205,$S205:AD205,$AG205:AR205)))</f>
        <v>0.99744478129060199</v>
      </c>
      <c r="BA204" s="43">
        <f t="shared" si="249"/>
        <v>0.99681975504359488</v>
      </c>
      <c r="BB204" s="47">
        <f t="shared" si="256"/>
        <v>0.99500002224461692</v>
      </c>
    </row>
    <row r="205" spans="1:54">
      <c r="A205" s="9">
        <v>204</v>
      </c>
      <c r="B205" s="17">
        <f t="shared" ref="B205" si="259">C197</f>
        <v>13</v>
      </c>
      <c r="C205" s="17">
        <v>1986</v>
      </c>
      <c r="D205" s="26"/>
      <c r="E205" s="26"/>
      <c r="F205" s="26"/>
      <c r="G205" s="26"/>
      <c r="H205" s="26"/>
      <c r="I205" s="26"/>
      <c r="J205" s="21"/>
      <c r="K205" s="19">
        <f>VLOOKUP(K$1,IR_0310!$A$4:$XA$84,($C205+K$2-2001)+8*$B205,FALSE)</f>
        <v>-110</v>
      </c>
      <c r="L205" s="19">
        <f>VLOOKUP(L$1,IR_0310!$A$4:$XA$84,($C205+L$2-2001)+8*$B205,FALSE)</f>
        <v>-51</v>
      </c>
      <c r="M205" s="19">
        <f>VLOOKUP(M$1,IR_0310!$A$4:$XA$84,($C205+M$2-2001)+8*$B205,FALSE)</f>
        <v>-70</v>
      </c>
      <c r="N205" s="19">
        <f>VLOOKUP(N$1,IR_0310!$A$4:$XA$84,($C205+N$2-2001)+8*$B205,FALSE)</f>
        <v>-17</v>
      </c>
      <c r="O205" s="19">
        <f>VLOOKUP(O$1,IR_0310!$A$4:$XA$84,($C205+O$2-2001)+8*$B205,FALSE)</f>
        <v>-30</v>
      </c>
      <c r="P205" s="18">
        <f>VLOOKUP(P$1,IR_0310!$A$4:$XA$84,($C205+P$2-2001)+8*$B205,FALSE)</f>
        <v>-98</v>
      </c>
      <c r="Q205" s="17">
        <v>1986</v>
      </c>
      <c r="R205" s="26"/>
      <c r="S205" s="26"/>
      <c r="T205" s="26"/>
      <c r="U205" s="26"/>
      <c r="V205" s="26"/>
      <c r="W205" s="26"/>
      <c r="X205" s="21"/>
      <c r="Y205" s="18">
        <f>VLOOKUP(Y$1,IN_0310!$A$4:$XA$84,($C205+Y$2-2001)+8*$B205,FALSE)</f>
        <v>2</v>
      </c>
      <c r="Z205" s="18">
        <f>VLOOKUP(Z$1,IN_0310!$A$4:$XA$84,($C205+Z$2-2001)+8*$B205,FALSE)</f>
        <v>-2</v>
      </c>
      <c r="AA205" s="18">
        <f>VLOOKUP(AA$1,IN_0310!$A$4:$XA$84,($C205+AA$2-2001)+8*$B205,FALSE)</f>
        <v>8</v>
      </c>
      <c r="AB205" s="18">
        <f>VLOOKUP(AB$1,IN_0310!$A$4:$XA$84,($C205+AB$2-2001)+8*$B205,FALSE)</f>
        <v>7</v>
      </c>
      <c r="AC205" s="18">
        <f>VLOOKUP(AC$1,IN_0310!$A$4:$XA$84,($C205+AC$2-2001)+8*$B205,FALSE)</f>
        <v>8</v>
      </c>
      <c r="AD205" s="18">
        <f>VLOOKUP(AD$1,IN_0310!$A$4:$XA$84,($C205+AD$2-2001)+8*$B205,FALSE)</f>
        <v>23</v>
      </c>
      <c r="AE205" s="17">
        <v>1986</v>
      </c>
      <c r="AF205" s="26"/>
      <c r="AG205" s="26"/>
      <c r="AH205" s="26"/>
      <c r="AI205" s="26"/>
      <c r="AJ205" s="26"/>
      <c r="AK205" s="26"/>
      <c r="AL205" s="21"/>
      <c r="AM205" s="18">
        <f>-VLOOKUP(AM$1,D_0310!$A$4:$XA$84,($C205+AM$2-2001)+8*$B205,FALSE)</f>
        <v>-31</v>
      </c>
      <c r="AN205" s="18">
        <f>-VLOOKUP(AN$1,D_0310!$A$4:$XA$84,($C205+AN$2-2001)+8*$B205,FALSE)</f>
        <v>-12</v>
      </c>
      <c r="AO205" s="18">
        <f>-VLOOKUP(AO$1,D_0310!$A$4:$XA$84,($C205+AO$2-2001)+8*$B205,FALSE)</f>
        <v>-21</v>
      </c>
      <c r="AP205" s="18">
        <f>-VLOOKUP(AP$1,D_0310!$A$4:$XA$84,($C205+AP$2-2001)+8*$B205,FALSE)</f>
        <v>-30</v>
      </c>
      <c r="AQ205" s="18">
        <f>-VLOOKUP(AQ$1,D_0310!$A$4:$XA$84,($C205+AQ$2-2001)+8*$B205,FALSE)</f>
        <v>-33</v>
      </c>
      <c r="AR205" s="18">
        <f>-VLOOKUP(AR$1,D_0310!$A$4:$XA$84,($C205+AR$2-2001)+8*$B205,FALSE)</f>
        <v>-27</v>
      </c>
      <c r="AS205" s="31">
        <v>5</v>
      </c>
      <c r="AT205" s="55">
        <f>VLOOKUP(2002-C205,census2002!$A$3:$CD$82,2+B205)</f>
        <v>23345</v>
      </c>
      <c r="AU205" s="17" t="s">
        <v>181</v>
      </c>
      <c r="AV205">
        <f>1+K205/AVERAGE(AVERAGE(SUM($AT205,$D205:J205,$R205:X205,$AF205:AL205),SUM($AT205,$D205:K205,$R205:Y205,$AF205:AM205)),AVERAGE(SUM($AT206,$D206:K206,$S206:Y206,$AG206:AM206),SUM($AT206,$D206:L206,$S206:Z206,$AG206:AN206)))</f>
        <v>0.99520153550863721</v>
      </c>
      <c r="AW205">
        <f>1+L205/AVERAGE(AVERAGE(SUM($AT205,$D205:K205,$R205:Y205,$AF205:AM205),SUM($AT205,$D205:L205,$R205:Z205,$AF205:AN205)),AVERAGE(SUM($AT206,$D206:L206,$S206:Z206,$AG206:AN206),SUM($AT206,$D206:M206,$S206:AA206,$AG206:AO206)))</f>
        <v>0.9977669042067584</v>
      </c>
      <c r="AX205">
        <f>1+M205/AVERAGE(AVERAGE(SUM($AT205,$D205:L205,$R205:Z205,$AF205:AN205),SUM($AT205,$D205:M205,$R205:AA205,$AF205:AO205)),AVERAGE(SUM($AT206,$D206:M206,$S206:AA206,$AG206:AO206),SUM($AT206,$D206:N206,$S206:AB206,$AG206:AP206)))</f>
        <v>0.99692645444566408</v>
      </c>
      <c r="AY205">
        <f>1+N205/AVERAGE(AVERAGE(SUM($AT205,$D205:M205,$R205:AA205,$AF205:AO205),SUM($AT205,$D205:N205,$R205:AB205,$AF205:AP205)),AVERAGE(SUM($AT206,$D206:N206,$S206:AB206,$AG206:AP206),SUM($AT206,$D206:O206,$S206:AC206,$AG206:AQ206)))</f>
        <v>0.99925122501789354</v>
      </c>
      <c r="AZ205">
        <f>1+O205/AVERAGE(AVERAGE(SUM($AT205,$D205:N205,$R205:AB205,$AF205:AP205),SUM($AT205,$D205:O205,$R205:AC205,$AF205:AQ205)),AVERAGE(SUM($AT206,$D206:O206,$S206:AC206,$AG206:AQ206),SUM($AT206,$D206:P206,$S206:AD206,$AG206:AR206)))</f>
        <v>0.99867451647465566</v>
      </c>
      <c r="BA205" s="43">
        <f t="shared" si="249"/>
        <v>0.99756311328910885</v>
      </c>
      <c r="BB205" s="47">
        <f t="shared" si="256"/>
        <v>0.99801596147286031</v>
      </c>
    </row>
    <row r="206" spans="1:54">
      <c r="A206" s="13">
        <v>205</v>
      </c>
      <c r="B206" s="17">
        <f t="shared" ref="B206" si="260">C197</f>
        <v>13</v>
      </c>
      <c r="C206" s="17">
        <v>1985</v>
      </c>
      <c r="D206" s="26"/>
      <c r="E206" s="26"/>
      <c r="F206" s="26"/>
      <c r="G206" s="26"/>
      <c r="H206" s="26"/>
      <c r="I206" s="26"/>
      <c r="J206" s="21"/>
      <c r="K206" s="22"/>
      <c r="L206" s="19">
        <f>VLOOKUP(L$1,IR_0310!$A$4:$XA$84,($C206+L$2-2001)+8*$B206,FALSE)</f>
        <v>-62</v>
      </c>
      <c r="M206" s="19">
        <f>VLOOKUP(M$1,IR_0310!$A$4:$XA$84,($C206+M$2-2001)+8*$B206,FALSE)</f>
        <v>-12</v>
      </c>
      <c r="N206" s="19">
        <f>VLOOKUP(N$1,IR_0310!$A$4:$XA$84,($C206+N$2-2001)+8*$B206,FALSE)</f>
        <v>-20</v>
      </c>
      <c r="O206" s="19">
        <f>VLOOKUP(O$1,IR_0310!$A$4:$XA$84,($C206+O$2-2001)+8*$B206,FALSE)</f>
        <v>-47</v>
      </c>
      <c r="P206" s="18">
        <f>VLOOKUP(P$1,IR_0310!$A$4:$XA$84,($C206+P$2-2001)+8*$B206,FALSE)</f>
        <v>-55</v>
      </c>
      <c r="Q206" s="17">
        <v>1985</v>
      </c>
      <c r="R206" s="26"/>
      <c r="S206" s="26"/>
      <c r="T206" s="26"/>
      <c r="U206" s="26"/>
      <c r="V206" s="26"/>
      <c r="W206" s="26"/>
      <c r="X206" s="21"/>
      <c r="Y206" s="22"/>
      <c r="Z206" s="18">
        <f>VLOOKUP(Z$1,IN_0310!$A$4:$XA$84,($C206+Z$2-2001)+8*$B206,FALSE)</f>
        <v>1</v>
      </c>
      <c r="AA206" s="18">
        <f>VLOOKUP(AA$1,IN_0310!$A$4:$XA$84,($C206+AA$2-2001)+8*$B206,FALSE)</f>
        <v>2</v>
      </c>
      <c r="AB206" s="18">
        <f>VLOOKUP(AB$1,IN_0310!$A$4:$XA$84,($C206+AB$2-2001)+8*$B206,FALSE)</f>
        <v>6</v>
      </c>
      <c r="AC206" s="18">
        <f>VLOOKUP(AC$1,IN_0310!$A$4:$XA$84,($C206+AC$2-2001)+8*$B206,FALSE)</f>
        <v>4</v>
      </c>
      <c r="AD206" s="18">
        <f>VLOOKUP(AD$1,IN_0310!$A$4:$XA$84,($C206+AD$2-2001)+8*$B206,FALSE)</f>
        <v>11</v>
      </c>
      <c r="AE206" s="17">
        <v>1985</v>
      </c>
      <c r="AF206" s="26"/>
      <c r="AG206" s="26"/>
      <c r="AH206" s="26"/>
      <c r="AI206" s="26"/>
      <c r="AJ206" s="26"/>
      <c r="AK206" s="26"/>
      <c r="AL206" s="21"/>
      <c r="AM206" s="22"/>
      <c r="AN206" s="18">
        <f>-VLOOKUP(AN$1,D_0310!$A$4:$XA$84,($C206+AN$2-2001)+8*$B206,FALSE)</f>
        <v>-40</v>
      </c>
      <c r="AO206" s="18">
        <f>-VLOOKUP(AO$1,D_0310!$A$4:$XA$84,($C206+AO$2-2001)+8*$B206,FALSE)</f>
        <v>-28</v>
      </c>
      <c r="AP206" s="18">
        <f>-VLOOKUP(AP$1,D_0310!$A$4:$XA$84,($C206+AP$2-2001)+8*$B206,FALSE)</f>
        <v>-53</v>
      </c>
      <c r="AQ206" s="18">
        <f>-VLOOKUP(AQ$1,D_0310!$A$4:$XA$84,($C206+AQ$2-2001)+8*$B206,FALSE)</f>
        <v>-52</v>
      </c>
      <c r="AR206" s="18">
        <f>-VLOOKUP(AR$1,D_0310!$A$4:$XA$84,($C206+AR$2-2001)+8*$B206,FALSE)</f>
        <v>-48</v>
      </c>
      <c r="AS206" s="31">
        <v>4</v>
      </c>
      <c r="AT206" s="55">
        <f>VLOOKUP(2002-C206,census2002!$A$3:$CD$82,2+B206)</f>
        <v>22623</v>
      </c>
      <c r="AU206" s="17" t="s">
        <v>182</v>
      </c>
      <c r="AW206">
        <f>1+L206/AVERAGE(AVERAGE(SUM($AT206,$D206:K206,$R206:Y206,$AF206:AM206),SUM($AT206,$D206:L206,$R206:Z206,$AF206:AN206)),AVERAGE(SUM($AT207,$D207:L207,$S207:Z207,$AG207:AN207),SUM($AT207,$D207:M207,$S207:AA207,$AG207:AO207)))</f>
        <v>0.99717369254789334</v>
      </c>
      <c r="AX206">
        <f>1+M206/AVERAGE(AVERAGE(SUM($AT206,$D206:L206,$R206:Z206,$AF206:AN206),SUM($AT206,$D206:M206,$R206:AA206,$AF206:AO206)),AVERAGE(SUM($AT207,$D207:M207,$S207:AA207,$AG207:AO207),SUM($AT207,$D207:N207,$S207:AB207,$AG207:AP207)))</f>
        <v>0.99945132824287874</v>
      </c>
      <c r="AY206">
        <f>1+N206/AVERAGE(AVERAGE(SUM($AT206,$D206:M206,$R206:AA206,$AF206:AO206),SUM($AT206,$D206:N206,$R206:AB206,$AF206:AP206)),AVERAGE(SUM($AT207,$D207:N207,$S207:AB207,$AG207:AP207),SUM($AT207,$D207:O207,$S207:AC207,$AG207:AQ207)))</f>
        <v>0.99908291586899456</v>
      </c>
      <c r="AZ206">
        <f>1+O206/AVERAGE(AVERAGE(SUM($AT206,$D206:N206,$R206:AB206,$AF206:AP206),SUM($AT206,$D206:O206,$R206:AC206,$AF206:AQ206)),AVERAGE(SUM($AT207,$D207:O207,$S207:AC207,$AG207:AQ207),SUM($AT207,$D207:P207,$S207:AD207,$AG207:AR207)))</f>
        <v>0.99783487464154508</v>
      </c>
      <c r="BA206" s="43">
        <f t="shared" si="249"/>
        <v>0.99838527785036069</v>
      </c>
      <c r="BB206" s="47">
        <f t="shared" si="256"/>
        <v>0.99674496310456351</v>
      </c>
    </row>
    <row r="207" spans="1:54">
      <c r="A207" s="9">
        <v>206</v>
      </c>
      <c r="B207" s="17">
        <f t="shared" ref="B207" si="261">C197</f>
        <v>13</v>
      </c>
      <c r="C207" s="17">
        <v>1984</v>
      </c>
      <c r="D207" s="26"/>
      <c r="E207" s="26"/>
      <c r="F207" s="26"/>
      <c r="G207" s="26"/>
      <c r="H207" s="26"/>
      <c r="I207" s="26"/>
      <c r="J207" s="21"/>
      <c r="K207" s="22"/>
      <c r="L207" s="22"/>
      <c r="M207" s="19">
        <f>VLOOKUP(M$1,IR_0310!$A$4:$XA$84,($C207+M$2-2001)+8*$B207,FALSE)</f>
        <v>-24</v>
      </c>
      <c r="N207" s="19">
        <f>VLOOKUP(N$1,IR_0310!$A$4:$XA$84,($C207+N$2-2001)+8*$B207,FALSE)</f>
        <v>-17</v>
      </c>
      <c r="O207" s="19">
        <f>VLOOKUP(O$1,IR_0310!$A$4:$XA$84,($C207+O$2-2001)+8*$B207,FALSE)</f>
        <v>-52</v>
      </c>
      <c r="P207" s="18">
        <f>VLOOKUP(P$1,IR_0310!$A$4:$XA$84,($C207+P$2-2001)+8*$B207,FALSE)</f>
        <v>-121</v>
      </c>
      <c r="Q207" s="17">
        <v>1984</v>
      </c>
      <c r="R207" s="26"/>
      <c r="S207" s="26"/>
      <c r="T207" s="26"/>
      <c r="U207" s="26"/>
      <c r="V207" s="26"/>
      <c r="W207" s="26"/>
      <c r="X207" s="21"/>
      <c r="Y207" s="22"/>
      <c r="Z207" s="22"/>
      <c r="AA207" s="18">
        <f>VLOOKUP(AA$1,IN_0310!$A$4:$XA$84,($C207+AA$2-2001)+8*$B207,FALSE)</f>
        <v>2</v>
      </c>
      <c r="AB207" s="18">
        <f>VLOOKUP(AB$1,IN_0310!$A$4:$XA$84,($C207+AB$2-2001)+8*$B207,FALSE)</f>
        <v>4</v>
      </c>
      <c r="AC207" s="18">
        <f>VLOOKUP(AC$1,IN_0310!$A$4:$XA$84,($C207+AC$2-2001)+8*$B207,FALSE)</f>
        <v>11</v>
      </c>
      <c r="AD207" s="18">
        <f>VLOOKUP(AD$1,IN_0310!$A$4:$XA$84,($C207+AD$2-2001)+8*$B207,FALSE)</f>
        <v>6</v>
      </c>
      <c r="AE207" s="17">
        <v>1984</v>
      </c>
      <c r="AF207" s="26"/>
      <c r="AG207" s="26"/>
      <c r="AH207" s="26"/>
      <c r="AI207" s="26"/>
      <c r="AJ207" s="26"/>
      <c r="AK207" s="26"/>
      <c r="AL207" s="21"/>
      <c r="AM207" s="22"/>
      <c r="AN207" s="22"/>
      <c r="AO207" s="18">
        <f>-VLOOKUP(AO$1,D_0310!$A$4:$XA$84,($C207+AO$2-2001)+8*$B207,FALSE)</f>
        <v>-46</v>
      </c>
      <c r="AP207" s="18">
        <f>-VLOOKUP(AP$1,D_0310!$A$4:$XA$84,($C207+AP$2-2001)+8*$B207,FALSE)</f>
        <v>-43</v>
      </c>
      <c r="AQ207" s="18">
        <f>-VLOOKUP(AQ$1,D_0310!$A$4:$XA$84,($C207+AQ$2-2001)+8*$B207,FALSE)</f>
        <v>-49</v>
      </c>
      <c r="AR207" s="18">
        <f>-VLOOKUP(AR$1,D_0310!$A$4:$XA$84,($C207+AR$2-2001)+8*$B207,FALSE)</f>
        <v>-35</v>
      </c>
      <c r="AS207" s="31">
        <v>3</v>
      </c>
      <c r="AT207" s="55">
        <f>VLOOKUP(2002-C207,census2002!$A$3:$CD$82,2+B207)</f>
        <v>21335</v>
      </c>
      <c r="AU207" s="17" t="s">
        <v>183</v>
      </c>
      <c r="AX207">
        <f>1+M207/AVERAGE(AVERAGE(SUM($AT207,$D207:L207,$R207:Z207,$AF207:AN207),SUM($AT207,$D207:M207,$R207:AA207,$AF207:AO207)),AVERAGE(SUM($AT208,$D208:M208,$S208:AA208,$AG208:AO208),SUM($AT208,$D208:N208,$S208:AB208,$AG208:AP208)))</f>
        <v>0.99883989317349642</v>
      </c>
      <c r="AY207">
        <f>1+N207/AVERAGE(AVERAGE(SUM($AT207,$D207:M207,$R207:AA207,$AF207:AO207),SUM($AT207,$D207:N207,$R207:AB207,$AF207:AP207)),AVERAGE(SUM($AT208,$D208:N208,$S208:AB208,$AG208:AP208),SUM($AT208,$D208:O208,$S208:AC208,$AG208:AQ208)))</f>
        <v>0.999176246835213</v>
      </c>
      <c r="AZ207">
        <f>1+O207/AVERAGE(AVERAGE(SUM($AT207,$D207:N207,$R207:AB207,$AF207:AP207),SUM($AT207,$D207:O207,$R207:AC207,$AF207:AQ207)),AVERAGE(SUM($AT208,$D208:O208,$S208:AC208,$AG208:AQ208),SUM($AT208,$D208:P208,$S208:AD208,$AG208:AR208)))</f>
        <v>0.9974715549936789</v>
      </c>
      <c r="BA207" s="43">
        <f t="shared" si="249"/>
        <v>0.998495626096916</v>
      </c>
      <c r="BB207" s="47">
        <f t="shared" si="256"/>
        <v>0.99668639234133316</v>
      </c>
    </row>
    <row r="208" spans="1:54">
      <c r="A208" s="9">
        <v>207</v>
      </c>
      <c r="B208" s="17">
        <f t="shared" ref="B208" si="262">C197</f>
        <v>13</v>
      </c>
      <c r="C208" s="17">
        <v>1983</v>
      </c>
      <c r="D208" s="26"/>
      <c r="E208" s="26"/>
      <c r="F208" s="26"/>
      <c r="G208" s="26"/>
      <c r="H208" s="26"/>
      <c r="I208" s="26"/>
      <c r="J208" s="21"/>
      <c r="K208" s="22"/>
      <c r="L208" s="22"/>
      <c r="M208" s="22"/>
      <c r="N208" s="19">
        <f>VLOOKUP(N$1,IR_0310!$A$4:$XA$84,($C208+N$2-2001)+8*$B208,FALSE)</f>
        <v>26</v>
      </c>
      <c r="O208" s="19">
        <f>VLOOKUP(O$1,IR_0310!$A$4:$XA$84,($C208+O$2-2001)+8*$B208,FALSE)</f>
        <v>-16</v>
      </c>
      <c r="P208" s="18">
        <f>VLOOKUP(P$1,IR_0310!$A$4:$XA$84,($C208+P$2-2001)+8*$B208,FALSE)</f>
        <v>-34</v>
      </c>
      <c r="Q208" s="17">
        <v>1983</v>
      </c>
      <c r="R208" s="26"/>
      <c r="S208" s="26"/>
      <c r="T208" s="26"/>
      <c r="U208" s="26"/>
      <c r="V208" s="26"/>
      <c r="W208" s="26"/>
      <c r="X208" s="21"/>
      <c r="Y208" s="22"/>
      <c r="Z208" s="22"/>
      <c r="AA208" s="22"/>
      <c r="AB208" s="18">
        <f>VLOOKUP(AB$1,IN_0310!$A$4:$XA$84,($C208+AB$2-2001)+8*$B208,FALSE)</f>
        <v>6</v>
      </c>
      <c r="AC208" s="18">
        <f>VLOOKUP(AC$1,IN_0310!$A$4:$XA$84,($C208+AC$2-2001)+8*$B208,FALSE)</f>
        <v>2</v>
      </c>
      <c r="AD208" s="18">
        <f>VLOOKUP(AD$1,IN_0310!$A$4:$XA$84,($C208+AD$2-2001)+8*$B208,FALSE)</f>
        <v>4</v>
      </c>
      <c r="AE208" s="17">
        <v>1983</v>
      </c>
      <c r="AF208" s="26"/>
      <c r="AG208" s="26"/>
      <c r="AH208" s="26"/>
      <c r="AI208" s="26"/>
      <c r="AJ208" s="26"/>
      <c r="AK208" s="26"/>
      <c r="AL208" s="21"/>
      <c r="AM208" s="22"/>
      <c r="AN208" s="22"/>
      <c r="AO208" s="22"/>
      <c r="AP208" s="18">
        <f>-VLOOKUP(AP$1,D_0310!$A$4:$XA$84,($C208+AP$2-2001)+8*$B208,FALSE)</f>
        <v>-51</v>
      </c>
      <c r="AQ208" s="18">
        <f>-VLOOKUP(AQ$1,D_0310!$A$4:$XA$84,($C208+AQ$2-2001)+8*$B208,FALSE)</f>
        <v>-45</v>
      </c>
      <c r="AR208" s="18">
        <f>-VLOOKUP(AR$1,D_0310!$A$4:$XA$84,($C208+AR$2-2001)+8*$B208,FALSE)</f>
        <v>-50</v>
      </c>
      <c r="AS208" s="31">
        <v>2</v>
      </c>
      <c r="AT208" s="55">
        <f>VLOOKUP(2002-C208,census2002!$A$3:$CD$82,2+B208)</f>
        <v>20084</v>
      </c>
      <c r="AU208" s="17" t="s">
        <v>184</v>
      </c>
      <c r="AY208">
        <f>1+N208/AVERAGE(AVERAGE(SUM($AT208,$D208:M208,$R208:AA208,$AF208:AO208),SUM($AT208,$D208:N208,$R208:AB208,$AF208:AP208)),AVERAGE(SUM($AT209,$D209:N209,$S209:AB209,$AG209:AP209),SUM($AT209,$D209:O209,$S209:AC209,$AG209:AQ209)))</f>
        <v>1.0013131976362442</v>
      </c>
      <c r="AZ208">
        <f>1+O208/AVERAGE(AVERAGE(SUM($AT208,$D208:N208,$R208:AB208,$AF208:AP208),SUM($AT208,$D208:O208,$R208:AC208,$AF208:AQ208)),AVERAGE(SUM($AT209,$D209:O209,$S209:AC209,$AG209:AQ209),SUM($AT209,$D209:P209,$S209:AD209,$AG209:AR209)))</f>
        <v>0.99918924739355708</v>
      </c>
      <c r="BA208" s="43">
        <f t="shared" si="249"/>
        <v>1.0002506587607902</v>
      </c>
      <c r="BB208" s="47">
        <f t="shared" si="256"/>
        <v>0.99833034445450741</v>
      </c>
    </row>
    <row r="209" spans="1:54">
      <c r="A209" s="13">
        <v>208</v>
      </c>
      <c r="B209" s="17">
        <f t="shared" ref="B209" si="263">C197</f>
        <v>13</v>
      </c>
      <c r="C209" s="17">
        <v>1982</v>
      </c>
      <c r="D209" s="26"/>
      <c r="E209" s="26"/>
      <c r="F209" s="26"/>
      <c r="G209" s="26"/>
      <c r="H209" s="26"/>
      <c r="I209" s="26"/>
      <c r="J209" s="21"/>
      <c r="K209" s="22"/>
      <c r="L209" s="22"/>
      <c r="M209" s="22"/>
      <c r="N209" s="22"/>
      <c r="O209" s="19">
        <f>VLOOKUP(O$1,IR_0310!$A$4:$XA$84,($C209+O$2-2001)+8*$B209,FALSE)</f>
        <v>-76</v>
      </c>
      <c r="P209" s="18">
        <f>VLOOKUP(P$1,IR_0310!$A$4:$XA$84,($C209+P$2-2001)+8*$B209,FALSE)</f>
        <v>-14</v>
      </c>
      <c r="Q209" s="17">
        <v>1982</v>
      </c>
      <c r="R209" s="26"/>
      <c r="S209" s="26"/>
      <c r="T209" s="26"/>
      <c r="U209" s="26"/>
      <c r="V209" s="26"/>
      <c r="W209" s="26"/>
      <c r="X209" s="21"/>
      <c r="Y209" s="22"/>
      <c r="Z209" s="22"/>
      <c r="AA209" s="22"/>
      <c r="AB209" s="22"/>
      <c r="AC209" s="18">
        <f>VLOOKUP(AC$1,IN_0310!$A$4:$XA$84,($C209+AC$2-2001)+8*$B209,FALSE)</f>
        <v>9</v>
      </c>
      <c r="AD209" s="18">
        <f>VLOOKUP(AD$1,IN_0310!$A$4:$XA$84,($C209+AD$2-2001)+8*$B209,FALSE)</f>
        <v>3</v>
      </c>
      <c r="AE209" s="17">
        <v>1982</v>
      </c>
      <c r="AF209" s="26"/>
      <c r="AG209" s="26"/>
      <c r="AH209" s="26"/>
      <c r="AI209" s="26"/>
      <c r="AJ209" s="26"/>
      <c r="AK209" s="26"/>
      <c r="AL209" s="21"/>
      <c r="AM209" s="22"/>
      <c r="AN209" s="22"/>
      <c r="AO209" s="22"/>
      <c r="AP209" s="22"/>
      <c r="AQ209" s="18">
        <f>-VLOOKUP(AQ$1,D_0310!$A$4:$XA$84,($C209+AQ$2-2001)+8*$B209,FALSE)</f>
        <v>-52</v>
      </c>
      <c r="AR209" s="18">
        <f>-VLOOKUP(AR$1,D_0310!$A$4:$XA$84,($C209+AR$2-2001)+8*$B209,FALSE)</f>
        <v>-49</v>
      </c>
      <c r="AS209" s="31">
        <v>1</v>
      </c>
      <c r="AT209" s="55">
        <f>VLOOKUP(2002-C209,census2002!$A$3:$CD$82,2+B209)</f>
        <v>19583</v>
      </c>
      <c r="AU209" s="17" t="s">
        <v>185</v>
      </c>
      <c r="AZ209">
        <f>1+O209/AVERAGE(AVERAGE(SUM($AT209,$D209:N209,$R209:AB209,$AF209:AP209),SUM($AT209,$D209:O209,$R209:AC209,$AF209:AQ209)),AVERAGE(SUM($AT210,$D210:O210,$S210:AC210,$AG210:AQ210),SUM($AT210,$D210:P210,$S210:AD210,$AG210:AR210)))</f>
        <v>0.99610825204188747</v>
      </c>
      <c r="BA209" s="43">
        <f t="shared" si="249"/>
        <v>0.99610825204188747</v>
      </c>
      <c r="BB209" s="47">
        <f t="shared" si="256"/>
        <v>0.99772497026710205</v>
      </c>
    </row>
    <row r="210" spans="1:54">
      <c r="A210" s="9">
        <v>209</v>
      </c>
      <c r="B210" s="17">
        <f t="shared" ref="B210" si="264">C197</f>
        <v>13</v>
      </c>
      <c r="C210" s="17">
        <v>1981</v>
      </c>
      <c r="D210" s="26"/>
      <c r="E210" s="26"/>
      <c r="F210" s="26"/>
      <c r="G210" s="26"/>
      <c r="H210" s="26"/>
      <c r="I210" s="26"/>
      <c r="J210" s="21"/>
      <c r="K210" s="22"/>
      <c r="L210" s="22"/>
      <c r="M210" s="22"/>
      <c r="N210" s="22"/>
      <c r="O210" s="22"/>
      <c r="P210" s="18">
        <f>VLOOKUP(P$1,IR_0310!$A$4:$XA$84,($C210+P$2-2001)+8*$B210,FALSE)</f>
        <v>-60</v>
      </c>
      <c r="Q210" s="17">
        <v>1981</v>
      </c>
      <c r="R210" s="26"/>
      <c r="S210" s="26"/>
      <c r="T210" s="26"/>
      <c r="U210" s="26"/>
      <c r="V210" s="26"/>
      <c r="W210" s="26"/>
      <c r="X210" s="21"/>
      <c r="Y210" s="22"/>
      <c r="Z210" s="22"/>
      <c r="AA210" s="22"/>
      <c r="AB210" s="22"/>
      <c r="AC210" s="22"/>
      <c r="AD210" s="18">
        <f>VLOOKUP(AD$1,IN_0310!$A$4:$XA$84,($C210+AD$2-2001)+8*$B210,FALSE)</f>
        <v>3</v>
      </c>
      <c r="AE210" s="17">
        <v>1981</v>
      </c>
      <c r="AF210" s="26"/>
      <c r="AG210" s="26"/>
      <c r="AH210" s="26"/>
      <c r="AI210" s="26"/>
      <c r="AJ210" s="26"/>
      <c r="AK210" s="26"/>
      <c r="AL210" s="21"/>
      <c r="AM210" s="22"/>
      <c r="AN210" s="22"/>
      <c r="AO210" s="22"/>
      <c r="AP210" s="22"/>
      <c r="AQ210" s="22"/>
      <c r="AR210" s="18">
        <f>-VLOOKUP(AR$1,D_0310!$A$4:$XA$84,($C210+AR$2-2001)+8*$B210,FALSE)</f>
        <v>-46</v>
      </c>
      <c r="AS210" s="31"/>
      <c r="AT210" s="55">
        <f>VLOOKUP(2002-C210,census2002!$A$3:$CD$82,2+B210)</f>
        <v>19585</v>
      </c>
      <c r="AU210" s="17" t="s">
        <v>186</v>
      </c>
    </row>
    <row r="211" spans="1:54" ht="15.75" thickBot="1">
      <c r="A211" s="9">
        <v>210</v>
      </c>
      <c r="B211" s="10" t="str">
        <f>INDEX('regions#'!$B$2:$B$79,B213+1)</f>
        <v>Воронежская область</v>
      </c>
      <c r="C211" s="51" t="s">
        <v>159</v>
      </c>
      <c r="D211" s="11" t="s">
        <v>912</v>
      </c>
      <c r="E211" s="11" t="s">
        <v>913</v>
      </c>
      <c r="F211" s="11" t="s">
        <v>914</v>
      </c>
      <c r="G211" s="11" t="s">
        <v>915</v>
      </c>
      <c r="H211" s="11" t="s">
        <v>916</v>
      </c>
      <c r="I211" s="11" t="s">
        <v>917</v>
      </c>
      <c r="J211" s="11" t="s">
        <v>918</v>
      </c>
      <c r="K211" s="12" t="s">
        <v>919</v>
      </c>
      <c r="L211" s="12" t="s">
        <v>920</v>
      </c>
      <c r="M211" s="12" t="s">
        <v>921</v>
      </c>
      <c r="N211" s="12" t="s">
        <v>922</v>
      </c>
      <c r="O211" s="12" t="s">
        <v>923</v>
      </c>
      <c r="P211" s="11" t="s">
        <v>924</v>
      </c>
      <c r="Q211" s="52" t="s">
        <v>160</v>
      </c>
      <c r="R211" s="23" t="s">
        <v>912</v>
      </c>
      <c r="S211" s="23" t="s">
        <v>913</v>
      </c>
      <c r="T211" s="23" t="s">
        <v>914</v>
      </c>
      <c r="U211" s="23" t="s">
        <v>915</v>
      </c>
      <c r="V211" s="23" t="s">
        <v>916</v>
      </c>
      <c r="W211" s="23" t="s">
        <v>917</v>
      </c>
      <c r="X211" s="23" t="s">
        <v>918</v>
      </c>
      <c r="Y211" s="23" t="s">
        <v>919</v>
      </c>
      <c r="Z211" s="23" t="s">
        <v>920</v>
      </c>
      <c r="AA211" s="23" t="s">
        <v>921</v>
      </c>
      <c r="AB211" s="23" t="s">
        <v>922</v>
      </c>
      <c r="AC211" s="23" t="s">
        <v>923</v>
      </c>
      <c r="AD211" s="23" t="s">
        <v>924</v>
      </c>
      <c r="AE211" s="53" t="s">
        <v>161</v>
      </c>
      <c r="AF211" s="27" t="s">
        <v>912</v>
      </c>
      <c r="AG211" s="27" t="s">
        <v>913</v>
      </c>
      <c r="AH211" s="27" t="s">
        <v>914</v>
      </c>
      <c r="AI211" s="27" t="s">
        <v>915</v>
      </c>
      <c r="AJ211" s="27" t="s">
        <v>916</v>
      </c>
      <c r="AK211" s="27" t="s">
        <v>917</v>
      </c>
      <c r="AL211" s="27" t="s">
        <v>918</v>
      </c>
      <c r="AM211" s="27" t="s">
        <v>919</v>
      </c>
      <c r="AN211" s="27" t="s">
        <v>920</v>
      </c>
      <c r="AO211" s="27" t="s">
        <v>921</v>
      </c>
      <c r="AP211" s="27" t="s">
        <v>922</v>
      </c>
      <c r="AQ211" s="27" t="s">
        <v>923</v>
      </c>
      <c r="AR211" s="27" t="s">
        <v>924</v>
      </c>
      <c r="AS211" s="31" t="s">
        <v>162</v>
      </c>
      <c r="AT211" s="2" t="s">
        <v>163</v>
      </c>
      <c r="AV211" s="54">
        <f t="shared" ref="AV211:AZ211" si="265">AVERAGE(AV213:AV224)</f>
        <v>1.0061939492424872</v>
      </c>
      <c r="AW211" s="54">
        <f t="shared" si="265"/>
        <v>1.0067260580631747</v>
      </c>
      <c r="AX211" s="54">
        <f t="shared" si="265"/>
        <v>1.0030799223048805</v>
      </c>
      <c r="AY211" s="54">
        <f t="shared" si="265"/>
        <v>1.000557793523607</v>
      </c>
      <c r="AZ211" s="54">
        <f t="shared" si="265"/>
        <v>0.99915432382549818</v>
      </c>
      <c r="BA211" s="38" t="s">
        <v>983</v>
      </c>
      <c r="BB211" s="39">
        <f t="shared" ref="BB211" si="266">PRODUCT(AV211:AZ211)-1</f>
        <v>1.5788519866112072E-2</v>
      </c>
    </row>
    <row r="212" spans="1:54" ht="15.75" thickBot="1">
      <c r="A212" s="13">
        <v>211</v>
      </c>
      <c r="C212" s="14">
        <f t="shared" ref="C212" si="267">A211/15</f>
        <v>14</v>
      </c>
      <c r="D212" s="15">
        <v>10</v>
      </c>
      <c r="E212" s="15">
        <v>11</v>
      </c>
      <c r="F212" s="15">
        <v>12</v>
      </c>
      <c r="G212" s="15">
        <v>13</v>
      </c>
      <c r="H212" s="15">
        <v>14</v>
      </c>
      <c r="I212" s="15">
        <v>15</v>
      </c>
      <c r="J212" s="15">
        <v>16</v>
      </c>
      <c r="K212" s="16">
        <v>17</v>
      </c>
      <c r="L212" s="16">
        <v>18</v>
      </c>
      <c r="M212" s="16">
        <v>19</v>
      </c>
      <c r="N212" s="16">
        <v>20</v>
      </c>
      <c r="O212" s="16">
        <v>21</v>
      </c>
      <c r="P212" s="15">
        <v>22</v>
      </c>
      <c r="R212" s="15">
        <v>10</v>
      </c>
      <c r="S212" s="15">
        <v>11</v>
      </c>
      <c r="T212" s="15">
        <v>12</v>
      </c>
      <c r="U212" s="15">
        <v>13</v>
      </c>
      <c r="V212" s="15">
        <v>14</v>
      </c>
      <c r="W212" s="15">
        <v>15</v>
      </c>
      <c r="X212" s="15">
        <v>16</v>
      </c>
      <c r="Y212" s="25">
        <v>17</v>
      </c>
      <c r="Z212" s="25">
        <v>18</v>
      </c>
      <c r="AA212" s="25">
        <v>19</v>
      </c>
      <c r="AB212" s="25">
        <v>20</v>
      </c>
      <c r="AC212" s="25">
        <v>21</v>
      </c>
      <c r="AD212" s="15">
        <v>22</v>
      </c>
      <c r="AF212" s="15">
        <v>10</v>
      </c>
      <c r="AG212" s="15">
        <v>11</v>
      </c>
      <c r="AH212" s="15">
        <v>12</v>
      </c>
      <c r="AI212" s="15">
        <v>13</v>
      </c>
      <c r="AJ212" s="15">
        <v>14</v>
      </c>
      <c r="AK212" s="15">
        <v>15</v>
      </c>
      <c r="AL212" s="15">
        <v>16</v>
      </c>
      <c r="AM212" s="29">
        <v>17</v>
      </c>
      <c r="AN212" s="29">
        <v>18</v>
      </c>
      <c r="AO212" s="29">
        <v>19</v>
      </c>
      <c r="AP212" s="29">
        <v>20</v>
      </c>
      <c r="AQ212" s="29">
        <v>21</v>
      </c>
      <c r="AR212" s="15">
        <v>22</v>
      </c>
      <c r="AS212" s="31"/>
      <c r="AT212" s="55"/>
      <c r="AU212" s="14" t="s">
        <v>165</v>
      </c>
      <c r="AV212" s="40" t="s">
        <v>166</v>
      </c>
      <c r="AW212" s="40" t="s">
        <v>167</v>
      </c>
      <c r="AX212" s="40" t="s">
        <v>168</v>
      </c>
      <c r="AY212" s="40" t="s">
        <v>169</v>
      </c>
      <c r="AZ212" s="40" t="s">
        <v>170</v>
      </c>
      <c r="BA212" s="41" t="s">
        <v>171</v>
      </c>
      <c r="BB212" s="42"/>
    </row>
    <row r="213" spans="1:54">
      <c r="A213" s="9">
        <v>212</v>
      </c>
      <c r="B213">
        <f t="shared" ref="B213" si="268">C212</f>
        <v>14</v>
      </c>
      <c r="C213" s="17">
        <v>1993</v>
      </c>
      <c r="D213" s="18">
        <f>VLOOKUP(D$1,IR_0310!$A$4:$XA$84,($C213+D$2-2001)+8*$B213,FALSE)</f>
        <v>5</v>
      </c>
      <c r="E213" s="18">
        <f>VLOOKUP(E$1,IR_0310!$A$4:$XA$84,($C213+E$2-2001)+8*$B213,FALSE)</f>
        <v>21</v>
      </c>
      <c r="F213" s="18">
        <f>VLOOKUP(F$1,IR_0310!$A$4:$XA$84,($C213+F$2-2001)+8*$B213,FALSE)</f>
        <v>30</v>
      </c>
      <c r="G213" s="18">
        <f>VLOOKUP(G$1,IR_0310!$A$4:$XA$84,($C213+G$2-2001)+8*$B213,FALSE)</f>
        <v>-5</v>
      </c>
      <c r="H213" s="18">
        <f>VLOOKUP(H$1,IR_0310!$A$4:$XA$84,($C213+H$2-2001)+8*$B213,FALSE)</f>
        <v>-2</v>
      </c>
      <c r="I213" s="18">
        <f>VLOOKUP(I$1,IR_0310!$A$4:$XA$84,($C213+I$2-2001)+8*$B213,FALSE)</f>
        <v>20</v>
      </c>
      <c r="J213" s="18">
        <f>VLOOKUP(J$1,IR_0310!$A$4:$XA$84,($C213+J$2-2001)+8*$B213,FALSE)</f>
        <v>82</v>
      </c>
      <c r="K213" s="19">
        <f>VLOOKUP(K$1,IR_0310!$A$4:$XA$84,($C213+K$2-2001)+8*$B213,FALSE)</f>
        <v>292</v>
      </c>
      <c r="L213" s="20"/>
      <c r="M213" s="20"/>
      <c r="N213" s="20"/>
      <c r="O213" s="20"/>
      <c r="P213" s="26"/>
      <c r="Q213" s="17">
        <v>1993</v>
      </c>
      <c r="R213" s="18">
        <f>VLOOKUP(R$1,IN_0310!$A$4:$XA$84,($C213+R$2-2001)+8*$B213,FALSE)</f>
        <v>23</v>
      </c>
      <c r="S213" s="18">
        <f>VLOOKUP(S$1,IN_0310!$A$4:$XA$84,($C213+S$2-2001)+8*$B213,FALSE)</f>
        <v>7</v>
      </c>
      <c r="T213" s="18">
        <f>VLOOKUP(T$1,IN_0310!$A$4:$XA$84,($C213+T$2-2001)+8*$B213,FALSE)</f>
        <v>20</v>
      </c>
      <c r="U213" s="18">
        <f>VLOOKUP(U$1,IN_0310!$A$4:$XA$84,($C213+U$2-2001)+8*$B213,FALSE)</f>
        <v>31</v>
      </c>
      <c r="V213" s="18">
        <f>VLOOKUP(V$1,IN_0310!$A$4:$XA$84,($C213+V$2-2001)+8*$B213,FALSE)</f>
        <v>33</v>
      </c>
      <c r="W213" s="18">
        <f>VLOOKUP(W$1,IN_0310!$A$4:$XA$84,($C213+W$2-2001)+8*$B213,FALSE)</f>
        <v>35</v>
      </c>
      <c r="X213" s="18">
        <f>VLOOKUP(X$1,IN_0310!$A$4:$XA$84,($C213+X$2-2001)+8*$B213,FALSE)</f>
        <v>43</v>
      </c>
      <c r="Y213" s="18">
        <f>VLOOKUP(Y$1,IN_0310!$A$4:$XA$84,($C213+Y$2-2001)+8*$B213,FALSE)</f>
        <v>65</v>
      </c>
      <c r="Z213" s="20"/>
      <c r="AA213" s="20"/>
      <c r="AB213" s="20"/>
      <c r="AC213" s="20"/>
      <c r="AD213" s="26"/>
      <c r="AE213" s="17">
        <v>1993</v>
      </c>
      <c r="AF213" s="18">
        <f>-VLOOKUP(AF$1,D_0310!$A$4:$XA$84,($C213+AF$2-2001)+8*$B213,FALSE)</f>
        <v>-5</v>
      </c>
      <c r="AG213" s="18">
        <f>-VLOOKUP(AG$1,D_0310!$A$4:$XA$84,($C213+AG$2-2001)+8*$B213,FALSE)</f>
        <v>-11</v>
      </c>
      <c r="AH213" s="18">
        <f>-VLOOKUP(AH$1,D_0310!$A$4:$XA$84,($C213+AH$2-2001)+8*$B213,FALSE)</f>
        <v>-11</v>
      </c>
      <c r="AI213" s="18">
        <f>-VLOOKUP(AI$1,D_0310!$A$4:$XA$84,($C213+AI$2-2001)+8*$B213,FALSE)</f>
        <v>-9</v>
      </c>
      <c r="AJ213" s="18">
        <f>-VLOOKUP(AJ$1,D_0310!$A$4:$XA$84,($C213+AJ$2-2001)+8*$B213,FALSE)</f>
        <v>-9</v>
      </c>
      <c r="AK213" s="18">
        <f>-VLOOKUP(AK$1,D_0310!$A$4:$XA$84,($C213+AK$2-2001)+8*$B213,FALSE)</f>
        <v>-11</v>
      </c>
      <c r="AL213" s="18">
        <f>-VLOOKUP(AL$1,D_0310!$A$4:$XA$84,($C213+AL$2-2001)+8*$B213,FALSE)</f>
        <v>-16</v>
      </c>
      <c r="AM213" s="18">
        <f>-VLOOKUP(AM$1,D_0310!$A$4:$XA$84,($C213+AM$2-2001)+8*$B213,FALSE)</f>
        <v>-15</v>
      </c>
      <c r="AN213" s="20"/>
      <c r="AO213" s="20"/>
      <c r="AP213" s="20"/>
      <c r="AQ213" s="20"/>
      <c r="AR213" s="26"/>
      <c r="AS213" s="31">
        <v>1</v>
      </c>
      <c r="AT213" s="55">
        <f>VLOOKUP(2002-C213,census2002!$A$3:$CD$82,2+B213)</f>
        <v>22059</v>
      </c>
      <c r="AU213" s="17" t="s">
        <v>172</v>
      </c>
      <c r="AV213">
        <f>1+K213/AVERAGE(AVERAGE(SUM($AT213,$D213:J213,$R213:X213,$AF213:AL213),SUM($AT213,$D213:K213,$R213:Y213,$AF213:AM213)),AVERAGE(SUM($AT214,$D214:K214,$S214:Y214,$AG214:AM214),SUM($AT214,$D214:L214,$S214:Z214,$AG214:AN214)))</f>
        <v>1.011980470192426</v>
      </c>
      <c r="BA213" s="43">
        <f t="shared" ref="BA213:BA224" si="269">(PRODUCT(AV213:AZ213))^(1/AS213)</f>
        <v>1.011980470192426</v>
      </c>
      <c r="BB213" s="43" t="s">
        <v>173</v>
      </c>
    </row>
    <row r="214" spans="1:54">
      <c r="A214" s="9">
        <v>213</v>
      </c>
      <c r="B214" s="17">
        <f t="shared" ref="B214" si="270">C212</f>
        <v>14</v>
      </c>
      <c r="C214" s="17">
        <v>1992</v>
      </c>
      <c r="D214" s="21"/>
      <c r="E214" s="18">
        <f>VLOOKUP(E$1,IR_0310!$A$4:$XA$84,($C214+E$2-2001)+8*$B214,FALSE)</f>
        <v>12</v>
      </c>
      <c r="F214" s="18">
        <f>VLOOKUP(F$1,IR_0310!$A$4:$XA$84,($C214+F$2-2001)+8*$B214,FALSE)</f>
        <v>4</v>
      </c>
      <c r="G214" s="18">
        <f>VLOOKUP(G$1,IR_0310!$A$4:$XA$84,($C214+G$2-2001)+8*$B214,FALSE)</f>
        <v>17</v>
      </c>
      <c r="H214" s="18">
        <f>VLOOKUP(H$1,IR_0310!$A$4:$XA$84,($C214+H$2-2001)+8*$B214,FALSE)</f>
        <v>7</v>
      </c>
      <c r="I214" s="18">
        <f>VLOOKUP(I$1,IR_0310!$A$4:$XA$84,($C214+I$2-2001)+8*$B214,FALSE)</f>
        <v>-7</v>
      </c>
      <c r="J214" s="18">
        <f>VLOOKUP(J$1,IR_0310!$A$4:$XA$84,($C214+J$2-2001)+8*$B214,FALSE)</f>
        <v>57</v>
      </c>
      <c r="K214" s="19">
        <f>VLOOKUP(K$1,IR_0310!$A$4:$XA$84,($C214+K$2-2001)+8*$B214,FALSE)</f>
        <v>223</v>
      </c>
      <c r="L214" s="19">
        <f>VLOOKUP(L$1,IR_0310!$A$4:$XA$84,($C214+L$2-2001)+8*$B214,FALSE)</f>
        <v>491</v>
      </c>
      <c r="M214" s="22"/>
      <c r="N214" s="22"/>
      <c r="O214" s="22"/>
      <c r="P214" s="21"/>
      <c r="Q214" s="17">
        <v>1992</v>
      </c>
      <c r="R214" s="21"/>
      <c r="S214" s="18">
        <f>VLOOKUP(S$1,IN_0310!$A$4:$XA$84,($C214+S$2-2001)+8*$B214,FALSE)</f>
        <v>18</v>
      </c>
      <c r="T214" s="18">
        <f>VLOOKUP(T$1,IN_0310!$A$4:$XA$84,($C214+T$2-2001)+8*$B214,FALSE)</f>
        <v>18</v>
      </c>
      <c r="U214" s="18">
        <f>VLOOKUP(U$1,IN_0310!$A$4:$XA$84,($C214+U$2-2001)+8*$B214,FALSE)</f>
        <v>38</v>
      </c>
      <c r="V214" s="18">
        <f>VLOOKUP(V$1,IN_0310!$A$4:$XA$84,($C214+V$2-2001)+8*$B214,FALSE)</f>
        <v>28</v>
      </c>
      <c r="W214" s="18">
        <f>VLOOKUP(W$1,IN_0310!$A$4:$XA$84,($C214+W$2-2001)+8*$B214,FALSE)</f>
        <v>30</v>
      </c>
      <c r="X214" s="18">
        <f>VLOOKUP(X$1,IN_0310!$A$4:$XA$84,($C214+X$2-2001)+8*$B214,FALSE)</f>
        <v>39</v>
      </c>
      <c r="Y214" s="18">
        <f>VLOOKUP(Y$1,IN_0310!$A$4:$XA$84,($C214+Y$2-2001)+8*$B214,FALSE)</f>
        <v>54</v>
      </c>
      <c r="Z214" s="18">
        <f>VLOOKUP(Z$1,IN_0310!$A$4:$XA$84,($C214+Z$2-2001)+8*$B214,FALSE)</f>
        <v>72</v>
      </c>
      <c r="AA214" s="22"/>
      <c r="AB214" s="22"/>
      <c r="AC214" s="22"/>
      <c r="AD214" s="21"/>
      <c r="AE214" s="17">
        <v>1992</v>
      </c>
      <c r="AF214" s="21"/>
      <c r="AG214" s="18">
        <f>-VLOOKUP(AG$1,D_0310!$A$4:$XA$84,($C214+AG$2-2001)+8*$B214,FALSE)</f>
        <v>-5</v>
      </c>
      <c r="AH214" s="18">
        <f>-VLOOKUP(AH$1,D_0310!$A$4:$XA$84,($C214+AH$2-2001)+8*$B214,FALSE)</f>
        <v>-9</v>
      </c>
      <c r="AI214" s="18">
        <f>-VLOOKUP(AI$1,D_0310!$A$4:$XA$84,($C214+AI$2-2001)+8*$B214,FALSE)</f>
        <v>-5</v>
      </c>
      <c r="AJ214" s="18">
        <f>-VLOOKUP(AJ$1,D_0310!$A$4:$XA$84,($C214+AJ$2-2001)+8*$B214,FALSE)</f>
        <v>-12</v>
      </c>
      <c r="AK214" s="18">
        <f>-VLOOKUP(AK$1,D_0310!$A$4:$XA$84,($C214+AK$2-2001)+8*$B214,FALSE)</f>
        <v>-13</v>
      </c>
      <c r="AL214" s="18">
        <f>-VLOOKUP(AL$1,D_0310!$A$4:$XA$84,($C214+AL$2-2001)+8*$B214,FALSE)</f>
        <v>-25</v>
      </c>
      <c r="AM214" s="18">
        <f>-VLOOKUP(AM$1,D_0310!$A$4:$XA$84,($C214+AM$2-2001)+8*$B214,FALSE)</f>
        <v>-17</v>
      </c>
      <c r="AN214" s="18">
        <f>-VLOOKUP(AN$1,D_0310!$A$4:$XA$84,($C214+AN$2-2001)+8*$B214,FALSE)</f>
        <v>-31</v>
      </c>
      <c r="AO214" s="22"/>
      <c r="AP214" s="22"/>
      <c r="AQ214" s="22"/>
      <c r="AR214" s="21"/>
      <c r="AS214" s="31">
        <v>2</v>
      </c>
      <c r="AT214" s="55">
        <f>VLOOKUP(2002-C214,census2002!$A$3:$CD$82,2+B214)</f>
        <v>25527</v>
      </c>
      <c r="AU214" s="17" t="s">
        <v>174</v>
      </c>
      <c r="AV214">
        <f>1+K214/AVERAGE(AVERAGE(SUM($AT214,$D214:J214,$R214:X214,$AF214:AL214),SUM($AT214,$D214:K214,$R214:Y214,$AF214:AM214)),AVERAGE(SUM($AT215,$D215:K215,$S215:Y215,$AG215:AM215),SUM($AT215,$D215:L215,$S215:Z215,$AG215:AN215)))</f>
        <v>1.0082213497022987</v>
      </c>
      <c r="AW214">
        <f>1+L214/AVERAGE(AVERAGE(SUM($AT214,$D214:K214,$R214:Y214,$AF214:AM214),SUM($AT214,$D214:L214,$R214:Z214,$AF214:AN214)),AVERAGE(SUM($AT215,$D215:L215,$S215:Z215,$AG215:AN215),SUM($AT215,$D215:M215,$S215:AA215,$AG215:AO215)))</f>
        <v>1.0178373567289702</v>
      </c>
      <c r="BA214" s="43">
        <f t="shared" si="269"/>
        <v>1.0130179433646289</v>
      </c>
      <c r="BB214" s="44">
        <f t="shared" ref="BB214" si="271">AVERAGE(BA213:BA224)^5-1</f>
        <v>2.0438753297742585E-2</v>
      </c>
    </row>
    <row r="215" spans="1:54">
      <c r="A215" s="13">
        <v>214</v>
      </c>
      <c r="B215" s="17">
        <f t="shared" ref="B215" si="272">C212</f>
        <v>14</v>
      </c>
      <c r="C215" s="17">
        <v>1991</v>
      </c>
      <c r="D215" s="21"/>
      <c r="E215" s="21"/>
      <c r="F215" s="18">
        <f>VLOOKUP(F$1,IR_0310!$A$4:$XA$84,($C215+F$2-2001)+8*$B215,FALSE)</f>
        <v>54</v>
      </c>
      <c r="G215" s="18">
        <f>VLOOKUP(G$1,IR_0310!$A$4:$XA$84,($C215+G$2-2001)+8*$B215,FALSE)</f>
        <v>-11</v>
      </c>
      <c r="H215" s="18">
        <f>VLOOKUP(H$1,IR_0310!$A$4:$XA$84,($C215+H$2-2001)+8*$B215,FALSE)</f>
        <v>7</v>
      </c>
      <c r="I215" s="18">
        <f>VLOOKUP(I$1,IR_0310!$A$4:$XA$84,($C215+I$2-2001)+8*$B215,FALSE)</f>
        <v>10</v>
      </c>
      <c r="J215" s="18">
        <f>VLOOKUP(J$1,IR_0310!$A$4:$XA$84,($C215+J$2-2001)+8*$B215,FALSE)</f>
        <v>6</v>
      </c>
      <c r="K215" s="19">
        <f>VLOOKUP(K$1,IR_0310!$A$4:$XA$84,($C215+K$2-2001)+8*$B215,FALSE)</f>
        <v>209</v>
      </c>
      <c r="L215" s="19">
        <f>VLOOKUP(L$1,IR_0310!$A$4:$XA$84,($C215+L$2-2001)+8*$B215,FALSE)</f>
        <v>310</v>
      </c>
      <c r="M215" s="19">
        <f>VLOOKUP(M$1,IR_0310!$A$4:$XA$84,($C215+M$2-2001)+8*$B215,FALSE)</f>
        <v>414</v>
      </c>
      <c r="N215" s="22"/>
      <c r="O215" s="22"/>
      <c r="P215" s="21"/>
      <c r="Q215" s="17">
        <v>1991</v>
      </c>
      <c r="R215" s="21"/>
      <c r="S215" s="21"/>
      <c r="T215" s="18">
        <f>VLOOKUP(T$1,IN_0310!$A$4:$XA$84,($C215+T$2-2001)+8*$B215,FALSE)</f>
        <v>27</v>
      </c>
      <c r="U215" s="18">
        <f>VLOOKUP(U$1,IN_0310!$A$4:$XA$84,($C215+U$2-2001)+8*$B215,FALSE)</f>
        <v>30</v>
      </c>
      <c r="V215" s="18">
        <f>VLOOKUP(V$1,IN_0310!$A$4:$XA$84,($C215+V$2-2001)+8*$B215,FALSE)</f>
        <v>18</v>
      </c>
      <c r="W215" s="18">
        <f>VLOOKUP(W$1,IN_0310!$A$4:$XA$84,($C215+W$2-2001)+8*$B215,FALSE)</f>
        <v>27</v>
      </c>
      <c r="X215" s="18">
        <f>VLOOKUP(X$1,IN_0310!$A$4:$XA$84,($C215+X$2-2001)+8*$B215,FALSE)</f>
        <v>43</v>
      </c>
      <c r="Y215" s="18">
        <f>VLOOKUP(Y$1,IN_0310!$A$4:$XA$84,($C215+Y$2-2001)+8*$B215,FALSE)</f>
        <v>56</v>
      </c>
      <c r="Z215" s="18">
        <f>VLOOKUP(Z$1,IN_0310!$A$4:$XA$84,($C215+Z$2-2001)+8*$B215,FALSE)</f>
        <v>57</v>
      </c>
      <c r="AA215" s="18">
        <f>VLOOKUP(AA$1,IN_0310!$A$4:$XA$84,($C215+AA$2-2001)+8*$B215,FALSE)</f>
        <v>103</v>
      </c>
      <c r="AB215" s="22"/>
      <c r="AC215" s="22"/>
      <c r="AD215" s="21"/>
      <c r="AE215" s="17">
        <v>1991</v>
      </c>
      <c r="AF215" s="21"/>
      <c r="AG215" s="21"/>
      <c r="AH215" s="18">
        <f>-VLOOKUP(AH$1,D_0310!$A$4:$XA$84,($C215+AH$2-2001)+8*$B215,FALSE)</f>
        <v>-13</v>
      </c>
      <c r="AI215" s="18">
        <f>-VLOOKUP(AI$1,D_0310!$A$4:$XA$84,($C215+AI$2-2001)+8*$B215,FALSE)</f>
        <v>-15</v>
      </c>
      <c r="AJ215" s="18">
        <f>-VLOOKUP(AJ$1,D_0310!$A$4:$XA$84,($C215+AJ$2-2001)+8*$B215,FALSE)</f>
        <v>-12</v>
      </c>
      <c r="AK215" s="18">
        <f>-VLOOKUP(AK$1,D_0310!$A$4:$XA$84,($C215+AK$2-2001)+8*$B215,FALSE)</f>
        <v>-20</v>
      </c>
      <c r="AL215" s="18">
        <f>-VLOOKUP(AL$1,D_0310!$A$4:$XA$84,($C215+AL$2-2001)+8*$B215,FALSE)</f>
        <v>-32</v>
      </c>
      <c r="AM215" s="18">
        <f>-VLOOKUP(AM$1,D_0310!$A$4:$XA$84,($C215+AM$2-2001)+8*$B215,FALSE)</f>
        <v>-32</v>
      </c>
      <c r="AN215" s="18">
        <f>-VLOOKUP(AN$1,D_0310!$A$4:$XA$84,($C215+AN$2-2001)+8*$B215,FALSE)</f>
        <v>-23</v>
      </c>
      <c r="AO215" s="18">
        <f>-VLOOKUP(AO$1,D_0310!$A$4:$XA$84,($C215+AO$2-2001)+8*$B215,FALSE)</f>
        <v>-45</v>
      </c>
      <c r="AP215" s="22"/>
      <c r="AQ215" s="22"/>
      <c r="AR215" s="21"/>
      <c r="AS215" s="31">
        <v>3</v>
      </c>
      <c r="AT215" s="55">
        <f>VLOOKUP(2002-C215,census2002!$A$3:$CD$82,2+B215)</f>
        <v>27876</v>
      </c>
      <c r="AU215" s="17" t="s">
        <v>175</v>
      </c>
      <c r="AV215">
        <f>1+K215/AVERAGE(AVERAGE(SUM($AT215,$D215:J215,$R215:X215,$AF215:AL215),SUM($AT215,$D215:K215,$R215:Y215,$AF215:AM215)),AVERAGE(SUM($AT216,$D216:K216,$S216:Y216,$AG216:AM216),SUM($AT216,$D216:L216,$S216:Z216,$AG216:AN216)))</f>
        <v>1.0069871623428723</v>
      </c>
      <c r="AW215">
        <f>1+L215/AVERAGE(AVERAGE(SUM($AT215,$D215:K215,$R215:Y215,$AF215:AM215),SUM($AT215,$D215:L215,$R215:Z215,$AF215:AN215)),AVERAGE(SUM($AT216,$D216:L216,$S216:Z216,$AG216:AN216),SUM($AT216,$D216:M216,$S216:AA216,$AG216:AO216)))</f>
        <v>1.0102730646871687</v>
      </c>
      <c r="AX215">
        <f>1+M215/AVERAGE(AVERAGE(SUM($AT215,$D215:L215,$R215:Z215,$AF215:AN215),SUM($AT215,$D215:M215,$R215:AA215,$AF215:AO215)),AVERAGE(SUM($AT216,$D216:M216,$S216:AA216,$AG216:AO216),SUM($AT216,$D216:N216,$S216:AB216,$AG216:AP216)))</f>
        <v>1.0135697662984693</v>
      </c>
      <c r="BA215" s="43">
        <f t="shared" si="269"/>
        <v>1.0102730902805852</v>
      </c>
      <c r="BB215" s="45" t="s">
        <v>176</v>
      </c>
    </row>
    <row r="216" spans="1:54">
      <c r="A216" s="9">
        <v>215</v>
      </c>
      <c r="B216" s="17">
        <f t="shared" ref="B216" si="273">C212</f>
        <v>14</v>
      </c>
      <c r="C216" s="17">
        <v>1990</v>
      </c>
      <c r="D216" s="21"/>
      <c r="E216" s="21"/>
      <c r="F216" s="21"/>
      <c r="G216" s="18">
        <f>VLOOKUP(G$1,IR_0310!$A$4:$XA$84,($C216+G$2-2001)+8*$B216,FALSE)</f>
        <v>48</v>
      </c>
      <c r="H216" s="18">
        <f>VLOOKUP(H$1,IR_0310!$A$4:$XA$84,($C216+H$2-2001)+8*$B216,FALSE)</f>
        <v>-9</v>
      </c>
      <c r="I216" s="18">
        <f>VLOOKUP(I$1,IR_0310!$A$4:$XA$84,($C216+I$2-2001)+8*$B216,FALSE)</f>
        <v>28</v>
      </c>
      <c r="J216" s="18">
        <f>VLOOKUP(J$1,IR_0310!$A$4:$XA$84,($C216+J$2-2001)+8*$B216,FALSE)</f>
        <v>-4</v>
      </c>
      <c r="K216" s="19">
        <f>VLOOKUP(K$1,IR_0310!$A$4:$XA$84,($C216+K$2-2001)+8*$B216,FALSE)</f>
        <v>-61</v>
      </c>
      <c r="L216" s="19">
        <f>VLOOKUP(L$1,IR_0310!$A$4:$XA$84,($C216+L$2-2001)+8*$B216,FALSE)</f>
        <v>274</v>
      </c>
      <c r="M216" s="19">
        <f>VLOOKUP(M$1,IR_0310!$A$4:$XA$84,($C216+M$2-2001)+8*$B216,FALSE)</f>
        <v>162</v>
      </c>
      <c r="N216" s="19">
        <f>VLOOKUP(N$1,IR_0310!$A$4:$XA$84,($C216+N$2-2001)+8*$B216,FALSE)</f>
        <v>266</v>
      </c>
      <c r="O216" s="22"/>
      <c r="P216" s="21"/>
      <c r="Q216" s="17">
        <v>1990</v>
      </c>
      <c r="R216" s="21"/>
      <c r="S216" s="21"/>
      <c r="T216" s="21"/>
      <c r="U216" s="18">
        <f>VLOOKUP(U$1,IN_0310!$A$4:$XA$84,($C216+U$2-2001)+8*$B216,FALSE)</f>
        <v>27</v>
      </c>
      <c r="V216" s="18">
        <f>VLOOKUP(V$1,IN_0310!$A$4:$XA$84,($C216+V$2-2001)+8*$B216,FALSE)</f>
        <v>8</v>
      </c>
      <c r="W216" s="18">
        <f>VLOOKUP(W$1,IN_0310!$A$4:$XA$84,($C216+W$2-2001)+8*$B216,FALSE)</f>
        <v>22</v>
      </c>
      <c r="X216" s="18">
        <f>VLOOKUP(X$1,IN_0310!$A$4:$XA$84,($C216+X$2-2001)+8*$B216,FALSE)</f>
        <v>36</v>
      </c>
      <c r="Y216" s="18">
        <f>VLOOKUP(Y$1,IN_0310!$A$4:$XA$84,($C216+Y$2-2001)+8*$B216,FALSE)</f>
        <v>59</v>
      </c>
      <c r="Z216" s="18">
        <f>VLOOKUP(Z$1,IN_0310!$A$4:$XA$84,($C216+Z$2-2001)+8*$B216,FALSE)</f>
        <v>63</v>
      </c>
      <c r="AA216" s="18">
        <f>VLOOKUP(AA$1,IN_0310!$A$4:$XA$84,($C216+AA$2-2001)+8*$B216,FALSE)</f>
        <v>56</v>
      </c>
      <c r="AB216" s="18">
        <f>VLOOKUP(AB$1,IN_0310!$A$4:$XA$84,($C216+AB$2-2001)+8*$B216,FALSE)</f>
        <v>111</v>
      </c>
      <c r="AC216" s="22"/>
      <c r="AD216" s="21"/>
      <c r="AE216" s="17">
        <v>1990</v>
      </c>
      <c r="AF216" s="21"/>
      <c r="AG216" s="21"/>
      <c r="AH216" s="21"/>
      <c r="AI216" s="18">
        <f>-VLOOKUP(AI$1,D_0310!$A$4:$XA$84,($C216+AI$2-2001)+8*$B216,FALSE)</f>
        <v>-14</v>
      </c>
      <c r="AJ216" s="18">
        <f>-VLOOKUP(AJ$1,D_0310!$A$4:$XA$84,($C216+AJ$2-2001)+8*$B216,FALSE)</f>
        <v>-20</v>
      </c>
      <c r="AK216" s="18">
        <f>-VLOOKUP(AK$1,D_0310!$A$4:$XA$84,($C216+AK$2-2001)+8*$B216,FALSE)</f>
        <v>-18</v>
      </c>
      <c r="AL216" s="18">
        <f>-VLOOKUP(AL$1,D_0310!$A$4:$XA$84,($C216+AL$2-2001)+8*$B216,FALSE)</f>
        <v>-26</v>
      </c>
      <c r="AM216" s="18">
        <f>-VLOOKUP(AM$1,D_0310!$A$4:$XA$84,($C216+AM$2-2001)+8*$B216,FALSE)</f>
        <v>-35</v>
      </c>
      <c r="AN216" s="18">
        <f>-VLOOKUP(AN$1,D_0310!$A$4:$XA$84,($C216+AN$2-2001)+8*$B216,FALSE)</f>
        <v>-36</v>
      </c>
      <c r="AO216" s="18">
        <f>-VLOOKUP(AO$1,D_0310!$A$4:$XA$84,($C216+AO$2-2001)+8*$B216,FALSE)</f>
        <v>-40</v>
      </c>
      <c r="AP216" s="18">
        <f>-VLOOKUP(AP$1,D_0310!$A$4:$XA$84,($C216+AP$2-2001)+8*$B216,FALSE)</f>
        <v>-39</v>
      </c>
      <c r="AQ216" s="22"/>
      <c r="AR216" s="21"/>
      <c r="AS216" s="31">
        <v>4</v>
      </c>
      <c r="AT216" s="55">
        <f>VLOOKUP(2002-C216,census2002!$A$3:$CD$82,2+B216)</f>
        <v>31521</v>
      </c>
      <c r="AU216" s="17" t="s">
        <v>177</v>
      </c>
      <c r="AV216">
        <f>1+K216/AVERAGE(AVERAGE(SUM($AT216,$D216:J216,$R216:X216,$AF216:AL216),SUM($AT216,$D216:K216,$R216:Y216,$AF216:AM216)),AVERAGE(SUM($AT217,$D217:K217,$S217:Y217,$AG217:AM217),SUM($AT217,$D217:L217,$S217:Z217,$AG217:AN217)))</f>
        <v>0.9981405698696113</v>
      </c>
      <c r="AW216">
        <f>1+L216/AVERAGE(AVERAGE(SUM($AT216,$D216:K216,$R216:Y216,$AF216:AM216),SUM($AT216,$D216:L216,$R216:Z216,$AF216:AN216)),AVERAGE(SUM($AT217,$D217:L217,$S217:Z217,$AG217:AN217),SUM($AT217,$D217:M217,$S217:AA217,$AG217:AO217)))</f>
        <v>1.0083259266011835</v>
      </c>
      <c r="AX216">
        <f>1+M216/AVERAGE(AVERAGE(SUM($AT216,$D216:L216,$R216:Z216,$AF216:AN216),SUM($AT216,$D216:M216,$R216:AA216,$AF216:AO216)),AVERAGE(SUM($AT217,$D217:M217,$S217:AA217,$AG217:AO217),SUM($AT217,$D217:N217,$S217:AB217,$AG217:AP217)))</f>
        <v>1.0048948143671865</v>
      </c>
      <c r="AY216">
        <f>1+N216/AVERAGE(AVERAGE(SUM($AT216,$D216:M216,$R216:AA216,$AF216:AO216),SUM($AT216,$D216:N216,$R216:AB216,$AF216:AP216)),AVERAGE(SUM($AT217,$D217:N217,$S217:AB217,$AG217:AP217),SUM($AT217,$D217:O217,$S217:AC217,$AG217:AQ217)))</f>
        <v>1.0079873883342092</v>
      </c>
      <c r="BA216" s="43">
        <f t="shared" si="269"/>
        <v>1.004828828385417</v>
      </c>
      <c r="BB216" s="46">
        <f t="shared" ref="BB216" si="274">AVERAGE(BB217:BB224)^5-1</f>
        <v>1.5782388279245163E-2</v>
      </c>
    </row>
    <row r="217" spans="1:54">
      <c r="A217" s="9">
        <v>216</v>
      </c>
      <c r="B217" s="17">
        <f t="shared" ref="B217" si="275">C212</f>
        <v>14</v>
      </c>
      <c r="C217" s="17">
        <v>1989</v>
      </c>
      <c r="D217" s="21"/>
      <c r="E217" s="21"/>
      <c r="F217" s="21"/>
      <c r="G217" s="21"/>
      <c r="H217" s="18">
        <f>VLOOKUP(H$1,IR_0310!$A$4:$XA$84,($C217+H$2-2001)+8*$B217,FALSE)</f>
        <v>50</v>
      </c>
      <c r="I217" s="18">
        <f>VLOOKUP(I$1,IR_0310!$A$4:$XA$84,($C217+I$2-2001)+8*$B217,FALSE)</f>
        <v>63</v>
      </c>
      <c r="J217" s="18">
        <f>VLOOKUP(J$1,IR_0310!$A$4:$XA$84,($C217+J$2-2001)+8*$B217,FALSE)</f>
        <v>36</v>
      </c>
      <c r="K217" s="19">
        <f>VLOOKUP(K$1,IR_0310!$A$4:$XA$84,($C217+K$2-2001)+8*$B217,FALSE)</f>
        <v>-46</v>
      </c>
      <c r="L217" s="19">
        <f>VLOOKUP(L$1,IR_0310!$A$4:$XA$84,($C217+L$2-2001)+8*$B217,FALSE)</f>
        <v>-68</v>
      </c>
      <c r="M217" s="19">
        <f>VLOOKUP(M$1,IR_0310!$A$4:$XA$84,($C217+M$2-2001)+8*$B217,FALSE)</f>
        <v>200</v>
      </c>
      <c r="N217" s="19">
        <f>VLOOKUP(N$1,IR_0310!$A$4:$XA$84,($C217+N$2-2001)+8*$B217,FALSE)</f>
        <v>50</v>
      </c>
      <c r="O217" s="19">
        <f>VLOOKUP(O$1,IR_0310!$A$4:$XA$84,($C217+O$2-2001)+8*$B217,FALSE)</f>
        <v>161</v>
      </c>
      <c r="P217" s="21"/>
      <c r="Q217" s="17">
        <v>1989</v>
      </c>
      <c r="R217" s="21"/>
      <c r="S217" s="21"/>
      <c r="T217" s="21"/>
      <c r="U217" s="21"/>
      <c r="V217" s="18">
        <f>VLOOKUP(V$1,IN_0310!$A$4:$XA$84,($C217+V$2-2001)+8*$B217,FALSE)</f>
        <v>26</v>
      </c>
      <c r="W217" s="18">
        <f>VLOOKUP(W$1,IN_0310!$A$4:$XA$84,($C217+W$2-2001)+8*$B217,FALSE)</f>
        <v>20</v>
      </c>
      <c r="X217" s="18">
        <f>VLOOKUP(X$1,IN_0310!$A$4:$XA$84,($C217+X$2-2001)+8*$B217,FALSE)</f>
        <v>37</v>
      </c>
      <c r="Y217" s="18">
        <f>VLOOKUP(Y$1,IN_0310!$A$4:$XA$84,($C217+Y$2-2001)+8*$B217,FALSE)</f>
        <v>57</v>
      </c>
      <c r="Z217" s="18">
        <f>VLOOKUP(Z$1,IN_0310!$A$4:$XA$84,($C217+Z$2-2001)+8*$B217,FALSE)</f>
        <v>51</v>
      </c>
      <c r="AA217" s="18">
        <f>VLOOKUP(AA$1,IN_0310!$A$4:$XA$84,($C217+AA$2-2001)+8*$B217,FALSE)</f>
        <v>53</v>
      </c>
      <c r="AB217" s="18">
        <f>VLOOKUP(AB$1,IN_0310!$A$4:$XA$84,($C217+AB$2-2001)+8*$B217,FALSE)</f>
        <v>58</v>
      </c>
      <c r="AC217" s="18">
        <f>VLOOKUP(AC$1,IN_0310!$A$4:$XA$84,($C217+AC$2-2001)+8*$B217,FALSE)</f>
        <v>138</v>
      </c>
      <c r="AD217" s="21"/>
      <c r="AE217" s="17">
        <v>1989</v>
      </c>
      <c r="AF217" s="21"/>
      <c r="AG217" s="21"/>
      <c r="AH217" s="21"/>
      <c r="AI217" s="21"/>
      <c r="AJ217" s="18">
        <f>-VLOOKUP(AJ$1,D_0310!$A$4:$XA$84,($C217+AJ$2-2001)+8*$B217,FALSE)</f>
        <v>-23</v>
      </c>
      <c r="AK217" s="18">
        <f>-VLOOKUP(AK$1,D_0310!$A$4:$XA$84,($C217+AK$2-2001)+8*$B217,FALSE)</f>
        <v>-25</v>
      </c>
      <c r="AL217" s="18">
        <f>-VLOOKUP(AL$1,D_0310!$A$4:$XA$84,($C217+AL$2-2001)+8*$B217,FALSE)</f>
        <v>-32</v>
      </c>
      <c r="AM217" s="18">
        <f>-VLOOKUP(AM$1,D_0310!$A$4:$XA$84,($C217+AM$2-2001)+8*$B217,FALSE)</f>
        <v>-41</v>
      </c>
      <c r="AN217" s="18">
        <f>-VLOOKUP(AN$1,D_0310!$A$4:$XA$84,($C217+AN$2-2001)+8*$B217,FALSE)</f>
        <v>-39</v>
      </c>
      <c r="AO217" s="18">
        <f>-VLOOKUP(AO$1,D_0310!$A$4:$XA$84,($C217+AO$2-2001)+8*$B217,FALSE)</f>
        <v>-47</v>
      </c>
      <c r="AP217" s="18">
        <f>-VLOOKUP(AP$1,D_0310!$A$4:$XA$84,($C217+AP$2-2001)+8*$B217,FALSE)</f>
        <v>-45</v>
      </c>
      <c r="AQ217" s="18">
        <f>-VLOOKUP(AQ$1,D_0310!$A$4:$XA$84,($C217+AQ$2-2001)+8*$B217,FALSE)</f>
        <v>-53</v>
      </c>
      <c r="AR217" s="21"/>
      <c r="AS217" s="31">
        <v>5</v>
      </c>
      <c r="AT217" s="55">
        <f>VLOOKUP(2002-C217,census2002!$A$3:$CD$82,2+B217)</f>
        <v>33937</v>
      </c>
      <c r="AU217" s="17" t="s">
        <v>178</v>
      </c>
      <c r="AV217">
        <f>1+K217/AVERAGE(AVERAGE(SUM($AT217,$D217:J217,$R217:X217,$AF217:AL217),SUM($AT217,$D217:K217,$R217:Y217,$AF217:AM217)),AVERAGE(SUM($AT218,$D218:K218,$S218:Y218,$AG218:AM218),SUM($AT218,$D218:L218,$S218:Z218,$AG218:AN218)))</f>
        <v>0.99871785044840389</v>
      </c>
      <c r="AW217">
        <f>1+L217/AVERAGE(AVERAGE(SUM($AT217,$D217:K217,$R217:Y217,$AF217:AM217),SUM($AT217,$D217:L217,$R217:Z217,$AF217:AN217)),AVERAGE(SUM($AT218,$D218:L218,$S218:Z218,$AG218:AN218),SUM($AT218,$D218:M218,$S218:AA218,$AG218:AO218)))</f>
        <v>0.99810118187466401</v>
      </c>
      <c r="AX217">
        <f>1+M217/AVERAGE(AVERAGE(SUM($AT217,$D217:L217,$R217:Z217,$AF217:AN217),SUM($AT217,$D217:M217,$R217:AA217,$AF217:AO217)),AVERAGE(SUM($AT218,$D218:M218,$S218:AA218,$AG218:AO218),SUM($AT218,$D218:N218,$S218:AB218,$AG218:AP218)))</f>
        <v>1.0055759231637789</v>
      </c>
      <c r="AY217">
        <f>1+N217/AVERAGE(AVERAGE(SUM($AT217,$D217:M217,$R217:AA217,$AF217:AO217),SUM($AT217,$D217:N217,$R217:AB217,$AF217:AP217)),AVERAGE(SUM($AT218,$D218:N218,$S218:AB218,$AG218:AP218),SUM($AT218,$D218:O218,$S218:AC218,$AG218:AQ218)))</f>
        <v>1.0013894292224754</v>
      </c>
      <c r="AZ217">
        <f>1+O217/AVERAGE(AVERAGE(SUM($AT217,$D217:N217,$R217:AB217,$AF217:AP217),SUM($AT217,$D217:O217,$R217:AC217,$AF217:AQ217)),AVERAGE(SUM($AT218,$D218:O218,$S218:AC218,$AG218:AQ218),SUM($AT218,$D218:P218,$S218:AD218,$AG218:AR218)))</f>
        <v>1.0044621513944223</v>
      </c>
      <c r="BA217" s="43">
        <f t="shared" si="269"/>
        <v>1.0016448573458727</v>
      </c>
      <c r="BB217" s="47">
        <f t="shared" ref="BB217:BB224" si="276">PRODUCT(AV213,AW214,AX215,AY216,AZ217)^(1/5)</f>
        <v>1.0111569426770162</v>
      </c>
    </row>
    <row r="218" spans="1:54">
      <c r="A218" s="13">
        <v>217</v>
      </c>
      <c r="B218" s="17">
        <f t="shared" ref="B218" si="277">C212</f>
        <v>14</v>
      </c>
      <c r="C218" s="17">
        <v>1988</v>
      </c>
      <c r="D218" s="21"/>
      <c r="E218" s="21"/>
      <c r="F218" s="21"/>
      <c r="G218" s="21"/>
      <c r="H218" s="21"/>
      <c r="I218" s="18">
        <f>VLOOKUP(I$1,IR_0310!$A$4:$XA$84,($C218+I$2-2001)+8*$B218,FALSE)</f>
        <v>105</v>
      </c>
      <c r="J218" s="18">
        <f>VLOOKUP(J$1,IR_0310!$A$4:$XA$84,($C218+J$2-2001)+8*$B218,FALSE)</f>
        <v>98</v>
      </c>
      <c r="K218" s="19">
        <f>VLOOKUP(K$1,IR_0310!$A$4:$XA$84,($C218+K$2-2001)+8*$B218,FALSE)</f>
        <v>210</v>
      </c>
      <c r="L218" s="19">
        <f>VLOOKUP(L$1,IR_0310!$A$4:$XA$84,($C218+L$2-2001)+8*$B218,FALSE)</f>
        <v>-112</v>
      </c>
      <c r="M218" s="19">
        <f>VLOOKUP(M$1,IR_0310!$A$4:$XA$84,($C218+M$2-2001)+8*$B218,FALSE)</f>
        <v>-106</v>
      </c>
      <c r="N218" s="19">
        <f>VLOOKUP(N$1,IR_0310!$A$4:$XA$84,($C218+N$2-2001)+8*$B218,FALSE)</f>
        <v>147</v>
      </c>
      <c r="O218" s="19">
        <f>VLOOKUP(O$1,IR_0310!$A$4:$XA$84,($C218+O$2-2001)+8*$B218,FALSE)</f>
        <v>19</v>
      </c>
      <c r="P218" s="18">
        <f>VLOOKUP(P$1,IR_0310!$A$4:$XA$84,($C218+P$2-2001)+8*$B218,FALSE)</f>
        <v>-45</v>
      </c>
      <c r="Q218" s="17">
        <v>1988</v>
      </c>
      <c r="R218" s="21"/>
      <c r="S218" s="21"/>
      <c r="T218" s="21"/>
      <c r="U218" s="21"/>
      <c r="V218" s="21"/>
      <c r="W218" s="18">
        <f>VLOOKUP(W$1,IN_0310!$A$4:$XA$84,($C218+W$2-2001)+8*$B218,FALSE)</f>
        <v>22</v>
      </c>
      <c r="X218" s="18">
        <f>VLOOKUP(X$1,IN_0310!$A$4:$XA$84,($C218+X$2-2001)+8*$B218,FALSE)</f>
        <v>21</v>
      </c>
      <c r="Y218" s="18">
        <f>VLOOKUP(Y$1,IN_0310!$A$4:$XA$84,($C218+Y$2-2001)+8*$B218,FALSE)</f>
        <v>30</v>
      </c>
      <c r="Z218" s="18">
        <f>VLOOKUP(Z$1,IN_0310!$A$4:$XA$84,($C218+Z$2-2001)+8*$B218,FALSE)</f>
        <v>66</v>
      </c>
      <c r="AA218" s="18">
        <f>VLOOKUP(AA$1,IN_0310!$A$4:$XA$84,($C218+AA$2-2001)+8*$B218,FALSE)</f>
        <v>68</v>
      </c>
      <c r="AB218" s="18">
        <f>VLOOKUP(AB$1,IN_0310!$A$4:$XA$84,($C218+AB$2-2001)+8*$B218,FALSE)</f>
        <v>88</v>
      </c>
      <c r="AC218" s="18">
        <f>VLOOKUP(AC$1,IN_0310!$A$4:$XA$84,($C218+AC$2-2001)+8*$B218,FALSE)</f>
        <v>83</v>
      </c>
      <c r="AD218" s="18">
        <f>VLOOKUP(AD$1,IN_0310!$A$4:$XA$84,($C218+AD$2-2001)+8*$B218,FALSE)</f>
        <v>133</v>
      </c>
      <c r="AE218" s="17">
        <v>1988</v>
      </c>
      <c r="AF218" s="21"/>
      <c r="AG218" s="21"/>
      <c r="AH218" s="21"/>
      <c r="AI218" s="21"/>
      <c r="AJ218" s="21"/>
      <c r="AK218" s="18">
        <f>-VLOOKUP(AK$1,D_0310!$A$4:$XA$84,($C218+AK$2-2001)+8*$B218,FALSE)</f>
        <v>-33</v>
      </c>
      <c r="AL218" s="18">
        <f>-VLOOKUP(AL$1,D_0310!$A$4:$XA$84,($C218+AL$2-2001)+8*$B218,FALSE)</f>
        <v>-38</v>
      </c>
      <c r="AM218" s="18">
        <f>-VLOOKUP(AM$1,D_0310!$A$4:$XA$84,($C218+AM$2-2001)+8*$B218,FALSE)</f>
        <v>-38</v>
      </c>
      <c r="AN218" s="18">
        <f>-VLOOKUP(AN$1,D_0310!$A$4:$XA$84,($C218+AN$2-2001)+8*$B218,FALSE)</f>
        <v>-39</v>
      </c>
      <c r="AO218" s="18">
        <f>-VLOOKUP(AO$1,D_0310!$A$4:$XA$84,($C218+AO$2-2001)+8*$B218,FALSE)</f>
        <v>-53</v>
      </c>
      <c r="AP218" s="18">
        <f>-VLOOKUP(AP$1,D_0310!$A$4:$XA$84,($C218+AP$2-2001)+8*$B218,FALSE)</f>
        <v>-67</v>
      </c>
      <c r="AQ218" s="18">
        <f>-VLOOKUP(AQ$1,D_0310!$A$4:$XA$84,($C218+AQ$2-2001)+8*$B218,FALSE)</f>
        <v>-69</v>
      </c>
      <c r="AR218" s="18">
        <f>-VLOOKUP(AR$1,D_0310!$A$4:$XA$84,($C218+AR$2-2001)+8*$B218,FALSE)</f>
        <v>-49</v>
      </c>
      <c r="AS218" s="31">
        <v>5</v>
      </c>
      <c r="AT218" s="55">
        <f>VLOOKUP(2002-C218,census2002!$A$3:$CD$82,2+B218)</f>
        <v>37346</v>
      </c>
      <c r="AU218" s="17" t="s">
        <v>179</v>
      </c>
      <c r="AV218">
        <f>1+K218/AVERAGE(AVERAGE(SUM($AT218,$D218:J218,$R218:X218,$AF218:AL218),SUM($AT218,$D218:K218,$R218:Y218,$AF218:AM218)),AVERAGE(SUM($AT219,$D219:K219,$S219:Y219,$AG219:AM219),SUM($AT219,$D219:L219,$S219:Z219,$AG219:AN219)))</f>
        <v>1.005357894602559</v>
      </c>
      <c r="AW218">
        <f>1+L218/AVERAGE(AVERAGE(SUM($AT218,$D218:K218,$R218:Y218,$AF218:AM218),SUM($AT218,$D218:L218,$R218:Z218,$AF218:AN218)),AVERAGE(SUM($AT219,$D219:L219,$S219:Z219,$AG219:AN219),SUM($AT219,$D219:M219,$S219:AA219,$AG219:AO219)))</f>
        <v>0.9971448419147404</v>
      </c>
      <c r="AX218">
        <f>1+M218/AVERAGE(AVERAGE(SUM($AT218,$D218:L218,$R218:Z218,$AF218:AN218),SUM($AT218,$D218:M218,$R218:AA218,$AF218:AO218)),AVERAGE(SUM($AT219,$D219:M219,$S219:AA219,$AG219:AO219),SUM($AT219,$D219:N219,$S219:AB219,$AG219:AP219)))</f>
        <v>0.99728851712582811</v>
      </c>
      <c r="AY218">
        <f>1+N218/AVERAGE(AVERAGE(SUM($AT218,$D218:M218,$R218:AA218,$AF218:AO218),SUM($AT218,$D218:N218,$R218:AB218,$AF218:AP218)),AVERAGE(SUM($AT219,$D219:N219,$S219:AB219,$AG219:AP219),SUM($AT219,$D219:O219,$S219:AC219,$AG219:AQ219)))</f>
        <v>1.003761779552041</v>
      </c>
      <c r="AZ218">
        <f>1+O218/AVERAGE(AVERAGE(SUM($AT218,$D218:N218,$R218:AB218,$AF218:AP218),SUM($AT218,$D218:O218,$R218:AC218,$AF218:AQ218)),AVERAGE(SUM($AT219,$D219:O219,$S219:AC219,$AG219:AQ219),SUM($AT219,$D219:P219,$S219:AD219,$AG219:AR219)))</f>
        <v>1.0004860578152981</v>
      </c>
      <c r="BA218" s="43">
        <f t="shared" si="269"/>
        <v>1.0008022909042134</v>
      </c>
      <c r="BB218" s="47">
        <f t="shared" si="276"/>
        <v>1.0050458219357803</v>
      </c>
    </row>
    <row r="219" spans="1:54">
      <c r="A219" s="9">
        <v>218</v>
      </c>
      <c r="B219" s="17">
        <f t="shared" ref="B219" si="278">C212</f>
        <v>14</v>
      </c>
      <c r="C219" s="17">
        <v>1987</v>
      </c>
      <c r="D219" s="21"/>
      <c r="E219" s="21"/>
      <c r="F219" s="21"/>
      <c r="G219" s="21"/>
      <c r="H219" s="21"/>
      <c r="I219" s="21"/>
      <c r="J219" s="18">
        <f>VLOOKUP(J$1,IR_0310!$A$4:$XA$84,($C219+J$2-2001)+8*$B219,FALSE)</f>
        <v>105</v>
      </c>
      <c r="K219" s="19">
        <f>VLOOKUP(K$1,IR_0310!$A$4:$XA$84,($C219+K$2-2001)+8*$B219,FALSE)</f>
        <v>352</v>
      </c>
      <c r="L219" s="19">
        <f>VLOOKUP(L$1,IR_0310!$A$4:$XA$84,($C219+L$2-2001)+8*$B219,FALSE)</f>
        <v>236</v>
      </c>
      <c r="M219" s="19">
        <f>VLOOKUP(M$1,IR_0310!$A$4:$XA$84,($C219+M$2-2001)+8*$B219,FALSE)</f>
        <v>-239</v>
      </c>
      <c r="N219" s="19">
        <f>VLOOKUP(N$1,IR_0310!$A$4:$XA$84,($C219+N$2-2001)+8*$B219,FALSE)</f>
        <v>-149</v>
      </c>
      <c r="O219" s="19">
        <f>VLOOKUP(O$1,IR_0310!$A$4:$XA$84,($C219+O$2-2001)+8*$B219,FALSE)</f>
        <v>-31</v>
      </c>
      <c r="P219" s="18">
        <f>VLOOKUP(P$1,IR_0310!$A$4:$XA$84,($C219+P$2-2001)+8*$B219,FALSE)</f>
        <v>-179</v>
      </c>
      <c r="Q219" s="17">
        <v>1987</v>
      </c>
      <c r="R219" s="21"/>
      <c r="S219" s="21"/>
      <c r="T219" s="21"/>
      <c r="U219" s="21"/>
      <c r="V219" s="21"/>
      <c r="W219" s="21"/>
      <c r="X219" s="18">
        <f>VLOOKUP(X$1,IN_0310!$A$4:$XA$84,($C219+X$2-2001)+8*$B219,FALSE)</f>
        <v>22</v>
      </c>
      <c r="Y219" s="18">
        <f>VLOOKUP(Y$1,IN_0310!$A$4:$XA$84,($C219+Y$2-2001)+8*$B219,FALSE)</f>
        <v>43</v>
      </c>
      <c r="Z219" s="18">
        <f>VLOOKUP(Z$1,IN_0310!$A$4:$XA$84,($C219+Z$2-2001)+8*$B219,FALSE)</f>
        <v>62</v>
      </c>
      <c r="AA219" s="18">
        <f>VLOOKUP(AA$1,IN_0310!$A$4:$XA$84,($C219+AA$2-2001)+8*$B219,FALSE)</f>
        <v>61</v>
      </c>
      <c r="AB219" s="18">
        <f>VLOOKUP(AB$1,IN_0310!$A$4:$XA$84,($C219+AB$2-2001)+8*$B219,FALSE)</f>
        <v>85</v>
      </c>
      <c r="AC219" s="18">
        <f>VLOOKUP(AC$1,IN_0310!$A$4:$XA$84,($C219+AC$2-2001)+8*$B219,FALSE)</f>
        <v>89</v>
      </c>
      <c r="AD219" s="18">
        <f>VLOOKUP(AD$1,IN_0310!$A$4:$XA$84,($C219+AD$2-2001)+8*$B219,FALSE)</f>
        <v>99</v>
      </c>
      <c r="AE219" s="17">
        <v>1987</v>
      </c>
      <c r="AF219" s="21"/>
      <c r="AG219" s="21"/>
      <c r="AH219" s="21"/>
      <c r="AI219" s="21"/>
      <c r="AJ219" s="21"/>
      <c r="AK219" s="21"/>
      <c r="AL219" s="18">
        <f>-VLOOKUP(AL$1,D_0310!$A$4:$XA$84,($C219+AL$2-2001)+8*$B219,FALSE)</f>
        <v>-28</v>
      </c>
      <c r="AM219" s="18">
        <f>-VLOOKUP(AM$1,D_0310!$A$4:$XA$84,($C219+AM$2-2001)+8*$B219,FALSE)</f>
        <v>-49</v>
      </c>
      <c r="AN219" s="18">
        <f>-VLOOKUP(AN$1,D_0310!$A$4:$XA$84,($C219+AN$2-2001)+8*$B219,FALSE)</f>
        <v>-58</v>
      </c>
      <c r="AO219" s="18">
        <f>-VLOOKUP(AO$1,D_0310!$A$4:$XA$84,($C219+AO$2-2001)+8*$B219,FALSE)</f>
        <v>-48</v>
      </c>
      <c r="AP219" s="18">
        <f>-VLOOKUP(AP$1,D_0310!$A$4:$XA$84,($C219+AP$2-2001)+8*$B219,FALSE)</f>
        <v>-71</v>
      </c>
      <c r="AQ219" s="18">
        <f>-VLOOKUP(AQ$1,D_0310!$A$4:$XA$84,($C219+AQ$2-2001)+8*$B219,FALSE)</f>
        <v>-63</v>
      </c>
      <c r="AR219" s="18">
        <f>-VLOOKUP(AR$1,D_0310!$A$4:$XA$84,($C219+AR$2-2001)+8*$B219,FALSE)</f>
        <v>-65</v>
      </c>
      <c r="AS219" s="31">
        <v>5</v>
      </c>
      <c r="AT219" s="55">
        <f>VLOOKUP(2002-C219,census2002!$A$3:$CD$82,2+B219)</f>
        <v>40202</v>
      </c>
      <c r="AU219" s="17" t="s">
        <v>180</v>
      </c>
      <c r="AV219">
        <f>1+K219/AVERAGE(AVERAGE(SUM($AT219,$D219:J219,$R219:X219,$AF219:AL219),SUM($AT219,$D219:K219,$R219:Y219,$AF219:AM219)),AVERAGE(SUM($AT220,$D220:K220,$S220:Y220,$AG220:AM220),SUM($AT220,$D220:L220,$S220:Z220,$AG220:AN220)))</f>
        <v>1.0087869294424543</v>
      </c>
      <c r="AW219">
        <f>1+L219/AVERAGE(AVERAGE(SUM($AT219,$D219:K219,$R219:Y219,$AF219:AM219),SUM($AT219,$D219:L219,$R219:Z219,$AF219:AN219)),AVERAGE(SUM($AT220,$D220:L220,$S220:Z220,$AG220:AN220),SUM($AT220,$D220:M220,$S220:AA220,$AG220:AO220)))</f>
        <v>1.0058560430766559</v>
      </c>
      <c r="AX219">
        <f>1+M219/AVERAGE(AVERAGE(SUM($AT219,$D219:L219,$R219:Z219,$AF219:AN219),SUM($AT219,$D219:M219,$R219:AA219,$AF219:AO219)),AVERAGE(SUM($AT220,$D220:M220,$S220:AA220,$AG220:AO220),SUM($AT220,$D220:N220,$S220:AB220,$AG220:AP220)))</f>
        <v>0.99406476606734873</v>
      </c>
      <c r="AY219">
        <f>1+N219/AVERAGE(AVERAGE(SUM($AT219,$D219:M219,$R219:AA219,$AF219:AO219),SUM($AT219,$D219:N219,$R219:AB219,$AF219:AP219)),AVERAGE(SUM($AT220,$D220:N220,$S220:AB220,$AG220:AP220),SUM($AT220,$D220:O220,$S220:AC220,$AG220:AQ220)))</f>
        <v>0.99628308429166568</v>
      </c>
      <c r="AZ219">
        <f>1+O219/AVERAGE(AVERAGE(SUM($AT219,$D219:N219,$R219:AB219,$AF219:AP219),SUM($AT219,$D219:O219,$R219:AC219,$AF219:AQ219)),AVERAGE(SUM($AT220,$D220:O220,$S220:AC220,$AG220:AQ220),SUM($AT220,$D220:P220,$S220:AD220,$AG220:AR220)))</f>
        <v>0.99922410772388248</v>
      </c>
      <c r="BA219" s="43">
        <f t="shared" si="269"/>
        <v>1.0008272541200656</v>
      </c>
      <c r="BB219" s="47">
        <f t="shared" si="276"/>
        <v>1.0047699976050681</v>
      </c>
    </row>
    <row r="220" spans="1:54">
      <c r="A220" s="9">
        <v>219</v>
      </c>
      <c r="B220" s="17">
        <f t="shared" ref="B220" si="279">C212</f>
        <v>14</v>
      </c>
      <c r="C220" s="17">
        <v>1986</v>
      </c>
      <c r="D220" s="26"/>
      <c r="E220" s="26"/>
      <c r="F220" s="26"/>
      <c r="G220" s="26"/>
      <c r="H220" s="26"/>
      <c r="I220" s="26"/>
      <c r="J220" s="21"/>
      <c r="K220" s="19">
        <f>VLOOKUP(K$1,IR_0310!$A$4:$XA$84,($C220+K$2-2001)+8*$B220,FALSE)</f>
        <v>446</v>
      </c>
      <c r="L220" s="19">
        <f>VLOOKUP(L$1,IR_0310!$A$4:$XA$84,($C220+L$2-2001)+8*$B220,FALSE)</f>
        <v>291</v>
      </c>
      <c r="M220" s="19">
        <f>VLOOKUP(M$1,IR_0310!$A$4:$XA$84,($C220+M$2-2001)+8*$B220,FALSE)</f>
        <v>67</v>
      </c>
      <c r="N220" s="19">
        <f>VLOOKUP(N$1,IR_0310!$A$4:$XA$84,($C220+N$2-2001)+8*$B220,FALSE)</f>
        <v>-259</v>
      </c>
      <c r="O220" s="19">
        <f>VLOOKUP(O$1,IR_0310!$A$4:$XA$84,($C220+O$2-2001)+8*$B220,FALSE)</f>
        <v>-157</v>
      </c>
      <c r="P220" s="18">
        <f>VLOOKUP(P$1,IR_0310!$A$4:$XA$84,($C220+P$2-2001)+8*$B220,FALSE)</f>
        <v>-297</v>
      </c>
      <c r="Q220" s="17">
        <v>1986</v>
      </c>
      <c r="R220" s="26"/>
      <c r="S220" s="26"/>
      <c r="T220" s="26"/>
      <c r="U220" s="26"/>
      <c r="V220" s="26"/>
      <c r="W220" s="26"/>
      <c r="X220" s="21"/>
      <c r="Y220" s="18">
        <f>VLOOKUP(Y$1,IN_0310!$A$4:$XA$84,($C220+Y$2-2001)+8*$B220,FALSE)</f>
        <v>33</v>
      </c>
      <c r="Z220" s="18">
        <f>VLOOKUP(Z$1,IN_0310!$A$4:$XA$84,($C220+Z$2-2001)+8*$B220,FALSE)</f>
        <v>33</v>
      </c>
      <c r="AA220" s="18">
        <f>VLOOKUP(AA$1,IN_0310!$A$4:$XA$84,($C220+AA$2-2001)+8*$B220,FALSE)</f>
        <v>90</v>
      </c>
      <c r="AB220" s="18">
        <f>VLOOKUP(AB$1,IN_0310!$A$4:$XA$84,($C220+AB$2-2001)+8*$B220,FALSE)</f>
        <v>86</v>
      </c>
      <c r="AC220" s="18">
        <f>VLOOKUP(AC$1,IN_0310!$A$4:$XA$84,($C220+AC$2-2001)+8*$B220,FALSE)</f>
        <v>91</v>
      </c>
      <c r="AD220" s="18">
        <f>VLOOKUP(AD$1,IN_0310!$A$4:$XA$84,($C220+AD$2-2001)+8*$B220,FALSE)</f>
        <v>100</v>
      </c>
      <c r="AE220" s="17">
        <v>1986</v>
      </c>
      <c r="AF220" s="26"/>
      <c r="AG220" s="26"/>
      <c r="AH220" s="26"/>
      <c r="AI220" s="26"/>
      <c r="AJ220" s="26"/>
      <c r="AK220" s="26"/>
      <c r="AL220" s="21"/>
      <c r="AM220" s="18">
        <f>-VLOOKUP(AM$1,D_0310!$A$4:$XA$84,($C220+AM$2-2001)+8*$B220,FALSE)</f>
        <v>-38</v>
      </c>
      <c r="AN220" s="18">
        <f>-VLOOKUP(AN$1,D_0310!$A$4:$XA$84,($C220+AN$2-2001)+8*$B220,FALSE)</f>
        <v>-40</v>
      </c>
      <c r="AO220" s="18">
        <f>-VLOOKUP(AO$1,D_0310!$A$4:$XA$84,($C220+AO$2-2001)+8*$B220,FALSE)</f>
        <v>-64</v>
      </c>
      <c r="AP220" s="18">
        <f>-VLOOKUP(AP$1,D_0310!$A$4:$XA$84,($C220+AP$2-2001)+8*$B220,FALSE)</f>
        <v>-63</v>
      </c>
      <c r="AQ220" s="18">
        <f>-VLOOKUP(AQ$1,D_0310!$A$4:$XA$84,($C220+AQ$2-2001)+8*$B220,FALSE)</f>
        <v>-61</v>
      </c>
      <c r="AR220" s="18">
        <f>-VLOOKUP(AR$1,D_0310!$A$4:$XA$84,($C220+AR$2-2001)+8*$B220,FALSE)</f>
        <v>-68</v>
      </c>
      <c r="AS220" s="31">
        <v>5</v>
      </c>
      <c r="AT220" s="55">
        <f>VLOOKUP(2002-C220,census2002!$A$3:$CD$82,2+B220)</f>
        <v>39062</v>
      </c>
      <c r="AU220" s="17" t="s">
        <v>181</v>
      </c>
      <c r="AV220">
        <f>1+K220/AVERAGE(AVERAGE(SUM($AT220,$D220:J220,$R220:X220,$AF220:AL220),SUM($AT220,$D220:K220,$R220:Y220,$AF220:AM220)),AVERAGE(SUM($AT221,$D221:K221,$S221:Y221,$AG221:AM221),SUM($AT221,$D221:L221,$S221:Z221,$AG221:AN221)))</f>
        <v>1.011359367339272</v>
      </c>
      <c r="AW220">
        <f>1+L220/AVERAGE(AVERAGE(SUM($AT220,$D220:K220,$R220:Y220,$AF220:AM220),SUM($AT220,$D220:L220,$R220:Z220,$AF220:AN220)),AVERAGE(SUM($AT221,$D221:L221,$S221:Z221,$AG221:AN221),SUM($AT221,$D221:M221,$S221:AA221,$AG221:AO221)))</f>
        <v>1.0073579610103922</v>
      </c>
      <c r="AX220">
        <f>1+M220/AVERAGE(AVERAGE(SUM($AT220,$D220:L220,$R220:Z220,$AF220:AN220),SUM($AT220,$D220:M220,$R220:AA220,$AF220:AO220)),AVERAGE(SUM($AT221,$D221:M221,$S221:AA221,$AG221:AO221),SUM($AT221,$D221:N221,$S221:AB221,$AG221:AP221)))</f>
        <v>1.0016888592008166</v>
      </c>
      <c r="AY220">
        <f>1+N220/AVERAGE(AVERAGE(SUM($AT220,$D220:M220,$R220:AA220,$AF220:AO220),SUM($AT220,$D220:N220,$R220:AB220,$AF220:AP220)),AVERAGE(SUM($AT221,$D221:N221,$S221:AB221,$AG221:AP221),SUM($AT221,$D221:O221,$S221:AC221,$AG221:AQ221)))</f>
        <v>0.99345724155788384</v>
      </c>
      <c r="AZ220">
        <f>1+O220/AVERAGE(AVERAGE(SUM($AT220,$D220:N220,$R220:AB220,$AF220:AP220),SUM($AT220,$D220:O220,$R220:AC220,$AF220:AQ220)),AVERAGE(SUM($AT221,$D221:O221,$S221:AC221,$AG221:AQ221),SUM($AT221,$D221:P221,$S221:AD221,$AG221:AR221)))</f>
        <v>0.99600823777681724</v>
      </c>
      <c r="BA220" s="43">
        <f t="shared" si="269"/>
        <v>1.0019518594953001</v>
      </c>
      <c r="BB220" s="47">
        <f t="shared" si="276"/>
        <v>0.99716392109969276</v>
      </c>
    </row>
    <row r="221" spans="1:54">
      <c r="A221" s="13">
        <v>220</v>
      </c>
      <c r="B221" s="17">
        <f t="shared" ref="B221" si="280">C212</f>
        <v>14</v>
      </c>
      <c r="C221" s="17">
        <v>1985</v>
      </c>
      <c r="D221" s="26"/>
      <c r="E221" s="26"/>
      <c r="F221" s="26"/>
      <c r="G221" s="26"/>
      <c r="H221" s="26"/>
      <c r="I221" s="26"/>
      <c r="J221" s="21"/>
      <c r="K221" s="22"/>
      <c r="L221" s="19">
        <f>VLOOKUP(L$1,IR_0310!$A$4:$XA$84,($C221+L$2-2001)+8*$B221,FALSE)</f>
        <v>350</v>
      </c>
      <c r="M221" s="19">
        <f>VLOOKUP(M$1,IR_0310!$A$4:$XA$84,($C221+M$2-2001)+8*$B221,FALSE)</f>
        <v>107</v>
      </c>
      <c r="N221" s="19">
        <f>VLOOKUP(N$1,IR_0310!$A$4:$XA$84,($C221+N$2-2001)+8*$B221,FALSE)</f>
        <v>11</v>
      </c>
      <c r="O221" s="19">
        <f>VLOOKUP(O$1,IR_0310!$A$4:$XA$84,($C221+O$2-2001)+8*$B221,FALSE)</f>
        <v>-227</v>
      </c>
      <c r="P221" s="18">
        <f>VLOOKUP(P$1,IR_0310!$A$4:$XA$84,($C221+P$2-2001)+8*$B221,FALSE)</f>
        <v>-441</v>
      </c>
      <c r="Q221" s="17">
        <v>1985</v>
      </c>
      <c r="R221" s="26"/>
      <c r="S221" s="26"/>
      <c r="T221" s="26"/>
      <c r="U221" s="26"/>
      <c r="V221" s="26"/>
      <c r="W221" s="26"/>
      <c r="X221" s="21"/>
      <c r="Y221" s="22"/>
      <c r="Z221" s="18">
        <f>VLOOKUP(Z$1,IN_0310!$A$4:$XA$84,($C221+Z$2-2001)+8*$B221,FALSE)</f>
        <v>46</v>
      </c>
      <c r="AA221" s="18">
        <f>VLOOKUP(AA$1,IN_0310!$A$4:$XA$84,($C221+AA$2-2001)+8*$B221,FALSE)</f>
        <v>31</v>
      </c>
      <c r="AB221" s="18">
        <f>VLOOKUP(AB$1,IN_0310!$A$4:$XA$84,($C221+AB$2-2001)+8*$B221,FALSE)</f>
        <v>79</v>
      </c>
      <c r="AC221" s="18">
        <f>VLOOKUP(AC$1,IN_0310!$A$4:$XA$84,($C221+AC$2-2001)+8*$B221,FALSE)</f>
        <v>68</v>
      </c>
      <c r="AD221" s="18">
        <f>VLOOKUP(AD$1,IN_0310!$A$4:$XA$84,($C221+AD$2-2001)+8*$B221,FALSE)</f>
        <v>101</v>
      </c>
      <c r="AE221" s="17">
        <v>1985</v>
      </c>
      <c r="AF221" s="26"/>
      <c r="AG221" s="26"/>
      <c r="AH221" s="26"/>
      <c r="AI221" s="26"/>
      <c r="AJ221" s="26"/>
      <c r="AK221" s="26"/>
      <c r="AL221" s="21"/>
      <c r="AM221" s="22"/>
      <c r="AN221" s="18">
        <f>-VLOOKUP(AN$1,D_0310!$A$4:$XA$84,($C221+AN$2-2001)+8*$B221,FALSE)</f>
        <v>-58</v>
      </c>
      <c r="AO221" s="18">
        <f>-VLOOKUP(AO$1,D_0310!$A$4:$XA$84,($C221+AO$2-2001)+8*$B221,FALSE)</f>
        <v>-56</v>
      </c>
      <c r="AP221" s="18">
        <f>-VLOOKUP(AP$1,D_0310!$A$4:$XA$84,($C221+AP$2-2001)+8*$B221,FALSE)</f>
        <v>-58</v>
      </c>
      <c r="AQ221" s="18">
        <f>-VLOOKUP(AQ$1,D_0310!$A$4:$XA$84,($C221+AQ$2-2001)+8*$B221,FALSE)</f>
        <v>-74</v>
      </c>
      <c r="AR221" s="18">
        <f>-VLOOKUP(AR$1,D_0310!$A$4:$XA$84,($C221+AR$2-2001)+8*$B221,FALSE)</f>
        <v>-83</v>
      </c>
      <c r="AS221" s="31">
        <v>4</v>
      </c>
      <c r="AT221" s="55">
        <f>VLOOKUP(2002-C221,census2002!$A$3:$CD$82,2+B221)</f>
        <v>39074</v>
      </c>
      <c r="AU221" s="17" t="s">
        <v>182</v>
      </c>
      <c r="AW221">
        <f>1+L221/AVERAGE(AVERAGE(SUM($AT221,$D221:K221,$R221:Y221,$AF221:AM221),SUM($AT221,$D221:L221,$R221:Z221,$AF221:AN221)),AVERAGE(SUM($AT222,$D222:L222,$S222:Z222,$AG222:AN222),SUM($AT222,$D222:M222,$S222:AA222,$AG222:AO222)))</f>
        <v>1.0089120886116238</v>
      </c>
      <c r="AX221">
        <f>1+M221/AVERAGE(AVERAGE(SUM($AT221,$D221:L221,$R221:Z221,$AF221:AN221),SUM($AT221,$D221:M221,$R221:AA221,$AF221:AO221)),AVERAGE(SUM($AT222,$D222:M222,$S222:AA222,$AG222:AO222),SUM($AT222,$D222:N222,$S222:AB222,$AG222:AP222)))</f>
        <v>1.0027155981929852</v>
      </c>
      <c r="AY221">
        <f>1+N221/AVERAGE(AVERAGE(SUM($AT221,$D221:M221,$R221:AA221,$AF221:AO221),SUM($AT221,$D221:N221,$R221:AB221,$AF221:AP221)),AVERAGE(SUM($AT222,$D222:N222,$S222:AB222,$AG222:AP222),SUM($AT222,$D222:O222,$S222:AC222,$AG222:AQ222)))</f>
        <v>1.0002791506207929</v>
      </c>
      <c r="AZ221">
        <f>1+O221/AVERAGE(AVERAGE(SUM($AT221,$D221:N221,$R221:AB221,$AF221:AP221),SUM($AT221,$D221:O221,$R221:AC221,$AF221:AQ221)),AVERAGE(SUM($AT222,$D222:O222,$S222:AC222,$AG222:AQ222),SUM($AT222,$D222:P222,$S222:AD222,$AG222:AR222)))</f>
        <v>0.99421357515660946</v>
      </c>
      <c r="BA221" s="43">
        <f t="shared" si="269"/>
        <v>1.0015162504853943</v>
      </c>
      <c r="BB221" s="47">
        <f t="shared" si="276"/>
        <v>0.99551755256151375</v>
      </c>
    </row>
    <row r="222" spans="1:54">
      <c r="A222" s="9">
        <v>221</v>
      </c>
      <c r="B222" s="17">
        <f t="shared" ref="B222" si="281">C212</f>
        <v>14</v>
      </c>
      <c r="C222" s="17">
        <v>1984</v>
      </c>
      <c r="D222" s="26"/>
      <c r="E222" s="26"/>
      <c r="F222" s="26"/>
      <c r="G222" s="26"/>
      <c r="H222" s="26"/>
      <c r="I222" s="26"/>
      <c r="J222" s="21"/>
      <c r="K222" s="22"/>
      <c r="L222" s="22"/>
      <c r="M222" s="19">
        <f>VLOOKUP(M$1,IR_0310!$A$4:$XA$84,($C222+M$2-2001)+8*$B222,FALSE)</f>
        <v>186</v>
      </c>
      <c r="N222" s="19">
        <f>VLOOKUP(N$1,IR_0310!$A$4:$XA$84,($C222+N$2-2001)+8*$B222,FALSE)</f>
        <v>-48</v>
      </c>
      <c r="O222" s="19">
        <f>VLOOKUP(O$1,IR_0310!$A$4:$XA$84,($C222+O$2-2001)+8*$B222,FALSE)</f>
        <v>-13</v>
      </c>
      <c r="P222" s="18">
        <f>VLOOKUP(P$1,IR_0310!$A$4:$XA$84,($C222+P$2-2001)+8*$B222,FALSE)</f>
        <v>-489</v>
      </c>
      <c r="Q222" s="17">
        <v>1984</v>
      </c>
      <c r="R222" s="26"/>
      <c r="S222" s="26"/>
      <c r="T222" s="26"/>
      <c r="U222" s="26"/>
      <c r="V222" s="26"/>
      <c r="W222" s="26"/>
      <c r="X222" s="21"/>
      <c r="Y222" s="22"/>
      <c r="Z222" s="22"/>
      <c r="AA222" s="18">
        <f>VLOOKUP(AA$1,IN_0310!$A$4:$XA$84,($C222+AA$2-2001)+8*$B222,FALSE)</f>
        <v>52</v>
      </c>
      <c r="AB222" s="18">
        <f>VLOOKUP(AB$1,IN_0310!$A$4:$XA$84,($C222+AB$2-2001)+8*$B222,FALSE)</f>
        <v>43</v>
      </c>
      <c r="AC222" s="18">
        <f>VLOOKUP(AC$1,IN_0310!$A$4:$XA$84,($C222+AC$2-2001)+8*$B222,FALSE)</f>
        <v>57</v>
      </c>
      <c r="AD222" s="18">
        <f>VLOOKUP(AD$1,IN_0310!$A$4:$XA$84,($C222+AD$2-2001)+8*$B222,FALSE)</f>
        <v>87</v>
      </c>
      <c r="AE222" s="17">
        <v>1984</v>
      </c>
      <c r="AF222" s="26"/>
      <c r="AG222" s="26"/>
      <c r="AH222" s="26"/>
      <c r="AI222" s="26"/>
      <c r="AJ222" s="26"/>
      <c r="AK222" s="26"/>
      <c r="AL222" s="21"/>
      <c r="AM222" s="22"/>
      <c r="AN222" s="22"/>
      <c r="AO222" s="18">
        <f>-VLOOKUP(AO$1,D_0310!$A$4:$XA$84,($C222+AO$2-2001)+8*$B222,FALSE)</f>
        <v>-64</v>
      </c>
      <c r="AP222" s="18">
        <f>-VLOOKUP(AP$1,D_0310!$A$4:$XA$84,($C222+AP$2-2001)+8*$B222,FALSE)</f>
        <v>-71</v>
      </c>
      <c r="AQ222" s="18">
        <f>-VLOOKUP(AQ$1,D_0310!$A$4:$XA$84,($C222+AQ$2-2001)+8*$B222,FALSE)</f>
        <v>-69</v>
      </c>
      <c r="AR222" s="18">
        <f>-VLOOKUP(AR$1,D_0310!$A$4:$XA$84,($C222+AR$2-2001)+8*$B222,FALSE)</f>
        <v>-74</v>
      </c>
      <c r="AS222" s="31">
        <v>3</v>
      </c>
      <c r="AT222" s="55">
        <f>VLOOKUP(2002-C222,census2002!$A$3:$CD$82,2+B222)</f>
        <v>39215</v>
      </c>
      <c r="AU222" s="17" t="s">
        <v>183</v>
      </c>
      <c r="AX222">
        <f>1+M222/AVERAGE(AVERAGE(SUM($AT222,$D222:L222,$R222:Z222,$AF222:AN222),SUM($AT222,$D222:M222,$R222:AA222,$AF222:AO222)),AVERAGE(SUM($AT223,$D223:M223,$S223:AA223,$AG223:AO223),SUM($AT223,$D223:N223,$S223:AB223,$AG223:AP223)))</f>
        <v>1.0048411340226311</v>
      </c>
      <c r="AY222">
        <f>1+N222/AVERAGE(AVERAGE(SUM($AT222,$D222:M222,$R222:AA222,$AF222:AO222),SUM($AT222,$D222:N222,$R222:AB222,$AF222:AP222)),AVERAGE(SUM($AT223,$D223:N223,$S223:AB223,$AG223:AP223),SUM($AT223,$D223:O223,$S223:AC223,$AG223:AQ223)))</f>
        <v>0.99875171476682423</v>
      </c>
      <c r="AZ222">
        <f>1+O222/AVERAGE(AVERAGE(SUM($AT222,$D222:N222,$R222:AB222,$AF222:AP222),SUM($AT222,$D222:O222,$R222:AC222,$AF222:AQ222)),AVERAGE(SUM($AT223,$D223:O223,$S223:AC223,$AG223:AQ223),SUM($AT223,$D223:P223,$S223:AD223,$AG223:AR223)))</f>
        <v>0.99966076705787188</v>
      </c>
      <c r="BA222" s="43">
        <f t="shared" si="269"/>
        <v>1.0010809497827455</v>
      </c>
      <c r="BB222" s="47">
        <f t="shared" si="276"/>
        <v>1.0025652468510811</v>
      </c>
    </row>
    <row r="223" spans="1:54">
      <c r="A223" s="9">
        <v>222</v>
      </c>
      <c r="B223" s="17">
        <f t="shared" ref="B223" si="282">C212</f>
        <v>14</v>
      </c>
      <c r="C223" s="17">
        <v>1983</v>
      </c>
      <c r="D223" s="26"/>
      <c r="E223" s="26"/>
      <c r="F223" s="26"/>
      <c r="G223" s="26"/>
      <c r="H223" s="26"/>
      <c r="I223" s="26"/>
      <c r="J223" s="21"/>
      <c r="K223" s="22"/>
      <c r="L223" s="22"/>
      <c r="M223" s="22"/>
      <c r="N223" s="19">
        <f>VLOOKUP(N$1,IR_0310!$A$4:$XA$84,($C223+N$2-2001)+8*$B223,FALSE)</f>
        <v>92</v>
      </c>
      <c r="O223" s="19">
        <f>VLOOKUP(O$1,IR_0310!$A$4:$XA$84,($C223+O$2-2001)+8*$B223,FALSE)</f>
        <v>-20</v>
      </c>
      <c r="P223" s="18">
        <f>VLOOKUP(P$1,IR_0310!$A$4:$XA$84,($C223+P$2-2001)+8*$B223,FALSE)</f>
        <v>-366</v>
      </c>
      <c r="Q223" s="17">
        <v>1983</v>
      </c>
      <c r="R223" s="26"/>
      <c r="S223" s="26"/>
      <c r="T223" s="26"/>
      <c r="U223" s="26"/>
      <c r="V223" s="26"/>
      <c r="W223" s="26"/>
      <c r="X223" s="21"/>
      <c r="Y223" s="22"/>
      <c r="Z223" s="22"/>
      <c r="AA223" s="22"/>
      <c r="AB223" s="18">
        <f>VLOOKUP(AB$1,IN_0310!$A$4:$XA$84,($C223+AB$2-2001)+8*$B223,FALSE)</f>
        <v>45</v>
      </c>
      <c r="AC223" s="18">
        <f>VLOOKUP(AC$1,IN_0310!$A$4:$XA$84,($C223+AC$2-2001)+8*$B223,FALSE)</f>
        <v>35</v>
      </c>
      <c r="AD223" s="18">
        <f>VLOOKUP(AD$1,IN_0310!$A$4:$XA$84,($C223+AD$2-2001)+8*$B223,FALSE)</f>
        <v>68</v>
      </c>
      <c r="AE223" s="17">
        <v>1983</v>
      </c>
      <c r="AF223" s="26"/>
      <c r="AG223" s="26"/>
      <c r="AH223" s="26"/>
      <c r="AI223" s="26"/>
      <c r="AJ223" s="26"/>
      <c r="AK223" s="26"/>
      <c r="AL223" s="21"/>
      <c r="AM223" s="22"/>
      <c r="AN223" s="22"/>
      <c r="AO223" s="22"/>
      <c r="AP223" s="18">
        <f>-VLOOKUP(AP$1,D_0310!$A$4:$XA$84,($C223+AP$2-2001)+8*$B223,FALSE)</f>
        <v>-50</v>
      </c>
      <c r="AQ223" s="18">
        <f>-VLOOKUP(AQ$1,D_0310!$A$4:$XA$84,($C223+AQ$2-2001)+8*$B223,FALSE)</f>
        <v>-72</v>
      </c>
      <c r="AR223" s="18">
        <f>-VLOOKUP(AR$1,D_0310!$A$4:$XA$84,($C223+AR$2-2001)+8*$B223,FALSE)</f>
        <v>-68</v>
      </c>
      <c r="AS223" s="31">
        <v>2</v>
      </c>
      <c r="AT223" s="55">
        <f>VLOOKUP(2002-C223,census2002!$A$3:$CD$82,2+B223)</f>
        <v>37496</v>
      </c>
      <c r="AU223" s="17" t="s">
        <v>184</v>
      </c>
      <c r="AY223">
        <f>1+N223/AVERAGE(AVERAGE(SUM($AT223,$D223:M223,$R223:AA223,$AF223:AO223),SUM($AT223,$D223:N223,$R223:AB223,$AF223:AP223)),AVERAGE(SUM($AT224,$D224:N224,$S224:AB224,$AG224:AP224),SUM($AT224,$D224:O224,$S224:AC224,$AG224:AQ224)))</f>
        <v>1.0025525598429621</v>
      </c>
      <c r="AZ223">
        <f>1+O223/AVERAGE(AVERAGE(SUM($AT223,$D223:N223,$R223:AB223,$AF223:AP223),SUM($AT223,$D223:O223,$R223:AC223,$AF223:AQ223)),AVERAGE(SUM($AT224,$D224:O224,$S224:AC224,$AG224:AQ224),SUM($AT224,$D224:P224,$S224:AD224,$AG224:AR224)))</f>
        <v>0.99944347438938708</v>
      </c>
      <c r="BA223" s="43">
        <f t="shared" si="269"/>
        <v>1.0009968100186055</v>
      </c>
      <c r="BB223" s="47">
        <f t="shared" si="276"/>
        <v>1.0034029257333179</v>
      </c>
    </row>
    <row r="224" spans="1:54">
      <c r="A224" s="13">
        <v>223</v>
      </c>
      <c r="B224" s="17">
        <f t="shared" ref="B224" si="283">C212</f>
        <v>14</v>
      </c>
      <c r="C224" s="17">
        <v>1982</v>
      </c>
      <c r="D224" s="26"/>
      <c r="E224" s="26"/>
      <c r="F224" s="26"/>
      <c r="G224" s="26"/>
      <c r="H224" s="26"/>
      <c r="I224" s="26"/>
      <c r="J224" s="21"/>
      <c r="K224" s="22"/>
      <c r="L224" s="22"/>
      <c r="M224" s="22"/>
      <c r="N224" s="22"/>
      <c r="O224" s="19">
        <f>VLOOKUP(O$1,IR_0310!$A$4:$XA$84,($C224+O$2-2001)+8*$B224,FALSE)</f>
        <v>-9</v>
      </c>
      <c r="P224" s="18">
        <f>VLOOKUP(P$1,IR_0310!$A$4:$XA$84,($C224+P$2-2001)+8*$B224,FALSE)</f>
        <v>-351</v>
      </c>
      <c r="Q224" s="17">
        <v>1982</v>
      </c>
      <c r="R224" s="26"/>
      <c r="S224" s="26"/>
      <c r="T224" s="26"/>
      <c r="U224" s="26"/>
      <c r="V224" s="26"/>
      <c r="W224" s="26"/>
      <c r="X224" s="21"/>
      <c r="Y224" s="22"/>
      <c r="Z224" s="22"/>
      <c r="AA224" s="22"/>
      <c r="AB224" s="22"/>
      <c r="AC224" s="18">
        <f>VLOOKUP(AC$1,IN_0310!$A$4:$XA$84,($C224+AC$2-2001)+8*$B224,FALSE)</f>
        <v>28</v>
      </c>
      <c r="AD224" s="18">
        <f>VLOOKUP(AD$1,IN_0310!$A$4:$XA$84,($C224+AD$2-2001)+8*$B224,FALSE)</f>
        <v>43</v>
      </c>
      <c r="AE224" s="17">
        <v>1982</v>
      </c>
      <c r="AF224" s="26"/>
      <c r="AG224" s="26"/>
      <c r="AH224" s="26"/>
      <c r="AI224" s="26"/>
      <c r="AJ224" s="26"/>
      <c r="AK224" s="26"/>
      <c r="AL224" s="21"/>
      <c r="AM224" s="22"/>
      <c r="AN224" s="22"/>
      <c r="AO224" s="22"/>
      <c r="AP224" s="22"/>
      <c r="AQ224" s="18">
        <f>-VLOOKUP(AQ$1,D_0310!$A$4:$XA$84,($C224+AQ$2-2001)+8*$B224,FALSE)</f>
        <v>-69</v>
      </c>
      <c r="AR224" s="18">
        <f>-VLOOKUP(AR$1,D_0310!$A$4:$XA$84,($C224+AR$2-2001)+8*$B224,FALSE)</f>
        <v>-92</v>
      </c>
      <c r="AS224" s="31">
        <v>1</v>
      </c>
      <c r="AT224" s="55">
        <f>VLOOKUP(2002-C224,census2002!$A$3:$CD$82,2+B224)</f>
        <v>34570</v>
      </c>
      <c r="AU224" s="17" t="s">
        <v>185</v>
      </c>
      <c r="AZ224">
        <f>1+O224/AVERAGE(AVERAGE(SUM($AT224,$D224:N224,$R224:AB224,$AF224:AP224),SUM($AT224,$D224:O224,$R224:AC224,$AF224:AQ224)),AVERAGE(SUM($AT225,$D225:O225,$S225:AC225,$AG225:AQ225),SUM($AT225,$D225:P225,$S225:AD225,$AG225:AR225)))</f>
        <v>0.99973621928969714</v>
      </c>
      <c r="BA224" s="43">
        <f t="shared" si="269"/>
        <v>0.99973621928969714</v>
      </c>
      <c r="BB224" s="47">
        <f t="shared" si="276"/>
        <v>1.0054714922412893</v>
      </c>
    </row>
    <row r="225" spans="1:54">
      <c r="A225" s="9">
        <v>224</v>
      </c>
      <c r="B225" s="17">
        <f t="shared" ref="B225" si="284">C212</f>
        <v>14</v>
      </c>
      <c r="C225" s="17">
        <v>1981</v>
      </c>
      <c r="D225" s="26"/>
      <c r="E225" s="26"/>
      <c r="F225" s="26"/>
      <c r="G225" s="26"/>
      <c r="H225" s="26"/>
      <c r="I225" s="26"/>
      <c r="J225" s="21"/>
      <c r="K225" s="22"/>
      <c r="L225" s="22"/>
      <c r="M225" s="22"/>
      <c r="N225" s="22"/>
      <c r="O225" s="22"/>
      <c r="P225" s="18">
        <f>VLOOKUP(P$1,IR_0310!$A$4:$XA$84,($C225+P$2-2001)+8*$B225,FALSE)</f>
        <v>-373</v>
      </c>
      <c r="Q225" s="17">
        <v>1981</v>
      </c>
      <c r="R225" s="26"/>
      <c r="S225" s="26"/>
      <c r="T225" s="26"/>
      <c r="U225" s="26"/>
      <c r="V225" s="26"/>
      <c r="W225" s="26"/>
      <c r="X225" s="21"/>
      <c r="Y225" s="22"/>
      <c r="Z225" s="22"/>
      <c r="AA225" s="22"/>
      <c r="AB225" s="22"/>
      <c r="AC225" s="22"/>
      <c r="AD225" s="18">
        <f>VLOOKUP(AD$1,IN_0310!$A$4:$XA$84,($C225+AD$2-2001)+8*$B225,FALSE)</f>
        <v>22</v>
      </c>
      <c r="AE225" s="17">
        <v>1981</v>
      </c>
      <c r="AF225" s="26"/>
      <c r="AG225" s="26"/>
      <c r="AH225" s="26"/>
      <c r="AI225" s="26"/>
      <c r="AJ225" s="26"/>
      <c r="AK225" s="26"/>
      <c r="AL225" s="21"/>
      <c r="AM225" s="22"/>
      <c r="AN225" s="22"/>
      <c r="AO225" s="22"/>
      <c r="AP225" s="22"/>
      <c r="AQ225" s="22"/>
      <c r="AR225" s="18">
        <f>-VLOOKUP(AR$1,D_0310!$A$4:$XA$84,($C225+AR$2-2001)+8*$B225,FALSE)</f>
        <v>-84</v>
      </c>
      <c r="AS225" s="31"/>
      <c r="AT225" s="55">
        <f>VLOOKUP(2002-C225,census2002!$A$3:$CD$82,2+B225)</f>
        <v>33911</v>
      </c>
      <c r="AU225" s="17" t="s">
        <v>186</v>
      </c>
    </row>
    <row r="226" spans="1:54" ht="15.75" thickBot="1">
      <c r="A226" s="9">
        <v>225</v>
      </c>
      <c r="B226" s="10" t="str">
        <f>INDEX('regions#'!$B$2:$B$79,B228+1)</f>
        <v>Нижегородская область</v>
      </c>
      <c r="C226" s="51" t="s">
        <v>159</v>
      </c>
      <c r="D226" s="11" t="s">
        <v>912</v>
      </c>
      <c r="E226" s="11" t="s">
        <v>913</v>
      </c>
      <c r="F226" s="11" t="s">
        <v>914</v>
      </c>
      <c r="G226" s="11" t="s">
        <v>915</v>
      </c>
      <c r="H226" s="11" t="s">
        <v>916</v>
      </c>
      <c r="I226" s="11" t="s">
        <v>917</v>
      </c>
      <c r="J226" s="11" t="s">
        <v>918</v>
      </c>
      <c r="K226" s="12" t="s">
        <v>919</v>
      </c>
      <c r="L226" s="12" t="s">
        <v>920</v>
      </c>
      <c r="M226" s="12" t="s">
        <v>921</v>
      </c>
      <c r="N226" s="12" t="s">
        <v>922</v>
      </c>
      <c r="O226" s="12" t="s">
        <v>923</v>
      </c>
      <c r="P226" s="11" t="s">
        <v>924</v>
      </c>
      <c r="Q226" s="52" t="s">
        <v>160</v>
      </c>
      <c r="R226" s="23" t="s">
        <v>912</v>
      </c>
      <c r="S226" s="23" t="s">
        <v>913</v>
      </c>
      <c r="T226" s="23" t="s">
        <v>914</v>
      </c>
      <c r="U226" s="23" t="s">
        <v>915</v>
      </c>
      <c r="V226" s="23" t="s">
        <v>916</v>
      </c>
      <c r="W226" s="23" t="s">
        <v>917</v>
      </c>
      <c r="X226" s="23" t="s">
        <v>918</v>
      </c>
      <c r="Y226" s="23" t="s">
        <v>919</v>
      </c>
      <c r="Z226" s="23" t="s">
        <v>920</v>
      </c>
      <c r="AA226" s="23" t="s">
        <v>921</v>
      </c>
      <c r="AB226" s="23" t="s">
        <v>922</v>
      </c>
      <c r="AC226" s="23" t="s">
        <v>923</v>
      </c>
      <c r="AD226" s="23" t="s">
        <v>924</v>
      </c>
      <c r="AE226" s="53" t="s">
        <v>161</v>
      </c>
      <c r="AF226" s="27" t="s">
        <v>912</v>
      </c>
      <c r="AG226" s="27" t="s">
        <v>913</v>
      </c>
      <c r="AH226" s="27" t="s">
        <v>914</v>
      </c>
      <c r="AI226" s="27" t="s">
        <v>915</v>
      </c>
      <c r="AJ226" s="27" t="s">
        <v>916</v>
      </c>
      <c r="AK226" s="27" t="s">
        <v>917</v>
      </c>
      <c r="AL226" s="27" t="s">
        <v>918</v>
      </c>
      <c r="AM226" s="27" t="s">
        <v>919</v>
      </c>
      <c r="AN226" s="27" t="s">
        <v>920</v>
      </c>
      <c r="AO226" s="27" t="s">
        <v>921</v>
      </c>
      <c r="AP226" s="27" t="s">
        <v>922</v>
      </c>
      <c r="AQ226" s="27" t="s">
        <v>923</v>
      </c>
      <c r="AR226" s="27" t="s">
        <v>924</v>
      </c>
      <c r="AS226" s="31" t="s">
        <v>162</v>
      </c>
      <c r="AT226" s="2" t="s">
        <v>163</v>
      </c>
      <c r="AV226" s="54">
        <f t="shared" ref="AV226:AZ226" si="285">AVERAGE(AV228:AV239)</f>
        <v>1.0012601506652132</v>
      </c>
      <c r="AW226" s="54">
        <f t="shared" si="285"/>
        <v>1.0013033647457839</v>
      </c>
      <c r="AX226" s="54">
        <f t="shared" si="285"/>
        <v>1.0004377188181721</v>
      </c>
      <c r="AY226" s="54">
        <f t="shared" si="285"/>
        <v>1.0014213775250134</v>
      </c>
      <c r="AZ226" s="54">
        <f t="shared" si="285"/>
        <v>1.0009467784209845</v>
      </c>
      <c r="BA226" s="38" t="s">
        <v>983</v>
      </c>
      <c r="BB226" s="39">
        <f t="shared" ref="BB226" si="286">PRODUCT(AV226:AZ226)-1</f>
        <v>5.3806191403567016E-3</v>
      </c>
    </row>
    <row r="227" spans="1:54" ht="15.75" thickBot="1">
      <c r="A227" s="13">
        <v>226</v>
      </c>
      <c r="C227" s="14">
        <f t="shared" ref="C227" si="287">A226/15</f>
        <v>15</v>
      </c>
      <c r="D227" s="15">
        <v>10</v>
      </c>
      <c r="E227" s="15">
        <v>11</v>
      </c>
      <c r="F227" s="15">
        <v>12</v>
      </c>
      <c r="G227" s="15">
        <v>13</v>
      </c>
      <c r="H227" s="15">
        <v>14</v>
      </c>
      <c r="I227" s="15">
        <v>15</v>
      </c>
      <c r="J227" s="15">
        <v>16</v>
      </c>
      <c r="K227" s="16">
        <v>17</v>
      </c>
      <c r="L227" s="16">
        <v>18</v>
      </c>
      <c r="M227" s="16">
        <v>19</v>
      </c>
      <c r="N227" s="16">
        <v>20</v>
      </c>
      <c r="O227" s="16">
        <v>21</v>
      </c>
      <c r="P227" s="15">
        <v>22</v>
      </c>
      <c r="R227" s="15">
        <v>10</v>
      </c>
      <c r="S227" s="15">
        <v>11</v>
      </c>
      <c r="T227" s="15">
        <v>12</v>
      </c>
      <c r="U227" s="15">
        <v>13</v>
      </c>
      <c r="V227" s="15">
        <v>14</v>
      </c>
      <c r="W227" s="15">
        <v>15</v>
      </c>
      <c r="X227" s="15">
        <v>16</v>
      </c>
      <c r="Y227" s="25">
        <v>17</v>
      </c>
      <c r="Z227" s="25">
        <v>18</v>
      </c>
      <c r="AA227" s="25">
        <v>19</v>
      </c>
      <c r="AB227" s="25">
        <v>20</v>
      </c>
      <c r="AC227" s="25">
        <v>21</v>
      </c>
      <c r="AD227" s="15">
        <v>22</v>
      </c>
      <c r="AF227" s="15">
        <v>10</v>
      </c>
      <c r="AG227" s="15">
        <v>11</v>
      </c>
      <c r="AH227" s="15">
        <v>12</v>
      </c>
      <c r="AI227" s="15">
        <v>13</v>
      </c>
      <c r="AJ227" s="15">
        <v>14</v>
      </c>
      <c r="AK227" s="15">
        <v>15</v>
      </c>
      <c r="AL227" s="15">
        <v>16</v>
      </c>
      <c r="AM227" s="29">
        <v>17</v>
      </c>
      <c r="AN227" s="29">
        <v>18</v>
      </c>
      <c r="AO227" s="29">
        <v>19</v>
      </c>
      <c r="AP227" s="29">
        <v>20</v>
      </c>
      <c r="AQ227" s="29">
        <v>21</v>
      </c>
      <c r="AR227" s="15">
        <v>22</v>
      </c>
      <c r="AS227" s="31"/>
      <c r="AT227" s="55"/>
      <c r="AU227" s="14" t="s">
        <v>165</v>
      </c>
      <c r="AV227" s="40" t="s">
        <v>166</v>
      </c>
      <c r="AW227" s="40" t="s">
        <v>167</v>
      </c>
      <c r="AX227" s="40" t="s">
        <v>168</v>
      </c>
      <c r="AY227" s="40" t="s">
        <v>169</v>
      </c>
      <c r="AZ227" s="40" t="s">
        <v>170</v>
      </c>
      <c r="BA227" s="41" t="s">
        <v>171</v>
      </c>
      <c r="BB227" s="42"/>
    </row>
    <row r="228" spans="1:54">
      <c r="A228" s="9">
        <v>227</v>
      </c>
      <c r="B228">
        <f t="shared" ref="B228" si="288">C227</f>
        <v>15</v>
      </c>
      <c r="C228" s="17">
        <v>1993</v>
      </c>
      <c r="D228" s="18">
        <f>VLOOKUP(D$1,IR_0310!$A$4:$XA$84,($C228+D$2-2001)+8*$B228,FALSE)</f>
        <v>11</v>
      </c>
      <c r="E228" s="18">
        <f>VLOOKUP(E$1,IR_0310!$A$4:$XA$84,($C228+E$2-2001)+8*$B228,FALSE)</f>
        <v>19</v>
      </c>
      <c r="F228" s="18">
        <f>VLOOKUP(F$1,IR_0310!$A$4:$XA$84,($C228+F$2-2001)+8*$B228,FALSE)</f>
        <v>27</v>
      </c>
      <c r="G228" s="18">
        <f>VLOOKUP(G$1,IR_0310!$A$4:$XA$84,($C228+G$2-2001)+8*$B228,FALSE)</f>
        <v>0</v>
      </c>
      <c r="H228" s="18">
        <f>VLOOKUP(H$1,IR_0310!$A$4:$XA$84,($C228+H$2-2001)+8*$B228,FALSE)</f>
        <v>28</v>
      </c>
      <c r="I228" s="18">
        <f>VLOOKUP(I$1,IR_0310!$A$4:$XA$84,($C228+I$2-2001)+8*$B228,FALSE)</f>
        <v>22</v>
      </c>
      <c r="J228" s="18">
        <f>VLOOKUP(J$1,IR_0310!$A$4:$XA$84,($C228+J$2-2001)+8*$B228,FALSE)</f>
        <v>-5</v>
      </c>
      <c r="K228" s="19">
        <f>VLOOKUP(K$1,IR_0310!$A$4:$XA$84,($C228+K$2-2001)+8*$B228,FALSE)</f>
        <v>54</v>
      </c>
      <c r="L228" s="20"/>
      <c r="M228" s="20"/>
      <c r="N228" s="20"/>
      <c r="O228" s="20"/>
      <c r="P228" s="26"/>
      <c r="Q228" s="17">
        <v>1993</v>
      </c>
      <c r="R228" s="18">
        <f>VLOOKUP(R$1,IN_0310!$A$4:$XA$84,($C228+R$2-2001)+8*$B228,FALSE)</f>
        <v>9</v>
      </c>
      <c r="S228" s="18">
        <f>VLOOKUP(S$1,IN_0310!$A$4:$XA$84,($C228+S$2-2001)+8*$B228,FALSE)</f>
        <v>16</v>
      </c>
      <c r="T228" s="18">
        <f>VLOOKUP(T$1,IN_0310!$A$4:$XA$84,($C228+T$2-2001)+8*$B228,FALSE)</f>
        <v>36</v>
      </c>
      <c r="U228" s="18">
        <f>VLOOKUP(U$1,IN_0310!$A$4:$XA$84,($C228+U$2-2001)+8*$B228,FALSE)</f>
        <v>31</v>
      </c>
      <c r="V228" s="18">
        <f>VLOOKUP(V$1,IN_0310!$A$4:$XA$84,($C228+V$2-2001)+8*$B228,FALSE)</f>
        <v>64</v>
      </c>
      <c r="W228" s="18">
        <f>VLOOKUP(W$1,IN_0310!$A$4:$XA$84,($C228+W$2-2001)+8*$B228,FALSE)</f>
        <v>39</v>
      </c>
      <c r="X228" s="18">
        <f>VLOOKUP(X$1,IN_0310!$A$4:$XA$84,($C228+X$2-2001)+8*$B228,FALSE)</f>
        <v>44</v>
      </c>
      <c r="Y228" s="18">
        <f>VLOOKUP(Y$1,IN_0310!$A$4:$XA$84,($C228+Y$2-2001)+8*$B228,FALSE)</f>
        <v>43</v>
      </c>
      <c r="Z228" s="20"/>
      <c r="AA228" s="20"/>
      <c r="AB228" s="20"/>
      <c r="AC228" s="20"/>
      <c r="AD228" s="26"/>
      <c r="AE228" s="17">
        <v>1993</v>
      </c>
      <c r="AF228" s="18">
        <f>-VLOOKUP(AF$1,D_0310!$A$4:$XA$84,($C228+AF$2-2001)+8*$B228,FALSE)</f>
        <v>-14</v>
      </c>
      <c r="AG228" s="18">
        <f>-VLOOKUP(AG$1,D_0310!$A$4:$XA$84,($C228+AG$2-2001)+8*$B228,FALSE)</f>
        <v>-8</v>
      </c>
      <c r="AH228" s="18">
        <f>-VLOOKUP(AH$1,D_0310!$A$4:$XA$84,($C228+AH$2-2001)+8*$B228,FALSE)</f>
        <v>-8</v>
      </c>
      <c r="AI228" s="18">
        <f>-VLOOKUP(AI$1,D_0310!$A$4:$XA$84,($C228+AI$2-2001)+8*$B228,FALSE)</f>
        <v>-11</v>
      </c>
      <c r="AJ228" s="18">
        <f>-VLOOKUP(AJ$1,D_0310!$A$4:$XA$84,($C228+AJ$2-2001)+8*$B228,FALSE)</f>
        <v>-16</v>
      </c>
      <c r="AK228" s="18">
        <f>-VLOOKUP(AK$1,D_0310!$A$4:$XA$84,($C228+AK$2-2001)+8*$B228,FALSE)</f>
        <v>-15</v>
      </c>
      <c r="AL228" s="18">
        <f>-VLOOKUP(AL$1,D_0310!$A$4:$XA$84,($C228+AL$2-2001)+8*$B228,FALSE)</f>
        <v>-24</v>
      </c>
      <c r="AM228" s="18">
        <f>-VLOOKUP(AM$1,D_0310!$A$4:$XA$84,($C228+AM$2-2001)+8*$B228,FALSE)</f>
        <v>-36</v>
      </c>
      <c r="AN228" s="20"/>
      <c r="AO228" s="20"/>
      <c r="AP228" s="20"/>
      <c r="AQ228" s="20"/>
      <c r="AR228" s="26"/>
      <c r="AS228" s="31">
        <v>1</v>
      </c>
      <c r="AT228" s="55">
        <f>VLOOKUP(2002-C228,census2002!$A$3:$CD$82,2+B228)</f>
        <v>31569</v>
      </c>
      <c r="AU228" s="17" t="s">
        <v>172</v>
      </c>
      <c r="AV228">
        <f>1+K228/AVERAGE(AVERAGE(SUM($AT228,$D228:J228,$R228:X228,$AF228:AL228),SUM($AT228,$D228:K228,$R228:Y228,$AF228:AM228)),AVERAGE(SUM($AT229,$D229:K229,$S229:Y229,$AG229:AM229),SUM($AT229,$D229:L229,$S229:Z229,$AG229:AN229)))</f>
        <v>1.0015713090604881</v>
      </c>
      <c r="BA228" s="43">
        <f t="shared" ref="BA228:BA239" si="289">(PRODUCT(AV228:AZ228))^(1/AS228)</f>
        <v>1.0015713090604881</v>
      </c>
      <c r="BB228" s="43" t="s">
        <v>173</v>
      </c>
    </row>
    <row r="229" spans="1:54">
      <c r="A229" s="9">
        <v>228</v>
      </c>
      <c r="B229" s="17">
        <f t="shared" ref="B229" si="290">C227</f>
        <v>15</v>
      </c>
      <c r="C229" s="17">
        <v>1992</v>
      </c>
      <c r="D229" s="21"/>
      <c r="E229" s="18">
        <f>VLOOKUP(E$1,IR_0310!$A$4:$XA$84,($C229+E$2-2001)+8*$B229,FALSE)</f>
        <v>6</v>
      </c>
      <c r="F229" s="18">
        <f>VLOOKUP(F$1,IR_0310!$A$4:$XA$84,($C229+F$2-2001)+8*$B229,FALSE)</f>
        <v>26</v>
      </c>
      <c r="G229" s="18">
        <f>VLOOKUP(G$1,IR_0310!$A$4:$XA$84,($C229+G$2-2001)+8*$B229,FALSE)</f>
        <v>27</v>
      </c>
      <c r="H229" s="18">
        <f>VLOOKUP(H$1,IR_0310!$A$4:$XA$84,($C229+H$2-2001)+8*$B229,FALSE)</f>
        <v>34</v>
      </c>
      <c r="I229" s="18">
        <f>VLOOKUP(I$1,IR_0310!$A$4:$XA$84,($C229+I$2-2001)+8*$B229,FALSE)</f>
        <v>9</v>
      </c>
      <c r="J229" s="18">
        <f>VLOOKUP(J$1,IR_0310!$A$4:$XA$84,($C229+J$2-2001)+8*$B229,FALSE)</f>
        <v>-16</v>
      </c>
      <c r="K229" s="19">
        <f>VLOOKUP(K$1,IR_0310!$A$4:$XA$84,($C229+K$2-2001)+8*$B229,FALSE)</f>
        <v>58</v>
      </c>
      <c r="L229" s="19">
        <f>VLOOKUP(L$1,IR_0310!$A$4:$XA$84,($C229+L$2-2001)+8*$B229,FALSE)</f>
        <v>91</v>
      </c>
      <c r="M229" s="22"/>
      <c r="N229" s="22"/>
      <c r="O229" s="22"/>
      <c r="P229" s="21"/>
      <c r="Q229" s="17">
        <v>1992</v>
      </c>
      <c r="R229" s="21"/>
      <c r="S229" s="18">
        <f>VLOOKUP(S$1,IN_0310!$A$4:$XA$84,($C229+S$2-2001)+8*$B229,FALSE)</f>
        <v>12</v>
      </c>
      <c r="T229" s="18">
        <f>VLOOKUP(T$1,IN_0310!$A$4:$XA$84,($C229+T$2-2001)+8*$B229,FALSE)</f>
        <v>8</v>
      </c>
      <c r="U229" s="18">
        <f>VLOOKUP(U$1,IN_0310!$A$4:$XA$84,($C229+U$2-2001)+8*$B229,FALSE)</f>
        <v>30</v>
      </c>
      <c r="V229" s="18">
        <f>VLOOKUP(V$1,IN_0310!$A$4:$XA$84,($C229+V$2-2001)+8*$B229,FALSE)</f>
        <v>20</v>
      </c>
      <c r="W229" s="18">
        <f>VLOOKUP(W$1,IN_0310!$A$4:$XA$84,($C229+W$2-2001)+8*$B229,FALSE)</f>
        <v>42</v>
      </c>
      <c r="X229" s="18">
        <f>VLOOKUP(X$1,IN_0310!$A$4:$XA$84,($C229+X$2-2001)+8*$B229,FALSE)</f>
        <v>36</v>
      </c>
      <c r="Y229" s="18">
        <f>VLOOKUP(Y$1,IN_0310!$A$4:$XA$84,($C229+Y$2-2001)+8*$B229,FALSE)</f>
        <v>51</v>
      </c>
      <c r="Z229" s="18">
        <f>VLOOKUP(Z$1,IN_0310!$A$4:$XA$84,($C229+Z$2-2001)+8*$B229,FALSE)</f>
        <v>88</v>
      </c>
      <c r="AA229" s="22"/>
      <c r="AB229" s="22"/>
      <c r="AC229" s="22"/>
      <c r="AD229" s="21"/>
      <c r="AE229" s="17">
        <v>1992</v>
      </c>
      <c r="AF229" s="21"/>
      <c r="AG229" s="18">
        <f>-VLOOKUP(AG$1,D_0310!$A$4:$XA$84,($C229+AG$2-2001)+8*$B229,FALSE)</f>
        <v>-16</v>
      </c>
      <c r="AH229" s="18">
        <f>-VLOOKUP(AH$1,D_0310!$A$4:$XA$84,($C229+AH$2-2001)+8*$B229,FALSE)</f>
        <v>-6</v>
      </c>
      <c r="AI229" s="18">
        <f>-VLOOKUP(AI$1,D_0310!$A$4:$XA$84,($C229+AI$2-2001)+8*$B229,FALSE)</f>
        <v>-16</v>
      </c>
      <c r="AJ229" s="18">
        <f>-VLOOKUP(AJ$1,D_0310!$A$4:$XA$84,($C229+AJ$2-2001)+8*$B229,FALSE)</f>
        <v>-6</v>
      </c>
      <c r="AK229" s="18">
        <f>-VLOOKUP(AK$1,D_0310!$A$4:$XA$84,($C229+AK$2-2001)+8*$B229,FALSE)</f>
        <v>-24</v>
      </c>
      <c r="AL229" s="18">
        <f>-VLOOKUP(AL$1,D_0310!$A$4:$XA$84,($C229+AL$2-2001)+8*$B229,FALSE)</f>
        <v>-29</v>
      </c>
      <c r="AM229" s="18">
        <f>-VLOOKUP(AM$1,D_0310!$A$4:$XA$84,($C229+AM$2-2001)+8*$B229,FALSE)</f>
        <v>-46</v>
      </c>
      <c r="AN229" s="18">
        <f>-VLOOKUP(AN$1,D_0310!$A$4:$XA$84,($C229+AN$2-2001)+8*$B229,FALSE)</f>
        <v>-41</v>
      </c>
      <c r="AO229" s="22"/>
      <c r="AP229" s="22"/>
      <c r="AQ229" s="22"/>
      <c r="AR229" s="21"/>
      <c r="AS229" s="31">
        <v>2</v>
      </c>
      <c r="AT229" s="55">
        <f>VLOOKUP(2002-C229,census2002!$A$3:$CD$82,2+B229)</f>
        <v>36619</v>
      </c>
      <c r="AU229" s="17" t="s">
        <v>174</v>
      </c>
      <c r="AV229">
        <f>1+K229/AVERAGE(AVERAGE(SUM($AT229,$D229:J229,$R229:X229,$AF229:AL229),SUM($AT229,$D229:K229,$R229:Y229,$AF229:AM229)),AVERAGE(SUM($AT230,$D230:K230,$S230:Y230,$AG230:AM230),SUM($AT230,$D230:L230,$S230:Z230,$AG230:AN230)))</f>
        <v>1.001490226809951</v>
      </c>
      <c r="AW229">
        <f>1+L229/AVERAGE(AVERAGE(SUM($AT229,$D229:K229,$R229:Y229,$AF229:AM229),SUM($AT229,$D229:L229,$R229:Z229,$AF229:AN229)),AVERAGE(SUM($AT230,$D230:L230,$S230:Z230,$AG230:AN230),SUM($AT230,$D230:M230,$S230:AA230,$AG230:AO230)))</f>
        <v>1.0023322419636964</v>
      </c>
      <c r="BA229" s="43">
        <f t="shared" si="289"/>
        <v>1.0019111459321874</v>
      </c>
      <c r="BB229" s="44">
        <f t="shared" ref="BB229" si="291">AVERAGE(BA228:BA239)^5-1</f>
        <v>5.4001849396920765E-3</v>
      </c>
    </row>
    <row r="230" spans="1:54">
      <c r="A230" s="13">
        <v>229</v>
      </c>
      <c r="B230" s="17">
        <f t="shared" ref="B230" si="292">C227</f>
        <v>15</v>
      </c>
      <c r="C230" s="17">
        <v>1991</v>
      </c>
      <c r="D230" s="21"/>
      <c r="E230" s="21"/>
      <c r="F230" s="18">
        <f>VLOOKUP(F$1,IR_0310!$A$4:$XA$84,($C230+F$2-2001)+8*$B230,FALSE)</f>
        <v>8</v>
      </c>
      <c r="G230" s="18">
        <f>VLOOKUP(G$1,IR_0310!$A$4:$XA$84,($C230+G$2-2001)+8*$B230,FALSE)</f>
        <v>16</v>
      </c>
      <c r="H230" s="18">
        <f>VLOOKUP(H$1,IR_0310!$A$4:$XA$84,($C230+H$2-2001)+8*$B230,FALSE)</f>
        <v>31</v>
      </c>
      <c r="I230" s="18">
        <f>VLOOKUP(I$1,IR_0310!$A$4:$XA$84,($C230+I$2-2001)+8*$B230,FALSE)</f>
        <v>20</v>
      </c>
      <c r="J230" s="18">
        <f>VLOOKUP(J$1,IR_0310!$A$4:$XA$84,($C230+J$2-2001)+8*$B230,FALSE)</f>
        <v>43</v>
      </c>
      <c r="K230" s="19">
        <f>VLOOKUP(K$1,IR_0310!$A$4:$XA$84,($C230+K$2-2001)+8*$B230,FALSE)</f>
        <v>48</v>
      </c>
      <c r="L230" s="19">
        <f>VLOOKUP(L$1,IR_0310!$A$4:$XA$84,($C230+L$2-2001)+8*$B230,FALSE)</f>
        <v>67</v>
      </c>
      <c r="M230" s="19">
        <f>VLOOKUP(M$1,IR_0310!$A$4:$XA$84,($C230+M$2-2001)+8*$B230,FALSE)</f>
        <v>-10</v>
      </c>
      <c r="N230" s="22"/>
      <c r="O230" s="22"/>
      <c r="P230" s="21"/>
      <c r="Q230" s="17">
        <v>1991</v>
      </c>
      <c r="R230" s="21"/>
      <c r="S230" s="21"/>
      <c r="T230" s="18">
        <f>VLOOKUP(T$1,IN_0310!$A$4:$XA$84,($C230+T$2-2001)+8*$B230,FALSE)</f>
        <v>11</v>
      </c>
      <c r="U230" s="18">
        <f>VLOOKUP(U$1,IN_0310!$A$4:$XA$84,($C230+U$2-2001)+8*$B230,FALSE)</f>
        <v>15</v>
      </c>
      <c r="V230" s="18">
        <f>VLOOKUP(V$1,IN_0310!$A$4:$XA$84,($C230+V$2-2001)+8*$B230,FALSE)</f>
        <v>33</v>
      </c>
      <c r="W230" s="18">
        <f>VLOOKUP(W$1,IN_0310!$A$4:$XA$84,($C230+W$2-2001)+8*$B230,FALSE)</f>
        <v>23</v>
      </c>
      <c r="X230" s="18">
        <f>VLOOKUP(X$1,IN_0310!$A$4:$XA$84,($C230+X$2-2001)+8*$B230,FALSE)</f>
        <v>48</v>
      </c>
      <c r="Y230" s="18">
        <f>VLOOKUP(Y$1,IN_0310!$A$4:$XA$84,($C230+Y$2-2001)+8*$B230,FALSE)</f>
        <v>44</v>
      </c>
      <c r="Z230" s="18">
        <f>VLOOKUP(Z$1,IN_0310!$A$4:$XA$84,($C230+Z$2-2001)+8*$B230,FALSE)</f>
        <v>64</v>
      </c>
      <c r="AA230" s="18">
        <f>VLOOKUP(AA$1,IN_0310!$A$4:$XA$84,($C230+AA$2-2001)+8*$B230,FALSE)</f>
        <v>172</v>
      </c>
      <c r="AB230" s="22"/>
      <c r="AC230" s="22"/>
      <c r="AD230" s="21"/>
      <c r="AE230" s="17">
        <v>1991</v>
      </c>
      <c r="AF230" s="21"/>
      <c r="AG230" s="21"/>
      <c r="AH230" s="18">
        <f>-VLOOKUP(AH$1,D_0310!$A$4:$XA$84,($C230+AH$2-2001)+8*$B230,FALSE)</f>
        <v>-17</v>
      </c>
      <c r="AI230" s="18">
        <f>-VLOOKUP(AI$1,D_0310!$A$4:$XA$84,($C230+AI$2-2001)+8*$B230,FALSE)</f>
        <v>-18</v>
      </c>
      <c r="AJ230" s="18">
        <f>-VLOOKUP(AJ$1,D_0310!$A$4:$XA$84,($C230+AJ$2-2001)+8*$B230,FALSE)</f>
        <v>-26</v>
      </c>
      <c r="AK230" s="18">
        <f>-VLOOKUP(AK$1,D_0310!$A$4:$XA$84,($C230+AK$2-2001)+8*$B230,FALSE)</f>
        <v>-34</v>
      </c>
      <c r="AL230" s="18">
        <f>-VLOOKUP(AL$1,D_0310!$A$4:$XA$84,($C230+AL$2-2001)+8*$B230,FALSE)</f>
        <v>-41</v>
      </c>
      <c r="AM230" s="18">
        <f>-VLOOKUP(AM$1,D_0310!$A$4:$XA$84,($C230+AM$2-2001)+8*$B230,FALSE)</f>
        <v>-49</v>
      </c>
      <c r="AN230" s="18">
        <f>-VLOOKUP(AN$1,D_0310!$A$4:$XA$84,($C230+AN$2-2001)+8*$B230,FALSE)</f>
        <v>-55</v>
      </c>
      <c r="AO230" s="18">
        <f>-VLOOKUP(AO$1,D_0310!$A$4:$XA$84,($C230+AO$2-2001)+8*$B230,FALSE)</f>
        <v>-47</v>
      </c>
      <c r="AP230" s="22"/>
      <c r="AQ230" s="22"/>
      <c r="AR230" s="21"/>
      <c r="AS230" s="31">
        <v>3</v>
      </c>
      <c r="AT230" s="55">
        <f>VLOOKUP(2002-C230,census2002!$A$3:$CD$82,2+B230)</f>
        <v>40860</v>
      </c>
      <c r="AU230" s="17" t="s">
        <v>175</v>
      </c>
      <c r="AV230">
        <f>1+K230/AVERAGE(AVERAGE(SUM($AT230,$D230:J230,$R230:X230,$AF230:AL230),SUM($AT230,$D230:K230,$R230:Y230,$AF230:AM230)),AVERAGE(SUM($AT231,$D231:K231,$S231:Y231,$AG231:AM231),SUM($AT231,$D231:L231,$S231:Z231,$AG231:AN231)))</f>
        <v>1.0010943288686236</v>
      </c>
      <c r="AW230">
        <f>1+L230/AVERAGE(AVERAGE(SUM($AT230,$D230:K230,$R230:Y230,$AF230:AM230),SUM($AT230,$D230:L230,$R230:Z230,$AF230:AN230)),AVERAGE(SUM($AT231,$D231:L231,$S231:Z231,$AG231:AN231),SUM($AT231,$D231:M231,$S231:AA231,$AG231:AO231)))</f>
        <v>1.0015257962037281</v>
      </c>
      <c r="AX230">
        <f>1+M230/AVERAGE(AVERAGE(SUM($AT230,$D230:L230,$R230:Z230,$AF230:AN230),SUM($AT230,$D230:M230,$R230:AA230,$AF230:AO230)),AVERAGE(SUM($AT231,$D231:M231,$S231:AA231,$AG231:AO231),SUM($AT231,$D231:N231,$S231:AB231,$AG231:AP231)))</f>
        <v>0.99977279827326693</v>
      </c>
      <c r="BA230" s="43">
        <f t="shared" si="289"/>
        <v>1.0007973631737004</v>
      </c>
      <c r="BB230" s="45" t="s">
        <v>176</v>
      </c>
    </row>
    <row r="231" spans="1:54">
      <c r="A231" s="9">
        <v>230</v>
      </c>
      <c r="B231" s="17">
        <f t="shared" ref="B231" si="293">C227</f>
        <v>15</v>
      </c>
      <c r="C231" s="17">
        <v>1990</v>
      </c>
      <c r="D231" s="21"/>
      <c r="E231" s="21"/>
      <c r="F231" s="21"/>
      <c r="G231" s="18">
        <f>VLOOKUP(G$1,IR_0310!$A$4:$XA$84,($C231+G$2-2001)+8*$B231,FALSE)</f>
        <v>-5</v>
      </c>
      <c r="H231" s="18">
        <f>VLOOKUP(H$1,IR_0310!$A$4:$XA$84,($C231+H$2-2001)+8*$B231,FALSE)</f>
        <v>31</v>
      </c>
      <c r="I231" s="18">
        <f>VLOOKUP(I$1,IR_0310!$A$4:$XA$84,($C231+I$2-2001)+8*$B231,FALSE)</f>
        <v>37</v>
      </c>
      <c r="J231" s="18">
        <f>VLOOKUP(J$1,IR_0310!$A$4:$XA$84,($C231+J$2-2001)+8*$B231,FALSE)</f>
        <v>15</v>
      </c>
      <c r="K231" s="19">
        <f>VLOOKUP(K$1,IR_0310!$A$4:$XA$84,($C231+K$2-2001)+8*$B231,FALSE)</f>
        <v>50</v>
      </c>
      <c r="L231" s="19">
        <f>VLOOKUP(L$1,IR_0310!$A$4:$XA$84,($C231+L$2-2001)+8*$B231,FALSE)</f>
        <v>52</v>
      </c>
      <c r="M231" s="19">
        <f>VLOOKUP(M$1,IR_0310!$A$4:$XA$84,($C231+M$2-2001)+8*$B231,FALSE)</f>
        <v>2</v>
      </c>
      <c r="N231" s="19">
        <f>VLOOKUP(N$1,IR_0310!$A$4:$XA$84,($C231+N$2-2001)+8*$B231,FALSE)</f>
        <v>79</v>
      </c>
      <c r="O231" s="22"/>
      <c r="P231" s="21"/>
      <c r="Q231" s="17">
        <v>1990</v>
      </c>
      <c r="R231" s="21"/>
      <c r="S231" s="21"/>
      <c r="T231" s="21"/>
      <c r="U231" s="18">
        <f>VLOOKUP(U$1,IN_0310!$A$4:$XA$84,($C231+U$2-2001)+8*$B231,FALSE)</f>
        <v>30</v>
      </c>
      <c r="V231" s="18">
        <f>VLOOKUP(V$1,IN_0310!$A$4:$XA$84,($C231+V$2-2001)+8*$B231,FALSE)</f>
        <v>9</v>
      </c>
      <c r="W231" s="18">
        <f>VLOOKUP(W$1,IN_0310!$A$4:$XA$84,($C231+W$2-2001)+8*$B231,FALSE)</f>
        <v>16</v>
      </c>
      <c r="X231" s="18">
        <f>VLOOKUP(X$1,IN_0310!$A$4:$XA$84,($C231+X$2-2001)+8*$B231,FALSE)</f>
        <v>24</v>
      </c>
      <c r="Y231" s="18">
        <f>VLOOKUP(Y$1,IN_0310!$A$4:$XA$84,($C231+Y$2-2001)+8*$B231,FALSE)</f>
        <v>47</v>
      </c>
      <c r="Z231" s="18">
        <f>VLOOKUP(Z$1,IN_0310!$A$4:$XA$84,($C231+Z$2-2001)+8*$B231,FALSE)</f>
        <v>66</v>
      </c>
      <c r="AA231" s="18">
        <f>VLOOKUP(AA$1,IN_0310!$A$4:$XA$84,($C231+AA$2-2001)+8*$B231,FALSE)</f>
        <v>85</v>
      </c>
      <c r="AB231" s="18">
        <f>VLOOKUP(AB$1,IN_0310!$A$4:$XA$84,($C231+AB$2-2001)+8*$B231,FALSE)</f>
        <v>212</v>
      </c>
      <c r="AC231" s="22"/>
      <c r="AD231" s="21"/>
      <c r="AE231" s="17">
        <v>1990</v>
      </c>
      <c r="AF231" s="21"/>
      <c r="AG231" s="21"/>
      <c r="AH231" s="21"/>
      <c r="AI231" s="18">
        <f>-VLOOKUP(AI$1,D_0310!$A$4:$XA$84,($C231+AI$2-2001)+8*$B231,FALSE)</f>
        <v>-18</v>
      </c>
      <c r="AJ231" s="18">
        <f>-VLOOKUP(AJ$1,D_0310!$A$4:$XA$84,($C231+AJ$2-2001)+8*$B231,FALSE)</f>
        <v>-36</v>
      </c>
      <c r="AK231" s="18">
        <f>-VLOOKUP(AK$1,D_0310!$A$4:$XA$84,($C231+AK$2-2001)+8*$B231,FALSE)</f>
        <v>-41</v>
      </c>
      <c r="AL231" s="18">
        <f>-VLOOKUP(AL$1,D_0310!$A$4:$XA$84,($C231+AL$2-2001)+8*$B231,FALSE)</f>
        <v>-42</v>
      </c>
      <c r="AM231" s="18">
        <f>-VLOOKUP(AM$1,D_0310!$A$4:$XA$84,($C231+AM$2-2001)+8*$B231,FALSE)</f>
        <v>-50</v>
      </c>
      <c r="AN231" s="18">
        <f>-VLOOKUP(AN$1,D_0310!$A$4:$XA$84,($C231+AN$2-2001)+8*$B231,FALSE)</f>
        <v>-53</v>
      </c>
      <c r="AO231" s="18">
        <f>-VLOOKUP(AO$1,D_0310!$A$4:$XA$84,($C231+AO$2-2001)+8*$B231,FALSE)</f>
        <v>-75</v>
      </c>
      <c r="AP231" s="18">
        <f>-VLOOKUP(AP$1,D_0310!$A$4:$XA$84,($C231+AP$2-2001)+8*$B231,FALSE)</f>
        <v>-85</v>
      </c>
      <c r="AQ231" s="22"/>
      <c r="AR231" s="21"/>
      <c r="AS231" s="31">
        <v>4</v>
      </c>
      <c r="AT231" s="55">
        <f>VLOOKUP(2002-C231,census2002!$A$3:$CD$82,2+B231)</f>
        <v>46632</v>
      </c>
      <c r="AU231" s="17" t="s">
        <v>177</v>
      </c>
      <c r="AV231">
        <f>1+K231/AVERAGE(AVERAGE(SUM($AT231,$D231:J231,$R231:X231,$AF231:AL231),SUM($AT231,$D231:K231,$R231:Y231,$AF231:AM231)),AVERAGE(SUM($AT232,$D232:K232,$S232:Y232,$AG232:AM232),SUM($AT232,$D232:L232,$S232:Z232,$AG232:AN232)))</f>
        <v>1.0010272002629632</v>
      </c>
      <c r="AW231">
        <f>1+L231/AVERAGE(AVERAGE(SUM($AT231,$D231:K231,$R231:Y231,$AF231:AM231),SUM($AT231,$D231:L231,$R231:Z231,$AF231:AN231)),AVERAGE(SUM($AT232,$D232:L232,$S232:Z232,$AG232:AN232),SUM($AT232,$D232:M232,$S232:AA232,$AG232:AO232)))</f>
        <v>1.0010670497101524</v>
      </c>
      <c r="AX231">
        <f>1+M231/AVERAGE(AVERAGE(SUM($AT231,$D231:L231,$R231:Z231,$AF231:AN231),SUM($AT231,$D231:M231,$R231:AA231,$AF231:AO231)),AVERAGE(SUM($AT232,$D232:M232,$S232:AA232,$AG232:AO232),SUM($AT232,$D232:N232,$S232:AB232,$AG232:AP232)))</f>
        <v>1.0000410016708181</v>
      </c>
      <c r="AY231">
        <f>1+N231/AVERAGE(AVERAGE(SUM($AT231,$D231:M231,$R231:AA231,$AF231:AO231),SUM($AT231,$D231:N231,$R231:AB231,$AF231:AP231)),AVERAGE(SUM($AT232,$D232:N232,$S232:AB232,$AG232:AP232),SUM($AT232,$D232:O232,$S232:AC232,$AG232:AQ232)))</f>
        <v>1.0016165419303353</v>
      </c>
      <c r="BA231" s="43">
        <f t="shared" si="289"/>
        <v>1.0009377873063379</v>
      </c>
      <c r="BB231" s="46">
        <f t="shared" ref="BB231" si="294">AVERAGE(BB232:BB239)^5-1</f>
        <v>5.3799561922085459E-3</v>
      </c>
    </row>
    <row r="232" spans="1:54">
      <c r="A232" s="9">
        <v>231</v>
      </c>
      <c r="B232" s="17">
        <f t="shared" ref="B232" si="295">C227</f>
        <v>15</v>
      </c>
      <c r="C232" s="17">
        <v>1989</v>
      </c>
      <c r="D232" s="21"/>
      <c r="E232" s="21"/>
      <c r="F232" s="21"/>
      <c r="G232" s="21"/>
      <c r="H232" s="18">
        <f>VLOOKUP(H$1,IR_0310!$A$4:$XA$84,($C232+H$2-2001)+8*$B232,FALSE)</f>
        <v>27</v>
      </c>
      <c r="I232" s="18">
        <f>VLOOKUP(I$1,IR_0310!$A$4:$XA$84,($C232+I$2-2001)+8*$B232,FALSE)</f>
        <v>-7</v>
      </c>
      <c r="J232" s="18">
        <f>VLOOKUP(J$1,IR_0310!$A$4:$XA$84,($C232+J$2-2001)+8*$B232,FALSE)</f>
        <v>58</v>
      </c>
      <c r="K232" s="19">
        <f>VLOOKUP(K$1,IR_0310!$A$4:$XA$84,($C232+K$2-2001)+8*$B232,FALSE)</f>
        <v>83</v>
      </c>
      <c r="L232" s="19">
        <f>VLOOKUP(L$1,IR_0310!$A$4:$XA$84,($C232+L$2-2001)+8*$B232,FALSE)</f>
        <v>93</v>
      </c>
      <c r="M232" s="19">
        <f>VLOOKUP(M$1,IR_0310!$A$4:$XA$84,($C232+M$2-2001)+8*$B232,FALSE)</f>
        <v>1</v>
      </c>
      <c r="N232" s="19">
        <f>VLOOKUP(N$1,IR_0310!$A$4:$XA$84,($C232+N$2-2001)+8*$B232,FALSE)</f>
        <v>28</v>
      </c>
      <c r="O232" s="19">
        <f>VLOOKUP(O$1,IR_0310!$A$4:$XA$84,($C232+O$2-2001)+8*$B232,FALSE)</f>
        <v>-8</v>
      </c>
      <c r="P232" s="21"/>
      <c r="Q232" s="17">
        <v>1989</v>
      </c>
      <c r="R232" s="21"/>
      <c r="S232" s="21"/>
      <c r="T232" s="21"/>
      <c r="U232" s="21"/>
      <c r="V232" s="18">
        <f>VLOOKUP(V$1,IN_0310!$A$4:$XA$84,($C232+V$2-2001)+8*$B232,FALSE)</f>
        <v>11</v>
      </c>
      <c r="W232" s="18">
        <f>VLOOKUP(W$1,IN_0310!$A$4:$XA$84,($C232+W$2-2001)+8*$B232,FALSE)</f>
        <v>6</v>
      </c>
      <c r="X232" s="18">
        <f>VLOOKUP(X$1,IN_0310!$A$4:$XA$84,($C232+X$2-2001)+8*$B232,FALSE)</f>
        <v>26</v>
      </c>
      <c r="Y232" s="18">
        <f>VLOOKUP(Y$1,IN_0310!$A$4:$XA$84,($C232+Y$2-2001)+8*$B232,FALSE)</f>
        <v>32</v>
      </c>
      <c r="Z232" s="18">
        <f>VLOOKUP(Z$1,IN_0310!$A$4:$XA$84,($C232+Z$2-2001)+8*$B232,FALSE)</f>
        <v>52</v>
      </c>
      <c r="AA232" s="18">
        <f>VLOOKUP(AA$1,IN_0310!$A$4:$XA$84,($C232+AA$2-2001)+8*$B232,FALSE)</f>
        <v>100</v>
      </c>
      <c r="AB232" s="18">
        <f>VLOOKUP(AB$1,IN_0310!$A$4:$XA$84,($C232+AB$2-2001)+8*$B232,FALSE)</f>
        <v>120</v>
      </c>
      <c r="AC232" s="18">
        <f>VLOOKUP(AC$1,IN_0310!$A$4:$XA$84,($C232+AC$2-2001)+8*$B232,FALSE)</f>
        <v>175</v>
      </c>
      <c r="AD232" s="21"/>
      <c r="AE232" s="17">
        <v>1989</v>
      </c>
      <c r="AF232" s="21"/>
      <c r="AG232" s="21"/>
      <c r="AH232" s="21"/>
      <c r="AI232" s="21"/>
      <c r="AJ232" s="18">
        <f>-VLOOKUP(AJ$1,D_0310!$A$4:$XA$84,($C232+AJ$2-2001)+8*$B232,FALSE)</f>
        <v>-31</v>
      </c>
      <c r="AK232" s="18">
        <f>-VLOOKUP(AK$1,D_0310!$A$4:$XA$84,($C232+AK$2-2001)+8*$B232,FALSE)</f>
        <v>-32</v>
      </c>
      <c r="AL232" s="18">
        <f>-VLOOKUP(AL$1,D_0310!$A$4:$XA$84,($C232+AL$2-2001)+8*$B232,FALSE)</f>
        <v>-62</v>
      </c>
      <c r="AM232" s="18">
        <f>-VLOOKUP(AM$1,D_0310!$A$4:$XA$84,($C232+AM$2-2001)+8*$B232,FALSE)</f>
        <v>-81</v>
      </c>
      <c r="AN232" s="18">
        <f>-VLOOKUP(AN$1,D_0310!$A$4:$XA$84,($C232+AN$2-2001)+8*$B232,FALSE)</f>
        <v>-68</v>
      </c>
      <c r="AO232" s="18">
        <f>-VLOOKUP(AO$1,D_0310!$A$4:$XA$84,($C232+AO$2-2001)+8*$B232,FALSE)</f>
        <v>-64</v>
      </c>
      <c r="AP232" s="18">
        <f>-VLOOKUP(AP$1,D_0310!$A$4:$XA$84,($C232+AP$2-2001)+8*$B232,FALSE)</f>
        <v>-78</v>
      </c>
      <c r="AQ232" s="18">
        <f>-VLOOKUP(AQ$1,D_0310!$A$4:$XA$84,($C232+AQ$2-2001)+8*$B232,FALSE)</f>
        <v>-90</v>
      </c>
      <c r="AR232" s="21"/>
      <c r="AS232" s="31">
        <v>5</v>
      </c>
      <c r="AT232" s="55">
        <f>VLOOKUP(2002-C232,census2002!$A$3:$CD$82,2+B232)</f>
        <v>50608</v>
      </c>
      <c r="AU232" s="17" t="s">
        <v>178</v>
      </c>
      <c r="AV232">
        <f>1+K232/AVERAGE(AVERAGE(SUM($AT232,$D232:J232,$R232:X232,$AF232:AL232),SUM($AT232,$D232:K232,$R232:Y232,$AF232:AM232)),AVERAGE(SUM($AT233,$D233:K233,$S233:Y233,$AG233:AM233),SUM($AT233,$D233:L233,$S233:Z233,$AG233:AN233)))</f>
        <v>1.0015564275300151</v>
      </c>
      <c r="AW232">
        <f>1+L232/AVERAGE(AVERAGE(SUM($AT232,$D232:K232,$R232:Y232,$AF232:AM232),SUM($AT232,$D232:L232,$R232:Z232,$AF232:AN232)),AVERAGE(SUM($AT233,$D233:L233,$S233:Z233,$AG233:AN233),SUM($AT233,$D233:M233,$S233:AA233,$AG233:AO233)))</f>
        <v>1.0017423153122351</v>
      </c>
      <c r="AX232">
        <f>1+M232/AVERAGE(AVERAGE(SUM($AT232,$D232:L232,$R232:Z232,$AF232:AN232),SUM($AT232,$D232:M232,$R232:AA232,$AF232:AO232)),AVERAGE(SUM($AT233,$D233:M233,$S233:AA233,$AG233:AO233),SUM($AT233,$D233:N233,$S233:AB233,$AG233:AP233)))</f>
        <v>1.0000187153765534</v>
      </c>
      <c r="AY232">
        <f>1+N232/AVERAGE(AVERAGE(SUM($AT232,$D232:M232,$R232:AA232,$AF232:AO232),SUM($AT232,$D232:N232,$R232:AB232,$AF232:AP232)),AVERAGE(SUM($AT233,$D233:N233,$S233:AB233,$AG233:AP233),SUM($AT233,$D233:O233,$S233:AC233,$AG233:AQ233)))</f>
        <v>1.0005235626568936</v>
      </c>
      <c r="AZ232">
        <f>1+O232/AVERAGE(AVERAGE(SUM($AT232,$D232:N232,$R232:AB232,$AF232:AP232),SUM($AT232,$D232:O232,$R232:AC232,$AF232:AQ232)),AVERAGE(SUM($AT233,$D233:O233,$S233:AC233,$AG233:AQ233),SUM($AT233,$D233:P233,$S233:AD233,$AG233:AR233)))</f>
        <v>0.99985058877361399</v>
      </c>
      <c r="BA232" s="43">
        <f t="shared" si="289"/>
        <v>1.0007380192525921</v>
      </c>
      <c r="BB232" s="47">
        <f t="shared" ref="BB232:BB239" si="296">PRODUCT(AV228,AW229,AX230,AY231,AZ232)^(1/5)</f>
        <v>1.001028166032127</v>
      </c>
    </row>
    <row r="233" spans="1:54">
      <c r="A233" s="13">
        <v>232</v>
      </c>
      <c r="B233" s="17">
        <f t="shared" ref="B233" si="297">C227</f>
        <v>15</v>
      </c>
      <c r="C233" s="17">
        <v>1988</v>
      </c>
      <c r="D233" s="21"/>
      <c r="E233" s="21"/>
      <c r="F233" s="21"/>
      <c r="G233" s="21"/>
      <c r="H233" s="21"/>
      <c r="I233" s="18">
        <f>VLOOKUP(I$1,IR_0310!$A$4:$XA$84,($C233+I$2-2001)+8*$B233,FALSE)</f>
        <v>9</v>
      </c>
      <c r="J233" s="18">
        <f>VLOOKUP(J$1,IR_0310!$A$4:$XA$84,($C233+J$2-2001)+8*$B233,FALSE)</f>
        <v>32</v>
      </c>
      <c r="K233" s="19">
        <f>VLOOKUP(K$1,IR_0310!$A$4:$XA$84,($C233+K$2-2001)+8*$B233,FALSE)</f>
        <v>138</v>
      </c>
      <c r="L233" s="19">
        <f>VLOOKUP(L$1,IR_0310!$A$4:$XA$84,($C233+L$2-2001)+8*$B233,FALSE)</f>
        <v>110</v>
      </c>
      <c r="M233" s="19">
        <f>VLOOKUP(M$1,IR_0310!$A$4:$XA$84,($C233+M$2-2001)+8*$B233,FALSE)</f>
        <v>27</v>
      </c>
      <c r="N233" s="19">
        <f>VLOOKUP(N$1,IR_0310!$A$4:$XA$84,($C233+N$2-2001)+8*$B233,FALSE)</f>
        <v>50</v>
      </c>
      <c r="O233" s="19">
        <f>VLOOKUP(O$1,IR_0310!$A$4:$XA$84,($C233+O$2-2001)+8*$B233,FALSE)</f>
        <v>-24</v>
      </c>
      <c r="P233" s="18">
        <f>VLOOKUP(P$1,IR_0310!$A$4:$XA$84,($C233+P$2-2001)+8*$B233,FALSE)</f>
        <v>16</v>
      </c>
      <c r="Q233" s="17">
        <v>1988</v>
      </c>
      <c r="R233" s="21"/>
      <c r="S233" s="21"/>
      <c r="T233" s="21"/>
      <c r="U233" s="21"/>
      <c r="V233" s="21"/>
      <c r="W233" s="18">
        <f>VLOOKUP(W$1,IN_0310!$A$4:$XA$84,($C233+W$2-2001)+8*$B233,FALSE)</f>
        <v>6</v>
      </c>
      <c r="X233" s="18">
        <f>VLOOKUP(X$1,IN_0310!$A$4:$XA$84,($C233+X$2-2001)+8*$B233,FALSE)</f>
        <v>19</v>
      </c>
      <c r="Y233" s="18">
        <f>VLOOKUP(Y$1,IN_0310!$A$4:$XA$84,($C233+Y$2-2001)+8*$B233,FALSE)</f>
        <v>26</v>
      </c>
      <c r="Z233" s="18">
        <f>VLOOKUP(Z$1,IN_0310!$A$4:$XA$84,($C233+Z$2-2001)+8*$B233,FALSE)</f>
        <v>23</v>
      </c>
      <c r="AA233" s="18">
        <f>VLOOKUP(AA$1,IN_0310!$A$4:$XA$84,($C233+AA$2-2001)+8*$B233,FALSE)</f>
        <v>100</v>
      </c>
      <c r="AB233" s="18">
        <f>VLOOKUP(AB$1,IN_0310!$A$4:$XA$84,($C233+AB$2-2001)+8*$B233,FALSE)</f>
        <v>114</v>
      </c>
      <c r="AC233" s="18">
        <f>VLOOKUP(AC$1,IN_0310!$A$4:$XA$84,($C233+AC$2-2001)+8*$B233,FALSE)</f>
        <v>160</v>
      </c>
      <c r="AD233" s="18">
        <f>VLOOKUP(AD$1,IN_0310!$A$4:$XA$84,($C233+AD$2-2001)+8*$B233,FALSE)</f>
        <v>179</v>
      </c>
      <c r="AE233" s="17">
        <v>1988</v>
      </c>
      <c r="AF233" s="21"/>
      <c r="AG233" s="21"/>
      <c r="AH233" s="21"/>
      <c r="AI233" s="21"/>
      <c r="AJ233" s="21"/>
      <c r="AK233" s="18">
        <f>-VLOOKUP(AK$1,D_0310!$A$4:$XA$84,($C233+AK$2-2001)+8*$B233,FALSE)</f>
        <v>-39</v>
      </c>
      <c r="AL233" s="18">
        <f>-VLOOKUP(AL$1,D_0310!$A$4:$XA$84,($C233+AL$2-2001)+8*$B233,FALSE)</f>
        <v>-45</v>
      </c>
      <c r="AM233" s="18">
        <f>-VLOOKUP(AM$1,D_0310!$A$4:$XA$84,($C233+AM$2-2001)+8*$B233,FALSE)</f>
        <v>-62</v>
      </c>
      <c r="AN233" s="18">
        <f>-VLOOKUP(AN$1,D_0310!$A$4:$XA$84,($C233+AN$2-2001)+8*$B233,FALSE)</f>
        <v>-80</v>
      </c>
      <c r="AO233" s="18">
        <f>-VLOOKUP(AO$1,D_0310!$A$4:$XA$84,($C233+AO$2-2001)+8*$B233,FALSE)</f>
        <v>-91</v>
      </c>
      <c r="AP233" s="18">
        <f>-VLOOKUP(AP$1,D_0310!$A$4:$XA$84,($C233+AP$2-2001)+8*$B233,FALSE)</f>
        <v>-95</v>
      </c>
      <c r="AQ233" s="18">
        <f>-VLOOKUP(AQ$1,D_0310!$A$4:$XA$84,($C233+AQ$2-2001)+8*$B233,FALSE)</f>
        <v>-121</v>
      </c>
      <c r="AR233" s="18">
        <f>-VLOOKUP(AR$1,D_0310!$A$4:$XA$84,($C233+AR$2-2001)+8*$B233,FALSE)</f>
        <v>-102</v>
      </c>
      <c r="AS233" s="31">
        <v>5</v>
      </c>
      <c r="AT233" s="55">
        <f>VLOOKUP(2002-C233,census2002!$A$3:$CD$82,2+B233)</f>
        <v>55923</v>
      </c>
      <c r="AU233" s="17" t="s">
        <v>179</v>
      </c>
      <c r="AV233">
        <f>1+K233/AVERAGE(AVERAGE(SUM($AT233,$D233:J233,$R233:X233,$AF233:AL233),SUM($AT233,$D233:K233,$R233:Y233,$AF233:AM233)),AVERAGE(SUM($AT234,$D234:K234,$S234:Y234,$AG234:AM234),SUM($AT234,$D234:L234,$S234:Z234,$AG234:AN234)))</f>
        <v>1.0024055117595534</v>
      </c>
      <c r="AW233">
        <f>1+L233/AVERAGE(AVERAGE(SUM($AT233,$D233:K233,$R233:Y233,$AF233:AM233),SUM($AT233,$D233:L233,$R233:Z233,$AF233:AN233)),AVERAGE(SUM($AT234,$D234:L234,$S234:Z234,$AG234:AN234),SUM($AT234,$D234:M234,$S234:AA234,$AG234:AO234)))</f>
        <v>1.001915658768928</v>
      </c>
      <c r="AX233">
        <f>1+M233/AVERAGE(AVERAGE(SUM($AT233,$D233:L233,$R233:Z233,$AF233:AN233),SUM($AT233,$D233:M233,$R233:AA233,$AF233:AO233)),AVERAGE(SUM($AT234,$D234:M234,$S234:AA234,$AG234:AO234),SUM($AT234,$D234:N234,$S234:AB234,$AG234:AP234)))</f>
        <v>1.0004698164670671</v>
      </c>
      <c r="AY233">
        <f>1+N233/AVERAGE(AVERAGE(SUM($AT233,$D233:M233,$R233:AA233,$AF233:AO233),SUM($AT233,$D233:N233,$R233:AB233,$AF233:AP233)),AVERAGE(SUM($AT234,$D234:N234,$S234:AB234,$AG234:AP234),SUM($AT234,$D234:O234,$S234:AC234,$AG234:AQ234)))</f>
        <v>1.0008690060309018</v>
      </c>
      <c r="AZ233">
        <f>1+O233/AVERAGE(AVERAGE(SUM($AT233,$D233:N233,$R233:AB233,$AF233:AP233),SUM($AT233,$D233:O233,$R233:AC233,$AF233:AQ233)),AVERAGE(SUM($AT234,$D234:O234,$S234:AC234,$AG234:AQ234),SUM($AT234,$D234:P234,$S234:AD234,$AG234:AR234)))</f>
        <v>0.99958334418374517</v>
      </c>
      <c r="BA233" s="43">
        <f t="shared" si="289"/>
        <v>1.00104815724175</v>
      </c>
      <c r="BB233" s="47">
        <f t="shared" si="296"/>
        <v>1.000632486879115</v>
      </c>
    </row>
    <row r="234" spans="1:54">
      <c r="A234" s="9">
        <v>233</v>
      </c>
      <c r="B234" s="17">
        <f t="shared" ref="B234" si="298">C227</f>
        <v>15</v>
      </c>
      <c r="C234" s="17">
        <v>1987</v>
      </c>
      <c r="D234" s="21"/>
      <c r="E234" s="21"/>
      <c r="F234" s="21"/>
      <c r="G234" s="21"/>
      <c r="H234" s="21"/>
      <c r="I234" s="21"/>
      <c r="J234" s="18">
        <f>VLOOKUP(J$1,IR_0310!$A$4:$XA$84,($C234+J$2-2001)+8*$B234,FALSE)</f>
        <v>5</v>
      </c>
      <c r="K234" s="19">
        <f>VLOOKUP(K$1,IR_0310!$A$4:$XA$84,($C234+K$2-2001)+8*$B234,FALSE)</f>
        <v>85</v>
      </c>
      <c r="L234" s="19">
        <f>VLOOKUP(L$1,IR_0310!$A$4:$XA$84,($C234+L$2-2001)+8*$B234,FALSE)</f>
        <v>96</v>
      </c>
      <c r="M234" s="19">
        <f>VLOOKUP(M$1,IR_0310!$A$4:$XA$84,($C234+M$2-2001)+8*$B234,FALSE)</f>
        <v>73</v>
      </c>
      <c r="N234" s="19">
        <f>VLOOKUP(N$1,IR_0310!$A$4:$XA$84,($C234+N$2-2001)+8*$B234,FALSE)</f>
        <v>120</v>
      </c>
      <c r="O234" s="19">
        <f>VLOOKUP(O$1,IR_0310!$A$4:$XA$84,($C234+O$2-2001)+8*$B234,FALSE)</f>
        <v>39</v>
      </c>
      <c r="P234" s="18">
        <f>VLOOKUP(P$1,IR_0310!$A$4:$XA$84,($C234+P$2-2001)+8*$B234,FALSE)</f>
        <v>29</v>
      </c>
      <c r="Q234" s="17">
        <v>1987</v>
      </c>
      <c r="R234" s="21"/>
      <c r="S234" s="21"/>
      <c r="T234" s="21"/>
      <c r="U234" s="21"/>
      <c r="V234" s="21"/>
      <c r="W234" s="21"/>
      <c r="X234" s="18">
        <f>VLOOKUP(X$1,IN_0310!$A$4:$XA$84,($C234+X$2-2001)+8*$B234,FALSE)</f>
        <v>7</v>
      </c>
      <c r="Y234" s="18">
        <f>VLOOKUP(Y$1,IN_0310!$A$4:$XA$84,($C234+Y$2-2001)+8*$B234,FALSE)</f>
        <v>13</v>
      </c>
      <c r="Z234" s="18">
        <f>VLOOKUP(Z$1,IN_0310!$A$4:$XA$84,($C234+Z$2-2001)+8*$B234,FALSE)</f>
        <v>16</v>
      </c>
      <c r="AA234" s="18">
        <f>VLOOKUP(AA$1,IN_0310!$A$4:$XA$84,($C234+AA$2-2001)+8*$B234,FALSE)</f>
        <v>29</v>
      </c>
      <c r="AB234" s="18">
        <f>VLOOKUP(AB$1,IN_0310!$A$4:$XA$84,($C234+AB$2-2001)+8*$B234,FALSE)</f>
        <v>95</v>
      </c>
      <c r="AC234" s="18">
        <f>VLOOKUP(AC$1,IN_0310!$A$4:$XA$84,($C234+AC$2-2001)+8*$B234,FALSE)</f>
        <v>152</v>
      </c>
      <c r="AD234" s="18">
        <f>VLOOKUP(AD$1,IN_0310!$A$4:$XA$84,($C234+AD$2-2001)+8*$B234,FALSE)</f>
        <v>170</v>
      </c>
      <c r="AE234" s="17">
        <v>1987</v>
      </c>
      <c r="AF234" s="21"/>
      <c r="AG234" s="21"/>
      <c r="AH234" s="21"/>
      <c r="AI234" s="21"/>
      <c r="AJ234" s="21"/>
      <c r="AK234" s="21"/>
      <c r="AL234" s="18">
        <f>-VLOOKUP(AL$1,D_0310!$A$4:$XA$84,($C234+AL$2-2001)+8*$B234,FALSE)</f>
        <v>-55</v>
      </c>
      <c r="AM234" s="18">
        <f>-VLOOKUP(AM$1,D_0310!$A$4:$XA$84,($C234+AM$2-2001)+8*$B234,FALSE)</f>
        <v>-79</v>
      </c>
      <c r="AN234" s="18">
        <f>-VLOOKUP(AN$1,D_0310!$A$4:$XA$84,($C234+AN$2-2001)+8*$B234,FALSE)</f>
        <v>-65</v>
      </c>
      <c r="AO234" s="18">
        <f>-VLOOKUP(AO$1,D_0310!$A$4:$XA$84,($C234+AO$2-2001)+8*$B234,FALSE)</f>
        <v>-91</v>
      </c>
      <c r="AP234" s="18">
        <f>-VLOOKUP(AP$1,D_0310!$A$4:$XA$84,($C234+AP$2-2001)+8*$B234,FALSE)</f>
        <v>-124</v>
      </c>
      <c r="AQ234" s="18">
        <f>-VLOOKUP(AQ$1,D_0310!$A$4:$XA$84,($C234+AQ$2-2001)+8*$B234,FALSE)</f>
        <v>-116</v>
      </c>
      <c r="AR234" s="18">
        <f>-VLOOKUP(AR$1,D_0310!$A$4:$XA$84,($C234+AR$2-2001)+8*$B234,FALSE)</f>
        <v>-100</v>
      </c>
      <c r="AS234" s="31">
        <v>5</v>
      </c>
      <c r="AT234" s="55">
        <f>VLOOKUP(2002-C234,census2002!$A$3:$CD$82,2+B234)</f>
        <v>58781</v>
      </c>
      <c r="AU234" s="17" t="s">
        <v>180</v>
      </c>
      <c r="AV234">
        <f>1+K234/AVERAGE(AVERAGE(SUM($AT234,$D234:J234,$R234:X234,$AF234:AL234),SUM($AT234,$D234:K234,$R234:Y234,$AF234:AM234)),AVERAGE(SUM($AT235,$D235:K235,$S235:Y235,$AG235:AM235),SUM($AT235,$D235:L235,$S235:Z235,$AG235:AN235)))</f>
        <v>1.0014645072363888</v>
      </c>
      <c r="AW234">
        <f>1+L234/AVERAGE(AVERAGE(SUM($AT234,$D234:K234,$R234:Y234,$AF234:AM234),SUM($AT234,$D234:L234,$R234:Z234,$AF234:AN234)),AVERAGE(SUM($AT235,$D235:L235,$S235:Z235,$AG235:AN235),SUM($AT235,$D235:M235,$S235:AA235,$AG235:AO235)))</f>
        <v>1.0016536328246115</v>
      </c>
      <c r="AX234">
        <f>1+M234/AVERAGE(AVERAGE(SUM($AT234,$D234:L234,$R234:Z234,$AF234:AN234),SUM($AT234,$D234:M234,$R234:AA234,$AF234:AO234)),AVERAGE(SUM($AT235,$D235:M235,$S235:AA235,$AG235:AO235),SUM($AT235,$D235:N235,$S235:AB235,$AG235:AP235)))</f>
        <v>1.0012568221338429</v>
      </c>
      <c r="AY234">
        <f>1+N234/AVERAGE(AVERAGE(SUM($AT234,$D234:M234,$R234:AA234,$AF234:AO234),SUM($AT234,$D234:N234,$R234:AB234,$AF234:AP234)),AVERAGE(SUM($AT235,$D235:N235,$S235:AB235,$AG235:AP235),SUM($AT235,$D235:O235,$S235:AC235,$AG235:AQ235)))</f>
        <v>1.0020637438893834</v>
      </c>
      <c r="AZ234">
        <f>1+O234/AVERAGE(AVERAGE(SUM($AT234,$D234:N234,$R234:AB234,$AF234:AP234),SUM($AT234,$D234:O234,$R234:AC234,$AF234:AQ234)),AVERAGE(SUM($AT235,$D235:O235,$S235:AC235,$AG235:AQ235),SUM($AT235,$D235:P235,$S235:AD235,$AG235:AR235)))</f>
        <v>1.0006697981159782</v>
      </c>
      <c r="BA234" s="43">
        <f t="shared" si="289"/>
        <v>1.0014215949417544</v>
      </c>
      <c r="BB234" s="47">
        <f t="shared" si="296"/>
        <v>1.0007437022316807</v>
      </c>
    </row>
    <row r="235" spans="1:54">
      <c r="A235" s="9">
        <v>234</v>
      </c>
      <c r="B235" s="17">
        <f t="shared" ref="B235" si="299">C227</f>
        <v>15</v>
      </c>
      <c r="C235" s="17">
        <v>1986</v>
      </c>
      <c r="D235" s="26"/>
      <c r="E235" s="26"/>
      <c r="F235" s="26"/>
      <c r="G235" s="26"/>
      <c r="H235" s="26"/>
      <c r="I235" s="26"/>
      <c r="J235" s="21"/>
      <c r="K235" s="19">
        <f>VLOOKUP(K$1,IR_0310!$A$4:$XA$84,($C235+K$2-2001)+8*$B235,FALSE)</f>
        <v>-30</v>
      </c>
      <c r="L235" s="19">
        <f>VLOOKUP(L$1,IR_0310!$A$4:$XA$84,($C235+L$2-2001)+8*$B235,FALSE)</f>
        <v>92</v>
      </c>
      <c r="M235" s="19">
        <f>VLOOKUP(M$1,IR_0310!$A$4:$XA$84,($C235+M$2-2001)+8*$B235,FALSE)</f>
        <v>44</v>
      </c>
      <c r="N235" s="19">
        <f>VLOOKUP(N$1,IR_0310!$A$4:$XA$84,($C235+N$2-2001)+8*$B235,FALSE)</f>
        <v>136</v>
      </c>
      <c r="O235" s="19">
        <f>VLOOKUP(O$1,IR_0310!$A$4:$XA$84,($C235+O$2-2001)+8*$B235,FALSE)</f>
        <v>64</v>
      </c>
      <c r="P235" s="18">
        <f>VLOOKUP(P$1,IR_0310!$A$4:$XA$84,($C235+P$2-2001)+8*$B235,FALSE)</f>
        <v>58</v>
      </c>
      <c r="Q235" s="17">
        <v>1986</v>
      </c>
      <c r="R235" s="26"/>
      <c r="S235" s="26"/>
      <c r="T235" s="26"/>
      <c r="U235" s="26"/>
      <c r="V235" s="26"/>
      <c r="W235" s="26"/>
      <c r="X235" s="21"/>
      <c r="Y235" s="18">
        <f>VLOOKUP(Y$1,IN_0310!$A$4:$XA$84,($C235+Y$2-2001)+8*$B235,FALSE)</f>
        <v>11</v>
      </c>
      <c r="Z235" s="18">
        <f>VLOOKUP(Z$1,IN_0310!$A$4:$XA$84,($C235+Z$2-2001)+8*$B235,FALSE)</f>
        <v>9</v>
      </c>
      <c r="AA235" s="18">
        <f>VLOOKUP(AA$1,IN_0310!$A$4:$XA$84,($C235+AA$2-2001)+8*$B235,FALSE)</f>
        <v>20</v>
      </c>
      <c r="AB235" s="18">
        <f>VLOOKUP(AB$1,IN_0310!$A$4:$XA$84,($C235+AB$2-2001)+8*$B235,FALSE)</f>
        <v>37</v>
      </c>
      <c r="AC235" s="18">
        <f>VLOOKUP(AC$1,IN_0310!$A$4:$XA$84,($C235+AC$2-2001)+8*$B235,FALSE)</f>
        <v>117</v>
      </c>
      <c r="AD235" s="18">
        <f>VLOOKUP(AD$1,IN_0310!$A$4:$XA$84,($C235+AD$2-2001)+8*$B235,FALSE)</f>
        <v>181</v>
      </c>
      <c r="AE235" s="17">
        <v>1986</v>
      </c>
      <c r="AF235" s="26"/>
      <c r="AG235" s="26"/>
      <c r="AH235" s="26"/>
      <c r="AI235" s="26"/>
      <c r="AJ235" s="26"/>
      <c r="AK235" s="26"/>
      <c r="AL235" s="21"/>
      <c r="AM235" s="18">
        <f>-VLOOKUP(AM$1,D_0310!$A$4:$XA$84,($C235+AM$2-2001)+8*$B235,FALSE)</f>
        <v>-61</v>
      </c>
      <c r="AN235" s="18">
        <f>-VLOOKUP(AN$1,D_0310!$A$4:$XA$84,($C235+AN$2-2001)+8*$B235,FALSE)</f>
        <v>-82</v>
      </c>
      <c r="AO235" s="18">
        <f>-VLOOKUP(AO$1,D_0310!$A$4:$XA$84,($C235+AO$2-2001)+8*$B235,FALSE)</f>
        <v>-93</v>
      </c>
      <c r="AP235" s="18">
        <f>-VLOOKUP(AP$1,D_0310!$A$4:$XA$84,($C235+AP$2-2001)+8*$B235,FALSE)</f>
        <v>-86</v>
      </c>
      <c r="AQ235" s="18">
        <f>-VLOOKUP(AQ$1,D_0310!$A$4:$XA$84,($C235+AQ$2-2001)+8*$B235,FALSE)</f>
        <v>-115</v>
      </c>
      <c r="AR235" s="18">
        <f>-VLOOKUP(AR$1,D_0310!$A$4:$XA$84,($C235+AR$2-2001)+8*$B235,FALSE)</f>
        <v>-152</v>
      </c>
      <c r="AS235" s="31">
        <v>5</v>
      </c>
      <c r="AT235" s="55">
        <f>VLOOKUP(2002-C235,census2002!$A$3:$CD$82,2+B235)</f>
        <v>57403</v>
      </c>
      <c r="AU235" s="17" t="s">
        <v>181</v>
      </c>
      <c r="AV235">
        <f>1+K235/AVERAGE(AVERAGE(SUM($AT235,$D235:J235,$R235:X235,$AF235:AL235),SUM($AT235,$D235:K235,$R235:Y235,$AF235:AM235)),AVERAGE(SUM($AT236,$D236:K236,$S236:Y236,$AG236:AM236),SUM($AT236,$D236:L236,$S236:Z236,$AG236:AN236)))</f>
        <v>0.9994716937937228</v>
      </c>
      <c r="AW235">
        <f>1+L235/AVERAGE(AVERAGE(SUM($AT235,$D235:K235,$R235:Y235,$AF235:AM235),SUM($AT235,$D235:L235,$R235:Z235,$AF235:AN235)),AVERAGE(SUM($AT236,$D236:L236,$S236:Z236,$AG236:AN236),SUM($AT236,$D236:M236,$S236:AA236,$AG236:AO236)))</f>
        <v>1.001621731198054</v>
      </c>
      <c r="AX235">
        <f>1+M235/AVERAGE(AVERAGE(SUM($AT235,$D235:L235,$R235:Z235,$AF235:AN235),SUM($AT235,$D235:M235,$R235:AA235,$AF235:AO235)),AVERAGE(SUM($AT236,$D236:M236,$S236:AA236,$AG236:AO236),SUM($AT236,$D236:N236,$S236:AB236,$AG236:AP236)))</f>
        <v>1.0007755729765697</v>
      </c>
      <c r="AY235">
        <f>1+N235/AVERAGE(AVERAGE(SUM($AT235,$D235:M235,$R235:AA235,$AF235:AO235),SUM($AT235,$D235:N235,$R235:AB235,$AF235:AP235)),AVERAGE(SUM($AT236,$D236:N236,$S236:AB236,$AG236:AP236),SUM($AT236,$D236:O236,$S236:AC236,$AG236:AQ236)))</f>
        <v>1.0023959585816278</v>
      </c>
      <c r="AZ235">
        <f>1+O235/AVERAGE(AVERAGE(SUM($AT235,$D235:N235,$R235:AB235,$AF235:AP235),SUM($AT235,$D235:O235,$R235:AC235,$AF235:AQ235)),AVERAGE(SUM($AT236,$D236:O236,$S236:AC236,$AG236:AQ236),SUM($AT236,$D236:P236,$S236:AD236,$AG236:AR236)))</f>
        <v>1.0011258289795415</v>
      </c>
      <c r="BA235" s="43">
        <f t="shared" si="289"/>
        <v>1.0010776868349545</v>
      </c>
      <c r="BB235" s="47">
        <f t="shared" si="296"/>
        <v>1.0012856239944889</v>
      </c>
    </row>
    <row r="236" spans="1:54">
      <c r="A236" s="13">
        <v>235</v>
      </c>
      <c r="B236" s="17">
        <f t="shared" ref="B236" si="300">C227</f>
        <v>15</v>
      </c>
      <c r="C236" s="17">
        <v>1985</v>
      </c>
      <c r="D236" s="26"/>
      <c r="E236" s="26"/>
      <c r="F236" s="26"/>
      <c r="G236" s="26"/>
      <c r="H236" s="26"/>
      <c r="I236" s="26"/>
      <c r="J236" s="21"/>
      <c r="K236" s="22"/>
      <c r="L236" s="19">
        <f>VLOOKUP(L$1,IR_0310!$A$4:$XA$84,($C236+L$2-2001)+8*$B236,FALSE)</f>
        <v>-82</v>
      </c>
      <c r="M236" s="19">
        <f>VLOOKUP(M$1,IR_0310!$A$4:$XA$84,($C236+M$2-2001)+8*$B236,FALSE)</f>
        <v>58</v>
      </c>
      <c r="N236" s="19">
        <f>VLOOKUP(N$1,IR_0310!$A$4:$XA$84,($C236+N$2-2001)+8*$B236,FALSE)</f>
        <v>110</v>
      </c>
      <c r="O236" s="19">
        <f>VLOOKUP(O$1,IR_0310!$A$4:$XA$84,($C236+O$2-2001)+8*$B236,FALSE)</f>
        <v>111</v>
      </c>
      <c r="P236" s="18">
        <f>VLOOKUP(P$1,IR_0310!$A$4:$XA$84,($C236+P$2-2001)+8*$B236,FALSE)</f>
        <v>156</v>
      </c>
      <c r="Q236" s="17">
        <v>1985</v>
      </c>
      <c r="R236" s="26"/>
      <c r="S236" s="26"/>
      <c r="T236" s="26"/>
      <c r="U236" s="26"/>
      <c r="V236" s="26"/>
      <c r="W236" s="26"/>
      <c r="X236" s="21"/>
      <c r="Y236" s="22"/>
      <c r="Z236" s="18">
        <f>VLOOKUP(Z$1,IN_0310!$A$4:$XA$84,($C236+Z$2-2001)+8*$B236,FALSE)</f>
        <v>13</v>
      </c>
      <c r="AA236" s="18">
        <f>VLOOKUP(AA$1,IN_0310!$A$4:$XA$84,($C236+AA$2-2001)+8*$B236,FALSE)</f>
        <v>17</v>
      </c>
      <c r="AB236" s="18">
        <f>VLOOKUP(AB$1,IN_0310!$A$4:$XA$84,($C236+AB$2-2001)+8*$B236,FALSE)</f>
        <v>16</v>
      </c>
      <c r="AC236" s="18">
        <f>VLOOKUP(AC$1,IN_0310!$A$4:$XA$84,($C236+AC$2-2001)+8*$B236,FALSE)</f>
        <v>36</v>
      </c>
      <c r="AD236" s="18">
        <f>VLOOKUP(AD$1,IN_0310!$A$4:$XA$84,($C236+AD$2-2001)+8*$B236,FALSE)</f>
        <v>128</v>
      </c>
      <c r="AE236" s="17">
        <v>1985</v>
      </c>
      <c r="AF236" s="26"/>
      <c r="AG236" s="26"/>
      <c r="AH236" s="26"/>
      <c r="AI236" s="26"/>
      <c r="AJ236" s="26"/>
      <c r="AK236" s="26"/>
      <c r="AL236" s="21"/>
      <c r="AM236" s="22"/>
      <c r="AN236" s="18">
        <f>-VLOOKUP(AN$1,D_0310!$A$4:$XA$84,($C236+AN$2-2001)+8*$B236,FALSE)</f>
        <v>-88</v>
      </c>
      <c r="AO236" s="18">
        <f>-VLOOKUP(AO$1,D_0310!$A$4:$XA$84,($C236+AO$2-2001)+8*$B236,FALSE)</f>
        <v>-80</v>
      </c>
      <c r="AP236" s="18">
        <f>-VLOOKUP(AP$1,D_0310!$A$4:$XA$84,($C236+AP$2-2001)+8*$B236,FALSE)</f>
        <v>-100</v>
      </c>
      <c r="AQ236" s="18">
        <f>-VLOOKUP(AQ$1,D_0310!$A$4:$XA$84,($C236+AQ$2-2001)+8*$B236,FALSE)</f>
        <v>-111</v>
      </c>
      <c r="AR236" s="18">
        <f>-VLOOKUP(AR$1,D_0310!$A$4:$XA$84,($C236+AR$2-2001)+8*$B236,FALSE)</f>
        <v>-134</v>
      </c>
      <c r="AS236" s="31">
        <v>4</v>
      </c>
      <c r="AT236" s="55">
        <f>VLOOKUP(2002-C236,census2002!$A$3:$CD$82,2+B236)</f>
        <v>56286</v>
      </c>
      <c r="AU236" s="17" t="s">
        <v>182</v>
      </c>
      <c r="AW236">
        <f>1+L236/AVERAGE(AVERAGE(SUM($AT236,$D236:K236,$R236:Y236,$AF236:AM236),SUM($AT236,$D236:L236,$R236:Z236,$AF236:AN236)),AVERAGE(SUM($AT237,$D237:L237,$S237:Z237,$AG237:AN237),SUM($AT237,$D237:M237,$S237:AA237,$AG237:AO237)))</f>
        <v>0.99856849198486441</v>
      </c>
      <c r="AX236">
        <f>1+M236/AVERAGE(AVERAGE(SUM($AT236,$D236:L236,$R236:Z236,$AF236:AN236),SUM($AT236,$D236:M236,$R236:AA236,$AF236:AO236)),AVERAGE(SUM($AT237,$D237:M237,$S237:AA237,$AG237:AO237),SUM($AT237,$D237:N237,$S237:AB237,$AG237:AP237)))</f>
        <v>1.0010135873126829</v>
      </c>
      <c r="AY236">
        <f>1+N236/AVERAGE(AVERAGE(SUM($AT236,$D236:M236,$R236:AA236,$AF236:AO236),SUM($AT236,$D236:N236,$R236:AB236,$AF236:AP236)),AVERAGE(SUM($AT237,$D237:N237,$S237:AB237,$AG237:AP237),SUM($AT237,$D237:O237,$S237:AC237,$AG237:AQ237)))</f>
        <v>1.0019217414471586</v>
      </c>
      <c r="AZ236">
        <f>1+O236/AVERAGE(AVERAGE(SUM($AT236,$D236:N236,$R236:AB236,$AF236:AP236),SUM($AT236,$D236:O236,$R236:AC236,$AF236:AQ236)),AVERAGE(SUM($AT237,$D237:O237,$S237:AC237,$AG237:AQ237),SUM($AT237,$D237:P237,$S237:AD237,$AG237:AR237)))</f>
        <v>1.0019387461028584</v>
      </c>
      <c r="BA236" s="43">
        <f t="shared" si="289"/>
        <v>1.0008596960276881</v>
      </c>
      <c r="BB236" s="47">
        <f t="shared" si="296"/>
        <v>1.001812648622997</v>
      </c>
    </row>
    <row r="237" spans="1:54">
      <c r="A237" s="9">
        <v>236</v>
      </c>
      <c r="B237" s="17">
        <f t="shared" ref="B237" si="301">C227</f>
        <v>15</v>
      </c>
      <c r="C237" s="17">
        <v>1984</v>
      </c>
      <c r="D237" s="26"/>
      <c r="E237" s="26"/>
      <c r="F237" s="26"/>
      <c r="G237" s="26"/>
      <c r="H237" s="26"/>
      <c r="I237" s="26"/>
      <c r="J237" s="21"/>
      <c r="K237" s="22"/>
      <c r="L237" s="22"/>
      <c r="M237" s="19">
        <f>VLOOKUP(M$1,IR_0310!$A$4:$XA$84,($C237+M$2-2001)+8*$B237,FALSE)</f>
        <v>9</v>
      </c>
      <c r="N237" s="19">
        <f>VLOOKUP(N$1,IR_0310!$A$4:$XA$84,($C237+N$2-2001)+8*$B237,FALSE)</f>
        <v>114</v>
      </c>
      <c r="O237" s="19">
        <f>VLOOKUP(O$1,IR_0310!$A$4:$XA$84,($C237+O$2-2001)+8*$B237,FALSE)</f>
        <v>143</v>
      </c>
      <c r="P237" s="18">
        <f>VLOOKUP(P$1,IR_0310!$A$4:$XA$84,($C237+P$2-2001)+8*$B237,FALSE)</f>
        <v>64</v>
      </c>
      <c r="Q237" s="17">
        <v>1984</v>
      </c>
      <c r="R237" s="26"/>
      <c r="S237" s="26"/>
      <c r="T237" s="26"/>
      <c r="U237" s="26"/>
      <c r="V237" s="26"/>
      <c r="W237" s="26"/>
      <c r="X237" s="21"/>
      <c r="Y237" s="22"/>
      <c r="Z237" s="22"/>
      <c r="AA237" s="18">
        <f>VLOOKUP(AA$1,IN_0310!$A$4:$XA$84,($C237+AA$2-2001)+8*$B237,FALSE)</f>
        <v>2</v>
      </c>
      <c r="AB237" s="18">
        <f>VLOOKUP(AB$1,IN_0310!$A$4:$XA$84,($C237+AB$2-2001)+8*$B237,FALSE)</f>
        <v>8</v>
      </c>
      <c r="AC237" s="18">
        <f>VLOOKUP(AC$1,IN_0310!$A$4:$XA$84,($C237+AC$2-2001)+8*$B237,FALSE)</f>
        <v>26</v>
      </c>
      <c r="AD237" s="18">
        <f>VLOOKUP(AD$1,IN_0310!$A$4:$XA$84,($C237+AD$2-2001)+8*$B237,FALSE)</f>
        <v>41</v>
      </c>
      <c r="AE237" s="17">
        <v>1984</v>
      </c>
      <c r="AF237" s="26"/>
      <c r="AG237" s="26"/>
      <c r="AH237" s="26"/>
      <c r="AI237" s="26"/>
      <c r="AJ237" s="26"/>
      <c r="AK237" s="26"/>
      <c r="AL237" s="21"/>
      <c r="AM237" s="22"/>
      <c r="AN237" s="22"/>
      <c r="AO237" s="18">
        <f>-VLOOKUP(AO$1,D_0310!$A$4:$XA$84,($C237+AO$2-2001)+8*$B237,FALSE)</f>
        <v>-97</v>
      </c>
      <c r="AP237" s="18">
        <f>-VLOOKUP(AP$1,D_0310!$A$4:$XA$84,($C237+AP$2-2001)+8*$B237,FALSE)</f>
        <v>-113</v>
      </c>
      <c r="AQ237" s="18">
        <f>-VLOOKUP(AQ$1,D_0310!$A$4:$XA$84,($C237+AQ$2-2001)+8*$B237,FALSE)</f>
        <v>-130</v>
      </c>
      <c r="AR237" s="18">
        <f>-VLOOKUP(AR$1,D_0310!$A$4:$XA$84,($C237+AR$2-2001)+8*$B237,FALSE)</f>
        <v>-151</v>
      </c>
      <c r="AS237" s="31">
        <v>3</v>
      </c>
      <c r="AT237" s="55">
        <f>VLOOKUP(2002-C237,census2002!$A$3:$CD$82,2+B237)</f>
        <v>58400</v>
      </c>
      <c r="AU237" s="17" t="s">
        <v>183</v>
      </c>
      <c r="AX237">
        <f>1+M237/AVERAGE(AVERAGE(SUM($AT237,$D237:L237,$R237:Z237,$AF237:AN237),SUM($AT237,$D237:M237,$R237:AA237,$AF237:AO237)),AVERAGE(SUM($AT238,$D238:M238,$S238:AA238,$AG238:AO238),SUM($AT238,$D238:N238,$S238:AB238,$AG238:AP238)))</f>
        <v>1.0001534363345765</v>
      </c>
      <c r="AY237">
        <f>1+N237/AVERAGE(AVERAGE(SUM($AT237,$D237:M237,$R237:AA237,$AF237:AO237),SUM($AT237,$D237:N237,$R237:AB237,$AF237:AP237)),AVERAGE(SUM($AT238,$D238:N238,$S238:AB238,$AG238:AP238),SUM($AT238,$D238:O238,$S238:AC238,$AG238:AQ238)))</f>
        <v>1.0019448697662319</v>
      </c>
      <c r="AZ237">
        <f>1+O237/AVERAGE(AVERAGE(SUM($AT237,$D237:N237,$R237:AB237,$AF237:AP237),SUM($AT237,$D237:O237,$R237:AC237,$AF237:AQ237)),AVERAGE(SUM($AT238,$D238:O238,$S238:AC238,$AG238:AQ238),SUM($AT238,$D238:P238,$S238:AD238,$AG238:AR238)))</f>
        <v>1.0024391283953775</v>
      </c>
      <c r="BA237" s="43">
        <f t="shared" si="289"/>
        <v>1.0015119966059669</v>
      </c>
      <c r="BB237" s="47">
        <f t="shared" si="296"/>
        <v>1.0018389324495385</v>
      </c>
    </row>
    <row r="238" spans="1:54">
      <c r="A238" s="9">
        <v>237</v>
      </c>
      <c r="B238" s="17">
        <f t="shared" ref="B238" si="302">C227</f>
        <v>15</v>
      </c>
      <c r="C238" s="17">
        <v>1983</v>
      </c>
      <c r="D238" s="26"/>
      <c r="E238" s="26"/>
      <c r="F238" s="26"/>
      <c r="G238" s="26"/>
      <c r="H238" s="26"/>
      <c r="I238" s="26"/>
      <c r="J238" s="21"/>
      <c r="K238" s="22"/>
      <c r="L238" s="22"/>
      <c r="M238" s="22"/>
      <c r="N238" s="19">
        <f>VLOOKUP(N$1,IR_0310!$A$4:$XA$84,($C238+N$2-2001)+8*$B238,FALSE)</f>
        <v>2</v>
      </c>
      <c r="O238" s="19">
        <f>VLOOKUP(O$1,IR_0310!$A$4:$XA$84,($C238+O$2-2001)+8*$B238,FALSE)</f>
        <v>104</v>
      </c>
      <c r="P238" s="18">
        <f>VLOOKUP(P$1,IR_0310!$A$4:$XA$84,($C238+P$2-2001)+8*$B238,FALSE)</f>
        <v>118</v>
      </c>
      <c r="Q238" s="17">
        <v>1983</v>
      </c>
      <c r="R238" s="26"/>
      <c r="S238" s="26"/>
      <c r="T238" s="26"/>
      <c r="U238" s="26"/>
      <c r="V238" s="26"/>
      <c r="W238" s="26"/>
      <c r="X238" s="21"/>
      <c r="Y238" s="22"/>
      <c r="Z238" s="22"/>
      <c r="AA238" s="22"/>
      <c r="AB238" s="18">
        <f>VLOOKUP(AB$1,IN_0310!$A$4:$XA$84,($C238+AB$2-2001)+8*$B238,FALSE)</f>
        <v>14</v>
      </c>
      <c r="AC238" s="18">
        <f>VLOOKUP(AC$1,IN_0310!$A$4:$XA$84,($C238+AC$2-2001)+8*$B238,FALSE)</f>
        <v>11</v>
      </c>
      <c r="AD238" s="18">
        <f>VLOOKUP(AD$1,IN_0310!$A$4:$XA$84,($C238+AD$2-2001)+8*$B238,FALSE)</f>
        <v>15</v>
      </c>
      <c r="AE238" s="17">
        <v>1983</v>
      </c>
      <c r="AF238" s="26"/>
      <c r="AG238" s="26"/>
      <c r="AH238" s="26"/>
      <c r="AI238" s="26"/>
      <c r="AJ238" s="26"/>
      <c r="AK238" s="26"/>
      <c r="AL238" s="21"/>
      <c r="AM238" s="22"/>
      <c r="AN238" s="22"/>
      <c r="AO238" s="22"/>
      <c r="AP238" s="18">
        <f>-VLOOKUP(AP$1,D_0310!$A$4:$XA$84,($C238+AP$2-2001)+8*$B238,FALSE)</f>
        <v>-107</v>
      </c>
      <c r="AQ238" s="18">
        <f>-VLOOKUP(AQ$1,D_0310!$A$4:$XA$84,($C238+AQ$2-2001)+8*$B238,FALSE)</f>
        <v>-109</v>
      </c>
      <c r="AR238" s="18">
        <f>-VLOOKUP(AR$1,D_0310!$A$4:$XA$84,($C238+AR$2-2001)+8*$B238,FALSE)</f>
        <v>-140</v>
      </c>
      <c r="AS238" s="31">
        <v>2</v>
      </c>
      <c r="AT238" s="55">
        <f>VLOOKUP(2002-C238,census2002!$A$3:$CD$82,2+B238)</f>
        <v>59001</v>
      </c>
      <c r="AU238" s="17" t="s">
        <v>184</v>
      </c>
      <c r="AY238">
        <f>1+N238/AVERAGE(AVERAGE(SUM($AT238,$D238:M238,$R238:AA238,$AF238:AO238),SUM($AT238,$D238:N238,$R238:AB238,$AF238:AP238)),AVERAGE(SUM($AT239,$D239:N239,$S239:AB239,$AG239:AP239),SUM($AT239,$D239:O239,$S239:AC239,$AG239:AQ239)))</f>
        <v>1.0000355958975728</v>
      </c>
      <c r="AZ238">
        <f>1+O238/AVERAGE(AVERAGE(SUM($AT238,$D238:N238,$R238:AB238,$AF238:AP238),SUM($AT238,$D238:O238,$R238:AC238,$AF238:AQ238)),AVERAGE(SUM($AT239,$D239:O239,$S239:AC239,$AG239:AQ239),SUM($AT239,$D239:P239,$S239:AD239,$AG239:AR239)))</f>
        <v>1.0018527921042553</v>
      </c>
      <c r="BA238" s="43">
        <f t="shared" si="289"/>
        <v>1.0009437816149447</v>
      </c>
      <c r="BB238" s="47">
        <f t="shared" si="296"/>
        <v>1.0015794432569156</v>
      </c>
    </row>
    <row r="239" spans="1:54">
      <c r="A239" s="13">
        <v>238</v>
      </c>
      <c r="B239" s="17">
        <f t="shared" ref="B239" si="303">C227</f>
        <v>15</v>
      </c>
      <c r="C239" s="17">
        <v>1982</v>
      </c>
      <c r="D239" s="26"/>
      <c r="E239" s="26"/>
      <c r="F239" s="26"/>
      <c r="G239" s="26"/>
      <c r="H239" s="26"/>
      <c r="I239" s="26"/>
      <c r="J239" s="21"/>
      <c r="K239" s="22"/>
      <c r="L239" s="22"/>
      <c r="M239" s="22"/>
      <c r="N239" s="22"/>
      <c r="O239" s="19">
        <f>VLOOKUP(O$1,IR_0310!$A$4:$XA$84,($C239+O$2-2001)+8*$B239,FALSE)</f>
        <v>6</v>
      </c>
      <c r="P239" s="18">
        <f>VLOOKUP(P$1,IR_0310!$A$4:$XA$84,($C239+P$2-2001)+8*$B239,FALSE)</f>
        <v>77</v>
      </c>
      <c r="Q239" s="17">
        <v>1982</v>
      </c>
      <c r="R239" s="26"/>
      <c r="S239" s="26"/>
      <c r="T239" s="26"/>
      <c r="U239" s="26"/>
      <c r="V239" s="26"/>
      <c r="W239" s="26"/>
      <c r="X239" s="21"/>
      <c r="Y239" s="22"/>
      <c r="Z239" s="22"/>
      <c r="AA239" s="22"/>
      <c r="AB239" s="22"/>
      <c r="AC239" s="18">
        <f>VLOOKUP(AC$1,IN_0310!$A$4:$XA$84,($C239+AC$2-2001)+8*$B239,FALSE)</f>
        <v>8</v>
      </c>
      <c r="AD239" s="18">
        <f>VLOOKUP(AD$1,IN_0310!$A$4:$XA$84,($C239+AD$2-2001)+8*$B239,FALSE)</f>
        <v>11</v>
      </c>
      <c r="AE239" s="17">
        <v>1982</v>
      </c>
      <c r="AF239" s="26"/>
      <c r="AG239" s="26"/>
      <c r="AH239" s="26"/>
      <c r="AI239" s="26"/>
      <c r="AJ239" s="26"/>
      <c r="AK239" s="26"/>
      <c r="AL239" s="21"/>
      <c r="AM239" s="22"/>
      <c r="AN239" s="22"/>
      <c r="AO239" s="22"/>
      <c r="AP239" s="22"/>
      <c r="AQ239" s="18">
        <f>-VLOOKUP(AQ$1,D_0310!$A$4:$XA$84,($C239+AQ$2-2001)+8*$B239,FALSE)</f>
        <v>-102</v>
      </c>
      <c r="AR239" s="18">
        <f>-VLOOKUP(AR$1,D_0310!$A$4:$XA$84,($C239+AR$2-2001)+8*$B239,FALSE)</f>
        <v>-134</v>
      </c>
      <c r="AS239" s="31">
        <v>1</v>
      </c>
      <c r="AT239" s="55">
        <f>VLOOKUP(2002-C239,census2002!$A$3:$CD$82,2+B239)</f>
        <v>53461</v>
      </c>
      <c r="AU239" s="17" t="s">
        <v>185</v>
      </c>
      <c r="AZ239">
        <f>1+O239/AVERAGE(AVERAGE(SUM($AT239,$D239:N239,$R239:AB239,$AF239:AP239),SUM($AT239,$D239:O239,$R239:AC239,$AF239:AQ239)),AVERAGE(SUM($AT240,$D240:O240,$S240:AC240,$AG240:AQ240),SUM($AT240,$D240:P240,$S240:AD240,$AG240:AR240)))</f>
        <v>1.0001140007125044</v>
      </c>
      <c r="BA239" s="43">
        <f t="shared" si="289"/>
        <v>1.0001140007125044</v>
      </c>
      <c r="BB239" s="47">
        <f t="shared" si="296"/>
        <v>0.99966846189743053</v>
      </c>
    </row>
    <row r="240" spans="1:54">
      <c r="A240" s="9">
        <v>239</v>
      </c>
      <c r="B240" s="17">
        <f t="shared" ref="B240" si="304">C227</f>
        <v>15</v>
      </c>
      <c r="C240" s="17">
        <v>1981</v>
      </c>
      <c r="D240" s="26"/>
      <c r="E240" s="26"/>
      <c r="F240" s="26"/>
      <c r="G240" s="26"/>
      <c r="H240" s="26"/>
      <c r="I240" s="26"/>
      <c r="J240" s="21"/>
      <c r="K240" s="22"/>
      <c r="L240" s="22"/>
      <c r="M240" s="22"/>
      <c r="N240" s="22"/>
      <c r="O240" s="22"/>
      <c r="P240" s="18">
        <f>VLOOKUP(P$1,IR_0310!$A$4:$XA$84,($C240+P$2-2001)+8*$B240,FALSE)</f>
        <v>10</v>
      </c>
      <c r="Q240" s="17">
        <v>1981</v>
      </c>
      <c r="R240" s="26"/>
      <c r="S240" s="26"/>
      <c r="T240" s="26"/>
      <c r="U240" s="26"/>
      <c r="V240" s="26"/>
      <c r="W240" s="26"/>
      <c r="X240" s="21"/>
      <c r="Y240" s="22"/>
      <c r="Z240" s="22"/>
      <c r="AA240" s="22"/>
      <c r="AB240" s="22"/>
      <c r="AC240" s="22"/>
      <c r="AD240" s="18">
        <f>VLOOKUP(AD$1,IN_0310!$A$4:$XA$84,($C240+AD$2-2001)+8*$B240,FALSE)</f>
        <v>-4</v>
      </c>
      <c r="AE240" s="17">
        <v>1981</v>
      </c>
      <c r="AF240" s="26"/>
      <c r="AG240" s="26"/>
      <c r="AH240" s="26"/>
      <c r="AI240" s="26"/>
      <c r="AJ240" s="26"/>
      <c r="AK240" s="26"/>
      <c r="AL240" s="21"/>
      <c r="AM240" s="22"/>
      <c r="AN240" s="22"/>
      <c r="AO240" s="22"/>
      <c r="AP240" s="22"/>
      <c r="AQ240" s="22"/>
      <c r="AR240" s="18">
        <f>-VLOOKUP(AR$1,D_0310!$A$4:$XA$84,($C240+AR$2-2001)+8*$B240,FALSE)</f>
        <v>-119</v>
      </c>
      <c r="AS240" s="31"/>
      <c r="AT240" s="55">
        <f>VLOOKUP(2002-C240,census2002!$A$3:$CD$82,2+B240)</f>
        <v>51902</v>
      </c>
      <c r="AU240" s="17" t="s">
        <v>186</v>
      </c>
    </row>
    <row r="241" spans="1:54" ht="15.75" thickBot="1">
      <c r="A241" s="9">
        <v>240</v>
      </c>
      <c r="B241" s="10" t="str">
        <f>INDEX('regions#'!$B$2:$B$79,B243+1)</f>
        <v>Ивановская область</v>
      </c>
      <c r="C241" s="51" t="s">
        <v>159</v>
      </c>
      <c r="D241" s="11" t="s">
        <v>912</v>
      </c>
      <c r="E241" s="11" t="s">
        <v>913</v>
      </c>
      <c r="F241" s="11" t="s">
        <v>914</v>
      </c>
      <c r="G241" s="11" t="s">
        <v>915</v>
      </c>
      <c r="H241" s="11" t="s">
        <v>916</v>
      </c>
      <c r="I241" s="11" t="s">
        <v>917</v>
      </c>
      <c r="J241" s="11" t="s">
        <v>918</v>
      </c>
      <c r="K241" s="12" t="s">
        <v>919</v>
      </c>
      <c r="L241" s="12" t="s">
        <v>920</v>
      </c>
      <c r="M241" s="12" t="s">
        <v>921</v>
      </c>
      <c r="N241" s="12" t="s">
        <v>922</v>
      </c>
      <c r="O241" s="12" t="s">
        <v>923</v>
      </c>
      <c r="P241" s="11" t="s">
        <v>924</v>
      </c>
      <c r="Q241" s="52" t="s">
        <v>160</v>
      </c>
      <c r="R241" s="23" t="s">
        <v>912</v>
      </c>
      <c r="S241" s="23" t="s">
        <v>913</v>
      </c>
      <c r="T241" s="23" t="s">
        <v>914</v>
      </c>
      <c r="U241" s="23" t="s">
        <v>915</v>
      </c>
      <c r="V241" s="23" t="s">
        <v>916</v>
      </c>
      <c r="W241" s="23" t="s">
        <v>917</v>
      </c>
      <c r="X241" s="23" t="s">
        <v>918</v>
      </c>
      <c r="Y241" s="23" t="s">
        <v>919</v>
      </c>
      <c r="Z241" s="23" t="s">
        <v>920</v>
      </c>
      <c r="AA241" s="23" t="s">
        <v>921</v>
      </c>
      <c r="AB241" s="23" t="s">
        <v>922</v>
      </c>
      <c r="AC241" s="23" t="s">
        <v>923</v>
      </c>
      <c r="AD241" s="23" t="s">
        <v>924</v>
      </c>
      <c r="AE241" s="53" t="s">
        <v>161</v>
      </c>
      <c r="AF241" s="27" t="s">
        <v>912</v>
      </c>
      <c r="AG241" s="27" t="s">
        <v>913</v>
      </c>
      <c r="AH241" s="27" t="s">
        <v>914</v>
      </c>
      <c r="AI241" s="27" t="s">
        <v>915</v>
      </c>
      <c r="AJ241" s="27" t="s">
        <v>916</v>
      </c>
      <c r="AK241" s="27" t="s">
        <v>917</v>
      </c>
      <c r="AL241" s="27" t="s">
        <v>918</v>
      </c>
      <c r="AM241" s="27" t="s">
        <v>919</v>
      </c>
      <c r="AN241" s="27" t="s">
        <v>920</v>
      </c>
      <c r="AO241" s="27" t="s">
        <v>921</v>
      </c>
      <c r="AP241" s="27" t="s">
        <v>922</v>
      </c>
      <c r="AQ241" s="27" t="s">
        <v>923</v>
      </c>
      <c r="AR241" s="27" t="s">
        <v>924</v>
      </c>
      <c r="AS241" s="31" t="s">
        <v>162</v>
      </c>
      <c r="AT241" s="2" t="s">
        <v>163</v>
      </c>
      <c r="AV241" s="54">
        <f t="shared" ref="AV241:AZ241" si="305">AVERAGE(AV243:AV254)</f>
        <v>1.0007366408511498</v>
      </c>
      <c r="AW241" s="54">
        <f t="shared" si="305"/>
        <v>1.0003448463165343</v>
      </c>
      <c r="AX241" s="54">
        <f t="shared" si="305"/>
        <v>1.0002677828934305</v>
      </c>
      <c r="AY241" s="54">
        <f t="shared" si="305"/>
        <v>1.0004477672926753</v>
      </c>
      <c r="AZ241" s="54">
        <f t="shared" si="305"/>
        <v>0.99978542265292447</v>
      </c>
      <c r="BA241" s="38" t="s">
        <v>983</v>
      </c>
      <c r="BB241" s="39">
        <f t="shared" ref="BB241" si="306">PRODUCT(AV241:AZ241)-1</f>
        <v>1.5832222589742262E-3</v>
      </c>
    </row>
    <row r="242" spans="1:54" ht="15.75" thickBot="1">
      <c r="A242" s="13">
        <v>241</v>
      </c>
      <c r="C242" s="14">
        <f t="shared" ref="C242" si="307">A241/15</f>
        <v>16</v>
      </c>
      <c r="D242" s="15">
        <v>10</v>
      </c>
      <c r="E242" s="15">
        <v>11</v>
      </c>
      <c r="F242" s="15">
        <v>12</v>
      </c>
      <c r="G242" s="15">
        <v>13</v>
      </c>
      <c r="H242" s="15">
        <v>14</v>
      </c>
      <c r="I242" s="15">
        <v>15</v>
      </c>
      <c r="J242" s="15">
        <v>16</v>
      </c>
      <c r="K242" s="16">
        <v>17</v>
      </c>
      <c r="L242" s="16">
        <v>18</v>
      </c>
      <c r="M242" s="16">
        <v>19</v>
      </c>
      <c r="N242" s="16">
        <v>20</v>
      </c>
      <c r="O242" s="16">
        <v>21</v>
      </c>
      <c r="P242" s="15">
        <v>22</v>
      </c>
      <c r="R242" s="15">
        <v>10</v>
      </c>
      <c r="S242" s="15">
        <v>11</v>
      </c>
      <c r="T242" s="15">
        <v>12</v>
      </c>
      <c r="U242" s="15">
        <v>13</v>
      </c>
      <c r="V242" s="15">
        <v>14</v>
      </c>
      <c r="W242" s="15">
        <v>15</v>
      </c>
      <c r="X242" s="15">
        <v>16</v>
      </c>
      <c r="Y242" s="25">
        <v>17</v>
      </c>
      <c r="Z242" s="25">
        <v>18</v>
      </c>
      <c r="AA242" s="25">
        <v>19</v>
      </c>
      <c r="AB242" s="25">
        <v>20</v>
      </c>
      <c r="AC242" s="25">
        <v>21</v>
      </c>
      <c r="AD242" s="15">
        <v>22</v>
      </c>
      <c r="AF242" s="15">
        <v>10</v>
      </c>
      <c r="AG242" s="15">
        <v>11</v>
      </c>
      <c r="AH242" s="15">
        <v>12</v>
      </c>
      <c r="AI242" s="15">
        <v>13</v>
      </c>
      <c r="AJ242" s="15">
        <v>14</v>
      </c>
      <c r="AK242" s="15">
        <v>15</v>
      </c>
      <c r="AL242" s="15">
        <v>16</v>
      </c>
      <c r="AM242" s="29">
        <v>17</v>
      </c>
      <c r="AN242" s="29">
        <v>18</v>
      </c>
      <c r="AO242" s="29">
        <v>19</v>
      </c>
      <c r="AP242" s="29">
        <v>20</v>
      </c>
      <c r="AQ242" s="29">
        <v>21</v>
      </c>
      <c r="AR242" s="15">
        <v>22</v>
      </c>
      <c r="AS242" s="31"/>
      <c r="AT242" s="55"/>
      <c r="AU242" s="14" t="s">
        <v>165</v>
      </c>
      <c r="AV242" s="40" t="s">
        <v>166</v>
      </c>
      <c r="AW242" s="40" t="s">
        <v>167</v>
      </c>
      <c r="AX242" s="40" t="s">
        <v>168</v>
      </c>
      <c r="AY242" s="40" t="s">
        <v>169</v>
      </c>
      <c r="AZ242" s="40" t="s">
        <v>170</v>
      </c>
      <c r="BA242" s="41" t="s">
        <v>171</v>
      </c>
      <c r="BB242" s="42"/>
    </row>
    <row r="243" spans="1:54">
      <c r="A243" s="9">
        <v>242</v>
      </c>
      <c r="B243">
        <f t="shared" ref="B243" si="308">C242</f>
        <v>16</v>
      </c>
      <c r="C243" s="17">
        <v>1993</v>
      </c>
      <c r="D243" s="18">
        <f>VLOOKUP(D$1,IR_0310!$A$4:$XA$84,($C243+D$2-2001)+8*$B243,FALSE)</f>
        <v>-9</v>
      </c>
      <c r="E243" s="18">
        <f>VLOOKUP(E$1,IR_0310!$A$4:$XA$84,($C243+E$2-2001)+8*$B243,FALSE)</f>
        <v>-7</v>
      </c>
      <c r="F243" s="18">
        <f>VLOOKUP(F$1,IR_0310!$A$4:$XA$84,($C243+F$2-2001)+8*$B243,FALSE)</f>
        <v>-16</v>
      </c>
      <c r="G243" s="18">
        <f>VLOOKUP(G$1,IR_0310!$A$4:$XA$84,($C243+G$2-2001)+8*$B243,FALSE)</f>
        <v>-13</v>
      </c>
      <c r="H243" s="18">
        <f>VLOOKUP(H$1,IR_0310!$A$4:$XA$84,($C243+H$2-2001)+8*$B243,FALSE)</f>
        <v>15</v>
      </c>
      <c r="I243" s="18">
        <f>VLOOKUP(I$1,IR_0310!$A$4:$XA$84,($C243+I$2-2001)+8*$B243,FALSE)</f>
        <v>1</v>
      </c>
      <c r="J243" s="18">
        <f>VLOOKUP(J$1,IR_0310!$A$4:$XA$84,($C243+J$2-2001)+8*$B243,FALSE)</f>
        <v>-4</v>
      </c>
      <c r="K243" s="19">
        <f>VLOOKUP(K$1,IR_0310!$A$4:$XA$84,($C243+K$2-2001)+8*$B243,FALSE)</f>
        <v>17</v>
      </c>
      <c r="L243" s="20"/>
      <c r="M243" s="20"/>
      <c r="N243" s="20"/>
      <c r="O243" s="20"/>
      <c r="P243" s="26"/>
      <c r="Q243" s="17">
        <v>1993</v>
      </c>
      <c r="R243" s="18">
        <f>VLOOKUP(R$1,IN_0310!$A$4:$XA$84,($C243+R$2-2001)+8*$B243,FALSE)</f>
        <v>12</v>
      </c>
      <c r="S243" s="18">
        <f>VLOOKUP(S$1,IN_0310!$A$4:$XA$84,($C243+S$2-2001)+8*$B243,FALSE)</f>
        <v>0</v>
      </c>
      <c r="T243" s="18">
        <f>VLOOKUP(T$1,IN_0310!$A$4:$XA$84,($C243+T$2-2001)+8*$B243,FALSE)</f>
        <v>10</v>
      </c>
      <c r="U243" s="18">
        <f>VLOOKUP(U$1,IN_0310!$A$4:$XA$84,($C243+U$2-2001)+8*$B243,FALSE)</f>
        <v>5</v>
      </c>
      <c r="V243" s="18">
        <f>VLOOKUP(V$1,IN_0310!$A$4:$XA$84,($C243+V$2-2001)+8*$B243,FALSE)</f>
        <v>18</v>
      </c>
      <c r="W243" s="18">
        <f>VLOOKUP(W$1,IN_0310!$A$4:$XA$84,($C243+W$2-2001)+8*$B243,FALSE)</f>
        <v>18</v>
      </c>
      <c r="X243" s="18">
        <f>VLOOKUP(X$1,IN_0310!$A$4:$XA$84,($C243+X$2-2001)+8*$B243,FALSE)</f>
        <v>14</v>
      </c>
      <c r="Y243" s="18">
        <f>VLOOKUP(Y$1,IN_0310!$A$4:$XA$84,($C243+Y$2-2001)+8*$B243,FALSE)</f>
        <v>13</v>
      </c>
      <c r="Z243" s="20"/>
      <c r="AA243" s="20"/>
      <c r="AB243" s="20"/>
      <c r="AC243" s="20"/>
      <c r="AD243" s="26"/>
      <c r="AE243" s="17">
        <v>1993</v>
      </c>
      <c r="AF243" s="18">
        <f>-VLOOKUP(AF$1,D_0310!$A$4:$XA$84,($C243+AF$2-2001)+8*$B243,FALSE)</f>
        <v>-4</v>
      </c>
      <c r="AG243" s="18">
        <f>-VLOOKUP(AG$1,D_0310!$A$4:$XA$84,($C243+AG$2-2001)+8*$B243,FALSE)</f>
        <v>-3</v>
      </c>
      <c r="AH243" s="18">
        <f>-VLOOKUP(AH$1,D_0310!$A$4:$XA$84,($C243+AH$2-2001)+8*$B243,FALSE)</f>
        <v>-3</v>
      </c>
      <c r="AI243" s="18">
        <f>-VLOOKUP(AI$1,D_0310!$A$4:$XA$84,($C243+AI$2-2001)+8*$B243,FALSE)</f>
        <v>-5</v>
      </c>
      <c r="AJ243" s="18">
        <f>-VLOOKUP(AJ$1,D_0310!$A$4:$XA$84,($C243+AJ$2-2001)+8*$B243,FALSE)</f>
        <v>-8</v>
      </c>
      <c r="AK243" s="18">
        <f>-VLOOKUP(AK$1,D_0310!$A$4:$XA$84,($C243+AK$2-2001)+8*$B243,FALSE)</f>
        <v>-7</v>
      </c>
      <c r="AL243" s="18">
        <f>-VLOOKUP(AL$1,D_0310!$A$4:$XA$84,($C243+AL$2-2001)+8*$B243,FALSE)</f>
        <v>-9</v>
      </c>
      <c r="AM243" s="18">
        <f>-VLOOKUP(AM$1,D_0310!$A$4:$XA$84,($C243+AM$2-2001)+8*$B243,FALSE)</f>
        <v>-11</v>
      </c>
      <c r="AN243" s="20"/>
      <c r="AO243" s="20"/>
      <c r="AP243" s="20"/>
      <c r="AQ243" s="20"/>
      <c r="AR243" s="26"/>
      <c r="AS243" s="31">
        <v>1</v>
      </c>
      <c r="AT243" s="55">
        <f>VLOOKUP(2002-C243,census2002!$A$3:$CD$82,2+B243)</f>
        <v>10351</v>
      </c>
      <c r="AU243" s="17" t="s">
        <v>172</v>
      </c>
      <c r="AV243">
        <f>1+K243/AVERAGE(AVERAGE(SUM($AT243,$D243:J243,$R243:X243,$AF243:AL243),SUM($AT243,$D243:K243,$R243:Y243,$AF243:AM243)),AVERAGE(SUM($AT244,$D244:K244,$S244:Y244,$AG244:AM244),SUM($AT244,$D244:L244,$S244:Z244,$AG244:AN244)))</f>
        <v>1.0015249030116835</v>
      </c>
      <c r="BA243" s="43">
        <f t="shared" ref="BA243:BA254" si="309">(PRODUCT(AV243:AZ243))^(1/AS243)</f>
        <v>1.0015249030116835</v>
      </c>
      <c r="BB243" s="43" t="s">
        <v>173</v>
      </c>
    </row>
    <row r="244" spans="1:54">
      <c r="A244" s="9">
        <v>243</v>
      </c>
      <c r="B244" s="17">
        <f t="shared" ref="B244" si="310">C242</f>
        <v>16</v>
      </c>
      <c r="C244" s="17">
        <v>1992</v>
      </c>
      <c r="D244" s="21"/>
      <c r="E244" s="18">
        <f>VLOOKUP(E$1,IR_0310!$A$4:$XA$84,($C244+E$2-2001)+8*$B244,FALSE)</f>
        <v>-21</v>
      </c>
      <c r="F244" s="18">
        <f>VLOOKUP(F$1,IR_0310!$A$4:$XA$84,($C244+F$2-2001)+8*$B244,FALSE)</f>
        <v>-1</v>
      </c>
      <c r="G244" s="18">
        <f>VLOOKUP(G$1,IR_0310!$A$4:$XA$84,($C244+G$2-2001)+8*$B244,FALSE)</f>
        <v>-17</v>
      </c>
      <c r="H244" s="18">
        <f>VLOOKUP(H$1,IR_0310!$A$4:$XA$84,($C244+H$2-2001)+8*$B244,FALSE)</f>
        <v>8</v>
      </c>
      <c r="I244" s="18">
        <f>VLOOKUP(I$1,IR_0310!$A$4:$XA$84,($C244+I$2-2001)+8*$B244,FALSE)</f>
        <v>3</v>
      </c>
      <c r="J244" s="18">
        <f>VLOOKUP(J$1,IR_0310!$A$4:$XA$84,($C244+J$2-2001)+8*$B244,FALSE)</f>
        <v>-3</v>
      </c>
      <c r="K244" s="19">
        <f>VLOOKUP(K$1,IR_0310!$A$4:$XA$84,($C244+K$2-2001)+8*$B244,FALSE)</f>
        <v>46</v>
      </c>
      <c r="L244" s="19">
        <f>VLOOKUP(L$1,IR_0310!$A$4:$XA$84,($C244+L$2-2001)+8*$B244,FALSE)</f>
        <v>52</v>
      </c>
      <c r="M244" s="22"/>
      <c r="N244" s="22"/>
      <c r="O244" s="22"/>
      <c r="P244" s="21"/>
      <c r="Q244" s="17">
        <v>1992</v>
      </c>
      <c r="R244" s="21"/>
      <c r="S244" s="18">
        <f>VLOOKUP(S$1,IN_0310!$A$4:$XA$84,($C244+S$2-2001)+8*$B244,FALSE)</f>
        <v>8</v>
      </c>
      <c r="T244" s="18">
        <f>VLOOKUP(T$1,IN_0310!$A$4:$XA$84,($C244+T$2-2001)+8*$B244,FALSE)</f>
        <v>-10</v>
      </c>
      <c r="U244" s="18">
        <f>VLOOKUP(U$1,IN_0310!$A$4:$XA$84,($C244+U$2-2001)+8*$B244,FALSE)</f>
        <v>8</v>
      </c>
      <c r="V244" s="18">
        <f>VLOOKUP(V$1,IN_0310!$A$4:$XA$84,($C244+V$2-2001)+8*$B244,FALSE)</f>
        <v>11</v>
      </c>
      <c r="W244" s="18">
        <f>VLOOKUP(W$1,IN_0310!$A$4:$XA$84,($C244+W$2-2001)+8*$B244,FALSE)</f>
        <v>22</v>
      </c>
      <c r="X244" s="18">
        <f>VLOOKUP(X$1,IN_0310!$A$4:$XA$84,($C244+X$2-2001)+8*$B244,FALSE)</f>
        <v>26</v>
      </c>
      <c r="Y244" s="18">
        <f>VLOOKUP(Y$1,IN_0310!$A$4:$XA$84,($C244+Y$2-2001)+8*$B244,FALSE)</f>
        <v>11</v>
      </c>
      <c r="Z244" s="18">
        <f>VLOOKUP(Z$1,IN_0310!$A$4:$XA$84,($C244+Z$2-2001)+8*$B244,FALSE)</f>
        <v>20</v>
      </c>
      <c r="AA244" s="22"/>
      <c r="AB244" s="22"/>
      <c r="AC244" s="22"/>
      <c r="AD244" s="21"/>
      <c r="AE244" s="17">
        <v>1992</v>
      </c>
      <c r="AF244" s="21"/>
      <c r="AG244" s="18">
        <f>-VLOOKUP(AG$1,D_0310!$A$4:$XA$84,($C244+AG$2-2001)+8*$B244,FALSE)</f>
        <v>-4</v>
      </c>
      <c r="AH244" s="18">
        <f>-VLOOKUP(AH$1,D_0310!$A$4:$XA$84,($C244+AH$2-2001)+8*$B244,FALSE)</f>
        <v>-1</v>
      </c>
      <c r="AI244" s="18">
        <f>-VLOOKUP(AI$1,D_0310!$A$4:$XA$84,($C244+AI$2-2001)+8*$B244,FALSE)</f>
        <v>-5</v>
      </c>
      <c r="AJ244" s="18">
        <f>-VLOOKUP(AJ$1,D_0310!$A$4:$XA$84,($C244+AJ$2-2001)+8*$B244,FALSE)</f>
        <v>-7</v>
      </c>
      <c r="AK244" s="18">
        <f>-VLOOKUP(AK$1,D_0310!$A$4:$XA$84,($C244+AK$2-2001)+8*$B244,FALSE)</f>
        <v>-10</v>
      </c>
      <c r="AL244" s="18">
        <f>-VLOOKUP(AL$1,D_0310!$A$4:$XA$84,($C244+AL$2-2001)+8*$B244,FALSE)</f>
        <v>-8</v>
      </c>
      <c r="AM244" s="18">
        <f>-VLOOKUP(AM$1,D_0310!$A$4:$XA$84,($C244+AM$2-2001)+8*$B244,FALSE)</f>
        <v>-8</v>
      </c>
      <c r="AN244" s="18">
        <f>-VLOOKUP(AN$1,D_0310!$A$4:$XA$84,($C244+AN$2-2001)+8*$B244,FALSE)</f>
        <v>-10</v>
      </c>
      <c r="AO244" s="22"/>
      <c r="AP244" s="22"/>
      <c r="AQ244" s="22"/>
      <c r="AR244" s="21"/>
      <c r="AS244" s="31">
        <v>2</v>
      </c>
      <c r="AT244" s="55">
        <f>VLOOKUP(2002-C244,census2002!$A$3:$CD$82,2+B244)</f>
        <v>11852</v>
      </c>
      <c r="AU244" s="17" t="s">
        <v>174</v>
      </c>
      <c r="AV244">
        <f>1+K244/AVERAGE(AVERAGE(SUM($AT244,$D244:J244,$R244:X244,$AF244:AL244),SUM($AT244,$D244:K244,$R244:Y244,$AF244:AM244)),AVERAGE(SUM($AT245,$D245:K245,$S245:Y245,$AG245:AM245),SUM($AT245,$D245:L245,$S245:Z245,$AG245:AN245)))</f>
        <v>1.003657179201781</v>
      </c>
      <c r="AW244">
        <f>1+L244/AVERAGE(AVERAGE(SUM($AT244,$D244:K244,$R244:Y244,$AF244:AM244),SUM($AT244,$D244:L244,$R244:Z244,$AF244:AN244)),AVERAGE(SUM($AT245,$D245:L245,$S245:Z245,$AG245:AN245),SUM($AT245,$D245:M245,$S245:AA245,$AG245:AO245)))</f>
        <v>1.0041221585841971</v>
      </c>
      <c r="BA244" s="43">
        <f t="shared" si="309"/>
        <v>1.0038896419719743</v>
      </c>
      <c r="BB244" s="44">
        <f t="shared" ref="BB244" si="311">AVERAGE(BA243:BA254)^5-1</f>
        <v>2.8451129142725851E-3</v>
      </c>
    </row>
    <row r="245" spans="1:54">
      <c r="A245" s="13">
        <v>244</v>
      </c>
      <c r="B245" s="17">
        <f t="shared" ref="B245" si="312">C242</f>
        <v>16</v>
      </c>
      <c r="C245" s="17">
        <v>1991</v>
      </c>
      <c r="D245" s="21"/>
      <c r="E245" s="21"/>
      <c r="F245" s="18">
        <f>VLOOKUP(F$1,IR_0310!$A$4:$XA$84,($C245+F$2-2001)+8*$B245,FALSE)</f>
        <v>-16</v>
      </c>
      <c r="G245" s="18">
        <f>VLOOKUP(G$1,IR_0310!$A$4:$XA$84,($C245+G$2-2001)+8*$B245,FALSE)</f>
        <v>-13</v>
      </c>
      <c r="H245" s="18">
        <f>VLOOKUP(H$1,IR_0310!$A$4:$XA$84,($C245+H$2-2001)+8*$B245,FALSE)</f>
        <v>1</v>
      </c>
      <c r="I245" s="18">
        <f>VLOOKUP(I$1,IR_0310!$A$4:$XA$84,($C245+I$2-2001)+8*$B245,FALSE)</f>
        <v>-19</v>
      </c>
      <c r="J245" s="18">
        <f>VLOOKUP(J$1,IR_0310!$A$4:$XA$84,($C245+J$2-2001)+8*$B245,FALSE)</f>
        <v>-10</v>
      </c>
      <c r="K245" s="19">
        <f>VLOOKUP(K$1,IR_0310!$A$4:$XA$84,($C245+K$2-2001)+8*$B245,FALSE)</f>
        <v>25</v>
      </c>
      <c r="L245" s="19">
        <f>VLOOKUP(L$1,IR_0310!$A$4:$XA$84,($C245+L$2-2001)+8*$B245,FALSE)</f>
        <v>32</v>
      </c>
      <c r="M245" s="19">
        <f>VLOOKUP(M$1,IR_0310!$A$4:$XA$84,($C245+M$2-2001)+8*$B245,FALSE)</f>
        <v>2</v>
      </c>
      <c r="N245" s="22"/>
      <c r="O245" s="22"/>
      <c r="P245" s="21"/>
      <c r="Q245" s="17">
        <v>1991</v>
      </c>
      <c r="R245" s="21"/>
      <c r="S245" s="21"/>
      <c r="T245" s="18">
        <f>VLOOKUP(T$1,IN_0310!$A$4:$XA$84,($C245+T$2-2001)+8*$B245,FALSE)</f>
        <v>8</v>
      </c>
      <c r="U245" s="18">
        <f>VLOOKUP(U$1,IN_0310!$A$4:$XA$84,($C245+U$2-2001)+8*$B245,FALSE)</f>
        <v>1</v>
      </c>
      <c r="V245" s="18">
        <f>VLOOKUP(V$1,IN_0310!$A$4:$XA$84,($C245+V$2-2001)+8*$B245,FALSE)</f>
        <v>6</v>
      </c>
      <c r="W245" s="18">
        <f>VLOOKUP(W$1,IN_0310!$A$4:$XA$84,($C245+W$2-2001)+8*$B245,FALSE)</f>
        <v>-2</v>
      </c>
      <c r="X245" s="18">
        <f>VLOOKUP(X$1,IN_0310!$A$4:$XA$84,($C245+X$2-2001)+8*$B245,FALSE)</f>
        <v>12</v>
      </c>
      <c r="Y245" s="18">
        <f>VLOOKUP(Y$1,IN_0310!$A$4:$XA$84,($C245+Y$2-2001)+8*$B245,FALSE)</f>
        <v>26</v>
      </c>
      <c r="Z245" s="18">
        <f>VLOOKUP(Z$1,IN_0310!$A$4:$XA$84,($C245+Z$2-2001)+8*$B245,FALSE)</f>
        <v>13</v>
      </c>
      <c r="AA245" s="18">
        <f>VLOOKUP(AA$1,IN_0310!$A$4:$XA$84,($C245+AA$2-2001)+8*$B245,FALSE)</f>
        <v>30</v>
      </c>
      <c r="AB245" s="22"/>
      <c r="AC245" s="22"/>
      <c r="AD245" s="21"/>
      <c r="AE245" s="17">
        <v>1991</v>
      </c>
      <c r="AF245" s="21"/>
      <c r="AG245" s="21"/>
      <c r="AH245" s="18">
        <f>-VLOOKUP(AH$1,D_0310!$A$4:$XA$84,($C245+AH$2-2001)+8*$B245,FALSE)</f>
        <v>-5</v>
      </c>
      <c r="AI245" s="18">
        <f>-VLOOKUP(AI$1,D_0310!$A$4:$XA$84,($C245+AI$2-2001)+8*$B245,FALSE)</f>
        <v>-9</v>
      </c>
      <c r="AJ245" s="18">
        <f>-VLOOKUP(AJ$1,D_0310!$A$4:$XA$84,($C245+AJ$2-2001)+8*$B245,FALSE)</f>
        <v>-9</v>
      </c>
      <c r="AK245" s="18">
        <f>-VLOOKUP(AK$1,D_0310!$A$4:$XA$84,($C245+AK$2-2001)+8*$B245,FALSE)</f>
        <v>-10</v>
      </c>
      <c r="AL245" s="18">
        <f>-VLOOKUP(AL$1,D_0310!$A$4:$XA$84,($C245+AL$2-2001)+8*$B245,FALSE)</f>
        <v>-13</v>
      </c>
      <c r="AM245" s="18">
        <f>-VLOOKUP(AM$1,D_0310!$A$4:$XA$84,($C245+AM$2-2001)+8*$B245,FALSE)</f>
        <v>-10</v>
      </c>
      <c r="AN245" s="18">
        <f>-VLOOKUP(AN$1,D_0310!$A$4:$XA$84,($C245+AN$2-2001)+8*$B245,FALSE)</f>
        <v>-22</v>
      </c>
      <c r="AO245" s="18">
        <f>-VLOOKUP(AO$1,D_0310!$A$4:$XA$84,($C245+AO$2-2001)+8*$B245,FALSE)</f>
        <v>-19</v>
      </c>
      <c r="AP245" s="22"/>
      <c r="AQ245" s="22"/>
      <c r="AR245" s="21"/>
      <c r="AS245" s="31">
        <v>3</v>
      </c>
      <c r="AT245" s="55">
        <f>VLOOKUP(2002-C245,census2002!$A$3:$CD$82,2+B245)</f>
        <v>13306</v>
      </c>
      <c r="AU245" s="17" t="s">
        <v>175</v>
      </c>
      <c r="AV245">
        <f>1+K245/AVERAGE(AVERAGE(SUM($AT245,$D245:J245,$R245:X245,$AF245:AL245),SUM($AT245,$D245:K245,$R245:Y245,$AF245:AM245)),AVERAGE(SUM($AT246,$D246:K246,$S246:Y246,$AG246:AM246),SUM($AT246,$D246:L246,$S246:Z246,$AG246:AN246)))</f>
        <v>1.0017627046940827</v>
      </c>
      <c r="AW245">
        <f>1+L245/AVERAGE(AVERAGE(SUM($AT245,$D245:K245,$R245:Y245,$AF245:AM245),SUM($AT245,$D245:L245,$R245:Z245,$AF245:AN245)),AVERAGE(SUM($AT246,$D246:L246,$S246:Z246,$AG246:AN246),SUM($AT246,$D246:M246,$S246:AA246,$AG246:AO246)))</f>
        <v>1.0022541957980382</v>
      </c>
      <c r="AX245">
        <f>1+M245/AVERAGE(AVERAGE(SUM($AT245,$D245:L245,$R245:Z245,$AF245:AN245),SUM($AT245,$D245:M245,$R245:AA245,$AF245:AO245)),AVERAGE(SUM($AT246,$D246:M246,$S246:AA246,$AG246:AO246),SUM($AT246,$D246:N246,$S246:AB246,$AG246:AP246)))</f>
        <v>1.0001407583355326</v>
      </c>
      <c r="BA245" s="43">
        <f t="shared" si="309"/>
        <v>1.0013854789883718</v>
      </c>
      <c r="BB245" s="45" t="s">
        <v>176</v>
      </c>
    </row>
    <row r="246" spans="1:54">
      <c r="A246" s="9">
        <v>245</v>
      </c>
      <c r="B246" s="17">
        <f t="shared" ref="B246" si="313">C242</f>
        <v>16</v>
      </c>
      <c r="C246" s="17">
        <v>1990</v>
      </c>
      <c r="D246" s="21"/>
      <c r="E246" s="21"/>
      <c r="F246" s="21"/>
      <c r="G246" s="18">
        <f>VLOOKUP(G$1,IR_0310!$A$4:$XA$84,($C246+G$2-2001)+8*$B246,FALSE)</f>
        <v>10</v>
      </c>
      <c r="H246" s="18">
        <f>VLOOKUP(H$1,IR_0310!$A$4:$XA$84,($C246+H$2-2001)+8*$B246,FALSE)</f>
        <v>6</v>
      </c>
      <c r="I246" s="18">
        <f>VLOOKUP(I$1,IR_0310!$A$4:$XA$84,($C246+I$2-2001)+8*$B246,FALSE)</f>
        <v>5</v>
      </c>
      <c r="J246" s="18">
        <f>VLOOKUP(J$1,IR_0310!$A$4:$XA$84,($C246+J$2-2001)+8*$B246,FALSE)</f>
        <v>-13</v>
      </c>
      <c r="K246" s="19">
        <f>VLOOKUP(K$1,IR_0310!$A$4:$XA$84,($C246+K$2-2001)+8*$B246,FALSE)</f>
        <v>-31</v>
      </c>
      <c r="L246" s="19">
        <f>VLOOKUP(L$1,IR_0310!$A$4:$XA$84,($C246+L$2-2001)+8*$B246,FALSE)</f>
        <v>-11</v>
      </c>
      <c r="M246" s="19">
        <f>VLOOKUP(M$1,IR_0310!$A$4:$XA$84,($C246+M$2-2001)+8*$B246,FALSE)</f>
        <v>-19</v>
      </c>
      <c r="N246" s="19">
        <f>VLOOKUP(N$1,IR_0310!$A$4:$XA$84,($C246+N$2-2001)+8*$B246,FALSE)</f>
        <v>8</v>
      </c>
      <c r="O246" s="22"/>
      <c r="P246" s="21"/>
      <c r="Q246" s="17">
        <v>1990</v>
      </c>
      <c r="R246" s="21"/>
      <c r="S246" s="21"/>
      <c r="T246" s="21"/>
      <c r="U246" s="18">
        <f>VLOOKUP(U$1,IN_0310!$A$4:$XA$84,($C246+U$2-2001)+8*$B246,FALSE)</f>
        <v>15</v>
      </c>
      <c r="V246" s="18">
        <f>VLOOKUP(V$1,IN_0310!$A$4:$XA$84,($C246+V$2-2001)+8*$B246,FALSE)</f>
        <v>-1</v>
      </c>
      <c r="W246" s="18">
        <f>VLOOKUP(W$1,IN_0310!$A$4:$XA$84,($C246+W$2-2001)+8*$B246,FALSE)</f>
        <v>10</v>
      </c>
      <c r="X246" s="18">
        <f>VLOOKUP(X$1,IN_0310!$A$4:$XA$84,($C246+X$2-2001)+8*$B246,FALSE)</f>
        <v>2</v>
      </c>
      <c r="Y246" s="18">
        <f>VLOOKUP(Y$1,IN_0310!$A$4:$XA$84,($C246+Y$2-2001)+8*$B246,FALSE)</f>
        <v>18</v>
      </c>
      <c r="Z246" s="18">
        <f>VLOOKUP(Z$1,IN_0310!$A$4:$XA$84,($C246+Z$2-2001)+8*$B246,FALSE)</f>
        <v>31</v>
      </c>
      <c r="AA246" s="18">
        <f>VLOOKUP(AA$1,IN_0310!$A$4:$XA$84,($C246+AA$2-2001)+8*$B246,FALSE)</f>
        <v>36</v>
      </c>
      <c r="AB246" s="18">
        <f>VLOOKUP(AB$1,IN_0310!$A$4:$XA$84,($C246+AB$2-2001)+8*$B246,FALSE)</f>
        <v>38</v>
      </c>
      <c r="AC246" s="22"/>
      <c r="AD246" s="21"/>
      <c r="AE246" s="17">
        <v>1990</v>
      </c>
      <c r="AF246" s="21"/>
      <c r="AG246" s="21"/>
      <c r="AH246" s="21"/>
      <c r="AI246" s="18">
        <f>-VLOOKUP(AI$1,D_0310!$A$4:$XA$84,($C246+AI$2-2001)+8*$B246,FALSE)</f>
        <v>-8</v>
      </c>
      <c r="AJ246" s="18">
        <f>-VLOOKUP(AJ$1,D_0310!$A$4:$XA$84,($C246+AJ$2-2001)+8*$B246,FALSE)</f>
        <v>-5</v>
      </c>
      <c r="AK246" s="18">
        <f>-VLOOKUP(AK$1,D_0310!$A$4:$XA$84,($C246+AK$2-2001)+8*$B246,FALSE)</f>
        <v>-9</v>
      </c>
      <c r="AL246" s="18">
        <f>-VLOOKUP(AL$1,D_0310!$A$4:$XA$84,($C246+AL$2-2001)+8*$B246,FALSE)</f>
        <v>-14</v>
      </c>
      <c r="AM246" s="18">
        <f>-VLOOKUP(AM$1,D_0310!$A$4:$XA$84,($C246+AM$2-2001)+8*$B246,FALSE)</f>
        <v>-14</v>
      </c>
      <c r="AN246" s="18">
        <f>-VLOOKUP(AN$1,D_0310!$A$4:$XA$84,($C246+AN$2-2001)+8*$B246,FALSE)</f>
        <v>-26</v>
      </c>
      <c r="AO246" s="18">
        <f>-VLOOKUP(AO$1,D_0310!$A$4:$XA$84,($C246+AO$2-2001)+8*$B246,FALSE)</f>
        <v>-23</v>
      </c>
      <c r="AP246" s="18">
        <f>-VLOOKUP(AP$1,D_0310!$A$4:$XA$84,($C246+AP$2-2001)+8*$B246,FALSE)</f>
        <v>-24</v>
      </c>
      <c r="AQ246" s="22"/>
      <c r="AR246" s="21"/>
      <c r="AS246" s="31">
        <v>4</v>
      </c>
      <c r="AT246" s="55">
        <f>VLOOKUP(2002-C246,census2002!$A$3:$CD$82,2+B246)</f>
        <v>15149</v>
      </c>
      <c r="AU246" s="17" t="s">
        <v>177</v>
      </c>
      <c r="AV246">
        <f>1+K246/AVERAGE(AVERAGE(SUM($AT246,$D246:J246,$R246:X246,$AF246:AL246),SUM($AT246,$D246:K246,$R246:Y246,$AF246:AM246)),AVERAGE(SUM($AT247,$D247:K247,$S247:Y247,$AG247:AM247),SUM($AT247,$D247:L247,$S247:Z247,$AG247:AN247)))</f>
        <v>0.99802475428899118</v>
      </c>
      <c r="AW246">
        <f>1+L246/AVERAGE(AVERAGE(SUM($AT246,$D246:K246,$R246:Y246,$AF246:AM246),SUM($AT246,$D246:L246,$R246:Z246,$AF246:AN246)),AVERAGE(SUM($AT247,$D247:L247,$S247:Z247,$AG247:AN247),SUM($AT247,$D247:M247,$S247:AA247,$AG247:AO247)))</f>
        <v>0.99929840227062539</v>
      </c>
      <c r="AX246">
        <f>1+M246/AVERAGE(AVERAGE(SUM($AT246,$D246:L246,$R246:Z246,$AF246:AN246),SUM($AT246,$D246:M246,$R246:AA246,$AF246:AO246)),AVERAGE(SUM($AT247,$D247:M247,$S247:AA247,$AG247:AO247),SUM($AT247,$D247:N247,$S247:AB247,$AG247:AP247)))</f>
        <v>0.99878876741146849</v>
      </c>
      <c r="AY246">
        <f>1+N246/AVERAGE(AVERAGE(SUM($AT246,$D246:M246,$R246:AA246,$AF246:AO246),SUM($AT246,$D246:N246,$R246:AB246,$AF246:AP246)),AVERAGE(SUM($AT247,$D247:N247,$S247:AB247,$AG247:AP247),SUM($AT247,$D247:O247,$S247:AC247,$AG247:AQ247)))</f>
        <v>1.0005094892370399</v>
      </c>
      <c r="BA246" s="43">
        <f t="shared" si="309"/>
        <v>0.99915494469105604</v>
      </c>
      <c r="BB246" s="46">
        <f t="shared" ref="BB246" si="314">AVERAGE(BB247:BB254)^5-1</f>
        <v>1.5794136539630799E-3</v>
      </c>
    </row>
    <row r="247" spans="1:54">
      <c r="A247" s="9">
        <v>246</v>
      </c>
      <c r="B247" s="17">
        <f t="shared" ref="B247" si="315">C242</f>
        <v>16</v>
      </c>
      <c r="C247" s="17">
        <v>1989</v>
      </c>
      <c r="D247" s="21"/>
      <c r="E247" s="21"/>
      <c r="F247" s="21"/>
      <c r="G247" s="21"/>
      <c r="H247" s="18">
        <f>VLOOKUP(H$1,IR_0310!$A$4:$XA$84,($C247+H$2-2001)+8*$B247,FALSE)</f>
        <v>14</v>
      </c>
      <c r="I247" s="18">
        <f>VLOOKUP(I$1,IR_0310!$A$4:$XA$84,($C247+I$2-2001)+8*$B247,FALSE)</f>
        <v>-22</v>
      </c>
      <c r="J247" s="18">
        <f>VLOOKUP(J$1,IR_0310!$A$4:$XA$84,($C247+J$2-2001)+8*$B247,FALSE)</f>
        <v>-22</v>
      </c>
      <c r="K247" s="19">
        <f>VLOOKUP(K$1,IR_0310!$A$4:$XA$84,($C247+K$2-2001)+8*$B247,FALSE)</f>
        <v>-27</v>
      </c>
      <c r="L247" s="19">
        <f>VLOOKUP(L$1,IR_0310!$A$4:$XA$84,($C247+L$2-2001)+8*$B247,FALSE)</f>
        <v>-44</v>
      </c>
      <c r="M247" s="19">
        <f>VLOOKUP(M$1,IR_0310!$A$4:$XA$84,($C247+M$2-2001)+8*$B247,FALSE)</f>
        <v>10</v>
      </c>
      <c r="N247" s="19">
        <f>VLOOKUP(N$1,IR_0310!$A$4:$XA$84,($C247+N$2-2001)+8*$B247,FALSE)</f>
        <v>14</v>
      </c>
      <c r="O247" s="19">
        <f>VLOOKUP(O$1,IR_0310!$A$4:$XA$84,($C247+O$2-2001)+8*$B247,FALSE)</f>
        <v>10</v>
      </c>
      <c r="P247" s="21"/>
      <c r="Q247" s="17">
        <v>1989</v>
      </c>
      <c r="R247" s="21"/>
      <c r="S247" s="21"/>
      <c r="T247" s="21"/>
      <c r="U247" s="21"/>
      <c r="V247" s="18">
        <f>VLOOKUP(V$1,IN_0310!$A$4:$XA$84,($C247+V$2-2001)+8*$B247,FALSE)</f>
        <v>27</v>
      </c>
      <c r="W247" s="18">
        <f>VLOOKUP(W$1,IN_0310!$A$4:$XA$84,($C247+W$2-2001)+8*$B247,FALSE)</f>
        <v>10</v>
      </c>
      <c r="X247" s="18">
        <f>VLOOKUP(X$1,IN_0310!$A$4:$XA$84,($C247+X$2-2001)+8*$B247,FALSE)</f>
        <v>11</v>
      </c>
      <c r="Y247" s="18">
        <f>VLOOKUP(Y$1,IN_0310!$A$4:$XA$84,($C247+Y$2-2001)+8*$B247,FALSE)</f>
        <v>13</v>
      </c>
      <c r="Z247" s="18">
        <f>VLOOKUP(Z$1,IN_0310!$A$4:$XA$84,($C247+Z$2-2001)+8*$B247,FALSE)</f>
        <v>15</v>
      </c>
      <c r="AA247" s="18">
        <f>VLOOKUP(AA$1,IN_0310!$A$4:$XA$84,($C247+AA$2-2001)+8*$B247,FALSE)</f>
        <v>32</v>
      </c>
      <c r="AB247" s="18">
        <f>VLOOKUP(AB$1,IN_0310!$A$4:$XA$84,($C247+AB$2-2001)+8*$B247,FALSE)</f>
        <v>25</v>
      </c>
      <c r="AC247" s="18">
        <f>VLOOKUP(AC$1,IN_0310!$A$4:$XA$84,($C247+AC$2-2001)+8*$B247,FALSE)</f>
        <v>37</v>
      </c>
      <c r="AD247" s="21"/>
      <c r="AE247" s="17">
        <v>1989</v>
      </c>
      <c r="AF247" s="21"/>
      <c r="AG247" s="21"/>
      <c r="AH247" s="21"/>
      <c r="AI247" s="21"/>
      <c r="AJ247" s="18">
        <f>-VLOOKUP(AJ$1,D_0310!$A$4:$XA$84,($C247+AJ$2-2001)+8*$B247,FALSE)</f>
        <v>-13</v>
      </c>
      <c r="AK247" s="18">
        <f>-VLOOKUP(AK$1,D_0310!$A$4:$XA$84,($C247+AK$2-2001)+8*$B247,FALSE)</f>
        <v>-15</v>
      </c>
      <c r="AL247" s="18">
        <f>-VLOOKUP(AL$1,D_0310!$A$4:$XA$84,($C247+AL$2-2001)+8*$B247,FALSE)</f>
        <v>-18</v>
      </c>
      <c r="AM247" s="18">
        <f>-VLOOKUP(AM$1,D_0310!$A$4:$XA$84,($C247+AM$2-2001)+8*$B247,FALSE)</f>
        <v>-16</v>
      </c>
      <c r="AN247" s="18">
        <f>-VLOOKUP(AN$1,D_0310!$A$4:$XA$84,($C247+AN$2-2001)+8*$B247,FALSE)</f>
        <v>-25</v>
      </c>
      <c r="AO247" s="18">
        <f>-VLOOKUP(AO$1,D_0310!$A$4:$XA$84,($C247+AO$2-2001)+8*$B247,FALSE)</f>
        <v>-18</v>
      </c>
      <c r="AP247" s="18">
        <f>-VLOOKUP(AP$1,D_0310!$A$4:$XA$84,($C247+AP$2-2001)+8*$B247,FALSE)</f>
        <v>-19</v>
      </c>
      <c r="AQ247" s="18">
        <f>-VLOOKUP(AQ$1,D_0310!$A$4:$XA$84,($C247+AQ$2-2001)+8*$B247,FALSE)</f>
        <v>-21</v>
      </c>
      <c r="AR247" s="21"/>
      <c r="AS247" s="31">
        <v>5</v>
      </c>
      <c r="AT247" s="55">
        <f>VLOOKUP(2002-C247,census2002!$A$3:$CD$82,2+B247)</f>
        <v>16340</v>
      </c>
      <c r="AU247" s="17" t="s">
        <v>178</v>
      </c>
      <c r="AV247">
        <f>1+K247/AVERAGE(AVERAGE(SUM($AT247,$D247:J247,$R247:X247,$AF247:AL247),SUM($AT247,$D247:K247,$R247:Y247,$AF247:AM247)),AVERAGE(SUM($AT248,$D248:K248,$S248:Y248,$AG248:AM248),SUM($AT248,$D248:L248,$S248:Z248,$AG248:AN248)))</f>
        <v>0.99839151674014059</v>
      </c>
      <c r="AW247">
        <f>1+L247/AVERAGE(AVERAGE(SUM($AT247,$D247:K247,$R247:Y247,$AF247:AM247),SUM($AT247,$D247:L247,$R247:Z247,$AF247:AN247)),AVERAGE(SUM($AT248,$D248:L248,$S248:Z248,$AG248:AN248),SUM($AT248,$D248:M248,$S248:AA248,$AG248:AO248)))</f>
        <v>0.99737466250988227</v>
      </c>
      <c r="AX247">
        <f>1+M247/AVERAGE(AVERAGE(SUM($AT247,$D247:L247,$R247:Z247,$AF247:AN247),SUM($AT247,$D247:M247,$R247:AA247,$AF247:AO247)),AVERAGE(SUM($AT248,$D248:M248,$S248:AA248,$AG248:AO248),SUM($AT248,$D248:N248,$S248:AB248,$AG248:AP248)))</f>
        <v>1.000596498553491</v>
      </c>
      <c r="AY247">
        <f>1+N247/AVERAGE(AVERAGE(SUM($AT247,$D247:M247,$R247:AA247,$AF247:AO247),SUM($AT247,$D247:N247,$R247:AB247,$AF247:AP247)),AVERAGE(SUM($AT248,$D248:N248,$S248:AB248,$AG248:AP248),SUM($AT248,$D248:O248,$S248:AC248,$AG248:AQ248)))</f>
        <v>1.0008336807002918</v>
      </c>
      <c r="AZ247">
        <f>1+O247/AVERAGE(AVERAGE(SUM($AT247,$D247:N247,$R247:AB247,$AF247:AP247),SUM($AT247,$D247:O247,$R247:AC247,$AF247:AQ247)),AVERAGE(SUM($AT248,$D248:O248,$S248:AC248,$AG248:AQ248),SUM($AT248,$D248:P248,$S248:AD248,$AG248:AR248)))</f>
        <v>1.0005951849537245</v>
      </c>
      <c r="BA247" s="43">
        <f t="shared" si="309"/>
        <v>0.99955731681550819</v>
      </c>
      <c r="BB247" s="47">
        <f t="shared" ref="BB247:BB254" si="316">PRODUCT(AV243,AW244,AX245,AY246,AZ247)^(1/5)</f>
        <v>1.0013774564459019</v>
      </c>
    </row>
    <row r="248" spans="1:54">
      <c r="A248" s="13">
        <v>247</v>
      </c>
      <c r="B248" s="17">
        <f t="shared" ref="B248" si="317">C242</f>
        <v>16</v>
      </c>
      <c r="C248" s="17">
        <v>1988</v>
      </c>
      <c r="D248" s="21"/>
      <c r="E248" s="21"/>
      <c r="F248" s="21"/>
      <c r="G248" s="21"/>
      <c r="H248" s="21"/>
      <c r="I248" s="18">
        <f>VLOOKUP(I$1,IR_0310!$A$4:$XA$84,($C248+I$2-2001)+8*$B248,FALSE)</f>
        <v>6</v>
      </c>
      <c r="J248" s="18">
        <f>VLOOKUP(J$1,IR_0310!$A$4:$XA$84,($C248+J$2-2001)+8*$B248,FALSE)</f>
        <v>28</v>
      </c>
      <c r="K248" s="19">
        <f>VLOOKUP(K$1,IR_0310!$A$4:$XA$84,($C248+K$2-2001)+8*$B248,FALSE)</f>
        <v>-32</v>
      </c>
      <c r="L248" s="19">
        <f>VLOOKUP(L$1,IR_0310!$A$4:$XA$84,($C248+L$2-2001)+8*$B248,FALSE)</f>
        <v>-21</v>
      </c>
      <c r="M248" s="19">
        <f>VLOOKUP(M$1,IR_0310!$A$4:$XA$84,($C248+M$2-2001)+8*$B248,FALSE)</f>
        <v>6</v>
      </c>
      <c r="N248" s="19">
        <f>VLOOKUP(N$1,IR_0310!$A$4:$XA$84,($C248+N$2-2001)+8*$B248,FALSE)</f>
        <v>25</v>
      </c>
      <c r="O248" s="19">
        <f>VLOOKUP(O$1,IR_0310!$A$4:$XA$84,($C248+O$2-2001)+8*$B248,FALSE)</f>
        <v>8</v>
      </c>
      <c r="P248" s="18">
        <f>VLOOKUP(P$1,IR_0310!$A$4:$XA$84,($C248+P$2-2001)+8*$B248,FALSE)</f>
        <v>-39</v>
      </c>
      <c r="Q248" s="17">
        <v>1988</v>
      </c>
      <c r="R248" s="21"/>
      <c r="S248" s="21"/>
      <c r="T248" s="21"/>
      <c r="U248" s="21"/>
      <c r="V248" s="21"/>
      <c r="W248" s="18">
        <f>VLOOKUP(W$1,IN_0310!$A$4:$XA$84,($C248+W$2-2001)+8*$B248,FALSE)</f>
        <v>4</v>
      </c>
      <c r="X248" s="18">
        <f>VLOOKUP(X$1,IN_0310!$A$4:$XA$84,($C248+X$2-2001)+8*$B248,FALSE)</f>
        <v>6</v>
      </c>
      <c r="Y248" s="18">
        <f>VLOOKUP(Y$1,IN_0310!$A$4:$XA$84,($C248+Y$2-2001)+8*$B248,FALSE)</f>
        <v>15</v>
      </c>
      <c r="Z248" s="18">
        <f>VLOOKUP(Z$1,IN_0310!$A$4:$XA$84,($C248+Z$2-2001)+8*$B248,FALSE)</f>
        <v>6</v>
      </c>
      <c r="AA248" s="18">
        <f>VLOOKUP(AA$1,IN_0310!$A$4:$XA$84,($C248+AA$2-2001)+8*$B248,FALSE)</f>
        <v>24</v>
      </c>
      <c r="AB248" s="18">
        <f>VLOOKUP(AB$1,IN_0310!$A$4:$XA$84,($C248+AB$2-2001)+8*$B248,FALSE)</f>
        <v>43</v>
      </c>
      <c r="AC248" s="18">
        <f>VLOOKUP(AC$1,IN_0310!$A$4:$XA$84,($C248+AC$2-2001)+8*$B248,FALSE)</f>
        <v>49</v>
      </c>
      <c r="AD248" s="18">
        <f>VLOOKUP(AD$1,IN_0310!$A$4:$XA$84,($C248+AD$2-2001)+8*$B248,FALSE)</f>
        <v>40</v>
      </c>
      <c r="AE248" s="17">
        <v>1988</v>
      </c>
      <c r="AF248" s="21"/>
      <c r="AG248" s="21"/>
      <c r="AH248" s="21"/>
      <c r="AI248" s="21"/>
      <c r="AJ248" s="21"/>
      <c r="AK248" s="18">
        <f>-VLOOKUP(AK$1,D_0310!$A$4:$XA$84,($C248+AK$2-2001)+8*$B248,FALSE)</f>
        <v>-13</v>
      </c>
      <c r="AL248" s="18">
        <f>-VLOOKUP(AL$1,D_0310!$A$4:$XA$84,($C248+AL$2-2001)+8*$B248,FALSE)</f>
        <v>-19</v>
      </c>
      <c r="AM248" s="18">
        <f>-VLOOKUP(AM$1,D_0310!$A$4:$XA$84,($C248+AM$2-2001)+8*$B248,FALSE)</f>
        <v>-28</v>
      </c>
      <c r="AN248" s="18">
        <f>-VLOOKUP(AN$1,D_0310!$A$4:$XA$84,($C248+AN$2-2001)+8*$B248,FALSE)</f>
        <v>-15</v>
      </c>
      <c r="AO248" s="18">
        <f>-VLOOKUP(AO$1,D_0310!$A$4:$XA$84,($C248+AO$2-2001)+8*$B248,FALSE)</f>
        <v>-21</v>
      </c>
      <c r="AP248" s="18">
        <f>-VLOOKUP(AP$1,D_0310!$A$4:$XA$84,($C248+AP$2-2001)+8*$B248,FALSE)</f>
        <v>-28</v>
      </c>
      <c r="AQ248" s="18">
        <f>-VLOOKUP(AQ$1,D_0310!$A$4:$XA$84,($C248+AQ$2-2001)+8*$B248,FALSE)</f>
        <v>-27</v>
      </c>
      <c r="AR248" s="18">
        <f>-VLOOKUP(AR$1,D_0310!$A$4:$XA$84,($C248+AR$2-2001)+8*$B248,FALSE)</f>
        <v>-43</v>
      </c>
      <c r="AS248" s="31">
        <v>5</v>
      </c>
      <c r="AT248" s="55">
        <f>VLOOKUP(2002-C248,census2002!$A$3:$CD$82,2+B248)</f>
        <v>17323</v>
      </c>
      <c r="AU248" s="17" t="s">
        <v>179</v>
      </c>
      <c r="AV248">
        <f>1+K248/AVERAGE(AVERAGE(SUM($AT248,$D248:J248,$R248:X248,$AF248:AL248),SUM($AT248,$D248:K248,$R248:Y248,$AF248:AM248)),AVERAGE(SUM($AT249,$D249:K249,$S249:Y249,$AG249:AM249),SUM($AT249,$D249:L249,$S249:Z249,$AG249:AN249)))</f>
        <v>0.99820923920646909</v>
      </c>
      <c r="AW248">
        <f>1+L248/AVERAGE(AVERAGE(SUM($AT248,$D248:K248,$R248:Y248,$AF248:AM248),SUM($AT248,$D248:L248,$R248:Z248,$AF248:AN248)),AVERAGE(SUM($AT249,$D249:L249,$S249:Z249,$AG249:AN249),SUM($AT249,$D249:M249,$S249:AA249,$AG249:AO249)))</f>
        <v>0.99882272147552242</v>
      </c>
      <c r="AX248">
        <f>1+M248/AVERAGE(AVERAGE(SUM($AT248,$D248:L248,$R248:Z248,$AF248:AN248),SUM($AT248,$D248:M248,$R248:AA248,$AF248:AO248)),AVERAGE(SUM($AT249,$D249:M249,$S249:AA249,$AG249:AO249),SUM($AT249,$D249:N249,$S249:AB249,$AG249:AP249)))</f>
        <v>1.0003365303718661</v>
      </c>
      <c r="AY248">
        <f>1+N248/AVERAGE(AVERAGE(SUM($AT248,$D248:M248,$R248:AA248,$AF248:AO248),SUM($AT248,$D248:N248,$R248:AB248,$AF248:AP248)),AVERAGE(SUM($AT249,$D249:N249,$S249:AB249,$AG249:AP249),SUM($AT249,$D249:O249,$S249:AC249,$AG249:AQ249)))</f>
        <v>1.0014008937702255</v>
      </c>
      <c r="AZ248">
        <f>1+O248/AVERAGE(AVERAGE(SUM($AT248,$D248:N248,$R248:AB248,$AF248:AP248),SUM($AT248,$D248:O248,$R248:AC248,$AF248:AQ248)),AVERAGE(SUM($AT249,$D249:O249,$S249:AC249,$AG249:AQ249),SUM($AT249,$D249:P249,$S249:AD249,$AG249:AR249)))</f>
        <v>1.0004476526215658</v>
      </c>
      <c r="BA248" s="43">
        <f t="shared" si="309"/>
        <v>0.99984273266052459</v>
      </c>
      <c r="BB248" s="47">
        <f t="shared" si="316"/>
        <v>1.0011949305624235</v>
      </c>
    </row>
    <row r="249" spans="1:54">
      <c r="A249" s="9">
        <v>248</v>
      </c>
      <c r="B249" s="17">
        <f t="shared" ref="B249" si="318">C242</f>
        <v>16</v>
      </c>
      <c r="C249" s="17">
        <v>1987</v>
      </c>
      <c r="D249" s="21"/>
      <c r="E249" s="21"/>
      <c r="F249" s="21"/>
      <c r="G249" s="21"/>
      <c r="H249" s="21"/>
      <c r="I249" s="21"/>
      <c r="J249" s="18">
        <f>VLOOKUP(J$1,IR_0310!$A$4:$XA$84,($C249+J$2-2001)+8*$B249,FALSE)</f>
        <v>-6</v>
      </c>
      <c r="K249" s="19">
        <f>VLOOKUP(K$1,IR_0310!$A$4:$XA$84,($C249+K$2-2001)+8*$B249,FALSE)</f>
        <v>25</v>
      </c>
      <c r="L249" s="19">
        <f>VLOOKUP(L$1,IR_0310!$A$4:$XA$84,($C249+L$2-2001)+8*$B249,FALSE)</f>
        <v>-8</v>
      </c>
      <c r="M249" s="19">
        <f>VLOOKUP(M$1,IR_0310!$A$4:$XA$84,($C249+M$2-2001)+8*$B249,FALSE)</f>
        <v>0</v>
      </c>
      <c r="N249" s="19">
        <f>VLOOKUP(N$1,IR_0310!$A$4:$XA$84,($C249+N$2-2001)+8*$B249,FALSE)</f>
        <v>14</v>
      </c>
      <c r="O249" s="19">
        <f>VLOOKUP(O$1,IR_0310!$A$4:$XA$84,($C249+O$2-2001)+8*$B249,FALSE)</f>
        <v>-26</v>
      </c>
      <c r="P249" s="18">
        <f>VLOOKUP(P$1,IR_0310!$A$4:$XA$84,($C249+P$2-2001)+8*$B249,FALSE)</f>
        <v>-8</v>
      </c>
      <c r="Q249" s="17">
        <v>1987</v>
      </c>
      <c r="R249" s="21"/>
      <c r="S249" s="21"/>
      <c r="T249" s="21"/>
      <c r="U249" s="21"/>
      <c r="V249" s="21"/>
      <c r="W249" s="21"/>
      <c r="X249" s="18">
        <f>VLOOKUP(X$1,IN_0310!$A$4:$XA$84,($C249+X$2-2001)+8*$B249,FALSE)</f>
        <v>1</v>
      </c>
      <c r="Y249" s="18">
        <f>VLOOKUP(Y$1,IN_0310!$A$4:$XA$84,($C249+Y$2-2001)+8*$B249,FALSE)</f>
        <v>6</v>
      </c>
      <c r="Z249" s="18">
        <f>VLOOKUP(Z$1,IN_0310!$A$4:$XA$84,($C249+Z$2-2001)+8*$B249,FALSE)</f>
        <v>2</v>
      </c>
      <c r="AA249" s="18">
        <f>VLOOKUP(AA$1,IN_0310!$A$4:$XA$84,($C249+AA$2-2001)+8*$B249,FALSE)</f>
        <v>5</v>
      </c>
      <c r="AB249" s="18">
        <f>VLOOKUP(AB$1,IN_0310!$A$4:$XA$84,($C249+AB$2-2001)+8*$B249,FALSE)</f>
        <v>18</v>
      </c>
      <c r="AC249" s="18">
        <f>VLOOKUP(AC$1,IN_0310!$A$4:$XA$84,($C249+AC$2-2001)+8*$B249,FALSE)</f>
        <v>65</v>
      </c>
      <c r="AD249" s="18">
        <f>VLOOKUP(AD$1,IN_0310!$A$4:$XA$84,($C249+AD$2-2001)+8*$B249,FALSE)</f>
        <v>62</v>
      </c>
      <c r="AE249" s="17">
        <v>1987</v>
      </c>
      <c r="AF249" s="21"/>
      <c r="AG249" s="21"/>
      <c r="AH249" s="21"/>
      <c r="AI249" s="21"/>
      <c r="AJ249" s="21"/>
      <c r="AK249" s="21"/>
      <c r="AL249" s="18">
        <f>-VLOOKUP(AL$1,D_0310!$A$4:$XA$84,($C249+AL$2-2001)+8*$B249,FALSE)</f>
        <v>-11</v>
      </c>
      <c r="AM249" s="18">
        <f>-VLOOKUP(AM$1,D_0310!$A$4:$XA$84,($C249+AM$2-2001)+8*$B249,FALSE)</f>
        <v>-24</v>
      </c>
      <c r="AN249" s="18">
        <f>-VLOOKUP(AN$1,D_0310!$A$4:$XA$84,($C249+AN$2-2001)+8*$B249,FALSE)</f>
        <v>-23</v>
      </c>
      <c r="AO249" s="18">
        <f>-VLOOKUP(AO$1,D_0310!$A$4:$XA$84,($C249+AO$2-2001)+8*$B249,FALSE)</f>
        <v>-28</v>
      </c>
      <c r="AP249" s="18">
        <f>-VLOOKUP(AP$1,D_0310!$A$4:$XA$84,($C249+AP$2-2001)+8*$B249,FALSE)</f>
        <v>-23</v>
      </c>
      <c r="AQ249" s="18">
        <f>-VLOOKUP(AQ$1,D_0310!$A$4:$XA$84,($C249+AQ$2-2001)+8*$B249,FALSE)</f>
        <v>-30</v>
      </c>
      <c r="AR249" s="18">
        <f>-VLOOKUP(AR$1,D_0310!$A$4:$XA$84,($C249+AR$2-2001)+8*$B249,FALSE)</f>
        <v>-32</v>
      </c>
      <c r="AS249" s="31">
        <v>5</v>
      </c>
      <c r="AT249" s="55">
        <f>VLOOKUP(2002-C249,census2002!$A$3:$CD$82,2+B249)</f>
        <v>18450</v>
      </c>
      <c r="AU249" s="17" t="s">
        <v>180</v>
      </c>
      <c r="AV249">
        <f>1+K249/AVERAGE(AVERAGE(SUM($AT249,$D249:J249,$R249:X249,$AF249:AL249),SUM($AT249,$D249:K249,$R249:Y249,$AF249:AM249)),AVERAGE(SUM($AT250,$D250:K250,$S250:Y250,$AG250:AM250),SUM($AT250,$D250:L250,$S250:Z250,$AG250:AN250)))</f>
        <v>1.0013743059754823</v>
      </c>
      <c r="AW249">
        <f>1+L249/AVERAGE(AVERAGE(SUM($AT249,$D249:K249,$R249:Y249,$AF249:AM249),SUM($AT249,$D249:L249,$R249:Z249,$AF249:AN249)),AVERAGE(SUM($AT250,$D250:L250,$S250:Z250,$AG250:AN250),SUM($AT250,$D250:M250,$S250:AA250,$AG250:AO250)))</f>
        <v>0.99955990758059188</v>
      </c>
      <c r="AX249">
        <f>1+M249/AVERAGE(AVERAGE(SUM($AT249,$D249:L249,$R249:Z249,$AF249:AN249),SUM($AT249,$D249:M249,$R249:AA249,$AF249:AO249)),AVERAGE(SUM($AT250,$D250:M250,$S250:AA250,$AG250:AO250),SUM($AT250,$D250:N250,$S250:AB250,$AG250:AP250)))</f>
        <v>1</v>
      </c>
      <c r="AY249">
        <f>1+N249/AVERAGE(AVERAGE(SUM($AT249,$D249:M249,$R249:AA249,$AF249:AO249),SUM($AT249,$D249:N249,$R249:AB249,$AF249:AP249)),AVERAGE(SUM($AT250,$D250:N250,$S250:AB250,$AG250:AP250),SUM($AT250,$D250:O250,$S250:AC250,$AG250:AQ250)))</f>
        <v>1.0007709463366281</v>
      </c>
      <c r="AZ249">
        <f>1+O249/AVERAGE(AVERAGE(SUM($AT249,$D249:N249,$R249:AB249,$AF249:AP249),SUM($AT249,$D249:O249,$R249:AC249,$AF249:AQ249)),AVERAGE(SUM($AT250,$D250:O250,$S250:AC250,$AG250:AQ250),SUM($AT250,$D250:P250,$S250:AD250,$AG250:AR250)))</f>
        <v>0.99856879420912115</v>
      </c>
      <c r="BA249" s="43">
        <f t="shared" si="309"/>
        <v>1.0000543197870406</v>
      </c>
      <c r="BB249" s="47">
        <f t="shared" si="316"/>
        <v>1.0003247151481482</v>
      </c>
    </row>
    <row r="250" spans="1:54">
      <c r="A250" s="9">
        <v>249</v>
      </c>
      <c r="B250" s="17">
        <f t="shared" ref="B250" si="319">C242</f>
        <v>16</v>
      </c>
      <c r="C250" s="17">
        <v>1986</v>
      </c>
      <c r="D250" s="26"/>
      <c r="E250" s="26"/>
      <c r="F250" s="26"/>
      <c r="G250" s="26"/>
      <c r="H250" s="26"/>
      <c r="I250" s="26"/>
      <c r="J250" s="21"/>
      <c r="K250" s="19">
        <f>VLOOKUP(K$1,IR_0310!$A$4:$XA$84,($C250+K$2-2001)+8*$B250,FALSE)</f>
        <v>54</v>
      </c>
      <c r="L250" s="19">
        <f>VLOOKUP(L$1,IR_0310!$A$4:$XA$84,($C250+L$2-2001)+8*$B250,FALSE)</f>
        <v>-3</v>
      </c>
      <c r="M250" s="19">
        <f>VLOOKUP(M$1,IR_0310!$A$4:$XA$84,($C250+M$2-2001)+8*$B250,FALSE)</f>
        <v>14</v>
      </c>
      <c r="N250" s="19">
        <f>VLOOKUP(N$1,IR_0310!$A$4:$XA$84,($C250+N$2-2001)+8*$B250,FALSE)</f>
        <v>31</v>
      </c>
      <c r="O250" s="19">
        <f>VLOOKUP(O$1,IR_0310!$A$4:$XA$84,($C250+O$2-2001)+8*$B250,FALSE)</f>
        <v>-31</v>
      </c>
      <c r="P250" s="18">
        <f>VLOOKUP(P$1,IR_0310!$A$4:$XA$84,($C250+P$2-2001)+8*$B250,FALSE)</f>
        <v>-28</v>
      </c>
      <c r="Q250" s="17">
        <v>1986</v>
      </c>
      <c r="R250" s="26"/>
      <c r="S250" s="26"/>
      <c r="T250" s="26"/>
      <c r="U250" s="26"/>
      <c r="V250" s="26"/>
      <c r="W250" s="26"/>
      <c r="X250" s="21"/>
      <c r="Y250" s="18">
        <f>VLOOKUP(Y$1,IN_0310!$A$4:$XA$84,($C250+Y$2-2001)+8*$B250,FALSE)</f>
        <v>9</v>
      </c>
      <c r="Z250" s="18">
        <f>VLOOKUP(Z$1,IN_0310!$A$4:$XA$84,($C250+Z$2-2001)+8*$B250,FALSE)</f>
        <v>7</v>
      </c>
      <c r="AA250" s="18">
        <f>VLOOKUP(AA$1,IN_0310!$A$4:$XA$84,($C250+AA$2-2001)+8*$B250,FALSE)</f>
        <v>9</v>
      </c>
      <c r="AB250" s="18">
        <f>VLOOKUP(AB$1,IN_0310!$A$4:$XA$84,($C250+AB$2-2001)+8*$B250,FALSE)</f>
        <v>16</v>
      </c>
      <c r="AC250" s="18">
        <f>VLOOKUP(AC$1,IN_0310!$A$4:$XA$84,($C250+AC$2-2001)+8*$B250,FALSE)</f>
        <v>39</v>
      </c>
      <c r="AD250" s="18">
        <f>VLOOKUP(AD$1,IN_0310!$A$4:$XA$84,($C250+AD$2-2001)+8*$B250,FALSE)</f>
        <v>82</v>
      </c>
      <c r="AE250" s="17">
        <v>1986</v>
      </c>
      <c r="AF250" s="26"/>
      <c r="AG250" s="26"/>
      <c r="AH250" s="26"/>
      <c r="AI250" s="26"/>
      <c r="AJ250" s="26"/>
      <c r="AK250" s="26"/>
      <c r="AL250" s="21"/>
      <c r="AM250" s="18">
        <f>-VLOOKUP(AM$1,D_0310!$A$4:$XA$84,($C250+AM$2-2001)+8*$B250,FALSE)</f>
        <v>-25</v>
      </c>
      <c r="AN250" s="18">
        <f>-VLOOKUP(AN$1,D_0310!$A$4:$XA$84,($C250+AN$2-2001)+8*$B250,FALSE)</f>
        <v>-27</v>
      </c>
      <c r="AO250" s="18">
        <f>-VLOOKUP(AO$1,D_0310!$A$4:$XA$84,($C250+AO$2-2001)+8*$B250,FALSE)</f>
        <v>-30</v>
      </c>
      <c r="AP250" s="18">
        <f>-VLOOKUP(AP$1,D_0310!$A$4:$XA$84,($C250+AP$2-2001)+8*$B250,FALSE)</f>
        <v>-36</v>
      </c>
      <c r="AQ250" s="18">
        <f>-VLOOKUP(AQ$1,D_0310!$A$4:$XA$84,($C250+AQ$2-2001)+8*$B250,FALSE)</f>
        <v>-31</v>
      </c>
      <c r="AR250" s="18">
        <f>-VLOOKUP(AR$1,D_0310!$A$4:$XA$84,($C250+AR$2-2001)+8*$B250,FALSE)</f>
        <v>-21</v>
      </c>
      <c r="AS250" s="31">
        <v>5</v>
      </c>
      <c r="AT250" s="55">
        <f>VLOOKUP(2002-C250,census2002!$A$3:$CD$82,2+B250)</f>
        <v>17918</v>
      </c>
      <c r="AU250" s="17" t="s">
        <v>181</v>
      </c>
      <c r="AV250">
        <f>1+K250/AVERAGE(AVERAGE(SUM($AT250,$D250:J250,$R250:X250,$AF250:AL250),SUM($AT250,$D250:K250,$R250:Y250,$AF250:AM250)),AVERAGE(SUM($AT251,$D251:K251,$S251:Y251,$AG251:AM251),SUM($AT251,$D251:L251,$S251:Z251,$AG251:AN251)))</f>
        <v>1.0029485236905689</v>
      </c>
      <c r="AW250">
        <f>1+L250/AVERAGE(AVERAGE(SUM($AT250,$D250:K250,$R250:Y250,$AF250:AM250),SUM($AT250,$D250:L250,$R250:Z250,$AF250:AN250)),AVERAGE(SUM($AT251,$D251:L251,$S251:Z251,$AG251:AN251),SUM($AT251,$D251:M251,$S251:AA251,$AG251:AO251)))</f>
        <v>0.99983621101480924</v>
      </c>
      <c r="AX250">
        <f>1+M250/AVERAGE(AVERAGE(SUM($AT250,$D250:L250,$R250:Z250,$AF250:AN250),SUM($AT250,$D250:M250,$R250:AA250,$AF250:AO250)),AVERAGE(SUM($AT251,$D251:M251,$S251:AA251,$AG251:AO251),SUM($AT251,$D251:N251,$S251:AB251,$AG251:AP251)))</f>
        <v>1.00076503777374</v>
      </c>
      <c r="AY250">
        <f>1+N250/AVERAGE(AVERAGE(SUM($AT250,$D250:M250,$R250:AA250,$AF250:AO250),SUM($AT250,$D250:N250,$R250:AB250,$AF250:AP250)),AVERAGE(SUM($AT251,$D251:N251,$S251:AB251,$AG251:AP251),SUM($AT251,$D251:O251,$S251:AC251,$AG251:AQ251)))</f>
        <v>1.0016947530990747</v>
      </c>
      <c r="AZ250">
        <f>1+O250/AVERAGE(AVERAGE(SUM($AT250,$D250:N250,$R250:AB250,$AF250:AP250),SUM($AT250,$D250:O250,$R250:AC250,$AF250:AQ250)),AVERAGE(SUM($AT251,$D251:O251,$S251:AC251,$AG251:AQ251),SUM($AT251,$D251:P251,$S251:AD251,$AG251:AR251)))</f>
        <v>0.99830376318345349</v>
      </c>
      <c r="BA250" s="43">
        <f t="shared" si="309"/>
        <v>1.0007084047546553</v>
      </c>
      <c r="BB250" s="47">
        <f t="shared" si="316"/>
        <v>0.99896123133401871</v>
      </c>
    </row>
    <row r="251" spans="1:54">
      <c r="A251" s="13">
        <v>250</v>
      </c>
      <c r="B251" s="17">
        <f t="shared" ref="B251" si="320">C242</f>
        <v>16</v>
      </c>
      <c r="C251" s="17">
        <v>1985</v>
      </c>
      <c r="D251" s="26"/>
      <c r="E251" s="26"/>
      <c r="F251" s="26"/>
      <c r="G251" s="26"/>
      <c r="H251" s="26"/>
      <c r="I251" s="26"/>
      <c r="J251" s="21"/>
      <c r="K251" s="22"/>
      <c r="L251" s="19">
        <f>VLOOKUP(L$1,IR_0310!$A$4:$XA$84,($C251+L$2-2001)+8*$B251,FALSE)</f>
        <v>28</v>
      </c>
      <c r="M251" s="19">
        <f>VLOOKUP(M$1,IR_0310!$A$4:$XA$84,($C251+M$2-2001)+8*$B251,FALSE)</f>
        <v>1</v>
      </c>
      <c r="N251" s="19">
        <f>VLOOKUP(N$1,IR_0310!$A$4:$XA$84,($C251+N$2-2001)+8*$B251,FALSE)</f>
        <v>2</v>
      </c>
      <c r="O251" s="19">
        <f>VLOOKUP(O$1,IR_0310!$A$4:$XA$84,($C251+O$2-2001)+8*$B251,FALSE)</f>
        <v>8</v>
      </c>
      <c r="P251" s="18">
        <f>VLOOKUP(P$1,IR_0310!$A$4:$XA$84,($C251+P$2-2001)+8*$B251,FALSE)</f>
        <v>-37</v>
      </c>
      <c r="Q251" s="17">
        <v>1985</v>
      </c>
      <c r="R251" s="26"/>
      <c r="S251" s="26"/>
      <c r="T251" s="26"/>
      <c r="U251" s="26"/>
      <c r="V251" s="26"/>
      <c r="W251" s="26"/>
      <c r="X251" s="21"/>
      <c r="Y251" s="22"/>
      <c r="Z251" s="18">
        <f>VLOOKUP(Z$1,IN_0310!$A$4:$XA$84,($C251+Z$2-2001)+8*$B251,FALSE)</f>
        <v>8</v>
      </c>
      <c r="AA251" s="18">
        <f>VLOOKUP(AA$1,IN_0310!$A$4:$XA$84,($C251+AA$2-2001)+8*$B251,FALSE)</f>
        <v>3</v>
      </c>
      <c r="AB251" s="18">
        <f>VLOOKUP(AB$1,IN_0310!$A$4:$XA$84,($C251+AB$2-2001)+8*$B251,FALSE)</f>
        <v>16</v>
      </c>
      <c r="AC251" s="18">
        <f>VLOOKUP(AC$1,IN_0310!$A$4:$XA$84,($C251+AC$2-2001)+8*$B251,FALSE)</f>
        <v>10</v>
      </c>
      <c r="AD251" s="18">
        <f>VLOOKUP(AD$1,IN_0310!$A$4:$XA$84,($C251+AD$2-2001)+8*$B251,FALSE)</f>
        <v>41</v>
      </c>
      <c r="AE251" s="17">
        <v>1985</v>
      </c>
      <c r="AF251" s="26"/>
      <c r="AG251" s="26"/>
      <c r="AH251" s="26"/>
      <c r="AI251" s="26"/>
      <c r="AJ251" s="26"/>
      <c r="AK251" s="26"/>
      <c r="AL251" s="21"/>
      <c r="AM251" s="22"/>
      <c r="AN251" s="18">
        <f>-VLOOKUP(AN$1,D_0310!$A$4:$XA$84,($C251+AN$2-2001)+8*$B251,FALSE)</f>
        <v>-23</v>
      </c>
      <c r="AO251" s="18">
        <f>-VLOOKUP(AO$1,D_0310!$A$4:$XA$84,($C251+AO$2-2001)+8*$B251,FALSE)</f>
        <v>-24</v>
      </c>
      <c r="AP251" s="18">
        <f>-VLOOKUP(AP$1,D_0310!$A$4:$XA$84,($C251+AP$2-2001)+8*$B251,FALSE)</f>
        <v>-34</v>
      </c>
      <c r="AQ251" s="18">
        <f>-VLOOKUP(AQ$1,D_0310!$A$4:$XA$84,($C251+AQ$2-2001)+8*$B251,FALSE)</f>
        <v>-38</v>
      </c>
      <c r="AR251" s="18">
        <f>-VLOOKUP(AR$1,D_0310!$A$4:$XA$84,($C251+AR$2-2001)+8*$B251,FALSE)</f>
        <v>-36</v>
      </c>
      <c r="AS251" s="31">
        <v>4</v>
      </c>
      <c r="AT251" s="55">
        <f>VLOOKUP(2002-C251,census2002!$A$3:$CD$82,2+B251)</f>
        <v>18685</v>
      </c>
      <c r="AU251" s="17" t="s">
        <v>182</v>
      </c>
      <c r="AW251">
        <f>1+L251/AVERAGE(AVERAGE(SUM($AT251,$D251:K251,$R251:Y251,$AF251:AM251),SUM($AT251,$D251:L251,$R251:Z251,$AF251:AN251)),AVERAGE(SUM($AT252,$D252:L252,$S252:Z252,$AG252:AN252),SUM($AT252,$D252:M252,$S252:AA252,$AG252:AO252)))</f>
        <v>1.0014905112986079</v>
      </c>
      <c r="AX251">
        <f>1+M251/AVERAGE(AVERAGE(SUM($AT251,$D251:L251,$R251:Z251,$AF251:AN251),SUM($AT251,$D251:M251,$R251:AA251,$AF251:AO251)),AVERAGE(SUM($AT252,$D252:M252,$S252:AA252,$AG252:AO252),SUM($AT252,$D252:N252,$S252:AB252,$AG252:AP252)))</f>
        <v>1.0000532928307819</v>
      </c>
      <c r="AY251">
        <f>1+N251/AVERAGE(AVERAGE(SUM($AT251,$D251:M251,$R251:AA251,$AF251:AO251),SUM($AT251,$D251:N251,$R251:AB251,$AF251:AP251)),AVERAGE(SUM($AT252,$D252:N252,$S252:AB252,$AG252:AP252),SUM($AT252,$D252:O252,$S252:AC252,$AG252:AQ252)))</f>
        <v>1.0001067848418916</v>
      </c>
      <c r="AZ251">
        <f>1+O251/AVERAGE(AVERAGE(SUM($AT251,$D251:N251,$R251:AB251,$AF251:AP251),SUM($AT251,$D251:O251,$R251:AC251,$AF251:AQ251)),AVERAGE(SUM($AT252,$D252:O252,$S252:AC252,$AG252:AQ252),SUM($AT252,$D252:P252,$S252:AD252,$AG252:AR252)))</f>
        <v>1.0004280134824246</v>
      </c>
      <c r="BA251" s="43">
        <f t="shared" si="309"/>
        <v>1.0005194833976745</v>
      </c>
      <c r="BB251" s="47">
        <f t="shared" si="316"/>
        <v>0.99986670692775059</v>
      </c>
    </row>
    <row r="252" spans="1:54">
      <c r="A252" s="9">
        <v>251</v>
      </c>
      <c r="B252" s="17">
        <f t="shared" ref="B252" si="321">C242</f>
        <v>16</v>
      </c>
      <c r="C252" s="17">
        <v>1984</v>
      </c>
      <c r="D252" s="26"/>
      <c r="E252" s="26"/>
      <c r="F252" s="26"/>
      <c r="G252" s="26"/>
      <c r="H252" s="26"/>
      <c r="I252" s="26"/>
      <c r="J252" s="21"/>
      <c r="K252" s="22"/>
      <c r="L252" s="22"/>
      <c r="M252" s="19">
        <f>VLOOKUP(M$1,IR_0310!$A$4:$XA$84,($C252+M$2-2001)+8*$B252,FALSE)</f>
        <v>28</v>
      </c>
      <c r="N252" s="19">
        <f>VLOOKUP(N$1,IR_0310!$A$4:$XA$84,($C252+N$2-2001)+8*$B252,FALSE)</f>
        <v>-26</v>
      </c>
      <c r="O252" s="19">
        <f>VLOOKUP(O$1,IR_0310!$A$4:$XA$84,($C252+O$2-2001)+8*$B252,FALSE)</f>
        <v>17</v>
      </c>
      <c r="P252" s="18">
        <f>VLOOKUP(P$1,IR_0310!$A$4:$XA$84,($C252+P$2-2001)+8*$B252,FALSE)</f>
        <v>-60</v>
      </c>
      <c r="Q252" s="17">
        <v>1984</v>
      </c>
      <c r="R252" s="26"/>
      <c r="S252" s="26"/>
      <c r="T252" s="26"/>
      <c r="U252" s="26"/>
      <c r="V252" s="26"/>
      <c r="W252" s="26"/>
      <c r="X252" s="21"/>
      <c r="Y252" s="22"/>
      <c r="Z252" s="22"/>
      <c r="AA252" s="18">
        <f>VLOOKUP(AA$1,IN_0310!$A$4:$XA$84,($C252+AA$2-2001)+8*$B252,FALSE)</f>
        <v>7</v>
      </c>
      <c r="AB252" s="18">
        <f>VLOOKUP(AB$1,IN_0310!$A$4:$XA$84,($C252+AB$2-2001)+8*$B252,FALSE)</f>
        <v>1</v>
      </c>
      <c r="AC252" s="18">
        <f>VLOOKUP(AC$1,IN_0310!$A$4:$XA$84,($C252+AC$2-2001)+8*$B252,FALSE)</f>
        <v>8</v>
      </c>
      <c r="AD252" s="18">
        <f>VLOOKUP(AD$1,IN_0310!$A$4:$XA$84,($C252+AD$2-2001)+8*$B252,FALSE)</f>
        <v>12</v>
      </c>
      <c r="AE252" s="17">
        <v>1984</v>
      </c>
      <c r="AF252" s="26"/>
      <c r="AG252" s="26"/>
      <c r="AH252" s="26"/>
      <c r="AI252" s="26"/>
      <c r="AJ252" s="26"/>
      <c r="AK252" s="26"/>
      <c r="AL252" s="21"/>
      <c r="AM252" s="22"/>
      <c r="AN252" s="22"/>
      <c r="AO252" s="18">
        <f>-VLOOKUP(AO$1,D_0310!$A$4:$XA$84,($C252+AO$2-2001)+8*$B252,FALSE)</f>
        <v>-32</v>
      </c>
      <c r="AP252" s="18">
        <f>-VLOOKUP(AP$1,D_0310!$A$4:$XA$84,($C252+AP$2-2001)+8*$B252,FALSE)</f>
        <v>-56</v>
      </c>
      <c r="AQ252" s="18">
        <f>-VLOOKUP(AQ$1,D_0310!$A$4:$XA$84,($C252+AQ$2-2001)+8*$B252,FALSE)</f>
        <v>-48</v>
      </c>
      <c r="AR252" s="18">
        <f>-VLOOKUP(AR$1,D_0310!$A$4:$XA$84,($C252+AR$2-2001)+8*$B252,FALSE)</f>
        <v>-46</v>
      </c>
      <c r="AS252" s="31">
        <v>3</v>
      </c>
      <c r="AT252" s="55">
        <f>VLOOKUP(2002-C252,census2002!$A$3:$CD$82,2+B252)</f>
        <v>18878</v>
      </c>
      <c r="AU252" s="17" t="s">
        <v>183</v>
      </c>
      <c r="AX252">
        <f>1+M252/AVERAGE(AVERAGE(SUM($AT252,$D252:L252,$R252:Z252,$AF252:AN252),SUM($AT252,$D252:M252,$R252:AA252,$AF252:AO252)),AVERAGE(SUM($AT253,$D253:M253,$S253:AA253,$AG253:AO253),SUM($AT253,$D253:N253,$S253:AB253,$AG253:AP253)))</f>
        <v>1.0014613778705637</v>
      </c>
      <c r="AY252">
        <f>1+N252/AVERAGE(AVERAGE(SUM($AT252,$D252:M252,$R252:AA252,$AF252:AO252),SUM($AT252,$D252:N252,$R252:AB252,$AF252:AP252)),AVERAGE(SUM($AT253,$D253:N253,$S253:AB253,$AG253:AP253),SUM($AT253,$D253:O253,$S253:AC253,$AG253:AQ253)))</f>
        <v>0.99863952697399405</v>
      </c>
      <c r="AZ252">
        <f>1+O252/AVERAGE(AVERAGE(SUM($AT252,$D252:N252,$R252:AB252,$AF252:AP252),SUM($AT252,$D252:O252,$R252:AC252,$AF252:AQ252)),AVERAGE(SUM($AT253,$D253:O253,$S253:AC253,$AG253:AQ253),SUM($AT253,$D253:P253,$S253:AD253,$AG253:AR253)))</f>
        <v>1.0008927399238545</v>
      </c>
      <c r="BA252" s="43">
        <f t="shared" si="309"/>
        <v>1.0003304724126565</v>
      </c>
      <c r="BB252" s="47">
        <f t="shared" si="316"/>
        <v>0.99990626652924663</v>
      </c>
    </row>
    <row r="253" spans="1:54">
      <c r="A253" s="9">
        <v>252</v>
      </c>
      <c r="B253" s="17">
        <f t="shared" ref="B253" si="322">C242</f>
        <v>16</v>
      </c>
      <c r="C253" s="17">
        <v>1983</v>
      </c>
      <c r="D253" s="26"/>
      <c r="E253" s="26"/>
      <c r="F253" s="26"/>
      <c r="G253" s="26"/>
      <c r="H253" s="26"/>
      <c r="I253" s="26"/>
      <c r="J253" s="21"/>
      <c r="K253" s="22"/>
      <c r="L253" s="22"/>
      <c r="M253" s="22"/>
      <c r="N253" s="19">
        <f>VLOOKUP(N$1,IR_0310!$A$4:$XA$84,($C253+N$2-2001)+8*$B253,FALSE)</f>
        <v>-7</v>
      </c>
      <c r="O253" s="19">
        <f>VLOOKUP(O$1,IR_0310!$A$4:$XA$84,($C253+O$2-2001)+8*$B253,FALSE)</f>
        <v>-37</v>
      </c>
      <c r="P253" s="18">
        <f>VLOOKUP(P$1,IR_0310!$A$4:$XA$84,($C253+P$2-2001)+8*$B253,FALSE)</f>
        <v>-49</v>
      </c>
      <c r="Q253" s="17">
        <v>1983</v>
      </c>
      <c r="R253" s="26"/>
      <c r="S253" s="26"/>
      <c r="T253" s="26"/>
      <c r="U253" s="26"/>
      <c r="V253" s="26"/>
      <c r="W253" s="26"/>
      <c r="X253" s="21"/>
      <c r="Y253" s="22"/>
      <c r="Z253" s="22"/>
      <c r="AA253" s="22"/>
      <c r="AB253" s="18">
        <f>VLOOKUP(AB$1,IN_0310!$A$4:$XA$84,($C253+AB$2-2001)+8*$B253,FALSE)</f>
        <v>17</v>
      </c>
      <c r="AC253" s="18">
        <f>VLOOKUP(AC$1,IN_0310!$A$4:$XA$84,($C253+AC$2-2001)+8*$B253,FALSE)</f>
        <v>5</v>
      </c>
      <c r="AD253" s="18">
        <f>VLOOKUP(AD$1,IN_0310!$A$4:$XA$84,($C253+AD$2-2001)+8*$B253,FALSE)</f>
        <v>8</v>
      </c>
      <c r="AE253" s="17">
        <v>1983</v>
      </c>
      <c r="AF253" s="26"/>
      <c r="AG253" s="26"/>
      <c r="AH253" s="26"/>
      <c r="AI253" s="26"/>
      <c r="AJ253" s="26"/>
      <c r="AK253" s="26"/>
      <c r="AL253" s="21"/>
      <c r="AM253" s="22"/>
      <c r="AN253" s="22"/>
      <c r="AO253" s="22"/>
      <c r="AP253" s="18">
        <f>-VLOOKUP(AP$1,D_0310!$A$4:$XA$84,($C253+AP$2-2001)+8*$B253,FALSE)</f>
        <v>-41</v>
      </c>
      <c r="AQ253" s="18">
        <f>-VLOOKUP(AQ$1,D_0310!$A$4:$XA$84,($C253+AQ$2-2001)+8*$B253,FALSE)</f>
        <v>-55</v>
      </c>
      <c r="AR253" s="18">
        <f>-VLOOKUP(AR$1,D_0310!$A$4:$XA$84,($C253+AR$2-2001)+8*$B253,FALSE)</f>
        <v>-42</v>
      </c>
      <c r="AS253" s="31">
        <v>2</v>
      </c>
      <c r="AT253" s="55">
        <f>VLOOKUP(2002-C253,census2002!$A$3:$CD$82,2+B253)</f>
        <v>19456</v>
      </c>
      <c r="AU253" s="17" t="s">
        <v>184</v>
      </c>
      <c r="AY253">
        <f>1+N253/AVERAGE(AVERAGE(SUM($AT253,$D253:M253,$R253:AA253,$AF253:AO253),SUM($AT253,$D253:N253,$R253:AB253,$AF253:AP253)),AVERAGE(SUM($AT254,$D254:N254,$S254:AB254,$AG254:AP254),SUM($AT254,$D254:O254,$S254:AC254,$AG254:AQ254)))</f>
        <v>0.99962606338225668</v>
      </c>
      <c r="AZ253">
        <f>1+O253/AVERAGE(AVERAGE(SUM($AT253,$D253:N253,$R253:AB253,$AF253:AP253),SUM($AT253,$D253:O253,$R253:AC253,$AF253:AQ253)),AVERAGE(SUM($AT254,$D254:O254,$S254:AC254,$AG254:AQ254),SUM($AT254,$D254:P254,$S254:AD254,$AG254:AR254)))</f>
        <v>0.99801424910439951</v>
      </c>
      <c r="BA253" s="43">
        <f t="shared" si="309"/>
        <v>0.99881983111651818</v>
      </c>
      <c r="BB253" s="47">
        <f t="shared" si="316"/>
        <v>0.99958283245249413</v>
      </c>
    </row>
    <row r="254" spans="1:54">
      <c r="A254" s="13">
        <v>253</v>
      </c>
      <c r="B254" s="17">
        <f t="shared" ref="B254" si="323">C242</f>
        <v>16</v>
      </c>
      <c r="C254" s="17">
        <v>1982</v>
      </c>
      <c r="D254" s="26"/>
      <c r="E254" s="26"/>
      <c r="F254" s="26"/>
      <c r="G254" s="26"/>
      <c r="H254" s="26"/>
      <c r="I254" s="26"/>
      <c r="J254" s="21"/>
      <c r="K254" s="22"/>
      <c r="L254" s="22"/>
      <c r="M254" s="22"/>
      <c r="N254" s="22"/>
      <c r="O254" s="19">
        <f>VLOOKUP(O$1,IR_0310!$A$4:$XA$84,($C254+O$2-2001)+8*$B254,FALSE)</f>
        <v>18</v>
      </c>
      <c r="P254" s="18">
        <f>VLOOKUP(P$1,IR_0310!$A$4:$XA$84,($C254+P$2-2001)+8*$B254,FALSE)</f>
        <v>-188</v>
      </c>
      <c r="Q254" s="17">
        <v>1982</v>
      </c>
      <c r="R254" s="26"/>
      <c r="S254" s="26"/>
      <c r="T254" s="26"/>
      <c r="U254" s="26"/>
      <c r="V254" s="26"/>
      <c r="W254" s="26"/>
      <c r="X254" s="21"/>
      <c r="Y254" s="22"/>
      <c r="Z254" s="22"/>
      <c r="AA254" s="22"/>
      <c r="AB254" s="22"/>
      <c r="AC254" s="18">
        <f>VLOOKUP(AC$1,IN_0310!$A$4:$XA$84,($C254+AC$2-2001)+8*$B254,FALSE)</f>
        <v>12</v>
      </c>
      <c r="AD254" s="18">
        <f>VLOOKUP(AD$1,IN_0310!$A$4:$XA$84,($C254+AD$2-2001)+8*$B254,FALSE)</f>
        <v>2</v>
      </c>
      <c r="AE254" s="17">
        <v>1982</v>
      </c>
      <c r="AF254" s="26"/>
      <c r="AG254" s="26"/>
      <c r="AH254" s="26"/>
      <c r="AI254" s="26"/>
      <c r="AJ254" s="26"/>
      <c r="AK254" s="26"/>
      <c r="AL254" s="21"/>
      <c r="AM254" s="22"/>
      <c r="AN254" s="22"/>
      <c r="AO254" s="22"/>
      <c r="AP254" s="22"/>
      <c r="AQ254" s="18">
        <f>-VLOOKUP(AQ$1,D_0310!$A$4:$XA$84,($C254+AQ$2-2001)+8*$B254,FALSE)</f>
        <v>-32</v>
      </c>
      <c r="AR254" s="18">
        <f>-VLOOKUP(AR$1,D_0310!$A$4:$XA$84,($C254+AR$2-2001)+8*$B254,FALSE)</f>
        <v>-42</v>
      </c>
      <c r="AS254" s="31">
        <v>1</v>
      </c>
      <c r="AT254" s="55">
        <f>VLOOKUP(2002-C254,census2002!$A$3:$CD$82,2+B254)</f>
        <v>18000</v>
      </c>
      <c r="AU254" s="17" t="s">
        <v>185</v>
      </c>
      <c r="AZ254">
        <f>1+O254/AVERAGE(AVERAGE(SUM($AT254,$D254:N254,$R254:AB254,$AF254:AP254),SUM($AT254,$D254:O254,$R254:AC254,$AF254:AQ254)),AVERAGE(SUM($AT255,$D255:O255,$S255:AC255,$AG255:AQ255),SUM($AT255,$D255:P255,$S255:AD255,$AG255:AR255)))</f>
        <v>1.0010329837448531</v>
      </c>
      <c r="BA254" s="43">
        <f t="shared" si="309"/>
        <v>1.0010329837448531</v>
      </c>
      <c r="BB254" s="47">
        <f t="shared" si="316"/>
        <v>1.0013113274472232</v>
      </c>
    </row>
    <row r="255" spans="1:54">
      <c r="A255" s="9">
        <v>254</v>
      </c>
      <c r="B255" s="17">
        <f t="shared" ref="B255" si="324">C242</f>
        <v>16</v>
      </c>
      <c r="C255" s="17">
        <v>1981</v>
      </c>
      <c r="D255" s="26"/>
      <c r="E255" s="26"/>
      <c r="F255" s="26"/>
      <c r="G255" s="26"/>
      <c r="H255" s="26"/>
      <c r="I255" s="26"/>
      <c r="J255" s="21"/>
      <c r="K255" s="22"/>
      <c r="L255" s="22"/>
      <c r="M255" s="22"/>
      <c r="N255" s="22"/>
      <c r="O255" s="22"/>
      <c r="P255" s="18">
        <f>VLOOKUP(P$1,IR_0310!$A$4:$XA$84,($C255+P$2-2001)+8*$B255,FALSE)</f>
        <v>-186</v>
      </c>
      <c r="Q255" s="17">
        <v>1981</v>
      </c>
      <c r="R255" s="26"/>
      <c r="S255" s="26"/>
      <c r="T255" s="26"/>
      <c r="U255" s="26"/>
      <c r="V255" s="26"/>
      <c r="W255" s="26"/>
      <c r="X255" s="21"/>
      <c r="Y255" s="22"/>
      <c r="Z255" s="22"/>
      <c r="AA255" s="22"/>
      <c r="AB255" s="22"/>
      <c r="AC255" s="22"/>
      <c r="AD255" s="18">
        <f>VLOOKUP(AD$1,IN_0310!$A$4:$XA$84,($C255+AD$2-2001)+8*$B255,FALSE)</f>
        <v>6</v>
      </c>
      <c r="AE255" s="17">
        <v>1981</v>
      </c>
      <c r="AF255" s="26"/>
      <c r="AG255" s="26"/>
      <c r="AH255" s="26"/>
      <c r="AI255" s="26"/>
      <c r="AJ255" s="26"/>
      <c r="AK255" s="26"/>
      <c r="AL255" s="21"/>
      <c r="AM255" s="22"/>
      <c r="AN255" s="22"/>
      <c r="AO255" s="22"/>
      <c r="AP255" s="22"/>
      <c r="AQ255" s="22"/>
      <c r="AR255" s="18">
        <f>-VLOOKUP(AR$1,D_0310!$A$4:$XA$84,($C255+AR$2-2001)+8*$B255,FALSE)</f>
        <v>-45</v>
      </c>
      <c r="AS255" s="31"/>
      <c r="AT255" s="55">
        <f>VLOOKUP(2002-C255,census2002!$A$3:$CD$82,2+B255)</f>
        <v>16964</v>
      </c>
      <c r="AU255" s="17" t="s">
        <v>186</v>
      </c>
    </row>
    <row r="256" spans="1:54" ht="15.75" thickBot="1">
      <c r="A256" s="9">
        <v>255</v>
      </c>
      <c r="B256" s="10" t="str">
        <f>INDEX('regions#'!$B$2:$B$79,B258+1)</f>
        <v>Иркутская область</v>
      </c>
      <c r="C256" s="51" t="s">
        <v>159</v>
      </c>
      <c r="D256" s="11" t="s">
        <v>912</v>
      </c>
      <c r="E256" s="11" t="s">
        <v>913</v>
      </c>
      <c r="F256" s="11" t="s">
        <v>914</v>
      </c>
      <c r="G256" s="11" t="s">
        <v>915</v>
      </c>
      <c r="H256" s="11" t="s">
        <v>916</v>
      </c>
      <c r="I256" s="11" t="s">
        <v>917</v>
      </c>
      <c r="J256" s="11" t="s">
        <v>918</v>
      </c>
      <c r="K256" s="12" t="s">
        <v>919</v>
      </c>
      <c r="L256" s="12" t="s">
        <v>920</v>
      </c>
      <c r="M256" s="12" t="s">
        <v>921</v>
      </c>
      <c r="N256" s="12" t="s">
        <v>922</v>
      </c>
      <c r="O256" s="12" t="s">
        <v>923</v>
      </c>
      <c r="P256" s="11" t="s">
        <v>924</v>
      </c>
      <c r="Q256" s="52" t="s">
        <v>160</v>
      </c>
      <c r="R256" s="23" t="s">
        <v>912</v>
      </c>
      <c r="S256" s="23" t="s">
        <v>913</v>
      </c>
      <c r="T256" s="23" t="s">
        <v>914</v>
      </c>
      <c r="U256" s="23" t="s">
        <v>915</v>
      </c>
      <c r="V256" s="23" t="s">
        <v>916</v>
      </c>
      <c r="W256" s="23" t="s">
        <v>917</v>
      </c>
      <c r="X256" s="23" t="s">
        <v>918</v>
      </c>
      <c r="Y256" s="23" t="s">
        <v>919</v>
      </c>
      <c r="Z256" s="23" t="s">
        <v>920</v>
      </c>
      <c r="AA256" s="23" t="s">
        <v>921</v>
      </c>
      <c r="AB256" s="23" t="s">
        <v>922</v>
      </c>
      <c r="AC256" s="23" t="s">
        <v>923</v>
      </c>
      <c r="AD256" s="23" t="s">
        <v>924</v>
      </c>
      <c r="AE256" s="53" t="s">
        <v>161</v>
      </c>
      <c r="AF256" s="27" t="s">
        <v>912</v>
      </c>
      <c r="AG256" s="27" t="s">
        <v>913</v>
      </c>
      <c r="AH256" s="27" t="s">
        <v>914</v>
      </c>
      <c r="AI256" s="27" t="s">
        <v>915</v>
      </c>
      <c r="AJ256" s="27" t="s">
        <v>916</v>
      </c>
      <c r="AK256" s="27" t="s">
        <v>917</v>
      </c>
      <c r="AL256" s="27" t="s">
        <v>918</v>
      </c>
      <c r="AM256" s="27" t="s">
        <v>919</v>
      </c>
      <c r="AN256" s="27" t="s">
        <v>920</v>
      </c>
      <c r="AO256" s="27" t="s">
        <v>921</v>
      </c>
      <c r="AP256" s="27" t="s">
        <v>922</v>
      </c>
      <c r="AQ256" s="27" t="s">
        <v>923</v>
      </c>
      <c r="AR256" s="27" t="s">
        <v>924</v>
      </c>
      <c r="AS256" s="31" t="s">
        <v>162</v>
      </c>
      <c r="AT256" s="2" t="s">
        <v>163</v>
      </c>
      <c r="AV256" s="54">
        <f t="shared" ref="AV256:AZ256" si="325">AVERAGE(AV258:AV269)</f>
        <v>0.99402822270365809</v>
      </c>
      <c r="AW256" s="54">
        <f t="shared" si="325"/>
        <v>0.9959928277118828</v>
      </c>
      <c r="AX256" s="54">
        <f t="shared" si="325"/>
        <v>0.99826010838097978</v>
      </c>
      <c r="AY256" s="54">
        <f t="shared" si="325"/>
        <v>0.99819714049404951</v>
      </c>
      <c r="AZ256" s="54">
        <f t="shared" si="325"/>
        <v>0.99788394054433671</v>
      </c>
      <c r="BA256" s="38" t="s">
        <v>983</v>
      </c>
      <c r="BB256" s="39">
        <f t="shared" ref="BB256" si="326">PRODUCT(AV256:AZ256)-1</f>
        <v>-1.5546975629707749E-2</v>
      </c>
    </row>
    <row r="257" spans="1:54" ht="15.75" thickBot="1">
      <c r="A257" s="13">
        <v>256</v>
      </c>
      <c r="C257" s="14">
        <f t="shared" ref="C257" si="327">A256/15</f>
        <v>17</v>
      </c>
      <c r="D257" s="15">
        <v>10</v>
      </c>
      <c r="E257" s="15">
        <v>11</v>
      </c>
      <c r="F257" s="15">
        <v>12</v>
      </c>
      <c r="G257" s="15">
        <v>13</v>
      </c>
      <c r="H257" s="15">
        <v>14</v>
      </c>
      <c r="I257" s="15">
        <v>15</v>
      </c>
      <c r="J257" s="15">
        <v>16</v>
      </c>
      <c r="K257" s="16">
        <v>17</v>
      </c>
      <c r="L257" s="16">
        <v>18</v>
      </c>
      <c r="M257" s="16">
        <v>19</v>
      </c>
      <c r="N257" s="16">
        <v>20</v>
      </c>
      <c r="O257" s="16">
        <v>21</v>
      </c>
      <c r="P257" s="15">
        <v>22</v>
      </c>
      <c r="R257" s="15">
        <v>10</v>
      </c>
      <c r="S257" s="15">
        <v>11</v>
      </c>
      <c r="T257" s="15">
        <v>12</v>
      </c>
      <c r="U257" s="15">
        <v>13</v>
      </c>
      <c r="V257" s="15">
        <v>14</v>
      </c>
      <c r="W257" s="15">
        <v>15</v>
      </c>
      <c r="X257" s="15">
        <v>16</v>
      </c>
      <c r="Y257" s="25">
        <v>17</v>
      </c>
      <c r="Z257" s="25">
        <v>18</v>
      </c>
      <c r="AA257" s="25">
        <v>19</v>
      </c>
      <c r="AB257" s="25">
        <v>20</v>
      </c>
      <c r="AC257" s="25">
        <v>21</v>
      </c>
      <c r="AD257" s="15">
        <v>22</v>
      </c>
      <c r="AF257" s="15">
        <v>10</v>
      </c>
      <c r="AG257" s="15">
        <v>11</v>
      </c>
      <c r="AH257" s="15">
        <v>12</v>
      </c>
      <c r="AI257" s="15">
        <v>13</v>
      </c>
      <c r="AJ257" s="15">
        <v>14</v>
      </c>
      <c r="AK257" s="15">
        <v>15</v>
      </c>
      <c r="AL257" s="15">
        <v>16</v>
      </c>
      <c r="AM257" s="29">
        <v>17</v>
      </c>
      <c r="AN257" s="29">
        <v>18</v>
      </c>
      <c r="AO257" s="29">
        <v>19</v>
      </c>
      <c r="AP257" s="29">
        <v>20</v>
      </c>
      <c r="AQ257" s="29">
        <v>21</v>
      </c>
      <c r="AR257" s="15">
        <v>22</v>
      </c>
      <c r="AS257" s="31"/>
      <c r="AT257" s="55"/>
      <c r="AU257" s="14" t="s">
        <v>165</v>
      </c>
      <c r="AV257" s="40" t="s">
        <v>166</v>
      </c>
      <c r="AW257" s="40" t="s">
        <v>167</v>
      </c>
      <c r="AX257" s="40" t="s">
        <v>168</v>
      </c>
      <c r="AY257" s="40" t="s">
        <v>169</v>
      </c>
      <c r="AZ257" s="40" t="s">
        <v>170</v>
      </c>
      <c r="BA257" s="41" t="s">
        <v>171</v>
      </c>
      <c r="BB257" s="42"/>
    </row>
    <row r="258" spans="1:54">
      <c r="A258" s="9">
        <v>257</v>
      </c>
      <c r="B258">
        <f t="shared" ref="B258" si="328">C257</f>
        <v>17</v>
      </c>
      <c r="C258" s="17">
        <v>1993</v>
      </c>
      <c r="D258" s="18">
        <f>VLOOKUP(D$1,IR_0310!$A$4:$XA$84,($C258+D$2-2001)+8*$B258,FALSE)</f>
        <v>-37</v>
      </c>
      <c r="E258" s="18">
        <f>VLOOKUP(E$1,IR_0310!$A$4:$XA$84,($C258+E$2-2001)+8*$B258,FALSE)</f>
        <v>-59</v>
      </c>
      <c r="F258" s="18">
        <f>VLOOKUP(F$1,IR_0310!$A$4:$XA$84,($C258+F$2-2001)+8*$B258,FALSE)</f>
        <v>-60</v>
      </c>
      <c r="G258" s="18">
        <f>VLOOKUP(G$1,IR_0310!$A$4:$XA$84,($C258+G$2-2001)+8*$B258,FALSE)</f>
        <v>-66</v>
      </c>
      <c r="H258" s="18">
        <f>VLOOKUP(H$1,IR_0310!$A$4:$XA$84,($C258+H$2-2001)+8*$B258,FALSE)</f>
        <v>-73</v>
      </c>
      <c r="I258" s="18">
        <f>VLOOKUP(I$1,IR_0310!$A$4:$XA$84,($C258+I$2-2001)+8*$B258,FALSE)</f>
        <v>-60</v>
      </c>
      <c r="J258" s="18">
        <f>VLOOKUP(J$1,IR_0310!$A$4:$XA$84,($C258+J$2-2001)+8*$B258,FALSE)</f>
        <v>-128</v>
      </c>
      <c r="K258" s="19">
        <f>VLOOKUP(K$1,IR_0310!$A$4:$XA$84,($C258+K$2-2001)+8*$B258,FALSE)</f>
        <v>1</v>
      </c>
      <c r="L258" s="20"/>
      <c r="M258" s="20"/>
      <c r="N258" s="20"/>
      <c r="O258" s="20"/>
      <c r="P258" s="26"/>
      <c r="Q258" s="17">
        <v>1993</v>
      </c>
      <c r="R258" s="18">
        <f>VLOOKUP(R$1,IN_0310!$A$4:$XA$84,($C258+R$2-2001)+8*$B258,FALSE)</f>
        <v>-6</v>
      </c>
      <c r="S258" s="18">
        <f>VLOOKUP(S$1,IN_0310!$A$4:$XA$84,($C258+S$2-2001)+8*$B258,FALSE)</f>
        <v>-3</v>
      </c>
      <c r="T258" s="18">
        <f>VLOOKUP(T$1,IN_0310!$A$4:$XA$84,($C258+T$2-2001)+8*$B258,FALSE)</f>
        <v>-4</v>
      </c>
      <c r="U258" s="18">
        <f>VLOOKUP(U$1,IN_0310!$A$4:$XA$84,($C258+U$2-2001)+8*$B258,FALSE)</f>
        <v>4</v>
      </c>
      <c r="V258" s="18">
        <f>VLOOKUP(V$1,IN_0310!$A$4:$XA$84,($C258+V$2-2001)+8*$B258,FALSE)</f>
        <v>15</v>
      </c>
      <c r="W258" s="18">
        <f>VLOOKUP(W$1,IN_0310!$A$4:$XA$84,($C258+W$2-2001)+8*$B258,FALSE)</f>
        <v>16</v>
      </c>
      <c r="X258" s="18">
        <f>VLOOKUP(X$1,IN_0310!$A$4:$XA$84,($C258+X$2-2001)+8*$B258,FALSE)</f>
        <v>9</v>
      </c>
      <c r="Y258" s="18">
        <f>VLOOKUP(Y$1,IN_0310!$A$4:$XA$84,($C258+Y$2-2001)+8*$B258,FALSE)</f>
        <v>4</v>
      </c>
      <c r="Z258" s="20"/>
      <c r="AA258" s="20"/>
      <c r="AB258" s="20"/>
      <c r="AC258" s="20"/>
      <c r="AD258" s="26"/>
      <c r="AE258" s="17">
        <v>1993</v>
      </c>
      <c r="AF258" s="18">
        <f>-VLOOKUP(AF$1,D_0310!$A$4:$XA$84,($C258+AF$2-2001)+8*$B258,FALSE)</f>
        <v>-16</v>
      </c>
      <c r="AG258" s="18">
        <f>-VLOOKUP(AG$1,D_0310!$A$4:$XA$84,($C258+AG$2-2001)+8*$B258,FALSE)</f>
        <v>-8</v>
      </c>
      <c r="AH258" s="18">
        <f>-VLOOKUP(AH$1,D_0310!$A$4:$XA$84,($C258+AH$2-2001)+8*$B258,FALSE)</f>
        <v>-11</v>
      </c>
      <c r="AI258" s="18">
        <f>-VLOOKUP(AI$1,D_0310!$A$4:$XA$84,($C258+AI$2-2001)+8*$B258,FALSE)</f>
        <v>-23</v>
      </c>
      <c r="AJ258" s="18">
        <f>-VLOOKUP(AJ$1,D_0310!$A$4:$XA$84,($C258+AJ$2-2001)+8*$B258,FALSE)</f>
        <v>-18</v>
      </c>
      <c r="AK258" s="18">
        <f>-VLOOKUP(AK$1,D_0310!$A$4:$XA$84,($C258+AK$2-2001)+8*$B258,FALSE)</f>
        <v>-36</v>
      </c>
      <c r="AL258" s="18">
        <f>-VLOOKUP(AL$1,D_0310!$A$4:$XA$84,($C258+AL$2-2001)+8*$B258,FALSE)</f>
        <v>-34</v>
      </c>
      <c r="AM258" s="18">
        <f>-VLOOKUP(AM$1,D_0310!$A$4:$XA$84,($C258+AM$2-2001)+8*$B258,FALSE)</f>
        <v>-29</v>
      </c>
      <c r="AN258" s="20"/>
      <c r="AO258" s="20"/>
      <c r="AP258" s="20"/>
      <c r="AQ258" s="20"/>
      <c r="AR258" s="26"/>
      <c r="AS258" s="31">
        <v>1</v>
      </c>
      <c r="AT258" s="55">
        <f>VLOOKUP(2002-C258,census2002!$A$3:$CD$82,2+B258)</f>
        <v>32470</v>
      </c>
      <c r="AU258" s="17" t="s">
        <v>172</v>
      </c>
      <c r="AV258">
        <f>1+K258/AVERAGE(AVERAGE(SUM($AT258,$D258:J258,$R258:X258,$AF258:AL258),SUM($AT258,$D258:K258,$R258:Y258,$AF258:AM258)),AVERAGE(SUM($AT259,$D259:K259,$S259:Y259,$AG259:AM259),SUM($AT259,$D259:L259,$S259:Z259,$AG259:AN259)))</f>
        <v>1.0000292774329547</v>
      </c>
      <c r="BA258" s="43">
        <f t="shared" ref="BA258:BA269" si="329">(PRODUCT(AV258:AZ258))^(1/AS258)</f>
        <v>1.0000292774329547</v>
      </c>
      <c r="BB258" s="43" t="s">
        <v>173</v>
      </c>
    </row>
    <row r="259" spans="1:54">
      <c r="A259" s="9">
        <v>258</v>
      </c>
      <c r="B259" s="17">
        <f t="shared" ref="B259" si="330">C257</f>
        <v>17</v>
      </c>
      <c r="C259" s="17">
        <v>1992</v>
      </c>
      <c r="D259" s="21"/>
      <c r="E259" s="18">
        <f>VLOOKUP(E$1,IR_0310!$A$4:$XA$84,($C259+E$2-2001)+8*$B259,FALSE)</f>
        <v>-54</v>
      </c>
      <c r="F259" s="18">
        <f>VLOOKUP(F$1,IR_0310!$A$4:$XA$84,($C259+F$2-2001)+8*$B259,FALSE)</f>
        <v>-61</v>
      </c>
      <c r="G259" s="18">
        <f>VLOOKUP(G$1,IR_0310!$A$4:$XA$84,($C259+G$2-2001)+8*$B259,FALSE)</f>
        <v>-50</v>
      </c>
      <c r="H259" s="18">
        <f>VLOOKUP(H$1,IR_0310!$A$4:$XA$84,($C259+H$2-2001)+8*$B259,FALSE)</f>
        <v>-38</v>
      </c>
      <c r="I259" s="18">
        <f>VLOOKUP(I$1,IR_0310!$A$4:$XA$84,($C259+I$2-2001)+8*$B259,FALSE)</f>
        <v>-89</v>
      </c>
      <c r="J259" s="18">
        <f>VLOOKUP(J$1,IR_0310!$A$4:$XA$84,($C259+J$2-2001)+8*$B259,FALSE)</f>
        <v>-77</v>
      </c>
      <c r="K259" s="19">
        <f>VLOOKUP(K$1,IR_0310!$A$4:$XA$84,($C259+K$2-2001)+8*$B259,FALSE)</f>
        <v>-296</v>
      </c>
      <c r="L259" s="19">
        <f>VLOOKUP(L$1,IR_0310!$A$4:$XA$84,($C259+L$2-2001)+8*$B259,FALSE)</f>
        <v>-3</v>
      </c>
      <c r="M259" s="22"/>
      <c r="N259" s="22"/>
      <c r="O259" s="22"/>
      <c r="P259" s="21"/>
      <c r="Q259" s="17">
        <v>1992</v>
      </c>
      <c r="R259" s="21"/>
      <c r="S259" s="18">
        <f>VLOOKUP(S$1,IN_0310!$A$4:$XA$84,($C259+S$2-2001)+8*$B259,FALSE)</f>
        <v>-11</v>
      </c>
      <c r="T259" s="18">
        <f>VLOOKUP(T$1,IN_0310!$A$4:$XA$84,($C259+T$2-2001)+8*$B259,FALSE)</f>
        <v>-1</v>
      </c>
      <c r="U259" s="18">
        <f>VLOOKUP(U$1,IN_0310!$A$4:$XA$84,($C259+U$2-2001)+8*$B259,FALSE)</f>
        <v>-3</v>
      </c>
      <c r="V259" s="18">
        <f>VLOOKUP(V$1,IN_0310!$A$4:$XA$84,($C259+V$2-2001)+8*$B259,FALSE)</f>
        <v>6</v>
      </c>
      <c r="W259" s="18">
        <f>VLOOKUP(W$1,IN_0310!$A$4:$XA$84,($C259+W$2-2001)+8*$B259,FALSE)</f>
        <v>10</v>
      </c>
      <c r="X259" s="18">
        <f>VLOOKUP(X$1,IN_0310!$A$4:$XA$84,($C259+X$2-2001)+8*$B259,FALSE)</f>
        <v>10</v>
      </c>
      <c r="Y259" s="18">
        <f>VLOOKUP(Y$1,IN_0310!$A$4:$XA$84,($C259+Y$2-2001)+8*$B259,FALSE)</f>
        <v>11</v>
      </c>
      <c r="Z259" s="18">
        <f>VLOOKUP(Z$1,IN_0310!$A$4:$XA$84,($C259+Z$2-2001)+8*$B259,FALSE)</f>
        <v>10</v>
      </c>
      <c r="AA259" s="22"/>
      <c r="AB259" s="22"/>
      <c r="AC259" s="22"/>
      <c r="AD259" s="21"/>
      <c r="AE259" s="17">
        <v>1992</v>
      </c>
      <c r="AF259" s="21"/>
      <c r="AG259" s="18">
        <f>-VLOOKUP(AG$1,D_0310!$A$4:$XA$84,($C259+AG$2-2001)+8*$B259,FALSE)</f>
        <v>-11</v>
      </c>
      <c r="AH259" s="18">
        <f>-VLOOKUP(AH$1,D_0310!$A$4:$XA$84,($C259+AH$2-2001)+8*$B259,FALSE)</f>
        <v>-25</v>
      </c>
      <c r="AI259" s="18">
        <f>-VLOOKUP(AI$1,D_0310!$A$4:$XA$84,($C259+AI$2-2001)+8*$B259,FALSE)</f>
        <v>-20</v>
      </c>
      <c r="AJ259" s="18">
        <f>-VLOOKUP(AJ$1,D_0310!$A$4:$XA$84,($C259+AJ$2-2001)+8*$B259,FALSE)</f>
        <v>-21</v>
      </c>
      <c r="AK259" s="18">
        <f>-VLOOKUP(AK$1,D_0310!$A$4:$XA$84,($C259+AK$2-2001)+8*$B259,FALSE)</f>
        <v>-43</v>
      </c>
      <c r="AL259" s="18">
        <f>-VLOOKUP(AL$1,D_0310!$A$4:$XA$84,($C259+AL$2-2001)+8*$B259,FALSE)</f>
        <v>-62</v>
      </c>
      <c r="AM259" s="18">
        <f>-VLOOKUP(AM$1,D_0310!$A$4:$XA$84,($C259+AM$2-2001)+8*$B259,FALSE)</f>
        <v>-56</v>
      </c>
      <c r="AN259" s="18">
        <f>-VLOOKUP(AN$1,D_0310!$A$4:$XA$84,($C259+AN$2-2001)+8*$B259,FALSE)</f>
        <v>-49</v>
      </c>
      <c r="AO259" s="22"/>
      <c r="AP259" s="22"/>
      <c r="AQ259" s="22"/>
      <c r="AR259" s="21"/>
      <c r="AS259" s="31">
        <v>2</v>
      </c>
      <c r="AT259" s="55">
        <f>VLOOKUP(2002-C259,census2002!$A$3:$CD$82,2+B259)</f>
        <v>37354</v>
      </c>
      <c r="AU259" s="17" t="s">
        <v>174</v>
      </c>
      <c r="AV259">
        <f>1+K259/AVERAGE(AVERAGE(SUM($AT259,$D259:J259,$R259:X259,$AF259:AL259),SUM($AT259,$D259:K259,$R259:Y259,$AF259:AM259)),AVERAGE(SUM($AT260,$D260:K260,$S260:Y260,$AG260:AM260),SUM($AT260,$D260:L260,$S260:Z260,$AG260:AN260)))</f>
        <v>0.99248893005316108</v>
      </c>
      <c r="AW259">
        <f>1+L259/AVERAGE(AVERAGE(SUM($AT259,$D259:K259,$R259:Y259,$AF259:AM259),SUM($AT259,$D259:L259,$R259:Z259,$AF259:AN259)),AVERAGE(SUM($AT260,$D260:L260,$S260:Z260,$AG260:AN260),SUM($AT260,$D260:M260,$S260:AA260,$AG260:AO260)))</f>
        <v>0.99992350158734211</v>
      </c>
      <c r="BA259" s="43">
        <f t="shared" si="329"/>
        <v>0.99619928037789285</v>
      </c>
      <c r="BB259" s="44">
        <f t="shared" ref="BB259" si="331">AVERAGE(BA258:BA269)^5-1</f>
        <v>-1.3235498240490973E-2</v>
      </c>
    </row>
    <row r="260" spans="1:54">
      <c r="A260" s="13">
        <v>259</v>
      </c>
      <c r="B260" s="17">
        <f t="shared" ref="B260" si="332">C257</f>
        <v>17</v>
      </c>
      <c r="C260" s="17">
        <v>1991</v>
      </c>
      <c r="D260" s="21"/>
      <c r="E260" s="21"/>
      <c r="F260" s="18">
        <f>VLOOKUP(F$1,IR_0310!$A$4:$XA$84,($C260+F$2-2001)+8*$B260,FALSE)</f>
        <v>-36</v>
      </c>
      <c r="G260" s="18">
        <f>VLOOKUP(G$1,IR_0310!$A$4:$XA$84,($C260+G$2-2001)+8*$B260,FALSE)</f>
        <v>-77</v>
      </c>
      <c r="H260" s="18">
        <f>VLOOKUP(H$1,IR_0310!$A$4:$XA$84,($C260+H$2-2001)+8*$B260,FALSE)</f>
        <v>-22</v>
      </c>
      <c r="I260" s="18">
        <f>VLOOKUP(I$1,IR_0310!$A$4:$XA$84,($C260+I$2-2001)+8*$B260,FALSE)</f>
        <v>-98</v>
      </c>
      <c r="J260" s="18">
        <f>VLOOKUP(J$1,IR_0310!$A$4:$XA$84,($C260+J$2-2001)+8*$B260,FALSE)</f>
        <v>-101</v>
      </c>
      <c r="K260" s="19">
        <f>VLOOKUP(K$1,IR_0310!$A$4:$XA$84,($C260+K$2-2001)+8*$B260,FALSE)</f>
        <v>-194</v>
      </c>
      <c r="L260" s="19">
        <f>VLOOKUP(L$1,IR_0310!$A$4:$XA$84,($C260+L$2-2001)+8*$B260,FALSE)</f>
        <v>-302</v>
      </c>
      <c r="M260" s="19">
        <f>VLOOKUP(M$1,IR_0310!$A$4:$XA$84,($C260+M$2-2001)+8*$B260,FALSE)</f>
        <v>57</v>
      </c>
      <c r="N260" s="22"/>
      <c r="O260" s="22"/>
      <c r="P260" s="21"/>
      <c r="Q260" s="17">
        <v>1991</v>
      </c>
      <c r="R260" s="21"/>
      <c r="S260" s="21"/>
      <c r="T260" s="18">
        <f>VLOOKUP(T$1,IN_0310!$A$4:$XA$84,($C260+T$2-2001)+8*$B260,FALSE)</f>
        <v>-3</v>
      </c>
      <c r="U260" s="18">
        <f>VLOOKUP(U$1,IN_0310!$A$4:$XA$84,($C260+U$2-2001)+8*$B260,FALSE)</f>
        <v>-5</v>
      </c>
      <c r="V260" s="18">
        <f>VLOOKUP(V$1,IN_0310!$A$4:$XA$84,($C260+V$2-2001)+8*$B260,FALSE)</f>
        <v>3</v>
      </c>
      <c r="W260" s="18">
        <f>VLOOKUP(W$1,IN_0310!$A$4:$XA$84,($C260+W$2-2001)+8*$B260,FALSE)</f>
        <v>0</v>
      </c>
      <c r="X260" s="18">
        <f>VLOOKUP(X$1,IN_0310!$A$4:$XA$84,($C260+X$2-2001)+8*$B260,FALSE)</f>
        <v>11</v>
      </c>
      <c r="Y260" s="18">
        <f>VLOOKUP(Y$1,IN_0310!$A$4:$XA$84,($C260+Y$2-2001)+8*$B260,FALSE)</f>
        <v>14</v>
      </c>
      <c r="Z260" s="18">
        <f>VLOOKUP(Z$1,IN_0310!$A$4:$XA$84,($C260+Z$2-2001)+8*$B260,FALSE)</f>
        <v>13</v>
      </c>
      <c r="AA260" s="18">
        <f>VLOOKUP(AA$1,IN_0310!$A$4:$XA$84,($C260+AA$2-2001)+8*$B260,FALSE)</f>
        <v>10</v>
      </c>
      <c r="AB260" s="22"/>
      <c r="AC260" s="22"/>
      <c r="AD260" s="21"/>
      <c r="AE260" s="17">
        <v>1991</v>
      </c>
      <c r="AF260" s="21"/>
      <c r="AG260" s="21"/>
      <c r="AH260" s="18">
        <f>-VLOOKUP(AH$1,D_0310!$A$4:$XA$84,($C260+AH$2-2001)+8*$B260,FALSE)</f>
        <v>-22</v>
      </c>
      <c r="AI260" s="18">
        <f>-VLOOKUP(AI$1,D_0310!$A$4:$XA$84,($C260+AI$2-2001)+8*$B260,FALSE)</f>
        <v>-30</v>
      </c>
      <c r="AJ260" s="18">
        <f>-VLOOKUP(AJ$1,D_0310!$A$4:$XA$84,($C260+AJ$2-2001)+8*$B260,FALSE)</f>
        <v>-35</v>
      </c>
      <c r="AK260" s="18">
        <f>-VLOOKUP(AK$1,D_0310!$A$4:$XA$84,($C260+AK$2-2001)+8*$B260,FALSE)</f>
        <v>-55</v>
      </c>
      <c r="AL260" s="18">
        <f>-VLOOKUP(AL$1,D_0310!$A$4:$XA$84,($C260+AL$2-2001)+8*$B260,FALSE)</f>
        <v>-62</v>
      </c>
      <c r="AM260" s="18">
        <f>-VLOOKUP(AM$1,D_0310!$A$4:$XA$84,($C260+AM$2-2001)+8*$B260,FALSE)</f>
        <v>-76</v>
      </c>
      <c r="AN260" s="18">
        <f>-VLOOKUP(AN$1,D_0310!$A$4:$XA$84,($C260+AN$2-2001)+8*$B260,FALSE)</f>
        <v>-74</v>
      </c>
      <c r="AO260" s="18">
        <f>-VLOOKUP(AO$1,D_0310!$A$4:$XA$84,($C260+AO$2-2001)+8*$B260,FALSE)</f>
        <v>-89</v>
      </c>
      <c r="AP260" s="22"/>
      <c r="AQ260" s="22"/>
      <c r="AR260" s="21"/>
      <c r="AS260" s="31">
        <v>3</v>
      </c>
      <c r="AT260" s="55">
        <f>VLOOKUP(2002-C260,census2002!$A$3:$CD$82,2+B260)</f>
        <v>43143</v>
      </c>
      <c r="AU260" s="17" t="s">
        <v>175</v>
      </c>
      <c r="AV260">
        <f>1+K260/AVERAGE(AVERAGE(SUM($AT260,$D260:J260,$R260:X260,$AF260:AL260),SUM($AT260,$D260:K260,$R260:Y260,$AF260:AM260)),AVERAGE(SUM($AT261,$D261:K261,$S261:Y261,$AG261:AM261),SUM($AT261,$D261:L261,$S261:Z261,$AG261:AN261)))</f>
        <v>0.99561207583870981</v>
      </c>
      <c r="AW260">
        <f>1+L260/AVERAGE(AVERAGE(SUM($AT260,$D260:K260,$R260:Y260,$AF260:AM260),SUM($AT260,$D260:L260,$R260:Z260,$AF260:AN260)),AVERAGE(SUM($AT261,$D261:L261,$S261:Z261,$AG261:AN261),SUM($AT261,$D261:M261,$S261:AA261,$AG261:AO261)))</f>
        <v>0.99312902418492477</v>
      </c>
      <c r="AX260">
        <f>1+M260/AVERAGE(AVERAGE(SUM($AT260,$D260:L260,$R260:Z260,$AF260:AN260),SUM($AT260,$D260:M260,$R260:AA260,$AF260:AO260)),AVERAGE(SUM($AT261,$D261:M261,$S261:AA261,$AG261:AO261),SUM($AT261,$D261:N261,$S261:AB261,$AG261:AP261)))</f>
        <v>1.0013017265004112</v>
      </c>
      <c r="BA260" s="43">
        <f t="shared" si="329"/>
        <v>0.9966750768325795</v>
      </c>
      <c r="BB260" s="45" t="s">
        <v>176</v>
      </c>
    </row>
    <row r="261" spans="1:54">
      <c r="A261" s="9">
        <v>260</v>
      </c>
      <c r="B261" s="17">
        <f t="shared" ref="B261" si="333">C257</f>
        <v>17</v>
      </c>
      <c r="C261" s="17">
        <v>1990</v>
      </c>
      <c r="D261" s="21"/>
      <c r="E261" s="21"/>
      <c r="F261" s="21"/>
      <c r="G261" s="18">
        <f>VLOOKUP(G$1,IR_0310!$A$4:$XA$84,($C261+G$2-2001)+8*$B261,FALSE)</f>
        <v>-87</v>
      </c>
      <c r="H261" s="18">
        <f>VLOOKUP(H$1,IR_0310!$A$4:$XA$84,($C261+H$2-2001)+8*$B261,FALSE)</f>
        <v>-26</v>
      </c>
      <c r="I261" s="18">
        <f>VLOOKUP(I$1,IR_0310!$A$4:$XA$84,($C261+I$2-2001)+8*$B261,FALSE)</f>
        <v>-95</v>
      </c>
      <c r="J261" s="18">
        <f>VLOOKUP(J$1,IR_0310!$A$4:$XA$84,($C261+J$2-2001)+8*$B261,FALSE)</f>
        <v>-120</v>
      </c>
      <c r="K261" s="19">
        <f>VLOOKUP(K$1,IR_0310!$A$4:$XA$84,($C261+K$2-2001)+8*$B261,FALSE)</f>
        <v>-382</v>
      </c>
      <c r="L261" s="19">
        <f>VLOOKUP(L$1,IR_0310!$A$4:$XA$84,($C261+L$2-2001)+8*$B261,FALSE)</f>
        <v>-107</v>
      </c>
      <c r="M261" s="19">
        <f>VLOOKUP(M$1,IR_0310!$A$4:$XA$84,($C261+M$2-2001)+8*$B261,FALSE)</f>
        <v>-186</v>
      </c>
      <c r="N261" s="19">
        <f>VLOOKUP(N$1,IR_0310!$A$4:$XA$84,($C261+N$2-2001)+8*$B261,FALSE)</f>
        <v>29</v>
      </c>
      <c r="O261" s="22"/>
      <c r="P261" s="21"/>
      <c r="Q261" s="17">
        <v>1990</v>
      </c>
      <c r="R261" s="21"/>
      <c r="S261" s="21"/>
      <c r="T261" s="21"/>
      <c r="U261" s="18">
        <f>VLOOKUP(U$1,IN_0310!$A$4:$XA$84,($C261+U$2-2001)+8*$B261,FALSE)</f>
        <v>-10</v>
      </c>
      <c r="V261" s="18">
        <f>VLOOKUP(V$1,IN_0310!$A$4:$XA$84,($C261+V$2-2001)+8*$B261,FALSE)</f>
        <v>-2</v>
      </c>
      <c r="W261" s="18">
        <f>VLOOKUP(W$1,IN_0310!$A$4:$XA$84,($C261+W$2-2001)+8*$B261,FALSE)</f>
        <v>-4</v>
      </c>
      <c r="X261" s="18">
        <f>VLOOKUP(X$1,IN_0310!$A$4:$XA$84,($C261+X$2-2001)+8*$B261,FALSE)</f>
        <v>-9</v>
      </c>
      <c r="Y261" s="18">
        <f>VLOOKUP(Y$1,IN_0310!$A$4:$XA$84,($C261+Y$2-2001)+8*$B261,FALSE)</f>
        <v>8</v>
      </c>
      <c r="Z261" s="18">
        <f>VLOOKUP(Z$1,IN_0310!$A$4:$XA$84,($C261+Z$2-2001)+8*$B261,FALSE)</f>
        <v>23</v>
      </c>
      <c r="AA261" s="18">
        <f>VLOOKUP(AA$1,IN_0310!$A$4:$XA$84,($C261+AA$2-2001)+8*$B261,FALSE)</f>
        <v>33</v>
      </c>
      <c r="AB261" s="18">
        <f>VLOOKUP(AB$1,IN_0310!$A$4:$XA$84,($C261+AB$2-2001)+8*$B261,FALSE)</f>
        <v>9</v>
      </c>
      <c r="AC261" s="22"/>
      <c r="AD261" s="21"/>
      <c r="AE261" s="17">
        <v>1990</v>
      </c>
      <c r="AF261" s="21"/>
      <c r="AG261" s="21"/>
      <c r="AH261" s="21"/>
      <c r="AI261" s="18">
        <f>-VLOOKUP(AI$1,D_0310!$A$4:$XA$84,($C261+AI$2-2001)+8*$B261,FALSE)</f>
        <v>-30</v>
      </c>
      <c r="AJ261" s="18">
        <f>-VLOOKUP(AJ$1,D_0310!$A$4:$XA$84,($C261+AJ$2-2001)+8*$B261,FALSE)</f>
        <v>-28</v>
      </c>
      <c r="AK261" s="18">
        <f>-VLOOKUP(AK$1,D_0310!$A$4:$XA$84,($C261+AK$2-2001)+8*$B261,FALSE)</f>
        <v>-52</v>
      </c>
      <c r="AL261" s="18">
        <f>-VLOOKUP(AL$1,D_0310!$A$4:$XA$84,($C261+AL$2-2001)+8*$B261,FALSE)</f>
        <v>-77</v>
      </c>
      <c r="AM261" s="18">
        <f>-VLOOKUP(AM$1,D_0310!$A$4:$XA$84,($C261+AM$2-2001)+8*$B261,FALSE)</f>
        <v>-85</v>
      </c>
      <c r="AN261" s="18">
        <f>-VLOOKUP(AN$1,D_0310!$A$4:$XA$84,($C261+AN$2-2001)+8*$B261,FALSE)</f>
        <v>-97</v>
      </c>
      <c r="AO261" s="18">
        <f>-VLOOKUP(AO$1,D_0310!$A$4:$XA$84,($C261+AO$2-2001)+8*$B261,FALSE)</f>
        <v>-84</v>
      </c>
      <c r="AP261" s="18">
        <f>-VLOOKUP(AP$1,D_0310!$A$4:$XA$84,($C261+AP$2-2001)+8*$B261,FALSE)</f>
        <v>-76</v>
      </c>
      <c r="AQ261" s="22"/>
      <c r="AR261" s="21"/>
      <c r="AS261" s="31">
        <v>4</v>
      </c>
      <c r="AT261" s="55">
        <f>VLOOKUP(2002-C261,census2002!$A$3:$CD$82,2+B261)</f>
        <v>47031</v>
      </c>
      <c r="AU261" s="17" t="s">
        <v>177</v>
      </c>
      <c r="AV261">
        <f>1+K261/AVERAGE(AVERAGE(SUM($AT261,$D261:J261,$R261:X261,$AF261:AL261),SUM($AT261,$D261:K261,$R261:Y261,$AF261:AM261)),AVERAGE(SUM($AT262,$D262:K262,$S262:Y262,$AG262:AM262),SUM($AT262,$D262:L262,$S262:Z262,$AG262:AN262)))</f>
        <v>0.9920043118109082</v>
      </c>
      <c r="AW261">
        <f>1+L261/AVERAGE(AVERAGE(SUM($AT261,$D261:K261,$R261:Y261,$AF261:AM261),SUM($AT261,$D261:L261,$R261:Z261,$AF261:AN261)),AVERAGE(SUM($AT262,$D262:L262,$S262:Z262,$AG262:AN262),SUM($AT262,$D262:M262,$S262:AA262,$AG262:AO262)))</f>
        <v>0.99774700082645063</v>
      </c>
      <c r="AX261">
        <f>1+M261/AVERAGE(AVERAGE(SUM($AT261,$D261:L261,$R261:Z261,$AF261:AN261),SUM($AT261,$D261:M261,$R261:AA261,$AF261:AO261)),AVERAGE(SUM($AT262,$D262:M262,$S262:AA262,$AG262:AO262),SUM($AT262,$D262:N262,$S262:AB262,$AG262:AP262)))</f>
        <v>0.99606449155769961</v>
      </c>
      <c r="AY261">
        <f>1+N261/AVERAGE(AVERAGE(SUM($AT261,$D261:M261,$R261:AA261,$AF261:AO261),SUM($AT261,$D261:N261,$R261:AB261,$AF261:AP261)),AVERAGE(SUM($AT262,$D262:N262,$S262:AB262,$AG262:AP262),SUM($AT262,$D262:O262,$S262:AC262,$AG262:AQ262)))</f>
        <v>1.0006162247732984</v>
      </c>
      <c r="BA261" s="43">
        <f t="shared" si="329"/>
        <v>0.99660313143982537</v>
      </c>
      <c r="BB261" s="46">
        <f t="shared" ref="BB261" si="334">AVERAGE(BB262:BB269)^5-1</f>
        <v>-1.5549646505109704E-2</v>
      </c>
    </row>
    <row r="262" spans="1:54">
      <c r="A262" s="9">
        <v>261</v>
      </c>
      <c r="B262" s="17">
        <f t="shared" ref="B262" si="335">C257</f>
        <v>17</v>
      </c>
      <c r="C262" s="17">
        <v>1989</v>
      </c>
      <c r="D262" s="21"/>
      <c r="E262" s="21"/>
      <c r="F262" s="21"/>
      <c r="G262" s="21"/>
      <c r="H262" s="18">
        <f>VLOOKUP(H$1,IR_0310!$A$4:$XA$84,($C262+H$2-2001)+8*$B262,FALSE)</f>
        <v>-43</v>
      </c>
      <c r="I262" s="18">
        <f>VLOOKUP(I$1,IR_0310!$A$4:$XA$84,($C262+I$2-2001)+8*$B262,FALSE)</f>
        <v>-105</v>
      </c>
      <c r="J262" s="18">
        <f>VLOOKUP(J$1,IR_0310!$A$4:$XA$84,($C262+J$2-2001)+8*$B262,FALSE)</f>
        <v>-92</v>
      </c>
      <c r="K262" s="19">
        <f>VLOOKUP(K$1,IR_0310!$A$4:$XA$84,($C262+K$2-2001)+8*$B262,FALSE)</f>
        <v>-380</v>
      </c>
      <c r="L262" s="19">
        <f>VLOOKUP(L$1,IR_0310!$A$4:$XA$84,($C262+L$2-2001)+8*$B262,FALSE)</f>
        <v>-287</v>
      </c>
      <c r="M262" s="19">
        <f>VLOOKUP(M$1,IR_0310!$A$4:$XA$84,($C262+M$2-2001)+8*$B262,FALSE)</f>
        <v>-39</v>
      </c>
      <c r="N262" s="19">
        <f>VLOOKUP(N$1,IR_0310!$A$4:$XA$84,($C262+N$2-2001)+8*$B262,FALSE)</f>
        <v>-273</v>
      </c>
      <c r="O262" s="19">
        <f>VLOOKUP(O$1,IR_0310!$A$4:$XA$84,($C262+O$2-2001)+8*$B262,FALSE)</f>
        <v>-62</v>
      </c>
      <c r="P262" s="21"/>
      <c r="Q262" s="17">
        <v>1989</v>
      </c>
      <c r="R262" s="21"/>
      <c r="S262" s="21"/>
      <c r="T262" s="21"/>
      <c r="U262" s="21"/>
      <c r="V262" s="18">
        <f>VLOOKUP(V$1,IN_0310!$A$4:$XA$84,($C262+V$2-2001)+8*$B262,FALSE)</f>
        <v>-4</v>
      </c>
      <c r="W262" s="18">
        <f>VLOOKUP(W$1,IN_0310!$A$4:$XA$84,($C262+W$2-2001)+8*$B262,FALSE)</f>
        <v>-17</v>
      </c>
      <c r="X262" s="18">
        <f>VLOOKUP(X$1,IN_0310!$A$4:$XA$84,($C262+X$2-2001)+8*$B262,FALSE)</f>
        <v>-8</v>
      </c>
      <c r="Y262" s="18">
        <f>VLOOKUP(Y$1,IN_0310!$A$4:$XA$84,($C262+Y$2-2001)+8*$B262,FALSE)</f>
        <v>-6</v>
      </c>
      <c r="Z262" s="18">
        <f>VLOOKUP(Z$1,IN_0310!$A$4:$XA$84,($C262+Z$2-2001)+8*$B262,FALSE)</f>
        <v>14</v>
      </c>
      <c r="AA262" s="18">
        <f>VLOOKUP(AA$1,IN_0310!$A$4:$XA$84,($C262+AA$2-2001)+8*$B262,FALSE)</f>
        <v>30</v>
      </c>
      <c r="AB262" s="18">
        <f>VLOOKUP(AB$1,IN_0310!$A$4:$XA$84,($C262+AB$2-2001)+8*$B262,FALSE)</f>
        <v>25</v>
      </c>
      <c r="AC262" s="18">
        <f>VLOOKUP(AC$1,IN_0310!$A$4:$XA$84,($C262+AC$2-2001)+8*$B262,FALSE)</f>
        <v>20</v>
      </c>
      <c r="AD262" s="21"/>
      <c r="AE262" s="17">
        <v>1989</v>
      </c>
      <c r="AF262" s="21"/>
      <c r="AG262" s="21"/>
      <c r="AH262" s="21"/>
      <c r="AI262" s="21"/>
      <c r="AJ262" s="18">
        <f>-VLOOKUP(AJ$1,D_0310!$A$4:$XA$84,($C262+AJ$2-2001)+8*$B262,FALSE)</f>
        <v>-50</v>
      </c>
      <c r="AK262" s="18">
        <f>-VLOOKUP(AK$1,D_0310!$A$4:$XA$84,($C262+AK$2-2001)+8*$B262,FALSE)</f>
        <v>-51</v>
      </c>
      <c r="AL262" s="18">
        <f>-VLOOKUP(AL$1,D_0310!$A$4:$XA$84,($C262+AL$2-2001)+8*$B262,FALSE)</f>
        <v>-65</v>
      </c>
      <c r="AM262" s="18">
        <f>-VLOOKUP(AM$1,D_0310!$A$4:$XA$84,($C262+AM$2-2001)+8*$B262,FALSE)</f>
        <v>-87</v>
      </c>
      <c r="AN262" s="18">
        <f>-VLOOKUP(AN$1,D_0310!$A$4:$XA$84,($C262+AN$2-2001)+8*$B262,FALSE)</f>
        <v>-99</v>
      </c>
      <c r="AO262" s="18">
        <f>-VLOOKUP(AO$1,D_0310!$A$4:$XA$84,($C262+AO$2-2001)+8*$B262,FALSE)</f>
        <v>-113</v>
      </c>
      <c r="AP262" s="18">
        <f>-VLOOKUP(AP$1,D_0310!$A$4:$XA$84,($C262+AP$2-2001)+8*$B262,FALSE)</f>
        <v>-133</v>
      </c>
      <c r="AQ262" s="18">
        <f>-VLOOKUP(AQ$1,D_0310!$A$4:$XA$84,($C262+AQ$2-2001)+8*$B262,FALSE)</f>
        <v>-107</v>
      </c>
      <c r="AR262" s="21"/>
      <c r="AS262" s="31">
        <v>5</v>
      </c>
      <c r="AT262" s="55">
        <f>VLOOKUP(2002-C262,census2002!$A$3:$CD$82,2+B262)</f>
        <v>50384</v>
      </c>
      <c r="AU262" s="17" t="s">
        <v>178</v>
      </c>
      <c r="AV262">
        <f>1+K262/AVERAGE(AVERAGE(SUM($AT262,$D262:J262,$R262:X262,$AF262:AL262),SUM($AT262,$D262:K262,$R262:Y262,$AF262:AM262)),AVERAGE(SUM($AT263,$D263:K263,$S263:Y263,$AG263:AM263),SUM($AT263,$D263:L263,$S263:Z263,$AG263:AN263)))</f>
        <v>0.99263630109777246</v>
      </c>
      <c r="AW262">
        <f>1+L262/AVERAGE(AVERAGE(SUM($AT262,$D262:K262,$R262:Y262,$AF262:AM262),SUM($AT262,$D262:L262,$R262:Z262,$AF262:AN262)),AVERAGE(SUM($AT263,$D263:L263,$S263:Z263,$AG263:AN263),SUM($AT263,$D263:M263,$S263:AA263,$AG263:AO263)))</f>
        <v>0.99439852448937771</v>
      </c>
      <c r="AX262">
        <f>1+M262/AVERAGE(AVERAGE(SUM($AT262,$D262:L262,$R262:Z262,$AF262:AN262),SUM($AT262,$D262:M262,$R262:AA262,$AF262:AO262)),AVERAGE(SUM($AT263,$D263:M263,$S263:AA263,$AG263:AO263),SUM($AT263,$D263:N263,$S263:AB263,$AG263:AP263)))</f>
        <v>0.99923519289317708</v>
      </c>
      <c r="AY262">
        <f>1+N262/AVERAGE(AVERAGE(SUM($AT262,$D262:M262,$R262:AA262,$AF262:AO262),SUM($AT262,$D262:N262,$R262:AB262,$AF262:AP262)),AVERAGE(SUM($AT263,$D263:N263,$S263:AB263,$AG263:AP263),SUM($AT263,$D263:O263,$S263:AC263,$AG263:AQ263)))</f>
        <v>0.99461917878419059</v>
      </c>
      <c r="AZ262">
        <f>1+O262/AVERAGE(AVERAGE(SUM($AT262,$D262:N262,$R262:AB262,$AF262:AP262),SUM($AT262,$D262:O262,$R262:AC262,$AF262:AQ262)),AVERAGE(SUM($AT263,$D263:O263,$S263:AC263,$AG263:AQ263),SUM($AT263,$D263:P263,$S263:AD263,$AG263:AR263)))</f>
        <v>0.998770932554924</v>
      </c>
      <c r="BA262" s="43">
        <f t="shared" si="329"/>
        <v>0.99592862253400227</v>
      </c>
      <c r="BB262" s="47">
        <f t="shared" ref="BB262:BB269" si="336">PRODUCT(AV258,AW259,AX260,AY261,AZ262)^(1/5)</f>
        <v>1.0001279816432389</v>
      </c>
    </row>
    <row r="263" spans="1:54">
      <c r="A263" s="13">
        <v>262</v>
      </c>
      <c r="B263" s="17">
        <f t="shared" ref="B263" si="337">C257</f>
        <v>17</v>
      </c>
      <c r="C263" s="17">
        <v>1988</v>
      </c>
      <c r="D263" s="21"/>
      <c r="E263" s="21"/>
      <c r="F263" s="21"/>
      <c r="G263" s="21"/>
      <c r="H263" s="21"/>
      <c r="I263" s="18">
        <f>VLOOKUP(I$1,IR_0310!$A$4:$XA$84,($C263+I$2-2001)+8*$B263,FALSE)</f>
        <v>-106</v>
      </c>
      <c r="J263" s="18">
        <f>VLOOKUP(J$1,IR_0310!$A$4:$XA$84,($C263+J$2-2001)+8*$B263,FALSE)</f>
        <v>-56</v>
      </c>
      <c r="K263" s="19">
        <f>VLOOKUP(K$1,IR_0310!$A$4:$XA$84,($C263+K$2-2001)+8*$B263,FALSE)</f>
        <v>-396</v>
      </c>
      <c r="L263" s="19">
        <f>VLOOKUP(L$1,IR_0310!$A$4:$XA$84,($C263+L$2-2001)+8*$B263,FALSE)</f>
        <v>-234</v>
      </c>
      <c r="M263" s="19">
        <f>VLOOKUP(M$1,IR_0310!$A$4:$XA$84,($C263+M$2-2001)+8*$B263,FALSE)</f>
        <v>-178</v>
      </c>
      <c r="N263" s="19">
        <f>VLOOKUP(N$1,IR_0310!$A$4:$XA$84,($C263+N$2-2001)+8*$B263,FALSE)</f>
        <v>-105</v>
      </c>
      <c r="O263" s="19">
        <f>VLOOKUP(O$1,IR_0310!$A$4:$XA$84,($C263+O$2-2001)+8*$B263,FALSE)</f>
        <v>-217</v>
      </c>
      <c r="P263" s="18">
        <f>VLOOKUP(P$1,IR_0310!$A$4:$XA$84,($C263+P$2-2001)+8*$B263,FALSE)</f>
        <v>-170</v>
      </c>
      <c r="Q263" s="17">
        <v>1988</v>
      </c>
      <c r="R263" s="21"/>
      <c r="S263" s="21"/>
      <c r="T263" s="21"/>
      <c r="U263" s="21"/>
      <c r="V263" s="21"/>
      <c r="W263" s="18">
        <f>VLOOKUP(W$1,IN_0310!$A$4:$XA$84,($C263+W$2-2001)+8*$B263,FALSE)</f>
        <v>-11</v>
      </c>
      <c r="X263" s="18">
        <f>VLOOKUP(X$1,IN_0310!$A$4:$XA$84,($C263+X$2-2001)+8*$B263,FALSE)</f>
        <v>-18</v>
      </c>
      <c r="Y263" s="18">
        <f>VLOOKUP(Y$1,IN_0310!$A$4:$XA$84,($C263+Y$2-2001)+8*$B263,FALSE)</f>
        <v>-11</v>
      </c>
      <c r="Z263" s="18">
        <f>VLOOKUP(Z$1,IN_0310!$A$4:$XA$84,($C263+Z$2-2001)+8*$B263,FALSE)</f>
        <v>4</v>
      </c>
      <c r="AA263" s="18">
        <f>VLOOKUP(AA$1,IN_0310!$A$4:$XA$84,($C263+AA$2-2001)+8*$B263,FALSE)</f>
        <v>10</v>
      </c>
      <c r="AB263" s="18">
        <f>VLOOKUP(AB$1,IN_0310!$A$4:$XA$84,($C263+AB$2-2001)+8*$B263,FALSE)</f>
        <v>42</v>
      </c>
      <c r="AC263" s="18">
        <f>VLOOKUP(AC$1,IN_0310!$A$4:$XA$84,($C263+AC$2-2001)+8*$B263,FALSE)</f>
        <v>28</v>
      </c>
      <c r="AD263" s="18">
        <f>VLOOKUP(AD$1,IN_0310!$A$4:$XA$84,($C263+AD$2-2001)+8*$B263,FALSE)</f>
        <v>15</v>
      </c>
      <c r="AE263" s="17">
        <v>1988</v>
      </c>
      <c r="AF263" s="21"/>
      <c r="AG263" s="21"/>
      <c r="AH263" s="21"/>
      <c r="AI263" s="21"/>
      <c r="AJ263" s="21"/>
      <c r="AK263" s="18">
        <f>-VLOOKUP(AK$1,D_0310!$A$4:$XA$84,($C263+AK$2-2001)+8*$B263,FALSE)</f>
        <v>-56</v>
      </c>
      <c r="AL263" s="18">
        <f>-VLOOKUP(AL$1,D_0310!$A$4:$XA$84,($C263+AL$2-2001)+8*$B263,FALSE)</f>
        <v>-68</v>
      </c>
      <c r="AM263" s="18">
        <f>-VLOOKUP(AM$1,D_0310!$A$4:$XA$84,($C263+AM$2-2001)+8*$B263,FALSE)</f>
        <v>-122</v>
      </c>
      <c r="AN263" s="18">
        <f>-VLOOKUP(AN$1,D_0310!$A$4:$XA$84,($C263+AN$2-2001)+8*$B263,FALSE)</f>
        <v>-105</v>
      </c>
      <c r="AO263" s="18">
        <f>-VLOOKUP(AO$1,D_0310!$A$4:$XA$84,($C263+AO$2-2001)+8*$B263,FALSE)</f>
        <v>-124</v>
      </c>
      <c r="AP263" s="18">
        <f>-VLOOKUP(AP$1,D_0310!$A$4:$XA$84,($C263+AP$2-2001)+8*$B263,FALSE)</f>
        <v>-124</v>
      </c>
      <c r="AQ263" s="18">
        <f>-VLOOKUP(AQ$1,D_0310!$A$4:$XA$84,($C263+AQ$2-2001)+8*$B263,FALSE)</f>
        <v>-151</v>
      </c>
      <c r="AR263" s="18">
        <f>-VLOOKUP(AR$1,D_0310!$A$4:$XA$84,($C263+AR$2-2001)+8*$B263,FALSE)</f>
        <v>-139</v>
      </c>
      <c r="AS263" s="31">
        <v>5</v>
      </c>
      <c r="AT263" s="55">
        <f>VLOOKUP(2002-C263,census2002!$A$3:$CD$82,2+B263)</f>
        <v>54508</v>
      </c>
      <c r="AU263" s="17" t="s">
        <v>179</v>
      </c>
      <c r="AV263">
        <f>1+K263/AVERAGE(AVERAGE(SUM($AT263,$D263:J263,$R263:X263,$AF263:AL263),SUM($AT263,$D263:K263,$R263:Y263,$AF263:AM263)),AVERAGE(SUM($AT264,$D264:K264,$S264:Y264,$AG264:AM264),SUM($AT264,$D264:L264,$S264:Z264,$AG264:AN264)))</f>
        <v>0.99274768443270323</v>
      </c>
      <c r="AW263">
        <f>1+L263/AVERAGE(AVERAGE(SUM($AT263,$D263:K263,$R263:Y263,$AF263:AM263),SUM($AT263,$D263:L263,$R263:Z263,$AF263:AN263)),AVERAGE(SUM($AT264,$D264:L264,$S264:Z264,$AG264:AN264),SUM($AT264,$D264:M264,$S264:AA264,$AG264:AO264)))</f>
        <v>0.99568446823519652</v>
      </c>
      <c r="AX263">
        <f>1+M263/AVERAGE(AVERAGE(SUM($AT263,$D263:L263,$R263:Z263,$AF263:AN263),SUM($AT263,$D263:M263,$R263:AA263,$AF263:AO263)),AVERAGE(SUM($AT264,$D264:M264,$S264:AA264,$AG264:AO264),SUM($AT264,$D264:N264,$S264:AB264,$AG264:AP264)))</f>
        <v>0.99669772597618833</v>
      </c>
      <c r="AY263">
        <f>1+N263/AVERAGE(AVERAGE(SUM($AT263,$D263:M263,$R263:AA263,$AF263:AO263),SUM($AT263,$D263:N263,$R263:AB263,$AF263:AP263)),AVERAGE(SUM($AT264,$D264:N264,$S264:AB264,$AG264:AP264),SUM($AT264,$D264:O264,$S264:AC264,$AG264:AQ264)))</f>
        <v>0.99804223185568453</v>
      </c>
      <c r="AZ263">
        <f>1+O263/AVERAGE(AVERAGE(SUM($AT263,$D263:N263,$R263:AB263,$AF263:AP263),SUM($AT263,$D263:O263,$R263:AC263,$AF263:AQ263)),AVERAGE(SUM($AT264,$D264:O264,$S264:AC264,$AG264:AQ264),SUM($AT264,$D264:P264,$S264:AD264,$AG264:AR264)))</f>
        <v>0.99593290225845754</v>
      </c>
      <c r="BA263" s="43">
        <f t="shared" si="329"/>
        <v>0.99581947711251206</v>
      </c>
      <c r="BB263" s="47">
        <f t="shared" si="336"/>
        <v>0.99444585689910237</v>
      </c>
    </row>
    <row r="264" spans="1:54">
      <c r="A264" s="9">
        <v>263</v>
      </c>
      <c r="B264" s="17">
        <f t="shared" ref="B264" si="338">C257</f>
        <v>17</v>
      </c>
      <c r="C264" s="17">
        <v>1987</v>
      </c>
      <c r="D264" s="21"/>
      <c r="E264" s="21"/>
      <c r="F264" s="21"/>
      <c r="G264" s="21"/>
      <c r="H264" s="21"/>
      <c r="I264" s="21"/>
      <c r="J264" s="18">
        <f>VLOOKUP(J$1,IR_0310!$A$4:$XA$84,($C264+J$2-2001)+8*$B264,FALSE)</f>
        <v>-87</v>
      </c>
      <c r="K264" s="19">
        <f>VLOOKUP(K$1,IR_0310!$A$4:$XA$84,($C264+K$2-2001)+8*$B264,FALSE)</f>
        <v>-304</v>
      </c>
      <c r="L264" s="19">
        <f>VLOOKUP(L$1,IR_0310!$A$4:$XA$84,($C264+L$2-2001)+8*$B264,FALSE)</f>
        <v>-244</v>
      </c>
      <c r="M264" s="19">
        <f>VLOOKUP(M$1,IR_0310!$A$4:$XA$84,($C264+M$2-2001)+8*$B264,FALSE)</f>
        <v>-127</v>
      </c>
      <c r="N264" s="19">
        <f>VLOOKUP(N$1,IR_0310!$A$4:$XA$84,($C264+N$2-2001)+8*$B264,FALSE)</f>
        <v>-296</v>
      </c>
      <c r="O264" s="19">
        <f>VLOOKUP(O$1,IR_0310!$A$4:$XA$84,($C264+O$2-2001)+8*$B264,FALSE)</f>
        <v>-130</v>
      </c>
      <c r="P264" s="18">
        <f>VLOOKUP(P$1,IR_0310!$A$4:$XA$84,($C264+P$2-2001)+8*$B264,FALSE)</f>
        <v>-272</v>
      </c>
      <c r="Q264" s="17">
        <v>1987</v>
      </c>
      <c r="R264" s="21"/>
      <c r="S264" s="21"/>
      <c r="T264" s="21"/>
      <c r="U264" s="21"/>
      <c r="V264" s="21"/>
      <c r="W264" s="21"/>
      <c r="X264" s="18">
        <f>VLOOKUP(X$1,IN_0310!$A$4:$XA$84,($C264+X$2-2001)+8*$B264,FALSE)</f>
        <v>-24</v>
      </c>
      <c r="Y264" s="18">
        <f>VLOOKUP(Y$1,IN_0310!$A$4:$XA$84,($C264+Y$2-2001)+8*$B264,FALSE)</f>
        <v>-11</v>
      </c>
      <c r="Z264" s="18">
        <f>VLOOKUP(Z$1,IN_0310!$A$4:$XA$84,($C264+Z$2-2001)+8*$B264,FALSE)</f>
        <v>4</v>
      </c>
      <c r="AA264" s="18">
        <f>VLOOKUP(AA$1,IN_0310!$A$4:$XA$84,($C264+AA$2-2001)+8*$B264,FALSE)</f>
        <v>-7</v>
      </c>
      <c r="AB264" s="18">
        <f>VLOOKUP(AB$1,IN_0310!$A$4:$XA$84,($C264+AB$2-2001)+8*$B264,FALSE)</f>
        <v>41</v>
      </c>
      <c r="AC264" s="18">
        <f>VLOOKUP(AC$1,IN_0310!$A$4:$XA$84,($C264+AC$2-2001)+8*$B264,FALSE)</f>
        <v>75</v>
      </c>
      <c r="AD264" s="18">
        <f>VLOOKUP(AD$1,IN_0310!$A$4:$XA$84,($C264+AD$2-2001)+8*$B264,FALSE)</f>
        <v>44</v>
      </c>
      <c r="AE264" s="17">
        <v>1987</v>
      </c>
      <c r="AF264" s="21"/>
      <c r="AG264" s="21"/>
      <c r="AH264" s="21"/>
      <c r="AI264" s="21"/>
      <c r="AJ264" s="21"/>
      <c r="AK264" s="21"/>
      <c r="AL264" s="18">
        <f>-VLOOKUP(AL$1,D_0310!$A$4:$XA$84,($C264+AL$2-2001)+8*$B264,FALSE)</f>
        <v>-87</v>
      </c>
      <c r="AM264" s="18">
        <f>-VLOOKUP(AM$1,D_0310!$A$4:$XA$84,($C264+AM$2-2001)+8*$B264,FALSE)</f>
        <v>-102</v>
      </c>
      <c r="AN264" s="18">
        <f>-VLOOKUP(AN$1,D_0310!$A$4:$XA$84,($C264+AN$2-2001)+8*$B264,FALSE)</f>
        <v>-150</v>
      </c>
      <c r="AO264" s="18">
        <f>-VLOOKUP(AO$1,D_0310!$A$4:$XA$84,($C264+AO$2-2001)+8*$B264,FALSE)</f>
        <v>-134</v>
      </c>
      <c r="AP264" s="18">
        <f>-VLOOKUP(AP$1,D_0310!$A$4:$XA$84,($C264+AP$2-2001)+8*$B264,FALSE)</f>
        <v>-132</v>
      </c>
      <c r="AQ264" s="18">
        <f>-VLOOKUP(AQ$1,D_0310!$A$4:$XA$84,($C264+AQ$2-2001)+8*$B264,FALSE)</f>
        <v>-158</v>
      </c>
      <c r="AR264" s="18">
        <f>-VLOOKUP(AR$1,D_0310!$A$4:$XA$84,($C264+AR$2-2001)+8*$B264,FALSE)</f>
        <v>-142</v>
      </c>
      <c r="AS264" s="31">
        <v>5</v>
      </c>
      <c r="AT264" s="55">
        <f>VLOOKUP(2002-C264,census2002!$A$3:$CD$82,2+B264)</f>
        <v>56088</v>
      </c>
      <c r="AU264" s="17" t="s">
        <v>180</v>
      </c>
      <c r="AV264">
        <f>1+K264/AVERAGE(AVERAGE(SUM($AT264,$D264:J264,$R264:X264,$AF264:AL264),SUM($AT264,$D264:K264,$R264:Y264,$AF264:AM264)),AVERAGE(SUM($AT265,$D265:K265,$S265:Y265,$AG265:AM265),SUM($AT265,$D265:L265,$S265:Z265,$AG265:AN265)))</f>
        <v>0.99440139596771593</v>
      </c>
      <c r="AW264">
        <f>1+L264/AVERAGE(AVERAGE(SUM($AT264,$D264:K264,$R264:Y264,$AF264:AM264),SUM($AT264,$D264:L264,$R264:Z264,$AF264:AN264)),AVERAGE(SUM($AT265,$D265:L265,$S265:Z265,$AG265:AN265),SUM($AT265,$D265:M265,$S265:AA265,$AG265:AO265)))</f>
        <v>0.99547951423304581</v>
      </c>
      <c r="AX264">
        <f>1+M264/AVERAGE(AVERAGE(SUM($AT264,$D264:L264,$R264:Z264,$AF264:AN264),SUM($AT264,$D264:M264,$R264:AA264,$AF264:AO264)),AVERAGE(SUM($AT265,$D265:M265,$S265:AA265,$AG265:AO265),SUM($AT265,$D265:N265,$S265:AB265,$AG265:AP265)))</f>
        <v>0.99763537259173407</v>
      </c>
      <c r="AY264">
        <f>1+N264/AVERAGE(AVERAGE(SUM($AT264,$D264:M264,$R264:AA264,$AF264:AO264),SUM($AT264,$D264:N264,$R264:AB264,$AF264:AP264)),AVERAGE(SUM($AT265,$D265:N265,$S265:AB265,$AG265:AP265),SUM($AT265,$D265:O265,$S265:AC265,$AG265:AQ265)))</f>
        <v>0.99446019670044827</v>
      </c>
      <c r="AZ264">
        <f>1+O264/AVERAGE(AVERAGE(SUM($AT264,$D264:N264,$R264:AB264,$AF264:AP264),SUM($AT264,$D264:O264,$R264:AC264,$AF264:AQ264)),AVERAGE(SUM($AT265,$D265:O265,$S265:AC265,$AG265:AQ265),SUM($AT265,$D265:P265,$S265:AD265,$AG265:AR265)))</f>
        <v>0.99755403466685477</v>
      </c>
      <c r="BA264" s="43">
        <f t="shared" si="329"/>
        <v>0.9959050745497986</v>
      </c>
      <c r="BB264" s="47">
        <f t="shared" si="336"/>
        <v>0.99763742154383039</v>
      </c>
    </row>
    <row r="265" spans="1:54">
      <c r="A265" s="9">
        <v>264</v>
      </c>
      <c r="B265" s="17">
        <f t="shared" ref="B265" si="339">C257</f>
        <v>17</v>
      </c>
      <c r="C265" s="17">
        <v>1986</v>
      </c>
      <c r="D265" s="26"/>
      <c r="E265" s="26"/>
      <c r="F265" s="26"/>
      <c r="G265" s="26"/>
      <c r="H265" s="26"/>
      <c r="I265" s="26"/>
      <c r="J265" s="21"/>
      <c r="K265" s="19">
        <f>VLOOKUP(K$1,IR_0310!$A$4:$XA$84,($C265+K$2-2001)+8*$B265,FALSE)</f>
        <v>-392</v>
      </c>
      <c r="L265" s="19">
        <f>VLOOKUP(L$1,IR_0310!$A$4:$XA$84,($C265+L$2-2001)+8*$B265,FALSE)</f>
        <v>-145</v>
      </c>
      <c r="M265" s="19">
        <f>VLOOKUP(M$1,IR_0310!$A$4:$XA$84,($C265+M$2-2001)+8*$B265,FALSE)</f>
        <v>-78</v>
      </c>
      <c r="N265" s="19">
        <f>VLOOKUP(N$1,IR_0310!$A$4:$XA$84,($C265+N$2-2001)+8*$B265,FALSE)</f>
        <v>-80</v>
      </c>
      <c r="O265" s="19">
        <f>VLOOKUP(O$1,IR_0310!$A$4:$XA$84,($C265+O$2-2001)+8*$B265,FALSE)</f>
        <v>-150</v>
      </c>
      <c r="P265" s="18">
        <f>VLOOKUP(P$1,IR_0310!$A$4:$XA$84,($C265+P$2-2001)+8*$B265,FALSE)</f>
        <v>-203</v>
      </c>
      <c r="Q265" s="17">
        <v>1986</v>
      </c>
      <c r="R265" s="26"/>
      <c r="S265" s="26"/>
      <c r="T265" s="26"/>
      <c r="U265" s="26"/>
      <c r="V265" s="26"/>
      <c r="W265" s="26"/>
      <c r="X265" s="21"/>
      <c r="Y265" s="18">
        <f>VLOOKUP(Y$1,IN_0310!$A$4:$XA$84,($C265+Y$2-2001)+8*$B265,FALSE)</f>
        <v>-12</v>
      </c>
      <c r="Z265" s="18">
        <f>VLOOKUP(Z$1,IN_0310!$A$4:$XA$84,($C265+Z$2-2001)+8*$B265,FALSE)</f>
        <v>-5</v>
      </c>
      <c r="AA265" s="18">
        <f>VLOOKUP(AA$1,IN_0310!$A$4:$XA$84,($C265+AA$2-2001)+8*$B265,FALSE)</f>
        <v>4</v>
      </c>
      <c r="AB265" s="18">
        <f>VLOOKUP(AB$1,IN_0310!$A$4:$XA$84,($C265+AB$2-2001)+8*$B265,FALSE)</f>
        <v>5</v>
      </c>
      <c r="AC265" s="18">
        <f>VLOOKUP(AC$1,IN_0310!$A$4:$XA$84,($C265+AC$2-2001)+8*$B265,FALSE)</f>
        <v>45</v>
      </c>
      <c r="AD265" s="18">
        <f>VLOOKUP(AD$1,IN_0310!$A$4:$XA$84,($C265+AD$2-2001)+8*$B265,FALSE)</f>
        <v>72</v>
      </c>
      <c r="AE265" s="17">
        <v>1986</v>
      </c>
      <c r="AF265" s="26"/>
      <c r="AG265" s="26"/>
      <c r="AH265" s="26"/>
      <c r="AI265" s="26"/>
      <c r="AJ265" s="26"/>
      <c r="AK265" s="26"/>
      <c r="AL265" s="21"/>
      <c r="AM265" s="18">
        <f>-VLOOKUP(AM$1,D_0310!$A$4:$XA$84,($C265+AM$2-2001)+8*$B265,FALSE)</f>
        <v>-120</v>
      </c>
      <c r="AN265" s="18">
        <f>-VLOOKUP(AN$1,D_0310!$A$4:$XA$84,($C265+AN$2-2001)+8*$B265,FALSE)</f>
        <v>-122</v>
      </c>
      <c r="AO265" s="18">
        <f>-VLOOKUP(AO$1,D_0310!$A$4:$XA$84,($C265+AO$2-2001)+8*$B265,FALSE)</f>
        <v>-138</v>
      </c>
      <c r="AP265" s="18">
        <f>-VLOOKUP(AP$1,D_0310!$A$4:$XA$84,($C265+AP$2-2001)+8*$B265,FALSE)</f>
        <v>-128</v>
      </c>
      <c r="AQ265" s="18">
        <f>-VLOOKUP(AQ$1,D_0310!$A$4:$XA$84,($C265+AQ$2-2001)+8*$B265,FALSE)</f>
        <v>-144</v>
      </c>
      <c r="AR265" s="18">
        <f>-VLOOKUP(AR$1,D_0310!$A$4:$XA$84,($C265+AR$2-2001)+8*$B265,FALSE)</f>
        <v>-151</v>
      </c>
      <c r="AS265" s="31">
        <v>5</v>
      </c>
      <c r="AT265" s="55">
        <f>VLOOKUP(2002-C265,census2002!$A$3:$CD$82,2+B265)</f>
        <v>53577</v>
      </c>
      <c r="AU265" s="17" t="s">
        <v>181</v>
      </c>
      <c r="AV265">
        <f>1+K265/AVERAGE(AVERAGE(SUM($AT265,$D265:J265,$R265:X265,$AF265:AL265),SUM($AT265,$D265:K265,$R265:Y265,$AF265:AM265)),AVERAGE(SUM($AT266,$D266:K266,$S266:Y266,$AG266:AM266),SUM($AT266,$D266:L266,$S266:Z266,$AG266:AN266)))</f>
        <v>0.99230580499533838</v>
      </c>
      <c r="AW265">
        <f>1+L265/AVERAGE(AVERAGE(SUM($AT265,$D265:K265,$R265:Y265,$AF265:AM265),SUM($AT265,$D265:L265,$R265:Z265,$AF265:AN265)),AVERAGE(SUM($AT266,$D266:L266,$S266:Z266,$AG266:AN266),SUM($AT266,$D266:M266,$S266:AA266,$AG266:AO266)))</f>
        <v>0.9971337925854179</v>
      </c>
      <c r="AX265">
        <f>1+M265/AVERAGE(AVERAGE(SUM($AT265,$D265:L265,$R265:Z265,$AF265:AN265),SUM($AT265,$D265:M265,$R265:AA265,$AF265:AO265)),AVERAGE(SUM($AT266,$D266:M266,$S266:AA266,$AG266:AO266),SUM($AT266,$D266:N266,$S266:AB266,$AG266:AP266)))</f>
        <v>0.99845182035161539</v>
      </c>
      <c r="AY265">
        <f>1+N265/AVERAGE(AVERAGE(SUM($AT265,$D265:M265,$R265:AA265,$AF265:AO265),SUM($AT265,$D265:N265,$R265:AB265,$AF265:AP265)),AVERAGE(SUM($AT266,$D266:N266,$S266:AB266,$AG266:AP266),SUM($AT266,$D266:O266,$S266:AC266,$AG266:AQ266)))</f>
        <v>0.99840569962384473</v>
      </c>
      <c r="AZ265">
        <f>1+O265/AVERAGE(AVERAGE(SUM($AT265,$D265:N265,$R265:AB265,$AF265:AP265),SUM($AT265,$D265:O265,$R265:AC265,$AF265:AQ265)),AVERAGE(SUM($AT266,$D266:O266,$S266:AC266,$AG266:AQ266),SUM($AT266,$D266:P266,$S266:AD266,$AG266:AR266)))</f>
        <v>0.99699465047785052</v>
      </c>
      <c r="BA265" s="43">
        <f t="shared" si="329"/>
        <v>0.99665578488827156</v>
      </c>
      <c r="BB265" s="47">
        <f t="shared" si="336"/>
        <v>0.9949094279297378</v>
      </c>
    </row>
    <row r="266" spans="1:54">
      <c r="A266" s="13">
        <v>265</v>
      </c>
      <c r="B266" s="17">
        <f t="shared" ref="B266" si="340">C257</f>
        <v>17</v>
      </c>
      <c r="C266" s="17">
        <v>1985</v>
      </c>
      <c r="D266" s="26"/>
      <c r="E266" s="26"/>
      <c r="F266" s="26"/>
      <c r="G266" s="26"/>
      <c r="H266" s="26"/>
      <c r="I266" s="26"/>
      <c r="J266" s="21"/>
      <c r="K266" s="22"/>
      <c r="L266" s="19">
        <f>VLOOKUP(L$1,IR_0310!$A$4:$XA$84,($C266+L$2-2001)+8*$B266,FALSE)</f>
        <v>-269</v>
      </c>
      <c r="M266" s="19">
        <f>VLOOKUP(M$1,IR_0310!$A$4:$XA$84,($C266+M$2-2001)+8*$B266,FALSE)</f>
        <v>-60</v>
      </c>
      <c r="N266" s="19">
        <f>VLOOKUP(N$1,IR_0310!$A$4:$XA$84,($C266+N$2-2001)+8*$B266,FALSE)</f>
        <v>47</v>
      </c>
      <c r="O266" s="19">
        <f>VLOOKUP(O$1,IR_0310!$A$4:$XA$84,($C266+O$2-2001)+8*$B266,FALSE)</f>
        <v>-143</v>
      </c>
      <c r="P266" s="18">
        <f>VLOOKUP(P$1,IR_0310!$A$4:$XA$84,($C266+P$2-2001)+8*$B266,FALSE)</f>
        <v>-218</v>
      </c>
      <c r="Q266" s="17">
        <v>1985</v>
      </c>
      <c r="R266" s="26"/>
      <c r="S266" s="26"/>
      <c r="T266" s="26"/>
      <c r="U266" s="26"/>
      <c r="V266" s="26"/>
      <c r="W266" s="26"/>
      <c r="X266" s="21"/>
      <c r="Y266" s="22"/>
      <c r="Z266" s="18">
        <f>VLOOKUP(Z$1,IN_0310!$A$4:$XA$84,($C266+Z$2-2001)+8*$B266,FALSE)</f>
        <v>-18</v>
      </c>
      <c r="AA266" s="18">
        <f>VLOOKUP(AA$1,IN_0310!$A$4:$XA$84,($C266+AA$2-2001)+8*$B266,FALSE)</f>
        <v>-12</v>
      </c>
      <c r="AB266" s="18">
        <f>VLOOKUP(AB$1,IN_0310!$A$4:$XA$84,($C266+AB$2-2001)+8*$B266,FALSE)</f>
        <v>2</v>
      </c>
      <c r="AC266" s="18">
        <f>VLOOKUP(AC$1,IN_0310!$A$4:$XA$84,($C266+AC$2-2001)+8*$B266,FALSE)</f>
        <v>-1</v>
      </c>
      <c r="AD266" s="18">
        <f>VLOOKUP(AD$1,IN_0310!$A$4:$XA$84,($C266+AD$2-2001)+8*$B266,FALSE)</f>
        <v>62</v>
      </c>
      <c r="AE266" s="17">
        <v>1985</v>
      </c>
      <c r="AF266" s="26"/>
      <c r="AG266" s="26"/>
      <c r="AH266" s="26"/>
      <c r="AI266" s="26"/>
      <c r="AJ266" s="26"/>
      <c r="AK266" s="26"/>
      <c r="AL266" s="21"/>
      <c r="AM266" s="22"/>
      <c r="AN266" s="18">
        <f>-VLOOKUP(AN$1,D_0310!$A$4:$XA$84,($C266+AN$2-2001)+8*$B266,FALSE)</f>
        <v>-111</v>
      </c>
      <c r="AO266" s="18">
        <f>-VLOOKUP(AO$1,D_0310!$A$4:$XA$84,($C266+AO$2-2001)+8*$B266,FALSE)</f>
        <v>-166</v>
      </c>
      <c r="AP266" s="18">
        <f>-VLOOKUP(AP$1,D_0310!$A$4:$XA$84,($C266+AP$2-2001)+8*$B266,FALSE)</f>
        <v>-158</v>
      </c>
      <c r="AQ266" s="18">
        <f>-VLOOKUP(AQ$1,D_0310!$A$4:$XA$84,($C266+AQ$2-2001)+8*$B266,FALSE)</f>
        <v>-144</v>
      </c>
      <c r="AR266" s="18">
        <f>-VLOOKUP(AR$1,D_0310!$A$4:$XA$84,($C266+AR$2-2001)+8*$B266,FALSE)</f>
        <v>-175</v>
      </c>
      <c r="AS266" s="31">
        <v>4</v>
      </c>
      <c r="AT266" s="55">
        <f>VLOOKUP(2002-C266,census2002!$A$3:$CD$82,2+B266)</f>
        <v>48779</v>
      </c>
      <c r="AU266" s="17" t="s">
        <v>182</v>
      </c>
      <c r="AW266">
        <f>1+L266/AVERAGE(AVERAGE(SUM($AT266,$D266:K266,$R266:Y266,$AF266:AM266),SUM($AT266,$D266:L266,$R266:Z266,$AF266:AN266)),AVERAGE(SUM($AT267,$D267:L267,$S267:Z267,$AG267:AN267),SUM($AT267,$D267:M267,$S267:AA267,$AG267:AO267)))</f>
        <v>0.99444679555330762</v>
      </c>
      <c r="AX266">
        <f>1+M266/AVERAGE(AVERAGE(SUM($AT266,$D266:L266,$R266:Z266,$AF266:AN266),SUM($AT266,$D266:M266,$R266:AA266,$AF266:AO266)),AVERAGE(SUM($AT267,$D267:M267,$S267:AA267,$AG267:AO267),SUM($AT267,$D267:N267,$S267:AB267,$AG267:AP267)))</f>
        <v>0.99875430155245171</v>
      </c>
      <c r="AY266">
        <f>1+N266/AVERAGE(AVERAGE(SUM($AT266,$D266:M266,$R266:AA266,$AF266:AO266),SUM($AT266,$D266:N266,$R266:AB266,$AF266:AP266)),AVERAGE(SUM($AT267,$D267:N267,$S267:AB267,$AG267:AP267),SUM($AT267,$D267:O267,$S267:AC267,$AG267:AQ267)))</f>
        <v>1.0009799373465591</v>
      </c>
      <c r="AZ266">
        <f>1+O266/AVERAGE(AVERAGE(SUM($AT266,$D266:N266,$R266:AB266,$AF266:AP266),SUM($AT266,$D266:O266,$R266:AC266,$AF266:AQ266)),AVERAGE(SUM($AT267,$D267:O267,$S267:AC267,$AG267:AQ267),SUM($AT267,$D267:P267,$S267:AD267,$AG267:AR267)))</f>
        <v>0.99700278761711136</v>
      </c>
      <c r="BA266" s="43">
        <f t="shared" si="329"/>
        <v>0.99779308600324035</v>
      </c>
      <c r="BB266" s="47">
        <f t="shared" si="336"/>
        <v>0.99627086485574468</v>
      </c>
    </row>
    <row r="267" spans="1:54">
      <c r="A267" s="9">
        <v>266</v>
      </c>
      <c r="B267" s="17">
        <f t="shared" ref="B267" si="341">C257</f>
        <v>17</v>
      </c>
      <c r="C267" s="17">
        <v>1984</v>
      </c>
      <c r="D267" s="26"/>
      <c r="E267" s="26"/>
      <c r="F267" s="26"/>
      <c r="G267" s="26"/>
      <c r="H267" s="26"/>
      <c r="I267" s="26"/>
      <c r="J267" s="21"/>
      <c r="K267" s="22"/>
      <c r="L267" s="22"/>
      <c r="M267" s="19">
        <f>VLOOKUP(M$1,IR_0310!$A$4:$XA$84,($C267+M$2-2001)+8*$B267,FALSE)</f>
        <v>-99</v>
      </c>
      <c r="N267" s="19">
        <f>VLOOKUP(N$1,IR_0310!$A$4:$XA$84,($C267+N$2-2001)+8*$B267,FALSE)</f>
        <v>-26</v>
      </c>
      <c r="O267" s="19">
        <f>VLOOKUP(O$1,IR_0310!$A$4:$XA$84,($C267+O$2-2001)+8*$B267,FALSE)</f>
        <v>-45</v>
      </c>
      <c r="P267" s="18">
        <f>VLOOKUP(P$1,IR_0310!$A$4:$XA$84,($C267+P$2-2001)+8*$B267,FALSE)</f>
        <v>-171</v>
      </c>
      <c r="Q267" s="17">
        <v>1984</v>
      </c>
      <c r="R267" s="26"/>
      <c r="S267" s="26"/>
      <c r="T267" s="26"/>
      <c r="U267" s="26"/>
      <c r="V267" s="26"/>
      <c r="W267" s="26"/>
      <c r="X267" s="21"/>
      <c r="Y267" s="22"/>
      <c r="Z267" s="22"/>
      <c r="AA267" s="18">
        <f>VLOOKUP(AA$1,IN_0310!$A$4:$XA$84,($C267+AA$2-2001)+8*$B267,FALSE)</f>
        <v>-19</v>
      </c>
      <c r="AB267" s="18">
        <f>VLOOKUP(AB$1,IN_0310!$A$4:$XA$84,($C267+AB$2-2001)+8*$B267,FALSE)</f>
        <v>-12</v>
      </c>
      <c r="AC267" s="18">
        <f>VLOOKUP(AC$1,IN_0310!$A$4:$XA$84,($C267+AC$2-2001)+8*$B267,FALSE)</f>
        <v>-14</v>
      </c>
      <c r="AD267" s="18">
        <f>VLOOKUP(AD$1,IN_0310!$A$4:$XA$84,($C267+AD$2-2001)+8*$B267,FALSE)</f>
        <v>0</v>
      </c>
      <c r="AE267" s="17">
        <v>1984</v>
      </c>
      <c r="AF267" s="26"/>
      <c r="AG267" s="26"/>
      <c r="AH267" s="26"/>
      <c r="AI267" s="26"/>
      <c r="AJ267" s="26"/>
      <c r="AK267" s="26"/>
      <c r="AL267" s="21"/>
      <c r="AM267" s="22"/>
      <c r="AN267" s="22"/>
      <c r="AO267" s="18">
        <f>-VLOOKUP(AO$1,D_0310!$A$4:$XA$84,($C267+AO$2-2001)+8*$B267,FALSE)</f>
        <v>-136</v>
      </c>
      <c r="AP267" s="18">
        <f>-VLOOKUP(AP$1,D_0310!$A$4:$XA$84,($C267+AP$2-2001)+8*$B267,FALSE)</f>
        <v>-171</v>
      </c>
      <c r="AQ267" s="18">
        <f>-VLOOKUP(AQ$1,D_0310!$A$4:$XA$84,($C267+AQ$2-2001)+8*$B267,FALSE)</f>
        <v>-199</v>
      </c>
      <c r="AR267" s="18">
        <f>-VLOOKUP(AR$1,D_0310!$A$4:$XA$84,($C267+AR$2-2001)+8*$B267,FALSE)</f>
        <v>-179</v>
      </c>
      <c r="AS267" s="31">
        <v>3</v>
      </c>
      <c r="AT267" s="55">
        <f>VLOOKUP(2002-C267,census2002!$A$3:$CD$82,2+B267)</f>
        <v>48428</v>
      </c>
      <c r="AU267" s="17" t="s">
        <v>183</v>
      </c>
      <c r="AX267">
        <f>1+M267/AVERAGE(AVERAGE(SUM($AT267,$D267:L267,$R267:Z267,$AF267:AN267),SUM($AT267,$D267:M267,$R267:AA267,$AF267:AO267)),AVERAGE(SUM($AT268,$D268:M268,$S268:AA268,$AG268:AO268),SUM($AT268,$D268:N268,$S268:AB268,$AG268:AP268)))</f>
        <v>0.99794023562456113</v>
      </c>
      <c r="AY267">
        <f>1+N267/AVERAGE(AVERAGE(SUM($AT267,$D267:M267,$R267:AA267,$AF267:AO267),SUM($AT267,$D267:N267,$R267:AB267,$AF267:AP267)),AVERAGE(SUM($AT268,$D268:N268,$S268:AB268,$AG268:AP268),SUM($AT268,$D268:O268,$S268:AC268,$AG268:AQ268)))</f>
        <v>0.99945619777668548</v>
      </c>
      <c r="AZ267">
        <f>1+O267/AVERAGE(AVERAGE(SUM($AT267,$D267:N267,$R267:AB267,$AF267:AP267),SUM($AT267,$D267:O267,$R267:AC267,$AF267:AQ267)),AVERAGE(SUM($AT268,$D268:O268,$S268:AC268,$AG268:AQ268),SUM($AT268,$D268:P268,$S268:AD268,$AG268:AR268)))</f>
        <v>0.99905313491249392</v>
      </c>
      <c r="BA267" s="43">
        <f t="shared" si="329"/>
        <v>0.99881631697529027</v>
      </c>
      <c r="BB267" s="47">
        <f t="shared" si="336"/>
        <v>0.99733820668013462</v>
      </c>
    </row>
    <row r="268" spans="1:54">
      <c r="A268" s="9">
        <v>267</v>
      </c>
      <c r="B268" s="17">
        <f t="shared" ref="B268" si="342">C257</f>
        <v>17</v>
      </c>
      <c r="C268" s="17">
        <v>1983</v>
      </c>
      <c r="D268" s="26"/>
      <c r="E268" s="26"/>
      <c r="F268" s="26"/>
      <c r="G268" s="26"/>
      <c r="H268" s="26"/>
      <c r="I268" s="26"/>
      <c r="J268" s="21"/>
      <c r="K268" s="22"/>
      <c r="L268" s="22"/>
      <c r="M268" s="22"/>
      <c r="N268" s="19">
        <f>VLOOKUP(N$1,IR_0310!$A$4:$XA$84,($C268+N$2-2001)+8*$B268,FALSE)</f>
        <v>-48</v>
      </c>
      <c r="O268" s="19">
        <f>VLOOKUP(O$1,IR_0310!$A$4:$XA$84,($C268+O$2-2001)+8*$B268,FALSE)</f>
        <v>-36</v>
      </c>
      <c r="P268" s="18">
        <f>VLOOKUP(P$1,IR_0310!$A$4:$XA$84,($C268+P$2-2001)+8*$B268,FALSE)</f>
        <v>-153</v>
      </c>
      <c r="Q268" s="17">
        <v>1983</v>
      </c>
      <c r="R268" s="26"/>
      <c r="S268" s="26"/>
      <c r="T268" s="26"/>
      <c r="U268" s="26"/>
      <c r="V268" s="26"/>
      <c r="W268" s="26"/>
      <c r="X268" s="21"/>
      <c r="Y268" s="22"/>
      <c r="Z268" s="22"/>
      <c r="AA268" s="22"/>
      <c r="AB268" s="18">
        <f>VLOOKUP(AB$1,IN_0310!$A$4:$XA$84,($C268+AB$2-2001)+8*$B268,FALSE)</f>
        <v>-14</v>
      </c>
      <c r="AC268" s="18">
        <f>VLOOKUP(AC$1,IN_0310!$A$4:$XA$84,($C268+AC$2-2001)+8*$B268,FALSE)</f>
        <v>-13</v>
      </c>
      <c r="AD268" s="18">
        <f>VLOOKUP(AD$1,IN_0310!$A$4:$XA$84,($C268+AD$2-2001)+8*$B268,FALSE)</f>
        <v>-4</v>
      </c>
      <c r="AE268" s="17">
        <v>1983</v>
      </c>
      <c r="AF268" s="26"/>
      <c r="AG268" s="26"/>
      <c r="AH268" s="26"/>
      <c r="AI268" s="26"/>
      <c r="AJ268" s="26"/>
      <c r="AK268" s="26"/>
      <c r="AL268" s="21"/>
      <c r="AM268" s="22"/>
      <c r="AN268" s="22"/>
      <c r="AO268" s="22"/>
      <c r="AP268" s="18">
        <f>-VLOOKUP(AP$1,D_0310!$A$4:$XA$84,($C268+AP$2-2001)+8*$B268,FALSE)</f>
        <v>-185</v>
      </c>
      <c r="AQ268" s="18">
        <f>-VLOOKUP(AQ$1,D_0310!$A$4:$XA$84,($C268+AQ$2-2001)+8*$B268,FALSE)</f>
        <v>-250</v>
      </c>
      <c r="AR268" s="18">
        <f>-VLOOKUP(AR$1,D_0310!$A$4:$XA$84,($C268+AR$2-2001)+8*$B268,FALSE)</f>
        <v>-222</v>
      </c>
      <c r="AS268" s="31">
        <v>2</v>
      </c>
      <c r="AT268" s="55">
        <f>VLOOKUP(2002-C268,census2002!$A$3:$CD$82,2+B268)</f>
        <v>47950</v>
      </c>
      <c r="AU268" s="17" t="s">
        <v>184</v>
      </c>
      <c r="AY268">
        <f>1+N268/AVERAGE(AVERAGE(SUM($AT268,$D268:M268,$R268:AA268,$AF268:AO268),SUM($AT268,$D268:N268,$R268:AB268,$AF268:AP268)),AVERAGE(SUM($AT269,$D269:N269,$S269:AB269,$AG269:AP269),SUM($AT269,$D269:O269,$S269:AC269,$AG269:AQ269)))</f>
        <v>0.99899745709168564</v>
      </c>
      <c r="AZ268">
        <f>1+O268/AVERAGE(AVERAGE(SUM($AT268,$D268:N268,$R268:AB268,$AF268:AP268),SUM($AT268,$D268:O268,$R268:AC268,$AF268:AQ268)),AVERAGE(SUM($AT269,$D269:O269,$S269:AC269,$AG269:AQ269),SUM($AT269,$D269:P269,$S269:AD269,$AG269:AR269)))</f>
        <v>0.99924329209975937</v>
      </c>
      <c r="BA268" s="43">
        <f t="shared" si="329"/>
        <v>0.99912036703471518</v>
      </c>
      <c r="BB268" s="47">
        <f t="shared" si="336"/>
        <v>0.99779601689121777</v>
      </c>
    </row>
    <row r="269" spans="1:54">
      <c r="A269" s="13">
        <v>268</v>
      </c>
      <c r="B269" s="17">
        <f t="shared" ref="B269" si="343">C257</f>
        <v>17</v>
      </c>
      <c r="C269" s="17">
        <v>1982</v>
      </c>
      <c r="D269" s="26"/>
      <c r="E269" s="26"/>
      <c r="F269" s="26"/>
      <c r="G269" s="26"/>
      <c r="H269" s="26"/>
      <c r="I269" s="26"/>
      <c r="J269" s="21"/>
      <c r="K269" s="22"/>
      <c r="L269" s="22"/>
      <c r="M269" s="22"/>
      <c r="N269" s="22"/>
      <c r="O269" s="19">
        <f>VLOOKUP(O$1,IR_0310!$A$4:$XA$84,($C269+O$2-2001)+8*$B269,FALSE)</f>
        <v>-69</v>
      </c>
      <c r="P269" s="18">
        <f>VLOOKUP(P$1,IR_0310!$A$4:$XA$84,($C269+P$2-2001)+8*$B269,FALSE)</f>
        <v>-113</v>
      </c>
      <c r="Q269" s="17">
        <v>1982</v>
      </c>
      <c r="R269" s="26"/>
      <c r="S269" s="26"/>
      <c r="T269" s="26"/>
      <c r="U269" s="26"/>
      <c r="V269" s="26"/>
      <c r="W269" s="26"/>
      <c r="X269" s="21"/>
      <c r="Y269" s="22"/>
      <c r="Z269" s="22"/>
      <c r="AA269" s="22"/>
      <c r="AB269" s="22"/>
      <c r="AC269" s="18">
        <f>VLOOKUP(AC$1,IN_0310!$A$4:$XA$84,($C269+AC$2-2001)+8*$B269,FALSE)</f>
        <v>-10</v>
      </c>
      <c r="AD269" s="18">
        <f>VLOOKUP(AD$1,IN_0310!$A$4:$XA$84,($C269+AD$2-2001)+8*$B269,FALSE)</f>
        <v>-13</v>
      </c>
      <c r="AE269" s="17">
        <v>1982</v>
      </c>
      <c r="AF269" s="26"/>
      <c r="AG269" s="26"/>
      <c r="AH269" s="26"/>
      <c r="AI269" s="26"/>
      <c r="AJ269" s="26"/>
      <c r="AK269" s="26"/>
      <c r="AL269" s="21"/>
      <c r="AM269" s="22"/>
      <c r="AN269" s="22"/>
      <c r="AO269" s="22"/>
      <c r="AP269" s="22"/>
      <c r="AQ269" s="18">
        <f>-VLOOKUP(AQ$1,D_0310!$A$4:$XA$84,($C269+AQ$2-2001)+8*$B269,FALSE)</f>
        <v>-225</v>
      </c>
      <c r="AR269" s="18">
        <f>-VLOOKUP(AR$1,D_0310!$A$4:$XA$84,($C269+AR$2-2001)+8*$B269,FALSE)</f>
        <v>-239</v>
      </c>
      <c r="AS269" s="31">
        <v>1</v>
      </c>
      <c r="AT269" s="55">
        <f>VLOOKUP(2002-C269,census2002!$A$3:$CD$82,2+B269)</f>
        <v>48082</v>
      </c>
      <c r="AU269" s="17" t="s">
        <v>185</v>
      </c>
      <c r="AZ269">
        <f>1+O269/AVERAGE(AVERAGE(SUM($AT269,$D269:N269,$R269:AB269,$AF269:AP269),SUM($AT269,$D269:O269,$R269:AC269,$AF269:AQ269)),AVERAGE(SUM($AT270,$D270:O270,$S270:AC270,$AG270:AQ270),SUM($AT270,$D270:P270,$S270:AD270,$AG270:AR270)))</f>
        <v>0.99851978976724232</v>
      </c>
      <c r="BA269" s="43">
        <f t="shared" si="329"/>
        <v>0.99851978976724232</v>
      </c>
      <c r="BB269" s="47">
        <f t="shared" si="336"/>
        <v>0.99643858292913479</v>
      </c>
    </row>
    <row r="270" spans="1:54">
      <c r="A270" s="9">
        <v>269</v>
      </c>
      <c r="B270" s="17">
        <f t="shared" ref="B270" si="344">C257</f>
        <v>17</v>
      </c>
      <c r="C270" s="17">
        <v>1981</v>
      </c>
      <c r="D270" s="26"/>
      <c r="E270" s="26"/>
      <c r="F270" s="26"/>
      <c r="G270" s="26"/>
      <c r="H270" s="26"/>
      <c r="I270" s="26"/>
      <c r="J270" s="21"/>
      <c r="K270" s="22"/>
      <c r="L270" s="22"/>
      <c r="M270" s="22"/>
      <c r="N270" s="22"/>
      <c r="O270" s="22"/>
      <c r="P270" s="18">
        <f>VLOOKUP(P$1,IR_0310!$A$4:$XA$84,($C270+P$2-2001)+8*$B270,FALSE)</f>
        <v>-153</v>
      </c>
      <c r="Q270" s="17">
        <v>1981</v>
      </c>
      <c r="R270" s="26"/>
      <c r="S270" s="26"/>
      <c r="T270" s="26"/>
      <c r="U270" s="26"/>
      <c r="V270" s="26"/>
      <c r="W270" s="26"/>
      <c r="X270" s="21"/>
      <c r="Y270" s="22"/>
      <c r="Z270" s="22"/>
      <c r="AA270" s="22"/>
      <c r="AB270" s="22"/>
      <c r="AC270" s="22"/>
      <c r="AD270" s="18">
        <f>VLOOKUP(AD$1,IN_0310!$A$4:$XA$84,($C270+AD$2-2001)+8*$B270,FALSE)</f>
        <v>-7</v>
      </c>
      <c r="AE270" s="17">
        <v>1981</v>
      </c>
      <c r="AF270" s="26"/>
      <c r="AG270" s="26"/>
      <c r="AH270" s="26"/>
      <c r="AI270" s="26"/>
      <c r="AJ270" s="26"/>
      <c r="AK270" s="26"/>
      <c r="AL270" s="21"/>
      <c r="AM270" s="22"/>
      <c r="AN270" s="22"/>
      <c r="AO270" s="22"/>
      <c r="AP270" s="22"/>
      <c r="AQ270" s="22"/>
      <c r="AR270" s="18">
        <f>-VLOOKUP(AR$1,D_0310!$A$4:$XA$84,($C270+AR$2-2001)+8*$B270,FALSE)</f>
        <v>-222</v>
      </c>
      <c r="AS270" s="31"/>
      <c r="AT270" s="55">
        <f>VLOOKUP(2002-C270,census2002!$A$3:$CD$82,2+B270)</f>
        <v>45491</v>
      </c>
      <c r="AU270" s="17" t="s">
        <v>186</v>
      </c>
    </row>
    <row r="271" spans="1:54" ht="15.75" thickBot="1">
      <c r="A271" s="9">
        <v>270</v>
      </c>
      <c r="B271" s="10" t="str">
        <f>INDEX('regions#'!$B$2:$B$79,B273+1)</f>
        <v>Республика Ингушетия</v>
      </c>
      <c r="C271" s="51" t="s">
        <v>159</v>
      </c>
      <c r="D271" s="11" t="s">
        <v>912</v>
      </c>
      <c r="E271" s="11" t="s">
        <v>913</v>
      </c>
      <c r="F271" s="11" t="s">
        <v>914</v>
      </c>
      <c r="G271" s="11" t="s">
        <v>915</v>
      </c>
      <c r="H271" s="11" t="s">
        <v>916</v>
      </c>
      <c r="I271" s="11" t="s">
        <v>917</v>
      </c>
      <c r="J271" s="11" t="s">
        <v>918</v>
      </c>
      <c r="K271" s="12" t="s">
        <v>919</v>
      </c>
      <c r="L271" s="12" t="s">
        <v>920</v>
      </c>
      <c r="M271" s="12" t="s">
        <v>921</v>
      </c>
      <c r="N271" s="12" t="s">
        <v>922</v>
      </c>
      <c r="O271" s="12" t="s">
        <v>923</v>
      </c>
      <c r="P271" s="11" t="s">
        <v>924</v>
      </c>
      <c r="Q271" s="52" t="s">
        <v>160</v>
      </c>
      <c r="R271" s="23" t="s">
        <v>912</v>
      </c>
      <c r="S271" s="23" t="s">
        <v>913</v>
      </c>
      <c r="T271" s="23" t="s">
        <v>914</v>
      </c>
      <c r="U271" s="23" t="s">
        <v>915</v>
      </c>
      <c r="V271" s="23" t="s">
        <v>916</v>
      </c>
      <c r="W271" s="23" t="s">
        <v>917</v>
      </c>
      <c r="X271" s="23" t="s">
        <v>918</v>
      </c>
      <c r="Y271" s="23" t="s">
        <v>919</v>
      </c>
      <c r="Z271" s="23" t="s">
        <v>920</v>
      </c>
      <c r="AA271" s="23" t="s">
        <v>921</v>
      </c>
      <c r="AB271" s="23" t="s">
        <v>922</v>
      </c>
      <c r="AC271" s="23" t="s">
        <v>923</v>
      </c>
      <c r="AD271" s="23" t="s">
        <v>924</v>
      </c>
      <c r="AE271" s="53" t="s">
        <v>161</v>
      </c>
      <c r="AF271" s="27" t="s">
        <v>912</v>
      </c>
      <c r="AG271" s="27" t="s">
        <v>913</v>
      </c>
      <c r="AH271" s="27" t="s">
        <v>914</v>
      </c>
      <c r="AI271" s="27" t="s">
        <v>915</v>
      </c>
      <c r="AJ271" s="27" t="s">
        <v>916</v>
      </c>
      <c r="AK271" s="27" t="s">
        <v>917</v>
      </c>
      <c r="AL271" s="27" t="s">
        <v>918</v>
      </c>
      <c r="AM271" s="27" t="s">
        <v>919</v>
      </c>
      <c r="AN271" s="27" t="s">
        <v>920</v>
      </c>
      <c r="AO271" s="27" t="s">
        <v>921</v>
      </c>
      <c r="AP271" s="27" t="s">
        <v>922</v>
      </c>
      <c r="AQ271" s="27" t="s">
        <v>923</v>
      </c>
      <c r="AR271" s="27" t="s">
        <v>924</v>
      </c>
      <c r="AS271" s="31" t="s">
        <v>162</v>
      </c>
      <c r="AT271" s="2" t="s">
        <v>163</v>
      </c>
      <c r="AV271" s="54">
        <f t="shared" ref="AV271:AZ271" si="345">AVERAGE(AV273:AV284)</f>
        <v>0.99675994609539764</v>
      </c>
      <c r="AW271" s="54">
        <f t="shared" si="345"/>
        <v>0.99648764295915782</v>
      </c>
      <c r="AX271" s="54">
        <f t="shared" si="345"/>
        <v>0.99830398031361489</v>
      </c>
      <c r="AY271" s="54">
        <f t="shared" si="345"/>
        <v>0.99923207097799815</v>
      </c>
      <c r="AZ271" s="54">
        <f t="shared" si="345"/>
        <v>0.99929759248192085</v>
      </c>
      <c r="BA271" s="38" t="s">
        <v>983</v>
      </c>
      <c r="BB271" s="39">
        <f t="shared" ref="BB271" si="346">PRODUCT(AV271:AZ271)-1</f>
        <v>-9.88303067735119E-3</v>
      </c>
    </row>
    <row r="272" spans="1:54" ht="15.75" thickBot="1">
      <c r="A272" s="13">
        <v>271</v>
      </c>
      <c r="C272" s="14">
        <f t="shared" ref="C272" si="347">A271/15</f>
        <v>18</v>
      </c>
      <c r="D272" s="15">
        <v>10</v>
      </c>
      <c r="E272" s="15">
        <v>11</v>
      </c>
      <c r="F272" s="15">
        <v>12</v>
      </c>
      <c r="G272" s="15">
        <v>13</v>
      </c>
      <c r="H272" s="15">
        <v>14</v>
      </c>
      <c r="I272" s="15">
        <v>15</v>
      </c>
      <c r="J272" s="15">
        <v>16</v>
      </c>
      <c r="K272" s="16">
        <v>17</v>
      </c>
      <c r="L272" s="16">
        <v>18</v>
      </c>
      <c r="M272" s="16">
        <v>19</v>
      </c>
      <c r="N272" s="16">
        <v>20</v>
      </c>
      <c r="O272" s="16">
        <v>21</v>
      </c>
      <c r="P272" s="15">
        <v>22</v>
      </c>
      <c r="R272" s="15">
        <v>10</v>
      </c>
      <c r="S272" s="15">
        <v>11</v>
      </c>
      <c r="T272" s="15">
        <v>12</v>
      </c>
      <c r="U272" s="15">
        <v>13</v>
      </c>
      <c r="V272" s="15">
        <v>14</v>
      </c>
      <c r="W272" s="15">
        <v>15</v>
      </c>
      <c r="X272" s="15">
        <v>16</v>
      </c>
      <c r="Y272" s="25">
        <v>17</v>
      </c>
      <c r="Z272" s="25">
        <v>18</v>
      </c>
      <c r="AA272" s="25">
        <v>19</v>
      </c>
      <c r="AB272" s="25">
        <v>20</v>
      </c>
      <c r="AC272" s="25">
        <v>21</v>
      </c>
      <c r="AD272" s="15">
        <v>22</v>
      </c>
      <c r="AF272" s="15">
        <v>10</v>
      </c>
      <c r="AG272" s="15">
        <v>11</v>
      </c>
      <c r="AH272" s="15">
        <v>12</v>
      </c>
      <c r="AI272" s="15">
        <v>13</v>
      </c>
      <c r="AJ272" s="15">
        <v>14</v>
      </c>
      <c r="AK272" s="15">
        <v>15</v>
      </c>
      <c r="AL272" s="15">
        <v>16</v>
      </c>
      <c r="AM272" s="29">
        <v>17</v>
      </c>
      <c r="AN272" s="29">
        <v>18</v>
      </c>
      <c r="AO272" s="29">
        <v>19</v>
      </c>
      <c r="AP272" s="29">
        <v>20</v>
      </c>
      <c r="AQ272" s="29">
        <v>21</v>
      </c>
      <c r="AR272" s="15">
        <v>22</v>
      </c>
      <c r="AS272" s="31"/>
      <c r="AT272" s="55"/>
      <c r="AU272" s="14" t="s">
        <v>165</v>
      </c>
      <c r="AV272" s="40" t="s">
        <v>166</v>
      </c>
      <c r="AW272" s="40" t="s">
        <v>167</v>
      </c>
      <c r="AX272" s="40" t="s">
        <v>168</v>
      </c>
      <c r="AY272" s="40" t="s">
        <v>169</v>
      </c>
      <c r="AZ272" s="40" t="s">
        <v>170</v>
      </c>
      <c r="BA272" s="41" t="s">
        <v>171</v>
      </c>
      <c r="BB272" s="42"/>
    </row>
    <row r="273" spans="1:54">
      <c r="A273" s="9">
        <v>272</v>
      </c>
      <c r="B273">
        <f t="shared" ref="B273" si="348">C272</f>
        <v>18</v>
      </c>
      <c r="C273" s="17">
        <v>1993</v>
      </c>
      <c r="D273" s="18">
        <f>VLOOKUP(D$1,IR_0310!$A$4:$XA$84,($C273+D$2-2001)+8*$B273,FALSE)</f>
        <v>-1</v>
      </c>
      <c r="E273" s="18">
        <f>VLOOKUP(E$1,IR_0310!$A$4:$XA$84,($C273+E$2-2001)+8*$B273,FALSE)</f>
        <v>-4</v>
      </c>
      <c r="F273" s="18">
        <f>VLOOKUP(F$1,IR_0310!$A$4:$XA$84,($C273+F$2-2001)+8*$B273,FALSE)</f>
        <v>-8</v>
      </c>
      <c r="G273" s="18">
        <f>VLOOKUP(G$1,IR_0310!$A$4:$XA$84,($C273+G$2-2001)+8*$B273,FALSE)</f>
        <v>-9</v>
      </c>
      <c r="H273" s="18">
        <f>VLOOKUP(H$1,IR_0310!$A$4:$XA$84,($C273+H$2-2001)+8*$B273,FALSE)</f>
        <v>-18</v>
      </c>
      <c r="I273" s="18">
        <f>VLOOKUP(I$1,IR_0310!$A$4:$XA$84,($C273+I$2-2001)+8*$B273,FALSE)</f>
        <v>-25</v>
      </c>
      <c r="J273" s="18">
        <f>VLOOKUP(J$1,IR_0310!$A$4:$XA$84,($C273+J$2-2001)+8*$B273,FALSE)</f>
        <v>-36</v>
      </c>
      <c r="K273" s="19">
        <f>VLOOKUP(K$1,IR_0310!$A$4:$XA$84,($C273+K$2-2001)+8*$B273,FALSE)</f>
        <v>-78</v>
      </c>
      <c r="L273" s="20"/>
      <c r="M273" s="20"/>
      <c r="N273" s="20"/>
      <c r="O273" s="20"/>
      <c r="P273" s="26"/>
      <c r="Q273" s="17">
        <v>1993</v>
      </c>
      <c r="R273" s="18">
        <f>VLOOKUP(R$1,IN_0310!$A$4:$XA$84,($C273+R$2-2001)+8*$B273,FALSE)</f>
        <v>0</v>
      </c>
      <c r="S273" s="18">
        <f>VLOOKUP(S$1,IN_0310!$A$4:$XA$84,($C273+S$2-2001)+8*$B273,FALSE)</f>
        <v>0</v>
      </c>
      <c r="T273" s="18">
        <f>VLOOKUP(T$1,IN_0310!$A$4:$XA$84,($C273+T$2-2001)+8*$B273,FALSE)</f>
        <v>1</v>
      </c>
      <c r="U273" s="18">
        <f>VLOOKUP(U$1,IN_0310!$A$4:$XA$84,($C273+U$2-2001)+8*$B273,FALSE)</f>
        <v>0</v>
      </c>
      <c r="V273" s="18">
        <f>VLOOKUP(V$1,IN_0310!$A$4:$XA$84,($C273+V$2-2001)+8*$B273,FALSE)</f>
        <v>1</v>
      </c>
      <c r="W273" s="18">
        <f>VLOOKUP(W$1,IN_0310!$A$4:$XA$84,($C273+W$2-2001)+8*$B273,FALSE)</f>
        <v>0</v>
      </c>
      <c r="X273" s="18">
        <f>VLOOKUP(X$1,IN_0310!$A$4:$XA$84,($C273+X$2-2001)+8*$B273,FALSE)</f>
        <v>0</v>
      </c>
      <c r="Y273" s="18">
        <f>VLOOKUP(Y$1,IN_0310!$A$4:$XA$84,($C273+Y$2-2001)+8*$B273,FALSE)</f>
        <v>0</v>
      </c>
      <c r="Z273" s="20"/>
      <c r="AA273" s="20"/>
      <c r="AB273" s="20"/>
      <c r="AC273" s="20"/>
      <c r="AD273" s="26"/>
      <c r="AE273" s="17">
        <v>1993</v>
      </c>
      <c r="AF273" s="18">
        <f>-VLOOKUP(AF$1,D_0310!$A$4:$XA$84,($C273+AF$2-2001)+8*$B273,FALSE)</f>
        <v>-2</v>
      </c>
      <c r="AG273" s="18">
        <f>-VLOOKUP(AG$1,D_0310!$A$4:$XA$84,($C273+AG$2-2001)+8*$B273,FALSE)</f>
        <v>-4</v>
      </c>
      <c r="AH273" s="18">
        <f>-VLOOKUP(AH$1,D_0310!$A$4:$XA$84,($C273+AH$2-2001)+8*$B273,FALSE)</f>
        <v>-2</v>
      </c>
      <c r="AI273" s="18">
        <f>-VLOOKUP(AI$1,D_0310!$A$4:$XA$84,($C273+AI$2-2001)+8*$B273,FALSE)</f>
        <v>-2</v>
      </c>
      <c r="AJ273" s="18">
        <f>-VLOOKUP(AJ$1,D_0310!$A$4:$XA$84,($C273+AJ$2-2001)+8*$B273,FALSE)</f>
        <v>-4</v>
      </c>
      <c r="AK273" s="18">
        <f>-VLOOKUP(AK$1,D_0310!$A$4:$XA$84,($C273+AK$2-2001)+8*$B273,FALSE)</f>
        <v>-5</v>
      </c>
      <c r="AL273" s="18">
        <f>-VLOOKUP(AL$1,D_0310!$A$4:$XA$84,($C273+AL$2-2001)+8*$B273,FALSE)</f>
        <v>-3</v>
      </c>
      <c r="AM273" s="18">
        <f>-VLOOKUP(AM$1,D_0310!$A$4:$XA$84,($C273+AM$2-2001)+8*$B273,FALSE)</f>
        <v>-1</v>
      </c>
      <c r="AN273" s="20"/>
      <c r="AO273" s="20"/>
      <c r="AP273" s="20"/>
      <c r="AQ273" s="20"/>
      <c r="AR273" s="26"/>
      <c r="AS273" s="31">
        <v>1</v>
      </c>
      <c r="AT273" s="55">
        <f>VLOOKUP(2002-C273,census2002!$A$3:$CD$82,2+B273)</f>
        <v>10641</v>
      </c>
      <c r="AU273" s="17" t="s">
        <v>172</v>
      </c>
      <c r="AV273">
        <f>1+K273/AVERAGE(AVERAGE(SUM($AT273,$D273:J273,$R273:X273,$AF273:AL273),SUM($AT273,$D273:K273,$R273:Y273,$AF273:AM273)),AVERAGE(SUM($AT274,$D274:K274,$S274:Y274,$AG274:AM274),SUM($AT274,$D274:L274,$S274:Z274,$AG274:AN274)))</f>
        <v>0.99292597211200539</v>
      </c>
      <c r="BA273" s="43">
        <f t="shared" ref="BA273:BA284" si="349">(PRODUCT(AV273:AZ273))^(1/AS273)</f>
        <v>0.99292597211200539</v>
      </c>
      <c r="BB273" s="43" t="s">
        <v>173</v>
      </c>
    </row>
    <row r="274" spans="1:54">
      <c r="A274" s="9">
        <v>273</v>
      </c>
      <c r="B274" s="17">
        <f t="shared" ref="B274" si="350">C272</f>
        <v>18</v>
      </c>
      <c r="C274" s="17">
        <v>1992</v>
      </c>
      <c r="D274" s="21"/>
      <c r="E274" s="18">
        <f>VLOOKUP(E$1,IR_0310!$A$4:$XA$84,($C274+E$2-2001)+8*$B274,FALSE)</f>
        <v>-4</v>
      </c>
      <c r="F274" s="18">
        <f>VLOOKUP(F$1,IR_0310!$A$4:$XA$84,($C274+F$2-2001)+8*$B274,FALSE)</f>
        <v>-5</v>
      </c>
      <c r="G274" s="18">
        <f>VLOOKUP(G$1,IR_0310!$A$4:$XA$84,($C274+G$2-2001)+8*$B274,FALSE)</f>
        <v>-4</v>
      </c>
      <c r="H274" s="18">
        <f>VLOOKUP(H$1,IR_0310!$A$4:$XA$84,($C274+H$2-2001)+8*$B274,FALSE)</f>
        <v>2</v>
      </c>
      <c r="I274" s="18">
        <f>VLOOKUP(I$1,IR_0310!$A$4:$XA$84,($C274+I$2-2001)+8*$B274,FALSE)</f>
        <v>-20</v>
      </c>
      <c r="J274" s="18">
        <f>VLOOKUP(J$1,IR_0310!$A$4:$XA$84,($C274+J$2-2001)+8*$B274,FALSE)</f>
        <v>-42</v>
      </c>
      <c r="K274" s="19">
        <f>VLOOKUP(K$1,IR_0310!$A$4:$XA$84,($C274+K$2-2001)+8*$B274,FALSE)</f>
        <v>-62</v>
      </c>
      <c r="L274" s="19">
        <f>VLOOKUP(L$1,IR_0310!$A$4:$XA$84,($C274+L$2-2001)+8*$B274,FALSE)</f>
        <v>-85</v>
      </c>
      <c r="M274" s="22"/>
      <c r="N274" s="22"/>
      <c r="O274" s="22"/>
      <c r="P274" s="21"/>
      <c r="Q274" s="17">
        <v>1992</v>
      </c>
      <c r="R274" s="21"/>
      <c r="S274" s="18">
        <f>VLOOKUP(S$1,IN_0310!$A$4:$XA$84,($C274+S$2-2001)+8*$B274,FALSE)</f>
        <v>0</v>
      </c>
      <c r="T274" s="18">
        <f>VLOOKUP(T$1,IN_0310!$A$4:$XA$84,($C274+T$2-2001)+8*$B274,FALSE)</f>
        <v>0</v>
      </c>
      <c r="U274" s="18">
        <f>VLOOKUP(U$1,IN_0310!$A$4:$XA$84,($C274+U$2-2001)+8*$B274,FALSE)</f>
        <v>0</v>
      </c>
      <c r="V274" s="18">
        <f>VLOOKUP(V$1,IN_0310!$A$4:$XA$84,($C274+V$2-2001)+8*$B274,FALSE)</f>
        <v>0</v>
      </c>
      <c r="W274" s="18">
        <f>VLOOKUP(W$1,IN_0310!$A$4:$XA$84,($C274+W$2-2001)+8*$B274,FALSE)</f>
        <v>0</v>
      </c>
      <c r="X274" s="18">
        <f>VLOOKUP(X$1,IN_0310!$A$4:$XA$84,($C274+X$2-2001)+8*$B274,FALSE)</f>
        <v>0</v>
      </c>
      <c r="Y274" s="18">
        <f>VLOOKUP(Y$1,IN_0310!$A$4:$XA$84,($C274+Y$2-2001)+8*$B274,FALSE)</f>
        <v>0</v>
      </c>
      <c r="Z274" s="18">
        <f>VLOOKUP(Z$1,IN_0310!$A$4:$XA$84,($C274+Z$2-2001)+8*$B274,FALSE)</f>
        <v>0</v>
      </c>
      <c r="AA274" s="22"/>
      <c r="AB274" s="22"/>
      <c r="AC274" s="22"/>
      <c r="AD274" s="21"/>
      <c r="AE274" s="17">
        <v>1992</v>
      </c>
      <c r="AF274" s="21"/>
      <c r="AG274" s="18">
        <f>-VLOOKUP(AG$1,D_0310!$A$4:$XA$84,($C274+AG$2-2001)+8*$B274,FALSE)</f>
        <v>-2</v>
      </c>
      <c r="AH274" s="18">
        <f>-VLOOKUP(AH$1,D_0310!$A$4:$XA$84,($C274+AH$2-2001)+8*$B274,FALSE)</f>
        <v>-6</v>
      </c>
      <c r="AI274" s="18">
        <f>-VLOOKUP(AI$1,D_0310!$A$4:$XA$84,($C274+AI$2-2001)+8*$B274,FALSE)</f>
        <v>-1</v>
      </c>
      <c r="AJ274" s="18">
        <f>-VLOOKUP(AJ$1,D_0310!$A$4:$XA$84,($C274+AJ$2-2001)+8*$B274,FALSE)</f>
        <v>-2</v>
      </c>
      <c r="AK274" s="18">
        <f>-VLOOKUP(AK$1,D_0310!$A$4:$XA$84,($C274+AK$2-2001)+8*$B274,FALSE)</f>
        <v>-1</v>
      </c>
      <c r="AL274" s="18">
        <f>-VLOOKUP(AL$1,D_0310!$A$4:$XA$84,($C274+AL$2-2001)+8*$B274,FALSE)</f>
        <v>-2</v>
      </c>
      <c r="AM274" s="18">
        <f>-VLOOKUP(AM$1,D_0310!$A$4:$XA$84,($C274+AM$2-2001)+8*$B274,FALSE)</f>
        <v>-2</v>
      </c>
      <c r="AN274" s="18">
        <f>-VLOOKUP(AN$1,D_0310!$A$4:$XA$84,($C274+AN$2-2001)+8*$B274,FALSE)</f>
        <v>-3</v>
      </c>
      <c r="AO274" s="22"/>
      <c r="AP274" s="22"/>
      <c r="AQ274" s="22"/>
      <c r="AR274" s="21"/>
      <c r="AS274" s="31">
        <v>2</v>
      </c>
      <c r="AT274" s="55">
        <f>VLOOKUP(2002-C274,census2002!$A$3:$CD$82,2+B274)</f>
        <v>11767</v>
      </c>
      <c r="AU274" s="17" t="s">
        <v>174</v>
      </c>
      <c r="AV274">
        <f>1+K274/AVERAGE(AVERAGE(SUM($AT274,$D274:J274,$R274:X274,$AF274:AL274),SUM($AT274,$D274:K274,$R274:Y274,$AF274:AM274)),AVERAGE(SUM($AT275,$D275:K275,$S275:Y275,$AG275:AM275),SUM($AT275,$D275:L275,$S275:Z275,$AG275:AN275)))</f>
        <v>0.99428242074927953</v>
      </c>
      <c r="AW274">
        <f>1+L274/AVERAGE(AVERAGE(SUM($AT274,$D274:K274,$R274:Y274,$AF274:AM274),SUM($AT274,$D274:L274,$R274:Z274,$AF274:AN274)),AVERAGE(SUM($AT275,$D275:L275,$S275:Z275,$AG275:AN275),SUM($AT275,$D275:M275,$S275:AA275,$AG275:AO275)))</f>
        <v>0.99210953817591085</v>
      </c>
      <c r="BA274" s="43">
        <f t="shared" si="349"/>
        <v>0.9931953852419948</v>
      </c>
      <c r="BB274" s="44">
        <f t="shared" ref="BB274" si="351">AVERAGE(BA273:BA284)^5-1</f>
        <v>-1.0581229611132947E-2</v>
      </c>
    </row>
    <row r="275" spans="1:54">
      <c r="A275" s="13">
        <v>274</v>
      </c>
      <c r="B275" s="17">
        <f t="shared" ref="B275" si="352">C272</f>
        <v>18</v>
      </c>
      <c r="C275" s="17">
        <v>1991</v>
      </c>
      <c r="D275" s="21"/>
      <c r="E275" s="21"/>
      <c r="F275" s="18">
        <f>VLOOKUP(F$1,IR_0310!$A$4:$XA$84,($C275+F$2-2001)+8*$B275,FALSE)</f>
        <v>-5</v>
      </c>
      <c r="G275" s="18">
        <f>VLOOKUP(G$1,IR_0310!$A$4:$XA$84,($C275+G$2-2001)+8*$B275,FALSE)</f>
        <v>6</v>
      </c>
      <c r="H275" s="18">
        <f>VLOOKUP(H$1,IR_0310!$A$4:$XA$84,($C275+H$2-2001)+8*$B275,FALSE)</f>
        <v>-5</v>
      </c>
      <c r="I275" s="18">
        <f>VLOOKUP(I$1,IR_0310!$A$4:$XA$84,($C275+I$2-2001)+8*$B275,FALSE)</f>
        <v>-5</v>
      </c>
      <c r="J275" s="18">
        <f>VLOOKUP(J$1,IR_0310!$A$4:$XA$84,($C275+J$2-2001)+8*$B275,FALSE)</f>
        <v>-29</v>
      </c>
      <c r="K275" s="19">
        <f>VLOOKUP(K$1,IR_0310!$A$4:$XA$84,($C275+K$2-2001)+8*$B275,FALSE)</f>
        <v>-58</v>
      </c>
      <c r="L275" s="19">
        <f>VLOOKUP(L$1,IR_0310!$A$4:$XA$84,($C275+L$2-2001)+8*$B275,FALSE)</f>
        <v>-68</v>
      </c>
      <c r="M275" s="19">
        <f>VLOOKUP(M$1,IR_0310!$A$4:$XA$84,($C275+M$2-2001)+8*$B275,FALSE)</f>
        <v>-58</v>
      </c>
      <c r="N275" s="22"/>
      <c r="O275" s="22"/>
      <c r="P275" s="21"/>
      <c r="Q275" s="17">
        <v>1991</v>
      </c>
      <c r="R275" s="21"/>
      <c r="S275" s="21"/>
      <c r="T275" s="18">
        <f>VLOOKUP(T$1,IN_0310!$A$4:$XA$84,($C275+T$2-2001)+8*$B275,FALSE)</f>
        <v>0</v>
      </c>
      <c r="U275" s="18">
        <f>VLOOKUP(U$1,IN_0310!$A$4:$XA$84,($C275+U$2-2001)+8*$B275,FALSE)</f>
        <v>0</v>
      </c>
      <c r="V275" s="18">
        <f>VLOOKUP(V$1,IN_0310!$A$4:$XA$84,($C275+V$2-2001)+8*$B275,FALSE)</f>
        <v>2</v>
      </c>
      <c r="W275" s="18">
        <f>VLOOKUP(W$1,IN_0310!$A$4:$XA$84,($C275+W$2-2001)+8*$B275,FALSE)</f>
        <v>0</v>
      </c>
      <c r="X275" s="18">
        <f>VLOOKUP(X$1,IN_0310!$A$4:$XA$84,($C275+X$2-2001)+8*$B275,FALSE)</f>
        <v>0</v>
      </c>
      <c r="Y275" s="18">
        <f>VLOOKUP(Y$1,IN_0310!$A$4:$XA$84,($C275+Y$2-2001)+8*$B275,FALSE)</f>
        <v>0</v>
      </c>
      <c r="Z275" s="18">
        <f>VLOOKUP(Z$1,IN_0310!$A$4:$XA$84,($C275+Z$2-2001)+8*$B275,FALSE)</f>
        <v>0</v>
      </c>
      <c r="AA275" s="18">
        <f>VLOOKUP(AA$1,IN_0310!$A$4:$XA$84,($C275+AA$2-2001)+8*$B275,FALSE)</f>
        <v>0</v>
      </c>
      <c r="AB275" s="22"/>
      <c r="AC275" s="22"/>
      <c r="AD275" s="21"/>
      <c r="AE275" s="17">
        <v>1991</v>
      </c>
      <c r="AF275" s="21"/>
      <c r="AG275" s="21"/>
      <c r="AH275" s="18">
        <f>-VLOOKUP(AH$1,D_0310!$A$4:$XA$84,($C275+AH$2-2001)+8*$B275,FALSE)</f>
        <v>-3</v>
      </c>
      <c r="AI275" s="18">
        <f>-VLOOKUP(AI$1,D_0310!$A$4:$XA$84,($C275+AI$2-2001)+8*$B275,FALSE)</f>
        <v>-5</v>
      </c>
      <c r="AJ275" s="18">
        <f>-VLOOKUP(AJ$1,D_0310!$A$4:$XA$84,($C275+AJ$2-2001)+8*$B275,FALSE)</f>
        <v>-1</v>
      </c>
      <c r="AK275" s="18">
        <f>-VLOOKUP(AK$1,D_0310!$A$4:$XA$84,($C275+AK$2-2001)+8*$B275,FALSE)</f>
        <v>-1</v>
      </c>
      <c r="AL275" s="18">
        <f>-VLOOKUP(AL$1,D_0310!$A$4:$XA$84,($C275+AL$2-2001)+8*$B275,FALSE)</f>
        <v>-1</v>
      </c>
      <c r="AM275" s="18">
        <f>-VLOOKUP(AM$1,D_0310!$A$4:$XA$84,($C275+AM$2-2001)+8*$B275,FALSE)</f>
        <v>0</v>
      </c>
      <c r="AN275" s="18">
        <f>-VLOOKUP(AN$1,D_0310!$A$4:$XA$84,($C275+AN$2-2001)+8*$B275,FALSE)</f>
        <v>-3</v>
      </c>
      <c r="AO275" s="18">
        <f>-VLOOKUP(AO$1,D_0310!$A$4:$XA$84,($C275+AO$2-2001)+8*$B275,FALSE)</f>
        <v>-4</v>
      </c>
      <c r="AP275" s="22"/>
      <c r="AQ275" s="22"/>
      <c r="AR275" s="21"/>
      <c r="AS275" s="31">
        <v>3</v>
      </c>
      <c r="AT275" s="55">
        <f>VLOOKUP(2002-C275,census2002!$A$3:$CD$82,2+B275)</f>
        <v>10180</v>
      </c>
      <c r="AU275" s="17" t="s">
        <v>175</v>
      </c>
      <c r="AV275">
        <f>1+K275/AVERAGE(AVERAGE(SUM($AT275,$D275:J275,$R275:X275,$AF275:AL275),SUM($AT275,$D275:K275,$R275:Y275,$AF275:AM275)),AVERAGE(SUM($AT276,$D276:K276,$S276:Y276,$AG276:AM276),SUM($AT276,$D276:L276,$S276:Z276,$AG276:AN276)))</f>
        <v>0.99484054619045503</v>
      </c>
      <c r="AW275">
        <f>1+L275/AVERAGE(AVERAGE(SUM($AT275,$D275:K275,$R275:Y275,$AF275:AM275),SUM($AT275,$D275:L275,$R275:Z275,$AF275:AN275)),AVERAGE(SUM($AT276,$D276:L276,$S276:Z276,$AG276:AN276),SUM($AT276,$D276:M276,$S276:AA276,$AG276:AO276)))</f>
        <v>0.99391703007939169</v>
      </c>
      <c r="AX275">
        <f>1+M275/AVERAGE(AVERAGE(SUM($AT275,$D275:L275,$R275:Z275,$AF275:AN275),SUM($AT275,$D275:M275,$R275:AA275,$AF275:AO275)),AVERAGE(SUM($AT276,$D276:M276,$S276:AA276,$AG276:AO276),SUM($AT276,$D276:N276,$S276:AB276,$AG276:AP276)))</f>
        <v>0.99478393812671428</v>
      </c>
      <c r="BA275" s="43">
        <f t="shared" si="349"/>
        <v>0.99451374830974437</v>
      </c>
      <c r="BB275" s="45" t="s">
        <v>176</v>
      </c>
    </row>
    <row r="276" spans="1:54">
      <c r="A276" s="9">
        <v>275</v>
      </c>
      <c r="B276" s="17">
        <f t="shared" ref="B276" si="353">C272</f>
        <v>18</v>
      </c>
      <c r="C276" s="17">
        <v>1990</v>
      </c>
      <c r="D276" s="21"/>
      <c r="E276" s="21"/>
      <c r="F276" s="21"/>
      <c r="G276" s="18">
        <f>VLOOKUP(G$1,IR_0310!$A$4:$XA$84,($C276+G$2-2001)+8*$B276,FALSE)</f>
        <v>-5</v>
      </c>
      <c r="H276" s="18">
        <f>VLOOKUP(H$1,IR_0310!$A$4:$XA$84,($C276+H$2-2001)+8*$B276,FALSE)</f>
        <v>3</v>
      </c>
      <c r="I276" s="18">
        <f>VLOOKUP(I$1,IR_0310!$A$4:$XA$84,($C276+I$2-2001)+8*$B276,FALSE)</f>
        <v>19</v>
      </c>
      <c r="J276" s="18">
        <f>VLOOKUP(J$1,IR_0310!$A$4:$XA$84,($C276+J$2-2001)+8*$B276,FALSE)</f>
        <v>-1</v>
      </c>
      <c r="K276" s="19">
        <f>VLOOKUP(K$1,IR_0310!$A$4:$XA$84,($C276+K$2-2001)+8*$B276,FALSE)</f>
        <v>-48</v>
      </c>
      <c r="L276" s="19">
        <f>VLOOKUP(L$1,IR_0310!$A$4:$XA$84,($C276+L$2-2001)+8*$B276,FALSE)</f>
        <v>-70</v>
      </c>
      <c r="M276" s="19">
        <f>VLOOKUP(M$1,IR_0310!$A$4:$XA$84,($C276+M$2-2001)+8*$B276,FALSE)</f>
        <v>-47</v>
      </c>
      <c r="N276" s="19">
        <f>VLOOKUP(N$1,IR_0310!$A$4:$XA$84,($C276+N$2-2001)+8*$B276,FALSE)</f>
        <v>-47</v>
      </c>
      <c r="O276" s="22"/>
      <c r="P276" s="21"/>
      <c r="Q276" s="17">
        <v>1990</v>
      </c>
      <c r="R276" s="21"/>
      <c r="S276" s="21"/>
      <c r="T276" s="21"/>
      <c r="U276" s="18">
        <f>VLOOKUP(U$1,IN_0310!$A$4:$XA$84,($C276+U$2-2001)+8*$B276,FALSE)</f>
        <v>0</v>
      </c>
      <c r="V276" s="18">
        <f>VLOOKUP(V$1,IN_0310!$A$4:$XA$84,($C276+V$2-2001)+8*$B276,FALSE)</f>
        <v>1</v>
      </c>
      <c r="W276" s="18">
        <f>VLOOKUP(W$1,IN_0310!$A$4:$XA$84,($C276+W$2-2001)+8*$B276,FALSE)</f>
        <v>1</v>
      </c>
      <c r="X276" s="18">
        <f>VLOOKUP(X$1,IN_0310!$A$4:$XA$84,($C276+X$2-2001)+8*$B276,FALSE)</f>
        <v>-1</v>
      </c>
      <c r="Y276" s="18">
        <f>VLOOKUP(Y$1,IN_0310!$A$4:$XA$84,($C276+Y$2-2001)+8*$B276,FALSE)</f>
        <v>0</v>
      </c>
      <c r="Z276" s="18">
        <f>VLOOKUP(Z$1,IN_0310!$A$4:$XA$84,($C276+Z$2-2001)+8*$B276,FALSE)</f>
        <v>0</v>
      </c>
      <c r="AA276" s="18">
        <f>VLOOKUP(AA$1,IN_0310!$A$4:$XA$84,($C276+AA$2-2001)+8*$B276,FALSE)</f>
        <v>0</v>
      </c>
      <c r="AB276" s="18">
        <f>VLOOKUP(AB$1,IN_0310!$A$4:$XA$84,($C276+AB$2-2001)+8*$B276,FALSE)</f>
        <v>0</v>
      </c>
      <c r="AC276" s="22"/>
      <c r="AD276" s="21"/>
      <c r="AE276" s="17">
        <v>1990</v>
      </c>
      <c r="AF276" s="21"/>
      <c r="AG276" s="21"/>
      <c r="AH276" s="21"/>
      <c r="AI276" s="18">
        <f>-VLOOKUP(AI$1,D_0310!$A$4:$XA$84,($C276+AI$2-2001)+8*$B276,FALSE)</f>
        <v>-4</v>
      </c>
      <c r="AJ276" s="18">
        <f>-VLOOKUP(AJ$1,D_0310!$A$4:$XA$84,($C276+AJ$2-2001)+8*$B276,FALSE)</f>
        <v>0</v>
      </c>
      <c r="AK276" s="18">
        <f>-VLOOKUP(AK$1,D_0310!$A$4:$XA$84,($C276+AK$2-2001)+8*$B276,FALSE)</f>
        <v>-4</v>
      </c>
      <c r="AL276" s="18">
        <f>-VLOOKUP(AL$1,D_0310!$A$4:$XA$84,($C276+AL$2-2001)+8*$B276,FALSE)</f>
        <v>-4</v>
      </c>
      <c r="AM276" s="18">
        <f>-VLOOKUP(AM$1,D_0310!$A$4:$XA$84,($C276+AM$2-2001)+8*$B276,FALSE)</f>
        <v>-4</v>
      </c>
      <c r="AN276" s="18">
        <f>-VLOOKUP(AN$1,D_0310!$A$4:$XA$84,($C276+AN$2-2001)+8*$B276,FALSE)</f>
        <v>-2</v>
      </c>
      <c r="AO276" s="18">
        <f>-VLOOKUP(AO$1,D_0310!$A$4:$XA$84,($C276+AO$2-2001)+8*$B276,FALSE)</f>
        <v>-3</v>
      </c>
      <c r="AP276" s="18">
        <f>-VLOOKUP(AP$1,D_0310!$A$4:$XA$84,($C276+AP$2-2001)+8*$B276,FALSE)</f>
        <v>-7</v>
      </c>
      <c r="AQ276" s="22"/>
      <c r="AR276" s="21"/>
      <c r="AS276" s="31">
        <v>4</v>
      </c>
      <c r="AT276" s="55">
        <f>VLOOKUP(2002-C276,census2002!$A$3:$CD$82,2+B276)</f>
        <v>12462</v>
      </c>
      <c r="AU276" s="17" t="s">
        <v>177</v>
      </c>
      <c r="AV276">
        <f>1+K276/AVERAGE(AVERAGE(SUM($AT276,$D276:J276,$R276:X276,$AF276:AL276),SUM($AT276,$D276:K276,$R276:Y276,$AF276:AM276)),AVERAGE(SUM($AT277,$D277:K277,$S277:Y277,$AG277:AM277),SUM($AT277,$D277:L277,$S277:Z277,$AG277:AN277)))</f>
        <v>0.99592642097893191</v>
      </c>
      <c r="AW276">
        <f>1+L276/AVERAGE(AVERAGE(SUM($AT276,$D276:K276,$R276:Y276,$AF276:AM276),SUM($AT276,$D276:L276,$R276:Z276,$AF276:AN276)),AVERAGE(SUM($AT277,$D277:L277,$S277:Z277,$AG277:AN277),SUM($AT277,$D277:M277,$S277:AA277,$AG277:AO277)))</f>
        <v>0.99403023260772227</v>
      </c>
      <c r="AX276">
        <f>1+M276/AVERAGE(AVERAGE(SUM($AT276,$D276:L276,$R276:Z276,$AF276:AN276),SUM($AT276,$D276:M276,$R276:AA276,$AF276:AO276)),AVERAGE(SUM($AT277,$D277:M277,$S277:AA277,$AG277:AO277),SUM($AT277,$D277:N277,$S277:AB277,$AG277:AP277)))</f>
        <v>0.99597197523193282</v>
      </c>
      <c r="AY276">
        <f>1+N276/AVERAGE(AVERAGE(SUM($AT276,$D276:M276,$R276:AA276,$AF276:AO276),SUM($AT276,$D276:N276,$R276:AB276,$AF276:AP276)),AVERAGE(SUM($AT277,$D277:N277,$S277:AB277,$AG277:AP277),SUM($AT277,$D277:O277,$S277:AC277,$AG277:AQ277)))</f>
        <v>0.99595872742906277</v>
      </c>
      <c r="BA276" s="43">
        <f t="shared" si="349"/>
        <v>0.99547149075289321</v>
      </c>
      <c r="BB276" s="46">
        <f t="shared" ref="BB276" si="354">AVERAGE(BB277:BB284)^5-1</f>
        <v>-9.8862429259822804E-3</v>
      </c>
    </row>
    <row r="277" spans="1:54">
      <c r="A277" s="9">
        <v>276</v>
      </c>
      <c r="B277" s="17">
        <f t="shared" ref="B277" si="355">C272</f>
        <v>18</v>
      </c>
      <c r="C277" s="17">
        <v>1989</v>
      </c>
      <c r="D277" s="21"/>
      <c r="E277" s="21"/>
      <c r="F277" s="21"/>
      <c r="G277" s="21"/>
      <c r="H277" s="18">
        <f>VLOOKUP(H$1,IR_0310!$A$4:$XA$84,($C277+H$2-2001)+8*$B277,FALSE)</f>
        <v>-3</v>
      </c>
      <c r="I277" s="18">
        <f>VLOOKUP(I$1,IR_0310!$A$4:$XA$84,($C277+I$2-2001)+8*$B277,FALSE)</f>
        <v>8</v>
      </c>
      <c r="J277" s="18">
        <f>VLOOKUP(J$1,IR_0310!$A$4:$XA$84,($C277+J$2-2001)+8*$B277,FALSE)</f>
        <v>24</v>
      </c>
      <c r="K277" s="19">
        <f>VLOOKUP(K$1,IR_0310!$A$4:$XA$84,($C277+K$2-2001)+8*$B277,FALSE)</f>
        <v>-33</v>
      </c>
      <c r="L277" s="19">
        <f>VLOOKUP(L$1,IR_0310!$A$4:$XA$84,($C277+L$2-2001)+8*$B277,FALSE)</f>
        <v>-45</v>
      </c>
      <c r="M277" s="19">
        <f>VLOOKUP(M$1,IR_0310!$A$4:$XA$84,($C277+M$2-2001)+8*$B277,FALSE)</f>
        <v>-53</v>
      </c>
      <c r="N277" s="19">
        <f>VLOOKUP(N$1,IR_0310!$A$4:$XA$84,($C277+N$2-2001)+8*$B277,FALSE)</f>
        <v>-49</v>
      </c>
      <c r="O277" s="19">
        <f>VLOOKUP(O$1,IR_0310!$A$4:$XA$84,($C277+O$2-2001)+8*$B277,FALSE)</f>
        <v>8</v>
      </c>
      <c r="P277" s="21"/>
      <c r="Q277" s="17">
        <v>1989</v>
      </c>
      <c r="R277" s="21"/>
      <c r="S277" s="21"/>
      <c r="T277" s="21"/>
      <c r="U277" s="21"/>
      <c r="V277" s="18">
        <f>VLOOKUP(V$1,IN_0310!$A$4:$XA$84,($C277+V$2-2001)+8*$B277,FALSE)</f>
        <v>0</v>
      </c>
      <c r="W277" s="18">
        <f>VLOOKUP(W$1,IN_0310!$A$4:$XA$84,($C277+W$2-2001)+8*$B277,FALSE)</f>
        <v>1</v>
      </c>
      <c r="X277" s="18">
        <f>VLOOKUP(X$1,IN_0310!$A$4:$XA$84,($C277+X$2-2001)+8*$B277,FALSE)</f>
        <v>-1</v>
      </c>
      <c r="Y277" s="18">
        <f>VLOOKUP(Y$1,IN_0310!$A$4:$XA$84,($C277+Y$2-2001)+8*$B277,FALSE)</f>
        <v>0</v>
      </c>
      <c r="Z277" s="18">
        <f>VLOOKUP(Z$1,IN_0310!$A$4:$XA$84,($C277+Z$2-2001)+8*$B277,FALSE)</f>
        <v>0</v>
      </c>
      <c r="AA277" s="18">
        <f>VLOOKUP(AA$1,IN_0310!$A$4:$XA$84,($C277+AA$2-2001)+8*$B277,FALSE)</f>
        <v>0</v>
      </c>
      <c r="AB277" s="18">
        <f>VLOOKUP(AB$1,IN_0310!$A$4:$XA$84,($C277+AB$2-2001)+8*$B277,FALSE)</f>
        <v>0</v>
      </c>
      <c r="AC277" s="18">
        <f>VLOOKUP(AC$1,IN_0310!$A$4:$XA$84,($C277+AC$2-2001)+8*$B277,FALSE)</f>
        <v>0</v>
      </c>
      <c r="AD277" s="21"/>
      <c r="AE277" s="17">
        <v>1989</v>
      </c>
      <c r="AF277" s="21"/>
      <c r="AG277" s="21"/>
      <c r="AH277" s="21"/>
      <c r="AI277" s="21"/>
      <c r="AJ277" s="18">
        <f>-VLOOKUP(AJ$1,D_0310!$A$4:$XA$84,($C277+AJ$2-2001)+8*$B277,FALSE)</f>
        <v>-6</v>
      </c>
      <c r="AK277" s="18">
        <f>-VLOOKUP(AK$1,D_0310!$A$4:$XA$84,($C277+AK$2-2001)+8*$B277,FALSE)</f>
        <v>-4</v>
      </c>
      <c r="AL277" s="18">
        <f>-VLOOKUP(AL$1,D_0310!$A$4:$XA$84,($C277+AL$2-2001)+8*$B277,FALSE)</f>
        <v>-2</v>
      </c>
      <c r="AM277" s="18">
        <f>-VLOOKUP(AM$1,D_0310!$A$4:$XA$84,($C277+AM$2-2001)+8*$B277,FALSE)</f>
        <v>-6</v>
      </c>
      <c r="AN277" s="18">
        <f>-VLOOKUP(AN$1,D_0310!$A$4:$XA$84,($C277+AN$2-2001)+8*$B277,FALSE)</f>
        <v>-4</v>
      </c>
      <c r="AO277" s="18">
        <f>-VLOOKUP(AO$1,D_0310!$A$4:$XA$84,($C277+AO$2-2001)+8*$B277,FALSE)</f>
        <v>-4</v>
      </c>
      <c r="AP277" s="18">
        <f>-VLOOKUP(AP$1,D_0310!$A$4:$XA$84,($C277+AP$2-2001)+8*$B277,FALSE)</f>
        <v>-2</v>
      </c>
      <c r="AQ277" s="18">
        <f>-VLOOKUP(AQ$1,D_0310!$A$4:$XA$84,($C277+AQ$2-2001)+8*$B277,FALSE)</f>
        <v>-6</v>
      </c>
      <c r="AR277" s="21"/>
      <c r="AS277" s="31">
        <v>5</v>
      </c>
      <c r="AT277" s="55">
        <f>VLOOKUP(2002-C277,census2002!$A$3:$CD$82,2+B277)</f>
        <v>11172</v>
      </c>
      <c r="AU277" s="17" t="s">
        <v>178</v>
      </c>
      <c r="AV277">
        <f>1+K277/AVERAGE(AVERAGE(SUM($AT277,$D277:J277,$R277:X277,$AF277:AL277),SUM($AT277,$D277:K277,$R277:Y277,$AF277:AM277)),AVERAGE(SUM($AT278,$D278:K278,$S278:Y278,$AG278:AM278),SUM($AT278,$D278:L278,$S278:Z278,$AG278:AN278)))</f>
        <v>0.99700530877081539</v>
      </c>
      <c r="AW277">
        <f>1+L277/AVERAGE(AVERAGE(SUM($AT277,$D277:K277,$R277:Y277,$AF277:AM277),SUM($AT277,$D277:L277,$R277:Z277,$AF277:AN277)),AVERAGE(SUM($AT278,$D278:L278,$S278:Z278,$AG278:AN278),SUM($AT278,$D278:M278,$S278:AA278,$AG278:AO278)))</f>
        <v>0.99590266554369355</v>
      </c>
      <c r="AX277">
        <f>1+M277/AVERAGE(AVERAGE(SUM($AT277,$D277:L277,$R277:Z277,$AF277:AN277),SUM($AT277,$D277:M277,$R277:AA277,$AF277:AO277)),AVERAGE(SUM($AT278,$D278:M278,$S278:AA278,$AG278:AO278),SUM($AT278,$D278:N278,$S278:AB278,$AG278:AP278)))</f>
        <v>0.99515084974496215</v>
      </c>
      <c r="AY277">
        <f>1+N277/AVERAGE(AVERAGE(SUM($AT277,$D277:M277,$R277:AA277,$AF277:AO277),SUM($AT277,$D277:N277,$R277:AB277,$AF277:AP277)),AVERAGE(SUM($AT278,$D278:N278,$S278:AB278,$AG278:AP278),SUM($AT278,$D278:O278,$S278:AC278,$AG278:AQ278)))</f>
        <v>0.99549218031278752</v>
      </c>
      <c r="AZ277">
        <f>1+O277/AVERAGE(AVERAGE(SUM($AT277,$D277:N277,$R277:AB277,$AF277:AP277),SUM($AT277,$D277:O277,$R277:AC277,$AF277:AQ277)),AVERAGE(SUM($AT278,$D278:O278,$S278:AC278,$AG278:AQ278),SUM($AT278,$D278:P278,$S278:AD278,$AG278:AR278)))</f>
        <v>1.0007381776239908</v>
      </c>
      <c r="BA277" s="43">
        <f t="shared" si="349"/>
        <v>0.9968557562026763</v>
      </c>
      <c r="BB277" s="47">
        <f t="shared" ref="BB277:BB284" si="356">PRODUCT(AV273,AW274,AX275,AY276,AZ277)^(1/5)</f>
        <v>0.99529864771929988</v>
      </c>
    </row>
    <row r="278" spans="1:54">
      <c r="A278" s="13">
        <v>277</v>
      </c>
      <c r="B278" s="17">
        <f t="shared" ref="B278" si="357">C272</f>
        <v>18</v>
      </c>
      <c r="C278" s="17">
        <v>1988</v>
      </c>
      <c r="D278" s="21"/>
      <c r="E278" s="21"/>
      <c r="F278" s="21"/>
      <c r="G278" s="21"/>
      <c r="H278" s="21"/>
      <c r="I278" s="18">
        <f>VLOOKUP(I$1,IR_0310!$A$4:$XA$84,($C278+I$2-2001)+8*$B278,FALSE)</f>
        <v>-1</v>
      </c>
      <c r="J278" s="18">
        <f>VLOOKUP(J$1,IR_0310!$A$4:$XA$84,($C278+J$2-2001)+8*$B278,FALSE)</f>
        <v>8</v>
      </c>
      <c r="K278" s="19">
        <f>VLOOKUP(K$1,IR_0310!$A$4:$XA$84,($C278+K$2-2001)+8*$B278,FALSE)</f>
        <v>12</v>
      </c>
      <c r="L278" s="19">
        <f>VLOOKUP(L$1,IR_0310!$A$4:$XA$84,($C278+L$2-2001)+8*$B278,FALSE)</f>
        <v>-18</v>
      </c>
      <c r="M278" s="19">
        <f>VLOOKUP(M$1,IR_0310!$A$4:$XA$84,($C278+M$2-2001)+8*$B278,FALSE)</f>
        <v>-34</v>
      </c>
      <c r="N278" s="19">
        <f>VLOOKUP(N$1,IR_0310!$A$4:$XA$84,($C278+N$2-2001)+8*$B278,FALSE)</f>
        <v>-65</v>
      </c>
      <c r="O278" s="19">
        <f>VLOOKUP(O$1,IR_0310!$A$4:$XA$84,($C278+O$2-2001)+8*$B278,FALSE)</f>
        <v>-57</v>
      </c>
      <c r="P278" s="18">
        <f>VLOOKUP(P$1,IR_0310!$A$4:$XA$84,($C278+P$2-2001)+8*$B278,FALSE)</f>
        <v>-6</v>
      </c>
      <c r="Q278" s="17">
        <v>1988</v>
      </c>
      <c r="R278" s="21"/>
      <c r="S278" s="21"/>
      <c r="T278" s="21"/>
      <c r="U278" s="21"/>
      <c r="V278" s="21"/>
      <c r="W278" s="18">
        <f>VLOOKUP(W$1,IN_0310!$A$4:$XA$84,($C278+W$2-2001)+8*$B278,FALSE)</f>
        <v>0</v>
      </c>
      <c r="X278" s="18">
        <f>VLOOKUP(X$1,IN_0310!$A$4:$XA$84,($C278+X$2-2001)+8*$B278,FALSE)</f>
        <v>-1</v>
      </c>
      <c r="Y278" s="18">
        <f>VLOOKUP(Y$1,IN_0310!$A$4:$XA$84,($C278+Y$2-2001)+8*$B278,FALSE)</f>
        <v>0</v>
      </c>
      <c r="Z278" s="18">
        <f>VLOOKUP(Z$1,IN_0310!$A$4:$XA$84,($C278+Z$2-2001)+8*$B278,FALSE)</f>
        <v>3</v>
      </c>
      <c r="AA278" s="18">
        <f>VLOOKUP(AA$1,IN_0310!$A$4:$XA$84,($C278+AA$2-2001)+8*$B278,FALSE)</f>
        <v>0</v>
      </c>
      <c r="AB278" s="18">
        <f>VLOOKUP(AB$1,IN_0310!$A$4:$XA$84,($C278+AB$2-2001)+8*$B278,FALSE)</f>
        <v>0</v>
      </c>
      <c r="AC278" s="18">
        <f>VLOOKUP(AC$1,IN_0310!$A$4:$XA$84,($C278+AC$2-2001)+8*$B278,FALSE)</f>
        <v>0</v>
      </c>
      <c r="AD278" s="18">
        <f>VLOOKUP(AD$1,IN_0310!$A$4:$XA$84,($C278+AD$2-2001)+8*$B278,FALSE)</f>
        <v>2</v>
      </c>
      <c r="AE278" s="17">
        <v>1988</v>
      </c>
      <c r="AF278" s="21"/>
      <c r="AG278" s="21"/>
      <c r="AH278" s="21"/>
      <c r="AI278" s="21"/>
      <c r="AJ278" s="21"/>
      <c r="AK278" s="18">
        <f>-VLOOKUP(AK$1,D_0310!$A$4:$XA$84,($C278+AK$2-2001)+8*$B278,FALSE)</f>
        <v>-4</v>
      </c>
      <c r="AL278" s="18">
        <f>-VLOOKUP(AL$1,D_0310!$A$4:$XA$84,($C278+AL$2-2001)+8*$B278,FALSE)</f>
        <v>-3</v>
      </c>
      <c r="AM278" s="18">
        <f>-VLOOKUP(AM$1,D_0310!$A$4:$XA$84,($C278+AM$2-2001)+8*$B278,FALSE)</f>
        <v>-1</v>
      </c>
      <c r="AN278" s="18">
        <f>-VLOOKUP(AN$1,D_0310!$A$4:$XA$84,($C278+AN$2-2001)+8*$B278,FALSE)</f>
        <v>-6</v>
      </c>
      <c r="AO278" s="18">
        <f>-VLOOKUP(AO$1,D_0310!$A$4:$XA$84,($C278+AO$2-2001)+8*$B278,FALSE)</f>
        <v>-4</v>
      </c>
      <c r="AP278" s="18">
        <f>-VLOOKUP(AP$1,D_0310!$A$4:$XA$84,($C278+AP$2-2001)+8*$B278,FALSE)</f>
        <v>-3</v>
      </c>
      <c r="AQ278" s="18">
        <f>-VLOOKUP(AQ$1,D_0310!$A$4:$XA$84,($C278+AQ$2-2001)+8*$B278,FALSE)</f>
        <v>-6</v>
      </c>
      <c r="AR278" s="18">
        <f>-VLOOKUP(AR$1,D_0310!$A$4:$XA$84,($C278+AR$2-2001)+8*$B278,FALSE)</f>
        <v>-14</v>
      </c>
      <c r="AS278" s="31">
        <v>5</v>
      </c>
      <c r="AT278" s="55">
        <f>VLOOKUP(2002-C278,census2002!$A$3:$CD$82,2+B278)</f>
        <v>10870</v>
      </c>
      <c r="AU278" s="17" t="s">
        <v>179</v>
      </c>
      <c r="AV278">
        <f>1+K278/AVERAGE(AVERAGE(SUM($AT278,$D278:J278,$R278:X278,$AF278:AL278),SUM($AT278,$D278:K278,$R278:Y278,$AF278:AM278)),AVERAGE(SUM($AT279,$D279:K279,$S279:Y279,$AG279:AM279),SUM($AT279,$D279:L279,$S279:Z279,$AG279:AN279)))</f>
        <v>1.0011115742670558</v>
      </c>
      <c r="AW278">
        <f>1+L278/AVERAGE(AVERAGE(SUM($AT278,$D278:K278,$R278:Y278,$AF278:AM278),SUM($AT278,$D278:L278,$R278:Z278,$AF278:AN278)),AVERAGE(SUM($AT279,$D279:L279,$S279:Z279,$AG279:AN279),SUM($AT279,$D279:M279,$S279:AA279,$AG279:AO279)))</f>
        <v>0.99833175004054775</v>
      </c>
      <c r="AX278">
        <f>1+M278/AVERAGE(AVERAGE(SUM($AT278,$D278:L278,$R278:Z278,$AF278:AN278),SUM($AT278,$D278:M278,$R278:AA278,$AF278:AO278)),AVERAGE(SUM($AT279,$D279:M279,$S279:AA279,$AG279:AO279),SUM($AT279,$D279:N279,$S279:AB279,$AG279:AP279)))</f>
        <v>0.99684190971577191</v>
      </c>
      <c r="AY278">
        <f>1+N278/AVERAGE(AVERAGE(SUM($AT278,$D278:M278,$R278:AA278,$AF278:AO278),SUM($AT278,$D278:N278,$R278:AB278,$AF278:AP278)),AVERAGE(SUM($AT279,$D279:N279,$S279:AB279,$AG279:AP279),SUM($AT279,$D279:O279,$S279:AC279,$AG279:AQ279)))</f>
        <v>0.99393359621083088</v>
      </c>
      <c r="AZ278">
        <f>1+O278/AVERAGE(AVERAGE(SUM($AT278,$D278:N278,$R278:AB278,$AF278:AP278),SUM($AT278,$D278:O278,$R278:AC278,$AF278:AQ278)),AVERAGE(SUM($AT279,$D279:O279,$S279:AC279,$AG279:AQ279),SUM($AT279,$D279:P279,$S279:AD279,$AG279:AR279)))</f>
        <v>0.99464813858504297</v>
      </c>
      <c r="BA278" s="43">
        <f t="shared" si="349"/>
        <v>0.99697002231810505</v>
      </c>
      <c r="BB278" s="47">
        <f t="shared" si="356"/>
        <v>0.99486205715132447</v>
      </c>
    </row>
    <row r="279" spans="1:54">
      <c r="A279" s="9">
        <v>278</v>
      </c>
      <c r="B279" s="17">
        <f t="shared" ref="B279" si="358">C272</f>
        <v>18</v>
      </c>
      <c r="C279" s="17">
        <v>1987</v>
      </c>
      <c r="D279" s="21"/>
      <c r="E279" s="21"/>
      <c r="F279" s="21"/>
      <c r="G279" s="21"/>
      <c r="H279" s="21"/>
      <c r="I279" s="21"/>
      <c r="J279" s="18">
        <f>VLOOKUP(J$1,IR_0310!$A$4:$XA$84,($C279+J$2-2001)+8*$B279,FALSE)</f>
        <v>-1</v>
      </c>
      <c r="K279" s="19">
        <f>VLOOKUP(K$1,IR_0310!$A$4:$XA$84,($C279+K$2-2001)+8*$B279,FALSE)</f>
        <v>-1</v>
      </c>
      <c r="L279" s="19">
        <f>VLOOKUP(L$1,IR_0310!$A$4:$XA$84,($C279+L$2-2001)+8*$B279,FALSE)</f>
        <v>-8</v>
      </c>
      <c r="M279" s="19">
        <f>VLOOKUP(M$1,IR_0310!$A$4:$XA$84,($C279+M$2-2001)+8*$B279,FALSE)</f>
        <v>1</v>
      </c>
      <c r="N279" s="19">
        <f>VLOOKUP(N$1,IR_0310!$A$4:$XA$84,($C279+N$2-2001)+8*$B279,FALSE)</f>
        <v>-24</v>
      </c>
      <c r="O279" s="19">
        <f>VLOOKUP(O$1,IR_0310!$A$4:$XA$84,($C279+O$2-2001)+8*$B279,FALSE)</f>
        <v>-58</v>
      </c>
      <c r="P279" s="18">
        <f>VLOOKUP(P$1,IR_0310!$A$4:$XA$84,($C279+P$2-2001)+8*$B279,FALSE)</f>
        <v>-47</v>
      </c>
      <c r="Q279" s="17">
        <v>1987</v>
      </c>
      <c r="R279" s="21"/>
      <c r="S279" s="21"/>
      <c r="T279" s="21"/>
      <c r="U279" s="21"/>
      <c r="V279" s="21"/>
      <c r="W279" s="21"/>
      <c r="X279" s="18">
        <f>VLOOKUP(X$1,IN_0310!$A$4:$XA$84,($C279+X$2-2001)+8*$B279,FALSE)</f>
        <v>0</v>
      </c>
      <c r="Y279" s="18">
        <f>VLOOKUP(Y$1,IN_0310!$A$4:$XA$84,($C279+Y$2-2001)+8*$B279,FALSE)</f>
        <v>2</v>
      </c>
      <c r="Z279" s="18">
        <f>VLOOKUP(Z$1,IN_0310!$A$4:$XA$84,($C279+Z$2-2001)+8*$B279,FALSE)</f>
        <v>0</v>
      </c>
      <c r="AA279" s="18">
        <f>VLOOKUP(AA$1,IN_0310!$A$4:$XA$84,($C279+AA$2-2001)+8*$B279,FALSE)</f>
        <v>-1</v>
      </c>
      <c r="AB279" s="18">
        <f>VLOOKUP(AB$1,IN_0310!$A$4:$XA$84,($C279+AB$2-2001)+8*$B279,FALSE)</f>
        <v>0</v>
      </c>
      <c r="AC279" s="18">
        <f>VLOOKUP(AC$1,IN_0310!$A$4:$XA$84,($C279+AC$2-2001)+8*$B279,FALSE)</f>
        <v>0</v>
      </c>
      <c r="AD279" s="18">
        <f>VLOOKUP(AD$1,IN_0310!$A$4:$XA$84,($C279+AD$2-2001)+8*$B279,FALSE)</f>
        <v>0</v>
      </c>
      <c r="AE279" s="17">
        <v>1987</v>
      </c>
      <c r="AF279" s="21"/>
      <c r="AG279" s="21"/>
      <c r="AH279" s="21"/>
      <c r="AI279" s="21"/>
      <c r="AJ279" s="21"/>
      <c r="AK279" s="21"/>
      <c r="AL279" s="18">
        <f>-VLOOKUP(AL$1,D_0310!$A$4:$XA$84,($C279+AL$2-2001)+8*$B279,FALSE)</f>
        <v>-5</v>
      </c>
      <c r="AM279" s="18">
        <f>-VLOOKUP(AM$1,D_0310!$A$4:$XA$84,($C279+AM$2-2001)+8*$B279,FALSE)</f>
        <v>-2</v>
      </c>
      <c r="AN279" s="18">
        <f>-VLOOKUP(AN$1,D_0310!$A$4:$XA$84,($C279+AN$2-2001)+8*$B279,FALSE)</f>
        <v>-1</v>
      </c>
      <c r="AO279" s="18">
        <f>-VLOOKUP(AO$1,D_0310!$A$4:$XA$84,($C279+AO$2-2001)+8*$B279,FALSE)</f>
        <v>-4</v>
      </c>
      <c r="AP279" s="18">
        <f>-VLOOKUP(AP$1,D_0310!$A$4:$XA$84,($C279+AP$2-2001)+8*$B279,FALSE)</f>
        <v>-8</v>
      </c>
      <c r="AQ279" s="18">
        <f>-VLOOKUP(AQ$1,D_0310!$A$4:$XA$84,($C279+AQ$2-2001)+8*$B279,FALSE)</f>
        <v>-9</v>
      </c>
      <c r="AR279" s="18">
        <f>-VLOOKUP(AR$1,D_0310!$A$4:$XA$84,($C279+AR$2-2001)+8*$B279,FALSE)</f>
        <v>-12</v>
      </c>
      <c r="AS279" s="31">
        <v>5</v>
      </c>
      <c r="AT279" s="55">
        <f>VLOOKUP(2002-C279,census2002!$A$3:$CD$82,2+B279)</f>
        <v>10728</v>
      </c>
      <c r="AU279" s="17" t="s">
        <v>180</v>
      </c>
      <c r="AV279">
        <f>1+K279/AVERAGE(AVERAGE(SUM($AT279,$D279:J279,$R279:X279,$AF279:AL279),SUM($AT279,$D279:K279,$R279:Y279,$AF279:AM279)),AVERAGE(SUM($AT280,$D280:K280,$S280:Y280,$AG280:AM280),SUM($AT280,$D280:L280,$S280:Z280,$AG280:AN280)))</f>
        <v>0.99990537695455728</v>
      </c>
      <c r="AW279">
        <f>1+L279/AVERAGE(AVERAGE(SUM($AT279,$D279:K279,$R279:Y279,$AF279:AM279),SUM($AT279,$D279:L279,$R279:Z279,$AF279:AN279)),AVERAGE(SUM($AT280,$D280:L280,$S280:Z280,$AG280:AN280),SUM($AT280,$D280:M280,$S280:AA280,$AG280:AO280)))</f>
        <v>0.99924276485482377</v>
      </c>
      <c r="AX279">
        <f>1+M279/AVERAGE(AVERAGE(SUM($AT279,$D279:L279,$R279:Z279,$AF279:AN279),SUM($AT279,$D279:M279,$R279:AA279,$AF279:AO279)),AVERAGE(SUM($AT280,$D280:M280,$S280:AA280,$AG280:AO280),SUM($AT280,$D280:N280,$S280:AB280,$AG280:AP280)))</f>
        <v>1.0000946588730861</v>
      </c>
      <c r="AY279">
        <f>1+N279/AVERAGE(AVERAGE(SUM($AT279,$D279:M279,$R279:AA279,$AF279:AO279),SUM($AT279,$D279:N279,$R279:AB279,$AF279:AP279)),AVERAGE(SUM($AT280,$D280:N280,$S280:AB280,$AG280:AP280),SUM($AT280,$D280:O280,$S280:AC280,$AG280:AQ280)))</f>
        <v>0.99772533409155528</v>
      </c>
      <c r="AZ279">
        <f>1+O279/AVERAGE(AVERAGE(SUM($AT279,$D279:N279,$R279:AB279,$AF279:AP279),SUM($AT279,$D279:O279,$R279:AC279,$AF279:AQ279)),AVERAGE(SUM($AT280,$D280:O280,$S280:AC280,$AG280:AQ280),SUM($AT280,$D280:P280,$S280:AD280,$AG280:AR280)))</f>
        <v>0.99448144624167456</v>
      </c>
      <c r="BA279" s="43">
        <f t="shared" si="349"/>
        <v>0.99828774972736478</v>
      </c>
      <c r="BB279" s="47">
        <f t="shared" si="356"/>
        <v>0.99448722554349855</v>
      </c>
    </row>
    <row r="280" spans="1:54">
      <c r="A280" s="9">
        <v>279</v>
      </c>
      <c r="B280" s="17">
        <f t="shared" ref="B280" si="359">C272</f>
        <v>18</v>
      </c>
      <c r="C280" s="17">
        <v>1986</v>
      </c>
      <c r="D280" s="26"/>
      <c r="E280" s="26"/>
      <c r="F280" s="26"/>
      <c r="G280" s="26"/>
      <c r="H280" s="26"/>
      <c r="I280" s="26"/>
      <c r="J280" s="21"/>
      <c r="K280" s="19">
        <f>VLOOKUP(K$1,IR_0310!$A$4:$XA$84,($C280+K$2-2001)+8*$B280,FALSE)</f>
        <v>-20</v>
      </c>
      <c r="L280" s="19">
        <f>VLOOKUP(L$1,IR_0310!$A$4:$XA$84,($C280+L$2-2001)+8*$B280,FALSE)</f>
        <v>-1</v>
      </c>
      <c r="M280" s="19">
        <f>VLOOKUP(M$1,IR_0310!$A$4:$XA$84,($C280+M$2-2001)+8*$B280,FALSE)</f>
        <v>-4</v>
      </c>
      <c r="N280" s="19">
        <f>VLOOKUP(N$1,IR_0310!$A$4:$XA$84,($C280+N$2-2001)+8*$B280,FALSE)</f>
        <v>22</v>
      </c>
      <c r="O280" s="19">
        <f>VLOOKUP(O$1,IR_0310!$A$4:$XA$84,($C280+O$2-2001)+8*$B280,FALSE)</f>
        <v>-23</v>
      </c>
      <c r="P280" s="18">
        <f>VLOOKUP(P$1,IR_0310!$A$4:$XA$84,($C280+P$2-2001)+8*$B280,FALSE)</f>
        <v>-36</v>
      </c>
      <c r="Q280" s="17">
        <v>1986</v>
      </c>
      <c r="R280" s="26"/>
      <c r="S280" s="26"/>
      <c r="T280" s="26"/>
      <c r="U280" s="26"/>
      <c r="V280" s="26"/>
      <c r="W280" s="26"/>
      <c r="X280" s="21"/>
      <c r="Y280" s="18">
        <f>VLOOKUP(Y$1,IN_0310!$A$4:$XA$84,($C280+Y$2-2001)+8*$B280,FALSE)</f>
        <v>-1</v>
      </c>
      <c r="Z280" s="18">
        <f>VLOOKUP(Z$1,IN_0310!$A$4:$XA$84,($C280+Z$2-2001)+8*$B280,FALSE)</f>
        <v>1</v>
      </c>
      <c r="AA280" s="18">
        <f>VLOOKUP(AA$1,IN_0310!$A$4:$XA$84,($C280+AA$2-2001)+8*$B280,FALSE)</f>
        <v>5</v>
      </c>
      <c r="AB280" s="18">
        <f>VLOOKUP(AB$1,IN_0310!$A$4:$XA$84,($C280+AB$2-2001)+8*$B280,FALSE)</f>
        <v>-5</v>
      </c>
      <c r="AC280" s="18">
        <f>VLOOKUP(AC$1,IN_0310!$A$4:$XA$84,($C280+AC$2-2001)+8*$B280,FALSE)</f>
        <v>1</v>
      </c>
      <c r="AD280" s="18">
        <f>VLOOKUP(AD$1,IN_0310!$A$4:$XA$84,($C280+AD$2-2001)+8*$B280,FALSE)</f>
        <v>3</v>
      </c>
      <c r="AE280" s="17">
        <v>1986</v>
      </c>
      <c r="AF280" s="26"/>
      <c r="AG280" s="26"/>
      <c r="AH280" s="26"/>
      <c r="AI280" s="26"/>
      <c r="AJ280" s="26"/>
      <c r="AK280" s="26"/>
      <c r="AL280" s="21"/>
      <c r="AM280" s="18">
        <f>-VLOOKUP(AM$1,D_0310!$A$4:$XA$84,($C280+AM$2-2001)+8*$B280,FALSE)</f>
        <v>-3</v>
      </c>
      <c r="AN280" s="18">
        <f>-VLOOKUP(AN$1,D_0310!$A$4:$XA$84,($C280+AN$2-2001)+8*$B280,FALSE)</f>
        <v>-2</v>
      </c>
      <c r="AO280" s="18">
        <f>-VLOOKUP(AO$1,D_0310!$A$4:$XA$84,($C280+AO$2-2001)+8*$B280,FALSE)</f>
        <v>-3</v>
      </c>
      <c r="AP280" s="18">
        <f>-VLOOKUP(AP$1,D_0310!$A$4:$XA$84,($C280+AP$2-2001)+8*$B280,FALSE)</f>
        <v>-4</v>
      </c>
      <c r="AQ280" s="18">
        <f>-VLOOKUP(AQ$1,D_0310!$A$4:$XA$84,($C280+AQ$2-2001)+8*$B280,FALSE)</f>
        <v>-8</v>
      </c>
      <c r="AR280" s="18">
        <f>-VLOOKUP(AR$1,D_0310!$A$4:$XA$84,($C280+AR$2-2001)+8*$B280,FALSE)</f>
        <v>-2</v>
      </c>
      <c r="AS280" s="31">
        <v>5</v>
      </c>
      <c r="AT280" s="55">
        <f>VLOOKUP(2002-C280,census2002!$A$3:$CD$82,2+B280)</f>
        <v>10440</v>
      </c>
      <c r="AU280" s="17" t="s">
        <v>181</v>
      </c>
      <c r="AV280">
        <f>1+K280/AVERAGE(AVERAGE(SUM($AT280,$D280:J280,$R280:X280,$AF280:AL280),SUM($AT280,$D280:K280,$R280:Y280,$AF280:AM280)),AVERAGE(SUM($AT281,$D281:K281,$S281:Y281,$AG281:AM281),SUM($AT281,$D281:L281,$S281:Z281,$AG281:AN281)))</f>
        <v>0.99808194874008005</v>
      </c>
      <c r="AW280">
        <f>1+L280/AVERAGE(AVERAGE(SUM($AT280,$D280:K280,$R280:Y280,$AF280:AM280),SUM($AT280,$D280:L280,$R280:Z280,$AF280:AN280)),AVERAGE(SUM($AT281,$D281:L281,$S281:Z281,$AG281:AN281),SUM($AT281,$D281:M281,$S281:AA281,$AG281:AO281)))</f>
        <v>0.99990403531500405</v>
      </c>
      <c r="AX280">
        <f>1+M280/AVERAGE(AVERAGE(SUM($AT280,$D280:L280,$R280:Z280,$AF280:AN280),SUM($AT280,$D280:M280,$R280:AA280,$AF280:AO280)),AVERAGE(SUM($AT281,$D281:M281,$S281:AA281,$AG281:AO281),SUM($AT281,$D281:N281,$S281:AB281,$AG281:AP281)))</f>
        <v>0.99961656441717794</v>
      </c>
      <c r="AY280">
        <f>1+N280/AVERAGE(AVERAGE(SUM($AT280,$D280:M280,$R280:AA280,$AF280:AO280),SUM($AT280,$D280:N280,$R280:AB280,$AF280:AP280)),AVERAGE(SUM($AT281,$D281:N281,$S281:AB281,$AG281:AP281),SUM($AT281,$D281:O281,$S281:AC281,$AG281:AQ281)))</f>
        <v>1.0021058677132191</v>
      </c>
      <c r="AZ280">
        <f>1+O280/AVERAGE(AVERAGE(SUM($AT280,$D280:N280,$R280:AB280,$AF280:AP280),SUM($AT280,$D280:O280,$R280:AC280,$AF280:AQ280)),AVERAGE(SUM($AT281,$D281:O281,$S281:AC281,$AG281:AQ281),SUM($AT281,$D281:P281,$S281:AD281,$AG281:AR281)))</f>
        <v>0.99779951685043888</v>
      </c>
      <c r="BA280" s="43">
        <f t="shared" si="349"/>
        <v>0.99950039968841953</v>
      </c>
      <c r="BB280" s="47">
        <f t="shared" si="356"/>
        <v>0.99683882658109624</v>
      </c>
    </row>
    <row r="281" spans="1:54">
      <c r="A281" s="13">
        <v>280</v>
      </c>
      <c r="B281" s="17">
        <f t="shared" ref="B281" si="360">C272</f>
        <v>18</v>
      </c>
      <c r="C281" s="17">
        <v>1985</v>
      </c>
      <c r="D281" s="26"/>
      <c r="E281" s="26"/>
      <c r="F281" s="26"/>
      <c r="G281" s="26"/>
      <c r="H281" s="26"/>
      <c r="I281" s="26"/>
      <c r="J281" s="21"/>
      <c r="K281" s="22"/>
      <c r="L281" s="19">
        <f>VLOOKUP(L$1,IR_0310!$A$4:$XA$84,($C281+L$2-2001)+8*$B281,FALSE)</f>
        <v>-16</v>
      </c>
      <c r="M281" s="19">
        <f>VLOOKUP(M$1,IR_0310!$A$4:$XA$84,($C281+M$2-2001)+8*$B281,FALSE)</f>
        <v>17</v>
      </c>
      <c r="N281" s="19">
        <f>VLOOKUP(N$1,IR_0310!$A$4:$XA$84,($C281+N$2-2001)+8*$B281,FALSE)</f>
        <v>38</v>
      </c>
      <c r="O281" s="19">
        <f>VLOOKUP(O$1,IR_0310!$A$4:$XA$84,($C281+O$2-2001)+8*$B281,FALSE)</f>
        <v>18</v>
      </c>
      <c r="P281" s="18">
        <f>VLOOKUP(P$1,IR_0310!$A$4:$XA$84,($C281+P$2-2001)+8*$B281,FALSE)</f>
        <v>31</v>
      </c>
      <c r="Q281" s="17">
        <v>1985</v>
      </c>
      <c r="R281" s="26"/>
      <c r="S281" s="26"/>
      <c r="T281" s="26"/>
      <c r="U281" s="26"/>
      <c r="V281" s="26"/>
      <c r="W281" s="26"/>
      <c r="X281" s="21"/>
      <c r="Y281" s="22"/>
      <c r="Z281" s="18">
        <f>VLOOKUP(Z$1,IN_0310!$A$4:$XA$84,($C281+Z$2-2001)+8*$B281,FALSE)</f>
        <v>-2</v>
      </c>
      <c r="AA281" s="18">
        <f>VLOOKUP(AA$1,IN_0310!$A$4:$XA$84,($C281+AA$2-2001)+8*$B281,FALSE)</f>
        <v>3</v>
      </c>
      <c r="AB281" s="18">
        <f>VLOOKUP(AB$1,IN_0310!$A$4:$XA$84,($C281+AB$2-2001)+8*$B281,FALSE)</f>
        <v>-2</v>
      </c>
      <c r="AC281" s="18">
        <f>VLOOKUP(AC$1,IN_0310!$A$4:$XA$84,($C281+AC$2-2001)+8*$B281,FALSE)</f>
        <v>1</v>
      </c>
      <c r="AD281" s="18">
        <f>VLOOKUP(AD$1,IN_0310!$A$4:$XA$84,($C281+AD$2-2001)+8*$B281,FALSE)</f>
        <v>-1</v>
      </c>
      <c r="AE281" s="17">
        <v>1985</v>
      </c>
      <c r="AF281" s="26"/>
      <c r="AG281" s="26"/>
      <c r="AH281" s="26"/>
      <c r="AI281" s="26"/>
      <c r="AJ281" s="26"/>
      <c r="AK281" s="26"/>
      <c r="AL281" s="21"/>
      <c r="AM281" s="22"/>
      <c r="AN281" s="18">
        <f>-VLOOKUP(AN$1,D_0310!$A$4:$XA$84,($C281+AN$2-2001)+8*$B281,FALSE)</f>
        <v>-1</v>
      </c>
      <c r="AO281" s="18">
        <f>-VLOOKUP(AO$1,D_0310!$A$4:$XA$84,($C281+AO$2-2001)+8*$B281,FALSE)</f>
        <v>-2</v>
      </c>
      <c r="AP281" s="18">
        <f>-VLOOKUP(AP$1,D_0310!$A$4:$XA$84,($C281+AP$2-2001)+8*$B281,FALSE)</f>
        <v>-4</v>
      </c>
      <c r="AQ281" s="18">
        <f>-VLOOKUP(AQ$1,D_0310!$A$4:$XA$84,($C281+AQ$2-2001)+8*$B281,FALSE)</f>
        <v>-2</v>
      </c>
      <c r="AR281" s="18">
        <f>-VLOOKUP(AR$1,D_0310!$A$4:$XA$84,($C281+AR$2-2001)+8*$B281,FALSE)</f>
        <v>-9</v>
      </c>
      <c r="AS281" s="31">
        <v>4</v>
      </c>
      <c r="AT281" s="55">
        <f>VLOOKUP(2002-C281,census2002!$A$3:$CD$82,2+B281)</f>
        <v>10436</v>
      </c>
      <c r="AU281" s="17" t="s">
        <v>182</v>
      </c>
      <c r="AW281">
        <f>1+L281/AVERAGE(AVERAGE(SUM($AT281,$D281:K281,$R281:Y281,$AF281:AM281),SUM($AT281,$D281:L281,$R281:Z281,$AF281:AN281)),AVERAGE(SUM($AT282,$D282:L282,$S282:Z282,$AG282:AN282),SUM($AT282,$D282:M282,$S282:AA282,$AG282:AO282)))</f>
        <v>0.99846312705616791</v>
      </c>
      <c r="AX281">
        <f>1+M281/AVERAGE(AVERAGE(SUM($AT281,$D281:L281,$R281:Z281,$AF281:AN281),SUM($AT281,$D281:M281,$R281:AA281,$AF281:AO281)),AVERAGE(SUM($AT282,$D282:M282,$S282:AA282,$AG282:AO282),SUM($AT282,$D282:N282,$S282:AB282,$AG282:AP282)))</f>
        <v>1.0016312822358162</v>
      </c>
      <c r="AY281">
        <f>1+N281/AVERAGE(AVERAGE(SUM($AT281,$D281:M281,$R281:AA281,$AF281:AO281),SUM($AT281,$D281:N281,$R281:AB281,$AF281:AP281)),AVERAGE(SUM($AT282,$D282:N282,$S282:AB282,$AG282:AP282),SUM($AT282,$D282:O282,$S282:AC282,$AG282:AQ282)))</f>
        <v>1.0036387140018672</v>
      </c>
      <c r="AZ281">
        <f>1+O281/AVERAGE(AVERAGE(SUM($AT281,$D281:N281,$R281:AB281,$AF281:AP281),SUM($AT281,$D281:O281,$R281:AC281,$AF281:AQ281)),AVERAGE(SUM($AT282,$D282:O282,$S282:AC282,$AG282:AQ282),SUM($AT282,$D282:P282,$S282:AD282,$AG282:AR282)))</f>
        <v>1.0017205945610095</v>
      </c>
      <c r="BA281" s="43">
        <f t="shared" si="349"/>
        <v>1.0013617072643319</v>
      </c>
      <c r="BB281" s="47">
        <f t="shared" si="356"/>
        <v>0.99984973060789273</v>
      </c>
    </row>
    <row r="282" spans="1:54">
      <c r="A282" s="9">
        <v>281</v>
      </c>
      <c r="B282" s="17">
        <f t="shared" ref="B282" si="361">C272</f>
        <v>18</v>
      </c>
      <c r="C282" s="17">
        <v>1984</v>
      </c>
      <c r="D282" s="26"/>
      <c r="E282" s="26"/>
      <c r="F282" s="26"/>
      <c r="G282" s="26"/>
      <c r="H282" s="26"/>
      <c r="I282" s="26"/>
      <c r="J282" s="21"/>
      <c r="K282" s="22"/>
      <c r="L282" s="22"/>
      <c r="M282" s="19">
        <f>VLOOKUP(M$1,IR_0310!$A$4:$XA$84,($C282+M$2-2001)+8*$B282,FALSE)</f>
        <v>24</v>
      </c>
      <c r="N282" s="19">
        <f>VLOOKUP(N$1,IR_0310!$A$4:$XA$84,($C282+N$2-2001)+8*$B282,FALSE)</f>
        <v>33</v>
      </c>
      <c r="O282" s="19">
        <f>VLOOKUP(O$1,IR_0310!$A$4:$XA$84,($C282+O$2-2001)+8*$B282,FALSE)</f>
        <v>19</v>
      </c>
      <c r="P282" s="18">
        <f>VLOOKUP(P$1,IR_0310!$A$4:$XA$84,($C282+P$2-2001)+8*$B282,FALSE)</f>
        <v>19</v>
      </c>
      <c r="Q282" s="17">
        <v>1984</v>
      </c>
      <c r="R282" s="26"/>
      <c r="S282" s="26"/>
      <c r="T282" s="26"/>
      <c r="U282" s="26"/>
      <c r="V282" s="26"/>
      <c r="W282" s="26"/>
      <c r="X282" s="21"/>
      <c r="Y282" s="22"/>
      <c r="Z282" s="22"/>
      <c r="AA282" s="18">
        <f>VLOOKUP(AA$1,IN_0310!$A$4:$XA$84,($C282+AA$2-2001)+8*$B282,FALSE)</f>
        <v>-1</v>
      </c>
      <c r="AB282" s="18">
        <f>VLOOKUP(AB$1,IN_0310!$A$4:$XA$84,($C282+AB$2-2001)+8*$B282,FALSE)</f>
        <v>-1</v>
      </c>
      <c r="AC282" s="18">
        <f>VLOOKUP(AC$1,IN_0310!$A$4:$XA$84,($C282+AC$2-2001)+8*$B282,FALSE)</f>
        <v>0</v>
      </c>
      <c r="AD282" s="18">
        <f>VLOOKUP(AD$1,IN_0310!$A$4:$XA$84,($C282+AD$2-2001)+8*$B282,FALSE)</f>
        <v>2</v>
      </c>
      <c r="AE282" s="17">
        <v>1984</v>
      </c>
      <c r="AF282" s="26"/>
      <c r="AG282" s="26"/>
      <c r="AH282" s="26"/>
      <c r="AI282" s="26"/>
      <c r="AJ282" s="26"/>
      <c r="AK282" s="26"/>
      <c r="AL282" s="21"/>
      <c r="AM282" s="22"/>
      <c r="AN282" s="22"/>
      <c r="AO282" s="18">
        <f>-VLOOKUP(AO$1,D_0310!$A$4:$XA$84,($C282+AO$2-2001)+8*$B282,FALSE)</f>
        <v>-5</v>
      </c>
      <c r="AP282" s="18">
        <f>-VLOOKUP(AP$1,D_0310!$A$4:$XA$84,($C282+AP$2-2001)+8*$B282,FALSE)</f>
        <v>-7</v>
      </c>
      <c r="AQ282" s="18">
        <f>-VLOOKUP(AQ$1,D_0310!$A$4:$XA$84,($C282+AQ$2-2001)+8*$B282,FALSE)</f>
        <v>-6</v>
      </c>
      <c r="AR282" s="18">
        <f>-VLOOKUP(AR$1,D_0310!$A$4:$XA$84,($C282+AR$2-2001)+8*$B282,FALSE)</f>
        <v>-10</v>
      </c>
      <c r="AS282" s="31">
        <v>3</v>
      </c>
      <c r="AT282" s="55">
        <f>VLOOKUP(2002-C282,census2002!$A$3:$CD$82,2+B282)</f>
        <v>10386</v>
      </c>
      <c r="AU282" s="17" t="s">
        <v>183</v>
      </c>
      <c r="AX282">
        <f>1+M282/AVERAGE(AVERAGE(SUM($AT282,$D282:L282,$R282:Z282,$AF282:AN282),SUM($AT282,$D282:M282,$R282:AA282,$AF282:AO282)),AVERAGE(SUM($AT283,$D283:M283,$S283:AA283,$AG283:AO283),SUM($AT283,$D283:N283,$S283:AB283,$AG283:AP283)))</f>
        <v>1.0023406641634565</v>
      </c>
      <c r="AY282">
        <f>1+N282/AVERAGE(AVERAGE(SUM($AT282,$D282:M282,$R282:AA282,$AF282:AO282),SUM($AT282,$D282:N282,$R282:AB282,$AF282:AP282)),AVERAGE(SUM($AT283,$D283:N283,$S283:AB283,$AG283:AP283),SUM($AT283,$D283:O283,$S283:AC283,$AG283:AQ283)))</f>
        <v>1.00321261682243</v>
      </c>
      <c r="AZ282">
        <f>1+O282/AVERAGE(AVERAGE(SUM($AT282,$D282:N282,$R282:AB282,$AF282:AP282),SUM($AT282,$D282:O282,$R282:AC282,$AF282:AQ282)),AVERAGE(SUM($AT283,$D283:O283,$S283:AC283,$AG283:AQ283),SUM($AT283,$D283:P283,$S283:AD283,$AG283:AR283)))</f>
        <v>1.0018470362359346</v>
      </c>
      <c r="BA282" s="43">
        <f t="shared" si="349"/>
        <v>1.0024666134420779</v>
      </c>
      <c r="BB282" s="47">
        <f t="shared" si="356"/>
        <v>1.0010900673479657</v>
      </c>
    </row>
    <row r="283" spans="1:54">
      <c r="A283" s="9">
        <v>282</v>
      </c>
      <c r="B283" s="17">
        <f t="shared" ref="B283" si="362">C272</f>
        <v>18</v>
      </c>
      <c r="C283" s="17">
        <v>1983</v>
      </c>
      <c r="D283" s="26"/>
      <c r="E283" s="26"/>
      <c r="F283" s="26"/>
      <c r="G283" s="26"/>
      <c r="H283" s="26"/>
      <c r="I283" s="26"/>
      <c r="J283" s="21"/>
      <c r="K283" s="22"/>
      <c r="L283" s="22"/>
      <c r="M283" s="22"/>
      <c r="N283" s="19">
        <f>VLOOKUP(N$1,IR_0310!$A$4:$XA$84,($C283+N$2-2001)+8*$B283,FALSE)</f>
        <v>18</v>
      </c>
      <c r="O283" s="19">
        <f>VLOOKUP(O$1,IR_0310!$A$4:$XA$84,($C283+O$2-2001)+8*$B283,FALSE)</f>
        <v>22</v>
      </c>
      <c r="P283" s="18">
        <f>VLOOKUP(P$1,IR_0310!$A$4:$XA$84,($C283+P$2-2001)+8*$B283,FALSE)</f>
        <v>7</v>
      </c>
      <c r="Q283" s="17">
        <v>1983</v>
      </c>
      <c r="R283" s="26"/>
      <c r="S283" s="26"/>
      <c r="T283" s="26"/>
      <c r="U283" s="26"/>
      <c r="V283" s="26"/>
      <c r="W283" s="26"/>
      <c r="X283" s="21"/>
      <c r="Y283" s="22"/>
      <c r="Z283" s="22"/>
      <c r="AA283" s="22"/>
      <c r="AB283" s="18">
        <f>VLOOKUP(AB$1,IN_0310!$A$4:$XA$84,($C283+AB$2-2001)+8*$B283,FALSE)</f>
        <v>-2</v>
      </c>
      <c r="AC283" s="18">
        <f>VLOOKUP(AC$1,IN_0310!$A$4:$XA$84,($C283+AC$2-2001)+8*$B283,FALSE)</f>
        <v>2</v>
      </c>
      <c r="AD283" s="18">
        <f>VLOOKUP(AD$1,IN_0310!$A$4:$XA$84,($C283+AD$2-2001)+8*$B283,FALSE)</f>
        <v>2</v>
      </c>
      <c r="AE283" s="17">
        <v>1983</v>
      </c>
      <c r="AF283" s="26"/>
      <c r="AG283" s="26"/>
      <c r="AH283" s="26"/>
      <c r="AI283" s="26"/>
      <c r="AJ283" s="26"/>
      <c r="AK283" s="26"/>
      <c r="AL283" s="21"/>
      <c r="AM283" s="22"/>
      <c r="AN283" s="22"/>
      <c r="AO283" s="22"/>
      <c r="AP283" s="18">
        <f>-VLOOKUP(AP$1,D_0310!$A$4:$XA$84,($C283+AP$2-2001)+8*$B283,FALSE)</f>
        <v>-2</v>
      </c>
      <c r="AQ283" s="18">
        <f>-VLOOKUP(AQ$1,D_0310!$A$4:$XA$84,($C283+AQ$2-2001)+8*$B283,FALSE)</f>
        <v>-7</v>
      </c>
      <c r="AR283" s="18">
        <f>-VLOOKUP(AR$1,D_0310!$A$4:$XA$84,($C283+AR$2-2001)+8*$B283,FALSE)</f>
        <v>-5</v>
      </c>
      <c r="AS283" s="31">
        <v>2</v>
      </c>
      <c r="AT283" s="55">
        <f>VLOOKUP(2002-C283,census2002!$A$3:$CD$82,2+B283)</f>
        <v>10105</v>
      </c>
      <c r="AU283" s="17" t="s">
        <v>184</v>
      </c>
      <c r="AY283">
        <f>1+N283/AVERAGE(AVERAGE(SUM($AT283,$D283:M283,$R283:AA283,$AF283:AO283),SUM($AT283,$D283:N283,$R283:AB283,$AF283:AP283)),AVERAGE(SUM($AT284,$D284:N284,$S284:AB284,$AG284:AP284),SUM($AT284,$D284:O284,$S284:AC284,$AG284:AQ284)))</f>
        <v>1.0017895312422329</v>
      </c>
      <c r="AZ283">
        <f>1+O283/AVERAGE(AVERAGE(SUM($AT283,$D283:N283,$R283:AB283,$AF283:AP283),SUM($AT283,$D283:O283,$R283:AC283,$AF283:AQ283)),AVERAGE(SUM($AT284,$D284:O284,$S284:AC284,$AG284:AQ284),SUM($AT284,$D284:P284,$S284:AD284,$AG284:AR284)))</f>
        <v>1.002185086782708</v>
      </c>
      <c r="BA283" s="43">
        <f t="shared" si="349"/>
        <v>1.0019872894932378</v>
      </c>
      <c r="BB283" s="47">
        <f t="shared" si="356"/>
        <v>1.001366838608593</v>
      </c>
    </row>
    <row r="284" spans="1:54">
      <c r="A284" s="13">
        <v>283</v>
      </c>
      <c r="B284" s="17">
        <f t="shared" ref="B284" si="363">C272</f>
        <v>18</v>
      </c>
      <c r="C284" s="17">
        <v>1982</v>
      </c>
      <c r="D284" s="26"/>
      <c r="E284" s="26"/>
      <c r="F284" s="26"/>
      <c r="G284" s="26"/>
      <c r="H284" s="26"/>
      <c r="I284" s="26"/>
      <c r="J284" s="21"/>
      <c r="K284" s="22"/>
      <c r="L284" s="22"/>
      <c r="M284" s="22"/>
      <c r="N284" s="22"/>
      <c r="O284" s="19">
        <f>VLOOKUP(O$1,IR_0310!$A$4:$XA$84,($C284+O$2-2001)+8*$B284,FALSE)</f>
        <v>9</v>
      </c>
      <c r="P284" s="18">
        <f>VLOOKUP(P$1,IR_0310!$A$4:$XA$84,($C284+P$2-2001)+8*$B284,FALSE)</f>
        <v>16</v>
      </c>
      <c r="Q284" s="17">
        <v>1982</v>
      </c>
      <c r="R284" s="26"/>
      <c r="S284" s="26"/>
      <c r="T284" s="26"/>
      <c r="U284" s="26"/>
      <c r="V284" s="26"/>
      <c r="W284" s="26"/>
      <c r="X284" s="21"/>
      <c r="Y284" s="22"/>
      <c r="Z284" s="22"/>
      <c r="AA284" s="22"/>
      <c r="AB284" s="22"/>
      <c r="AC284" s="18">
        <f>VLOOKUP(AC$1,IN_0310!$A$4:$XA$84,($C284+AC$2-2001)+8*$B284,FALSE)</f>
        <v>-2</v>
      </c>
      <c r="AD284" s="18">
        <f>VLOOKUP(AD$1,IN_0310!$A$4:$XA$84,($C284+AD$2-2001)+8*$B284,FALSE)</f>
        <v>-2</v>
      </c>
      <c r="AE284" s="17">
        <v>1982</v>
      </c>
      <c r="AF284" s="26"/>
      <c r="AG284" s="26"/>
      <c r="AH284" s="26"/>
      <c r="AI284" s="26"/>
      <c r="AJ284" s="26"/>
      <c r="AK284" s="26"/>
      <c r="AL284" s="21"/>
      <c r="AM284" s="22"/>
      <c r="AN284" s="22"/>
      <c r="AO284" s="22"/>
      <c r="AP284" s="22"/>
      <c r="AQ284" s="18">
        <f>-VLOOKUP(AQ$1,D_0310!$A$4:$XA$84,($C284+AQ$2-2001)+8*$B284,FALSE)</f>
        <v>-5</v>
      </c>
      <c r="AR284" s="18">
        <f>-VLOOKUP(AR$1,D_0310!$A$4:$XA$84,($C284+AR$2-2001)+8*$B284,FALSE)</f>
        <v>-8</v>
      </c>
      <c r="AS284" s="31">
        <v>1</v>
      </c>
      <c r="AT284" s="55">
        <f>VLOOKUP(2002-C284,census2002!$A$3:$CD$82,2+B284)</f>
        <v>10004</v>
      </c>
      <c r="AU284" s="17" t="s">
        <v>185</v>
      </c>
      <c r="AZ284">
        <f>1+O284/AVERAGE(AVERAGE(SUM($AT284,$D284:N284,$R284:AB284,$AF284:AP284),SUM($AT284,$D284:O284,$R284:AC284,$AF284:AQ284)),AVERAGE(SUM($AT285,$D285:O285,$S285:AC285,$AG285:AQ285),SUM($AT285,$D285:P285,$S285:AD285,$AG285:AR285)))</f>
        <v>1.0009607429745671</v>
      </c>
      <c r="BA284" s="43">
        <f t="shared" si="349"/>
        <v>1.0009607429745671</v>
      </c>
      <c r="BB284" s="47">
        <f t="shared" si="356"/>
        <v>1.0003256919363712</v>
      </c>
    </row>
    <row r="285" spans="1:54">
      <c r="A285" s="9">
        <v>284</v>
      </c>
      <c r="B285" s="17">
        <f t="shared" ref="B285" si="364">C272</f>
        <v>18</v>
      </c>
      <c r="C285" s="17">
        <v>1981</v>
      </c>
      <c r="D285" s="26"/>
      <c r="E285" s="26"/>
      <c r="F285" s="26"/>
      <c r="G285" s="26"/>
      <c r="H285" s="26"/>
      <c r="I285" s="26"/>
      <c r="J285" s="21"/>
      <c r="K285" s="22"/>
      <c r="L285" s="22"/>
      <c r="M285" s="22"/>
      <c r="N285" s="22"/>
      <c r="O285" s="22"/>
      <c r="P285" s="18">
        <f>VLOOKUP(P$1,IR_0310!$A$4:$XA$84,($C285+P$2-2001)+8*$B285,FALSE)</f>
        <v>38</v>
      </c>
      <c r="Q285" s="17">
        <v>1981</v>
      </c>
      <c r="R285" s="26"/>
      <c r="S285" s="26"/>
      <c r="T285" s="26"/>
      <c r="U285" s="26"/>
      <c r="V285" s="26"/>
      <c r="W285" s="26"/>
      <c r="X285" s="21"/>
      <c r="Y285" s="22"/>
      <c r="Z285" s="22"/>
      <c r="AA285" s="22"/>
      <c r="AB285" s="22"/>
      <c r="AC285" s="22"/>
      <c r="AD285" s="18">
        <f>VLOOKUP(AD$1,IN_0310!$A$4:$XA$84,($C285+AD$2-2001)+8*$B285,FALSE)</f>
        <v>2</v>
      </c>
      <c r="AE285" s="17">
        <v>1981</v>
      </c>
      <c r="AF285" s="26"/>
      <c r="AG285" s="26"/>
      <c r="AH285" s="26"/>
      <c r="AI285" s="26"/>
      <c r="AJ285" s="26"/>
      <c r="AK285" s="26"/>
      <c r="AL285" s="21"/>
      <c r="AM285" s="22"/>
      <c r="AN285" s="22"/>
      <c r="AO285" s="22"/>
      <c r="AP285" s="22"/>
      <c r="AQ285" s="22"/>
      <c r="AR285" s="18">
        <f>-VLOOKUP(AR$1,D_0310!$A$4:$XA$84,($C285+AR$2-2001)+8*$B285,FALSE)</f>
        <v>-3</v>
      </c>
      <c r="AS285" s="31"/>
      <c r="AT285" s="55">
        <f>VLOOKUP(2002-C285,census2002!$A$3:$CD$82,2+B285)</f>
        <v>8712</v>
      </c>
      <c r="AU285" s="17" t="s">
        <v>186</v>
      </c>
    </row>
    <row r="286" spans="1:54" ht="15.75" thickBot="1">
      <c r="A286" s="9">
        <v>285</v>
      </c>
      <c r="B286" s="10" t="str">
        <f>INDEX('regions#'!$B$2:$B$79,B288+1)</f>
        <v>Калининградская область</v>
      </c>
      <c r="C286" s="51" t="s">
        <v>159</v>
      </c>
      <c r="D286" s="11" t="s">
        <v>912</v>
      </c>
      <c r="E286" s="11" t="s">
        <v>913</v>
      </c>
      <c r="F286" s="11" t="s">
        <v>914</v>
      </c>
      <c r="G286" s="11" t="s">
        <v>915</v>
      </c>
      <c r="H286" s="11" t="s">
        <v>916</v>
      </c>
      <c r="I286" s="11" t="s">
        <v>917</v>
      </c>
      <c r="J286" s="11" t="s">
        <v>918</v>
      </c>
      <c r="K286" s="12" t="s">
        <v>919</v>
      </c>
      <c r="L286" s="12" t="s">
        <v>920</v>
      </c>
      <c r="M286" s="12" t="s">
        <v>921</v>
      </c>
      <c r="N286" s="12" t="s">
        <v>922</v>
      </c>
      <c r="O286" s="12" t="s">
        <v>923</v>
      </c>
      <c r="P286" s="11" t="s">
        <v>924</v>
      </c>
      <c r="Q286" s="52" t="s">
        <v>160</v>
      </c>
      <c r="R286" s="23" t="s">
        <v>912</v>
      </c>
      <c r="S286" s="23" t="s">
        <v>913</v>
      </c>
      <c r="T286" s="23" t="s">
        <v>914</v>
      </c>
      <c r="U286" s="23" t="s">
        <v>915</v>
      </c>
      <c r="V286" s="23" t="s">
        <v>916</v>
      </c>
      <c r="W286" s="23" t="s">
        <v>917</v>
      </c>
      <c r="X286" s="23" t="s">
        <v>918</v>
      </c>
      <c r="Y286" s="23" t="s">
        <v>919</v>
      </c>
      <c r="Z286" s="23" t="s">
        <v>920</v>
      </c>
      <c r="AA286" s="23" t="s">
        <v>921</v>
      </c>
      <c r="AB286" s="23" t="s">
        <v>922</v>
      </c>
      <c r="AC286" s="23" t="s">
        <v>923</v>
      </c>
      <c r="AD286" s="23" t="s">
        <v>924</v>
      </c>
      <c r="AE286" s="53" t="s">
        <v>161</v>
      </c>
      <c r="AF286" s="27" t="s">
        <v>912</v>
      </c>
      <c r="AG286" s="27" t="s">
        <v>913</v>
      </c>
      <c r="AH286" s="27" t="s">
        <v>914</v>
      </c>
      <c r="AI286" s="27" t="s">
        <v>915</v>
      </c>
      <c r="AJ286" s="27" t="s">
        <v>916</v>
      </c>
      <c r="AK286" s="27" t="s">
        <v>917</v>
      </c>
      <c r="AL286" s="27" t="s">
        <v>918</v>
      </c>
      <c r="AM286" s="27" t="s">
        <v>919</v>
      </c>
      <c r="AN286" s="27" t="s">
        <v>920</v>
      </c>
      <c r="AO286" s="27" t="s">
        <v>921</v>
      </c>
      <c r="AP286" s="27" t="s">
        <v>922</v>
      </c>
      <c r="AQ286" s="27" t="s">
        <v>923</v>
      </c>
      <c r="AR286" s="27" t="s">
        <v>924</v>
      </c>
      <c r="AS286" s="31" t="s">
        <v>162</v>
      </c>
      <c r="AT286" s="2" t="s">
        <v>163</v>
      </c>
      <c r="AV286" s="54">
        <f t="shared" ref="AV286:AZ286" si="365">AVERAGE(AV288:AV299)</f>
        <v>0.99879412959631453</v>
      </c>
      <c r="AW286" s="54">
        <f t="shared" si="365"/>
        <v>0.99978143455636914</v>
      </c>
      <c r="AX286" s="54">
        <f t="shared" si="365"/>
        <v>1.0003994722017575</v>
      </c>
      <c r="AY286" s="54">
        <f t="shared" si="365"/>
        <v>1.0010638603245516</v>
      </c>
      <c r="AZ286" s="54">
        <f t="shared" si="365"/>
        <v>1.0022815586460965</v>
      </c>
      <c r="BA286" s="38" t="s">
        <v>983</v>
      </c>
      <c r="BB286" s="39">
        <f t="shared" ref="BB286" si="366">PRODUCT(AV286:AZ286)-1</f>
        <v>2.3191447862112025E-3</v>
      </c>
    </row>
    <row r="287" spans="1:54" ht="15.75" thickBot="1">
      <c r="A287" s="13">
        <v>286</v>
      </c>
      <c r="C287" s="14">
        <f t="shared" ref="C287" si="367">A286/15</f>
        <v>19</v>
      </c>
      <c r="D287" s="15">
        <v>10</v>
      </c>
      <c r="E287" s="15">
        <v>11</v>
      </c>
      <c r="F287" s="15">
        <v>12</v>
      </c>
      <c r="G287" s="15">
        <v>13</v>
      </c>
      <c r="H287" s="15">
        <v>14</v>
      </c>
      <c r="I287" s="15">
        <v>15</v>
      </c>
      <c r="J287" s="15">
        <v>16</v>
      </c>
      <c r="K287" s="16">
        <v>17</v>
      </c>
      <c r="L287" s="16">
        <v>18</v>
      </c>
      <c r="M287" s="16">
        <v>19</v>
      </c>
      <c r="N287" s="16">
        <v>20</v>
      </c>
      <c r="O287" s="16">
        <v>21</v>
      </c>
      <c r="P287" s="15">
        <v>22</v>
      </c>
      <c r="R287" s="15">
        <v>10</v>
      </c>
      <c r="S287" s="15">
        <v>11</v>
      </c>
      <c r="T287" s="15">
        <v>12</v>
      </c>
      <c r="U287" s="15">
        <v>13</v>
      </c>
      <c r="V287" s="15">
        <v>14</v>
      </c>
      <c r="W287" s="15">
        <v>15</v>
      </c>
      <c r="X287" s="15">
        <v>16</v>
      </c>
      <c r="Y287" s="25">
        <v>17</v>
      </c>
      <c r="Z287" s="25">
        <v>18</v>
      </c>
      <c r="AA287" s="25">
        <v>19</v>
      </c>
      <c r="AB287" s="25">
        <v>20</v>
      </c>
      <c r="AC287" s="25">
        <v>21</v>
      </c>
      <c r="AD287" s="15">
        <v>22</v>
      </c>
      <c r="AF287" s="15">
        <v>10</v>
      </c>
      <c r="AG287" s="15">
        <v>11</v>
      </c>
      <c r="AH287" s="15">
        <v>12</v>
      </c>
      <c r="AI287" s="15">
        <v>13</v>
      </c>
      <c r="AJ287" s="15">
        <v>14</v>
      </c>
      <c r="AK287" s="15">
        <v>15</v>
      </c>
      <c r="AL287" s="15">
        <v>16</v>
      </c>
      <c r="AM287" s="29">
        <v>17</v>
      </c>
      <c r="AN287" s="29">
        <v>18</v>
      </c>
      <c r="AO287" s="29">
        <v>19</v>
      </c>
      <c r="AP287" s="29">
        <v>20</v>
      </c>
      <c r="AQ287" s="29">
        <v>21</v>
      </c>
      <c r="AR287" s="15">
        <v>22</v>
      </c>
      <c r="AS287" s="31"/>
      <c r="AT287" s="55"/>
      <c r="AU287" s="14" t="s">
        <v>165</v>
      </c>
      <c r="AV287" s="40" t="s">
        <v>166</v>
      </c>
      <c r="AW287" s="40" t="s">
        <v>167</v>
      </c>
      <c r="AX287" s="40" t="s">
        <v>168</v>
      </c>
      <c r="AY287" s="40" t="s">
        <v>169</v>
      </c>
      <c r="AZ287" s="40" t="s">
        <v>170</v>
      </c>
      <c r="BA287" s="41" t="s">
        <v>171</v>
      </c>
      <c r="BB287" s="42"/>
    </row>
    <row r="288" spans="1:54">
      <c r="A288" s="9">
        <v>287</v>
      </c>
      <c r="B288">
        <f t="shared" ref="B288" si="368">C287</f>
        <v>19</v>
      </c>
      <c r="C288" s="17">
        <v>1993</v>
      </c>
      <c r="D288" s="18">
        <f>VLOOKUP(D$1,IR_0310!$A$4:$XA$84,($C288+D$2-2001)+8*$B288,FALSE)</f>
        <v>15</v>
      </c>
      <c r="E288" s="18">
        <f>VLOOKUP(E$1,IR_0310!$A$4:$XA$84,($C288+E$2-2001)+8*$B288,FALSE)</f>
        <v>26</v>
      </c>
      <c r="F288" s="18">
        <f>VLOOKUP(F$1,IR_0310!$A$4:$XA$84,($C288+F$2-2001)+8*$B288,FALSE)</f>
        <v>12</v>
      </c>
      <c r="G288" s="18">
        <f>VLOOKUP(G$1,IR_0310!$A$4:$XA$84,($C288+G$2-2001)+8*$B288,FALSE)</f>
        <v>14</v>
      </c>
      <c r="H288" s="18">
        <f>VLOOKUP(H$1,IR_0310!$A$4:$XA$84,($C288+H$2-2001)+8*$B288,FALSE)</f>
        <v>-1</v>
      </c>
      <c r="I288" s="18">
        <f>VLOOKUP(I$1,IR_0310!$A$4:$XA$84,($C288+I$2-2001)+8*$B288,FALSE)</f>
        <v>3</v>
      </c>
      <c r="J288" s="18">
        <f>VLOOKUP(J$1,IR_0310!$A$4:$XA$84,($C288+J$2-2001)+8*$B288,FALSE)</f>
        <v>5</v>
      </c>
      <c r="K288" s="19">
        <f>VLOOKUP(K$1,IR_0310!$A$4:$XA$84,($C288+K$2-2001)+8*$B288,FALSE)</f>
        <v>-49</v>
      </c>
      <c r="L288" s="20"/>
      <c r="M288" s="20"/>
      <c r="N288" s="20"/>
      <c r="O288" s="20"/>
      <c r="P288" s="26"/>
      <c r="Q288" s="17">
        <v>1993</v>
      </c>
      <c r="R288" s="18">
        <f>VLOOKUP(R$1,IN_0310!$A$4:$XA$84,($C288+R$2-2001)+8*$B288,FALSE)</f>
        <v>14</v>
      </c>
      <c r="S288" s="18">
        <f>VLOOKUP(S$1,IN_0310!$A$4:$XA$84,($C288+S$2-2001)+8*$B288,FALSE)</f>
        <v>12</v>
      </c>
      <c r="T288" s="18">
        <f>VLOOKUP(T$1,IN_0310!$A$4:$XA$84,($C288+T$2-2001)+8*$B288,FALSE)</f>
        <v>15</v>
      </c>
      <c r="U288" s="18">
        <f>VLOOKUP(U$1,IN_0310!$A$4:$XA$84,($C288+U$2-2001)+8*$B288,FALSE)</f>
        <v>24</v>
      </c>
      <c r="V288" s="18">
        <f>VLOOKUP(V$1,IN_0310!$A$4:$XA$84,($C288+V$2-2001)+8*$B288,FALSE)</f>
        <v>32</v>
      </c>
      <c r="W288" s="18">
        <f>VLOOKUP(W$1,IN_0310!$A$4:$XA$84,($C288+W$2-2001)+8*$B288,FALSE)</f>
        <v>27</v>
      </c>
      <c r="X288" s="18">
        <f>VLOOKUP(X$1,IN_0310!$A$4:$XA$84,($C288+X$2-2001)+8*$B288,FALSE)</f>
        <v>41</v>
      </c>
      <c r="Y288" s="18">
        <f>VLOOKUP(Y$1,IN_0310!$A$4:$XA$84,($C288+Y$2-2001)+8*$B288,FALSE)</f>
        <v>37</v>
      </c>
      <c r="Z288" s="20"/>
      <c r="AA288" s="20"/>
      <c r="AB288" s="20"/>
      <c r="AC288" s="20"/>
      <c r="AD288" s="26"/>
      <c r="AE288" s="17">
        <v>1993</v>
      </c>
      <c r="AF288" s="18">
        <f>-VLOOKUP(AF$1,D_0310!$A$4:$XA$84,($C288+AF$2-2001)+8*$B288,FALSE)</f>
        <v>-8</v>
      </c>
      <c r="AG288" s="18">
        <f>-VLOOKUP(AG$1,D_0310!$A$4:$XA$84,($C288+AG$2-2001)+8*$B288,FALSE)</f>
        <v>-2</v>
      </c>
      <c r="AH288" s="18">
        <f>-VLOOKUP(AH$1,D_0310!$A$4:$XA$84,($C288+AH$2-2001)+8*$B288,FALSE)</f>
        <v>-3</v>
      </c>
      <c r="AI288" s="18">
        <f>-VLOOKUP(AI$1,D_0310!$A$4:$XA$84,($C288+AI$2-2001)+8*$B288,FALSE)</f>
        <v>-4</v>
      </c>
      <c r="AJ288" s="18">
        <f>-VLOOKUP(AJ$1,D_0310!$A$4:$XA$84,($C288+AJ$2-2001)+8*$B288,FALSE)</f>
        <v>-7</v>
      </c>
      <c r="AK288" s="18">
        <f>-VLOOKUP(AK$1,D_0310!$A$4:$XA$84,($C288+AK$2-2001)+8*$B288,FALSE)</f>
        <v>-4</v>
      </c>
      <c r="AL288" s="18">
        <f>-VLOOKUP(AL$1,D_0310!$A$4:$XA$84,($C288+AL$2-2001)+8*$B288,FALSE)</f>
        <v>-7</v>
      </c>
      <c r="AM288" s="18">
        <f>-VLOOKUP(AM$1,D_0310!$A$4:$XA$84,($C288+AM$2-2001)+8*$B288,FALSE)</f>
        <v>-8</v>
      </c>
      <c r="AN288" s="20"/>
      <c r="AO288" s="20"/>
      <c r="AP288" s="20"/>
      <c r="AQ288" s="20"/>
      <c r="AR288" s="26"/>
      <c r="AS288" s="31">
        <v>1</v>
      </c>
      <c r="AT288" s="55">
        <f>VLOOKUP(2002-C288,census2002!$A$3:$CD$82,2+B288)</f>
        <v>9375</v>
      </c>
      <c r="AU288" s="17" t="s">
        <v>172</v>
      </c>
      <c r="AV288">
        <f>1+K288/AVERAGE(AVERAGE(SUM($AT288,$D288:J288,$R288:X288,$AF288:AL288),SUM($AT288,$D288:K288,$R288:Y288,$AF288:AM288)),AVERAGE(SUM($AT289,$D289:K289,$S289:Y289,$AG289:AM289),SUM($AT289,$D289:L289,$S289:Z289,$AG289:AN289)))</f>
        <v>0.99528596854105533</v>
      </c>
      <c r="BA288" s="43">
        <f t="shared" ref="BA288:BA299" si="369">(PRODUCT(AV288:AZ288))^(1/AS288)</f>
        <v>0.99528596854105533</v>
      </c>
      <c r="BB288" s="43" t="s">
        <v>173</v>
      </c>
    </row>
    <row r="289" spans="1:54">
      <c r="A289" s="9">
        <v>288</v>
      </c>
      <c r="B289" s="17">
        <f t="shared" ref="B289" si="370">C287</f>
        <v>19</v>
      </c>
      <c r="C289" s="17">
        <v>1992</v>
      </c>
      <c r="D289" s="21"/>
      <c r="E289" s="18">
        <f>VLOOKUP(E$1,IR_0310!$A$4:$XA$84,($C289+E$2-2001)+8*$B289,FALSE)</f>
        <v>20</v>
      </c>
      <c r="F289" s="18">
        <f>VLOOKUP(F$1,IR_0310!$A$4:$XA$84,($C289+F$2-2001)+8*$B289,FALSE)</f>
        <v>12</v>
      </c>
      <c r="G289" s="18">
        <f>VLOOKUP(G$1,IR_0310!$A$4:$XA$84,($C289+G$2-2001)+8*$B289,FALSE)</f>
        <v>-2</v>
      </c>
      <c r="H289" s="18">
        <f>VLOOKUP(H$1,IR_0310!$A$4:$XA$84,($C289+H$2-2001)+8*$B289,FALSE)</f>
        <v>19</v>
      </c>
      <c r="I289" s="18">
        <f>VLOOKUP(I$1,IR_0310!$A$4:$XA$84,($C289+I$2-2001)+8*$B289,FALSE)</f>
        <v>28</v>
      </c>
      <c r="J289" s="18">
        <f>VLOOKUP(J$1,IR_0310!$A$4:$XA$84,($C289+J$2-2001)+8*$B289,FALSE)</f>
        <v>-1</v>
      </c>
      <c r="K289" s="19">
        <f>VLOOKUP(K$1,IR_0310!$A$4:$XA$84,($C289+K$2-2001)+8*$B289,FALSE)</f>
        <v>-39</v>
      </c>
      <c r="L289" s="19">
        <f>VLOOKUP(L$1,IR_0310!$A$4:$XA$84,($C289+L$2-2001)+8*$B289,FALSE)</f>
        <v>-28</v>
      </c>
      <c r="M289" s="22"/>
      <c r="N289" s="22"/>
      <c r="O289" s="22"/>
      <c r="P289" s="21"/>
      <c r="Q289" s="17">
        <v>1992</v>
      </c>
      <c r="R289" s="21"/>
      <c r="S289" s="18">
        <f>VLOOKUP(S$1,IN_0310!$A$4:$XA$84,($C289+S$2-2001)+8*$B289,FALSE)</f>
        <v>7</v>
      </c>
      <c r="T289" s="18">
        <f>VLOOKUP(T$1,IN_0310!$A$4:$XA$84,($C289+T$2-2001)+8*$B289,FALSE)</f>
        <v>15</v>
      </c>
      <c r="U289" s="18">
        <f>VLOOKUP(U$1,IN_0310!$A$4:$XA$84,($C289+U$2-2001)+8*$B289,FALSE)</f>
        <v>13</v>
      </c>
      <c r="V289" s="18">
        <f>VLOOKUP(V$1,IN_0310!$A$4:$XA$84,($C289+V$2-2001)+8*$B289,FALSE)</f>
        <v>27</v>
      </c>
      <c r="W289" s="18">
        <f>VLOOKUP(W$1,IN_0310!$A$4:$XA$84,($C289+W$2-2001)+8*$B289,FALSE)</f>
        <v>21</v>
      </c>
      <c r="X289" s="18">
        <f>VLOOKUP(X$1,IN_0310!$A$4:$XA$84,($C289+X$2-2001)+8*$B289,FALSE)</f>
        <v>30</v>
      </c>
      <c r="Y289" s="18">
        <f>VLOOKUP(Y$1,IN_0310!$A$4:$XA$84,($C289+Y$2-2001)+8*$B289,FALSE)</f>
        <v>31</v>
      </c>
      <c r="Z289" s="18">
        <f>VLOOKUP(Z$1,IN_0310!$A$4:$XA$84,($C289+Z$2-2001)+8*$B289,FALSE)</f>
        <v>28</v>
      </c>
      <c r="AA289" s="22"/>
      <c r="AB289" s="22"/>
      <c r="AC289" s="22"/>
      <c r="AD289" s="21"/>
      <c r="AE289" s="17">
        <v>1992</v>
      </c>
      <c r="AF289" s="21"/>
      <c r="AG289" s="18">
        <f>-VLOOKUP(AG$1,D_0310!$A$4:$XA$84,($C289+AG$2-2001)+8*$B289,FALSE)</f>
        <v>-5</v>
      </c>
      <c r="AH289" s="18">
        <f>-VLOOKUP(AH$1,D_0310!$A$4:$XA$84,($C289+AH$2-2001)+8*$B289,FALSE)</f>
        <v>-5</v>
      </c>
      <c r="AI289" s="18">
        <f>-VLOOKUP(AI$1,D_0310!$A$4:$XA$84,($C289+AI$2-2001)+8*$B289,FALSE)</f>
        <v>-7</v>
      </c>
      <c r="AJ289" s="18">
        <f>-VLOOKUP(AJ$1,D_0310!$A$4:$XA$84,($C289+AJ$2-2001)+8*$B289,FALSE)</f>
        <v>-6</v>
      </c>
      <c r="AK289" s="18">
        <f>-VLOOKUP(AK$1,D_0310!$A$4:$XA$84,($C289+AK$2-2001)+8*$B289,FALSE)</f>
        <v>-3</v>
      </c>
      <c r="AL289" s="18">
        <f>-VLOOKUP(AL$1,D_0310!$A$4:$XA$84,($C289+AL$2-2001)+8*$B289,FALSE)</f>
        <v>-8</v>
      </c>
      <c r="AM289" s="18">
        <f>-VLOOKUP(AM$1,D_0310!$A$4:$XA$84,($C289+AM$2-2001)+8*$B289,FALSE)</f>
        <v>-9</v>
      </c>
      <c r="AN289" s="18">
        <f>-VLOOKUP(AN$1,D_0310!$A$4:$XA$84,($C289+AN$2-2001)+8*$B289,FALSE)</f>
        <v>-10</v>
      </c>
      <c r="AO289" s="22"/>
      <c r="AP289" s="22"/>
      <c r="AQ289" s="22"/>
      <c r="AR289" s="21"/>
      <c r="AS289" s="31">
        <v>2</v>
      </c>
      <c r="AT289" s="55">
        <f>VLOOKUP(2002-C289,census2002!$A$3:$CD$82,2+B289)</f>
        <v>11087</v>
      </c>
      <c r="AU289" s="17" t="s">
        <v>174</v>
      </c>
      <c r="AV289">
        <f>1+K289/AVERAGE(AVERAGE(SUM($AT289,$D289:J289,$R289:X289,$AF289:AL289),SUM($AT289,$D289:K289,$R289:Y289,$AF289:AM289)),AVERAGE(SUM($AT290,$D290:K290,$S290:Y290,$AG290:AM290),SUM($AT290,$D290:L290,$S290:Z290,$AG290:AN290)))</f>
        <v>0.99666374387818391</v>
      </c>
      <c r="AW289">
        <f>1+L289/AVERAGE(AVERAGE(SUM($AT289,$D289:K289,$R289:Y289,$AF289:AM289),SUM($AT289,$D289:L289,$R289:Z289,$AF289:AN289)),AVERAGE(SUM($AT290,$D290:L290,$S290:Z290,$AG290:AN290),SUM($AT290,$D290:M290,$S290:AA290,$AG290:AO290)))</f>
        <v>0.99760361169951006</v>
      </c>
      <c r="BA289" s="43">
        <f t="shared" si="369"/>
        <v>0.99713356705249456</v>
      </c>
      <c r="BB289" s="44">
        <f t="shared" ref="BB289" si="371">AVERAGE(BA288:BA299)^5-1</f>
        <v>1.8853889219669906E-3</v>
      </c>
    </row>
    <row r="290" spans="1:54">
      <c r="A290" s="13">
        <v>289</v>
      </c>
      <c r="B290" s="17">
        <f t="shared" ref="B290" si="372">C287</f>
        <v>19</v>
      </c>
      <c r="C290" s="17">
        <v>1991</v>
      </c>
      <c r="D290" s="21"/>
      <c r="E290" s="21"/>
      <c r="F290" s="18">
        <f>VLOOKUP(F$1,IR_0310!$A$4:$XA$84,($C290+F$2-2001)+8*$B290,FALSE)</f>
        <v>22</v>
      </c>
      <c r="G290" s="18">
        <f>VLOOKUP(G$1,IR_0310!$A$4:$XA$84,($C290+G$2-2001)+8*$B290,FALSE)</f>
        <v>-2</v>
      </c>
      <c r="H290" s="18">
        <f>VLOOKUP(H$1,IR_0310!$A$4:$XA$84,($C290+H$2-2001)+8*$B290,FALSE)</f>
        <v>27</v>
      </c>
      <c r="I290" s="18">
        <f>VLOOKUP(I$1,IR_0310!$A$4:$XA$84,($C290+I$2-2001)+8*$B290,FALSE)</f>
        <v>22</v>
      </c>
      <c r="J290" s="18">
        <f>VLOOKUP(J$1,IR_0310!$A$4:$XA$84,($C290+J$2-2001)+8*$B290,FALSE)</f>
        <v>22</v>
      </c>
      <c r="K290" s="19">
        <f>VLOOKUP(K$1,IR_0310!$A$4:$XA$84,($C290+K$2-2001)+8*$B290,FALSE)</f>
        <v>-35</v>
      </c>
      <c r="L290" s="19">
        <f>VLOOKUP(L$1,IR_0310!$A$4:$XA$84,($C290+L$2-2001)+8*$B290,FALSE)</f>
        <v>-31</v>
      </c>
      <c r="M290" s="19">
        <f>VLOOKUP(M$1,IR_0310!$A$4:$XA$84,($C290+M$2-2001)+8*$B290,FALSE)</f>
        <v>-15</v>
      </c>
      <c r="N290" s="22"/>
      <c r="O290" s="22"/>
      <c r="P290" s="21"/>
      <c r="Q290" s="17">
        <v>1991</v>
      </c>
      <c r="R290" s="21"/>
      <c r="S290" s="21"/>
      <c r="T290" s="18">
        <f>VLOOKUP(T$1,IN_0310!$A$4:$XA$84,($C290+T$2-2001)+8*$B290,FALSE)</f>
        <v>9</v>
      </c>
      <c r="U290" s="18">
        <f>VLOOKUP(U$1,IN_0310!$A$4:$XA$84,($C290+U$2-2001)+8*$B290,FALSE)</f>
        <v>13</v>
      </c>
      <c r="V290" s="18">
        <f>VLOOKUP(V$1,IN_0310!$A$4:$XA$84,($C290+V$2-2001)+8*$B290,FALSE)</f>
        <v>6</v>
      </c>
      <c r="W290" s="18">
        <f>VLOOKUP(W$1,IN_0310!$A$4:$XA$84,($C290+W$2-2001)+8*$B290,FALSE)</f>
        <v>26</v>
      </c>
      <c r="X290" s="18">
        <f>VLOOKUP(X$1,IN_0310!$A$4:$XA$84,($C290+X$2-2001)+8*$B290,FALSE)</f>
        <v>22</v>
      </c>
      <c r="Y290" s="18">
        <f>VLOOKUP(Y$1,IN_0310!$A$4:$XA$84,($C290+Y$2-2001)+8*$B290,FALSE)</f>
        <v>42</v>
      </c>
      <c r="Z290" s="18">
        <f>VLOOKUP(Z$1,IN_0310!$A$4:$XA$84,($C290+Z$2-2001)+8*$B290,FALSE)</f>
        <v>42</v>
      </c>
      <c r="AA290" s="18">
        <f>VLOOKUP(AA$1,IN_0310!$A$4:$XA$84,($C290+AA$2-2001)+8*$B290,FALSE)</f>
        <v>46</v>
      </c>
      <c r="AB290" s="22"/>
      <c r="AC290" s="22"/>
      <c r="AD290" s="21"/>
      <c r="AE290" s="17">
        <v>1991</v>
      </c>
      <c r="AF290" s="21"/>
      <c r="AG290" s="21"/>
      <c r="AH290" s="18">
        <f>-VLOOKUP(AH$1,D_0310!$A$4:$XA$84,($C290+AH$2-2001)+8*$B290,FALSE)</f>
        <v>-5</v>
      </c>
      <c r="AI290" s="18">
        <f>-VLOOKUP(AI$1,D_0310!$A$4:$XA$84,($C290+AI$2-2001)+8*$B290,FALSE)</f>
        <v>-8</v>
      </c>
      <c r="AJ290" s="18">
        <f>-VLOOKUP(AJ$1,D_0310!$A$4:$XA$84,($C290+AJ$2-2001)+8*$B290,FALSE)</f>
        <v>-5</v>
      </c>
      <c r="AK290" s="18">
        <f>-VLOOKUP(AK$1,D_0310!$A$4:$XA$84,($C290+AK$2-2001)+8*$B290,FALSE)</f>
        <v>-11</v>
      </c>
      <c r="AL290" s="18">
        <f>-VLOOKUP(AL$1,D_0310!$A$4:$XA$84,($C290+AL$2-2001)+8*$B290,FALSE)</f>
        <v>-10</v>
      </c>
      <c r="AM290" s="18">
        <f>-VLOOKUP(AM$1,D_0310!$A$4:$XA$84,($C290+AM$2-2001)+8*$B290,FALSE)</f>
        <v>-12</v>
      </c>
      <c r="AN290" s="18">
        <f>-VLOOKUP(AN$1,D_0310!$A$4:$XA$84,($C290+AN$2-2001)+8*$B290,FALSE)</f>
        <v>-17</v>
      </c>
      <c r="AO290" s="18">
        <f>-VLOOKUP(AO$1,D_0310!$A$4:$XA$84,($C290+AO$2-2001)+8*$B290,FALSE)</f>
        <v>-20</v>
      </c>
      <c r="AP290" s="22"/>
      <c r="AQ290" s="22"/>
      <c r="AR290" s="21"/>
      <c r="AS290" s="31">
        <v>3</v>
      </c>
      <c r="AT290" s="55">
        <f>VLOOKUP(2002-C290,census2002!$A$3:$CD$82,2+B290)</f>
        <v>12026</v>
      </c>
      <c r="AU290" s="17" t="s">
        <v>175</v>
      </c>
      <c r="AV290">
        <f>1+K290/AVERAGE(AVERAGE(SUM($AT290,$D290:J290,$R290:X290,$AF290:AL290),SUM($AT290,$D290:K290,$R290:Y290,$AF290:AM290)),AVERAGE(SUM($AT291,$D291:K291,$S291:Y291,$AG291:AM291),SUM($AT291,$D291:L291,$S291:Z291,$AG291:AN291)))</f>
        <v>0.99725522487550489</v>
      </c>
      <c r="AW290">
        <f>1+L290/AVERAGE(AVERAGE(SUM($AT290,$D290:K290,$R290:Y290,$AF290:AM290),SUM($AT290,$D290:L290,$R290:Z290,$AF290:AN290)),AVERAGE(SUM($AT291,$D291:L291,$S291:Z291,$AG291:AN291),SUM($AT291,$D291:M291,$S291:AA291,$AG291:AO291)))</f>
        <v>0.99756791213101892</v>
      </c>
      <c r="AX290">
        <f>1+M290/AVERAGE(AVERAGE(SUM($AT290,$D290:L290,$R290:Z290,$AF290:AN290),SUM($AT290,$D290:M290,$R290:AA290,$AF290:AO290)),AVERAGE(SUM($AT291,$D291:M291,$S291:AA291,$AG291:AO291),SUM($AT291,$D291:N291,$S291:AB291,$AG291:AP291)))</f>
        <v>0.99882403669005526</v>
      </c>
      <c r="BA290" s="43">
        <f t="shared" si="369"/>
        <v>0.99788216098478588</v>
      </c>
      <c r="BB290" s="45" t="s">
        <v>176</v>
      </c>
    </row>
    <row r="291" spans="1:54">
      <c r="A291" s="9">
        <v>290</v>
      </c>
      <c r="B291" s="17">
        <f t="shared" ref="B291" si="373">C287</f>
        <v>19</v>
      </c>
      <c r="C291" s="17">
        <v>1990</v>
      </c>
      <c r="D291" s="21"/>
      <c r="E291" s="21"/>
      <c r="F291" s="21"/>
      <c r="G291" s="18">
        <f>VLOOKUP(G$1,IR_0310!$A$4:$XA$84,($C291+G$2-2001)+8*$B291,FALSE)</f>
        <v>32</v>
      </c>
      <c r="H291" s="18">
        <f>VLOOKUP(H$1,IR_0310!$A$4:$XA$84,($C291+H$2-2001)+8*$B291,FALSE)</f>
        <v>27</v>
      </c>
      <c r="I291" s="18">
        <f>VLOOKUP(I$1,IR_0310!$A$4:$XA$84,($C291+I$2-2001)+8*$B291,FALSE)</f>
        <v>18</v>
      </c>
      <c r="J291" s="18">
        <f>VLOOKUP(J$1,IR_0310!$A$4:$XA$84,($C291+J$2-2001)+8*$B291,FALSE)</f>
        <v>21</v>
      </c>
      <c r="K291" s="19">
        <f>VLOOKUP(K$1,IR_0310!$A$4:$XA$84,($C291+K$2-2001)+8*$B291,FALSE)</f>
        <v>-24</v>
      </c>
      <c r="L291" s="19">
        <f>VLOOKUP(L$1,IR_0310!$A$4:$XA$84,($C291+L$2-2001)+8*$B291,FALSE)</f>
        <v>-42</v>
      </c>
      <c r="M291" s="19">
        <f>VLOOKUP(M$1,IR_0310!$A$4:$XA$84,($C291+M$2-2001)+8*$B291,FALSE)</f>
        <v>-1</v>
      </c>
      <c r="N291" s="19">
        <f>VLOOKUP(N$1,IR_0310!$A$4:$XA$84,($C291+N$2-2001)+8*$B291,FALSE)</f>
        <v>-4</v>
      </c>
      <c r="O291" s="22"/>
      <c r="P291" s="21"/>
      <c r="Q291" s="17">
        <v>1990</v>
      </c>
      <c r="R291" s="21"/>
      <c r="S291" s="21"/>
      <c r="T291" s="21"/>
      <c r="U291" s="18">
        <f>VLOOKUP(U$1,IN_0310!$A$4:$XA$84,($C291+U$2-2001)+8*$B291,FALSE)</f>
        <v>7</v>
      </c>
      <c r="V291" s="18">
        <f>VLOOKUP(V$1,IN_0310!$A$4:$XA$84,($C291+V$2-2001)+8*$B291,FALSE)</f>
        <v>6</v>
      </c>
      <c r="W291" s="18">
        <f>VLOOKUP(W$1,IN_0310!$A$4:$XA$84,($C291+W$2-2001)+8*$B291,FALSE)</f>
        <v>14</v>
      </c>
      <c r="X291" s="18">
        <f>VLOOKUP(X$1,IN_0310!$A$4:$XA$84,($C291+X$2-2001)+8*$B291,FALSE)</f>
        <v>30</v>
      </c>
      <c r="Y291" s="18">
        <f>VLOOKUP(Y$1,IN_0310!$A$4:$XA$84,($C291+Y$2-2001)+8*$B291,FALSE)</f>
        <v>38</v>
      </c>
      <c r="Z291" s="18">
        <f>VLOOKUP(Z$1,IN_0310!$A$4:$XA$84,($C291+Z$2-2001)+8*$B291,FALSE)</f>
        <v>33</v>
      </c>
      <c r="AA291" s="18">
        <f>VLOOKUP(AA$1,IN_0310!$A$4:$XA$84,($C291+AA$2-2001)+8*$B291,FALSE)</f>
        <v>35</v>
      </c>
      <c r="AB291" s="18">
        <f>VLOOKUP(AB$1,IN_0310!$A$4:$XA$84,($C291+AB$2-2001)+8*$B291,FALSE)</f>
        <v>40</v>
      </c>
      <c r="AC291" s="22"/>
      <c r="AD291" s="21"/>
      <c r="AE291" s="17">
        <v>1990</v>
      </c>
      <c r="AF291" s="21"/>
      <c r="AG291" s="21"/>
      <c r="AH291" s="21"/>
      <c r="AI291" s="18">
        <f>-VLOOKUP(AI$1,D_0310!$A$4:$XA$84,($C291+AI$2-2001)+8*$B291,FALSE)</f>
        <v>-5</v>
      </c>
      <c r="AJ291" s="18">
        <f>-VLOOKUP(AJ$1,D_0310!$A$4:$XA$84,($C291+AJ$2-2001)+8*$B291,FALSE)</f>
        <v>-14</v>
      </c>
      <c r="AK291" s="18">
        <f>-VLOOKUP(AK$1,D_0310!$A$4:$XA$84,($C291+AK$2-2001)+8*$B291,FALSE)</f>
        <v>-17</v>
      </c>
      <c r="AL291" s="18">
        <f>-VLOOKUP(AL$1,D_0310!$A$4:$XA$84,($C291+AL$2-2001)+8*$B291,FALSE)</f>
        <v>-10</v>
      </c>
      <c r="AM291" s="18">
        <f>-VLOOKUP(AM$1,D_0310!$A$4:$XA$84,($C291+AM$2-2001)+8*$B291,FALSE)</f>
        <v>-15</v>
      </c>
      <c r="AN291" s="18">
        <f>-VLOOKUP(AN$1,D_0310!$A$4:$XA$84,($C291+AN$2-2001)+8*$B291,FALSE)</f>
        <v>-20</v>
      </c>
      <c r="AO291" s="18">
        <f>-VLOOKUP(AO$1,D_0310!$A$4:$XA$84,($C291+AO$2-2001)+8*$B291,FALSE)</f>
        <v>-15</v>
      </c>
      <c r="AP291" s="18">
        <f>-VLOOKUP(AP$1,D_0310!$A$4:$XA$84,($C291+AP$2-2001)+8*$B291,FALSE)</f>
        <v>-23</v>
      </c>
      <c r="AQ291" s="22"/>
      <c r="AR291" s="21"/>
      <c r="AS291" s="31">
        <v>4</v>
      </c>
      <c r="AT291" s="55">
        <f>VLOOKUP(2002-C291,census2002!$A$3:$CD$82,2+B291)</f>
        <v>13258</v>
      </c>
      <c r="AU291" s="17" t="s">
        <v>177</v>
      </c>
      <c r="AV291">
        <f>1+K291/AVERAGE(AVERAGE(SUM($AT291,$D291:J291,$R291:X291,$AF291:AL291),SUM($AT291,$D291:K291,$R291:Y291,$AF291:AM291)),AVERAGE(SUM($AT292,$D292:K292,$S292:Y292,$AG292:AM292),SUM($AT292,$D292:L292,$S292:Z292,$AG292:AN292)))</f>
        <v>0.9982689602942767</v>
      </c>
      <c r="AW291">
        <f>1+L291/AVERAGE(AVERAGE(SUM($AT291,$D291:K291,$R291:Y291,$AF291:AM291),SUM($AT291,$D291:L291,$R291:Z291,$AF291:AN291)),AVERAGE(SUM($AT292,$D292:L292,$S292:Z292,$AG292:AN292),SUM($AT292,$D292:M292,$S292:AA292,$AG292:AO292)))</f>
        <v>0.99696887686062241</v>
      </c>
      <c r="AX291">
        <f>1+M291/AVERAGE(AVERAGE(SUM($AT291,$D291:L291,$R291:Z291,$AF291:AN291),SUM($AT291,$D291:M291,$R291:AA291,$AF291:AO291)),AVERAGE(SUM($AT292,$D292:M292,$S292:AA292,$AG292:AO292),SUM($AT292,$D292:N292,$S292:AB292,$AG292:AP292)))</f>
        <v>0.9999278798478265</v>
      </c>
      <c r="AY291">
        <f>1+N291/AVERAGE(AVERAGE(SUM($AT291,$D291:M291,$R291:AA291,$AF291:AO291),SUM($AT291,$D291:N291,$R291:AB291,$AF291:AP291)),AVERAGE(SUM($AT292,$D292:N292,$S292:AB292,$AG292:AP292),SUM($AT292,$D292:O292,$S292:AC292,$AG292:AQ292)))</f>
        <v>0.99971212666426768</v>
      </c>
      <c r="BA291" s="43">
        <f t="shared" si="369"/>
        <v>0.99871874562924023</v>
      </c>
      <c r="BB291" s="46">
        <f t="shared" ref="BB291" si="374">AVERAGE(BB292:BB299)^5-1</f>
        <v>2.3169399726346018E-3</v>
      </c>
    </row>
    <row r="292" spans="1:54">
      <c r="A292" s="9">
        <v>291</v>
      </c>
      <c r="B292" s="17">
        <f t="shared" ref="B292" si="375">C287</f>
        <v>19</v>
      </c>
      <c r="C292" s="17">
        <v>1989</v>
      </c>
      <c r="D292" s="21"/>
      <c r="E292" s="21"/>
      <c r="F292" s="21"/>
      <c r="G292" s="21"/>
      <c r="H292" s="18">
        <f>VLOOKUP(H$1,IR_0310!$A$4:$XA$84,($C292+H$2-2001)+8*$B292,FALSE)</f>
        <v>3</v>
      </c>
      <c r="I292" s="18">
        <f>VLOOKUP(I$1,IR_0310!$A$4:$XA$84,($C292+I$2-2001)+8*$B292,FALSE)</f>
        <v>18</v>
      </c>
      <c r="J292" s="18">
        <f>VLOOKUP(J$1,IR_0310!$A$4:$XA$84,($C292+J$2-2001)+8*$B292,FALSE)</f>
        <v>26</v>
      </c>
      <c r="K292" s="19">
        <f>VLOOKUP(K$1,IR_0310!$A$4:$XA$84,($C292+K$2-2001)+8*$B292,FALSE)</f>
        <v>-25</v>
      </c>
      <c r="L292" s="19">
        <f>VLOOKUP(L$1,IR_0310!$A$4:$XA$84,($C292+L$2-2001)+8*$B292,FALSE)</f>
        <v>-16</v>
      </c>
      <c r="M292" s="19">
        <f>VLOOKUP(M$1,IR_0310!$A$4:$XA$84,($C292+M$2-2001)+8*$B292,FALSE)</f>
        <v>-6</v>
      </c>
      <c r="N292" s="19">
        <f>VLOOKUP(N$1,IR_0310!$A$4:$XA$84,($C292+N$2-2001)+8*$B292,FALSE)</f>
        <v>17</v>
      </c>
      <c r="O292" s="19">
        <f>VLOOKUP(O$1,IR_0310!$A$4:$XA$84,($C292+O$2-2001)+8*$B292,FALSE)</f>
        <v>26</v>
      </c>
      <c r="P292" s="21"/>
      <c r="Q292" s="17">
        <v>1989</v>
      </c>
      <c r="R292" s="21"/>
      <c r="S292" s="21"/>
      <c r="T292" s="21"/>
      <c r="U292" s="21"/>
      <c r="V292" s="18">
        <f>VLOOKUP(V$1,IN_0310!$A$4:$XA$84,($C292+V$2-2001)+8*$B292,FALSE)</f>
        <v>0</v>
      </c>
      <c r="W292" s="18">
        <f>VLOOKUP(W$1,IN_0310!$A$4:$XA$84,($C292+W$2-2001)+8*$B292,FALSE)</f>
        <v>14</v>
      </c>
      <c r="X292" s="18">
        <f>VLOOKUP(X$1,IN_0310!$A$4:$XA$84,($C292+X$2-2001)+8*$B292,FALSE)</f>
        <v>7</v>
      </c>
      <c r="Y292" s="18">
        <f>VLOOKUP(Y$1,IN_0310!$A$4:$XA$84,($C292+Y$2-2001)+8*$B292,FALSE)</f>
        <v>26</v>
      </c>
      <c r="Z292" s="18">
        <f>VLOOKUP(Z$1,IN_0310!$A$4:$XA$84,($C292+Z$2-2001)+8*$B292,FALSE)</f>
        <v>31</v>
      </c>
      <c r="AA292" s="18">
        <f>VLOOKUP(AA$1,IN_0310!$A$4:$XA$84,($C292+AA$2-2001)+8*$B292,FALSE)</f>
        <v>43</v>
      </c>
      <c r="AB292" s="18">
        <f>VLOOKUP(AB$1,IN_0310!$A$4:$XA$84,($C292+AB$2-2001)+8*$B292,FALSE)</f>
        <v>43</v>
      </c>
      <c r="AC292" s="18">
        <f>VLOOKUP(AC$1,IN_0310!$A$4:$XA$84,($C292+AC$2-2001)+8*$B292,FALSE)</f>
        <v>44</v>
      </c>
      <c r="AD292" s="21"/>
      <c r="AE292" s="17">
        <v>1989</v>
      </c>
      <c r="AF292" s="21"/>
      <c r="AG292" s="21"/>
      <c r="AH292" s="21"/>
      <c r="AI292" s="21"/>
      <c r="AJ292" s="18">
        <f>-VLOOKUP(AJ$1,D_0310!$A$4:$XA$84,($C292+AJ$2-2001)+8*$B292,FALSE)</f>
        <v>-12</v>
      </c>
      <c r="AK292" s="18">
        <f>-VLOOKUP(AK$1,D_0310!$A$4:$XA$84,($C292+AK$2-2001)+8*$B292,FALSE)</f>
        <v>-10</v>
      </c>
      <c r="AL292" s="18">
        <f>-VLOOKUP(AL$1,D_0310!$A$4:$XA$84,($C292+AL$2-2001)+8*$B292,FALSE)</f>
        <v>-10</v>
      </c>
      <c r="AM292" s="18">
        <f>-VLOOKUP(AM$1,D_0310!$A$4:$XA$84,($C292+AM$2-2001)+8*$B292,FALSE)</f>
        <v>-25</v>
      </c>
      <c r="AN292" s="18">
        <f>-VLOOKUP(AN$1,D_0310!$A$4:$XA$84,($C292+AN$2-2001)+8*$B292,FALSE)</f>
        <v>-26</v>
      </c>
      <c r="AO292" s="18">
        <f>-VLOOKUP(AO$1,D_0310!$A$4:$XA$84,($C292+AO$2-2001)+8*$B292,FALSE)</f>
        <v>-29</v>
      </c>
      <c r="AP292" s="18">
        <f>-VLOOKUP(AP$1,D_0310!$A$4:$XA$84,($C292+AP$2-2001)+8*$B292,FALSE)</f>
        <v>-20</v>
      </c>
      <c r="AQ292" s="18">
        <f>-VLOOKUP(AQ$1,D_0310!$A$4:$XA$84,($C292+AQ$2-2001)+8*$B292,FALSE)</f>
        <v>-25</v>
      </c>
      <c r="AR292" s="21"/>
      <c r="AS292" s="31">
        <v>5</v>
      </c>
      <c r="AT292" s="55">
        <f>VLOOKUP(2002-C292,census2002!$A$3:$CD$82,2+B292)</f>
        <v>14356</v>
      </c>
      <c r="AU292" s="17" t="s">
        <v>178</v>
      </c>
      <c r="AV292">
        <f>1+K292/AVERAGE(AVERAGE(SUM($AT292,$D292:J292,$R292:X292,$AF292:AL292),SUM($AT292,$D292:K292,$R292:Y292,$AF292:AM292)),AVERAGE(SUM($AT293,$D293:K293,$S293:Y293,$AG293:AM293),SUM($AT293,$D293:L293,$S293:Z293,$AG293:AN293)))</f>
        <v>0.99834159770477127</v>
      </c>
      <c r="AW292">
        <f>1+L292/AVERAGE(AVERAGE(SUM($AT292,$D292:K292,$R292:Y292,$AF292:AM292),SUM($AT292,$D292:L292,$R292:Z292,$AF292:AN292)),AVERAGE(SUM($AT293,$D293:L293,$S293:Z293,$AG293:AN293),SUM($AT293,$D293:M293,$S293:AA293,$AG293:AO293)))</f>
        <v>0.99893821753268297</v>
      </c>
      <c r="AX292">
        <f>1+M292/AVERAGE(AVERAGE(SUM($AT292,$D292:L292,$R292:Z292,$AF292:AN292),SUM($AT292,$D292:M292,$R292:AA292,$AF292:AO292)),AVERAGE(SUM($AT293,$D293:M293,$S293:AA293,$AG293:AO293),SUM($AT293,$D293:N293,$S293:AB293,$AG293:AP293)))</f>
        <v>0.99960198344914508</v>
      </c>
      <c r="AY292">
        <f>1+N292/AVERAGE(AVERAGE(SUM($AT292,$D292:M292,$R292:AA292,$AF292:AO292),SUM($AT292,$D292:N292,$R292:AB292,$AF292:AP292)),AVERAGE(SUM($AT293,$D293:N293,$S293:AB293,$AG293:AP293),SUM($AT293,$D293:O293,$S293:AC293,$AG293:AQ293)))</f>
        <v>1.0011256041845991</v>
      </c>
      <c r="AZ292">
        <f>1+O292/AVERAGE(AVERAGE(SUM($AT292,$D292:N292,$R292:AB292,$AF292:AP292),SUM($AT292,$D292:O292,$R292:AC292,$AF292:AQ292)),AVERAGE(SUM($AT293,$D293:O293,$S293:AC293,$AG293:AQ293),SUM($AT293,$D293:P293,$S293:AD293,$AG293:AR293)))</f>
        <v>1.0017142480385046</v>
      </c>
      <c r="BA292" s="43">
        <f t="shared" si="369"/>
        <v>0.99994350764672502</v>
      </c>
      <c r="BB292" s="47">
        <f t="shared" ref="BB292:BB299" si="376">PRODUCT(AV288,AW289,AX290,AY291,AZ292)^(1/5)</f>
        <v>0.99862569892456499</v>
      </c>
    </row>
    <row r="293" spans="1:54">
      <c r="A293" s="13">
        <v>292</v>
      </c>
      <c r="B293" s="17">
        <f t="shared" ref="B293" si="377">C287</f>
        <v>19</v>
      </c>
      <c r="C293" s="17">
        <v>1988</v>
      </c>
      <c r="D293" s="21"/>
      <c r="E293" s="21"/>
      <c r="F293" s="21"/>
      <c r="G293" s="21"/>
      <c r="H293" s="21"/>
      <c r="I293" s="18">
        <f>VLOOKUP(I$1,IR_0310!$A$4:$XA$84,($C293+I$2-2001)+8*$B293,FALSE)</f>
        <v>40</v>
      </c>
      <c r="J293" s="18">
        <f>VLOOKUP(J$1,IR_0310!$A$4:$XA$84,($C293+J$2-2001)+8*$B293,FALSE)</f>
        <v>26</v>
      </c>
      <c r="K293" s="19">
        <f>VLOOKUP(K$1,IR_0310!$A$4:$XA$84,($C293+K$2-2001)+8*$B293,FALSE)</f>
        <v>19</v>
      </c>
      <c r="L293" s="19">
        <f>VLOOKUP(L$1,IR_0310!$A$4:$XA$84,($C293+L$2-2001)+8*$B293,FALSE)</f>
        <v>-4</v>
      </c>
      <c r="M293" s="19">
        <f>VLOOKUP(M$1,IR_0310!$A$4:$XA$84,($C293+M$2-2001)+8*$B293,FALSE)</f>
        <v>12</v>
      </c>
      <c r="N293" s="19">
        <f>VLOOKUP(N$1,IR_0310!$A$4:$XA$84,($C293+N$2-2001)+8*$B293,FALSE)</f>
        <v>-6</v>
      </c>
      <c r="O293" s="19">
        <f>VLOOKUP(O$1,IR_0310!$A$4:$XA$84,($C293+O$2-2001)+8*$B293,FALSE)</f>
        <v>25</v>
      </c>
      <c r="P293" s="18">
        <f>VLOOKUP(P$1,IR_0310!$A$4:$XA$84,($C293+P$2-2001)+8*$B293,FALSE)</f>
        <v>80</v>
      </c>
      <c r="Q293" s="17">
        <v>1988</v>
      </c>
      <c r="R293" s="21"/>
      <c r="S293" s="21"/>
      <c r="T293" s="21"/>
      <c r="U293" s="21"/>
      <c r="V293" s="21"/>
      <c r="W293" s="18">
        <f>VLOOKUP(W$1,IN_0310!$A$4:$XA$84,($C293+W$2-2001)+8*$B293,FALSE)</f>
        <v>-3</v>
      </c>
      <c r="X293" s="18">
        <f>VLOOKUP(X$1,IN_0310!$A$4:$XA$84,($C293+X$2-2001)+8*$B293,FALSE)</f>
        <v>7</v>
      </c>
      <c r="Y293" s="18">
        <f>VLOOKUP(Y$1,IN_0310!$A$4:$XA$84,($C293+Y$2-2001)+8*$B293,FALSE)</f>
        <v>9</v>
      </c>
      <c r="Z293" s="18">
        <f>VLOOKUP(Z$1,IN_0310!$A$4:$XA$84,($C293+Z$2-2001)+8*$B293,FALSE)</f>
        <v>28</v>
      </c>
      <c r="AA293" s="18">
        <f>VLOOKUP(AA$1,IN_0310!$A$4:$XA$84,($C293+AA$2-2001)+8*$B293,FALSE)</f>
        <v>31</v>
      </c>
      <c r="AB293" s="18">
        <f>VLOOKUP(AB$1,IN_0310!$A$4:$XA$84,($C293+AB$2-2001)+8*$B293,FALSE)</f>
        <v>40</v>
      </c>
      <c r="AC293" s="18">
        <f>VLOOKUP(AC$1,IN_0310!$A$4:$XA$84,($C293+AC$2-2001)+8*$B293,FALSE)</f>
        <v>66</v>
      </c>
      <c r="AD293" s="18">
        <f>VLOOKUP(AD$1,IN_0310!$A$4:$XA$84,($C293+AD$2-2001)+8*$B293,FALSE)</f>
        <v>59</v>
      </c>
      <c r="AE293" s="17">
        <v>1988</v>
      </c>
      <c r="AF293" s="21"/>
      <c r="AG293" s="21"/>
      <c r="AH293" s="21"/>
      <c r="AI293" s="21"/>
      <c r="AJ293" s="21"/>
      <c r="AK293" s="18">
        <f>-VLOOKUP(AK$1,D_0310!$A$4:$XA$84,($C293+AK$2-2001)+8*$B293,FALSE)</f>
        <v>-22</v>
      </c>
      <c r="AL293" s="18">
        <f>-VLOOKUP(AL$1,D_0310!$A$4:$XA$84,($C293+AL$2-2001)+8*$B293,FALSE)</f>
        <v>-27</v>
      </c>
      <c r="AM293" s="18">
        <f>-VLOOKUP(AM$1,D_0310!$A$4:$XA$84,($C293+AM$2-2001)+8*$B293,FALSE)</f>
        <v>-27</v>
      </c>
      <c r="AN293" s="18">
        <f>-VLOOKUP(AN$1,D_0310!$A$4:$XA$84,($C293+AN$2-2001)+8*$B293,FALSE)</f>
        <v>-29</v>
      </c>
      <c r="AO293" s="18">
        <f>-VLOOKUP(AO$1,D_0310!$A$4:$XA$84,($C293+AO$2-2001)+8*$B293,FALSE)</f>
        <v>-26</v>
      </c>
      <c r="AP293" s="18">
        <f>-VLOOKUP(AP$1,D_0310!$A$4:$XA$84,($C293+AP$2-2001)+8*$B293,FALSE)</f>
        <v>-25</v>
      </c>
      <c r="AQ293" s="18">
        <f>-VLOOKUP(AQ$1,D_0310!$A$4:$XA$84,($C293+AQ$2-2001)+8*$B293,FALSE)</f>
        <v>-35</v>
      </c>
      <c r="AR293" s="18">
        <f>-VLOOKUP(AR$1,D_0310!$A$4:$XA$84,($C293+AR$2-2001)+8*$B293,FALSE)</f>
        <v>-24</v>
      </c>
      <c r="AS293" s="31">
        <v>5</v>
      </c>
      <c r="AT293" s="55">
        <f>VLOOKUP(2002-C293,census2002!$A$3:$CD$82,2+B293)</f>
        <v>15750</v>
      </c>
      <c r="AU293" s="17" t="s">
        <v>179</v>
      </c>
      <c r="AV293">
        <f>1+K293/AVERAGE(AVERAGE(SUM($AT293,$D293:J293,$R293:X293,$AF293:AL293),SUM($AT293,$D293:K293,$R293:Y293,$AF293:AM293)),AVERAGE(SUM($AT294,$D294:K294,$S294:Y294,$AG294:AM294),SUM($AT294,$D294:L294,$S294:Z294,$AG294:AN294)))</f>
        <v>1.0011821066384621</v>
      </c>
      <c r="AW293">
        <f>1+L293/AVERAGE(AVERAGE(SUM($AT293,$D293:K293,$R293:Y293,$AF293:AM293),SUM($AT293,$D293:L293,$R293:Z293,$AF293:AN293)),AVERAGE(SUM($AT294,$D294:L294,$S294:Z294,$AG294:AN294),SUM($AT294,$D294:M294,$S294:AA294,$AG294:AO294)))</f>
        <v>0.99975121670579825</v>
      </c>
      <c r="AX293">
        <f>1+M293/AVERAGE(AVERAGE(SUM($AT293,$D293:L293,$R293:Z293,$AF293:AN293),SUM($AT293,$D293:M293,$R293:AA293,$AF293:AO293)),AVERAGE(SUM($AT294,$D294:M294,$S294:AA294,$AG294:AO294),SUM($AT294,$D294:N294,$S294:AB294,$AG294:AP294)))</f>
        <v>1.0007460250850935</v>
      </c>
      <c r="AY293">
        <f>1+N293/AVERAGE(AVERAGE(SUM($AT293,$D293:M293,$R293:AA293,$AF293:AO293),SUM($AT293,$D293:N293,$R293:AB293,$AF293:AP293)),AVERAGE(SUM($AT294,$D294:N294,$S294:AB294,$AG294:AP294),SUM($AT294,$D294:O294,$S294:AC294,$AG294:AQ294)))</f>
        <v>0.99962776847198953</v>
      </c>
      <c r="AZ293">
        <f>1+O293/AVERAGE(AVERAGE(SUM($AT293,$D293:N293,$R293:AB293,$AF293:AP293),SUM($AT293,$D293:O293,$R293:AC293,$AF293:AQ293)),AVERAGE(SUM($AT294,$D294:O294,$S294:AC294,$AG294:AQ294),SUM($AT294,$D294:P294,$S294:AD294,$AG294:AR294)))</f>
        <v>1.0015447355412754</v>
      </c>
      <c r="BA293" s="43">
        <f t="shared" si="369"/>
        <v>1.0005700792419554</v>
      </c>
      <c r="BB293" s="47">
        <f t="shared" si="376"/>
        <v>0.99936410387700281</v>
      </c>
    </row>
    <row r="294" spans="1:54">
      <c r="A294" s="9">
        <v>293</v>
      </c>
      <c r="B294" s="17">
        <f t="shared" ref="B294" si="378">C287</f>
        <v>19</v>
      </c>
      <c r="C294" s="17">
        <v>1987</v>
      </c>
      <c r="D294" s="21"/>
      <c r="E294" s="21"/>
      <c r="F294" s="21"/>
      <c r="G294" s="21"/>
      <c r="H294" s="21"/>
      <c r="I294" s="21"/>
      <c r="J294" s="18">
        <f>VLOOKUP(J$1,IR_0310!$A$4:$XA$84,($C294+J$2-2001)+8*$B294,FALSE)</f>
        <v>47</v>
      </c>
      <c r="K294" s="19">
        <f>VLOOKUP(K$1,IR_0310!$A$4:$XA$84,($C294+K$2-2001)+8*$B294,FALSE)</f>
        <v>19</v>
      </c>
      <c r="L294" s="19">
        <f>VLOOKUP(L$1,IR_0310!$A$4:$XA$84,($C294+L$2-2001)+8*$B294,FALSE)</f>
        <v>32</v>
      </c>
      <c r="M294" s="19">
        <f>VLOOKUP(M$1,IR_0310!$A$4:$XA$84,($C294+M$2-2001)+8*$B294,FALSE)</f>
        <v>-6</v>
      </c>
      <c r="N294" s="19">
        <f>VLOOKUP(N$1,IR_0310!$A$4:$XA$84,($C294+N$2-2001)+8*$B294,FALSE)</f>
        <v>6</v>
      </c>
      <c r="O294" s="19">
        <f>VLOOKUP(O$1,IR_0310!$A$4:$XA$84,($C294+O$2-2001)+8*$B294,FALSE)</f>
        <v>44</v>
      </c>
      <c r="P294" s="18">
        <f>VLOOKUP(P$1,IR_0310!$A$4:$XA$84,($C294+P$2-2001)+8*$B294,FALSE)</f>
        <v>74</v>
      </c>
      <c r="Q294" s="17">
        <v>1987</v>
      </c>
      <c r="R294" s="21"/>
      <c r="S294" s="21"/>
      <c r="T294" s="21"/>
      <c r="U294" s="21"/>
      <c r="V294" s="21"/>
      <c r="W294" s="21"/>
      <c r="X294" s="18">
        <f>VLOOKUP(X$1,IN_0310!$A$4:$XA$84,($C294+X$2-2001)+8*$B294,FALSE)</f>
        <v>-1</v>
      </c>
      <c r="Y294" s="18">
        <f>VLOOKUP(Y$1,IN_0310!$A$4:$XA$84,($C294+Y$2-2001)+8*$B294,FALSE)</f>
        <v>9</v>
      </c>
      <c r="Z294" s="18">
        <f>VLOOKUP(Z$1,IN_0310!$A$4:$XA$84,($C294+Z$2-2001)+8*$B294,FALSE)</f>
        <v>24</v>
      </c>
      <c r="AA294" s="18">
        <f>VLOOKUP(AA$1,IN_0310!$A$4:$XA$84,($C294+AA$2-2001)+8*$B294,FALSE)</f>
        <v>34</v>
      </c>
      <c r="AB294" s="18">
        <f>VLOOKUP(AB$1,IN_0310!$A$4:$XA$84,($C294+AB$2-2001)+8*$B294,FALSE)</f>
        <v>50</v>
      </c>
      <c r="AC294" s="18">
        <f>VLOOKUP(AC$1,IN_0310!$A$4:$XA$84,($C294+AC$2-2001)+8*$B294,FALSE)</f>
        <v>78</v>
      </c>
      <c r="AD294" s="18">
        <f>VLOOKUP(AD$1,IN_0310!$A$4:$XA$84,($C294+AD$2-2001)+8*$B294,FALSE)</f>
        <v>69</v>
      </c>
      <c r="AE294" s="17">
        <v>1987</v>
      </c>
      <c r="AF294" s="21"/>
      <c r="AG294" s="21"/>
      <c r="AH294" s="21"/>
      <c r="AI294" s="21"/>
      <c r="AJ294" s="21"/>
      <c r="AK294" s="21"/>
      <c r="AL294" s="18">
        <f>-VLOOKUP(AL$1,D_0310!$A$4:$XA$84,($C294+AL$2-2001)+8*$B294,FALSE)</f>
        <v>-21</v>
      </c>
      <c r="AM294" s="18">
        <f>-VLOOKUP(AM$1,D_0310!$A$4:$XA$84,($C294+AM$2-2001)+8*$B294,FALSE)</f>
        <v>-21</v>
      </c>
      <c r="AN294" s="18">
        <f>-VLOOKUP(AN$1,D_0310!$A$4:$XA$84,($C294+AN$2-2001)+8*$B294,FALSE)</f>
        <v>-25</v>
      </c>
      <c r="AO294" s="18">
        <f>-VLOOKUP(AO$1,D_0310!$A$4:$XA$84,($C294+AO$2-2001)+8*$B294,FALSE)</f>
        <v>-34</v>
      </c>
      <c r="AP294" s="18">
        <f>-VLOOKUP(AP$1,D_0310!$A$4:$XA$84,($C294+AP$2-2001)+8*$B294,FALSE)</f>
        <v>-34</v>
      </c>
      <c r="AQ294" s="18">
        <f>-VLOOKUP(AQ$1,D_0310!$A$4:$XA$84,($C294+AQ$2-2001)+8*$B294,FALSE)</f>
        <v>-35</v>
      </c>
      <c r="AR294" s="18">
        <f>-VLOOKUP(AR$1,D_0310!$A$4:$XA$84,($C294+AR$2-2001)+8*$B294,FALSE)</f>
        <v>-35</v>
      </c>
      <c r="AS294" s="31">
        <v>5</v>
      </c>
      <c r="AT294" s="55">
        <f>VLOOKUP(2002-C294,census2002!$A$3:$CD$82,2+B294)</f>
        <v>16327</v>
      </c>
      <c r="AU294" s="17" t="s">
        <v>180</v>
      </c>
      <c r="AV294">
        <f>1+K294/AVERAGE(AVERAGE(SUM($AT294,$D294:J294,$R294:X294,$AF294:AL294),SUM($AT294,$D294:K294,$R294:Y294,$AF294:AM294)),AVERAGE(SUM($AT295,$D295:K295,$S295:Y295,$AG295:AM295),SUM($AT295,$D295:L295,$S295:Z295,$AG295:AN295)))</f>
        <v>1.00115920807785</v>
      </c>
      <c r="AW294">
        <f>1+L294/AVERAGE(AVERAGE(SUM($AT294,$D294:K294,$R294:Y294,$AF294:AM294),SUM($AT294,$D294:L294,$R294:Z294,$AF294:AN294)),AVERAGE(SUM($AT295,$D295:L295,$S295:Z295,$AG295:AN295),SUM($AT295,$D295:M295,$S295:AA295,$AG295:AO295)))</f>
        <v>1.0019508923808507</v>
      </c>
      <c r="AX294">
        <f>1+M294/AVERAGE(AVERAGE(SUM($AT294,$D294:L294,$R294:Z294,$AF294:AN294),SUM($AT294,$D294:M294,$R294:AA294,$AF294:AO294)),AVERAGE(SUM($AT295,$D295:M295,$S295:AA295,$AG295:AO295),SUM($AT295,$D295:N295,$S295:AB295,$AG295:AP295)))</f>
        <v>0.99963435814619583</v>
      </c>
      <c r="AY294">
        <f>1+N294/AVERAGE(AVERAGE(SUM($AT294,$D294:M294,$R294:AA294,$AF294:AO294),SUM($AT294,$D294:N294,$R294:AB294,$AF294:AP294)),AVERAGE(SUM($AT295,$D295:N295,$S295:AB295,$AG295:AP295),SUM($AT295,$D295:O295,$S295:AC295,$AG295:AQ295)))</f>
        <v>1.0003652912436645</v>
      </c>
      <c r="AZ294">
        <f>1+O294/AVERAGE(AVERAGE(SUM($AT294,$D294:N294,$R294:AB294,$AF294:AP294),SUM($AT294,$D294:O294,$R294:AC294,$AF294:AQ294)),AVERAGE(SUM($AT295,$D295:O295,$S295:AC295,$AG295:AQ295),SUM($AT295,$D295:P295,$S295:AD295,$AG295:AR295)))</f>
        <v>1.0026699434154038</v>
      </c>
      <c r="BA294" s="43">
        <f t="shared" si="369"/>
        <v>1.0011553528762611</v>
      </c>
      <c r="BB294" s="47">
        <f t="shared" si="376"/>
        <v>0.99922264502109004</v>
      </c>
    </row>
    <row r="295" spans="1:54">
      <c r="A295" s="9">
        <v>294</v>
      </c>
      <c r="B295" s="17">
        <f t="shared" ref="B295" si="379">C287</f>
        <v>19</v>
      </c>
      <c r="C295" s="17">
        <v>1986</v>
      </c>
      <c r="D295" s="26"/>
      <c r="E295" s="26"/>
      <c r="F295" s="26"/>
      <c r="G295" s="26"/>
      <c r="H295" s="26"/>
      <c r="I295" s="26"/>
      <c r="J295" s="21"/>
      <c r="K295" s="19">
        <f>VLOOKUP(K$1,IR_0310!$A$4:$XA$84,($C295+K$2-2001)+8*$B295,FALSE)</f>
        <v>36</v>
      </c>
      <c r="L295" s="19">
        <f>VLOOKUP(L$1,IR_0310!$A$4:$XA$84,($C295+L$2-2001)+8*$B295,FALSE)</f>
        <v>32</v>
      </c>
      <c r="M295" s="19">
        <f>VLOOKUP(M$1,IR_0310!$A$4:$XA$84,($C295+M$2-2001)+8*$B295,FALSE)</f>
        <v>6</v>
      </c>
      <c r="N295" s="19">
        <f>VLOOKUP(N$1,IR_0310!$A$4:$XA$84,($C295+N$2-2001)+8*$B295,FALSE)</f>
        <v>5</v>
      </c>
      <c r="O295" s="19">
        <f>VLOOKUP(O$1,IR_0310!$A$4:$XA$84,($C295+O$2-2001)+8*$B295,FALSE)</f>
        <v>31</v>
      </c>
      <c r="P295" s="18">
        <f>VLOOKUP(P$1,IR_0310!$A$4:$XA$84,($C295+P$2-2001)+8*$B295,FALSE)</f>
        <v>22</v>
      </c>
      <c r="Q295" s="17">
        <v>1986</v>
      </c>
      <c r="R295" s="26"/>
      <c r="S295" s="26"/>
      <c r="T295" s="26"/>
      <c r="U295" s="26"/>
      <c r="V295" s="26"/>
      <c r="W295" s="26"/>
      <c r="X295" s="21"/>
      <c r="Y295" s="18">
        <f>VLOOKUP(Y$1,IN_0310!$A$4:$XA$84,($C295+Y$2-2001)+8*$B295,FALSE)</f>
        <v>11</v>
      </c>
      <c r="Z295" s="18">
        <f>VLOOKUP(Z$1,IN_0310!$A$4:$XA$84,($C295+Z$2-2001)+8*$B295,FALSE)</f>
        <v>24</v>
      </c>
      <c r="AA295" s="18">
        <f>VLOOKUP(AA$1,IN_0310!$A$4:$XA$84,($C295+AA$2-2001)+8*$B295,FALSE)</f>
        <v>27</v>
      </c>
      <c r="AB295" s="18">
        <f>VLOOKUP(AB$1,IN_0310!$A$4:$XA$84,($C295+AB$2-2001)+8*$B295,FALSE)</f>
        <v>35</v>
      </c>
      <c r="AC295" s="18">
        <f>VLOOKUP(AC$1,IN_0310!$A$4:$XA$84,($C295+AC$2-2001)+8*$B295,FALSE)</f>
        <v>45</v>
      </c>
      <c r="AD295" s="18">
        <f>VLOOKUP(AD$1,IN_0310!$A$4:$XA$84,($C295+AD$2-2001)+8*$B295,FALSE)</f>
        <v>77</v>
      </c>
      <c r="AE295" s="17">
        <v>1986</v>
      </c>
      <c r="AF295" s="26"/>
      <c r="AG295" s="26"/>
      <c r="AH295" s="26"/>
      <c r="AI295" s="26"/>
      <c r="AJ295" s="26"/>
      <c r="AK295" s="26"/>
      <c r="AL295" s="21"/>
      <c r="AM295" s="18">
        <f>-VLOOKUP(AM$1,D_0310!$A$4:$XA$84,($C295+AM$2-2001)+8*$B295,FALSE)</f>
        <v>-32</v>
      </c>
      <c r="AN295" s="18">
        <f>-VLOOKUP(AN$1,D_0310!$A$4:$XA$84,($C295+AN$2-2001)+8*$B295,FALSE)</f>
        <v>-39</v>
      </c>
      <c r="AO295" s="18">
        <f>-VLOOKUP(AO$1,D_0310!$A$4:$XA$84,($C295+AO$2-2001)+8*$B295,FALSE)</f>
        <v>-39</v>
      </c>
      <c r="AP295" s="18">
        <f>-VLOOKUP(AP$1,D_0310!$A$4:$XA$84,($C295+AP$2-2001)+8*$B295,FALSE)</f>
        <v>-32</v>
      </c>
      <c r="AQ295" s="18">
        <f>-VLOOKUP(AQ$1,D_0310!$A$4:$XA$84,($C295+AQ$2-2001)+8*$B295,FALSE)</f>
        <v>-37</v>
      </c>
      <c r="AR295" s="18">
        <f>-VLOOKUP(AR$1,D_0310!$A$4:$XA$84,($C295+AR$2-2001)+8*$B295,FALSE)</f>
        <v>-29</v>
      </c>
      <c r="AS295" s="31">
        <v>5</v>
      </c>
      <c r="AT295" s="55">
        <f>VLOOKUP(2002-C295,census2002!$A$3:$CD$82,2+B295)</f>
        <v>16402</v>
      </c>
      <c r="AU295" s="17" t="s">
        <v>181</v>
      </c>
      <c r="AV295">
        <f>1+K295/AVERAGE(AVERAGE(SUM($AT295,$D295:J295,$R295:X295,$AF295:AL295),SUM($AT295,$D295:K295,$R295:Y295,$AF295:AM295)),AVERAGE(SUM($AT296,$D296:K296,$S296:Y296,$AG296:AM296),SUM($AT296,$D296:L296,$S296:Z296,$AG296:AN296)))</f>
        <v>1.002196226760413</v>
      </c>
      <c r="AW295">
        <f>1+L295/AVERAGE(AVERAGE(SUM($AT295,$D295:K295,$R295:Y295,$AF295:AM295),SUM($AT295,$D295:L295,$R295:Z295,$AF295:AN295)),AVERAGE(SUM($AT296,$D296:L296,$S296:Z296,$AG296:AN296),SUM($AT296,$D296:M296,$S296:AA296,$AG296:AO296)))</f>
        <v>1.0019496740388716</v>
      </c>
      <c r="AX295">
        <f>1+M295/AVERAGE(AVERAGE(SUM($AT295,$D295:L295,$R295:Z295,$AF295:AN295),SUM($AT295,$D295:M295,$R295:AA295,$AF295:AO295)),AVERAGE(SUM($AT296,$D296:M296,$S296:AA296,$AG296:AO296),SUM($AT296,$D296:N296,$S296:AB296,$AG296:AP296)))</f>
        <v>1.0003654636820467</v>
      </c>
      <c r="AY295">
        <f>1+N295/AVERAGE(AVERAGE(SUM($AT295,$D295:M295,$R295:AA295,$AF295:AO295),SUM($AT295,$D295:N295,$R295:AB295,$AF295:AP295)),AVERAGE(SUM($AT296,$D296:N296,$S296:AB296,$AG296:AP296),SUM($AT296,$D296:O296,$S296:AC296,$AG296:AQ296)))</f>
        <v>1.0003042565491223</v>
      </c>
      <c r="AZ295">
        <f>1+O295/AVERAGE(AVERAGE(SUM($AT295,$D295:N295,$R295:AB295,$AF295:AP295),SUM($AT295,$D295:O295,$R295:AC295,$AF295:AQ295)),AVERAGE(SUM($AT296,$D296:O296,$S296:AC296,$AG296:AQ296),SUM($AT296,$D296:P296,$S296:AD296,$AG296:AR296)))</f>
        <v>1.0018821815090846</v>
      </c>
      <c r="BA295" s="43">
        <f t="shared" si="369"/>
        <v>1.0013392187705945</v>
      </c>
      <c r="BB295" s="47">
        <f t="shared" si="376"/>
        <v>1.0000393003060044</v>
      </c>
    </row>
    <row r="296" spans="1:54">
      <c r="A296" s="13">
        <v>295</v>
      </c>
      <c r="B296" s="17">
        <f t="shared" ref="B296" si="380">C287</f>
        <v>19</v>
      </c>
      <c r="C296" s="17">
        <v>1985</v>
      </c>
      <c r="D296" s="26"/>
      <c r="E296" s="26"/>
      <c r="F296" s="26"/>
      <c r="G296" s="26"/>
      <c r="H296" s="26"/>
      <c r="I296" s="26"/>
      <c r="J296" s="21"/>
      <c r="K296" s="22"/>
      <c r="L296" s="19">
        <f>VLOOKUP(L$1,IR_0310!$A$4:$XA$84,($C296+L$2-2001)+8*$B296,FALSE)</f>
        <v>60</v>
      </c>
      <c r="M296" s="19">
        <f>VLOOKUP(M$1,IR_0310!$A$4:$XA$84,($C296+M$2-2001)+8*$B296,FALSE)</f>
        <v>6</v>
      </c>
      <c r="N296" s="19">
        <f>VLOOKUP(N$1,IR_0310!$A$4:$XA$84,($C296+N$2-2001)+8*$B296,FALSE)</f>
        <v>29</v>
      </c>
      <c r="O296" s="19">
        <f>VLOOKUP(O$1,IR_0310!$A$4:$XA$84,($C296+O$2-2001)+8*$B296,FALSE)</f>
        <v>45</v>
      </c>
      <c r="P296" s="18">
        <f>VLOOKUP(P$1,IR_0310!$A$4:$XA$84,($C296+P$2-2001)+8*$B296,FALSE)</f>
        <v>30</v>
      </c>
      <c r="Q296" s="17">
        <v>1985</v>
      </c>
      <c r="R296" s="26"/>
      <c r="S296" s="26"/>
      <c r="T296" s="26"/>
      <c r="U296" s="26"/>
      <c r="V296" s="26"/>
      <c r="W296" s="26"/>
      <c r="X296" s="21"/>
      <c r="Y296" s="22"/>
      <c r="Z296" s="18">
        <f>VLOOKUP(Z$1,IN_0310!$A$4:$XA$84,($C296+Z$2-2001)+8*$B296,FALSE)</f>
        <v>18</v>
      </c>
      <c r="AA296" s="18">
        <f>VLOOKUP(AA$1,IN_0310!$A$4:$XA$84,($C296+AA$2-2001)+8*$B296,FALSE)</f>
        <v>27</v>
      </c>
      <c r="AB296" s="18">
        <f>VLOOKUP(AB$1,IN_0310!$A$4:$XA$84,($C296+AB$2-2001)+8*$B296,FALSE)</f>
        <v>27</v>
      </c>
      <c r="AC296" s="18">
        <f>VLOOKUP(AC$1,IN_0310!$A$4:$XA$84,($C296+AC$2-2001)+8*$B296,FALSE)</f>
        <v>51</v>
      </c>
      <c r="AD296" s="18">
        <f>VLOOKUP(AD$1,IN_0310!$A$4:$XA$84,($C296+AD$2-2001)+8*$B296,FALSE)</f>
        <v>51</v>
      </c>
      <c r="AE296" s="17">
        <v>1985</v>
      </c>
      <c r="AF296" s="26"/>
      <c r="AG296" s="26"/>
      <c r="AH296" s="26"/>
      <c r="AI296" s="26"/>
      <c r="AJ296" s="26"/>
      <c r="AK296" s="26"/>
      <c r="AL296" s="21"/>
      <c r="AM296" s="22"/>
      <c r="AN296" s="18">
        <f>-VLOOKUP(AN$1,D_0310!$A$4:$XA$84,($C296+AN$2-2001)+8*$B296,FALSE)</f>
        <v>-26</v>
      </c>
      <c r="AO296" s="18">
        <f>-VLOOKUP(AO$1,D_0310!$A$4:$XA$84,($C296+AO$2-2001)+8*$B296,FALSE)</f>
        <v>-32</v>
      </c>
      <c r="AP296" s="18">
        <f>-VLOOKUP(AP$1,D_0310!$A$4:$XA$84,($C296+AP$2-2001)+8*$B296,FALSE)</f>
        <v>-50</v>
      </c>
      <c r="AQ296" s="18">
        <f>-VLOOKUP(AQ$1,D_0310!$A$4:$XA$84,($C296+AQ$2-2001)+8*$B296,FALSE)</f>
        <v>-40</v>
      </c>
      <c r="AR296" s="18">
        <f>-VLOOKUP(AR$1,D_0310!$A$4:$XA$84,($C296+AR$2-2001)+8*$B296,FALSE)</f>
        <v>-37</v>
      </c>
      <c r="AS296" s="31">
        <v>4</v>
      </c>
      <c r="AT296" s="55">
        <f>VLOOKUP(2002-C296,census2002!$A$3:$CD$82,2+B296)</f>
        <v>16348</v>
      </c>
      <c r="AU296" s="17" t="s">
        <v>182</v>
      </c>
      <c r="AW296">
        <f>1+L296/AVERAGE(AVERAGE(SUM($AT296,$D296:K296,$R296:Y296,$AF296:AM296),SUM($AT296,$D296:L296,$R296:Z296,$AF296:AN296)),AVERAGE(SUM($AT297,$D297:L297,$S297:Z297,$AG297:AN297),SUM($AT297,$D297:M297,$S297:AA297,$AG297:AO297)))</f>
        <v>1.0035210751015977</v>
      </c>
      <c r="AX296">
        <f>1+M296/AVERAGE(AVERAGE(SUM($AT296,$D296:L296,$R296:Z296,$AF296:AN296),SUM($AT296,$D296:M296,$R296:AA296,$AF296:AO296)),AVERAGE(SUM($AT297,$D297:M297,$S297:AA297,$AG297:AO297),SUM($AT297,$D297:N297,$S297:AB297,$AG297:AP297)))</f>
        <v>1.0003515401854375</v>
      </c>
      <c r="AY296">
        <f>1+N296/AVERAGE(AVERAGE(SUM($AT296,$D296:M296,$R296:AA296,$AF296:AO296),SUM($AT296,$D296:N296,$R296:AB296,$AF296:AP296)),AVERAGE(SUM($AT297,$D297:N297,$S297:AB297,$AG297:AP297),SUM($AT297,$D297:O297,$S297:AC297,$AG297:AQ297)))</f>
        <v>1.0016986630350422</v>
      </c>
      <c r="AZ296">
        <f>1+O296/AVERAGE(AVERAGE(SUM($AT296,$D296:N296,$R296:AB296,$AF296:AP296),SUM($AT296,$D296:O296,$R296:AC296,$AF296:AQ296)),AVERAGE(SUM($AT297,$D297:O297,$S297:AC297,$AG297:AQ297),SUM($AT297,$D297:P297,$S297:AD297,$AG297:AR297)))</f>
        <v>1.0026317328498742</v>
      </c>
      <c r="BA296" s="43">
        <f t="shared" si="369"/>
        <v>1.002050065236898</v>
      </c>
      <c r="BB296" s="47">
        <f t="shared" si="376"/>
        <v>1.0001316455140592</v>
      </c>
    </row>
    <row r="297" spans="1:54">
      <c r="A297" s="9">
        <v>296</v>
      </c>
      <c r="B297" s="17">
        <f t="shared" ref="B297" si="381">C287</f>
        <v>19</v>
      </c>
      <c r="C297" s="17">
        <v>1984</v>
      </c>
      <c r="D297" s="26"/>
      <c r="E297" s="26"/>
      <c r="F297" s="26"/>
      <c r="G297" s="26"/>
      <c r="H297" s="26"/>
      <c r="I297" s="26"/>
      <c r="J297" s="21"/>
      <c r="K297" s="22"/>
      <c r="L297" s="22"/>
      <c r="M297" s="19">
        <f>VLOOKUP(M$1,IR_0310!$A$4:$XA$84,($C297+M$2-2001)+8*$B297,FALSE)</f>
        <v>72</v>
      </c>
      <c r="N297" s="19">
        <f>VLOOKUP(N$1,IR_0310!$A$4:$XA$84,($C297+N$2-2001)+8*$B297,FALSE)</f>
        <v>29</v>
      </c>
      <c r="O297" s="19">
        <f>VLOOKUP(O$1,IR_0310!$A$4:$XA$84,($C297+O$2-2001)+8*$B297,FALSE)</f>
        <v>20</v>
      </c>
      <c r="P297" s="18">
        <f>VLOOKUP(P$1,IR_0310!$A$4:$XA$84,($C297+P$2-2001)+8*$B297,FALSE)</f>
        <v>38</v>
      </c>
      <c r="Q297" s="17">
        <v>1984</v>
      </c>
      <c r="R297" s="26"/>
      <c r="S297" s="26"/>
      <c r="T297" s="26"/>
      <c r="U297" s="26"/>
      <c r="V297" s="26"/>
      <c r="W297" s="26"/>
      <c r="X297" s="21"/>
      <c r="Y297" s="22"/>
      <c r="Z297" s="22"/>
      <c r="AA297" s="18">
        <f>VLOOKUP(AA$1,IN_0310!$A$4:$XA$84,($C297+AA$2-2001)+8*$B297,FALSE)</f>
        <v>15</v>
      </c>
      <c r="AB297" s="18">
        <f>VLOOKUP(AB$1,IN_0310!$A$4:$XA$84,($C297+AB$2-2001)+8*$B297,FALSE)</f>
        <v>27</v>
      </c>
      <c r="AC297" s="18">
        <f>VLOOKUP(AC$1,IN_0310!$A$4:$XA$84,($C297+AC$2-2001)+8*$B297,FALSE)</f>
        <v>30</v>
      </c>
      <c r="AD297" s="18">
        <f>VLOOKUP(AD$1,IN_0310!$A$4:$XA$84,($C297+AD$2-2001)+8*$B297,FALSE)</f>
        <v>55</v>
      </c>
      <c r="AE297" s="17">
        <v>1984</v>
      </c>
      <c r="AF297" s="26"/>
      <c r="AG297" s="26"/>
      <c r="AH297" s="26"/>
      <c r="AI297" s="26"/>
      <c r="AJ297" s="26"/>
      <c r="AK297" s="26"/>
      <c r="AL297" s="21"/>
      <c r="AM297" s="22"/>
      <c r="AN297" s="22"/>
      <c r="AO297" s="18">
        <f>-VLOOKUP(AO$1,D_0310!$A$4:$XA$84,($C297+AO$2-2001)+8*$B297,FALSE)</f>
        <v>-34</v>
      </c>
      <c r="AP297" s="18">
        <f>-VLOOKUP(AP$1,D_0310!$A$4:$XA$84,($C297+AP$2-2001)+8*$B297,FALSE)</f>
        <v>-52</v>
      </c>
      <c r="AQ297" s="18">
        <f>-VLOOKUP(AQ$1,D_0310!$A$4:$XA$84,($C297+AQ$2-2001)+8*$B297,FALSE)</f>
        <v>-43</v>
      </c>
      <c r="AR297" s="18">
        <f>-VLOOKUP(AR$1,D_0310!$A$4:$XA$84,($C297+AR$2-2001)+8*$B297,FALSE)</f>
        <v>-55</v>
      </c>
      <c r="AS297" s="31">
        <v>3</v>
      </c>
      <c r="AT297" s="55">
        <f>VLOOKUP(2002-C297,census2002!$A$3:$CD$82,2+B297)</f>
        <v>17680</v>
      </c>
      <c r="AU297" s="17" t="s">
        <v>183</v>
      </c>
      <c r="AX297">
        <f>1+M297/AVERAGE(AVERAGE(SUM($AT297,$D297:L297,$R297:Z297,$AF297:AN297),SUM($AT297,$D297:M297,$R297:AA297,$AF297:AO297)),AVERAGE(SUM($AT298,$D298:M298,$S298:AA298,$AG298:AO298),SUM($AT298,$D298:N298,$S298:AB298,$AG298:AP298)))</f>
        <v>1.0037444905282591</v>
      </c>
      <c r="AY297">
        <f>1+N297/AVERAGE(AVERAGE(SUM($AT297,$D297:M297,$R297:AA297,$AF297:AO297),SUM($AT297,$D297:N297,$R297:AB297,$AF297:AP297)),AVERAGE(SUM($AT298,$D298:N298,$S298:AB298,$AG298:AP298),SUM($AT298,$D298:O298,$S298:AC298,$AG298:AQ298)))</f>
        <v>1.0015061609774465</v>
      </c>
      <c r="AZ297">
        <f>1+O297/AVERAGE(AVERAGE(SUM($AT297,$D297:N297,$R297:AB297,$AF297:AP297),SUM($AT297,$D297:O297,$R297:AC297,$AF297:AQ297)),AVERAGE(SUM($AT298,$D298:O298,$S298:AC298,$AG298:AQ298),SUM($AT298,$D298:P298,$S298:AD298,$AG298:AR298)))</f>
        <v>1.0010388800872658</v>
      </c>
      <c r="BA297" s="43">
        <f t="shared" si="369"/>
        <v>1.002095815175124</v>
      </c>
      <c r="BB297" s="47">
        <f t="shared" si="376"/>
        <v>1.0012470489281233</v>
      </c>
    </row>
    <row r="298" spans="1:54">
      <c r="A298" s="9">
        <v>297</v>
      </c>
      <c r="B298" s="17">
        <f t="shared" ref="B298" si="382">C287</f>
        <v>19</v>
      </c>
      <c r="C298" s="17">
        <v>1983</v>
      </c>
      <c r="D298" s="26"/>
      <c r="E298" s="26"/>
      <c r="F298" s="26"/>
      <c r="G298" s="26"/>
      <c r="H298" s="26"/>
      <c r="I298" s="26"/>
      <c r="J298" s="21"/>
      <c r="K298" s="22"/>
      <c r="L298" s="22"/>
      <c r="M298" s="22"/>
      <c r="N298" s="19">
        <f>VLOOKUP(N$1,IR_0310!$A$4:$XA$84,($C298+N$2-2001)+8*$B298,FALSE)</f>
        <v>82</v>
      </c>
      <c r="O298" s="19">
        <f>VLOOKUP(O$1,IR_0310!$A$4:$XA$84,($C298+O$2-2001)+8*$B298,FALSE)</f>
        <v>20</v>
      </c>
      <c r="P298" s="18">
        <f>VLOOKUP(P$1,IR_0310!$A$4:$XA$84,($C298+P$2-2001)+8*$B298,FALSE)</f>
        <v>24</v>
      </c>
      <c r="Q298" s="17">
        <v>1983</v>
      </c>
      <c r="R298" s="26"/>
      <c r="S298" s="26"/>
      <c r="T298" s="26"/>
      <c r="U298" s="26"/>
      <c r="V298" s="26"/>
      <c r="W298" s="26"/>
      <c r="X298" s="21"/>
      <c r="Y298" s="22"/>
      <c r="Z298" s="22"/>
      <c r="AA298" s="22"/>
      <c r="AB298" s="18">
        <f>VLOOKUP(AB$1,IN_0310!$A$4:$XA$84,($C298+AB$2-2001)+8*$B298,FALSE)</f>
        <v>18</v>
      </c>
      <c r="AC298" s="18">
        <f>VLOOKUP(AC$1,IN_0310!$A$4:$XA$84,($C298+AC$2-2001)+8*$B298,FALSE)</f>
        <v>30</v>
      </c>
      <c r="AD298" s="18">
        <f>VLOOKUP(AD$1,IN_0310!$A$4:$XA$84,($C298+AD$2-2001)+8*$B298,FALSE)</f>
        <v>16</v>
      </c>
      <c r="AE298" s="17">
        <v>1983</v>
      </c>
      <c r="AF298" s="26"/>
      <c r="AG298" s="26"/>
      <c r="AH298" s="26"/>
      <c r="AI298" s="26"/>
      <c r="AJ298" s="26"/>
      <c r="AK298" s="26"/>
      <c r="AL298" s="21"/>
      <c r="AM298" s="22"/>
      <c r="AN298" s="22"/>
      <c r="AO298" s="22"/>
      <c r="AP298" s="18">
        <f>-VLOOKUP(AP$1,D_0310!$A$4:$XA$84,($C298+AP$2-2001)+8*$B298,FALSE)</f>
        <v>-50</v>
      </c>
      <c r="AQ298" s="18">
        <f>-VLOOKUP(AQ$1,D_0310!$A$4:$XA$84,($C298+AQ$2-2001)+8*$B298,FALSE)</f>
        <v>-53</v>
      </c>
      <c r="AR298" s="18">
        <f>-VLOOKUP(AR$1,D_0310!$A$4:$XA$84,($C298+AR$2-2001)+8*$B298,FALSE)</f>
        <v>-59</v>
      </c>
      <c r="AS298" s="31">
        <v>2</v>
      </c>
      <c r="AT298" s="55">
        <f>VLOOKUP(2002-C298,census2002!$A$3:$CD$82,2+B298)</f>
        <v>20725</v>
      </c>
      <c r="AU298" s="17" t="s">
        <v>184</v>
      </c>
      <c r="AY298">
        <f>1+N298/AVERAGE(AVERAGE(SUM($AT298,$D298:M298,$R298:AA298,$AF298:AO298),SUM($AT298,$D298:N298,$R298:AB298,$AF298:AP298)),AVERAGE(SUM($AT299,$D299:N299,$S299:AB299,$AG299:AP299),SUM($AT299,$D299:O299,$S299:AC299,$AG299:AQ299)))</f>
        <v>1.0041710114702815</v>
      </c>
      <c r="AZ298">
        <f>1+O298/AVERAGE(AVERAGE(SUM($AT298,$D298:N298,$R298:AB298,$AF298:AP298),SUM($AT298,$D298:O298,$R298:AC298,$AF298:AQ298)),AVERAGE(SUM($AT299,$D299:O299,$S299:AC299,$AG299:AQ299),SUM($AT299,$D299:P299,$S299:AD299,$AG299:AR299)))</f>
        <v>1.0010159375198426</v>
      </c>
      <c r="BA298" s="43">
        <f t="shared" si="369"/>
        <v>1.0025922334015822</v>
      </c>
      <c r="BB298" s="47">
        <f t="shared" si="376"/>
        <v>1.0011963632072047</v>
      </c>
    </row>
    <row r="299" spans="1:54">
      <c r="A299" s="13">
        <v>298</v>
      </c>
      <c r="B299" s="17">
        <f t="shared" ref="B299" si="383">C287</f>
        <v>19</v>
      </c>
      <c r="C299" s="17">
        <v>1982</v>
      </c>
      <c r="D299" s="26"/>
      <c r="E299" s="26"/>
      <c r="F299" s="26"/>
      <c r="G299" s="26"/>
      <c r="H299" s="26"/>
      <c r="I299" s="26"/>
      <c r="J299" s="21"/>
      <c r="K299" s="22"/>
      <c r="L299" s="22"/>
      <c r="M299" s="22"/>
      <c r="N299" s="22"/>
      <c r="O299" s="19">
        <f>VLOOKUP(O$1,IR_0310!$A$4:$XA$84,($C299+O$2-2001)+8*$B299,FALSE)</f>
        <v>99</v>
      </c>
      <c r="P299" s="18">
        <f>VLOOKUP(P$1,IR_0310!$A$4:$XA$84,($C299+P$2-2001)+8*$B299,FALSE)</f>
        <v>24</v>
      </c>
      <c r="Q299" s="17">
        <v>1982</v>
      </c>
      <c r="R299" s="26"/>
      <c r="S299" s="26"/>
      <c r="T299" s="26"/>
      <c r="U299" s="26"/>
      <c r="V299" s="26"/>
      <c r="W299" s="26"/>
      <c r="X299" s="21"/>
      <c r="Y299" s="22"/>
      <c r="Z299" s="22"/>
      <c r="AA299" s="22"/>
      <c r="AB299" s="22"/>
      <c r="AC299" s="18">
        <f>VLOOKUP(AC$1,IN_0310!$A$4:$XA$84,($C299+AC$2-2001)+8*$B299,FALSE)</f>
        <v>25</v>
      </c>
      <c r="AD299" s="18">
        <f>VLOOKUP(AD$1,IN_0310!$A$4:$XA$84,($C299+AD$2-2001)+8*$B299,FALSE)</f>
        <v>16</v>
      </c>
      <c r="AE299" s="17">
        <v>1982</v>
      </c>
      <c r="AF299" s="26"/>
      <c r="AG299" s="26"/>
      <c r="AH299" s="26"/>
      <c r="AI299" s="26"/>
      <c r="AJ299" s="26"/>
      <c r="AK299" s="26"/>
      <c r="AL299" s="21"/>
      <c r="AM299" s="22"/>
      <c r="AN299" s="22"/>
      <c r="AO299" s="22"/>
      <c r="AP299" s="22"/>
      <c r="AQ299" s="18">
        <f>-VLOOKUP(AQ$1,D_0310!$A$4:$XA$84,($C299+AQ$2-2001)+8*$B299,FALSE)</f>
        <v>-38</v>
      </c>
      <c r="AR299" s="18">
        <f>-VLOOKUP(AR$1,D_0310!$A$4:$XA$84,($C299+AR$2-2001)+8*$B299,FALSE)</f>
        <v>-66</v>
      </c>
      <c r="AS299" s="31">
        <v>1</v>
      </c>
      <c r="AT299" s="55">
        <f>VLOOKUP(2002-C299,census2002!$A$3:$CD$82,2+B299)</f>
        <v>18526</v>
      </c>
      <c r="AU299" s="17" t="s">
        <v>185</v>
      </c>
      <c r="AZ299">
        <f>1+O299/AVERAGE(AVERAGE(SUM($AT299,$D299:N299,$R299:AB299,$AF299:AP299),SUM($AT299,$D299:O299,$R299:AC299,$AF299:AQ299)),AVERAGE(SUM($AT300,$D300:O300,$S300:AC300,$AG300:AQ300),SUM($AT300,$D300:P300,$S300:AD300,$AG300:AR300)))</f>
        <v>1.005754810207522</v>
      </c>
      <c r="BA299" s="43">
        <f t="shared" si="369"/>
        <v>1.005754810207522</v>
      </c>
      <c r="BB299" s="47">
        <f t="shared" si="376"/>
        <v>1.0038768672916221</v>
      </c>
    </row>
    <row r="300" spans="1:54">
      <c r="A300" s="9">
        <v>299</v>
      </c>
      <c r="B300" s="17">
        <f t="shared" ref="B300" si="384">C287</f>
        <v>19</v>
      </c>
      <c r="C300" s="17">
        <v>1981</v>
      </c>
      <c r="D300" s="26"/>
      <c r="E300" s="26"/>
      <c r="F300" s="26"/>
      <c r="G300" s="26"/>
      <c r="H300" s="26"/>
      <c r="I300" s="26"/>
      <c r="J300" s="21"/>
      <c r="K300" s="22"/>
      <c r="L300" s="22"/>
      <c r="M300" s="22"/>
      <c r="N300" s="22"/>
      <c r="O300" s="22"/>
      <c r="P300" s="18">
        <f>VLOOKUP(P$1,IR_0310!$A$4:$XA$84,($C300+P$2-2001)+8*$B300,FALSE)</f>
        <v>155</v>
      </c>
      <c r="Q300" s="17">
        <v>1981</v>
      </c>
      <c r="R300" s="26"/>
      <c r="S300" s="26"/>
      <c r="T300" s="26"/>
      <c r="U300" s="26"/>
      <c r="V300" s="26"/>
      <c r="W300" s="26"/>
      <c r="X300" s="21"/>
      <c r="Y300" s="22"/>
      <c r="Z300" s="22"/>
      <c r="AA300" s="22"/>
      <c r="AB300" s="22"/>
      <c r="AC300" s="22"/>
      <c r="AD300" s="18">
        <f>VLOOKUP(AD$1,IN_0310!$A$4:$XA$84,($C300+AD$2-2001)+8*$B300,FALSE)</f>
        <v>19</v>
      </c>
      <c r="AE300" s="17">
        <v>1981</v>
      </c>
      <c r="AF300" s="26"/>
      <c r="AG300" s="26"/>
      <c r="AH300" s="26"/>
      <c r="AI300" s="26"/>
      <c r="AJ300" s="26"/>
      <c r="AK300" s="26"/>
      <c r="AL300" s="21"/>
      <c r="AM300" s="22"/>
      <c r="AN300" s="22"/>
      <c r="AO300" s="22"/>
      <c r="AP300" s="22"/>
      <c r="AQ300" s="22"/>
      <c r="AR300" s="18">
        <f>-VLOOKUP(AR$1,D_0310!$A$4:$XA$84,($C300+AR$2-2001)+8*$B300,FALSE)</f>
        <v>-36</v>
      </c>
      <c r="AS300" s="31"/>
      <c r="AT300" s="55">
        <f>VLOOKUP(2002-C300,census2002!$A$3:$CD$82,2+B300)</f>
        <v>15768</v>
      </c>
      <c r="AU300" s="17" t="s">
        <v>186</v>
      </c>
    </row>
    <row r="301" spans="1:54" ht="15.75" thickBot="1">
      <c r="A301" s="9">
        <v>300</v>
      </c>
      <c r="B301" s="10" t="str">
        <f>INDEX('regions#'!$B$2:$B$79,B303+1)</f>
        <v>Тверская область</v>
      </c>
      <c r="C301" s="51" t="s">
        <v>159</v>
      </c>
      <c r="D301" s="11" t="s">
        <v>912</v>
      </c>
      <c r="E301" s="11" t="s">
        <v>913</v>
      </c>
      <c r="F301" s="11" t="s">
        <v>914</v>
      </c>
      <c r="G301" s="11" t="s">
        <v>915</v>
      </c>
      <c r="H301" s="11" t="s">
        <v>916</v>
      </c>
      <c r="I301" s="11" t="s">
        <v>917</v>
      </c>
      <c r="J301" s="11" t="s">
        <v>918</v>
      </c>
      <c r="K301" s="12" t="s">
        <v>919</v>
      </c>
      <c r="L301" s="12" t="s">
        <v>920</v>
      </c>
      <c r="M301" s="12" t="s">
        <v>921</v>
      </c>
      <c r="N301" s="12" t="s">
        <v>922</v>
      </c>
      <c r="O301" s="12" t="s">
        <v>923</v>
      </c>
      <c r="P301" s="11" t="s">
        <v>924</v>
      </c>
      <c r="Q301" s="52" t="s">
        <v>160</v>
      </c>
      <c r="R301" s="23" t="s">
        <v>912</v>
      </c>
      <c r="S301" s="23" t="s">
        <v>913</v>
      </c>
      <c r="T301" s="23" t="s">
        <v>914</v>
      </c>
      <c r="U301" s="23" t="s">
        <v>915</v>
      </c>
      <c r="V301" s="23" t="s">
        <v>916</v>
      </c>
      <c r="W301" s="23" t="s">
        <v>917</v>
      </c>
      <c r="X301" s="23" t="s">
        <v>918</v>
      </c>
      <c r="Y301" s="23" t="s">
        <v>919</v>
      </c>
      <c r="Z301" s="23" t="s">
        <v>920</v>
      </c>
      <c r="AA301" s="23" t="s">
        <v>921</v>
      </c>
      <c r="AB301" s="23" t="s">
        <v>922</v>
      </c>
      <c r="AC301" s="23" t="s">
        <v>923</v>
      </c>
      <c r="AD301" s="23" t="s">
        <v>924</v>
      </c>
      <c r="AE301" s="53" t="s">
        <v>161</v>
      </c>
      <c r="AF301" s="27" t="s">
        <v>912</v>
      </c>
      <c r="AG301" s="27" t="s">
        <v>913</v>
      </c>
      <c r="AH301" s="27" t="s">
        <v>914</v>
      </c>
      <c r="AI301" s="27" t="s">
        <v>915</v>
      </c>
      <c r="AJ301" s="27" t="s">
        <v>916</v>
      </c>
      <c r="AK301" s="27" t="s">
        <v>917</v>
      </c>
      <c r="AL301" s="27" t="s">
        <v>918</v>
      </c>
      <c r="AM301" s="27" t="s">
        <v>919</v>
      </c>
      <c r="AN301" s="27" t="s">
        <v>920</v>
      </c>
      <c r="AO301" s="27" t="s">
        <v>921</v>
      </c>
      <c r="AP301" s="27" t="s">
        <v>922</v>
      </c>
      <c r="AQ301" s="27" t="s">
        <v>923</v>
      </c>
      <c r="AR301" s="27" t="s">
        <v>924</v>
      </c>
      <c r="AS301" s="31" t="s">
        <v>162</v>
      </c>
      <c r="AT301" s="2" t="s">
        <v>163</v>
      </c>
      <c r="AV301" s="54">
        <f t="shared" ref="AV301:AZ301" si="385">AVERAGE(AV303:AV314)</f>
        <v>0.99093266517652923</v>
      </c>
      <c r="AW301" s="54">
        <f t="shared" si="385"/>
        <v>0.99164901912834302</v>
      </c>
      <c r="AX301" s="54">
        <f t="shared" si="385"/>
        <v>0.99545137290627117</v>
      </c>
      <c r="AY301" s="54">
        <f t="shared" si="385"/>
        <v>0.99815621009862099</v>
      </c>
      <c r="AZ301" s="54">
        <f t="shared" si="385"/>
        <v>0.99709192707350791</v>
      </c>
      <c r="BA301" s="38" t="s">
        <v>983</v>
      </c>
      <c r="BB301" s="39">
        <f t="shared" ref="BB301" si="386">PRODUCT(AV301:AZ301)-1</f>
        <v>-2.6455305329394663E-2</v>
      </c>
    </row>
    <row r="302" spans="1:54" ht="15.75" thickBot="1">
      <c r="A302" s="13">
        <v>301</v>
      </c>
      <c r="C302" s="14">
        <f t="shared" ref="C302" si="387">A301/15</f>
        <v>20</v>
      </c>
      <c r="D302" s="15">
        <v>10</v>
      </c>
      <c r="E302" s="15">
        <v>11</v>
      </c>
      <c r="F302" s="15">
        <v>12</v>
      </c>
      <c r="G302" s="15">
        <v>13</v>
      </c>
      <c r="H302" s="15">
        <v>14</v>
      </c>
      <c r="I302" s="15">
        <v>15</v>
      </c>
      <c r="J302" s="15">
        <v>16</v>
      </c>
      <c r="K302" s="16">
        <v>17</v>
      </c>
      <c r="L302" s="16">
        <v>18</v>
      </c>
      <c r="M302" s="16">
        <v>19</v>
      </c>
      <c r="N302" s="16">
        <v>20</v>
      </c>
      <c r="O302" s="16">
        <v>21</v>
      </c>
      <c r="P302" s="15">
        <v>22</v>
      </c>
      <c r="R302" s="15">
        <v>10</v>
      </c>
      <c r="S302" s="15">
        <v>11</v>
      </c>
      <c r="T302" s="15">
        <v>12</v>
      </c>
      <c r="U302" s="15">
        <v>13</v>
      </c>
      <c r="V302" s="15">
        <v>14</v>
      </c>
      <c r="W302" s="15">
        <v>15</v>
      </c>
      <c r="X302" s="15">
        <v>16</v>
      </c>
      <c r="Y302" s="25">
        <v>17</v>
      </c>
      <c r="Z302" s="25">
        <v>18</v>
      </c>
      <c r="AA302" s="25">
        <v>19</v>
      </c>
      <c r="AB302" s="25">
        <v>20</v>
      </c>
      <c r="AC302" s="25">
        <v>21</v>
      </c>
      <c r="AD302" s="15">
        <v>22</v>
      </c>
      <c r="AF302" s="15">
        <v>10</v>
      </c>
      <c r="AG302" s="15">
        <v>11</v>
      </c>
      <c r="AH302" s="15">
        <v>12</v>
      </c>
      <c r="AI302" s="15">
        <v>13</v>
      </c>
      <c r="AJ302" s="15">
        <v>14</v>
      </c>
      <c r="AK302" s="15">
        <v>15</v>
      </c>
      <c r="AL302" s="15">
        <v>16</v>
      </c>
      <c r="AM302" s="29">
        <v>17</v>
      </c>
      <c r="AN302" s="29">
        <v>18</v>
      </c>
      <c r="AO302" s="29">
        <v>19</v>
      </c>
      <c r="AP302" s="29">
        <v>20</v>
      </c>
      <c r="AQ302" s="29">
        <v>21</v>
      </c>
      <c r="AR302" s="15">
        <v>22</v>
      </c>
      <c r="AS302" s="31"/>
      <c r="AT302" s="55"/>
      <c r="AU302" s="14" t="s">
        <v>165</v>
      </c>
      <c r="AV302" s="40" t="s">
        <v>166</v>
      </c>
      <c r="AW302" s="40" t="s">
        <v>167</v>
      </c>
      <c r="AX302" s="40" t="s">
        <v>168</v>
      </c>
      <c r="AY302" s="40" t="s">
        <v>169</v>
      </c>
      <c r="AZ302" s="40" t="s">
        <v>170</v>
      </c>
      <c r="BA302" s="41" t="s">
        <v>171</v>
      </c>
      <c r="BB302" s="42"/>
    </row>
    <row r="303" spans="1:54">
      <c r="A303" s="9">
        <v>302</v>
      </c>
      <c r="B303">
        <f t="shared" ref="B303" si="388">C302</f>
        <v>20</v>
      </c>
      <c r="C303" s="17">
        <v>1993</v>
      </c>
      <c r="D303" s="18">
        <f>VLOOKUP(D$1,IR_0310!$A$4:$XA$84,($C303+D$2-2001)+8*$B303,FALSE)</f>
        <v>-15</v>
      </c>
      <c r="E303" s="18">
        <f>VLOOKUP(E$1,IR_0310!$A$4:$XA$84,($C303+E$2-2001)+8*$B303,FALSE)</f>
        <v>6</v>
      </c>
      <c r="F303" s="18">
        <f>VLOOKUP(F$1,IR_0310!$A$4:$XA$84,($C303+F$2-2001)+8*$B303,FALSE)</f>
        <v>0</v>
      </c>
      <c r="G303" s="18">
        <f>VLOOKUP(G$1,IR_0310!$A$4:$XA$84,($C303+G$2-2001)+8*$B303,FALSE)</f>
        <v>-28</v>
      </c>
      <c r="H303" s="18">
        <f>VLOOKUP(H$1,IR_0310!$A$4:$XA$84,($C303+H$2-2001)+8*$B303,FALSE)</f>
        <v>15</v>
      </c>
      <c r="I303" s="18">
        <f>VLOOKUP(I$1,IR_0310!$A$4:$XA$84,($C303+I$2-2001)+8*$B303,FALSE)</f>
        <v>-8</v>
      </c>
      <c r="J303" s="18">
        <f>VLOOKUP(J$1,IR_0310!$A$4:$XA$84,($C303+J$2-2001)+8*$B303,FALSE)</f>
        <v>12</v>
      </c>
      <c r="K303" s="19">
        <f>VLOOKUP(K$1,IR_0310!$A$4:$XA$84,($C303+K$2-2001)+8*$B303,FALSE)</f>
        <v>-165</v>
      </c>
      <c r="L303" s="20"/>
      <c r="M303" s="20"/>
      <c r="N303" s="20"/>
      <c r="O303" s="20"/>
      <c r="P303" s="26"/>
      <c r="Q303" s="17">
        <v>1993</v>
      </c>
      <c r="R303" s="18">
        <f>VLOOKUP(R$1,IN_0310!$A$4:$XA$84,($C303+R$2-2001)+8*$B303,FALSE)</f>
        <v>12</v>
      </c>
      <c r="S303" s="18">
        <f>VLOOKUP(S$1,IN_0310!$A$4:$XA$84,($C303+S$2-2001)+8*$B303,FALSE)</f>
        <v>11</v>
      </c>
      <c r="T303" s="18">
        <f>VLOOKUP(T$1,IN_0310!$A$4:$XA$84,($C303+T$2-2001)+8*$B303,FALSE)</f>
        <v>36</v>
      </c>
      <c r="U303" s="18">
        <f>VLOOKUP(U$1,IN_0310!$A$4:$XA$84,($C303+U$2-2001)+8*$B303,FALSE)</f>
        <v>33</v>
      </c>
      <c r="V303" s="18">
        <f>VLOOKUP(V$1,IN_0310!$A$4:$XA$84,($C303+V$2-2001)+8*$B303,FALSE)</f>
        <v>44</v>
      </c>
      <c r="W303" s="18">
        <f>VLOOKUP(W$1,IN_0310!$A$4:$XA$84,($C303+W$2-2001)+8*$B303,FALSE)</f>
        <v>49</v>
      </c>
      <c r="X303" s="18">
        <f>VLOOKUP(X$1,IN_0310!$A$4:$XA$84,($C303+X$2-2001)+8*$B303,FALSE)</f>
        <v>51</v>
      </c>
      <c r="Y303" s="18">
        <f>VLOOKUP(Y$1,IN_0310!$A$4:$XA$84,($C303+Y$2-2001)+8*$B303,FALSE)</f>
        <v>41</v>
      </c>
      <c r="Z303" s="20"/>
      <c r="AA303" s="20"/>
      <c r="AB303" s="20"/>
      <c r="AC303" s="20"/>
      <c r="AD303" s="26"/>
      <c r="AE303" s="17">
        <v>1993</v>
      </c>
      <c r="AF303" s="18">
        <f>-VLOOKUP(AF$1,D_0310!$A$4:$XA$84,($C303+AF$2-2001)+8*$B303,FALSE)</f>
        <v>-3</v>
      </c>
      <c r="AG303" s="18">
        <f>-VLOOKUP(AG$1,D_0310!$A$4:$XA$84,($C303+AG$2-2001)+8*$B303,FALSE)</f>
        <v>-3</v>
      </c>
      <c r="AH303" s="18">
        <f>-VLOOKUP(AH$1,D_0310!$A$4:$XA$84,($C303+AH$2-2001)+8*$B303,FALSE)</f>
        <v>-7</v>
      </c>
      <c r="AI303" s="18">
        <f>-VLOOKUP(AI$1,D_0310!$A$4:$XA$84,($C303+AI$2-2001)+8*$B303,FALSE)</f>
        <v>-5</v>
      </c>
      <c r="AJ303" s="18">
        <f>-VLOOKUP(AJ$1,D_0310!$A$4:$XA$84,($C303+AJ$2-2001)+8*$B303,FALSE)</f>
        <v>-7</v>
      </c>
      <c r="AK303" s="18">
        <f>-VLOOKUP(AK$1,D_0310!$A$4:$XA$84,($C303+AK$2-2001)+8*$B303,FALSE)</f>
        <v>-6</v>
      </c>
      <c r="AL303" s="18">
        <f>-VLOOKUP(AL$1,D_0310!$A$4:$XA$84,($C303+AL$2-2001)+8*$B303,FALSE)</f>
        <v>-16</v>
      </c>
      <c r="AM303" s="18">
        <f>-VLOOKUP(AM$1,D_0310!$A$4:$XA$84,($C303+AM$2-2001)+8*$B303,FALSE)</f>
        <v>-13</v>
      </c>
      <c r="AN303" s="20"/>
      <c r="AO303" s="20"/>
      <c r="AP303" s="20"/>
      <c r="AQ303" s="20"/>
      <c r="AR303" s="26"/>
      <c r="AS303" s="31">
        <v>1</v>
      </c>
      <c r="AT303" s="55">
        <f>VLOOKUP(2002-C303,census2002!$A$3:$CD$82,2+B303)</f>
        <v>13032</v>
      </c>
      <c r="AU303" s="17" t="s">
        <v>172</v>
      </c>
      <c r="AV303">
        <f>1+K303/AVERAGE(AVERAGE(SUM($AT303,$D303:J303,$R303:X303,$AF303:AL303),SUM($AT303,$D303:K303,$R303:Y303,$AF303:AM303)),AVERAGE(SUM($AT304,$D304:K304,$S304:Y304,$AG304:AM304),SUM($AT304,$D304:L304,$S304:Z304,$AG304:AN304)))</f>
        <v>0.98832891246684351</v>
      </c>
      <c r="BA303" s="43">
        <f t="shared" ref="BA303:BA314" si="389">(PRODUCT(AV303:AZ303))^(1/AS303)</f>
        <v>0.98832891246684351</v>
      </c>
      <c r="BB303" s="43" t="s">
        <v>173</v>
      </c>
    </row>
    <row r="304" spans="1:54">
      <c r="A304" s="9">
        <v>303</v>
      </c>
      <c r="B304" s="17">
        <f t="shared" ref="B304" si="390">C302</f>
        <v>20</v>
      </c>
      <c r="C304" s="17">
        <v>1992</v>
      </c>
      <c r="D304" s="21"/>
      <c r="E304" s="18">
        <f>VLOOKUP(E$1,IR_0310!$A$4:$XA$84,($C304+E$2-2001)+8*$B304,FALSE)</f>
        <v>-26</v>
      </c>
      <c r="F304" s="18">
        <f>VLOOKUP(F$1,IR_0310!$A$4:$XA$84,($C304+F$2-2001)+8*$B304,FALSE)</f>
        <v>-9</v>
      </c>
      <c r="G304" s="18">
        <f>VLOOKUP(G$1,IR_0310!$A$4:$XA$84,($C304+G$2-2001)+8*$B304,FALSE)</f>
        <v>-29</v>
      </c>
      <c r="H304" s="18">
        <f>VLOOKUP(H$1,IR_0310!$A$4:$XA$84,($C304+H$2-2001)+8*$B304,FALSE)</f>
        <v>17</v>
      </c>
      <c r="I304" s="18">
        <f>VLOOKUP(I$1,IR_0310!$A$4:$XA$84,($C304+I$2-2001)+8*$B304,FALSE)</f>
        <v>-2</v>
      </c>
      <c r="J304" s="18">
        <f>VLOOKUP(J$1,IR_0310!$A$4:$XA$84,($C304+J$2-2001)+8*$B304,FALSE)</f>
        <v>-2</v>
      </c>
      <c r="K304" s="19">
        <f>VLOOKUP(K$1,IR_0310!$A$4:$XA$84,($C304+K$2-2001)+8*$B304,FALSE)</f>
        <v>-134</v>
      </c>
      <c r="L304" s="19">
        <f>VLOOKUP(L$1,IR_0310!$A$4:$XA$84,($C304+L$2-2001)+8*$B304,FALSE)</f>
        <v>-201</v>
      </c>
      <c r="M304" s="22"/>
      <c r="N304" s="22"/>
      <c r="O304" s="22"/>
      <c r="P304" s="21"/>
      <c r="Q304" s="17">
        <v>1992</v>
      </c>
      <c r="R304" s="21"/>
      <c r="S304" s="18">
        <f>VLOOKUP(S$1,IN_0310!$A$4:$XA$84,($C304+S$2-2001)+8*$B304,FALSE)</f>
        <v>7</v>
      </c>
      <c r="T304" s="18">
        <f>VLOOKUP(T$1,IN_0310!$A$4:$XA$84,($C304+T$2-2001)+8*$B304,FALSE)</f>
        <v>13</v>
      </c>
      <c r="U304" s="18">
        <f>VLOOKUP(U$1,IN_0310!$A$4:$XA$84,($C304+U$2-2001)+8*$B304,FALSE)</f>
        <v>35</v>
      </c>
      <c r="V304" s="18">
        <f>VLOOKUP(V$1,IN_0310!$A$4:$XA$84,($C304+V$2-2001)+8*$B304,FALSE)</f>
        <v>46</v>
      </c>
      <c r="W304" s="18">
        <f>VLOOKUP(W$1,IN_0310!$A$4:$XA$84,($C304+W$2-2001)+8*$B304,FALSE)</f>
        <v>43</v>
      </c>
      <c r="X304" s="18">
        <f>VLOOKUP(X$1,IN_0310!$A$4:$XA$84,($C304+X$2-2001)+8*$B304,FALSE)</f>
        <v>36</v>
      </c>
      <c r="Y304" s="18">
        <f>VLOOKUP(Y$1,IN_0310!$A$4:$XA$84,($C304+Y$2-2001)+8*$B304,FALSE)</f>
        <v>47</v>
      </c>
      <c r="Z304" s="18">
        <f>VLOOKUP(Z$1,IN_0310!$A$4:$XA$84,($C304+Z$2-2001)+8*$B304,FALSE)</f>
        <v>46</v>
      </c>
      <c r="AA304" s="22"/>
      <c r="AB304" s="22"/>
      <c r="AC304" s="22"/>
      <c r="AD304" s="21"/>
      <c r="AE304" s="17">
        <v>1992</v>
      </c>
      <c r="AF304" s="21"/>
      <c r="AG304" s="18">
        <f>-VLOOKUP(AG$1,D_0310!$A$4:$XA$84,($C304+AG$2-2001)+8*$B304,FALSE)</f>
        <v>-8</v>
      </c>
      <c r="AH304" s="18">
        <f>-VLOOKUP(AH$1,D_0310!$A$4:$XA$84,($C304+AH$2-2001)+8*$B304,FALSE)</f>
        <v>-6</v>
      </c>
      <c r="AI304" s="18">
        <f>-VLOOKUP(AI$1,D_0310!$A$4:$XA$84,($C304+AI$2-2001)+8*$B304,FALSE)</f>
        <v>-9</v>
      </c>
      <c r="AJ304" s="18">
        <f>-VLOOKUP(AJ$1,D_0310!$A$4:$XA$84,($C304+AJ$2-2001)+8*$B304,FALSE)</f>
        <v>-5</v>
      </c>
      <c r="AK304" s="18">
        <f>-VLOOKUP(AK$1,D_0310!$A$4:$XA$84,($C304+AK$2-2001)+8*$B304,FALSE)</f>
        <v>-9</v>
      </c>
      <c r="AL304" s="18">
        <f>-VLOOKUP(AL$1,D_0310!$A$4:$XA$84,($C304+AL$2-2001)+8*$B304,FALSE)</f>
        <v>-18</v>
      </c>
      <c r="AM304" s="18">
        <f>-VLOOKUP(AM$1,D_0310!$A$4:$XA$84,($C304+AM$2-2001)+8*$B304,FALSE)</f>
        <v>-25</v>
      </c>
      <c r="AN304" s="18">
        <f>-VLOOKUP(AN$1,D_0310!$A$4:$XA$84,($C304+AN$2-2001)+8*$B304,FALSE)</f>
        <v>-24</v>
      </c>
      <c r="AO304" s="22"/>
      <c r="AP304" s="22"/>
      <c r="AQ304" s="22"/>
      <c r="AR304" s="21"/>
      <c r="AS304" s="31">
        <v>2</v>
      </c>
      <c r="AT304" s="55">
        <f>VLOOKUP(2002-C304,census2002!$A$3:$CD$82,2+B304)</f>
        <v>15268</v>
      </c>
      <c r="AU304" s="17" t="s">
        <v>174</v>
      </c>
      <c r="AV304">
        <f>1+K304/AVERAGE(AVERAGE(SUM($AT304,$D304:J304,$R304:X304,$AF304:AL304),SUM($AT304,$D304:K304,$R304:Y304,$AF304:AM304)),AVERAGE(SUM($AT305,$D305:K305,$S305:Y305,$AG305:AM305),SUM($AT305,$D305:L305,$S305:Z305,$AG305:AN305)))</f>
        <v>0.99178720274577103</v>
      </c>
      <c r="AW304">
        <f>1+L304/AVERAGE(AVERAGE(SUM($AT304,$D304:K304,$R304:Y304,$AF304:AM304),SUM($AT304,$D304:L304,$R304:Z304,$AF304:AN304)),AVERAGE(SUM($AT305,$D305:L305,$S305:Z305,$AG305:AN305),SUM($AT305,$D305:M305,$S305:AA305,$AG305:AO305)))</f>
        <v>0.98758205266815968</v>
      </c>
      <c r="BA304" s="43">
        <f t="shared" si="389"/>
        <v>0.98968239425468252</v>
      </c>
      <c r="BB304" s="44">
        <f t="shared" ref="BB304" si="391">AVERAGE(BA303:BA314)^5-1</f>
        <v>-2.8347495318535532E-2</v>
      </c>
    </row>
    <row r="305" spans="1:54">
      <c r="A305" s="13">
        <v>304</v>
      </c>
      <c r="B305" s="17">
        <f t="shared" ref="B305" si="392">C302</f>
        <v>20</v>
      </c>
      <c r="C305" s="17">
        <v>1991</v>
      </c>
      <c r="D305" s="21"/>
      <c r="E305" s="21"/>
      <c r="F305" s="18">
        <f>VLOOKUP(F$1,IR_0310!$A$4:$XA$84,($C305+F$2-2001)+8*$B305,FALSE)</f>
        <v>-1</v>
      </c>
      <c r="G305" s="18">
        <f>VLOOKUP(G$1,IR_0310!$A$4:$XA$84,($C305+G$2-2001)+8*$B305,FALSE)</f>
        <v>-8</v>
      </c>
      <c r="H305" s="18">
        <f>VLOOKUP(H$1,IR_0310!$A$4:$XA$84,($C305+H$2-2001)+8*$B305,FALSE)</f>
        <v>-17</v>
      </c>
      <c r="I305" s="18">
        <f>VLOOKUP(I$1,IR_0310!$A$4:$XA$84,($C305+I$2-2001)+8*$B305,FALSE)</f>
        <v>-49</v>
      </c>
      <c r="J305" s="18">
        <f>VLOOKUP(J$1,IR_0310!$A$4:$XA$84,($C305+J$2-2001)+8*$B305,FALSE)</f>
        <v>-17</v>
      </c>
      <c r="K305" s="19">
        <f>VLOOKUP(K$1,IR_0310!$A$4:$XA$84,($C305+K$2-2001)+8*$B305,FALSE)</f>
        <v>-148</v>
      </c>
      <c r="L305" s="19">
        <f>VLOOKUP(L$1,IR_0310!$A$4:$XA$84,($C305+L$2-2001)+8*$B305,FALSE)</f>
        <v>-157</v>
      </c>
      <c r="M305" s="19">
        <f>VLOOKUP(M$1,IR_0310!$A$4:$XA$84,($C305+M$2-2001)+8*$B305,FALSE)</f>
        <v>-139</v>
      </c>
      <c r="N305" s="22"/>
      <c r="O305" s="22"/>
      <c r="P305" s="21"/>
      <c r="Q305" s="17">
        <v>1991</v>
      </c>
      <c r="R305" s="21"/>
      <c r="S305" s="21"/>
      <c r="T305" s="18">
        <f>VLOOKUP(T$1,IN_0310!$A$4:$XA$84,($C305+T$2-2001)+8*$B305,FALSE)</f>
        <v>8</v>
      </c>
      <c r="U305" s="18">
        <f>VLOOKUP(U$1,IN_0310!$A$4:$XA$84,($C305+U$2-2001)+8*$B305,FALSE)</f>
        <v>30</v>
      </c>
      <c r="V305" s="18">
        <f>VLOOKUP(V$1,IN_0310!$A$4:$XA$84,($C305+V$2-2001)+8*$B305,FALSE)</f>
        <v>37</v>
      </c>
      <c r="W305" s="18">
        <f>VLOOKUP(W$1,IN_0310!$A$4:$XA$84,($C305+W$2-2001)+8*$B305,FALSE)</f>
        <v>47</v>
      </c>
      <c r="X305" s="18">
        <f>VLOOKUP(X$1,IN_0310!$A$4:$XA$84,($C305+X$2-2001)+8*$B305,FALSE)</f>
        <v>37</v>
      </c>
      <c r="Y305" s="18">
        <f>VLOOKUP(Y$1,IN_0310!$A$4:$XA$84,($C305+Y$2-2001)+8*$B305,FALSE)</f>
        <v>54</v>
      </c>
      <c r="Z305" s="18">
        <f>VLOOKUP(Z$1,IN_0310!$A$4:$XA$84,($C305+Z$2-2001)+8*$B305,FALSE)</f>
        <v>72</v>
      </c>
      <c r="AA305" s="18">
        <f>VLOOKUP(AA$1,IN_0310!$A$4:$XA$84,($C305+AA$2-2001)+8*$B305,FALSE)</f>
        <v>45</v>
      </c>
      <c r="AB305" s="22"/>
      <c r="AC305" s="22"/>
      <c r="AD305" s="21"/>
      <c r="AE305" s="17">
        <v>1991</v>
      </c>
      <c r="AF305" s="21"/>
      <c r="AG305" s="21"/>
      <c r="AH305" s="18">
        <f>-VLOOKUP(AH$1,D_0310!$A$4:$XA$84,($C305+AH$2-2001)+8*$B305,FALSE)</f>
        <v>-3</v>
      </c>
      <c r="AI305" s="18">
        <f>-VLOOKUP(AI$1,D_0310!$A$4:$XA$84,($C305+AI$2-2001)+8*$B305,FALSE)</f>
        <v>-6</v>
      </c>
      <c r="AJ305" s="18">
        <f>-VLOOKUP(AJ$1,D_0310!$A$4:$XA$84,($C305+AJ$2-2001)+8*$B305,FALSE)</f>
        <v>-14</v>
      </c>
      <c r="AK305" s="18">
        <f>-VLOOKUP(AK$1,D_0310!$A$4:$XA$84,($C305+AK$2-2001)+8*$B305,FALSE)</f>
        <v>-17</v>
      </c>
      <c r="AL305" s="18">
        <f>-VLOOKUP(AL$1,D_0310!$A$4:$XA$84,($C305+AL$2-2001)+8*$B305,FALSE)</f>
        <v>-14</v>
      </c>
      <c r="AM305" s="18">
        <f>-VLOOKUP(AM$1,D_0310!$A$4:$XA$84,($C305+AM$2-2001)+8*$B305,FALSE)</f>
        <v>-19</v>
      </c>
      <c r="AN305" s="18">
        <f>-VLOOKUP(AN$1,D_0310!$A$4:$XA$84,($C305+AN$2-2001)+8*$B305,FALSE)</f>
        <v>-27</v>
      </c>
      <c r="AO305" s="18">
        <f>-VLOOKUP(AO$1,D_0310!$A$4:$XA$84,($C305+AO$2-2001)+8*$B305,FALSE)</f>
        <v>-22</v>
      </c>
      <c r="AP305" s="22"/>
      <c r="AQ305" s="22"/>
      <c r="AR305" s="21"/>
      <c r="AS305" s="31">
        <v>3</v>
      </c>
      <c r="AT305" s="55">
        <f>VLOOKUP(2002-C305,census2002!$A$3:$CD$82,2+B305)</f>
        <v>17502</v>
      </c>
      <c r="AU305" s="17" t="s">
        <v>175</v>
      </c>
      <c r="AV305">
        <f>1+K305/AVERAGE(AVERAGE(SUM($AT305,$D305:J305,$R305:X305,$AF305:AL305),SUM($AT305,$D305:K305,$R305:Y305,$AF305:AM305)),AVERAGE(SUM($AT306,$D306:K306,$S306:Y306,$AG306:AM306),SUM($AT306,$D306:L306,$S306:Z306,$AG306:AN306)))</f>
        <v>0.99200550971627666</v>
      </c>
      <c r="AW305">
        <f>1+L305/AVERAGE(AVERAGE(SUM($AT305,$D305:K305,$R305:Y305,$AF305:AM305),SUM($AT305,$D305:L305,$R305:Z305,$AF305:AN305)),AVERAGE(SUM($AT306,$D306:L306,$S306:Z306,$AG306:AN306),SUM($AT306,$D306:M306,$S306:AA306,$AG306:AO306)))</f>
        <v>0.99147167863981422</v>
      </c>
      <c r="AX305">
        <f>1+M305/AVERAGE(AVERAGE(SUM($AT305,$D305:L305,$R305:Z305,$AF305:AN305),SUM($AT305,$D305:M305,$R305:AA305,$AF305:AO305)),AVERAGE(SUM($AT306,$D306:M306,$S306:AA306,$AG306:AO306),SUM($AT306,$D306:N306,$S306:AB306,$AG306:AP306)))</f>
        <v>0.99240914179613904</v>
      </c>
      <c r="BA305" s="43">
        <f t="shared" si="389"/>
        <v>0.99196203574294906</v>
      </c>
      <c r="BB305" s="45" t="s">
        <v>176</v>
      </c>
    </row>
    <row r="306" spans="1:54">
      <c r="A306" s="9">
        <v>305</v>
      </c>
      <c r="B306" s="17">
        <f t="shared" ref="B306" si="393">C302</f>
        <v>20</v>
      </c>
      <c r="C306" s="17">
        <v>1990</v>
      </c>
      <c r="D306" s="21"/>
      <c r="E306" s="21"/>
      <c r="F306" s="21"/>
      <c r="G306" s="18">
        <f>VLOOKUP(G$1,IR_0310!$A$4:$XA$84,($C306+G$2-2001)+8*$B306,FALSE)</f>
        <v>-31</v>
      </c>
      <c r="H306" s="18">
        <f>VLOOKUP(H$1,IR_0310!$A$4:$XA$84,($C306+H$2-2001)+8*$B306,FALSE)</f>
        <v>-2</v>
      </c>
      <c r="I306" s="18">
        <f>VLOOKUP(I$1,IR_0310!$A$4:$XA$84,($C306+I$2-2001)+8*$B306,FALSE)</f>
        <v>-10</v>
      </c>
      <c r="J306" s="18">
        <f>VLOOKUP(J$1,IR_0310!$A$4:$XA$84,($C306+J$2-2001)+8*$B306,FALSE)</f>
        <v>5</v>
      </c>
      <c r="K306" s="19">
        <f>VLOOKUP(K$1,IR_0310!$A$4:$XA$84,($C306+K$2-2001)+8*$B306,FALSE)</f>
        <v>-124</v>
      </c>
      <c r="L306" s="19">
        <f>VLOOKUP(L$1,IR_0310!$A$4:$XA$84,($C306+L$2-2001)+8*$B306,FALSE)</f>
        <v>-163</v>
      </c>
      <c r="M306" s="19">
        <f>VLOOKUP(M$1,IR_0310!$A$4:$XA$84,($C306+M$2-2001)+8*$B306,FALSE)</f>
        <v>-112</v>
      </c>
      <c r="N306" s="19">
        <f>VLOOKUP(N$1,IR_0310!$A$4:$XA$84,($C306+N$2-2001)+8*$B306,FALSE)</f>
        <v>-104</v>
      </c>
      <c r="O306" s="22"/>
      <c r="P306" s="21"/>
      <c r="Q306" s="17">
        <v>1990</v>
      </c>
      <c r="R306" s="21"/>
      <c r="S306" s="21"/>
      <c r="T306" s="21"/>
      <c r="U306" s="18">
        <f>VLOOKUP(U$1,IN_0310!$A$4:$XA$84,($C306+U$2-2001)+8*$B306,FALSE)</f>
        <v>18</v>
      </c>
      <c r="V306" s="18">
        <f>VLOOKUP(V$1,IN_0310!$A$4:$XA$84,($C306+V$2-2001)+8*$B306,FALSE)</f>
        <v>31</v>
      </c>
      <c r="W306" s="18">
        <f>VLOOKUP(W$1,IN_0310!$A$4:$XA$84,($C306+W$2-2001)+8*$B306,FALSE)</f>
        <v>38</v>
      </c>
      <c r="X306" s="18">
        <f>VLOOKUP(X$1,IN_0310!$A$4:$XA$84,($C306+X$2-2001)+8*$B306,FALSE)</f>
        <v>39</v>
      </c>
      <c r="Y306" s="18">
        <f>VLOOKUP(Y$1,IN_0310!$A$4:$XA$84,($C306+Y$2-2001)+8*$B306,FALSE)</f>
        <v>68</v>
      </c>
      <c r="Z306" s="18">
        <f>VLOOKUP(Z$1,IN_0310!$A$4:$XA$84,($C306+Z$2-2001)+8*$B306,FALSE)</f>
        <v>65</v>
      </c>
      <c r="AA306" s="18">
        <f>VLOOKUP(AA$1,IN_0310!$A$4:$XA$84,($C306+AA$2-2001)+8*$B306,FALSE)</f>
        <v>73</v>
      </c>
      <c r="AB306" s="18">
        <f>VLOOKUP(AB$1,IN_0310!$A$4:$XA$84,($C306+AB$2-2001)+8*$B306,FALSE)</f>
        <v>46</v>
      </c>
      <c r="AC306" s="22"/>
      <c r="AD306" s="21"/>
      <c r="AE306" s="17">
        <v>1990</v>
      </c>
      <c r="AF306" s="21"/>
      <c r="AG306" s="21"/>
      <c r="AH306" s="21"/>
      <c r="AI306" s="18">
        <f>-VLOOKUP(AI$1,D_0310!$A$4:$XA$84,($C306+AI$2-2001)+8*$B306,FALSE)</f>
        <v>-8</v>
      </c>
      <c r="AJ306" s="18">
        <f>-VLOOKUP(AJ$1,D_0310!$A$4:$XA$84,($C306+AJ$2-2001)+8*$B306,FALSE)</f>
        <v>-11</v>
      </c>
      <c r="AK306" s="18">
        <f>-VLOOKUP(AK$1,D_0310!$A$4:$XA$84,($C306+AK$2-2001)+8*$B306,FALSE)</f>
        <v>-22</v>
      </c>
      <c r="AL306" s="18">
        <f>-VLOOKUP(AL$1,D_0310!$A$4:$XA$84,($C306+AL$2-2001)+8*$B306,FALSE)</f>
        <v>-20</v>
      </c>
      <c r="AM306" s="18">
        <f>-VLOOKUP(AM$1,D_0310!$A$4:$XA$84,($C306+AM$2-2001)+8*$B306,FALSE)</f>
        <v>-29</v>
      </c>
      <c r="AN306" s="18">
        <f>-VLOOKUP(AN$1,D_0310!$A$4:$XA$84,($C306+AN$2-2001)+8*$B306,FALSE)</f>
        <v>-20</v>
      </c>
      <c r="AO306" s="18">
        <f>-VLOOKUP(AO$1,D_0310!$A$4:$XA$84,($C306+AO$2-2001)+8*$B306,FALSE)</f>
        <v>-32</v>
      </c>
      <c r="AP306" s="18">
        <f>-VLOOKUP(AP$1,D_0310!$A$4:$XA$84,($C306+AP$2-2001)+8*$B306,FALSE)</f>
        <v>-34</v>
      </c>
      <c r="AQ306" s="22"/>
      <c r="AR306" s="21"/>
      <c r="AS306" s="31">
        <v>4</v>
      </c>
      <c r="AT306" s="55">
        <f>VLOOKUP(2002-C306,census2002!$A$3:$CD$82,2+B306)</f>
        <v>19684</v>
      </c>
      <c r="AU306" s="17" t="s">
        <v>177</v>
      </c>
      <c r="AV306">
        <f>1+K306/AVERAGE(AVERAGE(SUM($AT306,$D306:J306,$R306:X306,$AF306:AL306),SUM($AT306,$D306:K306,$R306:Y306,$AF306:AM306)),AVERAGE(SUM($AT307,$D307:K307,$S307:Y307,$AG307:AM307),SUM($AT307,$D307:L307,$S307:Z307,$AG307:AN307)))</f>
        <v>0.99393516990083519</v>
      </c>
      <c r="AW306">
        <f>1+L306/AVERAGE(AVERAGE(SUM($AT306,$D306:K306,$R306:Y306,$AF306:AM306),SUM($AT306,$D306:L306,$R306:Z306,$AF306:AN306)),AVERAGE(SUM($AT307,$D307:L307,$S307:Z307,$AG307:AN307),SUM($AT307,$D307:M307,$S307:AA307,$AG307:AO307)))</f>
        <v>0.99200098147466564</v>
      </c>
      <c r="AX306">
        <f>1+M306/AVERAGE(AVERAGE(SUM($AT306,$D306:L306,$R306:Z306,$AF306:AN306),SUM($AT306,$D306:M306,$R306:AA306,$AF306:AO306)),AVERAGE(SUM($AT307,$D307:M307,$S307:AA307,$AG307:AO307),SUM($AT307,$D307:N307,$S307:AB307,$AG307:AP307)))</f>
        <v>0.99449083240079195</v>
      </c>
      <c r="AY306">
        <f>1+N306/AVERAGE(AVERAGE(SUM($AT306,$D306:M306,$R306:AA306,$AF306:AO306),SUM($AT306,$D306:N306,$R306:AB306,$AF306:AP306)),AVERAGE(SUM($AT307,$D307:N307,$S307:AB307,$AG307:AP307),SUM($AT307,$D307:O307,$S307:AC307,$AG307:AQ307)))</f>
        <v>0.99486951803068424</v>
      </c>
      <c r="BA306" s="43">
        <f t="shared" si="389"/>
        <v>0.99382351208462028</v>
      </c>
      <c r="BB306" s="46">
        <f t="shared" ref="BB306" si="394">AVERAGE(BB307:BB314)^5-1</f>
        <v>-2.6457259419841339E-2</v>
      </c>
    </row>
    <row r="307" spans="1:54">
      <c r="A307" s="9">
        <v>306</v>
      </c>
      <c r="B307" s="17">
        <f t="shared" ref="B307" si="395">C302</f>
        <v>20</v>
      </c>
      <c r="C307" s="17">
        <v>1989</v>
      </c>
      <c r="D307" s="21"/>
      <c r="E307" s="21"/>
      <c r="F307" s="21"/>
      <c r="G307" s="21"/>
      <c r="H307" s="18">
        <f>VLOOKUP(H$1,IR_0310!$A$4:$XA$84,($C307+H$2-2001)+8*$B307,FALSE)</f>
        <v>-11</v>
      </c>
      <c r="I307" s="18">
        <f>VLOOKUP(I$1,IR_0310!$A$4:$XA$84,($C307+I$2-2001)+8*$B307,FALSE)</f>
        <v>-26</v>
      </c>
      <c r="J307" s="18">
        <f>VLOOKUP(J$1,IR_0310!$A$4:$XA$84,($C307+J$2-2001)+8*$B307,FALSE)</f>
        <v>-29</v>
      </c>
      <c r="K307" s="19">
        <f>VLOOKUP(K$1,IR_0310!$A$4:$XA$84,($C307+K$2-2001)+8*$B307,FALSE)</f>
        <v>-182</v>
      </c>
      <c r="L307" s="19">
        <f>VLOOKUP(L$1,IR_0310!$A$4:$XA$84,($C307+L$2-2001)+8*$B307,FALSE)</f>
        <v>-129</v>
      </c>
      <c r="M307" s="19">
        <f>VLOOKUP(M$1,IR_0310!$A$4:$XA$84,($C307+M$2-2001)+8*$B307,FALSE)</f>
        <v>-105</v>
      </c>
      <c r="N307" s="19">
        <f>VLOOKUP(N$1,IR_0310!$A$4:$XA$84,($C307+N$2-2001)+8*$B307,FALSE)</f>
        <v>-53</v>
      </c>
      <c r="O307" s="19">
        <f>VLOOKUP(O$1,IR_0310!$A$4:$XA$84,($C307+O$2-2001)+8*$B307,FALSE)</f>
        <v>-135</v>
      </c>
      <c r="P307" s="21"/>
      <c r="Q307" s="17">
        <v>1989</v>
      </c>
      <c r="R307" s="21"/>
      <c r="S307" s="21"/>
      <c r="T307" s="21"/>
      <c r="U307" s="21"/>
      <c r="V307" s="18">
        <f>VLOOKUP(V$1,IN_0310!$A$4:$XA$84,($C307+V$2-2001)+8*$B307,FALSE)</f>
        <v>26</v>
      </c>
      <c r="W307" s="18">
        <f>VLOOKUP(W$1,IN_0310!$A$4:$XA$84,($C307+W$2-2001)+8*$B307,FALSE)</f>
        <v>30</v>
      </c>
      <c r="X307" s="18">
        <f>VLOOKUP(X$1,IN_0310!$A$4:$XA$84,($C307+X$2-2001)+8*$B307,FALSE)</f>
        <v>39</v>
      </c>
      <c r="Y307" s="18">
        <f>VLOOKUP(Y$1,IN_0310!$A$4:$XA$84,($C307+Y$2-2001)+8*$B307,FALSE)</f>
        <v>43</v>
      </c>
      <c r="Z307" s="18">
        <f>VLOOKUP(Z$1,IN_0310!$A$4:$XA$84,($C307+Z$2-2001)+8*$B307,FALSE)</f>
        <v>109</v>
      </c>
      <c r="AA307" s="18">
        <f>VLOOKUP(AA$1,IN_0310!$A$4:$XA$84,($C307+AA$2-2001)+8*$B307,FALSE)</f>
        <v>113</v>
      </c>
      <c r="AB307" s="18">
        <f>VLOOKUP(AB$1,IN_0310!$A$4:$XA$84,($C307+AB$2-2001)+8*$B307,FALSE)</f>
        <v>96</v>
      </c>
      <c r="AC307" s="18">
        <f>VLOOKUP(AC$1,IN_0310!$A$4:$XA$84,($C307+AC$2-2001)+8*$B307,FALSE)</f>
        <v>81</v>
      </c>
      <c r="AD307" s="21"/>
      <c r="AE307" s="17">
        <v>1989</v>
      </c>
      <c r="AF307" s="21"/>
      <c r="AG307" s="21"/>
      <c r="AH307" s="21"/>
      <c r="AI307" s="21"/>
      <c r="AJ307" s="18">
        <f>-VLOOKUP(AJ$1,D_0310!$A$4:$XA$84,($C307+AJ$2-2001)+8*$B307,FALSE)</f>
        <v>-17</v>
      </c>
      <c r="AK307" s="18">
        <f>-VLOOKUP(AK$1,D_0310!$A$4:$XA$84,($C307+AK$2-2001)+8*$B307,FALSE)</f>
        <v>-28</v>
      </c>
      <c r="AL307" s="18">
        <f>-VLOOKUP(AL$1,D_0310!$A$4:$XA$84,($C307+AL$2-2001)+8*$B307,FALSE)</f>
        <v>-27</v>
      </c>
      <c r="AM307" s="18">
        <f>-VLOOKUP(AM$1,D_0310!$A$4:$XA$84,($C307+AM$2-2001)+8*$B307,FALSE)</f>
        <v>-23</v>
      </c>
      <c r="AN307" s="18">
        <f>-VLOOKUP(AN$1,D_0310!$A$4:$XA$84,($C307+AN$2-2001)+8*$B307,FALSE)</f>
        <v>-28</v>
      </c>
      <c r="AO307" s="18">
        <f>-VLOOKUP(AO$1,D_0310!$A$4:$XA$84,($C307+AO$2-2001)+8*$B307,FALSE)</f>
        <v>-30</v>
      </c>
      <c r="AP307" s="18">
        <f>-VLOOKUP(AP$1,D_0310!$A$4:$XA$84,($C307+AP$2-2001)+8*$B307,FALSE)</f>
        <v>-23</v>
      </c>
      <c r="AQ307" s="18">
        <f>-VLOOKUP(AQ$1,D_0310!$A$4:$XA$84,($C307+AQ$2-2001)+8*$B307,FALSE)</f>
        <v>-38</v>
      </c>
      <c r="AR307" s="21"/>
      <c r="AS307" s="31">
        <v>5</v>
      </c>
      <c r="AT307" s="55">
        <f>VLOOKUP(2002-C307,census2002!$A$3:$CD$82,2+B307)</f>
        <v>21452</v>
      </c>
      <c r="AU307" s="17" t="s">
        <v>178</v>
      </c>
      <c r="AV307">
        <f>1+K307/AVERAGE(AVERAGE(SUM($AT307,$D307:J307,$R307:X307,$AF307:AL307),SUM($AT307,$D307:K307,$R307:Y307,$AF307:AM307)),AVERAGE(SUM($AT308,$D308:K308,$S308:Y308,$AG308:AM308),SUM($AT308,$D308:L308,$S308:Z308,$AG308:AN308)))</f>
        <v>0.99179191142480239</v>
      </c>
      <c r="AW307">
        <f>1+L307/AVERAGE(AVERAGE(SUM($AT307,$D307:K307,$R307:Y307,$AF307:AM307),SUM($AT307,$D307:L307,$R307:Z307,$AF307:AN307)),AVERAGE(SUM($AT308,$D308:L308,$S308:Z308,$AG308:AN308),SUM($AT308,$D308:M308,$S308:AA308,$AG308:AO308)))</f>
        <v>0.99415621920973063</v>
      </c>
      <c r="AX307">
        <f>1+M307/AVERAGE(AVERAGE(SUM($AT307,$D307:L307,$R307:Z307,$AF307:AN307),SUM($AT307,$D307:M307,$R307:AA307,$AF307:AO307)),AVERAGE(SUM($AT308,$D308:M308,$S308:AA308,$AG308:AO308),SUM($AT308,$D308:N308,$S308:AB308,$AG308:AP308)))</f>
        <v>0.99523955251793672</v>
      </c>
      <c r="AY307">
        <f>1+N307/AVERAGE(AVERAGE(SUM($AT307,$D307:M307,$R307:AA307,$AF307:AO307),SUM($AT307,$D307:N307,$R307:AB307,$AF307:AP307)),AVERAGE(SUM($AT308,$D308:N308,$S308:AB308,$AG308:AP308),SUM($AT308,$D308:O308,$S308:AC308,$AG308:AQ308)))</f>
        <v>0.997598631673142</v>
      </c>
      <c r="AZ307">
        <f>1+O307/AVERAGE(AVERAGE(SUM($AT307,$D307:N307,$R307:AB307,$AF307:AP307),SUM($AT307,$D307:O307,$R307:AC307,$AF307:AQ307)),AVERAGE(SUM($AT308,$D308:O308,$S308:AC308,$AG308:AQ308),SUM($AT308,$D308:P308,$S308:AD308,$AG308:AR308)))</f>
        <v>0.99387942466591861</v>
      </c>
      <c r="BA307" s="43">
        <f t="shared" si="389"/>
        <v>0.99453134056320958</v>
      </c>
      <c r="BB307" s="47">
        <f t="shared" ref="BB307:BB314" si="396">PRODUCT(AV303,AW304,AX305,AY306,AZ307)^(1/5)</f>
        <v>0.99140944948107834</v>
      </c>
    </row>
    <row r="308" spans="1:54">
      <c r="A308" s="13">
        <v>307</v>
      </c>
      <c r="B308" s="17">
        <f t="shared" ref="B308" si="397">C302</f>
        <v>20</v>
      </c>
      <c r="C308" s="17">
        <v>1988</v>
      </c>
      <c r="D308" s="21"/>
      <c r="E308" s="21"/>
      <c r="F308" s="21"/>
      <c r="G308" s="21"/>
      <c r="H308" s="21"/>
      <c r="I308" s="18">
        <f>VLOOKUP(I$1,IR_0310!$A$4:$XA$84,($C308+I$2-2001)+8*$B308,FALSE)</f>
        <v>-33</v>
      </c>
      <c r="J308" s="18">
        <f>VLOOKUP(J$1,IR_0310!$A$4:$XA$84,($C308+J$2-2001)+8*$B308,FALSE)</f>
        <v>-33</v>
      </c>
      <c r="K308" s="19">
        <f>VLOOKUP(K$1,IR_0310!$A$4:$XA$84,($C308+K$2-2001)+8*$B308,FALSE)</f>
        <v>-216</v>
      </c>
      <c r="L308" s="19">
        <f>VLOOKUP(L$1,IR_0310!$A$4:$XA$84,($C308+L$2-2001)+8*$B308,FALSE)</f>
        <v>-151</v>
      </c>
      <c r="M308" s="19">
        <f>VLOOKUP(M$1,IR_0310!$A$4:$XA$84,($C308+M$2-2001)+8*$B308,FALSE)</f>
        <v>-97</v>
      </c>
      <c r="N308" s="19">
        <f>VLOOKUP(N$1,IR_0310!$A$4:$XA$84,($C308+N$2-2001)+8*$B308,FALSE)</f>
        <v>-56</v>
      </c>
      <c r="O308" s="19">
        <f>VLOOKUP(O$1,IR_0310!$A$4:$XA$84,($C308+O$2-2001)+8*$B308,FALSE)</f>
        <v>-78</v>
      </c>
      <c r="P308" s="18">
        <f>VLOOKUP(P$1,IR_0310!$A$4:$XA$84,($C308+P$2-2001)+8*$B308,FALSE)</f>
        <v>-54</v>
      </c>
      <c r="Q308" s="17">
        <v>1988</v>
      </c>
      <c r="R308" s="21"/>
      <c r="S308" s="21"/>
      <c r="T308" s="21"/>
      <c r="U308" s="21"/>
      <c r="V308" s="21"/>
      <c r="W308" s="18">
        <f>VLOOKUP(W$1,IN_0310!$A$4:$XA$84,($C308+W$2-2001)+8*$B308,FALSE)</f>
        <v>6</v>
      </c>
      <c r="X308" s="18">
        <f>VLOOKUP(X$1,IN_0310!$A$4:$XA$84,($C308+X$2-2001)+8*$B308,FALSE)</f>
        <v>30</v>
      </c>
      <c r="Y308" s="18">
        <f>VLOOKUP(Y$1,IN_0310!$A$4:$XA$84,($C308+Y$2-2001)+8*$B308,FALSE)</f>
        <v>32</v>
      </c>
      <c r="Z308" s="18">
        <f>VLOOKUP(Z$1,IN_0310!$A$4:$XA$84,($C308+Z$2-2001)+8*$B308,FALSE)</f>
        <v>39</v>
      </c>
      <c r="AA308" s="18">
        <f>VLOOKUP(AA$1,IN_0310!$A$4:$XA$84,($C308+AA$2-2001)+8*$B308,FALSE)</f>
        <v>99</v>
      </c>
      <c r="AB308" s="18">
        <f>VLOOKUP(AB$1,IN_0310!$A$4:$XA$84,($C308+AB$2-2001)+8*$B308,FALSE)</f>
        <v>132</v>
      </c>
      <c r="AC308" s="18">
        <f>VLOOKUP(AC$1,IN_0310!$A$4:$XA$84,($C308+AC$2-2001)+8*$B308,FALSE)</f>
        <v>149</v>
      </c>
      <c r="AD308" s="18">
        <f>VLOOKUP(AD$1,IN_0310!$A$4:$XA$84,($C308+AD$2-2001)+8*$B308,FALSE)</f>
        <v>91</v>
      </c>
      <c r="AE308" s="17">
        <v>1988</v>
      </c>
      <c r="AF308" s="21"/>
      <c r="AG308" s="21"/>
      <c r="AH308" s="21"/>
      <c r="AI308" s="21"/>
      <c r="AJ308" s="21"/>
      <c r="AK308" s="18">
        <f>-VLOOKUP(AK$1,D_0310!$A$4:$XA$84,($C308+AK$2-2001)+8*$B308,FALSE)</f>
        <v>-19</v>
      </c>
      <c r="AL308" s="18">
        <f>-VLOOKUP(AL$1,D_0310!$A$4:$XA$84,($C308+AL$2-2001)+8*$B308,FALSE)</f>
        <v>-22</v>
      </c>
      <c r="AM308" s="18">
        <f>-VLOOKUP(AM$1,D_0310!$A$4:$XA$84,($C308+AM$2-2001)+8*$B308,FALSE)</f>
        <v>-39</v>
      </c>
      <c r="AN308" s="18">
        <f>-VLOOKUP(AN$1,D_0310!$A$4:$XA$84,($C308+AN$2-2001)+8*$B308,FALSE)</f>
        <v>-31</v>
      </c>
      <c r="AO308" s="18">
        <f>-VLOOKUP(AO$1,D_0310!$A$4:$XA$84,($C308+AO$2-2001)+8*$B308,FALSE)</f>
        <v>-43</v>
      </c>
      <c r="AP308" s="18">
        <f>-VLOOKUP(AP$1,D_0310!$A$4:$XA$84,($C308+AP$2-2001)+8*$B308,FALSE)</f>
        <v>-37</v>
      </c>
      <c r="AQ308" s="18">
        <f>-VLOOKUP(AQ$1,D_0310!$A$4:$XA$84,($C308+AQ$2-2001)+8*$B308,FALSE)</f>
        <v>-52</v>
      </c>
      <c r="AR308" s="18">
        <f>-VLOOKUP(AR$1,D_0310!$A$4:$XA$84,($C308+AR$2-2001)+8*$B308,FALSE)</f>
        <v>-40</v>
      </c>
      <c r="AS308" s="31">
        <v>5</v>
      </c>
      <c r="AT308" s="55">
        <f>VLOOKUP(2002-C308,census2002!$A$3:$CD$82,2+B308)</f>
        <v>23384</v>
      </c>
      <c r="AU308" s="17" t="s">
        <v>179</v>
      </c>
      <c r="AV308">
        <f>1+K308/AVERAGE(AVERAGE(SUM($AT308,$D308:J308,$R308:X308,$AF308:AL308),SUM($AT308,$D308:K308,$R308:Y308,$AF308:AM308)),AVERAGE(SUM($AT309,$D309:K309,$S309:Y309,$AG309:AM309),SUM($AT309,$D309:L309,$S309:Z309,$AG309:AN309)))</f>
        <v>0.99098365787990739</v>
      </c>
      <c r="AW308">
        <f>1+L308/AVERAGE(AVERAGE(SUM($AT308,$D308:K308,$R308:Y308,$AF308:AM308),SUM($AT308,$D308:L308,$R308:Z308,$AF308:AN308)),AVERAGE(SUM($AT309,$D309:L309,$S309:Z309,$AG309:AN309),SUM($AT309,$D309:M309,$S309:AA309,$AG309:AO309)))</f>
        <v>0.99365726107091479</v>
      </c>
      <c r="AX308">
        <f>1+M308/AVERAGE(AVERAGE(SUM($AT308,$D308:L308,$R308:Z308,$AF308:AN308),SUM($AT308,$D308:M308,$R308:AA308,$AF308:AO308)),AVERAGE(SUM($AT309,$D309:M309,$S309:AA309,$AG309:AO309),SUM($AT309,$D309:N309,$S309:AB309,$AG309:AP309)))</f>
        <v>0.99591497246817784</v>
      </c>
      <c r="AY308">
        <f>1+N308/AVERAGE(AVERAGE(SUM($AT308,$D308:M308,$R308:AA308,$AF308:AO308),SUM($AT308,$D308:N308,$R308:AB308,$AF308:AP308)),AVERAGE(SUM($AT309,$D309:N309,$S309:AB309,$AG309:AP309),SUM($AT309,$D309:O309,$S309:AC309,$AG309:AQ309)))</f>
        <v>0.99764180738619612</v>
      </c>
      <c r="AZ308">
        <f>1+O308/AVERAGE(AVERAGE(SUM($AT308,$D308:N308,$R308:AB308,$AF308:AP308),SUM($AT308,$D308:O308,$R308:AC308,$AF308:AQ308)),AVERAGE(SUM($AT309,$D309:O309,$S309:AC309,$AG309:AQ309),SUM($AT309,$D309:P309,$S309:AD309,$AG309:AR309)))</f>
        <v>0.99671796598045503</v>
      </c>
      <c r="BA308" s="43">
        <f t="shared" si="389"/>
        <v>0.99498024565478838</v>
      </c>
      <c r="BB308" s="47">
        <f t="shared" si="396"/>
        <v>0.99441014358796231</v>
      </c>
    </row>
    <row r="309" spans="1:54">
      <c r="A309" s="9">
        <v>308</v>
      </c>
      <c r="B309" s="17">
        <f t="shared" ref="B309" si="398">C302</f>
        <v>20</v>
      </c>
      <c r="C309" s="17">
        <v>1987</v>
      </c>
      <c r="D309" s="21"/>
      <c r="E309" s="21"/>
      <c r="F309" s="21"/>
      <c r="G309" s="21"/>
      <c r="H309" s="21"/>
      <c r="I309" s="21"/>
      <c r="J309" s="18">
        <f>VLOOKUP(J$1,IR_0310!$A$4:$XA$84,($C309+J$2-2001)+8*$B309,FALSE)</f>
        <v>-51</v>
      </c>
      <c r="K309" s="19">
        <f>VLOOKUP(K$1,IR_0310!$A$4:$XA$84,($C309+K$2-2001)+8*$B309,FALSE)</f>
        <v>-208</v>
      </c>
      <c r="L309" s="19">
        <f>VLOOKUP(L$1,IR_0310!$A$4:$XA$84,($C309+L$2-2001)+8*$B309,FALSE)</f>
        <v>-169</v>
      </c>
      <c r="M309" s="19">
        <f>VLOOKUP(M$1,IR_0310!$A$4:$XA$84,($C309+M$2-2001)+8*$B309,FALSE)</f>
        <v>-64</v>
      </c>
      <c r="N309" s="19">
        <f>VLOOKUP(N$1,IR_0310!$A$4:$XA$84,($C309+N$2-2001)+8*$B309,FALSE)</f>
        <v>-45</v>
      </c>
      <c r="O309" s="19">
        <f>VLOOKUP(O$1,IR_0310!$A$4:$XA$84,($C309+O$2-2001)+8*$B309,FALSE)</f>
        <v>-108</v>
      </c>
      <c r="P309" s="18">
        <f>VLOOKUP(P$1,IR_0310!$A$4:$XA$84,($C309+P$2-2001)+8*$B309,FALSE)</f>
        <v>-83</v>
      </c>
      <c r="Q309" s="17">
        <v>1987</v>
      </c>
      <c r="R309" s="21"/>
      <c r="S309" s="21"/>
      <c r="T309" s="21"/>
      <c r="U309" s="21"/>
      <c r="V309" s="21"/>
      <c r="W309" s="21"/>
      <c r="X309" s="18">
        <f>VLOOKUP(X$1,IN_0310!$A$4:$XA$84,($C309+X$2-2001)+8*$B309,FALSE)</f>
        <v>8</v>
      </c>
      <c r="Y309" s="18">
        <f>VLOOKUP(Y$1,IN_0310!$A$4:$XA$84,($C309+Y$2-2001)+8*$B309,FALSE)</f>
        <v>26</v>
      </c>
      <c r="Z309" s="18">
        <f>VLOOKUP(Z$1,IN_0310!$A$4:$XA$84,($C309+Z$2-2001)+8*$B309,FALSE)</f>
        <v>46</v>
      </c>
      <c r="AA309" s="18">
        <f>VLOOKUP(AA$1,IN_0310!$A$4:$XA$84,($C309+AA$2-2001)+8*$B309,FALSE)</f>
        <v>37</v>
      </c>
      <c r="AB309" s="18">
        <f>VLOOKUP(AB$1,IN_0310!$A$4:$XA$84,($C309+AB$2-2001)+8*$B309,FALSE)</f>
        <v>108</v>
      </c>
      <c r="AC309" s="18">
        <f>VLOOKUP(AC$1,IN_0310!$A$4:$XA$84,($C309+AC$2-2001)+8*$B309,FALSE)</f>
        <v>170</v>
      </c>
      <c r="AD309" s="18">
        <f>VLOOKUP(AD$1,IN_0310!$A$4:$XA$84,($C309+AD$2-2001)+8*$B309,FALSE)</f>
        <v>165</v>
      </c>
      <c r="AE309" s="17">
        <v>1987</v>
      </c>
      <c r="AF309" s="21"/>
      <c r="AG309" s="21"/>
      <c r="AH309" s="21"/>
      <c r="AI309" s="21"/>
      <c r="AJ309" s="21"/>
      <c r="AK309" s="21"/>
      <c r="AL309" s="18">
        <f>-VLOOKUP(AL$1,D_0310!$A$4:$XA$84,($C309+AL$2-2001)+8*$B309,FALSE)</f>
        <v>-33</v>
      </c>
      <c r="AM309" s="18">
        <f>-VLOOKUP(AM$1,D_0310!$A$4:$XA$84,($C309+AM$2-2001)+8*$B309,FALSE)</f>
        <v>-45</v>
      </c>
      <c r="AN309" s="18">
        <f>-VLOOKUP(AN$1,D_0310!$A$4:$XA$84,($C309+AN$2-2001)+8*$B309,FALSE)</f>
        <v>-38</v>
      </c>
      <c r="AO309" s="18">
        <f>-VLOOKUP(AO$1,D_0310!$A$4:$XA$84,($C309+AO$2-2001)+8*$B309,FALSE)</f>
        <v>-45</v>
      </c>
      <c r="AP309" s="18">
        <f>-VLOOKUP(AP$1,D_0310!$A$4:$XA$84,($C309+AP$2-2001)+8*$B309,FALSE)</f>
        <v>-53</v>
      </c>
      <c r="AQ309" s="18">
        <f>-VLOOKUP(AQ$1,D_0310!$A$4:$XA$84,($C309+AQ$2-2001)+8*$B309,FALSE)</f>
        <v>-63</v>
      </c>
      <c r="AR309" s="18">
        <f>-VLOOKUP(AR$1,D_0310!$A$4:$XA$84,($C309+AR$2-2001)+8*$B309,FALSE)</f>
        <v>-64</v>
      </c>
      <c r="AS309" s="31">
        <v>5</v>
      </c>
      <c r="AT309" s="55">
        <f>VLOOKUP(2002-C309,census2002!$A$3:$CD$82,2+B309)</f>
        <v>25095</v>
      </c>
      <c r="AU309" s="17" t="s">
        <v>180</v>
      </c>
      <c r="AV309">
        <f>1+K309/AVERAGE(AVERAGE(SUM($AT309,$D309:J309,$R309:X309,$AF309:AL309),SUM($AT309,$D309:K309,$R309:Y309,$AF309:AM309)),AVERAGE(SUM($AT310,$D310:K310,$S310:Y310,$AG310:AM310),SUM($AT310,$D310:L310,$S310:Z310,$AG310:AN310)))</f>
        <v>0.99139242077819967</v>
      </c>
      <c r="AW309">
        <f>1+L309/AVERAGE(AVERAGE(SUM($AT309,$D309:K309,$R309:Y309,$AF309:AM309),SUM($AT309,$D309:L309,$R309:Z309,$AF309:AN309)),AVERAGE(SUM($AT310,$D310:L310,$S310:Z310,$AG310:AN310),SUM($AT310,$D310:M310,$S310:AA310,$AG310:AO310)))</f>
        <v>0.99295598532844287</v>
      </c>
      <c r="AX309">
        <f>1+M309/AVERAGE(AVERAGE(SUM($AT309,$D309:L309,$R309:Z309,$AF309:AN309),SUM($AT309,$D309:M309,$R309:AA309,$AF309:AO309)),AVERAGE(SUM($AT310,$D310:M310,$S310:AA310,$AG310:AO310),SUM($AT310,$D310:N310,$S310:AB310,$AG310:AP310)))</f>
        <v>0.9973221757322176</v>
      </c>
      <c r="AY309">
        <f>1+N309/AVERAGE(AVERAGE(SUM($AT309,$D309:M309,$R309:AA309,$AF309:AO309),SUM($AT309,$D309:N309,$R309:AB309,$AF309:AP309)),AVERAGE(SUM($AT310,$D310:N310,$S310:AB310,$AG310:AP310),SUM($AT310,$D310:O310,$S310:AC310,$AG310:AQ310)))</f>
        <v>0.99811609067883533</v>
      </c>
      <c r="AZ309">
        <f>1+O309/AVERAGE(AVERAGE(SUM($AT309,$D309:N309,$R309:AB309,$AF309:AP309),SUM($AT309,$D309:O309,$R309:AC309,$AF309:AQ309)),AVERAGE(SUM($AT310,$D310:O310,$S310:AC310,$AG310:AQ310),SUM($AT310,$D310:P310,$S310:AD310,$AG310:AR310)))</f>
        <v>0.99548612925134528</v>
      </c>
      <c r="BA309" s="43">
        <f t="shared" si="389"/>
        <v>0.99505129131763148</v>
      </c>
      <c r="BB309" s="47">
        <f t="shared" si="396"/>
        <v>0.99447239754126793</v>
      </c>
    </row>
    <row r="310" spans="1:54">
      <c r="A310" s="9">
        <v>309</v>
      </c>
      <c r="B310" s="17">
        <f t="shared" ref="B310" si="399">C302</f>
        <v>20</v>
      </c>
      <c r="C310" s="17">
        <v>1986</v>
      </c>
      <c r="D310" s="26"/>
      <c r="E310" s="26"/>
      <c r="F310" s="26"/>
      <c r="G310" s="26"/>
      <c r="H310" s="26"/>
      <c r="I310" s="26"/>
      <c r="J310" s="21"/>
      <c r="K310" s="19">
        <f>VLOOKUP(K$1,IR_0310!$A$4:$XA$84,($C310+K$2-2001)+8*$B310,FALSE)</f>
        <v>-294</v>
      </c>
      <c r="L310" s="19">
        <f>VLOOKUP(L$1,IR_0310!$A$4:$XA$84,($C310+L$2-2001)+8*$B310,FALSE)</f>
        <v>-180</v>
      </c>
      <c r="M310" s="19">
        <f>VLOOKUP(M$1,IR_0310!$A$4:$XA$84,($C310+M$2-2001)+8*$B310,FALSE)</f>
        <v>-93</v>
      </c>
      <c r="N310" s="19">
        <f>VLOOKUP(N$1,IR_0310!$A$4:$XA$84,($C310+N$2-2001)+8*$B310,FALSE)</f>
        <v>-3</v>
      </c>
      <c r="O310" s="19">
        <f>VLOOKUP(O$1,IR_0310!$A$4:$XA$84,($C310+O$2-2001)+8*$B310,FALSE)</f>
        <v>-66</v>
      </c>
      <c r="P310" s="18">
        <f>VLOOKUP(P$1,IR_0310!$A$4:$XA$84,($C310+P$2-2001)+8*$B310,FALSE)</f>
        <v>-29</v>
      </c>
      <c r="Q310" s="17">
        <v>1986</v>
      </c>
      <c r="R310" s="26"/>
      <c r="S310" s="26"/>
      <c r="T310" s="26"/>
      <c r="U310" s="26"/>
      <c r="V310" s="26"/>
      <c r="W310" s="26"/>
      <c r="X310" s="21"/>
      <c r="Y310" s="18">
        <f>VLOOKUP(Y$1,IN_0310!$A$4:$XA$84,($C310+Y$2-2001)+8*$B310,FALSE)</f>
        <v>11</v>
      </c>
      <c r="Z310" s="18">
        <f>VLOOKUP(Z$1,IN_0310!$A$4:$XA$84,($C310+Z$2-2001)+8*$B310,FALSE)</f>
        <v>34</v>
      </c>
      <c r="AA310" s="18">
        <f>VLOOKUP(AA$1,IN_0310!$A$4:$XA$84,($C310+AA$2-2001)+8*$B310,FALSE)</f>
        <v>37</v>
      </c>
      <c r="AB310" s="18">
        <f>VLOOKUP(AB$1,IN_0310!$A$4:$XA$84,($C310+AB$2-2001)+8*$B310,FALSE)</f>
        <v>27</v>
      </c>
      <c r="AC310" s="18">
        <f>VLOOKUP(AC$1,IN_0310!$A$4:$XA$84,($C310+AC$2-2001)+8*$B310,FALSE)</f>
        <v>139</v>
      </c>
      <c r="AD310" s="18">
        <f>VLOOKUP(AD$1,IN_0310!$A$4:$XA$84,($C310+AD$2-2001)+8*$B310,FALSE)</f>
        <v>189</v>
      </c>
      <c r="AE310" s="17">
        <v>1986</v>
      </c>
      <c r="AF310" s="26"/>
      <c r="AG310" s="26"/>
      <c r="AH310" s="26"/>
      <c r="AI310" s="26"/>
      <c r="AJ310" s="26"/>
      <c r="AK310" s="26"/>
      <c r="AL310" s="21"/>
      <c r="AM310" s="18">
        <f>-VLOOKUP(AM$1,D_0310!$A$4:$XA$84,($C310+AM$2-2001)+8*$B310,FALSE)</f>
        <v>-38</v>
      </c>
      <c r="AN310" s="18">
        <f>-VLOOKUP(AN$1,D_0310!$A$4:$XA$84,($C310+AN$2-2001)+8*$B310,FALSE)</f>
        <v>-44</v>
      </c>
      <c r="AO310" s="18">
        <f>-VLOOKUP(AO$1,D_0310!$A$4:$XA$84,($C310+AO$2-2001)+8*$B310,FALSE)</f>
        <v>-57</v>
      </c>
      <c r="AP310" s="18">
        <f>-VLOOKUP(AP$1,D_0310!$A$4:$XA$84,($C310+AP$2-2001)+8*$B310,FALSE)</f>
        <v>-46</v>
      </c>
      <c r="AQ310" s="18">
        <f>-VLOOKUP(AQ$1,D_0310!$A$4:$XA$84,($C310+AQ$2-2001)+8*$B310,FALSE)</f>
        <v>-43</v>
      </c>
      <c r="AR310" s="18">
        <f>-VLOOKUP(AR$1,D_0310!$A$4:$XA$84,($C310+AR$2-2001)+8*$B310,FALSE)</f>
        <v>-40</v>
      </c>
      <c r="AS310" s="31">
        <v>5</v>
      </c>
      <c r="AT310" s="55">
        <f>VLOOKUP(2002-C310,census2002!$A$3:$CD$82,2+B310)</f>
        <v>23840</v>
      </c>
      <c r="AU310" s="17" t="s">
        <v>181</v>
      </c>
      <c r="AV310">
        <f>1+K310/AVERAGE(AVERAGE(SUM($AT310,$D310:J310,$R310:X310,$AF310:AL310),SUM($AT310,$D310:K310,$R310:Y310,$AF310:AM310)),AVERAGE(SUM($AT311,$D311:K311,$S311:Y311,$AG311:AM311),SUM($AT311,$D311:L311,$S311:Z311,$AG311:AN311)))</f>
        <v>0.98723653649959842</v>
      </c>
      <c r="AW310">
        <f>1+L310/AVERAGE(AVERAGE(SUM($AT310,$D310:K310,$R310:Y310,$AF310:AM310),SUM($AT310,$D310:L310,$R310:Z310,$AF310:AN310)),AVERAGE(SUM($AT311,$D311:L311,$S311:Z311,$AG311:AN311),SUM($AT311,$D311:M311,$S311:AA311,$AG311:AO311)))</f>
        <v>0.99211606898439642</v>
      </c>
      <c r="AX310">
        <f>1+M310/AVERAGE(AVERAGE(SUM($AT310,$D310:L310,$R310:Z310,$AF310:AN310),SUM($AT310,$D310:M310,$R310:AA310,$AF310:AO310)),AVERAGE(SUM($AT311,$D311:M311,$S311:AA311,$AG311:AO311),SUM($AT311,$D311:N311,$S311:AB311,$AG311:AP311)))</f>
        <v>0.99590957072484165</v>
      </c>
      <c r="AY310">
        <f>1+N310/AVERAGE(AVERAGE(SUM($AT310,$D310:M310,$R310:AA310,$AF310:AO310),SUM($AT310,$D310:N310,$R310:AB310,$AF310:AP310)),AVERAGE(SUM($AT311,$D311:N311,$S311:AB311,$AG311:AP311),SUM($AT311,$D311:O311,$S311:AC311,$AG311:AQ311)))</f>
        <v>0.99986779044785989</v>
      </c>
      <c r="AZ310">
        <f>1+O310/AVERAGE(AVERAGE(SUM($AT310,$D310:N310,$R310:AB310,$AF310:AP310),SUM($AT310,$D310:O310,$R310:AC310,$AF310:AQ310)),AVERAGE(SUM($AT311,$D311:O311,$S311:AC311,$AG311:AQ311),SUM($AT311,$D311:P311,$S311:AD311,$AG311:AR311)))</f>
        <v>0.99709180638480688</v>
      </c>
      <c r="BA310" s="43">
        <f t="shared" si="389"/>
        <v>0.99443469268380225</v>
      </c>
      <c r="BB310" s="47">
        <f t="shared" si="396"/>
        <v>0.99584152467257536</v>
      </c>
    </row>
    <row r="311" spans="1:54">
      <c r="A311" s="13">
        <v>310</v>
      </c>
      <c r="B311" s="17">
        <f t="shared" ref="B311" si="400">C302</f>
        <v>20</v>
      </c>
      <c r="C311" s="17">
        <v>1985</v>
      </c>
      <c r="D311" s="26"/>
      <c r="E311" s="26"/>
      <c r="F311" s="26"/>
      <c r="G311" s="26"/>
      <c r="H311" s="26"/>
      <c r="I311" s="26"/>
      <c r="J311" s="21"/>
      <c r="K311" s="22"/>
      <c r="L311" s="19">
        <f>VLOOKUP(L$1,IR_0310!$A$4:$XA$84,($C311+L$2-2001)+8*$B311,FALSE)</f>
        <v>-239</v>
      </c>
      <c r="M311" s="19">
        <f>VLOOKUP(M$1,IR_0310!$A$4:$XA$84,($C311+M$2-2001)+8*$B311,FALSE)</f>
        <v>-18</v>
      </c>
      <c r="N311" s="19">
        <f>VLOOKUP(N$1,IR_0310!$A$4:$XA$84,($C311+N$2-2001)+8*$B311,FALSE)</f>
        <v>-3</v>
      </c>
      <c r="O311" s="19">
        <f>VLOOKUP(O$1,IR_0310!$A$4:$XA$84,($C311+O$2-2001)+8*$B311,FALSE)</f>
        <v>-5</v>
      </c>
      <c r="P311" s="18">
        <f>VLOOKUP(P$1,IR_0310!$A$4:$XA$84,($C311+P$2-2001)+8*$B311,FALSE)</f>
        <v>-46</v>
      </c>
      <c r="Q311" s="17">
        <v>1985</v>
      </c>
      <c r="R311" s="26"/>
      <c r="S311" s="26"/>
      <c r="T311" s="26"/>
      <c r="U311" s="26"/>
      <c r="V311" s="26"/>
      <c r="W311" s="26"/>
      <c r="X311" s="21"/>
      <c r="Y311" s="22"/>
      <c r="Z311" s="18">
        <f>VLOOKUP(Z$1,IN_0310!$A$4:$XA$84,($C311+Z$2-2001)+8*$B311,FALSE)</f>
        <v>19</v>
      </c>
      <c r="AA311" s="18">
        <f>VLOOKUP(AA$1,IN_0310!$A$4:$XA$84,($C311+AA$2-2001)+8*$B311,FALSE)</f>
        <v>23</v>
      </c>
      <c r="AB311" s="18">
        <f>VLOOKUP(AB$1,IN_0310!$A$4:$XA$84,($C311+AB$2-2001)+8*$B311,FALSE)</f>
        <v>23</v>
      </c>
      <c r="AC311" s="18">
        <f>VLOOKUP(AC$1,IN_0310!$A$4:$XA$84,($C311+AC$2-2001)+8*$B311,FALSE)</f>
        <v>51</v>
      </c>
      <c r="AD311" s="18">
        <f>VLOOKUP(AD$1,IN_0310!$A$4:$XA$84,($C311+AD$2-2001)+8*$B311,FALSE)</f>
        <v>145</v>
      </c>
      <c r="AE311" s="17">
        <v>1985</v>
      </c>
      <c r="AF311" s="26"/>
      <c r="AG311" s="26"/>
      <c r="AH311" s="26"/>
      <c r="AI311" s="26"/>
      <c r="AJ311" s="26"/>
      <c r="AK311" s="26"/>
      <c r="AL311" s="21"/>
      <c r="AM311" s="22"/>
      <c r="AN311" s="18">
        <f>-VLOOKUP(AN$1,D_0310!$A$4:$XA$84,($C311+AN$2-2001)+8*$B311,FALSE)</f>
        <v>-39</v>
      </c>
      <c r="AO311" s="18">
        <f>-VLOOKUP(AO$1,D_0310!$A$4:$XA$84,($C311+AO$2-2001)+8*$B311,FALSE)</f>
        <v>-48</v>
      </c>
      <c r="AP311" s="18">
        <f>-VLOOKUP(AP$1,D_0310!$A$4:$XA$84,($C311+AP$2-2001)+8*$B311,FALSE)</f>
        <v>-55</v>
      </c>
      <c r="AQ311" s="18">
        <f>-VLOOKUP(AQ$1,D_0310!$A$4:$XA$84,($C311+AQ$2-2001)+8*$B311,FALSE)</f>
        <v>-55</v>
      </c>
      <c r="AR311" s="18">
        <f>-VLOOKUP(AR$1,D_0310!$A$4:$XA$84,($C311+AR$2-2001)+8*$B311,FALSE)</f>
        <v>-85</v>
      </c>
      <c r="AS311" s="31">
        <v>4</v>
      </c>
      <c r="AT311" s="55">
        <f>VLOOKUP(2002-C311,census2002!$A$3:$CD$82,2+B311)</f>
        <v>22519</v>
      </c>
      <c r="AU311" s="17" t="s">
        <v>182</v>
      </c>
      <c r="AW311">
        <f>1+L311/AVERAGE(AVERAGE(SUM($AT311,$D311:K311,$R311:Y311,$AF311:AM311),SUM($AT311,$D311:L311,$R311:Z311,$AF311:AN311)),AVERAGE(SUM($AT312,$D312:L312,$S312:Z312,$AG312:AN312),SUM($AT312,$D312:M312,$S312:AA312,$AG312:AO312)))</f>
        <v>0.98925190565061949</v>
      </c>
      <c r="AX311">
        <f>1+M311/AVERAGE(AVERAGE(SUM($AT311,$D311:L311,$R311:Z311,$AF311:AN311),SUM($AT311,$D311:M311,$R311:AA311,$AF311:AO311)),AVERAGE(SUM($AT312,$D312:M312,$S312:AA312,$AG312:AO312),SUM($AT312,$D312:N312,$S312:AB312,$AG312:AP312)))</f>
        <v>0.99918587953278526</v>
      </c>
      <c r="AY311">
        <f>1+N311/AVERAGE(AVERAGE(SUM($AT311,$D311:M311,$R311:AA311,$AF311:AO311),SUM($AT311,$D311:N311,$R311:AB311,$AF311:AP311)),AVERAGE(SUM($AT312,$D312:N312,$S312:AB312,$AG312:AP312),SUM($AT312,$D312:O312,$S312:AC312,$AG312:AQ312)))</f>
        <v>0.99986409658202902</v>
      </c>
      <c r="AZ311">
        <f>1+O311/AVERAGE(AVERAGE(SUM($AT311,$D311:N311,$R311:AB311,$AF311:AP311),SUM($AT311,$D311:O311,$R311:AC311,$AF311:AQ311)),AVERAGE(SUM($AT312,$D312:O312,$S312:AC312,$AG312:AQ312),SUM($AT312,$D312:P312,$S312:AD312,$AG312:AR312)))</f>
        <v>0.99977315775743758</v>
      </c>
      <c r="BA311" s="43">
        <f t="shared" si="389"/>
        <v>0.99700860690126969</v>
      </c>
      <c r="BB311" s="47">
        <f t="shared" si="396"/>
        <v>0.99647713942708416</v>
      </c>
    </row>
    <row r="312" spans="1:54">
      <c r="A312" s="9">
        <v>311</v>
      </c>
      <c r="B312" s="17">
        <f t="shared" ref="B312" si="401">C302</f>
        <v>20</v>
      </c>
      <c r="C312" s="17">
        <v>1984</v>
      </c>
      <c r="D312" s="26"/>
      <c r="E312" s="26"/>
      <c r="F312" s="26"/>
      <c r="G312" s="26"/>
      <c r="H312" s="26"/>
      <c r="I312" s="26"/>
      <c r="J312" s="21"/>
      <c r="K312" s="22"/>
      <c r="L312" s="22"/>
      <c r="M312" s="19">
        <f>VLOOKUP(M$1,IR_0310!$A$4:$XA$84,($C312+M$2-2001)+8*$B312,FALSE)</f>
        <v>-150</v>
      </c>
      <c r="N312" s="19">
        <f>VLOOKUP(N$1,IR_0310!$A$4:$XA$84,($C312+N$2-2001)+8*$B312,FALSE)</f>
        <v>16</v>
      </c>
      <c r="O312" s="19">
        <f>VLOOKUP(O$1,IR_0310!$A$4:$XA$84,($C312+O$2-2001)+8*$B312,FALSE)</f>
        <v>-24</v>
      </c>
      <c r="P312" s="18">
        <f>VLOOKUP(P$1,IR_0310!$A$4:$XA$84,($C312+P$2-2001)+8*$B312,FALSE)</f>
        <v>-28</v>
      </c>
      <c r="Q312" s="17">
        <v>1984</v>
      </c>
      <c r="R312" s="26"/>
      <c r="S312" s="26"/>
      <c r="T312" s="26"/>
      <c r="U312" s="26"/>
      <c r="V312" s="26"/>
      <c r="W312" s="26"/>
      <c r="X312" s="21"/>
      <c r="Y312" s="22"/>
      <c r="Z312" s="22"/>
      <c r="AA312" s="18">
        <f>VLOOKUP(AA$1,IN_0310!$A$4:$XA$84,($C312+AA$2-2001)+8*$B312,FALSE)</f>
        <v>9</v>
      </c>
      <c r="AB312" s="18">
        <f>VLOOKUP(AB$1,IN_0310!$A$4:$XA$84,($C312+AB$2-2001)+8*$B312,FALSE)</f>
        <v>25</v>
      </c>
      <c r="AC312" s="18">
        <f>VLOOKUP(AC$1,IN_0310!$A$4:$XA$84,($C312+AC$2-2001)+8*$B312,FALSE)</f>
        <v>41</v>
      </c>
      <c r="AD312" s="18">
        <f>VLOOKUP(AD$1,IN_0310!$A$4:$XA$84,($C312+AD$2-2001)+8*$B312,FALSE)</f>
        <v>53</v>
      </c>
      <c r="AE312" s="17">
        <v>1984</v>
      </c>
      <c r="AF312" s="26"/>
      <c r="AG312" s="26"/>
      <c r="AH312" s="26"/>
      <c r="AI312" s="26"/>
      <c r="AJ312" s="26"/>
      <c r="AK312" s="26"/>
      <c r="AL312" s="21"/>
      <c r="AM312" s="22"/>
      <c r="AN312" s="22"/>
      <c r="AO312" s="18">
        <f>-VLOOKUP(AO$1,D_0310!$A$4:$XA$84,($C312+AO$2-2001)+8*$B312,FALSE)</f>
        <v>-42</v>
      </c>
      <c r="AP312" s="18">
        <f>-VLOOKUP(AP$1,D_0310!$A$4:$XA$84,($C312+AP$2-2001)+8*$B312,FALSE)</f>
        <v>-63</v>
      </c>
      <c r="AQ312" s="18">
        <f>-VLOOKUP(AQ$1,D_0310!$A$4:$XA$84,($C312+AQ$2-2001)+8*$B312,FALSE)</f>
        <v>-58</v>
      </c>
      <c r="AR312" s="18">
        <f>-VLOOKUP(AR$1,D_0310!$A$4:$XA$84,($C312+AR$2-2001)+8*$B312,FALSE)</f>
        <v>-71</v>
      </c>
      <c r="AS312" s="31">
        <v>3</v>
      </c>
      <c r="AT312" s="55">
        <f>VLOOKUP(2002-C312,census2002!$A$3:$CD$82,2+B312)</f>
        <v>22175</v>
      </c>
      <c r="AU312" s="17" t="s">
        <v>183</v>
      </c>
      <c r="AX312">
        <f>1+M312/AVERAGE(AVERAGE(SUM($AT312,$D312:L312,$R312:Z312,$AF312:AN312),SUM($AT312,$D312:M312,$R312:AA312,$AF312:AO312)),AVERAGE(SUM($AT313,$D313:M313,$S313:AA313,$AG313:AO313),SUM($AT313,$D313:N313,$S313:AB313,$AG313:AP313)))</f>
        <v>0.99313885807727931</v>
      </c>
      <c r="AY312">
        <f>1+N312/AVERAGE(AVERAGE(SUM($AT312,$D312:M312,$R312:AA312,$AF312:AO312),SUM($AT312,$D312:N312,$R312:AB312,$AF312:AP312)),AVERAGE(SUM($AT313,$D313:N313,$S313:AB313,$AG313:AP313),SUM($AT313,$D313:O313,$S313:AC313,$AG313:AQ313)))</f>
        <v>1.0007350745411527</v>
      </c>
      <c r="AZ312">
        <f>1+O312/AVERAGE(AVERAGE(SUM($AT312,$D312:N312,$R312:AB312,$AF312:AP312),SUM($AT312,$D312:O312,$R312:AC312,$AF312:AQ312)),AVERAGE(SUM($AT313,$D313:O313,$S313:AC313,$AG313:AQ313),SUM($AT313,$D313:P313,$S313:AD313,$AG313:AR313)))</f>
        <v>0.99889488770447454</v>
      </c>
      <c r="BA312" s="43">
        <f t="shared" si="389"/>
        <v>0.99758435349672459</v>
      </c>
      <c r="BB312" s="47">
        <f t="shared" si="396"/>
        <v>0.99571587711102416</v>
      </c>
    </row>
    <row r="313" spans="1:54">
      <c r="A313" s="9">
        <v>312</v>
      </c>
      <c r="B313" s="17">
        <f t="shared" ref="B313" si="402">C302</f>
        <v>20</v>
      </c>
      <c r="C313" s="17">
        <v>1983</v>
      </c>
      <c r="D313" s="26"/>
      <c r="E313" s="26"/>
      <c r="F313" s="26"/>
      <c r="G313" s="26"/>
      <c r="H313" s="26"/>
      <c r="I313" s="26"/>
      <c r="J313" s="21"/>
      <c r="K313" s="22"/>
      <c r="L313" s="22"/>
      <c r="M313" s="22"/>
      <c r="N313" s="19">
        <f>VLOOKUP(N$1,IR_0310!$A$4:$XA$84,($C313+N$2-2001)+8*$B313,FALSE)</f>
        <v>-72</v>
      </c>
      <c r="O313" s="19">
        <f>VLOOKUP(O$1,IR_0310!$A$4:$XA$84,($C313+O$2-2001)+8*$B313,FALSE)</f>
        <v>-26</v>
      </c>
      <c r="P313" s="18">
        <f>VLOOKUP(P$1,IR_0310!$A$4:$XA$84,($C313+P$2-2001)+8*$B313,FALSE)</f>
        <v>-25</v>
      </c>
      <c r="Q313" s="17">
        <v>1983</v>
      </c>
      <c r="R313" s="26"/>
      <c r="S313" s="26"/>
      <c r="T313" s="26"/>
      <c r="U313" s="26"/>
      <c r="V313" s="26"/>
      <c r="W313" s="26"/>
      <c r="X313" s="21"/>
      <c r="Y313" s="22"/>
      <c r="Z313" s="22"/>
      <c r="AA313" s="22"/>
      <c r="AB313" s="18">
        <f>VLOOKUP(AB$1,IN_0310!$A$4:$XA$84,($C313+AB$2-2001)+8*$B313,FALSE)</f>
        <v>15</v>
      </c>
      <c r="AC313" s="18">
        <f>VLOOKUP(AC$1,IN_0310!$A$4:$XA$84,($C313+AC$2-2001)+8*$B313,FALSE)</f>
        <v>30</v>
      </c>
      <c r="AD313" s="18">
        <f>VLOOKUP(AD$1,IN_0310!$A$4:$XA$84,($C313+AD$2-2001)+8*$B313,FALSE)</f>
        <v>32</v>
      </c>
      <c r="AE313" s="17">
        <v>1983</v>
      </c>
      <c r="AF313" s="26"/>
      <c r="AG313" s="26"/>
      <c r="AH313" s="26"/>
      <c r="AI313" s="26"/>
      <c r="AJ313" s="26"/>
      <c r="AK313" s="26"/>
      <c r="AL313" s="21"/>
      <c r="AM313" s="22"/>
      <c r="AN313" s="22"/>
      <c r="AO313" s="22"/>
      <c r="AP313" s="18">
        <f>-VLOOKUP(AP$1,D_0310!$A$4:$XA$84,($C313+AP$2-2001)+8*$B313,FALSE)</f>
        <v>-57</v>
      </c>
      <c r="AQ313" s="18">
        <f>-VLOOKUP(AQ$1,D_0310!$A$4:$XA$84,($C313+AQ$2-2001)+8*$B313,FALSE)</f>
        <v>-68</v>
      </c>
      <c r="AR313" s="18">
        <f>-VLOOKUP(AR$1,D_0310!$A$4:$XA$84,($C313+AR$2-2001)+8*$B313,FALSE)</f>
        <v>-77</v>
      </c>
      <c r="AS313" s="31">
        <v>2</v>
      </c>
      <c r="AT313" s="55">
        <f>VLOOKUP(2002-C313,census2002!$A$3:$CD$82,2+B313)</f>
        <v>21698</v>
      </c>
      <c r="AU313" s="17" t="s">
        <v>184</v>
      </c>
      <c r="AY313">
        <f>1+N313/AVERAGE(AVERAGE(SUM($AT313,$D313:M313,$R313:AA313,$AF313:AO313),SUM($AT313,$D313:N313,$R313:AB313,$AF313:AP313)),AVERAGE(SUM($AT314,$D314:N314,$S314:AB314,$AG314:AP314),SUM($AT314,$D314:O314,$S314:AC314,$AG314:AQ314)))</f>
        <v>0.99655667144906745</v>
      </c>
      <c r="AZ313">
        <f>1+O313/AVERAGE(AVERAGE(SUM($AT313,$D313:N313,$R313:AB313,$AF313:AP313),SUM($AT313,$D313:O313,$R313:AC313,$AF313:AQ313)),AVERAGE(SUM($AT314,$D314:O314,$S314:AC314,$AG314:AQ314),SUM($AT314,$D314:P314,$S314:AD314,$AG314:AR314)))</f>
        <v>0.9987519500780031</v>
      </c>
      <c r="BA313" s="43">
        <f t="shared" si="389"/>
        <v>0.99765370694094047</v>
      </c>
      <c r="BB313" s="47">
        <f t="shared" si="396"/>
        <v>0.99642869456857697</v>
      </c>
    </row>
    <row r="314" spans="1:54">
      <c r="A314" s="13">
        <v>313</v>
      </c>
      <c r="B314" s="17">
        <f t="shared" ref="B314" si="403">C302</f>
        <v>20</v>
      </c>
      <c r="C314" s="17">
        <v>1982</v>
      </c>
      <c r="D314" s="26"/>
      <c r="E314" s="26"/>
      <c r="F314" s="26"/>
      <c r="G314" s="26"/>
      <c r="H314" s="26"/>
      <c r="I314" s="26"/>
      <c r="J314" s="21"/>
      <c r="K314" s="22"/>
      <c r="L314" s="22"/>
      <c r="M314" s="22"/>
      <c r="N314" s="22"/>
      <c r="O314" s="19">
        <f>VLOOKUP(O$1,IR_0310!$A$4:$XA$84,($C314+O$2-2001)+8*$B314,FALSE)</f>
        <v>-78</v>
      </c>
      <c r="P314" s="18">
        <f>VLOOKUP(P$1,IR_0310!$A$4:$XA$84,($C314+P$2-2001)+8*$B314,FALSE)</f>
        <v>20</v>
      </c>
      <c r="Q314" s="17">
        <v>1982</v>
      </c>
      <c r="R314" s="26"/>
      <c r="S314" s="26"/>
      <c r="T314" s="26"/>
      <c r="U314" s="26"/>
      <c r="V314" s="26"/>
      <c r="W314" s="26"/>
      <c r="X314" s="21"/>
      <c r="Y314" s="22"/>
      <c r="Z314" s="22"/>
      <c r="AA314" s="22"/>
      <c r="AB314" s="22"/>
      <c r="AC314" s="18">
        <f>VLOOKUP(AC$1,IN_0310!$A$4:$XA$84,($C314+AC$2-2001)+8*$B314,FALSE)</f>
        <v>11</v>
      </c>
      <c r="AD314" s="18">
        <f>VLOOKUP(AD$1,IN_0310!$A$4:$XA$84,($C314+AD$2-2001)+8*$B314,FALSE)</f>
        <v>39</v>
      </c>
      <c r="AE314" s="17">
        <v>1982</v>
      </c>
      <c r="AF314" s="26"/>
      <c r="AG314" s="26"/>
      <c r="AH314" s="26"/>
      <c r="AI314" s="26"/>
      <c r="AJ314" s="26"/>
      <c r="AK314" s="26"/>
      <c r="AL314" s="21"/>
      <c r="AM314" s="22"/>
      <c r="AN314" s="22"/>
      <c r="AO314" s="22"/>
      <c r="AP314" s="22"/>
      <c r="AQ314" s="18">
        <f>-VLOOKUP(AQ$1,D_0310!$A$4:$XA$84,($C314+AQ$2-2001)+8*$B314,FALSE)</f>
        <v>-57</v>
      </c>
      <c r="AR314" s="18">
        <f>-VLOOKUP(AR$1,D_0310!$A$4:$XA$84,($C314+AR$2-2001)+8*$B314,FALSE)</f>
        <v>-67</v>
      </c>
      <c r="AS314" s="31">
        <v>1</v>
      </c>
      <c r="AT314" s="55">
        <f>VLOOKUP(2002-C314,census2002!$A$3:$CD$82,2+B314)</f>
        <v>20241</v>
      </c>
      <c r="AU314" s="17" t="s">
        <v>185</v>
      </c>
      <c r="AZ314">
        <f>1+O314/AVERAGE(AVERAGE(SUM($AT314,$D314:N314,$R314:AB314,$AF314:AP314),SUM($AT314,$D314:O314,$R314:AC314,$AF314:AQ314)),AVERAGE(SUM($AT315,$D315:O315,$S315:AC315,$AG315:AQ315),SUM($AT315,$D315:P315,$S315:AD315,$AG315:AR315)))</f>
        <v>0.99614009476562215</v>
      </c>
      <c r="BA314" s="43">
        <f t="shared" si="389"/>
        <v>0.99614009476562215</v>
      </c>
      <c r="BB314" s="47">
        <f t="shared" si="396"/>
        <v>0.99245792114253095</v>
      </c>
    </row>
    <row r="315" spans="1:54">
      <c r="A315" s="9">
        <v>314</v>
      </c>
      <c r="B315" s="17">
        <f t="shared" ref="B315" si="404">C302</f>
        <v>20</v>
      </c>
      <c r="C315" s="17">
        <v>1981</v>
      </c>
      <c r="D315" s="26"/>
      <c r="E315" s="26"/>
      <c r="F315" s="26"/>
      <c r="G315" s="26"/>
      <c r="H315" s="26"/>
      <c r="I315" s="26"/>
      <c r="J315" s="21"/>
      <c r="K315" s="22"/>
      <c r="L315" s="22"/>
      <c r="M315" s="22"/>
      <c r="N315" s="22"/>
      <c r="O315" s="22"/>
      <c r="P315" s="18">
        <f>VLOOKUP(P$1,IR_0310!$A$4:$XA$84,($C315+P$2-2001)+8*$B315,FALSE)</f>
        <v>-12</v>
      </c>
      <c r="Q315" s="17">
        <v>1981</v>
      </c>
      <c r="R315" s="26"/>
      <c r="S315" s="26"/>
      <c r="T315" s="26"/>
      <c r="U315" s="26"/>
      <c r="V315" s="26"/>
      <c r="W315" s="26"/>
      <c r="X315" s="21"/>
      <c r="Y315" s="22"/>
      <c r="Z315" s="22"/>
      <c r="AA315" s="22"/>
      <c r="AB315" s="22"/>
      <c r="AC315" s="22"/>
      <c r="AD315" s="18">
        <f>VLOOKUP(AD$1,IN_0310!$A$4:$XA$84,($C315+AD$2-2001)+8*$B315,FALSE)</f>
        <v>22</v>
      </c>
      <c r="AE315" s="17">
        <v>1981</v>
      </c>
      <c r="AF315" s="26"/>
      <c r="AG315" s="26"/>
      <c r="AH315" s="26"/>
      <c r="AI315" s="26"/>
      <c r="AJ315" s="26"/>
      <c r="AK315" s="26"/>
      <c r="AL315" s="21"/>
      <c r="AM315" s="22"/>
      <c r="AN315" s="22"/>
      <c r="AO315" s="22"/>
      <c r="AP315" s="22"/>
      <c r="AQ315" s="22"/>
      <c r="AR315" s="18">
        <f>-VLOOKUP(AR$1,D_0310!$A$4:$XA$84,($C315+AR$2-2001)+8*$B315,FALSE)</f>
        <v>-69</v>
      </c>
      <c r="AS315" s="31"/>
      <c r="AT315" s="55">
        <f>VLOOKUP(2002-C315,census2002!$A$3:$CD$82,2+B315)</f>
        <v>20266</v>
      </c>
      <c r="AU315" s="17" t="s">
        <v>186</v>
      </c>
    </row>
    <row r="316" spans="1:54" ht="15.75" thickBot="1">
      <c r="A316" s="9">
        <v>315</v>
      </c>
      <c r="B316" s="10" t="str">
        <f>INDEX('regions#'!$B$2:$B$79,B318+1)</f>
        <v>Калужская область</v>
      </c>
      <c r="C316" s="51" t="s">
        <v>159</v>
      </c>
      <c r="D316" s="11" t="s">
        <v>912</v>
      </c>
      <c r="E316" s="11" t="s">
        <v>913</v>
      </c>
      <c r="F316" s="11" t="s">
        <v>914</v>
      </c>
      <c r="G316" s="11" t="s">
        <v>915</v>
      </c>
      <c r="H316" s="11" t="s">
        <v>916</v>
      </c>
      <c r="I316" s="11" t="s">
        <v>917</v>
      </c>
      <c r="J316" s="11" t="s">
        <v>918</v>
      </c>
      <c r="K316" s="12" t="s">
        <v>919</v>
      </c>
      <c r="L316" s="12" t="s">
        <v>920</v>
      </c>
      <c r="M316" s="12" t="s">
        <v>921</v>
      </c>
      <c r="N316" s="12" t="s">
        <v>922</v>
      </c>
      <c r="O316" s="12" t="s">
        <v>923</v>
      </c>
      <c r="P316" s="11" t="s">
        <v>924</v>
      </c>
      <c r="Q316" s="52" t="s">
        <v>160</v>
      </c>
      <c r="R316" s="23" t="s">
        <v>912</v>
      </c>
      <c r="S316" s="23" t="s">
        <v>913</v>
      </c>
      <c r="T316" s="23" t="s">
        <v>914</v>
      </c>
      <c r="U316" s="23" t="s">
        <v>915</v>
      </c>
      <c r="V316" s="23" t="s">
        <v>916</v>
      </c>
      <c r="W316" s="23" t="s">
        <v>917</v>
      </c>
      <c r="X316" s="23" t="s">
        <v>918</v>
      </c>
      <c r="Y316" s="23" t="s">
        <v>919</v>
      </c>
      <c r="Z316" s="23" t="s">
        <v>920</v>
      </c>
      <c r="AA316" s="23" t="s">
        <v>921</v>
      </c>
      <c r="AB316" s="23" t="s">
        <v>922</v>
      </c>
      <c r="AC316" s="23" t="s">
        <v>923</v>
      </c>
      <c r="AD316" s="23" t="s">
        <v>924</v>
      </c>
      <c r="AE316" s="53" t="s">
        <v>161</v>
      </c>
      <c r="AF316" s="27" t="s">
        <v>912</v>
      </c>
      <c r="AG316" s="27" t="s">
        <v>913</v>
      </c>
      <c r="AH316" s="27" t="s">
        <v>914</v>
      </c>
      <c r="AI316" s="27" t="s">
        <v>915</v>
      </c>
      <c r="AJ316" s="27" t="s">
        <v>916</v>
      </c>
      <c r="AK316" s="27" t="s">
        <v>917</v>
      </c>
      <c r="AL316" s="27" t="s">
        <v>918</v>
      </c>
      <c r="AM316" s="27" t="s">
        <v>919</v>
      </c>
      <c r="AN316" s="27" t="s">
        <v>920</v>
      </c>
      <c r="AO316" s="27" t="s">
        <v>921</v>
      </c>
      <c r="AP316" s="27" t="s">
        <v>922</v>
      </c>
      <c r="AQ316" s="27" t="s">
        <v>923</v>
      </c>
      <c r="AR316" s="27" t="s">
        <v>924</v>
      </c>
      <c r="AS316" s="31" t="s">
        <v>162</v>
      </c>
      <c r="AT316" s="2" t="s">
        <v>163</v>
      </c>
      <c r="AV316" s="54">
        <f t="shared" ref="AV316:AZ316" si="405">AVERAGE(AV318:AV329)</f>
        <v>0.98402846161054802</v>
      </c>
      <c r="AW316" s="54">
        <f t="shared" si="405"/>
        <v>0.98917908362049667</v>
      </c>
      <c r="AX316" s="54">
        <f t="shared" si="405"/>
        <v>0.99450827917076146</v>
      </c>
      <c r="AY316" s="54">
        <f t="shared" si="405"/>
        <v>0.99696417361515899</v>
      </c>
      <c r="AZ316" s="54">
        <f t="shared" si="405"/>
        <v>0.99698163097582659</v>
      </c>
      <c r="BA316" s="38" t="s">
        <v>983</v>
      </c>
      <c r="BB316" s="39">
        <f t="shared" ref="BB316" si="406">PRODUCT(AV316:AZ316)-1</f>
        <v>-3.7816963086970801E-2</v>
      </c>
    </row>
    <row r="317" spans="1:54" ht="15.75" thickBot="1">
      <c r="A317" s="13">
        <v>316</v>
      </c>
      <c r="C317" s="14">
        <f t="shared" ref="C317" si="407">A316/15</f>
        <v>21</v>
      </c>
      <c r="D317" s="15">
        <v>10</v>
      </c>
      <c r="E317" s="15">
        <v>11</v>
      </c>
      <c r="F317" s="15">
        <v>12</v>
      </c>
      <c r="G317" s="15">
        <v>13</v>
      </c>
      <c r="H317" s="15">
        <v>14</v>
      </c>
      <c r="I317" s="15">
        <v>15</v>
      </c>
      <c r="J317" s="15">
        <v>16</v>
      </c>
      <c r="K317" s="16">
        <v>17</v>
      </c>
      <c r="L317" s="16">
        <v>18</v>
      </c>
      <c r="M317" s="16">
        <v>19</v>
      </c>
      <c r="N317" s="16">
        <v>20</v>
      </c>
      <c r="O317" s="16">
        <v>21</v>
      </c>
      <c r="P317" s="15">
        <v>22</v>
      </c>
      <c r="R317" s="15">
        <v>10</v>
      </c>
      <c r="S317" s="15">
        <v>11</v>
      </c>
      <c r="T317" s="15">
        <v>12</v>
      </c>
      <c r="U317" s="15">
        <v>13</v>
      </c>
      <c r="V317" s="15">
        <v>14</v>
      </c>
      <c r="W317" s="15">
        <v>15</v>
      </c>
      <c r="X317" s="15">
        <v>16</v>
      </c>
      <c r="Y317" s="25">
        <v>17</v>
      </c>
      <c r="Z317" s="25">
        <v>18</v>
      </c>
      <c r="AA317" s="25">
        <v>19</v>
      </c>
      <c r="AB317" s="25">
        <v>20</v>
      </c>
      <c r="AC317" s="25">
        <v>21</v>
      </c>
      <c r="AD317" s="15">
        <v>22</v>
      </c>
      <c r="AF317" s="15">
        <v>10</v>
      </c>
      <c r="AG317" s="15">
        <v>11</v>
      </c>
      <c r="AH317" s="15">
        <v>12</v>
      </c>
      <c r="AI317" s="15">
        <v>13</v>
      </c>
      <c r="AJ317" s="15">
        <v>14</v>
      </c>
      <c r="AK317" s="15">
        <v>15</v>
      </c>
      <c r="AL317" s="15">
        <v>16</v>
      </c>
      <c r="AM317" s="29">
        <v>17</v>
      </c>
      <c r="AN317" s="29">
        <v>18</v>
      </c>
      <c r="AO317" s="29">
        <v>19</v>
      </c>
      <c r="AP317" s="29">
        <v>20</v>
      </c>
      <c r="AQ317" s="29">
        <v>21</v>
      </c>
      <c r="AR317" s="15">
        <v>22</v>
      </c>
      <c r="AS317" s="31"/>
      <c r="AT317" s="55"/>
      <c r="AU317" s="14" t="s">
        <v>165</v>
      </c>
      <c r="AV317" s="40" t="s">
        <v>166</v>
      </c>
      <c r="AW317" s="40" t="s">
        <v>167</v>
      </c>
      <c r="AX317" s="40" t="s">
        <v>168</v>
      </c>
      <c r="AY317" s="40" t="s">
        <v>169</v>
      </c>
      <c r="AZ317" s="40" t="s">
        <v>170</v>
      </c>
      <c r="BA317" s="41" t="s">
        <v>171</v>
      </c>
      <c r="BB317" s="42"/>
    </row>
    <row r="318" spans="1:54">
      <c r="A318" s="9">
        <v>317</v>
      </c>
      <c r="B318">
        <f t="shared" ref="B318" si="408">C317</f>
        <v>21</v>
      </c>
      <c r="C318" s="17">
        <v>1993</v>
      </c>
      <c r="D318" s="18">
        <f>VLOOKUP(D$1,IR_0310!$A$4:$XA$84,($C318+D$2-2001)+8*$B318,FALSE)</f>
        <v>9</v>
      </c>
      <c r="E318" s="18">
        <f>VLOOKUP(E$1,IR_0310!$A$4:$XA$84,($C318+E$2-2001)+8*$B318,FALSE)</f>
        <v>18</v>
      </c>
      <c r="F318" s="18">
        <f>VLOOKUP(F$1,IR_0310!$A$4:$XA$84,($C318+F$2-2001)+8*$B318,FALSE)</f>
        <v>7</v>
      </c>
      <c r="G318" s="18">
        <f>VLOOKUP(G$1,IR_0310!$A$4:$XA$84,($C318+G$2-2001)+8*$B318,FALSE)</f>
        <v>-10</v>
      </c>
      <c r="H318" s="18">
        <f>VLOOKUP(H$1,IR_0310!$A$4:$XA$84,($C318+H$2-2001)+8*$B318,FALSE)</f>
        <v>8</v>
      </c>
      <c r="I318" s="18">
        <f>VLOOKUP(I$1,IR_0310!$A$4:$XA$84,($C318+I$2-2001)+8*$B318,FALSE)</f>
        <v>-12</v>
      </c>
      <c r="J318" s="18">
        <f>VLOOKUP(J$1,IR_0310!$A$4:$XA$84,($C318+J$2-2001)+8*$B318,FALSE)</f>
        <v>-13</v>
      </c>
      <c r="K318" s="19">
        <f>VLOOKUP(K$1,IR_0310!$A$4:$XA$84,($C318+K$2-2001)+8*$B318,FALSE)</f>
        <v>-161</v>
      </c>
      <c r="L318" s="20"/>
      <c r="M318" s="20"/>
      <c r="N318" s="20"/>
      <c r="O318" s="20"/>
      <c r="P318" s="26"/>
      <c r="Q318" s="17">
        <v>1993</v>
      </c>
      <c r="R318" s="18">
        <f>VLOOKUP(R$1,IN_0310!$A$4:$XA$84,($C318+R$2-2001)+8*$B318,FALSE)</f>
        <v>12</v>
      </c>
      <c r="S318" s="18">
        <f>VLOOKUP(S$1,IN_0310!$A$4:$XA$84,($C318+S$2-2001)+8*$B318,FALSE)</f>
        <v>21</v>
      </c>
      <c r="T318" s="18">
        <f>VLOOKUP(T$1,IN_0310!$A$4:$XA$84,($C318+T$2-2001)+8*$B318,FALSE)</f>
        <v>36</v>
      </c>
      <c r="U318" s="18">
        <f>VLOOKUP(U$1,IN_0310!$A$4:$XA$84,($C318+U$2-2001)+8*$B318,FALSE)</f>
        <v>41</v>
      </c>
      <c r="V318" s="18">
        <f>VLOOKUP(V$1,IN_0310!$A$4:$XA$84,($C318+V$2-2001)+8*$B318,FALSE)</f>
        <v>37</v>
      </c>
      <c r="W318" s="18">
        <f>VLOOKUP(W$1,IN_0310!$A$4:$XA$84,($C318+W$2-2001)+8*$B318,FALSE)</f>
        <v>34</v>
      </c>
      <c r="X318" s="18">
        <f>VLOOKUP(X$1,IN_0310!$A$4:$XA$84,($C318+X$2-2001)+8*$B318,FALSE)</f>
        <v>37</v>
      </c>
      <c r="Y318" s="18">
        <f>VLOOKUP(Y$1,IN_0310!$A$4:$XA$84,($C318+Y$2-2001)+8*$B318,FALSE)</f>
        <v>39</v>
      </c>
      <c r="Z318" s="20"/>
      <c r="AA318" s="20"/>
      <c r="AB318" s="20"/>
      <c r="AC318" s="20"/>
      <c r="AD318" s="26"/>
      <c r="AE318" s="17">
        <v>1993</v>
      </c>
      <c r="AF318" s="18">
        <f>-VLOOKUP(AF$1,D_0310!$A$4:$XA$84,($C318+AF$2-2001)+8*$B318,FALSE)</f>
        <v>-5</v>
      </c>
      <c r="AG318" s="18">
        <f>-VLOOKUP(AG$1,D_0310!$A$4:$XA$84,($C318+AG$2-2001)+8*$B318,FALSE)</f>
        <v>-4</v>
      </c>
      <c r="AH318" s="18">
        <f>-VLOOKUP(AH$1,D_0310!$A$4:$XA$84,($C318+AH$2-2001)+8*$B318,FALSE)</f>
        <v>-2</v>
      </c>
      <c r="AI318" s="18">
        <f>-VLOOKUP(AI$1,D_0310!$A$4:$XA$84,($C318+AI$2-2001)+8*$B318,FALSE)</f>
        <v>-6</v>
      </c>
      <c r="AJ318" s="18">
        <f>-VLOOKUP(AJ$1,D_0310!$A$4:$XA$84,($C318+AJ$2-2001)+8*$B318,FALSE)</f>
        <v>-7</v>
      </c>
      <c r="AK318" s="18">
        <f>-VLOOKUP(AK$1,D_0310!$A$4:$XA$84,($C318+AK$2-2001)+8*$B318,FALSE)</f>
        <v>-6</v>
      </c>
      <c r="AL318" s="18">
        <f>-VLOOKUP(AL$1,D_0310!$A$4:$XA$84,($C318+AL$2-2001)+8*$B318,FALSE)</f>
        <v>-6</v>
      </c>
      <c r="AM318" s="18">
        <f>-VLOOKUP(AM$1,D_0310!$A$4:$XA$84,($C318+AM$2-2001)+8*$B318,FALSE)</f>
        <v>-9</v>
      </c>
      <c r="AN318" s="20"/>
      <c r="AO318" s="20"/>
      <c r="AP318" s="20"/>
      <c r="AQ318" s="20"/>
      <c r="AR318" s="26"/>
      <c r="AS318" s="31">
        <v>1</v>
      </c>
      <c r="AT318" s="55">
        <f>VLOOKUP(2002-C318,census2002!$A$3:$CD$82,2+B318)</f>
        <v>9406</v>
      </c>
      <c r="AU318" s="17" t="s">
        <v>172</v>
      </c>
      <c r="AV318">
        <f>1+K318/AVERAGE(AVERAGE(SUM($AT318,$D318:J318,$R318:X318,$AF318:AL318),SUM($AT318,$D318:K318,$R318:Y318,$AF318:AM318)),AVERAGE(SUM($AT319,$D319:K319,$S319:Y319,$AG319:AM319),SUM($AT319,$D319:L319,$S319:Z319,$AG319:AN319)))</f>
        <v>0.9843289937948656</v>
      </c>
      <c r="BA318" s="43">
        <f t="shared" ref="BA318:BA329" si="409">(PRODUCT(AV318:AZ318))^(1/AS318)</f>
        <v>0.9843289937948656</v>
      </c>
      <c r="BB318" s="43" t="s">
        <v>173</v>
      </c>
    </row>
    <row r="319" spans="1:54">
      <c r="A319" s="9">
        <v>318</v>
      </c>
      <c r="B319" s="17">
        <f t="shared" ref="B319" si="410">C317</f>
        <v>21</v>
      </c>
      <c r="C319" s="17">
        <v>1992</v>
      </c>
      <c r="D319" s="21"/>
      <c r="E319" s="18">
        <f>VLOOKUP(E$1,IR_0310!$A$4:$XA$84,($C319+E$2-2001)+8*$B319,FALSE)</f>
        <v>-17</v>
      </c>
      <c r="F319" s="18">
        <f>VLOOKUP(F$1,IR_0310!$A$4:$XA$84,($C319+F$2-2001)+8*$B319,FALSE)</f>
        <v>-19</v>
      </c>
      <c r="G319" s="18">
        <f>VLOOKUP(G$1,IR_0310!$A$4:$XA$84,($C319+G$2-2001)+8*$B319,FALSE)</f>
        <v>-17</v>
      </c>
      <c r="H319" s="18">
        <f>VLOOKUP(H$1,IR_0310!$A$4:$XA$84,($C319+H$2-2001)+8*$B319,FALSE)</f>
        <v>8</v>
      </c>
      <c r="I319" s="18">
        <f>VLOOKUP(I$1,IR_0310!$A$4:$XA$84,($C319+I$2-2001)+8*$B319,FALSE)</f>
        <v>-15</v>
      </c>
      <c r="J319" s="18">
        <f>VLOOKUP(J$1,IR_0310!$A$4:$XA$84,($C319+J$2-2001)+8*$B319,FALSE)</f>
        <v>-22</v>
      </c>
      <c r="K319" s="19">
        <f>VLOOKUP(K$1,IR_0310!$A$4:$XA$84,($C319+K$2-2001)+8*$B319,FALSE)</f>
        <v>-195</v>
      </c>
      <c r="L319" s="19">
        <f>VLOOKUP(L$1,IR_0310!$A$4:$XA$84,($C319+L$2-2001)+8*$B319,FALSE)</f>
        <v>-208</v>
      </c>
      <c r="M319" s="22"/>
      <c r="N319" s="22"/>
      <c r="O319" s="22"/>
      <c r="P319" s="21"/>
      <c r="Q319" s="17">
        <v>1992</v>
      </c>
      <c r="R319" s="21"/>
      <c r="S319" s="18">
        <f>VLOOKUP(S$1,IN_0310!$A$4:$XA$84,($C319+S$2-2001)+8*$B319,FALSE)</f>
        <v>27</v>
      </c>
      <c r="T319" s="18">
        <f>VLOOKUP(T$1,IN_0310!$A$4:$XA$84,($C319+T$2-2001)+8*$B319,FALSE)</f>
        <v>32</v>
      </c>
      <c r="U319" s="18">
        <f>VLOOKUP(U$1,IN_0310!$A$4:$XA$84,($C319+U$2-2001)+8*$B319,FALSE)</f>
        <v>74</v>
      </c>
      <c r="V319" s="18">
        <f>VLOOKUP(V$1,IN_0310!$A$4:$XA$84,($C319+V$2-2001)+8*$B319,FALSE)</f>
        <v>45</v>
      </c>
      <c r="W319" s="18">
        <f>VLOOKUP(W$1,IN_0310!$A$4:$XA$84,($C319+W$2-2001)+8*$B319,FALSE)</f>
        <v>38</v>
      </c>
      <c r="X319" s="18">
        <f>VLOOKUP(X$1,IN_0310!$A$4:$XA$84,($C319+X$2-2001)+8*$B319,FALSE)</f>
        <v>48</v>
      </c>
      <c r="Y319" s="18">
        <f>VLOOKUP(Y$1,IN_0310!$A$4:$XA$84,($C319+Y$2-2001)+8*$B319,FALSE)</f>
        <v>37</v>
      </c>
      <c r="Z319" s="18">
        <f>VLOOKUP(Z$1,IN_0310!$A$4:$XA$84,($C319+Z$2-2001)+8*$B319,FALSE)</f>
        <v>32</v>
      </c>
      <c r="AA319" s="22"/>
      <c r="AB319" s="22"/>
      <c r="AC319" s="22"/>
      <c r="AD319" s="21"/>
      <c r="AE319" s="17">
        <v>1992</v>
      </c>
      <c r="AF319" s="21"/>
      <c r="AG319" s="18">
        <f>-VLOOKUP(AG$1,D_0310!$A$4:$XA$84,($C319+AG$2-2001)+8*$B319,FALSE)</f>
        <v>-5</v>
      </c>
      <c r="AH319" s="18">
        <f>-VLOOKUP(AH$1,D_0310!$A$4:$XA$84,($C319+AH$2-2001)+8*$B319,FALSE)</f>
        <v>-5</v>
      </c>
      <c r="AI319" s="18">
        <f>-VLOOKUP(AI$1,D_0310!$A$4:$XA$84,($C319+AI$2-2001)+8*$B319,FALSE)</f>
        <v>-5</v>
      </c>
      <c r="AJ319" s="18">
        <f>-VLOOKUP(AJ$1,D_0310!$A$4:$XA$84,($C319+AJ$2-2001)+8*$B319,FALSE)</f>
        <v>-4</v>
      </c>
      <c r="AK319" s="18">
        <f>-VLOOKUP(AK$1,D_0310!$A$4:$XA$84,($C319+AK$2-2001)+8*$B319,FALSE)</f>
        <v>-14</v>
      </c>
      <c r="AL319" s="18">
        <f>-VLOOKUP(AL$1,D_0310!$A$4:$XA$84,($C319+AL$2-2001)+8*$B319,FALSE)</f>
        <v>-9</v>
      </c>
      <c r="AM319" s="18">
        <f>-VLOOKUP(AM$1,D_0310!$A$4:$XA$84,($C319+AM$2-2001)+8*$B319,FALSE)</f>
        <v>-13</v>
      </c>
      <c r="AN319" s="18">
        <f>-VLOOKUP(AN$1,D_0310!$A$4:$XA$84,($C319+AN$2-2001)+8*$B319,FALSE)</f>
        <v>-12</v>
      </c>
      <c r="AO319" s="22"/>
      <c r="AP319" s="22"/>
      <c r="AQ319" s="22"/>
      <c r="AR319" s="21"/>
      <c r="AS319" s="31">
        <v>2</v>
      </c>
      <c r="AT319" s="55">
        <f>VLOOKUP(2002-C319,census2002!$A$3:$CD$82,2+B319)</f>
        <v>11143</v>
      </c>
      <c r="AU319" s="17" t="s">
        <v>174</v>
      </c>
      <c r="AV319">
        <f>1+K319/AVERAGE(AVERAGE(SUM($AT319,$D319:J319,$R319:X319,$AF319:AL319),SUM($AT319,$D319:K319,$R319:Y319,$AF319:AM319)),AVERAGE(SUM($AT320,$D320:K320,$S320:Y320,$AG320:AM320),SUM($AT320,$D320:L320,$S320:Z320,$AG320:AN320)))</f>
        <v>0.98345108522691105</v>
      </c>
      <c r="AW319">
        <f>1+L319/AVERAGE(AVERAGE(SUM($AT319,$D319:K319,$R319:Y319,$AF319:AM319),SUM($AT319,$D319:L319,$R319:Z319,$AF319:AN319)),AVERAGE(SUM($AT320,$D320:L320,$S320:Z320,$AG320:AN320),SUM($AT320,$D320:M320,$S320:AA320,$AG320:AO320)))</f>
        <v>0.98214630587326457</v>
      </c>
      <c r="BA319" s="43">
        <f t="shared" si="409"/>
        <v>0.98279847901930728</v>
      </c>
      <c r="BB319" s="44">
        <f t="shared" ref="BB319" si="411">AVERAGE(BA318:BA329)^5-1</f>
        <v>-3.9906835753841574E-2</v>
      </c>
    </row>
    <row r="320" spans="1:54">
      <c r="A320" s="13">
        <v>319</v>
      </c>
      <c r="B320" s="17">
        <f t="shared" ref="B320" si="412">C317</f>
        <v>21</v>
      </c>
      <c r="C320" s="17">
        <v>1991</v>
      </c>
      <c r="D320" s="21"/>
      <c r="E320" s="21"/>
      <c r="F320" s="18">
        <f>VLOOKUP(F$1,IR_0310!$A$4:$XA$84,($C320+F$2-2001)+8*$B320,FALSE)</f>
        <v>-26</v>
      </c>
      <c r="G320" s="18">
        <f>VLOOKUP(G$1,IR_0310!$A$4:$XA$84,($C320+G$2-2001)+8*$B320,FALSE)</f>
        <v>4</v>
      </c>
      <c r="H320" s="18">
        <f>VLOOKUP(H$1,IR_0310!$A$4:$XA$84,($C320+H$2-2001)+8*$B320,FALSE)</f>
        <v>17</v>
      </c>
      <c r="I320" s="18">
        <f>VLOOKUP(I$1,IR_0310!$A$4:$XA$84,($C320+I$2-2001)+8*$B320,FALSE)</f>
        <v>-16</v>
      </c>
      <c r="J320" s="18">
        <f>VLOOKUP(J$1,IR_0310!$A$4:$XA$84,($C320+J$2-2001)+8*$B320,FALSE)</f>
        <v>-40</v>
      </c>
      <c r="K320" s="19">
        <f>VLOOKUP(K$1,IR_0310!$A$4:$XA$84,($C320+K$2-2001)+8*$B320,FALSE)</f>
        <v>-207</v>
      </c>
      <c r="L320" s="19">
        <f>VLOOKUP(L$1,IR_0310!$A$4:$XA$84,($C320+L$2-2001)+8*$B320,FALSE)</f>
        <v>-123</v>
      </c>
      <c r="M320" s="19">
        <f>VLOOKUP(M$1,IR_0310!$A$4:$XA$84,($C320+M$2-2001)+8*$B320,FALSE)</f>
        <v>-105</v>
      </c>
      <c r="N320" s="22"/>
      <c r="O320" s="22"/>
      <c r="P320" s="21"/>
      <c r="Q320" s="17">
        <v>1991</v>
      </c>
      <c r="R320" s="21"/>
      <c r="S320" s="21"/>
      <c r="T320" s="18">
        <f>VLOOKUP(T$1,IN_0310!$A$4:$XA$84,($C320+T$2-2001)+8*$B320,FALSE)</f>
        <v>20</v>
      </c>
      <c r="U320" s="18">
        <f>VLOOKUP(U$1,IN_0310!$A$4:$XA$84,($C320+U$2-2001)+8*$B320,FALSE)</f>
        <v>25</v>
      </c>
      <c r="V320" s="18">
        <f>VLOOKUP(V$1,IN_0310!$A$4:$XA$84,($C320+V$2-2001)+8*$B320,FALSE)</f>
        <v>36</v>
      </c>
      <c r="W320" s="18">
        <f>VLOOKUP(W$1,IN_0310!$A$4:$XA$84,($C320+W$2-2001)+8*$B320,FALSE)</f>
        <v>30</v>
      </c>
      <c r="X320" s="18">
        <f>VLOOKUP(X$1,IN_0310!$A$4:$XA$84,($C320+X$2-2001)+8*$B320,FALSE)</f>
        <v>47</v>
      </c>
      <c r="Y320" s="18">
        <f>VLOOKUP(Y$1,IN_0310!$A$4:$XA$84,($C320+Y$2-2001)+8*$B320,FALSE)</f>
        <v>41</v>
      </c>
      <c r="Z320" s="18">
        <f>VLOOKUP(Z$1,IN_0310!$A$4:$XA$84,($C320+Z$2-2001)+8*$B320,FALSE)</f>
        <v>56</v>
      </c>
      <c r="AA320" s="18">
        <f>VLOOKUP(AA$1,IN_0310!$A$4:$XA$84,($C320+AA$2-2001)+8*$B320,FALSE)</f>
        <v>27</v>
      </c>
      <c r="AB320" s="22"/>
      <c r="AC320" s="22"/>
      <c r="AD320" s="21"/>
      <c r="AE320" s="17">
        <v>1991</v>
      </c>
      <c r="AF320" s="21"/>
      <c r="AG320" s="21"/>
      <c r="AH320" s="18">
        <f>-VLOOKUP(AH$1,D_0310!$A$4:$XA$84,($C320+AH$2-2001)+8*$B320,FALSE)</f>
        <v>-4</v>
      </c>
      <c r="AI320" s="18">
        <f>-VLOOKUP(AI$1,D_0310!$A$4:$XA$84,($C320+AI$2-2001)+8*$B320,FALSE)</f>
        <v>-7</v>
      </c>
      <c r="AJ320" s="18">
        <f>-VLOOKUP(AJ$1,D_0310!$A$4:$XA$84,($C320+AJ$2-2001)+8*$B320,FALSE)</f>
        <v>-12</v>
      </c>
      <c r="AK320" s="18">
        <f>-VLOOKUP(AK$1,D_0310!$A$4:$XA$84,($C320+AK$2-2001)+8*$B320,FALSE)</f>
        <v>-10</v>
      </c>
      <c r="AL320" s="18">
        <f>-VLOOKUP(AL$1,D_0310!$A$4:$XA$84,($C320+AL$2-2001)+8*$B320,FALSE)</f>
        <v>-17</v>
      </c>
      <c r="AM320" s="18">
        <f>-VLOOKUP(AM$1,D_0310!$A$4:$XA$84,($C320+AM$2-2001)+8*$B320,FALSE)</f>
        <v>-14</v>
      </c>
      <c r="AN320" s="18">
        <f>-VLOOKUP(AN$1,D_0310!$A$4:$XA$84,($C320+AN$2-2001)+8*$B320,FALSE)</f>
        <v>-15</v>
      </c>
      <c r="AO320" s="18">
        <f>-VLOOKUP(AO$1,D_0310!$A$4:$XA$84,($C320+AO$2-2001)+8*$B320,FALSE)</f>
        <v>-13</v>
      </c>
      <c r="AP320" s="22"/>
      <c r="AQ320" s="22"/>
      <c r="AR320" s="21"/>
      <c r="AS320" s="31">
        <v>3</v>
      </c>
      <c r="AT320" s="55">
        <f>VLOOKUP(2002-C320,census2002!$A$3:$CD$82,2+B320)</f>
        <v>12543</v>
      </c>
      <c r="AU320" s="17" t="s">
        <v>175</v>
      </c>
      <c r="AV320">
        <f>1+K320/AVERAGE(AVERAGE(SUM($AT320,$D320:J320,$R320:X320,$AF320:AL320),SUM($AT320,$D320:K320,$R320:Y320,$AF320:AM320)),AVERAGE(SUM($AT321,$D321:K321,$S321:Y321,$AG321:AM321),SUM($AT321,$D321:L321,$S321:Z321,$AG321:AN321)))</f>
        <v>0.98446849618277654</v>
      </c>
      <c r="AW320">
        <f>1+L320/AVERAGE(AVERAGE(SUM($AT320,$D320:K320,$R320:Y320,$AF320:AM320),SUM($AT320,$D320:L320,$R320:Z320,$AF320:AN320)),AVERAGE(SUM($AT321,$D321:L321,$S321:Z321,$AG321:AN321),SUM($AT321,$D321:M321,$S321:AA321,$AG321:AO321)))</f>
        <v>0.99068851962602678</v>
      </c>
      <c r="AX320">
        <f>1+M320/AVERAGE(AVERAGE(SUM($AT320,$D320:L320,$R320:Z320,$AF320:AN320),SUM($AT320,$D320:M320,$R320:AA320,$AF320:AO320)),AVERAGE(SUM($AT321,$D321:M321,$S321:AA321,$AG321:AO321),SUM($AT321,$D321:N321,$S321:AB321,$AG321:AP321)))</f>
        <v>0.99200304645849202</v>
      </c>
      <c r="BA320" s="43">
        <f t="shared" si="409"/>
        <v>0.98904788753703399</v>
      </c>
      <c r="BB320" s="45" t="s">
        <v>176</v>
      </c>
    </row>
    <row r="321" spans="1:54">
      <c r="A321" s="9">
        <v>320</v>
      </c>
      <c r="B321" s="17">
        <f t="shared" ref="B321" si="413">C317</f>
        <v>21</v>
      </c>
      <c r="C321" s="17">
        <v>1990</v>
      </c>
      <c r="D321" s="21"/>
      <c r="E321" s="21"/>
      <c r="F321" s="21"/>
      <c r="G321" s="18">
        <f>VLOOKUP(G$1,IR_0310!$A$4:$XA$84,($C321+G$2-2001)+8*$B321,FALSE)</f>
        <v>-22</v>
      </c>
      <c r="H321" s="18">
        <f>VLOOKUP(H$1,IR_0310!$A$4:$XA$84,($C321+H$2-2001)+8*$B321,FALSE)</f>
        <v>1</v>
      </c>
      <c r="I321" s="18">
        <f>VLOOKUP(I$1,IR_0310!$A$4:$XA$84,($C321+I$2-2001)+8*$B321,FALSE)</f>
        <v>9</v>
      </c>
      <c r="J321" s="18">
        <f>VLOOKUP(J$1,IR_0310!$A$4:$XA$84,($C321+J$2-2001)+8*$B321,FALSE)</f>
        <v>9</v>
      </c>
      <c r="K321" s="19">
        <f>VLOOKUP(K$1,IR_0310!$A$4:$XA$84,($C321+K$2-2001)+8*$B321,FALSE)</f>
        <v>-188</v>
      </c>
      <c r="L321" s="19">
        <f>VLOOKUP(L$1,IR_0310!$A$4:$XA$84,($C321+L$2-2001)+8*$B321,FALSE)</f>
        <v>-180</v>
      </c>
      <c r="M321" s="19">
        <f>VLOOKUP(M$1,IR_0310!$A$4:$XA$84,($C321+M$2-2001)+8*$B321,FALSE)</f>
        <v>-76</v>
      </c>
      <c r="N321" s="19">
        <f>VLOOKUP(N$1,IR_0310!$A$4:$XA$84,($C321+N$2-2001)+8*$B321,FALSE)</f>
        <v>-114</v>
      </c>
      <c r="O321" s="22"/>
      <c r="P321" s="21"/>
      <c r="Q321" s="17">
        <v>1990</v>
      </c>
      <c r="R321" s="21"/>
      <c r="S321" s="21"/>
      <c r="T321" s="21"/>
      <c r="U321" s="18">
        <f>VLOOKUP(U$1,IN_0310!$A$4:$XA$84,($C321+U$2-2001)+8*$B321,FALSE)</f>
        <v>20</v>
      </c>
      <c r="V321" s="18">
        <f>VLOOKUP(V$1,IN_0310!$A$4:$XA$84,($C321+V$2-2001)+8*$B321,FALSE)</f>
        <v>19</v>
      </c>
      <c r="W321" s="18">
        <f>VLOOKUP(W$1,IN_0310!$A$4:$XA$84,($C321+W$2-2001)+8*$B321,FALSE)</f>
        <v>42</v>
      </c>
      <c r="X321" s="18">
        <f>VLOOKUP(X$1,IN_0310!$A$4:$XA$84,($C321+X$2-2001)+8*$B321,FALSE)</f>
        <v>43</v>
      </c>
      <c r="Y321" s="18">
        <f>VLOOKUP(Y$1,IN_0310!$A$4:$XA$84,($C321+Y$2-2001)+8*$B321,FALSE)</f>
        <v>45</v>
      </c>
      <c r="Z321" s="18">
        <f>VLOOKUP(Z$1,IN_0310!$A$4:$XA$84,($C321+Z$2-2001)+8*$B321,FALSE)</f>
        <v>47</v>
      </c>
      <c r="AA321" s="18">
        <f>VLOOKUP(AA$1,IN_0310!$A$4:$XA$84,($C321+AA$2-2001)+8*$B321,FALSE)</f>
        <v>38</v>
      </c>
      <c r="AB321" s="18">
        <f>VLOOKUP(AB$1,IN_0310!$A$4:$XA$84,($C321+AB$2-2001)+8*$B321,FALSE)</f>
        <v>52</v>
      </c>
      <c r="AC321" s="22"/>
      <c r="AD321" s="21"/>
      <c r="AE321" s="17">
        <v>1990</v>
      </c>
      <c r="AF321" s="21"/>
      <c r="AG321" s="21"/>
      <c r="AH321" s="21"/>
      <c r="AI321" s="18">
        <f>-VLOOKUP(AI$1,D_0310!$A$4:$XA$84,($C321+AI$2-2001)+8*$B321,FALSE)</f>
        <v>-5</v>
      </c>
      <c r="AJ321" s="18">
        <f>-VLOOKUP(AJ$1,D_0310!$A$4:$XA$84,($C321+AJ$2-2001)+8*$B321,FALSE)</f>
        <v>-6</v>
      </c>
      <c r="AK321" s="18">
        <f>-VLOOKUP(AK$1,D_0310!$A$4:$XA$84,($C321+AK$2-2001)+8*$B321,FALSE)</f>
        <v>-9</v>
      </c>
      <c r="AL321" s="18">
        <f>-VLOOKUP(AL$1,D_0310!$A$4:$XA$84,($C321+AL$2-2001)+8*$B321,FALSE)</f>
        <v>-12</v>
      </c>
      <c r="AM321" s="18">
        <f>-VLOOKUP(AM$1,D_0310!$A$4:$XA$84,($C321+AM$2-2001)+8*$B321,FALSE)</f>
        <v>-13</v>
      </c>
      <c r="AN321" s="18">
        <f>-VLOOKUP(AN$1,D_0310!$A$4:$XA$84,($C321+AN$2-2001)+8*$B321,FALSE)</f>
        <v>-16</v>
      </c>
      <c r="AO321" s="18">
        <f>-VLOOKUP(AO$1,D_0310!$A$4:$XA$84,($C321+AO$2-2001)+8*$B321,FALSE)</f>
        <v>-24</v>
      </c>
      <c r="AP321" s="18">
        <f>-VLOOKUP(AP$1,D_0310!$A$4:$XA$84,($C321+AP$2-2001)+8*$B321,FALSE)</f>
        <v>-21</v>
      </c>
      <c r="AQ321" s="22"/>
      <c r="AR321" s="21"/>
      <c r="AS321" s="31">
        <v>4</v>
      </c>
      <c r="AT321" s="55">
        <f>VLOOKUP(2002-C321,census2002!$A$3:$CD$82,2+B321)</f>
        <v>14297</v>
      </c>
      <c r="AU321" s="17" t="s">
        <v>177</v>
      </c>
      <c r="AV321">
        <f>1+K321/AVERAGE(AVERAGE(SUM($AT321,$D321:J321,$R321:X321,$AF321:AL321),SUM($AT321,$D321:K321,$R321:Y321,$AF321:AM321)),AVERAGE(SUM($AT322,$D322:K322,$S322:Y322,$AG322:AM322),SUM($AT322,$D322:L322,$S322:Z322,$AG322:AN322)))</f>
        <v>0.98724191167738329</v>
      </c>
      <c r="AW321">
        <f>1+L321/AVERAGE(AVERAGE(SUM($AT321,$D321:K321,$R321:Y321,$AF321:AM321),SUM($AT321,$D321:L321,$R321:Z321,$AF321:AN321)),AVERAGE(SUM($AT322,$D322:L322,$S322:Z322,$AG322:AN322),SUM($AT322,$D322:M322,$S322:AA322,$AG322:AO322)))</f>
        <v>0.98769104523540874</v>
      </c>
      <c r="AX321">
        <f>1+M321/AVERAGE(AVERAGE(SUM($AT321,$D321:L321,$R321:Z321,$AF321:AN321),SUM($AT321,$D321:M321,$R321:AA321,$AF321:AO321)),AVERAGE(SUM($AT322,$D322:M322,$S322:AA322,$AG322:AO322),SUM($AT322,$D322:N322,$S322:AB322,$AG322:AP322)))</f>
        <v>0.99478174296651045</v>
      </c>
      <c r="AY321">
        <f>1+N321/AVERAGE(AVERAGE(SUM($AT321,$D321:M321,$R321:AA321,$AF321:AO321),SUM($AT321,$D321:N321,$R321:AB321,$AF321:AP321)),AVERAGE(SUM($AT322,$D322:N322,$S322:AB322,$AG322:AP322),SUM($AT322,$D322:O322,$S322:AC322,$AG322:AQ322)))</f>
        <v>0.99215011189533486</v>
      </c>
      <c r="BA321" s="43">
        <f t="shared" si="409"/>
        <v>0.9904612132741446</v>
      </c>
      <c r="BB321" s="46">
        <f t="shared" ref="BB321" si="414">AVERAGE(BB322:BB329)^5-1</f>
        <v>-3.7823540529007715E-2</v>
      </c>
    </row>
    <row r="322" spans="1:54">
      <c r="A322" s="9">
        <v>321</v>
      </c>
      <c r="B322" s="17">
        <f t="shared" ref="B322" si="415">C317</f>
        <v>21</v>
      </c>
      <c r="C322" s="17">
        <v>1989</v>
      </c>
      <c r="D322" s="21"/>
      <c r="E322" s="21"/>
      <c r="F322" s="21"/>
      <c r="G322" s="21"/>
      <c r="H322" s="18">
        <f>VLOOKUP(H$1,IR_0310!$A$4:$XA$84,($C322+H$2-2001)+8*$B322,FALSE)</f>
        <v>-22</v>
      </c>
      <c r="I322" s="18">
        <f>VLOOKUP(I$1,IR_0310!$A$4:$XA$84,($C322+I$2-2001)+8*$B322,FALSE)</f>
        <v>-8</v>
      </c>
      <c r="J322" s="18">
        <f>VLOOKUP(J$1,IR_0310!$A$4:$XA$84,($C322+J$2-2001)+8*$B322,FALSE)</f>
        <v>-22</v>
      </c>
      <c r="K322" s="19">
        <f>VLOOKUP(K$1,IR_0310!$A$4:$XA$84,($C322+K$2-2001)+8*$B322,FALSE)</f>
        <v>-174</v>
      </c>
      <c r="L322" s="19">
        <f>VLOOKUP(L$1,IR_0310!$A$4:$XA$84,($C322+L$2-2001)+8*$B322,FALSE)</f>
        <v>-132</v>
      </c>
      <c r="M322" s="19">
        <f>VLOOKUP(M$1,IR_0310!$A$4:$XA$84,($C322+M$2-2001)+8*$B322,FALSE)</f>
        <v>-78</v>
      </c>
      <c r="N322" s="19">
        <f>VLOOKUP(N$1,IR_0310!$A$4:$XA$84,($C322+N$2-2001)+8*$B322,FALSE)</f>
        <v>-23</v>
      </c>
      <c r="O322" s="19">
        <f>VLOOKUP(O$1,IR_0310!$A$4:$XA$84,($C322+O$2-2001)+8*$B322,FALSE)</f>
        <v>-71</v>
      </c>
      <c r="P322" s="21"/>
      <c r="Q322" s="17">
        <v>1989</v>
      </c>
      <c r="R322" s="21"/>
      <c r="S322" s="21"/>
      <c r="T322" s="21"/>
      <c r="U322" s="21"/>
      <c r="V322" s="18">
        <f>VLOOKUP(V$1,IN_0310!$A$4:$XA$84,($C322+V$2-2001)+8*$B322,FALSE)</f>
        <v>16</v>
      </c>
      <c r="W322" s="18">
        <f>VLOOKUP(W$1,IN_0310!$A$4:$XA$84,($C322+W$2-2001)+8*$B322,FALSE)</f>
        <v>21</v>
      </c>
      <c r="X322" s="18">
        <f>VLOOKUP(X$1,IN_0310!$A$4:$XA$84,($C322+X$2-2001)+8*$B322,FALSE)</f>
        <v>35</v>
      </c>
      <c r="Y322" s="18">
        <f>VLOOKUP(Y$1,IN_0310!$A$4:$XA$84,($C322+Y$2-2001)+8*$B322,FALSE)</f>
        <v>32</v>
      </c>
      <c r="Z322" s="18">
        <f>VLOOKUP(Z$1,IN_0310!$A$4:$XA$84,($C322+Z$2-2001)+8*$B322,FALSE)</f>
        <v>58</v>
      </c>
      <c r="AA322" s="18">
        <f>VLOOKUP(AA$1,IN_0310!$A$4:$XA$84,($C322+AA$2-2001)+8*$B322,FALSE)</f>
        <v>48</v>
      </c>
      <c r="AB322" s="18">
        <f>VLOOKUP(AB$1,IN_0310!$A$4:$XA$84,($C322+AB$2-2001)+8*$B322,FALSE)</f>
        <v>67</v>
      </c>
      <c r="AC322" s="18">
        <f>VLOOKUP(AC$1,IN_0310!$A$4:$XA$84,($C322+AC$2-2001)+8*$B322,FALSE)</f>
        <v>51</v>
      </c>
      <c r="AD322" s="21"/>
      <c r="AE322" s="17">
        <v>1989</v>
      </c>
      <c r="AF322" s="21"/>
      <c r="AG322" s="21"/>
      <c r="AH322" s="21"/>
      <c r="AI322" s="21"/>
      <c r="AJ322" s="18">
        <f>-VLOOKUP(AJ$1,D_0310!$A$4:$XA$84,($C322+AJ$2-2001)+8*$B322,FALSE)</f>
        <v>-10</v>
      </c>
      <c r="AK322" s="18">
        <f>-VLOOKUP(AK$1,D_0310!$A$4:$XA$84,($C322+AK$2-2001)+8*$B322,FALSE)</f>
        <v>-14</v>
      </c>
      <c r="AL322" s="18">
        <f>-VLOOKUP(AL$1,D_0310!$A$4:$XA$84,($C322+AL$2-2001)+8*$B322,FALSE)</f>
        <v>-17</v>
      </c>
      <c r="AM322" s="18">
        <f>-VLOOKUP(AM$1,D_0310!$A$4:$XA$84,($C322+AM$2-2001)+8*$B322,FALSE)</f>
        <v>-23</v>
      </c>
      <c r="AN322" s="18">
        <f>-VLOOKUP(AN$1,D_0310!$A$4:$XA$84,($C322+AN$2-2001)+8*$B322,FALSE)</f>
        <v>-21</v>
      </c>
      <c r="AO322" s="18">
        <f>-VLOOKUP(AO$1,D_0310!$A$4:$XA$84,($C322+AO$2-2001)+8*$B322,FALSE)</f>
        <v>-19</v>
      </c>
      <c r="AP322" s="18">
        <f>-VLOOKUP(AP$1,D_0310!$A$4:$XA$84,($C322+AP$2-2001)+8*$B322,FALSE)</f>
        <v>-21</v>
      </c>
      <c r="AQ322" s="18">
        <f>-VLOOKUP(AQ$1,D_0310!$A$4:$XA$84,($C322+AQ$2-2001)+8*$B322,FALSE)</f>
        <v>-25</v>
      </c>
      <c r="AR322" s="21"/>
      <c r="AS322" s="31">
        <v>5</v>
      </c>
      <c r="AT322" s="55">
        <f>VLOOKUP(2002-C322,census2002!$A$3:$CD$82,2+B322)</f>
        <v>15397</v>
      </c>
      <c r="AU322" s="17" t="s">
        <v>178</v>
      </c>
      <c r="AV322">
        <f>1+K322/AVERAGE(AVERAGE(SUM($AT322,$D322:J322,$R322:X322,$AF322:AL322),SUM($AT322,$D322:K322,$R322:Y322,$AF322:AM322)),AVERAGE(SUM($AT323,$D323:K323,$S323:Y323,$AG323:AM323),SUM($AT323,$D323:L323,$S323:Z323,$AG323:AN323)))</f>
        <v>0.98905729199421422</v>
      </c>
      <c r="AW322">
        <f>1+L322/AVERAGE(AVERAGE(SUM($AT322,$D322:K322,$R322:Y322,$AF322:AM322),SUM($AT322,$D322:L322,$R322:Z322,$AF322:AN322)),AVERAGE(SUM($AT323,$D323:L323,$S323:Z323,$AG323:AN323),SUM($AT323,$D323:M323,$S323:AA323,$AG323:AO323)))</f>
        <v>0.99164966551216971</v>
      </c>
      <c r="AX322">
        <f>1+M322/AVERAGE(AVERAGE(SUM($AT322,$D322:L322,$R322:Z322,$AF322:AN322),SUM($AT322,$D322:M322,$R322:AA322,$AF322:AO322)),AVERAGE(SUM($AT323,$D323:M323,$S323:AA323,$AG323:AO323),SUM($AT323,$D323:N323,$S323:AB323,$AG323:AP323)))</f>
        <v>0.99505327245053277</v>
      </c>
      <c r="AY322">
        <f>1+N322/AVERAGE(AVERAGE(SUM($AT322,$D322:M322,$R322:AA322,$AF322:AO322),SUM($AT322,$D322:N322,$R322:AB322,$AF322:AP322)),AVERAGE(SUM($AT323,$D323:N323,$S323:AB323,$AG323:AP323),SUM($AT323,$D323:O323,$S323:AC323,$AG323:AQ323)))</f>
        <v>0.99854084060269632</v>
      </c>
      <c r="AZ322">
        <f>1+O322/AVERAGE(AVERAGE(SUM($AT322,$D322:N322,$R322:AB322,$AF322:AP322),SUM($AT322,$D322:O322,$R322:AC322,$AF322:AQ322)),AVERAGE(SUM($AT323,$D323:O323,$S323:AC323,$AG323:AQ323),SUM($AT323,$D323:P323,$S323:AD323,$AG323:AR323)))</f>
        <v>0.9954945665106687</v>
      </c>
      <c r="BA322" s="43">
        <f t="shared" si="409"/>
        <v>0.99395370181297182</v>
      </c>
      <c r="BB322" s="47">
        <f t="shared" ref="BB322:BB329" si="416">PRODUCT(AV318,AW319,AX320,AY321,AZ322)^(1/5)</f>
        <v>0.9892114853095122</v>
      </c>
    </row>
    <row r="323" spans="1:54">
      <c r="A323" s="13">
        <v>322</v>
      </c>
      <c r="B323" s="17">
        <f t="shared" ref="B323" si="417">C317</f>
        <v>21</v>
      </c>
      <c r="C323" s="17">
        <v>1988</v>
      </c>
      <c r="D323" s="21"/>
      <c r="E323" s="21"/>
      <c r="F323" s="21"/>
      <c r="G323" s="21"/>
      <c r="H323" s="21"/>
      <c r="I323" s="18">
        <f>VLOOKUP(I$1,IR_0310!$A$4:$XA$84,($C323+I$2-2001)+8*$B323,FALSE)</f>
        <v>-25</v>
      </c>
      <c r="J323" s="18">
        <f>VLOOKUP(J$1,IR_0310!$A$4:$XA$84,($C323+J$2-2001)+8*$B323,FALSE)</f>
        <v>-30</v>
      </c>
      <c r="K323" s="19">
        <f>VLOOKUP(K$1,IR_0310!$A$4:$XA$84,($C323+K$2-2001)+8*$B323,FALSE)</f>
        <v>-286</v>
      </c>
      <c r="L323" s="19">
        <f>VLOOKUP(L$1,IR_0310!$A$4:$XA$84,($C323+L$2-2001)+8*$B323,FALSE)</f>
        <v>-114</v>
      </c>
      <c r="M323" s="19">
        <f>VLOOKUP(M$1,IR_0310!$A$4:$XA$84,($C323+M$2-2001)+8*$B323,FALSE)</f>
        <v>-72</v>
      </c>
      <c r="N323" s="19">
        <f>VLOOKUP(N$1,IR_0310!$A$4:$XA$84,($C323+N$2-2001)+8*$B323,FALSE)</f>
        <v>-27</v>
      </c>
      <c r="O323" s="19">
        <f>VLOOKUP(O$1,IR_0310!$A$4:$XA$84,($C323+O$2-2001)+8*$B323,FALSE)</f>
        <v>-75</v>
      </c>
      <c r="P323" s="18">
        <f>VLOOKUP(P$1,IR_0310!$A$4:$XA$84,($C323+P$2-2001)+8*$B323,FALSE)</f>
        <v>-22</v>
      </c>
      <c r="Q323" s="17">
        <v>1988</v>
      </c>
      <c r="R323" s="21"/>
      <c r="S323" s="21"/>
      <c r="T323" s="21"/>
      <c r="U323" s="21"/>
      <c r="V323" s="21"/>
      <c r="W323" s="18">
        <f>VLOOKUP(W$1,IN_0310!$A$4:$XA$84,($C323+W$2-2001)+8*$B323,FALSE)</f>
        <v>14</v>
      </c>
      <c r="X323" s="18">
        <f>VLOOKUP(X$1,IN_0310!$A$4:$XA$84,($C323+X$2-2001)+8*$B323,FALSE)</f>
        <v>25</v>
      </c>
      <c r="Y323" s="18">
        <f>VLOOKUP(Y$1,IN_0310!$A$4:$XA$84,($C323+Y$2-2001)+8*$B323,FALSE)</f>
        <v>48</v>
      </c>
      <c r="Z323" s="18">
        <f>VLOOKUP(Z$1,IN_0310!$A$4:$XA$84,($C323+Z$2-2001)+8*$B323,FALSE)</f>
        <v>52</v>
      </c>
      <c r="AA323" s="18">
        <f>VLOOKUP(AA$1,IN_0310!$A$4:$XA$84,($C323+AA$2-2001)+8*$B323,FALSE)</f>
        <v>56</v>
      </c>
      <c r="AB323" s="18">
        <f>VLOOKUP(AB$1,IN_0310!$A$4:$XA$84,($C323+AB$2-2001)+8*$B323,FALSE)</f>
        <v>64</v>
      </c>
      <c r="AC323" s="18">
        <f>VLOOKUP(AC$1,IN_0310!$A$4:$XA$84,($C323+AC$2-2001)+8*$B323,FALSE)</f>
        <v>88</v>
      </c>
      <c r="AD323" s="18">
        <f>VLOOKUP(AD$1,IN_0310!$A$4:$XA$84,($C323+AD$2-2001)+8*$B323,FALSE)</f>
        <v>65</v>
      </c>
      <c r="AE323" s="17">
        <v>1988</v>
      </c>
      <c r="AF323" s="21"/>
      <c r="AG323" s="21"/>
      <c r="AH323" s="21"/>
      <c r="AI323" s="21"/>
      <c r="AJ323" s="21"/>
      <c r="AK323" s="18">
        <f>-VLOOKUP(AK$1,D_0310!$A$4:$XA$84,($C323+AK$2-2001)+8*$B323,FALSE)</f>
        <v>-15</v>
      </c>
      <c r="AL323" s="18">
        <f>-VLOOKUP(AL$1,D_0310!$A$4:$XA$84,($C323+AL$2-2001)+8*$B323,FALSE)</f>
        <v>-12</v>
      </c>
      <c r="AM323" s="18">
        <f>-VLOOKUP(AM$1,D_0310!$A$4:$XA$84,($C323+AM$2-2001)+8*$B323,FALSE)</f>
        <v>-18</v>
      </c>
      <c r="AN323" s="18">
        <f>-VLOOKUP(AN$1,D_0310!$A$4:$XA$84,($C323+AN$2-2001)+8*$B323,FALSE)</f>
        <v>-21</v>
      </c>
      <c r="AO323" s="18">
        <f>-VLOOKUP(AO$1,D_0310!$A$4:$XA$84,($C323+AO$2-2001)+8*$B323,FALSE)</f>
        <v>-14</v>
      </c>
      <c r="AP323" s="18">
        <f>-VLOOKUP(AP$1,D_0310!$A$4:$XA$84,($C323+AP$2-2001)+8*$B323,FALSE)</f>
        <v>-22</v>
      </c>
      <c r="AQ323" s="18">
        <f>-VLOOKUP(AQ$1,D_0310!$A$4:$XA$84,($C323+AQ$2-2001)+8*$B323,FALSE)</f>
        <v>-24</v>
      </c>
      <c r="AR323" s="18">
        <f>-VLOOKUP(AR$1,D_0310!$A$4:$XA$84,($C323+AR$2-2001)+8*$B323,FALSE)</f>
        <v>-25</v>
      </c>
      <c r="AS323" s="31">
        <v>5</v>
      </c>
      <c r="AT323" s="55">
        <f>VLOOKUP(2002-C323,census2002!$A$3:$CD$82,2+B323)</f>
        <v>16849</v>
      </c>
      <c r="AU323" s="17" t="s">
        <v>179</v>
      </c>
      <c r="AV323">
        <f>1+K323/AVERAGE(AVERAGE(SUM($AT323,$D323:J323,$R323:X323,$AF323:AL323),SUM($AT323,$D323:K323,$R323:Y323,$AF323:AM323)),AVERAGE(SUM($AT324,$D324:K324,$S324:Y324,$AG324:AM324),SUM($AT324,$D324:L324,$S324:Z324,$AG324:AN324)))</f>
        <v>0.98314921196052441</v>
      </c>
      <c r="AW323">
        <f>1+L323/AVERAGE(AVERAGE(SUM($AT323,$D323:K323,$R323:Y323,$AF323:AM323),SUM($AT323,$D323:L323,$R323:Z323,$AF323:AN323)),AVERAGE(SUM($AT324,$D324:L324,$S324:Z324,$AG324:AN324),SUM($AT324,$D324:M324,$S324:AA324,$AG324:AO324)))</f>
        <v>0.99322456984933583</v>
      </c>
      <c r="AX323">
        <f>1+M323/AVERAGE(AVERAGE(SUM($AT323,$D323:L323,$R323:Z323,$AF323:AN323),SUM($AT323,$D323:M323,$R323:AA323,$AF323:AO323)),AVERAGE(SUM($AT324,$D324:M324,$S324:AA324,$AG324:AO324),SUM($AT324,$D324:N324,$S324:AB324,$AG324:AP324)))</f>
        <v>0.99571135003127142</v>
      </c>
      <c r="AY323">
        <f>1+N323/AVERAGE(AVERAGE(SUM($AT323,$D323:M323,$R323:AA323,$AF323:AO323),SUM($AT323,$D323:N323,$R323:AB323,$AF323:AP323)),AVERAGE(SUM($AT324,$D324:N324,$S324:AB324,$AG324:AP324),SUM($AT324,$D324:O324,$S324:AC324,$AG324:AQ324)))</f>
        <v>0.99839259402580782</v>
      </c>
      <c r="AZ323">
        <f>1+O323/AVERAGE(AVERAGE(SUM($AT323,$D323:N323,$R323:AB323,$AF323:AP323),SUM($AT323,$D323:O323,$R323:AC323,$AF323:AQ323)),AVERAGE(SUM($AT324,$D324:O324,$S324:AC324,$AG324:AQ324),SUM($AT324,$D324:P324,$S324:AD324,$AG324:AR324)))</f>
        <v>0.99553989563355783</v>
      </c>
      <c r="BA323" s="43">
        <f t="shared" si="409"/>
        <v>0.99318939448501642</v>
      </c>
      <c r="BB323" s="47">
        <f t="shared" si="416"/>
        <v>0.99258667406374268</v>
      </c>
    </row>
    <row r="324" spans="1:54">
      <c r="A324" s="9">
        <v>323</v>
      </c>
      <c r="B324" s="17">
        <f t="shared" ref="B324" si="418">C317</f>
        <v>21</v>
      </c>
      <c r="C324" s="17">
        <v>1987</v>
      </c>
      <c r="D324" s="21"/>
      <c r="E324" s="21"/>
      <c r="F324" s="21"/>
      <c r="G324" s="21"/>
      <c r="H324" s="21"/>
      <c r="I324" s="21"/>
      <c r="J324" s="18">
        <f>VLOOKUP(J$1,IR_0310!$A$4:$XA$84,($C324+J$2-2001)+8*$B324,FALSE)</f>
        <v>-29</v>
      </c>
      <c r="K324" s="19">
        <f>VLOOKUP(K$1,IR_0310!$A$4:$XA$84,($C324+K$2-2001)+8*$B324,FALSE)</f>
        <v>-368</v>
      </c>
      <c r="L324" s="19">
        <f>VLOOKUP(L$1,IR_0310!$A$4:$XA$84,($C324+L$2-2001)+8*$B324,FALSE)</f>
        <v>-198</v>
      </c>
      <c r="M324" s="19">
        <f>VLOOKUP(M$1,IR_0310!$A$4:$XA$84,($C324+M$2-2001)+8*$B324,FALSE)</f>
        <v>-108</v>
      </c>
      <c r="N324" s="19">
        <f>VLOOKUP(N$1,IR_0310!$A$4:$XA$84,($C324+N$2-2001)+8*$B324,FALSE)</f>
        <v>3</v>
      </c>
      <c r="O324" s="19">
        <f>VLOOKUP(O$1,IR_0310!$A$4:$XA$84,($C324+O$2-2001)+8*$B324,FALSE)</f>
        <v>-36</v>
      </c>
      <c r="P324" s="18">
        <f>VLOOKUP(P$1,IR_0310!$A$4:$XA$84,($C324+P$2-2001)+8*$B324,FALSE)</f>
        <v>5</v>
      </c>
      <c r="Q324" s="17">
        <v>1987</v>
      </c>
      <c r="R324" s="21"/>
      <c r="S324" s="21"/>
      <c r="T324" s="21"/>
      <c r="U324" s="21"/>
      <c r="V324" s="21"/>
      <c r="W324" s="21"/>
      <c r="X324" s="18">
        <f>VLOOKUP(X$1,IN_0310!$A$4:$XA$84,($C324+X$2-2001)+8*$B324,FALSE)</f>
        <v>20</v>
      </c>
      <c r="Y324" s="18">
        <f>VLOOKUP(Y$1,IN_0310!$A$4:$XA$84,($C324+Y$2-2001)+8*$B324,FALSE)</f>
        <v>15</v>
      </c>
      <c r="Z324" s="18">
        <f>VLOOKUP(Z$1,IN_0310!$A$4:$XA$84,($C324+Z$2-2001)+8*$B324,FALSE)</f>
        <v>54</v>
      </c>
      <c r="AA324" s="18">
        <f>VLOOKUP(AA$1,IN_0310!$A$4:$XA$84,($C324+AA$2-2001)+8*$B324,FALSE)</f>
        <v>53</v>
      </c>
      <c r="AB324" s="18">
        <f>VLOOKUP(AB$1,IN_0310!$A$4:$XA$84,($C324+AB$2-2001)+8*$B324,FALSE)</f>
        <v>66</v>
      </c>
      <c r="AC324" s="18">
        <f>VLOOKUP(AC$1,IN_0310!$A$4:$XA$84,($C324+AC$2-2001)+8*$B324,FALSE)</f>
        <v>72</v>
      </c>
      <c r="AD324" s="18">
        <f>VLOOKUP(AD$1,IN_0310!$A$4:$XA$84,($C324+AD$2-2001)+8*$B324,FALSE)</f>
        <v>106</v>
      </c>
      <c r="AE324" s="17">
        <v>1987</v>
      </c>
      <c r="AF324" s="21"/>
      <c r="AG324" s="21"/>
      <c r="AH324" s="21"/>
      <c r="AI324" s="21"/>
      <c r="AJ324" s="21"/>
      <c r="AK324" s="21"/>
      <c r="AL324" s="18">
        <f>-VLOOKUP(AL$1,D_0310!$A$4:$XA$84,($C324+AL$2-2001)+8*$B324,FALSE)</f>
        <v>-14</v>
      </c>
      <c r="AM324" s="18">
        <f>-VLOOKUP(AM$1,D_0310!$A$4:$XA$84,($C324+AM$2-2001)+8*$B324,FALSE)</f>
        <v>-18</v>
      </c>
      <c r="AN324" s="18">
        <f>-VLOOKUP(AN$1,D_0310!$A$4:$XA$84,($C324+AN$2-2001)+8*$B324,FALSE)</f>
        <v>-24</v>
      </c>
      <c r="AO324" s="18">
        <f>-VLOOKUP(AO$1,D_0310!$A$4:$XA$84,($C324+AO$2-2001)+8*$B324,FALSE)</f>
        <v>-26</v>
      </c>
      <c r="AP324" s="18">
        <f>-VLOOKUP(AP$1,D_0310!$A$4:$XA$84,($C324+AP$2-2001)+8*$B324,FALSE)</f>
        <v>-23</v>
      </c>
      <c r="AQ324" s="18">
        <f>-VLOOKUP(AQ$1,D_0310!$A$4:$XA$84,($C324+AQ$2-2001)+8*$B324,FALSE)</f>
        <v>-32</v>
      </c>
      <c r="AR324" s="18">
        <f>-VLOOKUP(AR$1,D_0310!$A$4:$XA$84,($C324+AR$2-2001)+8*$B324,FALSE)</f>
        <v>-45</v>
      </c>
      <c r="AS324" s="31">
        <v>5</v>
      </c>
      <c r="AT324" s="55">
        <f>VLOOKUP(2002-C324,census2002!$A$3:$CD$82,2+B324)</f>
        <v>17745</v>
      </c>
      <c r="AU324" s="17" t="s">
        <v>180</v>
      </c>
      <c r="AV324">
        <f>1+K324/AVERAGE(AVERAGE(SUM($AT324,$D324:J324,$R324:X324,$AF324:AL324),SUM($AT324,$D324:K324,$R324:Y324,$AF324:AM324)),AVERAGE(SUM($AT325,$D325:K325,$S325:Y325,$AG325:AM325),SUM($AT325,$D325:L325,$S325:Z325,$AG325:AN325)))</f>
        <v>0.97878962536023051</v>
      </c>
      <c r="AW324">
        <f>1+L324/AVERAGE(AVERAGE(SUM($AT324,$D324:K324,$R324:Y324,$AF324:AM324),SUM($AT324,$D324:L324,$R324:Z324,$AF324:AN324)),AVERAGE(SUM($AT325,$D325:L325,$S325:Z325,$AG325:AN325),SUM($AT325,$D325:M325,$S325:AA325,$AG325:AO325)))</f>
        <v>0.9884659074359945</v>
      </c>
      <c r="AX324">
        <f>1+M324/AVERAGE(AVERAGE(SUM($AT324,$D324:L324,$R324:Z324,$AF324:AN324),SUM($AT324,$D324:M324,$R324:AA324,$AF324:AO324)),AVERAGE(SUM($AT325,$D325:M325,$S325:AA325,$AG325:AO325),SUM($AT325,$D325:N325,$S325:AB325,$AG325:AP325)))</f>
        <v>0.99368374881204768</v>
      </c>
      <c r="AY324">
        <f>1+N324/AVERAGE(AVERAGE(SUM($AT324,$D324:M324,$R324:AA324,$AF324:AO324),SUM($AT324,$D324:N324,$R324:AB324,$AF324:AP324)),AVERAGE(SUM($AT325,$D325:N325,$S325:AB325,$AG325:AP325),SUM($AT325,$D325:O325,$S325:AC325,$AG325:AQ325)))</f>
        <v>1.0001755540926047</v>
      </c>
      <c r="AZ324">
        <f>1+O324/AVERAGE(AVERAGE(SUM($AT324,$D324:N324,$R324:AB324,$AF324:AP324),SUM($AT324,$D324:O324,$R324:AC324,$AF324:AQ324)),AVERAGE(SUM($AT325,$D325:O325,$S325:AC325,$AG325:AQ325),SUM($AT325,$D325:P325,$S325:AD325,$AG325:AR325)))</f>
        <v>0.99789642831056902</v>
      </c>
      <c r="BA324" s="43">
        <f t="shared" si="409"/>
        <v>0.9917727893378786</v>
      </c>
      <c r="BB324" s="47">
        <f t="shared" si="416"/>
        <v>0.99268444821901847</v>
      </c>
    </row>
    <row r="325" spans="1:54">
      <c r="A325" s="9">
        <v>324</v>
      </c>
      <c r="B325" s="17">
        <f t="shared" ref="B325" si="419">C317</f>
        <v>21</v>
      </c>
      <c r="C325" s="17">
        <v>1986</v>
      </c>
      <c r="D325" s="26"/>
      <c r="E325" s="26"/>
      <c r="F325" s="26"/>
      <c r="G325" s="26"/>
      <c r="H325" s="26"/>
      <c r="I325" s="26"/>
      <c r="J325" s="21"/>
      <c r="K325" s="19">
        <f>VLOOKUP(K$1,IR_0310!$A$4:$XA$84,($C325+K$2-2001)+8*$B325,FALSE)</f>
        <v>-310</v>
      </c>
      <c r="L325" s="19">
        <f>VLOOKUP(L$1,IR_0310!$A$4:$XA$84,($C325+L$2-2001)+8*$B325,FALSE)</f>
        <v>-192</v>
      </c>
      <c r="M325" s="19">
        <f>VLOOKUP(M$1,IR_0310!$A$4:$XA$84,($C325+M$2-2001)+8*$B325,FALSE)</f>
        <v>-36</v>
      </c>
      <c r="N325" s="19">
        <f>VLOOKUP(N$1,IR_0310!$A$4:$XA$84,($C325+N$2-2001)+8*$B325,FALSE)</f>
        <v>-45</v>
      </c>
      <c r="O325" s="19">
        <f>VLOOKUP(O$1,IR_0310!$A$4:$XA$84,($C325+O$2-2001)+8*$B325,FALSE)</f>
        <v>-38</v>
      </c>
      <c r="P325" s="18">
        <f>VLOOKUP(P$1,IR_0310!$A$4:$XA$84,($C325+P$2-2001)+8*$B325,FALSE)</f>
        <v>-9</v>
      </c>
      <c r="Q325" s="17">
        <v>1986</v>
      </c>
      <c r="R325" s="26"/>
      <c r="S325" s="26"/>
      <c r="T325" s="26"/>
      <c r="U325" s="26"/>
      <c r="V325" s="26"/>
      <c r="W325" s="26"/>
      <c r="X325" s="21"/>
      <c r="Y325" s="18">
        <f>VLOOKUP(Y$1,IN_0310!$A$4:$XA$84,($C325+Y$2-2001)+8*$B325,FALSE)</f>
        <v>14</v>
      </c>
      <c r="Z325" s="18">
        <f>VLOOKUP(Z$1,IN_0310!$A$4:$XA$84,($C325+Z$2-2001)+8*$B325,FALSE)</f>
        <v>26</v>
      </c>
      <c r="AA325" s="18">
        <f>VLOOKUP(AA$1,IN_0310!$A$4:$XA$84,($C325+AA$2-2001)+8*$B325,FALSE)</f>
        <v>58</v>
      </c>
      <c r="AB325" s="18">
        <f>VLOOKUP(AB$1,IN_0310!$A$4:$XA$84,($C325+AB$2-2001)+8*$B325,FALSE)</f>
        <v>58</v>
      </c>
      <c r="AC325" s="18">
        <f>VLOOKUP(AC$1,IN_0310!$A$4:$XA$84,($C325+AC$2-2001)+8*$B325,FALSE)</f>
        <v>69</v>
      </c>
      <c r="AD325" s="18">
        <f>VLOOKUP(AD$1,IN_0310!$A$4:$XA$84,($C325+AD$2-2001)+8*$B325,FALSE)</f>
        <v>81</v>
      </c>
      <c r="AE325" s="17">
        <v>1986</v>
      </c>
      <c r="AF325" s="26"/>
      <c r="AG325" s="26"/>
      <c r="AH325" s="26"/>
      <c r="AI325" s="26"/>
      <c r="AJ325" s="26"/>
      <c r="AK325" s="26"/>
      <c r="AL325" s="21"/>
      <c r="AM325" s="18">
        <f>-VLOOKUP(AM$1,D_0310!$A$4:$XA$84,($C325+AM$2-2001)+8*$B325,FALSE)</f>
        <v>-13</v>
      </c>
      <c r="AN325" s="18">
        <f>-VLOOKUP(AN$1,D_0310!$A$4:$XA$84,($C325+AN$2-2001)+8*$B325,FALSE)</f>
        <v>-21</v>
      </c>
      <c r="AO325" s="18">
        <f>-VLOOKUP(AO$1,D_0310!$A$4:$XA$84,($C325+AO$2-2001)+8*$B325,FALSE)</f>
        <v>-30</v>
      </c>
      <c r="AP325" s="18">
        <f>-VLOOKUP(AP$1,D_0310!$A$4:$XA$84,($C325+AP$2-2001)+8*$B325,FALSE)</f>
        <v>-27</v>
      </c>
      <c r="AQ325" s="18">
        <f>-VLOOKUP(AQ$1,D_0310!$A$4:$XA$84,($C325+AQ$2-2001)+8*$B325,FALSE)</f>
        <v>-22</v>
      </c>
      <c r="AR325" s="18">
        <f>-VLOOKUP(AR$1,D_0310!$A$4:$XA$84,($C325+AR$2-2001)+8*$B325,FALSE)</f>
        <v>-31</v>
      </c>
      <c r="AS325" s="31">
        <v>5</v>
      </c>
      <c r="AT325" s="55">
        <f>VLOOKUP(2002-C325,census2002!$A$3:$CD$82,2+B325)</f>
        <v>17566</v>
      </c>
      <c r="AU325" s="17" t="s">
        <v>181</v>
      </c>
      <c r="AV325">
        <f>1+K325/AVERAGE(AVERAGE(SUM($AT325,$D325:J325,$R325:X325,$AF325:AL325),SUM($AT325,$D325:K325,$R325:Y325,$AF325:AM325)),AVERAGE(SUM($AT326,$D326:K326,$S326:Y326,$AG326:AM326),SUM($AT326,$D326:L326,$S326:Z326,$AG326:AN326)))</f>
        <v>0.9817410766874779</v>
      </c>
      <c r="AW325">
        <f>1+L325/AVERAGE(AVERAGE(SUM($AT325,$D325:K325,$R325:Y325,$AF325:AM325),SUM($AT325,$D325:L325,$R325:Z325,$AF325:AN325)),AVERAGE(SUM($AT326,$D326:L326,$S326:Z326,$AG326:AN326),SUM($AT326,$D326:M326,$S326:AA326,$AG326:AO326)))</f>
        <v>0.98856206716806916</v>
      </c>
      <c r="AX325">
        <f>1+M325/AVERAGE(AVERAGE(SUM($AT325,$D325:L325,$R325:Z325,$AF325:AN325),SUM($AT325,$D325:M325,$R325:AA325,$AF325:AO325)),AVERAGE(SUM($AT326,$D326:M326,$S326:AA326,$AG326:AO326),SUM($AT326,$D326:N326,$S326:AB326,$AG326:AP326)))</f>
        <v>0.99784434364755015</v>
      </c>
      <c r="AY325">
        <f>1+N325/AVERAGE(AVERAGE(SUM($AT325,$D325:M325,$R325:AA325,$AF325:AO325),SUM($AT325,$D325:N325,$R325:AB325,$AF325:AP325)),AVERAGE(SUM($AT326,$D326:N326,$S326:AB326,$AG326:AP326),SUM($AT326,$D326:O326,$S326:AC326,$AG326:AQ326)))</f>
        <v>0.99730434001257973</v>
      </c>
      <c r="AZ325">
        <f>1+O325/AVERAGE(AVERAGE(SUM($AT325,$D325:N325,$R325:AB325,$AF325:AP325),SUM($AT325,$D325:O325,$R325:AC325,$AF325:AQ325)),AVERAGE(SUM($AT326,$D326:O326,$S326:AC326,$AG326:AQ326),SUM($AT326,$D326:P326,$S326:AD326,$AG326:AR326)))</f>
        <v>0.9977249936389625</v>
      </c>
      <c r="BA325" s="43">
        <f t="shared" si="409"/>
        <v>0.99261412960773321</v>
      </c>
      <c r="BB325" s="47">
        <f t="shared" si="416"/>
        <v>0.99449013578870005</v>
      </c>
    </row>
    <row r="326" spans="1:54">
      <c r="A326" s="13">
        <v>325</v>
      </c>
      <c r="B326" s="17">
        <f t="shared" ref="B326" si="420">C317</f>
        <v>21</v>
      </c>
      <c r="C326" s="17">
        <v>1985</v>
      </c>
      <c r="D326" s="26"/>
      <c r="E326" s="26"/>
      <c r="F326" s="26"/>
      <c r="G326" s="26"/>
      <c r="H326" s="26"/>
      <c r="I326" s="26"/>
      <c r="J326" s="21"/>
      <c r="K326" s="22"/>
      <c r="L326" s="19">
        <f>VLOOKUP(L$1,IR_0310!$A$4:$XA$84,($C326+L$2-2001)+8*$B326,FALSE)</f>
        <v>-149</v>
      </c>
      <c r="M326" s="19">
        <f>VLOOKUP(M$1,IR_0310!$A$4:$XA$84,($C326+M$2-2001)+8*$B326,FALSE)</f>
        <v>-129</v>
      </c>
      <c r="N326" s="19">
        <f>VLOOKUP(N$1,IR_0310!$A$4:$XA$84,($C326+N$2-2001)+8*$B326,FALSE)</f>
        <v>-36</v>
      </c>
      <c r="O326" s="19">
        <f>VLOOKUP(O$1,IR_0310!$A$4:$XA$84,($C326+O$2-2001)+8*$B326,FALSE)</f>
        <v>-17</v>
      </c>
      <c r="P326" s="18">
        <f>VLOOKUP(P$1,IR_0310!$A$4:$XA$84,($C326+P$2-2001)+8*$B326,FALSE)</f>
        <v>-14</v>
      </c>
      <c r="Q326" s="17">
        <v>1985</v>
      </c>
      <c r="R326" s="26"/>
      <c r="S326" s="26"/>
      <c r="T326" s="26"/>
      <c r="U326" s="26"/>
      <c r="V326" s="26"/>
      <c r="W326" s="26"/>
      <c r="X326" s="21"/>
      <c r="Y326" s="22"/>
      <c r="Z326" s="18">
        <f>VLOOKUP(Z$1,IN_0310!$A$4:$XA$84,($C326+Z$2-2001)+8*$B326,FALSE)</f>
        <v>29</v>
      </c>
      <c r="AA326" s="18">
        <f>VLOOKUP(AA$1,IN_0310!$A$4:$XA$84,($C326+AA$2-2001)+8*$B326,FALSE)</f>
        <v>27</v>
      </c>
      <c r="AB326" s="18">
        <f>VLOOKUP(AB$1,IN_0310!$A$4:$XA$84,($C326+AB$2-2001)+8*$B326,FALSE)</f>
        <v>50</v>
      </c>
      <c r="AC326" s="18">
        <f>VLOOKUP(AC$1,IN_0310!$A$4:$XA$84,($C326+AC$2-2001)+8*$B326,FALSE)</f>
        <v>58</v>
      </c>
      <c r="AD326" s="18">
        <f>VLOOKUP(AD$1,IN_0310!$A$4:$XA$84,($C326+AD$2-2001)+8*$B326,FALSE)</f>
        <v>76</v>
      </c>
      <c r="AE326" s="17">
        <v>1985</v>
      </c>
      <c r="AF326" s="26"/>
      <c r="AG326" s="26"/>
      <c r="AH326" s="26"/>
      <c r="AI326" s="26"/>
      <c r="AJ326" s="26"/>
      <c r="AK326" s="26"/>
      <c r="AL326" s="21"/>
      <c r="AM326" s="22"/>
      <c r="AN326" s="18">
        <f>-VLOOKUP(AN$1,D_0310!$A$4:$XA$84,($C326+AN$2-2001)+8*$B326,FALSE)</f>
        <v>-21</v>
      </c>
      <c r="AO326" s="18">
        <f>-VLOOKUP(AO$1,D_0310!$A$4:$XA$84,($C326+AO$2-2001)+8*$B326,FALSE)</f>
        <v>-28</v>
      </c>
      <c r="AP326" s="18">
        <f>-VLOOKUP(AP$1,D_0310!$A$4:$XA$84,($C326+AP$2-2001)+8*$B326,FALSE)</f>
        <v>-33</v>
      </c>
      <c r="AQ326" s="18">
        <f>-VLOOKUP(AQ$1,D_0310!$A$4:$XA$84,($C326+AQ$2-2001)+8*$B326,FALSE)</f>
        <v>-27</v>
      </c>
      <c r="AR326" s="18">
        <f>-VLOOKUP(AR$1,D_0310!$A$4:$XA$84,($C326+AR$2-2001)+8*$B326,FALSE)</f>
        <v>-32</v>
      </c>
      <c r="AS326" s="31">
        <v>4</v>
      </c>
      <c r="AT326" s="55">
        <f>VLOOKUP(2002-C326,census2002!$A$3:$CD$82,2+B326)</f>
        <v>16615</v>
      </c>
      <c r="AU326" s="17" t="s">
        <v>182</v>
      </c>
      <c r="AW326">
        <f>1+L326/AVERAGE(AVERAGE(SUM($AT326,$D326:K326,$R326:Y326,$AF326:AM326),SUM($AT326,$D326:L326,$R326:Z326,$AF326:AN326)),AVERAGE(SUM($AT327,$D327:L327,$S327:Z327,$AG327:AN327),SUM($AT327,$D327:M327,$S327:AA327,$AG327:AO327)))</f>
        <v>0.99100458826370441</v>
      </c>
      <c r="AX326">
        <f>1+M326/AVERAGE(AVERAGE(SUM($AT326,$D326:L326,$R326:Z326,$AF326:AN326),SUM($AT326,$D326:M326,$R326:AA326,$AF326:AO326)),AVERAGE(SUM($AT327,$D327:M327,$S327:AA327,$AG327:AO327),SUM($AT327,$D327:N327,$S327:AB327,$AG327:AP327)))</f>
        <v>0.99215769715944491</v>
      </c>
      <c r="AY326">
        <f>1+N326/AVERAGE(AVERAGE(SUM($AT326,$D326:M326,$R326:AA326,$AF326:AO326),SUM($AT326,$D326:N326,$R326:AB326,$AF326:AP326)),AVERAGE(SUM($AT327,$D327:N327,$S327:AB327,$AG327:AP327),SUM($AT327,$D327:O327,$S327:AC327,$AG327:AQ327)))</f>
        <v>0.99780236550934753</v>
      </c>
      <c r="AZ326">
        <f>1+O326/AVERAGE(AVERAGE(SUM($AT326,$D326:N326,$R326:AB326,$AF326:AP326),SUM($AT326,$D326:O326,$R326:AC326,$AF326:AQ326)),AVERAGE(SUM($AT327,$D327:O327,$S327:AC327,$AG327:AQ327),SUM($AT327,$D327:P327,$S327:AD327,$AG327:AR327)))</f>
        <v>0.99896241817599218</v>
      </c>
      <c r="BA326" s="43">
        <f t="shared" si="409"/>
        <v>0.99497578792128982</v>
      </c>
      <c r="BB326" s="47">
        <f t="shared" si="416"/>
        <v>0.99444046954567178</v>
      </c>
    </row>
    <row r="327" spans="1:54">
      <c r="A327" s="9">
        <v>326</v>
      </c>
      <c r="B327" s="17">
        <f t="shared" ref="B327" si="421">C317</f>
        <v>21</v>
      </c>
      <c r="C327" s="17">
        <v>1984</v>
      </c>
      <c r="D327" s="26"/>
      <c r="E327" s="26"/>
      <c r="F327" s="26"/>
      <c r="G327" s="26"/>
      <c r="H327" s="26"/>
      <c r="I327" s="26"/>
      <c r="J327" s="21"/>
      <c r="K327" s="22"/>
      <c r="L327" s="22"/>
      <c r="M327" s="19">
        <f>VLOOKUP(M$1,IR_0310!$A$4:$XA$84,($C327+M$2-2001)+8*$B327,FALSE)</f>
        <v>-86</v>
      </c>
      <c r="N327" s="19">
        <f>VLOOKUP(N$1,IR_0310!$A$4:$XA$84,($C327+N$2-2001)+8*$B327,FALSE)</f>
        <v>-88</v>
      </c>
      <c r="O327" s="19">
        <f>VLOOKUP(O$1,IR_0310!$A$4:$XA$84,($C327+O$2-2001)+8*$B327,FALSE)</f>
        <v>-44</v>
      </c>
      <c r="P327" s="18">
        <f>VLOOKUP(P$1,IR_0310!$A$4:$XA$84,($C327+P$2-2001)+8*$B327,FALSE)</f>
        <v>-7</v>
      </c>
      <c r="Q327" s="17">
        <v>1984</v>
      </c>
      <c r="R327" s="26"/>
      <c r="S327" s="26"/>
      <c r="T327" s="26"/>
      <c r="U327" s="26"/>
      <c r="V327" s="26"/>
      <c r="W327" s="26"/>
      <c r="X327" s="21"/>
      <c r="Y327" s="22"/>
      <c r="Z327" s="22"/>
      <c r="AA327" s="18">
        <f>VLOOKUP(AA$1,IN_0310!$A$4:$XA$84,($C327+AA$2-2001)+8*$B327,FALSE)</f>
        <v>20</v>
      </c>
      <c r="AB327" s="18">
        <f>VLOOKUP(AB$1,IN_0310!$A$4:$XA$84,($C327+AB$2-2001)+8*$B327,FALSE)</f>
        <v>19</v>
      </c>
      <c r="AC327" s="18">
        <f>VLOOKUP(AC$1,IN_0310!$A$4:$XA$84,($C327+AC$2-2001)+8*$B327,FALSE)</f>
        <v>57</v>
      </c>
      <c r="AD327" s="18">
        <f>VLOOKUP(AD$1,IN_0310!$A$4:$XA$84,($C327+AD$2-2001)+8*$B327,FALSE)</f>
        <v>71</v>
      </c>
      <c r="AE327" s="17">
        <v>1984</v>
      </c>
      <c r="AF327" s="26"/>
      <c r="AG327" s="26"/>
      <c r="AH327" s="26"/>
      <c r="AI327" s="26"/>
      <c r="AJ327" s="26"/>
      <c r="AK327" s="26"/>
      <c r="AL327" s="21"/>
      <c r="AM327" s="22"/>
      <c r="AN327" s="22"/>
      <c r="AO327" s="18">
        <f>-VLOOKUP(AO$1,D_0310!$A$4:$XA$84,($C327+AO$2-2001)+8*$B327,FALSE)</f>
        <v>-17</v>
      </c>
      <c r="AP327" s="18">
        <f>-VLOOKUP(AP$1,D_0310!$A$4:$XA$84,($C327+AP$2-2001)+8*$B327,FALSE)</f>
        <v>-36</v>
      </c>
      <c r="AQ327" s="18">
        <f>-VLOOKUP(AQ$1,D_0310!$A$4:$XA$84,($C327+AQ$2-2001)+8*$B327,FALSE)</f>
        <v>-31</v>
      </c>
      <c r="AR327" s="18">
        <f>-VLOOKUP(AR$1,D_0310!$A$4:$XA$84,($C327+AR$2-2001)+8*$B327,FALSE)</f>
        <v>-29</v>
      </c>
      <c r="AS327" s="31">
        <v>3</v>
      </c>
      <c r="AT327" s="55">
        <f>VLOOKUP(2002-C327,census2002!$A$3:$CD$82,2+B327)</f>
        <v>16625</v>
      </c>
      <c r="AU327" s="17" t="s">
        <v>183</v>
      </c>
      <c r="AX327">
        <f>1+M327/AVERAGE(AVERAGE(SUM($AT327,$D327:L327,$R327:Z327,$AF327:AN327),SUM($AT327,$D327:M327,$R327:AA327,$AF327:AO327)),AVERAGE(SUM($AT328,$D328:M328,$S328:AA328,$AG328:AO328),SUM($AT328,$D328:N328,$S328:AB328,$AG328:AP328)))</f>
        <v>0.9948310318402428</v>
      </c>
      <c r="AY327">
        <f>1+N327/AVERAGE(AVERAGE(SUM($AT327,$D327:M327,$R327:AA327,$AF327:AO327),SUM($AT327,$D327:N327,$R327:AB327,$AF327:AP327)),AVERAGE(SUM($AT328,$D328:N328,$S328:AB328,$AG328:AP328),SUM($AT328,$D328:O328,$S328:AC328,$AG328:AQ328)))</f>
        <v>0.99468318102862319</v>
      </c>
      <c r="AZ327">
        <f>1+O327/AVERAGE(AVERAGE(SUM($AT327,$D327:N327,$R327:AB327,$AF327:AP327),SUM($AT327,$D327:O327,$R327:AC327,$AF327:AQ327)),AVERAGE(SUM($AT328,$D328:O328,$S328:AC328,$AG328:AQ328),SUM($AT328,$D328:P328,$S328:AD328,$AG328:AR328)))</f>
        <v>0.99733305047505039</v>
      </c>
      <c r="BA327" s="43">
        <f t="shared" si="409"/>
        <v>0.99561501251730611</v>
      </c>
      <c r="BB327" s="47">
        <f t="shared" si="416"/>
        <v>0.99290051084857556</v>
      </c>
    </row>
    <row r="328" spans="1:54">
      <c r="A328" s="9">
        <v>327</v>
      </c>
      <c r="B328" s="17">
        <f t="shared" ref="B328" si="422">C317</f>
        <v>21</v>
      </c>
      <c r="C328" s="17">
        <v>1983</v>
      </c>
      <c r="D328" s="26"/>
      <c r="E328" s="26"/>
      <c r="F328" s="26"/>
      <c r="G328" s="26"/>
      <c r="H328" s="26"/>
      <c r="I328" s="26"/>
      <c r="J328" s="21"/>
      <c r="K328" s="22"/>
      <c r="L328" s="22"/>
      <c r="M328" s="22"/>
      <c r="N328" s="19">
        <f>VLOOKUP(N$1,IR_0310!$A$4:$XA$84,($C328+N$2-2001)+8*$B328,FALSE)</f>
        <v>-54</v>
      </c>
      <c r="O328" s="19">
        <f>VLOOKUP(O$1,IR_0310!$A$4:$XA$84,($C328+O$2-2001)+8*$B328,FALSE)</f>
        <v>-86</v>
      </c>
      <c r="P328" s="18">
        <f>VLOOKUP(P$1,IR_0310!$A$4:$XA$84,($C328+P$2-2001)+8*$B328,FALSE)</f>
        <v>-20</v>
      </c>
      <c r="Q328" s="17">
        <v>1983</v>
      </c>
      <c r="R328" s="26"/>
      <c r="S328" s="26"/>
      <c r="T328" s="26"/>
      <c r="U328" s="26"/>
      <c r="V328" s="26"/>
      <c r="W328" s="26"/>
      <c r="X328" s="21"/>
      <c r="Y328" s="22"/>
      <c r="Z328" s="22"/>
      <c r="AA328" s="22"/>
      <c r="AB328" s="18">
        <f>VLOOKUP(AB$1,IN_0310!$A$4:$XA$84,($C328+AB$2-2001)+8*$B328,FALSE)</f>
        <v>21</v>
      </c>
      <c r="AC328" s="18">
        <f>VLOOKUP(AC$1,IN_0310!$A$4:$XA$84,($C328+AC$2-2001)+8*$B328,FALSE)</f>
        <v>28</v>
      </c>
      <c r="AD328" s="18">
        <f>VLOOKUP(AD$1,IN_0310!$A$4:$XA$84,($C328+AD$2-2001)+8*$B328,FALSE)</f>
        <v>58</v>
      </c>
      <c r="AE328" s="17">
        <v>1983</v>
      </c>
      <c r="AF328" s="26"/>
      <c r="AG328" s="26"/>
      <c r="AH328" s="26"/>
      <c r="AI328" s="26"/>
      <c r="AJ328" s="26"/>
      <c r="AK328" s="26"/>
      <c r="AL328" s="21"/>
      <c r="AM328" s="22"/>
      <c r="AN328" s="22"/>
      <c r="AO328" s="22"/>
      <c r="AP328" s="18">
        <f>-VLOOKUP(AP$1,D_0310!$A$4:$XA$84,($C328+AP$2-2001)+8*$B328,FALSE)</f>
        <v>-35</v>
      </c>
      <c r="AQ328" s="18">
        <f>-VLOOKUP(AQ$1,D_0310!$A$4:$XA$84,($C328+AQ$2-2001)+8*$B328,FALSE)</f>
        <v>-32</v>
      </c>
      <c r="AR328" s="18">
        <f>-VLOOKUP(AR$1,D_0310!$A$4:$XA$84,($C328+AR$2-2001)+8*$B328,FALSE)</f>
        <v>-37</v>
      </c>
      <c r="AS328" s="31">
        <v>2</v>
      </c>
      <c r="AT328" s="55">
        <f>VLOOKUP(2002-C328,census2002!$A$3:$CD$82,2+B328)</f>
        <v>16726</v>
      </c>
      <c r="AU328" s="17" t="s">
        <v>184</v>
      </c>
      <c r="AY328">
        <f>1+N328/AVERAGE(AVERAGE(SUM($AT328,$D328:M328,$R328:AA328,$AF328:AO328),SUM($AT328,$D328:N328,$R328:AB328,$AF328:AP328)),AVERAGE(SUM($AT329,$D329:N329,$S329:AB329,$AG329:AP329),SUM($AT329,$D329:O329,$S329:AC329,$AG329:AQ329)))</f>
        <v>0.99666440175427762</v>
      </c>
      <c r="AZ328">
        <f>1+O328/AVERAGE(AVERAGE(SUM($AT328,$D328:N328,$R328:AB328,$AF328:AP328),SUM($AT328,$D328:O328,$R328:AC328,$AF328:AQ328)),AVERAGE(SUM($AT329,$D329:O329,$S329:AC329,$AG329:AQ329),SUM($AT329,$D329:P329,$S329:AD329,$AG329:AR329)))</f>
        <v>0.99466741074888776</v>
      </c>
      <c r="BA328" s="43">
        <f t="shared" si="409"/>
        <v>0.99566540558488648</v>
      </c>
      <c r="BB328" s="47">
        <f t="shared" si="416"/>
        <v>0.98975415534270728</v>
      </c>
    </row>
    <row r="329" spans="1:54">
      <c r="A329" s="13">
        <v>328</v>
      </c>
      <c r="B329" s="17">
        <f t="shared" ref="B329" si="423">C317</f>
        <v>21</v>
      </c>
      <c r="C329" s="17">
        <v>1982</v>
      </c>
      <c r="D329" s="26"/>
      <c r="E329" s="26"/>
      <c r="F329" s="26"/>
      <c r="G329" s="26"/>
      <c r="H329" s="26"/>
      <c r="I329" s="26"/>
      <c r="J329" s="21"/>
      <c r="K329" s="22"/>
      <c r="L329" s="22"/>
      <c r="M329" s="22"/>
      <c r="N329" s="22"/>
      <c r="O329" s="19">
        <f>VLOOKUP(O$1,IR_0310!$A$4:$XA$84,($C329+O$2-2001)+8*$B329,FALSE)</f>
        <v>-27</v>
      </c>
      <c r="P329" s="18">
        <f>VLOOKUP(P$1,IR_0310!$A$4:$XA$84,($C329+P$2-2001)+8*$B329,FALSE)</f>
        <v>-40</v>
      </c>
      <c r="Q329" s="17">
        <v>1982</v>
      </c>
      <c r="R329" s="26"/>
      <c r="S329" s="26"/>
      <c r="T329" s="26"/>
      <c r="U329" s="26"/>
      <c r="V329" s="26"/>
      <c r="W329" s="26"/>
      <c r="X329" s="21"/>
      <c r="Y329" s="22"/>
      <c r="Z329" s="22"/>
      <c r="AA329" s="22"/>
      <c r="AB329" s="22"/>
      <c r="AC329" s="18">
        <f>VLOOKUP(AC$1,IN_0310!$A$4:$XA$84,($C329+AC$2-2001)+8*$B329,FALSE)</f>
        <v>14</v>
      </c>
      <c r="AD329" s="18">
        <f>VLOOKUP(AD$1,IN_0310!$A$4:$XA$84,($C329+AD$2-2001)+8*$B329,FALSE)</f>
        <v>29</v>
      </c>
      <c r="AE329" s="17">
        <v>1982</v>
      </c>
      <c r="AF329" s="26"/>
      <c r="AG329" s="26"/>
      <c r="AH329" s="26"/>
      <c r="AI329" s="26"/>
      <c r="AJ329" s="26"/>
      <c r="AK329" s="26"/>
      <c r="AL329" s="21"/>
      <c r="AM329" s="22"/>
      <c r="AN329" s="22"/>
      <c r="AO329" s="22"/>
      <c r="AP329" s="22"/>
      <c r="AQ329" s="18">
        <f>-VLOOKUP(AQ$1,D_0310!$A$4:$XA$84,($C329+AQ$2-2001)+8*$B329,FALSE)</f>
        <v>-29</v>
      </c>
      <c r="AR329" s="18">
        <f>-VLOOKUP(AR$1,D_0310!$A$4:$XA$84,($C329+AR$2-2001)+8*$B329,FALSE)</f>
        <v>-36</v>
      </c>
      <c r="AS329" s="31">
        <v>1</v>
      </c>
      <c r="AT329" s="55">
        <f>VLOOKUP(2002-C329,census2002!$A$3:$CD$82,2+B329)</f>
        <v>15707</v>
      </c>
      <c r="AU329" s="17" t="s">
        <v>185</v>
      </c>
      <c r="AZ329">
        <f>1+O329/AVERAGE(AVERAGE(SUM($AT329,$D329:N329,$R329:AB329,$AF329:AP329),SUM($AT329,$D329:O329,$R329:AC329,$AF329:AQ329)),AVERAGE(SUM($AT330,$D330:O330,$S330:AC330,$AG330:AQ330),SUM($AT330,$D330:P330,$S330:AD330,$AG330:AR330)))</f>
        <v>0.99823428431292405</v>
      </c>
      <c r="BA329" s="43">
        <f t="shared" si="409"/>
        <v>0.99823428431292405</v>
      </c>
      <c r="BB329" s="47">
        <f t="shared" si="416"/>
        <v>0.99247751397078476</v>
      </c>
    </row>
    <row r="330" spans="1:54">
      <c r="A330" s="9">
        <v>329</v>
      </c>
      <c r="B330" s="17">
        <f t="shared" ref="B330" si="424">C317</f>
        <v>21</v>
      </c>
      <c r="C330" s="17">
        <v>1981</v>
      </c>
      <c r="D330" s="26"/>
      <c r="E330" s="26"/>
      <c r="F330" s="26"/>
      <c r="G330" s="26"/>
      <c r="H330" s="26"/>
      <c r="I330" s="26"/>
      <c r="J330" s="21"/>
      <c r="K330" s="22"/>
      <c r="L330" s="22"/>
      <c r="M330" s="22"/>
      <c r="N330" s="22"/>
      <c r="O330" s="22"/>
      <c r="P330" s="18">
        <f>VLOOKUP(P$1,IR_0310!$A$4:$XA$84,($C330+P$2-2001)+8*$B330,FALSE)</f>
        <v>-80</v>
      </c>
      <c r="Q330" s="17">
        <v>1981</v>
      </c>
      <c r="R330" s="26"/>
      <c r="S330" s="26"/>
      <c r="T330" s="26"/>
      <c r="U330" s="26"/>
      <c r="V330" s="26"/>
      <c r="W330" s="26"/>
      <c r="X330" s="21"/>
      <c r="Y330" s="22"/>
      <c r="Z330" s="22"/>
      <c r="AA330" s="22"/>
      <c r="AB330" s="22"/>
      <c r="AC330" s="22"/>
      <c r="AD330" s="18">
        <f>VLOOKUP(AD$1,IN_0310!$A$4:$XA$84,($C330+AD$2-2001)+8*$B330,FALSE)</f>
        <v>15</v>
      </c>
      <c r="AE330" s="17">
        <v>1981</v>
      </c>
      <c r="AF330" s="26"/>
      <c r="AG330" s="26"/>
      <c r="AH330" s="26"/>
      <c r="AI330" s="26"/>
      <c r="AJ330" s="26"/>
      <c r="AK330" s="26"/>
      <c r="AL330" s="21"/>
      <c r="AM330" s="22"/>
      <c r="AN330" s="22"/>
      <c r="AO330" s="22"/>
      <c r="AP330" s="22"/>
      <c r="AQ330" s="22"/>
      <c r="AR330" s="18">
        <f>-VLOOKUP(AR$1,D_0310!$A$4:$XA$84,($C330+AR$2-2001)+8*$B330,FALSE)</f>
        <v>-38</v>
      </c>
      <c r="AS330" s="31"/>
      <c r="AT330" s="55">
        <f>VLOOKUP(2002-C330,census2002!$A$3:$CD$82,2+B330)</f>
        <v>14948</v>
      </c>
      <c r="AU330" s="17" t="s">
        <v>186</v>
      </c>
    </row>
    <row r="331" spans="1:54" ht="15.75" thickBot="1">
      <c r="A331" s="9">
        <v>330</v>
      </c>
      <c r="B331" s="10" t="str">
        <f>INDEX('regions#'!$B$2:$B$79,B333+1)</f>
        <v>Камчатский край</v>
      </c>
      <c r="C331" s="51" t="s">
        <v>159</v>
      </c>
      <c r="D331" s="11" t="s">
        <v>912</v>
      </c>
      <c r="E331" s="11" t="s">
        <v>913</v>
      </c>
      <c r="F331" s="11" t="s">
        <v>914</v>
      </c>
      <c r="G331" s="11" t="s">
        <v>915</v>
      </c>
      <c r="H331" s="11" t="s">
        <v>916</v>
      </c>
      <c r="I331" s="11" t="s">
        <v>917</v>
      </c>
      <c r="J331" s="11" t="s">
        <v>918</v>
      </c>
      <c r="K331" s="12" t="s">
        <v>919</v>
      </c>
      <c r="L331" s="12" t="s">
        <v>920</v>
      </c>
      <c r="M331" s="12" t="s">
        <v>921</v>
      </c>
      <c r="N331" s="12" t="s">
        <v>922</v>
      </c>
      <c r="O331" s="12" t="s">
        <v>923</v>
      </c>
      <c r="P331" s="11" t="s">
        <v>924</v>
      </c>
      <c r="Q331" s="52" t="s">
        <v>160</v>
      </c>
      <c r="R331" s="23" t="s">
        <v>912</v>
      </c>
      <c r="S331" s="23" t="s">
        <v>913</v>
      </c>
      <c r="T331" s="23" t="s">
        <v>914</v>
      </c>
      <c r="U331" s="23" t="s">
        <v>915</v>
      </c>
      <c r="V331" s="23" t="s">
        <v>916</v>
      </c>
      <c r="W331" s="23" t="s">
        <v>917</v>
      </c>
      <c r="X331" s="23" t="s">
        <v>918</v>
      </c>
      <c r="Y331" s="23" t="s">
        <v>919</v>
      </c>
      <c r="Z331" s="23" t="s">
        <v>920</v>
      </c>
      <c r="AA331" s="23" t="s">
        <v>921</v>
      </c>
      <c r="AB331" s="23" t="s">
        <v>922</v>
      </c>
      <c r="AC331" s="23" t="s">
        <v>923</v>
      </c>
      <c r="AD331" s="23" t="s">
        <v>924</v>
      </c>
      <c r="AE331" s="53" t="s">
        <v>161</v>
      </c>
      <c r="AF331" s="27" t="s">
        <v>912</v>
      </c>
      <c r="AG331" s="27" t="s">
        <v>913</v>
      </c>
      <c r="AH331" s="27" t="s">
        <v>914</v>
      </c>
      <c r="AI331" s="27" t="s">
        <v>915</v>
      </c>
      <c r="AJ331" s="27" t="s">
        <v>916</v>
      </c>
      <c r="AK331" s="27" t="s">
        <v>917</v>
      </c>
      <c r="AL331" s="27" t="s">
        <v>918</v>
      </c>
      <c r="AM331" s="27" t="s">
        <v>919</v>
      </c>
      <c r="AN331" s="27" t="s">
        <v>920</v>
      </c>
      <c r="AO331" s="27" t="s">
        <v>921</v>
      </c>
      <c r="AP331" s="27" t="s">
        <v>922</v>
      </c>
      <c r="AQ331" s="27" t="s">
        <v>923</v>
      </c>
      <c r="AR331" s="27" t="s">
        <v>924</v>
      </c>
      <c r="AS331" s="31" t="s">
        <v>162</v>
      </c>
      <c r="AT331" s="2" t="s">
        <v>163</v>
      </c>
      <c r="AV331" s="54">
        <f t="shared" ref="AV331:AZ331" si="425">AVERAGE(AV333:AV344)</f>
        <v>0.97845055550402993</v>
      </c>
      <c r="AW331" s="54">
        <f t="shared" si="425"/>
        <v>0.98672495303322894</v>
      </c>
      <c r="AX331" s="54">
        <f t="shared" si="425"/>
        <v>0.99126768004616717</v>
      </c>
      <c r="AY331" s="54">
        <f t="shared" si="425"/>
        <v>0.99682733351394637</v>
      </c>
      <c r="AZ331" s="54">
        <f t="shared" si="425"/>
        <v>1.0028540117140377</v>
      </c>
      <c r="BA331" s="38" t="s">
        <v>983</v>
      </c>
      <c r="BB331" s="39">
        <f t="shared" ref="BB331" si="426">PRODUCT(AV331:AZ331)-1</f>
        <v>-4.3282769180246761E-2</v>
      </c>
    </row>
    <row r="332" spans="1:54" ht="15.75" thickBot="1">
      <c r="A332" s="13">
        <v>331</v>
      </c>
      <c r="C332" s="14">
        <f t="shared" ref="C332" si="427">A331/15</f>
        <v>22</v>
      </c>
      <c r="D332" s="15">
        <v>10</v>
      </c>
      <c r="E332" s="15">
        <v>11</v>
      </c>
      <c r="F332" s="15">
        <v>12</v>
      </c>
      <c r="G332" s="15">
        <v>13</v>
      </c>
      <c r="H332" s="15">
        <v>14</v>
      </c>
      <c r="I332" s="15">
        <v>15</v>
      </c>
      <c r="J332" s="15">
        <v>16</v>
      </c>
      <c r="K332" s="16">
        <v>17</v>
      </c>
      <c r="L332" s="16">
        <v>18</v>
      </c>
      <c r="M332" s="16">
        <v>19</v>
      </c>
      <c r="N332" s="16">
        <v>20</v>
      </c>
      <c r="O332" s="16">
        <v>21</v>
      </c>
      <c r="P332" s="15">
        <v>22</v>
      </c>
      <c r="R332" s="15">
        <v>10</v>
      </c>
      <c r="S332" s="15">
        <v>11</v>
      </c>
      <c r="T332" s="15">
        <v>12</v>
      </c>
      <c r="U332" s="15">
        <v>13</v>
      </c>
      <c r="V332" s="15">
        <v>14</v>
      </c>
      <c r="W332" s="15">
        <v>15</v>
      </c>
      <c r="X332" s="15">
        <v>16</v>
      </c>
      <c r="Y332" s="25">
        <v>17</v>
      </c>
      <c r="Z332" s="25">
        <v>18</v>
      </c>
      <c r="AA332" s="25">
        <v>19</v>
      </c>
      <c r="AB332" s="25">
        <v>20</v>
      </c>
      <c r="AC332" s="25">
        <v>21</v>
      </c>
      <c r="AD332" s="15">
        <v>22</v>
      </c>
      <c r="AF332" s="15">
        <v>10</v>
      </c>
      <c r="AG332" s="15">
        <v>11</v>
      </c>
      <c r="AH332" s="15">
        <v>12</v>
      </c>
      <c r="AI332" s="15">
        <v>13</v>
      </c>
      <c r="AJ332" s="15">
        <v>14</v>
      </c>
      <c r="AK332" s="15">
        <v>15</v>
      </c>
      <c r="AL332" s="15">
        <v>16</v>
      </c>
      <c r="AM332" s="29">
        <v>17</v>
      </c>
      <c r="AN332" s="29">
        <v>18</v>
      </c>
      <c r="AO332" s="29">
        <v>19</v>
      </c>
      <c r="AP332" s="29">
        <v>20</v>
      </c>
      <c r="AQ332" s="29">
        <v>21</v>
      </c>
      <c r="AR332" s="15">
        <v>22</v>
      </c>
      <c r="AS332" s="31"/>
      <c r="AT332" s="55"/>
      <c r="AU332" s="14" t="s">
        <v>165</v>
      </c>
      <c r="AV332" s="40" t="s">
        <v>166</v>
      </c>
      <c r="AW332" s="40" t="s">
        <v>167</v>
      </c>
      <c r="AX332" s="40" t="s">
        <v>168</v>
      </c>
      <c r="AY332" s="40" t="s">
        <v>169</v>
      </c>
      <c r="AZ332" s="40" t="s">
        <v>170</v>
      </c>
      <c r="BA332" s="41" t="s">
        <v>171</v>
      </c>
      <c r="BB332" s="42"/>
    </row>
    <row r="333" spans="1:54">
      <c r="A333" s="9">
        <v>332</v>
      </c>
      <c r="B333">
        <f t="shared" ref="B333" si="428">C332</f>
        <v>22</v>
      </c>
      <c r="C333" s="17">
        <v>1993</v>
      </c>
      <c r="D333" s="18">
        <f>VLOOKUP(D$1,IR_0310!$A$4:$XA$84,($C333+D$2-2001)+8*$B333,FALSE)</f>
        <v>-20</v>
      </c>
      <c r="E333" s="18">
        <f>VLOOKUP(E$1,IR_0310!$A$4:$XA$84,($C333+E$2-2001)+8*$B333,FALSE)</f>
        <v>-16</v>
      </c>
      <c r="F333" s="18">
        <f>VLOOKUP(F$1,IR_0310!$A$4:$XA$84,($C333+F$2-2001)+8*$B333,FALSE)</f>
        <v>-20</v>
      </c>
      <c r="G333" s="18">
        <f>VLOOKUP(G$1,IR_0310!$A$4:$XA$84,($C333+G$2-2001)+8*$B333,FALSE)</f>
        <v>-25</v>
      </c>
      <c r="H333" s="18">
        <f>VLOOKUP(H$1,IR_0310!$A$4:$XA$84,($C333+H$2-2001)+8*$B333,FALSE)</f>
        <v>-25</v>
      </c>
      <c r="I333" s="18">
        <f>VLOOKUP(I$1,IR_0310!$A$4:$XA$84,($C333+I$2-2001)+8*$B333,FALSE)</f>
        <v>-29</v>
      </c>
      <c r="J333" s="18">
        <f>VLOOKUP(J$1,IR_0310!$A$4:$XA$84,($C333+J$2-2001)+8*$B333,FALSE)</f>
        <v>-34</v>
      </c>
      <c r="K333" s="19">
        <f>VLOOKUP(K$1,IR_0310!$A$4:$XA$84,($C333+K$2-2001)+8*$B333,FALSE)</f>
        <v>-101</v>
      </c>
      <c r="L333" s="20"/>
      <c r="M333" s="20"/>
      <c r="N333" s="20"/>
      <c r="O333" s="20"/>
      <c r="P333" s="26"/>
      <c r="Q333" s="17">
        <v>1993</v>
      </c>
      <c r="R333" s="18">
        <f>VLOOKUP(R$1,IN_0310!$A$4:$XA$84,($C333+R$2-2001)+8*$B333,FALSE)</f>
        <v>1</v>
      </c>
      <c r="S333" s="18">
        <f>VLOOKUP(S$1,IN_0310!$A$4:$XA$84,($C333+S$2-2001)+8*$B333,FALSE)</f>
        <v>0</v>
      </c>
      <c r="T333" s="18">
        <f>VLOOKUP(T$1,IN_0310!$A$4:$XA$84,($C333+T$2-2001)+8*$B333,FALSE)</f>
        <v>-2</v>
      </c>
      <c r="U333" s="18">
        <f>VLOOKUP(U$1,IN_0310!$A$4:$XA$84,($C333+U$2-2001)+8*$B333,FALSE)</f>
        <v>1</v>
      </c>
      <c r="V333" s="18">
        <f>VLOOKUP(V$1,IN_0310!$A$4:$XA$84,($C333+V$2-2001)+8*$B333,FALSE)</f>
        <v>1</v>
      </c>
      <c r="W333" s="18">
        <f>VLOOKUP(W$1,IN_0310!$A$4:$XA$84,($C333+W$2-2001)+8*$B333,FALSE)</f>
        <v>1</v>
      </c>
      <c r="X333" s="18">
        <f>VLOOKUP(X$1,IN_0310!$A$4:$XA$84,($C333+X$2-2001)+8*$B333,FALSE)</f>
        <v>4</v>
      </c>
      <c r="Y333" s="18">
        <f>VLOOKUP(Y$1,IN_0310!$A$4:$XA$84,($C333+Y$2-2001)+8*$B333,FALSE)</f>
        <v>7</v>
      </c>
      <c r="Z333" s="20"/>
      <c r="AA333" s="20"/>
      <c r="AB333" s="20"/>
      <c r="AC333" s="20"/>
      <c r="AD333" s="26"/>
      <c r="AE333" s="17">
        <v>1993</v>
      </c>
      <c r="AF333" s="18">
        <f>-VLOOKUP(AF$1,D_0310!$A$4:$XA$84,($C333+AF$2-2001)+8*$B333,FALSE)</f>
        <v>0</v>
      </c>
      <c r="AG333" s="18">
        <f>-VLOOKUP(AG$1,D_0310!$A$4:$XA$84,($C333+AG$2-2001)+8*$B333,FALSE)</f>
        <v>-4</v>
      </c>
      <c r="AH333" s="18">
        <f>-VLOOKUP(AH$1,D_0310!$A$4:$XA$84,($C333+AH$2-2001)+8*$B333,FALSE)</f>
        <v>-2</v>
      </c>
      <c r="AI333" s="18">
        <f>-VLOOKUP(AI$1,D_0310!$A$4:$XA$84,($C333+AI$2-2001)+8*$B333,FALSE)</f>
        <v>-7</v>
      </c>
      <c r="AJ333" s="18">
        <f>-VLOOKUP(AJ$1,D_0310!$A$4:$XA$84,($C333+AJ$2-2001)+8*$B333,FALSE)</f>
        <v>-6</v>
      </c>
      <c r="AK333" s="18">
        <f>-VLOOKUP(AK$1,D_0310!$A$4:$XA$84,($C333+AK$2-2001)+8*$B333,FALSE)</f>
        <v>-1</v>
      </c>
      <c r="AL333" s="18">
        <f>-VLOOKUP(AL$1,D_0310!$A$4:$XA$84,($C333+AL$2-2001)+8*$B333,FALSE)</f>
        <v>-2</v>
      </c>
      <c r="AM333" s="18">
        <f>-VLOOKUP(AM$1,D_0310!$A$4:$XA$84,($C333+AM$2-2001)+8*$B333,FALSE)</f>
        <v>-3</v>
      </c>
      <c r="AN333" s="20"/>
      <c r="AO333" s="20"/>
      <c r="AP333" s="20"/>
      <c r="AQ333" s="20"/>
      <c r="AR333" s="26"/>
      <c r="AS333" s="31">
        <v>1</v>
      </c>
      <c r="AT333" s="55">
        <f>VLOOKUP(2002-C333,census2002!$A$3:$CD$82,2+B333)</f>
        <v>4077</v>
      </c>
      <c r="AU333" s="17" t="s">
        <v>172</v>
      </c>
      <c r="AV333">
        <f>1+K333/AVERAGE(AVERAGE(SUM($AT333,$D333:J333,$R333:X333,$AF333:AL333),SUM($AT333,$D333:K333,$R333:Y333,$AF333:AM333)),AVERAGE(SUM($AT334,$D334:K334,$S334:Y334,$AG334:AM334),SUM($AT334,$D334:L334,$S334:Z334,$AG334:AN334)))</f>
        <v>0.97558027079303677</v>
      </c>
      <c r="BA333" s="43">
        <f t="shared" ref="BA333:BA344" si="429">(PRODUCT(AV333:AZ333))^(1/AS333)</f>
        <v>0.97558027079303677</v>
      </c>
      <c r="BB333" s="43" t="s">
        <v>173</v>
      </c>
    </row>
    <row r="334" spans="1:54">
      <c r="A334" s="9">
        <v>333</v>
      </c>
      <c r="B334" s="17">
        <f t="shared" ref="B334" si="430">C332</f>
        <v>22</v>
      </c>
      <c r="C334" s="17">
        <v>1992</v>
      </c>
      <c r="D334" s="21"/>
      <c r="E334" s="18">
        <f>VLOOKUP(E$1,IR_0310!$A$4:$XA$84,($C334+E$2-2001)+8*$B334,FALSE)</f>
        <v>-26</v>
      </c>
      <c r="F334" s="18">
        <f>VLOOKUP(F$1,IR_0310!$A$4:$XA$84,($C334+F$2-2001)+8*$B334,FALSE)</f>
        <v>-26</v>
      </c>
      <c r="G334" s="18">
        <f>VLOOKUP(G$1,IR_0310!$A$4:$XA$84,($C334+G$2-2001)+8*$B334,FALSE)</f>
        <v>-24</v>
      </c>
      <c r="H334" s="18">
        <f>VLOOKUP(H$1,IR_0310!$A$4:$XA$84,($C334+H$2-2001)+8*$B334,FALSE)</f>
        <v>-22</v>
      </c>
      <c r="I334" s="18">
        <f>VLOOKUP(I$1,IR_0310!$A$4:$XA$84,($C334+I$2-2001)+8*$B334,FALSE)</f>
        <v>-33</v>
      </c>
      <c r="J334" s="18">
        <f>VLOOKUP(J$1,IR_0310!$A$4:$XA$84,($C334+J$2-2001)+8*$B334,FALSE)</f>
        <v>-25</v>
      </c>
      <c r="K334" s="19">
        <f>VLOOKUP(K$1,IR_0310!$A$4:$XA$84,($C334+K$2-2001)+8*$B334,FALSE)</f>
        <v>-98</v>
      </c>
      <c r="L334" s="19">
        <f>VLOOKUP(L$1,IR_0310!$A$4:$XA$84,($C334+L$2-2001)+8*$B334,FALSE)</f>
        <v>-105</v>
      </c>
      <c r="M334" s="22"/>
      <c r="N334" s="22"/>
      <c r="O334" s="22"/>
      <c r="P334" s="21"/>
      <c r="Q334" s="17">
        <v>1992</v>
      </c>
      <c r="R334" s="21"/>
      <c r="S334" s="18">
        <f>VLOOKUP(S$1,IN_0310!$A$4:$XA$84,($C334+S$2-2001)+8*$B334,FALSE)</f>
        <v>-1</v>
      </c>
      <c r="T334" s="18">
        <f>VLOOKUP(T$1,IN_0310!$A$4:$XA$84,($C334+T$2-2001)+8*$B334,FALSE)</f>
        <v>-1</v>
      </c>
      <c r="U334" s="18">
        <f>VLOOKUP(U$1,IN_0310!$A$4:$XA$84,($C334+U$2-2001)+8*$B334,FALSE)</f>
        <v>-2</v>
      </c>
      <c r="V334" s="18">
        <f>VLOOKUP(V$1,IN_0310!$A$4:$XA$84,($C334+V$2-2001)+8*$B334,FALSE)</f>
        <v>2</v>
      </c>
      <c r="W334" s="18">
        <f>VLOOKUP(W$1,IN_0310!$A$4:$XA$84,($C334+W$2-2001)+8*$B334,FALSE)</f>
        <v>-4</v>
      </c>
      <c r="X334" s="18">
        <f>VLOOKUP(X$1,IN_0310!$A$4:$XA$84,($C334+X$2-2001)+8*$B334,FALSE)</f>
        <v>5</v>
      </c>
      <c r="Y334" s="18">
        <f>VLOOKUP(Y$1,IN_0310!$A$4:$XA$84,($C334+Y$2-2001)+8*$B334,FALSE)</f>
        <v>5</v>
      </c>
      <c r="Z334" s="18">
        <f>VLOOKUP(Z$1,IN_0310!$A$4:$XA$84,($C334+Z$2-2001)+8*$B334,FALSE)</f>
        <v>4</v>
      </c>
      <c r="AA334" s="22"/>
      <c r="AB334" s="22"/>
      <c r="AC334" s="22"/>
      <c r="AD334" s="21"/>
      <c r="AE334" s="17">
        <v>1992</v>
      </c>
      <c r="AF334" s="21"/>
      <c r="AG334" s="18">
        <f>-VLOOKUP(AG$1,D_0310!$A$4:$XA$84,($C334+AG$2-2001)+8*$B334,FALSE)</f>
        <v>-6</v>
      </c>
      <c r="AH334" s="18">
        <f>-VLOOKUP(AH$1,D_0310!$A$4:$XA$84,($C334+AH$2-2001)+8*$B334,FALSE)</f>
        <v>-5</v>
      </c>
      <c r="AI334" s="18">
        <f>-VLOOKUP(AI$1,D_0310!$A$4:$XA$84,($C334+AI$2-2001)+8*$B334,FALSE)</f>
        <v>-3</v>
      </c>
      <c r="AJ334" s="18">
        <f>-VLOOKUP(AJ$1,D_0310!$A$4:$XA$84,($C334+AJ$2-2001)+8*$B334,FALSE)</f>
        <v>-2</v>
      </c>
      <c r="AK334" s="18">
        <f>-VLOOKUP(AK$1,D_0310!$A$4:$XA$84,($C334+AK$2-2001)+8*$B334,FALSE)</f>
        <v>-4</v>
      </c>
      <c r="AL334" s="18">
        <f>-VLOOKUP(AL$1,D_0310!$A$4:$XA$84,($C334+AL$2-2001)+8*$B334,FALSE)</f>
        <v>-2</v>
      </c>
      <c r="AM334" s="18">
        <f>-VLOOKUP(AM$1,D_0310!$A$4:$XA$84,($C334+AM$2-2001)+8*$B334,FALSE)</f>
        <v>-6</v>
      </c>
      <c r="AN334" s="18">
        <f>-VLOOKUP(AN$1,D_0310!$A$4:$XA$84,($C334+AN$2-2001)+8*$B334,FALSE)</f>
        <v>-4</v>
      </c>
      <c r="AO334" s="22"/>
      <c r="AP334" s="22"/>
      <c r="AQ334" s="22"/>
      <c r="AR334" s="21"/>
      <c r="AS334" s="31">
        <v>2</v>
      </c>
      <c r="AT334" s="55">
        <f>VLOOKUP(2002-C334,census2002!$A$3:$CD$82,2+B334)</f>
        <v>4759</v>
      </c>
      <c r="AU334" s="17" t="s">
        <v>174</v>
      </c>
      <c r="AV334">
        <f>1+K334/AVERAGE(AVERAGE(SUM($AT334,$D334:J334,$R334:X334,$AF334:AL334),SUM($AT334,$D334:K334,$R334:Y334,$AF334:AM334)),AVERAGE(SUM($AT335,$D335:K335,$S335:Y335,$AG335:AM335),SUM($AT335,$D335:L335,$S335:Z335,$AG335:AN335)))</f>
        <v>0.97880279024495753</v>
      </c>
      <c r="AW334">
        <f>1+L334/AVERAGE(AVERAGE(SUM($AT334,$D334:K334,$R334:Y334,$AF334:AM334),SUM($AT334,$D334:L334,$R334:Z334,$AF334:AN334)),AVERAGE(SUM($AT335,$D335:L335,$S335:Z335,$AG335:AN335),SUM($AT335,$D335:M335,$S335:AA335,$AG335:AO335)))</f>
        <v>0.97688624731715368</v>
      </c>
      <c r="BA334" s="43">
        <f t="shared" si="429"/>
        <v>0.977844049235846</v>
      </c>
      <c r="BB334" s="44">
        <f t="shared" ref="BB334" si="431">AVERAGE(BA333:BA344)^5-1</f>
        <v>-4.4600548429425291E-2</v>
      </c>
    </row>
    <row r="335" spans="1:54">
      <c r="A335" s="13">
        <v>334</v>
      </c>
      <c r="B335" s="17">
        <f t="shared" ref="B335" si="432">C332</f>
        <v>22</v>
      </c>
      <c r="C335" s="17">
        <v>1991</v>
      </c>
      <c r="D335" s="21"/>
      <c r="E335" s="21"/>
      <c r="F335" s="18">
        <f>VLOOKUP(F$1,IR_0310!$A$4:$XA$84,($C335+F$2-2001)+8*$B335,FALSE)</f>
        <v>-28</v>
      </c>
      <c r="G335" s="18">
        <f>VLOOKUP(G$1,IR_0310!$A$4:$XA$84,($C335+G$2-2001)+8*$B335,FALSE)</f>
        <v>-25</v>
      </c>
      <c r="H335" s="18">
        <f>VLOOKUP(H$1,IR_0310!$A$4:$XA$84,($C335+H$2-2001)+8*$B335,FALSE)</f>
        <v>-37</v>
      </c>
      <c r="I335" s="18">
        <f>VLOOKUP(I$1,IR_0310!$A$4:$XA$84,($C335+I$2-2001)+8*$B335,FALSE)</f>
        <v>-31</v>
      </c>
      <c r="J335" s="18">
        <f>VLOOKUP(J$1,IR_0310!$A$4:$XA$84,($C335+J$2-2001)+8*$B335,FALSE)</f>
        <v>-40</v>
      </c>
      <c r="K335" s="19">
        <f>VLOOKUP(K$1,IR_0310!$A$4:$XA$84,($C335+K$2-2001)+8*$B335,FALSE)</f>
        <v>-149</v>
      </c>
      <c r="L335" s="19">
        <f>VLOOKUP(L$1,IR_0310!$A$4:$XA$84,($C335+L$2-2001)+8*$B335,FALSE)</f>
        <v>-73</v>
      </c>
      <c r="M335" s="19">
        <f>VLOOKUP(M$1,IR_0310!$A$4:$XA$84,($C335+M$2-2001)+8*$B335,FALSE)</f>
        <v>-64</v>
      </c>
      <c r="N335" s="22"/>
      <c r="O335" s="22"/>
      <c r="P335" s="21"/>
      <c r="Q335" s="17">
        <v>1991</v>
      </c>
      <c r="R335" s="21"/>
      <c r="S335" s="21"/>
      <c r="T335" s="18">
        <f>VLOOKUP(T$1,IN_0310!$A$4:$XA$84,($C335+T$2-2001)+8*$B335,FALSE)</f>
        <v>-2</v>
      </c>
      <c r="U335" s="18">
        <f>VLOOKUP(U$1,IN_0310!$A$4:$XA$84,($C335+U$2-2001)+8*$B335,FALSE)</f>
        <v>-2</v>
      </c>
      <c r="V335" s="18">
        <f>VLOOKUP(V$1,IN_0310!$A$4:$XA$84,($C335+V$2-2001)+8*$B335,FALSE)</f>
        <v>3</v>
      </c>
      <c r="W335" s="18">
        <f>VLOOKUP(W$1,IN_0310!$A$4:$XA$84,($C335+W$2-2001)+8*$B335,FALSE)</f>
        <v>1</v>
      </c>
      <c r="X335" s="18">
        <f>VLOOKUP(X$1,IN_0310!$A$4:$XA$84,($C335+X$2-2001)+8*$B335,FALSE)</f>
        <v>3</v>
      </c>
      <c r="Y335" s="18">
        <f>VLOOKUP(Y$1,IN_0310!$A$4:$XA$84,($C335+Y$2-2001)+8*$B335,FALSE)</f>
        <v>4</v>
      </c>
      <c r="Z335" s="18">
        <f>VLOOKUP(Z$1,IN_0310!$A$4:$XA$84,($C335+Z$2-2001)+8*$B335,FALSE)</f>
        <v>4</v>
      </c>
      <c r="AA335" s="18">
        <f>VLOOKUP(AA$1,IN_0310!$A$4:$XA$84,($C335+AA$2-2001)+8*$B335,FALSE)</f>
        <v>28</v>
      </c>
      <c r="AB335" s="22"/>
      <c r="AC335" s="22"/>
      <c r="AD335" s="21"/>
      <c r="AE335" s="17">
        <v>1991</v>
      </c>
      <c r="AF335" s="21"/>
      <c r="AG335" s="21"/>
      <c r="AH335" s="18">
        <f>-VLOOKUP(AH$1,D_0310!$A$4:$XA$84,($C335+AH$2-2001)+8*$B335,FALSE)</f>
        <v>-1</v>
      </c>
      <c r="AI335" s="18">
        <f>-VLOOKUP(AI$1,D_0310!$A$4:$XA$84,($C335+AI$2-2001)+8*$B335,FALSE)</f>
        <v>-6</v>
      </c>
      <c r="AJ335" s="18">
        <f>-VLOOKUP(AJ$1,D_0310!$A$4:$XA$84,($C335+AJ$2-2001)+8*$B335,FALSE)</f>
        <v>-9</v>
      </c>
      <c r="AK335" s="18">
        <f>-VLOOKUP(AK$1,D_0310!$A$4:$XA$84,($C335+AK$2-2001)+8*$B335,FALSE)</f>
        <v>-11</v>
      </c>
      <c r="AL335" s="18">
        <f>-VLOOKUP(AL$1,D_0310!$A$4:$XA$84,($C335+AL$2-2001)+8*$B335,FALSE)</f>
        <v>-10</v>
      </c>
      <c r="AM335" s="18">
        <f>-VLOOKUP(AM$1,D_0310!$A$4:$XA$84,($C335+AM$2-2001)+8*$B335,FALSE)</f>
        <v>-5</v>
      </c>
      <c r="AN335" s="18">
        <f>-VLOOKUP(AN$1,D_0310!$A$4:$XA$84,($C335+AN$2-2001)+8*$B335,FALSE)</f>
        <v>-3</v>
      </c>
      <c r="AO335" s="18">
        <f>-VLOOKUP(AO$1,D_0310!$A$4:$XA$84,($C335+AO$2-2001)+8*$B335,FALSE)</f>
        <v>-10</v>
      </c>
      <c r="AP335" s="22"/>
      <c r="AQ335" s="22"/>
      <c r="AR335" s="21"/>
      <c r="AS335" s="31">
        <v>3</v>
      </c>
      <c r="AT335" s="55">
        <f>VLOOKUP(2002-C335,census2002!$A$3:$CD$82,2+B335)</f>
        <v>5097</v>
      </c>
      <c r="AU335" s="17" t="s">
        <v>175</v>
      </c>
      <c r="AV335">
        <f>1+K335/AVERAGE(AVERAGE(SUM($AT335,$D335:J335,$R335:X335,$AF335:AL335),SUM($AT335,$D335:K335,$R335:Y335,$AF335:AM335)),AVERAGE(SUM($AT336,$D336:K336,$S336:Y336,$AG336:AM336),SUM($AT336,$D336:L336,$S336:Z336,$AG336:AN336)))</f>
        <v>0.97047897369854874</v>
      </c>
      <c r="AW335">
        <f>1+L335/AVERAGE(AVERAGE(SUM($AT335,$D335:K335,$R335:Y335,$AF335:AM335),SUM($AT335,$D335:L335,$R335:Z335,$AF335:AN335)),AVERAGE(SUM($AT336,$D336:L336,$S336:Z336,$AG336:AN336),SUM($AT336,$D336:M336,$S336:AA336,$AG336:AO336)))</f>
        <v>0.98524581880652817</v>
      </c>
      <c r="AX335">
        <f>1+M335/AVERAGE(AVERAGE(SUM($AT335,$D335:L335,$R335:Z335,$AF335:AN335),SUM($AT335,$D335:M335,$R335:AA335,$AF335:AO335)),AVERAGE(SUM($AT336,$D336:M336,$S336:AA336,$AG336:AO336),SUM($AT336,$D336:N336,$S336:AB336,$AG336:AP336)))</f>
        <v>0.98693344222131485</v>
      </c>
      <c r="BA335" s="43">
        <f t="shared" si="429"/>
        <v>0.98085813583357373</v>
      </c>
      <c r="BB335" s="45" t="s">
        <v>176</v>
      </c>
    </row>
    <row r="336" spans="1:54">
      <c r="A336" s="9">
        <v>335</v>
      </c>
      <c r="B336" s="17">
        <f t="shared" ref="B336" si="433">C332</f>
        <v>22</v>
      </c>
      <c r="C336" s="17">
        <v>1990</v>
      </c>
      <c r="D336" s="21"/>
      <c r="E336" s="21"/>
      <c r="F336" s="21"/>
      <c r="G336" s="18">
        <f>VLOOKUP(G$1,IR_0310!$A$4:$XA$84,($C336+G$2-2001)+8*$B336,FALSE)</f>
        <v>-36</v>
      </c>
      <c r="H336" s="18">
        <f>VLOOKUP(H$1,IR_0310!$A$4:$XA$84,($C336+H$2-2001)+8*$B336,FALSE)</f>
        <v>-33</v>
      </c>
      <c r="I336" s="18">
        <f>VLOOKUP(I$1,IR_0310!$A$4:$XA$84,($C336+I$2-2001)+8*$B336,FALSE)</f>
        <v>-27</v>
      </c>
      <c r="J336" s="18">
        <f>VLOOKUP(J$1,IR_0310!$A$4:$XA$84,($C336+J$2-2001)+8*$B336,FALSE)</f>
        <v>-48</v>
      </c>
      <c r="K336" s="19">
        <f>VLOOKUP(K$1,IR_0310!$A$4:$XA$84,($C336+K$2-2001)+8*$B336,FALSE)</f>
        <v>-112</v>
      </c>
      <c r="L336" s="19">
        <f>VLOOKUP(L$1,IR_0310!$A$4:$XA$84,($C336+L$2-2001)+8*$B336,FALSE)</f>
        <v>-95</v>
      </c>
      <c r="M336" s="19">
        <f>VLOOKUP(M$1,IR_0310!$A$4:$XA$84,($C336+M$2-2001)+8*$B336,FALSE)</f>
        <v>-74</v>
      </c>
      <c r="N336" s="19">
        <f>VLOOKUP(N$1,IR_0310!$A$4:$XA$84,($C336+N$2-2001)+8*$B336,FALSE)</f>
        <v>-33</v>
      </c>
      <c r="O336" s="22"/>
      <c r="P336" s="21"/>
      <c r="Q336" s="17">
        <v>1990</v>
      </c>
      <c r="R336" s="21"/>
      <c r="S336" s="21"/>
      <c r="T336" s="21"/>
      <c r="U336" s="18">
        <f>VLOOKUP(U$1,IN_0310!$A$4:$XA$84,($C336+U$2-2001)+8*$B336,FALSE)</f>
        <v>-2</v>
      </c>
      <c r="V336" s="18">
        <f>VLOOKUP(V$1,IN_0310!$A$4:$XA$84,($C336+V$2-2001)+8*$B336,FALSE)</f>
        <v>-1</v>
      </c>
      <c r="W336" s="18">
        <f>VLOOKUP(W$1,IN_0310!$A$4:$XA$84,($C336+W$2-2001)+8*$B336,FALSE)</f>
        <v>-4</v>
      </c>
      <c r="X336" s="18">
        <f>VLOOKUP(X$1,IN_0310!$A$4:$XA$84,($C336+X$2-2001)+8*$B336,FALSE)</f>
        <v>1</v>
      </c>
      <c r="Y336" s="18">
        <f>VLOOKUP(Y$1,IN_0310!$A$4:$XA$84,($C336+Y$2-2001)+8*$B336,FALSE)</f>
        <v>2</v>
      </c>
      <c r="Z336" s="18">
        <f>VLOOKUP(Z$1,IN_0310!$A$4:$XA$84,($C336+Z$2-2001)+8*$B336,FALSE)</f>
        <v>4</v>
      </c>
      <c r="AA336" s="18">
        <f>VLOOKUP(AA$1,IN_0310!$A$4:$XA$84,($C336+AA$2-2001)+8*$B336,FALSE)</f>
        <v>16</v>
      </c>
      <c r="AB336" s="18">
        <f>VLOOKUP(AB$1,IN_0310!$A$4:$XA$84,($C336+AB$2-2001)+8*$B336,FALSE)</f>
        <v>42</v>
      </c>
      <c r="AC336" s="22"/>
      <c r="AD336" s="21"/>
      <c r="AE336" s="17">
        <v>1990</v>
      </c>
      <c r="AF336" s="21"/>
      <c r="AG336" s="21"/>
      <c r="AH336" s="21"/>
      <c r="AI336" s="18">
        <f>-VLOOKUP(AI$1,D_0310!$A$4:$XA$84,($C336+AI$2-2001)+8*$B336,FALSE)</f>
        <v>-3</v>
      </c>
      <c r="AJ336" s="18">
        <f>-VLOOKUP(AJ$1,D_0310!$A$4:$XA$84,($C336+AJ$2-2001)+8*$B336,FALSE)</f>
        <v>-10</v>
      </c>
      <c r="AK336" s="18">
        <f>-VLOOKUP(AK$1,D_0310!$A$4:$XA$84,($C336+AK$2-2001)+8*$B336,FALSE)</f>
        <v>-3</v>
      </c>
      <c r="AL336" s="18">
        <f>-VLOOKUP(AL$1,D_0310!$A$4:$XA$84,($C336+AL$2-2001)+8*$B336,FALSE)</f>
        <v>-12</v>
      </c>
      <c r="AM336" s="18">
        <f>-VLOOKUP(AM$1,D_0310!$A$4:$XA$84,($C336+AM$2-2001)+8*$B336,FALSE)</f>
        <v>-5</v>
      </c>
      <c r="AN336" s="18">
        <f>-VLOOKUP(AN$1,D_0310!$A$4:$XA$84,($C336+AN$2-2001)+8*$B336,FALSE)</f>
        <v>-8</v>
      </c>
      <c r="AO336" s="18">
        <f>-VLOOKUP(AO$1,D_0310!$A$4:$XA$84,($C336+AO$2-2001)+8*$B336,FALSE)</f>
        <v>-19</v>
      </c>
      <c r="AP336" s="18">
        <f>-VLOOKUP(AP$1,D_0310!$A$4:$XA$84,($C336+AP$2-2001)+8*$B336,FALSE)</f>
        <v>-13</v>
      </c>
      <c r="AQ336" s="22"/>
      <c r="AR336" s="21"/>
      <c r="AS336" s="31">
        <v>4</v>
      </c>
      <c r="AT336" s="55">
        <f>VLOOKUP(2002-C336,census2002!$A$3:$CD$82,2+B336)</f>
        <v>5610</v>
      </c>
      <c r="AU336" s="17" t="s">
        <v>177</v>
      </c>
      <c r="AV336">
        <f>1+K336/AVERAGE(AVERAGE(SUM($AT336,$D336:J336,$R336:X336,$AF336:AL336),SUM($AT336,$D336:K336,$R336:Y336,$AF336:AM336)),AVERAGE(SUM($AT337,$D337:K337,$S337:Y337,$AG337:AM337),SUM($AT337,$D337:L337,$S337:Z337,$AG337:AN337)))</f>
        <v>0.97974042418486862</v>
      </c>
      <c r="AW336">
        <f>1+L336/AVERAGE(AVERAGE(SUM($AT336,$D336:K336,$R336:Y336,$AF336:AM336),SUM($AT336,$D336:L336,$R336:Z336,$AF336:AN336)),AVERAGE(SUM($AT337,$D337:L337,$S337:Z337,$AG337:AN337),SUM($AT337,$D337:M337,$S337:AA337,$AG337:AO337)))</f>
        <v>0.9825190909927316</v>
      </c>
      <c r="AX336">
        <f>1+M336/AVERAGE(AVERAGE(SUM($AT336,$D336:L336,$R336:Z336,$AF336:AN336),SUM($AT336,$D336:M336,$R336:AA336,$AF336:AO336)),AVERAGE(SUM($AT337,$D337:M337,$S337:AA337,$AG337:AO337),SUM($AT337,$D337:N337,$S337:AB337,$AG337:AP337)))</f>
        <v>0.9862133209129017</v>
      </c>
      <c r="AY336">
        <f>1+N336/AVERAGE(AVERAGE(SUM($AT336,$D336:M336,$R336:AA336,$AF336:AO336),SUM($AT336,$D336:N336,$R336:AB336,$AF336:AP336)),AVERAGE(SUM($AT337,$D337:N337,$S337:AB337,$AG337:AP337),SUM($AT337,$D337:O337,$S337:AC337,$AG337:AQ337)))</f>
        <v>0.99382773777237443</v>
      </c>
      <c r="BA336" s="43">
        <f t="shared" si="429"/>
        <v>0.98556098022359373</v>
      </c>
      <c r="BB336" s="46">
        <f t="shared" ref="BB336" si="434">AVERAGE(BB337:BB344)^5-1</f>
        <v>-4.3294676865973658E-2</v>
      </c>
    </row>
    <row r="337" spans="1:54">
      <c r="A337" s="9">
        <v>336</v>
      </c>
      <c r="B337" s="17">
        <f t="shared" ref="B337" si="435">C332</f>
        <v>22</v>
      </c>
      <c r="C337" s="17">
        <v>1989</v>
      </c>
      <c r="D337" s="21"/>
      <c r="E337" s="21"/>
      <c r="F337" s="21"/>
      <c r="G337" s="21"/>
      <c r="H337" s="18">
        <f>VLOOKUP(H$1,IR_0310!$A$4:$XA$84,($C337+H$2-2001)+8*$B337,FALSE)</f>
        <v>-54</v>
      </c>
      <c r="I337" s="18">
        <f>VLOOKUP(I$1,IR_0310!$A$4:$XA$84,($C337+I$2-2001)+8*$B337,FALSE)</f>
        <v>-30</v>
      </c>
      <c r="J337" s="18">
        <f>VLOOKUP(J$1,IR_0310!$A$4:$XA$84,($C337+J$2-2001)+8*$B337,FALSE)</f>
        <v>-41</v>
      </c>
      <c r="K337" s="19">
        <f>VLOOKUP(K$1,IR_0310!$A$4:$XA$84,($C337+K$2-2001)+8*$B337,FALSE)</f>
        <v>-132</v>
      </c>
      <c r="L337" s="19">
        <f>VLOOKUP(L$1,IR_0310!$A$4:$XA$84,($C337+L$2-2001)+8*$B337,FALSE)</f>
        <v>-83</v>
      </c>
      <c r="M337" s="19">
        <f>VLOOKUP(M$1,IR_0310!$A$4:$XA$84,($C337+M$2-2001)+8*$B337,FALSE)</f>
        <v>-68</v>
      </c>
      <c r="N337" s="19">
        <f>VLOOKUP(N$1,IR_0310!$A$4:$XA$84,($C337+N$2-2001)+8*$B337,FALSE)</f>
        <v>-30</v>
      </c>
      <c r="O337" s="19">
        <f>VLOOKUP(O$1,IR_0310!$A$4:$XA$84,($C337+O$2-2001)+8*$B337,FALSE)</f>
        <v>-13</v>
      </c>
      <c r="P337" s="21"/>
      <c r="Q337" s="17">
        <v>1989</v>
      </c>
      <c r="R337" s="21"/>
      <c r="S337" s="21"/>
      <c r="T337" s="21"/>
      <c r="U337" s="21"/>
      <c r="V337" s="18">
        <f>VLOOKUP(V$1,IN_0310!$A$4:$XA$84,($C337+V$2-2001)+8*$B337,FALSE)</f>
        <v>1</v>
      </c>
      <c r="W337" s="18">
        <f>VLOOKUP(W$1,IN_0310!$A$4:$XA$84,($C337+W$2-2001)+8*$B337,FALSE)</f>
        <v>-1</v>
      </c>
      <c r="X337" s="18">
        <f>VLOOKUP(X$1,IN_0310!$A$4:$XA$84,($C337+X$2-2001)+8*$B337,FALSE)</f>
        <v>-2</v>
      </c>
      <c r="Y337" s="18">
        <f>VLOOKUP(Y$1,IN_0310!$A$4:$XA$84,($C337+Y$2-2001)+8*$B337,FALSE)</f>
        <v>0</v>
      </c>
      <c r="Z337" s="18">
        <f>VLOOKUP(Z$1,IN_0310!$A$4:$XA$84,($C337+Z$2-2001)+8*$B337,FALSE)</f>
        <v>1</v>
      </c>
      <c r="AA337" s="18">
        <f>VLOOKUP(AA$1,IN_0310!$A$4:$XA$84,($C337+AA$2-2001)+8*$B337,FALSE)</f>
        <v>8</v>
      </c>
      <c r="AB337" s="18">
        <f>VLOOKUP(AB$1,IN_0310!$A$4:$XA$84,($C337+AB$2-2001)+8*$B337,FALSE)</f>
        <v>18</v>
      </c>
      <c r="AC337" s="18">
        <f>VLOOKUP(AC$1,IN_0310!$A$4:$XA$84,($C337+AC$2-2001)+8*$B337,FALSE)</f>
        <v>44</v>
      </c>
      <c r="AD337" s="21"/>
      <c r="AE337" s="17">
        <v>1989</v>
      </c>
      <c r="AF337" s="21"/>
      <c r="AG337" s="21"/>
      <c r="AH337" s="21"/>
      <c r="AI337" s="21"/>
      <c r="AJ337" s="18">
        <f>-VLOOKUP(AJ$1,D_0310!$A$4:$XA$84,($C337+AJ$2-2001)+8*$B337,FALSE)</f>
        <v>-9</v>
      </c>
      <c r="AK337" s="18">
        <f>-VLOOKUP(AK$1,D_0310!$A$4:$XA$84,($C337+AK$2-2001)+8*$B337,FALSE)</f>
        <v>-5</v>
      </c>
      <c r="AL337" s="18">
        <f>-VLOOKUP(AL$1,D_0310!$A$4:$XA$84,($C337+AL$2-2001)+8*$B337,FALSE)</f>
        <v>-13</v>
      </c>
      <c r="AM337" s="18">
        <f>-VLOOKUP(AM$1,D_0310!$A$4:$XA$84,($C337+AM$2-2001)+8*$B337,FALSE)</f>
        <v>-8</v>
      </c>
      <c r="AN337" s="18">
        <f>-VLOOKUP(AN$1,D_0310!$A$4:$XA$84,($C337+AN$2-2001)+8*$B337,FALSE)</f>
        <v>-10</v>
      </c>
      <c r="AO337" s="18">
        <f>-VLOOKUP(AO$1,D_0310!$A$4:$XA$84,($C337+AO$2-2001)+8*$B337,FALSE)</f>
        <v>-9</v>
      </c>
      <c r="AP337" s="18">
        <f>-VLOOKUP(AP$1,D_0310!$A$4:$XA$84,($C337+AP$2-2001)+8*$B337,FALSE)</f>
        <v>-11</v>
      </c>
      <c r="AQ337" s="18">
        <f>-VLOOKUP(AQ$1,D_0310!$A$4:$XA$84,($C337+AQ$2-2001)+8*$B337,FALSE)</f>
        <v>-11</v>
      </c>
      <c r="AR337" s="21"/>
      <c r="AS337" s="31">
        <v>5</v>
      </c>
      <c r="AT337" s="55">
        <f>VLOOKUP(2002-C337,census2002!$A$3:$CD$82,2+B337)</f>
        <v>6022</v>
      </c>
      <c r="AU337" s="17" t="s">
        <v>178</v>
      </c>
      <c r="AV337">
        <f>1+K337/AVERAGE(AVERAGE(SUM($AT337,$D337:J337,$R337:X337,$AF337:AL337),SUM($AT337,$D337:K337,$R337:Y337,$AF337:AM337)),AVERAGE(SUM($AT338,$D338:K338,$S338:Y338,$AG338:AM338),SUM($AT338,$D338:L338,$S338:Z338,$AG338:AN338)))</f>
        <v>0.97844105998121755</v>
      </c>
      <c r="AW337">
        <f>1+L337/AVERAGE(AVERAGE(SUM($AT337,$D337:K337,$R337:Y337,$AF337:AM337),SUM($AT337,$D337:L337,$R337:Z337,$AF337:AN337)),AVERAGE(SUM($AT338,$D338:L338,$S338:Z338,$AG338:AN338),SUM($AT338,$D338:M338,$S338:AA338,$AG338:AO338)))</f>
        <v>0.98624062331634132</v>
      </c>
      <c r="AX337">
        <f>1+M337/AVERAGE(AVERAGE(SUM($AT337,$D337:L337,$R337:Z337,$AF337:AN337),SUM($AT337,$D337:M337,$R337:AA337,$AF337:AO337)),AVERAGE(SUM($AT338,$D338:M338,$S338:AA338,$AG338:AO338),SUM($AT338,$D338:N338,$S338:AB338,$AG338:AP338)))</f>
        <v>0.98859968984450308</v>
      </c>
      <c r="AY337">
        <f>1+N337/AVERAGE(AVERAGE(SUM($AT337,$D337:M337,$R337:AA337,$AF337:AO337),SUM($AT337,$D337:N337,$R337:AB337,$AF337:AP337)),AVERAGE(SUM($AT338,$D338:N338,$S338:AB338,$AG338:AP338),SUM($AT338,$D338:O338,$S338:AC338,$AG338:AQ338)))</f>
        <v>0.99494033815406668</v>
      </c>
      <c r="AZ337">
        <f>1+O337/AVERAGE(AVERAGE(SUM($AT337,$D337:N337,$R337:AB337,$AF337:AP337),SUM($AT337,$D337:O337,$R337:AC337,$AF337:AQ337)),AVERAGE(SUM($AT338,$D338:O338,$S338:AC338,$AG338:AQ338),SUM($AT338,$D338:P338,$S338:AD338,$AG338:AR338)))</f>
        <v>0.99782062028499585</v>
      </c>
      <c r="BA337" s="43">
        <f t="shared" si="429"/>
        <v>0.98918496788035326</v>
      </c>
      <c r="BB337" s="47">
        <f t="shared" ref="BB337:BB344" si="436">PRODUCT(AV333,AW334,AX335,AY336,AZ337)^(1/5)</f>
        <v>0.98616978379202147</v>
      </c>
    </row>
    <row r="338" spans="1:54">
      <c r="A338" s="13">
        <v>337</v>
      </c>
      <c r="B338" s="17">
        <f t="shared" ref="B338" si="437">C332</f>
        <v>22</v>
      </c>
      <c r="C338" s="17">
        <v>1988</v>
      </c>
      <c r="D338" s="21"/>
      <c r="E338" s="21"/>
      <c r="F338" s="21"/>
      <c r="G338" s="21"/>
      <c r="H338" s="21"/>
      <c r="I338" s="18">
        <f>VLOOKUP(I$1,IR_0310!$A$4:$XA$84,($C338+I$2-2001)+8*$B338,FALSE)</f>
        <v>-62</v>
      </c>
      <c r="J338" s="18">
        <f>VLOOKUP(J$1,IR_0310!$A$4:$XA$84,($C338+J$2-2001)+8*$B338,FALSE)</f>
        <v>-33</v>
      </c>
      <c r="K338" s="19">
        <f>VLOOKUP(K$1,IR_0310!$A$4:$XA$84,($C338+K$2-2001)+8*$B338,FALSE)</f>
        <v>-132</v>
      </c>
      <c r="L338" s="19">
        <f>VLOOKUP(L$1,IR_0310!$A$4:$XA$84,($C338+L$2-2001)+8*$B338,FALSE)</f>
        <v>-54</v>
      </c>
      <c r="M338" s="19">
        <f>VLOOKUP(M$1,IR_0310!$A$4:$XA$84,($C338+M$2-2001)+8*$B338,FALSE)</f>
        <v>-45</v>
      </c>
      <c r="N338" s="19">
        <f>VLOOKUP(N$1,IR_0310!$A$4:$XA$84,($C338+N$2-2001)+8*$B338,FALSE)</f>
        <v>-41</v>
      </c>
      <c r="O338" s="19">
        <f>VLOOKUP(O$1,IR_0310!$A$4:$XA$84,($C338+O$2-2001)+8*$B338,FALSE)</f>
        <v>-11</v>
      </c>
      <c r="P338" s="18">
        <f>VLOOKUP(P$1,IR_0310!$A$4:$XA$84,($C338+P$2-2001)+8*$B338,FALSE)</f>
        <v>118</v>
      </c>
      <c r="Q338" s="17">
        <v>1988</v>
      </c>
      <c r="R338" s="21"/>
      <c r="S338" s="21"/>
      <c r="T338" s="21"/>
      <c r="U338" s="21"/>
      <c r="V338" s="21"/>
      <c r="W338" s="18">
        <f>VLOOKUP(W$1,IN_0310!$A$4:$XA$84,($C338+W$2-2001)+8*$B338,FALSE)</f>
        <v>1</v>
      </c>
      <c r="X338" s="18">
        <f>VLOOKUP(X$1,IN_0310!$A$4:$XA$84,($C338+X$2-2001)+8*$B338,FALSE)</f>
        <v>-3</v>
      </c>
      <c r="Y338" s="18">
        <f>VLOOKUP(Y$1,IN_0310!$A$4:$XA$84,($C338+Y$2-2001)+8*$B338,FALSE)</f>
        <v>-1</v>
      </c>
      <c r="Z338" s="18">
        <f>VLOOKUP(Z$1,IN_0310!$A$4:$XA$84,($C338+Z$2-2001)+8*$B338,FALSE)</f>
        <v>-3</v>
      </c>
      <c r="AA338" s="18">
        <f>VLOOKUP(AA$1,IN_0310!$A$4:$XA$84,($C338+AA$2-2001)+8*$B338,FALSE)</f>
        <v>0</v>
      </c>
      <c r="AB338" s="18">
        <f>VLOOKUP(AB$1,IN_0310!$A$4:$XA$84,($C338+AB$2-2001)+8*$B338,FALSE)</f>
        <v>8</v>
      </c>
      <c r="AC338" s="18">
        <f>VLOOKUP(AC$1,IN_0310!$A$4:$XA$84,($C338+AC$2-2001)+8*$B338,FALSE)</f>
        <v>22</v>
      </c>
      <c r="AD338" s="18">
        <f>VLOOKUP(AD$1,IN_0310!$A$4:$XA$84,($C338+AD$2-2001)+8*$B338,FALSE)</f>
        <v>42</v>
      </c>
      <c r="AE338" s="17">
        <v>1988</v>
      </c>
      <c r="AF338" s="21"/>
      <c r="AG338" s="21"/>
      <c r="AH338" s="21"/>
      <c r="AI338" s="21"/>
      <c r="AJ338" s="21"/>
      <c r="AK338" s="18">
        <f>-VLOOKUP(AK$1,D_0310!$A$4:$XA$84,($C338+AK$2-2001)+8*$B338,FALSE)</f>
        <v>-12</v>
      </c>
      <c r="AL338" s="18">
        <f>-VLOOKUP(AL$1,D_0310!$A$4:$XA$84,($C338+AL$2-2001)+8*$B338,FALSE)</f>
        <v>-9</v>
      </c>
      <c r="AM338" s="18">
        <f>-VLOOKUP(AM$1,D_0310!$A$4:$XA$84,($C338+AM$2-2001)+8*$B338,FALSE)</f>
        <v>-12</v>
      </c>
      <c r="AN338" s="18">
        <f>-VLOOKUP(AN$1,D_0310!$A$4:$XA$84,($C338+AN$2-2001)+8*$B338,FALSE)</f>
        <v>-10</v>
      </c>
      <c r="AO338" s="18">
        <f>-VLOOKUP(AO$1,D_0310!$A$4:$XA$84,($C338+AO$2-2001)+8*$B338,FALSE)</f>
        <v>-18</v>
      </c>
      <c r="AP338" s="18">
        <f>-VLOOKUP(AP$1,D_0310!$A$4:$XA$84,($C338+AP$2-2001)+8*$B338,FALSE)</f>
        <v>-13</v>
      </c>
      <c r="AQ338" s="18">
        <f>-VLOOKUP(AQ$1,D_0310!$A$4:$XA$84,($C338+AQ$2-2001)+8*$B338,FALSE)</f>
        <v>-15</v>
      </c>
      <c r="AR338" s="18">
        <f>-VLOOKUP(AR$1,D_0310!$A$4:$XA$84,($C338+AR$2-2001)+8*$B338,FALSE)</f>
        <v>-10</v>
      </c>
      <c r="AS338" s="31">
        <v>5</v>
      </c>
      <c r="AT338" s="55">
        <f>VLOOKUP(2002-C338,census2002!$A$3:$CD$82,2+B338)</f>
        <v>6744</v>
      </c>
      <c r="AU338" s="17" t="s">
        <v>179</v>
      </c>
      <c r="AV338">
        <f>1+K338/AVERAGE(AVERAGE(SUM($AT338,$D338:J338,$R338:X338,$AF338:AL338),SUM($AT338,$D338:K338,$R338:Y338,$AF338:AM338)),AVERAGE(SUM($AT339,$D339:K339,$S339:Y339,$AG339:AM339),SUM($AT339,$D339:L339,$S339:Z339,$AG339:AN339)))</f>
        <v>0.97992090051718894</v>
      </c>
      <c r="AW338">
        <f>1+L338/AVERAGE(AVERAGE(SUM($AT338,$D338:K338,$R338:Y338,$AF338:AM338),SUM($AT338,$D338:L338,$R338:Z338,$AF338:AN338)),AVERAGE(SUM($AT339,$D339:L339,$S339:Z339,$AG339:AN339),SUM($AT339,$D339:M339,$S339:AA339,$AG339:AO339)))</f>
        <v>0.99168271082017712</v>
      </c>
      <c r="AX338">
        <f>1+M338/AVERAGE(AVERAGE(SUM($AT338,$D338:L338,$R338:Z338,$AF338:AN338),SUM($AT338,$D338:M338,$R338:AA338,$AF338:AO338)),AVERAGE(SUM($AT339,$D339:M339,$S339:AA339,$AG339:AO339),SUM($AT339,$D339:N339,$S339:AB339,$AG339:AP339)))</f>
        <v>0.99301079443969864</v>
      </c>
      <c r="AY338">
        <f>1+N338/AVERAGE(AVERAGE(SUM($AT338,$D338:M338,$R338:AA338,$AF338:AO338),SUM($AT338,$D338:N338,$R338:AB338,$AF338:AP338)),AVERAGE(SUM($AT339,$D339:N339,$S339:AB339,$AG339:AP339),SUM($AT339,$D339:O339,$S339:AC339,$AG339:AQ339)))</f>
        <v>0.99360224701568234</v>
      </c>
      <c r="AZ338">
        <f>1+O338/AVERAGE(AVERAGE(SUM($AT338,$D338:N338,$R338:AB338,$AF338:AP338),SUM($AT338,$D338:O338,$R338:AC338,$AF338:AQ338)),AVERAGE(SUM($AT339,$D339:O339,$S339:AC339,$AG339:AQ339),SUM($AT339,$D339:P339,$S339:AD339,$AG339:AR339)))</f>
        <v>0.99828953506453122</v>
      </c>
      <c r="BA338" s="43">
        <f t="shared" si="429"/>
        <v>0.99128232613714051</v>
      </c>
      <c r="BB338" s="47">
        <f t="shared" si="436"/>
        <v>0.98867338737308241</v>
      </c>
    </row>
    <row r="339" spans="1:54">
      <c r="A339" s="9">
        <v>338</v>
      </c>
      <c r="B339" s="17">
        <f t="shared" ref="B339" si="438">C332</f>
        <v>22</v>
      </c>
      <c r="C339" s="17">
        <v>1987</v>
      </c>
      <c r="D339" s="21"/>
      <c r="E339" s="21"/>
      <c r="F339" s="21"/>
      <c r="G339" s="21"/>
      <c r="H339" s="21"/>
      <c r="I339" s="21"/>
      <c r="J339" s="18">
        <f>VLOOKUP(J$1,IR_0310!$A$4:$XA$84,($C339+J$2-2001)+8*$B339,FALSE)</f>
        <v>-43</v>
      </c>
      <c r="K339" s="19">
        <f>VLOOKUP(K$1,IR_0310!$A$4:$XA$84,($C339+K$2-2001)+8*$B339,FALSE)</f>
        <v>-123</v>
      </c>
      <c r="L339" s="19">
        <f>VLOOKUP(L$1,IR_0310!$A$4:$XA$84,($C339+L$2-2001)+8*$B339,FALSE)</f>
        <v>-40</v>
      </c>
      <c r="M339" s="19">
        <f>VLOOKUP(M$1,IR_0310!$A$4:$XA$84,($C339+M$2-2001)+8*$B339,FALSE)</f>
        <v>-53</v>
      </c>
      <c r="N339" s="19">
        <f>VLOOKUP(N$1,IR_0310!$A$4:$XA$84,($C339+N$2-2001)+8*$B339,FALSE)</f>
        <v>-17</v>
      </c>
      <c r="O339" s="19">
        <f>VLOOKUP(O$1,IR_0310!$A$4:$XA$84,($C339+O$2-2001)+8*$B339,FALSE)</f>
        <v>7</v>
      </c>
      <c r="P339" s="18">
        <f>VLOOKUP(P$1,IR_0310!$A$4:$XA$84,($C339+P$2-2001)+8*$B339,FALSE)</f>
        <v>122</v>
      </c>
      <c r="Q339" s="17">
        <v>1987</v>
      </c>
      <c r="R339" s="21"/>
      <c r="S339" s="21"/>
      <c r="T339" s="21"/>
      <c r="U339" s="21"/>
      <c r="V339" s="21"/>
      <c r="W339" s="21"/>
      <c r="X339" s="18">
        <f>VLOOKUP(X$1,IN_0310!$A$4:$XA$84,($C339+X$2-2001)+8*$B339,FALSE)</f>
        <v>-3</v>
      </c>
      <c r="Y339" s="18">
        <f>VLOOKUP(Y$1,IN_0310!$A$4:$XA$84,($C339+Y$2-2001)+8*$B339,FALSE)</f>
        <v>0</v>
      </c>
      <c r="Z339" s="18">
        <f>VLOOKUP(Z$1,IN_0310!$A$4:$XA$84,($C339+Z$2-2001)+8*$B339,FALSE)</f>
        <v>0</v>
      </c>
      <c r="AA339" s="18">
        <f>VLOOKUP(AA$1,IN_0310!$A$4:$XA$84,($C339+AA$2-2001)+8*$B339,FALSE)</f>
        <v>-1</v>
      </c>
      <c r="AB339" s="18">
        <f>VLOOKUP(AB$1,IN_0310!$A$4:$XA$84,($C339+AB$2-2001)+8*$B339,FALSE)</f>
        <v>9</v>
      </c>
      <c r="AC339" s="18">
        <f>VLOOKUP(AC$1,IN_0310!$A$4:$XA$84,($C339+AC$2-2001)+8*$B339,FALSE)</f>
        <v>15</v>
      </c>
      <c r="AD339" s="18">
        <f>VLOOKUP(AD$1,IN_0310!$A$4:$XA$84,($C339+AD$2-2001)+8*$B339,FALSE)</f>
        <v>17</v>
      </c>
      <c r="AE339" s="17">
        <v>1987</v>
      </c>
      <c r="AF339" s="21"/>
      <c r="AG339" s="21"/>
      <c r="AH339" s="21"/>
      <c r="AI339" s="21"/>
      <c r="AJ339" s="21"/>
      <c r="AK339" s="21"/>
      <c r="AL339" s="18">
        <f>-VLOOKUP(AL$1,D_0310!$A$4:$XA$84,($C339+AL$2-2001)+8*$B339,FALSE)</f>
        <v>-17</v>
      </c>
      <c r="AM339" s="18">
        <f>-VLOOKUP(AM$1,D_0310!$A$4:$XA$84,($C339+AM$2-2001)+8*$B339,FALSE)</f>
        <v>-7</v>
      </c>
      <c r="AN339" s="18">
        <f>-VLOOKUP(AN$1,D_0310!$A$4:$XA$84,($C339+AN$2-2001)+8*$B339,FALSE)</f>
        <v>-11</v>
      </c>
      <c r="AO339" s="18">
        <f>-VLOOKUP(AO$1,D_0310!$A$4:$XA$84,($C339+AO$2-2001)+8*$B339,FALSE)</f>
        <v>-9</v>
      </c>
      <c r="AP339" s="18">
        <f>-VLOOKUP(AP$1,D_0310!$A$4:$XA$84,($C339+AP$2-2001)+8*$B339,FALSE)</f>
        <v>-15</v>
      </c>
      <c r="AQ339" s="18">
        <f>-VLOOKUP(AQ$1,D_0310!$A$4:$XA$84,($C339+AQ$2-2001)+8*$B339,FALSE)</f>
        <v>-10</v>
      </c>
      <c r="AR339" s="18">
        <f>-VLOOKUP(AR$1,D_0310!$A$4:$XA$84,($C339+AR$2-2001)+8*$B339,FALSE)</f>
        <v>-11</v>
      </c>
      <c r="AS339" s="31">
        <v>5</v>
      </c>
      <c r="AT339" s="55">
        <f>VLOOKUP(2002-C339,census2002!$A$3:$CD$82,2+B339)</f>
        <v>6813</v>
      </c>
      <c r="AU339" s="17" t="s">
        <v>180</v>
      </c>
      <c r="AV339">
        <f>1+K339/AVERAGE(AVERAGE(SUM($AT339,$D339:J339,$R339:X339,$AF339:AL339),SUM($AT339,$D339:K339,$R339:Y339,$AF339:AM339)),AVERAGE(SUM($AT340,$D340:K340,$S340:Y340,$AG340:AM340),SUM($AT340,$D340:L340,$S340:Z340,$AG340:AN340)))</f>
        <v>0.98156129370760414</v>
      </c>
      <c r="AW339">
        <f>1+L339/AVERAGE(AVERAGE(SUM($AT339,$D339:K339,$R339:Y339,$AF339:AM339),SUM($AT339,$D339:L339,$R339:Z339,$AF339:AN339)),AVERAGE(SUM($AT340,$D340:L340,$S340:Z340,$AG340:AN340),SUM($AT340,$D340:M340,$S340:AA340,$AG340:AO340)))</f>
        <v>0.99392766328892934</v>
      </c>
      <c r="AX339">
        <f>1+M339/AVERAGE(AVERAGE(SUM($AT339,$D339:L339,$R339:Z339,$AF339:AN339),SUM($AT339,$D339:M339,$R339:AA339,$AF339:AO339)),AVERAGE(SUM($AT340,$D340:M340,$S340:AA340,$AG340:AO340),SUM($AT340,$D340:N340,$S340:AB340,$AG340:AP340)))</f>
        <v>0.99188765162820958</v>
      </c>
      <c r="AY339">
        <f>1+N339/AVERAGE(AVERAGE(SUM($AT339,$D339:M339,$R339:AA339,$AF339:AO339),SUM($AT339,$D339:N339,$R339:AB339,$AF339:AP339)),AVERAGE(SUM($AT340,$D340:N340,$S340:AB340,$AG340:AP340),SUM($AT340,$D340:O340,$S340:AC340,$AG340:AQ340)))</f>
        <v>0.99738752929424868</v>
      </c>
      <c r="AZ339">
        <f>1+O339/AVERAGE(AVERAGE(SUM($AT339,$D339:N339,$R339:AB339,$AF339:AP339),SUM($AT339,$D339:O339,$R339:AC339,$AF339:AQ339)),AVERAGE(SUM($AT340,$D340:O340,$S340:AC340,$AG340:AQ340),SUM($AT340,$D340:P340,$S340:AD340,$AG340:AR340)))</f>
        <v>1.0010717703349283</v>
      </c>
      <c r="BA339" s="43">
        <f t="shared" si="429"/>
        <v>0.9931452434006236</v>
      </c>
      <c r="BB339" s="47">
        <f t="shared" si="436"/>
        <v>0.98719983828983859</v>
      </c>
    </row>
    <row r="340" spans="1:54">
      <c r="A340" s="9">
        <v>339</v>
      </c>
      <c r="B340" s="17">
        <f t="shared" ref="B340" si="439">C332</f>
        <v>22</v>
      </c>
      <c r="C340" s="17">
        <v>1986</v>
      </c>
      <c r="D340" s="26"/>
      <c r="E340" s="26"/>
      <c r="F340" s="26"/>
      <c r="G340" s="26"/>
      <c r="H340" s="26"/>
      <c r="I340" s="26"/>
      <c r="J340" s="21"/>
      <c r="K340" s="19">
        <f>VLOOKUP(K$1,IR_0310!$A$4:$XA$84,($C340+K$2-2001)+8*$B340,FALSE)</f>
        <v>-108</v>
      </c>
      <c r="L340" s="19">
        <f>VLOOKUP(L$1,IR_0310!$A$4:$XA$84,($C340+L$2-2001)+8*$B340,FALSE)</f>
        <v>-68</v>
      </c>
      <c r="M340" s="19">
        <f>VLOOKUP(M$1,IR_0310!$A$4:$XA$84,($C340+M$2-2001)+8*$B340,FALSE)</f>
        <v>-42</v>
      </c>
      <c r="N340" s="19">
        <f>VLOOKUP(N$1,IR_0310!$A$4:$XA$84,($C340+N$2-2001)+8*$B340,FALSE)</f>
        <v>-25</v>
      </c>
      <c r="O340" s="19">
        <f>VLOOKUP(O$1,IR_0310!$A$4:$XA$84,($C340+O$2-2001)+8*$B340,FALSE)</f>
        <v>32</v>
      </c>
      <c r="P340" s="18">
        <f>VLOOKUP(P$1,IR_0310!$A$4:$XA$84,($C340+P$2-2001)+8*$B340,FALSE)</f>
        <v>85</v>
      </c>
      <c r="Q340" s="17">
        <v>1986</v>
      </c>
      <c r="R340" s="26"/>
      <c r="S340" s="26"/>
      <c r="T340" s="26"/>
      <c r="U340" s="26"/>
      <c r="V340" s="26"/>
      <c r="W340" s="26"/>
      <c r="X340" s="21"/>
      <c r="Y340" s="18">
        <f>VLOOKUP(Y$1,IN_0310!$A$4:$XA$84,($C340+Y$2-2001)+8*$B340,FALSE)</f>
        <v>-3</v>
      </c>
      <c r="Z340" s="18">
        <f>VLOOKUP(Z$1,IN_0310!$A$4:$XA$84,($C340+Z$2-2001)+8*$B340,FALSE)</f>
        <v>-2</v>
      </c>
      <c r="AA340" s="18">
        <f>VLOOKUP(AA$1,IN_0310!$A$4:$XA$84,($C340+AA$2-2001)+8*$B340,FALSE)</f>
        <v>0</v>
      </c>
      <c r="AB340" s="18">
        <f>VLOOKUP(AB$1,IN_0310!$A$4:$XA$84,($C340+AB$2-2001)+8*$B340,FALSE)</f>
        <v>-1</v>
      </c>
      <c r="AC340" s="18">
        <f>VLOOKUP(AC$1,IN_0310!$A$4:$XA$84,($C340+AC$2-2001)+8*$B340,FALSE)</f>
        <v>10</v>
      </c>
      <c r="AD340" s="18">
        <f>VLOOKUP(AD$1,IN_0310!$A$4:$XA$84,($C340+AD$2-2001)+8*$B340,FALSE)</f>
        <v>14</v>
      </c>
      <c r="AE340" s="17">
        <v>1986</v>
      </c>
      <c r="AF340" s="26"/>
      <c r="AG340" s="26"/>
      <c r="AH340" s="26"/>
      <c r="AI340" s="26"/>
      <c r="AJ340" s="26"/>
      <c r="AK340" s="26"/>
      <c r="AL340" s="21"/>
      <c r="AM340" s="18">
        <f>-VLOOKUP(AM$1,D_0310!$A$4:$XA$84,($C340+AM$2-2001)+8*$B340,FALSE)</f>
        <v>-13</v>
      </c>
      <c r="AN340" s="18">
        <f>-VLOOKUP(AN$1,D_0310!$A$4:$XA$84,($C340+AN$2-2001)+8*$B340,FALSE)</f>
        <v>-25</v>
      </c>
      <c r="AO340" s="18">
        <f>-VLOOKUP(AO$1,D_0310!$A$4:$XA$84,($C340+AO$2-2001)+8*$B340,FALSE)</f>
        <v>-16</v>
      </c>
      <c r="AP340" s="18">
        <f>-VLOOKUP(AP$1,D_0310!$A$4:$XA$84,($C340+AP$2-2001)+8*$B340,FALSE)</f>
        <v>-18</v>
      </c>
      <c r="AQ340" s="18">
        <f>-VLOOKUP(AQ$1,D_0310!$A$4:$XA$84,($C340+AQ$2-2001)+8*$B340,FALSE)</f>
        <v>-16</v>
      </c>
      <c r="AR340" s="18">
        <f>-VLOOKUP(AR$1,D_0310!$A$4:$XA$84,($C340+AR$2-2001)+8*$B340,FALSE)</f>
        <v>-18</v>
      </c>
      <c r="AS340" s="31">
        <v>5</v>
      </c>
      <c r="AT340" s="55">
        <f>VLOOKUP(2002-C340,census2002!$A$3:$CD$82,2+B340)</f>
        <v>6828</v>
      </c>
      <c r="AU340" s="17" t="s">
        <v>181</v>
      </c>
      <c r="AV340">
        <f>1+K340/AVERAGE(AVERAGE(SUM($AT340,$D340:J340,$R340:X340,$AF340:AL340),SUM($AT340,$D340:K340,$R340:Y340,$AF340:AM340)),AVERAGE(SUM($AT341,$D341:K341,$S341:Y341,$AG341:AM341),SUM($AT341,$D341:L341,$S341:Z341,$AG341:AN341)))</f>
        <v>0.9830787309048179</v>
      </c>
      <c r="AW340">
        <f>1+L340/AVERAGE(AVERAGE(SUM($AT340,$D340:K340,$R340:Y340,$AF340:AM340),SUM($AT340,$D340:L340,$R340:Z340,$AF340:AN340)),AVERAGE(SUM($AT341,$D341:L341,$S341:Z341,$AG341:AN341),SUM($AT341,$D341:M341,$S341:AA341,$AG341:AO341)))</f>
        <v>0.98919648885887912</v>
      </c>
      <c r="AX340">
        <f>1+M340/AVERAGE(AVERAGE(SUM($AT340,$D340:L340,$R340:Z340,$AF340:AN340),SUM($AT340,$D340:M340,$R340:AA340,$AF340:AO340)),AVERAGE(SUM($AT341,$D341:M341,$S341:AA341,$AG341:AO341),SUM($AT341,$D341:N341,$S341:AB341,$AG341:AP341)))</f>
        <v>0.99326842168529872</v>
      </c>
      <c r="AY340">
        <f>1+N340/AVERAGE(AVERAGE(SUM($AT340,$D340:M340,$R340:AA340,$AF340:AO340),SUM($AT340,$D340:N340,$R340:AB340,$AF340:AP340)),AVERAGE(SUM($AT341,$D341:N341,$S341:AB341,$AG341:AP341),SUM($AT341,$D341:O341,$S341:AC341,$AG341:AQ341)))</f>
        <v>0.99598006110307125</v>
      </c>
      <c r="AZ340">
        <f>1+O340/AVERAGE(AVERAGE(SUM($AT340,$D340:N340,$R340:AB340,$AF340:AP340),SUM($AT340,$D340:O340,$R340:AC340,$AF340:AQ340)),AVERAGE(SUM($AT341,$D341:O341,$S341:AC341,$AG341:AQ341),SUM($AT341,$D341:P341,$S341:AD341,$AG341:AR341)))</f>
        <v>1.0051050931280661</v>
      </c>
      <c r="BA340" s="43">
        <f t="shared" si="429"/>
        <v>0.99329882683182569</v>
      </c>
      <c r="BB340" s="47">
        <f t="shared" si="436"/>
        <v>0.99225811253605256</v>
      </c>
    </row>
    <row r="341" spans="1:54">
      <c r="A341" s="13">
        <v>340</v>
      </c>
      <c r="B341" s="17">
        <f t="shared" ref="B341" si="440">C332</f>
        <v>22</v>
      </c>
      <c r="C341" s="17">
        <v>1985</v>
      </c>
      <c r="D341" s="26"/>
      <c r="E341" s="26"/>
      <c r="F341" s="26"/>
      <c r="G341" s="26"/>
      <c r="H341" s="26"/>
      <c r="I341" s="26"/>
      <c r="J341" s="21"/>
      <c r="K341" s="22"/>
      <c r="L341" s="19">
        <f>VLOOKUP(L$1,IR_0310!$A$4:$XA$84,($C341+L$2-2001)+8*$B341,FALSE)</f>
        <v>-74</v>
      </c>
      <c r="M341" s="19">
        <f>VLOOKUP(M$1,IR_0310!$A$4:$XA$84,($C341+M$2-2001)+8*$B341,FALSE)</f>
        <v>-26</v>
      </c>
      <c r="N341" s="19">
        <f>VLOOKUP(N$1,IR_0310!$A$4:$XA$84,($C341+N$2-2001)+8*$B341,FALSE)</f>
        <v>-6</v>
      </c>
      <c r="O341" s="19">
        <f>VLOOKUP(O$1,IR_0310!$A$4:$XA$84,($C341+O$2-2001)+8*$B341,FALSE)</f>
        <v>56</v>
      </c>
      <c r="P341" s="18">
        <f>VLOOKUP(P$1,IR_0310!$A$4:$XA$84,($C341+P$2-2001)+8*$B341,FALSE)</f>
        <v>182</v>
      </c>
      <c r="Q341" s="17">
        <v>1985</v>
      </c>
      <c r="R341" s="26"/>
      <c r="S341" s="26"/>
      <c r="T341" s="26"/>
      <c r="U341" s="26"/>
      <c r="V341" s="26"/>
      <c r="W341" s="26"/>
      <c r="X341" s="21"/>
      <c r="Y341" s="22"/>
      <c r="Z341" s="18">
        <f>VLOOKUP(Z$1,IN_0310!$A$4:$XA$84,($C341+Z$2-2001)+8*$B341,FALSE)</f>
        <v>-4</v>
      </c>
      <c r="AA341" s="18">
        <f>VLOOKUP(AA$1,IN_0310!$A$4:$XA$84,($C341+AA$2-2001)+8*$B341,FALSE)</f>
        <v>-3</v>
      </c>
      <c r="AB341" s="18">
        <f>VLOOKUP(AB$1,IN_0310!$A$4:$XA$84,($C341+AB$2-2001)+8*$B341,FALSE)</f>
        <v>1</v>
      </c>
      <c r="AC341" s="18">
        <f>VLOOKUP(AC$1,IN_0310!$A$4:$XA$84,($C341+AC$2-2001)+8*$B341,FALSE)</f>
        <v>2</v>
      </c>
      <c r="AD341" s="18">
        <f>VLOOKUP(AD$1,IN_0310!$A$4:$XA$84,($C341+AD$2-2001)+8*$B341,FALSE)</f>
        <v>12</v>
      </c>
      <c r="AE341" s="17">
        <v>1985</v>
      </c>
      <c r="AF341" s="26"/>
      <c r="AG341" s="26"/>
      <c r="AH341" s="26"/>
      <c r="AI341" s="26"/>
      <c r="AJ341" s="26"/>
      <c r="AK341" s="26"/>
      <c r="AL341" s="21"/>
      <c r="AM341" s="22"/>
      <c r="AN341" s="18">
        <f>-VLOOKUP(AN$1,D_0310!$A$4:$XA$84,($C341+AN$2-2001)+8*$B341,FALSE)</f>
        <v>-12</v>
      </c>
      <c r="AO341" s="18">
        <f>-VLOOKUP(AO$1,D_0310!$A$4:$XA$84,($C341+AO$2-2001)+8*$B341,FALSE)</f>
        <v>-15</v>
      </c>
      <c r="AP341" s="18">
        <f>-VLOOKUP(AP$1,D_0310!$A$4:$XA$84,($C341+AP$2-2001)+8*$B341,FALSE)</f>
        <v>-18</v>
      </c>
      <c r="AQ341" s="18">
        <f>-VLOOKUP(AQ$1,D_0310!$A$4:$XA$84,($C341+AQ$2-2001)+8*$B341,FALSE)</f>
        <v>-14</v>
      </c>
      <c r="AR341" s="18">
        <f>-VLOOKUP(AR$1,D_0310!$A$4:$XA$84,($C341+AR$2-2001)+8*$B341,FALSE)</f>
        <v>-23</v>
      </c>
      <c r="AS341" s="31">
        <v>4</v>
      </c>
      <c r="AT341" s="55">
        <f>VLOOKUP(2002-C341,census2002!$A$3:$CD$82,2+B341)</f>
        <v>6044</v>
      </c>
      <c r="AU341" s="17" t="s">
        <v>182</v>
      </c>
      <c r="AW341">
        <f>1+L341/AVERAGE(AVERAGE(SUM($AT341,$D341:K341,$R341:Y341,$AF341:AM341),SUM($AT341,$D341:L341,$R341:Z341,$AF341:AN341)),AVERAGE(SUM($AT342,$D342:L342,$S342:Z342,$AG342:AN342),SUM($AT342,$D342:M342,$S342:AA342,$AG342:AO342)))</f>
        <v>0.98810098086509091</v>
      </c>
      <c r="AX341">
        <f>1+M341/AVERAGE(AVERAGE(SUM($AT341,$D341:L341,$R341:Z341,$AF341:AN341),SUM($AT341,$D341:M341,$R341:AA341,$AF341:AO341)),AVERAGE(SUM($AT342,$D342:M342,$S342:AA342,$AG342:AO342),SUM($AT342,$D342:N342,$S342:AB342,$AG342:AP342)))</f>
        <v>0.99578093306288029</v>
      </c>
      <c r="AY341">
        <f>1+N341/AVERAGE(AVERAGE(SUM($AT341,$D341:M341,$R341:AA341,$AF341:AO341),SUM($AT341,$D341:N341,$R341:AB341,$AF341:AP341)),AVERAGE(SUM($AT342,$D342:N342,$S342:AB342,$AG342:AP342),SUM($AT342,$D342:O342,$S342:AC342,$AG342:AQ342)))</f>
        <v>0.99902168596119356</v>
      </c>
      <c r="AZ341">
        <f>1+O341/AVERAGE(AVERAGE(SUM($AT341,$D341:N341,$R341:AB341,$AF341:AP341),SUM($AT341,$D341:O341,$R341:AC341,$AF341:AQ341)),AVERAGE(SUM($AT342,$D342:O342,$S342:AC342,$AG342:AQ342),SUM($AT342,$D342:P342,$S342:AD342,$AG342:AR342)))</f>
        <v>1.0090968161143601</v>
      </c>
      <c r="BA341" s="43">
        <f t="shared" si="429"/>
        <v>0.99797169105242989</v>
      </c>
      <c r="BB341" s="47">
        <f t="shared" si="436"/>
        <v>0.99336916492718919</v>
      </c>
    </row>
    <row r="342" spans="1:54">
      <c r="A342" s="9">
        <v>341</v>
      </c>
      <c r="B342" s="17">
        <f t="shared" ref="B342" si="441">C332</f>
        <v>22</v>
      </c>
      <c r="C342" s="17">
        <v>1984</v>
      </c>
      <c r="D342" s="26"/>
      <c r="E342" s="26"/>
      <c r="F342" s="26"/>
      <c r="G342" s="26"/>
      <c r="H342" s="26"/>
      <c r="I342" s="26"/>
      <c r="J342" s="21"/>
      <c r="K342" s="22"/>
      <c r="L342" s="22"/>
      <c r="M342" s="19">
        <f>VLOOKUP(M$1,IR_0310!$A$4:$XA$84,($C342+M$2-2001)+8*$B342,FALSE)</f>
        <v>-45</v>
      </c>
      <c r="N342" s="19">
        <f>VLOOKUP(N$1,IR_0310!$A$4:$XA$84,($C342+N$2-2001)+8*$B342,FALSE)</f>
        <v>-29</v>
      </c>
      <c r="O342" s="19">
        <f>VLOOKUP(O$1,IR_0310!$A$4:$XA$84,($C342+O$2-2001)+8*$B342,FALSE)</f>
        <v>10</v>
      </c>
      <c r="P342" s="18">
        <f>VLOOKUP(P$1,IR_0310!$A$4:$XA$84,($C342+P$2-2001)+8*$B342,FALSE)</f>
        <v>90</v>
      </c>
      <c r="Q342" s="17">
        <v>1984</v>
      </c>
      <c r="R342" s="26"/>
      <c r="S342" s="26"/>
      <c r="T342" s="26"/>
      <c r="U342" s="26"/>
      <c r="V342" s="26"/>
      <c r="W342" s="26"/>
      <c r="X342" s="21"/>
      <c r="Y342" s="22"/>
      <c r="Z342" s="22"/>
      <c r="AA342" s="18">
        <f>VLOOKUP(AA$1,IN_0310!$A$4:$XA$84,($C342+AA$2-2001)+8*$B342,FALSE)</f>
        <v>1</v>
      </c>
      <c r="AB342" s="18">
        <f>VLOOKUP(AB$1,IN_0310!$A$4:$XA$84,($C342+AB$2-2001)+8*$B342,FALSE)</f>
        <v>1</v>
      </c>
      <c r="AC342" s="18">
        <f>VLOOKUP(AC$1,IN_0310!$A$4:$XA$84,($C342+AC$2-2001)+8*$B342,FALSE)</f>
        <v>2</v>
      </c>
      <c r="AD342" s="18">
        <f>VLOOKUP(AD$1,IN_0310!$A$4:$XA$84,($C342+AD$2-2001)+8*$B342,FALSE)</f>
        <v>3</v>
      </c>
      <c r="AE342" s="17">
        <v>1984</v>
      </c>
      <c r="AF342" s="26"/>
      <c r="AG342" s="26"/>
      <c r="AH342" s="26"/>
      <c r="AI342" s="26"/>
      <c r="AJ342" s="26"/>
      <c r="AK342" s="26"/>
      <c r="AL342" s="21"/>
      <c r="AM342" s="22"/>
      <c r="AN342" s="22"/>
      <c r="AO342" s="18">
        <f>-VLOOKUP(AO$1,D_0310!$A$4:$XA$84,($C342+AO$2-2001)+8*$B342,FALSE)</f>
        <v>-8</v>
      </c>
      <c r="AP342" s="18">
        <f>-VLOOKUP(AP$1,D_0310!$A$4:$XA$84,($C342+AP$2-2001)+8*$B342,FALSE)</f>
        <v>-12</v>
      </c>
      <c r="AQ342" s="18">
        <f>-VLOOKUP(AQ$1,D_0310!$A$4:$XA$84,($C342+AQ$2-2001)+8*$B342,FALSE)</f>
        <v>-23</v>
      </c>
      <c r="AR342" s="18">
        <f>-VLOOKUP(AR$1,D_0310!$A$4:$XA$84,($C342+AR$2-2001)+8*$B342,FALSE)</f>
        <v>-11</v>
      </c>
      <c r="AS342" s="31">
        <v>3</v>
      </c>
      <c r="AT342" s="55">
        <f>VLOOKUP(2002-C342,census2002!$A$3:$CD$82,2+B342)</f>
        <v>6465</v>
      </c>
      <c r="AU342" s="17" t="s">
        <v>183</v>
      </c>
      <c r="AX342">
        <f>1+M342/AVERAGE(AVERAGE(SUM($AT342,$D342:L342,$R342:Z342,$AF342:AN342),SUM($AT342,$D342:M342,$R342:AA342,$AF342:AO342)),AVERAGE(SUM($AT343,$D343:M343,$S343:AA343,$AG343:AO343),SUM($AT343,$D343:N343,$S343:AB343,$AG343:AP343)))</f>
        <v>0.99444718657453113</v>
      </c>
      <c r="AY342">
        <f>1+N342/AVERAGE(AVERAGE(SUM($AT342,$D342:M342,$R342:AA342,$AF342:AO342),SUM($AT342,$D342:N342,$R342:AB342,$AF342:AP342)),AVERAGE(SUM($AT343,$D343:N343,$S343:AB343,$AG343:AP343),SUM($AT343,$D343:O343,$S343:AC343,$AG343:AQ343)))</f>
        <v>0.99641732040274256</v>
      </c>
      <c r="AZ342">
        <f>1+O342/AVERAGE(AVERAGE(SUM($AT342,$D342:N342,$R342:AB342,$AF342:AP342),SUM($AT342,$D342:O342,$R342:AC342,$AF342:AQ342)),AVERAGE(SUM($AT343,$D343:O343,$S343:AC343,$AG343:AQ343),SUM($AT343,$D343:P343,$S343:AD343,$AG343:AR343)))</f>
        <v>1.0012342631449025</v>
      </c>
      <c r="BA342" s="43">
        <f t="shared" si="429"/>
        <v>0.99736218572908764</v>
      </c>
      <c r="BB342" s="47">
        <f t="shared" si="436"/>
        <v>0.99344678636186812</v>
      </c>
    </row>
    <row r="343" spans="1:54">
      <c r="A343" s="9">
        <v>342</v>
      </c>
      <c r="B343" s="17">
        <f t="shared" ref="B343" si="442">C332</f>
        <v>22</v>
      </c>
      <c r="C343" s="17">
        <v>1983</v>
      </c>
      <c r="D343" s="26"/>
      <c r="E343" s="26"/>
      <c r="F343" s="26"/>
      <c r="G343" s="26"/>
      <c r="H343" s="26"/>
      <c r="I343" s="26"/>
      <c r="J343" s="21"/>
      <c r="K343" s="22"/>
      <c r="L343" s="22"/>
      <c r="M343" s="22"/>
      <c r="N343" s="19">
        <f>VLOOKUP(N$1,IR_0310!$A$4:$XA$84,($C343+N$2-2001)+8*$B343,FALSE)</f>
        <v>30</v>
      </c>
      <c r="O343" s="19">
        <f>VLOOKUP(O$1,IR_0310!$A$4:$XA$84,($C343+O$2-2001)+8*$B343,FALSE)</f>
        <v>53</v>
      </c>
      <c r="P343" s="18">
        <f>VLOOKUP(P$1,IR_0310!$A$4:$XA$84,($C343+P$2-2001)+8*$B343,FALSE)</f>
        <v>60</v>
      </c>
      <c r="Q343" s="17">
        <v>1983</v>
      </c>
      <c r="R343" s="26"/>
      <c r="S343" s="26"/>
      <c r="T343" s="26"/>
      <c r="U343" s="26"/>
      <c r="V343" s="26"/>
      <c r="W343" s="26"/>
      <c r="X343" s="21"/>
      <c r="Y343" s="22"/>
      <c r="Z343" s="22"/>
      <c r="AA343" s="22"/>
      <c r="AB343" s="18">
        <f>VLOOKUP(AB$1,IN_0310!$A$4:$XA$84,($C343+AB$2-2001)+8*$B343,FALSE)</f>
        <v>3</v>
      </c>
      <c r="AC343" s="18">
        <f>VLOOKUP(AC$1,IN_0310!$A$4:$XA$84,($C343+AC$2-2001)+8*$B343,FALSE)</f>
        <v>2</v>
      </c>
      <c r="AD343" s="18">
        <f>VLOOKUP(AD$1,IN_0310!$A$4:$XA$84,($C343+AD$2-2001)+8*$B343,FALSE)</f>
        <v>2</v>
      </c>
      <c r="AE343" s="17">
        <v>1983</v>
      </c>
      <c r="AF343" s="26"/>
      <c r="AG343" s="26"/>
      <c r="AH343" s="26"/>
      <c r="AI343" s="26"/>
      <c r="AJ343" s="26"/>
      <c r="AK343" s="26"/>
      <c r="AL343" s="21"/>
      <c r="AM343" s="22"/>
      <c r="AN343" s="22"/>
      <c r="AO343" s="22"/>
      <c r="AP343" s="18">
        <f>-VLOOKUP(AP$1,D_0310!$A$4:$XA$84,($C343+AP$2-2001)+8*$B343,FALSE)</f>
        <v>-17</v>
      </c>
      <c r="AQ343" s="18">
        <f>-VLOOKUP(AQ$1,D_0310!$A$4:$XA$84,($C343+AQ$2-2001)+8*$B343,FALSE)</f>
        <v>-17</v>
      </c>
      <c r="AR343" s="18">
        <f>-VLOOKUP(AR$1,D_0310!$A$4:$XA$84,($C343+AR$2-2001)+8*$B343,FALSE)</f>
        <v>-19</v>
      </c>
      <c r="AS343" s="31">
        <v>2</v>
      </c>
      <c r="AT343" s="55">
        <f>VLOOKUP(2002-C343,census2002!$A$3:$CD$82,2+B343)</f>
        <v>9761</v>
      </c>
      <c r="AU343" s="17" t="s">
        <v>184</v>
      </c>
      <c r="AY343">
        <f>1+N343/AVERAGE(AVERAGE(SUM($AT343,$D343:M343,$R343:AA343,$AF343:AO343),SUM($AT343,$D343:N343,$R343:AB343,$AF343:AP343)),AVERAGE(SUM($AT344,$D344:N344,$S344:AB344,$AG344:AP344),SUM($AT344,$D344:O344,$S344:AC344,$AG344:AQ344)))</f>
        <v>1.0034417484081914</v>
      </c>
      <c r="AZ343">
        <f>1+O343/AVERAGE(AVERAGE(SUM($AT343,$D343:N343,$R343:AB343,$AF343:AP343),SUM($AT343,$D343:O343,$R343:AC343,$AF343:AQ343)),AVERAGE(SUM($AT344,$D344:O344,$S344:AC344,$AG344:AQ344),SUM($AT344,$D344:P344,$S344:AD344,$AG344:AR344)))</f>
        <v>1.0060528194147038</v>
      </c>
      <c r="BA343" s="43">
        <f t="shared" si="429"/>
        <v>1.004746435726189</v>
      </c>
      <c r="BB343" s="47">
        <f t="shared" si="436"/>
        <v>0.99376836937234991</v>
      </c>
    </row>
    <row r="344" spans="1:54">
      <c r="A344" s="13">
        <v>343</v>
      </c>
      <c r="B344" s="17">
        <f t="shared" ref="B344" si="443">C332</f>
        <v>22</v>
      </c>
      <c r="C344" s="17">
        <v>1982</v>
      </c>
      <c r="D344" s="26"/>
      <c r="E344" s="26"/>
      <c r="F344" s="26"/>
      <c r="G344" s="26"/>
      <c r="H344" s="26"/>
      <c r="I344" s="26"/>
      <c r="J344" s="21"/>
      <c r="K344" s="22"/>
      <c r="L344" s="22"/>
      <c r="M344" s="22"/>
      <c r="N344" s="22"/>
      <c r="O344" s="19">
        <f>VLOOKUP(O$1,IR_0310!$A$4:$XA$84,($C344+O$2-2001)+8*$B344,FALSE)</f>
        <v>30</v>
      </c>
      <c r="P344" s="18">
        <f>VLOOKUP(P$1,IR_0310!$A$4:$XA$84,($C344+P$2-2001)+8*$B344,FALSE)</f>
        <v>98</v>
      </c>
      <c r="Q344" s="17">
        <v>1982</v>
      </c>
      <c r="R344" s="26"/>
      <c r="S344" s="26"/>
      <c r="T344" s="26"/>
      <c r="U344" s="26"/>
      <c r="V344" s="26"/>
      <c r="W344" s="26"/>
      <c r="X344" s="21"/>
      <c r="Y344" s="22"/>
      <c r="Z344" s="22"/>
      <c r="AA344" s="22"/>
      <c r="AB344" s="22"/>
      <c r="AC344" s="18">
        <f>VLOOKUP(AC$1,IN_0310!$A$4:$XA$84,($C344+AC$2-2001)+8*$B344,FALSE)</f>
        <v>-1</v>
      </c>
      <c r="AD344" s="18">
        <f>VLOOKUP(AD$1,IN_0310!$A$4:$XA$84,($C344+AD$2-2001)+8*$B344,FALSE)</f>
        <v>1</v>
      </c>
      <c r="AE344" s="17">
        <v>1982</v>
      </c>
      <c r="AF344" s="26"/>
      <c r="AG344" s="26"/>
      <c r="AH344" s="26"/>
      <c r="AI344" s="26"/>
      <c r="AJ344" s="26"/>
      <c r="AK344" s="26"/>
      <c r="AL344" s="21"/>
      <c r="AM344" s="22"/>
      <c r="AN344" s="22"/>
      <c r="AO344" s="22"/>
      <c r="AP344" s="22"/>
      <c r="AQ344" s="18">
        <f>-VLOOKUP(AQ$1,D_0310!$A$4:$XA$84,($C344+AQ$2-2001)+8*$B344,FALSE)</f>
        <v>-13</v>
      </c>
      <c r="AR344" s="18">
        <f>-VLOOKUP(AR$1,D_0310!$A$4:$XA$84,($C344+AR$2-2001)+8*$B344,FALSE)</f>
        <v>-10</v>
      </c>
      <c r="AS344" s="31">
        <v>1</v>
      </c>
      <c r="AT344" s="55">
        <f>VLOOKUP(2002-C344,census2002!$A$3:$CD$82,2+B344)</f>
        <v>7656</v>
      </c>
      <c r="AU344" s="17" t="s">
        <v>185</v>
      </c>
      <c r="AZ344">
        <f>1+O344/AVERAGE(AVERAGE(SUM($AT344,$D344:N344,$R344:AB344,$AF344:AP344),SUM($AT344,$D344:O344,$R344:AC344,$AF344:AQ344)),AVERAGE(SUM($AT345,$D345:O345,$S345:AC345,$AG345:AQ345),SUM($AT345,$D345:P345,$S345:AD345,$AG345:AR345)))</f>
        <v>1.0041611762258131</v>
      </c>
      <c r="BA344" s="43">
        <f t="shared" si="429"/>
        <v>1.0041611762258131</v>
      </c>
      <c r="BB344" s="47">
        <f t="shared" si="436"/>
        <v>0.99461130048188817</v>
      </c>
    </row>
    <row r="345" spans="1:54">
      <c r="A345" s="9">
        <v>344</v>
      </c>
      <c r="B345" s="17">
        <f t="shared" ref="B345" si="444">C332</f>
        <v>22</v>
      </c>
      <c r="C345" s="17">
        <v>1981</v>
      </c>
      <c r="D345" s="26"/>
      <c r="E345" s="26"/>
      <c r="F345" s="26"/>
      <c r="G345" s="26"/>
      <c r="H345" s="26"/>
      <c r="I345" s="26"/>
      <c r="J345" s="21"/>
      <c r="K345" s="22"/>
      <c r="L345" s="22"/>
      <c r="M345" s="22"/>
      <c r="N345" s="22"/>
      <c r="O345" s="22"/>
      <c r="P345" s="18">
        <f>VLOOKUP(P$1,IR_0310!$A$4:$XA$84,($C345+P$2-2001)+8*$B345,FALSE)</f>
        <v>179</v>
      </c>
      <c r="Q345" s="17">
        <v>1981</v>
      </c>
      <c r="R345" s="26"/>
      <c r="S345" s="26"/>
      <c r="T345" s="26"/>
      <c r="U345" s="26"/>
      <c r="V345" s="26"/>
      <c r="W345" s="26"/>
      <c r="X345" s="21"/>
      <c r="Y345" s="22"/>
      <c r="Z345" s="22"/>
      <c r="AA345" s="22"/>
      <c r="AB345" s="22"/>
      <c r="AC345" s="22"/>
      <c r="AD345" s="18">
        <f>VLOOKUP(AD$1,IN_0310!$A$4:$XA$84,($C345+AD$2-2001)+8*$B345,FALSE)</f>
        <v>3</v>
      </c>
      <c r="AE345" s="17">
        <v>1981</v>
      </c>
      <c r="AF345" s="26"/>
      <c r="AG345" s="26"/>
      <c r="AH345" s="26"/>
      <c r="AI345" s="26"/>
      <c r="AJ345" s="26"/>
      <c r="AK345" s="26"/>
      <c r="AL345" s="21"/>
      <c r="AM345" s="22"/>
      <c r="AN345" s="22"/>
      <c r="AO345" s="22"/>
      <c r="AP345" s="22"/>
      <c r="AQ345" s="22"/>
      <c r="AR345" s="18">
        <f>-VLOOKUP(AR$1,D_0310!$A$4:$XA$84,($C345+AR$2-2001)+8*$B345,FALSE)</f>
        <v>-20</v>
      </c>
      <c r="AS345" s="31"/>
      <c r="AT345" s="55">
        <f>VLOOKUP(2002-C345,census2002!$A$3:$CD$82,2+B345)</f>
        <v>6674</v>
      </c>
      <c r="AU345" s="17" t="s">
        <v>186</v>
      </c>
    </row>
    <row r="346" spans="1:54" ht="15.75" thickBot="1">
      <c r="A346" s="9">
        <v>345</v>
      </c>
      <c r="B346" s="10" t="str">
        <f>INDEX('regions#'!$B$2:$B$79,B348+1)</f>
        <v>Кемеровская область</v>
      </c>
      <c r="C346" s="51" t="s">
        <v>159</v>
      </c>
      <c r="D346" s="11" t="s">
        <v>912</v>
      </c>
      <c r="E346" s="11" t="s">
        <v>913</v>
      </c>
      <c r="F346" s="11" t="s">
        <v>914</v>
      </c>
      <c r="G346" s="11" t="s">
        <v>915</v>
      </c>
      <c r="H346" s="11" t="s">
        <v>916</v>
      </c>
      <c r="I346" s="11" t="s">
        <v>917</v>
      </c>
      <c r="J346" s="11" t="s">
        <v>918</v>
      </c>
      <c r="K346" s="12" t="s">
        <v>919</v>
      </c>
      <c r="L346" s="12" t="s">
        <v>920</v>
      </c>
      <c r="M346" s="12" t="s">
        <v>921</v>
      </c>
      <c r="N346" s="12" t="s">
        <v>922</v>
      </c>
      <c r="O346" s="12" t="s">
        <v>923</v>
      </c>
      <c r="P346" s="11" t="s">
        <v>924</v>
      </c>
      <c r="Q346" s="52" t="s">
        <v>160</v>
      </c>
      <c r="R346" s="23" t="s">
        <v>912</v>
      </c>
      <c r="S346" s="23" t="s">
        <v>913</v>
      </c>
      <c r="T346" s="23" t="s">
        <v>914</v>
      </c>
      <c r="U346" s="23" t="s">
        <v>915</v>
      </c>
      <c r="V346" s="23" t="s">
        <v>916</v>
      </c>
      <c r="W346" s="23" t="s">
        <v>917</v>
      </c>
      <c r="X346" s="23" t="s">
        <v>918</v>
      </c>
      <c r="Y346" s="23" t="s">
        <v>919</v>
      </c>
      <c r="Z346" s="23" t="s">
        <v>920</v>
      </c>
      <c r="AA346" s="23" t="s">
        <v>921</v>
      </c>
      <c r="AB346" s="23" t="s">
        <v>922</v>
      </c>
      <c r="AC346" s="23" t="s">
        <v>923</v>
      </c>
      <c r="AD346" s="23" t="s">
        <v>924</v>
      </c>
      <c r="AE346" s="53" t="s">
        <v>161</v>
      </c>
      <c r="AF346" s="27" t="s">
        <v>912</v>
      </c>
      <c r="AG346" s="27" t="s">
        <v>913</v>
      </c>
      <c r="AH346" s="27" t="s">
        <v>914</v>
      </c>
      <c r="AI346" s="27" t="s">
        <v>915</v>
      </c>
      <c r="AJ346" s="27" t="s">
        <v>916</v>
      </c>
      <c r="AK346" s="27" t="s">
        <v>917</v>
      </c>
      <c r="AL346" s="27" t="s">
        <v>918</v>
      </c>
      <c r="AM346" s="27" t="s">
        <v>919</v>
      </c>
      <c r="AN346" s="27" t="s">
        <v>920</v>
      </c>
      <c r="AO346" s="27" t="s">
        <v>921</v>
      </c>
      <c r="AP346" s="27" t="s">
        <v>922</v>
      </c>
      <c r="AQ346" s="27" t="s">
        <v>923</v>
      </c>
      <c r="AR346" s="27" t="s">
        <v>924</v>
      </c>
      <c r="AS346" s="31" t="s">
        <v>162</v>
      </c>
      <c r="AT346" s="2" t="s">
        <v>163</v>
      </c>
      <c r="AV346" s="54">
        <f t="shared" ref="AV346:AZ346" si="445">AVERAGE(AV348:AV359)</f>
        <v>0.99312851157490145</v>
      </c>
      <c r="AW346" s="54">
        <f t="shared" si="445"/>
        <v>0.995948660984736</v>
      </c>
      <c r="AX346" s="54">
        <f t="shared" si="445"/>
        <v>0.99892999986882902</v>
      </c>
      <c r="AY346" s="54">
        <f t="shared" si="445"/>
        <v>0.99957767597353409</v>
      </c>
      <c r="AZ346" s="54">
        <f t="shared" si="445"/>
        <v>1.0013525057882127</v>
      </c>
      <c r="BA346" s="38" t="s">
        <v>983</v>
      </c>
      <c r="BB346" s="39">
        <f t="shared" ref="BB346" si="446">PRODUCT(AV346:AZ346)-1</f>
        <v>-1.1034832579963405E-2</v>
      </c>
    </row>
    <row r="347" spans="1:54" ht="15.75" thickBot="1">
      <c r="A347" s="13">
        <v>346</v>
      </c>
      <c r="C347" s="14">
        <f t="shared" ref="C347" si="447">A346/15</f>
        <v>23</v>
      </c>
      <c r="D347" s="15">
        <v>10</v>
      </c>
      <c r="E347" s="15">
        <v>11</v>
      </c>
      <c r="F347" s="15">
        <v>12</v>
      </c>
      <c r="G347" s="15">
        <v>13</v>
      </c>
      <c r="H347" s="15">
        <v>14</v>
      </c>
      <c r="I347" s="15">
        <v>15</v>
      </c>
      <c r="J347" s="15">
        <v>16</v>
      </c>
      <c r="K347" s="16">
        <v>17</v>
      </c>
      <c r="L347" s="16">
        <v>18</v>
      </c>
      <c r="M347" s="16">
        <v>19</v>
      </c>
      <c r="N347" s="16">
        <v>20</v>
      </c>
      <c r="O347" s="16">
        <v>21</v>
      </c>
      <c r="P347" s="15">
        <v>22</v>
      </c>
      <c r="R347" s="15">
        <v>10</v>
      </c>
      <c r="S347" s="15">
        <v>11</v>
      </c>
      <c r="T347" s="15">
        <v>12</v>
      </c>
      <c r="U347" s="15">
        <v>13</v>
      </c>
      <c r="V347" s="15">
        <v>14</v>
      </c>
      <c r="W347" s="15">
        <v>15</v>
      </c>
      <c r="X347" s="15">
        <v>16</v>
      </c>
      <c r="Y347" s="25">
        <v>17</v>
      </c>
      <c r="Z347" s="25">
        <v>18</v>
      </c>
      <c r="AA347" s="25">
        <v>19</v>
      </c>
      <c r="AB347" s="25">
        <v>20</v>
      </c>
      <c r="AC347" s="25">
        <v>21</v>
      </c>
      <c r="AD347" s="15">
        <v>22</v>
      </c>
      <c r="AF347" s="15">
        <v>10</v>
      </c>
      <c r="AG347" s="15">
        <v>11</v>
      </c>
      <c r="AH347" s="15">
        <v>12</v>
      </c>
      <c r="AI347" s="15">
        <v>13</v>
      </c>
      <c r="AJ347" s="15">
        <v>14</v>
      </c>
      <c r="AK347" s="15">
        <v>15</v>
      </c>
      <c r="AL347" s="15">
        <v>16</v>
      </c>
      <c r="AM347" s="29">
        <v>17</v>
      </c>
      <c r="AN347" s="29">
        <v>18</v>
      </c>
      <c r="AO347" s="29">
        <v>19</v>
      </c>
      <c r="AP347" s="29">
        <v>20</v>
      </c>
      <c r="AQ347" s="29">
        <v>21</v>
      </c>
      <c r="AR347" s="15">
        <v>22</v>
      </c>
      <c r="AS347" s="31"/>
      <c r="AT347" s="55"/>
      <c r="AU347" s="14" t="s">
        <v>165</v>
      </c>
      <c r="AV347" s="40" t="s">
        <v>166</v>
      </c>
      <c r="AW347" s="40" t="s">
        <v>167</v>
      </c>
      <c r="AX347" s="40" t="s">
        <v>168</v>
      </c>
      <c r="AY347" s="40" t="s">
        <v>169</v>
      </c>
      <c r="AZ347" s="40" t="s">
        <v>170</v>
      </c>
      <c r="BA347" s="41" t="s">
        <v>171</v>
      </c>
      <c r="BB347" s="42"/>
    </row>
    <row r="348" spans="1:54">
      <c r="A348" s="9">
        <v>347</v>
      </c>
      <c r="B348">
        <f t="shared" ref="B348" si="448">C347</f>
        <v>23</v>
      </c>
      <c r="C348" s="17">
        <v>1993</v>
      </c>
      <c r="D348" s="18">
        <f>VLOOKUP(D$1,IR_0310!$A$4:$XA$84,($C348+D$2-2001)+8*$B348,FALSE)</f>
        <v>-2</v>
      </c>
      <c r="E348" s="18">
        <f>VLOOKUP(E$1,IR_0310!$A$4:$XA$84,($C348+E$2-2001)+8*$B348,FALSE)</f>
        <v>9</v>
      </c>
      <c r="F348" s="18">
        <f>VLOOKUP(F$1,IR_0310!$A$4:$XA$84,($C348+F$2-2001)+8*$B348,FALSE)</f>
        <v>18</v>
      </c>
      <c r="G348" s="18">
        <f>VLOOKUP(G$1,IR_0310!$A$4:$XA$84,($C348+G$2-2001)+8*$B348,FALSE)</f>
        <v>21</v>
      </c>
      <c r="H348" s="18">
        <f>VLOOKUP(H$1,IR_0310!$A$4:$XA$84,($C348+H$2-2001)+8*$B348,FALSE)</f>
        <v>16</v>
      </c>
      <c r="I348" s="18">
        <f>VLOOKUP(I$1,IR_0310!$A$4:$XA$84,($C348+I$2-2001)+8*$B348,FALSE)</f>
        <v>4</v>
      </c>
      <c r="J348" s="18">
        <f>VLOOKUP(J$1,IR_0310!$A$4:$XA$84,($C348+J$2-2001)+8*$B348,FALSE)</f>
        <v>-23</v>
      </c>
      <c r="K348" s="19">
        <f>VLOOKUP(K$1,IR_0310!$A$4:$XA$84,($C348+K$2-2001)+8*$B348,FALSE)</f>
        <v>-193</v>
      </c>
      <c r="L348" s="20"/>
      <c r="M348" s="20"/>
      <c r="N348" s="20"/>
      <c r="O348" s="20"/>
      <c r="P348" s="26"/>
      <c r="Q348" s="17">
        <v>1993</v>
      </c>
      <c r="R348" s="18">
        <f>VLOOKUP(R$1,IN_0310!$A$4:$XA$84,($C348+R$2-2001)+8*$B348,FALSE)</f>
        <v>-1</v>
      </c>
      <c r="S348" s="18">
        <f>VLOOKUP(S$1,IN_0310!$A$4:$XA$84,($C348+S$2-2001)+8*$B348,FALSE)</f>
        <v>18</v>
      </c>
      <c r="T348" s="18">
        <f>VLOOKUP(T$1,IN_0310!$A$4:$XA$84,($C348+T$2-2001)+8*$B348,FALSE)</f>
        <v>31</v>
      </c>
      <c r="U348" s="18">
        <f>VLOOKUP(U$1,IN_0310!$A$4:$XA$84,($C348+U$2-2001)+8*$B348,FALSE)</f>
        <v>43</v>
      </c>
      <c r="V348" s="18">
        <f>VLOOKUP(V$1,IN_0310!$A$4:$XA$84,($C348+V$2-2001)+8*$B348,FALSE)</f>
        <v>66</v>
      </c>
      <c r="W348" s="18">
        <f>VLOOKUP(W$1,IN_0310!$A$4:$XA$84,($C348+W$2-2001)+8*$B348,FALSE)</f>
        <v>98</v>
      </c>
      <c r="X348" s="18">
        <f>VLOOKUP(X$1,IN_0310!$A$4:$XA$84,($C348+X$2-2001)+8*$B348,FALSE)</f>
        <v>73</v>
      </c>
      <c r="Y348" s="18">
        <f>VLOOKUP(Y$1,IN_0310!$A$4:$XA$84,($C348+Y$2-2001)+8*$B348,FALSE)</f>
        <v>25</v>
      </c>
      <c r="Z348" s="20"/>
      <c r="AA348" s="20"/>
      <c r="AB348" s="20"/>
      <c r="AC348" s="20"/>
      <c r="AD348" s="26"/>
      <c r="AE348" s="17">
        <v>1993</v>
      </c>
      <c r="AF348" s="18">
        <f>-VLOOKUP(AF$1,D_0310!$A$4:$XA$84,($C348+AF$2-2001)+8*$B348,FALSE)</f>
        <v>-12</v>
      </c>
      <c r="AG348" s="18">
        <f>-VLOOKUP(AG$1,D_0310!$A$4:$XA$84,($C348+AG$2-2001)+8*$B348,FALSE)</f>
        <v>-12</v>
      </c>
      <c r="AH348" s="18">
        <f>-VLOOKUP(AH$1,D_0310!$A$4:$XA$84,($C348+AH$2-2001)+8*$B348,FALSE)</f>
        <v>-10</v>
      </c>
      <c r="AI348" s="18">
        <f>-VLOOKUP(AI$1,D_0310!$A$4:$XA$84,($C348+AI$2-2001)+8*$B348,FALSE)</f>
        <v>-8</v>
      </c>
      <c r="AJ348" s="18">
        <f>-VLOOKUP(AJ$1,D_0310!$A$4:$XA$84,($C348+AJ$2-2001)+8*$B348,FALSE)</f>
        <v>-19</v>
      </c>
      <c r="AK348" s="18">
        <f>-VLOOKUP(AK$1,D_0310!$A$4:$XA$84,($C348+AK$2-2001)+8*$B348,FALSE)</f>
        <v>-18</v>
      </c>
      <c r="AL348" s="18">
        <f>-VLOOKUP(AL$1,D_0310!$A$4:$XA$84,($C348+AL$2-2001)+8*$B348,FALSE)</f>
        <v>-30</v>
      </c>
      <c r="AM348" s="18">
        <f>-VLOOKUP(AM$1,D_0310!$A$4:$XA$84,($C348+AM$2-2001)+8*$B348,FALSE)</f>
        <v>-34</v>
      </c>
      <c r="AN348" s="20"/>
      <c r="AO348" s="20"/>
      <c r="AP348" s="20"/>
      <c r="AQ348" s="20"/>
      <c r="AR348" s="26"/>
      <c r="AS348" s="31">
        <v>1</v>
      </c>
      <c r="AT348" s="55">
        <f>VLOOKUP(2002-C348,census2002!$A$3:$CD$82,2+B348)</f>
        <v>29084</v>
      </c>
      <c r="AU348" s="17" t="s">
        <v>172</v>
      </c>
      <c r="AV348">
        <f>1+K348/AVERAGE(AVERAGE(SUM($AT348,$D348:J348,$R348:X348,$AF348:AL348),SUM($AT348,$D348:K348,$R348:Y348,$AF348:AM348)),AVERAGE(SUM($AT349,$D349:K349,$S349:Y349,$AG349:AM349),SUM($AT349,$D349:L349,$S349:Z349,$AG349:AN349)))</f>
        <v>0.99388354975954107</v>
      </c>
      <c r="BA348" s="43">
        <f t="shared" ref="BA348:BA359" si="449">(PRODUCT(AV348:AZ348))^(1/AS348)</f>
        <v>0.99388354975954107</v>
      </c>
      <c r="BB348" s="43" t="s">
        <v>173</v>
      </c>
    </row>
    <row r="349" spans="1:54">
      <c r="A349" s="9">
        <v>348</v>
      </c>
      <c r="B349" s="17">
        <f t="shared" ref="B349" si="450">C347</f>
        <v>23</v>
      </c>
      <c r="C349" s="17">
        <v>1992</v>
      </c>
      <c r="D349" s="21"/>
      <c r="E349" s="18">
        <f>VLOOKUP(E$1,IR_0310!$A$4:$XA$84,($C349+E$2-2001)+8*$B349,FALSE)</f>
        <v>18</v>
      </c>
      <c r="F349" s="18">
        <f>VLOOKUP(F$1,IR_0310!$A$4:$XA$84,($C349+F$2-2001)+8*$B349,FALSE)</f>
        <v>6</v>
      </c>
      <c r="G349" s="18">
        <f>VLOOKUP(G$1,IR_0310!$A$4:$XA$84,($C349+G$2-2001)+8*$B349,FALSE)</f>
        <v>-6</v>
      </c>
      <c r="H349" s="18">
        <f>VLOOKUP(H$1,IR_0310!$A$4:$XA$84,($C349+H$2-2001)+8*$B349,FALSE)</f>
        <v>12</v>
      </c>
      <c r="I349" s="18">
        <f>VLOOKUP(I$1,IR_0310!$A$4:$XA$84,($C349+I$2-2001)+8*$B349,FALSE)</f>
        <v>14</v>
      </c>
      <c r="J349" s="18">
        <f>VLOOKUP(J$1,IR_0310!$A$4:$XA$84,($C349+J$2-2001)+8*$B349,FALSE)</f>
        <v>-35</v>
      </c>
      <c r="K349" s="19">
        <f>VLOOKUP(K$1,IR_0310!$A$4:$XA$84,($C349+K$2-2001)+8*$B349,FALSE)</f>
        <v>-354</v>
      </c>
      <c r="L349" s="19">
        <f>VLOOKUP(L$1,IR_0310!$A$4:$XA$84,($C349+L$2-2001)+8*$B349,FALSE)</f>
        <v>-293</v>
      </c>
      <c r="M349" s="22"/>
      <c r="N349" s="22"/>
      <c r="O349" s="22"/>
      <c r="P349" s="21"/>
      <c r="Q349" s="17">
        <v>1992</v>
      </c>
      <c r="R349" s="21"/>
      <c r="S349" s="18">
        <f>VLOOKUP(S$1,IN_0310!$A$4:$XA$84,($C349+S$2-2001)+8*$B349,FALSE)</f>
        <v>13</v>
      </c>
      <c r="T349" s="18">
        <f>VLOOKUP(T$1,IN_0310!$A$4:$XA$84,($C349+T$2-2001)+8*$B349,FALSE)</f>
        <v>3</v>
      </c>
      <c r="U349" s="18">
        <f>VLOOKUP(U$1,IN_0310!$A$4:$XA$84,($C349+U$2-2001)+8*$B349,FALSE)</f>
        <v>56</v>
      </c>
      <c r="V349" s="18">
        <f>VLOOKUP(V$1,IN_0310!$A$4:$XA$84,($C349+V$2-2001)+8*$B349,FALSE)</f>
        <v>51</v>
      </c>
      <c r="W349" s="18">
        <f>VLOOKUP(W$1,IN_0310!$A$4:$XA$84,($C349+W$2-2001)+8*$B349,FALSE)</f>
        <v>91</v>
      </c>
      <c r="X349" s="18">
        <f>VLOOKUP(X$1,IN_0310!$A$4:$XA$84,($C349+X$2-2001)+8*$B349,FALSE)</f>
        <v>78</v>
      </c>
      <c r="Y349" s="18">
        <f>VLOOKUP(Y$1,IN_0310!$A$4:$XA$84,($C349+Y$2-2001)+8*$B349,FALSE)</f>
        <v>73</v>
      </c>
      <c r="Z349" s="18">
        <f>VLOOKUP(Z$1,IN_0310!$A$4:$XA$84,($C349+Z$2-2001)+8*$B349,FALSE)</f>
        <v>56</v>
      </c>
      <c r="AA349" s="22"/>
      <c r="AB349" s="22"/>
      <c r="AC349" s="22"/>
      <c r="AD349" s="21"/>
      <c r="AE349" s="17">
        <v>1992</v>
      </c>
      <c r="AF349" s="21"/>
      <c r="AG349" s="18">
        <f>-VLOOKUP(AG$1,D_0310!$A$4:$XA$84,($C349+AG$2-2001)+8*$B349,FALSE)</f>
        <v>-12</v>
      </c>
      <c r="AH349" s="18">
        <f>-VLOOKUP(AH$1,D_0310!$A$4:$XA$84,($C349+AH$2-2001)+8*$B349,FALSE)</f>
        <v>-15</v>
      </c>
      <c r="AI349" s="18">
        <f>-VLOOKUP(AI$1,D_0310!$A$4:$XA$84,($C349+AI$2-2001)+8*$B349,FALSE)</f>
        <v>-12</v>
      </c>
      <c r="AJ349" s="18">
        <f>-VLOOKUP(AJ$1,D_0310!$A$4:$XA$84,($C349+AJ$2-2001)+8*$B349,FALSE)</f>
        <v>-16</v>
      </c>
      <c r="AK349" s="18">
        <f>-VLOOKUP(AK$1,D_0310!$A$4:$XA$84,($C349+AK$2-2001)+8*$B349,FALSE)</f>
        <v>-34</v>
      </c>
      <c r="AL349" s="18">
        <f>-VLOOKUP(AL$1,D_0310!$A$4:$XA$84,($C349+AL$2-2001)+8*$B349,FALSE)</f>
        <v>-33</v>
      </c>
      <c r="AM349" s="18">
        <f>-VLOOKUP(AM$1,D_0310!$A$4:$XA$84,($C349+AM$2-2001)+8*$B349,FALSE)</f>
        <v>-52</v>
      </c>
      <c r="AN349" s="18">
        <f>-VLOOKUP(AN$1,D_0310!$A$4:$XA$84,($C349+AN$2-2001)+8*$B349,FALSE)</f>
        <v>-38</v>
      </c>
      <c r="AO349" s="22"/>
      <c r="AP349" s="22"/>
      <c r="AQ349" s="22"/>
      <c r="AR349" s="21"/>
      <c r="AS349" s="31">
        <v>2</v>
      </c>
      <c r="AT349" s="55">
        <f>VLOOKUP(2002-C349,census2002!$A$3:$CD$82,2+B349)</f>
        <v>34155</v>
      </c>
      <c r="AU349" s="17" t="s">
        <v>174</v>
      </c>
      <c r="AV349">
        <f>1+K349/AVERAGE(AVERAGE(SUM($AT349,$D349:J349,$R349:X349,$AF349:AL349),SUM($AT349,$D349:K349,$R349:Y349,$AF349:AM349)),AVERAGE(SUM($AT350,$D350:K350,$S350:Y350,$AG350:AM350),SUM($AT350,$D350:L350,$S350:Z350,$AG350:AN350)))</f>
        <v>0.99011401003958588</v>
      </c>
      <c r="AW349">
        <f>1+L349/AVERAGE(AVERAGE(SUM($AT349,$D349:K349,$R349:Y349,$AF349:AM349),SUM($AT349,$D349:L349,$R349:Z349,$AF349:AN349)),AVERAGE(SUM($AT350,$D350:L350,$S350:Z350,$AG350:AN350),SUM($AT350,$D350:M350,$S350:AA350,$AG350:AO350)))</f>
        <v>0.99175559416701253</v>
      </c>
      <c r="BA349" s="43">
        <f t="shared" si="449"/>
        <v>0.99093446217188996</v>
      </c>
      <c r="BB349" s="44">
        <f t="shared" ref="BB349" si="451">AVERAGE(BA348:BA359)^5-1</f>
        <v>-9.9322712552190051E-3</v>
      </c>
    </row>
    <row r="350" spans="1:54">
      <c r="A350" s="13">
        <v>349</v>
      </c>
      <c r="B350" s="17">
        <f t="shared" ref="B350" si="452">C347</f>
        <v>23</v>
      </c>
      <c r="C350" s="17">
        <v>1991</v>
      </c>
      <c r="D350" s="21"/>
      <c r="E350" s="21"/>
      <c r="F350" s="18">
        <f>VLOOKUP(F$1,IR_0310!$A$4:$XA$84,($C350+F$2-2001)+8*$B350,FALSE)</f>
        <v>7</v>
      </c>
      <c r="G350" s="18">
        <f>VLOOKUP(G$1,IR_0310!$A$4:$XA$84,($C350+G$2-2001)+8*$B350,FALSE)</f>
        <v>43</v>
      </c>
      <c r="H350" s="18">
        <f>VLOOKUP(H$1,IR_0310!$A$4:$XA$84,($C350+H$2-2001)+8*$B350,FALSE)</f>
        <v>31</v>
      </c>
      <c r="I350" s="18">
        <f>VLOOKUP(I$1,IR_0310!$A$4:$XA$84,($C350+I$2-2001)+8*$B350,FALSE)</f>
        <v>8</v>
      </c>
      <c r="J350" s="18">
        <f>VLOOKUP(J$1,IR_0310!$A$4:$XA$84,($C350+J$2-2001)+8*$B350,FALSE)</f>
        <v>-6</v>
      </c>
      <c r="K350" s="19">
        <f>VLOOKUP(K$1,IR_0310!$A$4:$XA$84,($C350+K$2-2001)+8*$B350,FALSE)</f>
        <v>-291</v>
      </c>
      <c r="L350" s="19">
        <f>VLOOKUP(L$1,IR_0310!$A$4:$XA$84,($C350+L$2-2001)+8*$B350,FALSE)</f>
        <v>-401</v>
      </c>
      <c r="M350" s="19">
        <f>VLOOKUP(M$1,IR_0310!$A$4:$XA$84,($C350+M$2-2001)+8*$B350,FALSE)</f>
        <v>-104</v>
      </c>
      <c r="N350" s="22"/>
      <c r="O350" s="22"/>
      <c r="P350" s="21"/>
      <c r="Q350" s="17">
        <v>1991</v>
      </c>
      <c r="R350" s="21"/>
      <c r="S350" s="21"/>
      <c r="T350" s="18">
        <f>VLOOKUP(T$1,IN_0310!$A$4:$XA$84,($C350+T$2-2001)+8*$B350,FALSE)</f>
        <v>-10</v>
      </c>
      <c r="U350" s="18">
        <f>VLOOKUP(U$1,IN_0310!$A$4:$XA$84,($C350+U$2-2001)+8*$B350,FALSE)</f>
        <v>24</v>
      </c>
      <c r="V350" s="18">
        <f>VLOOKUP(V$1,IN_0310!$A$4:$XA$84,($C350+V$2-2001)+8*$B350,FALSE)</f>
        <v>38</v>
      </c>
      <c r="W350" s="18">
        <f>VLOOKUP(W$1,IN_0310!$A$4:$XA$84,($C350+W$2-2001)+8*$B350,FALSE)</f>
        <v>46</v>
      </c>
      <c r="X350" s="18">
        <f>VLOOKUP(X$1,IN_0310!$A$4:$XA$84,($C350+X$2-2001)+8*$B350,FALSE)</f>
        <v>72</v>
      </c>
      <c r="Y350" s="18">
        <f>VLOOKUP(Y$1,IN_0310!$A$4:$XA$84,($C350+Y$2-2001)+8*$B350,FALSE)</f>
        <v>74</v>
      </c>
      <c r="Z350" s="18">
        <f>VLOOKUP(Z$1,IN_0310!$A$4:$XA$84,($C350+Z$2-2001)+8*$B350,FALSE)</f>
        <v>93</v>
      </c>
      <c r="AA350" s="18">
        <f>VLOOKUP(AA$1,IN_0310!$A$4:$XA$84,($C350+AA$2-2001)+8*$B350,FALSE)</f>
        <v>76</v>
      </c>
      <c r="AB350" s="22"/>
      <c r="AC350" s="22"/>
      <c r="AD350" s="21"/>
      <c r="AE350" s="17">
        <v>1991</v>
      </c>
      <c r="AF350" s="21"/>
      <c r="AG350" s="21"/>
      <c r="AH350" s="18">
        <f>-VLOOKUP(AH$1,D_0310!$A$4:$XA$84,($C350+AH$2-2001)+8*$B350,FALSE)</f>
        <v>-16</v>
      </c>
      <c r="AI350" s="18">
        <f>-VLOOKUP(AI$1,D_0310!$A$4:$XA$84,($C350+AI$2-2001)+8*$B350,FALSE)</f>
        <v>-28</v>
      </c>
      <c r="AJ350" s="18">
        <f>-VLOOKUP(AJ$1,D_0310!$A$4:$XA$84,($C350+AJ$2-2001)+8*$B350,FALSE)</f>
        <v>-27</v>
      </c>
      <c r="AK350" s="18">
        <f>-VLOOKUP(AK$1,D_0310!$A$4:$XA$84,($C350+AK$2-2001)+8*$B350,FALSE)</f>
        <v>-31</v>
      </c>
      <c r="AL350" s="18">
        <f>-VLOOKUP(AL$1,D_0310!$A$4:$XA$84,($C350+AL$2-2001)+8*$B350,FALSE)</f>
        <v>-33</v>
      </c>
      <c r="AM350" s="18">
        <f>-VLOOKUP(AM$1,D_0310!$A$4:$XA$84,($C350+AM$2-2001)+8*$B350,FALSE)</f>
        <v>-49</v>
      </c>
      <c r="AN350" s="18">
        <f>-VLOOKUP(AN$1,D_0310!$A$4:$XA$84,($C350+AN$2-2001)+8*$B350,FALSE)</f>
        <v>-70</v>
      </c>
      <c r="AO350" s="18">
        <f>-VLOOKUP(AO$1,D_0310!$A$4:$XA$84,($C350+AO$2-2001)+8*$B350,FALSE)</f>
        <v>-62</v>
      </c>
      <c r="AP350" s="22"/>
      <c r="AQ350" s="22"/>
      <c r="AR350" s="21"/>
      <c r="AS350" s="31">
        <v>3</v>
      </c>
      <c r="AT350" s="55">
        <f>VLOOKUP(2002-C350,census2002!$A$3:$CD$82,2+B350)</f>
        <v>37786</v>
      </c>
      <c r="AU350" s="17" t="s">
        <v>175</v>
      </c>
      <c r="AV350">
        <f>1+K350/AVERAGE(AVERAGE(SUM($AT350,$D350:J350,$R350:X350,$AF350:AL350),SUM($AT350,$D350:K350,$R350:Y350,$AF350:AM350)),AVERAGE(SUM($AT351,$D351:K351,$S351:Y351,$AG351:AM351),SUM($AT351,$D351:L351,$S351:Z351,$AG351:AN351)))</f>
        <v>0.99262829241106765</v>
      </c>
      <c r="AW350">
        <f>1+L350/AVERAGE(AVERAGE(SUM($AT350,$D350:K350,$R350:Y350,$AF350:AM350),SUM($AT350,$D350:L350,$R350:Z350,$AF350:AN350)),AVERAGE(SUM($AT351,$D351:L351,$S351:Z351,$AG351:AN351),SUM($AT351,$D351:M351,$S351:AA351,$AG351:AO351)))</f>
        <v>0.98978096609370425</v>
      </c>
      <c r="AX350">
        <f>1+M350/AVERAGE(AVERAGE(SUM($AT350,$D350:L350,$R350:Z350,$AF350:AN350),SUM($AT350,$D350:M350,$R350:AA350,$AF350:AO350)),AVERAGE(SUM($AT351,$D351:M351,$S351:AA351,$AG351:AO351),SUM($AT351,$D351:N351,$S351:AB351,$AG351:AP351)))</f>
        <v>0.99733647492700916</v>
      </c>
      <c r="BA350" s="43">
        <f t="shared" si="449"/>
        <v>0.9932436944365417</v>
      </c>
      <c r="BB350" s="45" t="s">
        <v>176</v>
      </c>
    </row>
    <row r="351" spans="1:54">
      <c r="A351" s="9">
        <v>350</v>
      </c>
      <c r="B351" s="17">
        <f t="shared" ref="B351" si="453">C347</f>
        <v>23</v>
      </c>
      <c r="C351" s="17">
        <v>1990</v>
      </c>
      <c r="D351" s="21"/>
      <c r="E351" s="21"/>
      <c r="F351" s="21"/>
      <c r="G351" s="18">
        <f>VLOOKUP(G$1,IR_0310!$A$4:$XA$84,($C351+G$2-2001)+8*$B351,FALSE)</f>
        <v>-10</v>
      </c>
      <c r="H351" s="18">
        <f>VLOOKUP(H$1,IR_0310!$A$4:$XA$84,($C351+H$2-2001)+8*$B351,FALSE)</f>
        <v>16</v>
      </c>
      <c r="I351" s="18">
        <f>VLOOKUP(I$1,IR_0310!$A$4:$XA$84,($C351+I$2-2001)+8*$B351,FALSE)</f>
        <v>19</v>
      </c>
      <c r="J351" s="18">
        <f>VLOOKUP(J$1,IR_0310!$A$4:$XA$84,($C351+J$2-2001)+8*$B351,FALSE)</f>
        <v>6</v>
      </c>
      <c r="K351" s="19">
        <f>VLOOKUP(K$1,IR_0310!$A$4:$XA$84,($C351+K$2-2001)+8*$B351,FALSE)</f>
        <v>-303</v>
      </c>
      <c r="L351" s="19">
        <f>VLOOKUP(L$1,IR_0310!$A$4:$XA$84,($C351+L$2-2001)+8*$B351,FALSE)</f>
        <v>-212</v>
      </c>
      <c r="M351" s="19">
        <f>VLOOKUP(M$1,IR_0310!$A$4:$XA$84,($C351+M$2-2001)+8*$B351,FALSE)</f>
        <v>-222</v>
      </c>
      <c r="N351" s="19">
        <f>VLOOKUP(N$1,IR_0310!$A$4:$XA$84,($C351+N$2-2001)+8*$B351,FALSE)</f>
        <v>-210</v>
      </c>
      <c r="O351" s="22"/>
      <c r="P351" s="21"/>
      <c r="Q351" s="17">
        <v>1990</v>
      </c>
      <c r="R351" s="21"/>
      <c r="S351" s="21"/>
      <c r="T351" s="21"/>
      <c r="U351" s="18">
        <f>VLOOKUP(U$1,IN_0310!$A$4:$XA$84,($C351+U$2-2001)+8*$B351,FALSE)</f>
        <v>5</v>
      </c>
      <c r="V351" s="18">
        <f>VLOOKUP(V$1,IN_0310!$A$4:$XA$84,($C351+V$2-2001)+8*$B351,FALSE)</f>
        <v>0</v>
      </c>
      <c r="W351" s="18">
        <f>VLOOKUP(W$1,IN_0310!$A$4:$XA$84,($C351+W$2-2001)+8*$B351,FALSE)</f>
        <v>33</v>
      </c>
      <c r="X351" s="18">
        <f>VLOOKUP(X$1,IN_0310!$A$4:$XA$84,($C351+X$2-2001)+8*$B351,FALSE)</f>
        <v>38</v>
      </c>
      <c r="Y351" s="18">
        <f>VLOOKUP(Y$1,IN_0310!$A$4:$XA$84,($C351+Y$2-2001)+8*$B351,FALSE)</f>
        <v>66</v>
      </c>
      <c r="Z351" s="18">
        <f>VLOOKUP(Z$1,IN_0310!$A$4:$XA$84,($C351+Z$2-2001)+8*$B351,FALSE)</f>
        <v>108</v>
      </c>
      <c r="AA351" s="18">
        <f>VLOOKUP(AA$1,IN_0310!$A$4:$XA$84,($C351+AA$2-2001)+8*$B351,FALSE)</f>
        <v>197</v>
      </c>
      <c r="AB351" s="18">
        <f>VLOOKUP(AB$1,IN_0310!$A$4:$XA$84,($C351+AB$2-2001)+8*$B351,FALSE)</f>
        <v>114</v>
      </c>
      <c r="AC351" s="22"/>
      <c r="AD351" s="21"/>
      <c r="AE351" s="17">
        <v>1990</v>
      </c>
      <c r="AF351" s="21"/>
      <c r="AG351" s="21"/>
      <c r="AH351" s="21"/>
      <c r="AI351" s="18">
        <f>-VLOOKUP(AI$1,D_0310!$A$4:$XA$84,($C351+AI$2-2001)+8*$B351,FALSE)</f>
        <v>-22</v>
      </c>
      <c r="AJ351" s="18">
        <f>-VLOOKUP(AJ$1,D_0310!$A$4:$XA$84,($C351+AJ$2-2001)+8*$B351,FALSE)</f>
        <v>-27</v>
      </c>
      <c r="AK351" s="18">
        <f>-VLOOKUP(AK$1,D_0310!$A$4:$XA$84,($C351+AK$2-2001)+8*$B351,FALSE)</f>
        <v>-41</v>
      </c>
      <c r="AL351" s="18">
        <f>-VLOOKUP(AL$1,D_0310!$A$4:$XA$84,($C351+AL$2-2001)+8*$B351,FALSE)</f>
        <v>-61</v>
      </c>
      <c r="AM351" s="18">
        <f>-VLOOKUP(AM$1,D_0310!$A$4:$XA$84,($C351+AM$2-2001)+8*$B351,FALSE)</f>
        <v>-61</v>
      </c>
      <c r="AN351" s="18">
        <f>-VLOOKUP(AN$1,D_0310!$A$4:$XA$84,($C351+AN$2-2001)+8*$B351,FALSE)</f>
        <v>-71</v>
      </c>
      <c r="AO351" s="18">
        <f>-VLOOKUP(AO$1,D_0310!$A$4:$XA$84,($C351+AO$2-2001)+8*$B351,FALSE)</f>
        <v>-95</v>
      </c>
      <c r="AP351" s="18">
        <f>-VLOOKUP(AP$1,D_0310!$A$4:$XA$84,($C351+AP$2-2001)+8*$B351,FALSE)</f>
        <v>-94</v>
      </c>
      <c r="AQ351" s="22"/>
      <c r="AR351" s="21"/>
      <c r="AS351" s="31">
        <v>4</v>
      </c>
      <c r="AT351" s="55">
        <f>VLOOKUP(2002-C351,census2002!$A$3:$CD$82,2+B351)</f>
        <v>41609</v>
      </c>
      <c r="AU351" s="17" t="s">
        <v>177</v>
      </c>
      <c r="AV351">
        <f>1+K351/AVERAGE(AVERAGE(SUM($AT351,$D351:J351,$R351:X351,$AF351:AL351),SUM($AT351,$D351:K351,$R351:Y351,$AF351:AM351)),AVERAGE(SUM($AT352,$D352:K352,$S352:Y352,$AG352:AM352),SUM($AT352,$D352:L352,$S352:Z352,$AG352:AN352)))</f>
        <v>0.99294027190437917</v>
      </c>
      <c r="AW351">
        <f>1+L351/AVERAGE(AVERAGE(SUM($AT351,$D351:K351,$R351:Y351,$AF351:AM351),SUM($AT351,$D351:L351,$R351:Z351,$AF351:AN351)),AVERAGE(SUM($AT352,$D352:L352,$S352:Z352,$AG352:AN352),SUM($AT352,$D352:M352,$S352:AA352,$AG352:AO352)))</f>
        <v>0.99504394987843647</v>
      </c>
      <c r="AX351">
        <f>1+M351/AVERAGE(AVERAGE(SUM($AT351,$D351:L351,$R351:Z351,$AF351:AN351),SUM($AT351,$D351:M351,$R351:AA351,$AF351:AO351)),AVERAGE(SUM($AT352,$D352:M352,$S352:AA352,$AG352:AO352),SUM($AT352,$D352:N352,$S352:AB352,$AG352:AP352)))</f>
        <v>0.99479130006334904</v>
      </c>
      <c r="AY351">
        <f>1+N351/AVERAGE(AVERAGE(SUM($AT351,$D351:M351,$R351:AA351,$AF351:AO351),SUM($AT351,$D351:N351,$R351:AB351,$AF351:AP351)),AVERAGE(SUM($AT352,$D352:N352,$S352:AB352,$AG352:AP352),SUM($AT352,$D352:O352,$S352:AC352,$AG352:AQ352)))</f>
        <v>0.99504979668807825</v>
      </c>
      <c r="BA351" s="43">
        <f t="shared" si="449"/>
        <v>0.99445593869460425</v>
      </c>
      <c r="BB351" s="46">
        <f t="shared" ref="BB351" si="454">AVERAGE(BB352:BB359)^5-1</f>
        <v>-1.1040904520459915E-2</v>
      </c>
    </row>
    <row r="352" spans="1:54">
      <c r="A352" s="9">
        <v>351</v>
      </c>
      <c r="B352" s="17">
        <f t="shared" ref="B352" si="455">C347</f>
        <v>23</v>
      </c>
      <c r="C352" s="17">
        <v>1989</v>
      </c>
      <c r="D352" s="21"/>
      <c r="E352" s="21"/>
      <c r="F352" s="21"/>
      <c r="G352" s="21"/>
      <c r="H352" s="18">
        <f>VLOOKUP(H$1,IR_0310!$A$4:$XA$84,($C352+H$2-2001)+8*$B352,FALSE)</f>
        <v>-14</v>
      </c>
      <c r="I352" s="18">
        <f>VLOOKUP(I$1,IR_0310!$A$4:$XA$84,($C352+I$2-2001)+8*$B352,FALSE)</f>
        <v>-22</v>
      </c>
      <c r="J352" s="18">
        <f>VLOOKUP(J$1,IR_0310!$A$4:$XA$84,($C352+J$2-2001)+8*$B352,FALSE)</f>
        <v>8</v>
      </c>
      <c r="K352" s="19">
        <f>VLOOKUP(K$1,IR_0310!$A$4:$XA$84,($C352+K$2-2001)+8*$B352,FALSE)</f>
        <v>-311</v>
      </c>
      <c r="L352" s="19">
        <f>VLOOKUP(L$1,IR_0310!$A$4:$XA$84,($C352+L$2-2001)+8*$B352,FALSE)</f>
        <v>-119</v>
      </c>
      <c r="M352" s="19">
        <f>VLOOKUP(M$1,IR_0310!$A$4:$XA$84,($C352+M$2-2001)+8*$B352,FALSE)</f>
        <v>-86</v>
      </c>
      <c r="N352" s="19">
        <f>VLOOKUP(N$1,IR_0310!$A$4:$XA$84,($C352+N$2-2001)+8*$B352,FALSE)</f>
        <v>-385</v>
      </c>
      <c r="O352" s="19">
        <f>VLOOKUP(O$1,IR_0310!$A$4:$XA$84,($C352+O$2-2001)+8*$B352,FALSE)</f>
        <v>-180</v>
      </c>
      <c r="P352" s="21"/>
      <c r="Q352" s="17">
        <v>1989</v>
      </c>
      <c r="R352" s="21"/>
      <c r="S352" s="21"/>
      <c r="T352" s="21"/>
      <c r="U352" s="21"/>
      <c r="V352" s="18">
        <f>VLOOKUP(V$1,IN_0310!$A$4:$XA$84,($C352+V$2-2001)+8*$B352,FALSE)</f>
        <v>-6</v>
      </c>
      <c r="W352" s="18">
        <f>VLOOKUP(W$1,IN_0310!$A$4:$XA$84,($C352+W$2-2001)+8*$B352,FALSE)</f>
        <v>1</v>
      </c>
      <c r="X352" s="18">
        <f>VLOOKUP(X$1,IN_0310!$A$4:$XA$84,($C352+X$2-2001)+8*$B352,FALSE)</f>
        <v>23</v>
      </c>
      <c r="Y352" s="18">
        <f>VLOOKUP(Y$1,IN_0310!$A$4:$XA$84,($C352+Y$2-2001)+8*$B352,FALSE)</f>
        <v>48</v>
      </c>
      <c r="Z352" s="18">
        <f>VLOOKUP(Z$1,IN_0310!$A$4:$XA$84,($C352+Z$2-2001)+8*$B352,FALSE)</f>
        <v>129</v>
      </c>
      <c r="AA352" s="18">
        <f>VLOOKUP(AA$1,IN_0310!$A$4:$XA$84,($C352+AA$2-2001)+8*$B352,FALSE)</f>
        <v>162</v>
      </c>
      <c r="AB352" s="18">
        <f>VLOOKUP(AB$1,IN_0310!$A$4:$XA$84,($C352+AB$2-2001)+8*$B352,FALSE)</f>
        <v>186</v>
      </c>
      <c r="AC352" s="18">
        <f>VLOOKUP(AC$1,IN_0310!$A$4:$XA$84,($C352+AC$2-2001)+8*$B352,FALSE)</f>
        <v>128</v>
      </c>
      <c r="AD352" s="21"/>
      <c r="AE352" s="17">
        <v>1989</v>
      </c>
      <c r="AF352" s="21"/>
      <c r="AG352" s="21"/>
      <c r="AH352" s="21"/>
      <c r="AI352" s="21"/>
      <c r="AJ352" s="18">
        <f>-VLOOKUP(AJ$1,D_0310!$A$4:$XA$84,($C352+AJ$2-2001)+8*$B352,FALSE)</f>
        <v>-41</v>
      </c>
      <c r="AK352" s="18">
        <f>-VLOOKUP(AK$1,D_0310!$A$4:$XA$84,($C352+AK$2-2001)+8*$B352,FALSE)</f>
        <v>-38</v>
      </c>
      <c r="AL352" s="18">
        <f>-VLOOKUP(AL$1,D_0310!$A$4:$XA$84,($C352+AL$2-2001)+8*$B352,FALSE)</f>
        <v>-61</v>
      </c>
      <c r="AM352" s="18">
        <f>-VLOOKUP(AM$1,D_0310!$A$4:$XA$84,($C352+AM$2-2001)+8*$B352,FALSE)</f>
        <v>-77</v>
      </c>
      <c r="AN352" s="18">
        <f>-VLOOKUP(AN$1,D_0310!$A$4:$XA$84,($C352+AN$2-2001)+8*$B352,FALSE)</f>
        <v>-90</v>
      </c>
      <c r="AO352" s="18">
        <f>-VLOOKUP(AO$1,D_0310!$A$4:$XA$84,($C352+AO$2-2001)+8*$B352,FALSE)</f>
        <v>-97</v>
      </c>
      <c r="AP352" s="18">
        <f>-VLOOKUP(AP$1,D_0310!$A$4:$XA$84,($C352+AP$2-2001)+8*$B352,FALSE)</f>
        <v>-105</v>
      </c>
      <c r="AQ352" s="18">
        <f>-VLOOKUP(AQ$1,D_0310!$A$4:$XA$84,($C352+AQ$2-2001)+8*$B352,FALSE)</f>
        <v>-128</v>
      </c>
      <c r="AR352" s="21"/>
      <c r="AS352" s="31">
        <v>5</v>
      </c>
      <c r="AT352" s="55">
        <f>VLOOKUP(2002-C352,census2002!$A$3:$CD$82,2+B352)</f>
        <v>44953</v>
      </c>
      <c r="AU352" s="17" t="s">
        <v>178</v>
      </c>
      <c r="AV352">
        <f>1+K352/AVERAGE(AVERAGE(SUM($AT352,$D352:J352,$R352:X352,$AF352:AL352),SUM($AT352,$D352:K352,$R352:Y352,$AF352:AM352)),AVERAGE(SUM($AT353,$D353:K353,$S353:Y353,$AG353:AM353),SUM($AT353,$D353:L353,$S353:Z353,$AG353:AN353)))</f>
        <v>0.99336366982656987</v>
      </c>
      <c r="AW352">
        <f>1+L352/AVERAGE(AVERAGE(SUM($AT352,$D352:K352,$R352:Y352,$AF352:AM352),SUM($AT352,$D352:L352,$R352:Z352,$AF352:AN352)),AVERAGE(SUM($AT353,$D353:L353,$S353:Z353,$AG353:AN353),SUM($AT353,$D353:M353,$S353:AA353,$AG353:AO353)))</f>
        <v>0.99745506260759842</v>
      </c>
      <c r="AX352">
        <f>1+M352/AVERAGE(AVERAGE(SUM($AT352,$D352:L352,$R352:Z352,$AF352:AN352),SUM($AT352,$D352:M352,$R352:AA352,$AF352:AO352)),AVERAGE(SUM($AT353,$D353:M353,$S353:AA353,$AG353:AO353),SUM($AT353,$D353:N353,$S353:AB353,$AG353:AP353)))</f>
        <v>0.99815940416060267</v>
      </c>
      <c r="AY352">
        <f>1+N352/AVERAGE(AVERAGE(SUM($AT352,$D352:M352,$R352:AA352,$AF352:AO352),SUM($AT352,$D352:N352,$R352:AB352,$AF352:AP352)),AVERAGE(SUM($AT353,$D353:N353,$S353:AB353,$AG353:AP353),SUM($AT353,$D353:O353,$S353:AC353,$AG353:AQ353)))</f>
        <v>0.99173398459515316</v>
      </c>
      <c r="AZ352">
        <f>1+O352/AVERAGE(AVERAGE(SUM($AT352,$D352:N352,$R352:AB352,$AF352:AP352),SUM($AT352,$D352:O352,$R352:AC352,$AF352:AQ352)),AVERAGE(SUM($AT353,$D353:O353,$S353:AC353,$AG353:AQ353),SUM($AT353,$D353:P353,$S353:AD353,$AG353:AR353)))</f>
        <v>0.99611943516222912</v>
      </c>
      <c r="BA352" s="43">
        <f t="shared" si="449"/>
        <v>0.99536330208676282</v>
      </c>
      <c r="BB352" s="47">
        <f t="shared" ref="BB352:BB359" si="456">PRODUCT(AV348,AW349,AX350,AY351,AZ352)^(1/5)</f>
        <v>0.99482712568689158</v>
      </c>
    </row>
    <row r="353" spans="1:54">
      <c r="A353" s="13">
        <v>352</v>
      </c>
      <c r="B353" s="17">
        <f t="shared" ref="B353" si="457">C347</f>
        <v>23</v>
      </c>
      <c r="C353" s="17">
        <v>1988</v>
      </c>
      <c r="D353" s="21"/>
      <c r="E353" s="21"/>
      <c r="F353" s="21"/>
      <c r="G353" s="21"/>
      <c r="H353" s="21"/>
      <c r="I353" s="18">
        <f>VLOOKUP(I$1,IR_0310!$A$4:$XA$84,($C353+I$2-2001)+8*$B353,FALSE)</f>
        <v>-19</v>
      </c>
      <c r="J353" s="18">
        <f>VLOOKUP(J$1,IR_0310!$A$4:$XA$84,($C353+J$2-2001)+8*$B353,FALSE)</f>
        <v>-35</v>
      </c>
      <c r="K353" s="19">
        <f>VLOOKUP(K$1,IR_0310!$A$4:$XA$84,($C353+K$2-2001)+8*$B353,FALSE)</f>
        <v>-343</v>
      </c>
      <c r="L353" s="19">
        <f>VLOOKUP(L$1,IR_0310!$A$4:$XA$84,($C353+L$2-2001)+8*$B353,FALSE)</f>
        <v>-65</v>
      </c>
      <c r="M353" s="19">
        <f>VLOOKUP(M$1,IR_0310!$A$4:$XA$84,($C353+M$2-2001)+8*$B353,FALSE)</f>
        <v>15</v>
      </c>
      <c r="N353" s="19">
        <f>VLOOKUP(N$1,IR_0310!$A$4:$XA$84,($C353+N$2-2001)+8*$B353,FALSE)</f>
        <v>-241</v>
      </c>
      <c r="O353" s="19">
        <f>VLOOKUP(O$1,IR_0310!$A$4:$XA$84,($C353+O$2-2001)+8*$B353,FALSE)</f>
        <v>-255</v>
      </c>
      <c r="P353" s="18">
        <f>VLOOKUP(P$1,IR_0310!$A$4:$XA$84,($C353+P$2-2001)+8*$B353,FALSE)</f>
        <v>-170</v>
      </c>
      <c r="Q353" s="17">
        <v>1988</v>
      </c>
      <c r="R353" s="21"/>
      <c r="S353" s="21"/>
      <c r="T353" s="21"/>
      <c r="U353" s="21"/>
      <c r="V353" s="21"/>
      <c r="W353" s="18">
        <f>VLOOKUP(W$1,IN_0310!$A$4:$XA$84,($C353+W$2-2001)+8*$B353,FALSE)</f>
        <v>-17</v>
      </c>
      <c r="X353" s="18">
        <f>VLOOKUP(X$1,IN_0310!$A$4:$XA$84,($C353+X$2-2001)+8*$B353,FALSE)</f>
        <v>0</v>
      </c>
      <c r="Y353" s="18">
        <f>VLOOKUP(Y$1,IN_0310!$A$4:$XA$84,($C353+Y$2-2001)+8*$B353,FALSE)</f>
        <v>14</v>
      </c>
      <c r="Z353" s="18">
        <f>VLOOKUP(Z$1,IN_0310!$A$4:$XA$84,($C353+Z$2-2001)+8*$B353,FALSE)</f>
        <v>45</v>
      </c>
      <c r="AA353" s="18">
        <f>VLOOKUP(AA$1,IN_0310!$A$4:$XA$84,($C353+AA$2-2001)+8*$B353,FALSE)</f>
        <v>211</v>
      </c>
      <c r="AB353" s="18">
        <f>VLOOKUP(AB$1,IN_0310!$A$4:$XA$84,($C353+AB$2-2001)+8*$B353,FALSE)</f>
        <v>189</v>
      </c>
      <c r="AC353" s="18">
        <f>VLOOKUP(AC$1,IN_0310!$A$4:$XA$84,($C353+AC$2-2001)+8*$B353,FALSE)</f>
        <v>272</v>
      </c>
      <c r="AD353" s="18">
        <f>VLOOKUP(AD$1,IN_0310!$A$4:$XA$84,($C353+AD$2-2001)+8*$B353,FALSE)</f>
        <v>130</v>
      </c>
      <c r="AE353" s="17">
        <v>1988</v>
      </c>
      <c r="AF353" s="21"/>
      <c r="AG353" s="21"/>
      <c r="AH353" s="21"/>
      <c r="AI353" s="21"/>
      <c r="AJ353" s="21"/>
      <c r="AK353" s="18">
        <f>-VLOOKUP(AK$1,D_0310!$A$4:$XA$84,($C353+AK$2-2001)+8*$B353,FALSE)</f>
        <v>-57</v>
      </c>
      <c r="AL353" s="18">
        <f>-VLOOKUP(AL$1,D_0310!$A$4:$XA$84,($C353+AL$2-2001)+8*$B353,FALSE)</f>
        <v>-74</v>
      </c>
      <c r="AM353" s="18">
        <f>-VLOOKUP(AM$1,D_0310!$A$4:$XA$84,($C353+AM$2-2001)+8*$B353,FALSE)</f>
        <v>-94</v>
      </c>
      <c r="AN353" s="18">
        <f>-VLOOKUP(AN$1,D_0310!$A$4:$XA$84,($C353+AN$2-2001)+8*$B353,FALSE)</f>
        <v>-93</v>
      </c>
      <c r="AO353" s="18">
        <f>-VLOOKUP(AO$1,D_0310!$A$4:$XA$84,($C353+AO$2-2001)+8*$B353,FALSE)</f>
        <v>-108</v>
      </c>
      <c r="AP353" s="18">
        <f>-VLOOKUP(AP$1,D_0310!$A$4:$XA$84,($C353+AP$2-2001)+8*$B353,FALSE)</f>
        <v>-107</v>
      </c>
      <c r="AQ353" s="18">
        <f>-VLOOKUP(AQ$1,D_0310!$A$4:$XA$84,($C353+AQ$2-2001)+8*$B353,FALSE)</f>
        <v>-124</v>
      </c>
      <c r="AR353" s="18">
        <f>-VLOOKUP(AR$1,D_0310!$A$4:$XA$84,($C353+AR$2-2001)+8*$B353,FALSE)</f>
        <v>-134</v>
      </c>
      <c r="AS353" s="31">
        <v>5</v>
      </c>
      <c r="AT353" s="55">
        <f>VLOOKUP(2002-C353,census2002!$A$3:$CD$82,2+B353)</f>
        <v>49775</v>
      </c>
      <c r="AU353" s="17" t="s">
        <v>179</v>
      </c>
      <c r="AV353">
        <f>1+K353/AVERAGE(AVERAGE(SUM($AT353,$D353:J353,$R353:X353,$AF353:AL353),SUM($AT353,$D353:K353,$R353:Y353,$AF353:AM353)),AVERAGE(SUM($AT354,$D354:K354,$S354:Y354,$AG354:AM354),SUM($AT354,$D354:L354,$S354:Z354,$AG354:AN354)))</f>
        <v>0.99330055226497005</v>
      </c>
      <c r="AW353">
        <f>1+L353/AVERAGE(AVERAGE(SUM($AT353,$D353:K353,$R353:Y353,$AF353:AM353),SUM($AT353,$D353:L353,$R353:Z353,$AF353:AN353)),AVERAGE(SUM($AT354,$D354:L354,$S354:Z354,$AG354:AN354),SUM($AT354,$D354:M354,$S354:AA354,$AG354:AO354)))</f>
        <v>0.99872577752075509</v>
      </c>
      <c r="AX353">
        <f>1+M353/AVERAGE(AVERAGE(SUM($AT353,$D353:L353,$R353:Z353,$AF353:AN353),SUM($AT353,$D353:M353,$R353:AA353,$AF353:AO353)),AVERAGE(SUM($AT354,$D354:M354,$S354:AA354,$AG354:AO354),SUM($AT354,$D354:N354,$S354:AB354,$AG354:AP354)))</f>
        <v>1.0002938828289161</v>
      </c>
      <c r="AY353">
        <f>1+N353/AVERAGE(AVERAGE(SUM($AT353,$D353:M353,$R353:AA353,$AF353:AO353),SUM($AT353,$D353:N353,$R353:AB353,$AF353:AP353)),AVERAGE(SUM($AT354,$D354:N354,$S354:AB354,$AG354:AP354),SUM($AT354,$D354:O354,$S354:AC354,$AG354:AQ354)))</f>
        <v>0.99527925369114367</v>
      </c>
      <c r="AZ353">
        <f>1+O353/AVERAGE(AVERAGE(SUM($AT353,$D353:N353,$R353:AB353,$AF353:AP353),SUM($AT353,$D353:O353,$R353:AC353,$AF353:AQ353)),AVERAGE(SUM($AT354,$D354:O354,$S354:AC354,$AG354:AQ354),SUM($AT354,$D354:P354,$S354:AD354,$AG354:AR354)))</f>
        <v>0.99499617354447523</v>
      </c>
      <c r="BA353" s="43">
        <f t="shared" si="449"/>
        <v>0.99651578464498947</v>
      </c>
      <c r="BB353" s="47">
        <f t="shared" si="456"/>
        <v>0.99228077624156275</v>
      </c>
    </row>
    <row r="354" spans="1:54">
      <c r="A354" s="9">
        <v>353</v>
      </c>
      <c r="B354" s="17">
        <f t="shared" ref="B354" si="458">C347</f>
        <v>23</v>
      </c>
      <c r="C354" s="17">
        <v>1987</v>
      </c>
      <c r="D354" s="21"/>
      <c r="E354" s="21"/>
      <c r="F354" s="21"/>
      <c r="G354" s="21"/>
      <c r="H354" s="21"/>
      <c r="I354" s="21"/>
      <c r="J354" s="18">
        <f>VLOOKUP(J$1,IR_0310!$A$4:$XA$84,($C354+J$2-2001)+8*$B354,FALSE)</f>
        <v>10</v>
      </c>
      <c r="K354" s="19">
        <f>VLOOKUP(K$1,IR_0310!$A$4:$XA$84,($C354+K$2-2001)+8*$B354,FALSE)</f>
        <v>-277</v>
      </c>
      <c r="L354" s="19">
        <f>VLOOKUP(L$1,IR_0310!$A$4:$XA$84,($C354+L$2-2001)+8*$B354,FALSE)</f>
        <v>-116</v>
      </c>
      <c r="M354" s="19">
        <f>VLOOKUP(M$1,IR_0310!$A$4:$XA$84,($C354+M$2-2001)+8*$B354,FALSE)</f>
        <v>49</v>
      </c>
      <c r="N354" s="19">
        <f>VLOOKUP(N$1,IR_0310!$A$4:$XA$84,($C354+N$2-2001)+8*$B354,FALSE)</f>
        <v>-37</v>
      </c>
      <c r="O354" s="19">
        <f>VLOOKUP(O$1,IR_0310!$A$4:$XA$84,($C354+O$2-2001)+8*$B354,FALSE)</f>
        <v>-106</v>
      </c>
      <c r="P354" s="18">
        <f>VLOOKUP(P$1,IR_0310!$A$4:$XA$84,($C354+P$2-2001)+8*$B354,FALSE)</f>
        <v>-163</v>
      </c>
      <c r="Q354" s="17">
        <v>1987</v>
      </c>
      <c r="R354" s="21"/>
      <c r="S354" s="21"/>
      <c r="T354" s="21"/>
      <c r="U354" s="21"/>
      <c r="V354" s="21"/>
      <c r="W354" s="21"/>
      <c r="X354" s="18">
        <f>VLOOKUP(X$1,IN_0310!$A$4:$XA$84,($C354+X$2-2001)+8*$B354,FALSE)</f>
        <v>-27</v>
      </c>
      <c r="Y354" s="18">
        <f>VLOOKUP(Y$1,IN_0310!$A$4:$XA$84,($C354+Y$2-2001)+8*$B354,FALSE)</f>
        <v>1</v>
      </c>
      <c r="Z354" s="18">
        <f>VLOOKUP(Z$1,IN_0310!$A$4:$XA$84,($C354+Z$2-2001)+8*$B354,FALSE)</f>
        <v>26</v>
      </c>
      <c r="AA354" s="18">
        <f>VLOOKUP(AA$1,IN_0310!$A$4:$XA$84,($C354+AA$2-2001)+8*$B354,FALSE)</f>
        <v>60</v>
      </c>
      <c r="AB354" s="18">
        <f>VLOOKUP(AB$1,IN_0310!$A$4:$XA$84,($C354+AB$2-2001)+8*$B354,FALSE)</f>
        <v>272</v>
      </c>
      <c r="AC354" s="18">
        <f>VLOOKUP(AC$1,IN_0310!$A$4:$XA$84,($C354+AC$2-2001)+8*$B354,FALSE)</f>
        <v>239</v>
      </c>
      <c r="AD354" s="18">
        <f>VLOOKUP(AD$1,IN_0310!$A$4:$XA$84,($C354+AD$2-2001)+8*$B354,FALSE)</f>
        <v>270</v>
      </c>
      <c r="AE354" s="17">
        <v>1987</v>
      </c>
      <c r="AF354" s="21"/>
      <c r="AG354" s="21"/>
      <c r="AH354" s="21"/>
      <c r="AI354" s="21"/>
      <c r="AJ354" s="21"/>
      <c r="AK354" s="21"/>
      <c r="AL354" s="18">
        <f>-VLOOKUP(AL$1,D_0310!$A$4:$XA$84,($C354+AL$2-2001)+8*$B354,FALSE)</f>
        <v>-61</v>
      </c>
      <c r="AM354" s="18">
        <f>-VLOOKUP(AM$1,D_0310!$A$4:$XA$84,($C354+AM$2-2001)+8*$B354,FALSE)</f>
        <v>-100</v>
      </c>
      <c r="AN354" s="18">
        <f>-VLOOKUP(AN$1,D_0310!$A$4:$XA$84,($C354+AN$2-2001)+8*$B354,FALSE)</f>
        <v>-122</v>
      </c>
      <c r="AO354" s="18">
        <f>-VLOOKUP(AO$1,D_0310!$A$4:$XA$84,($C354+AO$2-2001)+8*$B354,FALSE)</f>
        <v>-108</v>
      </c>
      <c r="AP354" s="18">
        <f>-VLOOKUP(AP$1,D_0310!$A$4:$XA$84,($C354+AP$2-2001)+8*$B354,FALSE)</f>
        <v>-124</v>
      </c>
      <c r="AQ354" s="18">
        <f>-VLOOKUP(AQ$1,D_0310!$A$4:$XA$84,($C354+AQ$2-2001)+8*$B354,FALSE)</f>
        <v>-161</v>
      </c>
      <c r="AR354" s="18">
        <f>-VLOOKUP(AR$1,D_0310!$A$4:$XA$84,($C354+AR$2-2001)+8*$B354,FALSE)</f>
        <v>-174</v>
      </c>
      <c r="AS354" s="31">
        <v>5</v>
      </c>
      <c r="AT354" s="55">
        <f>VLOOKUP(2002-C354,census2002!$A$3:$CD$82,2+B354)</f>
        <v>53595</v>
      </c>
      <c r="AU354" s="17" t="s">
        <v>180</v>
      </c>
      <c r="AV354">
        <f>1+K354/AVERAGE(AVERAGE(SUM($AT354,$D354:J354,$R354:X354,$AF354:AL354),SUM($AT354,$D354:K354,$R354:Y354,$AF354:AM354)),AVERAGE(SUM($AT355,$D355:K355,$S355:Y355,$AG355:AM355),SUM($AT355,$D355:L355,$S355:Z355,$AG355:AN355)))</f>
        <v>0.99473746704979937</v>
      </c>
      <c r="AW354">
        <f>1+L354/AVERAGE(AVERAGE(SUM($AT354,$D354:K354,$R354:Y354,$AF354:AM354),SUM($AT354,$D354:L354,$R354:Z354,$AF354:AN354)),AVERAGE(SUM($AT355,$D355:L355,$S355:Z355,$AG355:AN355),SUM($AT355,$D355:M355,$S355:AA355,$AG355:AO355)))</f>
        <v>0.99778809576019911</v>
      </c>
      <c r="AX354">
        <f>1+M354/AVERAGE(AVERAGE(SUM($AT354,$D354:L354,$R354:Z354,$AF354:AN354),SUM($AT354,$D354:M354,$R354:AA354,$AF354:AO354)),AVERAGE(SUM($AT355,$D355:M355,$S355:AA355,$AG355:AO355),SUM($AT355,$D355:N355,$S355:AB355,$AG355:AP355)))</f>
        <v>1.0009352394403832</v>
      </c>
      <c r="AY354">
        <f>1+N354/AVERAGE(AVERAGE(SUM($AT354,$D354:M354,$R354:AA354,$AF354:AO354),SUM($AT354,$D354:N354,$R354:AB354,$AF354:AP354)),AVERAGE(SUM($AT355,$D355:N355,$S355:AB355,$AG355:AP355),SUM($AT355,$D355:O355,$S355:AC355,$AG355:AQ355)))</f>
        <v>0.99929504339293707</v>
      </c>
      <c r="AZ354">
        <f>1+O354/AVERAGE(AVERAGE(SUM($AT354,$D354:N354,$R354:AB354,$AF354:AP354),SUM($AT354,$D354:O354,$R354:AC354,$AF354:AQ354)),AVERAGE(SUM($AT355,$D355:O355,$S355:AC355,$AG355:AQ355),SUM($AT355,$D355:P355,$S355:AD355,$AG355:AR355)))</f>
        <v>0.99798407226910735</v>
      </c>
      <c r="BA354" s="43">
        <f t="shared" si="449"/>
        <v>0.99814589133891052</v>
      </c>
      <c r="BB354" s="47">
        <f t="shared" si="456"/>
        <v>0.99581686111084144</v>
      </c>
    </row>
    <row r="355" spans="1:54">
      <c r="A355" s="9">
        <v>354</v>
      </c>
      <c r="B355" s="17">
        <f t="shared" ref="B355" si="459">C347</f>
        <v>23</v>
      </c>
      <c r="C355" s="17">
        <v>1986</v>
      </c>
      <c r="D355" s="26"/>
      <c r="E355" s="26"/>
      <c r="F355" s="26"/>
      <c r="G355" s="26"/>
      <c r="H355" s="26"/>
      <c r="I355" s="26"/>
      <c r="J355" s="21"/>
      <c r="K355" s="19">
        <f>VLOOKUP(K$1,IR_0310!$A$4:$XA$84,($C355+K$2-2001)+8*$B355,FALSE)</f>
        <v>-303</v>
      </c>
      <c r="L355" s="19">
        <f>VLOOKUP(L$1,IR_0310!$A$4:$XA$84,($C355+L$2-2001)+8*$B355,FALSE)</f>
        <v>-63</v>
      </c>
      <c r="M355" s="19">
        <f>VLOOKUP(M$1,IR_0310!$A$4:$XA$84,($C355+M$2-2001)+8*$B355,FALSE)</f>
        <v>5</v>
      </c>
      <c r="N355" s="19">
        <f>VLOOKUP(N$1,IR_0310!$A$4:$XA$84,($C355+N$2-2001)+8*$B355,FALSE)</f>
        <v>111</v>
      </c>
      <c r="O355" s="19">
        <f>VLOOKUP(O$1,IR_0310!$A$4:$XA$84,($C355+O$2-2001)+8*$B355,FALSE)</f>
        <v>77</v>
      </c>
      <c r="P355" s="18">
        <f>VLOOKUP(P$1,IR_0310!$A$4:$XA$84,($C355+P$2-2001)+8*$B355,FALSE)</f>
        <v>-31</v>
      </c>
      <c r="Q355" s="17">
        <v>1986</v>
      </c>
      <c r="R355" s="26"/>
      <c r="S355" s="26"/>
      <c r="T355" s="26"/>
      <c r="U355" s="26"/>
      <c r="V355" s="26"/>
      <c r="W355" s="26"/>
      <c r="X355" s="21"/>
      <c r="Y355" s="18">
        <f>VLOOKUP(Y$1,IN_0310!$A$4:$XA$84,($C355+Y$2-2001)+8*$B355,FALSE)</f>
        <v>-20</v>
      </c>
      <c r="Z355" s="18">
        <f>VLOOKUP(Z$1,IN_0310!$A$4:$XA$84,($C355+Z$2-2001)+8*$B355,FALSE)</f>
        <v>9</v>
      </c>
      <c r="AA355" s="18">
        <f>VLOOKUP(AA$1,IN_0310!$A$4:$XA$84,($C355+AA$2-2001)+8*$B355,FALSE)</f>
        <v>60</v>
      </c>
      <c r="AB355" s="18">
        <f>VLOOKUP(AB$1,IN_0310!$A$4:$XA$84,($C355+AB$2-2001)+8*$B355,FALSE)</f>
        <v>63</v>
      </c>
      <c r="AC355" s="18">
        <f>VLOOKUP(AC$1,IN_0310!$A$4:$XA$84,($C355+AC$2-2001)+8*$B355,FALSE)</f>
        <v>287</v>
      </c>
      <c r="AD355" s="18">
        <f>VLOOKUP(AD$1,IN_0310!$A$4:$XA$84,($C355+AD$2-2001)+8*$B355,FALSE)</f>
        <v>271</v>
      </c>
      <c r="AE355" s="17">
        <v>1986</v>
      </c>
      <c r="AF355" s="26"/>
      <c r="AG355" s="26"/>
      <c r="AH355" s="26"/>
      <c r="AI355" s="26"/>
      <c r="AJ355" s="26"/>
      <c r="AK355" s="26"/>
      <c r="AL355" s="21"/>
      <c r="AM355" s="18">
        <f>-VLOOKUP(AM$1,D_0310!$A$4:$XA$84,($C355+AM$2-2001)+8*$B355,FALSE)</f>
        <v>-90</v>
      </c>
      <c r="AN355" s="18">
        <f>-VLOOKUP(AN$1,D_0310!$A$4:$XA$84,($C355+AN$2-2001)+8*$B355,FALSE)</f>
        <v>-97</v>
      </c>
      <c r="AO355" s="18">
        <f>-VLOOKUP(AO$1,D_0310!$A$4:$XA$84,($C355+AO$2-2001)+8*$B355,FALSE)</f>
        <v>-97</v>
      </c>
      <c r="AP355" s="18">
        <f>-VLOOKUP(AP$1,D_0310!$A$4:$XA$84,($C355+AP$2-2001)+8*$B355,FALSE)</f>
        <v>-133</v>
      </c>
      <c r="AQ355" s="18">
        <f>-VLOOKUP(AQ$1,D_0310!$A$4:$XA$84,($C355+AQ$2-2001)+8*$B355,FALSE)</f>
        <v>-147</v>
      </c>
      <c r="AR355" s="18">
        <f>-VLOOKUP(AR$1,D_0310!$A$4:$XA$84,($C355+AR$2-2001)+8*$B355,FALSE)</f>
        <v>-157</v>
      </c>
      <c r="AS355" s="31">
        <v>5</v>
      </c>
      <c r="AT355" s="55">
        <f>VLOOKUP(2002-C355,census2002!$A$3:$CD$82,2+B355)</f>
        <v>52432</v>
      </c>
      <c r="AU355" s="17" t="s">
        <v>181</v>
      </c>
      <c r="AV355">
        <f>1+K355/AVERAGE(AVERAGE(SUM($AT355,$D355:J355,$R355:X355,$AF355:AL355),SUM($AT355,$D355:K355,$R355:Y355,$AF355:AM355)),AVERAGE(SUM($AT356,$D356:K356,$S356:Y356,$AG356:AM356),SUM($AT356,$D356:L356,$S356:Z356,$AG356:AN356)))</f>
        <v>0.99406027934329821</v>
      </c>
      <c r="AW355">
        <f>1+L355/AVERAGE(AVERAGE(SUM($AT355,$D355:K355,$R355:Y355,$AF355:AM355),SUM($AT355,$D355:L355,$R355:Z355,$AF355:AN355)),AVERAGE(SUM($AT356,$D356:L356,$S356:Z356,$AG356:AN356),SUM($AT356,$D356:M356,$S356:AA356,$AG356:AO356)))</f>
        <v>0.99875954949988188</v>
      </c>
      <c r="AX355">
        <f>1+M355/AVERAGE(AVERAGE(SUM($AT355,$D355:L355,$R355:Z355,$AF355:AN355),SUM($AT355,$D355:M355,$R355:AA355,$AF355:AO355)),AVERAGE(SUM($AT356,$D356:M356,$S356:AA356,$AG356:AO356),SUM($AT356,$D356:N356,$S356:AB356,$AG356:AP356)))</f>
        <v>1.0000985187702887</v>
      </c>
      <c r="AY355">
        <f>1+N355/AVERAGE(AVERAGE(SUM($AT355,$D355:M355,$R355:AA355,$AF355:AO355),SUM($AT355,$D355:N355,$R355:AB355,$AF355:AP355)),AVERAGE(SUM($AT356,$D356:N356,$S356:AB356,$AG356:AP356),SUM($AT356,$D356:O356,$S356:AC356,$AG356:AQ356)))</f>
        <v>1.0021843728783539</v>
      </c>
      <c r="AZ355">
        <f>1+O355/AVERAGE(AVERAGE(SUM($AT355,$D355:N355,$R355:AB355,$AF355:AP355),SUM($AT355,$D355:O355,$R355:AC355,$AF355:AQ355)),AVERAGE(SUM($AT356,$D356:O356,$S356:AC356,$AG356:AQ356),SUM($AT356,$D356:P356,$S356:AD356,$AG356:AR356)))</f>
        <v>1.0015106406980336</v>
      </c>
      <c r="BA355" s="43">
        <f t="shared" si="449"/>
        <v>0.9993185031031383</v>
      </c>
      <c r="BB355" s="47">
        <f t="shared" si="456"/>
        <v>0.99829449365973766</v>
      </c>
    </row>
    <row r="356" spans="1:54">
      <c r="A356" s="13">
        <v>355</v>
      </c>
      <c r="B356" s="17">
        <f t="shared" ref="B356" si="460">C347</f>
        <v>23</v>
      </c>
      <c r="C356" s="17">
        <v>1985</v>
      </c>
      <c r="D356" s="26"/>
      <c r="E356" s="26"/>
      <c r="F356" s="26"/>
      <c r="G356" s="26"/>
      <c r="H356" s="26"/>
      <c r="I356" s="26"/>
      <c r="J356" s="21"/>
      <c r="K356" s="22"/>
      <c r="L356" s="19">
        <f>VLOOKUP(L$1,IR_0310!$A$4:$XA$84,($C356+L$2-2001)+8*$B356,FALSE)</f>
        <v>-86</v>
      </c>
      <c r="M356" s="19">
        <f>VLOOKUP(M$1,IR_0310!$A$4:$XA$84,($C356+M$2-2001)+8*$B356,FALSE)</f>
        <v>30</v>
      </c>
      <c r="N356" s="19">
        <f>VLOOKUP(N$1,IR_0310!$A$4:$XA$84,($C356+N$2-2001)+8*$B356,FALSE)</f>
        <v>242</v>
      </c>
      <c r="O356" s="19">
        <f>VLOOKUP(O$1,IR_0310!$A$4:$XA$84,($C356+O$2-2001)+8*$B356,FALSE)</f>
        <v>208</v>
      </c>
      <c r="P356" s="18">
        <f>VLOOKUP(P$1,IR_0310!$A$4:$XA$84,($C356+P$2-2001)+8*$B356,FALSE)</f>
        <v>142</v>
      </c>
      <c r="Q356" s="17">
        <v>1985</v>
      </c>
      <c r="R356" s="26"/>
      <c r="S356" s="26"/>
      <c r="T356" s="26"/>
      <c r="U356" s="26"/>
      <c r="V356" s="26"/>
      <c r="W356" s="26"/>
      <c r="X356" s="21"/>
      <c r="Y356" s="22"/>
      <c r="Z356" s="18">
        <f>VLOOKUP(Z$1,IN_0310!$A$4:$XA$84,($C356+Z$2-2001)+8*$B356,FALSE)</f>
        <v>-11</v>
      </c>
      <c r="AA356" s="18">
        <f>VLOOKUP(AA$1,IN_0310!$A$4:$XA$84,($C356+AA$2-2001)+8*$B356,FALSE)</f>
        <v>-3</v>
      </c>
      <c r="AB356" s="18">
        <f>VLOOKUP(AB$1,IN_0310!$A$4:$XA$84,($C356+AB$2-2001)+8*$B356,FALSE)</f>
        <v>49</v>
      </c>
      <c r="AC356" s="18">
        <f>VLOOKUP(AC$1,IN_0310!$A$4:$XA$84,($C356+AC$2-2001)+8*$B356,FALSE)</f>
        <v>65</v>
      </c>
      <c r="AD356" s="18">
        <f>VLOOKUP(AD$1,IN_0310!$A$4:$XA$84,($C356+AD$2-2001)+8*$B356,FALSE)</f>
        <v>289</v>
      </c>
      <c r="AE356" s="17">
        <v>1985</v>
      </c>
      <c r="AF356" s="26"/>
      <c r="AG356" s="26"/>
      <c r="AH356" s="26"/>
      <c r="AI356" s="26"/>
      <c r="AJ356" s="26"/>
      <c r="AK356" s="26"/>
      <c r="AL356" s="21"/>
      <c r="AM356" s="22"/>
      <c r="AN356" s="18">
        <f>-VLOOKUP(AN$1,D_0310!$A$4:$XA$84,($C356+AN$2-2001)+8*$B356,FALSE)</f>
        <v>-138</v>
      </c>
      <c r="AO356" s="18">
        <f>-VLOOKUP(AO$1,D_0310!$A$4:$XA$84,($C356+AO$2-2001)+8*$B356,FALSE)</f>
        <v>-126</v>
      </c>
      <c r="AP356" s="18">
        <f>-VLOOKUP(AP$1,D_0310!$A$4:$XA$84,($C356+AP$2-2001)+8*$B356,FALSE)</f>
        <v>-154</v>
      </c>
      <c r="AQ356" s="18">
        <f>-VLOOKUP(AQ$1,D_0310!$A$4:$XA$84,($C356+AQ$2-2001)+8*$B356,FALSE)</f>
        <v>-164</v>
      </c>
      <c r="AR356" s="18">
        <f>-VLOOKUP(AR$1,D_0310!$A$4:$XA$84,($C356+AR$2-2001)+8*$B356,FALSE)</f>
        <v>-173</v>
      </c>
      <c r="AS356" s="31">
        <v>4</v>
      </c>
      <c r="AT356" s="55">
        <f>VLOOKUP(2002-C356,census2002!$A$3:$CD$82,2+B356)</f>
        <v>49917</v>
      </c>
      <c r="AU356" s="17" t="s">
        <v>182</v>
      </c>
      <c r="AW356">
        <f>1+L356/AVERAGE(AVERAGE(SUM($AT356,$D356:K356,$R356:Y356,$AF356:AM356),SUM($AT356,$D356:L356,$R356:Z356,$AF356:AN356)),AVERAGE(SUM($AT357,$D357:L357,$S357:Z357,$AG357:AN357),SUM($AT357,$D357:M357,$S357:AA357,$AG357:AO357)))</f>
        <v>0.99828029235030047</v>
      </c>
      <c r="AX356">
        <f>1+M356/AVERAGE(AVERAGE(SUM($AT356,$D356:L356,$R356:Z356,$AF356:AN356),SUM($AT356,$D356:M356,$R356:AA356,$AF356:AO356)),AVERAGE(SUM($AT357,$D357:M357,$S357:AA357,$AG357:AO357),SUM($AT357,$D357:N357,$S357:AB357,$AG357:AP357)))</f>
        <v>1.0006012325266798</v>
      </c>
      <c r="AY356">
        <f>1+N356/AVERAGE(AVERAGE(SUM($AT356,$D356:M356,$R356:AA356,$AF356:AO356),SUM($AT356,$D356:N356,$R356:AB356,$AF356:AP356)),AVERAGE(SUM($AT357,$D357:N357,$S357:AB357,$AG357:AP357),SUM($AT357,$D357:O357,$S357:AC357,$AG357:AQ357)))</f>
        <v>1.0048416945931076</v>
      </c>
      <c r="AZ356">
        <f>1+O356/AVERAGE(AVERAGE(SUM($AT356,$D356:N356,$R356:AB356,$AF356:AP356),SUM($AT356,$D356:O356,$R356:AC356,$AF356:AQ356)),AVERAGE(SUM($AT357,$D357:O357,$S357:AC357,$AG357:AQ357),SUM($AT357,$D357:P357,$S357:AD357,$AG357:AR357)))</f>
        <v>1.0041486534328612</v>
      </c>
      <c r="BA356" s="43">
        <f t="shared" si="449"/>
        <v>1.0019644135867767</v>
      </c>
      <c r="BB356" s="47">
        <f t="shared" si="456"/>
        <v>0.99986468534872031</v>
      </c>
    </row>
    <row r="357" spans="1:54">
      <c r="A357" s="9">
        <v>356</v>
      </c>
      <c r="B357" s="17">
        <f t="shared" ref="B357" si="461">C347</f>
        <v>23</v>
      </c>
      <c r="C357" s="17">
        <v>1984</v>
      </c>
      <c r="D357" s="26"/>
      <c r="E357" s="26"/>
      <c r="F357" s="26"/>
      <c r="G357" s="26"/>
      <c r="H357" s="26"/>
      <c r="I357" s="26"/>
      <c r="J357" s="21"/>
      <c r="K357" s="22"/>
      <c r="L357" s="22"/>
      <c r="M357" s="19">
        <f>VLOOKUP(M$1,IR_0310!$A$4:$XA$84,($C357+M$2-2001)+8*$B357,FALSE)</f>
        <v>-39</v>
      </c>
      <c r="N357" s="19">
        <f>VLOOKUP(N$1,IR_0310!$A$4:$XA$84,($C357+N$2-2001)+8*$B357,FALSE)</f>
        <v>219</v>
      </c>
      <c r="O357" s="19">
        <f>VLOOKUP(O$1,IR_0310!$A$4:$XA$84,($C357+O$2-2001)+8*$B357,FALSE)</f>
        <v>295</v>
      </c>
      <c r="P357" s="18">
        <f>VLOOKUP(P$1,IR_0310!$A$4:$XA$84,($C357+P$2-2001)+8*$B357,FALSE)</f>
        <v>287</v>
      </c>
      <c r="Q357" s="17">
        <v>1984</v>
      </c>
      <c r="R357" s="26"/>
      <c r="S357" s="26"/>
      <c r="T357" s="26"/>
      <c r="U357" s="26"/>
      <c r="V357" s="26"/>
      <c r="W357" s="26"/>
      <c r="X357" s="21"/>
      <c r="Y357" s="22"/>
      <c r="Z357" s="22"/>
      <c r="AA357" s="18">
        <f>VLOOKUP(AA$1,IN_0310!$A$4:$XA$84,($C357+AA$2-2001)+8*$B357,FALSE)</f>
        <v>-8</v>
      </c>
      <c r="AB357" s="18">
        <f>VLOOKUP(AB$1,IN_0310!$A$4:$XA$84,($C357+AB$2-2001)+8*$B357,FALSE)</f>
        <v>23</v>
      </c>
      <c r="AC357" s="18">
        <f>VLOOKUP(AC$1,IN_0310!$A$4:$XA$84,($C357+AC$2-2001)+8*$B357,FALSE)</f>
        <v>72</v>
      </c>
      <c r="AD357" s="18">
        <f>VLOOKUP(AD$1,IN_0310!$A$4:$XA$84,($C357+AD$2-2001)+8*$B357,FALSE)</f>
        <v>68</v>
      </c>
      <c r="AE357" s="17">
        <v>1984</v>
      </c>
      <c r="AF357" s="26"/>
      <c r="AG357" s="26"/>
      <c r="AH357" s="26"/>
      <c r="AI357" s="26"/>
      <c r="AJ357" s="26"/>
      <c r="AK357" s="26"/>
      <c r="AL357" s="21"/>
      <c r="AM357" s="22"/>
      <c r="AN357" s="22"/>
      <c r="AO357" s="18">
        <f>-VLOOKUP(AO$1,D_0310!$A$4:$XA$84,($C357+AO$2-2001)+8*$B357,FALSE)</f>
        <v>-158</v>
      </c>
      <c r="AP357" s="18">
        <f>-VLOOKUP(AP$1,D_0310!$A$4:$XA$84,($C357+AP$2-2001)+8*$B357,FALSE)</f>
        <v>-147</v>
      </c>
      <c r="AQ357" s="18">
        <f>-VLOOKUP(AQ$1,D_0310!$A$4:$XA$84,($C357+AQ$2-2001)+8*$B357,FALSE)</f>
        <v>-160</v>
      </c>
      <c r="AR357" s="18">
        <f>-VLOOKUP(AR$1,D_0310!$A$4:$XA$84,($C357+AR$2-2001)+8*$B357,FALSE)</f>
        <v>-191</v>
      </c>
      <c r="AS357" s="31">
        <v>3</v>
      </c>
      <c r="AT357" s="55">
        <f>VLOOKUP(2002-C357,census2002!$A$3:$CD$82,2+B357)</f>
        <v>50320</v>
      </c>
      <c r="AU357" s="17" t="s">
        <v>183</v>
      </c>
      <c r="AX357">
        <f>1+M357/AVERAGE(AVERAGE(SUM($AT357,$D357:L357,$R357:Z357,$AF357:AN357),SUM($AT357,$D357:M357,$R357:AA357,$AF357:AO357)),AVERAGE(SUM($AT358,$D358:M358,$S358:AA358,$AG358:AO358),SUM($AT358,$D358:N358,$S358:AB358,$AG358:AP358)))</f>
        <v>0.99922394623340316</v>
      </c>
      <c r="AY357">
        <f>1+N357/AVERAGE(AVERAGE(SUM($AT357,$D357:M357,$R357:AA357,$AF357:AO357),SUM($AT357,$D357:N357,$R357:AB357,$AF357:AP357)),AVERAGE(SUM($AT358,$D358:N358,$S358:AB358,$AG358:AP358),SUM($AT358,$D358:O358,$S358:AC358,$AG358:AQ358)))</f>
        <v>1.0043573201486264</v>
      </c>
      <c r="AZ357">
        <f>1+O357/AVERAGE(AVERAGE(SUM($AT357,$D357:N357,$R357:AB357,$AF357:AP357),SUM($AT357,$D357:O357,$R357:AC357,$AF357:AQ357)),AVERAGE(SUM($AT358,$D358:O358,$S358:AC358,$AG358:AQ358),SUM($AT358,$D358:P358,$S358:AD358,$AG358:AR358)))</f>
        <v>1.0058531746031747</v>
      </c>
      <c r="BA357" s="43">
        <f t="shared" si="449"/>
        <v>1.0031407922483015</v>
      </c>
      <c r="BB357" s="47">
        <f t="shared" si="456"/>
        <v>1.0003657253905764</v>
      </c>
    </row>
    <row r="358" spans="1:54">
      <c r="A358" s="9">
        <v>357</v>
      </c>
      <c r="B358" s="17">
        <f t="shared" ref="B358" si="462">C347</f>
        <v>23</v>
      </c>
      <c r="C358" s="17">
        <v>1983</v>
      </c>
      <c r="D358" s="26"/>
      <c r="E358" s="26"/>
      <c r="F358" s="26"/>
      <c r="G358" s="26"/>
      <c r="H358" s="26"/>
      <c r="I358" s="26"/>
      <c r="J358" s="21"/>
      <c r="K358" s="22"/>
      <c r="L358" s="22"/>
      <c r="M358" s="22"/>
      <c r="N358" s="19">
        <f>VLOOKUP(N$1,IR_0310!$A$4:$XA$84,($C358+N$2-2001)+8*$B358,FALSE)</f>
        <v>194</v>
      </c>
      <c r="O358" s="19">
        <f>VLOOKUP(O$1,IR_0310!$A$4:$XA$84,($C358+O$2-2001)+8*$B358,FALSE)</f>
        <v>305</v>
      </c>
      <c r="P358" s="18">
        <f>VLOOKUP(P$1,IR_0310!$A$4:$XA$84,($C358+P$2-2001)+8*$B358,FALSE)</f>
        <v>266</v>
      </c>
      <c r="Q358" s="17">
        <v>1983</v>
      </c>
      <c r="R358" s="26"/>
      <c r="S358" s="26"/>
      <c r="T358" s="26"/>
      <c r="U358" s="26"/>
      <c r="V358" s="26"/>
      <c r="W358" s="26"/>
      <c r="X358" s="21"/>
      <c r="Y358" s="22"/>
      <c r="Z358" s="22"/>
      <c r="AA358" s="22"/>
      <c r="AB358" s="18">
        <f>VLOOKUP(AB$1,IN_0310!$A$4:$XA$84,($C358+AB$2-2001)+8*$B358,FALSE)</f>
        <v>-4</v>
      </c>
      <c r="AC358" s="18">
        <f>VLOOKUP(AC$1,IN_0310!$A$4:$XA$84,($C358+AC$2-2001)+8*$B358,FALSE)</f>
        <v>26</v>
      </c>
      <c r="AD358" s="18">
        <f>VLOOKUP(AD$1,IN_0310!$A$4:$XA$84,($C358+AD$2-2001)+8*$B358,FALSE)</f>
        <v>77</v>
      </c>
      <c r="AE358" s="17">
        <v>1983</v>
      </c>
      <c r="AF358" s="26"/>
      <c r="AG358" s="26"/>
      <c r="AH358" s="26"/>
      <c r="AI358" s="26"/>
      <c r="AJ358" s="26"/>
      <c r="AK358" s="26"/>
      <c r="AL358" s="21"/>
      <c r="AM358" s="22"/>
      <c r="AN358" s="22"/>
      <c r="AO358" s="22"/>
      <c r="AP358" s="18">
        <f>-VLOOKUP(AP$1,D_0310!$A$4:$XA$84,($C358+AP$2-2001)+8*$B358,FALSE)</f>
        <v>-182</v>
      </c>
      <c r="AQ358" s="18">
        <f>-VLOOKUP(AQ$1,D_0310!$A$4:$XA$84,($C358+AQ$2-2001)+8*$B358,FALSE)</f>
        <v>-205</v>
      </c>
      <c r="AR358" s="18">
        <f>-VLOOKUP(AR$1,D_0310!$A$4:$XA$84,($C358+AR$2-2001)+8*$B358,FALSE)</f>
        <v>-212</v>
      </c>
      <c r="AS358" s="31">
        <v>2</v>
      </c>
      <c r="AT358" s="55">
        <f>VLOOKUP(2002-C358,census2002!$A$3:$CD$82,2+B358)</f>
        <v>50287</v>
      </c>
      <c r="AU358" s="17" t="s">
        <v>184</v>
      </c>
      <c r="AY358">
        <f>1+N358/AVERAGE(AVERAGE(SUM($AT358,$D358:M358,$R358:AA358,$AF358:AO358),SUM($AT358,$D358:N358,$R358:AB358,$AF358:AP358)),AVERAGE(SUM($AT359,$D359:N359,$S359:AB359,$AG359:AP359),SUM($AT359,$D359:O359,$S359:AC359,$AG359:AQ359)))</f>
        <v>1.003879941800873</v>
      </c>
      <c r="AZ358">
        <f>1+O358/AVERAGE(AVERAGE(SUM($AT358,$D358:N358,$R358:AB358,$AF358:AP358),SUM($AT358,$D358:O358,$R358:AC358,$AF358:AQ358)),AVERAGE(SUM($AT359,$D359:O359,$S359:AC359,$AG359:AQ359),SUM($AT359,$D359:P359,$S359:AD359,$AG359:AR359)))</f>
        <v>1.0060926279202165</v>
      </c>
      <c r="BA358" s="43">
        <f t="shared" si="449"/>
        <v>1.0049856758993305</v>
      </c>
      <c r="BB358" s="47">
        <f t="shared" si="456"/>
        <v>1.0009014860815886</v>
      </c>
    </row>
    <row r="359" spans="1:54">
      <c r="A359" s="13">
        <v>358</v>
      </c>
      <c r="B359" s="17">
        <f t="shared" ref="B359" si="463">C347</f>
        <v>23</v>
      </c>
      <c r="C359" s="17">
        <v>1982</v>
      </c>
      <c r="D359" s="26"/>
      <c r="E359" s="26"/>
      <c r="F359" s="26"/>
      <c r="G359" s="26"/>
      <c r="H359" s="26"/>
      <c r="I359" s="26"/>
      <c r="J359" s="21"/>
      <c r="K359" s="22"/>
      <c r="L359" s="22"/>
      <c r="M359" s="22"/>
      <c r="N359" s="22"/>
      <c r="O359" s="19">
        <f>VLOOKUP(O$1,IR_0310!$A$4:$XA$84,($C359+O$2-2001)+8*$B359,FALSE)</f>
        <v>200</v>
      </c>
      <c r="P359" s="18">
        <f>VLOOKUP(P$1,IR_0310!$A$4:$XA$84,($C359+P$2-2001)+8*$B359,FALSE)</f>
        <v>320</v>
      </c>
      <c r="Q359" s="17">
        <v>1982</v>
      </c>
      <c r="R359" s="26"/>
      <c r="S359" s="26"/>
      <c r="T359" s="26"/>
      <c r="U359" s="26"/>
      <c r="V359" s="26"/>
      <c r="W359" s="26"/>
      <c r="X359" s="21"/>
      <c r="Y359" s="22"/>
      <c r="Z359" s="22"/>
      <c r="AA359" s="22"/>
      <c r="AB359" s="22"/>
      <c r="AC359" s="18">
        <f>VLOOKUP(AC$1,IN_0310!$A$4:$XA$84,($C359+AC$2-2001)+8*$B359,FALSE)</f>
        <v>-22</v>
      </c>
      <c r="AD359" s="18">
        <f>VLOOKUP(AD$1,IN_0310!$A$4:$XA$84,($C359+AD$2-2001)+8*$B359,FALSE)</f>
        <v>36</v>
      </c>
      <c r="AE359" s="17">
        <v>1982</v>
      </c>
      <c r="AF359" s="26"/>
      <c r="AG359" s="26"/>
      <c r="AH359" s="26"/>
      <c r="AI359" s="26"/>
      <c r="AJ359" s="26"/>
      <c r="AK359" s="26"/>
      <c r="AL359" s="21"/>
      <c r="AM359" s="22"/>
      <c r="AN359" s="22"/>
      <c r="AO359" s="22"/>
      <c r="AP359" s="22"/>
      <c r="AQ359" s="18">
        <f>-VLOOKUP(AQ$1,D_0310!$A$4:$XA$84,($C359+AQ$2-2001)+8*$B359,FALSE)</f>
        <v>-221</v>
      </c>
      <c r="AR359" s="18">
        <f>-VLOOKUP(AR$1,D_0310!$A$4:$XA$84,($C359+AR$2-2001)+8*$B359,FALSE)</f>
        <v>-208</v>
      </c>
      <c r="AS359" s="31">
        <v>1</v>
      </c>
      <c r="AT359" s="55">
        <f>VLOOKUP(2002-C359,census2002!$A$3:$CD$82,2+B359)</f>
        <v>49732</v>
      </c>
      <c r="AU359" s="17" t="s">
        <v>185</v>
      </c>
      <c r="AZ359">
        <f>1+O359/AVERAGE(AVERAGE(SUM($AT359,$D359:N359,$R359:AB359,$AF359:AP359),SUM($AT359,$D359:O359,$R359:AC359,$AF359:AQ359)),AVERAGE(SUM($AT360,$D360:O360,$S360:AC360,$AG360:AQ360),SUM($AT360,$D360:P360,$S360:AD360,$AG360:AR360)))</f>
        <v>1.0041152686756036</v>
      </c>
      <c r="BA359" s="43">
        <f t="shared" si="449"/>
        <v>1.0041152686756036</v>
      </c>
      <c r="BB359" s="47">
        <f t="shared" si="456"/>
        <v>0.99990486138568913</v>
      </c>
    </row>
    <row r="360" spans="1:54">
      <c r="A360" s="9">
        <v>359</v>
      </c>
      <c r="B360" s="17">
        <f t="shared" ref="B360" si="464">C347</f>
        <v>23</v>
      </c>
      <c r="C360" s="17">
        <v>1981</v>
      </c>
      <c r="D360" s="26"/>
      <c r="E360" s="26"/>
      <c r="F360" s="26"/>
      <c r="G360" s="26"/>
      <c r="H360" s="26"/>
      <c r="I360" s="26"/>
      <c r="J360" s="21"/>
      <c r="K360" s="22"/>
      <c r="L360" s="22"/>
      <c r="M360" s="22"/>
      <c r="N360" s="22"/>
      <c r="O360" s="22"/>
      <c r="P360" s="18">
        <f>VLOOKUP(P$1,IR_0310!$A$4:$XA$84,($C360+P$2-2001)+8*$B360,FALSE)</f>
        <v>227</v>
      </c>
      <c r="Q360" s="17">
        <v>1981</v>
      </c>
      <c r="R360" s="26"/>
      <c r="S360" s="26"/>
      <c r="T360" s="26"/>
      <c r="U360" s="26"/>
      <c r="V360" s="26"/>
      <c r="W360" s="26"/>
      <c r="X360" s="21"/>
      <c r="Y360" s="22"/>
      <c r="Z360" s="22"/>
      <c r="AA360" s="22"/>
      <c r="AB360" s="22"/>
      <c r="AC360" s="22"/>
      <c r="AD360" s="18">
        <f>VLOOKUP(AD$1,IN_0310!$A$4:$XA$84,($C360+AD$2-2001)+8*$B360,FALSE)</f>
        <v>-20</v>
      </c>
      <c r="AE360" s="17">
        <v>1981</v>
      </c>
      <c r="AF360" s="26"/>
      <c r="AG360" s="26"/>
      <c r="AH360" s="26"/>
      <c r="AI360" s="26"/>
      <c r="AJ360" s="26"/>
      <c r="AK360" s="26"/>
      <c r="AL360" s="21"/>
      <c r="AM360" s="22"/>
      <c r="AN360" s="22"/>
      <c r="AO360" s="22"/>
      <c r="AP360" s="22"/>
      <c r="AQ360" s="22"/>
      <c r="AR360" s="18">
        <f>-VLOOKUP(AR$1,D_0310!$A$4:$XA$84,($C360+AR$2-2001)+8*$B360,FALSE)</f>
        <v>-220</v>
      </c>
      <c r="AS360" s="31"/>
      <c r="AT360" s="55">
        <f>VLOOKUP(2002-C360,census2002!$A$3:$CD$82,2+B360)</f>
        <v>47495</v>
      </c>
      <c r="AU360" s="17" t="s">
        <v>186</v>
      </c>
    </row>
    <row r="361" spans="1:54" ht="15.75" thickBot="1">
      <c r="A361" s="9">
        <v>360</v>
      </c>
      <c r="B361" s="10" t="str">
        <f>INDEX('regions#'!$B$2:$B$79,B363+1)</f>
        <v>Кировская область</v>
      </c>
      <c r="C361" s="51" t="s">
        <v>159</v>
      </c>
      <c r="D361" s="11" t="s">
        <v>912</v>
      </c>
      <c r="E361" s="11" t="s">
        <v>913</v>
      </c>
      <c r="F361" s="11" t="s">
        <v>914</v>
      </c>
      <c r="G361" s="11" t="s">
        <v>915</v>
      </c>
      <c r="H361" s="11" t="s">
        <v>916</v>
      </c>
      <c r="I361" s="11" t="s">
        <v>917</v>
      </c>
      <c r="J361" s="11" t="s">
        <v>918</v>
      </c>
      <c r="K361" s="12" t="s">
        <v>919</v>
      </c>
      <c r="L361" s="12" t="s">
        <v>920</v>
      </c>
      <c r="M361" s="12" t="s">
        <v>921</v>
      </c>
      <c r="N361" s="12" t="s">
        <v>922</v>
      </c>
      <c r="O361" s="12" t="s">
        <v>923</v>
      </c>
      <c r="P361" s="11" t="s">
        <v>924</v>
      </c>
      <c r="Q361" s="52" t="s">
        <v>160</v>
      </c>
      <c r="R361" s="23" t="s">
        <v>912</v>
      </c>
      <c r="S361" s="23" t="s">
        <v>913</v>
      </c>
      <c r="T361" s="23" t="s">
        <v>914</v>
      </c>
      <c r="U361" s="23" t="s">
        <v>915</v>
      </c>
      <c r="V361" s="23" t="s">
        <v>916</v>
      </c>
      <c r="W361" s="23" t="s">
        <v>917</v>
      </c>
      <c r="X361" s="23" t="s">
        <v>918</v>
      </c>
      <c r="Y361" s="23" t="s">
        <v>919</v>
      </c>
      <c r="Z361" s="23" t="s">
        <v>920</v>
      </c>
      <c r="AA361" s="23" t="s">
        <v>921</v>
      </c>
      <c r="AB361" s="23" t="s">
        <v>922</v>
      </c>
      <c r="AC361" s="23" t="s">
        <v>923</v>
      </c>
      <c r="AD361" s="23" t="s">
        <v>924</v>
      </c>
      <c r="AE361" s="53" t="s">
        <v>161</v>
      </c>
      <c r="AF361" s="27" t="s">
        <v>912</v>
      </c>
      <c r="AG361" s="27" t="s">
        <v>913</v>
      </c>
      <c r="AH361" s="27" t="s">
        <v>914</v>
      </c>
      <c r="AI361" s="27" t="s">
        <v>915</v>
      </c>
      <c r="AJ361" s="27" t="s">
        <v>916</v>
      </c>
      <c r="AK361" s="27" t="s">
        <v>917</v>
      </c>
      <c r="AL361" s="27" t="s">
        <v>918</v>
      </c>
      <c r="AM361" s="27" t="s">
        <v>919</v>
      </c>
      <c r="AN361" s="27" t="s">
        <v>920</v>
      </c>
      <c r="AO361" s="27" t="s">
        <v>921</v>
      </c>
      <c r="AP361" s="27" t="s">
        <v>922</v>
      </c>
      <c r="AQ361" s="27" t="s">
        <v>923</v>
      </c>
      <c r="AR361" s="27" t="s">
        <v>924</v>
      </c>
      <c r="AS361" s="31" t="s">
        <v>162</v>
      </c>
      <c r="AT361" s="2" t="s">
        <v>163</v>
      </c>
      <c r="AV361" s="54">
        <f t="shared" ref="AV361:AZ361" si="465">AVERAGE(AV363:AV374)</f>
        <v>0.99144681952692659</v>
      </c>
      <c r="AW361" s="54">
        <f t="shared" si="465"/>
        <v>0.99227232865703829</v>
      </c>
      <c r="AX361" s="54">
        <f t="shared" si="465"/>
        <v>0.9958029358529501</v>
      </c>
      <c r="AY361" s="54">
        <f t="shared" si="465"/>
        <v>0.99221026898117093</v>
      </c>
      <c r="AZ361" s="54">
        <f t="shared" si="465"/>
        <v>0.99138995084644488</v>
      </c>
      <c r="BA361" s="38" t="s">
        <v>983</v>
      </c>
      <c r="BB361" s="39">
        <f t="shared" ref="BB361" si="466">PRODUCT(AV361:AZ361)-1</f>
        <v>-3.6344206806098289E-2</v>
      </c>
    </row>
    <row r="362" spans="1:54" ht="15.75" thickBot="1">
      <c r="A362" s="13">
        <v>361</v>
      </c>
      <c r="C362" s="14">
        <f t="shared" ref="C362" si="467">A361/15</f>
        <v>24</v>
      </c>
      <c r="D362" s="15">
        <v>10</v>
      </c>
      <c r="E362" s="15">
        <v>11</v>
      </c>
      <c r="F362" s="15">
        <v>12</v>
      </c>
      <c r="G362" s="15">
        <v>13</v>
      </c>
      <c r="H362" s="15">
        <v>14</v>
      </c>
      <c r="I362" s="15">
        <v>15</v>
      </c>
      <c r="J362" s="15">
        <v>16</v>
      </c>
      <c r="K362" s="16">
        <v>17</v>
      </c>
      <c r="L362" s="16">
        <v>18</v>
      </c>
      <c r="M362" s="16">
        <v>19</v>
      </c>
      <c r="N362" s="16">
        <v>20</v>
      </c>
      <c r="O362" s="16">
        <v>21</v>
      </c>
      <c r="P362" s="15">
        <v>22</v>
      </c>
      <c r="R362" s="15">
        <v>10</v>
      </c>
      <c r="S362" s="15">
        <v>11</v>
      </c>
      <c r="T362" s="15">
        <v>12</v>
      </c>
      <c r="U362" s="15">
        <v>13</v>
      </c>
      <c r="V362" s="15">
        <v>14</v>
      </c>
      <c r="W362" s="15">
        <v>15</v>
      </c>
      <c r="X362" s="15">
        <v>16</v>
      </c>
      <c r="Y362" s="25">
        <v>17</v>
      </c>
      <c r="Z362" s="25">
        <v>18</v>
      </c>
      <c r="AA362" s="25">
        <v>19</v>
      </c>
      <c r="AB362" s="25">
        <v>20</v>
      </c>
      <c r="AC362" s="25">
        <v>21</v>
      </c>
      <c r="AD362" s="15">
        <v>22</v>
      </c>
      <c r="AF362" s="15">
        <v>10</v>
      </c>
      <c r="AG362" s="15">
        <v>11</v>
      </c>
      <c r="AH362" s="15">
        <v>12</v>
      </c>
      <c r="AI362" s="15">
        <v>13</v>
      </c>
      <c r="AJ362" s="15">
        <v>14</v>
      </c>
      <c r="AK362" s="15">
        <v>15</v>
      </c>
      <c r="AL362" s="15">
        <v>16</v>
      </c>
      <c r="AM362" s="29">
        <v>17</v>
      </c>
      <c r="AN362" s="29">
        <v>18</v>
      </c>
      <c r="AO362" s="29">
        <v>19</v>
      </c>
      <c r="AP362" s="29">
        <v>20</v>
      </c>
      <c r="AQ362" s="29">
        <v>21</v>
      </c>
      <c r="AR362" s="15">
        <v>22</v>
      </c>
      <c r="AS362" s="31"/>
      <c r="AT362" s="55"/>
      <c r="AU362" s="14" t="s">
        <v>165</v>
      </c>
      <c r="AV362" s="40" t="s">
        <v>166</v>
      </c>
      <c r="AW362" s="40" t="s">
        <v>167</v>
      </c>
      <c r="AX362" s="40" t="s">
        <v>168</v>
      </c>
      <c r="AY362" s="40" t="s">
        <v>169</v>
      </c>
      <c r="AZ362" s="40" t="s">
        <v>170</v>
      </c>
      <c r="BA362" s="41" t="s">
        <v>171</v>
      </c>
      <c r="BB362" s="42"/>
    </row>
    <row r="363" spans="1:54">
      <c r="A363" s="9">
        <v>362</v>
      </c>
      <c r="B363">
        <f t="shared" ref="B363" si="468">C362</f>
        <v>24</v>
      </c>
      <c r="C363" s="17">
        <v>1993</v>
      </c>
      <c r="D363" s="18">
        <f>VLOOKUP(D$1,IR_0310!$A$4:$XA$84,($C363+D$2-2001)+8*$B363,FALSE)</f>
        <v>-18</v>
      </c>
      <c r="E363" s="18">
        <f>VLOOKUP(E$1,IR_0310!$A$4:$XA$84,($C363+E$2-2001)+8*$B363,FALSE)</f>
        <v>-15</v>
      </c>
      <c r="F363" s="18">
        <f>VLOOKUP(F$1,IR_0310!$A$4:$XA$84,($C363+F$2-2001)+8*$B363,FALSE)</f>
        <v>-22</v>
      </c>
      <c r="G363" s="18">
        <f>VLOOKUP(G$1,IR_0310!$A$4:$XA$84,($C363+G$2-2001)+8*$B363,FALSE)</f>
        <v>-62</v>
      </c>
      <c r="H363" s="18">
        <f>VLOOKUP(H$1,IR_0310!$A$4:$XA$84,($C363+H$2-2001)+8*$B363,FALSE)</f>
        <v>-34</v>
      </c>
      <c r="I363" s="18">
        <f>VLOOKUP(I$1,IR_0310!$A$4:$XA$84,($C363+I$2-2001)+8*$B363,FALSE)</f>
        <v>-21</v>
      </c>
      <c r="J363" s="18">
        <f>VLOOKUP(J$1,IR_0310!$A$4:$XA$84,($C363+J$2-2001)+8*$B363,FALSE)</f>
        <v>-40</v>
      </c>
      <c r="K363" s="19">
        <f>VLOOKUP(K$1,IR_0310!$A$4:$XA$84,($C363+K$2-2001)+8*$B363,FALSE)</f>
        <v>-98</v>
      </c>
      <c r="L363" s="20"/>
      <c r="M363" s="20"/>
      <c r="N363" s="20"/>
      <c r="O363" s="20"/>
      <c r="P363" s="26"/>
      <c r="Q363" s="17">
        <v>1993</v>
      </c>
      <c r="R363" s="18">
        <f>VLOOKUP(R$1,IN_0310!$A$4:$XA$84,($C363+R$2-2001)+8*$B363,FALSE)</f>
        <v>0</v>
      </c>
      <c r="S363" s="18">
        <f>VLOOKUP(S$1,IN_0310!$A$4:$XA$84,($C363+S$2-2001)+8*$B363,FALSE)</f>
        <v>3</v>
      </c>
      <c r="T363" s="18">
        <f>VLOOKUP(T$1,IN_0310!$A$4:$XA$84,($C363+T$2-2001)+8*$B363,FALSE)</f>
        <v>2</v>
      </c>
      <c r="U363" s="18">
        <f>VLOOKUP(U$1,IN_0310!$A$4:$XA$84,($C363+U$2-2001)+8*$B363,FALSE)</f>
        <v>0</v>
      </c>
      <c r="V363" s="18">
        <f>VLOOKUP(V$1,IN_0310!$A$4:$XA$84,($C363+V$2-2001)+8*$B363,FALSE)</f>
        <v>6</v>
      </c>
      <c r="W363" s="18">
        <f>VLOOKUP(W$1,IN_0310!$A$4:$XA$84,($C363+W$2-2001)+8*$B363,FALSE)</f>
        <v>8</v>
      </c>
      <c r="X363" s="18">
        <f>VLOOKUP(X$1,IN_0310!$A$4:$XA$84,($C363+X$2-2001)+8*$B363,FALSE)</f>
        <v>2</v>
      </c>
      <c r="Y363" s="18">
        <f>VLOOKUP(Y$1,IN_0310!$A$4:$XA$84,($C363+Y$2-2001)+8*$B363,FALSE)</f>
        <v>8</v>
      </c>
      <c r="Z363" s="20"/>
      <c r="AA363" s="20"/>
      <c r="AB363" s="20"/>
      <c r="AC363" s="20"/>
      <c r="AD363" s="26"/>
      <c r="AE363" s="17">
        <v>1993</v>
      </c>
      <c r="AF363" s="18">
        <f>-VLOOKUP(AF$1,D_0310!$A$4:$XA$84,($C363+AF$2-2001)+8*$B363,FALSE)</f>
        <v>-1</v>
      </c>
      <c r="AG363" s="18">
        <f>-VLOOKUP(AG$1,D_0310!$A$4:$XA$84,($C363+AG$2-2001)+8*$B363,FALSE)</f>
        <v>-7</v>
      </c>
      <c r="AH363" s="18">
        <f>-VLOOKUP(AH$1,D_0310!$A$4:$XA$84,($C363+AH$2-2001)+8*$B363,FALSE)</f>
        <v>-9</v>
      </c>
      <c r="AI363" s="18">
        <f>-VLOOKUP(AI$1,D_0310!$A$4:$XA$84,($C363+AI$2-2001)+8*$B363,FALSE)</f>
        <v>-4</v>
      </c>
      <c r="AJ363" s="18">
        <f>-VLOOKUP(AJ$1,D_0310!$A$4:$XA$84,($C363+AJ$2-2001)+8*$B363,FALSE)</f>
        <v>-6</v>
      </c>
      <c r="AK363" s="18">
        <f>-VLOOKUP(AK$1,D_0310!$A$4:$XA$84,($C363+AK$2-2001)+8*$B363,FALSE)</f>
        <v>-11</v>
      </c>
      <c r="AL363" s="18">
        <f>-VLOOKUP(AL$1,D_0310!$A$4:$XA$84,($C363+AL$2-2001)+8*$B363,FALSE)</f>
        <v>-10</v>
      </c>
      <c r="AM363" s="18">
        <f>-VLOOKUP(AM$1,D_0310!$A$4:$XA$84,($C363+AM$2-2001)+8*$B363,FALSE)</f>
        <v>-10</v>
      </c>
      <c r="AN363" s="20"/>
      <c r="AO363" s="20"/>
      <c r="AP363" s="20"/>
      <c r="AQ363" s="20"/>
      <c r="AR363" s="26"/>
      <c r="AS363" s="31">
        <v>1</v>
      </c>
      <c r="AT363" s="55">
        <f>VLOOKUP(2002-C363,census2002!$A$3:$CD$82,2+B363)</f>
        <v>14212</v>
      </c>
      <c r="AU363" s="17" t="s">
        <v>172</v>
      </c>
      <c r="AV363">
        <f>1+K363/AVERAGE(AVERAGE(SUM($AT363,$D363:J363,$R363:X363,$AF363:AL363),SUM($AT363,$D363:K363,$R363:Y363,$AF363:AM363)),AVERAGE(SUM($AT364,$D364:K364,$S364:Y364,$AG364:AM364),SUM($AT364,$D364:L364,$S364:Z364,$AG364:AN364)))</f>
        <v>0.99346481503092543</v>
      </c>
      <c r="BA363" s="43">
        <f t="shared" ref="BA363:BA374" si="469">(PRODUCT(AV363:AZ363))^(1/AS363)</f>
        <v>0.99346481503092543</v>
      </c>
      <c r="BB363" s="43" t="s">
        <v>173</v>
      </c>
    </row>
    <row r="364" spans="1:54">
      <c r="A364" s="9">
        <v>363</v>
      </c>
      <c r="B364" s="17">
        <f t="shared" ref="B364" si="470">C362</f>
        <v>24</v>
      </c>
      <c r="C364" s="17">
        <v>1992</v>
      </c>
      <c r="D364" s="21"/>
      <c r="E364" s="18">
        <f>VLOOKUP(E$1,IR_0310!$A$4:$XA$84,($C364+E$2-2001)+8*$B364,FALSE)</f>
        <v>-22</v>
      </c>
      <c r="F364" s="18">
        <f>VLOOKUP(F$1,IR_0310!$A$4:$XA$84,($C364+F$2-2001)+8*$B364,FALSE)</f>
        <v>-34</v>
      </c>
      <c r="G364" s="18">
        <f>VLOOKUP(G$1,IR_0310!$A$4:$XA$84,($C364+G$2-2001)+8*$B364,FALSE)</f>
        <v>-35</v>
      </c>
      <c r="H364" s="18">
        <f>VLOOKUP(H$1,IR_0310!$A$4:$XA$84,($C364+H$2-2001)+8*$B364,FALSE)</f>
        <v>-41</v>
      </c>
      <c r="I364" s="18">
        <f>VLOOKUP(I$1,IR_0310!$A$4:$XA$84,($C364+I$2-2001)+8*$B364,FALSE)</f>
        <v>-38</v>
      </c>
      <c r="J364" s="18">
        <f>VLOOKUP(J$1,IR_0310!$A$4:$XA$84,($C364+J$2-2001)+8*$B364,FALSE)</f>
        <v>-42</v>
      </c>
      <c r="K364" s="19">
        <f>VLOOKUP(K$1,IR_0310!$A$4:$XA$84,($C364+K$2-2001)+8*$B364,FALSE)</f>
        <v>-112</v>
      </c>
      <c r="L364" s="19">
        <f>VLOOKUP(L$1,IR_0310!$A$4:$XA$84,($C364+L$2-2001)+8*$B364,FALSE)</f>
        <v>-222</v>
      </c>
      <c r="M364" s="22"/>
      <c r="N364" s="22"/>
      <c r="O364" s="22"/>
      <c r="P364" s="21"/>
      <c r="Q364" s="17">
        <v>1992</v>
      </c>
      <c r="R364" s="21"/>
      <c r="S364" s="18">
        <f>VLOOKUP(S$1,IN_0310!$A$4:$XA$84,($C364+S$2-2001)+8*$B364,FALSE)</f>
        <v>1</v>
      </c>
      <c r="T364" s="18">
        <f>VLOOKUP(T$1,IN_0310!$A$4:$XA$84,($C364+T$2-2001)+8*$B364,FALSE)</f>
        <v>-2</v>
      </c>
      <c r="U364" s="18">
        <f>VLOOKUP(U$1,IN_0310!$A$4:$XA$84,($C364+U$2-2001)+8*$B364,FALSE)</f>
        <v>4</v>
      </c>
      <c r="V364" s="18">
        <f>VLOOKUP(V$1,IN_0310!$A$4:$XA$84,($C364+V$2-2001)+8*$B364,FALSE)</f>
        <v>2</v>
      </c>
      <c r="W364" s="18">
        <f>VLOOKUP(W$1,IN_0310!$A$4:$XA$84,($C364+W$2-2001)+8*$B364,FALSE)</f>
        <v>1</v>
      </c>
      <c r="X364" s="18">
        <f>VLOOKUP(X$1,IN_0310!$A$4:$XA$84,($C364+X$2-2001)+8*$B364,FALSE)</f>
        <v>5</v>
      </c>
      <c r="Y364" s="18">
        <f>VLOOKUP(Y$1,IN_0310!$A$4:$XA$84,($C364+Y$2-2001)+8*$B364,FALSE)</f>
        <v>5</v>
      </c>
      <c r="Z364" s="18">
        <f>VLOOKUP(Z$1,IN_0310!$A$4:$XA$84,($C364+Z$2-2001)+8*$B364,FALSE)</f>
        <v>12</v>
      </c>
      <c r="AA364" s="22"/>
      <c r="AB364" s="22"/>
      <c r="AC364" s="22"/>
      <c r="AD364" s="21"/>
      <c r="AE364" s="17">
        <v>1992</v>
      </c>
      <c r="AF364" s="21"/>
      <c r="AG364" s="18">
        <f>-VLOOKUP(AG$1,D_0310!$A$4:$XA$84,($C364+AG$2-2001)+8*$B364,FALSE)</f>
        <v>-10</v>
      </c>
      <c r="AH364" s="18">
        <f>-VLOOKUP(AH$1,D_0310!$A$4:$XA$84,($C364+AH$2-2001)+8*$B364,FALSE)</f>
        <v>-6</v>
      </c>
      <c r="AI364" s="18">
        <f>-VLOOKUP(AI$1,D_0310!$A$4:$XA$84,($C364+AI$2-2001)+8*$B364,FALSE)</f>
        <v>-12</v>
      </c>
      <c r="AJ364" s="18">
        <f>-VLOOKUP(AJ$1,D_0310!$A$4:$XA$84,($C364+AJ$2-2001)+8*$B364,FALSE)</f>
        <v>-8</v>
      </c>
      <c r="AK364" s="18">
        <f>-VLOOKUP(AK$1,D_0310!$A$4:$XA$84,($C364+AK$2-2001)+8*$B364,FALSE)</f>
        <v>-7</v>
      </c>
      <c r="AL364" s="18">
        <f>-VLOOKUP(AL$1,D_0310!$A$4:$XA$84,($C364+AL$2-2001)+8*$B364,FALSE)</f>
        <v>-12</v>
      </c>
      <c r="AM364" s="18">
        <f>-VLOOKUP(AM$1,D_0310!$A$4:$XA$84,($C364+AM$2-2001)+8*$B364,FALSE)</f>
        <v>-10</v>
      </c>
      <c r="AN364" s="18">
        <f>-VLOOKUP(AN$1,D_0310!$A$4:$XA$84,($C364+AN$2-2001)+8*$B364,FALSE)</f>
        <v>-13</v>
      </c>
      <c r="AO364" s="22"/>
      <c r="AP364" s="22"/>
      <c r="AQ364" s="22"/>
      <c r="AR364" s="21"/>
      <c r="AS364" s="31">
        <v>2</v>
      </c>
      <c r="AT364" s="55">
        <f>VLOOKUP(2002-C364,census2002!$A$3:$CD$82,2+B364)</f>
        <v>16553</v>
      </c>
      <c r="AU364" s="17" t="s">
        <v>174</v>
      </c>
      <c r="AV364">
        <f>1+K364/AVERAGE(AVERAGE(SUM($AT364,$D364:J364,$R364:X364,$AF364:AL364),SUM($AT364,$D364:K364,$R364:Y364,$AF364:AM364)),AVERAGE(SUM($AT365,$D365:K365,$S365:Y365,$AG365:AM365),SUM($AT365,$D365:L365,$S365:Z365,$AG365:AN365)))</f>
        <v>0.99357595571998047</v>
      </c>
      <c r="AW364">
        <f>1+L364/AVERAGE(AVERAGE(SUM($AT364,$D364:K364,$R364:Y364,$AF364:AM364),SUM($AT364,$D364:L364,$R364:Z364,$AF364:AN364)),AVERAGE(SUM($AT365,$D365:L365,$S365:Z365,$AG365:AN365),SUM($AT365,$D365:M365,$S365:AA365,$AG365:AO365)))</f>
        <v>0.98714310534545668</v>
      </c>
      <c r="BA364" s="43">
        <f t="shared" si="469"/>
        <v>0.99035430747081699</v>
      </c>
      <c r="BB364" s="44">
        <f t="shared" ref="BB364" si="471">AVERAGE(BA363:BA374)^5-1</f>
        <v>-3.7884463978883121E-2</v>
      </c>
    </row>
    <row r="365" spans="1:54">
      <c r="A365" s="13">
        <v>364</v>
      </c>
      <c r="B365" s="17">
        <f t="shared" ref="B365" si="472">C362</f>
        <v>24</v>
      </c>
      <c r="C365" s="17">
        <v>1991</v>
      </c>
      <c r="D365" s="21"/>
      <c r="E365" s="21"/>
      <c r="F365" s="18">
        <f>VLOOKUP(F$1,IR_0310!$A$4:$XA$84,($C365+F$2-2001)+8*$B365,FALSE)</f>
        <v>-49</v>
      </c>
      <c r="G365" s="18">
        <f>VLOOKUP(G$1,IR_0310!$A$4:$XA$84,($C365+G$2-2001)+8*$B365,FALSE)</f>
        <v>-29</v>
      </c>
      <c r="H365" s="18">
        <f>VLOOKUP(H$1,IR_0310!$A$4:$XA$84,($C365+H$2-2001)+8*$B365,FALSE)</f>
        <v>-30</v>
      </c>
      <c r="I365" s="18">
        <f>VLOOKUP(I$1,IR_0310!$A$4:$XA$84,($C365+I$2-2001)+8*$B365,FALSE)</f>
        <v>-60</v>
      </c>
      <c r="J365" s="18">
        <f>VLOOKUP(J$1,IR_0310!$A$4:$XA$84,($C365+J$2-2001)+8*$B365,FALSE)</f>
        <v>-68</v>
      </c>
      <c r="K365" s="19">
        <f>VLOOKUP(K$1,IR_0310!$A$4:$XA$84,($C365+K$2-2001)+8*$B365,FALSE)</f>
        <v>-138</v>
      </c>
      <c r="L365" s="19">
        <f>VLOOKUP(L$1,IR_0310!$A$4:$XA$84,($C365+L$2-2001)+8*$B365,FALSE)</f>
        <v>-190</v>
      </c>
      <c r="M365" s="19">
        <f>VLOOKUP(M$1,IR_0310!$A$4:$XA$84,($C365+M$2-2001)+8*$B365,FALSE)</f>
        <v>-122</v>
      </c>
      <c r="N365" s="22"/>
      <c r="O365" s="22"/>
      <c r="P365" s="21"/>
      <c r="Q365" s="17">
        <v>1991</v>
      </c>
      <c r="R365" s="21"/>
      <c r="S365" s="21"/>
      <c r="T365" s="18">
        <f>VLOOKUP(T$1,IN_0310!$A$4:$XA$84,($C365+T$2-2001)+8*$B365,FALSE)</f>
        <v>1</v>
      </c>
      <c r="U365" s="18">
        <f>VLOOKUP(U$1,IN_0310!$A$4:$XA$84,($C365+U$2-2001)+8*$B365,FALSE)</f>
        <v>1</v>
      </c>
      <c r="V365" s="18">
        <f>VLOOKUP(V$1,IN_0310!$A$4:$XA$84,($C365+V$2-2001)+8*$B365,FALSE)</f>
        <v>7</v>
      </c>
      <c r="W365" s="18">
        <f>VLOOKUP(W$1,IN_0310!$A$4:$XA$84,($C365+W$2-2001)+8*$B365,FALSE)</f>
        <v>3</v>
      </c>
      <c r="X365" s="18">
        <f>VLOOKUP(X$1,IN_0310!$A$4:$XA$84,($C365+X$2-2001)+8*$B365,FALSE)</f>
        <v>7</v>
      </c>
      <c r="Y365" s="18">
        <f>VLOOKUP(Y$1,IN_0310!$A$4:$XA$84,($C365+Y$2-2001)+8*$B365,FALSE)</f>
        <v>9</v>
      </c>
      <c r="Z365" s="18">
        <f>VLOOKUP(Z$1,IN_0310!$A$4:$XA$84,($C365+Z$2-2001)+8*$B365,FALSE)</f>
        <v>13</v>
      </c>
      <c r="AA365" s="18">
        <f>VLOOKUP(AA$1,IN_0310!$A$4:$XA$84,($C365+AA$2-2001)+8*$B365,FALSE)</f>
        <v>13</v>
      </c>
      <c r="AB365" s="22"/>
      <c r="AC365" s="22"/>
      <c r="AD365" s="21"/>
      <c r="AE365" s="17">
        <v>1991</v>
      </c>
      <c r="AF365" s="21"/>
      <c r="AG365" s="21"/>
      <c r="AH365" s="18">
        <f>-VLOOKUP(AH$1,D_0310!$A$4:$XA$84,($C365+AH$2-2001)+8*$B365,FALSE)</f>
        <v>-13</v>
      </c>
      <c r="AI365" s="18">
        <f>-VLOOKUP(AI$1,D_0310!$A$4:$XA$84,($C365+AI$2-2001)+8*$B365,FALSE)</f>
        <v>-14</v>
      </c>
      <c r="AJ365" s="18">
        <f>-VLOOKUP(AJ$1,D_0310!$A$4:$XA$84,($C365+AJ$2-2001)+8*$B365,FALSE)</f>
        <v>-12</v>
      </c>
      <c r="AK365" s="18">
        <f>-VLOOKUP(AK$1,D_0310!$A$4:$XA$84,($C365+AK$2-2001)+8*$B365,FALSE)</f>
        <v>-9</v>
      </c>
      <c r="AL365" s="18">
        <f>-VLOOKUP(AL$1,D_0310!$A$4:$XA$84,($C365+AL$2-2001)+8*$B365,FALSE)</f>
        <v>-14</v>
      </c>
      <c r="AM365" s="18">
        <f>-VLOOKUP(AM$1,D_0310!$A$4:$XA$84,($C365+AM$2-2001)+8*$B365,FALSE)</f>
        <v>-22</v>
      </c>
      <c r="AN365" s="18">
        <f>-VLOOKUP(AN$1,D_0310!$A$4:$XA$84,($C365+AN$2-2001)+8*$B365,FALSE)</f>
        <v>-26</v>
      </c>
      <c r="AO365" s="18">
        <f>-VLOOKUP(AO$1,D_0310!$A$4:$XA$84,($C365+AO$2-2001)+8*$B365,FALSE)</f>
        <v>-18</v>
      </c>
      <c r="AP365" s="22"/>
      <c r="AQ365" s="22"/>
      <c r="AR365" s="21"/>
      <c r="AS365" s="31">
        <v>3</v>
      </c>
      <c r="AT365" s="55">
        <f>VLOOKUP(2002-C365,census2002!$A$3:$CD$82,2+B365)</f>
        <v>19162</v>
      </c>
      <c r="AU365" s="17" t="s">
        <v>175</v>
      </c>
      <c r="AV365">
        <f>1+K365/AVERAGE(AVERAGE(SUM($AT365,$D365:J365,$R365:X365,$AF365:AL365),SUM($AT365,$D365:K365,$R365:Y365,$AF365:AM365)),AVERAGE(SUM($AT366,$D366:K366,$S366:Y366,$AG366:AM366),SUM($AT366,$D366:L366,$S366:Z366,$AG366:AN366)))</f>
        <v>0.99310654877866023</v>
      </c>
      <c r="AW365">
        <f>1+L365/AVERAGE(AVERAGE(SUM($AT365,$D365:K365,$R365:Y365,$AF365:AM365),SUM($AT365,$D365:L365,$R365:Z365,$AF365:AN365)),AVERAGE(SUM($AT366,$D366:L366,$S366:Z366,$AG366:AN366),SUM($AT366,$D366:M366,$S366:AA366,$AG366:AO366)))</f>
        <v>0.99043254947379022</v>
      </c>
      <c r="AX365">
        <f>1+M365/AVERAGE(AVERAGE(SUM($AT365,$D365:L365,$R365:Z365,$AF365:AN365),SUM($AT365,$D365:M365,$R365:AA365,$AF365:AO365)),AVERAGE(SUM($AT366,$D366:M366,$S366:AA366,$AG366:AO366),SUM($AT366,$D366:N366,$S366:AB366,$AG366:AP366)))</f>
        <v>0.99380946340225806</v>
      </c>
      <c r="BA365" s="43">
        <f t="shared" si="469"/>
        <v>0.99244845367251455</v>
      </c>
      <c r="BB365" s="45" t="s">
        <v>176</v>
      </c>
    </row>
    <row r="366" spans="1:54">
      <c r="A366" s="9">
        <v>365</v>
      </c>
      <c r="B366" s="17">
        <f t="shared" ref="B366" si="473">C362</f>
        <v>24</v>
      </c>
      <c r="C366" s="17">
        <v>1990</v>
      </c>
      <c r="D366" s="21"/>
      <c r="E366" s="21"/>
      <c r="F366" s="21"/>
      <c r="G366" s="18">
        <f>VLOOKUP(G$1,IR_0310!$A$4:$XA$84,($C366+G$2-2001)+8*$B366,FALSE)</f>
        <v>-36</v>
      </c>
      <c r="H366" s="18">
        <f>VLOOKUP(H$1,IR_0310!$A$4:$XA$84,($C366+H$2-2001)+8*$B366,FALSE)</f>
        <v>-37</v>
      </c>
      <c r="I366" s="18">
        <f>VLOOKUP(I$1,IR_0310!$A$4:$XA$84,($C366+I$2-2001)+8*$B366,FALSE)</f>
        <v>-64</v>
      </c>
      <c r="J366" s="18">
        <f>VLOOKUP(J$1,IR_0310!$A$4:$XA$84,($C366+J$2-2001)+8*$B366,FALSE)</f>
        <v>-66</v>
      </c>
      <c r="K366" s="19">
        <f>VLOOKUP(K$1,IR_0310!$A$4:$XA$84,($C366+K$2-2001)+8*$B366,FALSE)</f>
        <v>-156</v>
      </c>
      <c r="L366" s="19">
        <f>VLOOKUP(L$1,IR_0310!$A$4:$XA$84,($C366+L$2-2001)+8*$B366,FALSE)</f>
        <v>-166</v>
      </c>
      <c r="M366" s="19">
        <f>VLOOKUP(M$1,IR_0310!$A$4:$XA$84,($C366+M$2-2001)+8*$B366,FALSE)</f>
        <v>-90</v>
      </c>
      <c r="N366" s="19">
        <f>VLOOKUP(N$1,IR_0310!$A$4:$XA$84,($C366+N$2-2001)+8*$B366,FALSE)</f>
        <v>-164</v>
      </c>
      <c r="O366" s="22"/>
      <c r="P366" s="21"/>
      <c r="Q366" s="17">
        <v>1990</v>
      </c>
      <c r="R366" s="21"/>
      <c r="S366" s="21"/>
      <c r="T366" s="21"/>
      <c r="U366" s="18">
        <f>VLOOKUP(U$1,IN_0310!$A$4:$XA$84,($C366+U$2-2001)+8*$B366,FALSE)</f>
        <v>1</v>
      </c>
      <c r="V366" s="18">
        <f>VLOOKUP(V$1,IN_0310!$A$4:$XA$84,($C366+V$2-2001)+8*$B366,FALSE)</f>
        <v>6</v>
      </c>
      <c r="W366" s="18">
        <f>VLOOKUP(W$1,IN_0310!$A$4:$XA$84,($C366+W$2-2001)+8*$B366,FALSE)</f>
        <v>2</v>
      </c>
      <c r="X366" s="18">
        <f>VLOOKUP(X$1,IN_0310!$A$4:$XA$84,($C366+X$2-2001)+8*$B366,FALSE)</f>
        <v>9</v>
      </c>
      <c r="Y366" s="18">
        <f>VLOOKUP(Y$1,IN_0310!$A$4:$XA$84,($C366+Y$2-2001)+8*$B366,FALSE)</f>
        <v>2</v>
      </c>
      <c r="Z366" s="18">
        <f>VLOOKUP(Z$1,IN_0310!$A$4:$XA$84,($C366+Z$2-2001)+8*$B366,FALSE)</f>
        <v>7</v>
      </c>
      <c r="AA366" s="18">
        <f>VLOOKUP(AA$1,IN_0310!$A$4:$XA$84,($C366+AA$2-2001)+8*$B366,FALSE)</f>
        <v>16</v>
      </c>
      <c r="AB366" s="18">
        <f>VLOOKUP(AB$1,IN_0310!$A$4:$XA$84,($C366+AB$2-2001)+8*$B366,FALSE)</f>
        <v>15</v>
      </c>
      <c r="AC366" s="22"/>
      <c r="AD366" s="21"/>
      <c r="AE366" s="17">
        <v>1990</v>
      </c>
      <c r="AF366" s="21"/>
      <c r="AG366" s="21"/>
      <c r="AH366" s="21"/>
      <c r="AI366" s="18">
        <f>-VLOOKUP(AI$1,D_0310!$A$4:$XA$84,($C366+AI$2-2001)+8*$B366,FALSE)</f>
        <v>-6</v>
      </c>
      <c r="AJ366" s="18">
        <f>-VLOOKUP(AJ$1,D_0310!$A$4:$XA$84,($C366+AJ$2-2001)+8*$B366,FALSE)</f>
        <v>-7</v>
      </c>
      <c r="AK366" s="18">
        <f>-VLOOKUP(AK$1,D_0310!$A$4:$XA$84,($C366+AK$2-2001)+8*$B366,FALSE)</f>
        <v>-20</v>
      </c>
      <c r="AL366" s="18">
        <f>-VLOOKUP(AL$1,D_0310!$A$4:$XA$84,($C366+AL$2-2001)+8*$B366,FALSE)</f>
        <v>-13</v>
      </c>
      <c r="AM366" s="18">
        <f>-VLOOKUP(AM$1,D_0310!$A$4:$XA$84,($C366+AM$2-2001)+8*$B366,FALSE)</f>
        <v>-18</v>
      </c>
      <c r="AN366" s="18">
        <f>-VLOOKUP(AN$1,D_0310!$A$4:$XA$84,($C366+AN$2-2001)+8*$B366,FALSE)</f>
        <v>-28</v>
      </c>
      <c r="AO366" s="18">
        <f>-VLOOKUP(AO$1,D_0310!$A$4:$XA$84,($C366+AO$2-2001)+8*$B366,FALSE)</f>
        <v>-25</v>
      </c>
      <c r="AP366" s="18">
        <f>-VLOOKUP(AP$1,D_0310!$A$4:$XA$84,($C366+AP$2-2001)+8*$B366,FALSE)</f>
        <v>-28</v>
      </c>
      <c r="AQ366" s="22"/>
      <c r="AR366" s="21"/>
      <c r="AS366" s="31">
        <v>4</v>
      </c>
      <c r="AT366" s="55">
        <f>VLOOKUP(2002-C366,census2002!$A$3:$CD$82,2+B366)</f>
        <v>21727</v>
      </c>
      <c r="AU366" s="17" t="s">
        <v>177</v>
      </c>
      <c r="AV366">
        <f>1+K366/AVERAGE(AVERAGE(SUM($AT366,$D366:J366,$R366:X366,$AF366:AL366),SUM($AT366,$D366:K366,$R366:Y366,$AF366:AM366)),AVERAGE(SUM($AT367,$D367:K367,$S367:Y367,$AG367:AM367),SUM($AT367,$D367:L367,$S367:Z367,$AG367:AN367)))</f>
        <v>0.99298427082513518</v>
      </c>
      <c r="AW366">
        <f>1+L366/AVERAGE(AVERAGE(SUM($AT366,$D366:K366,$R366:Y366,$AF366:AM366),SUM($AT366,$D366:L366,$R366:Z366,$AF366:AN366)),AVERAGE(SUM($AT367,$D367:L367,$S367:Z367,$AG367:AN367),SUM($AT367,$D367:M367,$S367:AA367,$AG367:AO367)))</f>
        <v>0.99247805154347213</v>
      </c>
      <c r="AX366">
        <f>1+M366/AVERAGE(AVERAGE(SUM($AT366,$D366:L366,$R366:Z366,$AF366:AN366),SUM($AT366,$D366:M366,$R366:AA366,$AF366:AO366)),AVERAGE(SUM($AT367,$D367:M367,$S367:AA367,$AG367:AO367),SUM($AT367,$D367:N367,$S367:AB367,$AG367:AP367)))</f>
        <v>0.99589537773926529</v>
      </c>
      <c r="AY366">
        <f>1+N366/AVERAGE(AVERAGE(SUM($AT366,$D366:M366,$R366:AA366,$AF366:AO366),SUM($AT366,$D366:N366,$R366:AB366,$AF366:AP366)),AVERAGE(SUM($AT367,$D367:N367,$S367:AB367,$AG367:AP367),SUM($AT367,$D367:O367,$S367:AC367,$AG367:AQ367)))</f>
        <v>0.99246937814971703</v>
      </c>
      <c r="BA366" s="43">
        <f t="shared" si="469"/>
        <v>0.99345575108467143</v>
      </c>
      <c r="BB366" s="46">
        <f t="shared" ref="BB366" si="474">AVERAGE(BB367:BB374)^5-1</f>
        <v>-3.6349787857928195E-2</v>
      </c>
    </row>
    <row r="367" spans="1:54">
      <c r="A367" s="9">
        <v>366</v>
      </c>
      <c r="B367" s="17">
        <f t="shared" ref="B367" si="475">C362</f>
        <v>24</v>
      </c>
      <c r="C367" s="17">
        <v>1989</v>
      </c>
      <c r="D367" s="21"/>
      <c r="E367" s="21"/>
      <c r="F367" s="21"/>
      <c r="G367" s="21"/>
      <c r="H367" s="18">
        <f>VLOOKUP(H$1,IR_0310!$A$4:$XA$84,($C367+H$2-2001)+8*$B367,FALSE)</f>
        <v>-26</v>
      </c>
      <c r="I367" s="18">
        <f>VLOOKUP(I$1,IR_0310!$A$4:$XA$84,($C367+I$2-2001)+8*$B367,FALSE)</f>
        <v>-65</v>
      </c>
      <c r="J367" s="18">
        <f>VLOOKUP(J$1,IR_0310!$A$4:$XA$84,($C367+J$2-2001)+8*$B367,FALSE)</f>
        <v>-76</v>
      </c>
      <c r="K367" s="19">
        <f>VLOOKUP(K$1,IR_0310!$A$4:$XA$84,($C367+K$2-2001)+8*$B367,FALSE)</f>
        <v>-226</v>
      </c>
      <c r="L367" s="19">
        <f>VLOOKUP(L$1,IR_0310!$A$4:$XA$84,($C367+L$2-2001)+8*$B367,FALSE)</f>
        <v>-158</v>
      </c>
      <c r="M367" s="19">
        <f>VLOOKUP(M$1,IR_0310!$A$4:$XA$84,($C367+M$2-2001)+8*$B367,FALSE)</f>
        <v>-95</v>
      </c>
      <c r="N367" s="19">
        <f>VLOOKUP(N$1,IR_0310!$A$4:$XA$84,($C367+N$2-2001)+8*$B367,FALSE)</f>
        <v>-157</v>
      </c>
      <c r="O367" s="19">
        <f>VLOOKUP(O$1,IR_0310!$A$4:$XA$84,($C367+O$2-2001)+8*$B367,FALSE)</f>
        <v>-151</v>
      </c>
      <c r="P367" s="21"/>
      <c r="Q367" s="17">
        <v>1989</v>
      </c>
      <c r="R367" s="21"/>
      <c r="S367" s="21"/>
      <c r="T367" s="21"/>
      <c r="U367" s="21"/>
      <c r="V367" s="18">
        <f>VLOOKUP(V$1,IN_0310!$A$4:$XA$84,($C367+V$2-2001)+8*$B367,FALSE)</f>
        <v>4</v>
      </c>
      <c r="W367" s="18">
        <f>VLOOKUP(W$1,IN_0310!$A$4:$XA$84,($C367+W$2-2001)+8*$B367,FALSE)</f>
        <v>7</v>
      </c>
      <c r="X367" s="18">
        <f>VLOOKUP(X$1,IN_0310!$A$4:$XA$84,($C367+X$2-2001)+8*$B367,FALSE)</f>
        <v>1</v>
      </c>
      <c r="Y367" s="18">
        <f>VLOOKUP(Y$1,IN_0310!$A$4:$XA$84,($C367+Y$2-2001)+8*$B367,FALSE)</f>
        <v>7</v>
      </c>
      <c r="Z367" s="18">
        <f>VLOOKUP(Z$1,IN_0310!$A$4:$XA$84,($C367+Z$2-2001)+8*$B367,FALSE)</f>
        <v>1</v>
      </c>
      <c r="AA367" s="18">
        <f>VLOOKUP(AA$1,IN_0310!$A$4:$XA$84,($C367+AA$2-2001)+8*$B367,FALSE)</f>
        <v>6</v>
      </c>
      <c r="AB367" s="18">
        <f>VLOOKUP(AB$1,IN_0310!$A$4:$XA$84,($C367+AB$2-2001)+8*$B367,FALSE)</f>
        <v>22</v>
      </c>
      <c r="AC367" s="18">
        <f>VLOOKUP(AC$1,IN_0310!$A$4:$XA$84,($C367+AC$2-2001)+8*$B367,FALSE)</f>
        <v>22</v>
      </c>
      <c r="AD367" s="21"/>
      <c r="AE367" s="17">
        <v>1989</v>
      </c>
      <c r="AF367" s="21"/>
      <c r="AG367" s="21"/>
      <c r="AH367" s="21"/>
      <c r="AI367" s="21"/>
      <c r="AJ367" s="18">
        <f>-VLOOKUP(AJ$1,D_0310!$A$4:$XA$84,($C367+AJ$2-2001)+8*$B367,FALSE)</f>
        <v>-11</v>
      </c>
      <c r="AK367" s="18">
        <f>-VLOOKUP(AK$1,D_0310!$A$4:$XA$84,($C367+AK$2-2001)+8*$B367,FALSE)</f>
        <v>-11</v>
      </c>
      <c r="AL367" s="18">
        <f>-VLOOKUP(AL$1,D_0310!$A$4:$XA$84,($C367+AL$2-2001)+8*$B367,FALSE)</f>
        <v>-21</v>
      </c>
      <c r="AM367" s="18">
        <f>-VLOOKUP(AM$1,D_0310!$A$4:$XA$84,($C367+AM$2-2001)+8*$B367,FALSE)</f>
        <v>-26</v>
      </c>
      <c r="AN367" s="18">
        <f>-VLOOKUP(AN$1,D_0310!$A$4:$XA$84,($C367+AN$2-2001)+8*$B367,FALSE)</f>
        <v>-26</v>
      </c>
      <c r="AO367" s="18">
        <f>-VLOOKUP(AO$1,D_0310!$A$4:$XA$84,($C367+AO$2-2001)+8*$B367,FALSE)</f>
        <v>-37</v>
      </c>
      <c r="AP367" s="18">
        <f>-VLOOKUP(AP$1,D_0310!$A$4:$XA$84,($C367+AP$2-2001)+8*$B367,FALSE)</f>
        <v>-22</v>
      </c>
      <c r="AQ367" s="18">
        <f>-VLOOKUP(AQ$1,D_0310!$A$4:$XA$84,($C367+AQ$2-2001)+8*$B367,FALSE)</f>
        <v>-33</v>
      </c>
      <c r="AR367" s="21"/>
      <c r="AS367" s="31">
        <v>5</v>
      </c>
      <c r="AT367" s="55">
        <f>VLOOKUP(2002-C367,census2002!$A$3:$CD$82,2+B367)</f>
        <v>23596</v>
      </c>
      <c r="AU367" s="17" t="s">
        <v>178</v>
      </c>
      <c r="AV367">
        <f>1+K367/AVERAGE(AVERAGE(SUM($AT367,$D367:J367,$R367:X367,$AF367:AL367),SUM($AT367,$D367:K367,$R367:Y367,$AF367:AM367)),AVERAGE(SUM($AT368,$D368:K368,$S368:Y368,$AG368:AM368),SUM($AT368,$D368:L368,$S368:Z368,$AG368:AN368)))</f>
        <v>0.99060418030827435</v>
      </c>
      <c r="AW367">
        <f>1+L367/AVERAGE(AVERAGE(SUM($AT367,$D367:K367,$R367:Y367,$AF367:AM367),SUM($AT367,$D367:L367,$R367:Z367,$AF367:AN367)),AVERAGE(SUM($AT368,$D368:L368,$S368:Z368,$AG368:AN368),SUM($AT368,$D368:M368,$S368:AA368,$AG368:AO368)))</f>
        <v>0.99338102070525647</v>
      </c>
      <c r="AX367">
        <f>1+M367/AVERAGE(AVERAGE(SUM($AT367,$D367:L367,$R367:Z367,$AF367:AN367),SUM($AT367,$D367:M367,$R367:AA367,$AF367:AO367)),AVERAGE(SUM($AT368,$D368:M368,$S368:AA368,$AG368:AO368),SUM($AT368,$D368:N368,$S368:AB368,$AG368:AP368)))</f>
        <v>0.99599316729580967</v>
      </c>
      <c r="AY367">
        <f>1+N367/AVERAGE(AVERAGE(SUM($AT367,$D367:M367,$R367:AA367,$AF367:AO367),SUM($AT367,$D367:N367,$R367:AB367,$AF367:AP367)),AVERAGE(SUM($AT368,$D368:N368,$S368:AB368,$AG368:AP368),SUM($AT368,$D368:O368,$S368:AC368,$AG368:AQ368)))</f>
        <v>0.99332929692064198</v>
      </c>
      <c r="AZ367">
        <f>1+O367/AVERAGE(AVERAGE(SUM($AT367,$D367:N367,$R367:AB367,$AF367:AP367),SUM($AT367,$D367:O367,$R367:AC367,$AF367:AQ367)),AVERAGE(SUM($AT368,$D368:O368,$S368:AC368,$AG368:AQ368),SUM($AT368,$D368:P368,$S368:AD368,$AG368:AR368)))</f>
        <v>0.99353249812613775</v>
      </c>
      <c r="BA367" s="43">
        <f t="shared" si="469"/>
        <v>0.99336656685016378</v>
      </c>
      <c r="BB367" s="47">
        <f t="shared" ref="BB367:BB374" si="476">PRODUCT(AV363,AW364,AX365,AY366,AZ367)^(1/5)</f>
        <v>0.99208066508451798</v>
      </c>
    </row>
    <row r="368" spans="1:54">
      <c r="A368" s="13">
        <v>367</v>
      </c>
      <c r="B368" s="17">
        <f t="shared" ref="B368" si="477">C362</f>
        <v>24</v>
      </c>
      <c r="C368" s="17">
        <v>1988</v>
      </c>
      <c r="D368" s="21"/>
      <c r="E368" s="21"/>
      <c r="F368" s="21"/>
      <c r="G368" s="21"/>
      <c r="H368" s="21"/>
      <c r="I368" s="18">
        <f>VLOOKUP(I$1,IR_0310!$A$4:$XA$84,($C368+I$2-2001)+8*$B368,FALSE)</f>
        <v>-67</v>
      </c>
      <c r="J368" s="18">
        <f>VLOOKUP(J$1,IR_0310!$A$4:$XA$84,($C368+J$2-2001)+8*$B368,FALSE)</f>
        <v>-91</v>
      </c>
      <c r="K368" s="19">
        <f>VLOOKUP(K$1,IR_0310!$A$4:$XA$84,($C368+K$2-2001)+8*$B368,FALSE)</f>
        <v>-284</v>
      </c>
      <c r="L368" s="19">
        <f>VLOOKUP(L$1,IR_0310!$A$4:$XA$84,($C368+L$2-2001)+8*$B368,FALSE)</f>
        <v>-155</v>
      </c>
      <c r="M368" s="19">
        <f>VLOOKUP(M$1,IR_0310!$A$4:$XA$84,($C368+M$2-2001)+8*$B368,FALSE)</f>
        <v>-89</v>
      </c>
      <c r="N368" s="19">
        <f>VLOOKUP(N$1,IR_0310!$A$4:$XA$84,($C368+N$2-2001)+8*$B368,FALSE)</f>
        <v>-188</v>
      </c>
      <c r="O368" s="19">
        <f>VLOOKUP(O$1,IR_0310!$A$4:$XA$84,($C368+O$2-2001)+8*$B368,FALSE)</f>
        <v>-164</v>
      </c>
      <c r="P368" s="18">
        <f>VLOOKUP(P$1,IR_0310!$A$4:$XA$84,($C368+P$2-2001)+8*$B368,FALSE)</f>
        <v>-226</v>
      </c>
      <c r="Q368" s="17">
        <v>1988</v>
      </c>
      <c r="R368" s="21"/>
      <c r="S368" s="21"/>
      <c r="T368" s="21"/>
      <c r="U368" s="21"/>
      <c r="V368" s="21"/>
      <c r="W368" s="18">
        <f>VLOOKUP(W$1,IN_0310!$A$4:$XA$84,($C368+W$2-2001)+8*$B368,FALSE)</f>
        <v>2</v>
      </c>
      <c r="X368" s="18">
        <f>VLOOKUP(X$1,IN_0310!$A$4:$XA$84,($C368+X$2-2001)+8*$B368,FALSE)</f>
        <v>-2</v>
      </c>
      <c r="Y368" s="18">
        <f>VLOOKUP(Y$1,IN_0310!$A$4:$XA$84,($C368+Y$2-2001)+8*$B368,FALSE)</f>
        <v>3</v>
      </c>
      <c r="Z368" s="18">
        <f>VLOOKUP(Z$1,IN_0310!$A$4:$XA$84,($C368+Z$2-2001)+8*$B368,FALSE)</f>
        <v>6</v>
      </c>
      <c r="AA368" s="18">
        <f>VLOOKUP(AA$1,IN_0310!$A$4:$XA$84,($C368+AA$2-2001)+8*$B368,FALSE)</f>
        <v>3</v>
      </c>
      <c r="AB368" s="18">
        <f>VLOOKUP(AB$1,IN_0310!$A$4:$XA$84,($C368+AB$2-2001)+8*$B368,FALSE)</f>
        <v>7</v>
      </c>
      <c r="AC368" s="18">
        <f>VLOOKUP(AC$1,IN_0310!$A$4:$XA$84,($C368+AC$2-2001)+8*$B368,FALSE)</f>
        <v>16</v>
      </c>
      <c r="AD368" s="18">
        <f>VLOOKUP(AD$1,IN_0310!$A$4:$XA$84,($C368+AD$2-2001)+8*$B368,FALSE)</f>
        <v>18</v>
      </c>
      <c r="AE368" s="17">
        <v>1988</v>
      </c>
      <c r="AF368" s="21"/>
      <c r="AG368" s="21"/>
      <c r="AH368" s="21"/>
      <c r="AI368" s="21"/>
      <c r="AJ368" s="21"/>
      <c r="AK368" s="18">
        <f>-VLOOKUP(AK$1,D_0310!$A$4:$XA$84,($C368+AK$2-2001)+8*$B368,FALSE)</f>
        <v>-18</v>
      </c>
      <c r="AL368" s="18">
        <f>-VLOOKUP(AL$1,D_0310!$A$4:$XA$84,($C368+AL$2-2001)+8*$B368,FALSE)</f>
        <v>-27</v>
      </c>
      <c r="AM368" s="18">
        <f>-VLOOKUP(AM$1,D_0310!$A$4:$XA$84,($C368+AM$2-2001)+8*$B368,FALSE)</f>
        <v>-23</v>
      </c>
      <c r="AN368" s="18">
        <f>-VLOOKUP(AN$1,D_0310!$A$4:$XA$84,($C368+AN$2-2001)+8*$B368,FALSE)</f>
        <v>-31</v>
      </c>
      <c r="AO368" s="18">
        <f>-VLOOKUP(AO$1,D_0310!$A$4:$XA$84,($C368+AO$2-2001)+8*$B368,FALSE)</f>
        <v>-36</v>
      </c>
      <c r="AP368" s="18">
        <f>-VLOOKUP(AP$1,D_0310!$A$4:$XA$84,($C368+AP$2-2001)+8*$B368,FALSE)</f>
        <v>-33</v>
      </c>
      <c r="AQ368" s="18">
        <f>-VLOOKUP(AQ$1,D_0310!$A$4:$XA$84,($C368+AQ$2-2001)+8*$B368,FALSE)</f>
        <v>-50</v>
      </c>
      <c r="AR368" s="18">
        <f>-VLOOKUP(AR$1,D_0310!$A$4:$XA$84,($C368+AR$2-2001)+8*$B368,FALSE)</f>
        <v>-28</v>
      </c>
      <c r="AS368" s="31">
        <v>5</v>
      </c>
      <c r="AT368" s="55">
        <f>VLOOKUP(2002-C368,census2002!$A$3:$CD$82,2+B368)</f>
        <v>25428</v>
      </c>
      <c r="AU368" s="17" t="s">
        <v>179</v>
      </c>
      <c r="AV368">
        <f>1+K368/AVERAGE(AVERAGE(SUM($AT368,$D368:J368,$R368:X368,$AF368:AL368),SUM($AT368,$D368:K368,$R368:Y368,$AF368:AM368)),AVERAGE(SUM($AT369,$D369:K369,$S369:Y369,$AG369:AM369),SUM($AT369,$D369:L369,$S369:Z369,$AG369:AN369)))</f>
        <v>0.98902500289832673</v>
      </c>
      <c r="AW368">
        <f>1+L368/AVERAGE(AVERAGE(SUM($AT368,$D368:K368,$R368:Y368,$AF368:AM368),SUM($AT368,$D368:L368,$R368:Z368,$AF368:AN368)),AVERAGE(SUM($AT369,$D369:L369,$S369:Z369,$AG369:AN369),SUM($AT369,$D369:M369,$S369:AA369,$AG369:AO369)))</f>
        <v>0.99396205835378437</v>
      </c>
      <c r="AX368">
        <f>1+M368/AVERAGE(AVERAGE(SUM($AT368,$D368:L368,$R368:Z368,$AF368:AN368),SUM($AT368,$D368:M368,$R368:AA368,$AF368:AO368)),AVERAGE(SUM($AT369,$D369:M369,$S369:AA369,$AG369:AO369),SUM($AT369,$D369:N369,$S369:AB369,$AG369:AP369)))</f>
        <v>0.99650956438186933</v>
      </c>
      <c r="AY368">
        <f>1+N368/AVERAGE(AVERAGE(SUM($AT368,$D368:M368,$R368:AA368,$AF368:AO368),SUM($AT368,$D368:N368,$R368:AB368,$AF368:AP368)),AVERAGE(SUM($AT369,$D369:N369,$S369:AB369,$AG369:AP369),SUM($AT369,$D369:O369,$S369:AC369,$AG369:AQ369)))</f>
        <v>0.992565570286008</v>
      </c>
      <c r="AZ368">
        <f>1+O368/AVERAGE(AVERAGE(SUM($AT368,$D368:N368,$R368:AB368,$AF368:AP368),SUM($AT368,$D368:O368,$R368:AC368,$AF368:AQ368)),AVERAGE(SUM($AT369,$D369:O369,$S369:AC369,$AG369:AQ369),SUM($AT369,$D369:P369,$S369:AD369,$AG369:AR369)))</f>
        <v>0.99345485747353512</v>
      </c>
      <c r="BA368" s="43">
        <f t="shared" si="469"/>
        <v>0.99310044984074375</v>
      </c>
      <c r="BB368" s="47">
        <f t="shared" si="476"/>
        <v>0.9933360916225884</v>
      </c>
    </row>
    <row r="369" spans="1:54">
      <c r="A369" s="9">
        <v>368</v>
      </c>
      <c r="B369" s="17">
        <f t="shared" ref="B369" si="478">C362</f>
        <v>24</v>
      </c>
      <c r="C369" s="17">
        <v>1987</v>
      </c>
      <c r="D369" s="21"/>
      <c r="E369" s="21"/>
      <c r="F369" s="21"/>
      <c r="G369" s="21"/>
      <c r="H369" s="21"/>
      <c r="I369" s="21"/>
      <c r="J369" s="18">
        <f>VLOOKUP(J$1,IR_0310!$A$4:$XA$84,($C369+J$2-2001)+8*$B369,FALSE)</f>
        <v>-58</v>
      </c>
      <c r="K369" s="19">
        <f>VLOOKUP(K$1,IR_0310!$A$4:$XA$84,($C369+K$2-2001)+8*$B369,FALSE)</f>
        <v>-324</v>
      </c>
      <c r="L369" s="19">
        <f>VLOOKUP(L$1,IR_0310!$A$4:$XA$84,($C369+L$2-2001)+8*$B369,FALSE)</f>
        <v>-152</v>
      </c>
      <c r="M369" s="19">
        <f>VLOOKUP(M$1,IR_0310!$A$4:$XA$84,($C369+M$2-2001)+8*$B369,FALSE)</f>
        <v>-108</v>
      </c>
      <c r="N369" s="19">
        <f>VLOOKUP(N$1,IR_0310!$A$4:$XA$84,($C369+N$2-2001)+8*$B369,FALSE)</f>
        <v>-235</v>
      </c>
      <c r="O369" s="19">
        <f>VLOOKUP(O$1,IR_0310!$A$4:$XA$84,($C369+O$2-2001)+8*$B369,FALSE)</f>
        <v>-220</v>
      </c>
      <c r="P369" s="18">
        <f>VLOOKUP(P$1,IR_0310!$A$4:$XA$84,($C369+P$2-2001)+8*$B369,FALSE)</f>
        <v>-228</v>
      </c>
      <c r="Q369" s="17">
        <v>1987</v>
      </c>
      <c r="R369" s="21"/>
      <c r="S369" s="21"/>
      <c r="T369" s="21"/>
      <c r="U369" s="21"/>
      <c r="V369" s="21"/>
      <c r="W369" s="21"/>
      <c r="X369" s="18">
        <f>VLOOKUP(X$1,IN_0310!$A$4:$XA$84,($C369+X$2-2001)+8*$B369,FALSE)</f>
        <v>3</v>
      </c>
      <c r="Y369" s="18">
        <f>VLOOKUP(Y$1,IN_0310!$A$4:$XA$84,($C369+Y$2-2001)+8*$B369,FALSE)</f>
        <v>0</v>
      </c>
      <c r="Z369" s="18">
        <f>VLOOKUP(Z$1,IN_0310!$A$4:$XA$84,($C369+Z$2-2001)+8*$B369,FALSE)</f>
        <v>1</v>
      </c>
      <c r="AA369" s="18">
        <f>VLOOKUP(AA$1,IN_0310!$A$4:$XA$84,($C369+AA$2-2001)+8*$B369,FALSE)</f>
        <v>2</v>
      </c>
      <c r="AB369" s="18">
        <f>VLOOKUP(AB$1,IN_0310!$A$4:$XA$84,($C369+AB$2-2001)+8*$B369,FALSE)</f>
        <v>16</v>
      </c>
      <c r="AC369" s="18">
        <f>VLOOKUP(AC$1,IN_0310!$A$4:$XA$84,($C369+AC$2-2001)+8*$B369,FALSE)</f>
        <v>11</v>
      </c>
      <c r="AD369" s="18">
        <f>VLOOKUP(AD$1,IN_0310!$A$4:$XA$84,($C369+AD$2-2001)+8*$B369,FALSE)</f>
        <v>17</v>
      </c>
      <c r="AE369" s="17">
        <v>1987</v>
      </c>
      <c r="AF369" s="21"/>
      <c r="AG369" s="21"/>
      <c r="AH369" s="21"/>
      <c r="AI369" s="21"/>
      <c r="AJ369" s="21"/>
      <c r="AK369" s="21"/>
      <c r="AL369" s="18">
        <f>-VLOOKUP(AL$1,D_0310!$A$4:$XA$84,($C369+AL$2-2001)+8*$B369,FALSE)</f>
        <v>-40</v>
      </c>
      <c r="AM369" s="18">
        <f>-VLOOKUP(AM$1,D_0310!$A$4:$XA$84,($C369+AM$2-2001)+8*$B369,FALSE)</f>
        <v>-43</v>
      </c>
      <c r="AN369" s="18">
        <f>-VLOOKUP(AN$1,D_0310!$A$4:$XA$84,($C369+AN$2-2001)+8*$B369,FALSE)</f>
        <v>-49</v>
      </c>
      <c r="AO369" s="18">
        <f>-VLOOKUP(AO$1,D_0310!$A$4:$XA$84,($C369+AO$2-2001)+8*$B369,FALSE)</f>
        <v>-34</v>
      </c>
      <c r="AP369" s="18">
        <f>-VLOOKUP(AP$1,D_0310!$A$4:$XA$84,($C369+AP$2-2001)+8*$B369,FALSE)</f>
        <v>-30</v>
      </c>
      <c r="AQ369" s="18">
        <f>-VLOOKUP(AQ$1,D_0310!$A$4:$XA$84,($C369+AQ$2-2001)+8*$B369,FALSE)</f>
        <v>-48</v>
      </c>
      <c r="AR369" s="18">
        <f>-VLOOKUP(AR$1,D_0310!$A$4:$XA$84,($C369+AR$2-2001)+8*$B369,FALSE)</f>
        <v>-44</v>
      </c>
      <c r="AS369" s="31">
        <v>5</v>
      </c>
      <c r="AT369" s="55">
        <f>VLOOKUP(2002-C369,census2002!$A$3:$CD$82,2+B369)</f>
        <v>27243</v>
      </c>
      <c r="AU369" s="17" t="s">
        <v>180</v>
      </c>
      <c r="AV369">
        <f>1+K369/AVERAGE(AVERAGE(SUM($AT369,$D369:J369,$R369:X369,$AF369:AL369),SUM($AT369,$D369:K369,$R369:Y369,$AF369:AM369)),AVERAGE(SUM($AT370,$D370:K370,$S370:Y370,$AG370:AM370),SUM($AT370,$D370:L370,$S370:Z370,$AG370:AN370)))</f>
        <v>0.98791360465550038</v>
      </c>
      <c r="AW369">
        <f>1+L369/AVERAGE(AVERAGE(SUM($AT369,$D369:K369,$R369:Y369,$AF369:AM369),SUM($AT369,$D369:L369,$R369:Z369,$AF369:AN369)),AVERAGE(SUM($AT370,$D370:L370,$S370:Z370,$AG370:AN370),SUM($AT370,$D370:M370,$S370:AA370,$AG370:AO370)))</f>
        <v>0.99428071528685791</v>
      </c>
      <c r="AX369">
        <f>1+M369/AVERAGE(AVERAGE(SUM($AT369,$D369:L369,$R369:Z369,$AF369:AN369),SUM($AT369,$D369:M369,$R369:AA369,$AF369:AO369)),AVERAGE(SUM($AT370,$D370:M370,$S370:AA370,$AG370:AO370),SUM($AT370,$D370:N370,$S370:AB370,$AG370:AP370)))</f>
        <v>0.9959102140510655</v>
      </c>
      <c r="AY369">
        <f>1+N369/AVERAGE(AVERAGE(SUM($AT369,$D369:M369,$R369:AA369,$AF369:AO369),SUM($AT369,$D369:N369,$R369:AB369,$AF369:AP369)),AVERAGE(SUM($AT370,$D370:N370,$S370:AB370,$AG370:AP370),SUM($AT370,$D370:O370,$S370:AC370,$AG370:AQ370)))</f>
        <v>0.99102273921057404</v>
      </c>
      <c r="AZ369">
        <f>1+O369/AVERAGE(AVERAGE(SUM($AT369,$D369:N369,$R369:AB369,$AF369:AP369),SUM($AT369,$D369:O369,$R369:AC369,$AF369:AQ369)),AVERAGE(SUM($AT370,$D370:O370,$S370:AC370,$AG370:AQ370),SUM($AT370,$D370:P370,$S370:AD370,$AG370:AR370)))</f>
        <v>0.99151111754208265</v>
      </c>
      <c r="BA369" s="43">
        <f t="shared" si="469"/>
        <v>0.99212381664231608</v>
      </c>
      <c r="BB369" s="47">
        <f t="shared" si="476"/>
        <v>0.99312972808827249</v>
      </c>
    </row>
    <row r="370" spans="1:54">
      <c r="A370" s="9">
        <v>369</v>
      </c>
      <c r="B370" s="17">
        <f t="shared" ref="B370" si="479">C362</f>
        <v>24</v>
      </c>
      <c r="C370" s="17">
        <v>1986</v>
      </c>
      <c r="D370" s="26"/>
      <c r="E370" s="26"/>
      <c r="F370" s="26"/>
      <c r="G370" s="26"/>
      <c r="H370" s="26"/>
      <c r="I370" s="26"/>
      <c r="J370" s="21"/>
      <c r="K370" s="19">
        <f>VLOOKUP(K$1,IR_0310!$A$4:$XA$84,($C370+K$2-2001)+8*$B370,FALSE)</f>
        <v>-239</v>
      </c>
      <c r="L370" s="19">
        <f>VLOOKUP(L$1,IR_0310!$A$4:$XA$84,($C370+L$2-2001)+8*$B370,FALSE)</f>
        <v>-211</v>
      </c>
      <c r="M370" s="19">
        <f>VLOOKUP(M$1,IR_0310!$A$4:$XA$84,($C370+M$2-2001)+8*$B370,FALSE)</f>
        <v>-68</v>
      </c>
      <c r="N370" s="19">
        <f>VLOOKUP(N$1,IR_0310!$A$4:$XA$84,($C370+N$2-2001)+8*$B370,FALSE)</f>
        <v>-210</v>
      </c>
      <c r="O370" s="19">
        <f>VLOOKUP(O$1,IR_0310!$A$4:$XA$84,($C370+O$2-2001)+8*$B370,FALSE)</f>
        <v>-249</v>
      </c>
      <c r="P370" s="18">
        <f>VLOOKUP(P$1,IR_0310!$A$4:$XA$84,($C370+P$2-2001)+8*$B370,FALSE)</f>
        <v>-230</v>
      </c>
      <c r="Q370" s="17">
        <v>1986</v>
      </c>
      <c r="R370" s="26"/>
      <c r="S370" s="26"/>
      <c r="T370" s="26"/>
      <c r="U370" s="26"/>
      <c r="V370" s="26"/>
      <c r="W370" s="26"/>
      <c r="X370" s="21"/>
      <c r="Y370" s="18">
        <f>VLOOKUP(Y$1,IN_0310!$A$4:$XA$84,($C370+Y$2-2001)+8*$B370,FALSE)</f>
        <v>4</v>
      </c>
      <c r="Z370" s="18">
        <f>VLOOKUP(Z$1,IN_0310!$A$4:$XA$84,($C370+Z$2-2001)+8*$B370,FALSE)</f>
        <v>1</v>
      </c>
      <c r="AA370" s="18">
        <f>VLOOKUP(AA$1,IN_0310!$A$4:$XA$84,($C370+AA$2-2001)+8*$B370,FALSE)</f>
        <v>6</v>
      </c>
      <c r="AB370" s="18">
        <f>VLOOKUP(AB$1,IN_0310!$A$4:$XA$84,($C370+AB$2-2001)+8*$B370,FALSE)</f>
        <v>4</v>
      </c>
      <c r="AC370" s="18">
        <f>VLOOKUP(AC$1,IN_0310!$A$4:$XA$84,($C370+AC$2-2001)+8*$B370,FALSE)</f>
        <v>6</v>
      </c>
      <c r="AD370" s="18">
        <f>VLOOKUP(AD$1,IN_0310!$A$4:$XA$84,($C370+AD$2-2001)+8*$B370,FALSE)</f>
        <v>17</v>
      </c>
      <c r="AE370" s="17">
        <v>1986</v>
      </c>
      <c r="AF370" s="26"/>
      <c r="AG370" s="26"/>
      <c r="AH370" s="26"/>
      <c r="AI370" s="26"/>
      <c r="AJ370" s="26"/>
      <c r="AK370" s="26"/>
      <c r="AL370" s="21"/>
      <c r="AM370" s="18">
        <f>-VLOOKUP(AM$1,D_0310!$A$4:$XA$84,($C370+AM$2-2001)+8*$B370,FALSE)</f>
        <v>-24</v>
      </c>
      <c r="AN370" s="18">
        <f>-VLOOKUP(AN$1,D_0310!$A$4:$XA$84,($C370+AN$2-2001)+8*$B370,FALSE)</f>
        <v>-47</v>
      </c>
      <c r="AO370" s="18">
        <f>-VLOOKUP(AO$1,D_0310!$A$4:$XA$84,($C370+AO$2-2001)+8*$B370,FALSE)</f>
        <v>-35</v>
      </c>
      <c r="AP370" s="18">
        <f>-VLOOKUP(AP$1,D_0310!$A$4:$XA$84,($C370+AP$2-2001)+8*$B370,FALSE)</f>
        <v>-35</v>
      </c>
      <c r="AQ370" s="18">
        <f>-VLOOKUP(AQ$1,D_0310!$A$4:$XA$84,($C370+AQ$2-2001)+8*$B370,FALSE)</f>
        <v>-47</v>
      </c>
      <c r="AR370" s="18">
        <f>-VLOOKUP(AR$1,D_0310!$A$4:$XA$84,($C370+AR$2-2001)+8*$B370,FALSE)</f>
        <v>-35</v>
      </c>
      <c r="AS370" s="31">
        <v>5</v>
      </c>
      <c r="AT370" s="55">
        <f>VLOOKUP(2002-C370,census2002!$A$3:$CD$82,2+B370)</f>
        <v>27037</v>
      </c>
      <c r="AU370" s="17" t="s">
        <v>181</v>
      </c>
      <c r="AV370">
        <f>1+K370/AVERAGE(AVERAGE(SUM($AT370,$D370:J370,$R370:X370,$AF370:AL370),SUM($AT370,$D370:K370,$R370:Y370,$AF370:AM370)),AVERAGE(SUM($AT371,$D371:K371,$S371:Y371,$AG371:AM371),SUM($AT371,$D371:L371,$S371:Z371,$AG371:AN371)))</f>
        <v>0.9909001779986103</v>
      </c>
      <c r="AW370">
        <f>1+L370/AVERAGE(AVERAGE(SUM($AT370,$D370:K370,$R370:Y370,$AF370:AM370),SUM($AT370,$D370:L370,$R370:Z370,$AF370:AN370)),AVERAGE(SUM($AT371,$D371:L371,$S371:Z371,$AG371:AN371),SUM($AT371,$D371:M371,$S371:AA371,$AG371:AO371)))</f>
        <v>0.99190166860169449</v>
      </c>
      <c r="AX370">
        <f>1+M370/AVERAGE(AVERAGE(SUM($AT370,$D370:L370,$R370:Z370,$AF370:AN370),SUM($AT370,$D370:M370,$R370:AA370,$AF370:AO370)),AVERAGE(SUM($AT371,$D371:M371,$S371:AA371,$AG371:AO371),SUM($AT371,$D371:N371,$S371:AB371,$AG371:AP371)))</f>
        <v>0.99737177752869788</v>
      </c>
      <c r="AY370">
        <f>1+N370/AVERAGE(AVERAGE(SUM($AT370,$D370:M370,$R370:AA370,$AF370:AO370),SUM($AT370,$D370:N370,$R370:AB370,$AF370:AP370)),AVERAGE(SUM($AT371,$D371:N371,$S371:AB371,$AG371:AP371),SUM($AT371,$D371:O371,$S371:AC371,$AG371:AQ371)))</f>
        <v>0.99181757079262411</v>
      </c>
      <c r="AZ370">
        <f>1+O370/AVERAGE(AVERAGE(SUM($AT370,$D370:N370,$R370:AB370,$AF370:AP370),SUM($AT370,$D370:O370,$R370:AC370,$AF370:AQ370)),AVERAGE(SUM($AT371,$D371:O371,$S371:AC371,$AG371:AQ371),SUM($AT371,$D371:P371,$S371:AD371,$AG371:AR371)))</f>
        <v>0.99019713984823288</v>
      </c>
      <c r="BA370" s="43">
        <f t="shared" si="469"/>
        <v>0.99243440922542936</v>
      </c>
      <c r="BB370" s="47">
        <f t="shared" si="476"/>
        <v>0.99281652496545914</v>
      </c>
    </row>
    <row r="371" spans="1:54">
      <c r="A371" s="13">
        <v>370</v>
      </c>
      <c r="B371" s="17">
        <f t="shared" ref="B371" si="480">C362</f>
        <v>24</v>
      </c>
      <c r="C371" s="17">
        <v>1985</v>
      </c>
      <c r="D371" s="26"/>
      <c r="E371" s="26"/>
      <c r="F371" s="26"/>
      <c r="G371" s="26"/>
      <c r="H371" s="26"/>
      <c r="I371" s="26"/>
      <c r="J371" s="21"/>
      <c r="K371" s="22"/>
      <c r="L371" s="19">
        <f>VLOOKUP(L$1,IR_0310!$A$4:$XA$84,($C371+L$2-2001)+8*$B371,FALSE)</f>
        <v>-138</v>
      </c>
      <c r="M371" s="19">
        <f>VLOOKUP(M$1,IR_0310!$A$4:$XA$84,($C371+M$2-2001)+8*$B371,FALSE)</f>
        <v>-124</v>
      </c>
      <c r="N371" s="19">
        <f>VLOOKUP(N$1,IR_0310!$A$4:$XA$84,($C371+N$2-2001)+8*$B371,FALSE)</f>
        <v>-183</v>
      </c>
      <c r="O371" s="19">
        <f>VLOOKUP(O$1,IR_0310!$A$4:$XA$84,($C371+O$2-2001)+8*$B371,FALSE)</f>
        <v>-235</v>
      </c>
      <c r="P371" s="18">
        <f>VLOOKUP(P$1,IR_0310!$A$4:$XA$84,($C371+P$2-2001)+8*$B371,FALSE)</f>
        <v>-237</v>
      </c>
      <c r="Q371" s="17">
        <v>1985</v>
      </c>
      <c r="R371" s="26"/>
      <c r="S371" s="26"/>
      <c r="T371" s="26"/>
      <c r="U371" s="26"/>
      <c r="V371" s="26"/>
      <c r="W371" s="26"/>
      <c r="X371" s="21"/>
      <c r="Y371" s="22"/>
      <c r="Z371" s="18">
        <f>VLOOKUP(Z$1,IN_0310!$A$4:$XA$84,($C371+Z$2-2001)+8*$B371,FALSE)</f>
        <v>1</v>
      </c>
      <c r="AA371" s="18">
        <f>VLOOKUP(AA$1,IN_0310!$A$4:$XA$84,($C371+AA$2-2001)+8*$B371,FALSE)</f>
        <v>3</v>
      </c>
      <c r="AB371" s="18">
        <f>VLOOKUP(AB$1,IN_0310!$A$4:$XA$84,($C371+AB$2-2001)+8*$B371,FALSE)</f>
        <v>2</v>
      </c>
      <c r="AC371" s="18">
        <f>VLOOKUP(AC$1,IN_0310!$A$4:$XA$84,($C371+AC$2-2001)+8*$B371,FALSE)</f>
        <v>5</v>
      </c>
      <c r="AD371" s="18">
        <f>VLOOKUP(AD$1,IN_0310!$A$4:$XA$84,($C371+AD$2-2001)+8*$B371,FALSE)</f>
        <v>16</v>
      </c>
      <c r="AE371" s="17">
        <v>1985</v>
      </c>
      <c r="AF371" s="26"/>
      <c r="AG371" s="26"/>
      <c r="AH371" s="26"/>
      <c r="AI371" s="26"/>
      <c r="AJ371" s="26"/>
      <c r="AK371" s="26"/>
      <c r="AL371" s="21"/>
      <c r="AM371" s="22"/>
      <c r="AN371" s="18">
        <f>-VLOOKUP(AN$1,D_0310!$A$4:$XA$84,($C371+AN$2-2001)+8*$B371,FALSE)</f>
        <v>-35</v>
      </c>
      <c r="AO371" s="18">
        <f>-VLOOKUP(AO$1,D_0310!$A$4:$XA$84,($C371+AO$2-2001)+8*$B371,FALSE)</f>
        <v>-29</v>
      </c>
      <c r="AP371" s="18">
        <f>-VLOOKUP(AP$1,D_0310!$A$4:$XA$84,($C371+AP$2-2001)+8*$B371,FALSE)</f>
        <v>-42</v>
      </c>
      <c r="AQ371" s="18">
        <f>-VLOOKUP(AQ$1,D_0310!$A$4:$XA$84,($C371+AQ$2-2001)+8*$B371,FALSE)</f>
        <v>-42</v>
      </c>
      <c r="AR371" s="18">
        <f>-VLOOKUP(AR$1,D_0310!$A$4:$XA$84,($C371+AR$2-2001)+8*$B371,FALSE)</f>
        <v>-32</v>
      </c>
      <c r="AS371" s="31">
        <v>4</v>
      </c>
      <c r="AT371" s="55">
        <f>VLOOKUP(2002-C371,census2002!$A$3:$CD$82,2+B371)</f>
        <v>25707</v>
      </c>
      <c r="AU371" s="17" t="s">
        <v>182</v>
      </c>
      <c r="AW371">
        <f>1+L371/AVERAGE(AVERAGE(SUM($AT371,$D371:K371,$R371:Y371,$AF371:AM371),SUM($AT371,$D371:L371,$R371:Z371,$AF371:AN371)),AVERAGE(SUM($AT372,$D372:L372,$S372:Z372,$AG372:AN372),SUM($AT372,$D372:M372,$S372:AA372,$AG372:AO372)))</f>
        <v>0.99459945994599464</v>
      </c>
      <c r="AX371">
        <f>1+M371/AVERAGE(AVERAGE(SUM($AT371,$D371:L371,$R371:Z371,$AF371:AN371),SUM($AT371,$D371:M371,$R371:AA371,$AF371:AO371)),AVERAGE(SUM($AT372,$D372:M372,$S372:AA372,$AG372:AO372),SUM($AT372,$D372:N372,$S372:AB372,$AG372:AP372)))</f>
        <v>0.99511281899694548</v>
      </c>
      <c r="AY371">
        <f>1+N371/AVERAGE(AVERAGE(SUM($AT371,$D371:M371,$R371:AA371,$AF371:AO371),SUM($AT371,$D371:N371,$R371:AB371,$AF371:AP371)),AVERAGE(SUM($AT372,$D372:N372,$S372:AB372,$AG372:AP372),SUM($AT372,$D372:O372,$S372:AC372,$AG372:AQ372)))</f>
        <v>0.99272532124862112</v>
      </c>
      <c r="AZ371">
        <f>1+O371/AVERAGE(AVERAGE(SUM($AT371,$D371:N371,$R371:AB371,$AF371:AP371),SUM($AT371,$D371:O371,$R371:AC371,$AF371:AQ371)),AVERAGE(SUM($AT372,$D372:O372,$S372:AC372,$AG372:AQ372),SUM($AT372,$D372:P372,$S372:AD372,$AG372:AR372)))</f>
        <v>0.99056253325703036</v>
      </c>
      <c r="BA371" s="43">
        <f t="shared" si="469"/>
        <v>0.99324842298418881</v>
      </c>
      <c r="BB371" s="47">
        <f t="shared" si="476"/>
        <v>0.99256914128566598</v>
      </c>
    </row>
    <row r="372" spans="1:54">
      <c r="A372" s="9">
        <v>371</v>
      </c>
      <c r="B372" s="17">
        <f t="shared" ref="B372" si="481">C362</f>
        <v>24</v>
      </c>
      <c r="C372" s="17">
        <v>1984</v>
      </c>
      <c r="D372" s="26"/>
      <c r="E372" s="26"/>
      <c r="F372" s="26"/>
      <c r="G372" s="26"/>
      <c r="H372" s="26"/>
      <c r="I372" s="26"/>
      <c r="J372" s="21"/>
      <c r="K372" s="22"/>
      <c r="L372" s="22"/>
      <c r="M372" s="19">
        <f>VLOOKUP(M$1,IR_0310!$A$4:$XA$84,($C372+M$2-2001)+8*$B372,FALSE)</f>
        <v>-105</v>
      </c>
      <c r="N372" s="19">
        <f>VLOOKUP(N$1,IR_0310!$A$4:$XA$84,($C372+N$2-2001)+8*$B372,FALSE)</f>
        <v>-214</v>
      </c>
      <c r="O372" s="19">
        <f>VLOOKUP(O$1,IR_0310!$A$4:$XA$84,($C372+O$2-2001)+8*$B372,FALSE)</f>
        <v>-191</v>
      </c>
      <c r="P372" s="18">
        <f>VLOOKUP(P$1,IR_0310!$A$4:$XA$84,($C372+P$2-2001)+8*$B372,FALSE)</f>
        <v>-256</v>
      </c>
      <c r="Q372" s="17">
        <v>1984</v>
      </c>
      <c r="R372" s="26"/>
      <c r="S372" s="26"/>
      <c r="T372" s="26"/>
      <c r="U372" s="26"/>
      <c r="V372" s="26"/>
      <c r="W372" s="26"/>
      <c r="X372" s="21"/>
      <c r="Y372" s="22"/>
      <c r="Z372" s="22"/>
      <c r="AA372" s="18">
        <f>VLOOKUP(AA$1,IN_0310!$A$4:$XA$84,($C372+AA$2-2001)+8*$B372,FALSE)</f>
        <v>1</v>
      </c>
      <c r="AB372" s="18">
        <f>VLOOKUP(AB$1,IN_0310!$A$4:$XA$84,($C372+AB$2-2001)+8*$B372,FALSE)</f>
        <v>4</v>
      </c>
      <c r="AC372" s="18">
        <f>VLOOKUP(AC$1,IN_0310!$A$4:$XA$84,($C372+AC$2-2001)+8*$B372,FALSE)</f>
        <v>7</v>
      </c>
      <c r="AD372" s="18">
        <f>VLOOKUP(AD$1,IN_0310!$A$4:$XA$84,($C372+AD$2-2001)+8*$B372,FALSE)</f>
        <v>13</v>
      </c>
      <c r="AE372" s="17">
        <v>1984</v>
      </c>
      <c r="AF372" s="26"/>
      <c r="AG372" s="26"/>
      <c r="AH372" s="26"/>
      <c r="AI372" s="26"/>
      <c r="AJ372" s="26"/>
      <c r="AK372" s="26"/>
      <c r="AL372" s="21"/>
      <c r="AM372" s="22"/>
      <c r="AN372" s="22"/>
      <c r="AO372" s="18">
        <f>-VLOOKUP(AO$1,D_0310!$A$4:$XA$84,($C372+AO$2-2001)+8*$B372,FALSE)</f>
        <v>-36</v>
      </c>
      <c r="AP372" s="18">
        <f>-VLOOKUP(AP$1,D_0310!$A$4:$XA$84,($C372+AP$2-2001)+8*$B372,FALSE)</f>
        <v>-50</v>
      </c>
      <c r="AQ372" s="18">
        <f>-VLOOKUP(AQ$1,D_0310!$A$4:$XA$84,($C372+AQ$2-2001)+8*$B372,FALSE)</f>
        <v>-50</v>
      </c>
      <c r="AR372" s="18">
        <f>-VLOOKUP(AR$1,D_0310!$A$4:$XA$84,($C372+AR$2-2001)+8*$B372,FALSE)</f>
        <v>-48</v>
      </c>
      <c r="AS372" s="31">
        <v>3</v>
      </c>
      <c r="AT372" s="55">
        <f>VLOOKUP(2002-C372,census2002!$A$3:$CD$82,2+B372)</f>
        <v>25555</v>
      </c>
      <c r="AU372" s="17" t="s">
        <v>183</v>
      </c>
      <c r="AX372">
        <f>1+M372/AVERAGE(AVERAGE(SUM($AT372,$D372:L372,$R372:Z372,$AF372:AN372),SUM($AT372,$D372:M372,$R372:AA372,$AF372:AO372)),AVERAGE(SUM($AT373,$D373:M373,$S373:AA373,$AG373:AO373),SUM($AT373,$D373:N373,$S373:AB373,$AG373:AP373)))</f>
        <v>0.99582110342769015</v>
      </c>
      <c r="AY372">
        <f>1+N372/AVERAGE(AVERAGE(SUM($AT372,$D372:M372,$R372:AA372,$AF372:AO372),SUM($AT372,$D372:N372,$R372:AB372,$AF372:AP372)),AVERAGE(SUM($AT373,$D373:N373,$S373:AB373,$AG373:AP373),SUM($AT373,$D373:O373,$S373:AC373,$AG373:AQ373)))</f>
        <v>0.99140631274596414</v>
      </c>
      <c r="AZ372">
        <f>1+O372/AVERAGE(AVERAGE(SUM($AT372,$D372:N372,$R372:AB372,$AF372:AP372),SUM($AT372,$D372:O372,$R372:AC372,$AF372:AQ372)),AVERAGE(SUM($AT373,$D373:O373,$S373:AC373,$AG373:AQ373),SUM($AT373,$D373:P373,$S373:AD373,$AG373:AR373)))</f>
        <v>0.99225049955876532</v>
      </c>
      <c r="BA372" s="43">
        <f t="shared" si="469"/>
        <v>0.99315746338440603</v>
      </c>
      <c r="BB372" s="47">
        <f t="shared" si="476"/>
        <v>0.99312692763503885</v>
      </c>
    </row>
    <row r="373" spans="1:54">
      <c r="A373" s="9">
        <v>372</v>
      </c>
      <c r="B373" s="17">
        <f t="shared" ref="B373" si="482">C362</f>
        <v>24</v>
      </c>
      <c r="C373" s="17">
        <v>1983</v>
      </c>
      <c r="D373" s="26"/>
      <c r="E373" s="26"/>
      <c r="F373" s="26"/>
      <c r="G373" s="26"/>
      <c r="H373" s="26"/>
      <c r="I373" s="26"/>
      <c r="J373" s="21"/>
      <c r="K373" s="22"/>
      <c r="L373" s="22"/>
      <c r="M373" s="22"/>
      <c r="N373" s="19">
        <f>VLOOKUP(N$1,IR_0310!$A$4:$XA$84,($C373+N$2-2001)+8*$B373,FALSE)</f>
        <v>-180</v>
      </c>
      <c r="O373" s="19">
        <f>VLOOKUP(O$1,IR_0310!$A$4:$XA$84,($C373+O$2-2001)+8*$B373,FALSE)</f>
        <v>-220</v>
      </c>
      <c r="P373" s="18">
        <f>VLOOKUP(P$1,IR_0310!$A$4:$XA$84,($C373+P$2-2001)+8*$B373,FALSE)</f>
        <v>-202</v>
      </c>
      <c r="Q373" s="17">
        <v>1983</v>
      </c>
      <c r="R373" s="26"/>
      <c r="S373" s="26"/>
      <c r="T373" s="26"/>
      <c r="U373" s="26"/>
      <c r="V373" s="26"/>
      <c r="W373" s="26"/>
      <c r="X373" s="21"/>
      <c r="Y373" s="22"/>
      <c r="Z373" s="22"/>
      <c r="AA373" s="22"/>
      <c r="AB373" s="18">
        <f>VLOOKUP(AB$1,IN_0310!$A$4:$XA$84,($C373+AB$2-2001)+8*$B373,FALSE)</f>
        <v>5</v>
      </c>
      <c r="AC373" s="18">
        <f>VLOOKUP(AC$1,IN_0310!$A$4:$XA$84,($C373+AC$2-2001)+8*$B373,FALSE)</f>
        <v>1</v>
      </c>
      <c r="AD373" s="18">
        <f>VLOOKUP(AD$1,IN_0310!$A$4:$XA$84,($C373+AD$2-2001)+8*$B373,FALSE)</f>
        <v>3</v>
      </c>
      <c r="AE373" s="17">
        <v>1983</v>
      </c>
      <c r="AF373" s="26"/>
      <c r="AG373" s="26"/>
      <c r="AH373" s="26"/>
      <c r="AI373" s="26"/>
      <c r="AJ373" s="26"/>
      <c r="AK373" s="26"/>
      <c r="AL373" s="21"/>
      <c r="AM373" s="22"/>
      <c r="AN373" s="22"/>
      <c r="AO373" s="22"/>
      <c r="AP373" s="18">
        <f>-VLOOKUP(AP$1,D_0310!$A$4:$XA$84,($C373+AP$2-2001)+8*$B373,FALSE)</f>
        <v>-46</v>
      </c>
      <c r="AQ373" s="18">
        <f>-VLOOKUP(AQ$1,D_0310!$A$4:$XA$84,($C373+AQ$2-2001)+8*$B373,FALSE)</f>
        <v>-57</v>
      </c>
      <c r="AR373" s="18">
        <f>-VLOOKUP(AR$1,D_0310!$A$4:$XA$84,($C373+AR$2-2001)+8*$B373,FALSE)</f>
        <v>-52</v>
      </c>
      <c r="AS373" s="31">
        <v>2</v>
      </c>
      <c r="AT373" s="55">
        <f>VLOOKUP(2002-C373,census2002!$A$3:$CD$82,2+B373)</f>
        <v>24878</v>
      </c>
      <c r="AU373" s="17" t="s">
        <v>184</v>
      </c>
      <c r="AY373">
        <f>1+N373/AVERAGE(AVERAGE(SUM($AT373,$D373:M373,$R373:AA373,$AF373:AO373),SUM($AT373,$D373:N373,$R373:AB373,$AF373:AP373)),AVERAGE(SUM($AT374,$D374:N374,$S374:AB374,$AG374:AP374),SUM($AT374,$D374:O374,$S374:AC374,$AG374:AQ374)))</f>
        <v>0.99234596249521623</v>
      </c>
      <c r="AZ373">
        <f>1+O373/AVERAGE(AVERAGE(SUM($AT373,$D373:N373,$R373:AB373,$AF373:AP373),SUM($AT373,$D373:O373,$R373:AC373,$AF373:AQ373)),AVERAGE(SUM($AT374,$D374:O374,$S374:AC374,$AG374:AQ374),SUM($AT374,$D374:P374,$S374:AD374,$AG374:AR374)))</f>
        <v>0.99054139750851811</v>
      </c>
      <c r="BA373" s="43">
        <f t="shared" si="469"/>
        <v>0.99144326943196659</v>
      </c>
      <c r="BB373" s="47">
        <f t="shared" si="476"/>
        <v>0.99137244518169343</v>
      </c>
    </row>
    <row r="374" spans="1:54">
      <c r="A374" s="13">
        <v>373</v>
      </c>
      <c r="B374" s="17">
        <f t="shared" ref="B374" si="483">C362</f>
        <v>24</v>
      </c>
      <c r="C374" s="17">
        <v>1982</v>
      </c>
      <c r="D374" s="26"/>
      <c r="E374" s="26"/>
      <c r="F374" s="26"/>
      <c r="G374" s="26"/>
      <c r="H374" s="26"/>
      <c r="I374" s="26"/>
      <c r="J374" s="21"/>
      <c r="K374" s="22"/>
      <c r="L374" s="22"/>
      <c r="M374" s="22"/>
      <c r="N374" s="22"/>
      <c r="O374" s="19">
        <f>VLOOKUP(O$1,IR_0310!$A$4:$XA$84,($C374+O$2-2001)+8*$B374,FALSE)</f>
        <v>-243</v>
      </c>
      <c r="P374" s="18">
        <f>VLOOKUP(P$1,IR_0310!$A$4:$XA$84,($C374+P$2-2001)+8*$B374,FALSE)</f>
        <v>-197</v>
      </c>
      <c r="Q374" s="17">
        <v>1982</v>
      </c>
      <c r="R374" s="26"/>
      <c r="S374" s="26"/>
      <c r="T374" s="26"/>
      <c r="U374" s="26"/>
      <c r="V374" s="26"/>
      <c r="W374" s="26"/>
      <c r="X374" s="21"/>
      <c r="Y374" s="22"/>
      <c r="Z374" s="22"/>
      <c r="AA374" s="22"/>
      <c r="AB374" s="22"/>
      <c r="AC374" s="18">
        <f>VLOOKUP(AC$1,IN_0310!$A$4:$XA$84,($C374+AC$2-2001)+8*$B374,FALSE)</f>
        <v>0</v>
      </c>
      <c r="AD374" s="18">
        <f>VLOOKUP(AD$1,IN_0310!$A$4:$XA$84,($C374+AD$2-2001)+8*$B374,FALSE)</f>
        <v>1</v>
      </c>
      <c r="AE374" s="17">
        <v>1982</v>
      </c>
      <c r="AF374" s="26"/>
      <c r="AG374" s="26"/>
      <c r="AH374" s="26"/>
      <c r="AI374" s="26"/>
      <c r="AJ374" s="26"/>
      <c r="AK374" s="26"/>
      <c r="AL374" s="21"/>
      <c r="AM374" s="22"/>
      <c r="AN374" s="22"/>
      <c r="AO374" s="22"/>
      <c r="AP374" s="22"/>
      <c r="AQ374" s="18">
        <f>-VLOOKUP(AQ$1,D_0310!$A$4:$XA$84,($C374+AQ$2-2001)+8*$B374,FALSE)</f>
        <v>-38</v>
      </c>
      <c r="AR374" s="18">
        <f>-VLOOKUP(AR$1,D_0310!$A$4:$XA$84,($C374+AR$2-2001)+8*$B374,FALSE)</f>
        <v>-57</v>
      </c>
      <c r="AS374" s="31">
        <v>1</v>
      </c>
      <c r="AT374" s="55">
        <f>VLOOKUP(2002-C374,census2002!$A$3:$CD$82,2+B374)</f>
        <v>22407</v>
      </c>
      <c r="AU374" s="17" t="s">
        <v>185</v>
      </c>
      <c r="AZ374">
        <f>1+O374/AVERAGE(AVERAGE(SUM($AT374,$D374:N374,$R374:AB374,$AF374:AP374),SUM($AT374,$D374:O374,$R374:AC374,$AF374:AQ374)),AVERAGE(SUM($AT375,$D375:O375,$S375:AC375,$AG375:AQ375),SUM($AT375,$D375:P375,$S375:AD375,$AG375:AR375)))</f>
        <v>0.98906956345725661</v>
      </c>
      <c r="BA374" s="43">
        <f t="shared" si="469"/>
        <v>0.98906956345725661</v>
      </c>
      <c r="BB374" s="47">
        <f t="shared" si="476"/>
        <v>0.99254425317128714</v>
      </c>
    </row>
    <row r="375" spans="1:54">
      <c r="A375" s="9">
        <v>374</v>
      </c>
      <c r="B375" s="17">
        <f t="shared" ref="B375" si="484">C362</f>
        <v>24</v>
      </c>
      <c r="C375" s="17">
        <v>1981</v>
      </c>
      <c r="D375" s="26"/>
      <c r="E375" s="26"/>
      <c r="F375" s="26"/>
      <c r="G375" s="26"/>
      <c r="H375" s="26"/>
      <c r="I375" s="26"/>
      <c r="J375" s="21"/>
      <c r="K375" s="22"/>
      <c r="L375" s="22"/>
      <c r="M375" s="22"/>
      <c r="N375" s="22"/>
      <c r="O375" s="22"/>
      <c r="P375" s="18">
        <f>VLOOKUP(P$1,IR_0310!$A$4:$XA$84,($C375+P$2-2001)+8*$B375,FALSE)</f>
        <v>-218</v>
      </c>
      <c r="Q375" s="17">
        <v>1981</v>
      </c>
      <c r="R375" s="26"/>
      <c r="S375" s="26"/>
      <c r="T375" s="26"/>
      <c r="U375" s="26"/>
      <c r="V375" s="26"/>
      <c r="W375" s="26"/>
      <c r="X375" s="21"/>
      <c r="Y375" s="22"/>
      <c r="Z375" s="22"/>
      <c r="AA375" s="22"/>
      <c r="AB375" s="22"/>
      <c r="AC375" s="22"/>
      <c r="AD375" s="18">
        <f>VLOOKUP(AD$1,IN_0310!$A$4:$XA$84,($C375+AD$2-2001)+8*$B375,FALSE)</f>
        <v>1</v>
      </c>
      <c r="AE375" s="17">
        <v>1981</v>
      </c>
      <c r="AF375" s="26"/>
      <c r="AG375" s="26"/>
      <c r="AH375" s="26"/>
      <c r="AI375" s="26"/>
      <c r="AJ375" s="26"/>
      <c r="AK375" s="26"/>
      <c r="AL375" s="21"/>
      <c r="AM375" s="22"/>
      <c r="AN375" s="22"/>
      <c r="AO375" s="22"/>
      <c r="AP375" s="22"/>
      <c r="AQ375" s="22"/>
      <c r="AR375" s="18">
        <f>-VLOOKUP(AR$1,D_0310!$A$4:$XA$84,($C375+AR$2-2001)+8*$B375,FALSE)</f>
        <v>-52</v>
      </c>
      <c r="AS375" s="31"/>
      <c r="AT375" s="55">
        <f>VLOOKUP(2002-C375,census2002!$A$3:$CD$82,2+B375)</f>
        <v>22331</v>
      </c>
      <c r="AU375" s="17" t="s">
        <v>186</v>
      </c>
    </row>
    <row r="376" spans="1:54" ht="15.75" thickBot="1">
      <c r="A376" s="9">
        <v>375</v>
      </c>
      <c r="B376" s="10" t="str">
        <f>INDEX('regions#'!$B$2:$B$79,B378+1)</f>
        <v>Костромская область</v>
      </c>
      <c r="C376" s="51" t="s">
        <v>159</v>
      </c>
      <c r="D376" s="11" t="s">
        <v>912</v>
      </c>
      <c r="E376" s="11" t="s">
        <v>913</v>
      </c>
      <c r="F376" s="11" t="s">
        <v>914</v>
      </c>
      <c r="G376" s="11" t="s">
        <v>915</v>
      </c>
      <c r="H376" s="11" t="s">
        <v>916</v>
      </c>
      <c r="I376" s="11" t="s">
        <v>917</v>
      </c>
      <c r="J376" s="11" t="s">
        <v>918</v>
      </c>
      <c r="K376" s="12" t="s">
        <v>919</v>
      </c>
      <c r="L376" s="12" t="s">
        <v>920</v>
      </c>
      <c r="M376" s="12" t="s">
        <v>921</v>
      </c>
      <c r="N376" s="12" t="s">
        <v>922</v>
      </c>
      <c r="O376" s="12" t="s">
        <v>923</v>
      </c>
      <c r="P376" s="11" t="s">
        <v>924</v>
      </c>
      <c r="Q376" s="52" t="s">
        <v>160</v>
      </c>
      <c r="R376" s="23" t="s">
        <v>912</v>
      </c>
      <c r="S376" s="23" t="s">
        <v>913</v>
      </c>
      <c r="T376" s="23" t="s">
        <v>914</v>
      </c>
      <c r="U376" s="23" t="s">
        <v>915</v>
      </c>
      <c r="V376" s="23" t="s">
        <v>916</v>
      </c>
      <c r="W376" s="23" t="s">
        <v>917</v>
      </c>
      <c r="X376" s="23" t="s">
        <v>918</v>
      </c>
      <c r="Y376" s="23" t="s">
        <v>919</v>
      </c>
      <c r="Z376" s="23" t="s">
        <v>920</v>
      </c>
      <c r="AA376" s="23" t="s">
        <v>921</v>
      </c>
      <c r="AB376" s="23" t="s">
        <v>922</v>
      </c>
      <c r="AC376" s="23" t="s">
        <v>923</v>
      </c>
      <c r="AD376" s="23" t="s">
        <v>924</v>
      </c>
      <c r="AE376" s="53" t="s">
        <v>161</v>
      </c>
      <c r="AF376" s="27" t="s">
        <v>912</v>
      </c>
      <c r="AG376" s="27" t="s">
        <v>913</v>
      </c>
      <c r="AH376" s="27" t="s">
        <v>914</v>
      </c>
      <c r="AI376" s="27" t="s">
        <v>915</v>
      </c>
      <c r="AJ376" s="27" t="s">
        <v>916</v>
      </c>
      <c r="AK376" s="27" t="s">
        <v>917</v>
      </c>
      <c r="AL376" s="27" t="s">
        <v>918</v>
      </c>
      <c r="AM376" s="27" t="s">
        <v>919</v>
      </c>
      <c r="AN376" s="27" t="s">
        <v>920</v>
      </c>
      <c r="AO376" s="27" t="s">
        <v>921</v>
      </c>
      <c r="AP376" s="27" t="s">
        <v>922</v>
      </c>
      <c r="AQ376" s="27" t="s">
        <v>923</v>
      </c>
      <c r="AR376" s="27" t="s">
        <v>924</v>
      </c>
      <c r="AS376" s="31" t="s">
        <v>162</v>
      </c>
      <c r="AT376" s="2" t="s">
        <v>163</v>
      </c>
      <c r="AV376" s="54">
        <f t="shared" ref="AV376:AZ376" si="485">AVERAGE(AV378:AV389)</f>
        <v>0.99223327481695411</v>
      </c>
      <c r="AW376" s="54">
        <f t="shared" si="485"/>
        <v>0.99420821966652728</v>
      </c>
      <c r="AX376" s="54">
        <f t="shared" si="485"/>
        <v>0.99804072976449743</v>
      </c>
      <c r="AY376" s="54">
        <f t="shared" si="485"/>
        <v>0.9966747356357426</v>
      </c>
      <c r="AZ376" s="54">
        <f t="shared" si="485"/>
        <v>0.99622076356527733</v>
      </c>
      <c r="BA376" s="38" t="s">
        <v>983</v>
      </c>
      <c r="BB376" s="39">
        <f t="shared" ref="BB376" si="486">PRODUCT(AV376:AZ376)-1</f>
        <v>-2.2428705531747029E-2</v>
      </c>
    </row>
    <row r="377" spans="1:54" ht="15.75" thickBot="1">
      <c r="A377" s="13">
        <v>376</v>
      </c>
      <c r="C377" s="14">
        <f t="shared" ref="C377" si="487">A376/15</f>
        <v>25</v>
      </c>
      <c r="D377" s="15">
        <v>10</v>
      </c>
      <c r="E377" s="15">
        <v>11</v>
      </c>
      <c r="F377" s="15">
        <v>12</v>
      </c>
      <c r="G377" s="15">
        <v>13</v>
      </c>
      <c r="H377" s="15">
        <v>14</v>
      </c>
      <c r="I377" s="15">
        <v>15</v>
      </c>
      <c r="J377" s="15">
        <v>16</v>
      </c>
      <c r="K377" s="16">
        <v>17</v>
      </c>
      <c r="L377" s="16">
        <v>18</v>
      </c>
      <c r="M377" s="16">
        <v>19</v>
      </c>
      <c r="N377" s="16">
        <v>20</v>
      </c>
      <c r="O377" s="16">
        <v>21</v>
      </c>
      <c r="P377" s="15">
        <v>22</v>
      </c>
      <c r="R377" s="15">
        <v>10</v>
      </c>
      <c r="S377" s="15">
        <v>11</v>
      </c>
      <c r="T377" s="15">
        <v>12</v>
      </c>
      <c r="U377" s="15">
        <v>13</v>
      </c>
      <c r="V377" s="15">
        <v>14</v>
      </c>
      <c r="W377" s="15">
        <v>15</v>
      </c>
      <c r="X377" s="15">
        <v>16</v>
      </c>
      <c r="Y377" s="25">
        <v>17</v>
      </c>
      <c r="Z377" s="25">
        <v>18</v>
      </c>
      <c r="AA377" s="25">
        <v>19</v>
      </c>
      <c r="AB377" s="25">
        <v>20</v>
      </c>
      <c r="AC377" s="25">
        <v>21</v>
      </c>
      <c r="AD377" s="15">
        <v>22</v>
      </c>
      <c r="AF377" s="15">
        <v>10</v>
      </c>
      <c r="AG377" s="15">
        <v>11</v>
      </c>
      <c r="AH377" s="15">
        <v>12</v>
      </c>
      <c r="AI377" s="15">
        <v>13</v>
      </c>
      <c r="AJ377" s="15">
        <v>14</v>
      </c>
      <c r="AK377" s="15">
        <v>15</v>
      </c>
      <c r="AL377" s="15">
        <v>16</v>
      </c>
      <c r="AM377" s="29">
        <v>17</v>
      </c>
      <c r="AN377" s="29">
        <v>18</v>
      </c>
      <c r="AO377" s="29">
        <v>19</v>
      </c>
      <c r="AP377" s="29">
        <v>20</v>
      </c>
      <c r="AQ377" s="29">
        <v>21</v>
      </c>
      <c r="AR377" s="15">
        <v>22</v>
      </c>
      <c r="AS377" s="31"/>
      <c r="AT377" s="55"/>
      <c r="AU377" s="14" t="s">
        <v>165</v>
      </c>
      <c r="AV377" s="40" t="s">
        <v>166</v>
      </c>
      <c r="AW377" s="40" t="s">
        <v>167</v>
      </c>
      <c r="AX377" s="40" t="s">
        <v>168</v>
      </c>
      <c r="AY377" s="40" t="s">
        <v>169</v>
      </c>
      <c r="AZ377" s="40" t="s">
        <v>170</v>
      </c>
      <c r="BA377" s="41" t="s">
        <v>171</v>
      </c>
      <c r="BB377" s="42"/>
    </row>
    <row r="378" spans="1:54">
      <c r="A378" s="9">
        <v>377</v>
      </c>
      <c r="B378">
        <f t="shared" ref="B378" si="488">C377</f>
        <v>25</v>
      </c>
      <c r="C378" s="17">
        <v>1993</v>
      </c>
      <c r="D378" s="18">
        <f>VLOOKUP(D$1,IR_0310!$A$4:$XA$84,($C378+D$2-2001)+8*$B378,FALSE)</f>
        <v>-8</v>
      </c>
      <c r="E378" s="18">
        <f>VLOOKUP(E$1,IR_0310!$A$4:$XA$84,($C378+E$2-2001)+8*$B378,FALSE)</f>
        <v>-15</v>
      </c>
      <c r="F378" s="18">
        <f>VLOOKUP(F$1,IR_0310!$A$4:$XA$84,($C378+F$2-2001)+8*$B378,FALSE)</f>
        <v>-5</v>
      </c>
      <c r="G378" s="18">
        <f>VLOOKUP(G$1,IR_0310!$A$4:$XA$84,($C378+G$2-2001)+8*$B378,FALSE)</f>
        <v>7</v>
      </c>
      <c r="H378" s="18">
        <f>VLOOKUP(H$1,IR_0310!$A$4:$XA$84,($C378+H$2-2001)+8*$B378,FALSE)</f>
        <v>-8</v>
      </c>
      <c r="I378" s="18">
        <f>VLOOKUP(I$1,IR_0310!$A$4:$XA$84,($C378+I$2-2001)+8*$B378,FALSE)</f>
        <v>-4</v>
      </c>
      <c r="J378" s="18">
        <f>VLOOKUP(J$1,IR_0310!$A$4:$XA$84,($C378+J$2-2001)+8*$B378,FALSE)</f>
        <v>-6</v>
      </c>
      <c r="K378" s="19">
        <f>VLOOKUP(K$1,IR_0310!$A$4:$XA$84,($C378+K$2-2001)+8*$B378,FALSE)</f>
        <v>-76</v>
      </c>
      <c r="L378" s="20"/>
      <c r="M378" s="20"/>
      <c r="N378" s="20"/>
      <c r="O378" s="20"/>
      <c r="P378" s="26"/>
      <c r="Q378" s="17">
        <v>1993</v>
      </c>
      <c r="R378" s="18">
        <f>VLOOKUP(R$1,IN_0310!$A$4:$XA$84,($C378+R$2-2001)+8*$B378,FALSE)</f>
        <v>-4</v>
      </c>
      <c r="S378" s="18">
        <f>VLOOKUP(S$1,IN_0310!$A$4:$XA$84,($C378+S$2-2001)+8*$B378,FALSE)</f>
        <v>2</v>
      </c>
      <c r="T378" s="18">
        <f>VLOOKUP(T$1,IN_0310!$A$4:$XA$84,($C378+T$2-2001)+8*$B378,FALSE)</f>
        <v>2</v>
      </c>
      <c r="U378" s="18">
        <f>VLOOKUP(U$1,IN_0310!$A$4:$XA$84,($C378+U$2-2001)+8*$B378,FALSE)</f>
        <v>3</v>
      </c>
      <c r="V378" s="18">
        <f>VLOOKUP(V$1,IN_0310!$A$4:$XA$84,($C378+V$2-2001)+8*$B378,FALSE)</f>
        <v>6</v>
      </c>
      <c r="W378" s="18">
        <f>VLOOKUP(W$1,IN_0310!$A$4:$XA$84,($C378+W$2-2001)+8*$B378,FALSE)</f>
        <v>8</v>
      </c>
      <c r="X378" s="18">
        <f>VLOOKUP(X$1,IN_0310!$A$4:$XA$84,($C378+X$2-2001)+8*$B378,FALSE)</f>
        <v>8</v>
      </c>
      <c r="Y378" s="18">
        <f>VLOOKUP(Y$1,IN_0310!$A$4:$XA$84,($C378+Y$2-2001)+8*$B378,FALSE)</f>
        <v>2</v>
      </c>
      <c r="Z378" s="20"/>
      <c r="AA378" s="20"/>
      <c r="AB378" s="20"/>
      <c r="AC378" s="20"/>
      <c r="AD378" s="26"/>
      <c r="AE378" s="17">
        <v>1993</v>
      </c>
      <c r="AF378" s="18">
        <f>-VLOOKUP(AF$1,D_0310!$A$4:$XA$84,($C378+AF$2-2001)+8*$B378,FALSE)</f>
        <v>-1</v>
      </c>
      <c r="AG378" s="18">
        <f>-VLOOKUP(AG$1,D_0310!$A$4:$XA$84,($C378+AG$2-2001)+8*$B378,FALSE)</f>
        <v>-1</v>
      </c>
      <c r="AH378" s="18">
        <f>-VLOOKUP(AH$1,D_0310!$A$4:$XA$84,($C378+AH$2-2001)+8*$B378,FALSE)</f>
        <v>-2</v>
      </c>
      <c r="AI378" s="18">
        <f>-VLOOKUP(AI$1,D_0310!$A$4:$XA$84,($C378+AI$2-2001)+8*$B378,FALSE)</f>
        <v>-1</v>
      </c>
      <c r="AJ378" s="18">
        <f>-VLOOKUP(AJ$1,D_0310!$A$4:$XA$84,($C378+AJ$2-2001)+8*$B378,FALSE)</f>
        <v>-4</v>
      </c>
      <c r="AK378" s="18">
        <f>-VLOOKUP(AK$1,D_0310!$A$4:$XA$84,($C378+AK$2-2001)+8*$B378,FALSE)</f>
        <v>-5</v>
      </c>
      <c r="AL378" s="18">
        <f>-VLOOKUP(AL$1,D_0310!$A$4:$XA$84,($C378+AL$2-2001)+8*$B378,FALSE)</f>
        <v>-2</v>
      </c>
      <c r="AM378" s="18">
        <f>-VLOOKUP(AM$1,D_0310!$A$4:$XA$84,($C378+AM$2-2001)+8*$B378,FALSE)</f>
        <v>-6</v>
      </c>
      <c r="AN378" s="20"/>
      <c r="AO378" s="20"/>
      <c r="AP378" s="20"/>
      <c r="AQ378" s="20"/>
      <c r="AR378" s="26"/>
      <c r="AS378" s="31">
        <v>1</v>
      </c>
      <c r="AT378" s="55">
        <f>VLOOKUP(2002-C378,census2002!$A$3:$CD$82,2+B378)</f>
        <v>6858</v>
      </c>
      <c r="AU378" s="17" t="s">
        <v>172</v>
      </c>
      <c r="AV378">
        <f>1+K378/AVERAGE(AVERAGE(SUM($AT378,$D378:J378,$R378:X378,$AF378:AL378),SUM($AT378,$D378:K378,$R378:Y378,$AF378:AM378)),AVERAGE(SUM($AT379,$D379:K379,$S379:Y379,$AG379:AM379),SUM($AT379,$D379:L379,$S379:Z379,$AG379:AN379)))</f>
        <v>0.98949587090978197</v>
      </c>
      <c r="BA378" s="43">
        <f t="shared" ref="BA378:BA389" si="489">(PRODUCT(AV378:AZ378))^(1/AS378)</f>
        <v>0.98949587090978197</v>
      </c>
      <c r="BB378" s="43" t="s">
        <v>173</v>
      </c>
    </row>
    <row r="379" spans="1:54">
      <c r="A379" s="9">
        <v>378</v>
      </c>
      <c r="B379" s="17">
        <f t="shared" ref="B379" si="490">C377</f>
        <v>25</v>
      </c>
      <c r="C379" s="17">
        <v>1992</v>
      </c>
      <c r="D379" s="21"/>
      <c r="E379" s="18">
        <f>VLOOKUP(E$1,IR_0310!$A$4:$XA$84,($C379+E$2-2001)+8*$B379,FALSE)</f>
        <v>-15</v>
      </c>
      <c r="F379" s="18">
        <f>VLOOKUP(F$1,IR_0310!$A$4:$XA$84,($C379+F$2-2001)+8*$B379,FALSE)</f>
        <v>-18</v>
      </c>
      <c r="G379" s="18">
        <f>VLOOKUP(G$1,IR_0310!$A$4:$XA$84,($C379+G$2-2001)+8*$B379,FALSE)</f>
        <v>-18</v>
      </c>
      <c r="H379" s="18">
        <f>VLOOKUP(H$1,IR_0310!$A$4:$XA$84,($C379+H$2-2001)+8*$B379,FALSE)</f>
        <v>-12</v>
      </c>
      <c r="I379" s="18">
        <f>VLOOKUP(I$1,IR_0310!$A$4:$XA$84,($C379+I$2-2001)+8*$B379,FALSE)</f>
        <v>-8</v>
      </c>
      <c r="J379" s="18">
        <f>VLOOKUP(J$1,IR_0310!$A$4:$XA$84,($C379+J$2-2001)+8*$B379,FALSE)</f>
        <v>-14</v>
      </c>
      <c r="K379" s="19">
        <f>VLOOKUP(K$1,IR_0310!$A$4:$XA$84,($C379+K$2-2001)+8*$B379,FALSE)</f>
        <v>-56</v>
      </c>
      <c r="L379" s="19">
        <f>VLOOKUP(L$1,IR_0310!$A$4:$XA$84,($C379+L$2-2001)+8*$B379,FALSE)</f>
        <v>-114</v>
      </c>
      <c r="M379" s="22"/>
      <c r="N379" s="22"/>
      <c r="O379" s="22"/>
      <c r="P379" s="21"/>
      <c r="Q379" s="17">
        <v>1992</v>
      </c>
      <c r="R379" s="21"/>
      <c r="S379" s="18">
        <f>VLOOKUP(S$1,IN_0310!$A$4:$XA$84,($C379+S$2-2001)+8*$B379,FALSE)</f>
        <v>0</v>
      </c>
      <c r="T379" s="18">
        <f>VLOOKUP(T$1,IN_0310!$A$4:$XA$84,($C379+T$2-2001)+8*$B379,FALSE)</f>
        <v>1</v>
      </c>
      <c r="U379" s="18">
        <f>VLOOKUP(U$1,IN_0310!$A$4:$XA$84,($C379+U$2-2001)+8*$B379,FALSE)</f>
        <v>4</v>
      </c>
      <c r="V379" s="18">
        <f>VLOOKUP(V$1,IN_0310!$A$4:$XA$84,($C379+V$2-2001)+8*$B379,FALSE)</f>
        <v>5</v>
      </c>
      <c r="W379" s="18">
        <f>VLOOKUP(W$1,IN_0310!$A$4:$XA$84,($C379+W$2-2001)+8*$B379,FALSE)</f>
        <v>4</v>
      </c>
      <c r="X379" s="18">
        <f>VLOOKUP(X$1,IN_0310!$A$4:$XA$84,($C379+X$2-2001)+8*$B379,FALSE)</f>
        <v>5</v>
      </c>
      <c r="Y379" s="18">
        <f>VLOOKUP(Y$1,IN_0310!$A$4:$XA$84,($C379+Y$2-2001)+8*$B379,FALSE)</f>
        <v>9</v>
      </c>
      <c r="Z379" s="18">
        <f>VLOOKUP(Z$1,IN_0310!$A$4:$XA$84,($C379+Z$2-2001)+8*$B379,FALSE)</f>
        <v>6</v>
      </c>
      <c r="AA379" s="22"/>
      <c r="AB379" s="22"/>
      <c r="AC379" s="22"/>
      <c r="AD379" s="21"/>
      <c r="AE379" s="17">
        <v>1992</v>
      </c>
      <c r="AF379" s="21"/>
      <c r="AG379" s="18">
        <f>-VLOOKUP(AG$1,D_0310!$A$4:$XA$84,($C379+AG$2-2001)+8*$B379,FALSE)</f>
        <v>-7</v>
      </c>
      <c r="AH379" s="18">
        <f>-VLOOKUP(AH$1,D_0310!$A$4:$XA$84,($C379+AH$2-2001)+8*$B379,FALSE)</f>
        <v>-3</v>
      </c>
      <c r="AI379" s="18">
        <f>-VLOOKUP(AI$1,D_0310!$A$4:$XA$84,($C379+AI$2-2001)+8*$B379,FALSE)</f>
        <v>-6</v>
      </c>
      <c r="AJ379" s="18">
        <f>-VLOOKUP(AJ$1,D_0310!$A$4:$XA$84,($C379+AJ$2-2001)+8*$B379,FALSE)</f>
        <v>-4</v>
      </c>
      <c r="AK379" s="18">
        <f>-VLOOKUP(AK$1,D_0310!$A$4:$XA$84,($C379+AK$2-2001)+8*$B379,FALSE)</f>
        <v>-6</v>
      </c>
      <c r="AL379" s="18">
        <f>-VLOOKUP(AL$1,D_0310!$A$4:$XA$84,($C379+AL$2-2001)+8*$B379,FALSE)</f>
        <v>-4</v>
      </c>
      <c r="AM379" s="18">
        <f>-VLOOKUP(AM$1,D_0310!$A$4:$XA$84,($C379+AM$2-2001)+8*$B379,FALSE)</f>
        <v>-5</v>
      </c>
      <c r="AN379" s="18">
        <f>-VLOOKUP(AN$1,D_0310!$A$4:$XA$84,($C379+AN$2-2001)+8*$B379,FALSE)</f>
        <v>-13</v>
      </c>
      <c r="AO379" s="22"/>
      <c r="AP379" s="22"/>
      <c r="AQ379" s="22"/>
      <c r="AR379" s="21"/>
      <c r="AS379" s="31">
        <v>2</v>
      </c>
      <c r="AT379" s="55">
        <f>VLOOKUP(2002-C379,census2002!$A$3:$CD$82,2+B379)</f>
        <v>7891</v>
      </c>
      <c r="AU379" s="17" t="s">
        <v>174</v>
      </c>
      <c r="AV379">
        <f>1+K379/AVERAGE(AVERAGE(SUM($AT379,$D379:J379,$R379:X379,$AF379:AL379),SUM($AT379,$D379:K379,$R379:Y379,$AF379:AM379)),AVERAGE(SUM($AT380,$D380:K380,$S380:Y380,$AG380:AM380),SUM($AT380,$D380:L380,$S380:Z380,$AG380:AN380)))</f>
        <v>0.99334541457473036</v>
      </c>
      <c r="AW379">
        <f>1+L379/AVERAGE(AVERAGE(SUM($AT379,$D379:K379,$R379:Y379,$AF379:AM379),SUM($AT379,$D379:L379,$R379:Z379,$AF379:AN379)),AVERAGE(SUM($AT380,$D380:L380,$S380:Z380,$AG380:AN380),SUM($AT380,$D380:M380,$S380:AA380,$AG380:AO380)))</f>
        <v>0.98632232520471519</v>
      </c>
      <c r="BA379" s="43">
        <f t="shared" si="489"/>
        <v>0.98982764107433863</v>
      </c>
      <c r="BB379" s="44">
        <f t="shared" ref="BB379" si="491">AVERAGE(BA378:BA389)^5-1</f>
        <v>-2.4103183431656627E-2</v>
      </c>
    </row>
    <row r="380" spans="1:54">
      <c r="A380" s="13">
        <v>379</v>
      </c>
      <c r="B380" s="17">
        <f t="shared" ref="B380" si="492">C377</f>
        <v>25</v>
      </c>
      <c r="C380" s="17">
        <v>1991</v>
      </c>
      <c r="D380" s="21"/>
      <c r="E380" s="21"/>
      <c r="F380" s="18">
        <f>VLOOKUP(F$1,IR_0310!$A$4:$XA$84,($C380+F$2-2001)+8*$B380,FALSE)</f>
        <v>9</v>
      </c>
      <c r="G380" s="18">
        <f>VLOOKUP(G$1,IR_0310!$A$4:$XA$84,($C380+G$2-2001)+8*$B380,FALSE)</f>
        <v>3</v>
      </c>
      <c r="H380" s="18">
        <f>VLOOKUP(H$1,IR_0310!$A$4:$XA$84,($C380+H$2-2001)+8*$B380,FALSE)</f>
        <v>-5</v>
      </c>
      <c r="I380" s="18">
        <f>VLOOKUP(I$1,IR_0310!$A$4:$XA$84,($C380+I$2-2001)+8*$B380,FALSE)</f>
        <v>-15</v>
      </c>
      <c r="J380" s="18">
        <f>VLOOKUP(J$1,IR_0310!$A$4:$XA$84,($C380+J$2-2001)+8*$B380,FALSE)</f>
        <v>-40</v>
      </c>
      <c r="K380" s="19">
        <f>VLOOKUP(K$1,IR_0310!$A$4:$XA$84,($C380+K$2-2001)+8*$B380,FALSE)</f>
        <v>-81</v>
      </c>
      <c r="L380" s="19">
        <f>VLOOKUP(L$1,IR_0310!$A$4:$XA$84,($C380+L$2-2001)+8*$B380,FALSE)</f>
        <v>-83</v>
      </c>
      <c r="M380" s="19">
        <f>VLOOKUP(M$1,IR_0310!$A$4:$XA$84,($C380+M$2-2001)+8*$B380,FALSE)</f>
        <v>-52</v>
      </c>
      <c r="N380" s="22"/>
      <c r="O380" s="22"/>
      <c r="P380" s="21"/>
      <c r="Q380" s="17">
        <v>1991</v>
      </c>
      <c r="R380" s="21"/>
      <c r="S380" s="21"/>
      <c r="T380" s="18">
        <f>VLOOKUP(T$1,IN_0310!$A$4:$XA$84,($C380+T$2-2001)+8*$B380,FALSE)</f>
        <v>-1</v>
      </c>
      <c r="U380" s="18">
        <f>VLOOKUP(U$1,IN_0310!$A$4:$XA$84,($C380+U$2-2001)+8*$B380,FALSE)</f>
        <v>0</v>
      </c>
      <c r="V380" s="18">
        <f>VLOOKUP(V$1,IN_0310!$A$4:$XA$84,($C380+V$2-2001)+8*$B380,FALSE)</f>
        <v>-2</v>
      </c>
      <c r="W380" s="18">
        <f>VLOOKUP(W$1,IN_0310!$A$4:$XA$84,($C380+W$2-2001)+8*$B380,FALSE)</f>
        <v>2</v>
      </c>
      <c r="X380" s="18">
        <f>VLOOKUP(X$1,IN_0310!$A$4:$XA$84,($C380+X$2-2001)+8*$B380,FALSE)</f>
        <v>7</v>
      </c>
      <c r="Y380" s="18">
        <f>VLOOKUP(Y$1,IN_0310!$A$4:$XA$84,($C380+Y$2-2001)+8*$B380,FALSE)</f>
        <v>11</v>
      </c>
      <c r="Z380" s="18">
        <f>VLOOKUP(Z$1,IN_0310!$A$4:$XA$84,($C380+Z$2-2001)+8*$B380,FALSE)</f>
        <v>6</v>
      </c>
      <c r="AA380" s="18">
        <f>VLOOKUP(AA$1,IN_0310!$A$4:$XA$84,($C380+AA$2-2001)+8*$B380,FALSE)</f>
        <v>2</v>
      </c>
      <c r="AB380" s="22"/>
      <c r="AC380" s="22"/>
      <c r="AD380" s="21"/>
      <c r="AE380" s="17">
        <v>1991</v>
      </c>
      <c r="AF380" s="21"/>
      <c r="AG380" s="21"/>
      <c r="AH380" s="18">
        <f>-VLOOKUP(AH$1,D_0310!$A$4:$XA$84,($C380+AH$2-2001)+8*$B380,FALSE)</f>
        <v>-7</v>
      </c>
      <c r="AI380" s="18">
        <f>-VLOOKUP(AI$1,D_0310!$A$4:$XA$84,($C380+AI$2-2001)+8*$B380,FALSE)</f>
        <v>-5</v>
      </c>
      <c r="AJ380" s="18">
        <f>-VLOOKUP(AJ$1,D_0310!$A$4:$XA$84,($C380+AJ$2-2001)+8*$B380,FALSE)</f>
        <v>-9</v>
      </c>
      <c r="AK380" s="18">
        <f>-VLOOKUP(AK$1,D_0310!$A$4:$XA$84,($C380+AK$2-2001)+8*$B380,FALSE)</f>
        <v>-13</v>
      </c>
      <c r="AL380" s="18">
        <f>-VLOOKUP(AL$1,D_0310!$A$4:$XA$84,($C380+AL$2-2001)+8*$B380,FALSE)</f>
        <v>-7</v>
      </c>
      <c r="AM380" s="18">
        <f>-VLOOKUP(AM$1,D_0310!$A$4:$XA$84,($C380+AM$2-2001)+8*$B380,FALSE)</f>
        <v>-8</v>
      </c>
      <c r="AN380" s="18">
        <f>-VLOOKUP(AN$1,D_0310!$A$4:$XA$84,($C380+AN$2-2001)+8*$B380,FALSE)</f>
        <v>-8</v>
      </c>
      <c r="AO380" s="18">
        <f>-VLOOKUP(AO$1,D_0310!$A$4:$XA$84,($C380+AO$2-2001)+8*$B380,FALSE)</f>
        <v>-14</v>
      </c>
      <c r="AP380" s="22"/>
      <c r="AQ380" s="22"/>
      <c r="AR380" s="21"/>
      <c r="AS380" s="31">
        <v>3</v>
      </c>
      <c r="AT380" s="55">
        <f>VLOOKUP(2002-C380,census2002!$A$3:$CD$82,2+B380)</f>
        <v>9265</v>
      </c>
      <c r="AU380" s="17" t="s">
        <v>175</v>
      </c>
      <c r="AV380">
        <f>1+K380/AVERAGE(AVERAGE(SUM($AT380,$D380:J380,$R380:X380,$AF380:AL380),SUM($AT380,$D380:K380,$R380:Y380,$AF380:AM380)),AVERAGE(SUM($AT381,$D381:K381,$S381:Y381,$AG381:AM381),SUM($AT381,$D381:L381,$S381:Z381,$AG381:AN381)))</f>
        <v>0.99167394767949835</v>
      </c>
      <c r="AW380">
        <f>1+L380/AVERAGE(AVERAGE(SUM($AT380,$D380:K380,$R380:Y380,$AF380:AM380),SUM($AT380,$D380:L380,$R380:Z380,$AF380:AN380)),AVERAGE(SUM($AT381,$D381:L381,$S381:Z381,$AG381:AN381),SUM($AT381,$D381:M381,$S381:AA381,$AG381:AO381)))</f>
        <v>0.99140608821702214</v>
      </c>
      <c r="AX380">
        <f>1+M380/AVERAGE(AVERAGE(SUM($AT380,$D380:L380,$R380:Z380,$AF380:AN380),SUM($AT380,$D380:M380,$R380:AA380,$AF380:AO380)),AVERAGE(SUM($AT381,$D381:M381,$S381:AA381,$AG381:AO381),SUM($AT381,$D381:N381,$S381:AB381,$AG381:AP381)))</f>
        <v>0.99457598831751326</v>
      </c>
      <c r="BA380" s="43">
        <f t="shared" si="489"/>
        <v>0.99255097092648348</v>
      </c>
      <c r="BB380" s="45" t="s">
        <v>176</v>
      </c>
    </row>
    <row r="381" spans="1:54">
      <c r="A381" s="9">
        <v>380</v>
      </c>
      <c r="B381" s="17">
        <f t="shared" ref="B381" si="493">C377</f>
        <v>25</v>
      </c>
      <c r="C381" s="17">
        <v>1990</v>
      </c>
      <c r="D381" s="21"/>
      <c r="E381" s="21"/>
      <c r="F381" s="21"/>
      <c r="G381" s="18">
        <f>VLOOKUP(G$1,IR_0310!$A$4:$XA$84,($C381+G$2-2001)+8*$B381,FALSE)</f>
        <v>-14</v>
      </c>
      <c r="H381" s="18">
        <f>VLOOKUP(H$1,IR_0310!$A$4:$XA$84,($C381+H$2-2001)+8*$B381,FALSE)</f>
        <v>0</v>
      </c>
      <c r="I381" s="18">
        <f>VLOOKUP(I$1,IR_0310!$A$4:$XA$84,($C381+I$2-2001)+8*$B381,FALSE)</f>
        <v>1</v>
      </c>
      <c r="J381" s="18">
        <f>VLOOKUP(J$1,IR_0310!$A$4:$XA$84,($C381+J$2-2001)+8*$B381,FALSE)</f>
        <v>-12</v>
      </c>
      <c r="K381" s="19">
        <f>VLOOKUP(K$1,IR_0310!$A$4:$XA$84,($C381+K$2-2001)+8*$B381,FALSE)</f>
        <v>-124</v>
      </c>
      <c r="L381" s="19">
        <f>VLOOKUP(L$1,IR_0310!$A$4:$XA$84,($C381+L$2-2001)+8*$B381,FALSE)</f>
        <v>-65</v>
      </c>
      <c r="M381" s="19">
        <f>VLOOKUP(M$1,IR_0310!$A$4:$XA$84,($C381+M$2-2001)+8*$B381,FALSE)</f>
        <v>-42</v>
      </c>
      <c r="N381" s="19">
        <f>VLOOKUP(N$1,IR_0310!$A$4:$XA$84,($C381+N$2-2001)+8*$B381,FALSE)</f>
        <v>-82</v>
      </c>
      <c r="O381" s="22"/>
      <c r="P381" s="21"/>
      <c r="Q381" s="17">
        <v>1990</v>
      </c>
      <c r="R381" s="21"/>
      <c r="S381" s="21"/>
      <c r="T381" s="21"/>
      <c r="U381" s="18">
        <f>VLOOKUP(U$1,IN_0310!$A$4:$XA$84,($C381+U$2-2001)+8*$B381,FALSE)</f>
        <v>1</v>
      </c>
      <c r="V381" s="18">
        <f>VLOOKUP(V$1,IN_0310!$A$4:$XA$84,($C381+V$2-2001)+8*$B381,FALSE)</f>
        <v>3</v>
      </c>
      <c r="W381" s="18">
        <f>VLOOKUP(W$1,IN_0310!$A$4:$XA$84,($C381+W$2-2001)+8*$B381,FALSE)</f>
        <v>1</v>
      </c>
      <c r="X381" s="18">
        <f>VLOOKUP(X$1,IN_0310!$A$4:$XA$84,($C381+X$2-2001)+8*$B381,FALSE)</f>
        <v>6</v>
      </c>
      <c r="Y381" s="18">
        <f>VLOOKUP(Y$1,IN_0310!$A$4:$XA$84,($C381+Y$2-2001)+8*$B381,FALSE)</f>
        <v>12</v>
      </c>
      <c r="Z381" s="18">
        <f>VLOOKUP(Z$1,IN_0310!$A$4:$XA$84,($C381+Z$2-2001)+8*$B381,FALSE)</f>
        <v>6</v>
      </c>
      <c r="AA381" s="18">
        <f>VLOOKUP(AA$1,IN_0310!$A$4:$XA$84,($C381+AA$2-2001)+8*$B381,FALSE)</f>
        <v>8</v>
      </c>
      <c r="AB381" s="18">
        <f>VLOOKUP(AB$1,IN_0310!$A$4:$XA$84,($C381+AB$2-2001)+8*$B381,FALSE)</f>
        <v>5</v>
      </c>
      <c r="AC381" s="22"/>
      <c r="AD381" s="21"/>
      <c r="AE381" s="17">
        <v>1990</v>
      </c>
      <c r="AF381" s="21"/>
      <c r="AG381" s="21"/>
      <c r="AH381" s="21"/>
      <c r="AI381" s="18">
        <f>-VLOOKUP(AI$1,D_0310!$A$4:$XA$84,($C381+AI$2-2001)+8*$B381,FALSE)</f>
        <v>-7</v>
      </c>
      <c r="AJ381" s="18">
        <f>-VLOOKUP(AJ$1,D_0310!$A$4:$XA$84,($C381+AJ$2-2001)+8*$B381,FALSE)</f>
        <v>-10</v>
      </c>
      <c r="AK381" s="18">
        <f>-VLOOKUP(AK$1,D_0310!$A$4:$XA$84,($C381+AK$2-2001)+8*$B381,FALSE)</f>
        <v>-8</v>
      </c>
      <c r="AL381" s="18">
        <f>-VLOOKUP(AL$1,D_0310!$A$4:$XA$84,($C381+AL$2-2001)+8*$B381,FALSE)</f>
        <v>-11</v>
      </c>
      <c r="AM381" s="18">
        <f>-VLOOKUP(AM$1,D_0310!$A$4:$XA$84,($C381+AM$2-2001)+8*$B381,FALSE)</f>
        <v>-16</v>
      </c>
      <c r="AN381" s="18">
        <f>-VLOOKUP(AN$1,D_0310!$A$4:$XA$84,($C381+AN$2-2001)+8*$B381,FALSE)</f>
        <v>-9</v>
      </c>
      <c r="AO381" s="18">
        <f>-VLOOKUP(AO$1,D_0310!$A$4:$XA$84,($C381+AO$2-2001)+8*$B381,FALSE)</f>
        <v>-17</v>
      </c>
      <c r="AP381" s="18">
        <f>-VLOOKUP(AP$1,D_0310!$A$4:$XA$84,($C381+AP$2-2001)+8*$B381,FALSE)</f>
        <v>-7</v>
      </c>
      <c r="AQ381" s="22"/>
      <c r="AR381" s="21"/>
      <c r="AS381" s="31">
        <v>4</v>
      </c>
      <c r="AT381" s="55">
        <f>VLOOKUP(2002-C381,census2002!$A$3:$CD$82,2+B381)</f>
        <v>10526</v>
      </c>
      <c r="AU381" s="17" t="s">
        <v>177</v>
      </c>
      <c r="AV381">
        <f>1+K381/AVERAGE(AVERAGE(SUM($AT381,$D381:J381,$R381:X381,$AF381:AL381),SUM($AT381,$D381:K381,$R381:Y381,$AF381:AM381)),AVERAGE(SUM($AT382,$D382:K382,$S382:Y382,$AG382:AM382),SUM($AT382,$D382:L382,$S382:Z382,$AG382:AN382)))</f>
        <v>0.98844792248928637</v>
      </c>
      <c r="AW381">
        <f>1+L381/AVERAGE(AVERAGE(SUM($AT381,$D381:K381,$R381:Y381,$AF381:AM381),SUM($AT381,$D381:L381,$R381:Z381,$AF381:AN381)),AVERAGE(SUM($AT382,$D382:L382,$S382:Z382,$AG382:AN382),SUM($AT382,$D382:M382,$S382:AA382,$AG382:AO382)))</f>
        <v>0.99390086560791946</v>
      </c>
      <c r="AX381">
        <f>1+M381/AVERAGE(AVERAGE(SUM($AT381,$D381:L381,$R381:Z381,$AF381:AN381),SUM($AT381,$D381:M381,$R381:AA381,$AF381:AO381)),AVERAGE(SUM($AT382,$D382:M382,$S382:AA382,$AG382:AO382),SUM($AT382,$D382:N382,$S382:AB382,$AG382:AP382)))</f>
        <v>0.99603988402517507</v>
      </c>
      <c r="AY381">
        <f>1+N381/AVERAGE(AVERAGE(SUM($AT381,$D381:M381,$R381:AA381,$AF381:AO381),SUM($AT381,$D381:N381,$R381:AB381,$AF381:AP381)),AVERAGE(SUM($AT382,$D382:N382,$S382:AB382,$AG382:AP382),SUM($AT382,$D382:O382,$S382:AC382,$AG382:AQ382)))</f>
        <v>0.9922230652503794</v>
      </c>
      <c r="BA381" s="43">
        <f t="shared" si="489"/>
        <v>0.99264904093439221</v>
      </c>
      <c r="BB381" s="46">
        <f t="shared" ref="BB381" si="494">AVERAGE(BB382:BB389)^5-1</f>
        <v>-2.2435893810873742E-2</v>
      </c>
    </row>
    <row r="382" spans="1:54">
      <c r="A382" s="9">
        <v>381</v>
      </c>
      <c r="B382" s="17">
        <f t="shared" ref="B382" si="495">C377</f>
        <v>25</v>
      </c>
      <c r="C382" s="17">
        <v>1989</v>
      </c>
      <c r="D382" s="21"/>
      <c r="E382" s="21"/>
      <c r="F382" s="21"/>
      <c r="G382" s="21"/>
      <c r="H382" s="18">
        <f>VLOOKUP(H$1,IR_0310!$A$4:$XA$84,($C382+H$2-2001)+8*$B382,FALSE)</f>
        <v>-14</v>
      </c>
      <c r="I382" s="18">
        <f>VLOOKUP(I$1,IR_0310!$A$4:$XA$84,($C382+I$2-2001)+8*$B382,FALSE)</f>
        <v>9</v>
      </c>
      <c r="J382" s="18">
        <f>VLOOKUP(J$1,IR_0310!$A$4:$XA$84,($C382+J$2-2001)+8*$B382,FALSE)</f>
        <v>-4</v>
      </c>
      <c r="K382" s="19">
        <f>VLOOKUP(K$1,IR_0310!$A$4:$XA$84,($C382+K$2-2001)+8*$B382,FALSE)</f>
        <v>-136</v>
      </c>
      <c r="L382" s="19">
        <f>VLOOKUP(L$1,IR_0310!$A$4:$XA$84,($C382+L$2-2001)+8*$B382,FALSE)</f>
        <v>-71</v>
      </c>
      <c r="M382" s="19">
        <f>VLOOKUP(M$1,IR_0310!$A$4:$XA$84,($C382+M$2-2001)+8*$B382,FALSE)</f>
        <v>-36</v>
      </c>
      <c r="N382" s="19">
        <f>VLOOKUP(N$1,IR_0310!$A$4:$XA$84,($C382+N$2-2001)+8*$B382,FALSE)</f>
        <v>-53</v>
      </c>
      <c r="O382" s="19">
        <f>VLOOKUP(O$1,IR_0310!$A$4:$XA$84,($C382+O$2-2001)+8*$B382,FALSE)</f>
        <v>-52</v>
      </c>
      <c r="P382" s="21"/>
      <c r="Q382" s="17">
        <v>1989</v>
      </c>
      <c r="R382" s="21"/>
      <c r="S382" s="21"/>
      <c r="T382" s="21"/>
      <c r="U382" s="21"/>
      <c r="V382" s="18">
        <f>VLOOKUP(V$1,IN_0310!$A$4:$XA$84,($C382+V$2-2001)+8*$B382,FALSE)</f>
        <v>-2</v>
      </c>
      <c r="W382" s="18">
        <f>VLOOKUP(W$1,IN_0310!$A$4:$XA$84,($C382+W$2-2001)+8*$B382,FALSE)</f>
        <v>0</v>
      </c>
      <c r="X382" s="18">
        <f>VLOOKUP(X$1,IN_0310!$A$4:$XA$84,($C382+X$2-2001)+8*$B382,FALSE)</f>
        <v>0</v>
      </c>
      <c r="Y382" s="18">
        <f>VLOOKUP(Y$1,IN_0310!$A$4:$XA$84,($C382+Y$2-2001)+8*$B382,FALSE)</f>
        <v>-1</v>
      </c>
      <c r="Z382" s="18">
        <f>VLOOKUP(Z$1,IN_0310!$A$4:$XA$84,($C382+Z$2-2001)+8*$B382,FALSE)</f>
        <v>13</v>
      </c>
      <c r="AA382" s="18">
        <f>VLOOKUP(AA$1,IN_0310!$A$4:$XA$84,($C382+AA$2-2001)+8*$B382,FALSE)</f>
        <v>15</v>
      </c>
      <c r="AB382" s="18">
        <f>VLOOKUP(AB$1,IN_0310!$A$4:$XA$84,($C382+AB$2-2001)+8*$B382,FALSE)</f>
        <v>13</v>
      </c>
      <c r="AC382" s="18">
        <f>VLOOKUP(AC$1,IN_0310!$A$4:$XA$84,($C382+AC$2-2001)+8*$B382,FALSE)</f>
        <v>5</v>
      </c>
      <c r="AD382" s="21"/>
      <c r="AE382" s="17">
        <v>1989</v>
      </c>
      <c r="AF382" s="21"/>
      <c r="AG382" s="21"/>
      <c r="AH382" s="21"/>
      <c r="AI382" s="21"/>
      <c r="AJ382" s="18">
        <f>-VLOOKUP(AJ$1,D_0310!$A$4:$XA$84,($C382+AJ$2-2001)+8*$B382,FALSE)</f>
        <v>-3</v>
      </c>
      <c r="AK382" s="18">
        <f>-VLOOKUP(AK$1,D_0310!$A$4:$XA$84,($C382+AK$2-2001)+8*$B382,FALSE)</f>
        <v>-10</v>
      </c>
      <c r="AL382" s="18">
        <f>-VLOOKUP(AL$1,D_0310!$A$4:$XA$84,($C382+AL$2-2001)+8*$B382,FALSE)</f>
        <v>-11</v>
      </c>
      <c r="AM382" s="18">
        <f>-VLOOKUP(AM$1,D_0310!$A$4:$XA$84,($C382+AM$2-2001)+8*$B382,FALSE)</f>
        <v>-15</v>
      </c>
      <c r="AN382" s="18">
        <f>-VLOOKUP(AN$1,D_0310!$A$4:$XA$84,($C382+AN$2-2001)+8*$B382,FALSE)</f>
        <v>-20</v>
      </c>
      <c r="AO382" s="18">
        <f>-VLOOKUP(AO$1,D_0310!$A$4:$XA$84,($C382+AO$2-2001)+8*$B382,FALSE)</f>
        <v>-12</v>
      </c>
      <c r="AP382" s="18">
        <f>-VLOOKUP(AP$1,D_0310!$A$4:$XA$84,($C382+AP$2-2001)+8*$B382,FALSE)</f>
        <v>-14</v>
      </c>
      <c r="AQ382" s="18">
        <f>-VLOOKUP(AQ$1,D_0310!$A$4:$XA$84,($C382+AQ$2-2001)+8*$B382,FALSE)</f>
        <v>-11</v>
      </c>
      <c r="AR382" s="21"/>
      <c r="AS382" s="31">
        <v>5</v>
      </c>
      <c r="AT382" s="55">
        <f>VLOOKUP(2002-C382,census2002!$A$3:$CD$82,2+B382)</f>
        <v>11282</v>
      </c>
      <c r="AU382" s="17" t="s">
        <v>178</v>
      </c>
      <c r="AV382">
        <f>1+K382/AVERAGE(AVERAGE(SUM($AT382,$D382:J382,$R382:X382,$AF382:AL382),SUM($AT382,$D382:K382,$R382:Y382,$AF382:AM382)),AVERAGE(SUM($AT383,$D383:K383,$S383:Y383,$AG383:AM383),SUM($AT383,$D383:L383,$S383:Z383,$AG383:AN383)))</f>
        <v>0.9884020893294958</v>
      </c>
      <c r="AW382">
        <f>1+L382/AVERAGE(AVERAGE(SUM($AT382,$D382:K382,$R382:Y382,$AF382:AM382),SUM($AT382,$D382:L382,$R382:Z382,$AF382:AN382)),AVERAGE(SUM($AT383,$D383:L383,$S383:Z383,$AG383:AN383),SUM($AT383,$D383:M383,$S383:AA383,$AG383:AO383)))</f>
        <v>0.99389837791384683</v>
      </c>
      <c r="AX382">
        <f>1+M382/AVERAGE(AVERAGE(SUM($AT382,$D382:L382,$R382:Z382,$AF382:AN382),SUM($AT382,$D382:M382,$R382:AA382,$AF382:AO382)),AVERAGE(SUM($AT383,$D383:M383,$S383:AA383,$AG383:AO383),SUM($AT383,$D383:N383,$S383:AB383,$AG383:AP383)))</f>
        <v>0.99689085609413797</v>
      </c>
      <c r="AY382">
        <f>1+N382/AVERAGE(AVERAGE(SUM($AT382,$D382:M382,$R382:AA382,$AF382:AO382),SUM($AT382,$D382:N382,$R382:AB382,$AF382:AP382)),AVERAGE(SUM($AT383,$D383:N383,$S383:AB383,$AG383:AP383),SUM($AT383,$D383:O383,$S383:AC383,$AG383:AQ383)))</f>
        <v>0.99540199969635845</v>
      </c>
      <c r="AZ382">
        <f>1+O382/AVERAGE(AVERAGE(SUM($AT382,$D382:N382,$R382:AB382,$AF382:AP382),SUM($AT382,$D382:O382,$R382:AC382,$AF382:AQ382)),AVERAGE(SUM($AT383,$D383:O383,$S383:AC383,$AG383:AQ383),SUM($AT383,$D383:P383,$S383:AD383,$AG383:AR383)))</f>
        <v>0.99546029944563275</v>
      </c>
      <c r="BA382" s="43">
        <f t="shared" si="489"/>
        <v>0.99400630800594203</v>
      </c>
      <c r="BB382" s="47">
        <f t="shared" ref="BB382:BB389" si="496">PRODUCT(AV378,AW379,AX380,AY381,AZ382)^(1/5)</f>
        <v>0.99160981433814877</v>
      </c>
    </row>
    <row r="383" spans="1:54">
      <c r="A383" s="13">
        <v>382</v>
      </c>
      <c r="B383" s="17">
        <f t="shared" ref="B383" si="497">C377</f>
        <v>25</v>
      </c>
      <c r="C383" s="17">
        <v>1988</v>
      </c>
      <c r="D383" s="21"/>
      <c r="E383" s="21"/>
      <c r="F383" s="21"/>
      <c r="G383" s="21"/>
      <c r="H383" s="21"/>
      <c r="I383" s="18">
        <f>VLOOKUP(I$1,IR_0310!$A$4:$XA$84,($C383+I$2-2001)+8*$B383,FALSE)</f>
        <v>2</v>
      </c>
      <c r="J383" s="18">
        <f>VLOOKUP(J$1,IR_0310!$A$4:$XA$84,($C383+J$2-2001)+8*$B383,FALSE)</f>
        <v>-23</v>
      </c>
      <c r="K383" s="19">
        <f>VLOOKUP(K$1,IR_0310!$A$4:$XA$84,($C383+K$2-2001)+8*$B383,FALSE)</f>
        <v>-86</v>
      </c>
      <c r="L383" s="19">
        <f>VLOOKUP(L$1,IR_0310!$A$4:$XA$84,($C383+L$2-2001)+8*$B383,FALSE)</f>
        <v>-51</v>
      </c>
      <c r="M383" s="19">
        <f>VLOOKUP(M$1,IR_0310!$A$4:$XA$84,($C383+M$2-2001)+8*$B383,FALSE)</f>
        <v>-68</v>
      </c>
      <c r="N383" s="19">
        <f>VLOOKUP(N$1,IR_0310!$A$4:$XA$84,($C383+N$2-2001)+8*$B383,FALSE)</f>
        <v>-55</v>
      </c>
      <c r="O383" s="19">
        <f>VLOOKUP(O$1,IR_0310!$A$4:$XA$84,($C383+O$2-2001)+8*$B383,FALSE)</f>
        <v>-66</v>
      </c>
      <c r="P383" s="18">
        <f>VLOOKUP(P$1,IR_0310!$A$4:$XA$84,($C383+P$2-2001)+8*$B383,FALSE)</f>
        <v>-97</v>
      </c>
      <c r="Q383" s="17">
        <v>1988</v>
      </c>
      <c r="R383" s="21"/>
      <c r="S383" s="21"/>
      <c r="T383" s="21"/>
      <c r="U383" s="21"/>
      <c r="V383" s="21"/>
      <c r="W383" s="18">
        <f>VLOOKUP(W$1,IN_0310!$A$4:$XA$84,($C383+W$2-2001)+8*$B383,FALSE)</f>
        <v>5</v>
      </c>
      <c r="X383" s="18">
        <f>VLOOKUP(X$1,IN_0310!$A$4:$XA$84,($C383+X$2-2001)+8*$B383,FALSE)</f>
        <v>3</v>
      </c>
      <c r="Y383" s="18">
        <f>VLOOKUP(Y$1,IN_0310!$A$4:$XA$84,($C383+Y$2-2001)+8*$B383,FALSE)</f>
        <v>0</v>
      </c>
      <c r="Z383" s="18">
        <f>VLOOKUP(Z$1,IN_0310!$A$4:$XA$84,($C383+Z$2-2001)+8*$B383,FALSE)</f>
        <v>8</v>
      </c>
      <c r="AA383" s="18">
        <f>VLOOKUP(AA$1,IN_0310!$A$4:$XA$84,($C383+AA$2-2001)+8*$B383,FALSE)</f>
        <v>11</v>
      </c>
      <c r="AB383" s="18">
        <f>VLOOKUP(AB$1,IN_0310!$A$4:$XA$84,($C383+AB$2-2001)+8*$B383,FALSE)</f>
        <v>23</v>
      </c>
      <c r="AC383" s="18">
        <f>VLOOKUP(AC$1,IN_0310!$A$4:$XA$84,($C383+AC$2-2001)+8*$B383,FALSE)</f>
        <v>22</v>
      </c>
      <c r="AD383" s="18">
        <f>VLOOKUP(AD$1,IN_0310!$A$4:$XA$84,($C383+AD$2-2001)+8*$B383,FALSE)</f>
        <v>7</v>
      </c>
      <c r="AE383" s="17">
        <v>1988</v>
      </c>
      <c r="AF383" s="21"/>
      <c r="AG383" s="21"/>
      <c r="AH383" s="21"/>
      <c r="AI383" s="21"/>
      <c r="AJ383" s="21"/>
      <c r="AK383" s="18">
        <f>-VLOOKUP(AK$1,D_0310!$A$4:$XA$84,($C383+AK$2-2001)+8*$B383,FALSE)</f>
        <v>-13</v>
      </c>
      <c r="AL383" s="18">
        <f>-VLOOKUP(AL$1,D_0310!$A$4:$XA$84,($C383+AL$2-2001)+8*$B383,FALSE)</f>
        <v>-11</v>
      </c>
      <c r="AM383" s="18">
        <f>-VLOOKUP(AM$1,D_0310!$A$4:$XA$84,($C383+AM$2-2001)+8*$B383,FALSE)</f>
        <v>-13</v>
      </c>
      <c r="AN383" s="18">
        <f>-VLOOKUP(AN$1,D_0310!$A$4:$XA$84,($C383+AN$2-2001)+8*$B383,FALSE)</f>
        <v>-18</v>
      </c>
      <c r="AO383" s="18">
        <f>-VLOOKUP(AO$1,D_0310!$A$4:$XA$84,($C383+AO$2-2001)+8*$B383,FALSE)</f>
        <v>-12</v>
      </c>
      <c r="AP383" s="18">
        <f>-VLOOKUP(AP$1,D_0310!$A$4:$XA$84,($C383+AP$2-2001)+8*$B383,FALSE)</f>
        <v>-18</v>
      </c>
      <c r="AQ383" s="18">
        <f>-VLOOKUP(AQ$1,D_0310!$A$4:$XA$84,($C383+AQ$2-2001)+8*$B383,FALSE)</f>
        <v>-27</v>
      </c>
      <c r="AR383" s="18">
        <f>-VLOOKUP(AR$1,D_0310!$A$4:$XA$84,($C383+AR$2-2001)+8*$B383,FALSE)</f>
        <v>-16</v>
      </c>
      <c r="AS383" s="31">
        <v>5</v>
      </c>
      <c r="AT383" s="55">
        <f>VLOOKUP(2002-C383,census2002!$A$3:$CD$82,2+B383)</f>
        <v>12448</v>
      </c>
      <c r="AU383" s="17" t="s">
        <v>179</v>
      </c>
      <c r="AV383">
        <f>1+K383/AVERAGE(AVERAGE(SUM($AT383,$D383:J383,$R383:X383,$AF383:AL383),SUM($AT383,$D383:K383,$R383:Y383,$AF383:AM383)),AVERAGE(SUM($AT384,$D384:K384,$S384:Y384,$AG384:AM384),SUM($AT384,$D384:L384,$S384:Z384,$AG384:AN384)))</f>
        <v>0.9932408535387276</v>
      </c>
      <c r="AW383">
        <f>1+L383/AVERAGE(AVERAGE(SUM($AT383,$D383:K383,$R383:Y383,$AF383:AM383),SUM($AT383,$D383:L383,$R383:Z383,$AF383:AN383)),AVERAGE(SUM($AT384,$D384:L384,$S384:Z384,$AG384:AN384),SUM($AT384,$D384:M384,$S384:AA384,$AG384:AO384)))</f>
        <v>0.99597347228801514</v>
      </c>
      <c r="AX383">
        <f>1+M383/AVERAGE(AVERAGE(SUM($AT383,$D383:L383,$R383:Z383,$AF383:AN383),SUM($AT383,$D383:M383,$R383:AA383,$AF383:AO383)),AVERAGE(SUM($AT384,$D384:M384,$S384:AA384,$AG384:AO384),SUM($AT384,$D384:N384,$S384:AB384,$AG384:AP384)))</f>
        <v>0.99461023263187098</v>
      </c>
      <c r="AY383">
        <f>1+N383/AVERAGE(AVERAGE(SUM($AT383,$D383:M383,$R383:AA383,$AF383:AO383),SUM($AT383,$D383:N383,$R383:AB383,$AF383:AP383)),AVERAGE(SUM($AT384,$D384:N384,$S384:AB384,$AG384:AP384),SUM($AT384,$D384:O384,$S384:AC384,$AG384:AQ384)))</f>
        <v>0.99561840270862378</v>
      </c>
      <c r="AZ383">
        <f>1+O383/AVERAGE(AVERAGE(SUM($AT383,$D383:N383,$R383:AB383,$AF383:AP383),SUM($AT383,$D383:O383,$R383:AC383,$AF383:AQ383)),AVERAGE(SUM($AT384,$D384:O384,$S384:AC384,$AG384:AQ384),SUM($AT384,$D384:P384,$S384:AD384,$AG384:AR384)))</f>
        <v>0.99471185625863834</v>
      </c>
      <c r="BA383" s="43">
        <f t="shared" si="489"/>
        <v>0.99483050932516059</v>
      </c>
      <c r="BB383" s="47">
        <f t="shared" si="496"/>
        <v>0.99417967701773546</v>
      </c>
    </row>
    <row r="384" spans="1:54">
      <c r="A384" s="9">
        <v>383</v>
      </c>
      <c r="B384" s="17">
        <f t="shared" ref="B384" si="498">C377</f>
        <v>25</v>
      </c>
      <c r="C384" s="17">
        <v>1987</v>
      </c>
      <c r="D384" s="21"/>
      <c r="E384" s="21"/>
      <c r="F384" s="21"/>
      <c r="G384" s="21"/>
      <c r="H384" s="21"/>
      <c r="I384" s="21"/>
      <c r="J384" s="18">
        <f>VLOOKUP(J$1,IR_0310!$A$4:$XA$84,($C384+J$2-2001)+8*$B384,FALSE)</f>
        <v>2</v>
      </c>
      <c r="K384" s="19">
        <f>VLOOKUP(K$1,IR_0310!$A$4:$XA$84,($C384+K$2-2001)+8*$B384,FALSE)</f>
        <v>-58</v>
      </c>
      <c r="L384" s="19">
        <f>VLOOKUP(L$1,IR_0310!$A$4:$XA$84,($C384+L$2-2001)+8*$B384,FALSE)</f>
        <v>-65</v>
      </c>
      <c r="M384" s="19">
        <f>VLOOKUP(M$1,IR_0310!$A$4:$XA$84,($C384+M$2-2001)+8*$B384,FALSE)</f>
        <v>31</v>
      </c>
      <c r="N384" s="19">
        <f>VLOOKUP(N$1,IR_0310!$A$4:$XA$84,($C384+N$2-2001)+8*$B384,FALSE)</f>
        <v>-75</v>
      </c>
      <c r="O384" s="19">
        <f>VLOOKUP(O$1,IR_0310!$A$4:$XA$84,($C384+O$2-2001)+8*$B384,FALSE)</f>
        <v>-47</v>
      </c>
      <c r="P384" s="18">
        <f>VLOOKUP(P$1,IR_0310!$A$4:$XA$84,($C384+P$2-2001)+8*$B384,FALSE)</f>
        <v>-99</v>
      </c>
      <c r="Q384" s="17">
        <v>1987</v>
      </c>
      <c r="R384" s="21"/>
      <c r="S384" s="21"/>
      <c r="T384" s="21"/>
      <c r="U384" s="21"/>
      <c r="V384" s="21"/>
      <c r="W384" s="21"/>
      <c r="X384" s="18">
        <f>VLOOKUP(X$1,IN_0310!$A$4:$XA$84,($C384+X$2-2001)+8*$B384,FALSE)</f>
        <v>2</v>
      </c>
      <c r="Y384" s="18">
        <f>VLOOKUP(Y$1,IN_0310!$A$4:$XA$84,($C384+Y$2-2001)+8*$B384,FALSE)</f>
        <v>-3</v>
      </c>
      <c r="Z384" s="18">
        <f>VLOOKUP(Z$1,IN_0310!$A$4:$XA$84,($C384+Z$2-2001)+8*$B384,FALSE)</f>
        <v>4</v>
      </c>
      <c r="AA384" s="18">
        <f>VLOOKUP(AA$1,IN_0310!$A$4:$XA$84,($C384+AA$2-2001)+8*$B384,FALSE)</f>
        <v>7</v>
      </c>
      <c r="AB384" s="18">
        <f>VLOOKUP(AB$1,IN_0310!$A$4:$XA$84,($C384+AB$2-2001)+8*$B384,FALSE)</f>
        <v>18</v>
      </c>
      <c r="AC384" s="18">
        <f>VLOOKUP(AC$1,IN_0310!$A$4:$XA$84,($C384+AC$2-2001)+8*$B384,FALSE)</f>
        <v>24</v>
      </c>
      <c r="AD384" s="18">
        <f>VLOOKUP(AD$1,IN_0310!$A$4:$XA$84,($C384+AD$2-2001)+8*$B384,FALSE)</f>
        <v>17</v>
      </c>
      <c r="AE384" s="17">
        <v>1987</v>
      </c>
      <c r="AF384" s="21"/>
      <c r="AG384" s="21"/>
      <c r="AH384" s="21"/>
      <c r="AI384" s="21"/>
      <c r="AJ384" s="21"/>
      <c r="AK384" s="21"/>
      <c r="AL384" s="18">
        <f>-VLOOKUP(AL$1,D_0310!$A$4:$XA$84,($C384+AL$2-2001)+8*$B384,FALSE)</f>
        <v>-10</v>
      </c>
      <c r="AM384" s="18">
        <f>-VLOOKUP(AM$1,D_0310!$A$4:$XA$84,($C384+AM$2-2001)+8*$B384,FALSE)</f>
        <v>-13</v>
      </c>
      <c r="AN384" s="18">
        <f>-VLOOKUP(AN$1,D_0310!$A$4:$XA$84,($C384+AN$2-2001)+8*$B384,FALSE)</f>
        <v>-26</v>
      </c>
      <c r="AO384" s="18">
        <f>-VLOOKUP(AO$1,D_0310!$A$4:$XA$84,($C384+AO$2-2001)+8*$B384,FALSE)</f>
        <v>-21</v>
      </c>
      <c r="AP384" s="18">
        <f>-VLOOKUP(AP$1,D_0310!$A$4:$XA$84,($C384+AP$2-2001)+8*$B384,FALSE)</f>
        <v>-28</v>
      </c>
      <c r="AQ384" s="18">
        <f>-VLOOKUP(AQ$1,D_0310!$A$4:$XA$84,($C384+AQ$2-2001)+8*$B384,FALSE)</f>
        <v>-29</v>
      </c>
      <c r="AR384" s="18">
        <f>-VLOOKUP(AR$1,D_0310!$A$4:$XA$84,($C384+AR$2-2001)+8*$B384,FALSE)</f>
        <v>-32</v>
      </c>
      <c r="AS384" s="31">
        <v>5</v>
      </c>
      <c r="AT384" s="55">
        <f>VLOOKUP(2002-C384,census2002!$A$3:$CD$82,2+B384)</f>
        <v>13209</v>
      </c>
      <c r="AU384" s="17" t="s">
        <v>180</v>
      </c>
      <c r="AV384">
        <f>1+K384/AVERAGE(AVERAGE(SUM($AT384,$D384:J384,$R384:X384,$AF384:AL384),SUM($AT384,$D384:K384,$R384:Y384,$AF384:AM384)),AVERAGE(SUM($AT385,$D385:K385,$S385:Y385,$AG385:AM385),SUM($AT385,$D385:L385,$S385:Z385,$AG385:AN385)))</f>
        <v>0.99547775915169001</v>
      </c>
      <c r="AW384">
        <f>1+L384/AVERAGE(AVERAGE(SUM($AT384,$D384:K384,$R384:Y384,$AF384:AM384),SUM($AT384,$D384:L384,$R384:Z384,$AF384:AN384)),AVERAGE(SUM($AT385,$D385:L385,$S385:Z385,$AG385:AN385),SUM($AT385,$D385:M385,$S385:AA385,$AG385:AO385)))</f>
        <v>0.9949094468918257</v>
      </c>
      <c r="AX384">
        <f>1+M384/AVERAGE(AVERAGE(SUM($AT384,$D384:L384,$R384:Z384,$AF384:AN384),SUM($AT384,$D384:M384,$R384:AA384,$AF384:AO384)),AVERAGE(SUM($AT385,$D385:M385,$S385:AA385,$AG385:AO385),SUM($AT385,$D385:N385,$S385:AB385,$AG385:AP385)))</f>
        <v>1.0024352402835877</v>
      </c>
      <c r="AY384">
        <f>1+N384/AVERAGE(AVERAGE(SUM($AT384,$D384:M384,$R384:AA384,$AF384:AO384),SUM($AT384,$D384:N384,$R384:AB384,$AF384:AP384)),AVERAGE(SUM($AT385,$D385:N385,$S385:AB385,$AG385:AP385),SUM($AT385,$D385:O385,$S385:AC385,$AG385:AQ385)))</f>
        <v>0.99408925229041478</v>
      </c>
      <c r="AZ384">
        <f>1+O384/AVERAGE(AVERAGE(SUM($AT384,$D384:N384,$R384:AB384,$AF384:AP384),SUM($AT384,$D384:O384,$R384:AC384,$AF384:AQ384)),AVERAGE(SUM($AT385,$D385:O385,$S385:AC385,$AG385:AQ385),SUM($AT385,$D385:P385,$S385:AD385,$AG385:AR385)))</f>
        <v>0.9962735381565907</v>
      </c>
      <c r="BA384" s="43">
        <f t="shared" si="489"/>
        <v>0.99663258668576216</v>
      </c>
      <c r="BB384" s="47">
        <f t="shared" si="496"/>
        <v>0.9948697346054145</v>
      </c>
    </row>
    <row r="385" spans="1:54">
      <c r="A385" s="9">
        <v>384</v>
      </c>
      <c r="B385" s="17">
        <f t="shared" ref="B385" si="499">C377</f>
        <v>25</v>
      </c>
      <c r="C385" s="17">
        <v>1986</v>
      </c>
      <c r="D385" s="26"/>
      <c r="E385" s="26"/>
      <c r="F385" s="26"/>
      <c r="G385" s="26"/>
      <c r="H385" s="26"/>
      <c r="I385" s="26"/>
      <c r="J385" s="21"/>
      <c r="K385" s="19">
        <f>VLOOKUP(K$1,IR_0310!$A$4:$XA$84,($C385+K$2-2001)+8*$B385,FALSE)</f>
        <v>-27</v>
      </c>
      <c r="L385" s="19">
        <f>VLOOKUP(L$1,IR_0310!$A$4:$XA$84,($C385+L$2-2001)+8*$B385,FALSE)</f>
        <v>-17</v>
      </c>
      <c r="M385" s="19">
        <f>VLOOKUP(M$1,IR_0310!$A$4:$XA$84,($C385+M$2-2001)+8*$B385,FALSE)</f>
        <v>-15</v>
      </c>
      <c r="N385" s="19">
        <f>VLOOKUP(N$1,IR_0310!$A$4:$XA$84,($C385+N$2-2001)+8*$B385,FALSE)</f>
        <v>-36</v>
      </c>
      <c r="O385" s="19">
        <f>VLOOKUP(O$1,IR_0310!$A$4:$XA$84,($C385+O$2-2001)+8*$B385,FALSE)</f>
        <v>-38</v>
      </c>
      <c r="P385" s="18">
        <f>VLOOKUP(P$1,IR_0310!$A$4:$XA$84,($C385+P$2-2001)+8*$B385,FALSE)</f>
        <v>-133</v>
      </c>
      <c r="Q385" s="17">
        <v>1986</v>
      </c>
      <c r="R385" s="26"/>
      <c r="S385" s="26"/>
      <c r="T385" s="26"/>
      <c r="U385" s="26"/>
      <c r="V385" s="26"/>
      <c r="W385" s="26"/>
      <c r="X385" s="21"/>
      <c r="Y385" s="18">
        <f>VLOOKUP(Y$1,IN_0310!$A$4:$XA$84,($C385+Y$2-2001)+8*$B385,FALSE)</f>
        <v>9</v>
      </c>
      <c r="Z385" s="18">
        <f>VLOOKUP(Z$1,IN_0310!$A$4:$XA$84,($C385+Z$2-2001)+8*$B385,FALSE)</f>
        <v>2</v>
      </c>
      <c r="AA385" s="18">
        <f>VLOOKUP(AA$1,IN_0310!$A$4:$XA$84,($C385+AA$2-2001)+8*$B385,FALSE)</f>
        <v>-3</v>
      </c>
      <c r="AB385" s="18">
        <f>VLOOKUP(AB$1,IN_0310!$A$4:$XA$84,($C385+AB$2-2001)+8*$B385,FALSE)</f>
        <v>6</v>
      </c>
      <c r="AC385" s="18">
        <f>VLOOKUP(AC$1,IN_0310!$A$4:$XA$84,($C385+AC$2-2001)+8*$B385,FALSE)</f>
        <v>12</v>
      </c>
      <c r="AD385" s="18">
        <f>VLOOKUP(AD$1,IN_0310!$A$4:$XA$84,($C385+AD$2-2001)+8*$B385,FALSE)</f>
        <v>30</v>
      </c>
      <c r="AE385" s="17">
        <v>1986</v>
      </c>
      <c r="AF385" s="26"/>
      <c r="AG385" s="26"/>
      <c r="AH385" s="26"/>
      <c r="AI385" s="26"/>
      <c r="AJ385" s="26"/>
      <c r="AK385" s="26"/>
      <c r="AL385" s="21"/>
      <c r="AM385" s="18">
        <f>-VLOOKUP(AM$1,D_0310!$A$4:$XA$84,($C385+AM$2-2001)+8*$B385,FALSE)</f>
        <v>-16</v>
      </c>
      <c r="AN385" s="18">
        <f>-VLOOKUP(AN$1,D_0310!$A$4:$XA$84,($C385+AN$2-2001)+8*$B385,FALSE)</f>
        <v>-17</v>
      </c>
      <c r="AO385" s="18">
        <f>-VLOOKUP(AO$1,D_0310!$A$4:$XA$84,($C385+AO$2-2001)+8*$B385,FALSE)</f>
        <v>-16</v>
      </c>
      <c r="AP385" s="18">
        <f>-VLOOKUP(AP$1,D_0310!$A$4:$XA$84,($C385+AP$2-2001)+8*$B385,FALSE)</f>
        <v>-22</v>
      </c>
      <c r="AQ385" s="18">
        <f>-VLOOKUP(AQ$1,D_0310!$A$4:$XA$84,($C385+AQ$2-2001)+8*$B385,FALSE)</f>
        <v>-18</v>
      </c>
      <c r="AR385" s="18">
        <f>-VLOOKUP(AR$1,D_0310!$A$4:$XA$84,($C385+AR$2-2001)+8*$B385,FALSE)</f>
        <v>-21</v>
      </c>
      <c r="AS385" s="31">
        <v>5</v>
      </c>
      <c r="AT385" s="55">
        <f>VLOOKUP(2002-C385,census2002!$A$3:$CD$82,2+B385)</f>
        <v>12535</v>
      </c>
      <c r="AU385" s="17" t="s">
        <v>181</v>
      </c>
      <c r="AV385">
        <f>1+K385/AVERAGE(AVERAGE(SUM($AT385,$D385:J385,$R385:X385,$AF385:AL385),SUM($AT385,$D385:K385,$R385:Y385,$AF385:AM385)),AVERAGE(SUM($AT386,$D386:K386,$S386:Y386,$AG386:AM386),SUM($AT386,$D386:L386,$S386:Z386,$AG386:AN386)))</f>
        <v>0.99778234086242301</v>
      </c>
      <c r="AW385">
        <f>1+L385/AVERAGE(AVERAGE(SUM($AT385,$D385:K385,$R385:Y385,$AF385:AM385),SUM($AT385,$D385:L385,$R385:Z385,$AF385:AN385)),AVERAGE(SUM($AT386,$D386:L386,$S386:Z386,$AG386:AN386),SUM($AT386,$D386:M386,$S386:AA386,$AG386:AO386)))</f>
        <v>0.99860073667098792</v>
      </c>
      <c r="AX385">
        <f>1+M385/AVERAGE(AVERAGE(SUM($AT385,$D385:L385,$R385:Z385,$AF385:AN385),SUM($AT385,$D385:M385,$R385:AA385,$AF385:AO385)),AVERAGE(SUM($AT386,$D386:M386,$S386:AA386,$AG386:AO386),SUM($AT386,$D386:N386,$S386:AB386,$AG386:AP386)))</f>
        <v>0.99876283558084866</v>
      </c>
      <c r="AY385">
        <f>1+N385/AVERAGE(AVERAGE(SUM($AT385,$D385:M385,$R385:AA385,$AF385:AO385),SUM($AT385,$D385:N385,$R385:AB385,$AF385:AP385)),AVERAGE(SUM($AT386,$D386:N386,$S386:AB386,$AG386:AP386),SUM($AT386,$D386:O386,$S386:AC386,$AG386:AQ386)))</f>
        <v>0.99701918897099917</v>
      </c>
      <c r="AZ385">
        <f>1+O385/AVERAGE(AVERAGE(SUM($AT385,$D385:N385,$R385:AB385,$AF385:AP385),SUM($AT385,$D385:O385,$R385:AC385,$AF385:AQ385)),AVERAGE(SUM($AT386,$D386:O386,$S386:AC386,$AG386:AQ386),SUM($AT386,$D386:P386,$S386:AD386,$AG386:AR386)))</f>
        <v>0.99683557480118246</v>
      </c>
      <c r="BA385" s="43">
        <f t="shared" si="489"/>
        <v>0.99779982386152011</v>
      </c>
      <c r="BB385" s="47">
        <f t="shared" si="496"/>
        <v>0.9935724046075266</v>
      </c>
    </row>
    <row r="386" spans="1:54">
      <c r="A386" s="13">
        <v>385</v>
      </c>
      <c r="B386" s="17">
        <f t="shared" ref="B386" si="500">C377</f>
        <v>25</v>
      </c>
      <c r="C386" s="17">
        <v>1985</v>
      </c>
      <c r="D386" s="26"/>
      <c r="E386" s="26"/>
      <c r="F386" s="26"/>
      <c r="G386" s="26"/>
      <c r="H386" s="26"/>
      <c r="I386" s="26"/>
      <c r="J386" s="21"/>
      <c r="K386" s="22"/>
      <c r="L386" s="19">
        <f>VLOOKUP(L$1,IR_0310!$A$4:$XA$84,($C386+L$2-2001)+8*$B386,FALSE)</f>
        <v>-16</v>
      </c>
      <c r="M386" s="19">
        <f>VLOOKUP(M$1,IR_0310!$A$4:$XA$84,($C386+M$2-2001)+8*$B386,FALSE)</f>
        <v>10</v>
      </c>
      <c r="N386" s="19">
        <f>VLOOKUP(N$1,IR_0310!$A$4:$XA$84,($C386+N$2-2001)+8*$B386,FALSE)</f>
        <v>-7</v>
      </c>
      <c r="O386" s="19">
        <f>VLOOKUP(O$1,IR_0310!$A$4:$XA$84,($C386+O$2-2001)+8*$B386,FALSE)</f>
        <v>-62</v>
      </c>
      <c r="P386" s="18">
        <f>VLOOKUP(P$1,IR_0310!$A$4:$XA$84,($C386+P$2-2001)+8*$B386,FALSE)</f>
        <v>-101</v>
      </c>
      <c r="Q386" s="17">
        <v>1985</v>
      </c>
      <c r="R386" s="26"/>
      <c r="S386" s="26"/>
      <c r="T386" s="26"/>
      <c r="U386" s="26"/>
      <c r="V386" s="26"/>
      <c r="W386" s="26"/>
      <c r="X386" s="21"/>
      <c r="Y386" s="22"/>
      <c r="Z386" s="18">
        <f>VLOOKUP(Z$1,IN_0310!$A$4:$XA$84,($C386+Z$2-2001)+8*$B386,FALSE)</f>
        <v>1</v>
      </c>
      <c r="AA386" s="18">
        <f>VLOOKUP(AA$1,IN_0310!$A$4:$XA$84,($C386+AA$2-2001)+8*$B386,FALSE)</f>
        <v>3</v>
      </c>
      <c r="AB386" s="18">
        <f>VLOOKUP(AB$1,IN_0310!$A$4:$XA$84,($C386+AB$2-2001)+8*$B386,FALSE)</f>
        <v>3</v>
      </c>
      <c r="AC386" s="18">
        <f>VLOOKUP(AC$1,IN_0310!$A$4:$XA$84,($C386+AC$2-2001)+8*$B386,FALSE)</f>
        <v>8</v>
      </c>
      <c r="AD386" s="18">
        <f>VLOOKUP(AD$1,IN_0310!$A$4:$XA$84,($C386+AD$2-2001)+8*$B386,FALSE)</f>
        <v>25</v>
      </c>
      <c r="AE386" s="17">
        <v>1985</v>
      </c>
      <c r="AF386" s="26"/>
      <c r="AG386" s="26"/>
      <c r="AH386" s="26"/>
      <c r="AI386" s="26"/>
      <c r="AJ386" s="26"/>
      <c r="AK386" s="26"/>
      <c r="AL386" s="21"/>
      <c r="AM386" s="22"/>
      <c r="AN386" s="18">
        <f>-VLOOKUP(AN$1,D_0310!$A$4:$XA$84,($C386+AN$2-2001)+8*$B386,FALSE)</f>
        <v>-17</v>
      </c>
      <c r="AO386" s="18">
        <f>-VLOOKUP(AO$1,D_0310!$A$4:$XA$84,($C386+AO$2-2001)+8*$B386,FALSE)</f>
        <v>-18</v>
      </c>
      <c r="AP386" s="18">
        <f>-VLOOKUP(AP$1,D_0310!$A$4:$XA$84,($C386+AP$2-2001)+8*$B386,FALSE)</f>
        <v>-24</v>
      </c>
      <c r="AQ386" s="18">
        <f>-VLOOKUP(AQ$1,D_0310!$A$4:$XA$84,($C386+AQ$2-2001)+8*$B386,FALSE)</f>
        <v>-21</v>
      </c>
      <c r="AR386" s="18">
        <f>-VLOOKUP(AR$1,D_0310!$A$4:$XA$84,($C386+AR$2-2001)+8*$B386,FALSE)</f>
        <v>-28</v>
      </c>
      <c r="AS386" s="31">
        <v>4</v>
      </c>
      <c r="AT386" s="55">
        <f>VLOOKUP(2002-C386,census2002!$A$3:$CD$82,2+B386)</f>
        <v>11848</v>
      </c>
      <c r="AU386" s="17" t="s">
        <v>182</v>
      </c>
      <c r="AW386">
        <f>1+L386/AVERAGE(AVERAGE(SUM($AT386,$D386:K386,$R386:Y386,$AF386:AM386),SUM($AT386,$D386:L386,$R386:Z386,$AF386:AN386)),AVERAGE(SUM($AT387,$D387:L387,$S387:Z387,$AG387:AN387),SUM($AT387,$D387:M387,$S387:AA387,$AG387:AO387)))</f>
        <v>0.99865444453788577</v>
      </c>
      <c r="AX386">
        <f>1+M386/AVERAGE(AVERAGE(SUM($AT386,$D386:L386,$R386:Z386,$AF386:AN386),SUM($AT386,$D386:M386,$R386:AA386,$AF386:AO386)),AVERAGE(SUM($AT387,$D387:M387,$S387:AA387,$AG387:AO387),SUM($AT387,$D387:N387,$S387:AB387,$AG387:AP387)))</f>
        <v>1.0008428327609094</v>
      </c>
      <c r="AY386">
        <f>1+N386/AVERAGE(AVERAGE(SUM($AT386,$D386:M386,$R386:AA386,$AF386:AO386),SUM($AT386,$D386:N386,$R386:AB386,$AF386:AP386)),AVERAGE(SUM($AT387,$D387:N387,$S387:AB387,$AG387:AP387),SUM($AT387,$D387:O387,$S387:AC387,$AG387:AQ387)))</f>
        <v>0.99940822149424069</v>
      </c>
      <c r="AZ386">
        <f>1+O386/AVERAGE(AVERAGE(SUM($AT386,$D386:N386,$R386:AB386,$AF386:AP386),SUM($AT386,$D386:O386,$R386:AC386,$AF386:AQ386)),AVERAGE(SUM($AT387,$D387:O387,$S387:AC387,$AG387:AQ387),SUM($AT387,$D387:P387,$S387:AD387,$AG387:AR387)))</f>
        <v>0.99472968378102689</v>
      </c>
      <c r="BA386" s="43">
        <f t="shared" si="489"/>
        <v>0.99840622372264221</v>
      </c>
      <c r="BB386" s="47">
        <f t="shared" si="496"/>
        <v>0.99570174745316187</v>
      </c>
    </row>
    <row r="387" spans="1:54">
      <c r="A387" s="9">
        <v>386</v>
      </c>
      <c r="B387" s="17">
        <f t="shared" ref="B387" si="501">C377</f>
        <v>25</v>
      </c>
      <c r="C387" s="17">
        <v>1984</v>
      </c>
      <c r="D387" s="26"/>
      <c r="E387" s="26"/>
      <c r="F387" s="26"/>
      <c r="G387" s="26"/>
      <c r="H387" s="26"/>
      <c r="I387" s="26"/>
      <c r="J387" s="21"/>
      <c r="K387" s="22"/>
      <c r="L387" s="22"/>
      <c r="M387" s="19">
        <f>VLOOKUP(M$1,IR_0310!$A$4:$XA$84,($C387+M$2-2001)+8*$B387,FALSE)</f>
        <v>2</v>
      </c>
      <c r="N387" s="19">
        <f>VLOOKUP(N$1,IR_0310!$A$4:$XA$84,($C387+N$2-2001)+8*$B387,FALSE)</f>
        <v>-24</v>
      </c>
      <c r="O387" s="19">
        <f>VLOOKUP(O$1,IR_0310!$A$4:$XA$84,($C387+O$2-2001)+8*$B387,FALSE)</f>
        <v>-35</v>
      </c>
      <c r="P387" s="18">
        <f>VLOOKUP(P$1,IR_0310!$A$4:$XA$84,($C387+P$2-2001)+8*$B387,FALSE)</f>
        <v>-73</v>
      </c>
      <c r="Q387" s="17">
        <v>1984</v>
      </c>
      <c r="R387" s="26"/>
      <c r="S387" s="26"/>
      <c r="T387" s="26"/>
      <c r="U387" s="26"/>
      <c r="V387" s="26"/>
      <c r="W387" s="26"/>
      <c r="X387" s="21"/>
      <c r="Y387" s="22"/>
      <c r="Z387" s="22"/>
      <c r="AA387" s="18">
        <f>VLOOKUP(AA$1,IN_0310!$A$4:$XA$84,($C387+AA$2-2001)+8*$B387,FALSE)</f>
        <v>0</v>
      </c>
      <c r="AB387" s="18">
        <f>VLOOKUP(AB$1,IN_0310!$A$4:$XA$84,($C387+AB$2-2001)+8*$B387,FALSE)</f>
        <v>4</v>
      </c>
      <c r="AC387" s="18">
        <f>VLOOKUP(AC$1,IN_0310!$A$4:$XA$84,($C387+AC$2-2001)+8*$B387,FALSE)</f>
        <v>6</v>
      </c>
      <c r="AD387" s="18">
        <f>VLOOKUP(AD$1,IN_0310!$A$4:$XA$84,($C387+AD$2-2001)+8*$B387,FALSE)</f>
        <v>6</v>
      </c>
      <c r="AE387" s="17">
        <v>1984</v>
      </c>
      <c r="AF387" s="26"/>
      <c r="AG387" s="26"/>
      <c r="AH387" s="26"/>
      <c r="AI387" s="26"/>
      <c r="AJ387" s="26"/>
      <c r="AK387" s="26"/>
      <c r="AL387" s="21"/>
      <c r="AM387" s="22"/>
      <c r="AN387" s="22"/>
      <c r="AO387" s="18">
        <f>-VLOOKUP(AO$1,D_0310!$A$4:$XA$84,($C387+AO$2-2001)+8*$B387,FALSE)</f>
        <v>-22</v>
      </c>
      <c r="AP387" s="18">
        <f>-VLOOKUP(AP$1,D_0310!$A$4:$XA$84,($C387+AP$2-2001)+8*$B387,FALSE)</f>
        <v>-28</v>
      </c>
      <c r="AQ387" s="18">
        <f>-VLOOKUP(AQ$1,D_0310!$A$4:$XA$84,($C387+AQ$2-2001)+8*$B387,FALSE)</f>
        <v>-34</v>
      </c>
      <c r="AR387" s="18">
        <f>-VLOOKUP(AR$1,D_0310!$A$4:$XA$84,($C387+AR$2-2001)+8*$B387,FALSE)</f>
        <v>-26</v>
      </c>
      <c r="AS387" s="31">
        <v>3</v>
      </c>
      <c r="AT387" s="55">
        <f>VLOOKUP(2002-C387,census2002!$A$3:$CD$82,2+B387)</f>
        <v>11960</v>
      </c>
      <c r="AU387" s="17" t="s">
        <v>183</v>
      </c>
      <c r="AX387">
        <f>1+M387/AVERAGE(AVERAGE(SUM($AT387,$D387:L387,$R387:Z387,$AF387:AN387),SUM($AT387,$D387:M387,$R387:AA387,$AF387:AO387)),AVERAGE(SUM($AT388,$D388:M388,$S388:AA388,$AG388:AO388),SUM($AT388,$D388:N388,$S388:AB388,$AG388:AP388)))</f>
        <v>1.0001679684219367</v>
      </c>
      <c r="AY387">
        <f>1+N387/AVERAGE(AVERAGE(SUM($AT387,$D387:M387,$R387:AA387,$AF387:AO387),SUM($AT387,$D387:N387,$R387:AB387,$AF387:AP387)),AVERAGE(SUM($AT388,$D388:N388,$S388:AB388,$AG388:AP388),SUM($AT388,$D388:O388,$S388:AC388,$AG388:AQ388)))</f>
        <v>0.99797869204531098</v>
      </c>
      <c r="AZ387">
        <f>1+O387/AVERAGE(AVERAGE(SUM($AT387,$D387:N387,$R387:AB387,$AF387:AP387),SUM($AT387,$D387:O387,$R387:AC387,$AF387:AQ387)),AVERAGE(SUM($AT388,$D388:O388,$S388:AC388,$AG388:AQ388),SUM($AT388,$D388:P388,$S388:AD388,$AG388:AR388)))</f>
        <v>0.99703471501493235</v>
      </c>
      <c r="BA387" s="43">
        <f t="shared" si="489"/>
        <v>0.99839292959252668</v>
      </c>
      <c r="BB387" s="47">
        <f t="shared" si="496"/>
        <v>0.99666851749764185</v>
      </c>
    </row>
    <row r="388" spans="1:54">
      <c r="A388" s="9">
        <v>387</v>
      </c>
      <c r="B388" s="17">
        <f t="shared" ref="B388" si="502">C377</f>
        <v>25</v>
      </c>
      <c r="C388" s="17">
        <v>1983</v>
      </c>
      <c r="D388" s="26"/>
      <c r="E388" s="26"/>
      <c r="F388" s="26"/>
      <c r="G388" s="26"/>
      <c r="H388" s="26"/>
      <c r="I388" s="26"/>
      <c r="J388" s="21"/>
      <c r="K388" s="22"/>
      <c r="L388" s="22"/>
      <c r="M388" s="22"/>
      <c r="N388" s="19">
        <f>VLOOKUP(N$1,IR_0310!$A$4:$XA$84,($C388+N$2-2001)+8*$B388,FALSE)</f>
        <v>19</v>
      </c>
      <c r="O388" s="19">
        <f>VLOOKUP(O$1,IR_0310!$A$4:$XA$84,($C388+O$2-2001)+8*$B388,FALSE)</f>
        <v>-33</v>
      </c>
      <c r="P388" s="18">
        <f>VLOOKUP(P$1,IR_0310!$A$4:$XA$84,($C388+P$2-2001)+8*$B388,FALSE)</f>
        <v>-80</v>
      </c>
      <c r="Q388" s="17">
        <v>1983</v>
      </c>
      <c r="R388" s="26"/>
      <c r="S388" s="26"/>
      <c r="T388" s="26"/>
      <c r="U388" s="26"/>
      <c r="V388" s="26"/>
      <c r="W388" s="26"/>
      <c r="X388" s="21"/>
      <c r="Y388" s="22"/>
      <c r="Z388" s="22"/>
      <c r="AA388" s="22"/>
      <c r="AB388" s="18">
        <f>VLOOKUP(AB$1,IN_0310!$A$4:$XA$84,($C388+AB$2-2001)+8*$B388,FALSE)</f>
        <v>-2</v>
      </c>
      <c r="AC388" s="18">
        <f>VLOOKUP(AC$1,IN_0310!$A$4:$XA$84,($C388+AC$2-2001)+8*$B388,FALSE)</f>
        <v>5</v>
      </c>
      <c r="AD388" s="18">
        <f>VLOOKUP(AD$1,IN_0310!$A$4:$XA$84,($C388+AD$2-2001)+8*$B388,FALSE)</f>
        <v>6</v>
      </c>
      <c r="AE388" s="17">
        <v>1983</v>
      </c>
      <c r="AF388" s="26"/>
      <c r="AG388" s="26"/>
      <c r="AH388" s="26"/>
      <c r="AI388" s="26"/>
      <c r="AJ388" s="26"/>
      <c r="AK388" s="26"/>
      <c r="AL388" s="21"/>
      <c r="AM388" s="22"/>
      <c r="AN388" s="22"/>
      <c r="AO388" s="22"/>
      <c r="AP388" s="18">
        <f>-VLOOKUP(AP$1,D_0310!$A$4:$XA$84,($C388+AP$2-2001)+8*$B388,FALSE)</f>
        <v>-19</v>
      </c>
      <c r="AQ388" s="18">
        <f>-VLOOKUP(AQ$1,D_0310!$A$4:$XA$84,($C388+AQ$2-2001)+8*$B388,FALSE)</f>
        <v>-36</v>
      </c>
      <c r="AR388" s="18">
        <f>-VLOOKUP(AR$1,D_0310!$A$4:$XA$84,($C388+AR$2-2001)+8*$B388,FALSE)</f>
        <v>-32</v>
      </c>
      <c r="AS388" s="31">
        <v>2</v>
      </c>
      <c r="AT388" s="55">
        <f>VLOOKUP(2002-C388,census2002!$A$3:$CD$82,2+B388)</f>
        <v>11865</v>
      </c>
      <c r="AU388" s="17" t="s">
        <v>184</v>
      </c>
      <c r="AY388">
        <f>1+N388/AVERAGE(AVERAGE(SUM($AT388,$D388:M388,$R388:AA388,$AF388:AO388),SUM($AT388,$D388:N388,$R388:AB388,$AF388:AP388)),AVERAGE(SUM($AT389,$D389:N389,$S389:AB389,$AG389:AP389),SUM($AT389,$D389:O389,$S389:AC389,$AG389:AQ389)))</f>
        <v>1.0016590626296142</v>
      </c>
      <c r="AZ388">
        <f>1+O388/AVERAGE(AVERAGE(SUM($AT388,$D388:N388,$R388:AB388,$AF388:AP388),SUM($AT388,$D388:O388,$R388:AC388,$AF388:AQ388)),AVERAGE(SUM($AT389,$D389:O389,$S389:AC389,$AG389:AQ389),SUM($AT389,$D389:P389,$S389:AD389,$AG389:AR389)))</f>
        <v>0.99710570745718863</v>
      </c>
      <c r="BA388" s="43">
        <f t="shared" si="489"/>
        <v>0.99937979180800218</v>
      </c>
      <c r="BB388" s="47">
        <f t="shared" si="496"/>
        <v>0.99799958246575826</v>
      </c>
    </row>
    <row r="389" spans="1:54">
      <c r="A389" s="13">
        <v>388</v>
      </c>
      <c r="B389" s="17">
        <f t="shared" ref="B389" si="503">C377</f>
        <v>25</v>
      </c>
      <c r="C389" s="17">
        <v>1982</v>
      </c>
      <c r="D389" s="26"/>
      <c r="E389" s="26"/>
      <c r="F389" s="26"/>
      <c r="G389" s="26"/>
      <c r="H389" s="26"/>
      <c r="I389" s="26"/>
      <c r="J389" s="21"/>
      <c r="K389" s="22"/>
      <c r="L389" s="22"/>
      <c r="M389" s="22"/>
      <c r="N389" s="22"/>
      <c r="O389" s="19">
        <f>VLOOKUP(O$1,IR_0310!$A$4:$XA$84,($C389+O$2-2001)+8*$B389,FALSE)</f>
        <v>-26</v>
      </c>
      <c r="P389" s="18">
        <f>VLOOKUP(P$1,IR_0310!$A$4:$XA$84,($C389+P$2-2001)+8*$B389,FALSE)</f>
        <v>-65</v>
      </c>
      <c r="Q389" s="17">
        <v>1982</v>
      </c>
      <c r="R389" s="26"/>
      <c r="S389" s="26"/>
      <c r="T389" s="26"/>
      <c r="U389" s="26"/>
      <c r="V389" s="26"/>
      <c r="W389" s="26"/>
      <c r="X389" s="21"/>
      <c r="Y389" s="22"/>
      <c r="Z389" s="22"/>
      <c r="AA389" s="22"/>
      <c r="AB389" s="22"/>
      <c r="AC389" s="18">
        <f>VLOOKUP(AC$1,IN_0310!$A$4:$XA$84,($C389+AC$2-2001)+8*$B389,FALSE)</f>
        <v>-1</v>
      </c>
      <c r="AD389" s="18">
        <f>VLOOKUP(AD$1,IN_0310!$A$4:$XA$84,($C389+AD$2-2001)+8*$B389,FALSE)</f>
        <v>3</v>
      </c>
      <c r="AE389" s="17">
        <v>1982</v>
      </c>
      <c r="AF389" s="26"/>
      <c r="AG389" s="26"/>
      <c r="AH389" s="26"/>
      <c r="AI389" s="26"/>
      <c r="AJ389" s="26"/>
      <c r="AK389" s="26"/>
      <c r="AL389" s="21"/>
      <c r="AM389" s="22"/>
      <c r="AN389" s="22"/>
      <c r="AO389" s="22"/>
      <c r="AP389" s="22"/>
      <c r="AQ389" s="18">
        <f>-VLOOKUP(AQ$1,D_0310!$A$4:$XA$84,($C389+AQ$2-2001)+8*$B389,FALSE)</f>
        <v>-22</v>
      </c>
      <c r="AR389" s="18">
        <f>-VLOOKUP(AR$1,D_0310!$A$4:$XA$84,($C389+AR$2-2001)+8*$B389,FALSE)</f>
        <v>-25</v>
      </c>
      <c r="AS389" s="31">
        <v>1</v>
      </c>
      <c r="AT389" s="55">
        <f>VLOOKUP(2002-C389,census2002!$A$3:$CD$82,2+B389)</f>
        <v>11065</v>
      </c>
      <c r="AU389" s="17" t="s">
        <v>185</v>
      </c>
      <c r="AZ389">
        <f>1+O389/AVERAGE(AVERAGE(SUM($AT389,$D389:N389,$R389:AB389,$AF389:AP389),SUM($AT389,$D389:O389,$R389:AC389,$AF389:AQ389)),AVERAGE(SUM($AT390,$D390:O390,$S390:AC390,$AG390:AQ390),SUM($AT390,$D390:P390,$S390:AD390,$AG390:AR390)))</f>
        <v>0.99761473360702735</v>
      </c>
      <c r="BA389" s="43">
        <f t="shared" si="489"/>
        <v>0.99761473360702735</v>
      </c>
      <c r="BB389" s="47">
        <f t="shared" si="496"/>
        <v>0.99917452953431662</v>
      </c>
    </row>
    <row r="390" spans="1:54">
      <c r="A390" s="9">
        <v>389</v>
      </c>
      <c r="B390" s="17">
        <f t="shared" ref="B390" si="504">C377</f>
        <v>25</v>
      </c>
      <c r="C390" s="17">
        <v>1981</v>
      </c>
      <c r="D390" s="26"/>
      <c r="E390" s="26"/>
      <c r="F390" s="26"/>
      <c r="G390" s="26"/>
      <c r="H390" s="26"/>
      <c r="I390" s="26"/>
      <c r="J390" s="21"/>
      <c r="K390" s="22"/>
      <c r="L390" s="22"/>
      <c r="M390" s="22"/>
      <c r="N390" s="22"/>
      <c r="O390" s="22"/>
      <c r="P390" s="18">
        <f>VLOOKUP(P$1,IR_0310!$A$4:$XA$84,($C390+P$2-2001)+8*$B390,FALSE)</f>
        <v>-49</v>
      </c>
      <c r="Q390" s="17">
        <v>1981</v>
      </c>
      <c r="R390" s="26"/>
      <c r="S390" s="26"/>
      <c r="T390" s="26"/>
      <c r="U390" s="26"/>
      <c r="V390" s="26"/>
      <c r="W390" s="26"/>
      <c r="X390" s="21"/>
      <c r="Y390" s="22"/>
      <c r="Z390" s="22"/>
      <c r="AA390" s="22"/>
      <c r="AB390" s="22"/>
      <c r="AC390" s="22"/>
      <c r="AD390" s="18">
        <f>VLOOKUP(AD$1,IN_0310!$A$4:$XA$84,($C390+AD$2-2001)+8*$B390,FALSE)</f>
        <v>2</v>
      </c>
      <c r="AE390" s="17">
        <v>1981</v>
      </c>
      <c r="AF390" s="26"/>
      <c r="AG390" s="26"/>
      <c r="AH390" s="26"/>
      <c r="AI390" s="26"/>
      <c r="AJ390" s="26"/>
      <c r="AK390" s="26"/>
      <c r="AL390" s="21"/>
      <c r="AM390" s="22"/>
      <c r="AN390" s="22"/>
      <c r="AO390" s="22"/>
      <c r="AP390" s="22"/>
      <c r="AQ390" s="22"/>
      <c r="AR390" s="18">
        <f>-VLOOKUP(AR$1,D_0310!$A$4:$XA$84,($C390+AR$2-2001)+8*$B390,FALSE)</f>
        <v>-29</v>
      </c>
      <c r="AS390" s="31"/>
      <c r="AT390" s="55">
        <f>VLOOKUP(2002-C390,census2002!$A$3:$CD$82,2+B390)</f>
        <v>10798</v>
      </c>
      <c r="AU390" s="17" t="s">
        <v>186</v>
      </c>
    </row>
    <row r="391" spans="1:54" ht="15.75" thickBot="1">
      <c r="A391" s="9">
        <v>390</v>
      </c>
      <c r="B391" s="10" t="str">
        <f>INDEX('regions#'!$B$2:$B$79,B393+1)</f>
        <v>Самарская область</v>
      </c>
      <c r="C391" s="51" t="s">
        <v>159</v>
      </c>
      <c r="D391" s="11" t="s">
        <v>912</v>
      </c>
      <c r="E391" s="11" t="s">
        <v>913</v>
      </c>
      <c r="F391" s="11" t="s">
        <v>914</v>
      </c>
      <c r="G391" s="11" t="s">
        <v>915</v>
      </c>
      <c r="H391" s="11" t="s">
        <v>916</v>
      </c>
      <c r="I391" s="11" t="s">
        <v>917</v>
      </c>
      <c r="J391" s="11" t="s">
        <v>918</v>
      </c>
      <c r="K391" s="12" t="s">
        <v>919</v>
      </c>
      <c r="L391" s="12" t="s">
        <v>920</v>
      </c>
      <c r="M391" s="12" t="s">
        <v>921</v>
      </c>
      <c r="N391" s="12" t="s">
        <v>922</v>
      </c>
      <c r="O391" s="12" t="s">
        <v>923</v>
      </c>
      <c r="P391" s="11" t="s">
        <v>924</v>
      </c>
      <c r="Q391" s="52" t="s">
        <v>160</v>
      </c>
      <c r="R391" s="23" t="s">
        <v>912</v>
      </c>
      <c r="S391" s="23" t="s">
        <v>913</v>
      </c>
      <c r="T391" s="23" t="s">
        <v>914</v>
      </c>
      <c r="U391" s="23" t="s">
        <v>915</v>
      </c>
      <c r="V391" s="23" t="s">
        <v>916</v>
      </c>
      <c r="W391" s="23" t="s">
        <v>917</v>
      </c>
      <c r="X391" s="23" t="s">
        <v>918</v>
      </c>
      <c r="Y391" s="23" t="s">
        <v>919</v>
      </c>
      <c r="Z391" s="23" t="s">
        <v>920</v>
      </c>
      <c r="AA391" s="23" t="s">
        <v>921</v>
      </c>
      <c r="AB391" s="23" t="s">
        <v>922</v>
      </c>
      <c r="AC391" s="23" t="s">
        <v>923</v>
      </c>
      <c r="AD391" s="23" t="s">
        <v>924</v>
      </c>
      <c r="AE391" s="53" t="s">
        <v>161</v>
      </c>
      <c r="AF391" s="27" t="s">
        <v>912</v>
      </c>
      <c r="AG391" s="27" t="s">
        <v>913</v>
      </c>
      <c r="AH391" s="27" t="s">
        <v>914</v>
      </c>
      <c r="AI391" s="27" t="s">
        <v>915</v>
      </c>
      <c r="AJ391" s="27" t="s">
        <v>916</v>
      </c>
      <c r="AK391" s="27" t="s">
        <v>917</v>
      </c>
      <c r="AL391" s="27" t="s">
        <v>918</v>
      </c>
      <c r="AM391" s="27" t="s">
        <v>919</v>
      </c>
      <c r="AN391" s="27" t="s">
        <v>920</v>
      </c>
      <c r="AO391" s="27" t="s">
        <v>921</v>
      </c>
      <c r="AP391" s="27" t="s">
        <v>922</v>
      </c>
      <c r="AQ391" s="27" t="s">
        <v>923</v>
      </c>
      <c r="AR391" s="27" t="s">
        <v>924</v>
      </c>
      <c r="AS391" s="31" t="s">
        <v>162</v>
      </c>
      <c r="AT391" s="2" t="s">
        <v>163</v>
      </c>
      <c r="AV391" s="54">
        <f t="shared" ref="AV391:AZ391" si="505">AVERAGE(AV393:AV404)</f>
        <v>1.0057430918905645</v>
      </c>
      <c r="AW391" s="54">
        <f t="shared" si="505"/>
        <v>1.0082004116085437</v>
      </c>
      <c r="AX391" s="54">
        <f t="shared" si="505"/>
        <v>1.0060937521721653</v>
      </c>
      <c r="AY391" s="54">
        <f t="shared" si="505"/>
        <v>1.0053116255999437</v>
      </c>
      <c r="AZ391" s="54">
        <f t="shared" si="505"/>
        <v>1.0053254536769622</v>
      </c>
      <c r="BA391" s="38" t="s">
        <v>983</v>
      </c>
      <c r="BB391" s="39">
        <f t="shared" ref="BB391" si="506">PRODUCT(AV391:AZ391)-1</f>
        <v>3.1050088964728273E-2</v>
      </c>
    </row>
    <row r="392" spans="1:54" ht="15.75" thickBot="1">
      <c r="A392" s="13">
        <v>391</v>
      </c>
      <c r="C392" s="14">
        <f t="shared" ref="C392" si="507">A391/15</f>
        <v>26</v>
      </c>
      <c r="D392" s="15">
        <v>10</v>
      </c>
      <c r="E392" s="15">
        <v>11</v>
      </c>
      <c r="F392" s="15">
        <v>12</v>
      </c>
      <c r="G392" s="15">
        <v>13</v>
      </c>
      <c r="H392" s="15">
        <v>14</v>
      </c>
      <c r="I392" s="15">
        <v>15</v>
      </c>
      <c r="J392" s="15">
        <v>16</v>
      </c>
      <c r="K392" s="16">
        <v>17</v>
      </c>
      <c r="L392" s="16">
        <v>18</v>
      </c>
      <c r="M392" s="16">
        <v>19</v>
      </c>
      <c r="N392" s="16">
        <v>20</v>
      </c>
      <c r="O392" s="16">
        <v>21</v>
      </c>
      <c r="P392" s="15">
        <v>22</v>
      </c>
      <c r="R392" s="15">
        <v>10</v>
      </c>
      <c r="S392" s="15">
        <v>11</v>
      </c>
      <c r="T392" s="15">
        <v>12</v>
      </c>
      <c r="U392" s="15">
        <v>13</v>
      </c>
      <c r="V392" s="15">
        <v>14</v>
      </c>
      <c r="W392" s="15">
        <v>15</v>
      </c>
      <c r="X392" s="15">
        <v>16</v>
      </c>
      <c r="Y392" s="25">
        <v>17</v>
      </c>
      <c r="Z392" s="25">
        <v>18</v>
      </c>
      <c r="AA392" s="25">
        <v>19</v>
      </c>
      <c r="AB392" s="25">
        <v>20</v>
      </c>
      <c r="AC392" s="25">
        <v>21</v>
      </c>
      <c r="AD392" s="15">
        <v>22</v>
      </c>
      <c r="AF392" s="15">
        <v>10</v>
      </c>
      <c r="AG392" s="15">
        <v>11</v>
      </c>
      <c r="AH392" s="15">
        <v>12</v>
      </c>
      <c r="AI392" s="15">
        <v>13</v>
      </c>
      <c r="AJ392" s="15">
        <v>14</v>
      </c>
      <c r="AK392" s="15">
        <v>15</v>
      </c>
      <c r="AL392" s="15">
        <v>16</v>
      </c>
      <c r="AM392" s="29">
        <v>17</v>
      </c>
      <c r="AN392" s="29">
        <v>18</v>
      </c>
      <c r="AO392" s="29">
        <v>19</v>
      </c>
      <c r="AP392" s="29">
        <v>20</v>
      </c>
      <c r="AQ392" s="29">
        <v>21</v>
      </c>
      <c r="AR392" s="15">
        <v>22</v>
      </c>
      <c r="AS392" s="31"/>
      <c r="AT392" s="55"/>
      <c r="AU392" s="14" t="s">
        <v>165</v>
      </c>
      <c r="AV392" s="40" t="s">
        <v>166</v>
      </c>
      <c r="AW392" s="40" t="s">
        <v>167</v>
      </c>
      <c r="AX392" s="40" t="s">
        <v>168</v>
      </c>
      <c r="AY392" s="40" t="s">
        <v>169</v>
      </c>
      <c r="AZ392" s="40" t="s">
        <v>170</v>
      </c>
      <c r="BA392" s="41" t="s">
        <v>171</v>
      </c>
      <c r="BB392" s="42"/>
    </row>
    <row r="393" spans="1:54">
      <c r="A393" s="9">
        <v>392</v>
      </c>
      <c r="B393">
        <f t="shared" ref="B393" si="508">C392</f>
        <v>26</v>
      </c>
      <c r="C393" s="17">
        <v>1993</v>
      </c>
      <c r="D393" s="18">
        <f>VLOOKUP(D$1,IR_0310!$A$4:$XA$84,($C393+D$2-2001)+8*$B393,FALSE)</f>
        <v>-14</v>
      </c>
      <c r="E393" s="18">
        <f>VLOOKUP(E$1,IR_0310!$A$4:$XA$84,($C393+E$2-2001)+8*$B393,FALSE)</f>
        <v>19</v>
      </c>
      <c r="F393" s="18">
        <f>VLOOKUP(F$1,IR_0310!$A$4:$XA$84,($C393+F$2-2001)+8*$B393,FALSE)</f>
        <v>21</v>
      </c>
      <c r="G393" s="18">
        <f>VLOOKUP(G$1,IR_0310!$A$4:$XA$84,($C393+G$2-2001)+8*$B393,FALSE)</f>
        <v>-5</v>
      </c>
      <c r="H393" s="18">
        <f>VLOOKUP(H$1,IR_0310!$A$4:$XA$84,($C393+H$2-2001)+8*$B393,FALSE)</f>
        <v>-18</v>
      </c>
      <c r="I393" s="18">
        <f>VLOOKUP(I$1,IR_0310!$A$4:$XA$84,($C393+I$2-2001)+8*$B393,FALSE)</f>
        <v>10</v>
      </c>
      <c r="J393" s="18">
        <f>VLOOKUP(J$1,IR_0310!$A$4:$XA$84,($C393+J$2-2001)+8*$B393,FALSE)</f>
        <v>122</v>
      </c>
      <c r="K393" s="19">
        <f>VLOOKUP(K$1,IR_0310!$A$4:$XA$84,($C393+K$2-2001)+8*$B393,FALSE)</f>
        <v>206</v>
      </c>
      <c r="L393" s="20"/>
      <c r="M393" s="20"/>
      <c r="N393" s="20"/>
      <c r="O393" s="20"/>
      <c r="P393" s="26"/>
      <c r="Q393" s="17">
        <v>1993</v>
      </c>
      <c r="R393" s="18">
        <f>VLOOKUP(R$1,IN_0310!$A$4:$XA$84,($C393+R$2-2001)+8*$B393,FALSE)</f>
        <v>16</v>
      </c>
      <c r="S393" s="18">
        <f>VLOOKUP(S$1,IN_0310!$A$4:$XA$84,($C393+S$2-2001)+8*$B393,FALSE)</f>
        <v>19</v>
      </c>
      <c r="T393" s="18">
        <f>VLOOKUP(T$1,IN_0310!$A$4:$XA$84,($C393+T$2-2001)+8*$B393,FALSE)</f>
        <v>63</v>
      </c>
      <c r="U393" s="18">
        <f>VLOOKUP(U$1,IN_0310!$A$4:$XA$84,($C393+U$2-2001)+8*$B393,FALSE)</f>
        <v>67</v>
      </c>
      <c r="V393" s="18">
        <f>VLOOKUP(V$1,IN_0310!$A$4:$XA$84,($C393+V$2-2001)+8*$B393,FALSE)</f>
        <v>66</v>
      </c>
      <c r="W393" s="18">
        <f>VLOOKUP(W$1,IN_0310!$A$4:$XA$84,($C393+W$2-2001)+8*$B393,FALSE)</f>
        <v>71</v>
      </c>
      <c r="X393" s="18">
        <f>VLOOKUP(X$1,IN_0310!$A$4:$XA$84,($C393+X$2-2001)+8*$B393,FALSE)</f>
        <v>107</v>
      </c>
      <c r="Y393" s="18">
        <f>VLOOKUP(Y$1,IN_0310!$A$4:$XA$84,($C393+Y$2-2001)+8*$B393,FALSE)</f>
        <v>63</v>
      </c>
      <c r="Z393" s="20"/>
      <c r="AA393" s="20"/>
      <c r="AB393" s="20"/>
      <c r="AC393" s="20"/>
      <c r="AD393" s="26"/>
      <c r="AE393" s="17">
        <v>1993</v>
      </c>
      <c r="AF393" s="18">
        <f>-VLOOKUP(AF$1,D_0310!$A$4:$XA$84,($C393+AF$2-2001)+8*$B393,FALSE)</f>
        <v>-11</v>
      </c>
      <c r="AG393" s="18">
        <f>-VLOOKUP(AG$1,D_0310!$A$4:$XA$84,($C393+AG$2-2001)+8*$B393,FALSE)</f>
        <v>-7</v>
      </c>
      <c r="AH393" s="18">
        <f>-VLOOKUP(AH$1,D_0310!$A$4:$XA$84,($C393+AH$2-2001)+8*$B393,FALSE)</f>
        <v>-11</v>
      </c>
      <c r="AI393" s="18">
        <f>-VLOOKUP(AI$1,D_0310!$A$4:$XA$84,($C393+AI$2-2001)+8*$B393,FALSE)</f>
        <v>-17</v>
      </c>
      <c r="AJ393" s="18">
        <f>-VLOOKUP(AJ$1,D_0310!$A$4:$XA$84,($C393+AJ$2-2001)+8*$B393,FALSE)</f>
        <v>-13</v>
      </c>
      <c r="AK393" s="18">
        <f>-VLOOKUP(AK$1,D_0310!$A$4:$XA$84,($C393+AK$2-2001)+8*$B393,FALSE)</f>
        <v>-19</v>
      </c>
      <c r="AL393" s="18">
        <f>-VLOOKUP(AL$1,D_0310!$A$4:$XA$84,($C393+AL$2-2001)+8*$B393,FALSE)</f>
        <v>-30</v>
      </c>
      <c r="AM393" s="18">
        <f>-VLOOKUP(AM$1,D_0310!$A$4:$XA$84,($C393+AM$2-2001)+8*$B393,FALSE)</f>
        <v>-29</v>
      </c>
      <c r="AN393" s="20"/>
      <c r="AO393" s="20"/>
      <c r="AP393" s="20"/>
      <c r="AQ393" s="20"/>
      <c r="AR393" s="26"/>
      <c r="AS393" s="31">
        <v>1</v>
      </c>
      <c r="AT393" s="55">
        <f>VLOOKUP(2002-C393,census2002!$A$3:$CD$82,2+B393)</f>
        <v>31804</v>
      </c>
      <c r="AU393" s="17" t="s">
        <v>172</v>
      </c>
      <c r="AV393">
        <f>1+K393/AVERAGE(AVERAGE(SUM($AT393,$D393:J393,$R393:X393,$AF393:AL393),SUM($AT393,$D393:K393,$R393:Y393,$AF393:AM393)),AVERAGE(SUM($AT394,$D394:K394,$S394:Y394,$AG394:AM394),SUM($AT394,$D394:L394,$S394:Z394,$AG394:AN394)))</f>
        <v>1.0059783791627368</v>
      </c>
      <c r="BA393" s="43">
        <f t="shared" ref="BA393:BA404" si="509">(PRODUCT(AV393:AZ393))^(1/AS393)</f>
        <v>1.0059783791627368</v>
      </c>
      <c r="BB393" s="43" t="s">
        <v>173</v>
      </c>
    </row>
    <row r="394" spans="1:54">
      <c r="A394" s="9">
        <v>393</v>
      </c>
      <c r="B394" s="17">
        <f t="shared" ref="B394" si="510">C392</f>
        <v>26</v>
      </c>
      <c r="C394" s="17">
        <v>1992</v>
      </c>
      <c r="D394" s="21"/>
      <c r="E394" s="18">
        <f>VLOOKUP(E$1,IR_0310!$A$4:$XA$84,($C394+E$2-2001)+8*$B394,FALSE)</f>
        <v>36</v>
      </c>
      <c r="F394" s="18">
        <f>VLOOKUP(F$1,IR_0310!$A$4:$XA$84,($C394+F$2-2001)+8*$B394,FALSE)</f>
        <v>10</v>
      </c>
      <c r="G394" s="18">
        <f>VLOOKUP(G$1,IR_0310!$A$4:$XA$84,($C394+G$2-2001)+8*$B394,FALSE)</f>
        <v>6</v>
      </c>
      <c r="H394" s="18">
        <f>VLOOKUP(H$1,IR_0310!$A$4:$XA$84,($C394+H$2-2001)+8*$B394,FALSE)</f>
        <v>-26</v>
      </c>
      <c r="I394" s="18">
        <f>VLOOKUP(I$1,IR_0310!$A$4:$XA$84,($C394+I$2-2001)+8*$B394,FALSE)</f>
        <v>26</v>
      </c>
      <c r="J394" s="18">
        <f>VLOOKUP(J$1,IR_0310!$A$4:$XA$84,($C394+J$2-2001)+8*$B394,FALSE)</f>
        <v>109</v>
      </c>
      <c r="K394" s="19">
        <f>VLOOKUP(K$1,IR_0310!$A$4:$XA$84,($C394+K$2-2001)+8*$B394,FALSE)</f>
        <v>304</v>
      </c>
      <c r="L394" s="19">
        <f>VLOOKUP(L$1,IR_0310!$A$4:$XA$84,($C394+L$2-2001)+8*$B394,FALSE)</f>
        <v>575</v>
      </c>
      <c r="M394" s="22"/>
      <c r="N394" s="22"/>
      <c r="O394" s="22"/>
      <c r="P394" s="21"/>
      <c r="Q394" s="17">
        <v>1992</v>
      </c>
      <c r="R394" s="21"/>
      <c r="S394" s="18">
        <f>VLOOKUP(S$1,IN_0310!$A$4:$XA$84,($C394+S$2-2001)+8*$B394,FALSE)</f>
        <v>20</v>
      </c>
      <c r="T394" s="18">
        <f>VLOOKUP(T$1,IN_0310!$A$4:$XA$84,($C394+T$2-2001)+8*$B394,FALSE)</f>
        <v>7</v>
      </c>
      <c r="U394" s="18">
        <f>VLOOKUP(U$1,IN_0310!$A$4:$XA$84,($C394+U$2-2001)+8*$B394,FALSE)</f>
        <v>71</v>
      </c>
      <c r="V394" s="18">
        <f>VLOOKUP(V$1,IN_0310!$A$4:$XA$84,($C394+V$2-2001)+8*$B394,FALSE)</f>
        <v>61</v>
      </c>
      <c r="W394" s="18">
        <f>VLOOKUP(W$1,IN_0310!$A$4:$XA$84,($C394+W$2-2001)+8*$B394,FALSE)</f>
        <v>81</v>
      </c>
      <c r="X394" s="18">
        <f>VLOOKUP(X$1,IN_0310!$A$4:$XA$84,($C394+X$2-2001)+8*$B394,FALSE)</f>
        <v>68</v>
      </c>
      <c r="Y394" s="18">
        <f>VLOOKUP(Y$1,IN_0310!$A$4:$XA$84,($C394+Y$2-2001)+8*$B394,FALSE)</f>
        <v>78</v>
      </c>
      <c r="Z394" s="18">
        <f>VLOOKUP(Z$1,IN_0310!$A$4:$XA$84,($C394+Z$2-2001)+8*$B394,FALSE)</f>
        <v>57</v>
      </c>
      <c r="AA394" s="22"/>
      <c r="AB394" s="22"/>
      <c r="AC394" s="22"/>
      <c r="AD394" s="21"/>
      <c r="AE394" s="17">
        <v>1992</v>
      </c>
      <c r="AF394" s="21"/>
      <c r="AG394" s="18">
        <f>-VLOOKUP(AG$1,D_0310!$A$4:$XA$84,($C394+AG$2-2001)+8*$B394,FALSE)</f>
        <v>-10</v>
      </c>
      <c r="AH394" s="18">
        <f>-VLOOKUP(AH$1,D_0310!$A$4:$XA$84,($C394+AH$2-2001)+8*$B394,FALSE)</f>
        <v>-5</v>
      </c>
      <c r="AI394" s="18">
        <f>-VLOOKUP(AI$1,D_0310!$A$4:$XA$84,($C394+AI$2-2001)+8*$B394,FALSE)</f>
        <v>-14</v>
      </c>
      <c r="AJ394" s="18">
        <f>-VLOOKUP(AJ$1,D_0310!$A$4:$XA$84,($C394+AJ$2-2001)+8*$B394,FALSE)</f>
        <v>-9</v>
      </c>
      <c r="AK394" s="18">
        <f>-VLOOKUP(AK$1,D_0310!$A$4:$XA$84,($C394+AK$2-2001)+8*$B394,FALSE)</f>
        <v>-14</v>
      </c>
      <c r="AL394" s="18">
        <f>-VLOOKUP(AL$1,D_0310!$A$4:$XA$84,($C394+AL$2-2001)+8*$B394,FALSE)</f>
        <v>-16</v>
      </c>
      <c r="AM394" s="18">
        <f>-VLOOKUP(AM$1,D_0310!$A$4:$XA$84,($C394+AM$2-2001)+8*$B394,FALSE)</f>
        <v>-25</v>
      </c>
      <c r="AN394" s="18">
        <f>-VLOOKUP(AN$1,D_0310!$A$4:$XA$84,($C394+AN$2-2001)+8*$B394,FALSE)</f>
        <v>-44</v>
      </c>
      <c r="AO394" s="22"/>
      <c r="AP394" s="22"/>
      <c r="AQ394" s="22"/>
      <c r="AR394" s="21"/>
      <c r="AS394" s="31">
        <v>2</v>
      </c>
      <c r="AT394" s="55">
        <f>VLOOKUP(2002-C394,census2002!$A$3:$CD$82,2+B394)</f>
        <v>35503</v>
      </c>
      <c r="AU394" s="17" t="s">
        <v>174</v>
      </c>
      <c r="AV394">
        <f>1+K394/AVERAGE(AVERAGE(SUM($AT394,$D394:J394,$R394:X394,$AF394:AL394),SUM($AT394,$D394:K394,$R394:Y394,$AF394:AM394)),AVERAGE(SUM($AT395,$D395:K395,$S395:Y395,$AG395:AM395),SUM($AT395,$D395:L395,$S395:Z395,$AG395:AN395)))</f>
        <v>1.0079730385407242</v>
      </c>
      <c r="AW394">
        <f>1+L394/AVERAGE(AVERAGE(SUM($AT394,$D394:K394,$R394:Y394,$AF394:AM394),SUM($AT394,$D394:L394,$R394:Z394,$AF394:AN394)),AVERAGE(SUM($AT395,$D395:L395,$S395:Z395,$AG395:AN395),SUM($AT395,$D395:M395,$S395:AA395,$AG395:AO395)))</f>
        <v>1.0148871168185585</v>
      </c>
      <c r="BA394" s="43">
        <f t="shared" si="509"/>
        <v>1.0114241696318302</v>
      </c>
      <c r="BB394" s="44">
        <f t="shared" ref="BB394" si="511">AVERAGE(BA393:BA404)^5-1</f>
        <v>3.1488141636342615E-2</v>
      </c>
    </row>
    <row r="395" spans="1:54">
      <c r="A395" s="13">
        <v>394</v>
      </c>
      <c r="B395" s="17">
        <f t="shared" ref="B395" si="512">C392</f>
        <v>26</v>
      </c>
      <c r="C395" s="17">
        <v>1991</v>
      </c>
      <c r="D395" s="21"/>
      <c r="E395" s="21"/>
      <c r="F395" s="18">
        <f>VLOOKUP(F$1,IR_0310!$A$4:$XA$84,($C395+F$2-2001)+8*$B395,FALSE)</f>
        <v>21</v>
      </c>
      <c r="G395" s="18">
        <f>VLOOKUP(G$1,IR_0310!$A$4:$XA$84,($C395+G$2-2001)+8*$B395,FALSE)</f>
        <v>6</v>
      </c>
      <c r="H395" s="18">
        <f>VLOOKUP(H$1,IR_0310!$A$4:$XA$84,($C395+H$2-2001)+8*$B395,FALSE)</f>
        <v>3</v>
      </c>
      <c r="I395" s="18">
        <f>VLOOKUP(I$1,IR_0310!$A$4:$XA$84,($C395+I$2-2001)+8*$B395,FALSE)</f>
        <v>7</v>
      </c>
      <c r="J395" s="18">
        <f>VLOOKUP(J$1,IR_0310!$A$4:$XA$84,($C395+J$2-2001)+8*$B395,FALSE)</f>
        <v>40</v>
      </c>
      <c r="K395" s="19">
        <f>VLOOKUP(K$1,IR_0310!$A$4:$XA$84,($C395+K$2-2001)+8*$B395,FALSE)</f>
        <v>430</v>
      </c>
      <c r="L395" s="19">
        <f>VLOOKUP(L$1,IR_0310!$A$4:$XA$84,($C395+L$2-2001)+8*$B395,FALSE)</f>
        <v>492</v>
      </c>
      <c r="M395" s="19">
        <f>VLOOKUP(M$1,IR_0310!$A$4:$XA$84,($C395+M$2-2001)+8*$B395,FALSE)</f>
        <v>412</v>
      </c>
      <c r="N395" s="22"/>
      <c r="O395" s="22"/>
      <c r="P395" s="21"/>
      <c r="Q395" s="17">
        <v>1991</v>
      </c>
      <c r="R395" s="21"/>
      <c r="S395" s="21"/>
      <c r="T395" s="18">
        <f>VLOOKUP(T$1,IN_0310!$A$4:$XA$84,($C395+T$2-2001)+8*$B395,FALSE)</f>
        <v>24</v>
      </c>
      <c r="U395" s="18">
        <f>VLOOKUP(U$1,IN_0310!$A$4:$XA$84,($C395+U$2-2001)+8*$B395,FALSE)</f>
        <v>6</v>
      </c>
      <c r="V395" s="18">
        <f>VLOOKUP(V$1,IN_0310!$A$4:$XA$84,($C395+V$2-2001)+8*$B395,FALSE)</f>
        <v>47</v>
      </c>
      <c r="W395" s="18">
        <f>VLOOKUP(W$1,IN_0310!$A$4:$XA$84,($C395+W$2-2001)+8*$B395,FALSE)</f>
        <v>43</v>
      </c>
      <c r="X395" s="18">
        <f>VLOOKUP(X$1,IN_0310!$A$4:$XA$84,($C395+X$2-2001)+8*$B395,FALSE)</f>
        <v>80</v>
      </c>
      <c r="Y395" s="18">
        <f>VLOOKUP(Y$1,IN_0310!$A$4:$XA$84,($C395+Y$2-2001)+8*$B395,FALSE)</f>
        <v>85</v>
      </c>
      <c r="Z395" s="18">
        <f>VLOOKUP(Z$1,IN_0310!$A$4:$XA$84,($C395+Z$2-2001)+8*$B395,FALSE)</f>
        <v>101</v>
      </c>
      <c r="AA395" s="18">
        <f>VLOOKUP(AA$1,IN_0310!$A$4:$XA$84,($C395+AA$2-2001)+8*$B395,FALSE)</f>
        <v>102</v>
      </c>
      <c r="AB395" s="22"/>
      <c r="AC395" s="22"/>
      <c r="AD395" s="21"/>
      <c r="AE395" s="17">
        <v>1991</v>
      </c>
      <c r="AF395" s="21"/>
      <c r="AG395" s="21"/>
      <c r="AH395" s="18">
        <f>-VLOOKUP(AH$1,D_0310!$A$4:$XA$84,($C395+AH$2-2001)+8*$B395,FALSE)</f>
        <v>-13</v>
      </c>
      <c r="AI395" s="18">
        <f>-VLOOKUP(AI$1,D_0310!$A$4:$XA$84,($C395+AI$2-2001)+8*$B395,FALSE)</f>
        <v>-10</v>
      </c>
      <c r="AJ395" s="18">
        <f>-VLOOKUP(AJ$1,D_0310!$A$4:$XA$84,($C395+AJ$2-2001)+8*$B395,FALSE)</f>
        <v>-22</v>
      </c>
      <c r="AK395" s="18">
        <f>-VLOOKUP(AK$1,D_0310!$A$4:$XA$84,($C395+AK$2-2001)+8*$B395,FALSE)</f>
        <v>-27</v>
      </c>
      <c r="AL395" s="18">
        <f>-VLOOKUP(AL$1,D_0310!$A$4:$XA$84,($C395+AL$2-2001)+8*$B395,FALSE)</f>
        <v>-20</v>
      </c>
      <c r="AM395" s="18">
        <f>-VLOOKUP(AM$1,D_0310!$A$4:$XA$84,($C395+AM$2-2001)+8*$B395,FALSE)</f>
        <v>-46</v>
      </c>
      <c r="AN395" s="18">
        <f>-VLOOKUP(AN$1,D_0310!$A$4:$XA$84,($C395+AN$2-2001)+8*$B395,FALSE)</f>
        <v>-34</v>
      </c>
      <c r="AO395" s="18">
        <f>-VLOOKUP(AO$1,D_0310!$A$4:$XA$84,($C395+AO$2-2001)+8*$B395,FALSE)</f>
        <v>-36</v>
      </c>
      <c r="AP395" s="22"/>
      <c r="AQ395" s="22"/>
      <c r="AR395" s="21"/>
      <c r="AS395" s="31">
        <v>3</v>
      </c>
      <c r="AT395" s="55">
        <f>VLOOKUP(2002-C395,census2002!$A$3:$CD$82,2+B395)</f>
        <v>39241</v>
      </c>
      <c r="AU395" s="17" t="s">
        <v>175</v>
      </c>
      <c r="AV395">
        <f>1+K395/AVERAGE(AVERAGE(SUM($AT395,$D395:J395,$R395:X395,$AF395:AL395),SUM($AT395,$D395:K395,$R395:Y395,$AF395:AM395)),AVERAGE(SUM($AT396,$D396:K396,$S396:Y396,$AG396:AM396),SUM($AT396,$D396:L396,$S396:Z396,$AG396:AN396)))</f>
        <v>1.0101590601688057</v>
      </c>
      <c r="AW395">
        <f>1+L395/AVERAGE(AVERAGE(SUM($AT395,$D395:K395,$R395:Y395,$AF395:AM395),SUM($AT395,$D395:L395,$R395:Z395,$AF395:AN395)),AVERAGE(SUM($AT396,$D396:L396,$S396:Z396,$AG396:AN396),SUM($AT396,$D396:M396,$S396:AA396,$AG396:AO396)))</f>
        <v>1.0114766239597852</v>
      </c>
      <c r="AX395">
        <f>1+M395/AVERAGE(AVERAGE(SUM($AT395,$D395:L395,$R395:Z395,$AF395:AN395),SUM($AT395,$D395:M395,$R395:AA395,$AF395:AO395)),AVERAGE(SUM($AT396,$D396:M396,$S396:AA396,$AG396:AO396),SUM($AT396,$D396:N396,$S396:AB396,$AG396:AP396)))</f>
        <v>1.0095118811938335</v>
      </c>
      <c r="BA395" s="43">
        <f t="shared" si="509"/>
        <v>1.0103821911091107</v>
      </c>
      <c r="BB395" s="45" t="s">
        <v>176</v>
      </c>
    </row>
    <row r="396" spans="1:54">
      <c r="A396" s="9">
        <v>395</v>
      </c>
      <c r="B396" s="17">
        <f t="shared" ref="B396" si="513">C392</f>
        <v>26</v>
      </c>
      <c r="C396" s="17">
        <v>1990</v>
      </c>
      <c r="D396" s="21"/>
      <c r="E396" s="21"/>
      <c r="F396" s="21"/>
      <c r="G396" s="18">
        <f>VLOOKUP(G$1,IR_0310!$A$4:$XA$84,($C396+G$2-2001)+8*$B396,FALSE)</f>
        <v>12</v>
      </c>
      <c r="H396" s="18">
        <f>VLOOKUP(H$1,IR_0310!$A$4:$XA$84,($C396+H$2-2001)+8*$B396,FALSE)</f>
        <v>34</v>
      </c>
      <c r="I396" s="18">
        <f>VLOOKUP(I$1,IR_0310!$A$4:$XA$84,($C396+I$2-2001)+8*$B396,FALSE)</f>
        <v>4</v>
      </c>
      <c r="J396" s="18">
        <f>VLOOKUP(J$1,IR_0310!$A$4:$XA$84,($C396+J$2-2001)+8*$B396,FALSE)</f>
        <v>38</v>
      </c>
      <c r="K396" s="19">
        <f>VLOOKUP(K$1,IR_0310!$A$4:$XA$84,($C396+K$2-2001)+8*$B396,FALSE)</f>
        <v>281</v>
      </c>
      <c r="L396" s="19">
        <f>VLOOKUP(L$1,IR_0310!$A$4:$XA$84,($C396+L$2-2001)+8*$B396,FALSE)</f>
        <v>719</v>
      </c>
      <c r="M396" s="19">
        <f>VLOOKUP(M$1,IR_0310!$A$4:$XA$84,($C396+M$2-2001)+8*$B396,FALSE)</f>
        <v>297</v>
      </c>
      <c r="N396" s="19">
        <f>VLOOKUP(N$1,IR_0310!$A$4:$XA$84,($C396+N$2-2001)+8*$B396,FALSE)</f>
        <v>263</v>
      </c>
      <c r="O396" s="22"/>
      <c r="P396" s="21"/>
      <c r="Q396" s="17">
        <v>1990</v>
      </c>
      <c r="R396" s="21"/>
      <c r="S396" s="21"/>
      <c r="T396" s="21"/>
      <c r="U396" s="18">
        <f>VLOOKUP(U$1,IN_0310!$A$4:$XA$84,($C396+U$2-2001)+8*$B396,FALSE)</f>
        <v>35</v>
      </c>
      <c r="V396" s="18">
        <f>VLOOKUP(V$1,IN_0310!$A$4:$XA$84,($C396+V$2-2001)+8*$B396,FALSE)</f>
        <v>22</v>
      </c>
      <c r="W396" s="18">
        <f>VLOOKUP(W$1,IN_0310!$A$4:$XA$84,($C396+W$2-2001)+8*$B396,FALSE)</f>
        <v>64</v>
      </c>
      <c r="X396" s="18">
        <f>VLOOKUP(X$1,IN_0310!$A$4:$XA$84,($C396+X$2-2001)+8*$B396,FALSE)</f>
        <v>49</v>
      </c>
      <c r="Y396" s="18">
        <f>VLOOKUP(Y$1,IN_0310!$A$4:$XA$84,($C396+Y$2-2001)+8*$B396,FALSE)</f>
        <v>114</v>
      </c>
      <c r="Z396" s="18">
        <f>VLOOKUP(Z$1,IN_0310!$A$4:$XA$84,($C396+Z$2-2001)+8*$B396,FALSE)</f>
        <v>85</v>
      </c>
      <c r="AA396" s="18">
        <f>VLOOKUP(AA$1,IN_0310!$A$4:$XA$84,($C396+AA$2-2001)+8*$B396,FALSE)</f>
        <v>155</v>
      </c>
      <c r="AB396" s="18">
        <f>VLOOKUP(AB$1,IN_0310!$A$4:$XA$84,($C396+AB$2-2001)+8*$B396,FALSE)</f>
        <v>126</v>
      </c>
      <c r="AC396" s="22"/>
      <c r="AD396" s="21"/>
      <c r="AE396" s="17">
        <v>1990</v>
      </c>
      <c r="AF396" s="21"/>
      <c r="AG396" s="21"/>
      <c r="AH396" s="21"/>
      <c r="AI396" s="18">
        <f>-VLOOKUP(AI$1,D_0310!$A$4:$XA$84,($C396+AI$2-2001)+8*$B396,FALSE)</f>
        <v>-16</v>
      </c>
      <c r="AJ396" s="18">
        <f>-VLOOKUP(AJ$1,D_0310!$A$4:$XA$84,($C396+AJ$2-2001)+8*$B396,FALSE)</f>
        <v>-20</v>
      </c>
      <c r="AK396" s="18">
        <f>-VLOOKUP(AK$1,D_0310!$A$4:$XA$84,($C396+AK$2-2001)+8*$B396,FALSE)</f>
        <v>-34</v>
      </c>
      <c r="AL396" s="18">
        <f>-VLOOKUP(AL$1,D_0310!$A$4:$XA$84,($C396+AL$2-2001)+8*$B396,FALSE)</f>
        <v>-30</v>
      </c>
      <c r="AM396" s="18">
        <f>-VLOOKUP(AM$1,D_0310!$A$4:$XA$84,($C396+AM$2-2001)+8*$B396,FALSE)</f>
        <v>-50</v>
      </c>
      <c r="AN396" s="18">
        <f>-VLOOKUP(AN$1,D_0310!$A$4:$XA$84,($C396+AN$2-2001)+8*$B396,FALSE)</f>
        <v>-62</v>
      </c>
      <c r="AO396" s="18">
        <f>-VLOOKUP(AO$1,D_0310!$A$4:$XA$84,($C396+AO$2-2001)+8*$B396,FALSE)</f>
        <v>-50</v>
      </c>
      <c r="AP396" s="18">
        <f>-VLOOKUP(AP$1,D_0310!$A$4:$XA$84,($C396+AP$2-2001)+8*$B396,FALSE)</f>
        <v>-50</v>
      </c>
      <c r="AQ396" s="22"/>
      <c r="AR396" s="21"/>
      <c r="AS396" s="31">
        <v>4</v>
      </c>
      <c r="AT396" s="55">
        <f>VLOOKUP(2002-C396,census2002!$A$3:$CD$82,2+B396)</f>
        <v>44119</v>
      </c>
      <c r="AU396" s="17" t="s">
        <v>177</v>
      </c>
      <c r="AV396">
        <f>1+K396/AVERAGE(AVERAGE(SUM($AT396,$D396:J396,$R396:X396,$AF396:AL396),SUM($AT396,$D396:K396,$R396:Y396,$AF396:AM396)),AVERAGE(SUM($AT397,$D397:K397,$S397:Y397,$AG397:AM397),SUM($AT397,$D397:L397,$S397:Z397,$AG397:AN397)))</f>
        <v>1.0060604753483156</v>
      </c>
      <c r="AW396">
        <f>1+L396/AVERAGE(AVERAGE(SUM($AT396,$D396:K396,$R396:Y396,$AF396:AM396),SUM($AT396,$D396:L396,$R396:Z396,$AF396:AN396)),AVERAGE(SUM($AT397,$D397:L397,$S397:Z397,$AG397:AN397),SUM($AT397,$D397:M397,$S397:AA397,$AG397:AO397)))</f>
        <v>1.0153341686438644</v>
      </c>
      <c r="AX396">
        <f>1+M396/AVERAGE(AVERAGE(SUM($AT396,$D396:L396,$R396:Z396,$AF396:AN396),SUM($AT396,$D396:M396,$R396:AA396,$AF396:AO396)),AVERAGE(SUM($AT397,$D397:M397,$S397:AA397,$AG397:AO397),SUM($AT397,$D397:N397,$S397:AB397,$AG397:AP397)))</f>
        <v>1.0062631470732439</v>
      </c>
      <c r="AY396">
        <f>1+N396/AVERAGE(AVERAGE(SUM($AT396,$D396:M396,$R396:AA396,$AF396:AO396),SUM($AT396,$D396:N396,$R396:AB396,$AF396:AP396)),AVERAGE(SUM($AT397,$D397:N397,$S397:AB397,$AG397:AP397),SUM($AT397,$D397:O397,$S397:AC397,$AG397:AQ397)))</f>
        <v>1.0055084590452354</v>
      </c>
      <c r="BA396" s="43">
        <f t="shared" si="509"/>
        <v>1.0082833514440761</v>
      </c>
      <c r="BB396" s="46">
        <f t="shared" ref="BB396" si="514">AVERAGE(BB397:BB404)^5-1</f>
        <v>3.1041459697924045E-2</v>
      </c>
    </row>
    <row r="397" spans="1:54">
      <c r="A397" s="9">
        <v>396</v>
      </c>
      <c r="B397" s="17">
        <f t="shared" ref="B397" si="515">C392</f>
        <v>26</v>
      </c>
      <c r="C397" s="17">
        <v>1989</v>
      </c>
      <c r="D397" s="21"/>
      <c r="E397" s="21"/>
      <c r="F397" s="21"/>
      <c r="G397" s="21"/>
      <c r="H397" s="18">
        <f>VLOOKUP(H$1,IR_0310!$A$4:$XA$84,($C397+H$2-2001)+8*$B397,FALSE)</f>
        <v>18</v>
      </c>
      <c r="I397" s="18">
        <f>VLOOKUP(I$1,IR_0310!$A$4:$XA$84,($C397+I$2-2001)+8*$B397,FALSE)</f>
        <v>64</v>
      </c>
      <c r="J397" s="18">
        <f>VLOOKUP(J$1,IR_0310!$A$4:$XA$84,($C397+J$2-2001)+8*$B397,FALSE)</f>
        <v>10</v>
      </c>
      <c r="K397" s="19">
        <f>VLOOKUP(K$1,IR_0310!$A$4:$XA$84,($C397+K$2-2001)+8*$B397,FALSE)</f>
        <v>405</v>
      </c>
      <c r="L397" s="19">
        <f>VLOOKUP(L$1,IR_0310!$A$4:$XA$84,($C397+L$2-2001)+8*$B397,FALSE)</f>
        <v>302</v>
      </c>
      <c r="M397" s="19">
        <f>VLOOKUP(M$1,IR_0310!$A$4:$XA$84,($C397+M$2-2001)+8*$B397,FALSE)</f>
        <v>624</v>
      </c>
      <c r="N397" s="19">
        <f>VLOOKUP(N$1,IR_0310!$A$4:$XA$84,($C397+N$2-2001)+8*$B397,FALSE)</f>
        <v>215</v>
      </c>
      <c r="O397" s="19">
        <f>VLOOKUP(O$1,IR_0310!$A$4:$XA$84,($C397+O$2-2001)+8*$B397,FALSE)</f>
        <v>167</v>
      </c>
      <c r="P397" s="21"/>
      <c r="Q397" s="17">
        <v>1989</v>
      </c>
      <c r="R397" s="21"/>
      <c r="S397" s="21"/>
      <c r="T397" s="21"/>
      <c r="U397" s="21"/>
      <c r="V397" s="18">
        <f>VLOOKUP(V$1,IN_0310!$A$4:$XA$84,($C397+V$2-2001)+8*$B397,FALSE)</f>
        <v>14</v>
      </c>
      <c r="W397" s="18">
        <f>VLOOKUP(W$1,IN_0310!$A$4:$XA$84,($C397+W$2-2001)+8*$B397,FALSE)</f>
        <v>4</v>
      </c>
      <c r="X397" s="18">
        <f>VLOOKUP(X$1,IN_0310!$A$4:$XA$84,($C397+X$2-2001)+8*$B397,FALSE)</f>
        <v>47</v>
      </c>
      <c r="Y397" s="18">
        <f>VLOOKUP(Y$1,IN_0310!$A$4:$XA$84,($C397+Y$2-2001)+8*$B397,FALSE)</f>
        <v>65</v>
      </c>
      <c r="Z397" s="18">
        <f>VLOOKUP(Z$1,IN_0310!$A$4:$XA$84,($C397+Z$2-2001)+8*$B397,FALSE)</f>
        <v>119</v>
      </c>
      <c r="AA397" s="18">
        <f>VLOOKUP(AA$1,IN_0310!$A$4:$XA$84,($C397+AA$2-2001)+8*$B397,FALSE)</f>
        <v>102</v>
      </c>
      <c r="AB397" s="18">
        <f>VLOOKUP(AB$1,IN_0310!$A$4:$XA$84,($C397+AB$2-2001)+8*$B397,FALSE)</f>
        <v>184</v>
      </c>
      <c r="AC397" s="18">
        <f>VLOOKUP(AC$1,IN_0310!$A$4:$XA$84,($C397+AC$2-2001)+8*$B397,FALSE)</f>
        <v>144</v>
      </c>
      <c r="AD397" s="21"/>
      <c r="AE397" s="17">
        <v>1989</v>
      </c>
      <c r="AF397" s="21"/>
      <c r="AG397" s="21"/>
      <c r="AH397" s="21"/>
      <c r="AI397" s="21"/>
      <c r="AJ397" s="18">
        <f>-VLOOKUP(AJ$1,D_0310!$A$4:$XA$84,($C397+AJ$2-2001)+8*$B397,FALSE)</f>
        <v>-27</v>
      </c>
      <c r="AK397" s="18">
        <f>-VLOOKUP(AK$1,D_0310!$A$4:$XA$84,($C397+AK$2-2001)+8*$B397,FALSE)</f>
        <v>-25</v>
      </c>
      <c r="AL397" s="18">
        <f>-VLOOKUP(AL$1,D_0310!$A$4:$XA$84,($C397+AL$2-2001)+8*$B397,FALSE)</f>
        <v>-49</v>
      </c>
      <c r="AM397" s="18">
        <f>-VLOOKUP(AM$1,D_0310!$A$4:$XA$84,($C397+AM$2-2001)+8*$B397,FALSE)</f>
        <v>-46</v>
      </c>
      <c r="AN397" s="18">
        <f>-VLOOKUP(AN$1,D_0310!$A$4:$XA$84,($C397+AN$2-2001)+8*$B397,FALSE)</f>
        <v>-72</v>
      </c>
      <c r="AO397" s="18">
        <f>-VLOOKUP(AO$1,D_0310!$A$4:$XA$84,($C397+AO$2-2001)+8*$B397,FALSE)</f>
        <v>-71</v>
      </c>
      <c r="AP397" s="18">
        <f>-VLOOKUP(AP$1,D_0310!$A$4:$XA$84,($C397+AP$2-2001)+8*$B397,FALSE)</f>
        <v>-72</v>
      </c>
      <c r="AQ397" s="18">
        <f>-VLOOKUP(AQ$1,D_0310!$A$4:$XA$84,($C397+AQ$2-2001)+8*$B397,FALSE)</f>
        <v>-81</v>
      </c>
      <c r="AR397" s="21"/>
      <c r="AS397" s="31">
        <v>5</v>
      </c>
      <c r="AT397" s="55">
        <f>VLOOKUP(2002-C397,census2002!$A$3:$CD$82,2+B397)</f>
        <v>47628</v>
      </c>
      <c r="AU397" s="17" t="s">
        <v>178</v>
      </c>
      <c r="AV397">
        <f>1+K397/AVERAGE(AVERAGE(SUM($AT397,$D397:J397,$R397:X397,$AF397:AL397),SUM($AT397,$D397:K397,$R397:Y397,$AF397:AM397)),AVERAGE(SUM($AT398,$D398:K398,$S398:Y398,$AG398:AM398),SUM($AT398,$D398:L398,$S398:Z398,$AG398:AN398)))</f>
        <v>1.0080901704429119</v>
      </c>
      <c r="AW397">
        <f>1+L397/AVERAGE(AVERAGE(SUM($AT397,$D397:K397,$R397:Y397,$AF397:AM397),SUM($AT397,$D397:L397,$R397:Z397,$AF397:AN397)),AVERAGE(SUM($AT398,$D398:L398,$S398:Z398,$AG398:AN398),SUM($AT398,$D398:M398,$S398:AA398,$AG398:AO398)))</f>
        <v>1.0059836638052733</v>
      </c>
      <c r="AX397">
        <f>1+M397/AVERAGE(AVERAGE(SUM($AT397,$D397:L397,$R397:Z397,$AF397:AN397),SUM($AT397,$D397:M397,$R397:AA397,$AF397:AO397)),AVERAGE(SUM($AT398,$D398:M398,$S398:AA398,$AG398:AO398),SUM($AT398,$D398:N398,$S398:AB398,$AG398:AP398)))</f>
        <v>1.0122478421520087</v>
      </c>
      <c r="AY397">
        <f>1+N397/AVERAGE(AVERAGE(SUM($AT397,$D397:M397,$R397:AA397,$AF397:AO397),SUM($AT397,$D397:N397,$R397:AB397,$AF397:AP397)),AVERAGE(SUM($AT398,$D398:N398,$S398:AB398,$AG398:AP398),SUM($AT398,$D398:O398,$S398:AC398,$AG398:AQ398)))</f>
        <v>1.004181415068653</v>
      </c>
      <c r="AZ397">
        <f>1+O397/AVERAGE(AVERAGE(SUM($AT397,$D397:N397,$R397:AB397,$AF397:AP397),SUM($AT397,$D397:O397,$R397:AC397,$AF397:AQ397)),AVERAGE(SUM($AT398,$D398:O398,$S398:AC398,$AG398:AQ398),SUM($AT398,$D398:P398,$S398:AD398,$AG398:AR398)))</f>
        <v>1.0032318775369997</v>
      </c>
      <c r="BA397" s="43">
        <f t="shared" si="509"/>
        <v>1.0067418770049337</v>
      </c>
      <c r="BB397" s="47">
        <f t="shared" ref="BB397:BB404" si="516">PRODUCT(AV393,AW394,AX395,AY396,AZ397)^(1/5)</f>
        <v>1.0078153634018436</v>
      </c>
    </row>
    <row r="398" spans="1:54">
      <c r="A398" s="13">
        <v>397</v>
      </c>
      <c r="B398" s="17">
        <f t="shared" ref="B398" si="517">C392</f>
        <v>26</v>
      </c>
      <c r="C398" s="17">
        <v>1988</v>
      </c>
      <c r="D398" s="21"/>
      <c r="E398" s="21"/>
      <c r="F398" s="21"/>
      <c r="G398" s="21"/>
      <c r="H398" s="21"/>
      <c r="I398" s="18">
        <f>VLOOKUP(I$1,IR_0310!$A$4:$XA$84,($C398+I$2-2001)+8*$B398,FALSE)</f>
        <v>25</v>
      </c>
      <c r="J398" s="18">
        <f>VLOOKUP(J$1,IR_0310!$A$4:$XA$84,($C398+J$2-2001)+8*$B398,FALSE)</f>
        <v>24</v>
      </c>
      <c r="K398" s="19">
        <f>VLOOKUP(K$1,IR_0310!$A$4:$XA$84,($C398+K$2-2001)+8*$B398,FALSE)</f>
        <v>309</v>
      </c>
      <c r="L398" s="19">
        <f>VLOOKUP(L$1,IR_0310!$A$4:$XA$84,($C398+L$2-2001)+8*$B398,FALSE)</f>
        <v>541</v>
      </c>
      <c r="M398" s="19">
        <f>VLOOKUP(M$1,IR_0310!$A$4:$XA$84,($C398+M$2-2001)+8*$B398,FALSE)</f>
        <v>284</v>
      </c>
      <c r="N398" s="19">
        <f>VLOOKUP(N$1,IR_0310!$A$4:$XA$84,($C398+N$2-2001)+8*$B398,FALSE)</f>
        <v>538</v>
      </c>
      <c r="O398" s="19">
        <f>VLOOKUP(O$1,IR_0310!$A$4:$XA$84,($C398+O$2-2001)+8*$B398,FALSE)</f>
        <v>169</v>
      </c>
      <c r="P398" s="18">
        <f>VLOOKUP(P$1,IR_0310!$A$4:$XA$84,($C398+P$2-2001)+8*$B398,FALSE)</f>
        <v>97</v>
      </c>
      <c r="Q398" s="17">
        <v>1988</v>
      </c>
      <c r="R398" s="21"/>
      <c r="S398" s="21"/>
      <c r="T398" s="21"/>
      <c r="U398" s="21"/>
      <c r="V398" s="21"/>
      <c r="W398" s="18">
        <f>VLOOKUP(W$1,IN_0310!$A$4:$XA$84,($C398+W$2-2001)+8*$B398,FALSE)</f>
        <v>9</v>
      </c>
      <c r="X398" s="18">
        <f>VLOOKUP(X$1,IN_0310!$A$4:$XA$84,($C398+X$2-2001)+8*$B398,FALSE)</f>
        <v>14</v>
      </c>
      <c r="Y398" s="18">
        <f>VLOOKUP(Y$1,IN_0310!$A$4:$XA$84,($C398+Y$2-2001)+8*$B398,FALSE)</f>
        <v>51</v>
      </c>
      <c r="Z398" s="18">
        <f>VLOOKUP(Z$1,IN_0310!$A$4:$XA$84,($C398+Z$2-2001)+8*$B398,FALSE)</f>
        <v>64</v>
      </c>
      <c r="AA398" s="18">
        <f>VLOOKUP(AA$1,IN_0310!$A$4:$XA$84,($C398+AA$2-2001)+8*$B398,FALSE)</f>
        <v>122</v>
      </c>
      <c r="AB398" s="18">
        <f>VLOOKUP(AB$1,IN_0310!$A$4:$XA$84,($C398+AB$2-2001)+8*$B398,FALSE)</f>
        <v>123</v>
      </c>
      <c r="AC398" s="18">
        <f>VLOOKUP(AC$1,IN_0310!$A$4:$XA$84,($C398+AC$2-2001)+8*$B398,FALSE)</f>
        <v>221</v>
      </c>
      <c r="AD398" s="18">
        <f>VLOOKUP(AD$1,IN_0310!$A$4:$XA$84,($C398+AD$2-2001)+8*$B398,FALSE)</f>
        <v>131</v>
      </c>
      <c r="AE398" s="17">
        <v>1988</v>
      </c>
      <c r="AF398" s="21"/>
      <c r="AG398" s="21"/>
      <c r="AH398" s="21"/>
      <c r="AI398" s="21"/>
      <c r="AJ398" s="21"/>
      <c r="AK398" s="18">
        <f>-VLOOKUP(AK$1,D_0310!$A$4:$XA$84,($C398+AK$2-2001)+8*$B398,FALSE)</f>
        <v>-37</v>
      </c>
      <c r="AL398" s="18">
        <f>-VLOOKUP(AL$1,D_0310!$A$4:$XA$84,($C398+AL$2-2001)+8*$B398,FALSE)</f>
        <v>-49</v>
      </c>
      <c r="AM398" s="18">
        <f>-VLOOKUP(AM$1,D_0310!$A$4:$XA$84,($C398+AM$2-2001)+8*$B398,FALSE)</f>
        <v>-61</v>
      </c>
      <c r="AN398" s="18">
        <f>-VLOOKUP(AN$1,D_0310!$A$4:$XA$84,($C398+AN$2-2001)+8*$B398,FALSE)</f>
        <v>-60</v>
      </c>
      <c r="AO398" s="18">
        <f>-VLOOKUP(AO$1,D_0310!$A$4:$XA$84,($C398+AO$2-2001)+8*$B398,FALSE)</f>
        <v>-84</v>
      </c>
      <c r="AP398" s="18">
        <f>-VLOOKUP(AP$1,D_0310!$A$4:$XA$84,($C398+AP$2-2001)+8*$B398,FALSE)</f>
        <v>-79</v>
      </c>
      <c r="AQ398" s="18">
        <f>-VLOOKUP(AQ$1,D_0310!$A$4:$XA$84,($C398+AQ$2-2001)+8*$B398,FALSE)</f>
        <v>-73</v>
      </c>
      <c r="AR398" s="18">
        <f>-VLOOKUP(AR$1,D_0310!$A$4:$XA$84,($C398+AR$2-2001)+8*$B398,FALSE)</f>
        <v>-83</v>
      </c>
      <c r="AS398" s="31">
        <v>5</v>
      </c>
      <c r="AT398" s="55">
        <f>VLOOKUP(2002-C398,census2002!$A$3:$CD$82,2+B398)</f>
        <v>51668</v>
      </c>
      <c r="AU398" s="17" t="s">
        <v>179</v>
      </c>
      <c r="AV398">
        <f>1+K398/AVERAGE(AVERAGE(SUM($AT398,$D398:J398,$R398:X398,$AF398:AL398),SUM($AT398,$D398:K398,$R398:Y398,$AF398:AM398)),AVERAGE(SUM($AT399,$D399:K399,$S399:Y399,$AG399:AM399),SUM($AT399,$D399:L399,$S399:Z399,$AG399:AN399)))</f>
        <v>1.0057743517869657</v>
      </c>
      <c r="AW398">
        <f>1+L398/AVERAGE(AVERAGE(SUM($AT398,$D398:K398,$R398:Y398,$AF398:AM398),SUM($AT398,$D398:L398,$R398:Z398,$AF398:AN398)),AVERAGE(SUM($AT399,$D399:L399,$S399:Z399,$AG399:AN399),SUM($AT399,$D399:M399,$S399:AA399,$AG399:AO399)))</f>
        <v>1.010031847871941</v>
      </c>
      <c r="AX398">
        <f>1+M398/AVERAGE(AVERAGE(SUM($AT398,$D398:L398,$R398:Z398,$AF398:AN398),SUM($AT398,$D398:M398,$R398:AA398,$AF398:AO398)),AVERAGE(SUM($AT399,$D399:M399,$S399:AA399,$AG399:AO399),SUM($AT399,$D399:N399,$S399:AB399,$AG399:AP399)))</f>
        <v>1.0052251746707819</v>
      </c>
      <c r="AY398">
        <f>1+N398/AVERAGE(AVERAGE(SUM($AT398,$D398:M398,$R398:AA398,$AF398:AO398),SUM($AT398,$D398:N398,$R398:AB398,$AF398:AP398)),AVERAGE(SUM($AT399,$D399:N399,$S399:AB399,$AG399:AP399),SUM($AT399,$D399:O399,$S399:AC399,$AG399:AQ399)))</f>
        <v>1.0098150555289502</v>
      </c>
      <c r="AZ398">
        <f>1+O398/AVERAGE(AVERAGE(SUM($AT398,$D398:N398,$R398:AB398,$AF398:AP398),SUM($AT398,$D398:O398,$R398:AC398,$AF398:AQ398)),AVERAGE(SUM($AT399,$D399:O399,$S399:AC399,$AG399:AQ399),SUM($AT399,$D399:P399,$S399:AD399,$AG399:AR399)))</f>
        <v>1.0030585744147535</v>
      </c>
      <c r="BA398" s="43">
        <f t="shared" si="509"/>
        <v>1.0067773198060808</v>
      </c>
      <c r="BB398" s="47">
        <f t="shared" si="516"/>
        <v>1.0065861756348313</v>
      </c>
    </row>
    <row r="399" spans="1:54">
      <c r="A399" s="9">
        <v>398</v>
      </c>
      <c r="B399" s="17">
        <f t="shared" ref="B399" si="518">C392</f>
        <v>26</v>
      </c>
      <c r="C399" s="17">
        <v>1987</v>
      </c>
      <c r="D399" s="21"/>
      <c r="E399" s="21"/>
      <c r="F399" s="21"/>
      <c r="G399" s="21"/>
      <c r="H399" s="21"/>
      <c r="I399" s="21"/>
      <c r="J399" s="18">
        <f>VLOOKUP(J$1,IR_0310!$A$4:$XA$84,($C399+J$2-2001)+8*$B399,FALSE)</f>
        <v>52</v>
      </c>
      <c r="K399" s="19">
        <f>VLOOKUP(K$1,IR_0310!$A$4:$XA$84,($C399+K$2-2001)+8*$B399,FALSE)</f>
        <v>34</v>
      </c>
      <c r="L399" s="19">
        <f>VLOOKUP(L$1,IR_0310!$A$4:$XA$84,($C399+L$2-2001)+8*$B399,FALSE)</f>
        <v>329</v>
      </c>
      <c r="M399" s="19">
        <f>VLOOKUP(M$1,IR_0310!$A$4:$XA$84,($C399+M$2-2001)+8*$B399,FALSE)</f>
        <v>500</v>
      </c>
      <c r="N399" s="19">
        <f>VLOOKUP(N$1,IR_0310!$A$4:$XA$84,($C399+N$2-2001)+8*$B399,FALSE)</f>
        <v>297</v>
      </c>
      <c r="O399" s="19">
        <f>VLOOKUP(O$1,IR_0310!$A$4:$XA$84,($C399+O$2-2001)+8*$B399,FALSE)</f>
        <v>552</v>
      </c>
      <c r="P399" s="18">
        <f>VLOOKUP(P$1,IR_0310!$A$4:$XA$84,($C399+P$2-2001)+8*$B399,FALSE)</f>
        <v>83</v>
      </c>
      <c r="Q399" s="17">
        <v>1987</v>
      </c>
      <c r="R399" s="21"/>
      <c r="S399" s="21"/>
      <c r="T399" s="21"/>
      <c r="U399" s="21"/>
      <c r="V399" s="21"/>
      <c r="W399" s="21"/>
      <c r="X399" s="18">
        <f>VLOOKUP(X$1,IN_0310!$A$4:$XA$84,($C399+X$2-2001)+8*$B399,FALSE)</f>
        <v>3</v>
      </c>
      <c r="Y399" s="18">
        <f>VLOOKUP(Y$1,IN_0310!$A$4:$XA$84,($C399+Y$2-2001)+8*$B399,FALSE)</f>
        <v>11</v>
      </c>
      <c r="Z399" s="18">
        <f>VLOOKUP(Z$1,IN_0310!$A$4:$XA$84,($C399+Z$2-2001)+8*$B399,FALSE)</f>
        <v>67</v>
      </c>
      <c r="AA399" s="18">
        <f>VLOOKUP(AA$1,IN_0310!$A$4:$XA$84,($C399+AA$2-2001)+8*$B399,FALSE)</f>
        <v>82</v>
      </c>
      <c r="AB399" s="18">
        <f>VLOOKUP(AB$1,IN_0310!$A$4:$XA$84,($C399+AB$2-2001)+8*$B399,FALSE)</f>
        <v>118</v>
      </c>
      <c r="AC399" s="18">
        <f>VLOOKUP(AC$1,IN_0310!$A$4:$XA$84,($C399+AC$2-2001)+8*$B399,FALSE)</f>
        <v>162</v>
      </c>
      <c r="AD399" s="18">
        <f>VLOOKUP(AD$1,IN_0310!$A$4:$XA$84,($C399+AD$2-2001)+8*$B399,FALSE)</f>
        <v>273</v>
      </c>
      <c r="AE399" s="17">
        <v>1987</v>
      </c>
      <c r="AF399" s="21"/>
      <c r="AG399" s="21"/>
      <c r="AH399" s="21"/>
      <c r="AI399" s="21"/>
      <c r="AJ399" s="21"/>
      <c r="AK399" s="21"/>
      <c r="AL399" s="18">
        <f>-VLOOKUP(AL$1,D_0310!$A$4:$XA$84,($C399+AL$2-2001)+8*$B399,FALSE)</f>
        <v>-64</v>
      </c>
      <c r="AM399" s="18">
        <f>-VLOOKUP(AM$1,D_0310!$A$4:$XA$84,($C399+AM$2-2001)+8*$B399,FALSE)</f>
        <v>-70</v>
      </c>
      <c r="AN399" s="18">
        <f>-VLOOKUP(AN$1,D_0310!$A$4:$XA$84,($C399+AN$2-2001)+8*$B399,FALSE)</f>
        <v>-77</v>
      </c>
      <c r="AO399" s="18">
        <f>-VLOOKUP(AO$1,D_0310!$A$4:$XA$84,($C399+AO$2-2001)+8*$B399,FALSE)</f>
        <v>-82</v>
      </c>
      <c r="AP399" s="18">
        <f>-VLOOKUP(AP$1,D_0310!$A$4:$XA$84,($C399+AP$2-2001)+8*$B399,FALSE)</f>
        <v>-86</v>
      </c>
      <c r="AQ399" s="18">
        <f>-VLOOKUP(AQ$1,D_0310!$A$4:$XA$84,($C399+AQ$2-2001)+8*$B399,FALSE)</f>
        <v>-101</v>
      </c>
      <c r="AR399" s="18">
        <f>-VLOOKUP(AR$1,D_0310!$A$4:$XA$84,($C399+AR$2-2001)+8*$B399,FALSE)</f>
        <v>-105</v>
      </c>
      <c r="AS399" s="31">
        <v>5</v>
      </c>
      <c r="AT399" s="55">
        <f>VLOOKUP(2002-C399,census2002!$A$3:$CD$82,2+B399)</f>
        <v>55096</v>
      </c>
      <c r="AU399" s="17" t="s">
        <v>180</v>
      </c>
      <c r="AV399">
        <f>1+K399/AVERAGE(AVERAGE(SUM($AT399,$D399:J399,$R399:X399,$AF399:AL399),SUM($AT399,$D399:K399,$R399:Y399,$AF399:AM399)),AVERAGE(SUM($AT400,$D400:K400,$S400:Y400,$AG400:AM400),SUM($AT400,$D400:L400,$S400:Z400,$AG400:AN400)))</f>
        <v>1.0006166290341594</v>
      </c>
      <c r="AW399">
        <f>1+L399/AVERAGE(AVERAGE(SUM($AT399,$D399:K399,$R399:Y399,$AF399:AM399),SUM($AT399,$D399:L399,$R399:Z399,$AF399:AN399)),AVERAGE(SUM($AT400,$D400:L400,$S400:Z400,$AG400:AN400),SUM($AT400,$D400:M400,$S400:AA400,$AG400:AO400)))</f>
        <v>1.0059532426172553</v>
      </c>
      <c r="AX399">
        <f>1+M399/AVERAGE(AVERAGE(SUM($AT399,$D399:L399,$R399:Z399,$AF399:AN399),SUM($AT399,$D399:M399,$R399:AA399,$AF399:AO399)),AVERAGE(SUM($AT400,$D400:M400,$S400:AA400,$AG400:AO400),SUM($AT400,$D400:N400,$S400:AB400,$AG400:AP400)))</f>
        <v>1.0089900165865806</v>
      </c>
      <c r="AY399">
        <f>1+N399/AVERAGE(AVERAGE(SUM($AT399,$D399:M399,$R399:AA399,$AF399:AO399),SUM($AT399,$D399:N399,$R399:AB399,$AF399:AP399)),AVERAGE(SUM($AT400,$D400:N400,$S400:AB400,$AG400:AP400),SUM($AT400,$D400:O400,$S400:AC400,$AG400:AQ400)))</f>
        <v>1.0053040450040183</v>
      </c>
      <c r="AZ399">
        <f>1+O399/AVERAGE(AVERAGE(SUM($AT399,$D399:N399,$R399:AB399,$AF399:AP399),SUM($AT399,$D399:O399,$R399:AC399,$AF399:AQ399)),AVERAGE(SUM($AT400,$D400:O400,$S400:AC400,$AG400:AQ400),SUM($AT400,$D400:P400,$S400:AD400,$AG400:AR400)))</f>
        <v>1.009785802608661</v>
      </c>
      <c r="BA399" s="43">
        <f t="shared" si="509"/>
        <v>1.0061247073621875</v>
      </c>
      <c r="BB399" s="47">
        <f t="shared" si="516"/>
        <v>1.0114661316668783</v>
      </c>
    </row>
    <row r="400" spans="1:54">
      <c r="A400" s="9">
        <v>399</v>
      </c>
      <c r="B400" s="17">
        <f t="shared" ref="B400" si="519">C392</f>
        <v>26</v>
      </c>
      <c r="C400" s="17">
        <v>1986</v>
      </c>
      <c r="D400" s="26"/>
      <c r="E400" s="26"/>
      <c r="F400" s="26"/>
      <c r="G400" s="26"/>
      <c r="H400" s="26"/>
      <c r="I400" s="26"/>
      <c r="J400" s="21"/>
      <c r="K400" s="19">
        <f>VLOOKUP(K$1,IR_0310!$A$4:$XA$84,($C400+K$2-2001)+8*$B400,FALSE)</f>
        <v>71</v>
      </c>
      <c r="L400" s="19">
        <f>VLOOKUP(L$1,IR_0310!$A$4:$XA$84,($C400+L$2-2001)+8*$B400,FALSE)</f>
        <v>68</v>
      </c>
      <c r="M400" s="19">
        <f>VLOOKUP(M$1,IR_0310!$A$4:$XA$84,($C400+M$2-2001)+8*$B400,FALSE)</f>
        <v>232</v>
      </c>
      <c r="N400" s="19">
        <f>VLOOKUP(N$1,IR_0310!$A$4:$XA$84,($C400+N$2-2001)+8*$B400,FALSE)</f>
        <v>380</v>
      </c>
      <c r="O400" s="19">
        <f>VLOOKUP(O$1,IR_0310!$A$4:$XA$84,($C400+O$2-2001)+8*$B400,FALSE)</f>
        <v>263</v>
      </c>
      <c r="P400" s="18">
        <f>VLOOKUP(P$1,IR_0310!$A$4:$XA$84,($C400+P$2-2001)+8*$B400,FALSE)</f>
        <v>350</v>
      </c>
      <c r="Q400" s="17">
        <v>1986</v>
      </c>
      <c r="R400" s="26"/>
      <c r="S400" s="26"/>
      <c r="T400" s="26"/>
      <c r="U400" s="26"/>
      <c r="V400" s="26"/>
      <c r="W400" s="26"/>
      <c r="X400" s="21"/>
      <c r="Y400" s="18">
        <f>VLOOKUP(Y$1,IN_0310!$A$4:$XA$84,($C400+Y$2-2001)+8*$B400,FALSE)</f>
        <v>13</v>
      </c>
      <c r="Z400" s="18">
        <f>VLOOKUP(Z$1,IN_0310!$A$4:$XA$84,($C400+Z$2-2001)+8*$B400,FALSE)</f>
        <v>10</v>
      </c>
      <c r="AA400" s="18">
        <f>VLOOKUP(AA$1,IN_0310!$A$4:$XA$84,($C400+AA$2-2001)+8*$B400,FALSE)</f>
        <v>76</v>
      </c>
      <c r="AB400" s="18">
        <f>VLOOKUP(AB$1,IN_0310!$A$4:$XA$84,($C400+AB$2-2001)+8*$B400,FALSE)</f>
        <v>88</v>
      </c>
      <c r="AC400" s="18">
        <f>VLOOKUP(AC$1,IN_0310!$A$4:$XA$84,($C400+AC$2-2001)+8*$B400,FALSE)</f>
        <v>129</v>
      </c>
      <c r="AD400" s="18">
        <f>VLOOKUP(AD$1,IN_0310!$A$4:$XA$84,($C400+AD$2-2001)+8*$B400,FALSE)</f>
        <v>185</v>
      </c>
      <c r="AE400" s="17">
        <v>1986</v>
      </c>
      <c r="AF400" s="26"/>
      <c r="AG400" s="26"/>
      <c r="AH400" s="26"/>
      <c r="AI400" s="26"/>
      <c r="AJ400" s="26"/>
      <c r="AK400" s="26"/>
      <c r="AL400" s="21"/>
      <c r="AM400" s="18">
        <f>-VLOOKUP(AM$1,D_0310!$A$4:$XA$84,($C400+AM$2-2001)+8*$B400,FALSE)</f>
        <v>-65</v>
      </c>
      <c r="AN400" s="18">
        <f>-VLOOKUP(AN$1,D_0310!$A$4:$XA$84,($C400+AN$2-2001)+8*$B400,FALSE)</f>
        <v>-83</v>
      </c>
      <c r="AO400" s="18">
        <f>-VLOOKUP(AO$1,D_0310!$A$4:$XA$84,($C400+AO$2-2001)+8*$B400,FALSE)</f>
        <v>-95</v>
      </c>
      <c r="AP400" s="18">
        <f>-VLOOKUP(AP$1,D_0310!$A$4:$XA$84,($C400+AP$2-2001)+8*$B400,FALSE)</f>
        <v>-87</v>
      </c>
      <c r="AQ400" s="18">
        <f>-VLOOKUP(AQ$1,D_0310!$A$4:$XA$84,($C400+AQ$2-2001)+8*$B400,FALSE)</f>
        <v>-91</v>
      </c>
      <c r="AR400" s="18">
        <f>-VLOOKUP(AR$1,D_0310!$A$4:$XA$84,($C400+AR$2-2001)+8*$B400,FALSE)</f>
        <v>-125</v>
      </c>
      <c r="AS400" s="31">
        <v>5</v>
      </c>
      <c r="AT400" s="55">
        <f>VLOOKUP(2002-C400,census2002!$A$3:$CD$82,2+B400)</f>
        <v>55186</v>
      </c>
      <c r="AU400" s="17" t="s">
        <v>181</v>
      </c>
      <c r="AV400">
        <f>1+K400/AVERAGE(AVERAGE(SUM($AT400,$D400:J400,$R400:X400,$AF400:AL400),SUM($AT400,$D400:K400,$R400:Y400,$AF400:AM400)),AVERAGE(SUM($AT401,$D401:K401,$S401:Y401,$AG401:AM401),SUM($AT401,$D401:L401,$S401:Z401,$AG401:AN401)))</f>
        <v>1.0012926306398977</v>
      </c>
      <c r="AW400">
        <f>1+L400/AVERAGE(AVERAGE(SUM($AT400,$D400:K400,$R400:Y400,$AF400:AM400),SUM($AT400,$D400:L400,$R400:Z400,$AF400:AN400)),AVERAGE(SUM($AT401,$D401:L401,$S401:Z401,$AG401:AN401),SUM($AT401,$D401:M401,$S401:AA401,$AG401:AO401)))</f>
        <v>1.0012379391953394</v>
      </c>
      <c r="AX400">
        <f>1+M400/AVERAGE(AVERAGE(SUM($AT400,$D400:L400,$R400:Z400,$AF400:AN400),SUM($AT400,$D400:M400,$R400:AA400,$AF400:AO400)),AVERAGE(SUM($AT401,$D401:M401,$S401:AA401,$AG401:AO401),SUM($AT401,$D401:N401,$S401:AB401,$AG401:AP401)))</f>
        <v>1.0042150588427665</v>
      </c>
      <c r="AY400">
        <f>1+N400/AVERAGE(AVERAGE(SUM($AT400,$D400:M400,$R400:AA400,$AF400:AO400),SUM($AT400,$D400:N400,$R400:AB400,$AF400:AP400)),AVERAGE(SUM($AT401,$D401:N401,$S401:AB401,$AG401:AP401),SUM($AT401,$D401:O401,$S401:AC401,$AG401:AQ401)))</f>
        <v>1.006865122917316</v>
      </c>
      <c r="AZ400">
        <f>1+O400/AVERAGE(AVERAGE(SUM($AT400,$D400:N400,$R400:AB400,$AF400:AP400),SUM($AT400,$D400:O400,$R400:AC400,$AF400:AQ400)),AVERAGE(SUM($AT401,$D401:O401,$S401:AC401,$AG401:AQ401),SUM($AT401,$D401:P401,$S401:AD401,$AG401:AR401)))</f>
        <v>1.0047237801017499</v>
      </c>
      <c r="BA400" s="43">
        <f t="shared" si="509"/>
        <v>1.0036645969124296</v>
      </c>
      <c r="BB400" s="47">
        <f t="shared" si="516"/>
        <v>1.005459302836871</v>
      </c>
    </row>
    <row r="401" spans="1:54">
      <c r="A401" s="13">
        <v>400</v>
      </c>
      <c r="B401" s="17">
        <f t="shared" ref="B401" si="520">C392</f>
        <v>26</v>
      </c>
      <c r="C401" s="17">
        <v>1985</v>
      </c>
      <c r="D401" s="26"/>
      <c r="E401" s="26"/>
      <c r="F401" s="26"/>
      <c r="G401" s="26"/>
      <c r="H401" s="26"/>
      <c r="I401" s="26"/>
      <c r="J401" s="21"/>
      <c r="K401" s="22"/>
      <c r="L401" s="19">
        <f>VLOOKUP(L$1,IR_0310!$A$4:$XA$84,($C401+L$2-2001)+8*$B401,FALSE)</f>
        <v>39</v>
      </c>
      <c r="M401" s="19">
        <f>VLOOKUP(M$1,IR_0310!$A$4:$XA$84,($C401+M$2-2001)+8*$B401,FALSE)</f>
        <v>79</v>
      </c>
      <c r="N401" s="19">
        <f>VLOOKUP(N$1,IR_0310!$A$4:$XA$84,($C401+N$2-2001)+8*$B401,FALSE)</f>
        <v>232</v>
      </c>
      <c r="O401" s="19">
        <f>VLOOKUP(O$1,IR_0310!$A$4:$XA$84,($C401+O$2-2001)+8*$B401,FALSE)</f>
        <v>448</v>
      </c>
      <c r="P401" s="18">
        <f>VLOOKUP(P$1,IR_0310!$A$4:$XA$84,($C401+P$2-2001)+8*$B401,FALSE)</f>
        <v>87</v>
      </c>
      <c r="Q401" s="17">
        <v>1985</v>
      </c>
      <c r="R401" s="26"/>
      <c r="S401" s="26"/>
      <c r="T401" s="26"/>
      <c r="U401" s="26"/>
      <c r="V401" s="26"/>
      <c r="W401" s="26"/>
      <c r="X401" s="21"/>
      <c r="Y401" s="22"/>
      <c r="Z401" s="18">
        <f>VLOOKUP(Z$1,IN_0310!$A$4:$XA$84,($C401+Z$2-2001)+8*$B401,FALSE)</f>
        <v>6</v>
      </c>
      <c r="AA401" s="18">
        <f>VLOOKUP(AA$1,IN_0310!$A$4:$XA$84,($C401+AA$2-2001)+8*$B401,FALSE)</f>
        <v>32</v>
      </c>
      <c r="AB401" s="18">
        <f>VLOOKUP(AB$1,IN_0310!$A$4:$XA$84,($C401+AB$2-2001)+8*$B401,FALSE)</f>
        <v>72</v>
      </c>
      <c r="AC401" s="18">
        <f>VLOOKUP(AC$1,IN_0310!$A$4:$XA$84,($C401+AC$2-2001)+8*$B401,FALSE)</f>
        <v>109</v>
      </c>
      <c r="AD401" s="18">
        <f>VLOOKUP(AD$1,IN_0310!$A$4:$XA$84,($C401+AD$2-2001)+8*$B401,FALSE)</f>
        <v>205</v>
      </c>
      <c r="AE401" s="17">
        <v>1985</v>
      </c>
      <c r="AF401" s="26"/>
      <c r="AG401" s="26"/>
      <c r="AH401" s="26"/>
      <c r="AI401" s="26"/>
      <c r="AJ401" s="26"/>
      <c r="AK401" s="26"/>
      <c r="AL401" s="21"/>
      <c r="AM401" s="22"/>
      <c r="AN401" s="18">
        <f>-VLOOKUP(AN$1,D_0310!$A$4:$XA$84,($C401+AN$2-2001)+8*$B401,FALSE)</f>
        <v>-79</v>
      </c>
      <c r="AO401" s="18">
        <f>-VLOOKUP(AO$1,D_0310!$A$4:$XA$84,($C401+AO$2-2001)+8*$B401,FALSE)</f>
        <v>-78</v>
      </c>
      <c r="AP401" s="18">
        <f>-VLOOKUP(AP$1,D_0310!$A$4:$XA$84,($C401+AP$2-2001)+8*$B401,FALSE)</f>
        <v>-102</v>
      </c>
      <c r="AQ401" s="18">
        <f>-VLOOKUP(AQ$1,D_0310!$A$4:$XA$84,($C401+AQ$2-2001)+8*$B401,FALSE)</f>
        <v>-107</v>
      </c>
      <c r="AR401" s="18">
        <f>-VLOOKUP(AR$1,D_0310!$A$4:$XA$84,($C401+AR$2-2001)+8*$B401,FALSE)</f>
        <v>-130</v>
      </c>
      <c r="AS401" s="31">
        <v>4</v>
      </c>
      <c r="AT401" s="55">
        <f>VLOOKUP(2002-C401,census2002!$A$3:$CD$82,2+B401)</f>
        <v>54675</v>
      </c>
      <c r="AU401" s="17" t="s">
        <v>182</v>
      </c>
      <c r="AW401">
        <f>1+L401/AVERAGE(AVERAGE(SUM($AT401,$D401:K401,$R401:Y401,$AF401:AM401),SUM($AT401,$D401:L401,$R401:Z401,$AF401:AN401)),AVERAGE(SUM($AT402,$D402:L402,$S402:Z402,$AG402:AN402),SUM($AT402,$D402:M402,$S402:AA402,$AG402:AO402)))</f>
        <v>1.0006986899563319</v>
      </c>
      <c r="AX401">
        <f>1+M401/AVERAGE(AVERAGE(SUM($AT401,$D401:L401,$R401:Z401,$AF401:AN401),SUM($AT401,$D401:M401,$R401:AA401,$AF401:AO401)),AVERAGE(SUM($AT402,$D402:M402,$S402:AA402,$AG402:AO402),SUM($AT402,$D402:N402,$S402:AB402,$AG402:AP402)))</f>
        <v>1.0014152570079855</v>
      </c>
      <c r="AY401">
        <f>1+N401/AVERAGE(AVERAGE(SUM($AT401,$D401:M401,$R401:AA401,$AF401:AO401),SUM($AT401,$D401:N401,$R401:AB401,$AF401:AP401)),AVERAGE(SUM($AT402,$D402:N402,$S402:AB402,$AG402:AP402),SUM($AT402,$D402:O402,$S402:AC402,$AG402:AQ402)))</f>
        <v>1.0041463000527224</v>
      </c>
      <c r="AZ401">
        <f>1+O401/AVERAGE(AVERAGE(SUM($AT401,$D401:N401,$R401:AB401,$AF401:AP401),SUM($AT401,$D401:O401,$R401:AC401,$AF401:AQ401)),AVERAGE(SUM($AT402,$D402:O402,$S402:AC402,$AG402:AQ402),SUM($AT402,$D402:P402,$S402:AD402,$AG402:AR402)))</f>
        <v>1.007969190540144</v>
      </c>
      <c r="BA401" s="43">
        <f t="shared" si="509"/>
        <v>1.0035533067147133</v>
      </c>
      <c r="BB401" s="47">
        <f t="shared" si="516"/>
        <v>1.0083887096450832</v>
      </c>
    </row>
    <row r="402" spans="1:54">
      <c r="A402" s="9">
        <v>401</v>
      </c>
      <c r="B402" s="17">
        <f t="shared" ref="B402" si="521">C392</f>
        <v>26</v>
      </c>
      <c r="C402" s="17">
        <v>1984</v>
      </c>
      <c r="D402" s="26"/>
      <c r="E402" s="26"/>
      <c r="F402" s="26"/>
      <c r="G402" s="26"/>
      <c r="H402" s="26"/>
      <c r="I402" s="26"/>
      <c r="J402" s="21"/>
      <c r="K402" s="22"/>
      <c r="L402" s="22"/>
      <c r="M402" s="19">
        <f>VLOOKUP(M$1,IR_0310!$A$4:$XA$84,($C402+M$2-2001)+8*$B402,FALSE)</f>
        <v>50</v>
      </c>
      <c r="N402" s="19">
        <f>VLOOKUP(N$1,IR_0310!$A$4:$XA$84,($C402+N$2-2001)+8*$B402,FALSE)</f>
        <v>133</v>
      </c>
      <c r="O402" s="19">
        <f>VLOOKUP(O$1,IR_0310!$A$4:$XA$84,($C402+O$2-2001)+8*$B402,FALSE)</f>
        <v>289</v>
      </c>
      <c r="P402" s="18">
        <f>VLOOKUP(P$1,IR_0310!$A$4:$XA$84,($C402+P$2-2001)+8*$B402,FALSE)</f>
        <v>179</v>
      </c>
      <c r="Q402" s="17">
        <v>1984</v>
      </c>
      <c r="R402" s="26"/>
      <c r="S402" s="26"/>
      <c r="T402" s="26"/>
      <c r="U402" s="26"/>
      <c r="V402" s="26"/>
      <c r="W402" s="26"/>
      <c r="X402" s="21"/>
      <c r="Y402" s="22"/>
      <c r="Z402" s="22"/>
      <c r="AA402" s="18">
        <f>VLOOKUP(AA$1,IN_0310!$A$4:$XA$84,($C402+AA$2-2001)+8*$B402,FALSE)</f>
        <v>14</v>
      </c>
      <c r="AB402" s="18">
        <f>VLOOKUP(AB$1,IN_0310!$A$4:$XA$84,($C402+AB$2-2001)+8*$B402,FALSE)</f>
        <v>21</v>
      </c>
      <c r="AC402" s="18">
        <f>VLOOKUP(AC$1,IN_0310!$A$4:$XA$84,($C402+AC$2-2001)+8*$B402,FALSE)</f>
        <v>107</v>
      </c>
      <c r="AD402" s="18">
        <f>VLOOKUP(AD$1,IN_0310!$A$4:$XA$84,($C402+AD$2-2001)+8*$B402,FALSE)</f>
        <v>107</v>
      </c>
      <c r="AE402" s="17">
        <v>1984</v>
      </c>
      <c r="AF402" s="26"/>
      <c r="AG402" s="26"/>
      <c r="AH402" s="26"/>
      <c r="AI402" s="26"/>
      <c r="AJ402" s="26"/>
      <c r="AK402" s="26"/>
      <c r="AL402" s="21"/>
      <c r="AM402" s="22"/>
      <c r="AN402" s="22"/>
      <c r="AO402" s="18">
        <f>-VLOOKUP(AO$1,D_0310!$A$4:$XA$84,($C402+AO$2-2001)+8*$B402,FALSE)</f>
        <v>-91</v>
      </c>
      <c r="AP402" s="18">
        <f>-VLOOKUP(AP$1,D_0310!$A$4:$XA$84,($C402+AP$2-2001)+8*$B402,FALSE)</f>
        <v>-120</v>
      </c>
      <c r="AQ402" s="18">
        <f>-VLOOKUP(AQ$1,D_0310!$A$4:$XA$84,($C402+AQ$2-2001)+8*$B402,FALSE)</f>
        <v>-132</v>
      </c>
      <c r="AR402" s="18">
        <f>-VLOOKUP(AR$1,D_0310!$A$4:$XA$84,($C402+AR$2-2001)+8*$B402,FALSE)</f>
        <v>-150</v>
      </c>
      <c r="AS402" s="31">
        <v>3</v>
      </c>
      <c r="AT402" s="55">
        <f>VLOOKUP(2002-C402,census2002!$A$3:$CD$82,2+B402)</f>
        <v>56993</v>
      </c>
      <c r="AU402" s="17" t="s">
        <v>183</v>
      </c>
      <c r="AX402">
        <f>1+M402/AVERAGE(AVERAGE(SUM($AT402,$D402:L402,$R402:Z402,$AF402:AN402),SUM($AT402,$D402:M402,$R402:AA402,$AF402:AO402)),AVERAGE(SUM($AT403,$D403:M403,$S403:AA403,$AG403:AO403),SUM($AT403,$D403:N403,$S403:AB403,$AG403:AP403)))</f>
        <v>1.0008816398501212</v>
      </c>
      <c r="AY402">
        <f>1+N402/AVERAGE(AVERAGE(SUM($AT402,$D402:M402,$R402:AA402,$AF402:AO402),SUM($AT402,$D402:N402,$R402:AB402,$AF402:AP402)),AVERAGE(SUM($AT403,$D403:N403,$S403:AB403,$AG403:AP403),SUM($AT403,$D403:O403,$S403:AC403,$AG403:AQ403)))</f>
        <v>1.0023427454157934</v>
      </c>
      <c r="AZ402">
        <f>1+O402/AVERAGE(AVERAGE(SUM($AT402,$D402:N402,$R402:AB402,$AF402:AP402),SUM($AT402,$D402:O402,$R402:AC402,$AF402:AQ402)),AVERAGE(SUM($AT403,$D403:O403,$S403:AC403,$AG403:AQ403),SUM($AT403,$D403:P403,$S403:AD403,$AG403:AR403)))</f>
        <v>1.0050802914575514</v>
      </c>
      <c r="BA402" s="43">
        <f t="shared" si="509"/>
        <v>1.002766716053215</v>
      </c>
      <c r="BB402" s="47">
        <f t="shared" si="516"/>
        <v>1.0050335649819155</v>
      </c>
    </row>
    <row r="403" spans="1:54">
      <c r="A403" s="9">
        <v>402</v>
      </c>
      <c r="B403" s="17">
        <f t="shared" ref="B403" si="522">C392</f>
        <v>26</v>
      </c>
      <c r="C403" s="17">
        <v>1983</v>
      </c>
      <c r="D403" s="26"/>
      <c r="E403" s="26"/>
      <c r="F403" s="26"/>
      <c r="G403" s="26"/>
      <c r="H403" s="26"/>
      <c r="I403" s="26"/>
      <c r="J403" s="21"/>
      <c r="K403" s="22"/>
      <c r="L403" s="22"/>
      <c r="M403" s="22"/>
      <c r="N403" s="19">
        <f>VLOOKUP(N$1,IR_0310!$A$4:$XA$84,($C403+N$2-2001)+8*$B403,FALSE)</f>
        <v>235</v>
      </c>
      <c r="O403" s="19">
        <f>VLOOKUP(O$1,IR_0310!$A$4:$XA$84,($C403+O$2-2001)+8*$B403,FALSE)</f>
        <v>215</v>
      </c>
      <c r="P403" s="18">
        <f>VLOOKUP(P$1,IR_0310!$A$4:$XA$84,($C403+P$2-2001)+8*$B403,FALSE)</f>
        <v>113</v>
      </c>
      <c r="Q403" s="17">
        <v>1983</v>
      </c>
      <c r="R403" s="26"/>
      <c r="S403" s="26"/>
      <c r="T403" s="26"/>
      <c r="U403" s="26"/>
      <c r="V403" s="26"/>
      <c r="W403" s="26"/>
      <c r="X403" s="21"/>
      <c r="Y403" s="22"/>
      <c r="Z403" s="22"/>
      <c r="AA403" s="22"/>
      <c r="AB403" s="18">
        <f>VLOOKUP(AB$1,IN_0310!$A$4:$XA$84,($C403+AB$2-2001)+8*$B403,FALSE)</f>
        <v>17</v>
      </c>
      <c r="AC403" s="18">
        <f>VLOOKUP(AC$1,IN_0310!$A$4:$XA$84,($C403+AC$2-2001)+8*$B403,FALSE)</f>
        <v>22</v>
      </c>
      <c r="AD403" s="18">
        <f>VLOOKUP(AD$1,IN_0310!$A$4:$XA$84,($C403+AD$2-2001)+8*$B403,FALSE)</f>
        <v>99</v>
      </c>
      <c r="AE403" s="17">
        <v>1983</v>
      </c>
      <c r="AF403" s="26"/>
      <c r="AG403" s="26"/>
      <c r="AH403" s="26"/>
      <c r="AI403" s="26"/>
      <c r="AJ403" s="26"/>
      <c r="AK403" s="26"/>
      <c r="AL403" s="21"/>
      <c r="AM403" s="22"/>
      <c r="AN403" s="22"/>
      <c r="AO403" s="22"/>
      <c r="AP403" s="18">
        <f>-VLOOKUP(AP$1,D_0310!$A$4:$XA$84,($C403+AP$2-2001)+8*$B403,FALSE)</f>
        <v>-113</v>
      </c>
      <c r="AQ403" s="18">
        <f>-VLOOKUP(AQ$1,D_0310!$A$4:$XA$84,($C403+AQ$2-2001)+8*$B403,FALSE)</f>
        <v>-149</v>
      </c>
      <c r="AR403" s="18">
        <f>-VLOOKUP(AR$1,D_0310!$A$4:$XA$84,($C403+AR$2-2001)+8*$B403,FALSE)</f>
        <v>-136</v>
      </c>
      <c r="AS403" s="31">
        <v>2</v>
      </c>
      <c r="AT403" s="55">
        <f>VLOOKUP(2002-C403,census2002!$A$3:$CD$82,2+B403)</f>
        <v>56376</v>
      </c>
      <c r="AU403" s="17" t="s">
        <v>184</v>
      </c>
      <c r="AY403">
        <f>1+N403/AVERAGE(AVERAGE(SUM($AT403,$D403:M403,$R403:AA403,$AF403:AO403),SUM($AT403,$D403:N403,$R403:AB403,$AF403:AP403)),AVERAGE(SUM($AT404,$D404:N404,$S404:AB404,$AG404:AP404),SUM($AT404,$D404:O404,$S404:AC404,$AG404:AQ404)))</f>
        <v>1.0043298617668599</v>
      </c>
      <c r="AZ403">
        <f>1+O403/AVERAGE(AVERAGE(SUM($AT403,$D403:N403,$R403:AB403,$AF403:AP403),SUM($AT403,$D403:O403,$R403:AC403,$AF403:AQ403)),AVERAGE(SUM($AT404,$D404:O404,$S404:AC404,$AG404:AQ404),SUM($AT404,$D404:P404,$S404:AD404,$AG404:AR404)))</f>
        <v>1.0039566971700413</v>
      </c>
      <c r="BA403" s="43">
        <f t="shared" si="509"/>
        <v>1.0041432621337958</v>
      </c>
      <c r="BB403" s="47">
        <f t="shared" si="516"/>
        <v>1.0019131807092327</v>
      </c>
    </row>
    <row r="404" spans="1:54">
      <c r="A404" s="13">
        <v>403</v>
      </c>
      <c r="B404" s="17">
        <f t="shared" ref="B404" si="523">C392</f>
        <v>26</v>
      </c>
      <c r="C404" s="17">
        <v>1982</v>
      </c>
      <c r="D404" s="26"/>
      <c r="E404" s="26"/>
      <c r="F404" s="26"/>
      <c r="G404" s="26"/>
      <c r="H404" s="26"/>
      <c r="I404" s="26"/>
      <c r="J404" s="21"/>
      <c r="K404" s="22"/>
      <c r="L404" s="22"/>
      <c r="M404" s="22"/>
      <c r="N404" s="22"/>
      <c r="O404" s="19">
        <f>VLOOKUP(O$1,IR_0310!$A$4:$XA$84,($C404+O$2-2001)+8*$B404,FALSE)</f>
        <v>248</v>
      </c>
      <c r="P404" s="18">
        <f>VLOOKUP(P$1,IR_0310!$A$4:$XA$84,($C404+P$2-2001)+8*$B404,FALSE)</f>
        <v>25</v>
      </c>
      <c r="Q404" s="17">
        <v>1982</v>
      </c>
      <c r="R404" s="26"/>
      <c r="S404" s="26"/>
      <c r="T404" s="26"/>
      <c r="U404" s="26"/>
      <c r="V404" s="26"/>
      <c r="W404" s="26"/>
      <c r="X404" s="21"/>
      <c r="Y404" s="22"/>
      <c r="Z404" s="22"/>
      <c r="AA404" s="22"/>
      <c r="AB404" s="22"/>
      <c r="AC404" s="18">
        <f>VLOOKUP(AC$1,IN_0310!$A$4:$XA$84,($C404+AC$2-2001)+8*$B404,FALSE)</f>
        <v>16</v>
      </c>
      <c r="AD404" s="18">
        <f>VLOOKUP(AD$1,IN_0310!$A$4:$XA$84,($C404+AD$2-2001)+8*$B404,FALSE)</f>
        <v>17</v>
      </c>
      <c r="AE404" s="17">
        <v>1982</v>
      </c>
      <c r="AF404" s="26"/>
      <c r="AG404" s="26"/>
      <c r="AH404" s="26"/>
      <c r="AI404" s="26"/>
      <c r="AJ404" s="26"/>
      <c r="AK404" s="26"/>
      <c r="AL404" s="21"/>
      <c r="AM404" s="22"/>
      <c r="AN404" s="22"/>
      <c r="AO404" s="22"/>
      <c r="AP404" s="22"/>
      <c r="AQ404" s="18">
        <f>-VLOOKUP(AQ$1,D_0310!$A$4:$XA$84,($C404+AQ$2-2001)+8*$B404,FALSE)</f>
        <v>-124</v>
      </c>
      <c r="AR404" s="18">
        <f>-VLOOKUP(AR$1,D_0310!$A$4:$XA$84,($C404+AR$2-2001)+8*$B404,FALSE)</f>
        <v>-153</v>
      </c>
      <c r="AS404" s="31">
        <v>1</v>
      </c>
      <c r="AT404" s="55">
        <f>VLOOKUP(2002-C404,census2002!$A$3:$CD$82,2+B404)</f>
        <v>52033</v>
      </c>
      <c r="AU404" s="17" t="s">
        <v>185</v>
      </c>
      <c r="AZ404">
        <f>1+O404/AVERAGE(AVERAGE(SUM($AT404,$D404:N404,$R404:AB404,$AF404:AP404),SUM($AT404,$D404:O404,$R404:AC404,$AF404:AQ404)),AVERAGE(SUM($AT405,$D405:O405,$S405:AC405,$AG405:AQ405),SUM($AT405,$D405:P405,$S405:AD405,$AG405:AR405)))</f>
        <v>1.0047974155857973</v>
      </c>
      <c r="BA404" s="43">
        <f t="shared" si="509"/>
        <v>1.0047974155857973</v>
      </c>
      <c r="BB404" s="47">
        <f t="shared" si="516"/>
        <v>1.002398462295532</v>
      </c>
    </row>
    <row r="405" spans="1:54">
      <c r="A405" s="9">
        <v>404</v>
      </c>
      <c r="B405" s="17">
        <f t="shared" ref="B405" si="524">C392</f>
        <v>26</v>
      </c>
      <c r="C405" s="17">
        <v>1981</v>
      </c>
      <c r="D405" s="26"/>
      <c r="E405" s="26"/>
      <c r="F405" s="26"/>
      <c r="G405" s="26"/>
      <c r="H405" s="26"/>
      <c r="I405" s="26"/>
      <c r="J405" s="21"/>
      <c r="K405" s="22"/>
      <c r="L405" s="22"/>
      <c r="M405" s="22"/>
      <c r="N405" s="22"/>
      <c r="O405" s="22"/>
      <c r="P405" s="18">
        <f>VLOOKUP(P$1,IR_0310!$A$4:$XA$84,($C405+P$2-2001)+8*$B405,FALSE)</f>
        <v>64</v>
      </c>
      <c r="Q405" s="17">
        <v>1981</v>
      </c>
      <c r="R405" s="26"/>
      <c r="S405" s="26"/>
      <c r="T405" s="26"/>
      <c r="U405" s="26"/>
      <c r="V405" s="26"/>
      <c r="W405" s="26"/>
      <c r="X405" s="21"/>
      <c r="Y405" s="22"/>
      <c r="Z405" s="22"/>
      <c r="AA405" s="22"/>
      <c r="AB405" s="22"/>
      <c r="AC405" s="22"/>
      <c r="AD405" s="18">
        <f>VLOOKUP(AD$1,IN_0310!$A$4:$XA$84,($C405+AD$2-2001)+8*$B405,FALSE)</f>
        <v>17</v>
      </c>
      <c r="AE405" s="17">
        <v>1981</v>
      </c>
      <c r="AF405" s="26"/>
      <c r="AG405" s="26"/>
      <c r="AH405" s="26"/>
      <c r="AI405" s="26"/>
      <c r="AJ405" s="26"/>
      <c r="AK405" s="26"/>
      <c r="AL405" s="21"/>
      <c r="AM405" s="22"/>
      <c r="AN405" s="22"/>
      <c r="AO405" s="22"/>
      <c r="AP405" s="22"/>
      <c r="AQ405" s="22"/>
      <c r="AR405" s="18">
        <f>-VLOOKUP(AR$1,D_0310!$A$4:$XA$84,($C405+AR$2-2001)+8*$B405,FALSE)</f>
        <v>-139</v>
      </c>
      <c r="AS405" s="31"/>
      <c r="AT405" s="55">
        <f>VLOOKUP(2002-C405,census2002!$A$3:$CD$82,2+B405)</f>
        <v>51315</v>
      </c>
      <c r="AU405" s="17" t="s">
        <v>186</v>
      </c>
    </row>
    <row r="406" spans="1:54" ht="15.75" thickBot="1">
      <c r="A406" s="9">
        <v>405</v>
      </c>
      <c r="B406" s="10" t="str">
        <f>INDEX('regions#'!$B$2:$B$79,B408+1)</f>
        <v>Курганская область</v>
      </c>
      <c r="C406" s="51" t="s">
        <v>159</v>
      </c>
      <c r="D406" s="11" t="s">
        <v>912</v>
      </c>
      <c r="E406" s="11" t="s">
        <v>913</v>
      </c>
      <c r="F406" s="11" t="s">
        <v>914</v>
      </c>
      <c r="G406" s="11" t="s">
        <v>915</v>
      </c>
      <c r="H406" s="11" t="s">
        <v>916</v>
      </c>
      <c r="I406" s="11" t="s">
        <v>917</v>
      </c>
      <c r="J406" s="11" t="s">
        <v>918</v>
      </c>
      <c r="K406" s="12" t="s">
        <v>919</v>
      </c>
      <c r="L406" s="12" t="s">
        <v>920</v>
      </c>
      <c r="M406" s="12" t="s">
        <v>921</v>
      </c>
      <c r="N406" s="12" t="s">
        <v>922</v>
      </c>
      <c r="O406" s="12" t="s">
        <v>923</v>
      </c>
      <c r="P406" s="11" t="s">
        <v>924</v>
      </c>
      <c r="Q406" s="52" t="s">
        <v>160</v>
      </c>
      <c r="R406" s="23" t="s">
        <v>912</v>
      </c>
      <c r="S406" s="23" t="s">
        <v>913</v>
      </c>
      <c r="T406" s="23" t="s">
        <v>914</v>
      </c>
      <c r="U406" s="23" t="s">
        <v>915</v>
      </c>
      <c r="V406" s="23" t="s">
        <v>916</v>
      </c>
      <c r="W406" s="23" t="s">
        <v>917</v>
      </c>
      <c r="X406" s="23" t="s">
        <v>918</v>
      </c>
      <c r="Y406" s="23" t="s">
        <v>919</v>
      </c>
      <c r="Z406" s="23" t="s">
        <v>920</v>
      </c>
      <c r="AA406" s="23" t="s">
        <v>921</v>
      </c>
      <c r="AB406" s="23" t="s">
        <v>922</v>
      </c>
      <c r="AC406" s="23" t="s">
        <v>923</v>
      </c>
      <c r="AD406" s="23" t="s">
        <v>924</v>
      </c>
      <c r="AE406" s="53" t="s">
        <v>161</v>
      </c>
      <c r="AF406" s="27" t="s">
        <v>912</v>
      </c>
      <c r="AG406" s="27" t="s">
        <v>913</v>
      </c>
      <c r="AH406" s="27" t="s">
        <v>914</v>
      </c>
      <c r="AI406" s="27" t="s">
        <v>915</v>
      </c>
      <c r="AJ406" s="27" t="s">
        <v>916</v>
      </c>
      <c r="AK406" s="27" t="s">
        <v>917</v>
      </c>
      <c r="AL406" s="27" t="s">
        <v>918</v>
      </c>
      <c r="AM406" s="27" t="s">
        <v>919</v>
      </c>
      <c r="AN406" s="27" t="s">
        <v>920</v>
      </c>
      <c r="AO406" s="27" t="s">
        <v>921</v>
      </c>
      <c r="AP406" s="27" t="s">
        <v>922</v>
      </c>
      <c r="AQ406" s="27" t="s">
        <v>923</v>
      </c>
      <c r="AR406" s="27" t="s">
        <v>924</v>
      </c>
      <c r="AS406" s="31" t="s">
        <v>162</v>
      </c>
      <c r="AT406" s="2" t="s">
        <v>163</v>
      </c>
      <c r="AV406" s="54">
        <f t="shared" ref="AV406:AZ406" si="525">AVERAGE(AV408:AV419)</f>
        <v>0.99072720233205058</v>
      </c>
      <c r="AW406" s="54">
        <f t="shared" si="525"/>
        <v>0.99105013191502911</v>
      </c>
      <c r="AX406" s="54">
        <f t="shared" si="525"/>
        <v>0.99273606577427187</v>
      </c>
      <c r="AY406" s="54">
        <f t="shared" si="525"/>
        <v>0.99024766058606362</v>
      </c>
      <c r="AZ406" s="54">
        <f t="shared" si="525"/>
        <v>0.98940809060312973</v>
      </c>
      <c r="BA406" s="38" t="s">
        <v>983</v>
      </c>
      <c r="BB406" s="39">
        <f t="shared" ref="BB406" si="526">PRODUCT(AV406:AZ406)-1</f>
        <v>-4.500127095919948E-2</v>
      </c>
    </row>
    <row r="407" spans="1:54" ht="15.75" thickBot="1">
      <c r="A407" s="13">
        <v>406</v>
      </c>
      <c r="C407" s="14">
        <f t="shared" ref="C407" si="527">A406/15</f>
        <v>27</v>
      </c>
      <c r="D407" s="15">
        <v>10</v>
      </c>
      <c r="E407" s="15">
        <v>11</v>
      </c>
      <c r="F407" s="15">
        <v>12</v>
      </c>
      <c r="G407" s="15">
        <v>13</v>
      </c>
      <c r="H407" s="15">
        <v>14</v>
      </c>
      <c r="I407" s="15">
        <v>15</v>
      </c>
      <c r="J407" s="15">
        <v>16</v>
      </c>
      <c r="K407" s="16">
        <v>17</v>
      </c>
      <c r="L407" s="16">
        <v>18</v>
      </c>
      <c r="M407" s="16">
        <v>19</v>
      </c>
      <c r="N407" s="16">
        <v>20</v>
      </c>
      <c r="O407" s="16">
        <v>21</v>
      </c>
      <c r="P407" s="15">
        <v>22</v>
      </c>
      <c r="R407" s="15">
        <v>10</v>
      </c>
      <c r="S407" s="15">
        <v>11</v>
      </c>
      <c r="T407" s="15">
        <v>12</v>
      </c>
      <c r="U407" s="15">
        <v>13</v>
      </c>
      <c r="V407" s="15">
        <v>14</v>
      </c>
      <c r="W407" s="15">
        <v>15</v>
      </c>
      <c r="X407" s="15">
        <v>16</v>
      </c>
      <c r="Y407" s="25">
        <v>17</v>
      </c>
      <c r="Z407" s="25">
        <v>18</v>
      </c>
      <c r="AA407" s="25">
        <v>19</v>
      </c>
      <c r="AB407" s="25">
        <v>20</v>
      </c>
      <c r="AC407" s="25">
        <v>21</v>
      </c>
      <c r="AD407" s="15">
        <v>22</v>
      </c>
      <c r="AF407" s="15">
        <v>10</v>
      </c>
      <c r="AG407" s="15">
        <v>11</v>
      </c>
      <c r="AH407" s="15">
        <v>12</v>
      </c>
      <c r="AI407" s="15">
        <v>13</v>
      </c>
      <c r="AJ407" s="15">
        <v>14</v>
      </c>
      <c r="AK407" s="15">
        <v>15</v>
      </c>
      <c r="AL407" s="15">
        <v>16</v>
      </c>
      <c r="AM407" s="29">
        <v>17</v>
      </c>
      <c r="AN407" s="29">
        <v>18</v>
      </c>
      <c r="AO407" s="29">
        <v>19</v>
      </c>
      <c r="AP407" s="29">
        <v>20</v>
      </c>
      <c r="AQ407" s="29">
        <v>21</v>
      </c>
      <c r="AR407" s="15">
        <v>22</v>
      </c>
      <c r="AS407" s="31"/>
      <c r="AT407" s="55"/>
      <c r="AU407" s="14" t="s">
        <v>165</v>
      </c>
      <c r="AV407" s="40" t="s">
        <v>166</v>
      </c>
      <c r="AW407" s="40" t="s">
        <v>167</v>
      </c>
      <c r="AX407" s="40" t="s">
        <v>168</v>
      </c>
      <c r="AY407" s="40" t="s">
        <v>169</v>
      </c>
      <c r="AZ407" s="40" t="s">
        <v>170</v>
      </c>
      <c r="BA407" s="41" t="s">
        <v>171</v>
      </c>
      <c r="BB407" s="42"/>
    </row>
    <row r="408" spans="1:54">
      <c r="A408" s="9">
        <v>407</v>
      </c>
      <c r="B408">
        <f t="shared" ref="B408" si="528">C407</f>
        <v>27</v>
      </c>
      <c r="C408" s="17">
        <v>1993</v>
      </c>
      <c r="D408" s="18">
        <f>VLOOKUP(D$1,IR_0310!$A$4:$XA$84,($C408+D$2-2001)+8*$B408,FALSE)</f>
        <v>-56</v>
      </c>
      <c r="E408" s="18">
        <f>VLOOKUP(E$1,IR_0310!$A$4:$XA$84,($C408+E$2-2001)+8*$B408,FALSE)</f>
        <v>-69</v>
      </c>
      <c r="F408" s="18">
        <f>VLOOKUP(F$1,IR_0310!$A$4:$XA$84,($C408+F$2-2001)+8*$B408,FALSE)</f>
        <v>-54</v>
      </c>
      <c r="G408" s="18">
        <f>VLOOKUP(G$1,IR_0310!$A$4:$XA$84,($C408+G$2-2001)+8*$B408,FALSE)</f>
        <v>-56</v>
      </c>
      <c r="H408" s="18">
        <f>VLOOKUP(H$1,IR_0310!$A$4:$XA$84,($C408+H$2-2001)+8*$B408,FALSE)</f>
        <v>-60</v>
      </c>
      <c r="I408" s="18">
        <f>VLOOKUP(I$1,IR_0310!$A$4:$XA$84,($C408+I$2-2001)+8*$B408,FALSE)</f>
        <v>-59</v>
      </c>
      <c r="J408" s="18">
        <f>VLOOKUP(J$1,IR_0310!$A$4:$XA$84,($C408+J$2-2001)+8*$B408,FALSE)</f>
        <v>-78</v>
      </c>
      <c r="K408" s="19">
        <f>VLOOKUP(K$1,IR_0310!$A$4:$XA$84,($C408+K$2-2001)+8*$B408,FALSE)</f>
        <v>-86</v>
      </c>
      <c r="L408" s="20"/>
      <c r="M408" s="20"/>
      <c r="N408" s="20"/>
      <c r="O408" s="20"/>
      <c r="P408" s="26"/>
      <c r="Q408" s="17">
        <v>1993</v>
      </c>
      <c r="R408" s="18">
        <f>VLOOKUP(R$1,IN_0310!$A$4:$XA$84,($C408+R$2-2001)+8*$B408,FALSE)</f>
        <v>-2</v>
      </c>
      <c r="S408" s="18">
        <f>VLOOKUP(S$1,IN_0310!$A$4:$XA$84,($C408+S$2-2001)+8*$B408,FALSE)</f>
        <v>5</v>
      </c>
      <c r="T408" s="18">
        <f>VLOOKUP(T$1,IN_0310!$A$4:$XA$84,($C408+T$2-2001)+8*$B408,FALSE)</f>
        <v>6</v>
      </c>
      <c r="U408" s="18">
        <f>VLOOKUP(U$1,IN_0310!$A$4:$XA$84,($C408+U$2-2001)+8*$B408,FALSE)</f>
        <v>2</v>
      </c>
      <c r="V408" s="18">
        <f>VLOOKUP(V$1,IN_0310!$A$4:$XA$84,($C408+V$2-2001)+8*$B408,FALSE)</f>
        <v>6</v>
      </c>
      <c r="W408" s="18">
        <f>VLOOKUP(W$1,IN_0310!$A$4:$XA$84,($C408+W$2-2001)+8*$B408,FALSE)</f>
        <v>8</v>
      </c>
      <c r="X408" s="18">
        <f>VLOOKUP(X$1,IN_0310!$A$4:$XA$84,($C408+X$2-2001)+8*$B408,FALSE)</f>
        <v>14</v>
      </c>
      <c r="Y408" s="18">
        <f>VLOOKUP(Y$1,IN_0310!$A$4:$XA$84,($C408+Y$2-2001)+8*$B408,FALSE)</f>
        <v>6</v>
      </c>
      <c r="Z408" s="20"/>
      <c r="AA408" s="20"/>
      <c r="AB408" s="20"/>
      <c r="AC408" s="20"/>
      <c r="AD408" s="26"/>
      <c r="AE408" s="17">
        <v>1993</v>
      </c>
      <c r="AF408" s="18">
        <f>-VLOOKUP(AF$1,D_0310!$A$4:$XA$84,($C408+AF$2-2001)+8*$B408,FALSE)</f>
        <v>-10</v>
      </c>
      <c r="AG408" s="18">
        <f>-VLOOKUP(AG$1,D_0310!$A$4:$XA$84,($C408+AG$2-2001)+8*$B408,FALSE)</f>
        <v>-3</v>
      </c>
      <c r="AH408" s="18">
        <f>-VLOOKUP(AH$1,D_0310!$A$4:$XA$84,($C408+AH$2-2001)+8*$B408,FALSE)</f>
        <v>-3</v>
      </c>
      <c r="AI408" s="18">
        <f>-VLOOKUP(AI$1,D_0310!$A$4:$XA$84,($C408+AI$2-2001)+8*$B408,FALSE)</f>
        <v>-8</v>
      </c>
      <c r="AJ408" s="18">
        <f>-VLOOKUP(AJ$1,D_0310!$A$4:$XA$84,($C408+AJ$2-2001)+8*$B408,FALSE)</f>
        <v>-4</v>
      </c>
      <c r="AK408" s="18">
        <f>-VLOOKUP(AK$1,D_0310!$A$4:$XA$84,($C408+AK$2-2001)+8*$B408,FALSE)</f>
        <v>-5</v>
      </c>
      <c r="AL408" s="18">
        <f>-VLOOKUP(AL$1,D_0310!$A$4:$XA$84,($C408+AL$2-2001)+8*$B408,FALSE)</f>
        <v>-6</v>
      </c>
      <c r="AM408" s="18">
        <f>-VLOOKUP(AM$1,D_0310!$A$4:$XA$84,($C408+AM$2-2001)+8*$B408,FALSE)</f>
        <v>-20</v>
      </c>
      <c r="AN408" s="20"/>
      <c r="AO408" s="20"/>
      <c r="AP408" s="20"/>
      <c r="AQ408" s="20"/>
      <c r="AR408" s="26"/>
      <c r="AS408" s="31">
        <v>1</v>
      </c>
      <c r="AT408" s="55">
        <f>VLOOKUP(2002-C408,census2002!$A$3:$CD$82,2+B408)</f>
        <v>10483</v>
      </c>
      <c r="AU408" s="17" t="s">
        <v>172</v>
      </c>
      <c r="AV408">
        <f>1+K408/AVERAGE(AVERAGE(SUM($AT408,$D408:J408,$R408:X408,$AF408:AL408),SUM($AT408,$D408:K408,$R408:Y408,$AF408:AM408)),AVERAGE(SUM($AT409,$D409:K409,$S409:Y409,$AG409:AM409),SUM($AT409,$D409:L409,$S409:Z409,$AG409:AN409)))</f>
        <v>0.99222897417941125</v>
      </c>
      <c r="BA408" s="43">
        <f t="shared" ref="BA408:BA419" si="529">(PRODUCT(AV408:AZ408))^(1/AS408)</f>
        <v>0.99222897417941125</v>
      </c>
      <c r="BB408" s="43" t="s">
        <v>173</v>
      </c>
    </row>
    <row r="409" spans="1:54">
      <c r="A409" s="9">
        <v>408</v>
      </c>
      <c r="B409" s="17">
        <f t="shared" ref="B409" si="530">C407</f>
        <v>27</v>
      </c>
      <c r="C409" s="17">
        <v>1992</v>
      </c>
      <c r="D409" s="21"/>
      <c r="E409" s="18">
        <f>VLOOKUP(E$1,IR_0310!$A$4:$XA$84,($C409+E$2-2001)+8*$B409,FALSE)</f>
        <v>-48</v>
      </c>
      <c r="F409" s="18">
        <f>VLOOKUP(F$1,IR_0310!$A$4:$XA$84,($C409+F$2-2001)+8*$B409,FALSE)</f>
        <v>-69</v>
      </c>
      <c r="G409" s="18">
        <f>VLOOKUP(G$1,IR_0310!$A$4:$XA$84,($C409+G$2-2001)+8*$B409,FALSE)</f>
        <v>-83</v>
      </c>
      <c r="H409" s="18">
        <f>VLOOKUP(H$1,IR_0310!$A$4:$XA$84,($C409+H$2-2001)+8*$B409,FALSE)</f>
        <v>-61</v>
      </c>
      <c r="I409" s="18">
        <f>VLOOKUP(I$1,IR_0310!$A$4:$XA$84,($C409+I$2-2001)+8*$B409,FALSE)</f>
        <v>-59</v>
      </c>
      <c r="J409" s="18">
        <f>VLOOKUP(J$1,IR_0310!$A$4:$XA$84,($C409+J$2-2001)+8*$B409,FALSE)</f>
        <v>-77</v>
      </c>
      <c r="K409" s="19">
        <f>VLOOKUP(K$1,IR_0310!$A$4:$XA$84,($C409+K$2-2001)+8*$B409,FALSE)</f>
        <v>-96</v>
      </c>
      <c r="L409" s="19">
        <f>VLOOKUP(L$1,IR_0310!$A$4:$XA$84,($C409+L$2-2001)+8*$B409,FALSE)</f>
        <v>-151</v>
      </c>
      <c r="M409" s="22"/>
      <c r="N409" s="22"/>
      <c r="O409" s="22"/>
      <c r="P409" s="21"/>
      <c r="Q409" s="17">
        <v>1992</v>
      </c>
      <c r="R409" s="21"/>
      <c r="S409" s="18">
        <f>VLOOKUP(S$1,IN_0310!$A$4:$XA$84,($C409+S$2-2001)+8*$B409,FALSE)</f>
        <v>-2</v>
      </c>
      <c r="T409" s="18">
        <f>VLOOKUP(T$1,IN_0310!$A$4:$XA$84,($C409+T$2-2001)+8*$B409,FALSE)</f>
        <v>-3</v>
      </c>
      <c r="U409" s="18">
        <f>VLOOKUP(U$1,IN_0310!$A$4:$XA$84,($C409+U$2-2001)+8*$B409,FALSE)</f>
        <v>5</v>
      </c>
      <c r="V409" s="18">
        <f>VLOOKUP(V$1,IN_0310!$A$4:$XA$84,($C409+V$2-2001)+8*$B409,FALSE)</f>
        <v>0</v>
      </c>
      <c r="W409" s="18">
        <f>VLOOKUP(W$1,IN_0310!$A$4:$XA$84,($C409+W$2-2001)+8*$B409,FALSE)</f>
        <v>2</v>
      </c>
      <c r="X409" s="18">
        <f>VLOOKUP(X$1,IN_0310!$A$4:$XA$84,($C409+X$2-2001)+8*$B409,FALSE)</f>
        <v>12</v>
      </c>
      <c r="Y409" s="18">
        <f>VLOOKUP(Y$1,IN_0310!$A$4:$XA$84,($C409+Y$2-2001)+8*$B409,FALSE)</f>
        <v>19</v>
      </c>
      <c r="Z409" s="18">
        <f>VLOOKUP(Z$1,IN_0310!$A$4:$XA$84,($C409+Z$2-2001)+8*$B409,FALSE)</f>
        <v>17</v>
      </c>
      <c r="AA409" s="22"/>
      <c r="AB409" s="22"/>
      <c r="AC409" s="22"/>
      <c r="AD409" s="21"/>
      <c r="AE409" s="17">
        <v>1992</v>
      </c>
      <c r="AF409" s="21"/>
      <c r="AG409" s="18">
        <f>-VLOOKUP(AG$1,D_0310!$A$4:$XA$84,($C409+AG$2-2001)+8*$B409,FALSE)</f>
        <v>-6</v>
      </c>
      <c r="AH409" s="18">
        <f>-VLOOKUP(AH$1,D_0310!$A$4:$XA$84,($C409+AH$2-2001)+8*$B409,FALSE)</f>
        <v>-4</v>
      </c>
      <c r="AI409" s="18">
        <f>-VLOOKUP(AI$1,D_0310!$A$4:$XA$84,($C409+AI$2-2001)+8*$B409,FALSE)</f>
        <v>-9</v>
      </c>
      <c r="AJ409" s="18">
        <f>-VLOOKUP(AJ$1,D_0310!$A$4:$XA$84,($C409+AJ$2-2001)+8*$B409,FALSE)</f>
        <v>-9</v>
      </c>
      <c r="AK409" s="18">
        <f>-VLOOKUP(AK$1,D_0310!$A$4:$XA$84,($C409+AK$2-2001)+8*$B409,FALSE)</f>
        <v>-16</v>
      </c>
      <c r="AL409" s="18">
        <f>-VLOOKUP(AL$1,D_0310!$A$4:$XA$84,($C409+AL$2-2001)+8*$B409,FALSE)</f>
        <v>-11</v>
      </c>
      <c r="AM409" s="18">
        <f>-VLOOKUP(AM$1,D_0310!$A$4:$XA$84,($C409+AM$2-2001)+8*$B409,FALSE)</f>
        <v>-23</v>
      </c>
      <c r="AN409" s="18">
        <f>-VLOOKUP(AN$1,D_0310!$A$4:$XA$84,($C409+AN$2-2001)+8*$B409,FALSE)</f>
        <v>-25</v>
      </c>
      <c r="AO409" s="22"/>
      <c r="AP409" s="22"/>
      <c r="AQ409" s="22"/>
      <c r="AR409" s="21"/>
      <c r="AS409" s="31">
        <v>2</v>
      </c>
      <c r="AT409" s="55">
        <f>VLOOKUP(2002-C409,census2002!$A$3:$CD$82,2+B409)</f>
        <v>12750</v>
      </c>
      <c r="AU409" s="17" t="s">
        <v>174</v>
      </c>
      <c r="AV409">
        <f>1+K409/AVERAGE(AVERAGE(SUM($AT409,$D409:J409,$R409:X409,$AF409:AL409),SUM($AT409,$D409:K409,$R409:Y409,$AF409:AM409)),AVERAGE(SUM($AT410,$D410:K410,$S410:Y410,$AG410:AM410),SUM($AT410,$D410:L410,$S410:Z410,$AG410:AN410)))</f>
        <v>0.9926142483458994</v>
      </c>
      <c r="AW409">
        <f>1+L409/AVERAGE(AVERAGE(SUM($AT409,$D409:K409,$R409:Y409,$AF409:AM409),SUM($AT409,$D409:L409,$R409:Z409,$AF409:AN409)),AVERAGE(SUM($AT410,$D410:L410,$S410:Z410,$AG410:AN410),SUM($AT410,$D410:M410,$S410:AA410,$AG410:AO410)))</f>
        <v>0.98826842769738754</v>
      </c>
      <c r="BA409" s="43">
        <f t="shared" si="529"/>
        <v>0.9904389544655573</v>
      </c>
      <c r="BB409" s="44">
        <f t="shared" ref="BB409" si="531">AVERAGE(BA408:BA419)^5-1</f>
        <v>-4.24824005133011E-2</v>
      </c>
    </row>
    <row r="410" spans="1:54">
      <c r="A410" s="13">
        <v>409</v>
      </c>
      <c r="B410" s="17">
        <f t="shared" ref="B410" si="532">C407</f>
        <v>27</v>
      </c>
      <c r="C410" s="17">
        <v>1991</v>
      </c>
      <c r="D410" s="21"/>
      <c r="E410" s="21"/>
      <c r="F410" s="18">
        <f>VLOOKUP(F$1,IR_0310!$A$4:$XA$84,($C410+F$2-2001)+8*$B410,FALSE)</f>
        <v>-81</v>
      </c>
      <c r="G410" s="18">
        <f>VLOOKUP(G$1,IR_0310!$A$4:$XA$84,($C410+G$2-2001)+8*$B410,FALSE)</f>
        <v>-81</v>
      </c>
      <c r="H410" s="18">
        <f>VLOOKUP(H$1,IR_0310!$A$4:$XA$84,($C410+H$2-2001)+8*$B410,FALSE)</f>
        <v>-93</v>
      </c>
      <c r="I410" s="18">
        <f>VLOOKUP(I$1,IR_0310!$A$4:$XA$84,($C410+I$2-2001)+8*$B410,FALSE)</f>
        <v>-76</v>
      </c>
      <c r="J410" s="18">
        <f>VLOOKUP(J$1,IR_0310!$A$4:$XA$84,($C410+J$2-2001)+8*$B410,FALSE)</f>
        <v>-93</v>
      </c>
      <c r="K410" s="19">
        <f>VLOOKUP(K$1,IR_0310!$A$4:$XA$84,($C410+K$2-2001)+8*$B410,FALSE)</f>
        <v>-140</v>
      </c>
      <c r="L410" s="19">
        <f>VLOOKUP(L$1,IR_0310!$A$4:$XA$84,($C410+L$2-2001)+8*$B410,FALSE)</f>
        <v>-129</v>
      </c>
      <c r="M410" s="19">
        <f>VLOOKUP(M$1,IR_0310!$A$4:$XA$84,($C410+M$2-2001)+8*$B410,FALSE)</f>
        <v>-122</v>
      </c>
      <c r="N410" s="22"/>
      <c r="O410" s="22"/>
      <c r="P410" s="21"/>
      <c r="Q410" s="17">
        <v>1991</v>
      </c>
      <c r="R410" s="21"/>
      <c r="S410" s="21"/>
      <c r="T410" s="18">
        <f>VLOOKUP(T$1,IN_0310!$A$4:$XA$84,($C410+T$2-2001)+8*$B410,FALSE)</f>
        <v>-3</v>
      </c>
      <c r="U410" s="18">
        <f>VLOOKUP(U$1,IN_0310!$A$4:$XA$84,($C410+U$2-2001)+8*$B410,FALSE)</f>
        <v>-3</v>
      </c>
      <c r="V410" s="18">
        <f>VLOOKUP(V$1,IN_0310!$A$4:$XA$84,($C410+V$2-2001)+8*$B410,FALSE)</f>
        <v>4</v>
      </c>
      <c r="W410" s="18">
        <f>VLOOKUP(W$1,IN_0310!$A$4:$XA$84,($C410+W$2-2001)+8*$B410,FALSE)</f>
        <v>5</v>
      </c>
      <c r="X410" s="18">
        <f>VLOOKUP(X$1,IN_0310!$A$4:$XA$84,($C410+X$2-2001)+8*$B410,FALSE)</f>
        <v>10</v>
      </c>
      <c r="Y410" s="18">
        <f>VLOOKUP(Y$1,IN_0310!$A$4:$XA$84,($C410+Y$2-2001)+8*$B410,FALSE)</f>
        <v>20</v>
      </c>
      <c r="Z410" s="18">
        <f>VLOOKUP(Z$1,IN_0310!$A$4:$XA$84,($C410+Z$2-2001)+8*$B410,FALSE)</f>
        <v>22</v>
      </c>
      <c r="AA410" s="18">
        <f>VLOOKUP(AA$1,IN_0310!$A$4:$XA$84,($C410+AA$2-2001)+8*$B410,FALSE)</f>
        <v>24</v>
      </c>
      <c r="AB410" s="22"/>
      <c r="AC410" s="22"/>
      <c r="AD410" s="21"/>
      <c r="AE410" s="17">
        <v>1991</v>
      </c>
      <c r="AF410" s="21"/>
      <c r="AG410" s="21"/>
      <c r="AH410" s="18">
        <f>-VLOOKUP(AH$1,D_0310!$A$4:$XA$84,($C410+AH$2-2001)+8*$B410,FALSE)</f>
        <v>-11</v>
      </c>
      <c r="AI410" s="18">
        <f>-VLOOKUP(AI$1,D_0310!$A$4:$XA$84,($C410+AI$2-2001)+8*$B410,FALSE)</f>
        <v>-11</v>
      </c>
      <c r="AJ410" s="18">
        <f>-VLOOKUP(AJ$1,D_0310!$A$4:$XA$84,($C410+AJ$2-2001)+8*$B410,FALSE)</f>
        <v>-8</v>
      </c>
      <c r="AK410" s="18">
        <f>-VLOOKUP(AK$1,D_0310!$A$4:$XA$84,($C410+AK$2-2001)+8*$B410,FALSE)</f>
        <v>-15</v>
      </c>
      <c r="AL410" s="18">
        <f>-VLOOKUP(AL$1,D_0310!$A$4:$XA$84,($C410+AL$2-2001)+8*$B410,FALSE)</f>
        <v>-20</v>
      </c>
      <c r="AM410" s="18">
        <f>-VLOOKUP(AM$1,D_0310!$A$4:$XA$84,($C410+AM$2-2001)+8*$B410,FALSE)</f>
        <v>-16</v>
      </c>
      <c r="AN410" s="18">
        <f>-VLOOKUP(AN$1,D_0310!$A$4:$XA$84,($C410+AN$2-2001)+8*$B410,FALSE)</f>
        <v>-27</v>
      </c>
      <c r="AO410" s="18">
        <f>-VLOOKUP(AO$1,D_0310!$A$4:$XA$84,($C410+AO$2-2001)+8*$B410,FALSE)</f>
        <v>-16</v>
      </c>
      <c r="AP410" s="22"/>
      <c r="AQ410" s="22"/>
      <c r="AR410" s="21"/>
      <c r="AS410" s="31">
        <v>3</v>
      </c>
      <c r="AT410" s="55">
        <f>VLOOKUP(2002-C410,census2002!$A$3:$CD$82,2+B410)</f>
        <v>14413</v>
      </c>
      <c r="AU410" s="17" t="s">
        <v>175</v>
      </c>
      <c r="AV410">
        <f>1+K410/AVERAGE(AVERAGE(SUM($AT410,$D410:J410,$R410:X410,$AF410:AL410),SUM($AT410,$D410:K410,$R410:Y410,$AF410:AM410)),AVERAGE(SUM($AT411,$D411:K411,$S411:Y411,$AG411:AM411),SUM($AT411,$D411:L411,$S411:Z411,$AG411:AN411)))</f>
        <v>0.99031728192271118</v>
      </c>
      <c r="AW410">
        <f>1+L410/AVERAGE(AVERAGE(SUM($AT410,$D410:K410,$R410:Y410,$AF410:AM410),SUM($AT410,$D410:L410,$R410:Z410,$AF410:AN410)),AVERAGE(SUM($AT411,$D411:L411,$S411:Z411,$AG411:AN411),SUM($AT411,$D411:M411,$S411:AA411,$AG411:AO411)))</f>
        <v>0.99099099099099097</v>
      </c>
      <c r="AX410">
        <f>1+M410/AVERAGE(AVERAGE(SUM($AT410,$D410:L410,$R410:Z410,$AF410:AN410),SUM($AT410,$D410:M410,$R410:AA410,$AF410:AO410)),AVERAGE(SUM($AT411,$D411:M411,$S411:AA411,$AG411:AO411),SUM($AT411,$D411:N411,$S411:AB411,$AG411:AP411)))</f>
        <v>0.99139891076369913</v>
      </c>
      <c r="BA410" s="43">
        <f t="shared" si="529"/>
        <v>0.99090229418152498</v>
      </c>
      <c r="BB410" s="45" t="s">
        <v>176</v>
      </c>
    </row>
    <row r="411" spans="1:54">
      <c r="A411" s="9">
        <v>410</v>
      </c>
      <c r="B411" s="17">
        <f t="shared" ref="B411" si="533">C407</f>
        <v>27</v>
      </c>
      <c r="C411" s="17">
        <v>1990</v>
      </c>
      <c r="D411" s="21"/>
      <c r="E411" s="21"/>
      <c r="F411" s="21"/>
      <c r="G411" s="18">
        <f>VLOOKUP(G$1,IR_0310!$A$4:$XA$84,($C411+G$2-2001)+8*$B411,FALSE)</f>
        <v>-73</v>
      </c>
      <c r="H411" s="18">
        <f>VLOOKUP(H$1,IR_0310!$A$4:$XA$84,($C411+H$2-2001)+8*$B411,FALSE)</f>
        <v>-67</v>
      </c>
      <c r="I411" s="18">
        <f>VLOOKUP(I$1,IR_0310!$A$4:$XA$84,($C411+I$2-2001)+8*$B411,FALSE)</f>
        <v>-118</v>
      </c>
      <c r="J411" s="18">
        <f>VLOOKUP(J$1,IR_0310!$A$4:$XA$84,($C411+J$2-2001)+8*$B411,FALSE)</f>
        <v>-79</v>
      </c>
      <c r="K411" s="19">
        <f>VLOOKUP(K$1,IR_0310!$A$4:$XA$84,($C411+K$2-2001)+8*$B411,FALSE)</f>
        <v>-194</v>
      </c>
      <c r="L411" s="19">
        <f>VLOOKUP(L$1,IR_0310!$A$4:$XA$84,($C411+L$2-2001)+8*$B411,FALSE)</f>
        <v>-166</v>
      </c>
      <c r="M411" s="19">
        <f>VLOOKUP(M$1,IR_0310!$A$4:$XA$84,($C411+M$2-2001)+8*$B411,FALSE)</f>
        <v>-125</v>
      </c>
      <c r="N411" s="19">
        <f>VLOOKUP(N$1,IR_0310!$A$4:$XA$84,($C411+N$2-2001)+8*$B411,FALSE)</f>
        <v>-176</v>
      </c>
      <c r="O411" s="22"/>
      <c r="P411" s="21"/>
      <c r="Q411" s="17">
        <v>1990</v>
      </c>
      <c r="R411" s="21"/>
      <c r="S411" s="21"/>
      <c r="T411" s="21"/>
      <c r="U411" s="18">
        <f>VLOOKUP(U$1,IN_0310!$A$4:$XA$84,($C411+U$2-2001)+8*$B411,FALSE)</f>
        <v>-9</v>
      </c>
      <c r="V411" s="18">
        <f>VLOOKUP(V$1,IN_0310!$A$4:$XA$84,($C411+V$2-2001)+8*$B411,FALSE)</f>
        <v>5</v>
      </c>
      <c r="W411" s="18">
        <f>VLOOKUP(W$1,IN_0310!$A$4:$XA$84,($C411+W$2-2001)+8*$B411,FALSE)</f>
        <v>2</v>
      </c>
      <c r="X411" s="18">
        <f>VLOOKUP(X$1,IN_0310!$A$4:$XA$84,($C411+X$2-2001)+8*$B411,FALSE)</f>
        <v>-9</v>
      </c>
      <c r="Y411" s="18">
        <f>VLOOKUP(Y$1,IN_0310!$A$4:$XA$84,($C411+Y$2-2001)+8*$B411,FALSE)</f>
        <v>4</v>
      </c>
      <c r="Z411" s="18">
        <f>VLOOKUP(Z$1,IN_0310!$A$4:$XA$84,($C411+Z$2-2001)+8*$B411,FALSE)</f>
        <v>18</v>
      </c>
      <c r="AA411" s="18">
        <f>VLOOKUP(AA$1,IN_0310!$A$4:$XA$84,($C411+AA$2-2001)+8*$B411,FALSE)</f>
        <v>31</v>
      </c>
      <c r="AB411" s="18">
        <f>VLOOKUP(AB$1,IN_0310!$A$4:$XA$84,($C411+AB$2-2001)+8*$B411,FALSE)</f>
        <v>18</v>
      </c>
      <c r="AC411" s="22"/>
      <c r="AD411" s="21"/>
      <c r="AE411" s="17">
        <v>1990</v>
      </c>
      <c r="AF411" s="21"/>
      <c r="AG411" s="21"/>
      <c r="AH411" s="21"/>
      <c r="AI411" s="18">
        <f>-VLOOKUP(AI$1,D_0310!$A$4:$XA$84,($C411+AI$2-2001)+8*$B411,FALSE)</f>
        <v>-10</v>
      </c>
      <c r="AJ411" s="18">
        <f>-VLOOKUP(AJ$1,D_0310!$A$4:$XA$84,($C411+AJ$2-2001)+8*$B411,FALSE)</f>
        <v>-14</v>
      </c>
      <c r="AK411" s="18">
        <f>-VLOOKUP(AK$1,D_0310!$A$4:$XA$84,($C411+AK$2-2001)+8*$B411,FALSE)</f>
        <v>-21</v>
      </c>
      <c r="AL411" s="18">
        <f>-VLOOKUP(AL$1,D_0310!$A$4:$XA$84,($C411+AL$2-2001)+8*$B411,FALSE)</f>
        <v>-18</v>
      </c>
      <c r="AM411" s="18">
        <f>-VLOOKUP(AM$1,D_0310!$A$4:$XA$84,($C411+AM$2-2001)+8*$B411,FALSE)</f>
        <v>-17</v>
      </c>
      <c r="AN411" s="18">
        <f>-VLOOKUP(AN$1,D_0310!$A$4:$XA$84,($C411+AN$2-2001)+8*$B411,FALSE)</f>
        <v>-27</v>
      </c>
      <c r="AO411" s="18">
        <f>-VLOOKUP(AO$1,D_0310!$A$4:$XA$84,($C411+AO$2-2001)+8*$B411,FALSE)</f>
        <v>-20</v>
      </c>
      <c r="AP411" s="18">
        <f>-VLOOKUP(AP$1,D_0310!$A$4:$XA$84,($C411+AP$2-2001)+8*$B411,FALSE)</f>
        <v>-19</v>
      </c>
      <c r="AQ411" s="22"/>
      <c r="AR411" s="21"/>
      <c r="AS411" s="31">
        <v>4</v>
      </c>
      <c r="AT411" s="55">
        <f>VLOOKUP(2002-C411,census2002!$A$3:$CD$82,2+B411)</f>
        <v>15754</v>
      </c>
      <c r="AU411" s="17" t="s">
        <v>177</v>
      </c>
      <c r="AV411">
        <f>1+K411/AVERAGE(AVERAGE(SUM($AT411,$D411:J411,$R411:X411,$AF411:AL411),SUM($AT411,$D411:K411,$R411:Y411,$AF411:AM411)),AVERAGE(SUM($AT412,$D412:K412,$S412:Y412,$AG412:AM412),SUM($AT412,$D412:L412,$S412:Z412,$AG412:AN412)))</f>
        <v>0.98769874609641262</v>
      </c>
      <c r="AW411">
        <f>1+L411/AVERAGE(AVERAGE(SUM($AT411,$D411:K411,$R411:Y411,$AF411:AM411),SUM($AT411,$D411:L411,$R411:Z411,$AF411:AN411)),AVERAGE(SUM($AT412,$D412:L412,$S412:Z412,$AG412:AN412),SUM($AT412,$D412:M412,$S412:AA412,$AG412:AO412)))</f>
        <v>0.98936102031660578</v>
      </c>
      <c r="AX411">
        <f>1+M411/AVERAGE(AVERAGE(SUM($AT411,$D411:L411,$R411:Z411,$AF411:AN411),SUM($AT411,$D411:M411,$R411:AA411,$AF411:AO411)),AVERAGE(SUM($AT412,$D412:M412,$S412:AA412,$AG412:AO412),SUM($AT412,$D412:N412,$S412:AB412,$AG412:AP412)))</f>
        <v>0.99191880010343936</v>
      </c>
      <c r="AY411">
        <f>1+N411/AVERAGE(AVERAGE(SUM($AT411,$D411:M411,$R411:AA411,$AF411:AO411),SUM($AT411,$D411:N411,$R411:AB411,$AF411:AP411)),AVERAGE(SUM($AT412,$D412:N412,$S412:AB412,$AG412:AP412),SUM($AT412,$D412:O412,$S412:AC412,$AG412:AQ412)))</f>
        <v>0.98851006185634316</v>
      </c>
      <c r="BA411" s="43">
        <f t="shared" si="529"/>
        <v>0.98937089094844544</v>
      </c>
      <c r="BB411" s="46">
        <f t="shared" ref="BB411" si="534">AVERAGE(BB412:BB419)^5-1</f>
        <v>-4.5005239038497957E-2</v>
      </c>
    </row>
    <row r="412" spans="1:54">
      <c r="A412" s="9">
        <v>411</v>
      </c>
      <c r="B412" s="17">
        <f t="shared" ref="B412" si="535">C407</f>
        <v>27</v>
      </c>
      <c r="C412" s="17">
        <v>1989</v>
      </c>
      <c r="D412" s="21"/>
      <c r="E412" s="21"/>
      <c r="F412" s="21"/>
      <c r="G412" s="21"/>
      <c r="H412" s="18">
        <f>VLOOKUP(H$1,IR_0310!$A$4:$XA$84,($C412+H$2-2001)+8*$B412,FALSE)</f>
        <v>-82</v>
      </c>
      <c r="I412" s="18">
        <f>VLOOKUP(I$1,IR_0310!$A$4:$XA$84,($C412+I$2-2001)+8*$B412,FALSE)</f>
        <v>-58</v>
      </c>
      <c r="J412" s="18">
        <f>VLOOKUP(J$1,IR_0310!$A$4:$XA$84,($C412+J$2-2001)+8*$B412,FALSE)</f>
        <v>-103</v>
      </c>
      <c r="K412" s="19">
        <f>VLOOKUP(K$1,IR_0310!$A$4:$XA$84,($C412+K$2-2001)+8*$B412,FALSE)</f>
        <v>-209</v>
      </c>
      <c r="L412" s="19">
        <f>VLOOKUP(L$1,IR_0310!$A$4:$XA$84,($C412+L$2-2001)+8*$B412,FALSE)</f>
        <v>-149</v>
      </c>
      <c r="M412" s="19">
        <f>VLOOKUP(M$1,IR_0310!$A$4:$XA$84,($C412+M$2-2001)+8*$B412,FALSE)</f>
        <v>-131</v>
      </c>
      <c r="N412" s="19">
        <f>VLOOKUP(N$1,IR_0310!$A$4:$XA$84,($C412+N$2-2001)+8*$B412,FALSE)</f>
        <v>-146</v>
      </c>
      <c r="O412" s="19">
        <f>VLOOKUP(O$1,IR_0310!$A$4:$XA$84,($C412+O$2-2001)+8*$B412,FALSE)</f>
        <v>-178</v>
      </c>
      <c r="P412" s="21"/>
      <c r="Q412" s="17">
        <v>1989</v>
      </c>
      <c r="R412" s="21"/>
      <c r="S412" s="21"/>
      <c r="T412" s="21"/>
      <c r="U412" s="21"/>
      <c r="V412" s="18">
        <f>VLOOKUP(V$1,IN_0310!$A$4:$XA$84,($C412+V$2-2001)+8*$B412,FALSE)</f>
        <v>-1</v>
      </c>
      <c r="W412" s="18">
        <f>VLOOKUP(W$1,IN_0310!$A$4:$XA$84,($C412+W$2-2001)+8*$B412,FALSE)</f>
        <v>0</v>
      </c>
      <c r="X412" s="18">
        <f>VLOOKUP(X$1,IN_0310!$A$4:$XA$84,($C412+X$2-2001)+8*$B412,FALSE)</f>
        <v>-4</v>
      </c>
      <c r="Y412" s="18">
        <f>VLOOKUP(Y$1,IN_0310!$A$4:$XA$84,($C412+Y$2-2001)+8*$B412,FALSE)</f>
        <v>4</v>
      </c>
      <c r="Z412" s="18">
        <f>VLOOKUP(Z$1,IN_0310!$A$4:$XA$84,($C412+Z$2-2001)+8*$B412,FALSE)</f>
        <v>14</v>
      </c>
      <c r="AA412" s="18">
        <f>VLOOKUP(AA$1,IN_0310!$A$4:$XA$84,($C412+AA$2-2001)+8*$B412,FALSE)</f>
        <v>38</v>
      </c>
      <c r="AB412" s="18">
        <f>VLOOKUP(AB$1,IN_0310!$A$4:$XA$84,($C412+AB$2-2001)+8*$B412,FALSE)</f>
        <v>45</v>
      </c>
      <c r="AC412" s="18">
        <f>VLOOKUP(AC$1,IN_0310!$A$4:$XA$84,($C412+AC$2-2001)+8*$B412,FALSE)</f>
        <v>29</v>
      </c>
      <c r="AD412" s="21"/>
      <c r="AE412" s="17">
        <v>1989</v>
      </c>
      <c r="AF412" s="21"/>
      <c r="AG412" s="21"/>
      <c r="AH412" s="21"/>
      <c r="AI412" s="21"/>
      <c r="AJ412" s="18">
        <f>-VLOOKUP(AJ$1,D_0310!$A$4:$XA$84,($C412+AJ$2-2001)+8*$B412,FALSE)</f>
        <v>-11</v>
      </c>
      <c r="AK412" s="18">
        <f>-VLOOKUP(AK$1,D_0310!$A$4:$XA$84,($C412+AK$2-2001)+8*$B412,FALSE)</f>
        <v>-9</v>
      </c>
      <c r="AL412" s="18">
        <f>-VLOOKUP(AL$1,D_0310!$A$4:$XA$84,($C412+AL$2-2001)+8*$B412,FALSE)</f>
        <v>-19</v>
      </c>
      <c r="AM412" s="18">
        <f>-VLOOKUP(AM$1,D_0310!$A$4:$XA$84,($C412+AM$2-2001)+8*$B412,FALSE)</f>
        <v>-33</v>
      </c>
      <c r="AN412" s="18">
        <f>-VLOOKUP(AN$1,D_0310!$A$4:$XA$84,($C412+AN$2-2001)+8*$B412,FALSE)</f>
        <v>-35</v>
      </c>
      <c r="AO412" s="18">
        <f>-VLOOKUP(AO$1,D_0310!$A$4:$XA$84,($C412+AO$2-2001)+8*$B412,FALSE)</f>
        <v>-26</v>
      </c>
      <c r="AP412" s="18">
        <f>-VLOOKUP(AP$1,D_0310!$A$4:$XA$84,($C412+AP$2-2001)+8*$B412,FALSE)</f>
        <v>-31</v>
      </c>
      <c r="AQ412" s="18">
        <f>-VLOOKUP(AQ$1,D_0310!$A$4:$XA$84,($C412+AQ$2-2001)+8*$B412,FALSE)</f>
        <v>-29</v>
      </c>
      <c r="AR412" s="21"/>
      <c r="AS412" s="31">
        <v>5</v>
      </c>
      <c r="AT412" s="55">
        <f>VLOOKUP(2002-C412,census2002!$A$3:$CD$82,2+B412)</f>
        <v>16912</v>
      </c>
      <c r="AU412" s="17" t="s">
        <v>178</v>
      </c>
      <c r="AV412">
        <f>1+K412/AVERAGE(AVERAGE(SUM($AT412,$D412:J412,$R412:X412,$AF412:AL412),SUM($AT412,$D412:K412,$R412:Y412,$AF412:AM412)),AVERAGE(SUM($AT413,$D413:K413,$S413:Y413,$AG413:AM413),SUM($AT413,$D413:L413,$S413:Z413,$AG413:AN413)))</f>
        <v>0.98796862632222782</v>
      </c>
      <c r="AW412">
        <f>1+L412/AVERAGE(AVERAGE(SUM($AT412,$D412:K412,$R412:Y412,$AF412:AM412),SUM($AT412,$D412:L412,$R412:Z412,$AF412:AN412)),AVERAGE(SUM($AT413,$D413:L413,$S413:Z413,$AG413:AN413),SUM($AT413,$D413:M413,$S413:AA413,$AG413:AO413)))</f>
        <v>0.99132990020656953</v>
      </c>
      <c r="AX412">
        <f>1+M412/AVERAGE(AVERAGE(SUM($AT412,$D412:L412,$R412:Z412,$AF412:AN412),SUM($AT412,$D412:M412,$R412:AA412,$AF412:AO412)),AVERAGE(SUM($AT413,$D413:M413,$S413:AA413,$AG413:AO413),SUM($AT413,$D413:N413,$S413:AB413,$AG413:AP413)))</f>
        <v>0.99231051434441264</v>
      </c>
      <c r="AY412">
        <f>1+N412/AVERAGE(AVERAGE(SUM($AT412,$D412:M412,$R412:AA412,$AF412:AO412),SUM($AT412,$D412:N412,$R412:AB412,$AF412:AP412)),AVERAGE(SUM($AT413,$D413:N413,$S413:AB413,$AG413:AP413),SUM($AT413,$D413:O413,$S413:AC413,$AG413:AQ413)))</f>
        <v>0.99135583185316756</v>
      </c>
      <c r="AZ412">
        <f>1+O412/AVERAGE(AVERAGE(SUM($AT412,$D412:N412,$R412:AB412,$AF412:AP412),SUM($AT412,$D412:O412,$R412:AC412,$AF412:AQ412)),AVERAGE(SUM($AT413,$D413:O413,$S413:AC413,$AG413:AQ413),SUM($AT413,$D413:P413,$S413:AD413,$AG413:AR413)))</f>
        <v>0.98935056388165965</v>
      </c>
      <c r="BA412" s="43">
        <f t="shared" si="529"/>
        <v>0.99046183259336651</v>
      </c>
      <c r="BB412" s="47">
        <f t="shared" ref="BB412:BB419" si="536">PRODUCT(AV408,AW409,AX410,AY411,AZ412)^(1/5)</f>
        <v>0.98995012005033878</v>
      </c>
    </row>
    <row r="413" spans="1:54">
      <c r="A413" s="13">
        <v>412</v>
      </c>
      <c r="B413" s="17">
        <f t="shared" ref="B413" si="537">C407</f>
        <v>27</v>
      </c>
      <c r="C413" s="17">
        <v>1988</v>
      </c>
      <c r="D413" s="21"/>
      <c r="E413" s="21"/>
      <c r="F413" s="21"/>
      <c r="G413" s="21"/>
      <c r="H413" s="21"/>
      <c r="I413" s="18">
        <f>VLOOKUP(I$1,IR_0310!$A$4:$XA$84,($C413+I$2-2001)+8*$B413,FALSE)</f>
        <v>-31</v>
      </c>
      <c r="J413" s="18">
        <f>VLOOKUP(J$1,IR_0310!$A$4:$XA$84,($C413+J$2-2001)+8*$B413,FALSE)</f>
        <v>-104</v>
      </c>
      <c r="K413" s="19">
        <f>VLOOKUP(K$1,IR_0310!$A$4:$XA$84,($C413+K$2-2001)+8*$B413,FALSE)</f>
        <v>-165</v>
      </c>
      <c r="L413" s="19">
        <f>VLOOKUP(L$1,IR_0310!$A$4:$XA$84,($C413+L$2-2001)+8*$B413,FALSE)</f>
        <v>-163</v>
      </c>
      <c r="M413" s="19">
        <f>VLOOKUP(M$1,IR_0310!$A$4:$XA$84,($C413+M$2-2001)+8*$B413,FALSE)</f>
        <v>-133</v>
      </c>
      <c r="N413" s="19">
        <f>VLOOKUP(N$1,IR_0310!$A$4:$XA$84,($C413+N$2-2001)+8*$B413,FALSE)</f>
        <v>-190</v>
      </c>
      <c r="O413" s="19">
        <f>VLOOKUP(O$1,IR_0310!$A$4:$XA$84,($C413+O$2-2001)+8*$B413,FALSE)</f>
        <v>-194</v>
      </c>
      <c r="P413" s="18">
        <f>VLOOKUP(P$1,IR_0310!$A$4:$XA$84,($C413+P$2-2001)+8*$B413,FALSE)</f>
        <v>-220</v>
      </c>
      <c r="Q413" s="17">
        <v>1988</v>
      </c>
      <c r="R413" s="21"/>
      <c r="S413" s="21"/>
      <c r="T413" s="21"/>
      <c r="U413" s="21"/>
      <c r="V413" s="21"/>
      <c r="W413" s="18">
        <f>VLOOKUP(W$1,IN_0310!$A$4:$XA$84,($C413+W$2-2001)+8*$B413,FALSE)</f>
        <v>-6</v>
      </c>
      <c r="X413" s="18">
        <f>VLOOKUP(X$1,IN_0310!$A$4:$XA$84,($C413+X$2-2001)+8*$B413,FALSE)</f>
        <v>-1</v>
      </c>
      <c r="Y413" s="18">
        <f>VLOOKUP(Y$1,IN_0310!$A$4:$XA$84,($C413+Y$2-2001)+8*$B413,FALSE)</f>
        <v>0</v>
      </c>
      <c r="Z413" s="18">
        <f>VLOOKUP(Z$1,IN_0310!$A$4:$XA$84,($C413+Z$2-2001)+8*$B413,FALSE)</f>
        <v>5</v>
      </c>
      <c r="AA413" s="18">
        <f>VLOOKUP(AA$1,IN_0310!$A$4:$XA$84,($C413+AA$2-2001)+8*$B413,FALSE)</f>
        <v>15</v>
      </c>
      <c r="AB413" s="18">
        <f>VLOOKUP(AB$1,IN_0310!$A$4:$XA$84,($C413+AB$2-2001)+8*$B413,FALSE)</f>
        <v>60</v>
      </c>
      <c r="AC413" s="18">
        <f>VLOOKUP(AC$1,IN_0310!$A$4:$XA$84,($C413+AC$2-2001)+8*$B413,FALSE)</f>
        <v>56</v>
      </c>
      <c r="AD413" s="18">
        <f>VLOOKUP(AD$1,IN_0310!$A$4:$XA$84,($C413+AD$2-2001)+8*$B413,FALSE)</f>
        <v>32</v>
      </c>
      <c r="AE413" s="17">
        <v>1988</v>
      </c>
      <c r="AF413" s="21"/>
      <c r="AG413" s="21"/>
      <c r="AH413" s="21"/>
      <c r="AI413" s="21"/>
      <c r="AJ413" s="21"/>
      <c r="AK413" s="18">
        <f>-VLOOKUP(AK$1,D_0310!$A$4:$XA$84,($C413+AK$2-2001)+8*$B413,FALSE)</f>
        <v>-18</v>
      </c>
      <c r="AL413" s="18">
        <f>-VLOOKUP(AL$1,D_0310!$A$4:$XA$84,($C413+AL$2-2001)+8*$B413,FALSE)</f>
        <v>-27</v>
      </c>
      <c r="AM413" s="18">
        <f>-VLOOKUP(AM$1,D_0310!$A$4:$XA$84,($C413+AM$2-2001)+8*$B413,FALSE)</f>
        <v>-36</v>
      </c>
      <c r="AN413" s="18">
        <f>-VLOOKUP(AN$1,D_0310!$A$4:$XA$84,($C413+AN$2-2001)+8*$B413,FALSE)</f>
        <v>-31</v>
      </c>
      <c r="AO413" s="18">
        <f>-VLOOKUP(AO$1,D_0310!$A$4:$XA$84,($C413+AO$2-2001)+8*$B413,FALSE)</f>
        <v>-28</v>
      </c>
      <c r="AP413" s="18">
        <f>-VLOOKUP(AP$1,D_0310!$A$4:$XA$84,($C413+AP$2-2001)+8*$B413,FALSE)</f>
        <v>-32</v>
      </c>
      <c r="AQ413" s="18">
        <f>-VLOOKUP(AQ$1,D_0310!$A$4:$XA$84,($C413+AQ$2-2001)+8*$B413,FALSE)</f>
        <v>-34</v>
      </c>
      <c r="AR413" s="18">
        <f>-VLOOKUP(AR$1,D_0310!$A$4:$XA$84,($C413+AR$2-2001)+8*$B413,FALSE)</f>
        <v>-32</v>
      </c>
      <c r="AS413" s="31">
        <v>5</v>
      </c>
      <c r="AT413" s="55">
        <f>VLOOKUP(2002-C413,census2002!$A$3:$CD$82,2+B413)</f>
        <v>18719</v>
      </c>
      <c r="AU413" s="17" t="s">
        <v>179</v>
      </c>
      <c r="AV413">
        <f>1+K413/AVERAGE(AVERAGE(SUM($AT413,$D413:J413,$R413:X413,$AF413:AL413),SUM($AT413,$D413:K413,$R413:Y413,$AF413:AM413)),AVERAGE(SUM($AT414,$D414:K414,$S414:Y414,$AG414:AM414),SUM($AT414,$D414:L414,$S414:Z414,$AG414:AN414)))</f>
        <v>0.99134040096567655</v>
      </c>
      <c r="AW413">
        <f>1+L413/AVERAGE(AVERAGE(SUM($AT413,$D413:K413,$R413:Y413,$AF413:AM413),SUM($AT413,$D413:L413,$R413:Z413,$AF413:AN413)),AVERAGE(SUM($AT414,$D414:L414,$S414:Z414,$AG414:AN414),SUM($AT414,$D414:M414,$S414:AA414,$AG414:AO414)))</f>
        <v>0.99135347319841927</v>
      </c>
      <c r="AX413">
        <f>1+M413/AVERAGE(AVERAGE(SUM($AT413,$D413:L413,$R413:Z413,$AF413:AN413),SUM($AT413,$D413:M413,$R413:AA413,$AF413:AO413)),AVERAGE(SUM($AT414,$D414:M414,$S414:AA414,$AG414:AO414),SUM($AT414,$D414:N414,$S414:AB414,$AG414:AP414)))</f>
        <v>0.99287111730496069</v>
      </c>
      <c r="AY413">
        <f>1+N413/AVERAGE(AVERAGE(SUM($AT413,$D413:M413,$R413:AA413,$AF413:AO413),SUM($AT413,$D413:N413,$R413:AB413,$AF413:AP413)),AVERAGE(SUM($AT414,$D414:N414,$S414:AB414,$AG414:AP414),SUM($AT414,$D414:O414,$S414:AC414,$AG414:AQ414)))</f>
        <v>0.98970747562296857</v>
      </c>
      <c r="AZ413">
        <f>1+O413/AVERAGE(AVERAGE(SUM($AT413,$D413:N413,$R413:AB413,$AF413:AP413),SUM($AT413,$D413:O413,$R413:AC413,$AF413:AQ413)),AVERAGE(SUM($AT414,$D414:O414,$S414:AC414,$AG414:AQ414),SUM($AT414,$D414:P414,$S414:AD414,$AG414:AR414)))</f>
        <v>0.98937931978375415</v>
      </c>
      <c r="BA413" s="43">
        <f t="shared" si="529"/>
        <v>0.9909295486803118</v>
      </c>
      <c r="BB413" s="47">
        <f t="shared" si="536"/>
        <v>0.99125124414707377</v>
      </c>
    </row>
    <row r="414" spans="1:54">
      <c r="A414" s="9">
        <v>413</v>
      </c>
      <c r="B414" s="17">
        <f t="shared" ref="B414" si="538">C407</f>
        <v>27</v>
      </c>
      <c r="C414" s="17">
        <v>1987</v>
      </c>
      <c r="D414" s="21"/>
      <c r="E414" s="21"/>
      <c r="F414" s="21"/>
      <c r="G414" s="21"/>
      <c r="H414" s="21"/>
      <c r="I414" s="21"/>
      <c r="J414" s="18">
        <f>VLOOKUP(J$1,IR_0310!$A$4:$XA$84,($C414+J$2-2001)+8*$B414,FALSE)</f>
        <v>-95</v>
      </c>
      <c r="K414" s="19">
        <f>VLOOKUP(K$1,IR_0310!$A$4:$XA$84,($C414+K$2-2001)+8*$B414,FALSE)</f>
        <v>-172</v>
      </c>
      <c r="L414" s="19">
        <f>VLOOKUP(L$1,IR_0310!$A$4:$XA$84,($C414+L$2-2001)+8*$B414,FALSE)</f>
        <v>-169</v>
      </c>
      <c r="M414" s="19">
        <f>VLOOKUP(M$1,IR_0310!$A$4:$XA$84,($C414+M$2-2001)+8*$B414,FALSE)</f>
        <v>-178</v>
      </c>
      <c r="N414" s="19">
        <f>VLOOKUP(N$1,IR_0310!$A$4:$XA$84,($C414+N$2-2001)+8*$B414,FALSE)</f>
        <v>-237</v>
      </c>
      <c r="O414" s="19">
        <f>VLOOKUP(O$1,IR_0310!$A$4:$XA$84,($C414+O$2-2001)+8*$B414,FALSE)</f>
        <v>-239</v>
      </c>
      <c r="P414" s="18">
        <f>VLOOKUP(P$1,IR_0310!$A$4:$XA$84,($C414+P$2-2001)+8*$B414,FALSE)</f>
        <v>-223</v>
      </c>
      <c r="Q414" s="17">
        <v>1987</v>
      </c>
      <c r="R414" s="21"/>
      <c r="S414" s="21"/>
      <c r="T414" s="21"/>
      <c r="U414" s="21"/>
      <c r="V414" s="21"/>
      <c r="W414" s="21"/>
      <c r="X414" s="18">
        <f>VLOOKUP(X$1,IN_0310!$A$4:$XA$84,($C414+X$2-2001)+8*$B414,FALSE)</f>
        <v>-10</v>
      </c>
      <c r="Y414" s="18">
        <f>VLOOKUP(Y$1,IN_0310!$A$4:$XA$84,($C414+Y$2-2001)+8*$B414,FALSE)</f>
        <v>-12</v>
      </c>
      <c r="Z414" s="18">
        <f>VLOOKUP(Z$1,IN_0310!$A$4:$XA$84,($C414+Z$2-2001)+8*$B414,FALSE)</f>
        <v>0</v>
      </c>
      <c r="AA414" s="18">
        <f>VLOOKUP(AA$1,IN_0310!$A$4:$XA$84,($C414+AA$2-2001)+8*$B414,FALSE)</f>
        <v>2</v>
      </c>
      <c r="AB414" s="18">
        <f>VLOOKUP(AB$1,IN_0310!$A$4:$XA$84,($C414+AB$2-2001)+8*$B414,FALSE)</f>
        <v>42</v>
      </c>
      <c r="AC414" s="18">
        <f>VLOOKUP(AC$1,IN_0310!$A$4:$XA$84,($C414+AC$2-2001)+8*$B414,FALSE)</f>
        <v>40</v>
      </c>
      <c r="AD414" s="18">
        <f>VLOOKUP(AD$1,IN_0310!$A$4:$XA$84,($C414+AD$2-2001)+8*$B414,FALSE)</f>
        <v>75</v>
      </c>
      <c r="AE414" s="17">
        <v>1987</v>
      </c>
      <c r="AF414" s="21"/>
      <c r="AG414" s="21"/>
      <c r="AH414" s="21"/>
      <c r="AI414" s="21"/>
      <c r="AJ414" s="21"/>
      <c r="AK414" s="21"/>
      <c r="AL414" s="18">
        <f>-VLOOKUP(AL$1,D_0310!$A$4:$XA$84,($C414+AL$2-2001)+8*$B414,FALSE)</f>
        <v>-19</v>
      </c>
      <c r="AM414" s="18">
        <f>-VLOOKUP(AM$1,D_0310!$A$4:$XA$84,($C414+AM$2-2001)+8*$B414,FALSE)</f>
        <v>-26</v>
      </c>
      <c r="AN414" s="18">
        <f>-VLOOKUP(AN$1,D_0310!$A$4:$XA$84,($C414+AN$2-2001)+8*$B414,FALSE)</f>
        <v>-34</v>
      </c>
      <c r="AO414" s="18">
        <f>-VLOOKUP(AO$1,D_0310!$A$4:$XA$84,($C414+AO$2-2001)+8*$B414,FALSE)</f>
        <v>-41</v>
      </c>
      <c r="AP414" s="18">
        <f>-VLOOKUP(AP$1,D_0310!$A$4:$XA$84,($C414+AP$2-2001)+8*$B414,FALSE)</f>
        <v>-33</v>
      </c>
      <c r="AQ414" s="18">
        <f>-VLOOKUP(AQ$1,D_0310!$A$4:$XA$84,($C414+AQ$2-2001)+8*$B414,FALSE)</f>
        <v>-51</v>
      </c>
      <c r="AR414" s="18">
        <f>-VLOOKUP(AR$1,D_0310!$A$4:$XA$84,($C414+AR$2-2001)+8*$B414,FALSE)</f>
        <v>-43</v>
      </c>
      <c r="AS414" s="31">
        <v>5</v>
      </c>
      <c r="AT414" s="55">
        <f>VLOOKUP(2002-C414,census2002!$A$3:$CD$82,2+B414)</f>
        <v>20112</v>
      </c>
      <c r="AU414" s="17" t="s">
        <v>180</v>
      </c>
      <c r="AV414">
        <f>1+K414/AVERAGE(AVERAGE(SUM($AT414,$D414:J414,$R414:X414,$AF414:AL414),SUM($AT414,$D414:K414,$R414:Y414,$AF414:AM414)),AVERAGE(SUM($AT415,$D415:K415,$S415:Y415,$AG415:AM415),SUM($AT415,$D415:L415,$S415:Z415,$AG415:AN415)))</f>
        <v>0.9910369984366858</v>
      </c>
      <c r="AW414">
        <f>1+L414/AVERAGE(AVERAGE(SUM($AT414,$D414:K414,$R414:Y414,$AF414:AM414),SUM($AT414,$D414:L414,$R414:Z414,$AF414:AN414)),AVERAGE(SUM($AT415,$D415:L415,$S415:Z415,$AG415:AN415),SUM($AT415,$D415:M415,$S415:AA415,$AG415:AO415)))</f>
        <v>0.9911012821525419</v>
      </c>
      <c r="AX414">
        <f>1+M414/AVERAGE(AVERAGE(SUM($AT414,$D414:L414,$R414:Z414,$AF414:AN414),SUM($AT414,$D414:M414,$R414:AA414,$AF414:AO414)),AVERAGE(SUM($AT415,$D415:M415,$S415:AA415,$AG415:AO415),SUM($AT415,$D415:N415,$S415:AB415,$AG415:AP415)))</f>
        <v>0.99051918134728822</v>
      </c>
      <c r="AY414">
        <f>1+N414/AVERAGE(AVERAGE(SUM($AT414,$D414:M414,$R414:AA414,$AF414:AO414),SUM($AT414,$D414:N414,$R414:AB414,$AF414:AP414)),AVERAGE(SUM($AT415,$D415:N415,$S415:AB415,$AG415:AP415),SUM($AT415,$D415:O415,$S415:AC415,$AG415:AQ415)))</f>
        <v>0.98721924124356242</v>
      </c>
      <c r="AZ414">
        <f>1+O414/AVERAGE(AVERAGE(SUM($AT414,$D414:N414,$R414:AB414,$AF414:AP414),SUM($AT414,$D414:O414,$R414:AC414,$AF414:AQ414)),AVERAGE(SUM($AT415,$D415:O415,$S415:AC415,$AG415:AQ415),SUM($AT415,$D415:P415,$S415:AD415,$AG415:AR415)))</f>
        <v>0.98694524102143932</v>
      </c>
      <c r="BA414" s="43">
        <f t="shared" si="529"/>
        <v>0.9893626088699069</v>
      </c>
      <c r="BB414" s="47">
        <f t="shared" si="536"/>
        <v>0.98972680135008395</v>
      </c>
    </row>
    <row r="415" spans="1:54">
      <c r="A415" s="9">
        <v>414</v>
      </c>
      <c r="B415" s="17">
        <f t="shared" ref="B415" si="539">C407</f>
        <v>27</v>
      </c>
      <c r="C415" s="17">
        <v>1986</v>
      </c>
      <c r="D415" s="26"/>
      <c r="E415" s="26"/>
      <c r="F415" s="26"/>
      <c r="G415" s="26"/>
      <c r="H415" s="26"/>
      <c r="I415" s="26"/>
      <c r="J415" s="21"/>
      <c r="K415" s="19">
        <f>VLOOKUP(K$1,IR_0310!$A$4:$XA$84,($C415+K$2-2001)+8*$B415,FALSE)</f>
        <v>-133</v>
      </c>
      <c r="L415" s="19">
        <f>VLOOKUP(L$1,IR_0310!$A$4:$XA$84,($C415+L$2-2001)+8*$B415,FALSE)</f>
        <v>-159</v>
      </c>
      <c r="M415" s="19">
        <f>VLOOKUP(M$1,IR_0310!$A$4:$XA$84,($C415+M$2-2001)+8*$B415,FALSE)</f>
        <v>-163</v>
      </c>
      <c r="N415" s="19">
        <f>VLOOKUP(N$1,IR_0310!$A$4:$XA$84,($C415+N$2-2001)+8*$B415,FALSE)</f>
        <v>-231</v>
      </c>
      <c r="O415" s="19">
        <f>VLOOKUP(O$1,IR_0310!$A$4:$XA$84,($C415+O$2-2001)+8*$B415,FALSE)</f>
        <v>-232</v>
      </c>
      <c r="P415" s="18">
        <f>VLOOKUP(P$1,IR_0310!$A$4:$XA$84,($C415+P$2-2001)+8*$B415,FALSE)</f>
        <v>-251</v>
      </c>
      <c r="Q415" s="17">
        <v>1986</v>
      </c>
      <c r="R415" s="26"/>
      <c r="S415" s="26"/>
      <c r="T415" s="26"/>
      <c r="U415" s="26"/>
      <c r="V415" s="26"/>
      <c r="W415" s="26"/>
      <c r="X415" s="21"/>
      <c r="Y415" s="18">
        <f>VLOOKUP(Y$1,IN_0310!$A$4:$XA$84,($C415+Y$2-2001)+8*$B415,FALSE)</f>
        <v>-10</v>
      </c>
      <c r="Z415" s="18">
        <f>VLOOKUP(Z$1,IN_0310!$A$4:$XA$84,($C415+Z$2-2001)+8*$B415,FALSE)</f>
        <v>-7</v>
      </c>
      <c r="AA415" s="18">
        <f>VLOOKUP(AA$1,IN_0310!$A$4:$XA$84,($C415+AA$2-2001)+8*$B415,FALSE)</f>
        <v>6</v>
      </c>
      <c r="AB415" s="18">
        <f>VLOOKUP(AB$1,IN_0310!$A$4:$XA$84,($C415+AB$2-2001)+8*$B415,FALSE)</f>
        <v>0</v>
      </c>
      <c r="AC415" s="18">
        <f>VLOOKUP(AC$1,IN_0310!$A$4:$XA$84,($C415+AC$2-2001)+8*$B415,FALSE)</f>
        <v>51</v>
      </c>
      <c r="AD415" s="18">
        <f>VLOOKUP(AD$1,IN_0310!$A$4:$XA$84,($C415+AD$2-2001)+8*$B415,FALSE)</f>
        <v>43</v>
      </c>
      <c r="AE415" s="17">
        <v>1986</v>
      </c>
      <c r="AF415" s="26"/>
      <c r="AG415" s="26"/>
      <c r="AH415" s="26"/>
      <c r="AI415" s="26"/>
      <c r="AJ415" s="26"/>
      <c r="AK415" s="26"/>
      <c r="AL415" s="21"/>
      <c r="AM415" s="18">
        <f>-VLOOKUP(AM$1,D_0310!$A$4:$XA$84,($C415+AM$2-2001)+8*$B415,FALSE)</f>
        <v>-28</v>
      </c>
      <c r="AN415" s="18">
        <f>-VLOOKUP(AN$1,D_0310!$A$4:$XA$84,($C415+AN$2-2001)+8*$B415,FALSE)</f>
        <v>-30</v>
      </c>
      <c r="AO415" s="18">
        <f>-VLOOKUP(AO$1,D_0310!$A$4:$XA$84,($C415+AO$2-2001)+8*$B415,FALSE)</f>
        <v>-28</v>
      </c>
      <c r="AP415" s="18">
        <f>-VLOOKUP(AP$1,D_0310!$A$4:$XA$84,($C415+AP$2-2001)+8*$B415,FALSE)</f>
        <v>-31</v>
      </c>
      <c r="AQ415" s="18">
        <f>-VLOOKUP(AQ$1,D_0310!$A$4:$XA$84,($C415+AQ$2-2001)+8*$B415,FALSE)</f>
        <v>-37</v>
      </c>
      <c r="AR415" s="18">
        <f>-VLOOKUP(AR$1,D_0310!$A$4:$XA$84,($C415+AR$2-2001)+8*$B415,FALSE)</f>
        <v>-40</v>
      </c>
      <c r="AS415" s="31">
        <v>5</v>
      </c>
      <c r="AT415" s="55">
        <f>VLOOKUP(2002-C415,census2002!$A$3:$CD$82,2+B415)</f>
        <v>18766</v>
      </c>
      <c r="AU415" s="17" t="s">
        <v>181</v>
      </c>
      <c r="AV415">
        <f>1+K415/AVERAGE(AVERAGE(SUM($AT415,$D415:J415,$R415:X415,$AF415:AL415),SUM($AT415,$D415:K415,$R415:Y415,$AF415:AM415)),AVERAGE(SUM($AT416,$D416:K416,$S416:Y416,$AG416:AM416),SUM($AT416,$D416:L416,$S416:Z416,$AG416:AN416)))</f>
        <v>0.99261234238737983</v>
      </c>
      <c r="AW415">
        <f>1+L415/AVERAGE(AVERAGE(SUM($AT415,$D415:K415,$R415:Y415,$AF415:AM415),SUM($AT415,$D415:L415,$R415:Z415,$AF415:AN415)),AVERAGE(SUM($AT416,$D416:L416,$S416:Z416,$AG416:AN416),SUM($AT416,$D416:M416,$S416:AA416,$AG416:AO416)))</f>
        <v>0.99108881758697509</v>
      </c>
      <c r="AX415">
        <f>1+M415/AVERAGE(AVERAGE(SUM($AT415,$D415:L415,$R415:Z415,$AF415:AN415),SUM($AT415,$D415:M415,$R415:AA415,$AF415:AO415)),AVERAGE(SUM($AT416,$D416:M416,$S416:AA416,$AG416:AO416),SUM($AT416,$D416:N416,$S416:AB416,$AG416:AP416)))</f>
        <v>0.99077206142523533</v>
      </c>
      <c r="AY415">
        <f>1+N415/AVERAGE(AVERAGE(SUM($AT415,$D415:M415,$R415:AA415,$AF415:AO415),SUM($AT415,$D415:N415,$R415:AB415,$AF415:AP415)),AVERAGE(SUM($AT416,$D416:N416,$S416:AB416,$AG416:AP416),SUM($AT416,$D416:O416,$S416:AC416,$AG416:AQ416)))</f>
        <v>0.98676141899249237</v>
      </c>
      <c r="AZ415">
        <f>1+O415/AVERAGE(AVERAGE(SUM($AT415,$D415:N415,$R415:AB415,$AF415:AP415),SUM($AT415,$D415:O415,$R415:AC415,$AF415:AQ415)),AVERAGE(SUM($AT416,$D416:O416,$S416:AC416,$AG416:AQ416),SUM($AT416,$D416:P416,$S416:AD416,$AG416:AR416)))</f>
        <v>0.98652670702847101</v>
      </c>
      <c r="BA415" s="43">
        <f t="shared" si="529"/>
        <v>0.98954922101437182</v>
      </c>
      <c r="BB415" s="47">
        <f t="shared" si="536"/>
        <v>0.9891259791611603</v>
      </c>
    </row>
    <row r="416" spans="1:54">
      <c r="A416" s="13">
        <v>415</v>
      </c>
      <c r="B416" s="17">
        <f t="shared" ref="B416" si="540">C407</f>
        <v>27</v>
      </c>
      <c r="C416" s="17">
        <v>1985</v>
      </c>
      <c r="D416" s="26"/>
      <c r="E416" s="26"/>
      <c r="F416" s="26"/>
      <c r="G416" s="26"/>
      <c r="H416" s="26"/>
      <c r="I416" s="26"/>
      <c r="J416" s="21"/>
      <c r="K416" s="22"/>
      <c r="L416" s="19">
        <f>VLOOKUP(L$1,IR_0310!$A$4:$XA$84,($C416+L$2-2001)+8*$B416,FALSE)</f>
        <v>-87</v>
      </c>
      <c r="M416" s="19">
        <f>VLOOKUP(M$1,IR_0310!$A$4:$XA$84,($C416+M$2-2001)+8*$B416,FALSE)</f>
        <v>-103</v>
      </c>
      <c r="N416" s="19">
        <f>VLOOKUP(N$1,IR_0310!$A$4:$XA$84,($C416+N$2-2001)+8*$B416,FALSE)</f>
        <v>-163</v>
      </c>
      <c r="O416" s="19">
        <f>VLOOKUP(O$1,IR_0310!$A$4:$XA$84,($C416+O$2-2001)+8*$B416,FALSE)</f>
        <v>-197</v>
      </c>
      <c r="P416" s="18">
        <f>VLOOKUP(P$1,IR_0310!$A$4:$XA$84,($C416+P$2-2001)+8*$B416,FALSE)</f>
        <v>-226</v>
      </c>
      <c r="Q416" s="17">
        <v>1985</v>
      </c>
      <c r="R416" s="26"/>
      <c r="S416" s="26"/>
      <c r="T416" s="26"/>
      <c r="U416" s="26"/>
      <c r="V416" s="26"/>
      <c r="W416" s="26"/>
      <c r="X416" s="21"/>
      <c r="Y416" s="22"/>
      <c r="Z416" s="18">
        <f>VLOOKUP(Z$1,IN_0310!$A$4:$XA$84,($C416+Z$2-2001)+8*$B416,FALSE)</f>
        <v>-8</v>
      </c>
      <c r="AA416" s="18">
        <f>VLOOKUP(AA$1,IN_0310!$A$4:$XA$84,($C416+AA$2-2001)+8*$B416,FALSE)</f>
        <v>1</v>
      </c>
      <c r="AB416" s="18">
        <f>VLOOKUP(AB$1,IN_0310!$A$4:$XA$84,($C416+AB$2-2001)+8*$B416,FALSE)</f>
        <v>7</v>
      </c>
      <c r="AC416" s="18">
        <f>VLOOKUP(AC$1,IN_0310!$A$4:$XA$84,($C416+AC$2-2001)+8*$B416,FALSE)</f>
        <v>6</v>
      </c>
      <c r="AD416" s="18">
        <f>VLOOKUP(AD$1,IN_0310!$A$4:$XA$84,($C416+AD$2-2001)+8*$B416,FALSE)</f>
        <v>47</v>
      </c>
      <c r="AE416" s="17">
        <v>1985</v>
      </c>
      <c r="AF416" s="26"/>
      <c r="AG416" s="26"/>
      <c r="AH416" s="26"/>
      <c r="AI416" s="26"/>
      <c r="AJ416" s="26"/>
      <c r="AK416" s="26"/>
      <c r="AL416" s="21"/>
      <c r="AM416" s="22"/>
      <c r="AN416" s="18">
        <f>-VLOOKUP(AN$1,D_0310!$A$4:$XA$84,($C416+AN$2-2001)+8*$B416,FALSE)</f>
        <v>-32</v>
      </c>
      <c r="AO416" s="18">
        <f>-VLOOKUP(AO$1,D_0310!$A$4:$XA$84,($C416+AO$2-2001)+8*$B416,FALSE)</f>
        <v>-45</v>
      </c>
      <c r="AP416" s="18">
        <f>-VLOOKUP(AP$1,D_0310!$A$4:$XA$84,($C416+AP$2-2001)+8*$B416,FALSE)</f>
        <v>-32</v>
      </c>
      <c r="AQ416" s="18">
        <f>-VLOOKUP(AQ$1,D_0310!$A$4:$XA$84,($C416+AQ$2-2001)+8*$B416,FALSE)</f>
        <v>-33</v>
      </c>
      <c r="AR416" s="18">
        <f>-VLOOKUP(AR$1,D_0310!$A$4:$XA$84,($C416+AR$2-2001)+8*$B416,FALSE)</f>
        <v>-36</v>
      </c>
      <c r="AS416" s="31">
        <v>4</v>
      </c>
      <c r="AT416" s="55">
        <f>VLOOKUP(2002-C416,census2002!$A$3:$CD$82,2+B416)</f>
        <v>17389</v>
      </c>
      <c r="AU416" s="17" t="s">
        <v>182</v>
      </c>
      <c r="AW416">
        <f>1+L416/AVERAGE(AVERAGE(SUM($AT416,$D416:K416,$R416:Y416,$AF416:AM416),SUM($AT416,$D416:L416,$R416:Z416,$AF416:AN416)),AVERAGE(SUM($AT417,$D417:L417,$S417:Z417,$AG417:AN417),SUM($AT417,$D417:M417,$S417:AA417,$AG417:AO417)))</f>
        <v>0.99490714317074247</v>
      </c>
      <c r="AX416">
        <f>1+M416/AVERAGE(AVERAGE(SUM($AT416,$D416:L416,$R416:Z416,$AF416:AN416),SUM($AT416,$D416:M416,$R416:AA416,$AF416:AO416)),AVERAGE(SUM($AT417,$D417:M417,$S417:AA417,$AG417:AO417),SUM($AT417,$D417:N417,$S417:AB417,$AG417:AP417)))</f>
        <v>0.99392545411653688</v>
      </c>
      <c r="AY416">
        <f>1+N416/AVERAGE(AVERAGE(SUM($AT416,$D416:M416,$R416:AA416,$AF416:AO416),SUM($AT416,$D416:N416,$R416:AB416,$AF416:AP416)),AVERAGE(SUM($AT417,$D417:N417,$S417:AB417,$AG417:AP417),SUM($AT417,$D417:O417,$S417:AC417,$AG417:AQ417)))</f>
        <v>0.99029212947797862</v>
      </c>
      <c r="AZ416">
        <f>1+O416/AVERAGE(AVERAGE(SUM($AT416,$D416:N416,$R416:AB416,$AF416:AP416),SUM($AT416,$D416:O416,$R416:AC416,$AF416:AQ416)),AVERAGE(SUM($AT417,$D417:O417,$S417:AC417,$AG417:AQ417),SUM($AT417,$D417:P417,$S417:AD417,$AG417:AR417)))</f>
        <v>0.98812036422842675</v>
      </c>
      <c r="BA416" s="43">
        <f t="shared" si="529"/>
        <v>0.99180749245105082</v>
      </c>
      <c r="BB416" s="47">
        <f t="shared" si="536"/>
        <v>0.98894312879821644</v>
      </c>
    </row>
    <row r="417" spans="1:54">
      <c r="A417" s="9">
        <v>416</v>
      </c>
      <c r="B417" s="17">
        <f t="shared" ref="B417" si="541">C407</f>
        <v>27</v>
      </c>
      <c r="C417" s="17">
        <v>1984</v>
      </c>
      <c r="D417" s="26"/>
      <c r="E417" s="26"/>
      <c r="F417" s="26"/>
      <c r="G417" s="26"/>
      <c r="H417" s="26"/>
      <c r="I417" s="26"/>
      <c r="J417" s="21"/>
      <c r="K417" s="22"/>
      <c r="L417" s="22"/>
      <c r="M417" s="19">
        <f>VLOOKUP(M$1,IR_0310!$A$4:$XA$84,($C417+M$2-2001)+8*$B417,FALSE)</f>
        <v>-30</v>
      </c>
      <c r="N417" s="19">
        <f>VLOOKUP(N$1,IR_0310!$A$4:$XA$84,($C417+N$2-2001)+8*$B417,FALSE)</f>
        <v>-106</v>
      </c>
      <c r="O417" s="19">
        <f>VLOOKUP(O$1,IR_0310!$A$4:$XA$84,($C417+O$2-2001)+8*$B417,FALSE)</f>
        <v>-147</v>
      </c>
      <c r="P417" s="18">
        <f>VLOOKUP(P$1,IR_0310!$A$4:$XA$84,($C417+P$2-2001)+8*$B417,FALSE)</f>
        <v>-212</v>
      </c>
      <c r="Q417" s="17">
        <v>1984</v>
      </c>
      <c r="R417" s="26"/>
      <c r="S417" s="26"/>
      <c r="T417" s="26"/>
      <c r="U417" s="26"/>
      <c r="V417" s="26"/>
      <c r="W417" s="26"/>
      <c r="X417" s="21"/>
      <c r="Y417" s="22"/>
      <c r="Z417" s="22"/>
      <c r="AA417" s="18">
        <f>VLOOKUP(AA$1,IN_0310!$A$4:$XA$84,($C417+AA$2-2001)+8*$B417,FALSE)</f>
        <v>-8</v>
      </c>
      <c r="AB417" s="18">
        <f>VLOOKUP(AB$1,IN_0310!$A$4:$XA$84,($C417+AB$2-2001)+8*$B417,FALSE)</f>
        <v>-1</v>
      </c>
      <c r="AC417" s="18">
        <f>VLOOKUP(AC$1,IN_0310!$A$4:$XA$84,($C417+AC$2-2001)+8*$B417,FALSE)</f>
        <v>16</v>
      </c>
      <c r="AD417" s="18">
        <f>VLOOKUP(AD$1,IN_0310!$A$4:$XA$84,($C417+AD$2-2001)+8*$B417,FALSE)</f>
        <v>16</v>
      </c>
      <c r="AE417" s="17">
        <v>1984</v>
      </c>
      <c r="AF417" s="26"/>
      <c r="AG417" s="26"/>
      <c r="AH417" s="26"/>
      <c r="AI417" s="26"/>
      <c r="AJ417" s="26"/>
      <c r="AK417" s="26"/>
      <c r="AL417" s="21"/>
      <c r="AM417" s="22"/>
      <c r="AN417" s="22"/>
      <c r="AO417" s="18">
        <f>-VLOOKUP(AO$1,D_0310!$A$4:$XA$84,($C417+AO$2-2001)+8*$B417,FALSE)</f>
        <v>-46</v>
      </c>
      <c r="AP417" s="18">
        <f>-VLOOKUP(AP$1,D_0310!$A$4:$XA$84,($C417+AP$2-2001)+8*$B417,FALSE)</f>
        <v>-42</v>
      </c>
      <c r="AQ417" s="18">
        <f>-VLOOKUP(AQ$1,D_0310!$A$4:$XA$84,($C417+AQ$2-2001)+8*$B417,FALSE)</f>
        <v>-47</v>
      </c>
      <c r="AR417" s="18">
        <f>-VLOOKUP(AR$1,D_0310!$A$4:$XA$84,($C417+AR$2-2001)+8*$B417,FALSE)</f>
        <v>-44</v>
      </c>
      <c r="AS417" s="31">
        <v>3</v>
      </c>
      <c r="AT417" s="55">
        <f>VLOOKUP(2002-C417,census2002!$A$3:$CD$82,2+B417)</f>
        <v>16882</v>
      </c>
      <c r="AU417" s="17" t="s">
        <v>183</v>
      </c>
      <c r="AX417">
        <f>1+M417/AVERAGE(AVERAGE(SUM($AT417,$D417:L417,$R417:Z417,$AF417:AN417),SUM($AT417,$D417:M417,$R417:AA417,$AF417:AO417)),AVERAGE(SUM($AT418,$D418:M418,$S418:AA418,$AG418:AO418),SUM($AT418,$D418:N418,$S418:AB418,$AG418:AP418)))</f>
        <v>0.99817248678860238</v>
      </c>
      <c r="AY417">
        <f>1+N417/AVERAGE(AVERAGE(SUM($AT417,$D417:M417,$R417:AA417,$AF417:AO417),SUM($AT417,$D417:N417,$R417:AB417,$AF417:AP417)),AVERAGE(SUM($AT418,$D418:N418,$S418:AB418,$AG418:AP418),SUM($AT418,$D418:O418,$S418:AC418,$AG418:AQ418)))</f>
        <v>0.99348694316436248</v>
      </c>
      <c r="AZ417">
        <f>1+O417/AVERAGE(AVERAGE(SUM($AT417,$D417:N417,$R417:AB417,$AF417:AP417),SUM($AT417,$D417:O417,$R417:AC417,$AF417:AQ417)),AVERAGE(SUM($AT418,$D418:O418,$S418:AC418,$AG418:AQ418),SUM($AT418,$D418:P418,$S418:AD418,$AG418:AR418)))</f>
        <v>0.99085408533076169</v>
      </c>
      <c r="BA417" s="43">
        <f t="shared" si="529"/>
        <v>0.99416656765625977</v>
      </c>
      <c r="BB417" s="47">
        <f t="shared" si="536"/>
        <v>0.9908719294423034</v>
      </c>
    </row>
    <row r="418" spans="1:54">
      <c r="A418" s="9">
        <v>417</v>
      </c>
      <c r="B418" s="17">
        <f t="shared" ref="B418" si="542">C407</f>
        <v>27</v>
      </c>
      <c r="C418" s="17">
        <v>1983</v>
      </c>
      <c r="D418" s="26"/>
      <c r="E418" s="26"/>
      <c r="F418" s="26"/>
      <c r="G418" s="26"/>
      <c r="H418" s="26"/>
      <c r="I418" s="26"/>
      <c r="J418" s="21"/>
      <c r="K418" s="22"/>
      <c r="L418" s="22"/>
      <c r="M418" s="22"/>
      <c r="N418" s="19">
        <f>VLOOKUP(N$1,IR_0310!$A$4:$XA$84,($C418+N$2-2001)+8*$B418,FALSE)</f>
        <v>-83</v>
      </c>
      <c r="O418" s="19">
        <f>VLOOKUP(O$1,IR_0310!$A$4:$XA$84,($C418+O$2-2001)+8*$B418,FALSE)</f>
        <v>-173</v>
      </c>
      <c r="P418" s="18">
        <f>VLOOKUP(P$1,IR_0310!$A$4:$XA$84,($C418+P$2-2001)+8*$B418,FALSE)</f>
        <v>-218</v>
      </c>
      <c r="Q418" s="17">
        <v>1983</v>
      </c>
      <c r="R418" s="26"/>
      <c r="S418" s="26"/>
      <c r="T418" s="26"/>
      <c r="U418" s="26"/>
      <c r="V418" s="26"/>
      <c r="W418" s="26"/>
      <c r="X418" s="21"/>
      <c r="Y418" s="22"/>
      <c r="Z418" s="22"/>
      <c r="AA418" s="22"/>
      <c r="AB418" s="18">
        <f>VLOOKUP(AB$1,IN_0310!$A$4:$XA$84,($C418+AB$2-2001)+8*$B418,FALSE)</f>
        <v>0</v>
      </c>
      <c r="AC418" s="18">
        <f>VLOOKUP(AC$1,IN_0310!$A$4:$XA$84,($C418+AC$2-2001)+8*$B418,FALSE)</f>
        <v>2</v>
      </c>
      <c r="AD418" s="18">
        <f>VLOOKUP(AD$1,IN_0310!$A$4:$XA$84,($C418+AD$2-2001)+8*$B418,FALSE)</f>
        <v>4</v>
      </c>
      <c r="AE418" s="17">
        <v>1983</v>
      </c>
      <c r="AF418" s="26"/>
      <c r="AG418" s="26"/>
      <c r="AH418" s="26"/>
      <c r="AI418" s="26"/>
      <c r="AJ418" s="26"/>
      <c r="AK418" s="26"/>
      <c r="AL418" s="21"/>
      <c r="AM418" s="22"/>
      <c r="AN418" s="22"/>
      <c r="AO418" s="22"/>
      <c r="AP418" s="18">
        <f>-VLOOKUP(AP$1,D_0310!$A$4:$XA$84,($C418+AP$2-2001)+8*$B418,FALSE)</f>
        <v>-30</v>
      </c>
      <c r="AQ418" s="18">
        <f>-VLOOKUP(AQ$1,D_0310!$A$4:$XA$84,($C418+AQ$2-2001)+8*$B418,FALSE)</f>
        <v>-46</v>
      </c>
      <c r="AR418" s="18">
        <f>-VLOOKUP(AR$1,D_0310!$A$4:$XA$84,($C418+AR$2-2001)+8*$B418,FALSE)</f>
        <v>-51</v>
      </c>
      <c r="AS418" s="31">
        <v>2</v>
      </c>
      <c r="AT418" s="55">
        <f>VLOOKUP(2002-C418,census2002!$A$3:$CD$82,2+B418)</f>
        <v>16048</v>
      </c>
      <c r="AU418" s="17" t="s">
        <v>184</v>
      </c>
      <c r="AY418">
        <f>1+N418/AVERAGE(AVERAGE(SUM($AT418,$D418:M418,$R418:AA418,$AF418:AO418),SUM($AT418,$D418:N418,$R418:AB418,$AF418:AP418)),AVERAGE(SUM($AT419,$D419:N419,$S419:AB419,$AG419:AP419),SUM($AT419,$D419:O419,$S419:AC419,$AG419:AQ419)))</f>
        <v>0.99464818247763365</v>
      </c>
      <c r="AZ418">
        <f>1+O418/AVERAGE(AVERAGE(SUM($AT418,$D418:N418,$R418:AB418,$AF418:AP418),SUM($AT418,$D418:O418,$R418:AC418,$AF418:AQ418)),AVERAGE(SUM($AT419,$D419:O419,$S419:AC419,$AG419:AQ419),SUM($AT419,$D419:P419,$S419:AD419,$AG419:AR419)))</f>
        <v>0.98872468349274112</v>
      </c>
      <c r="BA418" s="43">
        <f t="shared" si="529"/>
        <v>0.99168201022647806</v>
      </c>
      <c r="BB418" s="47">
        <f t="shared" si="536"/>
        <v>0.99165078383744321</v>
      </c>
    </row>
    <row r="419" spans="1:54">
      <c r="A419" s="13">
        <v>418</v>
      </c>
      <c r="B419" s="17">
        <f t="shared" ref="B419" si="543">C407</f>
        <v>27</v>
      </c>
      <c r="C419" s="17">
        <v>1982</v>
      </c>
      <c r="D419" s="26"/>
      <c r="E419" s="26"/>
      <c r="F419" s="26"/>
      <c r="G419" s="26"/>
      <c r="H419" s="26"/>
      <c r="I419" s="26"/>
      <c r="J419" s="21"/>
      <c r="K419" s="22"/>
      <c r="L419" s="22"/>
      <c r="M419" s="22"/>
      <c r="N419" s="22"/>
      <c r="O419" s="19">
        <f>VLOOKUP(O$1,IR_0310!$A$4:$XA$84,($C419+O$2-2001)+8*$B419,FALSE)</f>
        <v>-69</v>
      </c>
      <c r="P419" s="18">
        <f>VLOOKUP(P$1,IR_0310!$A$4:$XA$84,($C419+P$2-2001)+8*$B419,FALSE)</f>
        <v>-168</v>
      </c>
      <c r="Q419" s="17">
        <v>1982</v>
      </c>
      <c r="R419" s="26"/>
      <c r="S419" s="26"/>
      <c r="T419" s="26"/>
      <c r="U419" s="26"/>
      <c r="V419" s="26"/>
      <c r="W419" s="26"/>
      <c r="X419" s="21"/>
      <c r="Y419" s="22"/>
      <c r="Z419" s="22"/>
      <c r="AA419" s="22"/>
      <c r="AB419" s="22"/>
      <c r="AC419" s="18">
        <f>VLOOKUP(AC$1,IN_0310!$A$4:$XA$84,($C419+AC$2-2001)+8*$B419,FALSE)</f>
        <v>-9</v>
      </c>
      <c r="AD419" s="18">
        <f>VLOOKUP(AD$1,IN_0310!$A$4:$XA$84,($C419+AD$2-2001)+8*$B419,FALSE)</f>
        <v>-4</v>
      </c>
      <c r="AE419" s="17">
        <v>1982</v>
      </c>
      <c r="AF419" s="26"/>
      <c r="AG419" s="26"/>
      <c r="AH419" s="26"/>
      <c r="AI419" s="26"/>
      <c r="AJ419" s="26"/>
      <c r="AK419" s="26"/>
      <c r="AL419" s="21"/>
      <c r="AM419" s="22"/>
      <c r="AN419" s="22"/>
      <c r="AO419" s="22"/>
      <c r="AP419" s="22"/>
      <c r="AQ419" s="18">
        <f>-VLOOKUP(AQ$1,D_0310!$A$4:$XA$84,($C419+AQ$2-2001)+8*$B419,FALSE)</f>
        <v>-38</v>
      </c>
      <c r="AR419" s="18">
        <f>-VLOOKUP(AR$1,D_0310!$A$4:$XA$84,($C419+AR$2-2001)+8*$B419,FALSE)</f>
        <v>-44</v>
      </c>
      <c r="AS419" s="31">
        <v>1</v>
      </c>
      <c r="AT419" s="55">
        <f>VLOOKUP(2002-C419,census2002!$A$3:$CD$82,2+B419)</f>
        <v>15084</v>
      </c>
      <c r="AU419" s="17" t="s">
        <v>185</v>
      </c>
      <c r="AZ419">
        <f>1+O419/AVERAGE(AVERAGE(SUM($AT419,$D419:N419,$R419:AB419,$AF419:AP419),SUM($AT419,$D419:O419,$R419:AC419,$AF419:AQ419)),AVERAGE(SUM($AT420,$D420:O420,$S420:AC420,$AG420:AQ420),SUM($AT420,$D420:P420,$S420:AD420,$AG420:AR420)))</f>
        <v>0.99536376005778504</v>
      </c>
      <c r="BA419" s="43">
        <f t="shared" si="529"/>
        <v>0.99536376005778504</v>
      </c>
      <c r="BB419" s="47">
        <f t="shared" si="536"/>
        <v>0.99513918285162684</v>
      </c>
    </row>
    <row r="420" spans="1:54">
      <c r="A420" s="9">
        <v>419</v>
      </c>
      <c r="B420" s="17">
        <f t="shared" ref="B420" si="544">C407</f>
        <v>27</v>
      </c>
      <c r="C420" s="17">
        <v>1981</v>
      </c>
      <c r="D420" s="26"/>
      <c r="E420" s="26"/>
      <c r="F420" s="26"/>
      <c r="G420" s="26"/>
      <c r="H420" s="26"/>
      <c r="I420" s="26"/>
      <c r="J420" s="21"/>
      <c r="K420" s="22"/>
      <c r="L420" s="22"/>
      <c r="M420" s="22"/>
      <c r="N420" s="22"/>
      <c r="O420" s="22"/>
      <c r="P420" s="18">
        <f>VLOOKUP(P$1,IR_0310!$A$4:$XA$84,($C420+P$2-2001)+8*$B420,FALSE)</f>
        <v>-180</v>
      </c>
      <c r="Q420" s="17">
        <v>1981</v>
      </c>
      <c r="R420" s="26"/>
      <c r="S420" s="26"/>
      <c r="T420" s="26"/>
      <c r="U420" s="26"/>
      <c r="V420" s="26"/>
      <c r="W420" s="26"/>
      <c r="X420" s="21"/>
      <c r="Y420" s="22"/>
      <c r="Z420" s="22"/>
      <c r="AA420" s="22"/>
      <c r="AB420" s="22"/>
      <c r="AC420" s="22"/>
      <c r="AD420" s="18">
        <f>VLOOKUP(AD$1,IN_0310!$A$4:$XA$84,($C420+AD$2-2001)+8*$B420,FALSE)</f>
        <v>-12</v>
      </c>
      <c r="AE420" s="17">
        <v>1981</v>
      </c>
      <c r="AF420" s="26"/>
      <c r="AG420" s="26"/>
      <c r="AH420" s="26"/>
      <c r="AI420" s="26"/>
      <c r="AJ420" s="26"/>
      <c r="AK420" s="26"/>
      <c r="AL420" s="21"/>
      <c r="AM420" s="22"/>
      <c r="AN420" s="22"/>
      <c r="AO420" s="22"/>
      <c r="AP420" s="22"/>
      <c r="AQ420" s="22"/>
      <c r="AR420" s="18">
        <f>-VLOOKUP(AR$1,D_0310!$A$4:$XA$84,($C420+AR$2-2001)+8*$B420,FALSE)</f>
        <v>-45</v>
      </c>
      <c r="AS420" s="31"/>
      <c r="AT420" s="55">
        <f>VLOOKUP(2002-C420,census2002!$A$3:$CD$82,2+B420)</f>
        <v>14858</v>
      </c>
      <c r="AU420" s="17" t="s">
        <v>186</v>
      </c>
    </row>
    <row r="421" spans="1:54" ht="15.75" thickBot="1">
      <c r="A421" s="9">
        <v>420</v>
      </c>
      <c r="B421" s="10" t="str">
        <f>INDEX('regions#'!$B$2:$B$79,B423+1)</f>
        <v>Курская область</v>
      </c>
      <c r="C421" s="51" t="s">
        <v>159</v>
      </c>
      <c r="D421" s="11" t="s">
        <v>912</v>
      </c>
      <c r="E421" s="11" t="s">
        <v>913</v>
      </c>
      <c r="F421" s="11" t="s">
        <v>914</v>
      </c>
      <c r="G421" s="11" t="s">
        <v>915</v>
      </c>
      <c r="H421" s="11" t="s">
        <v>916</v>
      </c>
      <c r="I421" s="11" t="s">
        <v>917</v>
      </c>
      <c r="J421" s="11" t="s">
        <v>918</v>
      </c>
      <c r="K421" s="12" t="s">
        <v>919</v>
      </c>
      <c r="L421" s="12" t="s">
        <v>920</v>
      </c>
      <c r="M421" s="12" t="s">
        <v>921</v>
      </c>
      <c r="N421" s="12" t="s">
        <v>922</v>
      </c>
      <c r="O421" s="12" t="s">
        <v>923</v>
      </c>
      <c r="P421" s="11" t="s">
        <v>924</v>
      </c>
      <c r="Q421" s="52" t="s">
        <v>160</v>
      </c>
      <c r="R421" s="23" t="s">
        <v>912</v>
      </c>
      <c r="S421" s="23" t="s">
        <v>913</v>
      </c>
      <c r="T421" s="23" t="s">
        <v>914</v>
      </c>
      <c r="U421" s="23" t="s">
        <v>915</v>
      </c>
      <c r="V421" s="23" t="s">
        <v>916</v>
      </c>
      <c r="W421" s="23" t="s">
        <v>917</v>
      </c>
      <c r="X421" s="23" t="s">
        <v>918</v>
      </c>
      <c r="Y421" s="23" t="s">
        <v>919</v>
      </c>
      <c r="Z421" s="23" t="s">
        <v>920</v>
      </c>
      <c r="AA421" s="23" t="s">
        <v>921</v>
      </c>
      <c r="AB421" s="23" t="s">
        <v>922</v>
      </c>
      <c r="AC421" s="23" t="s">
        <v>923</v>
      </c>
      <c r="AD421" s="23" t="s">
        <v>924</v>
      </c>
      <c r="AE421" s="53" t="s">
        <v>161</v>
      </c>
      <c r="AF421" s="27" t="s">
        <v>912</v>
      </c>
      <c r="AG421" s="27" t="s">
        <v>913</v>
      </c>
      <c r="AH421" s="27" t="s">
        <v>914</v>
      </c>
      <c r="AI421" s="27" t="s">
        <v>915</v>
      </c>
      <c r="AJ421" s="27" t="s">
        <v>916</v>
      </c>
      <c r="AK421" s="27" t="s">
        <v>917</v>
      </c>
      <c r="AL421" s="27" t="s">
        <v>918</v>
      </c>
      <c r="AM421" s="27" t="s">
        <v>919</v>
      </c>
      <c r="AN421" s="27" t="s">
        <v>920</v>
      </c>
      <c r="AO421" s="27" t="s">
        <v>921</v>
      </c>
      <c r="AP421" s="27" t="s">
        <v>922</v>
      </c>
      <c r="AQ421" s="27" t="s">
        <v>923</v>
      </c>
      <c r="AR421" s="27" t="s">
        <v>924</v>
      </c>
      <c r="AS421" s="31" t="s">
        <v>162</v>
      </c>
      <c r="AT421" s="2" t="s">
        <v>163</v>
      </c>
      <c r="AV421" s="54">
        <f t="shared" ref="AV421:AZ421" si="545">AVERAGE(AV423:AV434)</f>
        <v>0.99905981688227585</v>
      </c>
      <c r="AW421" s="54">
        <f t="shared" si="545"/>
        <v>0.99416296935530446</v>
      </c>
      <c r="AX421" s="54">
        <f t="shared" si="545"/>
        <v>0.99580179716448103</v>
      </c>
      <c r="AY421" s="54">
        <f t="shared" si="545"/>
        <v>0.99400773621548677</v>
      </c>
      <c r="AZ421" s="54">
        <f t="shared" si="545"/>
        <v>0.99419854780237871</v>
      </c>
      <c r="BA421" s="38" t="s">
        <v>983</v>
      </c>
      <c r="BB421" s="39">
        <f t="shared" ref="BB421" si="546">PRODUCT(AV421:AZ421)-1</f>
        <v>-2.257179122095565E-2</v>
      </c>
    </row>
    <row r="422" spans="1:54" ht="15.75" thickBot="1">
      <c r="A422" s="13">
        <v>421</v>
      </c>
      <c r="C422" s="14">
        <f t="shared" ref="C422" si="547">A421/15</f>
        <v>28</v>
      </c>
      <c r="D422" s="15">
        <v>10</v>
      </c>
      <c r="E422" s="15">
        <v>11</v>
      </c>
      <c r="F422" s="15">
        <v>12</v>
      </c>
      <c r="G422" s="15">
        <v>13</v>
      </c>
      <c r="H422" s="15">
        <v>14</v>
      </c>
      <c r="I422" s="15">
        <v>15</v>
      </c>
      <c r="J422" s="15">
        <v>16</v>
      </c>
      <c r="K422" s="16">
        <v>17</v>
      </c>
      <c r="L422" s="16">
        <v>18</v>
      </c>
      <c r="M422" s="16">
        <v>19</v>
      </c>
      <c r="N422" s="16">
        <v>20</v>
      </c>
      <c r="O422" s="16">
        <v>21</v>
      </c>
      <c r="P422" s="15">
        <v>22</v>
      </c>
      <c r="R422" s="15">
        <v>10</v>
      </c>
      <c r="S422" s="15">
        <v>11</v>
      </c>
      <c r="T422" s="15">
        <v>12</v>
      </c>
      <c r="U422" s="15">
        <v>13</v>
      </c>
      <c r="V422" s="15">
        <v>14</v>
      </c>
      <c r="W422" s="15">
        <v>15</v>
      </c>
      <c r="X422" s="15">
        <v>16</v>
      </c>
      <c r="Y422" s="25">
        <v>17</v>
      </c>
      <c r="Z422" s="25">
        <v>18</v>
      </c>
      <c r="AA422" s="25">
        <v>19</v>
      </c>
      <c r="AB422" s="25">
        <v>20</v>
      </c>
      <c r="AC422" s="25">
        <v>21</v>
      </c>
      <c r="AD422" s="15">
        <v>22</v>
      </c>
      <c r="AF422" s="15">
        <v>10</v>
      </c>
      <c r="AG422" s="15">
        <v>11</v>
      </c>
      <c r="AH422" s="15">
        <v>12</v>
      </c>
      <c r="AI422" s="15">
        <v>13</v>
      </c>
      <c r="AJ422" s="15">
        <v>14</v>
      </c>
      <c r="AK422" s="15">
        <v>15</v>
      </c>
      <c r="AL422" s="15">
        <v>16</v>
      </c>
      <c r="AM422" s="29">
        <v>17</v>
      </c>
      <c r="AN422" s="29">
        <v>18</v>
      </c>
      <c r="AO422" s="29">
        <v>19</v>
      </c>
      <c r="AP422" s="29">
        <v>20</v>
      </c>
      <c r="AQ422" s="29">
        <v>21</v>
      </c>
      <c r="AR422" s="15">
        <v>22</v>
      </c>
      <c r="AS422" s="31"/>
      <c r="AT422" s="55"/>
      <c r="AU422" s="14" t="s">
        <v>165</v>
      </c>
      <c r="AV422" s="40" t="s">
        <v>166</v>
      </c>
      <c r="AW422" s="40" t="s">
        <v>167</v>
      </c>
      <c r="AX422" s="40" t="s">
        <v>168</v>
      </c>
      <c r="AY422" s="40" t="s">
        <v>169</v>
      </c>
      <c r="AZ422" s="40" t="s">
        <v>170</v>
      </c>
      <c r="BA422" s="41" t="s">
        <v>171</v>
      </c>
      <c r="BB422" s="42"/>
    </row>
    <row r="423" spans="1:54">
      <c r="A423" s="9">
        <v>422</v>
      </c>
      <c r="B423">
        <f t="shared" ref="B423" si="548">C422</f>
        <v>28</v>
      </c>
      <c r="C423" s="17">
        <v>1993</v>
      </c>
      <c r="D423" s="18">
        <f>VLOOKUP(D$1,IR_0310!$A$4:$XA$84,($C423+D$2-2001)+8*$B423,FALSE)</f>
        <v>-41</v>
      </c>
      <c r="E423" s="18">
        <f>VLOOKUP(E$1,IR_0310!$A$4:$XA$84,($C423+E$2-2001)+8*$B423,FALSE)</f>
        <v>-17</v>
      </c>
      <c r="F423" s="18">
        <f>VLOOKUP(F$1,IR_0310!$A$4:$XA$84,($C423+F$2-2001)+8*$B423,FALSE)</f>
        <v>-27</v>
      </c>
      <c r="G423" s="18">
        <f>VLOOKUP(G$1,IR_0310!$A$4:$XA$84,($C423+G$2-2001)+8*$B423,FALSE)</f>
        <v>-12</v>
      </c>
      <c r="H423" s="18">
        <f>VLOOKUP(H$1,IR_0310!$A$4:$XA$84,($C423+H$2-2001)+8*$B423,FALSE)</f>
        <v>-4</v>
      </c>
      <c r="I423" s="18">
        <f>VLOOKUP(I$1,IR_0310!$A$4:$XA$84,($C423+I$2-2001)+8*$B423,FALSE)</f>
        <v>-22</v>
      </c>
      <c r="J423" s="18">
        <f>VLOOKUP(J$1,IR_0310!$A$4:$XA$84,($C423+J$2-2001)+8*$B423,FALSE)</f>
        <v>-21</v>
      </c>
      <c r="K423" s="19">
        <f>VLOOKUP(K$1,IR_0310!$A$4:$XA$84,($C423+K$2-2001)+8*$B423,FALSE)</f>
        <v>56</v>
      </c>
      <c r="L423" s="20"/>
      <c r="M423" s="20"/>
      <c r="N423" s="20"/>
      <c r="O423" s="20"/>
      <c r="P423" s="26"/>
      <c r="Q423" s="17">
        <v>1993</v>
      </c>
      <c r="R423" s="18">
        <f>VLOOKUP(R$1,IN_0310!$A$4:$XA$84,($C423+R$2-2001)+8*$B423,FALSE)</f>
        <v>1</v>
      </c>
      <c r="S423" s="18">
        <f>VLOOKUP(S$1,IN_0310!$A$4:$XA$84,($C423+S$2-2001)+8*$B423,FALSE)</f>
        <v>7</v>
      </c>
      <c r="T423" s="18">
        <f>VLOOKUP(T$1,IN_0310!$A$4:$XA$84,($C423+T$2-2001)+8*$B423,FALSE)</f>
        <v>13</v>
      </c>
      <c r="U423" s="18">
        <f>VLOOKUP(U$1,IN_0310!$A$4:$XA$84,($C423+U$2-2001)+8*$B423,FALSE)</f>
        <v>10</v>
      </c>
      <c r="V423" s="18">
        <f>VLOOKUP(V$1,IN_0310!$A$4:$XA$84,($C423+V$2-2001)+8*$B423,FALSE)</f>
        <v>19</v>
      </c>
      <c r="W423" s="18">
        <f>VLOOKUP(W$1,IN_0310!$A$4:$XA$84,($C423+W$2-2001)+8*$B423,FALSE)</f>
        <v>29</v>
      </c>
      <c r="X423" s="18">
        <f>VLOOKUP(X$1,IN_0310!$A$4:$XA$84,($C423+X$2-2001)+8*$B423,FALSE)</f>
        <v>20</v>
      </c>
      <c r="Y423" s="18">
        <f>VLOOKUP(Y$1,IN_0310!$A$4:$XA$84,($C423+Y$2-2001)+8*$B423,FALSE)</f>
        <v>17</v>
      </c>
      <c r="Z423" s="20"/>
      <c r="AA423" s="20"/>
      <c r="AB423" s="20"/>
      <c r="AC423" s="20"/>
      <c r="AD423" s="26"/>
      <c r="AE423" s="17">
        <v>1993</v>
      </c>
      <c r="AF423" s="18">
        <f>-VLOOKUP(AF$1,D_0310!$A$4:$XA$84,($C423+AF$2-2001)+8*$B423,FALSE)</f>
        <v>-4</v>
      </c>
      <c r="AG423" s="18">
        <f>-VLOOKUP(AG$1,D_0310!$A$4:$XA$84,($C423+AG$2-2001)+8*$B423,FALSE)</f>
        <v>-8</v>
      </c>
      <c r="AH423" s="18">
        <f>-VLOOKUP(AH$1,D_0310!$A$4:$XA$84,($C423+AH$2-2001)+8*$B423,FALSE)</f>
        <v>-6</v>
      </c>
      <c r="AI423" s="18">
        <f>-VLOOKUP(AI$1,D_0310!$A$4:$XA$84,($C423+AI$2-2001)+8*$B423,FALSE)</f>
        <v>-5</v>
      </c>
      <c r="AJ423" s="18">
        <f>-VLOOKUP(AJ$1,D_0310!$A$4:$XA$84,($C423+AJ$2-2001)+8*$B423,FALSE)</f>
        <v>-7</v>
      </c>
      <c r="AK423" s="18">
        <f>-VLOOKUP(AK$1,D_0310!$A$4:$XA$84,($C423+AK$2-2001)+8*$B423,FALSE)</f>
        <v>-9</v>
      </c>
      <c r="AL423" s="18">
        <f>-VLOOKUP(AL$1,D_0310!$A$4:$XA$84,($C423+AL$2-2001)+8*$B423,FALSE)</f>
        <v>-5</v>
      </c>
      <c r="AM423" s="18">
        <f>-VLOOKUP(AM$1,D_0310!$A$4:$XA$84,($C423+AM$2-2001)+8*$B423,FALSE)</f>
        <v>-13</v>
      </c>
      <c r="AN423" s="20"/>
      <c r="AO423" s="20"/>
      <c r="AP423" s="20"/>
      <c r="AQ423" s="20"/>
      <c r="AR423" s="26"/>
      <c r="AS423" s="31">
        <v>1</v>
      </c>
      <c r="AT423" s="55">
        <f>VLOOKUP(2002-C423,census2002!$A$3:$CD$82,2+B423)</f>
        <v>12222</v>
      </c>
      <c r="AU423" s="17" t="s">
        <v>172</v>
      </c>
      <c r="AV423">
        <f>1+K423/AVERAGE(AVERAGE(SUM($AT423,$D423:J423,$R423:X423,$AF423:AL423),SUM($AT423,$D423:K423,$R423:Y423,$AF423:AM423)),AVERAGE(SUM($AT424,$D424:K424,$S424:Y424,$AG424:AM424),SUM($AT424,$D424:L424,$S424:Z424,$AG424:AN424)))</f>
        <v>1.0043383947939262</v>
      </c>
      <c r="BA423" s="43">
        <f t="shared" ref="BA423:BA434" si="549">(PRODUCT(AV423:AZ423))^(1/AS423)</f>
        <v>1.0043383947939262</v>
      </c>
      <c r="BB423" s="43" t="s">
        <v>173</v>
      </c>
    </row>
    <row r="424" spans="1:54">
      <c r="A424" s="9">
        <v>423</v>
      </c>
      <c r="B424" s="17">
        <f t="shared" ref="B424" si="550">C422</f>
        <v>28</v>
      </c>
      <c r="C424" s="17">
        <v>1992</v>
      </c>
      <c r="D424" s="21"/>
      <c r="E424" s="18">
        <f>VLOOKUP(E$1,IR_0310!$A$4:$XA$84,($C424+E$2-2001)+8*$B424,FALSE)</f>
        <v>-13</v>
      </c>
      <c r="F424" s="18">
        <f>VLOOKUP(F$1,IR_0310!$A$4:$XA$84,($C424+F$2-2001)+8*$B424,FALSE)</f>
        <v>-28</v>
      </c>
      <c r="G424" s="18">
        <f>VLOOKUP(G$1,IR_0310!$A$4:$XA$84,($C424+G$2-2001)+8*$B424,FALSE)</f>
        <v>-12</v>
      </c>
      <c r="H424" s="18">
        <f>VLOOKUP(H$1,IR_0310!$A$4:$XA$84,($C424+H$2-2001)+8*$B424,FALSE)</f>
        <v>-9</v>
      </c>
      <c r="I424" s="18">
        <f>VLOOKUP(I$1,IR_0310!$A$4:$XA$84,($C424+I$2-2001)+8*$B424,FALSE)</f>
        <v>-17</v>
      </c>
      <c r="J424" s="18">
        <f>VLOOKUP(J$1,IR_0310!$A$4:$XA$84,($C424+J$2-2001)+8*$B424,FALSE)</f>
        <v>-24</v>
      </c>
      <c r="K424" s="19">
        <f>VLOOKUP(K$1,IR_0310!$A$4:$XA$84,($C424+K$2-2001)+8*$B424,FALSE)</f>
        <v>83</v>
      </c>
      <c r="L424" s="19">
        <f>VLOOKUP(L$1,IR_0310!$A$4:$XA$84,($C424+L$2-2001)+8*$B424,FALSE)</f>
        <v>-124</v>
      </c>
      <c r="M424" s="22"/>
      <c r="N424" s="22"/>
      <c r="O424" s="22"/>
      <c r="P424" s="21"/>
      <c r="Q424" s="17">
        <v>1992</v>
      </c>
      <c r="R424" s="21"/>
      <c r="S424" s="18">
        <f>VLOOKUP(S$1,IN_0310!$A$4:$XA$84,($C424+S$2-2001)+8*$B424,FALSE)</f>
        <v>1</v>
      </c>
      <c r="T424" s="18">
        <f>VLOOKUP(T$1,IN_0310!$A$4:$XA$84,($C424+T$2-2001)+8*$B424,FALSE)</f>
        <v>-1</v>
      </c>
      <c r="U424" s="18">
        <f>VLOOKUP(U$1,IN_0310!$A$4:$XA$84,($C424+U$2-2001)+8*$B424,FALSE)</f>
        <v>14</v>
      </c>
      <c r="V424" s="18">
        <f>VLOOKUP(V$1,IN_0310!$A$4:$XA$84,($C424+V$2-2001)+8*$B424,FALSE)</f>
        <v>14</v>
      </c>
      <c r="W424" s="18">
        <f>VLOOKUP(W$1,IN_0310!$A$4:$XA$84,($C424+W$2-2001)+8*$B424,FALSE)</f>
        <v>33</v>
      </c>
      <c r="X424" s="18">
        <f>VLOOKUP(X$1,IN_0310!$A$4:$XA$84,($C424+X$2-2001)+8*$B424,FALSE)</f>
        <v>32</v>
      </c>
      <c r="Y424" s="18">
        <f>VLOOKUP(Y$1,IN_0310!$A$4:$XA$84,($C424+Y$2-2001)+8*$B424,FALSE)</f>
        <v>20</v>
      </c>
      <c r="Z424" s="18">
        <f>VLOOKUP(Z$1,IN_0310!$A$4:$XA$84,($C424+Z$2-2001)+8*$B424,FALSE)</f>
        <v>19</v>
      </c>
      <c r="AA424" s="22"/>
      <c r="AB424" s="22"/>
      <c r="AC424" s="22"/>
      <c r="AD424" s="21"/>
      <c r="AE424" s="17">
        <v>1992</v>
      </c>
      <c r="AF424" s="21"/>
      <c r="AG424" s="18">
        <f>-VLOOKUP(AG$1,D_0310!$A$4:$XA$84,($C424+AG$2-2001)+8*$B424,FALSE)</f>
        <v>-2</v>
      </c>
      <c r="AH424" s="18">
        <f>-VLOOKUP(AH$1,D_0310!$A$4:$XA$84,($C424+AH$2-2001)+8*$B424,FALSE)</f>
        <v>-3</v>
      </c>
      <c r="AI424" s="18">
        <f>-VLOOKUP(AI$1,D_0310!$A$4:$XA$84,($C424+AI$2-2001)+8*$B424,FALSE)</f>
        <v>-5</v>
      </c>
      <c r="AJ424" s="18">
        <f>-VLOOKUP(AJ$1,D_0310!$A$4:$XA$84,($C424+AJ$2-2001)+8*$B424,FALSE)</f>
        <v>-6</v>
      </c>
      <c r="AK424" s="18">
        <f>-VLOOKUP(AK$1,D_0310!$A$4:$XA$84,($C424+AK$2-2001)+8*$B424,FALSE)</f>
        <v>-9</v>
      </c>
      <c r="AL424" s="18">
        <f>-VLOOKUP(AL$1,D_0310!$A$4:$XA$84,($C424+AL$2-2001)+8*$B424,FALSE)</f>
        <v>-7</v>
      </c>
      <c r="AM424" s="18">
        <f>-VLOOKUP(AM$1,D_0310!$A$4:$XA$84,($C424+AM$2-2001)+8*$B424,FALSE)</f>
        <v>-7</v>
      </c>
      <c r="AN424" s="18">
        <f>-VLOOKUP(AN$1,D_0310!$A$4:$XA$84,($C424+AN$2-2001)+8*$B424,FALSE)</f>
        <v>-9</v>
      </c>
      <c r="AO424" s="22"/>
      <c r="AP424" s="22"/>
      <c r="AQ424" s="22"/>
      <c r="AR424" s="21"/>
      <c r="AS424" s="31">
        <v>2</v>
      </c>
      <c r="AT424" s="55">
        <f>VLOOKUP(2002-C424,census2002!$A$3:$CD$82,2+B424)</f>
        <v>13656</v>
      </c>
      <c r="AU424" s="17" t="s">
        <v>174</v>
      </c>
      <c r="AV424">
        <f>1+K424/AVERAGE(AVERAGE(SUM($AT424,$D424:J424,$R424:X424,$AF424:AL424),SUM($AT424,$D424:K424,$R424:Y424,$AF424:AM424)),AVERAGE(SUM($AT425,$D425:K425,$S425:Y425,$AG425:AM425),SUM($AT425,$D425:L425,$S425:Z425,$AG425:AN425)))</f>
        <v>1.0057342222529275</v>
      </c>
      <c r="AW424">
        <f>1+L424/AVERAGE(AVERAGE(SUM($AT424,$D424:K424,$R424:Y424,$AF424:AM424),SUM($AT424,$D424:L424,$R424:Z424,$AF424:AN424)),AVERAGE(SUM($AT425,$D425:L425,$S425:Z425,$AG425:AN425),SUM($AT425,$D425:M425,$S425:AA425,$AG425:AO425)))</f>
        <v>0.99142180176752392</v>
      </c>
      <c r="BA424" s="43">
        <f t="shared" si="549"/>
        <v>0.99855236954566218</v>
      </c>
      <c r="BB424" s="44">
        <f t="shared" ref="BB424" si="551">AVERAGE(BA423:BA434)^5-1</f>
        <v>-2.3243728027651067E-2</v>
      </c>
    </row>
    <row r="425" spans="1:54">
      <c r="A425" s="13">
        <v>424</v>
      </c>
      <c r="B425" s="17">
        <f t="shared" ref="B425" si="552">C422</f>
        <v>28</v>
      </c>
      <c r="C425" s="17">
        <v>1991</v>
      </c>
      <c r="D425" s="21"/>
      <c r="E425" s="21"/>
      <c r="F425" s="18">
        <f>VLOOKUP(F$1,IR_0310!$A$4:$XA$84,($C425+F$2-2001)+8*$B425,FALSE)</f>
        <v>-22</v>
      </c>
      <c r="G425" s="18">
        <f>VLOOKUP(G$1,IR_0310!$A$4:$XA$84,($C425+G$2-2001)+8*$B425,FALSE)</f>
        <v>-29</v>
      </c>
      <c r="H425" s="18">
        <f>VLOOKUP(H$1,IR_0310!$A$4:$XA$84,($C425+H$2-2001)+8*$B425,FALSE)</f>
        <v>-16</v>
      </c>
      <c r="I425" s="18">
        <f>VLOOKUP(I$1,IR_0310!$A$4:$XA$84,($C425+I$2-2001)+8*$B425,FALSE)</f>
        <v>-9</v>
      </c>
      <c r="J425" s="18">
        <f>VLOOKUP(J$1,IR_0310!$A$4:$XA$84,($C425+J$2-2001)+8*$B425,FALSE)</f>
        <v>-41</v>
      </c>
      <c r="K425" s="19">
        <f>VLOOKUP(K$1,IR_0310!$A$4:$XA$84,($C425+K$2-2001)+8*$B425,FALSE)</f>
        <v>65</v>
      </c>
      <c r="L425" s="19">
        <f>VLOOKUP(L$1,IR_0310!$A$4:$XA$84,($C425+L$2-2001)+8*$B425,FALSE)</f>
        <v>-21</v>
      </c>
      <c r="M425" s="19">
        <f>VLOOKUP(M$1,IR_0310!$A$4:$XA$84,($C425+M$2-2001)+8*$B425,FALSE)</f>
        <v>-59</v>
      </c>
      <c r="N425" s="22"/>
      <c r="O425" s="22"/>
      <c r="P425" s="21"/>
      <c r="Q425" s="17">
        <v>1991</v>
      </c>
      <c r="R425" s="21"/>
      <c r="S425" s="21"/>
      <c r="T425" s="18">
        <f>VLOOKUP(T$1,IN_0310!$A$4:$XA$84,($C425+T$2-2001)+8*$B425,FALSE)</f>
        <v>2</v>
      </c>
      <c r="U425" s="18">
        <f>VLOOKUP(U$1,IN_0310!$A$4:$XA$84,($C425+U$2-2001)+8*$B425,FALSE)</f>
        <v>7</v>
      </c>
      <c r="V425" s="18">
        <f>VLOOKUP(V$1,IN_0310!$A$4:$XA$84,($C425+V$2-2001)+8*$B425,FALSE)</f>
        <v>4</v>
      </c>
      <c r="W425" s="18">
        <f>VLOOKUP(W$1,IN_0310!$A$4:$XA$84,($C425+W$2-2001)+8*$B425,FALSE)</f>
        <v>16</v>
      </c>
      <c r="X425" s="18">
        <f>VLOOKUP(X$1,IN_0310!$A$4:$XA$84,($C425+X$2-2001)+8*$B425,FALSE)</f>
        <v>24</v>
      </c>
      <c r="Y425" s="18">
        <f>VLOOKUP(Y$1,IN_0310!$A$4:$XA$84,($C425+Y$2-2001)+8*$B425,FALSE)</f>
        <v>38</v>
      </c>
      <c r="Z425" s="18">
        <f>VLOOKUP(Z$1,IN_0310!$A$4:$XA$84,($C425+Z$2-2001)+8*$B425,FALSE)</f>
        <v>26</v>
      </c>
      <c r="AA425" s="18">
        <f>VLOOKUP(AA$1,IN_0310!$A$4:$XA$84,($C425+AA$2-2001)+8*$B425,FALSE)</f>
        <v>33</v>
      </c>
      <c r="AB425" s="22"/>
      <c r="AC425" s="22"/>
      <c r="AD425" s="21"/>
      <c r="AE425" s="17">
        <v>1991</v>
      </c>
      <c r="AF425" s="21"/>
      <c r="AG425" s="21"/>
      <c r="AH425" s="18">
        <f>-VLOOKUP(AH$1,D_0310!$A$4:$XA$84,($C425+AH$2-2001)+8*$B425,FALSE)</f>
        <v>-5</v>
      </c>
      <c r="AI425" s="18">
        <f>-VLOOKUP(AI$1,D_0310!$A$4:$XA$84,($C425+AI$2-2001)+8*$B425,FALSE)</f>
        <v>-9</v>
      </c>
      <c r="AJ425" s="18">
        <f>-VLOOKUP(AJ$1,D_0310!$A$4:$XA$84,($C425+AJ$2-2001)+8*$B425,FALSE)</f>
        <v>-5</v>
      </c>
      <c r="AK425" s="18">
        <f>-VLOOKUP(AK$1,D_0310!$A$4:$XA$84,($C425+AK$2-2001)+8*$B425,FALSE)</f>
        <v>-14</v>
      </c>
      <c r="AL425" s="18">
        <f>-VLOOKUP(AL$1,D_0310!$A$4:$XA$84,($C425+AL$2-2001)+8*$B425,FALSE)</f>
        <v>-14</v>
      </c>
      <c r="AM425" s="18">
        <f>-VLOOKUP(AM$1,D_0310!$A$4:$XA$84,($C425+AM$2-2001)+8*$B425,FALSE)</f>
        <v>-18</v>
      </c>
      <c r="AN425" s="18">
        <f>-VLOOKUP(AN$1,D_0310!$A$4:$XA$84,($C425+AN$2-2001)+8*$B425,FALSE)</f>
        <v>-21</v>
      </c>
      <c r="AO425" s="18">
        <f>-VLOOKUP(AO$1,D_0310!$A$4:$XA$84,($C425+AO$2-2001)+8*$B425,FALSE)</f>
        <v>-17</v>
      </c>
      <c r="AP425" s="22"/>
      <c r="AQ425" s="22"/>
      <c r="AR425" s="21"/>
      <c r="AS425" s="31">
        <v>3</v>
      </c>
      <c r="AT425" s="55">
        <f>VLOOKUP(2002-C425,census2002!$A$3:$CD$82,2+B425)</f>
        <v>15321</v>
      </c>
      <c r="AU425" s="17" t="s">
        <v>175</v>
      </c>
      <c r="AV425">
        <f>1+K425/AVERAGE(AVERAGE(SUM($AT425,$D425:J425,$R425:X425,$AF425:AL425),SUM($AT425,$D425:K425,$R425:Y425,$AF425:AM425)),AVERAGE(SUM($AT426,$D426:K426,$S426:Y426,$AG426:AM426),SUM($AT426,$D426:L426,$S426:Z426,$AG426:AN426)))</f>
        <v>1.0040650406504066</v>
      </c>
      <c r="AW425">
        <f>1+L425/AVERAGE(AVERAGE(SUM($AT425,$D425:K425,$R425:Y425,$AF425:AM425),SUM($AT425,$D425:L425,$R425:Z425,$AF425:AN425)),AVERAGE(SUM($AT426,$D426:L426,$S426:Z426,$AG426:AN426),SUM($AT426,$D426:M426,$S426:AA426,$AG426:AO426)))</f>
        <v>0.99868723334427301</v>
      </c>
      <c r="AX425">
        <f>1+M425/AVERAGE(AVERAGE(SUM($AT425,$D425:L425,$R425:Z425,$AF425:AN425),SUM($AT425,$D425:M425,$R425:AA425,$AF425:AO425)),AVERAGE(SUM($AT426,$D426:M426,$S426:AA426,$AG426:AO426),SUM($AT426,$D426:N426,$S426:AB426,$AG426:AP426)))</f>
        <v>0.99630117234029214</v>
      </c>
      <c r="BA425" s="43">
        <f t="shared" si="549"/>
        <v>0.99967921358594047</v>
      </c>
      <c r="BB425" s="45" t="s">
        <v>176</v>
      </c>
    </row>
    <row r="426" spans="1:54">
      <c r="A426" s="9">
        <v>425</v>
      </c>
      <c r="B426" s="17">
        <f t="shared" ref="B426" si="553">C422</f>
        <v>28</v>
      </c>
      <c r="C426" s="17">
        <v>1990</v>
      </c>
      <c r="D426" s="21"/>
      <c r="E426" s="21"/>
      <c r="F426" s="21"/>
      <c r="G426" s="18">
        <f>VLOOKUP(G$1,IR_0310!$A$4:$XA$84,($C426+G$2-2001)+8*$B426,FALSE)</f>
        <v>-39</v>
      </c>
      <c r="H426" s="18">
        <f>VLOOKUP(H$1,IR_0310!$A$4:$XA$84,($C426+H$2-2001)+8*$B426,FALSE)</f>
        <v>-12</v>
      </c>
      <c r="I426" s="18">
        <f>VLOOKUP(I$1,IR_0310!$A$4:$XA$84,($C426+I$2-2001)+8*$B426,FALSE)</f>
        <v>-35</v>
      </c>
      <c r="J426" s="18">
        <f>VLOOKUP(J$1,IR_0310!$A$4:$XA$84,($C426+J$2-2001)+8*$B426,FALSE)</f>
        <v>-39</v>
      </c>
      <c r="K426" s="19">
        <f>VLOOKUP(K$1,IR_0310!$A$4:$XA$84,($C426+K$2-2001)+8*$B426,FALSE)</f>
        <v>24</v>
      </c>
      <c r="L426" s="19">
        <f>VLOOKUP(L$1,IR_0310!$A$4:$XA$84,($C426+L$2-2001)+8*$B426,FALSE)</f>
        <v>-42</v>
      </c>
      <c r="M426" s="19">
        <f>VLOOKUP(M$1,IR_0310!$A$4:$XA$84,($C426+M$2-2001)+8*$B426,FALSE)</f>
        <v>-28</v>
      </c>
      <c r="N426" s="19">
        <f>VLOOKUP(N$1,IR_0310!$A$4:$XA$84,($C426+N$2-2001)+8*$B426,FALSE)</f>
        <v>-132</v>
      </c>
      <c r="O426" s="22"/>
      <c r="P426" s="21"/>
      <c r="Q426" s="17">
        <v>1990</v>
      </c>
      <c r="R426" s="21"/>
      <c r="S426" s="21"/>
      <c r="T426" s="21"/>
      <c r="U426" s="18">
        <f>VLOOKUP(U$1,IN_0310!$A$4:$XA$84,($C426+U$2-2001)+8*$B426,FALSE)</f>
        <v>2</v>
      </c>
      <c r="V426" s="18">
        <f>VLOOKUP(V$1,IN_0310!$A$4:$XA$84,($C426+V$2-2001)+8*$B426,FALSE)</f>
        <v>5</v>
      </c>
      <c r="W426" s="18">
        <f>VLOOKUP(W$1,IN_0310!$A$4:$XA$84,($C426+W$2-2001)+8*$B426,FALSE)</f>
        <v>5</v>
      </c>
      <c r="X426" s="18">
        <f>VLOOKUP(X$1,IN_0310!$A$4:$XA$84,($C426+X$2-2001)+8*$B426,FALSE)</f>
        <v>13</v>
      </c>
      <c r="Y426" s="18">
        <f>VLOOKUP(Y$1,IN_0310!$A$4:$XA$84,($C426+Y$2-2001)+8*$B426,FALSE)</f>
        <v>27</v>
      </c>
      <c r="Z426" s="18">
        <f>VLOOKUP(Z$1,IN_0310!$A$4:$XA$84,($C426+Z$2-2001)+8*$B426,FALSE)</f>
        <v>23</v>
      </c>
      <c r="AA426" s="18">
        <f>VLOOKUP(AA$1,IN_0310!$A$4:$XA$84,($C426+AA$2-2001)+8*$B426,FALSE)</f>
        <v>38</v>
      </c>
      <c r="AB426" s="18">
        <f>VLOOKUP(AB$1,IN_0310!$A$4:$XA$84,($C426+AB$2-2001)+8*$B426,FALSE)</f>
        <v>31</v>
      </c>
      <c r="AC426" s="22"/>
      <c r="AD426" s="21"/>
      <c r="AE426" s="17">
        <v>1990</v>
      </c>
      <c r="AF426" s="21"/>
      <c r="AG426" s="21"/>
      <c r="AH426" s="21"/>
      <c r="AI426" s="18">
        <f>-VLOOKUP(AI$1,D_0310!$A$4:$XA$84,($C426+AI$2-2001)+8*$B426,FALSE)</f>
        <v>-4</v>
      </c>
      <c r="AJ426" s="18">
        <f>-VLOOKUP(AJ$1,D_0310!$A$4:$XA$84,($C426+AJ$2-2001)+8*$B426,FALSE)</f>
        <v>-10</v>
      </c>
      <c r="AK426" s="18">
        <f>-VLOOKUP(AK$1,D_0310!$A$4:$XA$84,($C426+AK$2-2001)+8*$B426,FALSE)</f>
        <v>-10</v>
      </c>
      <c r="AL426" s="18">
        <f>-VLOOKUP(AL$1,D_0310!$A$4:$XA$84,($C426+AL$2-2001)+8*$B426,FALSE)</f>
        <v>-17</v>
      </c>
      <c r="AM426" s="18">
        <f>-VLOOKUP(AM$1,D_0310!$A$4:$XA$84,($C426+AM$2-2001)+8*$B426,FALSE)</f>
        <v>-15</v>
      </c>
      <c r="AN426" s="18">
        <f>-VLOOKUP(AN$1,D_0310!$A$4:$XA$84,($C426+AN$2-2001)+8*$B426,FALSE)</f>
        <v>-16</v>
      </c>
      <c r="AO426" s="18">
        <f>-VLOOKUP(AO$1,D_0310!$A$4:$XA$84,($C426+AO$2-2001)+8*$B426,FALSE)</f>
        <v>-17</v>
      </c>
      <c r="AP426" s="18">
        <f>-VLOOKUP(AP$1,D_0310!$A$4:$XA$84,($C426+AP$2-2001)+8*$B426,FALSE)</f>
        <v>-16</v>
      </c>
      <c r="AQ426" s="22"/>
      <c r="AR426" s="21"/>
      <c r="AS426" s="31">
        <v>4</v>
      </c>
      <c r="AT426" s="55">
        <f>VLOOKUP(2002-C426,census2002!$A$3:$CD$82,2+B426)</f>
        <v>16850</v>
      </c>
      <c r="AU426" s="17" t="s">
        <v>177</v>
      </c>
      <c r="AV426">
        <f>1+K426/AVERAGE(AVERAGE(SUM($AT426,$D426:J426,$R426:X426,$AF426:AL426),SUM($AT426,$D426:K426,$R426:Y426,$AF426:AM426)),AVERAGE(SUM($AT427,$D427:K427,$S427:Y427,$AG427:AM427),SUM($AT427,$D427:L427,$S427:Z427,$AG427:AN427)))</f>
        <v>1.0013712130950851</v>
      </c>
      <c r="AW426">
        <f>1+L426/AVERAGE(AVERAGE(SUM($AT426,$D426:K426,$R426:Y426,$AF426:AM426),SUM($AT426,$D426:L426,$R426:Z426,$AF426:AN426)),AVERAGE(SUM($AT427,$D427:L427,$S427:Z427,$AG427:AN427),SUM($AT427,$D427:M427,$S427:AA427,$AG427:AO427)))</f>
        <v>0.99759903961584628</v>
      </c>
      <c r="AX426">
        <f>1+M426/AVERAGE(AVERAGE(SUM($AT426,$D426:L426,$R426:Z426,$AF426:AN426),SUM($AT426,$D426:M426,$R426:AA426,$AF426:AO426)),AVERAGE(SUM($AT427,$D427:M427,$S427:AA427,$AG427:AO427),SUM($AT427,$D427:N427,$S427:AB427,$AG427:AP427)))</f>
        <v>0.99839679358717437</v>
      </c>
      <c r="AY426">
        <f>1+N426/AVERAGE(AVERAGE(SUM($AT426,$D426:M426,$R426:AA426,$AF426:AO426),SUM($AT426,$D426:N426,$R426:AB426,$AF426:AP426)),AVERAGE(SUM($AT427,$D427:N427,$S427:AB427,$AG427:AP427),SUM($AT427,$D427:O427,$S427:AC427,$AG427:AQ427)))</f>
        <v>0.99241510084468199</v>
      </c>
      <c r="BA426" s="43">
        <f t="shared" si="549"/>
        <v>0.99744031230561814</v>
      </c>
      <c r="BB426" s="46">
        <f t="shared" ref="BB426" si="554">AVERAGE(BB427:BB434)^5-1</f>
        <v>-2.2577706479055548E-2</v>
      </c>
    </row>
    <row r="427" spans="1:54">
      <c r="A427" s="9">
        <v>426</v>
      </c>
      <c r="B427" s="17">
        <f t="shared" ref="B427" si="555">C422</f>
        <v>28</v>
      </c>
      <c r="C427" s="17">
        <v>1989</v>
      </c>
      <c r="D427" s="21"/>
      <c r="E427" s="21"/>
      <c r="F427" s="21"/>
      <c r="G427" s="21"/>
      <c r="H427" s="18">
        <f>VLOOKUP(H$1,IR_0310!$A$4:$XA$84,($C427+H$2-2001)+8*$B427,FALSE)</f>
        <v>-35</v>
      </c>
      <c r="I427" s="18">
        <f>VLOOKUP(I$1,IR_0310!$A$4:$XA$84,($C427+I$2-2001)+8*$B427,FALSE)</f>
        <v>-30</v>
      </c>
      <c r="J427" s="18">
        <f>VLOOKUP(J$1,IR_0310!$A$4:$XA$84,($C427+J$2-2001)+8*$B427,FALSE)</f>
        <v>-68</v>
      </c>
      <c r="K427" s="19">
        <f>VLOOKUP(K$1,IR_0310!$A$4:$XA$84,($C427+K$2-2001)+8*$B427,FALSE)</f>
        <v>-19</v>
      </c>
      <c r="L427" s="19">
        <f>VLOOKUP(L$1,IR_0310!$A$4:$XA$84,($C427+L$2-2001)+8*$B427,FALSE)</f>
        <v>-18</v>
      </c>
      <c r="M427" s="19">
        <f>VLOOKUP(M$1,IR_0310!$A$4:$XA$84,($C427+M$2-2001)+8*$B427,FALSE)</f>
        <v>-39</v>
      </c>
      <c r="N427" s="19">
        <f>VLOOKUP(N$1,IR_0310!$A$4:$XA$84,($C427+N$2-2001)+8*$B427,FALSE)</f>
        <v>-49</v>
      </c>
      <c r="O427" s="19">
        <f>VLOOKUP(O$1,IR_0310!$A$4:$XA$84,($C427+O$2-2001)+8*$B427,FALSE)</f>
        <v>-105</v>
      </c>
      <c r="P427" s="21"/>
      <c r="Q427" s="17">
        <v>1989</v>
      </c>
      <c r="R427" s="21"/>
      <c r="S427" s="21"/>
      <c r="T427" s="21"/>
      <c r="U427" s="21"/>
      <c r="V427" s="18">
        <f>VLOOKUP(V$1,IN_0310!$A$4:$XA$84,($C427+V$2-2001)+8*$B427,FALSE)</f>
        <v>4</v>
      </c>
      <c r="W427" s="18">
        <f>VLOOKUP(W$1,IN_0310!$A$4:$XA$84,($C427+W$2-2001)+8*$B427,FALSE)</f>
        <v>2</v>
      </c>
      <c r="X427" s="18">
        <f>VLOOKUP(X$1,IN_0310!$A$4:$XA$84,($C427+X$2-2001)+8*$B427,FALSE)</f>
        <v>12</v>
      </c>
      <c r="Y427" s="18">
        <f>VLOOKUP(Y$1,IN_0310!$A$4:$XA$84,($C427+Y$2-2001)+8*$B427,FALSE)</f>
        <v>12</v>
      </c>
      <c r="Z427" s="18">
        <f>VLOOKUP(Z$1,IN_0310!$A$4:$XA$84,($C427+Z$2-2001)+8*$B427,FALSE)</f>
        <v>17</v>
      </c>
      <c r="AA427" s="18">
        <f>VLOOKUP(AA$1,IN_0310!$A$4:$XA$84,($C427+AA$2-2001)+8*$B427,FALSE)</f>
        <v>42</v>
      </c>
      <c r="AB427" s="18">
        <f>VLOOKUP(AB$1,IN_0310!$A$4:$XA$84,($C427+AB$2-2001)+8*$B427,FALSE)</f>
        <v>31</v>
      </c>
      <c r="AC427" s="18">
        <f>VLOOKUP(AC$1,IN_0310!$A$4:$XA$84,($C427+AC$2-2001)+8*$B427,FALSE)</f>
        <v>58</v>
      </c>
      <c r="AD427" s="21"/>
      <c r="AE427" s="17">
        <v>1989</v>
      </c>
      <c r="AF427" s="21"/>
      <c r="AG427" s="21"/>
      <c r="AH427" s="21"/>
      <c r="AI427" s="21"/>
      <c r="AJ427" s="18">
        <f>-VLOOKUP(AJ$1,D_0310!$A$4:$XA$84,($C427+AJ$2-2001)+8*$B427,FALSE)</f>
        <v>-7</v>
      </c>
      <c r="AK427" s="18">
        <f>-VLOOKUP(AK$1,D_0310!$A$4:$XA$84,($C427+AK$2-2001)+8*$B427,FALSE)</f>
        <v>-13</v>
      </c>
      <c r="AL427" s="18">
        <f>-VLOOKUP(AL$1,D_0310!$A$4:$XA$84,($C427+AL$2-2001)+8*$B427,FALSE)</f>
        <v>-11</v>
      </c>
      <c r="AM427" s="18">
        <f>-VLOOKUP(AM$1,D_0310!$A$4:$XA$84,($C427+AM$2-2001)+8*$B427,FALSE)</f>
        <v>-24</v>
      </c>
      <c r="AN427" s="18">
        <f>-VLOOKUP(AN$1,D_0310!$A$4:$XA$84,($C427+AN$2-2001)+8*$B427,FALSE)</f>
        <v>-18</v>
      </c>
      <c r="AO427" s="18">
        <f>-VLOOKUP(AO$1,D_0310!$A$4:$XA$84,($C427+AO$2-2001)+8*$B427,FALSE)</f>
        <v>-24</v>
      </c>
      <c r="AP427" s="18">
        <f>-VLOOKUP(AP$1,D_0310!$A$4:$XA$84,($C427+AP$2-2001)+8*$B427,FALSE)</f>
        <v>-31</v>
      </c>
      <c r="AQ427" s="18">
        <f>-VLOOKUP(AQ$1,D_0310!$A$4:$XA$84,($C427+AQ$2-2001)+8*$B427,FALSE)</f>
        <v>-28</v>
      </c>
      <c r="AR427" s="21"/>
      <c r="AS427" s="31">
        <v>5</v>
      </c>
      <c r="AT427" s="55">
        <f>VLOOKUP(2002-C427,census2002!$A$3:$CD$82,2+B427)</f>
        <v>18465</v>
      </c>
      <c r="AU427" s="17" t="s">
        <v>178</v>
      </c>
      <c r="AV427">
        <f>1+K427/AVERAGE(AVERAGE(SUM($AT427,$D427:J427,$R427:X427,$AF427:AL427),SUM($AT427,$D427:K427,$R427:Y427,$AF427:AM427)),AVERAGE(SUM($AT428,$D428:K428,$S428:Y428,$AG428:AM428),SUM($AT428,$D428:L428,$S428:Z428,$AG428:AN428)))</f>
        <v>0.99900339632043433</v>
      </c>
      <c r="AW427">
        <f>1+L427/AVERAGE(AVERAGE(SUM($AT427,$D427:K427,$R427:Y427,$AF427:AM427),SUM($AT427,$D427:L427,$R427:Z427,$AF427:AN427)),AVERAGE(SUM($AT428,$D428:L428,$S428:Z428,$AG428:AN428),SUM($AT428,$D428:M428,$S428:AA428,$AG428:AO428)))</f>
        <v>0.99905377700678122</v>
      </c>
      <c r="AX427">
        <f>1+M427/AVERAGE(AVERAGE(SUM($AT427,$D427:L427,$R427:Z427,$AF427:AN427),SUM($AT427,$D427:M427,$R427:AA427,$AF427:AO427)),AVERAGE(SUM($AT428,$D428:M428,$S428:AA428,$AG428:AO428),SUM($AT428,$D428:N428,$S428:AB428,$AG428:AP428)))</f>
        <v>0.99794763846862256</v>
      </c>
      <c r="AY427">
        <f>1+N427/AVERAGE(AVERAGE(SUM($AT427,$D427:M427,$R427:AA427,$AF427:AO427),SUM($AT427,$D427:N427,$R427:AB427,$AF427:AP427)),AVERAGE(SUM($AT428,$D428:N428,$S428:AB428,$AG428:AP428),SUM($AT428,$D428:O428,$S428:AC428,$AG428:AQ428)))</f>
        <v>0.99741850510372076</v>
      </c>
      <c r="AZ427">
        <f>1+O427/AVERAGE(AVERAGE(SUM($AT427,$D427:N427,$R427:AB427,$AF427:AP427),SUM($AT427,$D427:O427,$R427:AC427,$AF427:AQ427)),AVERAGE(SUM($AT428,$D428:O428,$S428:AC428,$AG428:AQ428),SUM($AT428,$D428:P428,$S428:AD428,$AG428:AR428)))</f>
        <v>0.99445529914981257</v>
      </c>
      <c r="BA427" s="43">
        <f t="shared" si="549"/>
        <v>0.99757430585469287</v>
      </c>
      <c r="BB427" s="47">
        <f t="shared" ref="BB427:BB434" si="556">PRODUCT(AV423,AW424,AX425,AY426,AZ427)^(1/5)</f>
        <v>0.99577578371716435</v>
      </c>
    </row>
    <row r="428" spans="1:54">
      <c r="A428" s="13">
        <v>427</v>
      </c>
      <c r="B428" s="17">
        <f t="shared" ref="B428" si="557">C422</f>
        <v>28</v>
      </c>
      <c r="C428" s="17">
        <v>1988</v>
      </c>
      <c r="D428" s="21"/>
      <c r="E428" s="21"/>
      <c r="F428" s="21"/>
      <c r="G428" s="21"/>
      <c r="H428" s="21"/>
      <c r="I428" s="18">
        <f>VLOOKUP(I$1,IR_0310!$A$4:$XA$84,($C428+I$2-2001)+8*$B428,FALSE)</f>
        <v>-29</v>
      </c>
      <c r="J428" s="18">
        <f>VLOOKUP(J$1,IR_0310!$A$4:$XA$84,($C428+J$2-2001)+8*$B428,FALSE)</f>
        <v>-48</v>
      </c>
      <c r="K428" s="19">
        <f>VLOOKUP(K$1,IR_0310!$A$4:$XA$84,($C428+K$2-2001)+8*$B428,FALSE)</f>
        <v>-118</v>
      </c>
      <c r="L428" s="19">
        <f>VLOOKUP(L$1,IR_0310!$A$4:$XA$84,($C428+L$2-2001)+8*$B428,FALSE)</f>
        <v>-75</v>
      </c>
      <c r="M428" s="19">
        <f>VLOOKUP(M$1,IR_0310!$A$4:$XA$84,($C428+M$2-2001)+8*$B428,FALSE)</f>
        <v>-35</v>
      </c>
      <c r="N428" s="19">
        <f>VLOOKUP(N$1,IR_0310!$A$4:$XA$84,($C428+N$2-2001)+8*$B428,FALSE)</f>
        <v>-37</v>
      </c>
      <c r="O428" s="19">
        <f>VLOOKUP(O$1,IR_0310!$A$4:$XA$84,($C428+O$2-2001)+8*$B428,FALSE)</f>
        <v>-44</v>
      </c>
      <c r="P428" s="18">
        <f>VLOOKUP(P$1,IR_0310!$A$4:$XA$84,($C428+P$2-2001)+8*$B428,FALSE)</f>
        <v>-78</v>
      </c>
      <c r="Q428" s="17">
        <v>1988</v>
      </c>
      <c r="R428" s="21"/>
      <c r="S428" s="21"/>
      <c r="T428" s="21"/>
      <c r="U428" s="21"/>
      <c r="V428" s="21"/>
      <c r="W428" s="18">
        <f>VLOOKUP(W$1,IN_0310!$A$4:$XA$84,($C428+W$2-2001)+8*$B428,FALSE)</f>
        <v>2</v>
      </c>
      <c r="X428" s="18">
        <f>VLOOKUP(X$1,IN_0310!$A$4:$XA$84,($C428+X$2-2001)+8*$B428,FALSE)</f>
        <v>-1</v>
      </c>
      <c r="Y428" s="18">
        <f>VLOOKUP(Y$1,IN_0310!$A$4:$XA$84,($C428+Y$2-2001)+8*$B428,FALSE)</f>
        <v>8</v>
      </c>
      <c r="Z428" s="18">
        <f>VLOOKUP(Z$1,IN_0310!$A$4:$XA$84,($C428+Z$2-2001)+8*$B428,FALSE)</f>
        <v>14</v>
      </c>
      <c r="AA428" s="18">
        <f>VLOOKUP(AA$1,IN_0310!$A$4:$XA$84,($C428+AA$2-2001)+8*$B428,FALSE)</f>
        <v>28</v>
      </c>
      <c r="AB428" s="18">
        <f>VLOOKUP(AB$1,IN_0310!$A$4:$XA$84,($C428+AB$2-2001)+8*$B428,FALSE)</f>
        <v>51</v>
      </c>
      <c r="AC428" s="18">
        <f>VLOOKUP(AC$1,IN_0310!$A$4:$XA$84,($C428+AC$2-2001)+8*$B428,FALSE)</f>
        <v>62</v>
      </c>
      <c r="AD428" s="18">
        <f>VLOOKUP(AD$1,IN_0310!$A$4:$XA$84,($C428+AD$2-2001)+8*$B428,FALSE)</f>
        <v>55</v>
      </c>
      <c r="AE428" s="17">
        <v>1988</v>
      </c>
      <c r="AF428" s="21"/>
      <c r="AG428" s="21"/>
      <c r="AH428" s="21"/>
      <c r="AI428" s="21"/>
      <c r="AJ428" s="21"/>
      <c r="AK428" s="18">
        <f>-VLOOKUP(AK$1,D_0310!$A$4:$XA$84,($C428+AK$2-2001)+8*$B428,FALSE)</f>
        <v>-11</v>
      </c>
      <c r="AL428" s="18">
        <f>-VLOOKUP(AL$1,D_0310!$A$4:$XA$84,($C428+AL$2-2001)+8*$B428,FALSE)</f>
        <v>-20</v>
      </c>
      <c r="AM428" s="18">
        <f>-VLOOKUP(AM$1,D_0310!$A$4:$XA$84,($C428+AM$2-2001)+8*$B428,FALSE)</f>
        <v>-19</v>
      </c>
      <c r="AN428" s="18">
        <f>-VLOOKUP(AN$1,D_0310!$A$4:$XA$84,($C428+AN$2-2001)+8*$B428,FALSE)</f>
        <v>-27</v>
      </c>
      <c r="AO428" s="18">
        <f>-VLOOKUP(AO$1,D_0310!$A$4:$XA$84,($C428+AO$2-2001)+8*$B428,FALSE)</f>
        <v>-22</v>
      </c>
      <c r="AP428" s="18">
        <f>-VLOOKUP(AP$1,D_0310!$A$4:$XA$84,($C428+AP$2-2001)+8*$B428,FALSE)</f>
        <v>-27</v>
      </c>
      <c r="AQ428" s="18">
        <f>-VLOOKUP(AQ$1,D_0310!$A$4:$XA$84,($C428+AQ$2-2001)+8*$B428,FALSE)</f>
        <v>-20</v>
      </c>
      <c r="AR428" s="18">
        <f>-VLOOKUP(AR$1,D_0310!$A$4:$XA$84,($C428+AR$2-2001)+8*$B428,FALSE)</f>
        <v>-28</v>
      </c>
      <c r="AS428" s="31">
        <v>5</v>
      </c>
      <c r="AT428" s="55">
        <f>VLOOKUP(2002-C428,census2002!$A$3:$CD$82,2+B428)</f>
        <v>20106</v>
      </c>
      <c r="AU428" s="17" t="s">
        <v>179</v>
      </c>
      <c r="AV428">
        <f>1+K428/AVERAGE(AVERAGE(SUM($AT428,$D428:J428,$R428:X428,$AF428:AL428),SUM($AT428,$D428:K428,$R428:Y428,$AF428:AM428)),AVERAGE(SUM($AT429,$D429:K429,$S429:Y429,$AG429:AM429),SUM($AT429,$D429:L429,$S429:Z429,$AG429:AN429)))</f>
        <v>0.99418783632356023</v>
      </c>
      <c r="AW428">
        <f>1+L428/AVERAGE(AVERAGE(SUM($AT428,$D428:K428,$R428:Y428,$AF428:AM428),SUM($AT428,$D428:L428,$R428:Z428,$AF428:AN428)),AVERAGE(SUM($AT429,$D429:L429,$S429:Z429,$AG429:AN429),SUM($AT429,$D429:M429,$S429:AA429,$AG429:AO429)))</f>
        <v>0.99628584162828704</v>
      </c>
      <c r="AX428">
        <f>1+M428/AVERAGE(AVERAGE(SUM($AT428,$D428:L428,$R428:Z428,$AF428:AN428),SUM($AT428,$D428:M428,$R428:AA428,$AF428:AO428)),AVERAGE(SUM($AT429,$D429:M429,$S429:AA429,$AG429:AO429),SUM($AT429,$D429:N429,$S429:AB429,$AG429:AP429)))</f>
        <v>0.99826261773867286</v>
      </c>
      <c r="AY428">
        <f>1+N428/AVERAGE(AVERAGE(SUM($AT428,$D428:M428,$R428:AA428,$AF428:AO428),SUM($AT428,$D428:N428,$R428:AB428,$AF428:AP428)),AVERAGE(SUM($AT429,$D429:N429,$S429:AB429,$AG429:AP429),SUM($AT429,$D429:O429,$S429:AC429,$AG429:AQ429)))</f>
        <v>0.99816055382244373</v>
      </c>
      <c r="AZ428">
        <f>1+O428/AVERAGE(AVERAGE(SUM($AT428,$D428:N428,$R428:AB428,$AF428:AP428),SUM($AT428,$D428:O428,$R428:AC428,$AF428:AQ428)),AVERAGE(SUM($AT429,$D429:O429,$S429:AC429,$AG429:AQ429),SUM($AT429,$D429:P429,$S429:AD429,$AG429:AR429)))</f>
        <v>0.99780974662750754</v>
      </c>
      <c r="BA428" s="43">
        <f t="shared" si="549"/>
        <v>0.99694011466086063</v>
      </c>
      <c r="BB428" s="47">
        <f t="shared" si="556"/>
        <v>0.99960452501755048</v>
      </c>
    </row>
    <row r="429" spans="1:54">
      <c r="A429" s="9">
        <v>428</v>
      </c>
      <c r="B429" s="17">
        <f t="shared" ref="B429" si="558">C422</f>
        <v>28</v>
      </c>
      <c r="C429" s="17">
        <v>1987</v>
      </c>
      <c r="D429" s="21"/>
      <c r="E429" s="21"/>
      <c r="F429" s="21"/>
      <c r="G429" s="21"/>
      <c r="H429" s="21"/>
      <c r="I429" s="21"/>
      <c r="J429" s="18">
        <f>VLOOKUP(J$1,IR_0310!$A$4:$XA$84,($C429+J$2-2001)+8*$B429,FALSE)</f>
        <v>-48</v>
      </c>
      <c r="K429" s="19">
        <f>VLOOKUP(K$1,IR_0310!$A$4:$XA$84,($C429+K$2-2001)+8*$B429,FALSE)</f>
        <v>-154</v>
      </c>
      <c r="L429" s="19">
        <f>VLOOKUP(L$1,IR_0310!$A$4:$XA$84,($C429+L$2-2001)+8*$B429,FALSE)</f>
        <v>-179</v>
      </c>
      <c r="M429" s="19">
        <f>VLOOKUP(M$1,IR_0310!$A$4:$XA$84,($C429+M$2-2001)+8*$B429,FALSE)</f>
        <v>-24</v>
      </c>
      <c r="N429" s="19">
        <f>VLOOKUP(N$1,IR_0310!$A$4:$XA$84,($C429+N$2-2001)+8*$B429,FALSE)</f>
        <v>-46</v>
      </c>
      <c r="O429" s="19">
        <f>VLOOKUP(O$1,IR_0310!$A$4:$XA$84,($C429+O$2-2001)+8*$B429,FALSE)</f>
        <v>-54</v>
      </c>
      <c r="P429" s="18">
        <f>VLOOKUP(P$1,IR_0310!$A$4:$XA$84,($C429+P$2-2001)+8*$B429,FALSE)</f>
        <v>-99</v>
      </c>
      <c r="Q429" s="17">
        <v>1987</v>
      </c>
      <c r="R429" s="21"/>
      <c r="S429" s="21"/>
      <c r="T429" s="21"/>
      <c r="U429" s="21"/>
      <c r="V429" s="21"/>
      <c r="W429" s="21"/>
      <c r="X429" s="18">
        <f>VLOOKUP(X$1,IN_0310!$A$4:$XA$84,($C429+X$2-2001)+8*$B429,FALSE)</f>
        <v>6</v>
      </c>
      <c r="Y429" s="18">
        <f>VLOOKUP(Y$1,IN_0310!$A$4:$XA$84,($C429+Y$2-2001)+8*$B429,FALSE)</f>
        <v>2</v>
      </c>
      <c r="Z429" s="18">
        <f>VLOOKUP(Z$1,IN_0310!$A$4:$XA$84,($C429+Z$2-2001)+8*$B429,FALSE)</f>
        <v>15</v>
      </c>
      <c r="AA429" s="18">
        <f>VLOOKUP(AA$1,IN_0310!$A$4:$XA$84,($C429+AA$2-2001)+8*$B429,FALSE)</f>
        <v>12</v>
      </c>
      <c r="AB429" s="18">
        <f>VLOOKUP(AB$1,IN_0310!$A$4:$XA$84,($C429+AB$2-2001)+8*$B429,FALSE)</f>
        <v>25</v>
      </c>
      <c r="AC429" s="18">
        <f>VLOOKUP(AC$1,IN_0310!$A$4:$XA$84,($C429+AC$2-2001)+8*$B429,FALSE)</f>
        <v>51</v>
      </c>
      <c r="AD429" s="18">
        <f>VLOOKUP(AD$1,IN_0310!$A$4:$XA$84,($C429+AD$2-2001)+8*$B429,FALSE)</f>
        <v>85</v>
      </c>
      <c r="AE429" s="17">
        <v>1987</v>
      </c>
      <c r="AF429" s="21"/>
      <c r="AG429" s="21"/>
      <c r="AH429" s="21"/>
      <c r="AI429" s="21"/>
      <c r="AJ429" s="21"/>
      <c r="AK429" s="21"/>
      <c r="AL429" s="18">
        <f>-VLOOKUP(AL$1,D_0310!$A$4:$XA$84,($C429+AL$2-2001)+8*$B429,FALSE)</f>
        <v>-9</v>
      </c>
      <c r="AM429" s="18">
        <f>-VLOOKUP(AM$1,D_0310!$A$4:$XA$84,($C429+AM$2-2001)+8*$B429,FALSE)</f>
        <v>-21</v>
      </c>
      <c r="AN429" s="18">
        <f>-VLOOKUP(AN$1,D_0310!$A$4:$XA$84,($C429+AN$2-2001)+8*$B429,FALSE)</f>
        <v>-24</v>
      </c>
      <c r="AO429" s="18">
        <f>-VLOOKUP(AO$1,D_0310!$A$4:$XA$84,($C429+AO$2-2001)+8*$B429,FALSE)</f>
        <v>-20</v>
      </c>
      <c r="AP429" s="18">
        <f>-VLOOKUP(AP$1,D_0310!$A$4:$XA$84,($C429+AP$2-2001)+8*$B429,FALSE)</f>
        <v>-21</v>
      </c>
      <c r="AQ429" s="18">
        <f>-VLOOKUP(AQ$1,D_0310!$A$4:$XA$84,($C429+AQ$2-2001)+8*$B429,FALSE)</f>
        <v>-35</v>
      </c>
      <c r="AR429" s="18">
        <f>-VLOOKUP(AR$1,D_0310!$A$4:$XA$84,($C429+AR$2-2001)+8*$B429,FALSE)</f>
        <v>-36</v>
      </c>
      <c r="AS429" s="31">
        <v>5</v>
      </c>
      <c r="AT429" s="55">
        <f>VLOOKUP(2002-C429,census2002!$A$3:$CD$82,2+B429)</f>
        <v>20988</v>
      </c>
      <c r="AU429" s="17" t="s">
        <v>180</v>
      </c>
      <c r="AV429">
        <f>1+K429/AVERAGE(AVERAGE(SUM($AT429,$D429:J429,$R429:X429,$AF429:AL429),SUM($AT429,$D429:K429,$R429:Y429,$AF429:AM429)),AVERAGE(SUM($AT430,$D430:K430,$S430:Y430,$AG430:AM430),SUM($AT430,$D430:L430,$S430:Z430,$AG430:AN430)))</f>
        <v>0.99248707190945462</v>
      </c>
      <c r="AW429">
        <f>1+L429/AVERAGE(AVERAGE(SUM($AT429,$D429:K429,$R429:Y429,$AF429:AM429),SUM($AT429,$D429:L429,$R429:Z429,$AF429:AN429)),AVERAGE(SUM($AT430,$D430:L430,$S430:Z430,$AG430:AN430),SUM($AT430,$D430:M430,$S430:AA430,$AG430:AO430)))</f>
        <v>0.99119776747845545</v>
      </c>
      <c r="AX429">
        <f>1+M429/AVERAGE(AVERAGE(SUM($AT429,$D429:L429,$R429:Z429,$AF429:AN429),SUM($AT429,$D429:M429,$R429:AA429,$AF429:AO429)),AVERAGE(SUM($AT430,$D430:M430,$S430:AA430,$AG430:AO430),SUM($AT430,$D430:N430,$S430:AB430,$AG430:AP430)))</f>
        <v>0.99881376037959668</v>
      </c>
      <c r="AY429">
        <f>1+N429/AVERAGE(AVERAGE(SUM($AT429,$D429:M429,$R429:AA429,$AF429:AO429),SUM($AT429,$D429:N429,$R429:AB429,$AF429:AP429)),AVERAGE(SUM($AT430,$D430:N430,$S430:AB430,$AG430:AP430),SUM($AT430,$D430:O430,$S430:AC430,$AG430:AQ430)))</f>
        <v>0.997720317668777</v>
      </c>
      <c r="AZ429">
        <f>1+O429/AVERAGE(AVERAGE(SUM($AT429,$D429:N429,$R429:AB429,$AF429:AP429),SUM($AT429,$D429:O429,$R429:AC429,$AF429:AQ429)),AVERAGE(SUM($AT430,$D430:O430,$S430:AC430,$AG430:AQ430),SUM($AT430,$D430:P430,$S430:AD430,$AG430:AR430)))</f>
        <v>0.99731886846319029</v>
      </c>
      <c r="BA429" s="43">
        <f t="shared" si="549"/>
        <v>0.9955028517847111</v>
      </c>
      <c r="BB429" s="47">
        <f t="shared" si="556"/>
        <v>0.99901500754971606</v>
      </c>
    </row>
    <row r="430" spans="1:54">
      <c r="A430" s="9">
        <v>429</v>
      </c>
      <c r="B430" s="17">
        <f t="shared" ref="B430" si="559">C422</f>
        <v>28</v>
      </c>
      <c r="C430" s="17">
        <v>1986</v>
      </c>
      <c r="D430" s="26"/>
      <c r="E430" s="26"/>
      <c r="F430" s="26"/>
      <c r="G430" s="26"/>
      <c r="H430" s="26"/>
      <c r="I430" s="26"/>
      <c r="J430" s="21"/>
      <c r="K430" s="19">
        <f>VLOOKUP(K$1,IR_0310!$A$4:$XA$84,($C430+K$2-2001)+8*$B430,FALSE)</f>
        <v>-172</v>
      </c>
      <c r="L430" s="19">
        <f>VLOOKUP(L$1,IR_0310!$A$4:$XA$84,($C430+L$2-2001)+8*$B430,FALSE)</f>
        <v>-190</v>
      </c>
      <c r="M430" s="19">
        <f>VLOOKUP(M$1,IR_0310!$A$4:$XA$84,($C430+M$2-2001)+8*$B430,FALSE)</f>
        <v>-72</v>
      </c>
      <c r="N430" s="19">
        <f>VLOOKUP(N$1,IR_0310!$A$4:$XA$84,($C430+N$2-2001)+8*$B430,FALSE)</f>
        <v>-92</v>
      </c>
      <c r="O430" s="19">
        <f>VLOOKUP(O$1,IR_0310!$A$4:$XA$84,($C430+O$2-2001)+8*$B430,FALSE)</f>
        <v>-42</v>
      </c>
      <c r="P430" s="18">
        <f>VLOOKUP(P$1,IR_0310!$A$4:$XA$84,($C430+P$2-2001)+8*$B430,FALSE)</f>
        <v>-79</v>
      </c>
      <c r="Q430" s="17">
        <v>1986</v>
      </c>
      <c r="R430" s="26"/>
      <c r="S430" s="26"/>
      <c r="T430" s="26"/>
      <c r="U430" s="26"/>
      <c r="V430" s="26"/>
      <c r="W430" s="26"/>
      <c r="X430" s="21"/>
      <c r="Y430" s="18">
        <f>VLOOKUP(Y$1,IN_0310!$A$4:$XA$84,($C430+Y$2-2001)+8*$B430,FALSE)</f>
        <v>5</v>
      </c>
      <c r="Z430" s="18">
        <f>VLOOKUP(Z$1,IN_0310!$A$4:$XA$84,($C430+Z$2-2001)+8*$B430,FALSE)</f>
        <v>1</v>
      </c>
      <c r="AA430" s="18">
        <f>VLOOKUP(AA$1,IN_0310!$A$4:$XA$84,($C430+AA$2-2001)+8*$B430,FALSE)</f>
        <v>15</v>
      </c>
      <c r="AB430" s="18">
        <f>VLOOKUP(AB$1,IN_0310!$A$4:$XA$84,($C430+AB$2-2001)+8*$B430,FALSE)</f>
        <v>3</v>
      </c>
      <c r="AC430" s="18">
        <f>VLOOKUP(AC$1,IN_0310!$A$4:$XA$84,($C430+AC$2-2001)+8*$B430,FALSE)</f>
        <v>46</v>
      </c>
      <c r="AD430" s="18">
        <f>VLOOKUP(AD$1,IN_0310!$A$4:$XA$84,($C430+AD$2-2001)+8*$B430,FALSE)</f>
        <v>77</v>
      </c>
      <c r="AE430" s="17">
        <v>1986</v>
      </c>
      <c r="AF430" s="26"/>
      <c r="AG430" s="26"/>
      <c r="AH430" s="26"/>
      <c r="AI430" s="26"/>
      <c r="AJ430" s="26"/>
      <c r="AK430" s="26"/>
      <c r="AL430" s="21"/>
      <c r="AM430" s="18">
        <f>-VLOOKUP(AM$1,D_0310!$A$4:$XA$84,($C430+AM$2-2001)+8*$B430,FALSE)</f>
        <v>-28</v>
      </c>
      <c r="AN430" s="18">
        <f>-VLOOKUP(AN$1,D_0310!$A$4:$XA$84,($C430+AN$2-2001)+8*$B430,FALSE)</f>
        <v>-14</v>
      </c>
      <c r="AO430" s="18">
        <f>-VLOOKUP(AO$1,D_0310!$A$4:$XA$84,($C430+AO$2-2001)+8*$B430,FALSE)</f>
        <v>-28</v>
      </c>
      <c r="AP430" s="18">
        <f>-VLOOKUP(AP$1,D_0310!$A$4:$XA$84,($C430+AP$2-2001)+8*$B430,FALSE)</f>
        <v>-21</v>
      </c>
      <c r="AQ430" s="18">
        <f>-VLOOKUP(AQ$1,D_0310!$A$4:$XA$84,($C430+AQ$2-2001)+8*$B430,FALSE)</f>
        <v>-35</v>
      </c>
      <c r="AR430" s="18">
        <f>-VLOOKUP(AR$1,D_0310!$A$4:$XA$84,($C430+AR$2-2001)+8*$B430,FALSE)</f>
        <v>-37</v>
      </c>
      <c r="AS430" s="31">
        <v>5</v>
      </c>
      <c r="AT430" s="55">
        <f>VLOOKUP(2002-C430,census2002!$A$3:$CD$82,2+B430)</f>
        <v>20442</v>
      </c>
      <c r="AU430" s="17" t="s">
        <v>181</v>
      </c>
      <c r="AV430">
        <f>1+K430/AVERAGE(AVERAGE(SUM($AT430,$D430:J430,$R430:X430,$AF430:AL430),SUM($AT430,$D430:K430,$R430:Y430,$AF430:AM430)),AVERAGE(SUM($AT431,$D431:K431,$S431:Y431,$AG431:AM431),SUM($AT431,$D431:L431,$S431:Z431,$AG431:AN431)))</f>
        <v>0.99129135971241233</v>
      </c>
      <c r="AW430">
        <f>1+L430/AVERAGE(AVERAGE(SUM($AT430,$D430:K430,$R430:Y430,$AF430:AM430),SUM($AT430,$D430:L430,$R430:Z430,$AF430:AN430)),AVERAGE(SUM($AT431,$D431:L431,$S431:Z431,$AG431:AN431),SUM($AT431,$D431:M431,$S431:AA431,$AG431:AO431)))</f>
        <v>0.99027797321325772</v>
      </c>
      <c r="AX430">
        <f>1+M430/AVERAGE(AVERAGE(SUM($AT430,$D430:L430,$R430:Z430,$AF430:AN430),SUM($AT430,$D430:M430,$R430:AA430,$AF430:AO430)),AVERAGE(SUM($AT431,$D431:M431,$S431:AA431,$AG431:AO431),SUM($AT431,$D431:N431,$S431:AB431,$AG431:AP431)))</f>
        <v>0.99628664999097449</v>
      </c>
      <c r="AY430">
        <f>1+N430/AVERAGE(AVERAGE(SUM($AT430,$D430:M430,$R430:AA430,$AF430:AO430),SUM($AT430,$D430:N430,$R430:AB430,$AF430:AP430)),AVERAGE(SUM($AT431,$D431:N431,$S431:AB431,$AG431:AP431),SUM($AT431,$D431:O431,$S431:AC431,$AG431:AQ431)))</f>
        <v>0.99522827764162813</v>
      </c>
      <c r="AZ430">
        <f>1+O430/AVERAGE(AVERAGE(SUM($AT430,$D430:N430,$R430:AB430,$AF430:AP430),SUM($AT430,$D430:O430,$R430:AC430,$AF430:AQ430)),AVERAGE(SUM($AT431,$D431:O431,$S431:AC431,$AG431:AQ431),SUM($AT431,$D431:P431,$S431:AD431,$AG431:AR431)))</f>
        <v>0.99781346799593928</v>
      </c>
      <c r="BA430" s="43">
        <f t="shared" si="549"/>
        <v>0.99417528833892665</v>
      </c>
      <c r="BB430" s="47">
        <f t="shared" si="556"/>
        <v>0.99884336919714256</v>
      </c>
    </row>
    <row r="431" spans="1:54">
      <c r="A431" s="13">
        <v>430</v>
      </c>
      <c r="B431" s="17">
        <f t="shared" ref="B431" si="560">C422</f>
        <v>28</v>
      </c>
      <c r="C431" s="17">
        <v>1985</v>
      </c>
      <c r="D431" s="26"/>
      <c r="E431" s="26"/>
      <c r="F431" s="26"/>
      <c r="G431" s="26"/>
      <c r="H431" s="26"/>
      <c r="I431" s="26"/>
      <c r="J431" s="21"/>
      <c r="K431" s="22"/>
      <c r="L431" s="19">
        <f>VLOOKUP(L$1,IR_0310!$A$4:$XA$84,($C431+L$2-2001)+8*$B431,FALSE)</f>
        <v>-213</v>
      </c>
      <c r="M431" s="19">
        <f>VLOOKUP(M$1,IR_0310!$A$4:$XA$84,($C431+M$2-2001)+8*$B431,FALSE)</f>
        <v>-165</v>
      </c>
      <c r="N431" s="19">
        <f>VLOOKUP(N$1,IR_0310!$A$4:$XA$84,($C431+N$2-2001)+8*$B431,FALSE)</f>
        <v>-135</v>
      </c>
      <c r="O431" s="19">
        <f>VLOOKUP(O$1,IR_0310!$A$4:$XA$84,($C431+O$2-2001)+8*$B431,FALSE)</f>
        <v>-91</v>
      </c>
      <c r="P431" s="18">
        <f>VLOOKUP(P$1,IR_0310!$A$4:$XA$84,($C431+P$2-2001)+8*$B431,FALSE)</f>
        <v>-73</v>
      </c>
      <c r="Q431" s="17">
        <v>1985</v>
      </c>
      <c r="R431" s="26"/>
      <c r="S431" s="26"/>
      <c r="T431" s="26"/>
      <c r="U431" s="26"/>
      <c r="V431" s="26"/>
      <c r="W431" s="26"/>
      <c r="X431" s="21"/>
      <c r="Y431" s="22"/>
      <c r="Z431" s="18">
        <f>VLOOKUP(Z$1,IN_0310!$A$4:$XA$84,($C431+Z$2-2001)+8*$B431,FALSE)</f>
        <v>-7</v>
      </c>
      <c r="AA431" s="18">
        <f>VLOOKUP(AA$1,IN_0310!$A$4:$XA$84,($C431+AA$2-2001)+8*$B431,FALSE)</f>
        <v>4</v>
      </c>
      <c r="AB431" s="18">
        <f>VLOOKUP(AB$1,IN_0310!$A$4:$XA$84,($C431+AB$2-2001)+8*$B431,FALSE)</f>
        <v>19</v>
      </c>
      <c r="AC431" s="18">
        <f>VLOOKUP(AC$1,IN_0310!$A$4:$XA$84,($C431+AC$2-2001)+8*$B431,FALSE)</f>
        <v>20</v>
      </c>
      <c r="AD431" s="18">
        <f>VLOOKUP(AD$1,IN_0310!$A$4:$XA$84,($C431+AD$2-2001)+8*$B431,FALSE)</f>
        <v>68</v>
      </c>
      <c r="AE431" s="17">
        <v>1985</v>
      </c>
      <c r="AF431" s="26"/>
      <c r="AG431" s="26"/>
      <c r="AH431" s="26"/>
      <c r="AI431" s="26"/>
      <c r="AJ431" s="26"/>
      <c r="AK431" s="26"/>
      <c r="AL431" s="21"/>
      <c r="AM431" s="22"/>
      <c r="AN431" s="18">
        <f>-VLOOKUP(AN$1,D_0310!$A$4:$XA$84,($C431+AN$2-2001)+8*$B431,FALSE)</f>
        <v>-27</v>
      </c>
      <c r="AO431" s="18">
        <f>-VLOOKUP(AO$1,D_0310!$A$4:$XA$84,($C431+AO$2-2001)+8*$B431,FALSE)</f>
        <v>-23</v>
      </c>
      <c r="AP431" s="18">
        <f>-VLOOKUP(AP$1,D_0310!$A$4:$XA$84,($C431+AP$2-2001)+8*$B431,FALSE)</f>
        <v>-27</v>
      </c>
      <c r="AQ431" s="18">
        <f>-VLOOKUP(AQ$1,D_0310!$A$4:$XA$84,($C431+AQ$2-2001)+8*$B431,FALSE)</f>
        <v>-28</v>
      </c>
      <c r="AR431" s="18">
        <f>-VLOOKUP(AR$1,D_0310!$A$4:$XA$84,($C431+AR$2-2001)+8*$B431,FALSE)</f>
        <v>-42</v>
      </c>
      <c r="AS431" s="31">
        <v>4</v>
      </c>
      <c r="AT431" s="55">
        <f>VLOOKUP(2002-C431,census2002!$A$3:$CD$82,2+B431)</f>
        <v>19280</v>
      </c>
      <c r="AU431" s="17" t="s">
        <v>182</v>
      </c>
      <c r="AW431">
        <f>1+L431/AVERAGE(AVERAGE(SUM($AT431,$D431:K431,$R431:Y431,$AF431:AM431),SUM($AT431,$D431:L431,$R431:Z431,$AF431:AN431)),AVERAGE(SUM($AT432,$D432:L432,$S432:Z432,$AG432:AN432),SUM($AT432,$D432:M432,$S432:AA432,$AG432:AO432)))</f>
        <v>0.98878032078801126</v>
      </c>
      <c r="AX431">
        <f>1+M431/AVERAGE(AVERAGE(SUM($AT431,$D431:L431,$R431:Z431,$AF431:AN431),SUM($AT431,$D431:M431,$R431:AA431,$AF431:AO431)),AVERAGE(SUM($AT432,$D432:M432,$S432:AA432,$AG432:AO432),SUM($AT432,$D432:N432,$S432:AB432,$AG432:AP432)))</f>
        <v>0.99120633144136217</v>
      </c>
      <c r="AY431">
        <f>1+N431/AVERAGE(AVERAGE(SUM($AT431,$D431:M431,$R431:AA431,$AF431:AO431),SUM($AT431,$D431:N431,$R431:AB431,$AF431:AP431)),AVERAGE(SUM($AT432,$D432:N432,$S432:AB432,$AG432:AP432),SUM($AT432,$D432:O432,$S432:AC432,$AG432:AQ432)))</f>
        <v>0.9927389100297167</v>
      </c>
      <c r="AZ431">
        <f>1+O431/AVERAGE(AVERAGE(SUM($AT431,$D431:N431,$R431:AB431,$AF431:AP431),SUM($AT431,$D431:O431,$R431:AC431,$AF431:AQ431)),AVERAGE(SUM($AT432,$D432:O432,$S432:AC432,$AG432:AQ432),SUM($AT432,$D432:P432,$S432:AD432,$AG432:AR432)))</f>
        <v>0.99507295812014407</v>
      </c>
      <c r="BA431" s="43">
        <f t="shared" si="549"/>
        <v>0.99194698680402793</v>
      </c>
      <c r="BB431" s="47">
        <f t="shared" si="556"/>
        <v>0.99687938317762326</v>
      </c>
    </row>
    <row r="432" spans="1:54">
      <c r="A432" s="9">
        <v>431</v>
      </c>
      <c r="B432" s="17">
        <f t="shared" ref="B432" si="561">C422</f>
        <v>28</v>
      </c>
      <c r="C432" s="17">
        <v>1984</v>
      </c>
      <c r="D432" s="26"/>
      <c r="E432" s="26"/>
      <c r="F432" s="26"/>
      <c r="G432" s="26"/>
      <c r="H432" s="26"/>
      <c r="I432" s="26"/>
      <c r="J432" s="21"/>
      <c r="K432" s="22"/>
      <c r="L432" s="22"/>
      <c r="M432" s="19">
        <f>VLOOKUP(M$1,IR_0310!$A$4:$XA$84,($C432+M$2-2001)+8*$B432,FALSE)</f>
        <v>-197</v>
      </c>
      <c r="N432" s="19">
        <f>VLOOKUP(N$1,IR_0310!$A$4:$XA$84,($C432+N$2-2001)+8*$B432,FALSE)</f>
        <v>-211</v>
      </c>
      <c r="O432" s="19">
        <f>VLOOKUP(O$1,IR_0310!$A$4:$XA$84,($C432+O$2-2001)+8*$B432,FALSE)</f>
        <v>-115</v>
      </c>
      <c r="P432" s="18">
        <f>VLOOKUP(P$1,IR_0310!$A$4:$XA$84,($C432+P$2-2001)+8*$B432,FALSE)</f>
        <v>-102</v>
      </c>
      <c r="Q432" s="17">
        <v>1984</v>
      </c>
      <c r="R432" s="26"/>
      <c r="S432" s="26"/>
      <c r="T432" s="26"/>
      <c r="U432" s="26"/>
      <c r="V432" s="26"/>
      <c r="W432" s="26"/>
      <c r="X432" s="21"/>
      <c r="Y432" s="22"/>
      <c r="Z432" s="22"/>
      <c r="AA432" s="18">
        <f>VLOOKUP(AA$1,IN_0310!$A$4:$XA$84,($C432+AA$2-2001)+8*$B432,FALSE)</f>
        <v>2</v>
      </c>
      <c r="AB432" s="18">
        <f>VLOOKUP(AB$1,IN_0310!$A$4:$XA$84,($C432+AB$2-2001)+8*$B432,FALSE)</f>
        <v>4</v>
      </c>
      <c r="AC432" s="18">
        <f>VLOOKUP(AC$1,IN_0310!$A$4:$XA$84,($C432+AC$2-2001)+8*$B432,FALSE)</f>
        <v>21</v>
      </c>
      <c r="AD432" s="18">
        <f>VLOOKUP(AD$1,IN_0310!$A$4:$XA$84,($C432+AD$2-2001)+8*$B432,FALSE)</f>
        <v>14</v>
      </c>
      <c r="AE432" s="17">
        <v>1984</v>
      </c>
      <c r="AF432" s="26"/>
      <c r="AG432" s="26"/>
      <c r="AH432" s="26"/>
      <c r="AI432" s="26"/>
      <c r="AJ432" s="26"/>
      <c r="AK432" s="26"/>
      <c r="AL432" s="21"/>
      <c r="AM432" s="22"/>
      <c r="AN432" s="22"/>
      <c r="AO432" s="18">
        <f>-VLOOKUP(AO$1,D_0310!$A$4:$XA$84,($C432+AO$2-2001)+8*$B432,FALSE)</f>
        <v>-24</v>
      </c>
      <c r="AP432" s="18">
        <f>-VLOOKUP(AP$1,D_0310!$A$4:$XA$84,($C432+AP$2-2001)+8*$B432,FALSE)</f>
        <v>-27</v>
      </c>
      <c r="AQ432" s="18">
        <f>-VLOOKUP(AQ$1,D_0310!$A$4:$XA$84,($C432+AQ$2-2001)+8*$B432,FALSE)</f>
        <v>-30</v>
      </c>
      <c r="AR432" s="18">
        <f>-VLOOKUP(AR$1,D_0310!$A$4:$XA$84,($C432+AR$2-2001)+8*$B432,FALSE)</f>
        <v>-37</v>
      </c>
      <c r="AS432" s="31">
        <v>3</v>
      </c>
      <c r="AT432" s="55">
        <f>VLOOKUP(2002-C432,census2002!$A$3:$CD$82,2+B432)</f>
        <v>18922</v>
      </c>
      <c r="AU432" s="17" t="s">
        <v>183</v>
      </c>
      <c r="AX432">
        <f>1+M432/AVERAGE(AVERAGE(SUM($AT432,$D432:L432,$R432:Z432,$AF432:AN432),SUM($AT432,$D432:M432,$R432:AA432,$AF432:AO432)),AVERAGE(SUM($AT433,$D433:M433,$S433:AA433,$AG433:AO433),SUM($AT433,$D433:N433,$S433:AB433,$AG433:AP433)))</f>
        <v>0.98919941336915251</v>
      </c>
      <c r="AY432">
        <f>1+N432/AVERAGE(AVERAGE(SUM($AT432,$D432:M432,$R432:AA432,$AF432:AO432),SUM($AT432,$D432:N432,$R432:AB432,$AF432:AP432)),AVERAGE(SUM($AT433,$D433:N433,$S433:AB433,$AG433:AP433),SUM($AT433,$D433:O433,$S433:AC433,$AG433:AQ433)))</f>
        <v>0.98829922919092772</v>
      </c>
      <c r="AZ432">
        <f>1+O432/AVERAGE(AVERAGE(SUM($AT432,$D432:N432,$R432:AB432,$AF432:AP432),SUM($AT432,$D432:O432,$R432:AC432,$AF432:AQ432)),AVERAGE(SUM($AT433,$D433:O433,$S433:AC433,$AG433:AQ433),SUM($AT433,$D433:P433,$S433:AD433,$AG433:AR433)))</f>
        <v>0.99356985098828599</v>
      </c>
      <c r="BA432" s="43">
        <f t="shared" si="549"/>
        <v>0.9903534918349276</v>
      </c>
      <c r="BB432" s="47">
        <f t="shared" si="556"/>
        <v>0.99359478657379552</v>
      </c>
    </row>
    <row r="433" spans="1:54">
      <c r="A433" s="9">
        <v>432</v>
      </c>
      <c r="B433" s="17">
        <f t="shared" ref="B433" si="562">C422</f>
        <v>28</v>
      </c>
      <c r="C433" s="17">
        <v>1983</v>
      </c>
      <c r="D433" s="26"/>
      <c r="E433" s="26"/>
      <c r="F433" s="26"/>
      <c r="G433" s="26"/>
      <c r="H433" s="26"/>
      <c r="I433" s="26"/>
      <c r="J433" s="21"/>
      <c r="K433" s="22"/>
      <c r="L433" s="22"/>
      <c r="M433" s="22"/>
      <c r="N433" s="19">
        <f>VLOOKUP(N$1,IR_0310!$A$4:$XA$84,($C433+N$2-2001)+8*$B433,FALSE)</f>
        <v>-169</v>
      </c>
      <c r="O433" s="19">
        <f>VLOOKUP(O$1,IR_0310!$A$4:$XA$84,($C433+O$2-2001)+8*$B433,FALSE)</f>
        <v>-155</v>
      </c>
      <c r="P433" s="18">
        <f>VLOOKUP(P$1,IR_0310!$A$4:$XA$84,($C433+P$2-2001)+8*$B433,FALSE)</f>
        <v>-45</v>
      </c>
      <c r="Q433" s="17">
        <v>1983</v>
      </c>
      <c r="R433" s="26"/>
      <c r="S433" s="26"/>
      <c r="T433" s="26"/>
      <c r="U433" s="26"/>
      <c r="V433" s="26"/>
      <c r="W433" s="26"/>
      <c r="X433" s="21"/>
      <c r="Y433" s="22"/>
      <c r="Z433" s="22"/>
      <c r="AA433" s="22"/>
      <c r="AB433" s="18">
        <f>VLOOKUP(AB$1,IN_0310!$A$4:$XA$84,($C433+AB$2-2001)+8*$B433,FALSE)</f>
        <v>-2</v>
      </c>
      <c r="AC433" s="18">
        <f>VLOOKUP(AC$1,IN_0310!$A$4:$XA$84,($C433+AC$2-2001)+8*$B433,FALSE)</f>
        <v>5</v>
      </c>
      <c r="AD433" s="18">
        <f>VLOOKUP(AD$1,IN_0310!$A$4:$XA$84,($C433+AD$2-2001)+8*$B433,FALSE)</f>
        <v>16</v>
      </c>
      <c r="AE433" s="17">
        <v>1983</v>
      </c>
      <c r="AF433" s="26"/>
      <c r="AG433" s="26"/>
      <c r="AH433" s="26"/>
      <c r="AI433" s="26"/>
      <c r="AJ433" s="26"/>
      <c r="AK433" s="26"/>
      <c r="AL433" s="21"/>
      <c r="AM433" s="22"/>
      <c r="AN433" s="22"/>
      <c r="AO433" s="22"/>
      <c r="AP433" s="18">
        <f>-VLOOKUP(AP$1,D_0310!$A$4:$XA$84,($C433+AP$2-2001)+8*$B433,FALSE)</f>
        <v>-25</v>
      </c>
      <c r="AQ433" s="18">
        <f>-VLOOKUP(AQ$1,D_0310!$A$4:$XA$84,($C433+AQ$2-2001)+8*$B433,FALSE)</f>
        <v>-28</v>
      </c>
      <c r="AR433" s="18">
        <f>-VLOOKUP(AR$1,D_0310!$A$4:$XA$84,($C433+AR$2-2001)+8*$B433,FALSE)</f>
        <v>-29</v>
      </c>
      <c r="AS433" s="31">
        <v>2</v>
      </c>
      <c r="AT433" s="55">
        <f>VLOOKUP(2002-C433,census2002!$A$3:$CD$82,2+B433)</f>
        <v>17765</v>
      </c>
      <c r="AU433" s="17" t="s">
        <v>184</v>
      </c>
      <c r="AY433">
        <f>1+N433/AVERAGE(AVERAGE(SUM($AT433,$D433:M433,$R433:AA433,$AF433:AO433),SUM($AT433,$D433:N433,$R433:AB433,$AF433:AP433)),AVERAGE(SUM($AT434,$D434:N434,$S434:AB434,$AG434:AP434),SUM($AT434,$D434:O434,$S434:AC434,$AG434:AQ434)))</f>
        <v>0.9900809954219979</v>
      </c>
      <c r="AZ433">
        <f>1+O433/AVERAGE(AVERAGE(SUM($AT433,$D433:N433,$R433:AB433,$AF433:AP433),SUM($AT433,$D433:O433,$R433:AC433,$AF433:AQ433)),AVERAGE(SUM($AT434,$D434:O434,$S434:AC434,$AG434:AQ434),SUM($AT434,$D434:P434,$S434:AD434,$AG434:AR434)))</f>
        <v>0.99080582495477054</v>
      </c>
      <c r="BA433" s="43">
        <f t="shared" si="549"/>
        <v>0.99044334388249233</v>
      </c>
      <c r="BB433" s="47">
        <f t="shared" si="556"/>
        <v>0.99061434016749628</v>
      </c>
    </row>
    <row r="434" spans="1:54">
      <c r="A434" s="13">
        <v>433</v>
      </c>
      <c r="B434" s="17">
        <f t="shared" ref="B434" si="563">C422</f>
        <v>28</v>
      </c>
      <c r="C434" s="17">
        <v>1982</v>
      </c>
      <c r="D434" s="26"/>
      <c r="E434" s="26"/>
      <c r="F434" s="26"/>
      <c r="G434" s="26"/>
      <c r="H434" s="26"/>
      <c r="I434" s="26"/>
      <c r="J434" s="21"/>
      <c r="K434" s="22"/>
      <c r="L434" s="22"/>
      <c r="M434" s="22"/>
      <c r="N434" s="22"/>
      <c r="O434" s="19">
        <f>VLOOKUP(O$1,IR_0310!$A$4:$XA$84,($C434+O$2-2001)+8*$B434,FALSE)</f>
        <v>-216</v>
      </c>
      <c r="P434" s="18">
        <f>VLOOKUP(P$1,IR_0310!$A$4:$XA$84,($C434+P$2-2001)+8*$B434,FALSE)</f>
        <v>-79</v>
      </c>
      <c r="Q434" s="17">
        <v>1982</v>
      </c>
      <c r="R434" s="26"/>
      <c r="S434" s="26"/>
      <c r="T434" s="26"/>
      <c r="U434" s="26"/>
      <c r="V434" s="26"/>
      <c r="W434" s="26"/>
      <c r="X434" s="21"/>
      <c r="Y434" s="22"/>
      <c r="Z434" s="22"/>
      <c r="AA434" s="22"/>
      <c r="AB434" s="22"/>
      <c r="AC434" s="18">
        <f>VLOOKUP(AC$1,IN_0310!$A$4:$XA$84,($C434+AC$2-2001)+8*$B434,FALSE)</f>
        <v>2</v>
      </c>
      <c r="AD434" s="18">
        <f>VLOOKUP(AD$1,IN_0310!$A$4:$XA$84,($C434+AD$2-2001)+8*$B434,FALSE)</f>
        <v>9</v>
      </c>
      <c r="AE434" s="17">
        <v>1982</v>
      </c>
      <c r="AF434" s="26"/>
      <c r="AG434" s="26"/>
      <c r="AH434" s="26"/>
      <c r="AI434" s="26"/>
      <c r="AJ434" s="26"/>
      <c r="AK434" s="26"/>
      <c r="AL434" s="21"/>
      <c r="AM434" s="22"/>
      <c r="AN434" s="22"/>
      <c r="AO434" s="22"/>
      <c r="AP434" s="22"/>
      <c r="AQ434" s="18">
        <f>-VLOOKUP(AQ$1,D_0310!$A$4:$XA$84,($C434+AQ$2-2001)+8*$B434,FALSE)</f>
        <v>-38</v>
      </c>
      <c r="AR434" s="18">
        <f>-VLOOKUP(AR$1,D_0310!$A$4:$XA$84,($C434+AR$2-2001)+8*$B434,FALSE)</f>
        <v>-22</v>
      </c>
      <c r="AS434" s="31">
        <v>1</v>
      </c>
      <c r="AT434" s="55">
        <f>VLOOKUP(2002-C434,census2002!$A$3:$CD$82,2+B434)</f>
        <v>16535</v>
      </c>
      <c r="AU434" s="17" t="s">
        <v>185</v>
      </c>
      <c r="AZ434">
        <f>1+O434/AVERAGE(AVERAGE(SUM($AT434,$D434:N434,$R434:AB434,$AF434:AP434),SUM($AT434,$D434:O434,$R434:AC434,$AF434:AQ434)),AVERAGE(SUM($AT435,$D435:O435,$S435:AC435,$AG435:AQ435),SUM($AT435,$D435:P435,$S435:AD435,$AG435:AR435)))</f>
        <v>0.98674236611938004</v>
      </c>
      <c r="BA434" s="43">
        <f t="shared" si="549"/>
        <v>0.98674236611938004</v>
      </c>
      <c r="BB434" s="47">
        <f t="shared" si="556"/>
        <v>0.98921774187910549</v>
      </c>
    </row>
    <row r="435" spans="1:54">
      <c r="A435" s="9">
        <v>434</v>
      </c>
      <c r="B435" s="17">
        <f t="shared" ref="B435" si="564">C422</f>
        <v>28</v>
      </c>
      <c r="C435" s="17">
        <v>1981</v>
      </c>
      <c r="D435" s="26"/>
      <c r="E435" s="26"/>
      <c r="F435" s="26"/>
      <c r="G435" s="26"/>
      <c r="H435" s="26"/>
      <c r="I435" s="26"/>
      <c r="J435" s="21"/>
      <c r="K435" s="22"/>
      <c r="L435" s="22"/>
      <c r="M435" s="22"/>
      <c r="N435" s="22"/>
      <c r="O435" s="22"/>
      <c r="P435" s="18">
        <f>VLOOKUP(P$1,IR_0310!$A$4:$XA$84,($C435+P$2-2001)+8*$B435,FALSE)</f>
        <v>-132</v>
      </c>
      <c r="Q435" s="17">
        <v>1981</v>
      </c>
      <c r="R435" s="26"/>
      <c r="S435" s="26"/>
      <c r="T435" s="26"/>
      <c r="U435" s="26"/>
      <c r="V435" s="26"/>
      <c r="W435" s="26"/>
      <c r="X435" s="21"/>
      <c r="Y435" s="22"/>
      <c r="Z435" s="22"/>
      <c r="AA435" s="22"/>
      <c r="AB435" s="22"/>
      <c r="AC435" s="22"/>
      <c r="AD435" s="18">
        <f>VLOOKUP(AD$1,IN_0310!$A$4:$XA$84,($C435+AD$2-2001)+8*$B435,FALSE)</f>
        <v>11</v>
      </c>
      <c r="AE435" s="17">
        <v>1981</v>
      </c>
      <c r="AF435" s="26"/>
      <c r="AG435" s="26"/>
      <c r="AH435" s="26"/>
      <c r="AI435" s="26"/>
      <c r="AJ435" s="26"/>
      <c r="AK435" s="26"/>
      <c r="AL435" s="21"/>
      <c r="AM435" s="22"/>
      <c r="AN435" s="22"/>
      <c r="AO435" s="22"/>
      <c r="AP435" s="22"/>
      <c r="AQ435" s="22"/>
      <c r="AR435" s="18">
        <f>-VLOOKUP(AR$1,D_0310!$A$4:$XA$84,($C435+AR$2-2001)+8*$B435,FALSE)</f>
        <v>-27</v>
      </c>
      <c r="AS435" s="31"/>
      <c r="AT435" s="55">
        <f>VLOOKUP(2002-C435,census2002!$A$3:$CD$82,2+B435)</f>
        <v>16250</v>
      </c>
      <c r="AU435" s="17" t="s">
        <v>186</v>
      </c>
    </row>
    <row r="436" spans="1:54" ht="15.75" thickBot="1">
      <c r="A436" s="9">
        <v>435</v>
      </c>
      <c r="B436" s="10" t="str">
        <f>INDEX('regions#'!$B$2:$B$79,B438+1)</f>
        <v>г.Санкт-Петербург+обл</v>
      </c>
      <c r="C436" s="51" t="s">
        <v>159</v>
      </c>
      <c r="D436" s="11" t="s">
        <v>912</v>
      </c>
      <c r="E436" s="11" t="s">
        <v>913</v>
      </c>
      <c r="F436" s="11" t="s">
        <v>914</v>
      </c>
      <c r="G436" s="11" t="s">
        <v>915</v>
      </c>
      <c r="H436" s="11" t="s">
        <v>916</v>
      </c>
      <c r="I436" s="11" t="s">
        <v>917</v>
      </c>
      <c r="J436" s="11" t="s">
        <v>918</v>
      </c>
      <c r="K436" s="12" t="s">
        <v>919</v>
      </c>
      <c r="L436" s="12" t="s">
        <v>920</v>
      </c>
      <c r="M436" s="12" t="s">
        <v>921</v>
      </c>
      <c r="N436" s="12" t="s">
        <v>922</v>
      </c>
      <c r="O436" s="12" t="s">
        <v>923</v>
      </c>
      <c r="P436" s="11" t="s">
        <v>924</v>
      </c>
      <c r="Q436" s="52" t="s">
        <v>160</v>
      </c>
      <c r="R436" s="23" t="s">
        <v>912</v>
      </c>
      <c r="S436" s="23" t="s">
        <v>913</v>
      </c>
      <c r="T436" s="23" t="s">
        <v>914</v>
      </c>
      <c r="U436" s="23" t="s">
        <v>915</v>
      </c>
      <c r="V436" s="23" t="s">
        <v>916</v>
      </c>
      <c r="W436" s="23" t="s">
        <v>917</v>
      </c>
      <c r="X436" s="23" t="s">
        <v>918</v>
      </c>
      <c r="Y436" s="23" t="s">
        <v>919</v>
      </c>
      <c r="Z436" s="23" t="s">
        <v>920</v>
      </c>
      <c r="AA436" s="23" t="s">
        <v>921</v>
      </c>
      <c r="AB436" s="23" t="s">
        <v>922</v>
      </c>
      <c r="AC436" s="23" t="s">
        <v>923</v>
      </c>
      <c r="AD436" s="23" t="s">
        <v>924</v>
      </c>
      <c r="AE436" s="53" t="s">
        <v>161</v>
      </c>
      <c r="AF436" s="27" t="s">
        <v>912</v>
      </c>
      <c r="AG436" s="27" t="s">
        <v>913</v>
      </c>
      <c r="AH436" s="27" t="s">
        <v>914</v>
      </c>
      <c r="AI436" s="27" t="s">
        <v>915</v>
      </c>
      <c r="AJ436" s="27" t="s">
        <v>916</v>
      </c>
      <c r="AK436" s="27" t="s">
        <v>917</v>
      </c>
      <c r="AL436" s="27" t="s">
        <v>918</v>
      </c>
      <c r="AM436" s="27" t="s">
        <v>919</v>
      </c>
      <c r="AN436" s="27" t="s">
        <v>920</v>
      </c>
      <c r="AO436" s="27" t="s">
        <v>921</v>
      </c>
      <c r="AP436" s="27" t="s">
        <v>922</v>
      </c>
      <c r="AQ436" s="27" t="s">
        <v>923</v>
      </c>
      <c r="AR436" s="27" t="s">
        <v>924</v>
      </c>
      <c r="AS436" s="31" t="s">
        <v>162</v>
      </c>
      <c r="AT436" s="2" t="s">
        <v>163</v>
      </c>
      <c r="AV436" s="54">
        <f t="shared" ref="AV436:AZ436" si="565">AVERAGE(AV438:AV449)</f>
        <v>1.0213737998680716</v>
      </c>
      <c r="AW436" s="54">
        <f t="shared" si="565"/>
        <v>1.020504858919433</v>
      </c>
      <c r="AX436" s="54">
        <f t="shared" si="565"/>
        <v>1.0126306694449509</v>
      </c>
      <c r="AY436" s="54">
        <f t="shared" si="565"/>
        <v>1.0104798193021574</v>
      </c>
      <c r="AZ436" s="54">
        <f t="shared" si="565"/>
        <v>1.0105105677586783</v>
      </c>
      <c r="BA436" s="38" t="s">
        <v>983</v>
      </c>
      <c r="BB436" s="39">
        <f t="shared" ref="BB436" si="566">PRODUCT(AV436:AZ436)-1</f>
        <v>7.7753323743258163E-2</v>
      </c>
    </row>
    <row r="437" spans="1:54" ht="15.75" thickBot="1">
      <c r="A437" s="13">
        <v>436</v>
      </c>
      <c r="C437" s="14">
        <f t="shared" ref="C437" si="567">A436/15</f>
        <v>29</v>
      </c>
      <c r="D437" s="15">
        <v>10</v>
      </c>
      <c r="E437" s="15">
        <v>11</v>
      </c>
      <c r="F437" s="15">
        <v>12</v>
      </c>
      <c r="G437" s="15">
        <v>13</v>
      </c>
      <c r="H437" s="15">
        <v>14</v>
      </c>
      <c r="I437" s="15">
        <v>15</v>
      </c>
      <c r="J437" s="15">
        <v>16</v>
      </c>
      <c r="K437" s="16">
        <v>17</v>
      </c>
      <c r="L437" s="16">
        <v>18</v>
      </c>
      <c r="M437" s="16">
        <v>19</v>
      </c>
      <c r="N437" s="16">
        <v>20</v>
      </c>
      <c r="O437" s="16">
        <v>21</v>
      </c>
      <c r="P437" s="15">
        <v>22</v>
      </c>
      <c r="R437" s="15">
        <v>10</v>
      </c>
      <c r="S437" s="15">
        <v>11</v>
      </c>
      <c r="T437" s="15">
        <v>12</v>
      </c>
      <c r="U437" s="15">
        <v>13</v>
      </c>
      <c r="V437" s="15">
        <v>14</v>
      </c>
      <c r="W437" s="15">
        <v>15</v>
      </c>
      <c r="X437" s="15">
        <v>16</v>
      </c>
      <c r="Y437" s="25">
        <v>17</v>
      </c>
      <c r="Z437" s="25">
        <v>18</v>
      </c>
      <c r="AA437" s="25">
        <v>19</v>
      </c>
      <c r="AB437" s="25">
        <v>20</v>
      </c>
      <c r="AC437" s="25">
        <v>21</v>
      </c>
      <c r="AD437" s="15">
        <v>22</v>
      </c>
      <c r="AF437" s="15">
        <v>10</v>
      </c>
      <c r="AG437" s="15">
        <v>11</v>
      </c>
      <c r="AH437" s="15">
        <v>12</v>
      </c>
      <c r="AI437" s="15">
        <v>13</v>
      </c>
      <c r="AJ437" s="15">
        <v>14</v>
      </c>
      <c r="AK437" s="15">
        <v>15</v>
      </c>
      <c r="AL437" s="15">
        <v>16</v>
      </c>
      <c r="AM437" s="29">
        <v>17</v>
      </c>
      <c r="AN437" s="29">
        <v>18</v>
      </c>
      <c r="AO437" s="29">
        <v>19</v>
      </c>
      <c r="AP437" s="29">
        <v>20</v>
      </c>
      <c r="AQ437" s="29">
        <v>21</v>
      </c>
      <c r="AR437" s="15">
        <v>22</v>
      </c>
      <c r="AS437" s="31"/>
      <c r="AT437" s="55"/>
      <c r="AU437" s="14" t="s">
        <v>165</v>
      </c>
      <c r="AV437" s="40" t="s">
        <v>166</v>
      </c>
      <c r="AW437" s="40" t="s">
        <v>167</v>
      </c>
      <c r="AX437" s="40" t="s">
        <v>168</v>
      </c>
      <c r="AY437" s="40" t="s">
        <v>169</v>
      </c>
      <c r="AZ437" s="40" t="s">
        <v>170</v>
      </c>
      <c r="BA437" s="41" t="s">
        <v>171</v>
      </c>
      <c r="BB437" s="42"/>
    </row>
    <row r="438" spans="1:54">
      <c r="A438" s="9">
        <v>437</v>
      </c>
      <c r="B438">
        <f t="shared" ref="B438" si="568">C437</f>
        <v>29</v>
      </c>
      <c r="C438" s="17">
        <v>1993</v>
      </c>
      <c r="D438" s="18">
        <f>VLOOKUP(D$1,IR_0310!$A$4:$XA$84,($C438+D$2-2001)+8*$B438,FALSE)</f>
        <v>154</v>
      </c>
      <c r="E438" s="18">
        <f>VLOOKUP(E$1,IR_0310!$A$4:$XA$84,($C438+E$2-2001)+8*$B438,FALSE)</f>
        <v>149</v>
      </c>
      <c r="F438" s="18">
        <f>VLOOKUP(F$1,IR_0310!$A$4:$XA$84,($C438+F$2-2001)+8*$B438,FALSE)</f>
        <v>178</v>
      </c>
      <c r="G438" s="18">
        <f>VLOOKUP(G$1,IR_0310!$A$4:$XA$84,($C438+G$2-2001)+8*$B438,FALSE)</f>
        <v>200</v>
      </c>
      <c r="H438" s="18">
        <f>VLOOKUP(H$1,IR_0310!$A$4:$XA$84,($C438+H$2-2001)+8*$B438,FALSE)</f>
        <v>123</v>
      </c>
      <c r="I438" s="18">
        <f>VLOOKUP(I$1,IR_0310!$A$4:$XA$84,($C438+I$2-2001)+8*$B438,FALSE)</f>
        <v>213</v>
      </c>
      <c r="J438" s="18">
        <f>VLOOKUP(J$1,IR_0310!$A$4:$XA$84,($C438+J$2-2001)+8*$B438,FALSE)</f>
        <v>269</v>
      </c>
      <c r="K438" s="19">
        <f>VLOOKUP(K$1,IR_0310!$A$4:$XA$84,($C438+K$2-2001)+8*$B438,FALSE)</f>
        <v>1704</v>
      </c>
      <c r="L438" s="20"/>
      <c r="M438" s="20"/>
      <c r="N438" s="20"/>
      <c r="O438" s="20"/>
      <c r="P438" s="26"/>
      <c r="Q438" s="17">
        <v>1993</v>
      </c>
      <c r="R438" s="18">
        <f>VLOOKUP(R$1,IN_0310!$A$4:$XA$84,($C438+R$2-2001)+8*$B438,FALSE)</f>
        <v>0</v>
      </c>
      <c r="S438" s="18">
        <f>VLOOKUP(S$1,IN_0310!$A$4:$XA$84,($C438+S$2-2001)+8*$B438,FALSE)</f>
        <v>28</v>
      </c>
      <c r="T438" s="18">
        <f>VLOOKUP(T$1,IN_0310!$A$4:$XA$84,($C438+T$2-2001)+8*$B438,FALSE)</f>
        <v>45</v>
      </c>
      <c r="U438" s="18">
        <f>VLOOKUP(U$1,IN_0310!$A$4:$XA$84,($C438+U$2-2001)+8*$B438,FALSE)</f>
        <v>41</v>
      </c>
      <c r="V438" s="18">
        <f>VLOOKUP(V$1,IN_0310!$A$4:$XA$84,($C438+V$2-2001)+8*$B438,FALSE)</f>
        <v>53</v>
      </c>
      <c r="W438" s="18">
        <f>VLOOKUP(W$1,IN_0310!$A$4:$XA$84,($C438+W$2-2001)+8*$B438,FALSE)</f>
        <v>62</v>
      </c>
      <c r="X438" s="18">
        <f>VLOOKUP(X$1,IN_0310!$A$4:$XA$84,($C438+X$2-2001)+8*$B438,FALSE)</f>
        <v>92</v>
      </c>
      <c r="Y438" s="18">
        <f>VLOOKUP(Y$1,IN_0310!$A$4:$XA$84,($C438+Y$2-2001)+8*$B438,FALSE)</f>
        <v>81</v>
      </c>
      <c r="Z438" s="20"/>
      <c r="AA438" s="20"/>
      <c r="AB438" s="20"/>
      <c r="AC438" s="20"/>
      <c r="AD438" s="26"/>
      <c r="AE438" s="17">
        <v>1993</v>
      </c>
      <c r="AF438" s="18">
        <f>-VLOOKUP(AF$1,D_0310!$A$4:$XA$84,($C438+AF$2-2001)+8*$B438,FALSE)</f>
        <v>-15</v>
      </c>
      <c r="AG438" s="18">
        <f>-VLOOKUP(AG$1,D_0310!$A$4:$XA$84,($C438+AG$2-2001)+8*$B438,FALSE)</f>
        <v>-13</v>
      </c>
      <c r="AH438" s="18">
        <f>-VLOOKUP(AH$1,D_0310!$A$4:$XA$84,($C438+AH$2-2001)+8*$B438,FALSE)</f>
        <v>-16</v>
      </c>
      <c r="AI438" s="18">
        <f>-VLOOKUP(AI$1,D_0310!$A$4:$XA$84,($C438+AI$2-2001)+8*$B438,FALSE)</f>
        <v>-10</v>
      </c>
      <c r="AJ438" s="18">
        <f>-VLOOKUP(AJ$1,D_0310!$A$4:$XA$84,($C438+AJ$2-2001)+8*$B438,FALSE)</f>
        <v>-20</v>
      </c>
      <c r="AK438" s="18">
        <f>-VLOOKUP(AK$1,D_0310!$A$4:$XA$84,($C438+AK$2-2001)+8*$B438,FALSE)</f>
        <v>-34</v>
      </c>
      <c r="AL438" s="18">
        <f>-VLOOKUP(AL$1,D_0310!$A$4:$XA$84,($C438+AL$2-2001)+8*$B438,FALSE)</f>
        <v>-28</v>
      </c>
      <c r="AM438" s="18">
        <f>-VLOOKUP(AM$1,D_0310!$A$4:$XA$84,($C438+AM$2-2001)+8*$B438,FALSE)</f>
        <v>-28</v>
      </c>
      <c r="AN438" s="20"/>
      <c r="AO438" s="20"/>
      <c r="AP438" s="20"/>
      <c r="AQ438" s="20"/>
      <c r="AR438" s="26"/>
      <c r="AS438" s="31">
        <v>1</v>
      </c>
      <c r="AT438" s="55">
        <f>VLOOKUP(2002-C438,census2002!$A$3:$CD$82,2+B438)</f>
        <v>47021</v>
      </c>
      <c r="AU438" s="17" t="s">
        <v>172</v>
      </c>
      <c r="AV438">
        <f>1+K438/AVERAGE(AVERAGE(SUM($AT438,$D438:J438,$R438:X438,$AF438:AL438),SUM($AT438,$D438:K438,$R438:Y438,$AF438:AM438)),AVERAGE(SUM($AT439,$D439:K439,$S439:Y439,$AG439:AM439),SUM($AT439,$D439:L439,$S439:Z439,$AG439:AN439)))</f>
        <v>1.0307578451458019</v>
      </c>
      <c r="BA438" s="43">
        <f t="shared" ref="BA438:BA449" si="569">(PRODUCT(AV438:AZ438))^(1/AS438)</f>
        <v>1.0307578451458019</v>
      </c>
      <c r="BB438" s="43" t="s">
        <v>173</v>
      </c>
    </row>
    <row r="439" spans="1:54">
      <c r="A439" s="9">
        <v>438</v>
      </c>
      <c r="B439" s="17">
        <f t="shared" ref="B439" si="570">C437</f>
        <v>29</v>
      </c>
      <c r="C439" s="17">
        <v>1992</v>
      </c>
      <c r="D439" s="21"/>
      <c r="E439" s="18">
        <f>VLOOKUP(E$1,IR_0310!$A$4:$XA$84,($C439+E$2-2001)+8*$B439,FALSE)</f>
        <v>188</v>
      </c>
      <c r="F439" s="18">
        <f>VLOOKUP(F$1,IR_0310!$A$4:$XA$84,($C439+F$2-2001)+8*$B439,FALSE)</f>
        <v>117</v>
      </c>
      <c r="G439" s="18">
        <f>VLOOKUP(G$1,IR_0310!$A$4:$XA$84,($C439+G$2-2001)+8*$B439,FALSE)</f>
        <v>143</v>
      </c>
      <c r="H439" s="18">
        <f>VLOOKUP(H$1,IR_0310!$A$4:$XA$84,($C439+H$2-2001)+8*$B439,FALSE)</f>
        <v>166</v>
      </c>
      <c r="I439" s="18">
        <f>VLOOKUP(I$1,IR_0310!$A$4:$XA$84,($C439+I$2-2001)+8*$B439,FALSE)</f>
        <v>179</v>
      </c>
      <c r="J439" s="18">
        <f>VLOOKUP(J$1,IR_0310!$A$4:$XA$84,($C439+J$2-2001)+8*$B439,FALSE)</f>
        <v>344</v>
      </c>
      <c r="K439" s="19">
        <f>VLOOKUP(K$1,IR_0310!$A$4:$XA$84,($C439+K$2-2001)+8*$B439,FALSE)</f>
        <v>1687</v>
      </c>
      <c r="L439" s="19">
        <f>VLOOKUP(L$1,IR_0310!$A$4:$XA$84,($C439+L$2-2001)+8*$B439,FALSE)</f>
        <v>3168</v>
      </c>
      <c r="M439" s="22"/>
      <c r="N439" s="22"/>
      <c r="O439" s="22"/>
      <c r="P439" s="21"/>
      <c r="Q439" s="17">
        <v>1992</v>
      </c>
      <c r="R439" s="21"/>
      <c r="S439" s="18">
        <f>VLOOKUP(S$1,IN_0310!$A$4:$XA$84,($C439+S$2-2001)+8*$B439,FALSE)</f>
        <v>9</v>
      </c>
      <c r="T439" s="18">
        <f>VLOOKUP(T$1,IN_0310!$A$4:$XA$84,($C439+T$2-2001)+8*$B439,FALSE)</f>
        <v>19</v>
      </c>
      <c r="U439" s="18">
        <f>VLOOKUP(U$1,IN_0310!$A$4:$XA$84,($C439+U$2-2001)+8*$B439,FALSE)</f>
        <v>69</v>
      </c>
      <c r="V439" s="18">
        <f>VLOOKUP(V$1,IN_0310!$A$4:$XA$84,($C439+V$2-2001)+8*$B439,FALSE)</f>
        <v>42</v>
      </c>
      <c r="W439" s="18">
        <f>VLOOKUP(W$1,IN_0310!$A$4:$XA$84,($C439+W$2-2001)+8*$B439,FALSE)</f>
        <v>66</v>
      </c>
      <c r="X439" s="18">
        <f>VLOOKUP(X$1,IN_0310!$A$4:$XA$84,($C439+X$2-2001)+8*$B439,FALSE)</f>
        <v>101</v>
      </c>
      <c r="Y439" s="18">
        <f>VLOOKUP(Y$1,IN_0310!$A$4:$XA$84,($C439+Y$2-2001)+8*$B439,FALSE)</f>
        <v>106</v>
      </c>
      <c r="Z439" s="18">
        <f>VLOOKUP(Z$1,IN_0310!$A$4:$XA$84,($C439+Z$2-2001)+8*$B439,FALSE)</f>
        <v>99</v>
      </c>
      <c r="AA439" s="22"/>
      <c r="AB439" s="22"/>
      <c r="AC439" s="22"/>
      <c r="AD439" s="21"/>
      <c r="AE439" s="17">
        <v>1992</v>
      </c>
      <c r="AF439" s="21"/>
      <c r="AG439" s="18">
        <f>-VLOOKUP(AG$1,D_0310!$A$4:$XA$84,($C439+AG$2-2001)+8*$B439,FALSE)</f>
        <v>-9</v>
      </c>
      <c r="AH439" s="18">
        <f>-VLOOKUP(AH$1,D_0310!$A$4:$XA$84,($C439+AH$2-2001)+8*$B439,FALSE)</f>
        <v>-24</v>
      </c>
      <c r="AI439" s="18">
        <f>-VLOOKUP(AI$1,D_0310!$A$4:$XA$84,($C439+AI$2-2001)+8*$B439,FALSE)</f>
        <v>-21</v>
      </c>
      <c r="AJ439" s="18">
        <f>-VLOOKUP(AJ$1,D_0310!$A$4:$XA$84,($C439+AJ$2-2001)+8*$B439,FALSE)</f>
        <v>-28</v>
      </c>
      <c r="AK439" s="18">
        <f>-VLOOKUP(AK$1,D_0310!$A$4:$XA$84,($C439+AK$2-2001)+8*$B439,FALSE)</f>
        <v>-24</v>
      </c>
      <c r="AL439" s="18">
        <f>-VLOOKUP(AL$1,D_0310!$A$4:$XA$84,($C439+AL$2-2001)+8*$B439,FALSE)</f>
        <v>-32</v>
      </c>
      <c r="AM439" s="18">
        <f>-VLOOKUP(AM$1,D_0310!$A$4:$XA$84,($C439+AM$2-2001)+8*$B439,FALSE)</f>
        <v>-43</v>
      </c>
      <c r="AN439" s="18">
        <f>-VLOOKUP(AN$1,D_0310!$A$4:$XA$84,($C439+AN$2-2001)+8*$B439,FALSE)</f>
        <v>-56</v>
      </c>
      <c r="AO439" s="22"/>
      <c r="AP439" s="22"/>
      <c r="AQ439" s="22"/>
      <c r="AR439" s="21"/>
      <c r="AS439" s="31">
        <v>2</v>
      </c>
      <c r="AT439" s="55">
        <f>VLOOKUP(2002-C439,census2002!$A$3:$CD$82,2+B439)</f>
        <v>56770</v>
      </c>
      <c r="AU439" s="17" t="s">
        <v>174</v>
      </c>
      <c r="AV439">
        <f>1+K439/AVERAGE(AVERAGE(SUM($AT439,$D439:J439,$R439:X439,$AF439:AL439),SUM($AT439,$D439:K439,$R439:Y439,$AF439:AM439)),AVERAGE(SUM($AT440,$D440:K440,$S440:Y440,$AG440:AM440),SUM($AT440,$D440:L440,$S440:Z440,$AG440:AN440)))</f>
        <v>1.0263362279246755</v>
      </c>
      <c r="AW439">
        <f>1+L439/AVERAGE(AVERAGE(SUM($AT439,$D439:K439,$R439:Y439,$AF439:AM439),SUM($AT439,$D439:L439,$R439:Z439,$AF439:AN439)),AVERAGE(SUM($AT440,$D440:L440,$S440:Z440,$AG440:AN440),SUM($AT440,$D440:M440,$S440:AA440,$AG440:AO440)))</f>
        <v>1.047687322894205</v>
      </c>
      <c r="BA439" s="43">
        <f t="shared" si="569"/>
        <v>1.0369568240885152</v>
      </c>
      <c r="BB439" s="44">
        <f t="shared" ref="BB439" si="571">AVERAGE(BA438:BA449)^5-1</f>
        <v>8.059867482159766E-2</v>
      </c>
    </row>
    <row r="440" spans="1:54">
      <c r="A440" s="13">
        <v>439</v>
      </c>
      <c r="B440" s="17">
        <f t="shared" ref="B440" si="572">C437</f>
        <v>29</v>
      </c>
      <c r="C440" s="17">
        <v>1991</v>
      </c>
      <c r="D440" s="21"/>
      <c r="E440" s="21"/>
      <c r="F440" s="18">
        <f>VLOOKUP(F$1,IR_0310!$A$4:$XA$84,($C440+F$2-2001)+8*$B440,FALSE)</f>
        <v>169</v>
      </c>
      <c r="G440" s="18">
        <f>VLOOKUP(G$1,IR_0310!$A$4:$XA$84,($C440+G$2-2001)+8*$B440,FALSE)</f>
        <v>192</v>
      </c>
      <c r="H440" s="18">
        <f>VLOOKUP(H$1,IR_0310!$A$4:$XA$84,($C440+H$2-2001)+8*$B440,FALSE)</f>
        <v>167</v>
      </c>
      <c r="I440" s="18">
        <f>VLOOKUP(I$1,IR_0310!$A$4:$XA$84,($C440+I$2-2001)+8*$B440,FALSE)</f>
        <v>216</v>
      </c>
      <c r="J440" s="18">
        <f>VLOOKUP(J$1,IR_0310!$A$4:$XA$84,($C440+J$2-2001)+8*$B440,FALSE)</f>
        <v>299</v>
      </c>
      <c r="K440" s="19">
        <f>VLOOKUP(K$1,IR_0310!$A$4:$XA$84,($C440+K$2-2001)+8*$B440,FALSE)</f>
        <v>2381</v>
      </c>
      <c r="L440" s="19">
        <f>VLOOKUP(L$1,IR_0310!$A$4:$XA$84,($C440+L$2-2001)+8*$B440,FALSE)</f>
        <v>2513</v>
      </c>
      <c r="M440" s="19">
        <f>VLOOKUP(M$1,IR_0310!$A$4:$XA$84,($C440+M$2-2001)+8*$B440,FALSE)</f>
        <v>1951</v>
      </c>
      <c r="N440" s="22"/>
      <c r="O440" s="22"/>
      <c r="P440" s="21"/>
      <c r="Q440" s="17">
        <v>1991</v>
      </c>
      <c r="R440" s="21"/>
      <c r="S440" s="21"/>
      <c r="T440" s="18">
        <f>VLOOKUP(T$1,IN_0310!$A$4:$XA$84,($C440+T$2-2001)+8*$B440,FALSE)</f>
        <v>13</v>
      </c>
      <c r="U440" s="18">
        <f>VLOOKUP(U$1,IN_0310!$A$4:$XA$84,($C440+U$2-2001)+8*$B440,FALSE)</f>
        <v>37</v>
      </c>
      <c r="V440" s="18">
        <f>VLOOKUP(V$1,IN_0310!$A$4:$XA$84,($C440+V$2-2001)+8*$B440,FALSE)</f>
        <v>55</v>
      </c>
      <c r="W440" s="18">
        <f>VLOOKUP(W$1,IN_0310!$A$4:$XA$84,($C440+W$2-2001)+8*$B440,FALSE)</f>
        <v>51</v>
      </c>
      <c r="X440" s="18">
        <f>VLOOKUP(X$1,IN_0310!$A$4:$XA$84,($C440+X$2-2001)+8*$B440,FALSE)</f>
        <v>60</v>
      </c>
      <c r="Y440" s="18">
        <f>VLOOKUP(Y$1,IN_0310!$A$4:$XA$84,($C440+Y$2-2001)+8*$B440,FALSE)</f>
        <v>89</v>
      </c>
      <c r="Z440" s="18">
        <f>VLOOKUP(Z$1,IN_0310!$A$4:$XA$84,($C440+Z$2-2001)+8*$B440,FALSE)</f>
        <v>117</v>
      </c>
      <c r="AA440" s="18">
        <f>VLOOKUP(AA$1,IN_0310!$A$4:$XA$84,($C440+AA$2-2001)+8*$B440,FALSE)</f>
        <v>97</v>
      </c>
      <c r="AB440" s="22"/>
      <c r="AC440" s="22"/>
      <c r="AD440" s="21"/>
      <c r="AE440" s="17">
        <v>1991</v>
      </c>
      <c r="AF440" s="21"/>
      <c r="AG440" s="21"/>
      <c r="AH440" s="18">
        <f>-VLOOKUP(AH$1,D_0310!$A$4:$XA$84,($C440+AH$2-2001)+8*$B440,FALSE)</f>
        <v>-26</v>
      </c>
      <c r="AI440" s="18">
        <f>-VLOOKUP(AI$1,D_0310!$A$4:$XA$84,($C440+AI$2-2001)+8*$B440,FALSE)</f>
        <v>-23</v>
      </c>
      <c r="AJ440" s="18">
        <f>-VLOOKUP(AJ$1,D_0310!$A$4:$XA$84,($C440+AJ$2-2001)+8*$B440,FALSE)</f>
        <v>-37</v>
      </c>
      <c r="AK440" s="18">
        <f>-VLOOKUP(AK$1,D_0310!$A$4:$XA$84,($C440+AK$2-2001)+8*$B440,FALSE)</f>
        <v>-37</v>
      </c>
      <c r="AL440" s="18">
        <f>-VLOOKUP(AL$1,D_0310!$A$4:$XA$84,($C440+AL$2-2001)+8*$B440,FALSE)</f>
        <v>-48</v>
      </c>
      <c r="AM440" s="18">
        <f>-VLOOKUP(AM$1,D_0310!$A$4:$XA$84,($C440+AM$2-2001)+8*$B440,FALSE)</f>
        <v>-36</v>
      </c>
      <c r="AN440" s="18">
        <f>-VLOOKUP(AN$1,D_0310!$A$4:$XA$84,($C440+AN$2-2001)+8*$B440,FALSE)</f>
        <v>-67</v>
      </c>
      <c r="AO440" s="18">
        <f>-VLOOKUP(AO$1,D_0310!$A$4:$XA$84,($C440+AO$2-2001)+8*$B440,FALSE)</f>
        <v>-66</v>
      </c>
      <c r="AP440" s="22"/>
      <c r="AQ440" s="22"/>
      <c r="AR440" s="21"/>
      <c r="AS440" s="31">
        <v>3</v>
      </c>
      <c r="AT440" s="55">
        <f>VLOOKUP(2002-C440,census2002!$A$3:$CD$82,2+B440)</f>
        <v>64359</v>
      </c>
      <c r="AU440" s="17" t="s">
        <v>175</v>
      </c>
      <c r="AV440">
        <f>1+K440/AVERAGE(AVERAGE(SUM($AT440,$D440:J440,$R440:X440,$AF440:AL440),SUM($AT440,$D440:K440,$R440:Y440,$AF440:AM440)),AVERAGE(SUM($AT441,$D441:K441,$S441:Y441,$AG441:AM441),SUM($AT441,$D441:L441,$S441:Z441,$AG441:AN441)))</f>
        <v>1.0326297360910781</v>
      </c>
      <c r="AW440">
        <f>1+L440/AVERAGE(AVERAGE(SUM($AT440,$D440:K440,$R440:Y440,$AF440:AM440),SUM($AT440,$D440:L440,$R440:Z440,$AF440:AN440)),AVERAGE(SUM($AT441,$D441:L441,$S441:Z441,$AG441:AN441),SUM($AT441,$D441:M441,$S441:AA441,$AG441:AO441)))</f>
        <v>1.0333566728278507</v>
      </c>
      <c r="AX440">
        <f>1+M440/AVERAGE(AVERAGE(SUM($AT440,$D440:L440,$R440:Z440,$AF440:AN440),SUM($AT440,$D440:M440,$R440:AA440,$AF440:AO440)),AVERAGE(SUM($AT441,$D441:M441,$S441:AA441,$AG441:AO441),SUM($AT441,$D441:N441,$S441:AB441,$AG441:AP441)))</f>
        <v>1.0252076139656126</v>
      </c>
      <c r="BA440" s="43">
        <f t="shared" si="569"/>
        <v>1.0303914177344546</v>
      </c>
      <c r="BB440" s="45" t="s">
        <v>176</v>
      </c>
    </row>
    <row r="441" spans="1:54">
      <c r="A441" s="9">
        <v>440</v>
      </c>
      <c r="B441" s="17">
        <f t="shared" ref="B441" si="573">C437</f>
        <v>29</v>
      </c>
      <c r="C441" s="17">
        <v>1990</v>
      </c>
      <c r="D441" s="21"/>
      <c r="E441" s="21"/>
      <c r="F441" s="21"/>
      <c r="G441" s="18">
        <f>VLOOKUP(G$1,IR_0310!$A$4:$XA$84,($C441+G$2-2001)+8*$B441,FALSE)</f>
        <v>200</v>
      </c>
      <c r="H441" s="18">
        <f>VLOOKUP(H$1,IR_0310!$A$4:$XA$84,($C441+H$2-2001)+8*$B441,FALSE)</f>
        <v>154</v>
      </c>
      <c r="I441" s="18">
        <f>VLOOKUP(I$1,IR_0310!$A$4:$XA$84,($C441+I$2-2001)+8*$B441,FALSE)</f>
        <v>177</v>
      </c>
      <c r="J441" s="18">
        <f>VLOOKUP(J$1,IR_0310!$A$4:$XA$84,($C441+J$2-2001)+8*$B441,FALSE)</f>
        <v>311</v>
      </c>
      <c r="K441" s="19">
        <f>VLOOKUP(K$1,IR_0310!$A$4:$XA$84,($C441+K$2-2001)+8*$B441,FALSE)</f>
        <v>2030</v>
      </c>
      <c r="L441" s="19">
        <f>VLOOKUP(L$1,IR_0310!$A$4:$XA$84,($C441+L$2-2001)+8*$B441,FALSE)</f>
        <v>2601</v>
      </c>
      <c r="M441" s="19">
        <f>VLOOKUP(M$1,IR_0310!$A$4:$XA$84,($C441+M$2-2001)+8*$B441,FALSE)</f>
        <v>1839</v>
      </c>
      <c r="N441" s="19">
        <f>VLOOKUP(N$1,IR_0310!$A$4:$XA$84,($C441+N$2-2001)+8*$B441,FALSE)</f>
        <v>1824</v>
      </c>
      <c r="O441" s="22"/>
      <c r="P441" s="21"/>
      <c r="Q441" s="17">
        <v>1990</v>
      </c>
      <c r="R441" s="21"/>
      <c r="S441" s="21"/>
      <c r="T441" s="21"/>
      <c r="U441" s="18">
        <f>VLOOKUP(U$1,IN_0310!$A$4:$XA$84,($C441+U$2-2001)+8*$B441,FALSE)</f>
        <v>5</v>
      </c>
      <c r="V441" s="18">
        <f>VLOOKUP(V$1,IN_0310!$A$4:$XA$84,($C441+V$2-2001)+8*$B441,FALSE)</f>
        <v>16</v>
      </c>
      <c r="W441" s="18">
        <f>VLOOKUP(W$1,IN_0310!$A$4:$XA$84,($C441+W$2-2001)+8*$B441,FALSE)</f>
        <v>46</v>
      </c>
      <c r="X441" s="18">
        <f>VLOOKUP(X$1,IN_0310!$A$4:$XA$84,($C441+X$2-2001)+8*$B441,FALSE)</f>
        <v>48</v>
      </c>
      <c r="Y441" s="18">
        <f>VLOOKUP(Y$1,IN_0310!$A$4:$XA$84,($C441+Y$2-2001)+8*$B441,FALSE)</f>
        <v>95</v>
      </c>
      <c r="Z441" s="18">
        <f>VLOOKUP(Z$1,IN_0310!$A$4:$XA$84,($C441+Z$2-2001)+8*$B441,FALSE)</f>
        <v>95</v>
      </c>
      <c r="AA441" s="18">
        <f>VLOOKUP(AA$1,IN_0310!$A$4:$XA$84,($C441+AA$2-2001)+8*$B441,FALSE)</f>
        <v>110</v>
      </c>
      <c r="AB441" s="18">
        <f>VLOOKUP(AB$1,IN_0310!$A$4:$XA$84,($C441+AB$2-2001)+8*$B441,FALSE)</f>
        <v>102</v>
      </c>
      <c r="AC441" s="22"/>
      <c r="AD441" s="21"/>
      <c r="AE441" s="17">
        <v>1990</v>
      </c>
      <c r="AF441" s="21"/>
      <c r="AG441" s="21"/>
      <c r="AH441" s="21"/>
      <c r="AI441" s="18">
        <f>-VLOOKUP(AI$1,D_0310!$A$4:$XA$84,($C441+AI$2-2001)+8*$B441,FALSE)</f>
        <v>-36</v>
      </c>
      <c r="AJ441" s="18">
        <f>-VLOOKUP(AJ$1,D_0310!$A$4:$XA$84,($C441+AJ$2-2001)+8*$B441,FALSE)</f>
        <v>-33</v>
      </c>
      <c r="AK441" s="18">
        <f>-VLOOKUP(AK$1,D_0310!$A$4:$XA$84,($C441+AK$2-2001)+8*$B441,FALSE)</f>
        <v>-46</v>
      </c>
      <c r="AL441" s="18">
        <f>-VLOOKUP(AL$1,D_0310!$A$4:$XA$84,($C441+AL$2-2001)+8*$B441,FALSE)</f>
        <v>-46</v>
      </c>
      <c r="AM441" s="18">
        <f>-VLOOKUP(AM$1,D_0310!$A$4:$XA$84,($C441+AM$2-2001)+8*$B441,FALSE)</f>
        <v>-66</v>
      </c>
      <c r="AN441" s="18">
        <f>-VLOOKUP(AN$1,D_0310!$A$4:$XA$84,($C441+AN$2-2001)+8*$B441,FALSE)</f>
        <v>-83</v>
      </c>
      <c r="AO441" s="18">
        <f>-VLOOKUP(AO$1,D_0310!$A$4:$XA$84,($C441+AO$2-2001)+8*$B441,FALSE)</f>
        <v>-91</v>
      </c>
      <c r="AP441" s="18">
        <f>-VLOOKUP(AP$1,D_0310!$A$4:$XA$84,($C441+AP$2-2001)+8*$B441,FALSE)</f>
        <v>-89</v>
      </c>
      <c r="AQ441" s="22"/>
      <c r="AR441" s="21"/>
      <c r="AS441" s="31">
        <v>4</v>
      </c>
      <c r="AT441" s="55">
        <f>VLOOKUP(2002-C441,census2002!$A$3:$CD$82,2+B441)</f>
        <v>75115</v>
      </c>
      <c r="AU441" s="17" t="s">
        <v>177</v>
      </c>
      <c r="AV441">
        <f>1+K441/AVERAGE(AVERAGE(SUM($AT441,$D441:J441,$R441:X441,$AF441:AL441),SUM($AT441,$D441:K441,$R441:Y441,$AF441:AM441)),AVERAGE(SUM($AT442,$D442:K442,$S442:Y442,$AG442:AM442),SUM($AT442,$D442:L442,$S442:Z442,$AG442:AN442)))</f>
        <v>1.0249443207126949</v>
      </c>
      <c r="AW441">
        <f>1+L441/AVERAGE(AVERAGE(SUM($AT441,$D441:K441,$R441:Y441,$AF441:AM441),SUM($AT441,$D441:L441,$R441:Z441,$AF441:AN441)),AVERAGE(SUM($AT442,$D442:L442,$S442:Z442,$AG442:AN442),SUM($AT442,$D442:M442,$S442:AA442,$AG442:AO442)))</f>
        <v>1.0311223055155043</v>
      </c>
      <c r="AX441">
        <f>1+M441/AVERAGE(AVERAGE(SUM($AT441,$D441:L441,$R441:Z441,$AF441:AN441),SUM($AT441,$D441:M441,$R441:AA441,$AF441:AO441)),AVERAGE(SUM($AT442,$D442:M442,$S442:AA442,$AG442:AO442),SUM($AT442,$D442:N442,$S442:AB442,$AG442:AP442)))</f>
        <v>1.0214742373376149</v>
      </c>
      <c r="AY441">
        <f>1+N441/AVERAGE(AVERAGE(SUM($AT441,$D441:M441,$R441:AA441,$AF441:AO441),SUM($AT441,$D441:N441,$R441:AB441,$AF441:AP441)),AVERAGE(SUM($AT442,$D442:N442,$S442:AB442,$AG442:AP442),SUM($AT442,$D442:O442,$S442:AC442,$AG442:AQ442)))</f>
        <v>1.0208444636178973</v>
      </c>
      <c r="BA441" s="43">
        <f t="shared" si="569"/>
        <v>1.0245882301353784</v>
      </c>
      <c r="BB441" s="46">
        <f t="shared" ref="BB441" si="574">AVERAGE(BB442:BB449)^5-1</f>
        <v>7.7726261931557739E-2</v>
      </c>
    </row>
    <row r="442" spans="1:54">
      <c r="A442" s="9">
        <v>441</v>
      </c>
      <c r="B442" s="17">
        <f t="shared" ref="B442" si="575">C437</f>
        <v>29</v>
      </c>
      <c r="C442" s="17">
        <v>1989</v>
      </c>
      <c r="D442" s="21"/>
      <c r="E442" s="21"/>
      <c r="F442" s="21"/>
      <c r="G442" s="21"/>
      <c r="H442" s="18">
        <f>VLOOKUP(H$1,IR_0310!$A$4:$XA$84,($C442+H$2-2001)+8*$B442,FALSE)</f>
        <v>163</v>
      </c>
      <c r="I442" s="18">
        <f>VLOOKUP(I$1,IR_0310!$A$4:$XA$84,($C442+I$2-2001)+8*$B442,FALSE)</f>
        <v>225</v>
      </c>
      <c r="J442" s="18">
        <f>VLOOKUP(J$1,IR_0310!$A$4:$XA$84,($C442+J$2-2001)+8*$B442,FALSE)</f>
        <v>271</v>
      </c>
      <c r="K442" s="19">
        <f>VLOOKUP(K$1,IR_0310!$A$4:$XA$84,($C442+K$2-2001)+8*$B442,FALSE)</f>
        <v>1855</v>
      </c>
      <c r="L442" s="19">
        <f>VLOOKUP(L$1,IR_0310!$A$4:$XA$84,($C442+L$2-2001)+8*$B442,FALSE)</f>
        <v>2129</v>
      </c>
      <c r="M442" s="19">
        <f>VLOOKUP(M$1,IR_0310!$A$4:$XA$84,($C442+M$2-2001)+8*$B442,FALSE)</f>
        <v>1965</v>
      </c>
      <c r="N442" s="19">
        <f>VLOOKUP(N$1,IR_0310!$A$4:$XA$84,($C442+N$2-2001)+8*$B442,FALSE)</f>
        <v>1779</v>
      </c>
      <c r="O442" s="19">
        <f>VLOOKUP(O$1,IR_0310!$A$4:$XA$84,($C442+O$2-2001)+8*$B442,FALSE)</f>
        <v>1911</v>
      </c>
      <c r="P442" s="21"/>
      <c r="Q442" s="17">
        <v>1989</v>
      </c>
      <c r="R442" s="21"/>
      <c r="S442" s="21"/>
      <c r="T442" s="21"/>
      <c r="U442" s="21"/>
      <c r="V442" s="18">
        <f>VLOOKUP(V$1,IN_0310!$A$4:$XA$84,($C442+V$2-2001)+8*$B442,FALSE)</f>
        <v>20</v>
      </c>
      <c r="W442" s="18">
        <f>VLOOKUP(W$1,IN_0310!$A$4:$XA$84,($C442+W$2-2001)+8*$B442,FALSE)</f>
        <v>20</v>
      </c>
      <c r="X442" s="18">
        <f>VLOOKUP(X$1,IN_0310!$A$4:$XA$84,($C442+X$2-2001)+8*$B442,FALSE)</f>
        <v>38</v>
      </c>
      <c r="Y442" s="18">
        <f>VLOOKUP(Y$1,IN_0310!$A$4:$XA$84,($C442+Y$2-2001)+8*$B442,FALSE)</f>
        <v>96</v>
      </c>
      <c r="Z442" s="18">
        <f>VLOOKUP(Z$1,IN_0310!$A$4:$XA$84,($C442+Z$2-2001)+8*$B442,FALSE)</f>
        <v>97</v>
      </c>
      <c r="AA442" s="18">
        <f>VLOOKUP(AA$1,IN_0310!$A$4:$XA$84,($C442+AA$2-2001)+8*$B442,FALSE)</f>
        <v>103</v>
      </c>
      <c r="AB442" s="18">
        <f>VLOOKUP(AB$1,IN_0310!$A$4:$XA$84,($C442+AB$2-2001)+8*$B442,FALSE)</f>
        <v>162</v>
      </c>
      <c r="AC442" s="18">
        <f>VLOOKUP(AC$1,IN_0310!$A$4:$XA$84,($C442+AC$2-2001)+8*$B442,FALSE)</f>
        <v>157</v>
      </c>
      <c r="AD442" s="21"/>
      <c r="AE442" s="17">
        <v>1989</v>
      </c>
      <c r="AF442" s="21"/>
      <c r="AG442" s="21"/>
      <c r="AH442" s="21"/>
      <c r="AI442" s="21"/>
      <c r="AJ442" s="18">
        <f>-VLOOKUP(AJ$1,D_0310!$A$4:$XA$84,($C442+AJ$2-2001)+8*$B442,FALSE)</f>
        <v>-28</v>
      </c>
      <c r="AK442" s="18">
        <f>-VLOOKUP(AK$1,D_0310!$A$4:$XA$84,($C442+AK$2-2001)+8*$B442,FALSE)</f>
        <v>-54</v>
      </c>
      <c r="AL442" s="18">
        <f>-VLOOKUP(AL$1,D_0310!$A$4:$XA$84,($C442+AL$2-2001)+8*$B442,FALSE)</f>
        <v>-63</v>
      </c>
      <c r="AM442" s="18">
        <f>-VLOOKUP(AM$1,D_0310!$A$4:$XA$84,($C442+AM$2-2001)+8*$B442,FALSE)</f>
        <v>-58</v>
      </c>
      <c r="AN442" s="18">
        <f>-VLOOKUP(AN$1,D_0310!$A$4:$XA$84,($C442+AN$2-2001)+8*$B442,FALSE)</f>
        <v>-100</v>
      </c>
      <c r="AO442" s="18">
        <f>-VLOOKUP(AO$1,D_0310!$A$4:$XA$84,($C442+AO$2-2001)+8*$B442,FALSE)</f>
        <v>-97</v>
      </c>
      <c r="AP442" s="18">
        <f>-VLOOKUP(AP$1,D_0310!$A$4:$XA$84,($C442+AP$2-2001)+8*$B442,FALSE)</f>
        <v>-127</v>
      </c>
      <c r="AQ442" s="18">
        <f>-VLOOKUP(AQ$1,D_0310!$A$4:$XA$84,($C442+AQ$2-2001)+8*$B442,FALSE)</f>
        <v>-106</v>
      </c>
      <c r="AR442" s="21"/>
      <c r="AS442" s="31">
        <v>5</v>
      </c>
      <c r="AT442" s="55">
        <f>VLOOKUP(2002-C442,census2002!$A$3:$CD$82,2+B442)</f>
        <v>82274</v>
      </c>
      <c r="AU442" s="17" t="s">
        <v>178</v>
      </c>
      <c r="AV442">
        <f>1+K442/AVERAGE(AVERAGE(SUM($AT442,$D442:J442,$R442:X442,$AF442:AL442),SUM($AT442,$D442:K442,$R442:Y442,$AF442:AM442)),AVERAGE(SUM($AT443,$D443:K443,$S443:Y443,$AG443:AM443),SUM($AT443,$D443:L443,$S443:Z443,$AG443:AN443)))</f>
        <v>1.0208466200099457</v>
      </c>
      <c r="AW442">
        <f>1+L442/AVERAGE(AVERAGE(SUM($AT442,$D442:K442,$R442:Y442,$AF442:AM442),SUM($AT442,$D442:L442,$R442:Z442,$AF442:AN442)),AVERAGE(SUM($AT443,$D443:L443,$S443:Z443,$AG443:AN443),SUM($AT443,$D443:M443,$S443:AA443,$AG443:AO443)))</f>
        <v>1.0234704648618258</v>
      </c>
      <c r="AX442">
        <f>1+M442/AVERAGE(AVERAGE(SUM($AT442,$D442:L442,$R442:Z442,$AF442:AN442),SUM($AT442,$D442:M442,$R442:AA442,$AF442:AO442)),AVERAGE(SUM($AT443,$D443:M443,$S443:AA443,$AG443:AO443),SUM($AT443,$D443:N443,$S443:AB443,$AG443:AP443)))</f>
        <v>1.0212174955256998</v>
      </c>
      <c r="AY442">
        <f>1+N442/AVERAGE(AVERAGE(SUM($AT442,$D442:M442,$R442:AA442,$AF442:AO442),SUM($AT442,$D442:N442,$R442:AB442,$AF442:AP442)),AVERAGE(SUM($AT443,$D443:N443,$S443:AB443,$AG443:AP443),SUM($AT443,$D443:O443,$S443:AC443,$AG443:AQ443)))</f>
        <v>1.0188206169861622</v>
      </c>
      <c r="AZ442">
        <f>1+O442/AVERAGE(AVERAGE(SUM($AT442,$D442:N442,$R442:AB442,$AF442:AP442),SUM($AT442,$D442:O442,$R442:AC442,$AF442:AQ442)),AVERAGE(SUM($AT443,$D443:O443,$S443:AC443,$AG443:AQ443),SUM($AT443,$D443:P443,$S443:AD443,$AG443:AR443)))</f>
        <v>1.0197920847196509</v>
      </c>
      <c r="BA442" s="43">
        <f t="shared" si="569"/>
        <v>1.0208282582430501</v>
      </c>
      <c r="BB442" s="47">
        <f t="shared" ref="BB442:BB449" si="576">PRODUCT(AV438,AW439,AX440,AY441,AZ442)^(1/5)</f>
        <v>1.0288078635839555</v>
      </c>
    </row>
    <row r="443" spans="1:54">
      <c r="A443" s="13">
        <v>442</v>
      </c>
      <c r="B443" s="17">
        <f t="shared" ref="B443" si="577">C437</f>
        <v>29</v>
      </c>
      <c r="C443" s="17">
        <v>1988</v>
      </c>
      <c r="D443" s="21"/>
      <c r="E443" s="21"/>
      <c r="F443" s="21"/>
      <c r="G443" s="21"/>
      <c r="H443" s="21"/>
      <c r="I443" s="18">
        <f>VLOOKUP(I$1,IR_0310!$A$4:$XA$84,($C443+I$2-2001)+8*$B443,FALSE)</f>
        <v>272</v>
      </c>
      <c r="J443" s="18">
        <f>VLOOKUP(J$1,IR_0310!$A$4:$XA$84,($C443+J$2-2001)+8*$B443,FALSE)</f>
        <v>288</v>
      </c>
      <c r="K443" s="19">
        <f>VLOOKUP(K$1,IR_0310!$A$4:$XA$84,($C443+K$2-2001)+8*$B443,FALSE)</f>
        <v>1018</v>
      </c>
      <c r="L443" s="19">
        <f>VLOOKUP(L$1,IR_0310!$A$4:$XA$84,($C443+L$2-2001)+8*$B443,FALSE)</f>
        <v>1268</v>
      </c>
      <c r="M443" s="19">
        <f>VLOOKUP(M$1,IR_0310!$A$4:$XA$84,($C443+M$2-2001)+8*$B443,FALSE)</f>
        <v>1603</v>
      </c>
      <c r="N443" s="19">
        <f>VLOOKUP(N$1,IR_0310!$A$4:$XA$84,($C443+N$2-2001)+8*$B443,FALSE)</f>
        <v>1878</v>
      </c>
      <c r="O443" s="19">
        <f>VLOOKUP(O$1,IR_0310!$A$4:$XA$84,($C443+O$2-2001)+8*$B443,FALSE)</f>
        <v>1870</v>
      </c>
      <c r="P443" s="18">
        <f>VLOOKUP(P$1,IR_0310!$A$4:$XA$84,($C443+P$2-2001)+8*$B443,FALSE)</f>
        <v>2330</v>
      </c>
      <c r="Q443" s="17">
        <v>1988</v>
      </c>
      <c r="R443" s="21"/>
      <c r="S443" s="21"/>
      <c r="T443" s="21"/>
      <c r="U443" s="21"/>
      <c r="V443" s="21"/>
      <c r="W443" s="18">
        <f>VLOOKUP(W$1,IN_0310!$A$4:$XA$84,($C443+W$2-2001)+8*$B443,FALSE)</f>
        <v>4</v>
      </c>
      <c r="X443" s="18">
        <f>VLOOKUP(X$1,IN_0310!$A$4:$XA$84,($C443+X$2-2001)+8*$B443,FALSE)</f>
        <v>7</v>
      </c>
      <c r="Y443" s="18">
        <f>VLOOKUP(Y$1,IN_0310!$A$4:$XA$84,($C443+Y$2-2001)+8*$B443,FALSE)</f>
        <v>68</v>
      </c>
      <c r="Z443" s="18">
        <f>VLOOKUP(Z$1,IN_0310!$A$4:$XA$84,($C443+Z$2-2001)+8*$B443,FALSE)</f>
        <v>117</v>
      </c>
      <c r="AA443" s="18">
        <f>VLOOKUP(AA$1,IN_0310!$A$4:$XA$84,($C443+AA$2-2001)+8*$B443,FALSE)</f>
        <v>114</v>
      </c>
      <c r="AB443" s="18">
        <f>VLOOKUP(AB$1,IN_0310!$A$4:$XA$84,($C443+AB$2-2001)+8*$B443,FALSE)</f>
        <v>174</v>
      </c>
      <c r="AC443" s="18">
        <f>VLOOKUP(AC$1,IN_0310!$A$4:$XA$84,($C443+AC$2-2001)+8*$B443,FALSE)</f>
        <v>206</v>
      </c>
      <c r="AD443" s="18">
        <f>VLOOKUP(AD$1,IN_0310!$A$4:$XA$84,($C443+AD$2-2001)+8*$B443,FALSE)</f>
        <v>195</v>
      </c>
      <c r="AE443" s="17">
        <v>1988</v>
      </c>
      <c r="AF443" s="21"/>
      <c r="AG443" s="21"/>
      <c r="AH443" s="21"/>
      <c r="AI443" s="21"/>
      <c r="AJ443" s="21"/>
      <c r="AK443" s="18">
        <f>-VLOOKUP(AK$1,D_0310!$A$4:$XA$84,($C443+AK$2-2001)+8*$B443,FALSE)</f>
        <v>-50</v>
      </c>
      <c r="AL443" s="18">
        <f>-VLOOKUP(AL$1,D_0310!$A$4:$XA$84,($C443+AL$2-2001)+8*$B443,FALSE)</f>
        <v>-57</v>
      </c>
      <c r="AM443" s="18">
        <f>-VLOOKUP(AM$1,D_0310!$A$4:$XA$84,($C443+AM$2-2001)+8*$B443,FALSE)</f>
        <v>-71</v>
      </c>
      <c r="AN443" s="18">
        <f>-VLOOKUP(AN$1,D_0310!$A$4:$XA$84,($C443+AN$2-2001)+8*$B443,FALSE)</f>
        <v>-107</v>
      </c>
      <c r="AO443" s="18">
        <f>-VLOOKUP(AO$1,D_0310!$A$4:$XA$84,($C443+AO$2-2001)+8*$B443,FALSE)</f>
        <v>-108</v>
      </c>
      <c r="AP443" s="18">
        <f>-VLOOKUP(AP$1,D_0310!$A$4:$XA$84,($C443+AP$2-2001)+8*$B443,FALSE)</f>
        <v>-148</v>
      </c>
      <c r="AQ443" s="18">
        <f>-VLOOKUP(AQ$1,D_0310!$A$4:$XA$84,($C443+AQ$2-2001)+8*$B443,FALSE)</f>
        <v>-118</v>
      </c>
      <c r="AR443" s="18">
        <f>-VLOOKUP(AR$1,D_0310!$A$4:$XA$84,($C443+AR$2-2001)+8*$B443,FALSE)</f>
        <v>-140</v>
      </c>
      <c r="AS443" s="31">
        <v>5</v>
      </c>
      <c r="AT443" s="55">
        <f>VLOOKUP(2002-C443,census2002!$A$3:$CD$82,2+B443)</f>
        <v>92036</v>
      </c>
      <c r="AU443" s="17" t="s">
        <v>179</v>
      </c>
      <c r="AV443">
        <f>1+K443/AVERAGE(AVERAGE(SUM($AT443,$D443:J443,$R443:X443,$AF443:AL443),SUM($AT443,$D443:K443,$R443:Y443,$AF443:AM443)),AVERAGE(SUM($AT444,$D444:K444,$S444:Y444,$AG444:AM444),SUM($AT444,$D444:L444,$S444:Z444,$AG444:AN444)))</f>
        <v>1.0106707756490383</v>
      </c>
      <c r="AW443">
        <f>1+L443/AVERAGE(AVERAGE(SUM($AT443,$D443:K443,$R443:Y443,$AF443:AM443),SUM($AT443,$D443:L443,$R443:Z443,$AF443:AN443)),AVERAGE(SUM($AT444,$D444:L444,$S444:Z444,$AG444:AN444),SUM($AT444,$D444:M444,$S444:AA444,$AG444:AO444)))</f>
        <v>1.0131602162925137</v>
      </c>
      <c r="AX443">
        <f>1+M443/AVERAGE(AVERAGE(SUM($AT443,$D443:L443,$R443:Z443,$AF443:AN443),SUM($AT443,$D443:M443,$R443:AA443,$AF443:AO443)),AVERAGE(SUM($AT444,$D444:M444,$S444:AA444,$AG444:AO444),SUM($AT444,$D444:N444,$S444:AB444,$AG444:AP444)))</f>
        <v>1.0164214882806097</v>
      </c>
      <c r="AY443">
        <f>1+N443/AVERAGE(AVERAGE(SUM($AT443,$D443:M443,$R443:AA443,$AF443:AO443),SUM($AT443,$D443:N443,$R443:AB443,$AF443:AP443)),AVERAGE(SUM($AT444,$D444:N444,$S444:AB444,$AG444:AP444),SUM($AT444,$D444:O444,$S444:AC444,$AG444:AQ444)))</f>
        <v>1.0189113868602113</v>
      </c>
      <c r="AZ443">
        <f>1+O443/AVERAGE(AVERAGE(SUM($AT443,$D443:N443,$R443:AB443,$AF443:AP443),SUM($AT443,$D443:O443,$R443:AC443,$AF443:AQ443)),AVERAGE(SUM($AT444,$D444:O444,$S444:AC444,$AG444:AQ444),SUM($AT444,$D444:P444,$S444:AD444,$AG444:AR444)))</f>
        <v>1.0184442247137817</v>
      </c>
      <c r="BA443" s="43">
        <f t="shared" si="569"/>
        <v>1.015516695743953</v>
      </c>
      <c r="BB443" s="47">
        <f t="shared" si="576"/>
        <v>1.0236711408792061</v>
      </c>
    </row>
    <row r="444" spans="1:54">
      <c r="A444" s="9">
        <v>443</v>
      </c>
      <c r="B444" s="17">
        <f t="shared" ref="B444" si="578">C437</f>
        <v>29</v>
      </c>
      <c r="C444" s="17">
        <v>1987</v>
      </c>
      <c r="D444" s="21"/>
      <c r="E444" s="21"/>
      <c r="F444" s="21"/>
      <c r="G444" s="21"/>
      <c r="H444" s="21"/>
      <c r="I444" s="21"/>
      <c r="J444" s="18">
        <f>VLOOKUP(J$1,IR_0310!$A$4:$XA$84,($C444+J$2-2001)+8*$B444,FALSE)</f>
        <v>324</v>
      </c>
      <c r="K444" s="19">
        <f>VLOOKUP(K$1,IR_0310!$A$4:$XA$84,($C444+K$2-2001)+8*$B444,FALSE)</f>
        <v>1102</v>
      </c>
      <c r="L444" s="19">
        <f>VLOOKUP(L$1,IR_0310!$A$4:$XA$84,($C444+L$2-2001)+8*$B444,FALSE)</f>
        <v>609</v>
      </c>
      <c r="M444" s="19">
        <f>VLOOKUP(M$1,IR_0310!$A$4:$XA$84,($C444+M$2-2001)+8*$B444,FALSE)</f>
        <v>960</v>
      </c>
      <c r="N444" s="19">
        <f>VLOOKUP(N$1,IR_0310!$A$4:$XA$84,($C444+N$2-2001)+8*$B444,FALSE)</f>
        <v>1311</v>
      </c>
      <c r="O444" s="19">
        <f>VLOOKUP(O$1,IR_0310!$A$4:$XA$84,($C444+O$2-2001)+8*$B444,FALSE)</f>
        <v>1978</v>
      </c>
      <c r="P444" s="18">
        <f>VLOOKUP(P$1,IR_0310!$A$4:$XA$84,($C444+P$2-2001)+8*$B444,FALSE)</f>
        <v>2357</v>
      </c>
      <c r="Q444" s="17">
        <v>1987</v>
      </c>
      <c r="R444" s="21"/>
      <c r="S444" s="21"/>
      <c r="T444" s="21"/>
      <c r="U444" s="21"/>
      <c r="V444" s="21"/>
      <c r="W444" s="21"/>
      <c r="X444" s="18">
        <f>VLOOKUP(X$1,IN_0310!$A$4:$XA$84,($C444+X$2-2001)+8*$B444,FALSE)</f>
        <v>11</v>
      </c>
      <c r="Y444" s="18">
        <f>VLOOKUP(Y$1,IN_0310!$A$4:$XA$84,($C444+Y$2-2001)+8*$B444,FALSE)</f>
        <v>24</v>
      </c>
      <c r="Z444" s="18">
        <f>VLOOKUP(Z$1,IN_0310!$A$4:$XA$84,($C444+Z$2-2001)+8*$B444,FALSE)</f>
        <v>85</v>
      </c>
      <c r="AA444" s="18">
        <f>VLOOKUP(AA$1,IN_0310!$A$4:$XA$84,($C444+AA$2-2001)+8*$B444,FALSE)</f>
        <v>121</v>
      </c>
      <c r="AB444" s="18">
        <f>VLOOKUP(AB$1,IN_0310!$A$4:$XA$84,($C444+AB$2-2001)+8*$B444,FALSE)</f>
        <v>115</v>
      </c>
      <c r="AC444" s="18">
        <f>VLOOKUP(AC$1,IN_0310!$A$4:$XA$84,($C444+AC$2-2001)+8*$B444,FALSE)</f>
        <v>160</v>
      </c>
      <c r="AD444" s="18">
        <f>VLOOKUP(AD$1,IN_0310!$A$4:$XA$84,($C444+AD$2-2001)+8*$B444,FALSE)</f>
        <v>242</v>
      </c>
      <c r="AE444" s="17">
        <v>1987</v>
      </c>
      <c r="AF444" s="21"/>
      <c r="AG444" s="21"/>
      <c r="AH444" s="21"/>
      <c r="AI444" s="21"/>
      <c r="AJ444" s="21"/>
      <c r="AK444" s="21"/>
      <c r="AL444" s="18">
        <f>-VLOOKUP(AL$1,D_0310!$A$4:$XA$84,($C444+AL$2-2001)+8*$B444,FALSE)</f>
        <v>-68</v>
      </c>
      <c r="AM444" s="18">
        <f>-VLOOKUP(AM$1,D_0310!$A$4:$XA$84,($C444+AM$2-2001)+8*$B444,FALSE)</f>
        <v>-86</v>
      </c>
      <c r="AN444" s="18">
        <f>-VLOOKUP(AN$1,D_0310!$A$4:$XA$84,($C444+AN$2-2001)+8*$B444,FALSE)</f>
        <v>-102</v>
      </c>
      <c r="AO444" s="18">
        <f>-VLOOKUP(AO$1,D_0310!$A$4:$XA$84,($C444+AO$2-2001)+8*$B444,FALSE)</f>
        <v>-165</v>
      </c>
      <c r="AP444" s="18">
        <f>-VLOOKUP(AP$1,D_0310!$A$4:$XA$84,($C444+AP$2-2001)+8*$B444,FALSE)</f>
        <v>-169</v>
      </c>
      <c r="AQ444" s="18">
        <f>-VLOOKUP(AQ$1,D_0310!$A$4:$XA$84,($C444+AQ$2-2001)+8*$B444,FALSE)</f>
        <v>-151</v>
      </c>
      <c r="AR444" s="18">
        <f>-VLOOKUP(AR$1,D_0310!$A$4:$XA$84,($C444+AR$2-2001)+8*$B444,FALSE)</f>
        <v>-122</v>
      </c>
      <c r="AS444" s="31">
        <v>5</v>
      </c>
      <c r="AT444" s="55">
        <f>VLOOKUP(2002-C444,census2002!$A$3:$CD$82,2+B444)</f>
        <v>96191</v>
      </c>
      <c r="AU444" s="17" t="s">
        <v>180</v>
      </c>
      <c r="AV444">
        <f>1+K444/AVERAGE(AVERAGE(SUM($AT444,$D444:J444,$R444:X444,$AF444:AL444),SUM($AT444,$D444:K444,$R444:Y444,$AF444:AM444)),AVERAGE(SUM($AT445,$D445:K445,$S445:Y445,$AG445:AM445),SUM($AT445,$D445:L445,$S445:Z445,$AG445:AN445)))</f>
        <v>1.0112273123220261</v>
      </c>
      <c r="AW444">
        <f>1+L444/AVERAGE(AVERAGE(SUM($AT444,$D444:K444,$R444:Y444,$AF444:AM444),SUM($AT444,$D444:L444,$R444:Z444,$AF444:AN444)),AVERAGE(SUM($AT445,$D445:L445,$S445:Z445,$AG445:AN445),SUM($AT445,$D445:M445,$S445:AA445,$AG445:AO445)))</f>
        <v>1.006165902256781</v>
      </c>
      <c r="AX444">
        <f>1+M444/AVERAGE(AVERAGE(SUM($AT444,$D444:L444,$R444:Z444,$AF444:AN444),SUM($AT444,$D444:M444,$R444:AA444,$AF444:AO444)),AVERAGE(SUM($AT445,$D445:M445,$S445:AA445,$AG445:AO445),SUM($AT445,$D445:N445,$S445:AB445,$AG445:AP445)))</f>
        <v>1.0096476594376218</v>
      </c>
      <c r="AY444">
        <f>1+N444/AVERAGE(AVERAGE(SUM($AT444,$D444:M444,$R444:AA444,$AF444:AO444),SUM($AT444,$D444:N444,$R444:AB444,$AF444:AP444)),AVERAGE(SUM($AT445,$D445:N445,$S445:AB445,$AG445:AP445),SUM($AT445,$D445:O445,$S445:AC445,$AG445:AQ445)))</f>
        <v>1.0130341412976478</v>
      </c>
      <c r="AZ444">
        <f>1+O444/AVERAGE(AVERAGE(SUM($AT444,$D444:N444,$R444:AB444,$AF444:AP444),SUM($AT444,$D444:O444,$R444:AC444,$AF444:AQ444)),AVERAGE(SUM($AT445,$D445:O445,$S445:AC445,$AG445:AQ445),SUM($AT445,$D445:P445,$S445:AD445,$AG445:AR445)))</f>
        <v>1.0193514145463349</v>
      </c>
      <c r="BA444" s="43">
        <f t="shared" si="569"/>
        <v>1.0118758904965213</v>
      </c>
      <c r="BB444" s="47">
        <f t="shared" si="576"/>
        <v>1.0246290865256638</v>
      </c>
    </row>
    <row r="445" spans="1:54">
      <c r="A445" s="9">
        <v>444</v>
      </c>
      <c r="B445" s="17">
        <f t="shared" ref="B445" si="579">C437</f>
        <v>29</v>
      </c>
      <c r="C445" s="17">
        <v>1986</v>
      </c>
      <c r="D445" s="26"/>
      <c r="E445" s="26"/>
      <c r="F445" s="26"/>
      <c r="G445" s="26"/>
      <c r="H445" s="26"/>
      <c r="I445" s="26"/>
      <c r="J445" s="21"/>
      <c r="K445" s="19">
        <f>VLOOKUP(K$1,IR_0310!$A$4:$XA$84,($C445+K$2-2001)+8*$B445,FALSE)</f>
        <v>1398</v>
      </c>
      <c r="L445" s="19">
        <f>VLOOKUP(L$1,IR_0310!$A$4:$XA$84,($C445+L$2-2001)+8*$B445,FALSE)</f>
        <v>487</v>
      </c>
      <c r="M445" s="19">
        <f>VLOOKUP(M$1,IR_0310!$A$4:$XA$84,($C445+M$2-2001)+8*$B445,FALSE)</f>
        <v>450</v>
      </c>
      <c r="N445" s="19">
        <f>VLOOKUP(N$1,IR_0310!$A$4:$XA$84,($C445+N$2-2001)+8*$B445,FALSE)</f>
        <v>974</v>
      </c>
      <c r="O445" s="19">
        <f>VLOOKUP(O$1,IR_0310!$A$4:$XA$84,($C445+O$2-2001)+8*$B445,FALSE)</f>
        <v>1149</v>
      </c>
      <c r="P445" s="18">
        <f>VLOOKUP(P$1,IR_0310!$A$4:$XA$84,($C445+P$2-2001)+8*$B445,FALSE)</f>
        <v>2130</v>
      </c>
      <c r="Q445" s="17">
        <v>1986</v>
      </c>
      <c r="R445" s="26"/>
      <c r="S445" s="26"/>
      <c r="T445" s="26"/>
      <c r="U445" s="26"/>
      <c r="V445" s="26"/>
      <c r="W445" s="26"/>
      <c r="X445" s="21"/>
      <c r="Y445" s="18">
        <f>VLOOKUP(Y$1,IN_0310!$A$4:$XA$84,($C445+Y$2-2001)+8*$B445,FALSE)</f>
        <v>8</v>
      </c>
      <c r="Z445" s="18">
        <f>VLOOKUP(Z$1,IN_0310!$A$4:$XA$84,($C445+Z$2-2001)+8*$B445,FALSE)</f>
        <v>27</v>
      </c>
      <c r="AA445" s="18">
        <f>VLOOKUP(AA$1,IN_0310!$A$4:$XA$84,($C445+AA$2-2001)+8*$B445,FALSE)</f>
        <v>124</v>
      </c>
      <c r="AB445" s="18">
        <f>VLOOKUP(AB$1,IN_0310!$A$4:$XA$84,($C445+AB$2-2001)+8*$B445,FALSE)</f>
        <v>181</v>
      </c>
      <c r="AC445" s="18">
        <f>VLOOKUP(AC$1,IN_0310!$A$4:$XA$84,($C445+AC$2-2001)+8*$B445,FALSE)</f>
        <v>155</v>
      </c>
      <c r="AD445" s="18">
        <f>VLOOKUP(AD$1,IN_0310!$A$4:$XA$84,($C445+AD$2-2001)+8*$B445,FALSE)</f>
        <v>206</v>
      </c>
      <c r="AE445" s="17">
        <v>1986</v>
      </c>
      <c r="AF445" s="26"/>
      <c r="AG445" s="26"/>
      <c r="AH445" s="26"/>
      <c r="AI445" s="26"/>
      <c r="AJ445" s="26"/>
      <c r="AK445" s="26"/>
      <c r="AL445" s="21"/>
      <c r="AM445" s="18">
        <f>-VLOOKUP(AM$1,D_0310!$A$4:$XA$84,($C445+AM$2-2001)+8*$B445,FALSE)</f>
        <v>-82</v>
      </c>
      <c r="AN445" s="18">
        <f>-VLOOKUP(AN$1,D_0310!$A$4:$XA$84,($C445+AN$2-2001)+8*$B445,FALSE)</f>
        <v>-128</v>
      </c>
      <c r="AO445" s="18">
        <f>-VLOOKUP(AO$1,D_0310!$A$4:$XA$84,($C445+AO$2-2001)+8*$B445,FALSE)</f>
        <v>-130</v>
      </c>
      <c r="AP445" s="18">
        <f>-VLOOKUP(AP$1,D_0310!$A$4:$XA$84,($C445+AP$2-2001)+8*$B445,FALSE)</f>
        <v>-159</v>
      </c>
      <c r="AQ445" s="18">
        <f>-VLOOKUP(AQ$1,D_0310!$A$4:$XA$84,($C445+AQ$2-2001)+8*$B445,FALSE)</f>
        <v>-169</v>
      </c>
      <c r="AR445" s="18">
        <f>-VLOOKUP(AR$1,D_0310!$A$4:$XA$84,($C445+AR$2-2001)+8*$B445,FALSE)</f>
        <v>-184</v>
      </c>
      <c r="AS445" s="31">
        <v>5</v>
      </c>
      <c r="AT445" s="55">
        <f>VLOOKUP(2002-C445,census2002!$A$3:$CD$82,2+B445)</f>
        <v>97812</v>
      </c>
      <c r="AU445" s="17" t="s">
        <v>181</v>
      </c>
      <c r="AV445">
        <f>1+K445/AVERAGE(AVERAGE(SUM($AT445,$D445:J445,$R445:X445,$AF445:AL445),SUM($AT445,$D445:K445,$R445:Y445,$AF445:AM445)),AVERAGE(SUM($AT446,$D446:K446,$S446:Y446,$AG446:AM446),SUM($AT446,$D446:L446,$S446:Z446,$AG446:AN446)))</f>
        <v>1.0135775610893127</v>
      </c>
      <c r="AW445">
        <f>1+L445/AVERAGE(AVERAGE(SUM($AT445,$D445:K445,$R445:Y445,$AF445:AM445),SUM($AT445,$D445:L445,$R445:Z445,$AF445:AN445)),AVERAGE(SUM($AT446,$D446:L446,$S446:Z446,$AG446:AN446),SUM($AT446,$D446:M446,$S446:AA446,$AG446:AO446)))</f>
        <v>1.0047042345355535</v>
      </c>
      <c r="AX445">
        <f>1+M445/AVERAGE(AVERAGE(SUM($AT445,$D445:L445,$R445:Z445,$AF445:AN445),SUM($AT445,$D445:M445,$R445:AA445,$AF445:AO445)),AVERAGE(SUM($AT446,$D446:M446,$S446:AA446,$AG446:AO446),SUM($AT446,$D446:N446,$S446:AB446,$AG446:AP446)))</f>
        <v>1.0043336110054459</v>
      </c>
      <c r="AY445">
        <f>1+N445/AVERAGE(AVERAGE(SUM($AT445,$D445:M445,$R445:AA445,$AF445:AO445),SUM($AT445,$D445:N445,$R445:AB445,$AF445:AP445)),AVERAGE(SUM($AT446,$D446:N446,$S446:AB446,$AG446:AP446),SUM($AT446,$D446:O446,$S446:AC446,$AG446:AQ446)))</f>
        <v>1.0093225368020062</v>
      </c>
      <c r="AZ445">
        <f>1+O445/AVERAGE(AVERAGE(SUM($AT445,$D445:N445,$R445:AB445,$AF445:AP445),SUM($AT445,$D445:O445,$R445:AC445,$AF445:AQ445)),AVERAGE(SUM($AT446,$D446:O446,$S446:AC446,$AG446:AQ446),SUM($AT446,$D446:P446,$S446:AD446,$AG446:AR446)))</f>
        <v>1.0108911501111391</v>
      </c>
      <c r="BA445" s="43">
        <f t="shared" si="569"/>
        <v>1.0085594812423866</v>
      </c>
      <c r="BB445" s="47">
        <f t="shared" si="576"/>
        <v>1.0177370394204552</v>
      </c>
    </row>
    <row r="446" spans="1:54">
      <c r="A446" s="13">
        <v>445</v>
      </c>
      <c r="B446" s="17">
        <f t="shared" ref="B446" si="580">C437</f>
        <v>29</v>
      </c>
      <c r="C446" s="17">
        <v>1985</v>
      </c>
      <c r="D446" s="26"/>
      <c r="E446" s="26"/>
      <c r="F446" s="26"/>
      <c r="G446" s="26"/>
      <c r="H446" s="26"/>
      <c r="I446" s="26"/>
      <c r="J446" s="21"/>
      <c r="K446" s="22"/>
      <c r="L446" s="19">
        <f>VLOOKUP(L$1,IR_0310!$A$4:$XA$84,($C446+L$2-2001)+8*$B446,FALSE)</f>
        <v>485</v>
      </c>
      <c r="M446" s="19">
        <f>VLOOKUP(M$1,IR_0310!$A$4:$XA$84,($C446+M$2-2001)+8*$B446,FALSE)</f>
        <v>207</v>
      </c>
      <c r="N446" s="19">
        <f>VLOOKUP(N$1,IR_0310!$A$4:$XA$84,($C446+N$2-2001)+8*$B446,FALSE)</f>
        <v>377</v>
      </c>
      <c r="O446" s="19">
        <f>VLOOKUP(O$1,IR_0310!$A$4:$XA$84,($C446+O$2-2001)+8*$B446,FALSE)</f>
        <v>821</v>
      </c>
      <c r="P446" s="18">
        <f>VLOOKUP(P$1,IR_0310!$A$4:$XA$84,($C446+P$2-2001)+8*$B446,FALSE)</f>
        <v>1223</v>
      </c>
      <c r="Q446" s="17">
        <v>1985</v>
      </c>
      <c r="R446" s="26"/>
      <c r="S446" s="26"/>
      <c r="T446" s="26"/>
      <c r="U446" s="26"/>
      <c r="V446" s="26"/>
      <c r="W446" s="26"/>
      <c r="X446" s="21"/>
      <c r="Y446" s="22"/>
      <c r="Z446" s="18">
        <f>VLOOKUP(Z$1,IN_0310!$A$4:$XA$84,($C446+Z$2-2001)+8*$B446,FALSE)</f>
        <v>39</v>
      </c>
      <c r="AA446" s="18">
        <f>VLOOKUP(AA$1,IN_0310!$A$4:$XA$84,($C446+AA$2-2001)+8*$B446,FALSE)</f>
        <v>43</v>
      </c>
      <c r="AB446" s="18">
        <f>VLOOKUP(AB$1,IN_0310!$A$4:$XA$84,($C446+AB$2-2001)+8*$B446,FALSE)</f>
        <v>150</v>
      </c>
      <c r="AC446" s="18">
        <f>VLOOKUP(AC$1,IN_0310!$A$4:$XA$84,($C446+AC$2-2001)+8*$B446,FALSE)</f>
        <v>173</v>
      </c>
      <c r="AD446" s="18">
        <f>VLOOKUP(AD$1,IN_0310!$A$4:$XA$84,($C446+AD$2-2001)+8*$B446,FALSE)</f>
        <v>139</v>
      </c>
      <c r="AE446" s="17">
        <v>1985</v>
      </c>
      <c r="AF446" s="26"/>
      <c r="AG446" s="26"/>
      <c r="AH446" s="26"/>
      <c r="AI446" s="26"/>
      <c r="AJ446" s="26"/>
      <c r="AK446" s="26"/>
      <c r="AL446" s="21"/>
      <c r="AM446" s="22"/>
      <c r="AN446" s="18">
        <f>-VLOOKUP(AN$1,D_0310!$A$4:$XA$84,($C446+AN$2-2001)+8*$B446,FALSE)</f>
        <v>-108</v>
      </c>
      <c r="AO446" s="18">
        <f>-VLOOKUP(AO$1,D_0310!$A$4:$XA$84,($C446+AO$2-2001)+8*$B446,FALSE)</f>
        <v>-137</v>
      </c>
      <c r="AP446" s="18">
        <f>-VLOOKUP(AP$1,D_0310!$A$4:$XA$84,($C446+AP$2-2001)+8*$B446,FALSE)</f>
        <v>-207</v>
      </c>
      <c r="AQ446" s="18">
        <f>-VLOOKUP(AQ$1,D_0310!$A$4:$XA$84,($C446+AQ$2-2001)+8*$B446,FALSE)</f>
        <v>-200</v>
      </c>
      <c r="AR446" s="18">
        <f>-VLOOKUP(AR$1,D_0310!$A$4:$XA$84,($C446+AR$2-2001)+8*$B446,FALSE)</f>
        <v>-205</v>
      </c>
      <c r="AS446" s="31">
        <v>4</v>
      </c>
      <c r="AT446" s="55">
        <f>VLOOKUP(2002-C446,census2002!$A$3:$CD$82,2+B446)</f>
        <v>107246</v>
      </c>
      <c r="AU446" s="17" t="s">
        <v>182</v>
      </c>
      <c r="AW446">
        <f>1+L446/AVERAGE(AVERAGE(SUM($AT446,$D446:K446,$R446:Y446,$AF446:AM446),SUM($AT446,$D446:L446,$R446:Z446,$AF446:AN446)),AVERAGE(SUM($AT447,$D447:L447,$S447:Z447,$AG447:AN447),SUM($AT447,$D447:M447,$S447:AA447,$AG447:AO447)))</f>
        <v>1.0043717521712285</v>
      </c>
      <c r="AX446">
        <f>1+M446/AVERAGE(AVERAGE(SUM($AT446,$D446:L446,$R446:Z446,$AF446:AN446),SUM($AT446,$D446:M446,$R446:AA446,$AF446:AO446)),AVERAGE(SUM($AT447,$D447:M447,$S447:AA447,$AG447:AO447),SUM($AT447,$D447:N447,$S447:AB447,$AG447:AP447)))</f>
        <v>1.0018638363965831</v>
      </c>
      <c r="AY446">
        <f>1+N446/AVERAGE(AVERAGE(SUM($AT446,$D446:M446,$R446:AA446,$AF446:AO446),SUM($AT446,$D446:N446,$R446:AB446,$AF446:AP446)),AVERAGE(SUM($AT447,$D447:N447,$S447:AB447,$AG447:AP447),SUM($AT447,$D447:O447,$S447:AC447,$AG447:AQ447)))</f>
        <v>1.0033880483673112</v>
      </c>
      <c r="AZ446">
        <f>1+O446/AVERAGE(AVERAGE(SUM($AT446,$D446:N446,$R446:AB446,$AF446:AP446),SUM($AT446,$D446:O446,$R446:AC446,$AF446:AQ446)),AVERAGE(SUM($AT447,$D447:O447,$S447:AC447,$AG447:AQ447),SUM($AT447,$D447:P447,$S447:AD447,$AG447:AR447)))</f>
        <v>1.0073329760628795</v>
      </c>
      <c r="BA446" s="43">
        <f t="shared" si="569"/>
        <v>1.0042371684728835</v>
      </c>
      <c r="BB446" s="47">
        <f t="shared" si="576"/>
        <v>1.0120507651964503</v>
      </c>
    </row>
    <row r="447" spans="1:54">
      <c r="A447" s="9">
        <v>446</v>
      </c>
      <c r="B447" s="17">
        <f t="shared" ref="B447" si="581">C437</f>
        <v>29</v>
      </c>
      <c r="C447" s="17">
        <v>1984</v>
      </c>
      <c r="D447" s="26"/>
      <c r="E447" s="26"/>
      <c r="F447" s="26"/>
      <c r="G447" s="26"/>
      <c r="H447" s="26"/>
      <c r="I447" s="26"/>
      <c r="J447" s="21"/>
      <c r="K447" s="22"/>
      <c r="L447" s="22"/>
      <c r="M447" s="19">
        <f>VLOOKUP(M$1,IR_0310!$A$4:$XA$84,($C447+M$2-2001)+8*$B447,FALSE)</f>
        <v>103</v>
      </c>
      <c r="N447" s="19">
        <f>VLOOKUP(N$1,IR_0310!$A$4:$XA$84,($C447+N$2-2001)+8*$B447,FALSE)</f>
        <v>54</v>
      </c>
      <c r="O447" s="19">
        <f>VLOOKUP(O$1,IR_0310!$A$4:$XA$84,($C447+O$2-2001)+8*$B447,FALSE)</f>
        <v>564</v>
      </c>
      <c r="P447" s="18">
        <f>VLOOKUP(P$1,IR_0310!$A$4:$XA$84,($C447+P$2-2001)+8*$B447,FALSE)</f>
        <v>1208</v>
      </c>
      <c r="Q447" s="17">
        <v>1984</v>
      </c>
      <c r="R447" s="26"/>
      <c r="S447" s="26"/>
      <c r="T447" s="26"/>
      <c r="U447" s="26"/>
      <c r="V447" s="26"/>
      <c r="W447" s="26"/>
      <c r="X447" s="21"/>
      <c r="Y447" s="22"/>
      <c r="Z447" s="22"/>
      <c r="AA447" s="18">
        <f>VLOOKUP(AA$1,IN_0310!$A$4:$XA$84,($C447+AA$2-2001)+8*$B447,FALSE)</f>
        <v>86</v>
      </c>
      <c r="AB447" s="18">
        <f>VLOOKUP(AB$1,IN_0310!$A$4:$XA$84,($C447+AB$2-2001)+8*$B447,FALSE)</f>
        <v>94</v>
      </c>
      <c r="AC447" s="18">
        <f>VLOOKUP(AC$1,IN_0310!$A$4:$XA$84,($C447+AC$2-2001)+8*$B447,FALSE)</f>
        <v>127</v>
      </c>
      <c r="AD447" s="18">
        <f>VLOOKUP(AD$1,IN_0310!$A$4:$XA$84,($C447+AD$2-2001)+8*$B447,FALSE)</f>
        <v>188</v>
      </c>
      <c r="AE447" s="17">
        <v>1984</v>
      </c>
      <c r="AF447" s="26"/>
      <c r="AG447" s="26"/>
      <c r="AH447" s="26"/>
      <c r="AI447" s="26"/>
      <c r="AJ447" s="26"/>
      <c r="AK447" s="26"/>
      <c r="AL447" s="21"/>
      <c r="AM447" s="22"/>
      <c r="AN447" s="22"/>
      <c r="AO447" s="18">
        <f>-VLOOKUP(AO$1,D_0310!$A$4:$XA$84,($C447+AO$2-2001)+8*$B447,FALSE)</f>
        <v>-159</v>
      </c>
      <c r="AP447" s="18">
        <f>-VLOOKUP(AP$1,D_0310!$A$4:$XA$84,($C447+AP$2-2001)+8*$B447,FALSE)</f>
        <v>-220</v>
      </c>
      <c r="AQ447" s="18">
        <f>-VLOOKUP(AQ$1,D_0310!$A$4:$XA$84,($C447+AQ$2-2001)+8*$B447,FALSE)</f>
        <v>-203</v>
      </c>
      <c r="AR447" s="18">
        <f>-VLOOKUP(AR$1,D_0310!$A$4:$XA$84,($C447+AR$2-2001)+8*$B447,FALSE)</f>
        <v>-252</v>
      </c>
      <c r="AS447" s="31">
        <v>3</v>
      </c>
      <c r="AT447" s="55">
        <f>VLOOKUP(2002-C447,census2002!$A$3:$CD$82,2+B447)</f>
        <v>114410</v>
      </c>
      <c r="AU447" s="17" t="s">
        <v>183</v>
      </c>
      <c r="AX447">
        <f>1+M447/AVERAGE(AVERAGE(SUM($AT447,$D447:L447,$R447:Z447,$AF447:AN447),SUM($AT447,$D447:M447,$R447:AA447,$AF447:AO447)),AVERAGE(SUM($AT448,$D448:M448,$S448:AA448,$AG448:AO448),SUM($AT448,$D448:N448,$S448:AB448,$AG448:AP448)))</f>
        <v>1.0008794136104198</v>
      </c>
      <c r="AY447">
        <f>1+N447/AVERAGE(AVERAGE(SUM($AT447,$D447:M447,$R447:AA447,$AF447:AO447),SUM($AT447,$D447:N447,$R447:AB447,$AF447:AP447)),AVERAGE(SUM($AT448,$D448:N448,$S448:AB448,$AG448:AP448),SUM($AT448,$D448:O448,$S448:AC448,$AG448:AQ448)))</f>
        <v>1.0004611610583647</v>
      </c>
      <c r="AZ447">
        <f>1+O447/AVERAGE(AVERAGE(SUM($AT447,$D447:N447,$R447:AB447,$AF447:AP447),SUM($AT447,$D447:O447,$R447:AC447,$AF447:AQ447)),AVERAGE(SUM($AT448,$D448:O448,$S448:AC448,$AG448:AQ448),SUM($AT448,$D448:P448,$S448:AD448,$AG448:AR448)))</f>
        <v>1.0048029021791891</v>
      </c>
      <c r="BA447" s="43">
        <f t="shared" si="569"/>
        <v>1.0020459190261153</v>
      </c>
      <c r="BB447" s="47">
        <f t="shared" si="576"/>
        <v>1.0058689935397824</v>
      </c>
    </row>
    <row r="448" spans="1:54">
      <c r="A448" s="9">
        <v>447</v>
      </c>
      <c r="B448" s="17">
        <f t="shared" ref="B448" si="582">C437</f>
        <v>29</v>
      </c>
      <c r="C448" s="17">
        <v>1983</v>
      </c>
      <c r="D448" s="26"/>
      <c r="E448" s="26"/>
      <c r="F448" s="26"/>
      <c r="G448" s="26"/>
      <c r="H448" s="26"/>
      <c r="I448" s="26"/>
      <c r="J448" s="21"/>
      <c r="K448" s="22"/>
      <c r="L448" s="22"/>
      <c r="M448" s="22"/>
      <c r="N448" s="19">
        <f>VLOOKUP(N$1,IR_0310!$A$4:$XA$84,($C448+N$2-2001)+8*$B448,FALSE)</f>
        <v>-109</v>
      </c>
      <c r="O448" s="19">
        <f>VLOOKUP(O$1,IR_0310!$A$4:$XA$84,($C448+O$2-2001)+8*$B448,FALSE)</f>
        <v>293</v>
      </c>
      <c r="P448" s="18">
        <f>VLOOKUP(P$1,IR_0310!$A$4:$XA$84,($C448+P$2-2001)+8*$B448,FALSE)</f>
        <v>975</v>
      </c>
      <c r="Q448" s="17">
        <v>1983</v>
      </c>
      <c r="R448" s="26"/>
      <c r="S448" s="26"/>
      <c r="T448" s="26"/>
      <c r="U448" s="26"/>
      <c r="V448" s="26"/>
      <c r="W448" s="26"/>
      <c r="X448" s="21"/>
      <c r="Y448" s="22"/>
      <c r="Z448" s="22"/>
      <c r="AA448" s="22"/>
      <c r="AB448" s="18">
        <f>VLOOKUP(AB$1,IN_0310!$A$4:$XA$84,($C448+AB$2-2001)+8*$B448,FALSE)</f>
        <v>135</v>
      </c>
      <c r="AC448" s="18">
        <f>VLOOKUP(AC$1,IN_0310!$A$4:$XA$84,($C448+AC$2-2001)+8*$B448,FALSE)</f>
        <v>32</v>
      </c>
      <c r="AD448" s="18">
        <f>VLOOKUP(AD$1,IN_0310!$A$4:$XA$84,($C448+AD$2-2001)+8*$B448,FALSE)</f>
        <v>111</v>
      </c>
      <c r="AE448" s="17">
        <v>1983</v>
      </c>
      <c r="AF448" s="26"/>
      <c r="AG448" s="26"/>
      <c r="AH448" s="26"/>
      <c r="AI448" s="26"/>
      <c r="AJ448" s="26"/>
      <c r="AK448" s="26"/>
      <c r="AL448" s="21"/>
      <c r="AM448" s="22"/>
      <c r="AN448" s="22"/>
      <c r="AO448" s="22"/>
      <c r="AP448" s="18">
        <f>-VLOOKUP(AP$1,D_0310!$A$4:$XA$84,($C448+AP$2-2001)+8*$B448,FALSE)</f>
        <v>-202</v>
      </c>
      <c r="AQ448" s="18">
        <f>-VLOOKUP(AQ$1,D_0310!$A$4:$XA$84,($C448+AQ$2-2001)+8*$B448,FALSE)</f>
        <v>-218</v>
      </c>
      <c r="AR448" s="18">
        <f>-VLOOKUP(AR$1,D_0310!$A$4:$XA$84,($C448+AR$2-2001)+8*$B448,FALSE)</f>
        <v>-276</v>
      </c>
      <c r="AS448" s="31">
        <v>2</v>
      </c>
      <c r="AT448" s="55">
        <f>VLOOKUP(2002-C448,census2002!$A$3:$CD$82,2+B448)</f>
        <v>119910</v>
      </c>
      <c r="AU448" s="17" t="s">
        <v>184</v>
      </c>
      <c r="AY448">
        <f>1+N448/AVERAGE(AVERAGE(SUM($AT448,$D448:M448,$R448:AA448,$AF448:AO448),SUM($AT448,$D448:N448,$R448:AB448,$AF448:AP448)),AVERAGE(SUM($AT449,$D449:N449,$S449:AB449,$AG449:AP449),SUM($AT449,$D449:O449,$S449:AC449,$AG449:AQ449)))</f>
        <v>0.99905619942765855</v>
      </c>
      <c r="AZ448">
        <f>1+O448/AVERAGE(AVERAGE(SUM($AT448,$D448:N448,$R448:AB448,$AF448:AP448),SUM($AT448,$D448:O448,$R448:AC448,$AF448:AQ448)),AVERAGE(SUM($AT449,$D449:O449,$S449:AC449,$AG449:AQ449),SUM($AT449,$D449:P449,$S449:AD449,$AG449:AR449)))</f>
        <v>1.0025360829203904</v>
      </c>
      <c r="BA448" s="43">
        <f t="shared" si="569"/>
        <v>1.0007946286784004</v>
      </c>
      <c r="BB448" s="47">
        <f t="shared" si="576"/>
        <v>1.0041513906307491</v>
      </c>
    </row>
    <row r="449" spans="1:54">
      <c r="A449" s="13">
        <v>448</v>
      </c>
      <c r="B449" s="17">
        <f t="shared" ref="B449" si="583">C437</f>
        <v>29</v>
      </c>
      <c r="C449" s="17">
        <v>1982</v>
      </c>
      <c r="D449" s="26"/>
      <c r="E449" s="26"/>
      <c r="F449" s="26"/>
      <c r="G449" s="26"/>
      <c r="H449" s="26"/>
      <c r="I449" s="26"/>
      <c r="J449" s="21"/>
      <c r="K449" s="22"/>
      <c r="L449" s="22"/>
      <c r="M449" s="22"/>
      <c r="N449" s="22"/>
      <c r="O449" s="19">
        <f>VLOOKUP(O$1,IR_0310!$A$4:$XA$84,($C449+O$2-2001)+8*$B449,FALSE)</f>
        <v>100</v>
      </c>
      <c r="P449" s="18">
        <f>VLOOKUP(P$1,IR_0310!$A$4:$XA$84,($C449+P$2-2001)+8*$B449,FALSE)</f>
        <v>496</v>
      </c>
      <c r="Q449" s="17">
        <v>1982</v>
      </c>
      <c r="R449" s="26"/>
      <c r="S449" s="26"/>
      <c r="T449" s="26"/>
      <c r="U449" s="26"/>
      <c r="V449" s="26"/>
      <c r="W449" s="26"/>
      <c r="X449" s="21"/>
      <c r="Y449" s="22"/>
      <c r="Z449" s="22"/>
      <c r="AA449" s="22"/>
      <c r="AB449" s="22"/>
      <c r="AC449" s="18">
        <f>VLOOKUP(AC$1,IN_0310!$A$4:$XA$84,($C449+AC$2-2001)+8*$B449,FALSE)</f>
        <v>75</v>
      </c>
      <c r="AD449" s="18">
        <f>VLOOKUP(AD$1,IN_0310!$A$4:$XA$84,($C449+AD$2-2001)+8*$B449,FALSE)</f>
        <v>0</v>
      </c>
      <c r="AE449" s="17">
        <v>1982</v>
      </c>
      <c r="AF449" s="26"/>
      <c r="AG449" s="26"/>
      <c r="AH449" s="26"/>
      <c r="AI449" s="26"/>
      <c r="AJ449" s="26"/>
      <c r="AK449" s="26"/>
      <c r="AL449" s="21"/>
      <c r="AM449" s="22"/>
      <c r="AN449" s="22"/>
      <c r="AO449" s="22"/>
      <c r="AP449" s="22"/>
      <c r="AQ449" s="18">
        <f>-VLOOKUP(AQ$1,D_0310!$A$4:$XA$84,($C449+AQ$2-2001)+8*$B449,FALSE)</f>
        <v>-181</v>
      </c>
      <c r="AR449" s="18">
        <f>-VLOOKUP(AR$1,D_0310!$A$4:$XA$84,($C449+AR$2-2001)+8*$B449,FALSE)</f>
        <v>-253</v>
      </c>
      <c r="AS449" s="31">
        <v>1</v>
      </c>
      <c r="AT449" s="55">
        <f>VLOOKUP(2002-C449,census2002!$A$3:$CD$82,2+B449)</f>
        <v>111162</v>
      </c>
      <c r="AU449" s="17" t="s">
        <v>185</v>
      </c>
      <c r="AZ449">
        <f>1+O449/AVERAGE(AVERAGE(SUM($AT449,$D449:N449,$R449:AB449,$AF449:AP449),SUM($AT449,$D449:O449,$R449:AC449,$AF449:AQ449)),AVERAGE(SUM($AT450,$D450:O450,$S450:AC450,$AG450:AQ450),SUM($AT450,$D450:P450,$S450:AD450,$AG450:AR450)))</f>
        <v>1.0009337068160598</v>
      </c>
      <c r="BA449" s="43">
        <f t="shared" si="569"/>
        <v>1.0009337068160598</v>
      </c>
      <c r="BB449" s="47">
        <f t="shared" si="576"/>
        <v>1.0037503124625544</v>
      </c>
    </row>
    <row r="450" spans="1:54">
      <c r="A450" s="9">
        <v>449</v>
      </c>
      <c r="B450" s="17">
        <f t="shared" ref="B450" si="584">C437</f>
        <v>29</v>
      </c>
      <c r="C450" s="17">
        <v>1981</v>
      </c>
      <c r="D450" s="26"/>
      <c r="E450" s="26"/>
      <c r="F450" s="26"/>
      <c r="G450" s="26"/>
      <c r="H450" s="26"/>
      <c r="I450" s="26"/>
      <c r="J450" s="21"/>
      <c r="K450" s="22"/>
      <c r="L450" s="22"/>
      <c r="M450" s="22"/>
      <c r="N450" s="22"/>
      <c r="O450" s="22"/>
      <c r="P450" s="18">
        <f>VLOOKUP(P$1,IR_0310!$A$4:$XA$84,($C450+P$2-2001)+8*$B450,FALSE)</f>
        <v>198</v>
      </c>
      <c r="Q450" s="17">
        <v>1981</v>
      </c>
      <c r="R450" s="26"/>
      <c r="S450" s="26"/>
      <c r="T450" s="26"/>
      <c r="U450" s="26"/>
      <c r="V450" s="26"/>
      <c r="W450" s="26"/>
      <c r="X450" s="21"/>
      <c r="Y450" s="22"/>
      <c r="Z450" s="22"/>
      <c r="AA450" s="22"/>
      <c r="AB450" s="22"/>
      <c r="AC450" s="22"/>
      <c r="AD450" s="18">
        <f>VLOOKUP(AD$1,IN_0310!$A$4:$XA$84,($C450+AD$2-2001)+8*$B450,FALSE)</f>
        <v>29</v>
      </c>
      <c r="AE450" s="17">
        <v>1981</v>
      </c>
      <c r="AF450" s="26"/>
      <c r="AG450" s="26"/>
      <c r="AH450" s="26"/>
      <c r="AI450" s="26"/>
      <c r="AJ450" s="26"/>
      <c r="AK450" s="26"/>
      <c r="AL450" s="21"/>
      <c r="AM450" s="22"/>
      <c r="AN450" s="22"/>
      <c r="AO450" s="22"/>
      <c r="AP450" s="22"/>
      <c r="AQ450" s="22"/>
      <c r="AR450" s="18">
        <f>-VLOOKUP(AR$1,D_0310!$A$4:$XA$84,($C450+AR$2-2001)+8*$B450,FALSE)</f>
        <v>-215</v>
      </c>
      <c r="AS450" s="31"/>
      <c r="AT450" s="55">
        <f>VLOOKUP(2002-C450,census2002!$A$3:$CD$82,2+B450)</f>
        <v>103035</v>
      </c>
      <c r="AU450" s="17" t="s">
        <v>186</v>
      </c>
    </row>
    <row r="451" spans="1:54" ht="15.75" thickBot="1">
      <c r="A451" s="9">
        <v>450</v>
      </c>
      <c r="B451" s="10" t="str">
        <f>INDEX('regions#'!$B$2:$B$79,B453+1)</f>
        <v>Липецкая область</v>
      </c>
      <c r="C451" s="51" t="s">
        <v>159</v>
      </c>
      <c r="D451" s="11" t="s">
        <v>912</v>
      </c>
      <c r="E451" s="11" t="s">
        <v>913</v>
      </c>
      <c r="F451" s="11" t="s">
        <v>914</v>
      </c>
      <c r="G451" s="11" t="s">
        <v>915</v>
      </c>
      <c r="H451" s="11" t="s">
        <v>916</v>
      </c>
      <c r="I451" s="11" t="s">
        <v>917</v>
      </c>
      <c r="J451" s="11" t="s">
        <v>918</v>
      </c>
      <c r="K451" s="12" t="s">
        <v>919</v>
      </c>
      <c r="L451" s="12" t="s">
        <v>920</v>
      </c>
      <c r="M451" s="12" t="s">
        <v>921</v>
      </c>
      <c r="N451" s="12" t="s">
        <v>922</v>
      </c>
      <c r="O451" s="12" t="s">
        <v>923</v>
      </c>
      <c r="P451" s="11" t="s">
        <v>924</v>
      </c>
      <c r="Q451" s="52" t="s">
        <v>160</v>
      </c>
      <c r="R451" s="23" t="s">
        <v>912</v>
      </c>
      <c r="S451" s="23" t="s">
        <v>913</v>
      </c>
      <c r="T451" s="23" t="s">
        <v>914</v>
      </c>
      <c r="U451" s="23" t="s">
        <v>915</v>
      </c>
      <c r="V451" s="23" t="s">
        <v>916</v>
      </c>
      <c r="W451" s="23" t="s">
        <v>917</v>
      </c>
      <c r="X451" s="23" t="s">
        <v>918</v>
      </c>
      <c r="Y451" s="23" t="s">
        <v>919</v>
      </c>
      <c r="Z451" s="23" t="s">
        <v>920</v>
      </c>
      <c r="AA451" s="23" t="s">
        <v>921</v>
      </c>
      <c r="AB451" s="23" t="s">
        <v>922</v>
      </c>
      <c r="AC451" s="23" t="s">
        <v>923</v>
      </c>
      <c r="AD451" s="23" t="s">
        <v>924</v>
      </c>
      <c r="AE451" s="53" t="s">
        <v>161</v>
      </c>
      <c r="AF451" s="27" t="s">
        <v>912</v>
      </c>
      <c r="AG451" s="27" t="s">
        <v>913</v>
      </c>
      <c r="AH451" s="27" t="s">
        <v>914</v>
      </c>
      <c r="AI451" s="27" t="s">
        <v>915</v>
      </c>
      <c r="AJ451" s="27" t="s">
        <v>916</v>
      </c>
      <c r="AK451" s="27" t="s">
        <v>917</v>
      </c>
      <c r="AL451" s="27" t="s">
        <v>918</v>
      </c>
      <c r="AM451" s="27" t="s">
        <v>919</v>
      </c>
      <c r="AN451" s="27" t="s">
        <v>920</v>
      </c>
      <c r="AO451" s="27" t="s">
        <v>921</v>
      </c>
      <c r="AP451" s="27" t="s">
        <v>922</v>
      </c>
      <c r="AQ451" s="27" t="s">
        <v>923</v>
      </c>
      <c r="AR451" s="27" t="s">
        <v>924</v>
      </c>
      <c r="AS451" s="31" t="s">
        <v>162</v>
      </c>
      <c r="AT451" s="2" t="s">
        <v>163</v>
      </c>
      <c r="AV451" s="54">
        <f t="shared" ref="AV451:AZ451" si="585">AVERAGE(AV453:AV464)</f>
        <v>0.98975946136483717</v>
      </c>
      <c r="AW451" s="54">
        <f t="shared" si="585"/>
        <v>0.98937379269689096</v>
      </c>
      <c r="AX451" s="54">
        <f t="shared" si="585"/>
        <v>0.99514512245038367</v>
      </c>
      <c r="AY451" s="54">
        <f t="shared" si="585"/>
        <v>0.99758754260486793</v>
      </c>
      <c r="AZ451" s="54">
        <f t="shared" si="585"/>
        <v>0.99835292591365121</v>
      </c>
      <c r="BA451" s="38" t="s">
        <v>983</v>
      </c>
      <c r="BB451" s="39">
        <f t="shared" ref="BB451" si="586">PRODUCT(AV451:AZ451)-1</f>
        <v>-2.9464120679266737E-2</v>
      </c>
    </row>
    <row r="452" spans="1:54" ht="15.75" thickBot="1">
      <c r="A452" s="13">
        <v>451</v>
      </c>
      <c r="C452" s="14">
        <f t="shared" ref="C452" si="587">A451/15</f>
        <v>30</v>
      </c>
      <c r="D452" s="15">
        <v>10</v>
      </c>
      <c r="E452" s="15">
        <v>11</v>
      </c>
      <c r="F452" s="15">
        <v>12</v>
      </c>
      <c r="G452" s="15">
        <v>13</v>
      </c>
      <c r="H452" s="15">
        <v>14</v>
      </c>
      <c r="I452" s="15">
        <v>15</v>
      </c>
      <c r="J452" s="15">
        <v>16</v>
      </c>
      <c r="K452" s="16">
        <v>17</v>
      </c>
      <c r="L452" s="16">
        <v>18</v>
      </c>
      <c r="M452" s="16">
        <v>19</v>
      </c>
      <c r="N452" s="16">
        <v>20</v>
      </c>
      <c r="O452" s="16">
        <v>21</v>
      </c>
      <c r="P452" s="15">
        <v>22</v>
      </c>
      <c r="R452" s="15">
        <v>10</v>
      </c>
      <c r="S452" s="15">
        <v>11</v>
      </c>
      <c r="T452" s="15">
        <v>12</v>
      </c>
      <c r="U452" s="15">
        <v>13</v>
      </c>
      <c r="V452" s="15">
        <v>14</v>
      </c>
      <c r="W452" s="15">
        <v>15</v>
      </c>
      <c r="X452" s="15">
        <v>16</v>
      </c>
      <c r="Y452" s="25">
        <v>17</v>
      </c>
      <c r="Z452" s="25">
        <v>18</v>
      </c>
      <c r="AA452" s="25">
        <v>19</v>
      </c>
      <c r="AB452" s="25">
        <v>20</v>
      </c>
      <c r="AC452" s="25">
        <v>21</v>
      </c>
      <c r="AD452" s="15">
        <v>22</v>
      </c>
      <c r="AF452" s="15">
        <v>10</v>
      </c>
      <c r="AG452" s="15">
        <v>11</v>
      </c>
      <c r="AH452" s="15">
        <v>12</v>
      </c>
      <c r="AI452" s="15">
        <v>13</v>
      </c>
      <c r="AJ452" s="15">
        <v>14</v>
      </c>
      <c r="AK452" s="15">
        <v>15</v>
      </c>
      <c r="AL452" s="15">
        <v>16</v>
      </c>
      <c r="AM452" s="29">
        <v>17</v>
      </c>
      <c r="AN452" s="29">
        <v>18</v>
      </c>
      <c r="AO452" s="29">
        <v>19</v>
      </c>
      <c r="AP452" s="29">
        <v>20</v>
      </c>
      <c r="AQ452" s="29">
        <v>21</v>
      </c>
      <c r="AR452" s="15">
        <v>22</v>
      </c>
      <c r="AS452" s="31"/>
      <c r="AT452" s="55"/>
      <c r="AU452" s="14" t="s">
        <v>165</v>
      </c>
      <c r="AV452" s="40" t="s">
        <v>166</v>
      </c>
      <c r="AW452" s="40" t="s">
        <v>167</v>
      </c>
      <c r="AX452" s="40" t="s">
        <v>168</v>
      </c>
      <c r="AY452" s="40" t="s">
        <v>169</v>
      </c>
      <c r="AZ452" s="40" t="s">
        <v>170</v>
      </c>
      <c r="BA452" s="41" t="s">
        <v>171</v>
      </c>
      <c r="BB452" s="42"/>
    </row>
    <row r="453" spans="1:54">
      <c r="A453" s="9">
        <v>452</v>
      </c>
      <c r="B453">
        <f t="shared" ref="B453" si="588">C452</f>
        <v>30</v>
      </c>
      <c r="C453" s="17">
        <v>1993</v>
      </c>
      <c r="D453" s="18">
        <f>VLOOKUP(D$1,IR_0310!$A$4:$XA$84,($C453+D$2-2001)+8*$B453,FALSE)</f>
        <v>15</v>
      </c>
      <c r="E453" s="18">
        <f>VLOOKUP(E$1,IR_0310!$A$4:$XA$84,($C453+E$2-2001)+8*$B453,FALSE)</f>
        <v>5</v>
      </c>
      <c r="F453" s="18">
        <f>VLOOKUP(F$1,IR_0310!$A$4:$XA$84,($C453+F$2-2001)+8*$B453,FALSE)</f>
        <v>-4</v>
      </c>
      <c r="G453" s="18">
        <f>VLOOKUP(G$1,IR_0310!$A$4:$XA$84,($C453+G$2-2001)+8*$B453,FALSE)</f>
        <v>15</v>
      </c>
      <c r="H453" s="18">
        <f>VLOOKUP(H$1,IR_0310!$A$4:$XA$84,($C453+H$2-2001)+8*$B453,FALSE)</f>
        <v>13</v>
      </c>
      <c r="I453" s="18">
        <f>VLOOKUP(I$1,IR_0310!$A$4:$XA$84,($C453+I$2-2001)+8*$B453,FALSE)</f>
        <v>-3</v>
      </c>
      <c r="J453" s="18">
        <f>VLOOKUP(J$1,IR_0310!$A$4:$XA$84,($C453+J$2-2001)+8*$B453,FALSE)</f>
        <v>-22</v>
      </c>
      <c r="K453" s="19">
        <f>VLOOKUP(K$1,IR_0310!$A$4:$XA$84,($C453+K$2-2001)+8*$B453,FALSE)</f>
        <v>-183</v>
      </c>
      <c r="L453" s="20"/>
      <c r="M453" s="20"/>
      <c r="N453" s="20"/>
      <c r="O453" s="20"/>
      <c r="P453" s="26"/>
      <c r="Q453" s="17">
        <v>1993</v>
      </c>
      <c r="R453" s="18">
        <f>VLOOKUP(R$1,IN_0310!$A$4:$XA$84,($C453+R$2-2001)+8*$B453,FALSE)</f>
        <v>16</v>
      </c>
      <c r="S453" s="18">
        <f>VLOOKUP(S$1,IN_0310!$A$4:$XA$84,($C453+S$2-2001)+8*$B453,FALSE)</f>
        <v>14</v>
      </c>
      <c r="T453" s="18">
        <f>VLOOKUP(T$1,IN_0310!$A$4:$XA$84,($C453+T$2-2001)+8*$B453,FALSE)</f>
        <v>12</v>
      </c>
      <c r="U453" s="18">
        <f>VLOOKUP(U$1,IN_0310!$A$4:$XA$84,($C453+U$2-2001)+8*$B453,FALSE)</f>
        <v>26</v>
      </c>
      <c r="V453" s="18">
        <f>VLOOKUP(V$1,IN_0310!$A$4:$XA$84,($C453+V$2-2001)+8*$B453,FALSE)</f>
        <v>39</v>
      </c>
      <c r="W453" s="18">
        <f>VLOOKUP(W$1,IN_0310!$A$4:$XA$84,($C453+W$2-2001)+8*$B453,FALSE)</f>
        <v>19</v>
      </c>
      <c r="X453" s="18">
        <f>VLOOKUP(X$1,IN_0310!$A$4:$XA$84,($C453+X$2-2001)+8*$B453,FALSE)</f>
        <v>22</v>
      </c>
      <c r="Y453" s="18">
        <f>VLOOKUP(Y$1,IN_0310!$A$4:$XA$84,($C453+Y$2-2001)+8*$B453,FALSE)</f>
        <v>32</v>
      </c>
      <c r="Z453" s="20"/>
      <c r="AA453" s="20"/>
      <c r="AB453" s="20"/>
      <c r="AC453" s="20"/>
      <c r="AD453" s="26"/>
      <c r="AE453" s="17">
        <v>1993</v>
      </c>
      <c r="AF453" s="18">
        <f>-VLOOKUP(AF$1,D_0310!$A$4:$XA$84,($C453+AF$2-2001)+8*$B453,FALSE)</f>
        <v>-4</v>
      </c>
      <c r="AG453" s="18">
        <f>-VLOOKUP(AG$1,D_0310!$A$4:$XA$84,($C453+AG$2-2001)+8*$B453,FALSE)</f>
        <v>-3</v>
      </c>
      <c r="AH453" s="18">
        <f>-VLOOKUP(AH$1,D_0310!$A$4:$XA$84,($C453+AH$2-2001)+8*$B453,FALSE)</f>
        <v>-4</v>
      </c>
      <c r="AI453" s="18">
        <f>-VLOOKUP(AI$1,D_0310!$A$4:$XA$84,($C453+AI$2-2001)+8*$B453,FALSE)</f>
        <v>-7</v>
      </c>
      <c r="AJ453" s="18">
        <f>-VLOOKUP(AJ$1,D_0310!$A$4:$XA$84,($C453+AJ$2-2001)+8*$B453,FALSE)</f>
        <v>-5</v>
      </c>
      <c r="AK453" s="18">
        <f>-VLOOKUP(AK$1,D_0310!$A$4:$XA$84,($C453+AK$2-2001)+8*$B453,FALSE)</f>
        <v>-5</v>
      </c>
      <c r="AL453" s="18">
        <f>-VLOOKUP(AL$1,D_0310!$A$4:$XA$84,($C453+AL$2-2001)+8*$B453,FALSE)</f>
        <v>-9</v>
      </c>
      <c r="AM453" s="18">
        <f>-VLOOKUP(AM$1,D_0310!$A$4:$XA$84,($C453+AM$2-2001)+8*$B453,FALSE)</f>
        <v>-5</v>
      </c>
      <c r="AN453" s="20"/>
      <c r="AO453" s="20"/>
      <c r="AP453" s="20"/>
      <c r="AQ453" s="20"/>
      <c r="AR453" s="26"/>
      <c r="AS453" s="31">
        <v>1</v>
      </c>
      <c r="AT453" s="55">
        <f>VLOOKUP(2002-C453,census2002!$A$3:$CD$82,2+B453)</f>
        <v>11758</v>
      </c>
      <c r="AU453" s="17" t="s">
        <v>172</v>
      </c>
      <c r="AV453">
        <f>1+K453/AVERAGE(AVERAGE(SUM($AT453,$D453:J453,$R453:X453,$AF453:AL453),SUM($AT453,$D453:K453,$R453:Y453,$AF453:AM453)),AVERAGE(SUM($AT454,$D454:K454,$S454:Y454,$AG454:AM454),SUM($AT454,$D454:L454,$S454:Z454,$AG454:AN454)))</f>
        <v>0.98543718293046856</v>
      </c>
      <c r="BA453" s="43">
        <f t="shared" ref="BA453:BA464" si="589">(PRODUCT(AV453:AZ453))^(1/AS453)</f>
        <v>0.98543718293046856</v>
      </c>
      <c r="BB453" s="43" t="s">
        <v>173</v>
      </c>
    </row>
    <row r="454" spans="1:54">
      <c r="A454" s="9">
        <v>453</v>
      </c>
      <c r="B454" s="17">
        <f t="shared" ref="B454" si="590">C452</f>
        <v>30</v>
      </c>
      <c r="C454" s="17">
        <v>1992</v>
      </c>
      <c r="D454" s="21"/>
      <c r="E454" s="18">
        <f>VLOOKUP(E$1,IR_0310!$A$4:$XA$84,($C454+E$2-2001)+8*$B454,FALSE)</f>
        <v>4</v>
      </c>
      <c r="F454" s="18">
        <f>VLOOKUP(F$1,IR_0310!$A$4:$XA$84,($C454+F$2-2001)+8*$B454,FALSE)</f>
        <v>-7</v>
      </c>
      <c r="G454" s="18">
        <f>VLOOKUP(G$1,IR_0310!$A$4:$XA$84,($C454+G$2-2001)+8*$B454,FALSE)</f>
        <v>38</v>
      </c>
      <c r="H454" s="18">
        <f>VLOOKUP(H$1,IR_0310!$A$4:$XA$84,($C454+H$2-2001)+8*$B454,FALSE)</f>
        <v>15</v>
      </c>
      <c r="I454" s="18">
        <f>VLOOKUP(I$1,IR_0310!$A$4:$XA$84,($C454+I$2-2001)+8*$B454,FALSE)</f>
        <v>-3</v>
      </c>
      <c r="J454" s="18">
        <f>VLOOKUP(J$1,IR_0310!$A$4:$XA$84,($C454+J$2-2001)+8*$B454,FALSE)</f>
        <v>-9</v>
      </c>
      <c r="K454" s="19">
        <f>VLOOKUP(K$1,IR_0310!$A$4:$XA$84,($C454+K$2-2001)+8*$B454,FALSE)</f>
        <v>-159</v>
      </c>
      <c r="L454" s="19">
        <f>VLOOKUP(L$1,IR_0310!$A$4:$XA$84,($C454+L$2-2001)+8*$B454,FALSE)</f>
        <v>-358</v>
      </c>
      <c r="M454" s="22"/>
      <c r="N454" s="22"/>
      <c r="O454" s="22"/>
      <c r="P454" s="21"/>
      <c r="Q454" s="17">
        <v>1992</v>
      </c>
      <c r="R454" s="21"/>
      <c r="S454" s="18">
        <f>VLOOKUP(S$1,IN_0310!$A$4:$XA$84,($C454+S$2-2001)+8*$B454,FALSE)</f>
        <v>13</v>
      </c>
      <c r="T454" s="18">
        <f>VLOOKUP(T$1,IN_0310!$A$4:$XA$84,($C454+T$2-2001)+8*$B454,FALSE)</f>
        <v>7</v>
      </c>
      <c r="U454" s="18">
        <f>VLOOKUP(U$1,IN_0310!$A$4:$XA$84,($C454+U$2-2001)+8*$B454,FALSE)</f>
        <v>25</v>
      </c>
      <c r="V454" s="18">
        <f>VLOOKUP(V$1,IN_0310!$A$4:$XA$84,($C454+V$2-2001)+8*$B454,FALSE)</f>
        <v>24</v>
      </c>
      <c r="W454" s="18">
        <f>VLOOKUP(W$1,IN_0310!$A$4:$XA$84,($C454+W$2-2001)+8*$B454,FALSE)</f>
        <v>23</v>
      </c>
      <c r="X454" s="18">
        <f>VLOOKUP(X$1,IN_0310!$A$4:$XA$84,($C454+X$2-2001)+8*$B454,FALSE)</f>
        <v>26</v>
      </c>
      <c r="Y454" s="18">
        <f>VLOOKUP(Y$1,IN_0310!$A$4:$XA$84,($C454+Y$2-2001)+8*$B454,FALSE)</f>
        <v>31</v>
      </c>
      <c r="Z454" s="18">
        <f>VLOOKUP(Z$1,IN_0310!$A$4:$XA$84,($C454+Z$2-2001)+8*$B454,FALSE)</f>
        <v>36</v>
      </c>
      <c r="AA454" s="22"/>
      <c r="AB454" s="22"/>
      <c r="AC454" s="22"/>
      <c r="AD454" s="21"/>
      <c r="AE454" s="17">
        <v>1992</v>
      </c>
      <c r="AF454" s="21"/>
      <c r="AG454" s="18">
        <f>-VLOOKUP(AG$1,D_0310!$A$4:$XA$84,($C454+AG$2-2001)+8*$B454,FALSE)</f>
        <v>-5</v>
      </c>
      <c r="AH454" s="18">
        <f>-VLOOKUP(AH$1,D_0310!$A$4:$XA$84,($C454+AH$2-2001)+8*$B454,FALSE)</f>
        <v>-4</v>
      </c>
      <c r="AI454" s="18">
        <f>-VLOOKUP(AI$1,D_0310!$A$4:$XA$84,($C454+AI$2-2001)+8*$B454,FALSE)</f>
        <v>-9</v>
      </c>
      <c r="AJ454" s="18">
        <f>-VLOOKUP(AJ$1,D_0310!$A$4:$XA$84,($C454+AJ$2-2001)+8*$B454,FALSE)</f>
        <v>-10</v>
      </c>
      <c r="AK454" s="18">
        <f>-VLOOKUP(AK$1,D_0310!$A$4:$XA$84,($C454+AK$2-2001)+8*$B454,FALSE)</f>
        <v>-6</v>
      </c>
      <c r="AL454" s="18">
        <f>-VLOOKUP(AL$1,D_0310!$A$4:$XA$84,($C454+AL$2-2001)+8*$B454,FALSE)</f>
        <v>-12</v>
      </c>
      <c r="AM454" s="18">
        <f>-VLOOKUP(AM$1,D_0310!$A$4:$XA$84,($C454+AM$2-2001)+8*$B454,FALSE)</f>
        <v>-12</v>
      </c>
      <c r="AN454" s="18">
        <f>-VLOOKUP(AN$1,D_0310!$A$4:$XA$84,($C454+AN$2-2001)+8*$B454,FALSE)</f>
        <v>-15</v>
      </c>
      <c r="AO454" s="22"/>
      <c r="AP454" s="22"/>
      <c r="AQ454" s="22"/>
      <c r="AR454" s="21"/>
      <c r="AS454" s="31">
        <v>2</v>
      </c>
      <c r="AT454" s="55">
        <f>VLOOKUP(2002-C454,census2002!$A$3:$CD$82,2+B454)</f>
        <v>13521</v>
      </c>
      <c r="AU454" s="17" t="s">
        <v>174</v>
      </c>
      <c r="AV454">
        <f>1+K454/AVERAGE(AVERAGE(SUM($AT454,$D454:J454,$R454:X454,$AF454:AL454),SUM($AT454,$D454:K454,$R454:Y454,$AF454:AM454)),AVERAGE(SUM($AT455,$D455:K455,$S455:Y455,$AG455:AM455),SUM($AT455,$D455:L455,$S455:Z455,$AG455:AN455)))</f>
        <v>0.98877752682100506</v>
      </c>
      <c r="AW454">
        <f>1+L454/AVERAGE(AVERAGE(SUM($AT454,$D454:K454,$R454:Y454,$AF454:AM454),SUM($AT454,$D454:L454,$R454:Z454,$AF454:AN454)),AVERAGE(SUM($AT455,$D455:L455,$S455:Z455,$AG455:AN455),SUM($AT455,$D455:M455,$S455:AA455,$AG455:AO455)))</f>
        <v>0.9742991492874834</v>
      </c>
      <c r="BA454" s="43">
        <f t="shared" si="589"/>
        <v>0.98151164191581908</v>
      </c>
      <c r="BB454" s="44">
        <f t="shared" ref="BB454" si="591">AVERAGE(BA453:BA464)^5-1</f>
        <v>-3.3114833365124441E-2</v>
      </c>
    </row>
    <row r="455" spans="1:54">
      <c r="A455" s="13">
        <v>454</v>
      </c>
      <c r="B455" s="17">
        <f t="shared" ref="B455" si="592">C452</f>
        <v>30</v>
      </c>
      <c r="C455" s="17">
        <v>1991</v>
      </c>
      <c r="D455" s="21"/>
      <c r="E455" s="21"/>
      <c r="F455" s="18">
        <f>VLOOKUP(F$1,IR_0310!$A$4:$XA$84,($C455+F$2-2001)+8*$B455,FALSE)</f>
        <v>18</v>
      </c>
      <c r="G455" s="18">
        <f>VLOOKUP(G$1,IR_0310!$A$4:$XA$84,($C455+G$2-2001)+8*$B455,FALSE)</f>
        <v>0</v>
      </c>
      <c r="H455" s="18">
        <f>VLOOKUP(H$1,IR_0310!$A$4:$XA$84,($C455+H$2-2001)+8*$B455,FALSE)</f>
        <v>19</v>
      </c>
      <c r="I455" s="18">
        <f>VLOOKUP(I$1,IR_0310!$A$4:$XA$84,($C455+I$2-2001)+8*$B455,FALSE)</f>
        <v>10</v>
      </c>
      <c r="J455" s="18">
        <f>VLOOKUP(J$1,IR_0310!$A$4:$XA$84,($C455+J$2-2001)+8*$B455,FALSE)</f>
        <v>-5</v>
      </c>
      <c r="K455" s="19">
        <f>VLOOKUP(K$1,IR_0310!$A$4:$XA$84,($C455+K$2-2001)+8*$B455,FALSE)</f>
        <v>-179</v>
      </c>
      <c r="L455" s="19">
        <f>VLOOKUP(L$1,IR_0310!$A$4:$XA$84,($C455+L$2-2001)+8*$B455,FALSE)</f>
        <v>-250</v>
      </c>
      <c r="M455" s="19">
        <f>VLOOKUP(M$1,IR_0310!$A$4:$XA$84,($C455+M$2-2001)+8*$B455,FALSE)</f>
        <v>-251</v>
      </c>
      <c r="N455" s="22"/>
      <c r="O455" s="22"/>
      <c r="P455" s="21"/>
      <c r="Q455" s="17">
        <v>1991</v>
      </c>
      <c r="R455" s="21"/>
      <c r="S455" s="21"/>
      <c r="T455" s="18">
        <f>VLOOKUP(T$1,IN_0310!$A$4:$XA$84,($C455+T$2-2001)+8*$B455,FALSE)</f>
        <v>15</v>
      </c>
      <c r="U455" s="18">
        <f>VLOOKUP(U$1,IN_0310!$A$4:$XA$84,($C455+U$2-2001)+8*$B455,FALSE)</f>
        <v>7</v>
      </c>
      <c r="V455" s="18">
        <f>VLOOKUP(V$1,IN_0310!$A$4:$XA$84,($C455+V$2-2001)+8*$B455,FALSE)</f>
        <v>12</v>
      </c>
      <c r="W455" s="18">
        <f>VLOOKUP(W$1,IN_0310!$A$4:$XA$84,($C455+W$2-2001)+8*$B455,FALSE)</f>
        <v>9</v>
      </c>
      <c r="X455" s="18">
        <f>VLOOKUP(X$1,IN_0310!$A$4:$XA$84,($C455+X$2-2001)+8*$B455,FALSE)</f>
        <v>24</v>
      </c>
      <c r="Y455" s="18">
        <f>VLOOKUP(Y$1,IN_0310!$A$4:$XA$84,($C455+Y$2-2001)+8*$B455,FALSE)</f>
        <v>22</v>
      </c>
      <c r="Z455" s="18">
        <f>VLOOKUP(Z$1,IN_0310!$A$4:$XA$84,($C455+Z$2-2001)+8*$B455,FALSE)</f>
        <v>21</v>
      </c>
      <c r="AA455" s="18">
        <f>VLOOKUP(AA$1,IN_0310!$A$4:$XA$84,($C455+AA$2-2001)+8*$B455,FALSE)</f>
        <v>34</v>
      </c>
      <c r="AB455" s="22"/>
      <c r="AC455" s="22"/>
      <c r="AD455" s="21"/>
      <c r="AE455" s="17">
        <v>1991</v>
      </c>
      <c r="AF455" s="21"/>
      <c r="AG455" s="21"/>
      <c r="AH455" s="18">
        <f>-VLOOKUP(AH$1,D_0310!$A$4:$XA$84,($C455+AH$2-2001)+8*$B455,FALSE)</f>
        <v>-6</v>
      </c>
      <c r="AI455" s="18">
        <f>-VLOOKUP(AI$1,D_0310!$A$4:$XA$84,($C455+AI$2-2001)+8*$B455,FALSE)</f>
        <v>-11</v>
      </c>
      <c r="AJ455" s="18">
        <f>-VLOOKUP(AJ$1,D_0310!$A$4:$XA$84,($C455+AJ$2-2001)+8*$B455,FALSE)</f>
        <v>-7</v>
      </c>
      <c r="AK455" s="18">
        <f>-VLOOKUP(AK$1,D_0310!$A$4:$XA$84,($C455+AK$2-2001)+8*$B455,FALSE)</f>
        <v>-12</v>
      </c>
      <c r="AL455" s="18">
        <f>-VLOOKUP(AL$1,D_0310!$A$4:$XA$84,($C455+AL$2-2001)+8*$B455,FALSE)</f>
        <v>-13</v>
      </c>
      <c r="AM455" s="18">
        <f>-VLOOKUP(AM$1,D_0310!$A$4:$XA$84,($C455+AM$2-2001)+8*$B455,FALSE)</f>
        <v>-22</v>
      </c>
      <c r="AN455" s="18">
        <f>-VLOOKUP(AN$1,D_0310!$A$4:$XA$84,($C455+AN$2-2001)+8*$B455,FALSE)</f>
        <v>-19</v>
      </c>
      <c r="AO455" s="18">
        <f>-VLOOKUP(AO$1,D_0310!$A$4:$XA$84,($C455+AO$2-2001)+8*$B455,FALSE)</f>
        <v>-12</v>
      </c>
      <c r="AP455" s="22"/>
      <c r="AQ455" s="22"/>
      <c r="AR455" s="21"/>
      <c r="AS455" s="31">
        <v>3</v>
      </c>
      <c r="AT455" s="55">
        <f>VLOOKUP(2002-C455,census2002!$A$3:$CD$82,2+B455)</f>
        <v>15018</v>
      </c>
      <c r="AU455" s="17" t="s">
        <v>175</v>
      </c>
      <c r="AV455">
        <f>1+K455/AVERAGE(AVERAGE(SUM($AT455,$D455:J455,$R455:X455,$AF455:AL455),SUM($AT455,$D455:K455,$R455:Y455,$AF455:AM455)),AVERAGE(SUM($AT456,$D456:K456,$S456:Y456,$AG456:AM456),SUM($AT456,$D456:L456,$S456:Z456,$AG456:AN456)))</f>
        <v>0.98866945182934551</v>
      </c>
      <c r="AW455">
        <f>1+L455/AVERAGE(AVERAGE(SUM($AT455,$D455:K455,$R455:Y455,$AF455:AM455),SUM($AT455,$D455:L455,$R455:Z455,$AF455:AN455)),AVERAGE(SUM($AT456,$D456:L456,$S456:Z456,$AG456:AN456),SUM($AT456,$D456:M456,$S456:AA456,$AG456:AO456)))</f>
        <v>0.98399974399590395</v>
      </c>
      <c r="AX455">
        <f>1+M455/AVERAGE(AVERAGE(SUM($AT455,$D455:L455,$R455:Z455,$AF455:AN455),SUM($AT455,$D455:M455,$R455:AA455,$AF455:AO455)),AVERAGE(SUM($AT456,$D456:M456,$S456:AA456,$AG456:AO456),SUM($AT456,$D456:N456,$S456:AB456,$AG456:AP456)))</f>
        <v>0.98375325663058077</v>
      </c>
      <c r="BA455" s="43">
        <f t="shared" si="589"/>
        <v>0.98547155834619837</v>
      </c>
      <c r="BB455" s="45" t="s">
        <v>176</v>
      </c>
    </row>
    <row r="456" spans="1:54">
      <c r="A456" s="9">
        <v>455</v>
      </c>
      <c r="B456" s="17">
        <f t="shared" ref="B456" si="593">C452</f>
        <v>30</v>
      </c>
      <c r="C456" s="17">
        <v>1990</v>
      </c>
      <c r="D456" s="21"/>
      <c r="E456" s="21"/>
      <c r="F456" s="21"/>
      <c r="G456" s="18">
        <f>VLOOKUP(G$1,IR_0310!$A$4:$XA$84,($C456+G$2-2001)+8*$B456,FALSE)</f>
        <v>23</v>
      </c>
      <c r="H456" s="18">
        <f>VLOOKUP(H$1,IR_0310!$A$4:$XA$84,($C456+H$2-2001)+8*$B456,FALSE)</f>
        <v>15</v>
      </c>
      <c r="I456" s="18">
        <f>VLOOKUP(I$1,IR_0310!$A$4:$XA$84,($C456+I$2-2001)+8*$B456,FALSE)</f>
        <v>11</v>
      </c>
      <c r="J456" s="18">
        <f>VLOOKUP(J$1,IR_0310!$A$4:$XA$84,($C456+J$2-2001)+8*$B456,FALSE)</f>
        <v>17</v>
      </c>
      <c r="K456" s="19">
        <f>VLOOKUP(K$1,IR_0310!$A$4:$XA$84,($C456+K$2-2001)+8*$B456,FALSE)</f>
        <v>-64</v>
      </c>
      <c r="L456" s="19">
        <f>VLOOKUP(L$1,IR_0310!$A$4:$XA$84,($C456+L$2-2001)+8*$B456,FALSE)</f>
        <v>-199</v>
      </c>
      <c r="M456" s="19">
        <f>VLOOKUP(M$1,IR_0310!$A$4:$XA$84,($C456+M$2-2001)+8*$B456,FALSE)</f>
        <v>-78</v>
      </c>
      <c r="N456" s="19">
        <f>VLOOKUP(N$1,IR_0310!$A$4:$XA$84,($C456+N$2-2001)+8*$B456,FALSE)</f>
        <v>-172</v>
      </c>
      <c r="O456" s="22"/>
      <c r="P456" s="21"/>
      <c r="Q456" s="17">
        <v>1990</v>
      </c>
      <c r="R456" s="21"/>
      <c r="S456" s="21"/>
      <c r="T456" s="21"/>
      <c r="U456" s="18">
        <f>VLOOKUP(U$1,IN_0310!$A$4:$XA$84,($C456+U$2-2001)+8*$B456,FALSE)</f>
        <v>43</v>
      </c>
      <c r="V456" s="18">
        <f>VLOOKUP(V$1,IN_0310!$A$4:$XA$84,($C456+V$2-2001)+8*$B456,FALSE)</f>
        <v>19</v>
      </c>
      <c r="W456" s="18">
        <f>VLOOKUP(W$1,IN_0310!$A$4:$XA$84,($C456+W$2-2001)+8*$B456,FALSE)</f>
        <v>12</v>
      </c>
      <c r="X456" s="18">
        <f>VLOOKUP(X$1,IN_0310!$A$4:$XA$84,($C456+X$2-2001)+8*$B456,FALSE)</f>
        <v>7</v>
      </c>
      <c r="Y456" s="18">
        <f>VLOOKUP(Y$1,IN_0310!$A$4:$XA$84,($C456+Y$2-2001)+8*$B456,FALSE)</f>
        <v>26</v>
      </c>
      <c r="Z456" s="18">
        <f>VLOOKUP(Z$1,IN_0310!$A$4:$XA$84,($C456+Z$2-2001)+8*$B456,FALSE)</f>
        <v>30</v>
      </c>
      <c r="AA456" s="18">
        <f>VLOOKUP(AA$1,IN_0310!$A$4:$XA$84,($C456+AA$2-2001)+8*$B456,FALSE)</f>
        <v>31</v>
      </c>
      <c r="AB456" s="18">
        <f>VLOOKUP(AB$1,IN_0310!$A$4:$XA$84,($C456+AB$2-2001)+8*$B456,FALSE)</f>
        <v>41</v>
      </c>
      <c r="AC456" s="22"/>
      <c r="AD456" s="21"/>
      <c r="AE456" s="17">
        <v>1990</v>
      </c>
      <c r="AF456" s="21"/>
      <c r="AG456" s="21"/>
      <c r="AH456" s="21"/>
      <c r="AI456" s="18">
        <f>-VLOOKUP(AI$1,D_0310!$A$4:$XA$84,($C456+AI$2-2001)+8*$B456,FALSE)</f>
        <v>-3</v>
      </c>
      <c r="AJ456" s="18">
        <f>-VLOOKUP(AJ$1,D_0310!$A$4:$XA$84,($C456+AJ$2-2001)+8*$B456,FALSE)</f>
        <v>-6</v>
      </c>
      <c r="AK456" s="18">
        <f>-VLOOKUP(AK$1,D_0310!$A$4:$XA$84,($C456+AK$2-2001)+8*$B456,FALSE)</f>
        <v>-14</v>
      </c>
      <c r="AL456" s="18">
        <f>-VLOOKUP(AL$1,D_0310!$A$4:$XA$84,($C456+AL$2-2001)+8*$B456,FALSE)</f>
        <v>-17</v>
      </c>
      <c r="AM456" s="18">
        <f>-VLOOKUP(AM$1,D_0310!$A$4:$XA$84,($C456+AM$2-2001)+8*$B456,FALSE)</f>
        <v>-13</v>
      </c>
      <c r="AN456" s="18">
        <f>-VLOOKUP(AN$1,D_0310!$A$4:$XA$84,($C456+AN$2-2001)+8*$B456,FALSE)</f>
        <v>-26</v>
      </c>
      <c r="AO456" s="18">
        <f>-VLOOKUP(AO$1,D_0310!$A$4:$XA$84,($C456+AO$2-2001)+8*$B456,FALSE)</f>
        <v>-24</v>
      </c>
      <c r="AP456" s="18">
        <f>-VLOOKUP(AP$1,D_0310!$A$4:$XA$84,($C456+AP$2-2001)+8*$B456,FALSE)</f>
        <v>-23</v>
      </c>
      <c r="AQ456" s="22"/>
      <c r="AR456" s="21"/>
      <c r="AS456" s="31">
        <v>4</v>
      </c>
      <c r="AT456" s="55">
        <f>VLOOKUP(2002-C456,census2002!$A$3:$CD$82,2+B456)</f>
        <v>16649</v>
      </c>
      <c r="AU456" s="17" t="s">
        <v>177</v>
      </c>
      <c r="AV456">
        <f>1+K456/AVERAGE(AVERAGE(SUM($AT456,$D456:J456,$R456:X456,$AF456:AL456),SUM($AT456,$D456:K456,$R456:Y456,$AF456:AM456)),AVERAGE(SUM($AT457,$D457:K457,$S457:Y457,$AG457:AM457),SUM($AT457,$D457:L457,$S457:Z457,$AG457:AN457)))</f>
        <v>0.99627316533461441</v>
      </c>
      <c r="AW456">
        <f>1+L456/AVERAGE(AVERAGE(SUM($AT456,$D456:K456,$R456:Y456,$AF456:AM456),SUM($AT456,$D456:L456,$R456:Z456,$AF456:AN456)),AVERAGE(SUM($AT457,$D457:L457,$S457:Z457,$AG457:AN457),SUM($AT457,$D457:M457,$S457:AA457,$AG457:AO457)))</f>
        <v>0.98834689933829123</v>
      </c>
      <c r="AX456">
        <f>1+M456/AVERAGE(AVERAGE(SUM($AT456,$D456:L456,$R456:Z456,$AF456:AN456),SUM($AT456,$D456:M456,$R456:AA456,$AF456:AO456)),AVERAGE(SUM($AT457,$D457:M457,$S457:AA457,$AG457:AO457),SUM($AT457,$D457:N457,$S457:AB457,$AG457:AP457)))</f>
        <v>0.99540439822656901</v>
      </c>
      <c r="AY456">
        <f>1+N456/AVERAGE(AVERAGE(SUM($AT456,$D456:M456,$R456:AA456,$AF456:AO456),SUM($AT456,$D456:N456,$R456:AB456,$AF456:AP456)),AVERAGE(SUM($AT457,$D457:N457,$S457:AB457,$AG457:AP457),SUM($AT457,$D457:O457,$S457:AC457,$AG457:AQ457)))</f>
        <v>0.98980544401143922</v>
      </c>
      <c r="BA456" s="43">
        <f t="shared" si="589"/>
        <v>0.99245153455864044</v>
      </c>
      <c r="BB456" s="46">
        <f t="shared" ref="BB456" si="594">AVERAGE(BB457:BB464)^5-1</f>
        <v>-2.9474467703690999E-2</v>
      </c>
    </row>
    <row r="457" spans="1:54">
      <c r="A457" s="9">
        <v>456</v>
      </c>
      <c r="B457" s="17">
        <f t="shared" ref="B457" si="595">C452</f>
        <v>30</v>
      </c>
      <c r="C457" s="17">
        <v>1989</v>
      </c>
      <c r="D457" s="21"/>
      <c r="E457" s="21"/>
      <c r="F457" s="21"/>
      <c r="G457" s="21"/>
      <c r="H457" s="18">
        <f>VLOOKUP(H$1,IR_0310!$A$4:$XA$84,($C457+H$2-2001)+8*$B457,FALSE)</f>
        <v>25</v>
      </c>
      <c r="I457" s="18">
        <f>VLOOKUP(I$1,IR_0310!$A$4:$XA$84,($C457+I$2-2001)+8*$B457,FALSE)</f>
        <v>-10</v>
      </c>
      <c r="J457" s="18">
        <f>VLOOKUP(J$1,IR_0310!$A$4:$XA$84,($C457+J$2-2001)+8*$B457,FALSE)</f>
        <v>-6</v>
      </c>
      <c r="K457" s="19">
        <f>VLOOKUP(K$1,IR_0310!$A$4:$XA$84,($C457+K$2-2001)+8*$B457,FALSE)</f>
        <v>-89</v>
      </c>
      <c r="L457" s="19">
        <f>VLOOKUP(L$1,IR_0310!$A$4:$XA$84,($C457+L$2-2001)+8*$B457,FALSE)</f>
        <v>-69</v>
      </c>
      <c r="M457" s="19">
        <f>VLOOKUP(M$1,IR_0310!$A$4:$XA$84,($C457+M$2-2001)+8*$B457,FALSE)</f>
        <v>-107</v>
      </c>
      <c r="N457" s="19">
        <f>VLOOKUP(N$1,IR_0310!$A$4:$XA$84,($C457+N$2-2001)+8*$B457,FALSE)</f>
        <v>-59</v>
      </c>
      <c r="O457" s="19">
        <f>VLOOKUP(O$1,IR_0310!$A$4:$XA$84,($C457+O$2-2001)+8*$B457,FALSE)</f>
        <v>-163</v>
      </c>
      <c r="P457" s="21"/>
      <c r="Q457" s="17">
        <v>1989</v>
      </c>
      <c r="R457" s="21"/>
      <c r="S457" s="21"/>
      <c r="T457" s="21"/>
      <c r="U457" s="21"/>
      <c r="V457" s="18">
        <f>VLOOKUP(V$1,IN_0310!$A$4:$XA$84,($C457+V$2-2001)+8*$B457,FALSE)</f>
        <v>29</v>
      </c>
      <c r="W457" s="18">
        <f>VLOOKUP(W$1,IN_0310!$A$4:$XA$84,($C457+W$2-2001)+8*$B457,FALSE)</f>
        <v>10</v>
      </c>
      <c r="X457" s="18">
        <f>VLOOKUP(X$1,IN_0310!$A$4:$XA$84,($C457+X$2-2001)+8*$B457,FALSE)</f>
        <v>15</v>
      </c>
      <c r="Y457" s="18">
        <f>VLOOKUP(Y$1,IN_0310!$A$4:$XA$84,($C457+Y$2-2001)+8*$B457,FALSE)</f>
        <v>21</v>
      </c>
      <c r="Z457" s="18">
        <f>VLOOKUP(Z$1,IN_0310!$A$4:$XA$84,($C457+Z$2-2001)+8*$B457,FALSE)</f>
        <v>48</v>
      </c>
      <c r="AA457" s="18">
        <f>VLOOKUP(AA$1,IN_0310!$A$4:$XA$84,($C457+AA$2-2001)+8*$B457,FALSE)</f>
        <v>41</v>
      </c>
      <c r="AB457" s="18">
        <f>VLOOKUP(AB$1,IN_0310!$A$4:$XA$84,($C457+AB$2-2001)+8*$B457,FALSE)</f>
        <v>23</v>
      </c>
      <c r="AC457" s="18">
        <f>VLOOKUP(AC$1,IN_0310!$A$4:$XA$84,($C457+AC$2-2001)+8*$B457,FALSE)</f>
        <v>65</v>
      </c>
      <c r="AD457" s="21"/>
      <c r="AE457" s="17">
        <v>1989</v>
      </c>
      <c r="AF457" s="21"/>
      <c r="AG457" s="21"/>
      <c r="AH457" s="21"/>
      <c r="AI457" s="21"/>
      <c r="AJ457" s="18">
        <f>-VLOOKUP(AJ$1,D_0310!$A$4:$XA$84,($C457+AJ$2-2001)+8*$B457,FALSE)</f>
        <v>-12</v>
      </c>
      <c r="AK457" s="18">
        <f>-VLOOKUP(AK$1,D_0310!$A$4:$XA$84,($C457+AK$2-2001)+8*$B457,FALSE)</f>
        <v>-14</v>
      </c>
      <c r="AL457" s="18">
        <f>-VLOOKUP(AL$1,D_0310!$A$4:$XA$84,($C457+AL$2-2001)+8*$B457,FALSE)</f>
        <v>-22</v>
      </c>
      <c r="AM457" s="18">
        <f>-VLOOKUP(AM$1,D_0310!$A$4:$XA$84,($C457+AM$2-2001)+8*$B457,FALSE)</f>
        <v>-16</v>
      </c>
      <c r="AN457" s="18">
        <f>-VLOOKUP(AN$1,D_0310!$A$4:$XA$84,($C457+AN$2-2001)+8*$B457,FALSE)</f>
        <v>-23</v>
      </c>
      <c r="AO457" s="18">
        <f>-VLOOKUP(AO$1,D_0310!$A$4:$XA$84,($C457+AO$2-2001)+8*$B457,FALSE)</f>
        <v>-27</v>
      </c>
      <c r="AP457" s="18">
        <f>-VLOOKUP(AP$1,D_0310!$A$4:$XA$84,($C457+AP$2-2001)+8*$B457,FALSE)</f>
        <v>-22</v>
      </c>
      <c r="AQ457" s="18">
        <f>-VLOOKUP(AQ$1,D_0310!$A$4:$XA$84,($C457+AQ$2-2001)+8*$B457,FALSE)</f>
        <v>-23</v>
      </c>
      <c r="AR457" s="21"/>
      <c r="AS457" s="31">
        <v>5</v>
      </c>
      <c r="AT457" s="55">
        <f>VLOOKUP(2002-C457,census2002!$A$3:$CD$82,2+B457)</f>
        <v>17706</v>
      </c>
      <c r="AU457" s="17" t="s">
        <v>178</v>
      </c>
      <c r="AV457">
        <f>1+K457/AVERAGE(AVERAGE(SUM($AT457,$D457:J457,$R457:X457,$AF457:AL457),SUM($AT457,$D457:K457,$R457:Y457,$AF457:AM457)),AVERAGE(SUM($AT458,$D458:K458,$S458:Y458,$AG458:AM458),SUM($AT458,$D458:L458,$S458:Z458,$AG458:AN458)))</f>
        <v>0.99516337205352901</v>
      </c>
      <c r="AW457">
        <f>1+L457/AVERAGE(AVERAGE(SUM($AT457,$D457:K457,$R457:Y457,$AF457:AM457),SUM($AT457,$D457:L457,$R457:Z457,$AF457:AN457)),AVERAGE(SUM($AT458,$D458:L458,$S458:Z458,$AG458:AN458),SUM($AT458,$D458:M458,$S458:AA458,$AG458:AO458)))</f>
        <v>0.99624060150375937</v>
      </c>
      <c r="AX457">
        <f>1+M457/AVERAGE(AVERAGE(SUM($AT457,$D457:L457,$R457:Z457,$AF457:AN457),SUM($AT457,$D457:M457,$R457:AA457,$AF457:AO457)),AVERAGE(SUM($AT458,$D458:M458,$S458:AA458,$AG458:AO458),SUM($AT458,$D458:N458,$S458:AB458,$AG458:AP458)))</f>
        <v>0.99415204678362579</v>
      </c>
      <c r="AY457">
        <f>1+N457/AVERAGE(AVERAGE(SUM($AT457,$D457:M457,$R457:AA457,$AF457:AO457),SUM($AT457,$D457:N457,$R457:AB457,$AF457:AP457)),AVERAGE(SUM($AT458,$D458:N458,$S458:AB458,$AG458:AP458),SUM($AT458,$D458:O458,$S458:AC458,$AG458:AQ458)))</f>
        <v>0.996764951816973</v>
      </c>
      <c r="AZ457">
        <f>1+O457/AVERAGE(AVERAGE(SUM($AT457,$D457:N457,$R457:AB457,$AF457:AP457),SUM($AT457,$D457:O457,$R457:AC457,$AF457:AQ457)),AVERAGE(SUM($AT458,$D458:O458,$S458:AC458,$AG458:AQ458),SUM($AT458,$D458:P458,$S458:AD458,$AG458:AR458)))</f>
        <v>0.99101866519732762</v>
      </c>
      <c r="BA457" s="43">
        <f t="shared" si="589"/>
        <v>0.99466584402153801</v>
      </c>
      <c r="BB457" s="47">
        <f t="shared" ref="BB457:BB464" si="596">PRODUCT(AV453,AW454,AX455,AY456,AZ457)^(1/5)</f>
        <v>0.98484486492494994</v>
      </c>
    </row>
    <row r="458" spans="1:54">
      <c r="A458" s="13">
        <v>457</v>
      </c>
      <c r="B458" s="17">
        <f t="shared" ref="B458" si="597">C452</f>
        <v>30</v>
      </c>
      <c r="C458" s="17">
        <v>1988</v>
      </c>
      <c r="D458" s="21"/>
      <c r="E458" s="21"/>
      <c r="F458" s="21"/>
      <c r="G458" s="21"/>
      <c r="H458" s="21"/>
      <c r="I458" s="18">
        <f>VLOOKUP(I$1,IR_0310!$A$4:$XA$84,($C458+I$2-2001)+8*$B458,FALSE)</f>
        <v>-27</v>
      </c>
      <c r="J458" s="18">
        <f>VLOOKUP(J$1,IR_0310!$A$4:$XA$84,($C458+J$2-2001)+8*$B458,FALSE)</f>
        <v>-31</v>
      </c>
      <c r="K458" s="19">
        <f>VLOOKUP(K$1,IR_0310!$A$4:$XA$84,($C458+K$2-2001)+8*$B458,FALSE)</f>
        <v>-194</v>
      </c>
      <c r="L458" s="19">
        <f>VLOOKUP(L$1,IR_0310!$A$4:$XA$84,($C458+L$2-2001)+8*$B458,FALSE)</f>
        <v>-43</v>
      </c>
      <c r="M458" s="19">
        <f>VLOOKUP(M$1,IR_0310!$A$4:$XA$84,($C458+M$2-2001)+8*$B458,FALSE)</f>
        <v>-37</v>
      </c>
      <c r="N458" s="19">
        <f>VLOOKUP(N$1,IR_0310!$A$4:$XA$84,($C458+N$2-2001)+8*$B458,FALSE)</f>
        <v>-67</v>
      </c>
      <c r="O458" s="19">
        <f>VLOOKUP(O$1,IR_0310!$A$4:$XA$84,($C458+O$2-2001)+8*$B458,FALSE)</f>
        <v>-43</v>
      </c>
      <c r="P458" s="18">
        <f>VLOOKUP(P$1,IR_0310!$A$4:$XA$84,($C458+P$2-2001)+8*$B458,FALSE)</f>
        <v>-179</v>
      </c>
      <c r="Q458" s="17">
        <v>1988</v>
      </c>
      <c r="R458" s="21"/>
      <c r="S458" s="21"/>
      <c r="T458" s="21"/>
      <c r="U458" s="21"/>
      <c r="V458" s="21"/>
      <c r="W458" s="18">
        <f>VLOOKUP(W$1,IN_0310!$A$4:$XA$84,($C458+W$2-2001)+8*$B458,FALSE)</f>
        <v>7</v>
      </c>
      <c r="X458" s="18">
        <f>VLOOKUP(X$1,IN_0310!$A$4:$XA$84,($C458+X$2-2001)+8*$B458,FALSE)</f>
        <v>8</v>
      </c>
      <c r="Y458" s="18">
        <f>VLOOKUP(Y$1,IN_0310!$A$4:$XA$84,($C458+Y$2-2001)+8*$B458,FALSE)</f>
        <v>22</v>
      </c>
      <c r="Z458" s="18">
        <f>VLOOKUP(Z$1,IN_0310!$A$4:$XA$84,($C458+Z$2-2001)+8*$B458,FALSE)</f>
        <v>26</v>
      </c>
      <c r="AA458" s="18">
        <f>VLOOKUP(AA$1,IN_0310!$A$4:$XA$84,($C458+AA$2-2001)+8*$B458,FALSE)</f>
        <v>42</v>
      </c>
      <c r="AB458" s="18">
        <f>VLOOKUP(AB$1,IN_0310!$A$4:$XA$84,($C458+AB$2-2001)+8*$B458,FALSE)</f>
        <v>24</v>
      </c>
      <c r="AC458" s="18">
        <f>VLOOKUP(AC$1,IN_0310!$A$4:$XA$84,($C458+AC$2-2001)+8*$B458,FALSE)</f>
        <v>46</v>
      </c>
      <c r="AD458" s="18">
        <f>VLOOKUP(AD$1,IN_0310!$A$4:$XA$84,($C458+AD$2-2001)+8*$B458,FALSE)</f>
        <v>59</v>
      </c>
      <c r="AE458" s="17">
        <v>1988</v>
      </c>
      <c r="AF458" s="21"/>
      <c r="AG458" s="21"/>
      <c r="AH458" s="21"/>
      <c r="AI458" s="21"/>
      <c r="AJ458" s="21"/>
      <c r="AK458" s="18">
        <f>-VLOOKUP(AK$1,D_0310!$A$4:$XA$84,($C458+AK$2-2001)+8*$B458,FALSE)</f>
        <v>-12</v>
      </c>
      <c r="AL458" s="18">
        <f>-VLOOKUP(AL$1,D_0310!$A$4:$XA$84,($C458+AL$2-2001)+8*$B458,FALSE)</f>
        <v>-17</v>
      </c>
      <c r="AM458" s="18">
        <f>-VLOOKUP(AM$1,D_0310!$A$4:$XA$84,($C458+AM$2-2001)+8*$B458,FALSE)</f>
        <v>-17</v>
      </c>
      <c r="AN458" s="18">
        <f>-VLOOKUP(AN$1,D_0310!$A$4:$XA$84,($C458+AN$2-2001)+8*$B458,FALSE)</f>
        <v>-16</v>
      </c>
      <c r="AO458" s="18">
        <f>-VLOOKUP(AO$1,D_0310!$A$4:$XA$84,($C458+AO$2-2001)+8*$B458,FALSE)</f>
        <v>-33</v>
      </c>
      <c r="AP458" s="18">
        <f>-VLOOKUP(AP$1,D_0310!$A$4:$XA$84,($C458+AP$2-2001)+8*$B458,FALSE)</f>
        <v>-20</v>
      </c>
      <c r="AQ458" s="18">
        <f>-VLOOKUP(AQ$1,D_0310!$A$4:$XA$84,($C458+AQ$2-2001)+8*$B458,FALSE)</f>
        <v>-26</v>
      </c>
      <c r="AR458" s="18">
        <f>-VLOOKUP(AR$1,D_0310!$A$4:$XA$84,($C458+AR$2-2001)+8*$B458,FALSE)</f>
        <v>-34</v>
      </c>
      <c r="AS458" s="31">
        <v>5</v>
      </c>
      <c r="AT458" s="55">
        <f>VLOOKUP(2002-C458,census2002!$A$3:$CD$82,2+B458)</f>
        <v>19401</v>
      </c>
      <c r="AU458" s="17" t="s">
        <v>179</v>
      </c>
      <c r="AV458">
        <f>1+K458/AVERAGE(AVERAGE(SUM($AT458,$D458:J458,$R458:X458,$AF458:AL458),SUM($AT458,$D458:K458,$R458:Y458,$AF458:AM458)),AVERAGE(SUM($AT459,$D459:K459,$S459:Y459,$AG459:AM459),SUM($AT459,$D459:L459,$S459:Z459,$AG459:AN459)))</f>
        <v>0.99022989952912144</v>
      </c>
      <c r="AW458">
        <f>1+L458/AVERAGE(AVERAGE(SUM($AT458,$D458:K458,$R458:Y458,$AF458:AM458),SUM($AT458,$D458:L458,$R458:Z458,$AF458:AN458)),AVERAGE(SUM($AT459,$D459:L459,$S459:Z459,$AG459:AN459),SUM($AT459,$D459:M459,$S459:AA459,$AG459:AO459)))</f>
        <v>0.9978258121602831</v>
      </c>
      <c r="AX458">
        <f>1+M458/AVERAGE(AVERAGE(SUM($AT458,$D458:L458,$R458:Z458,$AF458:AN458),SUM($AT458,$D458:M458,$R458:AA458,$AF458:AO458)),AVERAGE(SUM($AT459,$D459:M459,$S459:AA459,$AG459:AO459),SUM($AT459,$D459:N459,$S459:AB459,$AG459:AP459)))</f>
        <v>0.99812930544144596</v>
      </c>
      <c r="AY458">
        <f>1+N458/AVERAGE(AVERAGE(SUM($AT458,$D458:M458,$R458:AA458,$AF458:AO458),SUM($AT458,$D458:N458,$R458:AB458,$AF458:AP458)),AVERAGE(SUM($AT459,$D459:N459,$S459:AB459,$AG459:AP459),SUM($AT459,$D459:O459,$S459:AC459,$AG459:AQ459)))</f>
        <v>0.99660720841614869</v>
      </c>
      <c r="AZ458">
        <f>1+O458/AVERAGE(AVERAGE(SUM($AT458,$D458:N458,$R458:AB458,$AF458:AP458),SUM($AT458,$D458:O458,$R458:AC458,$AF458:AQ458)),AVERAGE(SUM($AT459,$D459:O459,$S459:AC459,$AG459:AQ459),SUM($AT459,$D459:P459,$S459:AD459,$AG459:AR459)))</f>
        <v>0.9978186429930247</v>
      </c>
      <c r="BA458" s="43">
        <f t="shared" si="589"/>
        <v>0.9961176673835519</v>
      </c>
      <c r="BB458" s="47">
        <f t="shared" si="596"/>
        <v>0.99253881620910234</v>
      </c>
    </row>
    <row r="459" spans="1:54">
      <c r="A459" s="9">
        <v>458</v>
      </c>
      <c r="B459" s="17">
        <f t="shared" ref="B459" si="598">C452</f>
        <v>30</v>
      </c>
      <c r="C459" s="17">
        <v>1987</v>
      </c>
      <c r="D459" s="21"/>
      <c r="E459" s="21"/>
      <c r="F459" s="21"/>
      <c r="G459" s="21"/>
      <c r="H459" s="21"/>
      <c r="I459" s="21"/>
      <c r="J459" s="18">
        <f>VLOOKUP(J$1,IR_0310!$A$4:$XA$84,($C459+J$2-2001)+8*$B459,FALSE)</f>
        <v>2</v>
      </c>
      <c r="K459" s="19">
        <f>VLOOKUP(K$1,IR_0310!$A$4:$XA$84,($C459+K$2-2001)+8*$B459,FALSE)</f>
        <v>-293</v>
      </c>
      <c r="L459" s="19">
        <f>VLOOKUP(L$1,IR_0310!$A$4:$XA$84,($C459+L$2-2001)+8*$B459,FALSE)</f>
        <v>-154</v>
      </c>
      <c r="M459" s="19">
        <f>VLOOKUP(M$1,IR_0310!$A$4:$XA$84,($C459+M$2-2001)+8*$B459,FALSE)</f>
        <v>60</v>
      </c>
      <c r="N459" s="19">
        <f>VLOOKUP(N$1,IR_0310!$A$4:$XA$84,($C459+N$2-2001)+8*$B459,FALSE)</f>
        <v>-15</v>
      </c>
      <c r="O459" s="19">
        <f>VLOOKUP(O$1,IR_0310!$A$4:$XA$84,($C459+O$2-2001)+8*$B459,FALSE)</f>
        <v>-61</v>
      </c>
      <c r="P459" s="18">
        <f>VLOOKUP(P$1,IR_0310!$A$4:$XA$84,($C459+P$2-2001)+8*$B459,FALSE)</f>
        <v>-39</v>
      </c>
      <c r="Q459" s="17">
        <v>1987</v>
      </c>
      <c r="R459" s="21"/>
      <c r="S459" s="21"/>
      <c r="T459" s="21"/>
      <c r="U459" s="21"/>
      <c r="V459" s="21"/>
      <c r="W459" s="21"/>
      <c r="X459" s="18">
        <f>VLOOKUP(X$1,IN_0310!$A$4:$XA$84,($C459+X$2-2001)+8*$B459,FALSE)</f>
        <v>7</v>
      </c>
      <c r="Y459" s="18">
        <f>VLOOKUP(Y$1,IN_0310!$A$4:$XA$84,($C459+Y$2-2001)+8*$B459,FALSE)</f>
        <v>12</v>
      </c>
      <c r="Z459" s="18">
        <f>VLOOKUP(Z$1,IN_0310!$A$4:$XA$84,($C459+Z$2-2001)+8*$B459,FALSE)</f>
        <v>22</v>
      </c>
      <c r="AA459" s="18">
        <f>VLOOKUP(AA$1,IN_0310!$A$4:$XA$84,($C459+AA$2-2001)+8*$B459,FALSE)</f>
        <v>23</v>
      </c>
      <c r="AB459" s="18">
        <f>VLOOKUP(AB$1,IN_0310!$A$4:$XA$84,($C459+AB$2-2001)+8*$B459,FALSE)</f>
        <v>55</v>
      </c>
      <c r="AC459" s="18">
        <f>VLOOKUP(AC$1,IN_0310!$A$4:$XA$84,($C459+AC$2-2001)+8*$B459,FALSE)</f>
        <v>59</v>
      </c>
      <c r="AD459" s="18">
        <f>VLOOKUP(AD$1,IN_0310!$A$4:$XA$84,($C459+AD$2-2001)+8*$B459,FALSE)</f>
        <v>51</v>
      </c>
      <c r="AE459" s="17">
        <v>1987</v>
      </c>
      <c r="AF459" s="21"/>
      <c r="AG459" s="21"/>
      <c r="AH459" s="21"/>
      <c r="AI459" s="21"/>
      <c r="AJ459" s="21"/>
      <c r="AK459" s="21"/>
      <c r="AL459" s="18">
        <f>-VLOOKUP(AL$1,D_0310!$A$4:$XA$84,($C459+AL$2-2001)+8*$B459,FALSE)</f>
        <v>-18</v>
      </c>
      <c r="AM459" s="18">
        <f>-VLOOKUP(AM$1,D_0310!$A$4:$XA$84,($C459+AM$2-2001)+8*$B459,FALSE)</f>
        <v>-24</v>
      </c>
      <c r="AN459" s="18">
        <f>-VLOOKUP(AN$1,D_0310!$A$4:$XA$84,($C459+AN$2-2001)+8*$B459,FALSE)</f>
        <v>-21</v>
      </c>
      <c r="AO459" s="18">
        <f>-VLOOKUP(AO$1,D_0310!$A$4:$XA$84,($C459+AO$2-2001)+8*$B459,FALSE)</f>
        <v>-24</v>
      </c>
      <c r="AP459" s="18">
        <f>-VLOOKUP(AP$1,D_0310!$A$4:$XA$84,($C459+AP$2-2001)+8*$B459,FALSE)</f>
        <v>-33</v>
      </c>
      <c r="AQ459" s="18">
        <f>-VLOOKUP(AQ$1,D_0310!$A$4:$XA$84,($C459+AQ$2-2001)+8*$B459,FALSE)</f>
        <v>-38</v>
      </c>
      <c r="AR459" s="18">
        <f>-VLOOKUP(AR$1,D_0310!$A$4:$XA$84,($C459+AR$2-2001)+8*$B459,FALSE)</f>
        <v>-27</v>
      </c>
      <c r="AS459" s="31">
        <v>5</v>
      </c>
      <c r="AT459" s="55">
        <f>VLOOKUP(2002-C459,census2002!$A$3:$CD$82,2+B459)</f>
        <v>20869</v>
      </c>
      <c r="AU459" s="17" t="s">
        <v>180</v>
      </c>
      <c r="AV459">
        <f>1+K459/AVERAGE(AVERAGE(SUM($AT459,$D459:J459,$R459:X459,$AF459:AL459),SUM($AT459,$D459:K459,$R459:Y459,$AF459:AM459)),AVERAGE(SUM($AT460,$D460:K460,$S460:Y460,$AG460:AM460),SUM($AT460,$D460:L460,$S460:Z460,$AG460:AN460)))</f>
        <v>0.98576287657920314</v>
      </c>
      <c r="AW459">
        <f>1+L459/AVERAGE(AVERAGE(SUM($AT459,$D459:K459,$R459:Y459,$AF459:AM459),SUM($AT459,$D459:L459,$R459:Z459,$AF459:AN459)),AVERAGE(SUM($AT460,$D460:L460,$S460:Z460,$AG460:AN460),SUM($AT460,$D460:M460,$S460:AA460,$AG460:AO460)))</f>
        <v>0.99245218286302428</v>
      </c>
      <c r="AX459">
        <f>1+M459/AVERAGE(AVERAGE(SUM($AT459,$D459:L459,$R459:Z459,$AF459:AN459),SUM($AT459,$D459:M459,$R459:AA459,$AF459:AO459)),AVERAGE(SUM($AT460,$D460:M460,$S460:AA460,$AG460:AO460),SUM($AT460,$D460:N460,$S460:AB460,$AG460:AP460)))</f>
        <v>1.0029447852760736</v>
      </c>
      <c r="AY459">
        <f>1+N459/AVERAGE(AVERAGE(SUM($AT459,$D459:M459,$R459:AA459,$AF459:AO459),SUM($AT459,$D459:N459,$R459:AB459,$AF459:AP459)),AVERAGE(SUM($AT460,$D460:N460,$S460:AB460,$AG460:AP460),SUM($AT460,$D460:O460,$S460:AC460,$AG460:AQ460)))</f>
        <v>0.9992650121272999</v>
      </c>
      <c r="AZ459">
        <f>1+O459/AVERAGE(AVERAGE(SUM($AT459,$D459:N459,$R459:AB459,$AF459:AP459),SUM($AT459,$D459:O459,$R459:AC459,$AF459:AQ459)),AVERAGE(SUM($AT460,$D460:O460,$S460:AC460,$AG460:AQ460),SUM($AT460,$D460:P460,$S460:AD460,$AG460:AR460)))</f>
        <v>0.99700998713314137</v>
      </c>
      <c r="BA459" s="43">
        <f t="shared" si="589"/>
        <v>0.99546925856670632</v>
      </c>
      <c r="BB459" s="47">
        <f t="shared" si="596"/>
        <v>0.99294998288810776</v>
      </c>
    </row>
    <row r="460" spans="1:54">
      <c r="A460" s="9">
        <v>459</v>
      </c>
      <c r="B460" s="17">
        <f t="shared" ref="B460" si="599">C452</f>
        <v>30</v>
      </c>
      <c r="C460" s="17">
        <v>1986</v>
      </c>
      <c r="D460" s="26"/>
      <c r="E460" s="26"/>
      <c r="F460" s="26"/>
      <c r="G460" s="26"/>
      <c r="H460" s="26"/>
      <c r="I460" s="26"/>
      <c r="J460" s="21"/>
      <c r="K460" s="19">
        <f>VLOOKUP(K$1,IR_0310!$A$4:$XA$84,($C460+K$2-2001)+8*$B460,FALSE)</f>
        <v>-244</v>
      </c>
      <c r="L460" s="19">
        <f>VLOOKUP(L$1,IR_0310!$A$4:$XA$84,($C460+L$2-2001)+8*$B460,FALSE)</f>
        <v>-173</v>
      </c>
      <c r="M460" s="19">
        <f>VLOOKUP(M$1,IR_0310!$A$4:$XA$84,($C460+M$2-2001)+8*$B460,FALSE)</f>
        <v>-68</v>
      </c>
      <c r="N460" s="19">
        <f>VLOOKUP(N$1,IR_0310!$A$4:$XA$84,($C460+N$2-2001)+8*$B460,FALSE)</f>
        <v>52</v>
      </c>
      <c r="O460" s="19">
        <f>VLOOKUP(O$1,IR_0310!$A$4:$XA$84,($C460+O$2-2001)+8*$B460,FALSE)</f>
        <v>-2</v>
      </c>
      <c r="P460" s="18">
        <f>VLOOKUP(P$1,IR_0310!$A$4:$XA$84,($C460+P$2-2001)+8*$B460,FALSE)</f>
        <v>-21</v>
      </c>
      <c r="Q460" s="17">
        <v>1986</v>
      </c>
      <c r="R460" s="26"/>
      <c r="S460" s="26"/>
      <c r="T460" s="26"/>
      <c r="U460" s="26"/>
      <c r="V460" s="26"/>
      <c r="W460" s="26"/>
      <c r="X460" s="21"/>
      <c r="Y460" s="18">
        <f>VLOOKUP(Y$1,IN_0310!$A$4:$XA$84,($C460+Y$2-2001)+8*$B460,FALSE)</f>
        <v>9</v>
      </c>
      <c r="Z460" s="18">
        <f>VLOOKUP(Z$1,IN_0310!$A$4:$XA$84,($C460+Z$2-2001)+8*$B460,FALSE)</f>
        <v>22</v>
      </c>
      <c r="AA460" s="18">
        <f>VLOOKUP(AA$1,IN_0310!$A$4:$XA$84,($C460+AA$2-2001)+8*$B460,FALSE)</f>
        <v>15</v>
      </c>
      <c r="AB460" s="18">
        <f>VLOOKUP(AB$1,IN_0310!$A$4:$XA$84,($C460+AB$2-2001)+8*$B460,FALSE)</f>
        <v>30</v>
      </c>
      <c r="AC460" s="18">
        <f>VLOOKUP(AC$1,IN_0310!$A$4:$XA$84,($C460+AC$2-2001)+8*$B460,FALSE)</f>
        <v>50</v>
      </c>
      <c r="AD460" s="18">
        <f>VLOOKUP(AD$1,IN_0310!$A$4:$XA$84,($C460+AD$2-2001)+8*$B460,FALSE)</f>
        <v>54</v>
      </c>
      <c r="AE460" s="17">
        <v>1986</v>
      </c>
      <c r="AF460" s="26"/>
      <c r="AG460" s="26"/>
      <c r="AH460" s="26"/>
      <c r="AI460" s="26"/>
      <c r="AJ460" s="26"/>
      <c r="AK460" s="26"/>
      <c r="AL460" s="21"/>
      <c r="AM460" s="18">
        <f>-VLOOKUP(AM$1,D_0310!$A$4:$XA$84,($C460+AM$2-2001)+8*$B460,FALSE)</f>
        <v>-17</v>
      </c>
      <c r="AN460" s="18">
        <f>-VLOOKUP(AN$1,D_0310!$A$4:$XA$84,($C460+AN$2-2001)+8*$B460,FALSE)</f>
        <v>-20</v>
      </c>
      <c r="AO460" s="18">
        <f>-VLOOKUP(AO$1,D_0310!$A$4:$XA$84,($C460+AO$2-2001)+8*$B460,FALSE)</f>
        <v>-25</v>
      </c>
      <c r="AP460" s="18">
        <f>-VLOOKUP(AP$1,D_0310!$A$4:$XA$84,($C460+AP$2-2001)+8*$B460,FALSE)</f>
        <v>-23</v>
      </c>
      <c r="AQ460" s="18">
        <f>-VLOOKUP(AQ$1,D_0310!$A$4:$XA$84,($C460+AQ$2-2001)+8*$B460,FALSE)</f>
        <v>-39</v>
      </c>
      <c r="AR460" s="18">
        <f>-VLOOKUP(AR$1,D_0310!$A$4:$XA$84,($C460+AR$2-2001)+8*$B460,FALSE)</f>
        <v>-38</v>
      </c>
      <c r="AS460" s="31">
        <v>5</v>
      </c>
      <c r="AT460" s="55">
        <f>VLOOKUP(2002-C460,census2002!$A$3:$CD$82,2+B460)</f>
        <v>20790</v>
      </c>
      <c r="AU460" s="17" t="s">
        <v>181</v>
      </c>
      <c r="AV460">
        <f>1+K460/AVERAGE(AVERAGE(SUM($AT460,$D460:J460,$R460:X460,$AF460:AL460),SUM($AT460,$D460:K460,$R460:Y460,$AF460:AM460)),AVERAGE(SUM($AT461,$D461:K461,$S461:Y461,$AG461:AM461),SUM($AT461,$D461:L461,$S461:Z461,$AG461:AN461)))</f>
        <v>0.98776221584141033</v>
      </c>
      <c r="AW460">
        <f>1+L460/AVERAGE(AVERAGE(SUM($AT460,$D460:K460,$R460:Y460,$AF460:AM460),SUM($AT460,$D460:L460,$R460:Z460,$AF460:AN460)),AVERAGE(SUM($AT461,$D461:L461,$S461:Z461,$AG461:AN461),SUM($AT461,$D461:M461,$S461:AA461,$AG461:AO461)))</f>
        <v>0.99124693263173869</v>
      </c>
      <c r="AX460">
        <f>1+M460/AVERAGE(AVERAGE(SUM($AT460,$D460:L460,$R460:Z460,$AF460:AN460),SUM($AT460,$D460:M460,$R460:AA460,$AF460:AO460)),AVERAGE(SUM($AT461,$D461:M461,$S461:AA461,$AG461:AO461),SUM($AT461,$D461:N461,$S461:AB461,$AG461:AP461)))</f>
        <v>0.99654361776478806</v>
      </c>
      <c r="AY460">
        <f>1+N460/AVERAGE(AVERAGE(SUM($AT460,$D460:M460,$R460:AA460,$AF460:AO460),SUM($AT460,$D460:N460,$R460:AB460,$AF460:AP460)),AVERAGE(SUM($AT461,$D461:N461,$S461:AB461,$AG461:AP461),SUM($AT461,$D461:O461,$S461:AC461,$AG461:AQ461)))</f>
        <v>1.002643250181088</v>
      </c>
      <c r="AZ460">
        <f>1+O460/AVERAGE(AVERAGE(SUM($AT460,$D460:N460,$R460:AB460,$AF460:AP460),SUM($AT460,$D460:O460,$R460:AC460,$AF460:AQ460)),AVERAGE(SUM($AT461,$D461:O461,$S461:AC461,$AG461:AQ461),SUM($AT461,$D461:P461,$S461:AD461,$AG461:AR461)))</f>
        <v>0.99989860968530986</v>
      </c>
      <c r="BA460" s="43">
        <f t="shared" si="589"/>
        <v>0.99560391424796368</v>
      </c>
      <c r="BB460" s="47">
        <f t="shared" si="596"/>
        <v>0.9979602073167535</v>
      </c>
    </row>
    <row r="461" spans="1:54">
      <c r="A461" s="13">
        <v>460</v>
      </c>
      <c r="B461" s="17">
        <f t="shared" ref="B461" si="600">C452</f>
        <v>30</v>
      </c>
      <c r="C461" s="17">
        <v>1985</v>
      </c>
      <c r="D461" s="26"/>
      <c r="E461" s="26"/>
      <c r="F461" s="26"/>
      <c r="G461" s="26"/>
      <c r="H461" s="26"/>
      <c r="I461" s="26"/>
      <c r="J461" s="21"/>
      <c r="K461" s="22"/>
      <c r="L461" s="19">
        <f>VLOOKUP(L$1,IR_0310!$A$4:$XA$84,($C461+L$2-2001)+8*$B461,FALSE)</f>
        <v>-178</v>
      </c>
      <c r="M461" s="19">
        <f>VLOOKUP(M$1,IR_0310!$A$4:$XA$84,($C461+M$2-2001)+8*$B461,FALSE)</f>
        <v>-81</v>
      </c>
      <c r="N461" s="19">
        <f>VLOOKUP(N$1,IR_0310!$A$4:$XA$84,($C461+N$2-2001)+8*$B461,FALSE)</f>
        <v>-15</v>
      </c>
      <c r="O461" s="19">
        <f>VLOOKUP(O$1,IR_0310!$A$4:$XA$84,($C461+O$2-2001)+8*$B461,FALSE)</f>
        <v>51</v>
      </c>
      <c r="P461" s="18">
        <f>VLOOKUP(P$1,IR_0310!$A$4:$XA$84,($C461+P$2-2001)+8*$B461,FALSE)</f>
        <v>70</v>
      </c>
      <c r="Q461" s="17">
        <v>1985</v>
      </c>
      <c r="R461" s="26"/>
      <c r="S461" s="26"/>
      <c r="T461" s="26"/>
      <c r="U461" s="26"/>
      <c r="V461" s="26"/>
      <c r="W461" s="26"/>
      <c r="X461" s="21"/>
      <c r="Y461" s="22"/>
      <c r="Z461" s="18">
        <f>VLOOKUP(Z$1,IN_0310!$A$4:$XA$84,($C461+Z$2-2001)+8*$B461,FALSE)</f>
        <v>19</v>
      </c>
      <c r="AA461" s="18">
        <f>VLOOKUP(AA$1,IN_0310!$A$4:$XA$84,($C461+AA$2-2001)+8*$B461,FALSE)</f>
        <v>8</v>
      </c>
      <c r="AB461" s="18">
        <f>VLOOKUP(AB$1,IN_0310!$A$4:$XA$84,($C461+AB$2-2001)+8*$B461,FALSE)</f>
        <v>19</v>
      </c>
      <c r="AC461" s="18">
        <f>VLOOKUP(AC$1,IN_0310!$A$4:$XA$84,($C461+AC$2-2001)+8*$B461,FALSE)</f>
        <v>17</v>
      </c>
      <c r="AD461" s="18">
        <f>VLOOKUP(AD$1,IN_0310!$A$4:$XA$84,($C461+AD$2-2001)+8*$B461,FALSE)</f>
        <v>65</v>
      </c>
      <c r="AE461" s="17">
        <v>1985</v>
      </c>
      <c r="AF461" s="26"/>
      <c r="AG461" s="26"/>
      <c r="AH461" s="26"/>
      <c r="AI461" s="26"/>
      <c r="AJ461" s="26"/>
      <c r="AK461" s="26"/>
      <c r="AL461" s="21"/>
      <c r="AM461" s="22"/>
      <c r="AN461" s="18">
        <f>-VLOOKUP(AN$1,D_0310!$A$4:$XA$84,($C461+AN$2-2001)+8*$B461,FALSE)</f>
        <v>-22</v>
      </c>
      <c r="AO461" s="18">
        <f>-VLOOKUP(AO$1,D_0310!$A$4:$XA$84,($C461+AO$2-2001)+8*$B461,FALSE)</f>
        <v>-18</v>
      </c>
      <c r="AP461" s="18">
        <f>-VLOOKUP(AP$1,D_0310!$A$4:$XA$84,($C461+AP$2-2001)+8*$B461,FALSE)</f>
        <v>-27</v>
      </c>
      <c r="AQ461" s="18">
        <f>-VLOOKUP(AQ$1,D_0310!$A$4:$XA$84,($C461+AQ$2-2001)+8*$B461,FALSE)</f>
        <v>-30</v>
      </c>
      <c r="AR461" s="18">
        <f>-VLOOKUP(AR$1,D_0310!$A$4:$XA$84,($C461+AR$2-2001)+8*$B461,FALSE)</f>
        <v>-29</v>
      </c>
      <c r="AS461" s="31">
        <v>4</v>
      </c>
      <c r="AT461" s="55">
        <f>VLOOKUP(2002-C461,census2002!$A$3:$CD$82,2+B461)</f>
        <v>19303</v>
      </c>
      <c r="AU461" s="17" t="s">
        <v>182</v>
      </c>
      <c r="AW461">
        <f>1+L461/AVERAGE(AVERAGE(SUM($AT461,$D461:K461,$R461:Y461,$AF461:AM461),SUM($AT461,$D461:L461,$R461:Z461,$AF461:AN461)),AVERAGE(SUM($AT462,$D462:L462,$S462:Z462,$AG462:AN462),SUM($AT462,$D462:M462,$S462:AA462,$AG462:AO462)))</f>
        <v>0.9905790197946438</v>
      </c>
      <c r="AX461">
        <f>1+M461/AVERAGE(AVERAGE(SUM($AT461,$D461:L461,$R461:Z461,$AF461:AN461),SUM($AT461,$D461:M461,$R461:AA461,$AF461:AO461)),AVERAGE(SUM($AT462,$D462:M462,$S462:AA462,$AG462:AO462),SUM($AT462,$D462:N462,$S462:AB462,$AG462:AP462)))</f>
        <v>0.99568959782883448</v>
      </c>
      <c r="AY461">
        <f>1+N461/AVERAGE(AVERAGE(SUM($AT461,$D461:M461,$R461:AA461,$AF461:AO461),SUM($AT461,$D461:N461,$R461:AB461,$AF461:AP461)),AVERAGE(SUM($AT462,$D462:N462,$S462:AB462,$AG462:AP462),SUM($AT462,$D462:O462,$S462:AC462,$AG462:AQ462)))</f>
        <v>0.99920025591810624</v>
      </c>
      <c r="AZ461">
        <f>1+O461/AVERAGE(AVERAGE(SUM($AT461,$D461:N461,$R461:AB461,$AF461:AP461),SUM($AT461,$D461:O461,$R461:AC461,$AF461:AQ461)),AVERAGE(SUM($AT462,$D462:O462,$S462:AC462,$AG462:AQ462),SUM($AT462,$D462:P462,$S462:AD462,$AG462:AR462)))</f>
        <v>1.00271601650912</v>
      </c>
      <c r="BA461" s="43">
        <f t="shared" si="589"/>
        <v>0.99703612938110964</v>
      </c>
      <c r="BB461" s="47">
        <f t="shared" si="596"/>
        <v>1.0002535598466402</v>
      </c>
    </row>
    <row r="462" spans="1:54">
      <c r="A462" s="9">
        <v>461</v>
      </c>
      <c r="B462" s="17">
        <f t="shared" ref="B462" si="601">C452</f>
        <v>30</v>
      </c>
      <c r="C462" s="17">
        <v>1984</v>
      </c>
      <c r="D462" s="26"/>
      <c r="E462" s="26"/>
      <c r="F462" s="26"/>
      <c r="G462" s="26"/>
      <c r="H462" s="26"/>
      <c r="I462" s="26"/>
      <c r="J462" s="21"/>
      <c r="K462" s="22"/>
      <c r="L462" s="22"/>
      <c r="M462" s="19">
        <f>VLOOKUP(M$1,IR_0310!$A$4:$XA$84,($C462+M$2-2001)+8*$B462,FALSE)</f>
        <v>-97</v>
      </c>
      <c r="N462" s="19">
        <f>VLOOKUP(N$1,IR_0310!$A$4:$XA$84,($C462+N$2-2001)+8*$B462,FALSE)</f>
        <v>-4</v>
      </c>
      <c r="O462" s="19">
        <f>VLOOKUP(O$1,IR_0310!$A$4:$XA$84,($C462+O$2-2001)+8*$B462,FALSE)</f>
        <v>-2</v>
      </c>
      <c r="P462" s="18">
        <f>VLOOKUP(P$1,IR_0310!$A$4:$XA$84,($C462+P$2-2001)+8*$B462,FALSE)</f>
        <v>102</v>
      </c>
      <c r="Q462" s="17">
        <v>1984</v>
      </c>
      <c r="R462" s="26"/>
      <c r="S462" s="26"/>
      <c r="T462" s="26"/>
      <c r="U462" s="26"/>
      <c r="V462" s="26"/>
      <c r="W462" s="26"/>
      <c r="X462" s="21"/>
      <c r="Y462" s="22"/>
      <c r="Z462" s="22"/>
      <c r="AA462" s="18">
        <f>VLOOKUP(AA$1,IN_0310!$A$4:$XA$84,($C462+AA$2-2001)+8*$B462,FALSE)</f>
        <v>15</v>
      </c>
      <c r="AB462" s="18">
        <f>VLOOKUP(AB$1,IN_0310!$A$4:$XA$84,($C462+AB$2-2001)+8*$B462,FALSE)</f>
        <v>17</v>
      </c>
      <c r="AC462" s="18">
        <f>VLOOKUP(AC$1,IN_0310!$A$4:$XA$84,($C462+AC$2-2001)+8*$B462,FALSE)</f>
        <v>22</v>
      </c>
      <c r="AD462" s="18">
        <f>VLOOKUP(AD$1,IN_0310!$A$4:$XA$84,($C462+AD$2-2001)+8*$B462,FALSE)</f>
        <v>15</v>
      </c>
      <c r="AE462" s="17">
        <v>1984</v>
      </c>
      <c r="AF462" s="26"/>
      <c r="AG462" s="26"/>
      <c r="AH462" s="26"/>
      <c r="AI462" s="26"/>
      <c r="AJ462" s="26"/>
      <c r="AK462" s="26"/>
      <c r="AL462" s="21"/>
      <c r="AM462" s="22"/>
      <c r="AN462" s="22"/>
      <c r="AO462" s="18">
        <f>-VLOOKUP(AO$1,D_0310!$A$4:$XA$84,($C462+AO$2-2001)+8*$B462,FALSE)</f>
        <v>-37</v>
      </c>
      <c r="AP462" s="18">
        <f>-VLOOKUP(AP$1,D_0310!$A$4:$XA$84,($C462+AP$2-2001)+8*$B462,FALSE)</f>
        <v>-31</v>
      </c>
      <c r="AQ462" s="18">
        <f>-VLOOKUP(AQ$1,D_0310!$A$4:$XA$84,($C462+AQ$2-2001)+8*$B462,FALSE)</f>
        <v>-31</v>
      </c>
      <c r="AR462" s="18">
        <f>-VLOOKUP(AR$1,D_0310!$A$4:$XA$84,($C462+AR$2-2001)+8*$B462,FALSE)</f>
        <v>-35</v>
      </c>
      <c r="AS462" s="31">
        <v>3</v>
      </c>
      <c r="AT462" s="55">
        <f>VLOOKUP(2002-C462,census2002!$A$3:$CD$82,2+B462)</f>
        <v>18635</v>
      </c>
      <c r="AU462" s="17" t="s">
        <v>183</v>
      </c>
      <c r="AX462">
        <f>1+M462/AVERAGE(AVERAGE(SUM($AT462,$D462:L462,$R462:Z462,$AF462:AN462),SUM($AT462,$D462:M462,$R462:AA462,$AF462:AO462)),AVERAGE(SUM($AT463,$D463:M463,$S463:AA463,$AG463:AO463),SUM($AT463,$D463:N463,$S463:AB463,$AG463:AP463)))</f>
        <v>0.99454397165115171</v>
      </c>
      <c r="AY462">
        <f>1+N462/AVERAGE(AVERAGE(SUM($AT462,$D462:M462,$R462:AA462,$AF462:AO462),SUM($AT462,$D462:N462,$R462:AB462,$AF462:AP462)),AVERAGE(SUM($AT463,$D463:N463,$S463:AB463,$AG463:AP463),SUM($AT463,$D463:O463,$S463:AC463,$AG463:AQ463)))</f>
        <v>0.99977422814246208</v>
      </c>
      <c r="AZ462">
        <f>1+O462/AVERAGE(AVERAGE(SUM($AT462,$D462:N462,$R462:AB462,$AF462:AP462),SUM($AT462,$D462:O462,$R462:AC462,$AF462:AQ462)),AVERAGE(SUM($AT463,$D463:O463,$S463:AC463,$AG463:AQ463),SUM($AT463,$D463:P463,$S463:AD463,$AG463:AR463)))</f>
        <v>0.99988709973327317</v>
      </c>
      <c r="BA462" s="43">
        <f t="shared" si="589"/>
        <v>0.99806531697617862</v>
      </c>
      <c r="BB462" s="47">
        <f t="shared" si="596"/>
        <v>0.99565547942586596</v>
      </c>
    </row>
    <row r="463" spans="1:54">
      <c r="A463" s="9">
        <v>462</v>
      </c>
      <c r="B463" s="17">
        <f t="shared" ref="B463" si="602">C452</f>
        <v>30</v>
      </c>
      <c r="C463" s="17">
        <v>1983</v>
      </c>
      <c r="D463" s="26"/>
      <c r="E463" s="26"/>
      <c r="F463" s="26"/>
      <c r="G463" s="26"/>
      <c r="H463" s="26"/>
      <c r="I463" s="26"/>
      <c r="J463" s="21"/>
      <c r="K463" s="22"/>
      <c r="L463" s="22"/>
      <c r="M463" s="22"/>
      <c r="N463" s="19">
        <f>VLOOKUP(N$1,IR_0310!$A$4:$XA$84,($C463+N$2-2001)+8*$B463,FALSE)</f>
        <v>-55</v>
      </c>
      <c r="O463" s="19">
        <f>VLOOKUP(O$1,IR_0310!$A$4:$XA$84,($C463+O$2-2001)+8*$B463,FALSE)</f>
        <v>-27</v>
      </c>
      <c r="P463" s="18">
        <f>VLOOKUP(P$1,IR_0310!$A$4:$XA$84,($C463+P$2-2001)+8*$B463,FALSE)</f>
        <v>74</v>
      </c>
      <c r="Q463" s="17">
        <v>1983</v>
      </c>
      <c r="R463" s="26"/>
      <c r="S463" s="26"/>
      <c r="T463" s="26"/>
      <c r="U463" s="26"/>
      <c r="V463" s="26"/>
      <c r="W463" s="26"/>
      <c r="X463" s="21"/>
      <c r="Y463" s="22"/>
      <c r="Z463" s="22"/>
      <c r="AA463" s="22"/>
      <c r="AB463" s="18">
        <f>VLOOKUP(AB$1,IN_0310!$A$4:$XA$84,($C463+AB$2-2001)+8*$B463,FALSE)</f>
        <v>27</v>
      </c>
      <c r="AC463" s="18">
        <f>VLOOKUP(AC$1,IN_0310!$A$4:$XA$84,($C463+AC$2-2001)+8*$B463,FALSE)</f>
        <v>12</v>
      </c>
      <c r="AD463" s="18">
        <f>VLOOKUP(AD$1,IN_0310!$A$4:$XA$84,($C463+AD$2-2001)+8*$B463,FALSE)</f>
        <v>20</v>
      </c>
      <c r="AE463" s="17">
        <v>1983</v>
      </c>
      <c r="AF463" s="26"/>
      <c r="AG463" s="26"/>
      <c r="AH463" s="26"/>
      <c r="AI463" s="26"/>
      <c r="AJ463" s="26"/>
      <c r="AK463" s="26"/>
      <c r="AL463" s="21"/>
      <c r="AM463" s="22"/>
      <c r="AN463" s="22"/>
      <c r="AO463" s="22"/>
      <c r="AP463" s="18">
        <f>-VLOOKUP(AP$1,D_0310!$A$4:$XA$84,($C463+AP$2-2001)+8*$B463,FALSE)</f>
        <v>-31</v>
      </c>
      <c r="AQ463" s="18">
        <f>-VLOOKUP(AQ$1,D_0310!$A$4:$XA$84,($C463+AQ$2-2001)+8*$B463,FALSE)</f>
        <v>-35</v>
      </c>
      <c r="AR463" s="18">
        <f>-VLOOKUP(AR$1,D_0310!$A$4:$XA$84,($C463+AR$2-2001)+8*$B463,FALSE)</f>
        <v>-24</v>
      </c>
      <c r="AS463" s="31">
        <v>2</v>
      </c>
      <c r="AT463" s="55">
        <f>VLOOKUP(2002-C463,census2002!$A$3:$CD$82,2+B463)</f>
        <v>17011</v>
      </c>
      <c r="AU463" s="17" t="s">
        <v>184</v>
      </c>
      <c r="AY463">
        <f>1+N463/AVERAGE(AVERAGE(SUM($AT463,$D463:M463,$R463:AA463,$AF463:AO463),SUM($AT463,$D463:N463,$R463:AB463,$AF463:AP463)),AVERAGE(SUM($AT464,$D464:N464,$S464:AB464,$AG464:AP464),SUM($AT464,$D464:O464,$S464:AC464,$AG464:AQ464)))</f>
        <v>0.99663999022542615</v>
      </c>
      <c r="AZ463">
        <f>1+O463/AVERAGE(AVERAGE(SUM($AT463,$D463:N463,$R463:AB463,$AF463:AP463),SUM($AT463,$D463:O463,$R463:AC463,$AF463:AQ463)),AVERAGE(SUM($AT464,$D464:O464,$S464:AC464,$AG464:AQ464),SUM($AT464,$D464:P464,$S464:AD464,$AG464:AR464)))</f>
        <v>0.99834761321909427</v>
      </c>
      <c r="BA463" s="43">
        <f t="shared" si="589"/>
        <v>0.99749343630936027</v>
      </c>
      <c r="BB463" s="47">
        <f t="shared" si="596"/>
        <v>0.99415110902646731</v>
      </c>
    </row>
    <row r="464" spans="1:54">
      <c r="A464" s="13">
        <v>463</v>
      </c>
      <c r="B464" s="17">
        <f t="shared" ref="B464" si="603">C452</f>
        <v>30</v>
      </c>
      <c r="C464" s="17">
        <v>1982</v>
      </c>
      <c r="D464" s="26"/>
      <c r="E464" s="26"/>
      <c r="F464" s="26"/>
      <c r="G464" s="26"/>
      <c r="H464" s="26"/>
      <c r="I464" s="26"/>
      <c r="J464" s="21"/>
      <c r="K464" s="22"/>
      <c r="L464" s="22"/>
      <c r="M464" s="22"/>
      <c r="N464" s="22"/>
      <c r="O464" s="19">
        <f>VLOOKUP(O$1,IR_0310!$A$4:$XA$84,($C464+O$2-2001)+8*$B464,FALSE)</f>
        <v>2</v>
      </c>
      <c r="P464" s="18">
        <f>VLOOKUP(P$1,IR_0310!$A$4:$XA$84,($C464+P$2-2001)+8*$B464,FALSE)</f>
        <v>22</v>
      </c>
      <c r="Q464" s="17">
        <v>1982</v>
      </c>
      <c r="R464" s="26"/>
      <c r="S464" s="26"/>
      <c r="T464" s="26"/>
      <c r="U464" s="26"/>
      <c r="V464" s="26"/>
      <c r="W464" s="26"/>
      <c r="X464" s="21"/>
      <c r="Y464" s="22"/>
      <c r="Z464" s="22"/>
      <c r="AA464" s="22"/>
      <c r="AB464" s="22"/>
      <c r="AC464" s="18">
        <f>VLOOKUP(AC$1,IN_0310!$A$4:$XA$84,($C464+AC$2-2001)+8*$B464,FALSE)</f>
        <v>25</v>
      </c>
      <c r="AD464" s="18">
        <f>VLOOKUP(AD$1,IN_0310!$A$4:$XA$84,($C464+AD$2-2001)+8*$B464,FALSE)</f>
        <v>14</v>
      </c>
      <c r="AE464" s="17">
        <v>1982</v>
      </c>
      <c r="AF464" s="26"/>
      <c r="AG464" s="26"/>
      <c r="AH464" s="26"/>
      <c r="AI464" s="26"/>
      <c r="AJ464" s="26"/>
      <c r="AK464" s="26"/>
      <c r="AL464" s="21"/>
      <c r="AM464" s="22"/>
      <c r="AN464" s="22"/>
      <c r="AO464" s="22"/>
      <c r="AP464" s="22"/>
      <c r="AQ464" s="18">
        <f>-VLOOKUP(AQ$1,D_0310!$A$4:$XA$84,($C464+AQ$2-2001)+8*$B464,FALSE)</f>
        <v>-34</v>
      </c>
      <c r="AR464" s="18">
        <f>-VLOOKUP(AR$1,D_0310!$A$4:$XA$84,($C464+AR$2-2001)+8*$B464,FALSE)</f>
        <v>-36</v>
      </c>
      <c r="AS464" s="31">
        <v>1</v>
      </c>
      <c r="AT464" s="55">
        <f>VLOOKUP(2002-C464,census2002!$A$3:$CD$82,2+B464)</f>
        <v>15760</v>
      </c>
      <c r="AU464" s="17" t="s">
        <v>185</v>
      </c>
      <c r="AZ464">
        <f>1+O464/AVERAGE(AVERAGE(SUM($AT464,$D464:N464,$R464:AB464,$AF464:AP464),SUM($AT464,$D464:O464,$R464:AC464,$AF464:AQ464)),AVERAGE(SUM($AT465,$D465:O465,$S465:AC465,$AG465:AQ465),SUM($AT465,$D465:P465,$S465:AD465,$AG465:AR465)))</f>
        <v>1.0001267728389192</v>
      </c>
      <c r="BA464" s="43">
        <f t="shared" si="589"/>
        <v>1.0001267728389192</v>
      </c>
      <c r="BB464" s="47">
        <f t="shared" si="596"/>
        <v>0.99392079557918378</v>
      </c>
    </row>
    <row r="465" spans="1:54">
      <c r="A465" s="9">
        <v>464</v>
      </c>
      <c r="B465" s="17">
        <f t="shared" ref="B465" si="604">C452</f>
        <v>30</v>
      </c>
      <c r="C465" s="17">
        <v>1981</v>
      </c>
      <c r="D465" s="26"/>
      <c r="E465" s="26"/>
      <c r="F465" s="26"/>
      <c r="G465" s="26"/>
      <c r="H465" s="26"/>
      <c r="I465" s="26"/>
      <c r="J465" s="21"/>
      <c r="K465" s="22"/>
      <c r="L465" s="22"/>
      <c r="M465" s="22"/>
      <c r="N465" s="22"/>
      <c r="O465" s="22"/>
      <c r="P465" s="18">
        <f>VLOOKUP(P$1,IR_0310!$A$4:$XA$84,($C465+P$2-2001)+8*$B465,FALSE)</f>
        <v>-26</v>
      </c>
      <c r="Q465" s="17">
        <v>1981</v>
      </c>
      <c r="R465" s="26"/>
      <c r="S465" s="26"/>
      <c r="T465" s="26"/>
      <c r="U465" s="26"/>
      <c r="V465" s="26"/>
      <c r="W465" s="26"/>
      <c r="X465" s="21"/>
      <c r="Y465" s="22"/>
      <c r="Z465" s="22"/>
      <c r="AA465" s="22"/>
      <c r="AB465" s="22"/>
      <c r="AC465" s="22"/>
      <c r="AD465" s="18">
        <f>VLOOKUP(AD$1,IN_0310!$A$4:$XA$84,($C465+AD$2-2001)+8*$B465,FALSE)</f>
        <v>21</v>
      </c>
      <c r="AE465" s="17">
        <v>1981</v>
      </c>
      <c r="AF465" s="26"/>
      <c r="AG465" s="26"/>
      <c r="AH465" s="26"/>
      <c r="AI465" s="26"/>
      <c r="AJ465" s="26"/>
      <c r="AK465" s="26"/>
      <c r="AL465" s="21"/>
      <c r="AM465" s="22"/>
      <c r="AN465" s="22"/>
      <c r="AO465" s="22"/>
      <c r="AP465" s="22"/>
      <c r="AQ465" s="22"/>
      <c r="AR465" s="18">
        <f>-VLOOKUP(AR$1,D_0310!$A$4:$XA$84,($C465+AR$2-2001)+8*$B465,FALSE)</f>
        <v>-29</v>
      </c>
      <c r="AS465" s="31"/>
      <c r="AT465" s="55">
        <f>VLOOKUP(2002-C465,census2002!$A$3:$CD$82,2+B465)</f>
        <v>15813</v>
      </c>
      <c r="AU465" s="17" t="s">
        <v>186</v>
      </c>
    </row>
    <row r="466" spans="1:54" ht="15.75" thickBot="1">
      <c r="A466" s="9">
        <v>465</v>
      </c>
      <c r="B466" s="10" t="str">
        <f>INDEX('regions#'!$B$2:$B$79,B468+1)</f>
        <v>Магаданская область</v>
      </c>
      <c r="C466" s="51" t="s">
        <v>159</v>
      </c>
      <c r="D466" s="11" t="s">
        <v>912</v>
      </c>
      <c r="E466" s="11" t="s">
        <v>913</v>
      </c>
      <c r="F466" s="11" t="s">
        <v>914</v>
      </c>
      <c r="G466" s="11" t="s">
        <v>915</v>
      </c>
      <c r="H466" s="11" t="s">
        <v>916</v>
      </c>
      <c r="I466" s="11" t="s">
        <v>917</v>
      </c>
      <c r="J466" s="11" t="s">
        <v>918</v>
      </c>
      <c r="K466" s="12" t="s">
        <v>919</v>
      </c>
      <c r="L466" s="12" t="s">
        <v>920</v>
      </c>
      <c r="M466" s="12" t="s">
        <v>921</v>
      </c>
      <c r="N466" s="12" t="s">
        <v>922</v>
      </c>
      <c r="O466" s="12" t="s">
        <v>923</v>
      </c>
      <c r="P466" s="11" t="s">
        <v>924</v>
      </c>
      <c r="Q466" s="52" t="s">
        <v>160</v>
      </c>
      <c r="R466" s="23" t="s">
        <v>912</v>
      </c>
      <c r="S466" s="23" t="s">
        <v>913</v>
      </c>
      <c r="T466" s="23" t="s">
        <v>914</v>
      </c>
      <c r="U466" s="23" t="s">
        <v>915</v>
      </c>
      <c r="V466" s="23" t="s">
        <v>916</v>
      </c>
      <c r="W466" s="23" t="s">
        <v>917</v>
      </c>
      <c r="X466" s="23" t="s">
        <v>918</v>
      </c>
      <c r="Y466" s="23" t="s">
        <v>919</v>
      </c>
      <c r="Z466" s="23" t="s">
        <v>920</v>
      </c>
      <c r="AA466" s="23" t="s">
        <v>921</v>
      </c>
      <c r="AB466" s="23" t="s">
        <v>922</v>
      </c>
      <c r="AC466" s="23" t="s">
        <v>923</v>
      </c>
      <c r="AD466" s="23" t="s">
        <v>924</v>
      </c>
      <c r="AE466" s="53" t="s">
        <v>161</v>
      </c>
      <c r="AF466" s="27" t="s">
        <v>912</v>
      </c>
      <c r="AG466" s="27" t="s">
        <v>913</v>
      </c>
      <c r="AH466" s="27" t="s">
        <v>914</v>
      </c>
      <c r="AI466" s="27" t="s">
        <v>915</v>
      </c>
      <c r="AJ466" s="27" t="s">
        <v>916</v>
      </c>
      <c r="AK466" s="27" t="s">
        <v>917</v>
      </c>
      <c r="AL466" s="27" t="s">
        <v>918</v>
      </c>
      <c r="AM466" s="27" t="s">
        <v>919</v>
      </c>
      <c r="AN466" s="27" t="s">
        <v>920</v>
      </c>
      <c r="AO466" s="27" t="s">
        <v>921</v>
      </c>
      <c r="AP466" s="27" t="s">
        <v>922</v>
      </c>
      <c r="AQ466" s="27" t="s">
        <v>923</v>
      </c>
      <c r="AR466" s="27" t="s">
        <v>924</v>
      </c>
      <c r="AS466" s="31" t="s">
        <v>162</v>
      </c>
      <c r="AT466" s="2" t="s">
        <v>163</v>
      </c>
      <c r="AV466" s="54">
        <f t="shared" ref="AV466:AZ466" si="605">AVERAGE(AV468:AV479)</f>
        <v>0.96512179437622014</v>
      </c>
      <c r="AW466" s="54">
        <f t="shared" si="605"/>
        <v>0.97492765997945197</v>
      </c>
      <c r="AX466" s="54">
        <f t="shared" si="605"/>
        <v>0.98274748282911228</v>
      </c>
      <c r="AY466" s="54">
        <f t="shared" si="605"/>
        <v>0.98247103538046232</v>
      </c>
      <c r="AZ466" s="54">
        <f t="shared" si="605"/>
        <v>0.98519786875999504</v>
      </c>
      <c r="BA466" s="38" t="s">
        <v>983</v>
      </c>
      <c r="BB466" s="39">
        <f t="shared" ref="BB466" si="606">PRODUCT(AV466:AZ466)-1</f>
        <v>-0.10496570918562331</v>
      </c>
    </row>
    <row r="467" spans="1:54" ht="15.75" thickBot="1">
      <c r="A467" s="13">
        <v>466</v>
      </c>
      <c r="C467" s="14">
        <f t="shared" ref="C467" si="607">A466/15</f>
        <v>31</v>
      </c>
      <c r="D467" s="15">
        <v>10</v>
      </c>
      <c r="E467" s="15">
        <v>11</v>
      </c>
      <c r="F467" s="15">
        <v>12</v>
      </c>
      <c r="G467" s="15">
        <v>13</v>
      </c>
      <c r="H467" s="15">
        <v>14</v>
      </c>
      <c r="I467" s="15">
        <v>15</v>
      </c>
      <c r="J467" s="15">
        <v>16</v>
      </c>
      <c r="K467" s="16">
        <v>17</v>
      </c>
      <c r="L467" s="16">
        <v>18</v>
      </c>
      <c r="M467" s="16">
        <v>19</v>
      </c>
      <c r="N467" s="16">
        <v>20</v>
      </c>
      <c r="O467" s="16">
        <v>21</v>
      </c>
      <c r="P467" s="15">
        <v>22</v>
      </c>
      <c r="R467" s="15">
        <v>10</v>
      </c>
      <c r="S467" s="15">
        <v>11</v>
      </c>
      <c r="T467" s="15">
        <v>12</v>
      </c>
      <c r="U467" s="15">
        <v>13</v>
      </c>
      <c r="V467" s="15">
        <v>14</v>
      </c>
      <c r="W467" s="15">
        <v>15</v>
      </c>
      <c r="X467" s="15">
        <v>16</v>
      </c>
      <c r="Y467" s="25">
        <v>17</v>
      </c>
      <c r="Z467" s="25">
        <v>18</v>
      </c>
      <c r="AA467" s="25">
        <v>19</v>
      </c>
      <c r="AB467" s="25">
        <v>20</v>
      </c>
      <c r="AC467" s="25">
        <v>21</v>
      </c>
      <c r="AD467" s="15">
        <v>22</v>
      </c>
      <c r="AF467" s="15">
        <v>10</v>
      </c>
      <c r="AG467" s="15">
        <v>11</v>
      </c>
      <c r="AH467" s="15">
        <v>12</v>
      </c>
      <c r="AI467" s="15">
        <v>13</v>
      </c>
      <c r="AJ467" s="15">
        <v>14</v>
      </c>
      <c r="AK467" s="15">
        <v>15</v>
      </c>
      <c r="AL467" s="15">
        <v>16</v>
      </c>
      <c r="AM467" s="29">
        <v>17</v>
      </c>
      <c r="AN467" s="29">
        <v>18</v>
      </c>
      <c r="AO467" s="29">
        <v>19</v>
      </c>
      <c r="AP467" s="29">
        <v>20</v>
      </c>
      <c r="AQ467" s="29">
        <v>21</v>
      </c>
      <c r="AR467" s="15">
        <v>22</v>
      </c>
      <c r="AS467" s="31"/>
      <c r="AT467" s="55"/>
      <c r="AU467" s="14" t="s">
        <v>165</v>
      </c>
      <c r="AV467" s="40" t="s">
        <v>166</v>
      </c>
      <c r="AW467" s="40" t="s">
        <v>167</v>
      </c>
      <c r="AX467" s="40" t="s">
        <v>168</v>
      </c>
      <c r="AY467" s="40" t="s">
        <v>169</v>
      </c>
      <c r="AZ467" s="40" t="s">
        <v>170</v>
      </c>
      <c r="BA467" s="41" t="s">
        <v>171</v>
      </c>
      <c r="BB467" s="42"/>
    </row>
    <row r="468" spans="1:54">
      <c r="A468" s="9">
        <v>467</v>
      </c>
      <c r="B468">
        <f t="shared" ref="B468" si="608">C467</f>
        <v>31</v>
      </c>
      <c r="C468" s="17">
        <v>1993</v>
      </c>
      <c r="D468" s="18">
        <f>VLOOKUP(D$1,IR_0310!$A$4:$XA$84,($C468+D$2-2001)+8*$B468,FALSE)</f>
        <v>-29</v>
      </c>
      <c r="E468" s="18">
        <f>VLOOKUP(E$1,IR_0310!$A$4:$XA$84,($C468+E$2-2001)+8*$B468,FALSE)</f>
        <v>-28</v>
      </c>
      <c r="F468" s="18">
        <f>VLOOKUP(F$1,IR_0310!$A$4:$XA$84,($C468+F$2-2001)+8*$B468,FALSE)</f>
        <v>-26</v>
      </c>
      <c r="G468" s="18">
        <f>VLOOKUP(G$1,IR_0310!$A$4:$XA$84,($C468+G$2-2001)+8*$B468,FALSE)</f>
        <v>-23</v>
      </c>
      <c r="H468" s="18">
        <f>VLOOKUP(H$1,IR_0310!$A$4:$XA$84,($C468+H$2-2001)+8*$B468,FALSE)</f>
        <v>-18</v>
      </c>
      <c r="I468" s="18">
        <f>VLOOKUP(I$1,IR_0310!$A$4:$XA$84,($C468+I$2-2001)+8*$B468,FALSE)</f>
        <v>-16</v>
      </c>
      <c r="J468" s="18">
        <f>VLOOKUP(J$1,IR_0310!$A$4:$XA$84,($C468+J$2-2001)+8*$B468,FALSE)</f>
        <v>-22</v>
      </c>
      <c r="K468" s="19">
        <f>VLOOKUP(K$1,IR_0310!$A$4:$XA$84,($C468+K$2-2001)+8*$B468,FALSE)</f>
        <v>-62</v>
      </c>
      <c r="L468" s="20"/>
      <c r="M468" s="20"/>
      <c r="N468" s="20"/>
      <c r="O468" s="20"/>
      <c r="P468" s="26"/>
      <c r="Q468" s="17">
        <v>1993</v>
      </c>
      <c r="R468" s="18">
        <f>VLOOKUP(R$1,IN_0310!$A$4:$XA$84,($C468+R$2-2001)+8*$B468,FALSE)</f>
        <v>-4</v>
      </c>
      <c r="S468" s="18">
        <f>VLOOKUP(S$1,IN_0310!$A$4:$XA$84,($C468+S$2-2001)+8*$B468,FALSE)</f>
        <v>2</v>
      </c>
      <c r="T468" s="18">
        <f>VLOOKUP(T$1,IN_0310!$A$4:$XA$84,($C468+T$2-2001)+8*$B468,FALSE)</f>
        <v>1</v>
      </c>
      <c r="U468" s="18">
        <f>VLOOKUP(U$1,IN_0310!$A$4:$XA$84,($C468+U$2-2001)+8*$B468,FALSE)</f>
        <v>4</v>
      </c>
      <c r="V468" s="18">
        <f>VLOOKUP(V$1,IN_0310!$A$4:$XA$84,($C468+V$2-2001)+8*$B468,FALSE)</f>
        <v>-1</v>
      </c>
      <c r="W468" s="18">
        <f>VLOOKUP(W$1,IN_0310!$A$4:$XA$84,($C468+W$2-2001)+8*$B468,FALSE)</f>
        <v>-1</v>
      </c>
      <c r="X468" s="18">
        <f>VLOOKUP(X$1,IN_0310!$A$4:$XA$84,($C468+X$2-2001)+8*$B468,FALSE)</f>
        <v>2</v>
      </c>
      <c r="Y468" s="18">
        <f>VLOOKUP(Y$1,IN_0310!$A$4:$XA$84,($C468+Y$2-2001)+8*$B468,FALSE)</f>
        <v>2</v>
      </c>
      <c r="Z468" s="20"/>
      <c r="AA468" s="20"/>
      <c r="AB468" s="20"/>
      <c r="AC468" s="20"/>
      <c r="AD468" s="26"/>
      <c r="AE468" s="17">
        <v>1993</v>
      </c>
      <c r="AF468" s="18">
        <f>-VLOOKUP(AF$1,D_0310!$A$4:$XA$84,($C468+AF$2-2001)+8*$B468,FALSE)</f>
        <v>0</v>
      </c>
      <c r="AG468" s="18">
        <f>-VLOOKUP(AG$1,D_0310!$A$4:$XA$84,($C468+AG$2-2001)+8*$B468,FALSE)</f>
        <v>-1</v>
      </c>
      <c r="AH468" s="18">
        <f>-VLOOKUP(AH$1,D_0310!$A$4:$XA$84,($C468+AH$2-2001)+8*$B468,FALSE)</f>
        <v>0</v>
      </c>
      <c r="AI468" s="18">
        <f>-VLOOKUP(AI$1,D_0310!$A$4:$XA$84,($C468+AI$2-2001)+8*$B468,FALSE)</f>
        <v>-1</v>
      </c>
      <c r="AJ468" s="18">
        <f>-VLOOKUP(AJ$1,D_0310!$A$4:$XA$84,($C468+AJ$2-2001)+8*$B468,FALSE)</f>
        <v>-1</v>
      </c>
      <c r="AK468" s="18">
        <f>-VLOOKUP(AK$1,D_0310!$A$4:$XA$84,($C468+AK$2-2001)+8*$B468,FALSE)</f>
        <v>0</v>
      </c>
      <c r="AL468" s="18">
        <f>-VLOOKUP(AL$1,D_0310!$A$4:$XA$84,($C468+AL$2-2001)+8*$B468,FALSE)</f>
        <v>-2</v>
      </c>
      <c r="AM468" s="18">
        <f>-VLOOKUP(AM$1,D_0310!$A$4:$XA$84,($C468+AM$2-2001)+8*$B468,FALSE)</f>
        <v>-1</v>
      </c>
      <c r="AN468" s="20"/>
      <c r="AO468" s="20"/>
      <c r="AP468" s="20"/>
      <c r="AQ468" s="20"/>
      <c r="AR468" s="26"/>
      <c r="AS468" s="31">
        <v>1</v>
      </c>
      <c r="AT468" s="55">
        <f>VLOOKUP(2002-C468,census2002!$A$3:$CD$82,2+B468)</f>
        <v>1965</v>
      </c>
      <c r="AU468" s="17" t="s">
        <v>172</v>
      </c>
      <c r="AV468">
        <f>1+K468/AVERAGE(AVERAGE(SUM($AT468,$D468:J468,$R468:X468,$AF468:AL468),SUM($AT468,$D468:K468,$R468:Y468,$AF468:AM468)),AVERAGE(SUM($AT469,$D469:K469,$S469:Y469,$AG469:AM469),SUM($AT469,$D469:L469,$S469:Z469,$AG469:AN469)))</f>
        <v>0.96688476432100412</v>
      </c>
      <c r="BA468" s="43">
        <f t="shared" ref="BA468:BA479" si="609">(PRODUCT(AV468:AZ468))^(1/AS468)</f>
        <v>0.96688476432100412</v>
      </c>
      <c r="BB468" s="43" t="s">
        <v>173</v>
      </c>
    </row>
    <row r="469" spans="1:54">
      <c r="A469" s="9">
        <v>468</v>
      </c>
      <c r="B469" s="17">
        <f t="shared" ref="B469" si="610">C467</f>
        <v>31</v>
      </c>
      <c r="C469" s="17">
        <v>1992</v>
      </c>
      <c r="D469" s="21"/>
      <c r="E469" s="18">
        <f>VLOOKUP(E$1,IR_0310!$A$4:$XA$84,($C469+E$2-2001)+8*$B469,FALSE)</f>
        <v>-28</v>
      </c>
      <c r="F469" s="18">
        <f>VLOOKUP(F$1,IR_0310!$A$4:$XA$84,($C469+F$2-2001)+8*$B469,FALSE)</f>
        <v>-33</v>
      </c>
      <c r="G469" s="18">
        <f>VLOOKUP(G$1,IR_0310!$A$4:$XA$84,($C469+G$2-2001)+8*$B469,FALSE)</f>
        <v>-17</v>
      </c>
      <c r="H469" s="18">
        <f>VLOOKUP(H$1,IR_0310!$A$4:$XA$84,($C469+H$2-2001)+8*$B469,FALSE)</f>
        <v>-21</v>
      </c>
      <c r="I469" s="18">
        <f>VLOOKUP(I$1,IR_0310!$A$4:$XA$84,($C469+I$2-2001)+8*$B469,FALSE)</f>
        <v>-20</v>
      </c>
      <c r="J469" s="18">
        <f>VLOOKUP(J$1,IR_0310!$A$4:$XA$84,($C469+J$2-2001)+8*$B469,FALSE)</f>
        <v>-5</v>
      </c>
      <c r="K469" s="19">
        <f>VLOOKUP(K$1,IR_0310!$A$4:$XA$84,($C469+K$2-2001)+8*$B469,FALSE)</f>
        <v>-78</v>
      </c>
      <c r="L469" s="19">
        <f>VLOOKUP(L$1,IR_0310!$A$4:$XA$84,($C469+L$2-2001)+8*$B469,FALSE)</f>
        <v>-60</v>
      </c>
      <c r="M469" s="22"/>
      <c r="N469" s="22"/>
      <c r="O469" s="22"/>
      <c r="P469" s="21"/>
      <c r="Q469" s="17">
        <v>1992</v>
      </c>
      <c r="R469" s="21"/>
      <c r="S469" s="18">
        <f>VLOOKUP(S$1,IN_0310!$A$4:$XA$84,($C469+S$2-2001)+8*$B469,FALSE)</f>
        <v>-2</v>
      </c>
      <c r="T469" s="18">
        <f>VLOOKUP(T$1,IN_0310!$A$4:$XA$84,($C469+T$2-2001)+8*$B469,FALSE)</f>
        <v>-4</v>
      </c>
      <c r="U469" s="18">
        <f>VLOOKUP(U$1,IN_0310!$A$4:$XA$84,($C469+U$2-2001)+8*$B469,FALSE)</f>
        <v>-2</v>
      </c>
      <c r="V469" s="18">
        <f>VLOOKUP(V$1,IN_0310!$A$4:$XA$84,($C469+V$2-2001)+8*$B469,FALSE)</f>
        <v>0</v>
      </c>
      <c r="W469" s="18">
        <f>VLOOKUP(W$1,IN_0310!$A$4:$XA$84,($C469+W$2-2001)+8*$B469,FALSE)</f>
        <v>0</v>
      </c>
      <c r="X469" s="18">
        <f>VLOOKUP(X$1,IN_0310!$A$4:$XA$84,($C469+X$2-2001)+8*$B469,FALSE)</f>
        <v>1</v>
      </c>
      <c r="Y469" s="18">
        <f>VLOOKUP(Y$1,IN_0310!$A$4:$XA$84,($C469+Y$2-2001)+8*$B469,FALSE)</f>
        <v>5</v>
      </c>
      <c r="Z469" s="18">
        <f>VLOOKUP(Z$1,IN_0310!$A$4:$XA$84,($C469+Z$2-2001)+8*$B469,FALSE)</f>
        <v>0</v>
      </c>
      <c r="AA469" s="22"/>
      <c r="AB469" s="22"/>
      <c r="AC469" s="22"/>
      <c r="AD469" s="21"/>
      <c r="AE469" s="17">
        <v>1992</v>
      </c>
      <c r="AF469" s="21"/>
      <c r="AG469" s="18">
        <f>-VLOOKUP(AG$1,D_0310!$A$4:$XA$84,($C469+AG$2-2001)+8*$B469,FALSE)</f>
        <v>0</v>
      </c>
      <c r="AH469" s="18">
        <f>-VLOOKUP(AH$1,D_0310!$A$4:$XA$84,($C469+AH$2-2001)+8*$B469,FALSE)</f>
        <v>-1</v>
      </c>
      <c r="AI469" s="18">
        <f>-VLOOKUP(AI$1,D_0310!$A$4:$XA$84,($C469+AI$2-2001)+8*$B469,FALSE)</f>
        <v>0</v>
      </c>
      <c r="AJ469" s="18">
        <f>-VLOOKUP(AJ$1,D_0310!$A$4:$XA$84,($C469+AJ$2-2001)+8*$B469,FALSE)</f>
        <v>-2</v>
      </c>
      <c r="AK469" s="18">
        <f>-VLOOKUP(AK$1,D_0310!$A$4:$XA$84,($C469+AK$2-2001)+8*$B469,FALSE)</f>
        <v>0</v>
      </c>
      <c r="AL469" s="18">
        <f>-VLOOKUP(AL$1,D_0310!$A$4:$XA$84,($C469+AL$2-2001)+8*$B469,FALSE)</f>
        <v>-1</v>
      </c>
      <c r="AM469" s="18">
        <f>-VLOOKUP(AM$1,D_0310!$A$4:$XA$84,($C469+AM$2-2001)+8*$B469,FALSE)</f>
        <v>-2</v>
      </c>
      <c r="AN469" s="18">
        <f>-VLOOKUP(AN$1,D_0310!$A$4:$XA$84,($C469+AN$2-2001)+8*$B469,FALSE)</f>
        <v>-4</v>
      </c>
      <c r="AO469" s="22"/>
      <c r="AP469" s="22"/>
      <c r="AQ469" s="22"/>
      <c r="AR469" s="21"/>
      <c r="AS469" s="31">
        <v>2</v>
      </c>
      <c r="AT469" s="55">
        <f>VLOOKUP(2002-C469,census2002!$A$3:$CD$82,2+B469)</f>
        <v>2216</v>
      </c>
      <c r="AU469" s="17" t="s">
        <v>174</v>
      </c>
      <c r="AV469">
        <f>1+K469/AVERAGE(AVERAGE(SUM($AT469,$D469:J469,$R469:X469,$AF469:AL469),SUM($AT469,$D469:K469,$R469:Y469,$AF469:AM469)),AVERAGE(SUM($AT470,$D470:K470,$S470:Y470,$AG470:AM470),SUM($AT470,$D470:L470,$S470:Z470,$AG470:AN470)))</f>
        <v>0.96327683615819204</v>
      </c>
      <c r="AW469">
        <f>1+L469/AVERAGE(AVERAGE(SUM($AT469,$D469:K469,$R469:Y469,$AF469:AM469),SUM($AT469,$D469:L469,$R469:Z469,$AF469:AN469)),AVERAGE(SUM($AT470,$D470:L470,$S470:Z470,$AG470:AN470),SUM($AT470,$D470:M470,$S470:AA470,$AG470:AO470)))</f>
        <v>0.97089497938394376</v>
      </c>
      <c r="BA469" s="43">
        <f t="shared" si="609"/>
        <v>0.96707840632641495</v>
      </c>
      <c r="BB469" s="44">
        <f t="shared" ref="BB469" si="611">AVERAGE(BA468:BA479)^5-1</f>
        <v>-0.10488685293018707</v>
      </c>
    </row>
    <row r="470" spans="1:54">
      <c r="A470" s="13">
        <v>469</v>
      </c>
      <c r="B470" s="17">
        <f t="shared" ref="B470" si="612">C467</f>
        <v>31</v>
      </c>
      <c r="C470" s="17">
        <v>1991</v>
      </c>
      <c r="D470" s="21"/>
      <c r="E470" s="21"/>
      <c r="F470" s="18">
        <f>VLOOKUP(F$1,IR_0310!$A$4:$XA$84,($C470+F$2-2001)+8*$B470,FALSE)</f>
        <v>-30</v>
      </c>
      <c r="G470" s="18">
        <f>VLOOKUP(G$1,IR_0310!$A$4:$XA$84,($C470+G$2-2001)+8*$B470,FALSE)</f>
        <v>-45</v>
      </c>
      <c r="H470" s="18">
        <f>VLOOKUP(H$1,IR_0310!$A$4:$XA$84,($C470+H$2-2001)+8*$B470,FALSE)</f>
        <v>-21</v>
      </c>
      <c r="I470" s="18">
        <f>VLOOKUP(I$1,IR_0310!$A$4:$XA$84,($C470+I$2-2001)+8*$B470,FALSE)</f>
        <v>-41</v>
      </c>
      <c r="J470" s="18">
        <f>VLOOKUP(J$1,IR_0310!$A$4:$XA$84,($C470+J$2-2001)+8*$B470,FALSE)</f>
        <v>-38</v>
      </c>
      <c r="K470" s="19">
        <f>VLOOKUP(K$1,IR_0310!$A$4:$XA$84,($C470+K$2-2001)+8*$B470,FALSE)</f>
        <v>-93</v>
      </c>
      <c r="L470" s="19">
        <f>VLOOKUP(L$1,IR_0310!$A$4:$XA$84,($C470+L$2-2001)+8*$B470,FALSE)</f>
        <v>-61</v>
      </c>
      <c r="M470" s="19">
        <f>VLOOKUP(M$1,IR_0310!$A$4:$XA$84,($C470+M$2-2001)+8*$B470,FALSE)</f>
        <v>-45</v>
      </c>
      <c r="N470" s="22"/>
      <c r="O470" s="22"/>
      <c r="P470" s="21"/>
      <c r="Q470" s="17">
        <v>1991</v>
      </c>
      <c r="R470" s="21"/>
      <c r="S470" s="21"/>
      <c r="T470" s="18">
        <f>VLOOKUP(T$1,IN_0310!$A$4:$XA$84,($C470+T$2-2001)+8*$B470,FALSE)</f>
        <v>-1</v>
      </c>
      <c r="U470" s="18">
        <f>VLOOKUP(U$1,IN_0310!$A$4:$XA$84,($C470+U$2-2001)+8*$B470,FALSE)</f>
        <v>-2</v>
      </c>
      <c r="V470" s="18">
        <f>VLOOKUP(V$1,IN_0310!$A$4:$XA$84,($C470+V$2-2001)+8*$B470,FALSE)</f>
        <v>3</v>
      </c>
      <c r="W470" s="18">
        <f>VLOOKUP(W$1,IN_0310!$A$4:$XA$84,($C470+W$2-2001)+8*$B470,FALSE)</f>
        <v>1</v>
      </c>
      <c r="X470" s="18">
        <f>VLOOKUP(X$1,IN_0310!$A$4:$XA$84,($C470+X$2-2001)+8*$B470,FALSE)</f>
        <v>1</v>
      </c>
      <c r="Y470" s="18">
        <f>VLOOKUP(Y$1,IN_0310!$A$4:$XA$84,($C470+Y$2-2001)+8*$B470,FALSE)</f>
        <v>0</v>
      </c>
      <c r="Z470" s="18">
        <f>VLOOKUP(Z$1,IN_0310!$A$4:$XA$84,($C470+Z$2-2001)+8*$B470,FALSE)</f>
        <v>0</v>
      </c>
      <c r="AA470" s="18">
        <f>VLOOKUP(AA$1,IN_0310!$A$4:$XA$84,($C470+AA$2-2001)+8*$B470,FALSE)</f>
        <v>1</v>
      </c>
      <c r="AB470" s="22"/>
      <c r="AC470" s="22"/>
      <c r="AD470" s="21"/>
      <c r="AE470" s="17">
        <v>1991</v>
      </c>
      <c r="AF470" s="21"/>
      <c r="AG470" s="21"/>
      <c r="AH470" s="18">
        <f>-VLOOKUP(AH$1,D_0310!$A$4:$XA$84,($C470+AH$2-2001)+8*$B470,FALSE)</f>
        <v>-1</v>
      </c>
      <c r="AI470" s="18">
        <f>-VLOOKUP(AI$1,D_0310!$A$4:$XA$84,($C470+AI$2-2001)+8*$B470,FALSE)</f>
        <v>-5</v>
      </c>
      <c r="AJ470" s="18">
        <f>-VLOOKUP(AJ$1,D_0310!$A$4:$XA$84,($C470+AJ$2-2001)+8*$B470,FALSE)</f>
        <v>-1</v>
      </c>
      <c r="AK470" s="18">
        <f>-VLOOKUP(AK$1,D_0310!$A$4:$XA$84,($C470+AK$2-2001)+8*$B470,FALSE)</f>
        <v>-6</v>
      </c>
      <c r="AL470" s="18">
        <f>-VLOOKUP(AL$1,D_0310!$A$4:$XA$84,($C470+AL$2-2001)+8*$B470,FALSE)</f>
        <v>-1</v>
      </c>
      <c r="AM470" s="18">
        <f>-VLOOKUP(AM$1,D_0310!$A$4:$XA$84,($C470+AM$2-2001)+8*$B470,FALSE)</f>
        <v>-3</v>
      </c>
      <c r="AN470" s="18">
        <f>-VLOOKUP(AN$1,D_0310!$A$4:$XA$84,($C470+AN$2-2001)+8*$B470,FALSE)</f>
        <v>-6</v>
      </c>
      <c r="AO470" s="18">
        <f>-VLOOKUP(AO$1,D_0310!$A$4:$XA$84,($C470+AO$2-2001)+8*$B470,FALSE)</f>
        <v>0</v>
      </c>
      <c r="AP470" s="22"/>
      <c r="AQ470" s="22"/>
      <c r="AR470" s="21"/>
      <c r="AS470" s="31">
        <v>3</v>
      </c>
      <c r="AT470" s="55">
        <f>VLOOKUP(2002-C470,census2002!$A$3:$CD$82,2+B470)</f>
        <v>2521</v>
      </c>
      <c r="AU470" s="17" t="s">
        <v>175</v>
      </c>
      <c r="AV470">
        <f>1+K470/AVERAGE(AVERAGE(SUM($AT470,$D470:J470,$R470:X470,$AF470:AL470),SUM($AT470,$D470:K470,$R470:Y470,$AF470:AM470)),AVERAGE(SUM($AT471,$D471:K471,$S471:Y471,$AG471:AM471),SUM($AT471,$D471:L471,$S471:Z471,$AG471:AN471)))</f>
        <v>0.96125807123515938</v>
      </c>
      <c r="AW470">
        <f>1+L470/AVERAGE(AVERAGE(SUM($AT470,$D470:K470,$R470:Y470,$AF470:AM470),SUM($AT470,$D470:L470,$R470:Z470,$AF470:AN470)),AVERAGE(SUM($AT471,$D471:L471,$S471:Z471,$AG471:AN471),SUM($AT471,$D471:M471,$S471:AA471,$AG471:AO471)))</f>
        <v>0.97384219554030871</v>
      </c>
      <c r="AX470">
        <f>1+M470/AVERAGE(AVERAGE(SUM($AT470,$D470:L470,$R470:Z470,$AF470:AN470),SUM($AT470,$D470:M470,$R470:AA470,$AF470:AO470)),AVERAGE(SUM($AT471,$D471:M471,$S471:AA471,$AG471:AO471),SUM($AT471,$D471:N471,$S471:AB471,$AG471:AP471)))</f>
        <v>0.98032356799300391</v>
      </c>
      <c r="BA470" s="43">
        <f t="shared" si="609"/>
        <v>0.97177564495042779</v>
      </c>
      <c r="BB470" s="45" t="s">
        <v>176</v>
      </c>
    </row>
    <row r="471" spans="1:54">
      <c r="A471" s="9">
        <v>470</v>
      </c>
      <c r="B471" s="17">
        <f t="shared" ref="B471" si="613">C467</f>
        <v>31</v>
      </c>
      <c r="C471" s="17">
        <v>1990</v>
      </c>
      <c r="D471" s="21"/>
      <c r="E471" s="21"/>
      <c r="F471" s="21"/>
      <c r="G471" s="18">
        <f>VLOOKUP(G$1,IR_0310!$A$4:$XA$84,($C471+G$2-2001)+8*$B471,FALSE)</f>
        <v>-48</v>
      </c>
      <c r="H471" s="18">
        <f>VLOOKUP(H$1,IR_0310!$A$4:$XA$84,($C471+H$2-2001)+8*$B471,FALSE)</f>
        <v>-25</v>
      </c>
      <c r="I471" s="18">
        <f>VLOOKUP(I$1,IR_0310!$A$4:$XA$84,($C471+I$2-2001)+8*$B471,FALSE)</f>
        <v>-39</v>
      </c>
      <c r="J471" s="18">
        <f>VLOOKUP(J$1,IR_0310!$A$4:$XA$84,($C471+J$2-2001)+8*$B471,FALSE)</f>
        <v>-47</v>
      </c>
      <c r="K471" s="19">
        <f>VLOOKUP(K$1,IR_0310!$A$4:$XA$84,($C471+K$2-2001)+8*$B471,FALSE)</f>
        <v>-74</v>
      </c>
      <c r="L471" s="19">
        <f>VLOOKUP(L$1,IR_0310!$A$4:$XA$84,($C471+L$2-2001)+8*$B471,FALSE)</f>
        <v>-79</v>
      </c>
      <c r="M471" s="19">
        <f>VLOOKUP(M$1,IR_0310!$A$4:$XA$84,($C471+M$2-2001)+8*$B471,FALSE)</f>
        <v>-37</v>
      </c>
      <c r="N471" s="19">
        <f>VLOOKUP(N$1,IR_0310!$A$4:$XA$84,($C471+N$2-2001)+8*$B471,FALSE)</f>
        <v>-37</v>
      </c>
      <c r="O471" s="22"/>
      <c r="P471" s="21"/>
      <c r="Q471" s="17">
        <v>1990</v>
      </c>
      <c r="R471" s="21"/>
      <c r="S471" s="21"/>
      <c r="T471" s="21"/>
      <c r="U471" s="18">
        <f>VLOOKUP(U$1,IN_0310!$A$4:$XA$84,($C471+U$2-2001)+8*$B471,FALSE)</f>
        <v>0</v>
      </c>
      <c r="V471" s="18">
        <f>VLOOKUP(V$1,IN_0310!$A$4:$XA$84,($C471+V$2-2001)+8*$B471,FALSE)</f>
        <v>-3</v>
      </c>
      <c r="W471" s="18">
        <f>VLOOKUP(W$1,IN_0310!$A$4:$XA$84,($C471+W$2-2001)+8*$B471,FALSE)</f>
        <v>5</v>
      </c>
      <c r="X471" s="18">
        <f>VLOOKUP(X$1,IN_0310!$A$4:$XA$84,($C471+X$2-2001)+8*$B471,FALSE)</f>
        <v>-1</v>
      </c>
      <c r="Y471" s="18">
        <f>VLOOKUP(Y$1,IN_0310!$A$4:$XA$84,($C471+Y$2-2001)+8*$B471,FALSE)</f>
        <v>4</v>
      </c>
      <c r="Z471" s="18">
        <f>VLOOKUP(Z$1,IN_0310!$A$4:$XA$84,($C471+Z$2-2001)+8*$B471,FALSE)</f>
        <v>2</v>
      </c>
      <c r="AA471" s="18">
        <f>VLOOKUP(AA$1,IN_0310!$A$4:$XA$84,($C471+AA$2-2001)+8*$B471,FALSE)</f>
        <v>9</v>
      </c>
      <c r="AB471" s="18">
        <f>VLOOKUP(AB$1,IN_0310!$A$4:$XA$84,($C471+AB$2-2001)+8*$B471,FALSE)</f>
        <v>4</v>
      </c>
      <c r="AC471" s="22"/>
      <c r="AD471" s="21"/>
      <c r="AE471" s="17">
        <v>1990</v>
      </c>
      <c r="AF471" s="21"/>
      <c r="AG471" s="21"/>
      <c r="AH471" s="21"/>
      <c r="AI471" s="18">
        <f>-VLOOKUP(AI$1,D_0310!$A$4:$XA$84,($C471+AI$2-2001)+8*$B471,FALSE)</f>
        <v>-1</v>
      </c>
      <c r="AJ471" s="18">
        <f>-VLOOKUP(AJ$1,D_0310!$A$4:$XA$84,($C471+AJ$2-2001)+8*$B471,FALSE)</f>
        <v>-2</v>
      </c>
      <c r="AK471" s="18">
        <f>-VLOOKUP(AK$1,D_0310!$A$4:$XA$84,($C471+AK$2-2001)+8*$B471,FALSE)</f>
        <v>-4</v>
      </c>
      <c r="AL471" s="18">
        <f>-VLOOKUP(AL$1,D_0310!$A$4:$XA$84,($C471+AL$2-2001)+8*$B471,FALSE)</f>
        <v>-5</v>
      </c>
      <c r="AM471" s="18">
        <f>-VLOOKUP(AM$1,D_0310!$A$4:$XA$84,($C471+AM$2-2001)+8*$B471,FALSE)</f>
        <v>-2</v>
      </c>
      <c r="AN471" s="18">
        <f>-VLOOKUP(AN$1,D_0310!$A$4:$XA$84,($C471+AN$2-2001)+8*$B471,FALSE)</f>
        <v>-3</v>
      </c>
      <c r="AO471" s="18">
        <f>-VLOOKUP(AO$1,D_0310!$A$4:$XA$84,($C471+AO$2-2001)+8*$B471,FALSE)</f>
        <v>-3</v>
      </c>
      <c r="AP471" s="18">
        <f>-VLOOKUP(AP$1,D_0310!$A$4:$XA$84,($C471+AP$2-2001)+8*$B471,FALSE)</f>
        <v>-5</v>
      </c>
      <c r="AQ471" s="22"/>
      <c r="AR471" s="21"/>
      <c r="AS471" s="31">
        <v>4</v>
      </c>
      <c r="AT471" s="55">
        <f>VLOOKUP(2002-C471,census2002!$A$3:$CD$82,2+B471)</f>
        <v>2797</v>
      </c>
      <c r="AU471" s="17" t="s">
        <v>177</v>
      </c>
      <c r="AV471">
        <f>1+K471/AVERAGE(AVERAGE(SUM($AT471,$D471:J471,$R471:X471,$AF471:AL471),SUM($AT471,$D471:K471,$R471:Y471,$AF471:AM471)),AVERAGE(SUM($AT472,$D472:K472,$S472:Y472,$AG472:AM472),SUM($AT472,$D472:L472,$S472:Z472,$AG472:AN472)))</f>
        <v>0.97128722475506835</v>
      </c>
      <c r="AW471">
        <f>1+L471/AVERAGE(AVERAGE(SUM($AT471,$D471:K471,$R471:Y471,$AF471:AM471),SUM($AT471,$D471:L471,$R471:Z471,$AF471:AN471)),AVERAGE(SUM($AT472,$D472:L472,$S472:Z472,$AG472:AN472),SUM($AT472,$D472:M472,$S472:AA472,$AG472:AO472)))</f>
        <v>0.9684945164506481</v>
      </c>
      <c r="AX471">
        <f>1+M471/AVERAGE(AVERAGE(SUM($AT471,$D471:L471,$R471:Z471,$AF471:AN471),SUM($AT471,$D471:M471,$R471:AA471,$AF471:AO471)),AVERAGE(SUM($AT472,$D472:M472,$S472:AA472,$AG472:AO472),SUM($AT472,$D472:N472,$S472:AB472,$AG472:AP472)))</f>
        <v>0.98491027732463299</v>
      </c>
      <c r="AY471">
        <f>1+N471/AVERAGE(AVERAGE(SUM($AT471,$D471:M471,$R471:AA471,$AF471:AO471),SUM($AT471,$D471:N471,$R471:AB471,$AF471:AP471)),AVERAGE(SUM($AT472,$D472:N472,$S472:AB472,$AG472:AP472),SUM($AT472,$D472:O472,$S472:AC472,$AG472:AQ472)))</f>
        <v>0.98467432950191569</v>
      </c>
      <c r="BA471" s="43">
        <f t="shared" si="609"/>
        <v>0.97731267657054166</v>
      </c>
      <c r="BB471" s="46">
        <f t="shared" ref="BB471" si="614">AVERAGE(BB472:BB479)^5-1</f>
        <v>-0.10499600160386346</v>
      </c>
    </row>
    <row r="472" spans="1:54">
      <c r="A472" s="9">
        <v>471</v>
      </c>
      <c r="B472" s="17">
        <f t="shared" ref="B472" si="615">C467</f>
        <v>31</v>
      </c>
      <c r="C472" s="17">
        <v>1989</v>
      </c>
      <c r="D472" s="21"/>
      <c r="E472" s="21"/>
      <c r="F472" s="21"/>
      <c r="G472" s="21"/>
      <c r="H472" s="18">
        <f>VLOOKUP(H$1,IR_0310!$A$4:$XA$84,($C472+H$2-2001)+8*$B472,FALSE)</f>
        <v>-43</v>
      </c>
      <c r="I472" s="18">
        <f>VLOOKUP(I$1,IR_0310!$A$4:$XA$84,($C472+I$2-2001)+8*$B472,FALSE)</f>
        <v>-62</v>
      </c>
      <c r="J472" s="18">
        <f>VLOOKUP(J$1,IR_0310!$A$4:$XA$84,($C472+J$2-2001)+8*$B472,FALSE)</f>
        <v>-21</v>
      </c>
      <c r="K472" s="19">
        <f>VLOOKUP(K$1,IR_0310!$A$4:$XA$84,($C472+K$2-2001)+8*$B472,FALSE)</f>
        <v>-109</v>
      </c>
      <c r="L472" s="19">
        <f>VLOOKUP(L$1,IR_0310!$A$4:$XA$84,($C472+L$2-2001)+8*$B472,FALSE)</f>
        <v>-67</v>
      </c>
      <c r="M472" s="19">
        <f>VLOOKUP(M$1,IR_0310!$A$4:$XA$84,($C472+M$2-2001)+8*$B472,FALSE)</f>
        <v>-58</v>
      </c>
      <c r="N472" s="19">
        <f>VLOOKUP(N$1,IR_0310!$A$4:$XA$84,($C472+N$2-2001)+8*$B472,FALSE)</f>
        <v>-61</v>
      </c>
      <c r="O472" s="19">
        <f>VLOOKUP(O$1,IR_0310!$A$4:$XA$84,($C472+O$2-2001)+8*$B472,FALSE)</f>
        <v>-33</v>
      </c>
      <c r="P472" s="21"/>
      <c r="Q472" s="17">
        <v>1989</v>
      </c>
      <c r="R472" s="21"/>
      <c r="S472" s="21"/>
      <c r="T472" s="21"/>
      <c r="U472" s="21"/>
      <c r="V472" s="18">
        <f>VLOOKUP(V$1,IN_0310!$A$4:$XA$84,($C472+V$2-2001)+8*$B472,FALSE)</f>
        <v>1</v>
      </c>
      <c r="W472" s="18">
        <f>VLOOKUP(W$1,IN_0310!$A$4:$XA$84,($C472+W$2-2001)+8*$B472,FALSE)</f>
        <v>-3</v>
      </c>
      <c r="X472" s="18">
        <f>VLOOKUP(X$1,IN_0310!$A$4:$XA$84,($C472+X$2-2001)+8*$B472,FALSE)</f>
        <v>-2</v>
      </c>
      <c r="Y472" s="18">
        <f>VLOOKUP(Y$1,IN_0310!$A$4:$XA$84,($C472+Y$2-2001)+8*$B472,FALSE)</f>
        <v>4</v>
      </c>
      <c r="Z472" s="18">
        <f>VLOOKUP(Z$1,IN_0310!$A$4:$XA$84,($C472+Z$2-2001)+8*$B472,FALSE)</f>
        <v>0</v>
      </c>
      <c r="AA472" s="18">
        <f>VLOOKUP(AA$1,IN_0310!$A$4:$XA$84,($C472+AA$2-2001)+8*$B472,FALSE)</f>
        <v>1</v>
      </c>
      <c r="AB472" s="18">
        <f>VLOOKUP(AB$1,IN_0310!$A$4:$XA$84,($C472+AB$2-2001)+8*$B472,FALSE)</f>
        <v>9</v>
      </c>
      <c r="AC472" s="18">
        <f>VLOOKUP(AC$1,IN_0310!$A$4:$XA$84,($C472+AC$2-2001)+8*$B472,FALSE)</f>
        <v>4</v>
      </c>
      <c r="AD472" s="21"/>
      <c r="AE472" s="17">
        <v>1989</v>
      </c>
      <c r="AF472" s="21"/>
      <c r="AG472" s="21"/>
      <c r="AH472" s="21"/>
      <c r="AI472" s="21"/>
      <c r="AJ472" s="18">
        <f>-VLOOKUP(AJ$1,D_0310!$A$4:$XA$84,($C472+AJ$2-2001)+8*$B472,FALSE)</f>
        <v>-2</v>
      </c>
      <c r="AK472" s="18">
        <f>-VLOOKUP(AK$1,D_0310!$A$4:$XA$84,($C472+AK$2-2001)+8*$B472,FALSE)</f>
        <v>-5</v>
      </c>
      <c r="AL472" s="18">
        <f>-VLOOKUP(AL$1,D_0310!$A$4:$XA$84,($C472+AL$2-2001)+8*$B472,FALSE)</f>
        <v>-2</v>
      </c>
      <c r="AM472" s="18">
        <f>-VLOOKUP(AM$1,D_0310!$A$4:$XA$84,($C472+AM$2-2001)+8*$B472,FALSE)</f>
        <v>-5</v>
      </c>
      <c r="AN472" s="18">
        <f>-VLOOKUP(AN$1,D_0310!$A$4:$XA$84,($C472+AN$2-2001)+8*$B472,FALSE)</f>
        <v>-2</v>
      </c>
      <c r="AO472" s="18">
        <f>-VLOOKUP(AO$1,D_0310!$A$4:$XA$84,($C472+AO$2-2001)+8*$B472,FALSE)</f>
        <v>-1</v>
      </c>
      <c r="AP472" s="18">
        <f>-VLOOKUP(AP$1,D_0310!$A$4:$XA$84,($C472+AP$2-2001)+8*$B472,FALSE)</f>
        <v>-1</v>
      </c>
      <c r="AQ472" s="18">
        <f>-VLOOKUP(AQ$1,D_0310!$A$4:$XA$84,($C472+AQ$2-2001)+8*$B472,FALSE)</f>
        <v>0</v>
      </c>
      <c r="AR472" s="21"/>
      <c r="AS472" s="31">
        <v>5</v>
      </c>
      <c r="AT472" s="55">
        <f>VLOOKUP(2002-C472,census2002!$A$3:$CD$82,2+B472)</f>
        <v>2847</v>
      </c>
      <c r="AU472" s="17" t="s">
        <v>178</v>
      </c>
      <c r="AV472">
        <f>1+K472/AVERAGE(AVERAGE(SUM($AT472,$D472:J472,$R472:X472,$AF472:AL472),SUM($AT472,$D472:K472,$R472:Y472,$AF472:AM472)),AVERAGE(SUM($AT473,$D473:K473,$S473:Y473,$AG473:AM473),SUM($AT473,$D473:L473,$S473:Z473,$AG473:AN473)))</f>
        <v>0.96105752054305105</v>
      </c>
      <c r="AW472">
        <f>1+L472/AVERAGE(AVERAGE(SUM($AT472,$D472:K472,$R472:Y472,$AF472:AM472),SUM($AT472,$D472:L472,$R472:Z472,$AF472:AN472)),AVERAGE(SUM($AT473,$D473:L473,$S473:Z473,$AG473:AN473),SUM($AT473,$D473:M473,$S473:AA473,$AG473:AO473)))</f>
        <v>0.97539478516342271</v>
      </c>
      <c r="AX472">
        <f>1+M472/AVERAGE(AVERAGE(SUM($AT472,$D472:L472,$R472:Z472,$AF472:AN472),SUM($AT472,$D472:M472,$R472:AA472,$AF472:AO472)),AVERAGE(SUM($AT473,$D473:M473,$S473:AA473,$AG473:AO473),SUM($AT473,$D473:N473,$S473:AB473,$AG473:AP473)))</f>
        <v>0.97825067966626045</v>
      </c>
      <c r="AY472">
        <f>1+N472/AVERAGE(AVERAGE(SUM($AT472,$D472:M472,$R472:AA472,$AF472:AO472),SUM($AT472,$D472:N472,$R472:AB472,$AF472:AP472)),AVERAGE(SUM($AT473,$D473:N473,$S473:AB473,$AG473:AP473),SUM($AT473,$D473:O473,$S473:AC473,$AG473:AQ473)))</f>
        <v>0.97665295187063439</v>
      </c>
      <c r="AZ472">
        <f>1+O472/AVERAGE(AVERAGE(SUM($AT472,$D472:N472,$R472:AB472,$AF472:AP472),SUM($AT472,$D472:O472,$R472:AC472,$AF472:AQ472)),AVERAGE(SUM($AT473,$D473:O473,$S473:AC473,$AG473:AQ473),SUM($AT473,$D473:P473,$S473:AD473,$AG473:AR473)))</f>
        <v>0.98714452668484609</v>
      </c>
      <c r="BA472" s="43">
        <f t="shared" si="609"/>
        <v>0.97566380884553239</v>
      </c>
      <c r="BB472" s="47">
        <f t="shared" ref="BB472:BB479" si="616">PRODUCT(AV468,AW469,AX470,AY471,AZ472)^(1/5)</f>
        <v>0.97795293573402109</v>
      </c>
    </row>
    <row r="473" spans="1:54">
      <c r="A473" s="13">
        <v>472</v>
      </c>
      <c r="B473" s="17">
        <f t="shared" ref="B473" si="617">C467</f>
        <v>31</v>
      </c>
      <c r="C473" s="17">
        <v>1988</v>
      </c>
      <c r="D473" s="21"/>
      <c r="E473" s="21"/>
      <c r="F473" s="21"/>
      <c r="G473" s="21"/>
      <c r="H473" s="21"/>
      <c r="I473" s="18">
        <f>VLOOKUP(I$1,IR_0310!$A$4:$XA$84,($C473+I$2-2001)+8*$B473,FALSE)</f>
        <v>-54</v>
      </c>
      <c r="J473" s="18">
        <f>VLOOKUP(J$1,IR_0310!$A$4:$XA$84,($C473+J$2-2001)+8*$B473,FALSE)</f>
        <v>-45</v>
      </c>
      <c r="K473" s="19">
        <f>VLOOKUP(K$1,IR_0310!$A$4:$XA$84,($C473+K$2-2001)+8*$B473,FALSE)</f>
        <v>-80</v>
      </c>
      <c r="L473" s="19">
        <f>VLOOKUP(L$1,IR_0310!$A$4:$XA$84,($C473+L$2-2001)+8*$B473,FALSE)</f>
        <v>-69</v>
      </c>
      <c r="M473" s="19">
        <f>VLOOKUP(M$1,IR_0310!$A$4:$XA$84,($C473+M$2-2001)+8*$B473,FALSE)</f>
        <v>-49</v>
      </c>
      <c r="N473" s="19">
        <f>VLOOKUP(N$1,IR_0310!$A$4:$XA$84,($C473+N$2-2001)+8*$B473,FALSE)</f>
        <v>-51</v>
      </c>
      <c r="O473" s="19">
        <f>VLOOKUP(O$1,IR_0310!$A$4:$XA$84,($C473+O$2-2001)+8*$B473,FALSE)</f>
        <v>-58</v>
      </c>
      <c r="P473" s="18">
        <f>VLOOKUP(P$1,IR_0310!$A$4:$XA$84,($C473+P$2-2001)+8*$B473,FALSE)</f>
        <v>-41</v>
      </c>
      <c r="Q473" s="17">
        <v>1988</v>
      </c>
      <c r="R473" s="21"/>
      <c r="S473" s="21"/>
      <c r="T473" s="21"/>
      <c r="U473" s="21"/>
      <c r="V473" s="21"/>
      <c r="W473" s="18">
        <f>VLOOKUP(W$1,IN_0310!$A$4:$XA$84,($C473+W$2-2001)+8*$B473,FALSE)</f>
        <v>2</v>
      </c>
      <c r="X473" s="18">
        <f>VLOOKUP(X$1,IN_0310!$A$4:$XA$84,($C473+X$2-2001)+8*$B473,FALSE)</f>
        <v>-2</v>
      </c>
      <c r="Y473" s="18">
        <f>VLOOKUP(Y$1,IN_0310!$A$4:$XA$84,($C473+Y$2-2001)+8*$B473,FALSE)</f>
        <v>-3</v>
      </c>
      <c r="Z473" s="18">
        <f>VLOOKUP(Z$1,IN_0310!$A$4:$XA$84,($C473+Z$2-2001)+8*$B473,FALSE)</f>
        <v>-7</v>
      </c>
      <c r="AA473" s="18">
        <f>VLOOKUP(AA$1,IN_0310!$A$4:$XA$84,($C473+AA$2-2001)+8*$B473,FALSE)</f>
        <v>6</v>
      </c>
      <c r="AB473" s="18">
        <f>VLOOKUP(AB$1,IN_0310!$A$4:$XA$84,($C473+AB$2-2001)+8*$B473,FALSE)</f>
        <v>3</v>
      </c>
      <c r="AC473" s="18">
        <f>VLOOKUP(AC$1,IN_0310!$A$4:$XA$84,($C473+AC$2-2001)+8*$B473,FALSE)</f>
        <v>8</v>
      </c>
      <c r="AD473" s="18">
        <f>VLOOKUP(AD$1,IN_0310!$A$4:$XA$84,($C473+AD$2-2001)+8*$B473,FALSE)</f>
        <v>-1</v>
      </c>
      <c r="AE473" s="17">
        <v>1988</v>
      </c>
      <c r="AF473" s="21"/>
      <c r="AG473" s="21"/>
      <c r="AH473" s="21"/>
      <c r="AI473" s="21"/>
      <c r="AJ473" s="21"/>
      <c r="AK473" s="18">
        <f>-VLOOKUP(AK$1,D_0310!$A$4:$XA$84,($C473+AK$2-2001)+8*$B473,FALSE)</f>
        <v>-4</v>
      </c>
      <c r="AL473" s="18">
        <f>-VLOOKUP(AL$1,D_0310!$A$4:$XA$84,($C473+AL$2-2001)+8*$B473,FALSE)</f>
        <v>-1</v>
      </c>
      <c r="AM473" s="18">
        <f>-VLOOKUP(AM$1,D_0310!$A$4:$XA$84,($C473+AM$2-2001)+8*$B473,FALSE)</f>
        <v>-2</v>
      </c>
      <c r="AN473" s="18">
        <f>-VLOOKUP(AN$1,D_0310!$A$4:$XA$84,($C473+AN$2-2001)+8*$B473,FALSE)</f>
        <v>-2</v>
      </c>
      <c r="AO473" s="18">
        <f>-VLOOKUP(AO$1,D_0310!$A$4:$XA$84,($C473+AO$2-2001)+8*$B473,FALSE)</f>
        <v>-4</v>
      </c>
      <c r="AP473" s="18">
        <f>-VLOOKUP(AP$1,D_0310!$A$4:$XA$84,($C473+AP$2-2001)+8*$B473,FALSE)</f>
        <v>-3</v>
      </c>
      <c r="AQ473" s="18">
        <f>-VLOOKUP(AQ$1,D_0310!$A$4:$XA$84,($C473+AQ$2-2001)+8*$B473,FALSE)</f>
        <v>-4</v>
      </c>
      <c r="AR473" s="18">
        <f>-VLOOKUP(AR$1,D_0310!$A$4:$XA$84,($C473+AR$2-2001)+8*$B473,FALSE)</f>
        <v>-5</v>
      </c>
      <c r="AS473" s="31">
        <v>5</v>
      </c>
      <c r="AT473" s="55">
        <f>VLOOKUP(2002-C473,census2002!$A$3:$CD$82,2+B473)</f>
        <v>3173</v>
      </c>
      <c r="AU473" s="17" t="s">
        <v>179</v>
      </c>
      <c r="AV473">
        <f>1+K473/AVERAGE(AVERAGE(SUM($AT473,$D473:J473,$R473:X473,$AF473:AL473),SUM($AT473,$D473:K473,$R473:Y473,$AF473:AM473)),AVERAGE(SUM($AT474,$D474:K474,$S474:Y474,$AG474:AM474),SUM($AT474,$D474:L474,$S474:Z474,$AG474:AN474)))</f>
        <v>0.97440204783617312</v>
      </c>
      <c r="AW473">
        <f>1+L473/AVERAGE(AVERAGE(SUM($AT473,$D473:K473,$R473:Y473,$AF473:AM473),SUM($AT473,$D473:L473,$R473:Z473,$AF473:AN473)),AVERAGE(SUM($AT474,$D474:L474,$S474:Z474,$AG474:AN474),SUM($AT474,$D474:M474,$S474:AA474,$AG474:AO474)))</f>
        <v>0.97745466427054406</v>
      </c>
      <c r="AX473">
        <f>1+M473/AVERAGE(AVERAGE(SUM($AT473,$D473:L473,$R473:Z473,$AF473:AN473),SUM($AT473,$D473:M473,$R473:AA473,$AF473:AO473)),AVERAGE(SUM($AT474,$D474:M474,$S474:AA474,$AG474:AO474),SUM($AT474,$D474:N474,$S474:AB474,$AG474:AP474)))</f>
        <v>0.98367482925204064</v>
      </c>
      <c r="AY473">
        <f>1+N473/AVERAGE(AVERAGE(SUM($AT473,$D473:M473,$R473:AA473,$AF473:AO473),SUM($AT473,$D473:N473,$R473:AB473,$AF473:AP473)),AVERAGE(SUM($AT474,$D474:N474,$S474:AB474,$AG474:AP474),SUM($AT474,$D474:O474,$S474:AC474,$AG474:AQ474)))</f>
        <v>0.98269426535459792</v>
      </c>
      <c r="AZ473">
        <f>1+O473/AVERAGE(AVERAGE(SUM($AT473,$D473:N473,$R473:AB473,$AF473:AP473),SUM($AT473,$D473:O473,$R473:AC473,$AF473:AQ473)),AVERAGE(SUM($AT474,$D474:O474,$S474:AC474,$AG474:AQ474),SUM($AT474,$D474:P474,$S474:AD474,$AG474:AR474)))</f>
        <v>0.97995507171245899</v>
      </c>
      <c r="BA473" s="43">
        <f t="shared" si="609"/>
        <v>0.97963025918610613</v>
      </c>
      <c r="BB473" s="47">
        <f t="shared" si="616"/>
        <v>0.9757005757423648</v>
      </c>
    </row>
    <row r="474" spans="1:54">
      <c r="A474" s="9">
        <v>473</v>
      </c>
      <c r="B474" s="17">
        <f t="shared" ref="B474" si="618">C467</f>
        <v>31</v>
      </c>
      <c r="C474" s="17">
        <v>1987</v>
      </c>
      <c r="D474" s="21"/>
      <c r="E474" s="21"/>
      <c r="F474" s="21"/>
      <c r="G474" s="21"/>
      <c r="H474" s="21"/>
      <c r="I474" s="21"/>
      <c r="J474" s="18">
        <f>VLOOKUP(J$1,IR_0310!$A$4:$XA$84,($C474+J$2-2001)+8*$B474,FALSE)</f>
        <v>-48</v>
      </c>
      <c r="K474" s="19">
        <f>VLOOKUP(K$1,IR_0310!$A$4:$XA$84,($C474+K$2-2001)+8*$B474,FALSE)</f>
        <v>-130</v>
      </c>
      <c r="L474" s="19">
        <f>VLOOKUP(L$1,IR_0310!$A$4:$XA$84,($C474+L$2-2001)+8*$B474,FALSE)</f>
        <v>-49</v>
      </c>
      <c r="M474" s="19">
        <f>VLOOKUP(M$1,IR_0310!$A$4:$XA$84,($C474+M$2-2001)+8*$B474,FALSE)</f>
        <v>-41</v>
      </c>
      <c r="N474" s="19">
        <f>VLOOKUP(N$1,IR_0310!$A$4:$XA$84,($C474+N$2-2001)+8*$B474,FALSE)</f>
        <v>-60</v>
      </c>
      <c r="O474" s="19">
        <f>VLOOKUP(O$1,IR_0310!$A$4:$XA$84,($C474+O$2-2001)+8*$B474,FALSE)</f>
        <v>-53</v>
      </c>
      <c r="P474" s="18">
        <f>VLOOKUP(P$1,IR_0310!$A$4:$XA$84,($C474+P$2-2001)+8*$B474,FALSE)</f>
        <v>-63</v>
      </c>
      <c r="Q474" s="17">
        <v>1987</v>
      </c>
      <c r="R474" s="21"/>
      <c r="S474" s="21"/>
      <c r="T474" s="21"/>
      <c r="U474" s="21"/>
      <c r="V474" s="21"/>
      <c r="W474" s="21"/>
      <c r="X474" s="18">
        <f>VLOOKUP(X$1,IN_0310!$A$4:$XA$84,($C474+X$2-2001)+8*$B474,FALSE)</f>
        <v>-3</v>
      </c>
      <c r="Y474" s="18">
        <f>VLOOKUP(Y$1,IN_0310!$A$4:$XA$84,($C474+Y$2-2001)+8*$B474,FALSE)</f>
        <v>-10</v>
      </c>
      <c r="Z474" s="18">
        <f>VLOOKUP(Z$1,IN_0310!$A$4:$XA$84,($C474+Z$2-2001)+8*$B474,FALSE)</f>
        <v>3</v>
      </c>
      <c r="AA474" s="18">
        <f>VLOOKUP(AA$1,IN_0310!$A$4:$XA$84,($C474+AA$2-2001)+8*$B474,FALSE)</f>
        <v>0</v>
      </c>
      <c r="AB474" s="18">
        <f>VLOOKUP(AB$1,IN_0310!$A$4:$XA$84,($C474+AB$2-2001)+8*$B474,FALSE)</f>
        <v>3</v>
      </c>
      <c r="AC474" s="18">
        <f>VLOOKUP(AC$1,IN_0310!$A$4:$XA$84,($C474+AC$2-2001)+8*$B474,FALSE)</f>
        <v>7</v>
      </c>
      <c r="AD474" s="18">
        <f>VLOOKUP(AD$1,IN_0310!$A$4:$XA$84,($C474+AD$2-2001)+8*$B474,FALSE)</f>
        <v>14</v>
      </c>
      <c r="AE474" s="17">
        <v>1987</v>
      </c>
      <c r="AF474" s="21"/>
      <c r="AG474" s="21"/>
      <c r="AH474" s="21"/>
      <c r="AI474" s="21"/>
      <c r="AJ474" s="21"/>
      <c r="AK474" s="21"/>
      <c r="AL474" s="18">
        <f>-VLOOKUP(AL$1,D_0310!$A$4:$XA$84,($C474+AL$2-2001)+8*$B474,FALSE)</f>
        <v>-2</v>
      </c>
      <c r="AM474" s="18">
        <f>-VLOOKUP(AM$1,D_0310!$A$4:$XA$84,($C474+AM$2-2001)+8*$B474,FALSE)</f>
        <v>-5</v>
      </c>
      <c r="AN474" s="18">
        <f>-VLOOKUP(AN$1,D_0310!$A$4:$XA$84,($C474+AN$2-2001)+8*$B474,FALSE)</f>
        <v>-4</v>
      </c>
      <c r="AO474" s="18">
        <f>-VLOOKUP(AO$1,D_0310!$A$4:$XA$84,($C474+AO$2-2001)+8*$B474,FALSE)</f>
        <v>-5</v>
      </c>
      <c r="AP474" s="18">
        <f>-VLOOKUP(AP$1,D_0310!$A$4:$XA$84,($C474+AP$2-2001)+8*$B474,FALSE)</f>
        <v>-8</v>
      </c>
      <c r="AQ474" s="18">
        <f>-VLOOKUP(AQ$1,D_0310!$A$4:$XA$84,($C474+AQ$2-2001)+8*$B474,FALSE)</f>
        <v>-9</v>
      </c>
      <c r="AR474" s="18">
        <f>-VLOOKUP(AR$1,D_0310!$A$4:$XA$84,($C474+AR$2-2001)+8*$B474,FALSE)</f>
        <v>-5</v>
      </c>
      <c r="AS474" s="31">
        <v>5</v>
      </c>
      <c r="AT474" s="55">
        <f>VLOOKUP(2002-C474,census2002!$A$3:$CD$82,2+B474)</f>
        <v>3447</v>
      </c>
      <c r="AU474" s="17" t="s">
        <v>180</v>
      </c>
      <c r="AV474">
        <f>1+K474/AVERAGE(AVERAGE(SUM($AT474,$D474:J474,$R474:X474,$AF474:AL474),SUM($AT474,$D474:K474,$R474:Y474,$AF474:AM474)),AVERAGE(SUM($AT475,$D475:K475,$S475:Y475,$AG475:AM475),SUM($AT475,$D475:L475,$S475:Z475,$AG475:AN475)))</f>
        <v>0.95981763387682562</v>
      </c>
      <c r="AW474">
        <f>1+L474/AVERAGE(AVERAGE(SUM($AT474,$D474:K474,$R474:Y474,$AF474:AM474),SUM($AT474,$D474:L474,$R474:Z474,$AF474:AN474)),AVERAGE(SUM($AT475,$D475:L475,$S475:Z475,$AG475:AN475),SUM($AT475,$D475:M475,$S475:AA475,$AG475:AO475)))</f>
        <v>0.98444814726652385</v>
      </c>
      <c r="AX474">
        <f>1+M474/AVERAGE(AVERAGE(SUM($AT474,$D474:L474,$R474:Z474,$AF474:AN474),SUM($AT474,$D474:M474,$R474:AA474,$AF474:AO474)),AVERAGE(SUM($AT475,$D475:M475,$S475:AA475,$AG475:AO475),SUM($AT475,$D475:N475,$S475:AB475,$AG475:AP475)))</f>
        <v>0.98676672315016545</v>
      </c>
      <c r="AY474">
        <f>1+N474/AVERAGE(AVERAGE(SUM($AT474,$D474:M474,$R474:AA474,$AF474:AO474),SUM($AT474,$D474:N474,$R474:AB474,$AF474:AP474)),AVERAGE(SUM($AT475,$D475:N475,$S475:AB475,$AG475:AP475),SUM($AT475,$D475:O475,$S475:AC475,$AG475:AQ475)))</f>
        <v>0.98031173092698931</v>
      </c>
      <c r="AZ474">
        <f>1+O474/AVERAGE(AVERAGE(SUM($AT474,$D474:N474,$R474:AB474,$AF474:AP474),SUM($AT474,$D474:O474,$R474:AC474,$AF474:AQ474)),AVERAGE(SUM($AT475,$D475:O475,$S475:AC475,$AG475:AQ475),SUM($AT475,$D475:P475,$S475:AD475,$AG475:AR475)))</f>
        <v>0.9822831355507271</v>
      </c>
      <c r="BA474" s="43">
        <f t="shared" si="609"/>
        <v>0.97867701947601227</v>
      </c>
      <c r="BB474" s="47">
        <f t="shared" si="616"/>
        <v>0.974559785733629</v>
      </c>
    </row>
    <row r="475" spans="1:54">
      <c r="A475" s="9">
        <v>474</v>
      </c>
      <c r="B475" s="17">
        <f t="shared" ref="B475" si="619">C467</f>
        <v>31</v>
      </c>
      <c r="C475" s="17">
        <v>1986</v>
      </c>
      <c r="D475" s="26"/>
      <c r="E475" s="26"/>
      <c r="F475" s="26"/>
      <c r="G475" s="26"/>
      <c r="H475" s="26"/>
      <c r="I475" s="26"/>
      <c r="J475" s="21"/>
      <c r="K475" s="19">
        <f>VLOOKUP(K$1,IR_0310!$A$4:$XA$84,($C475+K$2-2001)+8*$B475,FALSE)</f>
        <v>-113</v>
      </c>
      <c r="L475" s="19">
        <f>VLOOKUP(L$1,IR_0310!$A$4:$XA$84,($C475+L$2-2001)+8*$B475,FALSE)</f>
        <v>-79</v>
      </c>
      <c r="M475" s="19">
        <f>VLOOKUP(M$1,IR_0310!$A$4:$XA$84,($C475+M$2-2001)+8*$B475,FALSE)</f>
        <v>-49</v>
      </c>
      <c r="N475" s="19">
        <f>VLOOKUP(N$1,IR_0310!$A$4:$XA$84,($C475+N$2-2001)+8*$B475,FALSE)</f>
        <v>-54</v>
      </c>
      <c r="O475" s="19">
        <f>VLOOKUP(O$1,IR_0310!$A$4:$XA$84,($C475+O$2-2001)+8*$B475,FALSE)</f>
        <v>-35</v>
      </c>
      <c r="P475" s="18">
        <f>VLOOKUP(P$1,IR_0310!$A$4:$XA$84,($C475+P$2-2001)+8*$B475,FALSE)</f>
        <v>-73</v>
      </c>
      <c r="Q475" s="17">
        <v>1986</v>
      </c>
      <c r="R475" s="26"/>
      <c r="S475" s="26"/>
      <c r="T475" s="26"/>
      <c r="U475" s="26"/>
      <c r="V475" s="26"/>
      <c r="W475" s="26"/>
      <c r="X475" s="21"/>
      <c r="Y475" s="18">
        <f>VLOOKUP(Y$1,IN_0310!$A$4:$XA$84,($C475+Y$2-2001)+8*$B475,FALSE)</f>
        <v>-2</v>
      </c>
      <c r="Z475" s="18">
        <f>VLOOKUP(Z$1,IN_0310!$A$4:$XA$84,($C475+Z$2-2001)+8*$B475,FALSE)</f>
        <v>0</v>
      </c>
      <c r="AA475" s="18">
        <f>VLOOKUP(AA$1,IN_0310!$A$4:$XA$84,($C475+AA$2-2001)+8*$B475,FALSE)</f>
        <v>0</v>
      </c>
      <c r="AB475" s="18">
        <f>VLOOKUP(AB$1,IN_0310!$A$4:$XA$84,($C475+AB$2-2001)+8*$B475,FALSE)</f>
        <v>-2</v>
      </c>
      <c r="AC475" s="18">
        <f>VLOOKUP(AC$1,IN_0310!$A$4:$XA$84,($C475+AC$2-2001)+8*$B475,FALSE)</f>
        <v>4</v>
      </c>
      <c r="AD475" s="18">
        <f>VLOOKUP(AD$1,IN_0310!$A$4:$XA$84,($C475+AD$2-2001)+8*$B475,FALSE)</f>
        <v>11</v>
      </c>
      <c r="AE475" s="17">
        <v>1986</v>
      </c>
      <c r="AF475" s="26"/>
      <c r="AG475" s="26"/>
      <c r="AH475" s="26"/>
      <c r="AI475" s="26"/>
      <c r="AJ475" s="26"/>
      <c r="AK475" s="26"/>
      <c r="AL475" s="21"/>
      <c r="AM475" s="18">
        <f>-VLOOKUP(AM$1,D_0310!$A$4:$XA$84,($C475+AM$2-2001)+8*$B475,FALSE)</f>
        <v>-5</v>
      </c>
      <c r="AN475" s="18">
        <f>-VLOOKUP(AN$1,D_0310!$A$4:$XA$84,($C475+AN$2-2001)+8*$B475,FALSE)</f>
        <v>-9</v>
      </c>
      <c r="AO475" s="18">
        <f>-VLOOKUP(AO$1,D_0310!$A$4:$XA$84,($C475+AO$2-2001)+8*$B475,FALSE)</f>
        <v>-6</v>
      </c>
      <c r="AP475" s="18">
        <f>-VLOOKUP(AP$1,D_0310!$A$4:$XA$84,($C475+AP$2-2001)+8*$B475,FALSE)</f>
        <v>-3</v>
      </c>
      <c r="AQ475" s="18">
        <f>-VLOOKUP(AQ$1,D_0310!$A$4:$XA$84,($C475+AQ$2-2001)+8*$B475,FALSE)</f>
        <v>-2</v>
      </c>
      <c r="AR475" s="18">
        <f>-VLOOKUP(AR$1,D_0310!$A$4:$XA$84,($C475+AR$2-2001)+8*$B475,FALSE)</f>
        <v>-9</v>
      </c>
      <c r="AS475" s="31">
        <v>5</v>
      </c>
      <c r="AT475" s="55">
        <f>VLOOKUP(2002-C475,census2002!$A$3:$CD$82,2+B475)</f>
        <v>3313</v>
      </c>
      <c r="AU475" s="17" t="s">
        <v>181</v>
      </c>
      <c r="AV475">
        <f>1+K475/AVERAGE(AVERAGE(SUM($AT475,$D475:J475,$R475:X475,$AF475:AL475),SUM($AT475,$D475:K475,$R475:Y475,$AF475:AM475)),AVERAGE(SUM($AT476,$D476:K476,$S476:Y476,$AG476:AM476),SUM($AT476,$D476:L476,$S476:Z476,$AG476:AN476)))</f>
        <v>0.96299025628428725</v>
      </c>
      <c r="AW475">
        <f>1+L475/AVERAGE(AVERAGE(SUM($AT475,$D475:K475,$R475:Y475,$AF475:AM475),SUM($AT475,$D475:L475,$R475:Z475,$AF475:AN475)),AVERAGE(SUM($AT476,$D476:L476,$S476:Z476,$AG476:AN476),SUM($AT476,$D476:M476,$S476:AA476,$AG476:AO476)))</f>
        <v>0.97335357112741383</v>
      </c>
      <c r="AX475">
        <f>1+M475/AVERAGE(AVERAGE(SUM($AT475,$D475:L475,$R475:Z475,$AF475:AN475),SUM($AT475,$D475:M475,$R475:AA475,$AF475:AO475)),AVERAGE(SUM($AT476,$D476:M476,$S476:AA476,$AG476:AO476),SUM($AT476,$D476:N476,$S476:AB476,$AG476:AP476)))</f>
        <v>0.98309032870330426</v>
      </c>
      <c r="AY475">
        <f>1+N475/AVERAGE(AVERAGE(SUM($AT475,$D475:M475,$R475:AA475,$AF475:AO475),SUM($AT475,$D475:N475,$R475:AB475,$AF475:AP475)),AVERAGE(SUM($AT476,$D476:N476,$S476:AB476,$AG476:AP476),SUM($AT476,$D476:O476,$S476:AC476,$AG476:AQ476)))</f>
        <v>0.98102766798418972</v>
      </c>
      <c r="AZ475">
        <f>1+O475/AVERAGE(AVERAGE(SUM($AT475,$D475:N475,$R475:AB475,$AF475:AP475),SUM($AT475,$D475:O475,$R475:AC475,$AF475:AQ475)),AVERAGE(SUM($AT476,$D476:O476,$S476:AC476,$AG476:AQ476),SUM($AT476,$D476:P476,$S476:AD476,$AG476:AR476)))</f>
        <v>0.98749776745847473</v>
      </c>
      <c r="BA475" s="43">
        <f t="shared" si="609"/>
        <v>0.97755379110878282</v>
      </c>
      <c r="BB475" s="47">
        <f t="shared" si="616"/>
        <v>0.97961628761302966</v>
      </c>
    </row>
    <row r="476" spans="1:54">
      <c r="A476" s="13">
        <v>475</v>
      </c>
      <c r="B476" s="17">
        <f t="shared" ref="B476" si="620">C467</f>
        <v>31</v>
      </c>
      <c r="C476" s="17">
        <v>1985</v>
      </c>
      <c r="D476" s="26"/>
      <c r="E476" s="26"/>
      <c r="F476" s="26"/>
      <c r="G476" s="26"/>
      <c r="H476" s="26"/>
      <c r="I476" s="26"/>
      <c r="J476" s="21"/>
      <c r="K476" s="22"/>
      <c r="L476" s="19">
        <f>VLOOKUP(L$1,IR_0310!$A$4:$XA$84,($C476+L$2-2001)+8*$B476,FALSE)</f>
        <v>-69</v>
      </c>
      <c r="M476" s="19">
        <f>VLOOKUP(M$1,IR_0310!$A$4:$XA$84,($C476+M$2-2001)+8*$B476,FALSE)</f>
        <v>-63</v>
      </c>
      <c r="N476" s="19">
        <f>VLOOKUP(N$1,IR_0310!$A$4:$XA$84,($C476+N$2-2001)+8*$B476,FALSE)</f>
        <v>-50</v>
      </c>
      <c r="O476" s="19">
        <f>VLOOKUP(O$1,IR_0310!$A$4:$XA$84,($C476+O$2-2001)+8*$B476,FALSE)</f>
        <v>-40</v>
      </c>
      <c r="P476" s="18">
        <f>VLOOKUP(P$1,IR_0310!$A$4:$XA$84,($C476+P$2-2001)+8*$B476,FALSE)</f>
        <v>-55</v>
      </c>
      <c r="Q476" s="17">
        <v>1985</v>
      </c>
      <c r="R476" s="26"/>
      <c r="S476" s="26"/>
      <c r="T476" s="26"/>
      <c r="U476" s="26"/>
      <c r="V476" s="26"/>
      <c r="W476" s="26"/>
      <c r="X476" s="21"/>
      <c r="Y476" s="22"/>
      <c r="Z476" s="18">
        <f>VLOOKUP(Z$1,IN_0310!$A$4:$XA$84,($C476+Z$2-2001)+8*$B476,FALSE)</f>
        <v>-3</v>
      </c>
      <c r="AA476" s="18">
        <f>VLOOKUP(AA$1,IN_0310!$A$4:$XA$84,($C476+AA$2-2001)+8*$B476,FALSE)</f>
        <v>-2</v>
      </c>
      <c r="AB476" s="18">
        <f>VLOOKUP(AB$1,IN_0310!$A$4:$XA$84,($C476+AB$2-2001)+8*$B476,FALSE)</f>
        <v>1</v>
      </c>
      <c r="AC476" s="18">
        <f>VLOOKUP(AC$1,IN_0310!$A$4:$XA$84,($C476+AC$2-2001)+8*$B476,FALSE)</f>
        <v>4</v>
      </c>
      <c r="AD476" s="18">
        <f>VLOOKUP(AD$1,IN_0310!$A$4:$XA$84,($C476+AD$2-2001)+8*$B476,FALSE)</f>
        <v>6</v>
      </c>
      <c r="AE476" s="17">
        <v>1985</v>
      </c>
      <c r="AF476" s="26"/>
      <c r="AG476" s="26"/>
      <c r="AH476" s="26"/>
      <c r="AI476" s="26"/>
      <c r="AJ476" s="26"/>
      <c r="AK476" s="26"/>
      <c r="AL476" s="21"/>
      <c r="AM476" s="22"/>
      <c r="AN476" s="18">
        <f>-VLOOKUP(AN$1,D_0310!$A$4:$XA$84,($C476+AN$2-2001)+8*$B476,FALSE)</f>
        <v>-3</v>
      </c>
      <c r="AO476" s="18">
        <f>-VLOOKUP(AO$1,D_0310!$A$4:$XA$84,($C476+AO$2-2001)+8*$B476,FALSE)</f>
        <v>-6</v>
      </c>
      <c r="AP476" s="18">
        <f>-VLOOKUP(AP$1,D_0310!$A$4:$XA$84,($C476+AP$2-2001)+8*$B476,FALSE)</f>
        <v>-5</v>
      </c>
      <c r="AQ476" s="18">
        <f>-VLOOKUP(AQ$1,D_0310!$A$4:$XA$84,($C476+AQ$2-2001)+8*$B476,FALSE)</f>
        <v>-2</v>
      </c>
      <c r="AR476" s="18">
        <f>-VLOOKUP(AR$1,D_0310!$A$4:$XA$84,($C476+AR$2-2001)+8*$B476,FALSE)</f>
        <v>-8</v>
      </c>
      <c r="AS476" s="31">
        <v>4</v>
      </c>
      <c r="AT476" s="55">
        <f>VLOOKUP(2002-C476,census2002!$A$3:$CD$82,2+B476)</f>
        <v>2891</v>
      </c>
      <c r="AU476" s="17" t="s">
        <v>182</v>
      </c>
      <c r="AW476">
        <f>1+L476/AVERAGE(AVERAGE(SUM($AT476,$D476:K476,$R476:Y476,$AF476:AM476),SUM($AT476,$D476:L476,$R476:Z476,$AF476:AN476)),AVERAGE(SUM($AT477,$D477:L477,$S477:Z477,$AG477:AN477),SUM($AT477,$D477:M477,$S477:AA477,$AG477:AO477)))</f>
        <v>0.97553842063281038</v>
      </c>
      <c r="AX476">
        <f>1+M476/AVERAGE(AVERAGE(SUM($AT476,$D476:L476,$R476:Z476,$AF476:AN476),SUM($AT476,$D476:M476,$R476:AA476,$AF476:AO476)),AVERAGE(SUM($AT477,$D477:M477,$S477:AA477,$AG477:AO477),SUM($AT477,$D477:N477,$S477:AB477,$AG477:AP477)))</f>
        <v>0.97715114697615379</v>
      </c>
      <c r="AY476">
        <f>1+N476/AVERAGE(AVERAGE(SUM($AT476,$D476:M476,$R476:AA476,$AF476:AO476),SUM($AT476,$D476:N476,$R476:AB476,$AF476:AP476)),AVERAGE(SUM($AT477,$D477:N477,$S477:AB477,$AG477:AP477),SUM($AT477,$D477:O477,$S477:AC477,$AG477:AQ477)))</f>
        <v>0.98144023756495913</v>
      </c>
      <c r="AZ476">
        <f>1+O476/AVERAGE(AVERAGE(SUM($AT476,$D476:N476,$R476:AB476,$AF476:AP476),SUM($AT476,$D476:O476,$R476:AC476,$AF476:AQ476)),AVERAGE(SUM($AT477,$D477:O477,$S477:AC477,$AG477:AQ477),SUM($AT477,$D477:P477,$S477:AD477,$AG477:AR477)))</f>
        <v>0.98489283353790957</v>
      </c>
      <c r="BA476" s="43">
        <f t="shared" si="609"/>
        <v>0.97974880020348576</v>
      </c>
      <c r="BB476" s="47">
        <f t="shared" si="616"/>
        <v>0.97819659489242672</v>
      </c>
    </row>
    <row r="477" spans="1:54">
      <c r="A477" s="9">
        <v>476</v>
      </c>
      <c r="B477" s="17">
        <f t="shared" ref="B477" si="621">C467</f>
        <v>31</v>
      </c>
      <c r="C477" s="17">
        <v>1984</v>
      </c>
      <c r="D477" s="26"/>
      <c r="E477" s="26"/>
      <c r="F477" s="26"/>
      <c r="G477" s="26"/>
      <c r="H477" s="26"/>
      <c r="I477" s="26"/>
      <c r="J477" s="21"/>
      <c r="K477" s="22"/>
      <c r="L477" s="22"/>
      <c r="M477" s="19">
        <f>VLOOKUP(M$1,IR_0310!$A$4:$XA$84,($C477+M$2-2001)+8*$B477,FALSE)</f>
        <v>-35</v>
      </c>
      <c r="N477" s="19">
        <f>VLOOKUP(N$1,IR_0310!$A$4:$XA$84,($C477+N$2-2001)+8*$B477,FALSE)</f>
        <v>-60</v>
      </c>
      <c r="O477" s="19">
        <f>VLOOKUP(O$1,IR_0310!$A$4:$XA$84,($C477+O$2-2001)+8*$B477,FALSE)</f>
        <v>-51</v>
      </c>
      <c r="P477" s="18">
        <f>VLOOKUP(P$1,IR_0310!$A$4:$XA$84,($C477+P$2-2001)+8*$B477,FALSE)</f>
        <v>-27</v>
      </c>
      <c r="Q477" s="17">
        <v>1984</v>
      </c>
      <c r="R477" s="26"/>
      <c r="S477" s="26"/>
      <c r="T477" s="26"/>
      <c r="U477" s="26"/>
      <c r="V477" s="26"/>
      <c r="W477" s="26"/>
      <c r="X477" s="21"/>
      <c r="Y477" s="22"/>
      <c r="Z477" s="22"/>
      <c r="AA477" s="18">
        <f>VLOOKUP(AA$1,IN_0310!$A$4:$XA$84,($C477+AA$2-2001)+8*$B477,FALSE)</f>
        <v>-3</v>
      </c>
      <c r="AB477" s="18">
        <f>VLOOKUP(AB$1,IN_0310!$A$4:$XA$84,($C477+AB$2-2001)+8*$B477,FALSE)</f>
        <v>-3</v>
      </c>
      <c r="AC477" s="18">
        <f>VLOOKUP(AC$1,IN_0310!$A$4:$XA$84,($C477+AC$2-2001)+8*$B477,FALSE)</f>
        <v>-3</v>
      </c>
      <c r="AD477" s="18">
        <f>VLOOKUP(AD$1,IN_0310!$A$4:$XA$84,($C477+AD$2-2001)+8*$B477,FALSE)</f>
        <v>1</v>
      </c>
      <c r="AE477" s="17">
        <v>1984</v>
      </c>
      <c r="AF477" s="26"/>
      <c r="AG477" s="26"/>
      <c r="AH477" s="26"/>
      <c r="AI477" s="26"/>
      <c r="AJ477" s="26"/>
      <c r="AK477" s="26"/>
      <c r="AL477" s="21"/>
      <c r="AM477" s="22"/>
      <c r="AN477" s="22"/>
      <c r="AO477" s="18">
        <f>-VLOOKUP(AO$1,D_0310!$A$4:$XA$84,($C477+AO$2-2001)+8*$B477,FALSE)</f>
        <v>-4</v>
      </c>
      <c r="AP477" s="18">
        <f>-VLOOKUP(AP$1,D_0310!$A$4:$XA$84,($C477+AP$2-2001)+8*$B477,FALSE)</f>
        <v>-3</v>
      </c>
      <c r="AQ477" s="18">
        <f>-VLOOKUP(AQ$1,D_0310!$A$4:$XA$84,($C477+AQ$2-2001)+8*$B477,FALSE)</f>
        <v>-8</v>
      </c>
      <c r="AR477" s="18">
        <f>-VLOOKUP(AR$1,D_0310!$A$4:$XA$84,($C477+AR$2-2001)+8*$B477,FALSE)</f>
        <v>-5</v>
      </c>
      <c r="AS477" s="31">
        <v>3</v>
      </c>
      <c r="AT477" s="55">
        <f>VLOOKUP(2002-C477,census2002!$A$3:$CD$82,2+B477)</f>
        <v>2809</v>
      </c>
      <c r="AU477" s="17" t="s">
        <v>183</v>
      </c>
      <c r="AX477">
        <f>1+M477/AVERAGE(AVERAGE(SUM($AT477,$D477:L477,$R477:Z477,$AF477:AN477),SUM($AT477,$D477:M477,$R477:AA477,$AF477:AO477)),AVERAGE(SUM($AT478,$D478:M478,$S478:AA478,$AG478:AO478),SUM($AT478,$D478:N478,$S478:AB478,$AG478:AP478)))</f>
        <v>0.98781230956733701</v>
      </c>
      <c r="AY477">
        <f>1+N477/AVERAGE(AVERAGE(SUM($AT477,$D477:M477,$R477:AA477,$AF477:AO477),SUM($AT477,$D477:N477,$R477:AB477,$AF477:AP477)),AVERAGE(SUM($AT478,$D478:N478,$S478:AB478,$AG478:AP478),SUM($AT478,$D478:O478,$S478:AC478,$AG478:AQ478)))</f>
        <v>0.97882664314071455</v>
      </c>
      <c r="AZ477">
        <f>1+O477/AVERAGE(AVERAGE(SUM($AT477,$D477:N477,$R477:AB477,$AF477:AP477),SUM($AT477,$D477:O477,$R477:AC477,$AF477:AQ477)),AVERAGE(SUM($AT478,$D478:O478,$S478:AC478,$AG478:AQ478),SUM($AT478,$D478:P478,$S478:AD478,$AG478:AR478)))</f>
        <v>0.9816941852117731</v>
      </c>
      <c r="BA477" s="43">
        <f t="shared" si="609"/>
        <v>0.9827705749473461</v>
      </c>
      <c r="BB477" s="47">
        <f t="shared" si="616"/>
        <v>0.98100880895009901</v>
      </c>
    </row>
    <row r="478" spans="1:54">
      <c r="A478" s="9">
        <v>477</v>
      </c>
      <c r="B478" s="17">
        <f t="shared" ref="B478" si="622">C467</f>
        <v>31</v>
      </c>
      <c r="C478" s="17">
        <v>1983</v>
      </c>
      <c r="D478" s="26"/>
      <c r="E478" s="26"/>
      <c r="F478" s="26"/>
      <c r="G478" s="26"/>
      <c r="H478" s="26"/>
      <c r="I478" s="26"/>
      <c r="J478" s="21"/>
      <c r="K478" s="22"/>
      <c r="L478" s="22"/>
      <c r="M478" s="22"/>
      <c r="N478" s="19">
        <f>VLOOKUP(N$1,IR_0310!$A$4:$XA$84,($C478+N$2-2001)+8*$B478,FALSE)</f>
        <v>-17</v>
      </c>
      <c r="O478" s="19">
        <f>VLOOKUP(O$1,IR_0310!$A$4:$XA$84,($C478+O$2-2001)+8*$B478,FALSE)</f>
        <v>-27</v>
      </c>
      <c r="P478" s="18">
        <f>VLOOKUP(P$1,IR_0310!$A$4:$XA$84,($C478+P$2-2001)+8*$B478,FALSE)</f>
        <v>-37</v>
      </c>
      <c r="Q478" s="17">
        <v>1983</v>
      </c>
      <c r="R478" s="26"/>
      <c r="S478" s="26"/>
      <c r="T478" s="26"/>
      <c r="U478" s="26"/>
      <c r="V478" s="26"/>
      <c r="W478" s="26"/>
      <c r="X478" s="21"/>
      <c r="Y478" s="22"/>
      <c r="Z478" s="22"/>
      <c r="AA478" s="22"/>
      <c r="AB478" s="18">
        <f>VLOOKUP(AB$1,IN_0310!$A$4:$XA$84,($C478+AB$2-2001)+8*$B478,FALSE)</f>
        <v>-1</v>
      </c>
      <c r="AC478" s="18">
        <f>VLOOKUP(AC$1,IN_0310!$A$4:$XA$84,($C478+AC$2-2001)+8*$B478,FALSE)</f>
        <v>7</v>
      </c>
      <c r="AD478" s="18">
        <f>VLOOKUP(AD$1,IN_0310!$A$4:$XA$84,($C478+AD$2-2001)+8*$B478,FALSE)</f>
        <v>4</v>
      </c>
      <c r="AE478" s="17">
        <v>1983</v>
      </c>
      <c r="AF478" s="26"/>
      <c r="AG478" s="26"/>
      <c r="AH478" s="26"/>
      <c r="AI478" s="26"/>
      <c r="AJ478" s="26"/>
      <c r="AK478" s="26"/>
      <c r="AL478" s="21"/>
      <c r="AM478" s="22"/>
      <c r="AN478" s="22"/>
      <c r="AO478" s="22"/>
      <c r="AP478" s="18">
        <f>-VLOOKUP(AP$1,D_0310!$A$4:$XA$84,($C478+AP$2-2001)+8*$B478,FALSE)</f>
        <v>-1</v>
      </c>
      <c r="AQ478" s="18">
        <f>-VLOOKUP(AQ$1,D_0310!$A$4:$XA$84,($C478+AQ$2-2001)+8*$B478,FALSE)</f>
        <v>-5</v>
      </c>
      <c r="AR478" s="18">
        <f>-VLOOKUP(AR$1,D_0310!$A$4:$XA$84,($C478+AR$2-2001)+8*$B478,FALSE)</f>
        <v>-5</v>
      </c>
      <c r="AS478" s="31">
        <v>2</v>
      </c>
      <c r="AT478" s="55">
        <f>VLOOKUP(2002-C478,census2002!$A$3:$CD$82,2+B478)</f>
        <v>2965</v>
      </c>
      <c r="AU478" s="17" t="s">
        <v>184</v>
      </c>
      <c r="AY478">
        <f>1+N478/AVERAGE(AVERAGE(SUM($AT478,$D478:M478,$R478:AA478,$AF478:AO478),SUM($AT478,$D478:N478,$R478:AB478,$AF478:AP478)),AVERAGE(SUM($AT479,$D479:N479,$S479:AB479,$AG479:AP479),SUM($AT479,$D479:O479,$S479:AC479,$AG479:AQ479)))</f>
        <v>0.99414045669969842</v>
      </c>
      <c r="AZ478">
        <f>1+O478/AVERAGE(AVERAGE(SUM($AT478,$D478:N478,$R478:AB478,$AF478:AP478),SUM($AT478,$D478:O478,$R478:AC478,$AF478:AQ478)),AVERAGE(SUM($AT479,$D479:O479,$S479:AC479,$AG479:AQ479),SUM($AT479,$D479:P479,$S479:AD479,$AG479:AR479)))</f>
        <v>0.99057427125152731</v>
      </c>
      <c r="BA478" s="43">
        <f t="shared" si="609"/>
        <v>0.99235576202134501</v>
      </c>
      <c r="BB478" s="47">
        <f t="shared" si="616"/>
        <v>0.97589430724117021</v>
      </c>
    </row>
    <row r="479" spans="1:54">
      <c r="A479" s="13">
        <v>478</v>
      </c>
      <c r="B479" s="17">
        <f t="shared" ref="B479" si="623">C467</f>
        <v>31</v>
      </c>
      <c r="C479" s="17">
        <v>1982</v>
      </c>
      <c r="D479" s="26"/>
      <c r="E479" s="26"/>
      <c r="F479" s="26"/>
      <c r="G479" s="26"/>
      <c r="H479" s="26"/>
      <c r="I479" s="26"/>
      <c r="J479" s="21"/>
      <c r="K479" s="22"/>
      <c r="L479" s="22"/>
      <c r="M479" s="22"/>
      <c r="N479" s="22"/>
      <c r="O479" s="19">
        <f>VLOOKUP(O$1,IR_0310!$A$4:$XA$84,($C479+O$2-2001)+8*$B479,FALSE)</f>
        <v>-35</v>
      </c>
      <c r="P479" s="18">
        <f>VLOOKUP(P$1,IR_0310!$A$4:$XA$84,($C479+P$2-2001)+8*$B479,FALSE)</f>
        <v>-45</v>
      </c>
      <c r="Q479" s="17">
        <v>1982</v>
      </c>
      <c r="R479" s="26"/>
      <c r="S479" s="26"/>
      <c r="T479" s="26"/>
      <c r="U479" s="26"/>
      <c r="V479" s="26"/>
      <c r="W479" s="26"/>
      <c r="X479" s="21"/>
      <c r="Y479" s="22"/>
      <c r="Z479" s="22"/>
      <c r="AA479" s="22"/>
      <c r="AB479" s="22"/>
      <c r="AC479" s="18">
        <f>VLOOKUP(AC$1,IN_0310!$A$4:$XA$84,($C479+AC$2-2001)+8*$B479,FALSE)</f>
        <v>-1</v>
      </c>
      <c r="AD479" s="18">
        <f>VLOOKUP(AD$1,IN_0310!$A$4:$XA$84,($C479+AD$2-2001)+8*$B479,FALSE)</f>
        <v>-6</v>
      </c>
      <c r="AE479" s="17">
        <v>1982</v>
      </c>
      <c r="AF479" s="26"/>
      <c r="AG479" s="26"/>
      <c r="AH479" s="26"/>
      <c r="AI479" s="26"/>
      <c r="AJ479" s="26"/>
      <c r="AK479" s="26"/>
      <c r="AL479" s="21"/>
      <c r="AM479" s="22"/>
      <c r="AN479" s="22"/>
      <c r="AO479" s="22"/>
      <c r="AP479" s="22"/>
      <c r="AQ479" s="18">
        <f>-VLOOKUP(AQ$1,D_0310!$A$4:$XA$84,($C479+AQ$2-2001)+8*$B479,FALSE)</f>
        <v>-6</v>
      </c>
      <c r="AR479" s="18">
        <f>-VLOOKUP(AR$1,D_0310!$A$4:$XA$84,($C479+AR$2-2001)+8*$B479,FALSE)</f>
        <v>-10</v>
      </c>
      <c r="AS479" s="31">
        <v>1</v>
      </c>
      <c r="AT479" s="55">
        <f>VLOOKUP(2002-C479,census2002!$A$3:$CD$82,2+B479)</f>
        <v>2868</v>
      </c>
      <c r="AU479" s="17" t="s">
        <v>185</v>
      </c>
      <c r="AZ479">
        <f>1+O479/AVERAGE(AVERAGE(SUM($AT479,$D479:N479,$R479:AB479,$AF479:AP479),SUM($AT479,$D479:O479,$R479:AC479,$AF479:AQ479)),AVERAGE(SUM($AT480,$D480:O480,$S480:AC480,$AG480:AQ480),SUM($AT480,$D480:P480,$S480:AD480,$AG480:AR480)))</f>
        <v>0.98754115867224346</v>
      </c>
      <c r="BA479" s="43">
        <f t="shared" si="609"/>
        <v>0.98754115867224346</v>
      </c>
      <c r="BB479" s="47">
        <f t="shared" si="616"/>
        <v>0.98154164717506975</v>
      </c>
    </row>
    <row r="480" spans="1:54">
      <c r="A480" s="9">
        <v>479</v>
      </c>
      <c r="B480" s="17">
        <f t="shared" ref="B480" si="624">C467</f>
        <v>31</v>
      </c>
      <c r="C480" s="17">
        <v>1981</v>
      </c>
      <c r="D480" s="26"/>
      <c r="E480" s="26"/>
      <c r="F480" s="26"/>
      <c r="G480" s="26"/>
      <c r="H480" s="26"/>
      <c r="I480" s="26"/>
      <c r="J480" s="21"/>
      <c r="K480" s="22"/>
      <c r="L480" s="22"/>
      <c r="M480" s="22"/>
      <c r="N480" s="22"/>
      <c r="O480" s="22"/>
      <c r="P480" s="18">
        <f>VLOOKUP(P$1,IR_0310!$A$4:$XA$84,($C480+P$2-2001)+8*$B480,FALSE)</f>
        <v>-31</v>
      </c>
      <c r="Q480" s="17">
        <v>1981</v>
      </c>
      <c r="R480" s="26"/>
      <c r="S480" s="26"/>
      <c r="T480" s="26"/>
      <c r="U480" s="26"/>
      <c r="V480" s="26"/>
      <c r="W480" s="26"/>
      <c r="X480" s="21"/>
      <c r="Y480" s="22"/>
      <c r="Z480" s="22"/>
      <c r="AA480" s="22"/>
      <c r="AB480" s="22"/>
      <c r="AC480" s="22"/>
      <c r="AD480" s="18">
        <f>VLOOKUP(AD$1,IN_0310!$A$4:$XA$84,($C480+AD$2-2001)+8*$B480,FALSE)</f>
        <v>-5</v>
      </c>
      <c r="AE480" s="17">
        <v>1981</v>
      </c>
      <c r="AF480" s="26"/>
      <c r="AG480" s="26"/>
      <c r="AH480" s="26"/>
      <c r="AI480" s="26"/>
      <c r="AJ480" s="26"/>
      <c r="AK480" s="26"/>
      <c r="AL480" s="21"/>
      <c r="AM480" s="22"/>
      <c r="AN480" s="22"/>
      <c r="AO480" s="22"/>
      <c r="AP480" s="22"/>
      <c r="AQ480" s="22"/>
      <c r="AR480" s="18">
        <f>-VLOOKUP(AR$1,D_0310!$A$4:$XA$84,($C480+AR$2-2001)+8*$B480,FALSE)</f>
        <v>-5</v>
      </c>
      <c r="AS480" s="31"/>
      <c r="AT480" s="55">
        <f>VLOOKUP(2002-C480,census2002!$A$3:$CD$82,2+B480)</f>
        <v>2792</v>
      </c>
      <c r="AU480" s="17" t="s">
        <v>186</v>
      </c>
    </row>
    <row r="481" spans="1:54" ht="15.75" thickBot="1">
      <c r="A481" s="9">
        <v>480</v>
      </c>
      <c r="B481" s="10" t="str">
        <f>INDEX('regions#'!$B$2:$B$79,B483+1)</f>
        <v>г.Москва+обл</v>
      </c>
      <c r="C481" s="51" t="s">
        <v>159</v>
      </c>
      <c r="D481" s="11" t="s">
        <v>912</v>
      </c>
      <c r="E481" s="11" t="s">
        <v>913</v>
      </c>
      <c r="F481" s="11" t="s">
        <v>914</v>
      </c>
      <c r="G481" s="11" t="s">
        <v>915</v>
      </c>
      <c r="H481" s="11" t="s">
        <v>916</v>
      </c>
      <c r="I481" s="11" t="s">
        <v>917</v>
      </c>
      <c r="J481" s="11" t="s">
        <v>918</v>
      </c>
      <c r="K481" s="12" t="s">
        <v>919</v>
      </c>
      <c r="L481" s="12" t="s">
        <v>920</v>
      </c>
      <c r="M481" s="12" t="s">
        <v>921</v>
      </c>
      <c r="N481" s="12" t="s">
        <v>922</v>
      </c>
      <c r="O481" s="12" t="s">
        <v>923</v>
      </c>
      <c r="P481" s="11" t="s">
        <v>924</v>
      </c>
      <c r="Q481" s="52" t="s">
        <v>160</v>
      </c>
      <c r="R481" s="23" t="s">
        <v>912</v>
      </c>
      <c r="S481" s="23" t="s">
        <v>913</v>
      </c>
      <c r="T481" s="23" t="s">
        <v>914</v>
      </c>
      <c r="U481" s="23" t="s">
        <v>915</v>
      </c>
      <c r="V481" s="23" t="s">
        <v>916</v>
      </c>
      <c r="W481" s="23" t="s">
        <v>917</v>
      </c>
      <c r="X481" s="23" t="s">
        <v>918</v>
      </c>
      <c r="Y481" s="23" t="s">
        <v>919</v>
      </c>
      <c r="Z481" s="23" t="s">
        <v>920</v>
      </c>
      <c r="AA481" s="23" t="s">
        <v>921</v>
      </c>
      <c r="AB481" s="23" t="s">
        <v>922</v>
      </c>
      <c r="AC481" s="23" t="s">
        <v>923</v>
      </c>
      <c r="AD481" s="23" t="s">
        <v>924</v>
      </c>
      <c r="AE481" s="53" t="s">
        <v>161</v>
      </c>
      <c r="AF481" s="27" t="s">
        <v>912</v>
      </c>
      <c r="AG481" s="27" t="s">
        <v>913</v>
      </c>
      <c r="AH481" s="27" t="s">
        <v>914</v>
      </c>
      <c r="AI481" s="27" t="s">
        <v>915</v>
      </c>
      <c r="AJ481" s="27" t="s">
        <v>916</v>
      </c>
      <c r="AK481" s="27" t="s">
        <v>917</v>
      </c>
      <c r="AL481" s="27" t="s">
        <v>918</v>
      </c>
      <c r="AM481" s="27" t="s">
        <v>919</v>
      </c>
      <c r="AN481" s="27" t="s">
        <v>920</v>
      </c>
      <c r="AO481" s="27" t="s">
        <v>921</v>
      </c>
      <c r="AP481" s="27" t="s">
        <v>922</v>
      </c>
      <c r="AQ481" s="27" t="s">
        <v>923</v>
      </c>
      <c r="AR481" s="27" t="s">
        <v>924</v>
      </c>
      <c r="AS481" s="31" t="s">
        <v>162</v>
      </c>
      <c r="AT481" s="2" t="s">
        <v>163</v>
      </c>
      <c r="AV481" s="54">
        <f t="shared" ref="AV481:AZ481" si="625">AVERAGE(AV483:AV494)</f>
        <v>1.0228722340161909</v>
      </c>
      <c r="AW481" s="54">
        <f t="shared" si="625"/>
        <v>1.0184151316653063</v>
      </c>
      <c r="AX481" s="54">
        <f t="shared" si="625"/>
        <v>1.0105333984554214</v>
      </c>
      <c r="AY481" s="54">
        <f t="shared" si="625"/>
        <v>1.0090210179405568</v>
      </c>
      <c r="AZ481" s="54">
        <f t="shared" si="625"/>
        <v>1.0089309693468618</v>
      </c>
      <c r="BA481" s="38" t="s">
        <v>983</v>
      </c>
      <c r="BB481" s="39">
        <f t="shared" ref="BB481" si="626">PRODUCT(AV481:AZ481)-1</f>
        <v>7.1663824182968794E-2</v>
      </c>
    </row>
    <row r="482" spans="1:54" ht="15.75" thickBot="1">
      <c r="A482" s="13">
        <v>481</v>
      </c>
      <c r="C482" s="14">
        <f t="shared" ref="C482" si="627">A481/15</f>
        <v>32</v>
      </c>
      <c r="D482" s="15">
        <v>10</v>
      </c>
      <c r="E482" s="15">
        <v>11</v>
      </c>
      <c r="F482" s="15">
        <v>12</v>
      </c>
      <c r="G482" s="15">
        <v>13</v>
      </c>
      <c r="H482" s="15">
        <v>14</v>
      </c>
      <c r="I482" s="15">
        <v>15</v>
      </c>
      <c r="J482" s="15">
        <v>16</v>
      </c>
      <c r="K482" s="16">
        <v>17</v>
      </c>
      <c r="L482" s="16">
        <v>18</v>
      </c>
      <c r="M482" s="16">
        <v>19</v>
      </c>
      <c r="N482" s="16">
        <v>20</v>
      </c>
      <c r="O482" s="16">
        <v>21</v>
      </c>
      <c r="P482" s="15">
        <v>22</v>
      </c>
      <c r="R482" s="15">
        <v>10</v>
      </c>
      <c r="S482" s="15">
        <v>11</v>
      </c>
      <c r="T482" s="15">
        <v>12</v>
      </c>
      <c r="U482" s="15">
        <v>13</v>
      </c>
      <c r="V482" s="15">
        <v>14</v>
      </c>
      <c r="W482" s="15">
        <v>15</v>
      </c>
      <c r="X482" s="15">
        <v>16</v>
      </c>
      <c r="Y482" s="25">
        <v>17</v>
      </c>
      <c r="Z482" s="25">
        <v>18</v>
      </c>
      <c r="AA482" s="25">
        <v>19</v>
      </c>
      <c r="AB482" s="25">
        <v>20</v>
      </c>
      <c r="AC482" s="25">
        <v>21</v>
      </c>
      <c r="AD482" s="15">
        <v>22</v>
      </c>
      <c r="AF482" s="15">
        <v>10</v>
      </c>
      <c r="AG482" s="15">
        <v>11</v>
      </c>
      <c r="AH482" s="15">
        <v>12</v>
      </c>
      <c r="AI482" s="15">
        <v>13</v>
      </c>
      <c r="AJ482" s="15">
        <v>14</v>
      </c>
      <c r="AK482" s="15">
        <v>15</v>
      </c>
      <c r="AL482" s="15">
        <v>16</v>
      </c>
      <c r="AM482" s="29">
        <v>17</v>
      </c>
      <c r="AN482" s="29">
        <v>18</v>
      </c>
      <c r="AO482" s="29">
        <v>19</v>
      </c>
      <c r="AP482" s="29">
        <v>20</v>
      </c>
      <c r="AQ482" s="29">
        <v>21</v>
      </c>
      <c r="AR482" s="15">
        <v>22</v>
      </c>
      <c r="AS482" s="31"/>
      <c r="AT482" s="55"/>
      <c r="AU482" s="14" t="s">
        <v>165</v>
      </c>
      <c r="AV482" s="40" t="s">
        <v>166</v>
      </c>
      <c r="AW482" s="40" t="s">
        <v>167</v>
      </c>
      <c r="AX482" s="40" t="s">
        <v>168</v>
      </c>
      <c r="AY482" s="40" t="s">
        <v>169</v>
      </c>
      <c r="AZ482" s="40" t="s">
        <v>170</v>
      </c>
      <c r="BA482" s="41" t="s">
        <v>171</v>
      </c>
      <c r="BB482" s="42"/>
    </row>
    <row r="483" spans="1:54">
      <c r="A483" s="9">
        <v>482</v>
      </c>
      <c r="B483">
        <f t="shared" ref="B483" si="628">C482</f>
        <v>32</v>
      </c>
      <c r="C483" s="17">
        <v>1993</v>
      </c>
      <c r="D483" s="18">
        <f>VLOOKUP(D$1,IR_0310!$A$4:$XA$84,($C483+D$2-2001)+8*$B483,FALSE)</f>
        <v>778</v>
      </c>
      <c r="E483" s="18">
        <f>VLOOKUP(E$1,IR_0310!$A$4:$XA$84,($C483+E$2-2001)+8*$B483,FALSE)</f>
        <v>682</v>
      </c>
      <c r="F483" s="18">
        <f>VLOOKUP(F$1,IR_0310!$A$4:$XA$84,($C483+F$2-2001)+8*$B483,FALSE)</f>
        <v>649</v>
      </c>
      <c r="G483" s="18">
        <f>VLOOKUP(G$1,IR_0310!$A$4:$XA$84,($C483+G$2-2001)+8*$B483,FALSE)</f>
        <v>926</v>
      </c>
      <c r="H483" s="18">
        <f>VLOOKUP(H$1,IR_0310!$A$4:$XA$84,($C483+H$2-2001)+8*$B483,FALSE)</f>
        <v>595</v>
      </c>
      <c r="I483" s="18">
        <f>VLOOKUP(I$1,IR_0310!$A$4:$XA$84,($C483+I$2-2001)+8*$B483,FALSE)</f>
        <v>732</v>
      </c>
      <c r="J483" s="18">
        <f>VLOOKUP(J$1,IR_0310!$A$4:$XA$84,($C483+J$2-2001)+8*$B483,FALSE)</f>
        <v>809</v>
      </c>
      <c r="K483" s="19">
        <f>VLOOKUP(K$1,IR_0310!$A$4:$XA$84,($C483+K$2-2001)+8*$B483,FALSE)</f>
        <v>4616</v>
      </c>
      <c r="L483" s="20"/>
      <c r="M483" s="20"/>
      <c r="N483" s="20"/>
      <c r="O483" s="20"/>
      <c r="P483" s="26"/>
      <c r="Q483" s="17">
        <v>1993</v>
      </c>
      <c r="R483" s="18">
        <f>VLOOKUP(R$1,IN_0310!$A$4:$XA$84,($C483+R$2-2001)+8*$B483,FALSE)</f>
        <v>148</v>
      </c>
      <c r="S483" s="18">
        <f>VLOOKUP(S$1,IN_0310!$A$4:$XA$84,($C483+S$2-2001)+8*$B483,FALSE)</f>
        <v>103</v>
      </c>
      <c r="T483" s="18">
        <f>VLOOKUP(T$1,IN_0310!$A$4:$XA$84,($C483+T$2-2001)+8*$B483,FALSE)</f>
        <v>175</v>
      </c>
      <c r="U483" s="18">
        <f>VLOOKUP(U$1,IN_0310!$A$4:$XA$84,($C483+U$2-2001)+8*$B483,FALSE)</f>
        <v>298</v>
      </c>
      <c r="V483" s="18">
        <f>VLOOKUP(V$1,IN_0310!$A$4:$XA$84,($C483+V$2-2001)+8*$B483,FALSE)</f>
        <v>272</v>
      </c>
      <c r="W483" s="18">
        <f>VLOOKUP(W$1,IN_0310!$A$4:$XA$84,($C483+W$2-2001)+8*$B483,FALSE)</f>
        <v>313</v>
      </c>
      <c r="X483" s="18">
        <f>VLOOKUP(X$1,IN_0310!$A$4:$XA$84,($C483+X$2-2001)+8*$B483,FALSE)</f>
        <v>363</v>
      </c>
      <c r="Y483" s="18">
        <f>VLOOKUP(Y$1,IN_0310!$A$4:$XA$84,($C483+Y$2-2001)+8*$B483,FALSE)</f>
        <v>337</v>
      </c>
      <c r="Z483" s="20"/>
      <c r="AA483" s="20"/>
      <c r="AB483" s="20"/>
      <c r="AC483" s="20"/>
      <c r="AD483" s="26"/>
      <c r="AE483" s="17">
        <v>1993</v>
      </c>
      <c r="AF483" s="18">
        <f>-VLOOKUP(AF$1,D_0310!$A$4:$XA$84,($C483+AF$2-2001)+8*$B483,FALSE)</f>
        <v>-39</v>
      </c>
      <c r="AG483" s="18">
        <f>-VLOOKUP(AG$1,D_0310!$A$4:$XA$84,($C483+AG$2-2001)+8*$B483,FALSE)</f>
        <v>-33</v>
      </c>
      <c r="AH483" s="18">
        <f>-VLOOKUP(AH$1,D_0310!$A$4:$XA$84,($C483+AH$2-2001)+8*$B483,FALSE)</f>
        <v>-51</v>
      </c>
      <c r="AI483" s="18">
        <f>-VLOOKUP(AI$1,D_0310!$A$4:$XA$84,($C483+AI$2-2001)+8*$B483,FALSE)</f>
        <v>-63</v>
      </c>
      <c r="AJ483" s="18">
        <f>-VLOOKUP(AJ$1,D_0310!$A$4:$XA$84,($C483+AJ$2-2001)+8*$B483,FALSE)</f>
        <v>-68</v>
      </c>
      <c r="AK483" s="18">
        <f>-VLOOKUP(AK$1,D_0310!$A$4:$XA$84,($C483+AK$2-2001)+8*$B483,FALSE)</f>
        <v>-81</v>
      </c>
      <c r="AL483" s="18">
        <f>-VLOOKUP(AL$1,D_0310!$A$4:$XA$84,($C483+AL$2-2001)+8*$B483,FALSE)</f>
        <v>-80</v>
      </c>
      <c r="AM483" s="18">
        <f>-VLOOKUP(AM$1,D_0310!$A$4:$XA$84,($C483+AM$2-2001)+8*$B483,FALSE)</f>
        <v>-98</v>
      </c>
      <c r="AN483" s="20"/>
      <c r="AO483" s="20"/>
      <c r="AP483" s="20"/>
      <c r="AQ483" s="20"/>
      <c r="AR483" s="26"/>
      <c r="AS483" s="31">
        <v>1</v>
      </c>
      <c r="AT483" s="55">
        <f>VLOOKUP(2002-C483,census2002!$A$3:$CD$82,2+B483)</f>
        <v>125040</v>
      </c>
      <c r="AU483" s="17" t="s">
        <v>172</v>
      </c>
      <c r="AV483">
        <f>1+K483/AVERAGE(AVERAGE(SUM($AT483,$D483:J483,$R483:X483,$AF483:AL483),SUM($AT483,$D483:K483,$R483:Y483,$AF483:AM483)),AVERAGE(SUM($AT484,$D484:K484,$S484:Y484,$AG484:AM484),SUM($AT484,$D484:L484,$S484:Z484,$AG484:AN484)))</f>
        <v>1.0315307007657262</v>
      </c>
      <c r="BA483" s="43">
        <f t="shared" ref="BA483:BA494" si="629">(PRODUCT(AV483:AZ483))^(1/AS483)</f>
        <v>1.0315307007657262</v>
      </c>
      <c r="BB483" s="43" t="s">
        <v>173</v>
      </c>
    </row>
    <row r="484" spans="1:54">
      <c r="A484" s="9">
        <v>483</v>
      </c>
      <c r="B484" s="17">
        <f t="shared" ref="B484" si="630">C482</f>
        <v>32</v>
      </c>
      <c r="C484" s="17">
        <v>1992</v>
      </c>
      <c r="D484" s="21"/>
      <c r="E484" s="18">
        <f>VLOOKUP(E$1,IR_0310!$A$4:$XA$84,($C484+E$2-2001)+8*$B484,FALSE)</f>
        <v>861</v>
      </c>
      <c r="F484" s="18">
        <f>VLOOKUP(F$1,IR_0310!$A$4:$XA$84,($C484+F$2-2001)+8*$B484,FALSE)</f>
        <v>863</v>
      </c>
      <c r="G484" s="18">
        <f>VLOOKUP(G$1,IR_0310!$A$4:$XA$84,($C484+G$2-2001)+8*$B484,FALSE)</f>
        <v>919</v>
      </c>
      <c r="H484" s="18">
        <f>VLOOKUP(H$1,IR_0310!$A$4:$XA$84,($C484+H$2-2001)+8*$B484,FALSE)</f>
        <v>567</v>
      </c>
      <c r="I484" s="18">
        <f>VLOOKUP(I$1,IR_0310!$A$4:$XA$84,($C484+I$2-2001)+8*$B484,FALSE)</f>
        <v>730</v>
      </c>
      <c r="J484" s="18">
        <f>VLOOKUP(J$1,IR_0310!$A$4:$XA$84,($C484+J$2-2001)+8*$B484,FALSE)</f>
        <v>956</v>
      </c>
      <c r="K484" s="19">
        <f>VLOOKUP(K$1,IR_0310!$A$4:$XA$84,($C484+K$2-2001)+8*$B484,FALSE)</f>
        <v>3946</v>
      </c>
      <c r="L484" s="19">
        <f>VLOOKUP(L$1,IR_0310!$A$4:$XA$84,($C484+L$2-2001)+8*$B484,FALSE)</f>
        <v>5973</v>
      </c>
      <c r="M484" s="22"/>
      <c r="N484" s="22"/>
      <c r="O484" s="22"/>
      <c r="P484" s="21"/>
      <c r="Q484" s="17">
        <v>1992</v>
      </c>
      <c r="R484" s="21"/>
      <c r="S484" s="18">
        <f>VLOOKUP(S$1,IN_0310!$A$4:$XA$84,($C484+S$2-2001)+8*$B484,FALSE)</f>
        <v>171</v>
      </c>
      <c r="T484" s="18">
        <f>VLOOKUP(T$1,IN_0310!$A$4:$XA$84,($C484+T$2-2001)+8*$B484,FALSE)</f>
        <v>104</v>
      </c>
      <c r="U484" s="18">
        <f>VLOOKUP(U$1,IN_0310!$A$4:$XA$84,($C484+U$2-2001)+8*$B484,FALSE)</f>
        <v>266</v>
      </c>
      <c r="V484" s="18">
        <f>VLOOKUP(V$1,IN_0310!$A$4:$XA$84,($C484+V$2-2001)+8*$B484,FALSE)</f>
        <v>282</v>
      </c>
      <c r="W484" s="18">
        <f>VLOOKUP(W$1,IN_0310!$A$4:$XA$84,($C484+W$2-2001)+8*$B484,FALSE)</f>
        <v>327</v>
      </c>
      <c r="X484" s="18">
        <f>VLOOKUP(X$1,IN_0310!$A$4:$XA$84,($C484+X$2-2001)+8*$B484,FALSE)</f>
        <v>327</v>
      </c>
      <c r="Y484" s="18">
        <f>VLOOKUP(Y$1,IN_0310!$A$4:$XA$84,($C484+Y$2-2001)+8*$B484,FALSE)</f>
        <v>361</v>
      </c>
      <c r="Z484" s="18">
        <f>VLOOKUP(Z$1,IN_0310!$A$4:$XA$84,($C484+Z$2-2001)+8*$B484,FALSE)</f>
        <v>378</v>
      </c>
      <c r="AA484" s="22"/>
      <c r="AB484" s="22"/>
      <c r="AC484" s="22"/>
      <c r="AD484" s="21"/>
      <c r="AE484" s="17">
        <v>1992</v>
      </c>
      <c r="AF484" s="21"/>
      <c r="AG484" s="18">
        <f>-VLOOKUP(AG$1,D_0310!$A$4:$XA$84,($C484+AG$2-2001)+8*$B484,FALSE)</f>
        <v>-52</v>
      </c>
      <c r="AH484" s="18">
        <f>-VLOOKUP(AH$1,D_0310!$A$4:$XA$84,($C484+AH$2-2001)+8*$B484,FALSE)</f>
        <v>-49</v>
      </c>
      <c r="AI484" s="18">
        <f>-VLOOKUP(AI$1,D_0310!$A$4:$XA$84,($C484+AI$2-2001)+8*$B484,FALSE)</f>
        <v>-52</v>
      </c>
      <c r="AJ484" s="18">
        <f>-VLOOKUP(AJ$1,D_0310!$A$4:$XA$84,($C484+AJ$2-2001)+8*$B484,FALSE)</f>
        <v>-67</v>
      </c>
      <c r="AK484" s="18">
        <f>-VLOOKUP(AK$1,D_0310!$A$4:$XA$84,($C484+AK$2-2001)+8*$B484,FALSE)</f>
        <v>-94</v>
      </c>
      <c r="AL484" s="18">
        <f>-VLOOKUP(AL$1,D_0310!$A$4:$XA$84,($C484+AL$2-2001)+8*$B484,FALSE)</f>
        <v>-101</v>
      </c>
      <c r="AM484" s="18">
        <f>-VLOOKUP(AM$1,D_0310!$A$4:$XA$84,($C484+AM$2-2001)+8*$B484,FALSE)</f>
        <v>-96</v>
      </c>
      <c r="AN484" s="18">
        <f>-VLOOKUP(AN$1,D_0310!$A$4:$XA$84,($C484+AN$2-2001)+8*$B484,FALSE)</f>
        <v>-140</v>
      </c>
      <c r="AO484" s="22"/>
      <c r="AP484" s="22"/>
      <c r="AQ484" s="22"/>
      <c r="AR484" s="21"/>
      <c r="AS484" s="31">
        <v>2</v>
      </c>
      <c r="AT484" s="55">
        <f>VLOOKUP(2002-C484,census2002!$A$3:$CD$82,2+B484)</f>
        <v>145624</v>
      </c>
      <c r="AU484" s="17" t="s">
        <v>174</v>
      </c>
      <c r="AV484">
        <f>1+K484/AVERAGE(AVERAGE(SUM($AT484,$D484:J484,$R484:X484,$AF484:AL484),SUM($AT484,$D484:K484,$R484:Y484,$AF484:AM484)),AVERAGE(SUM($AT485,$D485:K485,$S485:Y485,$AG485:AM485),SUM($AT485,$D485:L485,$S485:Z485,$AG485:AN485)))</f>
        <v>1.0240451410047042</v>
      </c>
      <c r="AW484">
        <f>1+L484/AVERAGE(AVERAGE(SUM($AT484,$D484:K484,$R484:Y484,$AF484:AM484),SUM($AT484,$D484:L484,$R484:Z484,$AF484:AN484)),AVERAGE(SUM($AT485,$D485:L485,$S485:Z485,$AG485:AN485),SUM($AT485,$D485:M485,$S485:AA485,$AG485:AO485)))</f>
        <v>1.0354450736362057</v>
      </c>
      <c r="BA484" s="43">
        <f t="shared" si="629"/>
        <v>1.0297293316374039</v>
      </c>
      <c r="BB484" s="44">
        <f t="shared" ref="BB484" si="631">AVERAGE(BA483:BA494)^5-1</f>
        <v>7.7731933020345645E-2</v>
      </c>
    </row>
    <row r="485" spans="1:54">
      <c r="A485" s="13">
        <v>484</v>
      </c>
      <c r="B485" s="17">
        <f t="shared" ref="B485" si="632">C482</f>
        <v>32</v>
      </c>
      <c r="C485" s="17">
        <v>1991</v>
      </c>
      <c r="D485" s="21"/>
      <c r="E485" s="21"/>
      <c r="F485" s="18">
        <f>VLOOKUP(F$1,IR_0310!$A$4:$XA$84,($C485+F$2-2001)+8*$B485,FALSE)</f>
        <v>916</v>
      </c>
      <c r="G485" s="18">
        <f>VLOOKUP(G$1,IR_0310!$A$4:$XA$84,($C485+G$2-2001)+8*$B485,FALSE)</f>
        <v>1002</v>
      </c>
      <c r="H485" s="18">
        <f>VLOOKUP(H$1,IR_0310!$A$4:$XA$84,($C485+H$2-2001)+8*$B485,FALSE)</f>
        <v>603</v>
      </c>
      <c r="I485" s="18">
        <f>VLOOKUP(I$1,IR_0310!$A$4:$XA$84,($C485+I$2-2001)+8*$B485,FALSE)</f>
        <v>797</v>
      </c>
      <c r="J485" s="18">
        <f>VLOOKUP(J$1,IR_0310!$A$4:$XA$84,($C485+J$2-2001)+8*$B485,FALSE)</f>
        <v>976</v>
      </c>
      <c r="K485" s="19">
        <f>VLOOKUP(K$1,IR_0310!$A$4:$XA$84,($C485+K$2-2001)+8*$B485,FALSE)</f>
        <v>3783</v>
      </c>
      <c r="L485" s="19">
        <f>VLOOKUP(L$1,IR_0310!$A$4:$XA$84,($C485+L$2-2001)+8*$B485,FALSE)</f>
        <v>3561</v>
      </c>
      <c r="M485" s="19">
        <f>VLOOKUP(M$1,IR_0310!$A$4:$XA$84,($C485+M$2-2001)+8*$B485,FALSE)</f>
        <v>3426</v>
      </c>
      <c r="N485" s="22"/>
      <c r="O485" s="22"/>
      <c r="P485" s="21"/>
      <c r="Q485" s="17">
        <v>1991</v>
      </c>
      <c r="R485" s="21"/>
      <c r="S485" s="21"/>
      <c r="T485" s="18">
        <f>VLOOKUP(T$1,IN_0310!$A$4:$XA$84,($C485+T$2-2001)+8*$B485,FALSE)</f>
        <v>154</v>
      </c>
      <c r="U485" s="18">
        <f>VLOOKUP(U$1,IN_0310!$A$4:$XA$84,($C485+U$2-2001)+8*$B485,FALSE)</f>
        <v>126</v>
      </c>
      <c r="V485" s="18">
        <f>VLOOKUP(V$1,IN_0310!$A$4:$XA$84,($C485+V$2-2001)+8*$B485,FALSE)</f>
        <v>189</v>
      </c>
      <c r="W485" s="18">
        <f>VLOOKUP(W$1,IN_0310!$A$4:$XA$84,($C485+W$2-2001)+8*$B485,FALSE)</f>
        <v>293</v>
      </c>
      <c r="X485" s="18">
        <f>VLOOKUP(X$1,IN_0310!$A$4:$XA$84,($C485+X$2-2001)+8*$B485,FALSE)</f>
        <v>338</v>
      </c>
      <c r="Y485" s="18">
        <f>VLOOKUP(Y$1,IN_0310!$A$4:$XA$84,($C485+Y$2-2001)+8*$B485,FALSE)</f>
        <v>366</v>
      </c>
      <c r="Z485" s="18">
        <f>VLOOKUP(Z$1,IN_0310!$A$4:$XA$84,($C485+Z$2-2001)+8*$B485,FALSE)</f>
        <v>355</v>
      </c>
      <c r="AA485" s="18">
        <f>VLOOKUP(AA$1,IN_0310!$A$4:$XA$84,($C485+AA$2-2001)+8*$B485,FALSE)</f>
        <v>256</v>
      </c>
      <c r="AB485" s="22"/>
      <c r="AC485" s="22"/>
      <c r="AD485" s="21"/>
      <c r="AE485" s="17">
        <v>1991</v>
      </c>
      <c r="AF485" s="21"/>
      <c r="AG485" s="21"/>
      <c r="AH485" s="18">
        <f>-VLOOKUP(AH$1,D_0310!$A$4:$XA$84,($C485+AH$2-2001)+8*$B485,FALSE)</f>
        <v>-64</v>
      </c>
      <c r="AI485" s="18">
        <f>-VLOOKUP(AI$1,D_0310!$A$4:$XA$84,($C485+AI$2-2001)+8*$B485,FALSE)</f>
        <v>-60</v>
      </c>
      <c r="AJ485" s="18">
        <f>-VLOOKUP(AJ$1,D_0310!$A$4:$XA$84,($C485+AJ$2-2001)+8*$B485,FALSE)</f>
        <v>-82</v>
      </c>
      <c r="AK485" s="18">
        <f>-VLOOKUP(AK$1,D_0310!$A$4:$XA$84,($C485+AK$2-2001)+8*$B485,FALSE)</f>
        <v>-112</v>
      </c>
      <c r="AL485" s="18">
        <f>-VLOOKUP(AL$1,D_0310!$A$4:$XA$84,($C485+AL$2-2001)+8*$B485,FALSE)</f>
        <v>-120</v>
      </c>
      <c r="AM485" s="18">
        <f>-VLOOKUP(AM$1,D_0310!$A$4:$XA$84,($C485+AM$2-2001)+8*$B485,FALSE)</f>
        <v>-167</v>
      </c>
      <c r="AN485" s="18">
        <f>-VLOOKUP(AN$1,D_0310!$A$4:$XA$84,($C485+AN$2-2001)+8*$B485,FALSE)</f>
        <v>-199</v>
      </c>
      <c r="AO485" s="18">
        <f>-VLOOKUP(AO$1,D_0310!$A$4:$XA$84,($C485+AO$2-2001)+8*$B485,FALSE)</f>
        <v>-196</v>
      </c>
      <c r="AP485" s="22"/>
      <c r="AQ485" s="22"/>
      <c r="AR485" s="21"/>
      <c r="AS485" s="31">
        <v>3</v>
      </c>
      <c r="AT485" s="55">
        <f>VLOOKUP(2002-C485,census2002!$A$3:$CD$82,2+B485)</f>
        <v>163732</v>
      </c>
      <c r="AU485" s="17" t="s">
        <v>175</v>
      </c>
      <c r="AV485">
        <f>1+K485/AVERAGE(AVERAGE(SUM($AT485,$D485:J485,$R485:X485,$AF485:AL485),SUM($AT485,$D485:K485,$R485:Y485,$AF485:AM485)),AVERAGE(SUM($AT486,$D486:K486,$S486:Y486,$AG486:AM486),SUM($AT486,$D486:L486,$S486:Z486,$AG486:AN486)))</f>
        <v>1.0204971493357933</v>
      </c>
      <c r="AW485">
        <f>1+L485/AVERAGE(AVERAGE(SUM($AT485,$D485:K485,$R485:Y485,$AF485:AM485),SUM($AT485,$D485:L485,$R485:Z485,$AF485:AN485)),AVERAGE(SUM($AT486,$D486:L486,$S486:Z486,$AG486:AN486),SUM($AT486,$D486:M486,$S486:AA486,$AG486:AO486)))</f>
        <v>1.0189423457975493</v>
      </c>
      <c r="AX485">
        <f>1+M485/AVERAGE(AVERAGE(SUM($AT485,$D485:L485,$R485:Z485,$AF485:AN485),SUM($AT485,$D485:M485,$R485:AA485,$AF485:AO485)),AVERAGE(SUM($AT486,$D486:M486,$S486:AA486,$AG486:AO486),SUM($AT486,$D486:N486,$S486:AB486,$AG486:AP486)))</f>
        <v>1.0179267546085782</v>
      </c>
      <c r="BA485" s="43">
        <f t="shared" si="629"/>
        <v>1.0191215351702014</v>
      </c>
      <c r="BB485" s="45" t="s">
        <v>176</v>
      </c>
    </row>
    <row r="486" spans="1:54">
      <c r="A486" s="9">
        <v>485</v>
      </c>
      <c r="B486" s="17">
        <f t="shared" ref="B486" si="633">C482</f>
        <v>32</v>
      </c>
      <c r="C486" s="17">
        <v>1990</v>
      </c>
      <c r="D486" s="21"/>
      <c r="E486" s="21"/>
      <c r="F486" s="21"/>
      <c r="G486" s="18">
        <f>VLOOKUP(G$1,IR_0310!$A$4:$XA$84,($C486+G$2-2001)+8*$B486,FALSE)</f>
        <v>1318</v>
      </c>
      <c r="H486" s="18">
        <f>VLOOKUP(H$1,IR_0310!$A$4:$XA$84,($C486+H$2-2001)+8*$B486,FALSE)</f>
        <v>716</v>
      </c>
      <c r="I486" s="18">
        <f>VLOOKUP(I$1,IR_0310!$A$4:$XA$84,($C486+I$2-2001)+8*$B486,FALSE)</f>
        <v>823</v>
      </c>
      <c r="J486" s="18">
        <f>VLOOKUP(J$1,IR_0310!$A$4:$XA$84,($C486+J$2-2001)+8*$B486,FALSE)</f>
        <v>951</v>
      </c>
      <c r="K486" s="19">
        <f>VLOOKUP(K$1,IR_0310!$A$4:$XA$84,($C486+K$2-2001)+8*$B486,FALSE)</f>
        <v>3671</v>
      </c>
      <c r="L486" s="19">
        <f>VLOOKUP(L$1,IR_0310!$A$4:$XA$84,($C486+L$2-2001)+8*$B486,FALSE)</f>
        <v>3624</v>
      </c>
      <c r="M486" s="19">
        <f>VLOOKUP(M$1,IR_0310!$A$4:$XA$84,($C486+M$2-2001)+8*$B486,FALSE)</f>
        <v>2214</v>
      </c>
      <c r="N486" s="19">
        <f>VLOOKUP(N$1,IR_0310!$A$4:$XA$84,($C486+N$2-2001)+8*$B486,FALSE)</f>
        <v>3037</v>
      </c>
      <c r="O486" s="22"/>
      <c r="P486" s="21"/>
      <c r="Q486" s="17">
        <v>1990</v>
      </c>
      <c r="R486" s="21"/>
      <c r="S486" s="21"/>
      <c r="T486" s="21"/>
      <c r="U486" s="18">
        <f>VLOOKUP(U$1,IN_0310!$A$4:$XA$84,($C486+U$2-2001)+8*$B486,FALSE)</f>
        <v>195</v>
      </c>
      <c r="V486" s="18">
        <f>VLOOKUP(V$1,IN_0310!$A$4:$XA$84,($C486+V$2-2001)+8*$B486,FALSE)</f>
        <v>120</v>
      </c>
      <c r="W486" s="18">
        <f>VLOOKUP(W$1,IN_0310!$A$4:$XA$84,($C486+W$2-2001)+8*$B486,FALSE)</f>
        <v>193</v>
      </c>
      <c r="X486" s="18">
        <f>VLOOKUP(X$1,IN_0310!$A$4:$XA$84,($C486+X$2-2001)+8*$B486,FALSE)</f>
        <v>338</v>
      </c>
      <c r="Y486" s="18">
        <f>VLOOKUP(Y$1,IN_0310!$A$4:$XA$84,($C486+Y$2-2001)+8*$B486,FALSE)</f>
        <v>372</v>
      </c>
      <c r="Z486" s="18">
        <f>VLOOKUP(Z$1,IN_0310!$A$4:$XA$84,($C486+Z$2-2001)+8*$B486,FALSE)</f>
        <v>379</v>
      </c>
      <c r="AA486" s="18">
        <f>VLOOKUP(AA$1,IN_0310!$A$4:$XA$84,($C486+AA$2-2001)+8*$B486,FALSE)</f>
        <v>284</v>
      </c>
      <c r="AB486" s="18">
        <f>VLOOKUP(AB$1,IN_0310!$A$4:$XA$84,($C486+AB$2-2001)+8*$B486,FALSE)</f>
        <v>279</v>
      </c>
      <c r="AC486" s="22"/>
      <c r="AD486" s="21"/>
      <c r="AE486" s="17">
        <v>1990</v>
      </c>
      <c r="AF486" s="21"/>
      <c r="AG486" s="21"/>
      <c r="AH486" s="21"/>
      <c r="AI486" s="18">
        <f>-VLOOKUP(AI$1,D_0310!$A$4:$XA$84,($C486+AI$2-2001)+8*$B486,FALSE)</f>
        <v>-67</v>
      </c>
      <c r="AJ486" s="18">
        <f>-VLOOKUP(AJ$1,D_0310!$A$4:$XA$84,($C486+AJ$2-2001)+8*$B486,FALSE)</f>
        <v>-80</v>
      </c>
      <c r="AK486" s="18">
        <f>-VLOOKUP(AK$1,D_0310!$A$4:$XA$84,($C486+AK$2-2001)+8*$B486,FALSE)</f>
        <v>-107</v>
      </c>
      <c r="AL486" s="18">
        <f>-VLOOKUP(AL$1,D_0310!$A$4:$XA$84,($C486+AL$2-2001)+8*$B486,FALSE)</f>
        <v>-180</v>
      </c>
      <c r="AM486" s="18">
        <f>-VLOOKUP(AM$1,D_0310!$A$4:$XA$84,($C486+AM$2-2001)+8*$B486,FALSE)</f>
        <v>-179</v>
      </c>
      <c r="AN486" s="18">
        <f>-VLOOKUP(AN$1,D_0310!$A$4:$XA$84,($C486+AN$2-2001)+8*$B486,FALSE)</f>
        <v>-238</v>
      </c>
      <c r="AO486" s="18">
        <f>-VLOOKUP(AO$1,D_0310!$A$4:$XA$84,($C486+AO$2-2001)+8*$B486,FALSE)</f>
        <v>-245</v>
      </c>
      <c r="AP486" s="18">
        <f>-VLOOKUP(AP$1,D_0310!$A$4:$XA$84,($C486+AP$2-2001)+8*$B486,FALSE)</f>
        <v>-294</v>
      </c>
      <c r="AQ486" s="22"/>
      <c r="AR486" s="21"/>
      <c r="AS486" s="31">
        <v>4</v>
      </c>
      <c r="AT486" s="55">
        <f>VLOOKUP(2002-C486,census2002!$A$3:$CD$82,2+B486)</f>
        <v>188479</v>
      </c>
      <c r="AU486" s="17" t="s">
        <v>177</v>
      </c>
      <c r="AV486">
        <f>1+K486/AVERAGE(AVERAGE(SUM($AT486,$D486:J486,$R486:X486,$AF486:AL486),SUM($AT486,$D486:K486,$R486:Y486,$AF486:AM486)),AVERAGE(SUM($AT487,$D487:K487,$S487:Y487,$AG487:AM487),SUM($AT487,$D487:L487,$S487:Z487,$AG487:AN487)))</f>
        <v>1.0181755392691414</v>
      </c>
      <c r="AW486">
        <f>1+L486/AVERAGE(AVERAGE(SUM($AT486,$D486:K486,$R486:Y486,$AF486:AM486),SUM($AT486,$D486:L486,$R486:Z486,$AF486:AN486)),AVERAGE(SUM($AT487,$D487:L487,$S487:Z487,$AG487:AN487),SUM($AT487,$D487:M487,$S487:AA487,$AG487:AO487)))</f>
        <v>1.0176511415525114</v>
      </c>
      <c r="AX486">
        <f>1+M486/AVERAGE(AVERAGE(SUM($AT486,$D486:L486,$R486:Z486,$AF486:AN486),SUM($AT486,$D486:M486,$R486:AA486,$AF486:AO486)),AVERAGE(SUM($AT487,$D487:M487,$S487:AA487,$AG487:AO487),SUM($AT487,$D487:N487,$S487:AB487,$AG487:AP487)))</f>
        <v>1.0106463293245302</v>
      </c>
      <c r="AY486">
        <f>1+N486/AVERAGE(AVERAGE(SUM($AT486,$D486:M486,$R486:AA486,$AF486:AO486),SUM($AT486,$D486:N486,$R486:AB486,$AF486:AP486)),AVERAGE(SUM($AT487,$D487:N487,$S487:AB487,$AG487:AP487),SUM($AT487,$D487:O487,$S487:AC487,$AG487:AQ487)))</f>
        <v>1.0144210108952945</v>
      </c>
      <c r="BA486" s="43">
        <f t="shared" si="629"/>
        <v>1.0152190432294432</v>
      </c>
      <c r="BB486" s="46">
        <f t="shared" ref="BB486" si="634">AVERAGE(BB487:BB494)^5-1</f>
        <v>7.1653649359786353E-2</v>
      </c>
    </row>
    <row r="487" spans="1:54">
      <c r="A487" s="9">
        <v>486</v>
      </c>
      <c r="B487" s="17">
        <f t="shared" ref="B487" si="635">C482</f>
        <v>32</v>
      </c>
      <c r="C487" s="17">
        <v>1989</v>
      </c>
      <c r="D487" s="21"/>
      <c r="E487" s="21"/>
      <c r="F487" s="21"/>
      <c r="G487" s="21"/>
      <c r="H487" s="18">
        <f>VLOOKUP(H$1,IR_0310!$A$4:$XA$84,($C487+H$2-2001)+8*$B487,FALSE)</f>
        <v>763</v>
      </c>
      <c r="I487" s="18">
        <f>VLOOKUP(I$1,IR_0310!$A$4:$XA$84,($C487+I$2-2001)+8*$B487,FALSE)</f>
        <v>853</v>
      </c>
      <c r="J487" s="18">
        <f>VLOOKUP(J$1,IR_0310!$A$4:$XA$84,($C487+J$2-2001)+8*$B487,FALSE)</f>
        <v>1076</v>
      </c>
      <c r="K487" s="19">
        <f>VLOOKUP(K$1,IR_0310!$A$4:$XA$84,($C487+K$2-2001)+8*$B487,FALSE)</f>
        <v>4147</v>
      </c>
      <c r="L487" s="19">
        <f>VLOOKUP(L$1,IR_0310!$A$4:$XA$84,($C487+L$2-2001)+8*$B487,FALSE)</f>
        <v>3210</v>
      </c>
      <c r="M487" s="19">
        <f>VLOOKUP(M$1,IR_0310!$A$4:$XA$84,($C487+M$2-2001)+8*$B487,FALSE)</f>
        <v>2458</v>
      </c>
      <c r="N487" s="19">
        <f>VLOOKUP(N$1,IR_0310!$A$4:$XA$84,($C487+N$2-2001)+8*$B487,FALSE)</f>
        <v>2132</v>
      </c>
      <c r="O487" s="19">
        <f>VLOOKUP(O$1,IR_0310!$A$4:$XA$84,($C487+O$2-2001)+8*$B487,FALSE)</f>
        <v>3093</v>
      </c>
      <c r="P487" s="21"/>
      <c r="Q487" s="17">
        <v>1989</v>
      </c>
      <c r="R487" s="21"/>
      <c r="S487" s="21"/>
      <c r="T487" s="21"/>
      <c r="U487" s="21"/>
      <c r="V487" s="18">
        <f>VLOOKUP(V$1,IN_0310!$A$4:$XA$84,($C487+V$2-2001)+8*$B487,FALSE)</f>
        <v>161</v>
      </c>
      <c r="W487" s="18">
        <f>VLOOKUP(W$1,IN_0310!$A$4:$XA$84,($C487+W$2-2001)+8*$B487,FALSE)</f>
        <v>140</v>
      </c>
      <c r="X487" s="18">
        <f>VLOOKUP(X$1,IN_0310!$A$4:$XA$84,($C487+X$2-2001)+8*$B487,FALSE)</f>
        <v>233</v>
      </c>
      <c r="Y487" s="18">
        <f>VLOOKUP(Y$1,IN_0310!$A$4:$XA$84,($C487+Y$2-2001)+8*$B487,FALSE)</f>
        <v>372</v>
      </c>
      <c r="Z487" s="18">
        <f>VLOOKUP(Z$1,IN_0310!$A$4:$XA$84,($C487+Z$2-2001)+8*$B487,FALSE)</f>
        <v>338</v>
      </c>
      <c r="AA487" s="18">
        <f>VLOOKUP(AA$1,IN_0310!$A$4:$XA$84,($C487+AA$2-2001)+8*$B487,FALSE)</f>
        <v>247</v>
      </c>
      <c r="AB487" s="18">
        <f>VLOOKUP(AB$1,IN_0310!$A$4:$XA$84,($C487+AB$2-2001)+8*$B487,FALSE)</f>
        <v>313</v>
      </c>
      <c r="AC487" s="18">
        <f>VLOOKUP(AC$1,IN_0310!$A$4:$XA$84,($C487+AC$2-2001)+8*$B487,FALSE)</f>
        <v>332</v>
      </c>
      <c r="AD487" s="21"/>
      <c r="AE487" s="17">
        <v>1989</v>
      </c>
      <c r="AF487" s="21"/>
      <c r="AG487" s="21"/>
      <c r="AH487" s="21"/>
      <c r="AI487" s="21"/>
      <c r="AJ487" s="18">
        <f>-VLOOKUP(AJ$1,D_0310!$A$4:$XA$84,($C487+AJ$2-2001)+8*$B487,FALSE)</f>
        <v>-96</v>
      </c>
      <c r="AK487" s="18">
        <f>-VLOOKUP(AK$1,D_0310!$A$4:$XA$84,($C487+AK$2-2001)+8*$B487,FALSE)</f>
        <v>-113</v>
      </c>
      <c r="AL487" s="18">
        <f>-VLOOKUP(AL$1,D_0310!$A$4:$XA$84,($C487+AL$2-2001)+8*$B487,FALSE)</f>
        <v>-145</v>
      </c>
      <c r="AM487" s="18">
        <f>-VLOOKUP(AM$1,D_0310!$A$4:$XA$84,($C487+AM$2-2001)+8*$B487,FALSE)</f>
        <v>-173</v>
      </c>
      <c r="AN487" s="18">
        <f>-VLOOKUP(AN$1,D_0310!$A$4:$XA$84,($C487+AN$2-2001)+8*$B487,FALSE)</f>
        <v>-251</v>
      </c>
      <c r="AO487" s="18">
        <f>-VLOOKUP(AO$1,D_0310!$A$4:$XA$84,($C487+AO$2-2001)+8*$B487,FALSE)</f>
        <v>-280</v>
      </c>
      <c r="AP487" s="18">
        <f>-VLOOKUP(AP$1,D_0310!$A$4:$XA$84,($C487+AP$2-2001)+8*$B487,FALSE)</f>
        <v>-302</v>
      </c>
      <c r="AQ487" s="18">
        <f>-VLOOKUP(AQ$1,D_0310!$A$4:$XA$84,($C487+AQ$2-2001)+8*$B487,FALSE)</f>
        <v>-297</v>
      </c>
      <c r="AR487" s="21"/>
      <c r="AS487" s="31">
        <v>5</v>
      </c>
      <c r="AT487" s="55">
        <f>VLOOKUP(2002-C487,census2002!$A$3:$CD$82,2+B487)</f>
        <v>200452</v>
      </c>
      <c r="AU487" s="17" t="s">
        <v>178</v>
      </c>
      <c r="AV487">
        <f>1+K487/AVERAGE(AVERAGE(SUM($AT487,$D487:J487,$R487:X487,$AF487:AL487),SUM($AT487,$D487:K487,$R487:Y487,$AF487:AM487)),AVERAGE(SUM($AT488,$D488:K488,$S488:Y488,$AG488:AM488),SUM($AT488,$D488:L488,$S488:Z488,$AG488:AN488)))</f>
        <v>1.0189381484728921</v>
      </c>
      <c r="AW487">
        <f>1+L487/AVERAGE(AVERAGE(SUM($AT487,$D487:K487,$R487:Y487,$AF487:AM487),SUM($AT487,$D487:L487,$R487:Z487,$AF487:AN487)),AVERAGE(SUM($AT488,$D488:L488,$S488:Z488,$AG488:AN488),SUM($AT488,$D488:M488,$S488:AA488,$AG488:AO488)))</f>
        <v>1.014439816106018</v>
      </c>
      <c r="AX487">
        <f>1+M487/AVERAGE(AVERAGE(SUM($AT487,$D487:L487,$R487:Z487,$AF487:AN487),SUM($AT487,$D487:M487,$R487:AA487,$AF487:AO487)),AVERAGE(SUM($AT488,$D488:M488,$S488:AA488,$AG488:AO488),SUM($AT488,$D488:N488,$S488:AB488,$AG488:AP488)))</f>
        <v>1.0109326803970102</v>
      </c>
      <c r="AY487">
        <f>1+N487/AVERAGE(AVERAGE(SUM($AT487,$D487:M487,$R487:AA487,$AF487:AO487),SUM($AT487,$D487:N487,$R487:AB487,$AF487:AP487)),AVERAGE(SUM($AT488,$D488:N488,$S488:AB488,$AG488:AP488),SUM($AT488,$D488:O488,$S488:AC488,$AG488:AQ488)))</f>
        <v>1.0093878728233852</v>
      </c>
      <c r="AZ487">
        <f>1+O487/AVERAGE(AVERAGE(SUM($AT487,$D487:N487,$R487:AB487,$AF487:AP487),SUM($AT487,$D487:O487,$R487:AC487,$AF487:AQ487)),AVERAGE(SUM($AT488,$D488:O488,$S488:AC488,$AG488:AQ488),SUM($AT488,$D488:P488,$S488:AD488,$AG488:AR488)))</f>
        <v>1.013440010428718</v>
      </c>
      <c r="BA487" s="43">
        <f t="shared" si="629"/>
        <v>1.0134223892140937</v>
      </c>
      <c r="BB487" s="47">
        <f t="shared" ref="BB487:BB494" si="636">PRODUCT(AV483,AW484,AX485,AY486,AZ487)^(1/5)</f>
        <v>1.0225119849540907</v>
      </c>
    </row>
    <row r="488" spans="1:54">
      <c r="A488" s="13">
        <v>487</v>
      </c>
      <c r="B488" s="17">
        <f t="shared" ref="B488" si="637">C482</f>
        <v>32</v>
      </c>
      <c r="C488" s="17">
        <v>1988</v>
      </c>
      <c r="D488" s="21"/>
      <c r="E488" s="21"/>
      <c r="F488" s="21"/>
      <c r="G488" s="21"/>
      <c r="H488" s="21"/>
      <c r="I488" s="18">
        <f>VLOOKUP(I$1,IR_0310!$A$4:$XA$84,($C488+I$2-2001)+8*$B488,FALSE)</f>
        <v>1005</v>
      </c>
      <c r="J488" s="18">
        <f>VLOOKUP(J$1,IR_0310!$A$4:$XA$84,($C488+J$2-2001)+8*$B488,FALSE)</f>
        <v>1184</v>
      </c>
      <c r="K488" s="19">
        <f>VLOOKUP(K$1,IR_0310!$A$4:$XA$84,($C488+K$2-2001)+8*$B488,FALSE)</f>
        <v>5228</v>
      </c>
      <c r="L488" s="19">
        <f>VLOOKUP(L$1,IR_0310!$A$4:$XA$84,($C488+L$2-2001)+8*$B488,FALSE)</f>
        <v>3339</v>
      </c>
      <c r="M488" s="19">
        <f>VLOOKUP(M$1,IR_0310!$A$4:$XA$84,($C488+M$2-2001)+8*$B488,FALSE)</f>
        <v>2249</v>
      </c>
      <c r="N488" s="19">
        <f>VLOOKUP(N$1,IR_0310!$A$4:$XA$84,($C488+N$2-2001)+8*$B488,FALSE)</f>
        <v>2219</v>
      </c>
      <c r="O488" s="19">
        <f>VLOOKUP(O$1,IR_0310!$A$4:$XA$84,($C488+O$2-2001)+8*$B488,FALSE)</f>
        <v>2198</v>
      </c>
      <c r="P488" s="18">
        <f>VLOOKUP(P$1,IR_0310!$A$4:$XA$84,($C488+P$2-2001)+8*$B488,FALSE)</f>
        <v>4392</v>
      </c>
      <c r="Q488" s="17">
        <v>1988</v>
      </c>
      <c r="R488" s="21"/>
      <c r="S488" s="21"/>
      <c r="T488" s="21"/>
      <c r="U488" s="21"/>
      <c r="V488" s="21"/>
      <c r="W488" s="18">
        <f>VLOOKUP(W$1,IN_0310!$A$4:$XA$84,($C488+W$2-2001)+8*$B488,FALSE)</f>
        <v>125</v>
      </c>
      <c r="X488" s="18">
        <f>VLOOKUP(X$1,IN_0310!$A$4:$XA$84,($C488+X$2-2001)+8*$B488,FALSE)</f>
        <v>141</v>
      </c>
      <c r="Y488" s="18">
        <f>VLOOKUP(Y$1,IN_0310!$A$4:$XA$84,($C488+Y$2-2001)+8*$B488,FALSE)</f>
        <v>333</v>
      </c>
      <c r="Z488" s="18">
        <f>VLOOKUP(Z$1,IN_0310!$A$4:$XA$84,($C488+Z$2-2001)+8*$B488,FALSE)</f>
        <v>344</v>
      </c>
      <c r="AA488" s="18">
        <f>VLOOKUP(AA$1,IN_0310!$A$4:$XA$84,($C488+AA$2-2001)+8*$B488,FALSE)</f>
        <v>290</v>
      </c>
      <c r="AB488" s="18">
        <f>VLOOKUP(AB$1,IN_0310!$A$4:$XA$84,($C488+AB$2-2001)+8*$B488,FALSE)</f>
        <v>312</v>
      </c>
      <c r="AC488" s="18">
        <f>VLOOKUP(AC$1,IN_0310!$A$4:$XA$84,($C488+AC$2-2001)+8*$B488,FALSE)</f>
        <v>456</v>
      </c>
      <c r="AD488" s="18">
        <f>VLOOKUP(AD$1,IN_0310!$A$4:$XA$84,($C488+AD$2-2001)+8*$B488,FALSE)</f>
        <v>512</v>
      </c>
      <c r="AE488" s="17">
        <v>1988</v>
      </c>
      <c r="AF488" s="21"/>
      <c r="AG488" s="21"/>
      <c r="AH488" s="21"/>
      <c r="AI488" s="21"/>
      <c r="AJ488" s="21"/>
      <c r="AK488" s="18">
        <f>-VLOOKUP(AK$1,D_0310!$A$4:$XA$84,($C488+AK$2-2001)+8*$B488,FALSE)</f>
        <v>-141</v>
      </c>
      <c r="AL488" s="18">
        <f>-VLOOKUP(AL$1,D_0310!$A$4:$XA$84,($C488+AL$2-2001)+8*$B488,FALSE)</f>
        <v>-172</v>
      </c>
      <c r="AM488" s="18">
        <f>-VLOOKUP(AM$1,D_0310!$A$4:$XA$84,($C488+AM$2-2001)+8*$B488,FALSE)</f>
        <v>-203</v>
      </c>
      <c r="AN488" s="18">
        <f>-VLOOKUP(AN$1,D_0310!$A$4:$XA$84,($C488+AN$2-2001)+8*$B488,FALSE)</f>
        <v>-233</v>
      </c>
      <c r="AO488" s="18">
        <f>-VLOOKUP(AO$1,D_0310!$A$4:$XA$84,($C488+AO$2-2001)+8*$B488,FALSE)</f>
        <v>-328</v>
      </c>
      <c r="AP488" s="18">
        <f>-VLOOKUP(AP$1,D_0310!$A$4:$XA$84,($C488+AP$2-2001)+8*$B488,FALSE)</f>
        <v>-350</v>
      </c>
      <c r="AQ488" s="18">
        <f>-VLOOKUP(AQ$1,D_0310!$A$4:$XA$84,($C488+AQ$2-2001)+8*$B488,FALSE)</f>
        <v>-319</v>
      </c>
      <c r="AR488" s="18">
        <f>-VLOOKUP(AR$1,D_0310!$A$4:$XA$84,($C488+AR$2-2001)+8*$B488,FALSE)</f>
        <v>-381</v>
      </c>
      <c r="AS488" s="31">
        <v>5</v>
      </c>
      <c r="AT488" s="55">
        <f>VLOOKUP(2002-C488,census2002!$A$3:$CD$82,2+B488)</f>
        <v>223230</v>
      </c>
      <c r="AU488" s="17" t="s">
        <v>179</v>
      </c>
      <c r="AV488">
        <f>1+K488/AVERAGE(AVERAGE(SUM($AT488,$D488:J488,$R488:X488,$AF488:AL488),SUM($AT488,$D488:K488,$R488:Y488,$AF488:AM488)),AVERAGE(SUM($AT489,$D489:K489,$S489:Y489,$AG489:AM489),SUM($AT489,$D489:L489,$S489:Z489,$AG489:AN489)))</f>
        <v>1.0220328322072132</v>
      </c>
      <c r="AW488">
        <f>1+L488/AVERAGE(AVERAGE(SUM($AT488,$D488:K488,$R488:Y488,$AF488:AM488),SUM($AT488,$D488:L488,$R488:Z488,$AF488:AN488)),AVERAGE(SUM($AT489,$D489:L489,$S489:Z489,$AG489:AN489),SUM($AT489,$D489:M489,$S489:AA489,$AG489:AO489)))</f>
        <v>1.0138572442385987</v>
      </c>
      <c r="AX488">
        <f>1+M488/AVERAGE(AVERAGE(SUM($AT488,$D488:L488,$R488:Z488,$AF488:AN488),SUM($AT488,$D488:M488,$R488:AA488,$AF488:AO488)),AVERAGE(SUM($AT489,$D489:M489,$S489:AA489,$AG489:AO489),SUM($AT489,$D489:N489,$S489:AB489,$AG489:AP489)))</f>
        <v>1.0092370026357698</v>
      </c>
      <c r="AY488">
        <f>1+N488/AVERAGE(AVERAGE(SUM($AT488,$D488:M488,$R488:AA488,$AF488:AO488),SUM($AT488,$D488:N488,$R488:AB488,$AF488:AP488)),AVERAGE(SUM($AT489,$D489:N489,$S489:AB489,$AG489:AP489),SUM($AT489,$D489:O489,$S489:AC489,$AG489:AQ489)))</f>
        <v>1.009029161669398</v>
      </c>
      <c r="AZ488">
        <f>1+O488/AVERAGE(AVERAGE(SUM($AT488,$D488:N488,$R488:AB488,$AF488:AP488),SUM($AT488,$D488:O488,$R488:AC488,$AF488:AQ488)),AVERAGE(SUM($AT489,$D489:O489,$S489:AC489,$AG489:AQ489),SUM($AT489,$D489:P489,$S489:AD489,$AG489:AR489)))</f>
        <v>1.0088491388898115</v>
      </c>
      <c r="BA488" s="43">
        <f t="shared" si="629"/>
        <v>1.0125884126995006</v>
      </c>
      <c r="BB488" s="47">
        <f t="shared" si="636"/>
        <v>1.0143560997745256</v>
      </c>
    </row>
    <row r="489" spans="1:54">
      <c r="A489" s="9">
        <v>488</v>
      </c>
      <c r="B489" s="17">
        <f t="shared" ref="B489" si="638">C482</f>
        <v>32</v>
      </c>
      <c r="C489" s="17">
        <v>1987</v>
      </c>
      <c r="D489" s="21"/>
      <c r="E489" s="21"/>
      <c r="F489" s="21"/>
      <c r="G489" s="21"/>
      <c r="H489" s="21"/>
      <c r="I489" s="21"/>
      <c r="J489" s="18">
        <f>VLOOKUP(J$1,IR_0310!$A$4:$XA$84,($C489+J$2-2001)+8*$B489,FALSE)</f>
        <v>1286</v>
      </c>
      <c r="K489" s="19">
        <f>VLOOKUP(K$1,IR_0310!$A$4:$XA$84,($C489+K$2-2001)+8*$B489,FALSE)</f>
        <v>5947</v>
      </c>
      <c r="L489" s="19">
        <f>VLOOKUP(L$1,IR_0310!$A$4:$XA$84,($C489+L$2-2001)+8*$B489,FALSE)</f>
        <v>3647</v>
      </c>
      <c r="M489" s="19">
        <f>VLOOKUP(M$1,IR_0310!$A$4:$XA$84,($C489+M$2-2001)+8*$B489,FALSE)</f>
        <v>2277</v>
      </c>
      <c r="N489" s="19">
        <f>VLOOKUP(N$1,IR_0310!$A$4:$XA$84,($C489+N$2-2001)+8*$B489,FALSE)</f>
        <v>2250</v>
      </c>
      <c r="O489" s="19">
        <f>VLOOKUP(O$1,IR_0310!$A$4:$XA$84,($C489+O$2-2001)+8*$B489,FALSE)</f>
        <v>2579</v>
      </c>
      <c r="P489" s="18">
        <f>VLOOKUP(P$1,IR_0310!$A$4:$XA$84,($C489+P$2-2001)+8*$B489,FALSE)</f>
        <v>3235</v>
      </c>
      <c r="Q489" s="17">
        <v>1987</v>
      </c>
      <c r="R489" s="21"/>
      <c r="S489" s="21"/>
      <c r="T489" s="21"/>
      <c r="U489" s="21"/>
      <c r="V489" s="21"/>
      <c r="W489" s="21"/>
      <c r="X489" s="18">
        <f>VLOOKUP(X$1,IN_0310!$A$4:$XA$84,($C489+X$2-2001)+8*$B489,FALSE)</f>
        <v>158</v>
      </c>
      <c r="Y489" s="18">
        <f>VLOOKUP(Y$1,IN_0310!$A$4:$XA$84,($C489+Y$2-2001)+8*$B489,FALSE)</f>
        <v>303</v>
      </c>
      <c r="Z489" s="18">
        <f>VLOOKUP(Z$1,IN_0310!$A$4:$XA$84,($C489+Z$2-2001)+8*$B489,FALSE)</f>
        <v>265</v>
      </c>
      <c r="AA489" s="18">
        <f>VLOOKUP(AA$1,IN_0310!$A$4:$XA$84,($C489+AA$2-2001)+8*$B489,FALSE)</f>
        <v>265</v>
      </c>
      <c r="AB489" s="18">
        <f>VLOOKUP(AB$1,IN_0310!$A$4:$XA$84,($C489+AB$2-2001)+8*$B489,FALSE)</f>
        <v>314</v>
      </c>
      <c r="AC489" s="18">
        <f>VLOOKUP(AC$1,IN_0310!$A$4:$XA$84,($C489+AC$2-2001)+8*$B489,FALSE)</f>
        <v>404</v>
      </c>
      <c r="AD489" s="18">
        <f>VLOOKUP(AD$1,IN_0310!$A$4:$XA$84,($C489+AD$2-2001)+8*$B489,FALSE)</f>
        <v>599</v>
      </c>
      <c r="AE489" s="17">
        <v>1987</v>
      </c>
      <c r="AF489" s="21"/>
      <c r="AG489" s="21"/>
      <c r="AH489" s="21"/>
      <c r="AI489" s="21"/>
      <c r="AJ489" s="21"/>
      <c r="AK489" s="21"/>
      <c r="AL489" s="18">
        <f>-VLOOKUP(AL$1,D_0310!$A$4:$XA$84,($C489+AL$2-2001)+8*$B489,FALSE)</f>
        <v>-168</v>
      </c>
      <c r="AM489" s="18">
        <f>-VLOOKUP(AM$1,D_0310!$A$4:$XA$84,($C489+AM$2-2001)+8*$B489,FALSE)</f>
        <v>-243</v>
      </c>
      <c r="AN489" s="18">
        <f>-VLOOKUP(AN$1,D_0310!$A$4:$XA$84,($C489+AN$2-2001)+8*$B489,FALSE)</f>
        <v>-275</v>
      </c>
      <c r="AO489" s="18">
        <f>-VLOOKUP(AO$1,D_0310!$A$4:$XA$84,($C489+AO$2-2001)+8*$B489,FALSE)</f>
        <v>-288</v>
      </c>
      <c r="AP489" s="18">
        <f>-VLOOKUP(AP$1,D_0310!$A$4:$XA$84,($C489+AP$2-2001)+8*$B489,FALSE)</f>
        <v>-398</v>
      </c>
      <c r="AQ489" s="18">
        <f>-VLOOKUP(AQ$1,D_0310!$A$4:$XA$84,($C489+AQ$2-2001)+8*$B489,FALSE)</f>
        <v>-413</v>
      </c>
      <c r="AR489" s="18">
        <f>-VLOOKUP(AR$1,D_0310!$A$4:$XA$84,($C489+AR$2-2001)+8*$B489,FALSE)</f>
        <v>-414</v>
      </c>
      <c r="AS489" s="31">
        <v>5</v>
      </c>
      <c r="AT489" s="55">
        <f>VLOOKUP(2002-C489,census2002!$A$3:$CD$82,2+B489)</f>
        <v>237412</v>
      </c>
      <c r="AU489" s="17" t="s">
        <v>180</v>
      </c>
      <c r="AV489">
        <f>1+K489/AVERAGE(AVERAGE(SUM($AT489,$D489:J489,$R489:X489,$AF489:AL489),SUM($AT489,$D489:K489,$R489:Y489,$AF489:AM489)),AVERAGE(SUM($AT490,$D490:K490,$S490:Y490,$AG490:AM490),SUM($AT490,$D490:L490,$S490:Z490,$AG490:AN490)))</f>
        <v>1.0245180241696514</v>
      </c>
      <c r="AW489">
        <f>1+L489/AVERAGE(AVERAGE(SUM($AT489,$D489:K489,$R489:Y489,$AF489:AM489),SUM($AT489,$D489:L489,$R489:Z489,$AF489:AN489)),AVERAGE(SUM($AT490,$D490:L490,$S490:Z490,$AG490:AN490),SUM($AT490,$D490:M490,$S490:AA490,$AG490:AO490)))</f>
        <v>1.0147908266052377</v>
      </c>
      <c r="AX489">
        <f>1+M489/AVERAGE(AVERAGE(SUM($AT489,$D489:L489,$R489:Z489,$AF489:AN489),SUM($AT489,$D489:M489,$R489:AA489,$AF489:AO489)),AVERAGE(SUM($AT490,$D490:M490,$S490:AA490,$AG490:AO490),SUM($AT490,$D490:N490,$S490:AB490,$AG490:AP490)))</f>
        <v>1.009141210015988</v>
      </c>
      <c r="AY489">
        <f>1+N489/AVERAGE(AVERAGE(SUM($AT489,$D489:M489,$R489:AA489,$AF489:AO489),SUM($AT489,$D489:N489,$R489:AB489,$AF489:AP489)),AVERAGE(SUM($AT490,$D490:N490,$S490:AB490,$AG490:AP490),SUM($AT490,$D490:O490,$S490:AC490,$AG490:AQ490)))</f>
        <v>1.0089545199929557</v>
      </c>
      <c r="AZ489">
        <f>1+O489/AVERAGE(AVERAGE(SUM($AT489,$D489:N489,$R489:AB489,$AF489:AP489),SUM($AT489,$D489:O489,$R489:AC489,$AF489:AQ489)),AVERAGE(SUM($AT490,$D490:O490,$S490:AC490,$AG490:AQ490),SUM($AT490,$D490:P490,$S490:AD490,$AG490:AR490)))</f>
        <v>1.0101583225178774</v>
      </c>
      <c r="BA489" s="43">
        <f t="shared" si="629"/>
        <v>1.0134954955739524</v>
      </c>
      <c r="BB489" s="47">
        <f t="shared" si="636"/>
        <v>1.0136434632550513</v>
      </c>
    </row>
    <row r="490" spans="1:54">
      <c r="A490" s="9">
        <v>489</v>
      </c>
      <c r="B490" s="17">
        <f t="shared" ref="B490" si="639">C482</f>
        <v>32</v>
      </c>
      <c r="C490" s="17">
        <v>1986</v>
      </c>
      <c r="D490" s="26"/>
      <c r="E490" s="26"/>
      <c r="F490" s="26"/>
      <c r="G490" s="26"/>
      <c r="H490" s="26"/>
      <c r="I490" s="26"/>
      <c r="J490" s="21"/>
      <c r="K490" s="19">
        <f>VLOOKUP(K$1,IR_0310!$A$4:$XA$84,($C490+K$2-2001)+8*$B490,FALSE)</f>
        <v>5631</v>
      </c>
      <c r="L490" s="19">
        <f>VLOOKUP(L$1,IR_0310!$A$4:$XA$84,($C490+L$2-2001)+8*$B490,FALSE)</f>
        <v>4283</v>
      </c>
      <c r="M490" s="19">
        <f>VLOOKUP(M$1,IR_0310!$A$4:$XA$84,($C490+M$2-2001)+8*$B490,FALSE)</f>
        <v>2281</v>
      </c>
      <c r="N490" s="19">
        <f>VLOOKUP(N$1,IR_0310!$A$4:$XA$84,($C490+N$2-2001)+8*$B490,FALSE)</f>
        <v>2008</v>
      </c>
      <c r="O490" s="19">
        <f>VLOOKUP(O$1,IR_0310!$A$4:$XA$84,($C490+O$2-2001)+8*$B490,FALSE)</f>
        <v>2280</v>
      </c>
      <c r="P490" s="18">
        <f>VLOOKUP(P$1,IR_0310!$A$4:$XA$84,($C490+P$2-2001)+8*$B490,FALSE)</f>
        <v>3296</v>
      </c>
      <c r="Q490" s="17">
        <v>1986</v>
      </c>
      <c r="R490" s="26"/>
      <c r="S490" s="26"/>
      <c r="T490" s="26"/>
      <c r="U490" s="26"/>
      <c r="V490" s="26"/>
      <c r="W490" s="26"/>
      <c r="X490" s="21"/>
      <c r="Y490" s="18">
        <f>VLOOKUP(Y$1,IN_0310!$A$4:$XA$84,($C490+Y$2-2001)+8*$B490,FALSE)</f>
        <v>257</v>
      </c>
      <c r="Z490" s="18">
        <f>VLOOKUP(Z$1,IN_0310!$A$4:$XA$84,($C490+Z$2-2001)+8*$B490,FALSE)</f>
        <v>224</v>
      </c>
      <c r="AA490" s="18">
        <f>VLOOKUP(AA$1,IN_0310!$A$4:$XA$84,($C490+AA$2-2001)+8*$B490,FALSE)</f>
        <v>198</v>
      </c>
      <c r="AB490" s="18">
        <f>VLOOKUP(AB$1,IN_0310!$A$4:$XA$84,($C490+AB$2-2001)+8*$B490,FALSE)</f>
        <v>313</v>
      </c>
      <c r="AC490" s="18">
        <f>VLOOKUP(AC$1,IN_0310!$A$4:$XA$84,($C490+AC$2-2001)+8*$B490,FALSE)</f>
        <v>420</v>
      </c>
      <c r="AD490" s="18">
        <f>VLOOKUP(AD$1,IN_0310!$A$4:$XA$84,($C490+AD$2-2001)+8*$B490,FALSE)</f>
        <v>559</v>
      </c>
      <c r="AE490" s="17">
        <v>1986</v>
      </c>
      <c r="AF490" s="26"/>
      <c r="AG490" s="26"/>
      <c r="AH490" s="26"/>
      <c r="AI490" s="26"/>
      <c r="AJ490" s="26"/>
      <c r="AK490" s="26"/>
      <c r="AL490" s="21"/>
      <c r="AM490" s="18">
        <f>-VLOOKUP(AM$1,D_0310!$A$4:$XA$84,($C490+AM$2-2001)+8*$B490,FALSE)</f>
        <v>-236</v>
      </c>
      <c r="AN490" s="18">
        <f>-VLOOKUP(AN$1,D_0310!$A$4:$XA$84,($C490+AN$2-2001)+8*$B490,FALSE)</f>
        <v>-299</v>
      </c>
      <c r="AO490" s="18">
        <f>-VLOOKUP(AO$1,D_0310!$A$4:$XA$84,($C490+AO$2-2001)+8*$B490,FALSE)</f>
        <v>-269</v>
      </c>
      <c r="AP490" s="18">
        <f>-VLOOKUP(AP$1,D_0310!$A$4:$XA$84,($C490+AP$2-2001)+8*$B490,FALSE)</f>
        <v>-342</v>
      </c>
      <c r="AQ490" s="18">
        <f>-VLOOKUP(AQ$1,D_0310!$A$4:$XA$84,($C490+AQ$2-2001)+8*$B490,FALSE)</f>
        <v>-387</v>
      </c>
      <c r="AR490" s="18">
        <f>-VLOOKUP(AR$1,D_0310!$A$4:$XA$84,($C490+AR$2-2001)+8*$B490,FALSE)</f>
        <v>-461</v>
      </c>
      <c r="AS490" s="31">
        <v>5</v>
      </c>
      <c r="AT490" s="55">
        <f>VLOOKUP(2002-C490,census2002!$A$3:$CD$82,2+B490)</f>
        <v>235665</v>
      </c>
      <c r="AU490" s="17" t="s">
        <v>181</v>
      </c>
      <c r="AV490">
        <f>1+K490/AVERAGE(AVERAGE(SUM($AT490,$D490:J490,$R490:X490,$AF490:AL490),SUM($AT490,$D490:K490,$R490:Y490,$AF490:AM490)),AVERAGE(SUM($AT491,$D491:K491,$S491:Y491,$AG491:AM491),SUM($AT491,$D491:L491,$S491:Z491,$AG491:AN491)))</f>
        <v>1.0232403369044045</v>
      </c>
      <c r="AW490">
        <f>1+L490/AVERAGE(AVERAGE(SUM($AT490,$D490:K490,$R490:Y490,$AF490:AM490),SUM($AT490,$D490:L490,$R490:Z490,$AF490:AN490)),AVERAGE(SUM($AT491,$D491:L491,$S491:Z491,$AG491:AN491),SUM($AT491,$D491:M491,$S491:AA491,$AG491:AO491)))</f>
        <v>1.0173923989977949</v>
      </c>
      <c r="AX490">
        <f>1+M490/AVERAGE(AVERAGE(SUM($AT490,$D490:L490,$R490:Z490,$AF490:AN490),SUM($AT490,$D490:M490,$R490:AA490,$AF490:AO490)),AVERAGE(SUM($AT491,$D491:M491,$S491:AA491,$AG491:AO491),SUM($AT491,$D491:N491,$S491:AB491,$AG491:AP491)))</f>
        <v>1.0091659249406786</v>
      </c>
      <c r="AY490">
        <f>1+N490/AVERAGE(AVERAGE(SUM($AT490,$D490:M490,$R490:AA490,$AF490:AO490),SUM($AT490,$D490:N490,$R490:AB490,$AF490:AP490)),AVERAGE(SUM($AT491,$D491:N491,$S491:AB491,$AG491:AP491),SUM($AT491,$D491:O491,$S491:AC491,$AG491:AQ491)))</f>
        <v>1.0080055337055693</v>
      </c>
      <c r="AZ490">
        <f>1+O490/AVERAGE(AVERAGE(SUM($AT490,$D490:N490,$R490:AB490,$AF490:AP490),SUM($AT490,$D490:O490,$R490:AC490,$AF490:AQ490)),AVERAGE(SUM($AT491,$D491:O491,$S491:AC491,$AG491:AQ491),SUM($AT491,$D491:P491,$S491:AD491,$AG491:AR491)))</f>
        <v>1.0090067758211523</v>
      </c>
      <c r="BA490" s="43">
        <f t="shared" si="629"/>
        <v>1.0133445672850012</v>
      </c>
      <c r="BB490" s="47">
        <f t="shared" si="636"/>
        <v>1.0119558300721261</v>
      </c>
    </row>
    <row r="491" spans="1:54">
      <c r="A491" s="13">
        <v>490</v>
      </c>
      <c r="B491" s="17">
        <f t="shared" ref="B491" si="640">C482</f>
        <v>32</v>
      </c>
      <c r="C491" s="17">
        <v>1985</v>
      </c>
      <c r="D491" s="26"/>
      <c r="E491" s="26"/>
      <c r="F491" s="26"/>
      <c r="G491" s="26"/>
      <c r="H491" s="26"/>
      <c r="I491" s="26"/>
      <c r="J491" s="21"/>
      <c r="K491" s="22"/>
      <c r="L491" s="19">
        <f>VLOOKUP(L$1,IR_0310!$A$4:$XA$84,($C491+L$2-2001)+8*$B491,FALSE)</f>
        <v>3822</v>
      </c>
      <c r="M491" s="19">
        <f>VLOOKUP(M$1,IR_0310!$A$4:$XA$84,($C491+M$2-2001)+8*$B491,FALSE)</f>
        <v>2384</v>
      </c>
      <c r="N491" s="19">
        <f>VLOOKUP(N$1,IR_0310!$A$4:$XA$84,($C491+N$2-2001)+8*$B491,FALSE)</f>
        <v>1963</v>
      </c>
      <c r="O491" s="19">
        <f>VLOOKUP(O$1,IR_0310!$A$4:$XA$84,($C491+O$2-2001)+8*$B491,FALSE)</f>
        <v>2079</v>
      </c>
      <c r="P491" s="18">
        <f>VLOOKUP(P$1,IR_0310!$A$4:$XA$84,($C491+P$2-2001)+8*$B491,FALSE)</f>
        <v>3068</v>
      </c>
      <c r="Q491" s="17">
        <v>1985</v>
      </c>
      <c r="R491" s="26"/>
      <c r="S491" s="26"/>
      <c r="T491" s="26"/>
      <c r="U491" s="26"/>
      <c r="V491" s="26"/>
      <c r="W491" s="26"/>
      <c r="X491" s="21"/>
      <c r="Y491" s="22"/>
      <c r="Z491" s="18">
        <f>VLOOKUP(Z$1,IN_0310!$A$4:$XA$84,($C491+Z$2-2001)+8*$B491,FALSE)</f>
        <v>229</v>
      </c>
      <c r="AA491" s="18">
        <f>VLOOKUP(AA$1,IN_0310!$A$4:$XA$84,($C491+AA$2-2001)+8*$B491,FALSE)</f>
        <v>174</v>
      </c>
      <c r="AB491" s="18">
        <f>VLOOKUP(AB$1,IN_0310!$A$4:$XA$84,($C491+AB$2-2001)+8*$B491,FALSE)</f>
        <v>174</v>
      </c>
      <c r="AC491" s="18">
        <f>VLOOKUP(AC$1,IN_0310!$A$4:$XA$84,($C491+AC$2-2001)+8*$B491,FALSE)</f>
        <v>314</v>
      </c>
      <c r="AD491" s="18">
        <f>VLOOKUP(AD$1,IN_0310!$A$4:$XA$84,($C491+AD$2-2001)+8*$B491,FALSE)</f>
        <v>448</v>
      </c>
      <c r="AE491" s="17">
        <v>1985</v>
      </c>
      <c r="AF491" s="26"/>
      <c r="AG491" s="26"/>
      <c r="AH491" s="26"/>
      <c r="AI491" s="26"/>
      <c r="AJ491" s="26"/>
      <c r="AK491" s="26"/>
      <c r="AL491" s="21"/>
      <c r="AM491" s="22"/>
      <c r="AN491" s="18">
        <f>-VLOOKUP(AN$1,D_0310!$A$4:$XA$84,($C491+AN$2-2001)+8*$B491,FALSE)</f>
        <v>-292</v>
      </c>
      <c r="AO491" s="18">
        <f>-VLOOKUP(AO$1,D_0310!$A$4:$XA$84,($C491+AO$2-2001)+8*$B491,FALSE)</f>
        <v>-326</v>
      </c>
      <c r="AP491" s="18">
        <f>-VLOOKUP(AP$1,D_0310!$A$4:$XA$84,($C491+AP$2-2001)+8*$B491,FALSE)</f>
        <v>-389</v>
      </c>
      <c r="AQ491" s="18">
        <f>-VLOOKUP(AQ$1,D_0310!$A$4:$XA$84,($C491+AQ$2-2001)+8*$B491,FALSE)</f>
        <v>-450</v>
      </c>
      <c r="AR491" s="18">
        <f>-VLOOKUP(AR$1,D_0310!$A$4:$XA$84,($C491+AR$2-2001)+8*$B491,FALSE)</f>
        <v>-486</v>
      </c>
      <c r="AS491" s="31">
        <v>4</v>
      </c>
      <c r="AT491" s="55">
        <f>VLOOKUP(2002-C491,census2002!$A$3:$CD$82,2+B491)</f>
        <v>244218</v>
      </c>
      <c r="AU491" s="17" t="s">
        <v>182</v>
      </c>
      <c r="AW491">
        <f>1+L491/AVERAGE(AVERAGE(SUM($AT491,$D491:K491,$R491:Y491,$AF491:AM491),SUM($AT491,$D491:L491,$R491:Z491,$AF491:AN491)),AVERAGE(SUM($AT492,$D492:L492,$S492:Z492,$AG492:AN492),SUM($AT492,$D492:M492,$S492:AA492,$AG492:AO492)))</f>
        <v>1.0148022063885347</v>
      </c>
      <c r="AX491">
        <f>1+M491/AVERAGE(AVERAGE(SUM($AT491,$D491:L491,$R491:Z491,$AF491:AN491),SUM($AT491,$D491:M491,$R491:AA491,$AF491:AO491)),AVERAGE(SUM($AT492,$D492:M492,$S492:AA492,$AG492:AO492),SUM($AT492,$D492:N492,$S492:AB492,$AG492:AP492)))</f>
        <v>1.0091458823867914</v>
      </c>
      <c r="AY491">
        <f>1+N491/AVERAGE(AVERAGE(SUM($AT491,$D491:M491,$R491:AA491,$AF491:AO491),SUM($AT491,$D491:N491,$R491:AB491,$AF491:AP491)),AVERAGE(SUM($AT492,$D492:N492,$S492:AB492,$AG492:AP492),SUM($AT492,$D492:O492,$S492:AC492,$AG492:AQ492)))</f>
        <v>1.0074774685550163</v>
      </c>
      <c r="AZ491">
        <f>1+O491/AVERAGE(AVERAGE(SUM($AT491,$D491:N491,$R491:AB491,$AF491:AP491),SUM($AT491,$D491:O491,$R491:AC491,$AF491:AQ491)),AVERAGE(SUM($AT492,$D492:O492,$S492:AC492,$AG492:AQ492),SUM($AT492,$D492:P492,$S492:AD492,$AG492:AR492)))</f>
        <v>1.0078579075628109</v>
      </c>
      <c r="BA491" s="43">
        <f t="shared" si="629"/>
        <v>1.0098165899188123</v>
      </c>
      <c r="BB491" s="47">
        <f t="shared" si="636"/>
        <v>1.0115509430423908</v>
      </c>
    </row>
    <row r="492" spans="1:54">
      <c r="A492" s="9">
        <v>491</v>
      </c>
      <c r="B492" s="17">
        <f t="shared" ref="B492" si="641">C482</f>
        <v>32</v>
      </c>
      <c r="C492" s="17">
        <v>1984</v>
      </c>
      <c r="D492" s="26"/>
      <c r="E492" s="26"/>
      <c r="F492" s="26"/>
      <c r="G492" s="26"/>
      <c r="H492" s="26"/>
      <c r="I492" s="26"/>
      <c r="J492" s="21"/>
      <c r="K492" s="22"/>
      <c r="L492" s="22"/>
      <c r="M492" s="19">
        <f>VLOOKUP(M$1,IR_0310!$A$4:$XA$84,($C492+M$2-2001)+8*$B492,FALSE)</f>
        <v>2273</v>
      </c>
      <c r="N492" s="19">
        <f>VLOOKUP(N$1,IR_0310!$A$4:$XA$84,($C492+N$2-2001)+8*$B492,FALSE)</f>
        <v>2142</v>
      </c>
      <c r="O492" s="19">
        <f>VLOOKUP(O$1,IR_0310!$A$4:$XA$84,($C492+O$2-2001)+8*$B492,FALSE)</f>
        <v>1849</v>
      </c>
      <c r="P492" s="18">
        <f>VLOOKUP(P$1,IR_0310!$A$4:$XA$84,($C492+P$2-2001)+8*$B492,FALSE)</f>
        <v>3015</v>
      </c>
      <c r="Q492" s="17">
        <v>1984</v>
      </c>
      <c r="R492" s="26"/>
      <c r="S492" s="26"/>
      <c r="T492" s="26"/>
      <c r="U492" s="26"/>
      <c r="V492" s="26"/>
      <c r="W492" s="26"/>
      <c r="X492" s="21"/>
      <c r="Y492" s="22"/>
      <c r="Z492" s="22"/>
      <c r="AA492" s="18">
        <f>VLOOKUP(AA$1,IN_0310!$A$4:$XA$84,($C492+AA$2-2001)+8*$B492,FALSE)</f>
        <v>76</v>
      </c>
      <c r="AB492" s="18">
        <f>VLOOKUP(AB$1,IN_0310!$A$4:$XA$84,($C492+AB$2-2001)+8*$B492,FALSE)</f>
        <v>118</v>
      </c>
      <c r="AC492" s="18">
        <f>VLOOKUP(AC$1,IN_0310!$A$4:$XA$84,($C492+AC$2-2001)+8*$B492,FALSE)</f>
        <v>223</v>
      </c>
      <c r="AD492" s="18">
        <f>VLOOKUP(AD$1,IN_0310!$A$4:$XA$84,($C492+AD$2-2001)+8*$B492,FALSE)</f>
        <v>409</v>
      </c>
      <c r="AE492" s="17">
        <v>1984</v>
      </c>
      <c r="AF492" s="26"/>
      <c r="AG492" s="26"/>
      <c r="AH492" s="26"/>
      <c r="AI492" s="26"/>
      <c r="AJ492" s="26"/>
      <c r="AK492" s="26"/>
      <c r="AL492" s="21"/>
      <c r="AM492" s="22"/>
      <c r="AN492" s="22"/>
      <c r="AO492" s="18">
        <f>-VLOOKUP(AO$1,D_0310!$A$4:$XA$84,($C492+AO$2-2001)+8*$B492,FALSE)</f>
        <v>-347</v>
      </c>
      <c r="AP492" s="18">
        <f>-VLOOKUP(AP$1,D_0310!$A$4:$XA$84,($C492+AP$2-2001)+8*$B492,FALSE)</f>
        <v>-417</v>
      </c>
      <c r="AQ492" s="18">
        <f>-VLOOKUP(AQ$1,D_0310!$A$4:$XA$84,($C492+AQ$2-2001)+8*$B492,FALSE)</f>
        <v>-462</v>
      </c>
      <c r="AR492" s="18">
        <f>-VLOOKUP(AR$1,D_0310!$A$4:$XA$84,($C492+AR$2-2001)+8*$B492,FALSE)</f>
        <v>-516</v>
      </c>
      <c r="AS492" s="31">
        <v>3</v>
      </c>
      <c r="AT492" s="55">
        <f>VLOOKUP(2002-C492,census2002!$A$3:$CD$82,2+B492)</f>
        <v>269311</v>
      </c>
      <c r="AU492" s="17" t="s">
        <v>183</v>
      </c>
      <c r="AX492">
        <f>1+M492/AVERAGE(AVERAGE(SUM($AT492,$D492:L492,$R492:Z492,$AF492:AN492),SUM($AT492,$D492:M492,$R492:AA492,$AF492:AO492)),AVERAGE(SUM($AT493,$D493:M493,$S493:AA493,$AG493:AO493),SUM($AT493,$D493:N493,$S493:AB493,$AG493:AP493)))</f>
        <v>1.0080714033340257</v>
      </c>
      <c r="AY492">
        <f>1+N492/AVERAGE(AVERAGE(SUM($AT492,$D492:M492,$R492:AA492,$AF492:AO492),SUM($AT492,$D492:N492,$R492:AB492,$AF492:AP492)),AVERAGE(SUM($AT493,$D493:N493,$S493:AB493,$AG493:AP493),SUM($AT493,$D493:O493,$S493:AC493,$AG493:AQ493)))</f>
        <v>1.0075562352169243</v>
      </c>
      <c r="AZ492">
        <f>1+O492/AVERAGE(AVERAGE(SUM($AT492,$D492:N492,$R492:AB492,$AF492:AP492),SUM($AT492,$D492:O492,$R492:AC492,$AF492:AQ492)),AVERAGE(SUM($AT493,$D493:O493,$S493:AC493,$AG493:AQ493),SUM($AT493,$D493:P493,$S493:AD493,$AG493:AR493)))</f>
        <v>1.0064777413037462</v>
      </c>
      <c r="BA492" s="43">
        <f t="shared" si="629"/>
        <v>1.0073682410640348</v>
      </c>
      <c r="BB492" s="47">
        <f t="shared" si="636"/>
        <v>1.0119724630539233</v>
      </c>
    </row>
    <row r="493" spans="1:54">
      <c r="A493" s="9">
        <v>492</v>
      </c>
      <c r="B493" s="17">
        <f t="shared" ref="B493" si="642">C482</f>
        <v>32</v>
      </c>
      <c r="C493" s="17">
        <v>1983</v>
      </c>
      <c r="D493" s="26"/>
      <c r="E493" s="26"/>
      <c r="F493" s="26"/>
      <c r="G493" s="26"/>
      <c r="H493" s="26"/>
      <c r="I493" s="26"/>
      <c r="J493" s="21"/>
      <c r="K493" s="22"/>
      <c r="L493" s="22"/>
      <c r="M493" s="22"/>
      <c r="N493" s="19">
        <f>VLOOKUP(N$1,IR_0310!$A$4:$XA$84,($C493+N$2-2001)+8*$B493,FALSE)</f>
        <v>2113</v>
      </c>
      <c r="O493" s="19">
        <f>VLOOKUP(O$1,IR_0310!$A$4:$XA$84,($C493+O$2-2001)+8*$B493,FALSE)</f>
        <v>2291</v>
      </c>
      <c r="P493" s="18">
        <f>VLOOKUP(P$1,IR_0310!$A$4:$XA$84,($C493+P$2-2001)+8*$B493,FALSE)</f>
        <v>2752</v>
      </c>
      <c r="Q493" s="17">
        <v>1983</v>
      </c>
      <c r="R493" s="26"/>
      <c r="S493" s="26"/>
      <c r="T493" s="26"/>
      <c r="U493" s="26"/>
      <c r="V493" s="26"/>
      <c r="W493" s="26"/>
      <c r="X493" s="21"/>
      <c r="Y493" s="22"/>
      <c r="Z493" s="22"/>
      <c r="AA493" s="22"/>
      <c r="AB493" s="18">
        <f>VLOOKUP(AB$1,IN_0310!$A$4:$XA$84,($C493+AB$2-2001)+8*$B493,FALSE)</f>
        <v>45</v>
      </c>
      <c r="AC493" s="18">
        <f>VLOOKUP(AC$1,IN_0310!$A$4:$XA$84,($C493+AC$2-2001)+8*$B493,FALSE)</f>
        <v>110</v>
      </c>
      <c r="AD493" s="18">
        <f>VLOOKUP(AD$1,IN_0310!$A$4:$XA$84,($C493+AD$2-2001)+8*$B493,FALSE)</f>
        <v>295</v>
      </c>
      <c r="AE493" s="17">
        <v>1983</v>
      </c>
      <c r="AF493" s="26"/>
      <c r="AG493" s="26"/>
      <c r="AH493" s="26"/>
      <c r="AI493" s="26"/>
      <c r="AJ493" s="26"/>
      <c r="AK493" s="26"/>
      <c r="AL493" s="21"/>
      <c r="AM493" s="22"/>
      <c r="AN493" s="22"/>
      <c r="AO493" s="22"/>
      <c r="AP493" s="18">
        <f>-VLOOKUP(AP$1,D_0310!$A$4:$XA$84,($C493+AP$2-2001)+8*$B493,FALSE)</f>
        <v>-448</v>
      </c>
      <c r="AQ493" s="18">
        <f>-VLOOKUP(AQ$1,D_0310!$A$4:$XA$84,($C493+AQ$2-2001)+8*$B493,FALSE)</f>
        <v>-504</v>
      </c>
      <c r="AR493" s="18">
        <f>-VLOOKUP(AR$1,D_0310!$A$4:$XA$84,($C493+AR$2-2001)+8*$B493,FALSE)</f>
        <v>-539</v>
      </c>
      <c r="AS493" s="31">
        <v>2</v>
      </c>
      <c r="AT493" s="55">
        <f>VLOOKUP(2002-C493,census2002!$A$3:$CD$82,2+B493)</f>
        <v>292056</v>
      </c>
      <c r="AU493" s="17" t="s">
        <v>184</v>
      </c>
      <c r="AY493">
        <f>1+N493/AVERAGE(AVERAGE(SUM($AT493,$D493:M493,$R493:AA493,$AF493:AO493),SUM($AT493,$D493:N493,$R493:AB493,$AF493:AP493)),AVERAGE(SUM($AT494,$D494:N494,$S494:AB494,$AG494:AP494),SUM($AT494,$D494:O494,$S494:AC494,$AG494:AQ494)))</f>
        <v>1.0073363406659126</v>
      </c>
      <c r="AZ493">
        <f>1+O493/AVERAGE(AVERAGE(SUM($AT493,$D493:N493,$R493:AB493,$AF493:AP493),SUM($AT493,$D493:O493,$R493:AC493,$AF493:AQ493)),AVERAGE(SUM($AT494,$D494:O494,$S494:AC494,$AG494:AQ494),SUM($AT494,$D494:P494,$S494:AD494,$AG494:AR494)))</f>
        <v>1.007899176034224</v>
      </c>
      <c r="BA493" s="43">
        <f t="shared" si="629"/>
        <v>1.0076177190514783</v>
      </c>
      <c r="BB493" s="47">
        <f t="shared" si="636"/>
        <v>1.0132805021701909</v>
      </c>
    </row>
    <row r="494" spans="1:54">
      <c r="A494" s="13">
        <v>493</v>
      </c>
      <c r="B494" s="17">
        <f t="shared" ref="B494" si="643">C482</f>
        <v>32</v>
      </c>
      <c r="C494" s="17">
        <v>1982</v>
      </c>
      <c r="D494" s="26"/>
      <c r="E494" s="26"/>
      <c r="F494" s="26"/>
      <c r="G494" s="26"/>
      <c r="H494" s="26"/>
      <c r="I494" s="26"/>
      <c r="J494" s="21"/>
      <c r="K494" s="22"/>
      <c r="L494" s="22"/>
      <c r="M494" s="22"/>
      <c r="N494" s="22"/>
      <c r="O494" s="19">
        <f>VLOOKUP(O$1,IR_0310!$A$4:$XA$84,($C494+O$2-2001)+8*$B494,FALSE)</f>
        <v>2147</v>
      </c>
      <c r="P494" s="18">
        <f>VLOOKUP(P$1,IR_0310!$A$4:$XA$84,($C494+P$2-2001)+8*$B494,FALSE)</f>
        <v>3058</v>
      </c>
      <c r="Q494" s="17">
        <v>1982</v>
      </c>
      <c r="R494" s="26"/>
      <c r="S494" s="26"/>
      <c r="T494" s="26"/>
      <c r="U494" s="26"/>
      <c r="V494" s="26"/>
      <c r="W494" s="26"/>
      <c r="X494" s="21"/>
      <c r="Y494" s="22"/>
      <c r="Z494" s="22"/>
      <c r="AA494" s="22"/>
      <c r="AB494" s="22"/>
      <c r="AC494" s="18">
        <f>VLOOKUP(AC$1,IN_0310!$A$4:$XA$84,($C494+AC$2-2001)+8*$B494,FALSE)</f>
        <v>52</v>
      </c>
      <c r="AD494" s="18">
        <f>VLOOKUP(AD$1,IN_0310!$A$4:$XA$84,($C494+AD$2-2001)+8*$B494,FALSE)</f>
        <v>131</v>
      </c>
      <c r="AE494" s="17">
        <v>1982</v>
      </c>
      <c r="AF494" s="26"/>
      <c r="AG494" s="26"/>
      <c r="AH494" s="26"/>
      <c r="AI494" s="26"/>
      <c r="AJ494" s="26"/>
      <c r="AK494" s="26"/>
      <c r="AL494" s="21"/>
      <c r="AM494" s="22"/>
      <c r="AN494" s="22"/>
      <c r="AO494" s="22"/>
      <c r="AP494" s="22"/>
      <c r="AQ494" s="18">
        <f>-VLOOKUP(AQ$1,D_0310!$A$4:$XA$84,($C494+AQ$2-2001)+8*$B494,FALSE)</f>
        <v>-452</v>
      </c>
      <c r="AR494" s="18">
        <f>-VLOOKUP(AR$1,D_0310!$A$4:$XA$84,($C494+AR$2-2001)+8*$B494,FALSE)</f>
        <v>-495</v>
      </c>
      <c r="AS494" s="31">
        <v>1</v>
      </c>
      <c r="AT494" s="55">
        <f>VLOOKUP(2002-C494,census2002!$A$3:$CD$82,2+B494)</f>
        <v>282252</v>
      </c>
      <c r="AU494" s="17" t="s">
        <v>185</v>
      </c>
      <c r="AZ494">
        <f>1+O494/AVERAGE(AVERAGE(SUM($AT494,$D494:N494,$R494:AB494,$AF494:AP494),SUM($AT494,$D494:O494,$R494:AC494,$AF494:AQ494)),AVERAGE(SUM($AT495,$D495:O495,$S495:AC495,$AG495:AQ495),SUM($AT495,$D495:P495,$S495:AD495,$AG495:AR495)))</f>
        <v>1.0077586822165547</v>
      </c>
      <c r="BA494" s="43">
        <f t="shared" si="629"/>
        <v>1.0077586822165547</v>
      </c>
      <c r="BB494" s="47">
        <f t="shared" si="636"/>
        <v>1.0122231836128095</v>
      </c>
    </row>
    <row r="495" spans="1:54">
      <c r="A495" s="9">
        <v>494</v>
      </c>
      <c r="B495" s="17">
        <f t="shared" ref="B495" si="644">C482</f>
        <v>32</v>
      </c>
      <c r="C495" s="17">
        <v>1981</v>
      </c>
      <c r="D495" s="26"/>
      <c r="E495" s="26"/>
      <c r="F495" s="26"/>
      <c r="G495" s="26"/>
      <c r="H495" s="26"/>
      <c r="I495" s="26"/>
      <c r="J495" s="21"/>
      <c r="K495" s="22"/>
      <c r="L495" s="22"/>
      <c r="M495" s="22"/>
      <c r="N495" s="22"/>
      <c r="O495" s="22"/>
      <c r="P495" s="18">
        <f>VLOOKUP(P$1,IR_0310!$A$4:$XA$84,($C495+P$2-2001)+8*$B495,FALSE)</f>
        <v>3097</v>
      </c>
      <c r="Q495" s="17">
        <v>1981</v>
      </c>
      <c r="R495" s="26"/>
      <c r="S495" s="26"/>
      <c r="T495" s="26"/>
      <c r="U495" s="26"/>
      <c r="V495" s="26"/>
      <c r="W495" s="26"/>
      <c r="X495" s="21"/>
      <c r="Y495" s="22"/>
      <c r="Z495" s="22"/>
      <c r="AA495" s="22"/>
      <c r="AB495" s="22"/>
      <c r="AC495" s="22"/>
      <c r="AD495" s="18">
        <f>VLOOKUP(AD$1,IN_0310!$A$4:$XA$84,($C495+AD$2-2001)+8*$B495,FALSE)</f>
        <v>91</v>
      </c>
      <c r="AE495" s="17">
        <v>1981</v>
      </c>
      <c r="AF495" s="26"/>
      <c r="AG495" s="26"/>
      <c r="AH495" s="26"/>
      <c r="AI495" s="26"/>
      <c r="AJ495" s="26"/>
      <c r="AK495" s="26"/>
      <c r="AL495" s="21"/>
      <c r="AM495" s="22"/>
      <c r="AN495" s="22"/>
      <c r="AO495" s="22"/>
      <c r="AP495" s="22"/>
      <c r="AQ495" s="22"/>
      <c r="AR495" s="18">
        <f>-VLOOKUP(AR$1,D_0310!$A$4:$XA$84,($C495+AR$2-2001)+8*$B495,FALSE)</f>
        <v>-512</v>
      </c>
      <c r="AS495" s="31"/>
      <c r="AT495" s="55">
        <f>VLOOKUP(2002-C495,census2002!$A$3:$CD$82,2+B495)</f>
        <v>268981</v>
      </c>
      <c r="AU495" s="17" t="s">
        <v>186</v>
      </c>
    </row>
    <row r="496" spans="1:54" ht="15.75" thickBot="1">
      <c r="A496" s="9">
        <v>495</v>
      </c>
      <c r="B496" s="10" t="str">
        <f>INDEX('regions#'!$B$2:$B$79,B498+1)</f>
        <v>Мурманская область</v>
      </c>
      <c r="C496" s="51" t="s">
        <v>159</v>
      </c>
      <c r="D496" s="11" t="s">
        <v>912</v>
      </c>
      <c r="E496" s="11" t="s">
        <v>913</v>
      </c>
      <c r="F496" s="11" t="s">
        <v>914</v>
      </c>
      <c r="G496" s="11" t="s">
        <v>915</v>
      </c>
      <c r="H496" s="11" t="s">
        <v>916</v>
      </c>
      <c r="I496" s="11" t="s">
        <v>917</v>
      </c>
      <c r="J496" s="11" t="s">
        <v>918</v>
      </c>
      <c r="K496" s="12" t="s">
        <v>919</v>
      </c>
      <c r="L496" s="12" t="s">
        <v>920</v>
      </c>
      <c r="M496" s="12" t="s">
        <v>921</v>
      </c>
      <c r="N496" s="12" t="s">
        <v>922</v>
      </c>
      <c r="O496" s="12" t="s">
        <v>923</v>
      </c>
      <c r="P496" s="11" t="s">
        <v>924</v>
      </c>
      <c r="Q496" s="52" t="s">
        <v>160</v>
      </c>
      <c r="R496" s="23" t="s">
        <v>912</v>
      </c>
      <c r="S496" s="23" t="s">
        <v>913</v>
      </c>
      <c r="T496" s="23" t="s">
        <v>914</v>
      </c>
      <c r="U496" s="23" t="s">
        <v>915</v>
      </c>
      <c r="V496" s="23" t="s">
        <v>916</v>
      </c>
      <c r="W496" s="23" t="s">
        <v>917</v>
      </c>
      <c r="X496" s="23" t="s">
        <v>918</v>
      </c>
      <c r="Y496" s="23" t="s">
        <v>919</v>
      </c>
      <c r="Z496" s="23" t="s">
        <v>920</v>
      </c>
      <c r="AA496" s="23" t="s">
        <v>921</v>
      </c>
      <c r="AB496" s="23" t="s">
        <v>922</v>
      </c>
      <c r="AC496" s="23" t="s">
        <v>923</v>
      </c>
      <c r="AD496" s="23" t="s">
        <v>924</v>
      </c>
      <c r="AE496" s="53" t="s">
        <v>161</v>
      </c>
      <c r="AF496" s="27" t="s">
        <v>912</v>
      </c>
      <c r="AG496" s="27" t="s">
        <v>913</v>
      </c>
      <c r="AH496" s="27" t="s">
        <v>914</v>
      </c>
      <c r="AI496" s="27" t="s">
        <v>915</v>
      </c>
      <c r="AJ496" s="27" t="s">
        <v>916</v>
      </c>
      <c r="AK496" s="27" t="s">
        <v>917</v>
      </c>
      <c r="AL496" s="27" t="s">
        <v>918</v>
      </c>
      <c r="AM496" s="27" t="s">
        <v>919</v>
      </c>
      <c r="AN496" s="27" t="s">
        <v>920</v>
      </c>
      <c r="AO496" s="27" t="s">
        <v>921</v>
      </c>
      <c r="AP496" s="27" t="s">
        <v>922</v>
      </c>
      <c r="AQ496" s="27" t="s">
        <v>923</v>
      </c>
      <c r="AR496" s="27" t="s">
        <v>924</v>
      </c>
      <c r="AS496" s="31" t="s">
        <v>162</v>
      </c>
      <c r="AT496" s="2" t="s">
        <v>163</v>
      </c>
      <c r="AV496" s="54">
        <f t="shared" ref="AV496:AZ496" si="645">AVERAGE(AV498:AV509)</f>
        <v>0.97406479838143567</v>
      </c>
      <c r="AW496" s="54">
        <f t="shared" si="645"/>
        <v>0.98032765763962681</v>
      </c>
      <c r="AX496" s="54">
        <f t="shared" si="645"/>
        <v>0.99096644413054658</v>
      </c>
      <c r="AY496" s="54">
        <f t="shared" si="645"/>
        <v>0.99670894521028408</v>
      </c>
      <c r="AZ496" s="54">
        <f t="shared" si="645"/>
        <v>1.0037743073452192</v>
      </c>
      <c r="BA496" s="38" t="s">
        <v>983</v>
      </c>
      <c r="BB496" s="39">
        <f t="shared" ref="BB496" si="646">PRODUCT(AV496:AZ496)-1</f>
        <v>-5.3277967955855043E-2</v>
      </c>
    </row>
    <row r="497" spans="1:54" ht="15.75" thickBot="1">
      <c r="A497" s="13">
        <v>496</v>
      </c>
      <c r="C497" s="14">
        <f t="shared" ref="C497" si="647">A496/15</f>
        <v>33</v>
      </c>
      <c r="D497" s="15">
        <v>10</v>
      </c>
      <c r="E497" s="15">
        <v>11</v>
      </c>
      <c r="F497" s="15">
        <v>12</v>
      </c>
      <c r="G497" s="15">
        <v>13</v>
      </c>
      <c r="H497" s="15">
        <v>14</v>
      </c>
      <c r="I497" s="15">
        <v>15</v>
      </c>
      <c r="J497" s="15">
        <v>16</v>
      </c>
      <c r="K497" s="16">
        <v>17</v>
      </c>
      <c r="L497" s="16">
        <v>18</v>
      </c>
      <c r="M497" s="16">
        <v>19</v>
      </c>
      <c r="N497" s="16">
        <v>20</v>
      </c>
      <c r="O497" s="16">
        <v>21</v>
      </c>
      <c r="P497" s="15">
        <v>22</v>
      </c>
      <c r="R497" s="15">
        <v>10</v>
      </c>
      <c r="S497" s="15">
        <v>11</v>
      </c>
      <c r="T497" s="15">
        <v>12</v>
      </c>
      <c r="U497" s="15">
        <v>13</v>
      </c>
      <c r="V497" s="15">
        <v>14</v>
      </c>
      <c r="W497" s="15">
        <v>15</v>
      </c>
      <c r="X497" s="15">
        <v>16</v>
      </c>
      <c r="Y497" s="25">
        <v>17</v>
      </c>
      <c r="Z497" s="25">
        <v>18</v>
      </c>
      <c r="AA497" s="25">
        <v>19</v>
      </c>
      <c r="AB497" s="25">
        <v>20</v>
      </c>
      <c r="AC497" s="25">
        <v>21</v>
      </c>
      <c r="AD497" s="15">
        <v>22</v>
      </c>
      <c r="AF497" s="15">
        <v>10</v>
      </c>
      <c r="AG497" s="15">
        <v>11</v>
      </c>
      <c r="AH497" s="15">
        <v>12</v>
      </c>
      <c r="AI497" s="15">
        <v>13</v>
      </c>
      <c r="AJ497" s="15">
        <v>14</v>
      </c>
      <c r="AK497" s="15">
        <v>15</v>
      </c>
      <c r="AL497" s="15">
        <v>16</v>
      </c>
      <c r="AM497" s="29">
        <v>17</v>
      </c>
      <c r="AN497" s="29">
        <v>18</v>
      </c>
      <c r="AO497" s="29">
        <v>19</v>
      </c>
      <c r="AP497" s="29">
        <v>20</v>
      </c>
      <c r="AQ497" s="29">
        <v>21</v>
      </c>
      <c r="AR497" s="15">
        <v>22</v>
      </c>
      <c r="AS497" s="31"/>
      <c r="AT497" s="55"/>
      <c r="AU497" s="14" t="s">
        <v>165</v>
      </c>
      <c r="AV497" s="40" t="s">
        <v>166</v>
      </c>
      <c r="AW497" s="40" t="s">
        <v>167</v>
      </c>
      <c r="AX497" s="40" t="s">
        <v>168</v>
      </c>
      <c r="AY497" s="40" t="s">
        <v>169</v>
      </c>
      <c r="AZ497" s="40" t="s">
        <v>170</v>
      </c>
      <c r="BA497" s="41" t="s">
        <v>171</v>
      </c>
      <c r="BB497" s="42"/>
    </row>
    <row r="498" spans="1:54">
      <c r="A498" s="9">
        <v>497</v>
      </c>
      <c r="B498">
        <f t="shared" ref="B498" si="648">C497</f>
        <v>33</v>
      </c>
      <c r="C498" s="17">
        <v>1993</v>
      </c>
      <c r="D498" s="18">
        <f>VLOOKUP(D$1,IR_0310!$A$4:$XA$84,($C498+D$2-2001)+8*$B498,FALSE)</f>
        <v>-19</v>
      </c>
      <c r="E498" s="18">
        <f>VLOOKUP(E$1,IR_0310!$A$4:$XA$84,($C498+E$2-2001)+8*$B498,FALSE)</f>
        <v>-34</v>
      </c>
      <c r="F498" s="18">
        <f>VLOOKUP(F$1,IR_0310!$A$4:$XA$84,($C498+F$2-2001)+8*$B498,FALSE)</f>
        <v>-46</v>
      </c>
      <c r="G498" s="18">
        <f>VLOOKUP(G$1,IR_0310!$A$4:$XA$84,($C498+G$2-2001)+8*$B498,FALSE)</f>
        <v>-45</v>
      </c>
      <c r="H498" s="18">
        <f>VLOOKUP(H$1,IR_0310!$A$4:$XA$84,($C498+H$2-2001)+8*$B498,FALSE)</f>
        <v>-49</v>
      </c>
      <c r="I498" s="18">
        <f>VLOOKUP(I$1,IR_0310!$A$4:$XA$84,($C498+I$2-2001)+8*$B498,FALSE)</f>
        <v>-27</v>
      </c>
      <c r="J498" s="18">
        <f>VLOOKUP(J$1,IR_0310!$A$4:$XA$84,($C498+J$2-2001)+8*$B498,FALSE)</f>
        <v>-48</v>
      </c>
      <c r="K498" s="19">
        <f>VLOOKUP(K$1,IR_0310!$A$4:$XA$84,($C498+K$2-2001)+8*$B498,FALSE)</f>
        <v>-198</v>
      </c>
      <c r="L498" s="20"/>
      <c r="M498" s="20"/>
      <c r="N498" s="20"/>
      <c r="O498" s="20"/>
      <c r="P498" s="26"/>
      <c r="Q498" s="17">
        <v>1993</v>
      </c>
      <c r="R498" s="18">
        <f>VLOOKUP(R$1,IN_0310!$A$4:$XA$84,($C498+R$2-2001)+8*$B498,FALSE)</f>
        <v>-3</v>
      </c>
      <c r="S498" s="18">
        <f>VLOOKUP(S$1,IN_0310!$A$4:$XA$84,($C498+S$2-2001)+8*$B498,FALSE)</f>
        <v>3</v>
      </c>
      <c r="T498" s="18">
        <f>VLOOKUP(T$1,IN_0310!$A$4:$XA$84,($C498+T$2-2001)+8*$B498,FALSE)</f>
        <v>6</v>
      </c>
      <c r="U498" s="18">
        <f>VLOOKUP(U$1,IN_0310!$A$4:$XA$84,($C498+U$2-2001)+8*$B498,FALSE)</f>
        <v>-1</v>
      </c>
      <c r="V498" s="18">
        <f>VLOOKUP(V$1,IN_0310!$A$4:$XA$84,($C498+V$2-2001)+8*$B498,FALSE)</f>
        <v>3</v>
      </c>
      <c r="W498" s="18">
        <f>VLOOKUP(W$1,IN_0310!$A$4:$XA$84,($C498+W$2-2001)+8*$B498,FALSE)</f>
        <v>2</v>
      </c>
      <c r="X498" s="18">
        <f>VLOOKUP(X$1,IN_0310!$A$4:$XA$84,($C498+X$2-2001)+8*$B498,FALSE)</f>
        <v>12</v>
      </c>
      <c r="Y498" s="18">
        <f>VLOOKUP(Y$1,IN_0310!$A$4:$XA$84,($C498+Y$2-2001)+8*$B498,FALSE)</f>
        <v>10</v>
      </c>
      <c r="Z498" s="20"/>
      <c r="AA498" s="20"/>
      <c r="AB498" s="20"/>
      <c r="AC498" s="20"/>
      <c r="AD498" s="26"/>
      <c r="AE498" s="17">
        <v>1993</v>
      </c>
      <c r="AF498" s="18">
        <f>-VLOOKUP(AF$1,D_0310!$A$4:$XA$84,($C498+AF$2-2001)+8*$B498,FALSE)</f>
        <v>-2</v>
      </c>
      <c r="AG498" s="18">
        <f>-VLOOKUP(AG$1,D_0310!$A$4:$XA$84,($C498+AG$2-2001)+8*$B498,FALSE)</f>
        <v>-1</v>
      </c>
      <c r="AH498" s="18">
        <f>-VLOOKUP(AH$1,D_0310!$A$4:$XA$84,($C498+AH$2-2001)+8*$B498,FALSE)</f>
        <v>0</v>
      </c>
      <c r="AI498" s="18">
        <f>-VLOOKUP(AI$1,D_0310!$A$4:$XA$84,($C498+AI$2-2001)+8*$B498,FALSE)</f>
        <v>-2</v>
      </c>
      <c r="AJ498" s="18">
        <f>-VLOOKUP(AJ$1,D_0310!$A$4:$XA$84,($C498+AJ$2-2001)+8*$B498,FALSE)</f>
        <v>-1</v>
      </c>
      <c r="AK498" s="18">
        <f>-VLOOKUP(AK$1,D_0310!$A$4:$XA$84,($C498+AK$2-2001)+8*$B498,FALSE)</f>
        <v>-6</v>
      </c>
      <c r="AL498" s="18">
        <f>-VLOOKUP(AL$1,D_0310!$A$4:$XA$84,($C498+AL$2-2001)+8*$B498,FALSE)</f>
        <v>-5</v>
      </c>
      <c r="AM498" s="18">
        <f>-VLOOKUP(AM$1,D_0310!$A$4:$XA$84,($C498+AM$2-2001)+8*$B498,FALSE)</f>
        <v>-5</v>
      </c>
      <c r="AN498" s="20"/>
      <c r="AO498" s="20"/>
      <c r="AP498" s="20"/>
      <c r="AQ498" s="20"/>
      <c r="AR498" s="26"/>
      <c r="AS498" s="31">
        <v>1</v>
      </c>
      <c r="AT498" s="55">
        <f>VLOOKUP(2002-C498,census2002!$A$3:$CD$82,2+B498)</f>
        <v>8383</v>
      </c>
      <c r="AU498" s="17" t="s">
        <v>172</v>
      </c>
      <c r="AV498">
        <f>1+K498/AVERAGE(AVERAGE(SUM($AT498,$D498:J498,$R498:X498,$AF498:AL498),SUM($AT498,$D498:K498,$R498:Y498,$AF498:AM498)),AVERAGE(SUM($AT499,$D499:K499,$S499:Y499,$AG499:AM499),SUM($AT499,$D499:L499,$S499:Z499,$AG499:AN499)))</f>
        <v>0.97709989880005788</v>
      </c>
      <c r="BA498" s="43">
        <f t="shared" ref="BA498:BA509" si="649">(PRODUCT(AV498:AZ498))^(1/AS498)</f>
        <v>0.97709989880005788</v>
      </c>
      <c r="BB498" s="43" t="s">
        <v>173</v>
      </c>
    </row>
    <row r="499" spans="1:54">
      <c r="A499" s="9">
        <v>498</v>
      </c>
      <c r="B499" s="17">
        <f t="shared" ref="B499" si="650">C497</f>
        <v>33</v>
      </c>
      <c r="C499" s="17">
        <v>1992</v>
      </c>
      <c r="D499" s="21"/>
      <c r="E499" s="18">
        <f>VLOOKUP(E$1,IR_0310!$A$4:$XA$84,($C499+E$2-2001)+8*$B499,FALSE)</f>
        <v>-70</v>
      </c>
      <c r="F499" s="18">
        <f>VLOOKUP(F$1,IR_0310!$A$4:$XA$84,($C499+F$2-2001)+8*$B499,FALSE)</f>
        <v>-40</v>
      </c>
      <c r="G499" s="18">
        <f>VLOOKUP(G$1,IR_0310!$A$4:$XA$84,($C499+G$2-2001)+8*$B499,FALSE)</f>
        <v>-68</v>
      </c>
      <c r="H499" s="18">
        <f>VLOOKUP(H$1,IR_0310!$A$4:$XA$84,($C499+H$2-2001)+8*$B499,FALSE)</f>
        <v>-31</v>
      </c>
      <c r="I499" s="18">
        <f>VLOOKUP(I$1,IR_0310!$A$4:$XA$84,($C499+I$2-2001)+8*$B499,FALSE)</f>
        <v>-62</v>
      </c>
      <c r="J499" s="18">
        <f>VLOOKUP(J$1,IR_0310!$A$4:$XA$84,($C499+J$2-2001)+8*$B499,FALSE)</f>
        <v>-77</v>
      </c>
      <c r="K499" s="19">
        <f>VLOOKUP(K$1,IR_0310!$A$4:$XA$84,($C499+K$2-2001)+8*$B499,FALSE)</f>
        <v>-203</v>
      </c>
      <c r="L499" s="19">
        <f>VLOOKUP(L$1,IR_0310!$A$4:$XA$84,($C499+L$2-2001)+8*$B499,FALSE)</f>
        <v>-306</v>
      </c>
      <c r="M499" s="22"/>
      <c r="N499" s="22"/>
      <c r="O499" s="22"/>
      <c r="P499" s="21"/>
      <c r="Q499" s="17">
        <v>1992</v>
      </c>
      <c r="R499" s="21"/>
      <c r="S499" s="18">
        <f>VLOOKUP(S$1,IN_0310!$A$4:$XA$84,($C499+S$2-2001)+8*$B499,FALSE)</f>
        <v>-11</v>
      </c>
      <c r="T499" s="18">
        <f>VLOOKUP(T$1,IN_0310!$A$4:$XA$84,($C499+T$2-2001)+8*$B499,FALSE)</f>
        <v>0</v>
      </c>
      <c r="U499" s="18">
        <f>VLOOKUP(U$1,IN_0310!$A$4:$XA$84,($C499+U$2-2001)+8*$B499,FALSE)</f>
        <v>1</v>
      </c>
      <c r="V499" s="18">
        <f>VLOOKUP(V$1,IN_0310!$A$4:$XA$84,($C499+V$2-2001)+8*$B499,FALSE)</f>
        <v>-1</v>
      </c>
      <c r="W499" s="18">
        <f>VLOOKUP(W$1,IN_0310!$A$4:$XA$84,($C499+W$2-2001)+8*$B499,FALSE)</f>
        <v>2</v>
      </c>
      <c r="X499" s="18">
        <f>VLOOKUP(X$1,IN_0310!$A$4:$XA$84,($C499+X$2-2001)+8*$B499,FALSE)</f>
        <v>2</v>
      </c>
      <c r="Y499" s="18">
        <f>VLOOKUP(Y$1,IN_0310!$A$4:$XA$84,($C499+Y$2-2001)+8*$B499,FALSE)</f>
        <v>-3</v>
      </c>
      <c r="Z499" s="18">
        <f>VLOOKUP(Z$1,IN_0310!$A$4:$XA$84,($C499+Z$2-2001)+8*$B499,FALSE)</f>
        <v>11</v>
      </c>
      <c r="AA499" s="22"/>
      <c r="AB499" s="22"/>
      <c r="AC499" s="22"/>
      <c r="AD499" s="21"/>
      <c r="AE499" s="17">
        <v>1992</v>
      </c>
      <c r="AF499" s="21"/>
      <c r="AG499" s="18">
        <f>-VLOOKUP(AG$1,D_0310!$A$4:$XA$84,($C499+AG$2-2001)+8*$B499,FALSE)</f>
        <v>-4</v>
      </c>
      <c r="AH499" s="18">
        <f>-VLOOKUP(AH$1,D_0310!$A$4:$XA$84,($C499+AH$2-2001)+8*$B499,FALSE)</f>
        <v>-1</v>
      </c>
      <c r="AI499" s="18">
        <f>-VLOOKUP(AI$1,D_0310!$A$4:$XA$84,($C499+AI$2-2001)+8*$B499,FALSE)</f>
        <v>-7</v>
      </c>
      <c r="AJ499" s="18">
        <f>-VLOOKUP(AJ$1,D_0310!$A$4:$XA$84,($C499+AJ$2-2001)+8*$B499,FALSE)</f>
        <v>-1</v>
      </c>
      <c r="AK499" s="18">
        <f>-VLOOKUP(AK$1,D_0310!$A$4:$XA$84,($C499+AK$2-2001)+8*$B499,FALSE)</f>
        <v>-6</v>
      </c>
      <c r="AL499" s="18">
        <f>-VLOOKUP(AL$1,D_0310!$A$4:$XA$84,($C499+AL$2-2001)+8*$B499,FALSE)</f>
        <v>-8</v>
      </c>
      <c r="AM499" s="18">
        <f>-VLOOKUP(AM$1,D_0310!$A$4:$XA$84,($C499+AM$2-2001)+8*$B499,FALSE)</f>
        <v>-4</v>
      </c>
      <c r="AN499" s="18">
        <f>-VLOOKUP(AN$1,D_0310!$A$4:$XA$84,($C499+AN$2-2001)+8*$B499,FALSE)</f>
        <v>-7</v>
      </c>
      <c r="AO499" s="22"/>
      <c r="AP499" s="22"/>
      <c r="AQ499" s="22"/>
      <c r="AR499" s="21"/>
      <c r="AS499" s="31">
        <v>2</v>
      </c>
      <c r="AT499" s="55">
        <f>VLOOKUP(2002-C499,census2002!$A$3:$CD$82,2+B499)</f>
        <v>10012</v>
      </c>
      <c r="AU499" s="17" t="s">
        <v>174</v>
      </c>
      <c r="AV499">
        <f>1+K499/AVERAGE(AVERAGE(SUM($AT499,$D499:J499,$R499:X499,$AF499:AL499),SUM($AT499,$D499:K499,$R499:Y499,$AF499:AM499)),AVERAGE(SUM($AT500,$D500:K500,$S500:Y500,$AG500:AM500),SUM($AT500,$D500:L500,$S500:Z500,$AG500:AN500)))</f>
        <v>0.97969746218277287</v>
      </c>
      <c r="AW499">
        <f>1+L499/AVERAGE(AVERAGE(SUM($AT499,$D499:K499,$R499:Y499,$AF499:AM499),SUM($AT499,$D499:L499,$R499:Z499,$AF499:AN499)),AVERAGE(SUM($AT500,$D500:L500,$S500:Z500,$AG500:AN500),SUM($AT500,$D500:M500,$S500:AA500,$AG500:AO500)))</f>
        <v>0.96870845689743323</v>
      </c>
      <c r="BA499" s="43">
        <f t="shared" si="649"/>
        <v>0.97418746492520902</v>
      </c>
      <c r="BB499" s="44">
        <f t="shared" ref="BB499" si="651">AVERAGE(BA498:BA509)^5-1</f>
        <v>-5.0162068420597117E-2</v>
      </c>
    </row>
    <row r="500" spans="1:54">
      <c r="A500" s="13">
        <v>499</v>
      </c>
      <c r="B500" s="17">
        <f t="shared" ref="B500" si="652">C497</f>
        <v>33</v>
      </c>
      <c r="C500" s="17">
        <v>1991</v>
      </c>
      <c r="D500" s="21"/>
      <c r="E500" s="21"/>
      <c r="F500" s="18">
        <f>VLOOKUP(F$1,IR_0310!$A$4:$XA$84,($C500+F$2-2001)+8*$B500,FALSE)</f>
        <v>-77</v>
      </c>
      <c r="G500" s="18">
        <f>VLOOKUP(G$1,IR_0310!$A$4:$XA$84,($C500+G$2-2001)+8*$B500,FALSE)</f>
        <v>-67</v>
      </c>
      <c r="H500" s="18">
        <f>VLOOKUP(H$1,IR_0310!$A$4:$XA$84,($C500+H$2-2001)+8*$B500,FALSE)</f>
        <v>-46</v>
      </c>
      <c r="I500" s="18">
        <f>VLOOKUP(I$1,IR_0310!$A$4:$XA$84,($C500+I$2-2001)+8*$B500,FALSE)</f>
        <v>-71</v>
      </c>
      <c r="J500" s="18">
        <f>VLOOKUP(J$1,IR_0310!$A$4:$XA$84,($C500+J$2-2001)+8*$B500,FALSE)</f>
        <v>-36</v>
      </c>
      <c r="K500" s="19">
        <f>VLOOKUP(K$1,IR_0310!$A$4:$XA$84,($C500+K$2-2001)+8*$B500,FALSE)</f>
        <v>-316</v>
      </c>
      <c r="L500" s="19">
        <f>VLOOKUP(L$1,IR_0310!$A$4:$XA$84,($C500+L$2-2001)+8*$B500,FALSE)</f>
        <v>-225</v>
      </c>
      <c r="M500" s="19">
        <f>VLOOKUP(M$1,IR_0310!$A$4:$XA$84,($C500+M$2-2001)+8*$B500,FALSE)</f>
        <v>-171</v>
      </c>
      <c r="N500" s="22"/>
      <c r="O500" s="22"/>
      <c r="P500" s="21"/>
      <c r="Q500" s="17">
        <v>1991</v>
      </c>
      <c r="R500" s="21"/>
      <c r="S500" s="21"/>
      <c r="T500" s="18">
        <f>VLOOKUP(T$1,IN_0310!$A$4:$XA$84,($C500+T$2-2001)+8*$B500,FALSE)</f>
        <v>-8</v>
      </c>
      <c r="U500" s="18">
        <f>VLOOKUP(U$1,IN_0310!$A$4:$XA$84,($C500+U$2-2001)+8*$B500,FALSE)</f>
        <v>-9</v>
      </c>
      <c r="V500" s="18">
        <f>VLOOKUP(V$1,IN_0310!$A$4:$XA$84,($C500+V$2-2001)+8*$B500,FALSE)</f>
        <v>0</v>
      </c>
      <c r="W500" s="18">
        <f>VLOOKUP(W$1,IN_0310!$A$4:$XA$84,($C500+W$2-2001)+8*$B500,FALSE)</f>
        <v>5</v>
      </c>
      <c r="X500" s="18">
        <f>VLOOKUP(X$1,IN_0310!$A$4:$XA$84,($C500+X$2-2001)+8*$B500,FALSE)</f>
        <v>-14</v>
      </c>
      <c r="Y500" s="18">
        <f>VLOOKUP(Y$1,IN_0310!$A$4:$XA$84,($C500+Y$2-2001)+8*$B500,FALSE)</f>
        <v>4</v>
      </c>
      <c r="Z500" s="18">
        <f>VLOOKUP(Z$1,IN_0310!$A$4:$XA$84,($C500+Z$2-2001)+8*$B500,FALSE)</f>
        <v>16</v>
      </c>
      <c r="AA500" s="18">
        <f>VLOOKUP(AA$1,IN_0310!$A$4:$XA$84,($C500+AA$2-2001)+8*$B500,FALSE)</f>
        <v>43</v>
      </c>
      <c r="AB500" s="22"/>
      <c r="AC500" s="22"/>
      <c r="AD500" s="21"/>
      <c r="AE500" s="17">
        <v>1991</v>
      </c>
      <c r="AF500" s="21"/>
      <c r="AG500" s="21"/>
      <c r="AH500" s="18">
        <f>-VLOOKUP(AH$1,D_0310!$A$4:$XA$84,($C500+AH$2-2001)+8*$B500,FALSE)</f>
        <v>-2</v>
      </c>
      <c r="AI500" s="18">
        <f>-VLOOKUP(AI$1,D_0310!$A$4:$XA$84,($C500+AI$2-2001)+8*$B500,FALSE)</f>
        <v>-7</v>
      </c>
      <c r="AJ500" s="18">
        <f>-VLOOKUP(AJ$1,D_0310!$A$4:$XA$84,($C500+AJ$2-2001)+8*$B500,FALSE)</f>
        <v>-2</v>
      </c>
      <c r="AK500" s="18">
        <f>-VLOOKUP(AK$1,D_0310!$A$4:$XA$84,($C500+AK$2-2001)+8*$B500,FALSE)</f>
        <v>-6</v>
      </c>
      <c r="AL500" s="18">
        <f>-VLOOKUP(AL$1,D_0310!$A$4:$XA$84,($C500+AL$2-2001)+8*$B500,FALSE)</f>
        <v>-7</v>
      </c>
      <c r="AM500" s="18">
        <f>-VLOOKUP(AM$1,D_0310!$A$4:$XA$84,($C500+AM$2-2001)+8*$B500,FALSE)</f>
        <v>-13</v>
      </c>
      <c r="AN500" s="18">
        <f>-VLOOKUP(AN$1,D_0310!$A$4:$XA$84,($C500+AN$2-2001)+8*$B500,FALSE)</f>
        <v>-14</v>
      </c>
      <c r="AO500" s="18">
        <f>-VLOOKUP(AO$1,D_0310!$A$4:$XA$84,($C500+AO$2-2001)+8*$B500,FALSE)</f>
        <v>-16</v>
      </c>
      <c r="AP500" s="22"/>
      <c r="AQ500" s="22"/>
      <c r="AR500" s="21"/>
      <c r="AS500" s="31">
        <v>3</v>
      </c>
      <c r="AT500" s="55">
        <f>VLOOKUP(2002-C500,census2002!$A$3:$CD$82,2+B500)</f>
        <v>11256</v>
      </c>
      <c r="AU500" s="17" t="s">
        <v>175</v>
      </c>
      <c r="AV500">
        <f>1+K500/AVERAGE(AVERAGE(SUM($AT500,$D500:J500,$R500:X500,$AF500:AL500),SUM($AT500,$D500:K500,$R500:Y500,$AF500:AM500)),AVERAGE(SUM($AT501,$D501:K501,$S501:Y501,$AG501:AM501),SUM($AT501,$D501:L501,$S501:Z501,$AG501:AN501)))</f>
        <v>0.9723413566739606</v>
      </c>
      <c r="AW500">
        <f>1+L500/AVERAGE(AVERAGE(SUM($AT500,$D500:K500,$R500:Y500,$AF500:AM500),SUM($AT500,$D500:L500,$R500:Z500,$AF500:AN500)),AVERAGE(SUM($AT501,$D501:L501,$S501:Z501,$AG501:AN501),SUM($AT501,$D501:M501,$S501:AA501,$AG501:AO501)))</f>
        <v>0.97985224983210206</v>
      </c>
      <c r="AX500">
        <f>1+M500/AVERAGE(AVERAGE(SUM($AT500,$D500:L500,$R500:Z500,$AF500:AN500),SUM($AT500,$D500:M500,$R500:AA500,$AF500:AO500)),AVERAGE(SUM($AT501,$D501:M501,$S501:AA501,$AG501:AO501),SUM($AT501,$D501:N501,$S501:AB501,$AG501:AP501)))</f>
        <v>0.98447183818020845</v>
      </c>
      <c r="BA500" s="43">
        <f t="shared" si="649"/>
        <v>0.97887570507696919</v>
      </c>
      <c r="BB500" s="45" t="s">
        <v>176</v>
      </c>
    </row>
    <row r="501" spans="1:54">
      <c r="A501" s="9">
        <v>500</v>
      </c>
      <c r="B501" s="17">
        <f t="shared" ref="B501" si="653">C497</f>
        <v>33</v>
      </c>
      <c r="C501" s="17">
        <v>1990</v>
      </c>
      <c r="D501" s="21"/>
      <c r="E501" s="21"/>
      <c r="F501" s="21"/>
      <c r="G501" s="18">
        <f>VLOOKUP(G$1,IR_0310!$A$4:$XA$84,($C501+G$2-2001)+8*$B501,FALSE)</f>
        <v>-94</v>
      </c>
      <c r="H501" s="18">
        <f>VLOOKUP(H$1,IR_0310!$A$4:$XA$84,($C501+H$2-2001)+8*$B501,FALSE)</f>
        <v>-33</v>
      </c>
      <c r="I501" s="18">
        <f>VLOOKUP(I$1,IR_0310!$A$4:$XA$84,($C501+I$2-2001)+8*$B501,FALSE)</f>
        <v>-76</v>
      </c>
      <c r="J501" s="18">
        <f>VLOOKUP(J$1,IR_0310!$A$4:$XA$84,($C501+J$2-2001)+8*$B501,FALSE)</f>
        <v>-81</v>
      </c>
      <c r="K501" s="19">
        <f>VLOOKUP(K$1,IR_0310!$A$4:$XA$84,($C501+K$2-2001)+8*$B501,FALSE)</f>
        <v>-364</v>
      </c>
      <c r="L501" s="19">
        <f>VLOOKUP(L$1,IR_0310!$A$4:$XA$84,($C501+L$2-2001)+8*$B501,FALSE)</f>
        <v>-325</v>
      </c>
      <c r="M501" s="19">
        <f>VLOOKUP(M$1,IR_0310!$A$4:$XA$84,($C501+M$2-2001)+8*$B501,FALSE)</f>
        <v>-152</v>
      </c>
      <c r="N501" s="19">
        <f>VLOOKUP(N$1,IR_0310!$A$4:$XA$84,($C501+N$2-2001)+8*$B501,FALSE)</f>
        <v>-160</v>
      </c>
      <c r="O501" s="22"/>
      <c r="P501" s="21"/>
      <c r="Q501" s="17">
        <v>1990</v>
      </c>
      <c r="R501" s="21"/>
      <c r="S501" s="21"/>
      <c r="T501" s="21"/>
      <c r="U501" s="18">
        <f>VLOOKUP(U$1,IN_0310!$A$4:$XA$84,($C501+U$2-2001)+8*$B501,FALSE)</f>
        <v>-12</v>
      </c>
      <c r="V501" s="18">
        <f>VLOOKUP(V$1,IN_0310!$A$4:$XA$84,($C501+V$2-2001)+8*$B501,FALSE)</f>
        <v>3</v>
      </c>
      <c r="W501" s="18">
        <f>VLOOKUP(W$1,IN_0310!$A$4:$XA$84,($C501+W$2-2001)+8*$B501,FALSE)</f>
        <v>-3</v>
      </c>
      <c r="X501" s="18">
        <f>VLOOKUP(X$1,IN_0310!$A$4:$XA$84,($C501+X$2-2001)+8*$B501,FALSE)</f>
        <v>-3</v>
      </c>
      <c r="Y501" s="18">
        <f>VLOOKUP(Y$1,IN_0310!$A$4:$XA$84,($C501+Y$2-2001)+8*$B501,FALSE)</f>
        <v>0</v>
      </c>
      <c r="Z501" s="18">
        <f>VLOOKUP(Z$1,IN_0310!$A$4:$XA$84,($C501+Z$2-2001)+8*$B501,FALSE)</f>
        <v>2</v>
      </c>
      <c r="AA501" s="18">
        <f>VLOOKUP(AA$1,IN_0310!$A$4:$XA$84,($C501+AA$2-2001)+8*$B501,FALSE)</f>
        <v>22</v>
      </c>
      <c r="AB501" s="18">
        <f>VLOOKUP(AB$1,IN_0310!$A$4:$XA$84,($C501+AB$2-2001)+8*$B501,FALSE)</f>
        <v>65</v>
      </c>
      <c r="AC501" s="22"/>
      <c r="AD501" s="21"/>
      <c r="AE501" s="17">
        <v>1990</v>
      </c>
      <c r="AF501" s="21"/>
      <c r="AG501" s="21"/>
      <c r="AH501" s="21"/>
      <c r="AI501" s="18">
        <f>-VLOOKUP(AI$1,D_0310!$A$4:$XA$84,($C501+AI$2-2001)+8*$B501,FALSE)</f>
        <v>-5</v>
      </c>
      <c r="AJ501" s="18">
        <f>-VLOOKUP(AJ$1,D_0310!$A$4:$XA$84,($C501+AJ$2-2001)+8*$B501,FALSE)</f>
        <v>-4</v>
      </c>
      <c r="AK501" s="18">
        <f>-VLOOKUP(AK$1,D_0310!$A$4:$XA$84,($C501+AK$2-2001)+8*$B501,FALSE)</f>
        <v>-10</v>
      </c>
      <c r="AL501" s="18">
        <f>-VLOOKUP(AL$1,D_0310!$A$4:$XA$84,($C501+AL$2-2001)+8*$B501,FALSE)</f>
        <v>-10</v>
      </c>
      <c r="AM501" s="18">
        <f>-VLOOKUP(AM$1,D_0310!$A$4:$XA$84,($C501+AM$2-2001)+8*$B501,FALSE)</f>
        <v>-9</v>
      </c>
      <c r="AN501" s="18">
        <f>-VLOOKUP(AN$1,D_0310!$A$4:$XA$84,($C501+AN$2-2001)+8*$B501,FALSE)</f>
        <v>-12</v>
      </c>
      <c r="AO501" s="18">
        <f>-VLOOKUP(AO$1,D_0310!$A$4:$XA$84,($C501+AO$2-2001)+8*$B501,FALSE)</f>
        <v>-17</v>
      </c>
      <c r="AP501" s="18">
        <f>-VLOOKUP(AP$1,D_0310!$A$4:$XA$84,($C501+AP$2-2001)+8*$B501,FALSE)</f>
        <v>-12</v>
      </c>
      <c r="AQ501" s="22"/>
      <c r="AR501" s="21"/>
      <c r="AS501" s="31">
        <v>4</v>
      </c>
      <c r="AT501" s="55">
        <f>VLOOKUP(2002-C501,census2002!$A$3:$CD$82,2+B501)</f>
        <v>12972</v>
      </c>
      <c r="AU501" s="17" t="s">
        <v>177</v>
      </c>
      <c r="AV501">
        <f>1+K501/AVERAGE(AVERAGE(SUM($AT501,$D501:J501,$R501:X501,$AF501:AL501),SUM($AT501,$D501:K501,$R501:Y501,$AF501:AM501)),AVERAGE(SUM($AT502,$D502:K502,$S502:Y502,$AG502:AM502),SUM($AT502,$D502:L502,$S502:Z502,$AG502:AN502)))</f>
        <v>0.97165826406867417</v>
      </c>
      <c r="AW501">
        <f>1+L501/AVERAGE(AVERAGE(SUM($AT501,$D501:K501,$R501:Y501,$AF501:AM501),SUM($AT501,$D501:L501,$R501:Z501,$AF501:AN501)),AVERAGE(SUM($AT502,$D502:L502,$S502:Z502,$AG502:AN502),SUM($AT502,$D502:M502,$S502:AA502,$AG502:AO502)))</f>
        <v>0.97409119897959184</v>
      </c>
      <c r="AX501">
        <f>1+M501/AVERAGE(AVERAGE(SUM($AT501,$D501:L501,$R501:Z501,$AF501:AN501),SUM($AT501,$D501:M501,$R501:AA501,$AF501:AO501)),AVERAGE(SUM($AT502,$D502:M502,$S502:AA502,$AG502:AO502),SUM($AT502,$D502:N502,$S502:AB502,$AG502:AP502)))</f>
        <v>0.98769903089404576</v>
      </c>
      <c r="AY501">
        <f>1+N501/AVERAGE(AVERAGE(SUM($AT501,$D501:M501,$R501:AA501,$AF501:AO501),SUM($AT501,$D501:N501,$R501:AB501,$AF501:AP501)),AVERAGE(SUM($AT502,$D502:N502,$S502:AB502,$AG502:AP502),SUM($AT502,$D502:O502,$S502:AC502,$AG502:AQ502)))</f>
        <v>0.98696856165499269</v>
      </c>
      <c r="BA501" s="43">
        <f t="shared" si="649"/>
        <v>0.98007718336904615</v>
      </c>
      <c r="BB501" s="46">
        <f t="shared" ref="BB501" si="654">AVERAGE(BB502:BB509)^5-1</f>
        <v>-5.3306523680016649E-2</v>
      </c>
    </row>
    <row r="502" spans="1:54">
      <c r="A502" s="9">
        <v>501</v>
      </c>
      <c r="B502" s="17">
        <f t="shared" ref="B502" si="655">C497</f>
        <v>33</v>
      </c>
      <c r="C502" s="17">
        <v>1989</v>
      </c>
      <c r="D502" s="21"/>
      <c r="E502" s="21"/>
      <c r="F502" s="21"/>
      <c r="G502" s="21"/>
      <c r="H502" s="18">
        <f>VLOOKUP(H$1,IR_0310!$A$4:$XA$84,($C502+H$2-2001)+8*$B502,FALSE)</f>
        <v>-86</v>
      </c>
      <c r="I502" s="18">
        <f>VLOOKUP(I$1,IR_0310!$A$4:$XA$84,($C502+I$2-2001)+8*$B502,FALSE)</f>
        <v>-60</v>
      </c>
      <c r="J502" s="18">
        <f>VLOOKUP(J$1,IR_0310!$A$4:$XA$84,($C502+J$2-2001)+8*$B502,FALSE)</f>
        <v>-82</v>
      </c>
      <c r="K502" s="19">
        <f>VLOOKUP(K$1,IR_0310!$A$4:$XA$84,($C502+K$2-2001)+8*$B502,FALSE)</f>
        <v>-324</v>
      </c>
      <c r="L502" s="19">
        <f>VLOOKUP(L$1,IR_0310!$A$4:$XA$84,($C502+L$2-2001)+8*$B502,FALSE)</f>
        <v>-261</v>
      </c>
      <c r="M502" s="19">
        <f>VLOOKUP(M$1,IR_0310!$A$4:$XA$84,($C502+M$2-2001)+8*$B502,FALSE)</f>
        <v>-189</v>
      </c>
      <c r="N502" s="19">
        <f>VLOOKUP(N$1,IR_0310!$A$4:$XA$84,($C502+N$2-2001)+8*$B502,FALSE)</f>
        <v>-86</v>
      </c>
      <c r="O502" s="19">
        <f>VLOOKUP(O$1,IR_0310!$A$4:$XA$84,($C502+O$2-2001)+8*$B502,FALSE)</f>
        <v>-47</v>
      </c>
      <c r="P502" s="21"/>
      <c r="Q502" s="17">
        <v>1989</v>
      </c>
      <c r="R502" s="21"/>
      <c r="S502" s="21"/>
      <c r="T502" s="21"/>
      <c r="U502" s="21"/>
      <c r="V502" s="18">
        <f>VLOOKUP(V$1,IN_0310!$A$4:$XA$84,($C502+V$2-2001)+8*$B502,FALSE)</f>
        <v>-3</v>
      </c>
      <c r="W502" s="18">
        <f>VLOOKUP(W$1,IN_0310!$A$4:$XA$84,($C502+W$2-2001)+8*$B502,FALSE)</f>
        <v>0</v>
      </c>
      <c r="X502" s="18">
        <f>VLOOKUP(X$1,IN_0310!$A$4:$XA$84,($C502+X$2-2001)+8*$B502,FALSE)</f>
        <v>-4</v>
      </c>
      <c r="Y502" s="18">
        <f>VLOOKUP(Y$1,IN_0310!$A$4:$XA$84,($C502+Y$2-2001)+8*$B502,FALSE)</f>
        <v>-14</v>
      </c>
      <c r="Z502" s="18">
        <f>VLOOKUP(Z$1,IN_0310!$A$4:$XA$84,($C502+Z$2-2001)+8*$B502,FALSE)</f>
        <v>-15</v>
      </c>
      <c r="AA502" s="18">
        <f>VLOOKUP(AA$1,IN_0310!$A$4:$XA$84,($C502+AA$2-2001)+8*$B502,FALSE)</f>
        <v>5</v>
      </c>
      <c r="AB502" s="18">
        <f>VLOOKUP(AB$1,IN_0310!$A$4:$XA$84,($C502+AB$2-2001)+8*$B502,FALSE)</f>
        <v>35</v>
      </c>
      <c r="AC502" s="18">
        <f>VLOOKUP(AC$1,IN_0310!$A$4:$XA$84,($C502+AC$2-2001)+8*$B502,FALSE)</f>
        <v>66</v>
      </c>
      <c r="AD502" s="21"/>
      <c r="AE502" s="17">
        <v>1989</v>
      </c>
      <c r="AF502" s="21"/>
      <c r="AG502" s="21"/>
      <c r="AH502" s="21"/>
      <c r="AI502" s="21"/>
      <c r="AJ502" s="18">
        <f>-VLOOKUP(AJ$1,D_0310!$A$4:$XA$84,($C502+AJ$2-2001)+8*$B502,FALSE)</f>
        <v>-5</v>
      </c>
      <c r="AK502" s="18">
        <f>-VLOOKUP(AK$1,D_0310!$A$4:$XA$84,($C502+AK$2-2001)+8*$B502,FALSE)</f>
        <v>-7</v>
      </c>
      <c r="AL502" s="18">
        <f>-VLOOKUP(AL$1,D_0310!$A$4:$XA$84,($C502+AL$2-2001)+8*$B502,FALSE)</f>
        <v>-9</v>
      </c>
      <c r="AM502" s="18">
        <f>-VLOOKUP(AM$1,D_0310!$A$4:$XA$84,($C502+AM$2-2001)+8*$B502,FALSE)</f>
        <v>-10</v>
      </c>
      <c r="AN502" s="18">
        <f>-VLOOKUP(AN$1,D_0310!$A$4:$XA$84,($C502+AN$2-2001)+8*$B502,FALSE)</f>
        <v>-12</v>
      </c>
      <c r="AO502" s="18">
        <f>-VLOOKUP(AO$1,D_0310!$A$4:$XA$84,($C502+AO$2-2001)+8*$B502,FALSE)</f>
        <v>-17</v>
      </c>
      <c r="AP502" s="18">
        <f>-VLOOKUP(AP$1,D_0310!$A$4:$XA$84,($C502+AP$2-2001)+8*$B502,FALSE)</f>
        <v>-15</v>
      </c>
      <c r="AQ502" s="18">
        <f>-VLOOKUP(AQ$1,D_0310!$A$4:$XA$84,($C502+AQ$2-2001)+8*$B502,FALSE)</f>
        <v>-14</v>
      </c>
      <c r="AR502" s="21"/>
      <c r="AS502" s="31">
        <v>5</v>
      </c>
      <c r="AT502" s="55">
        <f>VLOOKUP(2002-C502,census2002!$A$3:$CD$82,2+B502)</f>
        <v>13977</v>
      </c>
      <c r="AU502" s="17" t="s">
        <v>178</v>
      </c>
      <c r="AV502">
        <f>1+K502/AVERAGE(AVERAGE(SUM($AT502,$D502:J502,$R502:X502,$AF502:AL502),SUM($AT502,$D502:K502,$R502:Y502,$AF502:AM502)),AVERAGE(SUM($AT503,$D503:K503,$S503:Y503,$AG503:AM503),SUM($AT503,$D503:L503,$S503:Z503,$AG503:AN503)))</f>
        <v>0.97708182284390532</v>
      </c>
      <c r="AW502">
        <f>1+L502/AVERAGE(AVERAGE(SUM($AT502,$D502:K502,$R502:Y502,$AF502:AM502),SUM($AT502,$D502:L502,$R502:Z502,$AF502:AN502)),AVERAGE(SUM($AT503,$D503:L503,$S503:Z503,$AG503:AN503),SUM($AT503,$D503:M503,$S503:AA503,$AG503:AO503)))</f>
        <v>0.98116747240060609</v>
      </c>
      <c r="AX502">
        <f>1+M502/AVERAGE(AVERAGE(SUM($AT502,$D502:L502,$R502:Z502,$AF502:AN502),SUM($AT502,$D502:M502,$R502:AA502,$AF502:AO502)),AVERAGE(SUM($AT503,$D503:M503,$S503:AA503,$AG503:AO503),SUM($AT503,$D503:N503,$S503:AB503,$AG503:AP503)))</f>
        <v>0.98615511400054945</v>
      </c>
      <c r="AY502">
        <f>1+N502/AVERAGE(AVERAGE(SUM($AT502,$D502:M502,$R502:AA502,$AF502:AO502),SUM($AT502,$D502:N502,$R502:AB502,$AF502:AP502)),AVERAGE(SUM($AT503,$D503:N503,$S503:AB503,$AG503:AP503),SUM($AT503,$D503:O503,$S503:AC503,$AG503:AQ503)))</f>
        <v>0.99366120621349208</v>
      </c>
      <c r="AZ502">
        <f>1+O502/AVERAGE(AVERAGE(SUM($AT502,$D502:N502,$R502:AB502,$AF502:AP502),SUM($AT502,$D502:O502,$R502:AC502,$AF502:AQ502)),AVERAGE(SUM($AT503,$D503:O503,$S503:AC503,$AG503:AQ503),SUM($AT503,$D503:P503,$S503:AD503,$AG503:AR503)))</f>
        <v>0.99653417889536167</v>
      </c>
      <c r="BA502" s="43">
        <f t="shared" si="649"/>
        <v>0.98689277179787094</v>
      </c>
      <c r="BB502" s="47">
        <f t="shared" ref="BB502:BB509" si="656">PRODUCT(AV498,AW499,AX500,AY501,AZ502)^(1/5)</f>
        <v>0.98271180899164068</v>
      </c>
    </row>
    <row r="503" spans="1:54">
      <c r="A503" s="13">
        <v>502</v>
      </c>
      <c r="B503" s="17">
        <f t="shared" ref="B503" si="657">C497</f>
        <v>33</v>
      </c>
      <c r="C503" s="17">
        <v>1988</v>
      </c>
      <c r="D503" s="21"/>
      <c r="E503" s="21"/>
      <c r="F503" s="21"/>
      <c r="G503" s="21"/>
      <c r="H503" s="21"/>
      <c r="I503" s="18">
        <f>VLOOKUP(I$1,IR_0310!$A$4:$XA$84,($C503+I$2-2001)+8*$B503,FALSE)</f>
        <v>-121</v>
      </c>
      <c r="J503" s="18">
        <f>VLOOKUP(J$1,IR_0310!$A$4:$XA$84,($C503+J$2-2001)+8*$B503,FALSE)</f>
        <v>-109</v>
      </c>
      <c r="K503" s="19">
        <f>VLOOKUP(K$1,IR_0310!$A$4:$XA$84,($C503+K$2-2001)+8*$B503,FALSE)</f>
        <v>-361</v>
      </c>
      <c r="L503" s="19">
        <f>VLOOKUP(L$1,IR_0310!$A$4:$XA$84,($C503+L$2-2001)+8*$B503,FALSE)</f>
        <v>-246</v>
      </c>
      <c r="M503" s="19">
        <f>VLOOKUP(M$1,IR_0310!$A$4:$XA$84,($C503+M$2-2001)+8*$B503,FALSE)</f>
        <v>-174</v>
      </c>
      <c r="N503" s="19">
        <f>VLOOKUP(N$1,IR_0310!$A$4:$XA$84,($C503+N$2-2001)+8*$B503,FALSE)</f>
        <v>-134</v>
      </c>
      <c r="O503" s="19">
        <f>VLOOKUP(O$1,IR_0310!$A$4:$XA$84,($C503+O$2-2001)+8*$B503,FALSE)</f>
        <v>41</v>
      </c>
      <c r="P503" s="18">
        <f>VLOOKUP(P$1,IR_0310!$A$4:$XA$84,($C503+P$2-2001)+8*$B503,FALSE)</f>
        <v>-87</v>
      </c>
      <c r="Q503" s="17">
        <v>1988</v>
      </c>
      <c r="R503" s="21"/>
      <c r="S503" s="21"/>
      <c r="T503" s="21"/>
      <c r="U503" s="21"/>
      <c r="V503" s="21"/>
      <c r="W503" s="18">
        <f>VLOOKUP(W$1,IN_0310!$A$4:$XA$84,($C503+W$2-2001)+8*$B503,FALSE)</f>
        <v>-19</v>
      </c>
      <c r="X503" s="18">
        <f>VLOOKUP(X$1,IN_0310!$A$4:$XA$84,($C503+X$2-2001)+8*$B503,FALSE)</f>
        <v>-1</v>
      </c>
      <c r="Y503" s="18">
        <f>VLOOKUP(Y$1,IN_0310!$A$4:$XA$84,($C503+Y$2-2001)+8*$B503,FALSE)</f>
        <v>-5</v>
      </c>
      <c r="Z503" s="18">
        <f>VLOOKUP(Z$1,IN_0310!$A$4:$XA$84,($C503+Z$2-2001)+8*$B503,FALSE)</f>
        <v>-11</v>
      </c>
      <c r="AA503" s="18">
        <f>VLOOKUP(AA$1,IN_0310!$A$4:$XA$84,($C503+AA$2-2001)+8*$B503,FALSE)</f>
        <v>-5</v>
      </c>
      <c r="AB503" s="18">
        <f>VLOOKUP(AB$1,IN_0310!$A$4:$XA$84,($C503+AB$2-2001)+8*$B503,FALSE)</f>
        <v>13</v>
      </c>
      <c r="AC503" s="18">
        <f>VLOOKUP(AC$1,IN_0310!$A$4:$XA$84,($C503+AC$2-2001)+8*$B503,FALSE)</f>
        <v>50</v>
      </c>
      <c r="AD503" s="18">
        <f>VLOOKUP(AD$1,IN_0310!$A$4:$XA$84,($C503+AD$2-2001)+8*$B503,FALSE)</f>
        <v>72</v>
      </c>
      <c r="AE503" s="17">
        <v>1988</v>
      </c>
      <c r="AF503" s="21"/>
      <c r="AG503" s="21"/>
      <c r="AH503" s="21"/>
      <c r="AI503" s="21"/>
      <c r="AJ503" s="21"/>
      <c r="AK503" s="18">
        <f>-VLOOKUP(AK$1,D_0310!$A$4:$XA$84,($C503+AK$2-2001)+8*$B503,FALSE)</f>
        <v>-4</v>
      </c>
      <c r="AL503" s="18">
        <f>-VLOOKUP(AL$1,D_0310!$A$4:$XA$84,($C503+AL$2-2001)+8*$B503,FALSE)</f>
        <v>-8</v>
      </c>
      <c r="AM503" s="18">
        <f>-VLOOKUP(AM$1,D_0310!$A$4:$XA$84,($C503+AM$2-2001)+8*$B503,FALSE)</f>
        <v>-15</v>
      </c>
      <c r="AN503" s="18">
        <f>-VLOOKUP(AN$1,D_0310!$A$4:$XA$84,($C503+AN$2-2001)+8*$B503,FALSE)</f>
        <v>-16</v>
      </c>
      <c r="AO503" s="18">
        <f>-VLOOKUP(AO$1,D_0310!$A$4:$XA$84,($C503+AO$2-2001)+8*$B503,FALSE)</f>
        <v>-25</v>
      </c>
      <c r="AP503" s="18">
        <f>-VLOOKUP(AP$1,D_0310!$A$4:$XA$84,($C503+AP$2-2001)+8*$B503,FALSE)</f>
        <v>-17</v>
      </c>
      <c r="AQ503" s="18">
        <f>-VLOOKUP(AQ$1,D_0310!$A$4:$XA$84,($C503+AQ$2-2001)+8*$B503,FALSE)</f>
        <v>-22</v>
      </c>
      <c r="AR503" s="18">
        <f>-VLOOKUP(AR$1,D_0310!$A$4:$XA$84,($C503+AR$2-2001)+8*$B503,FALSE)</f>
        <v>-18</v>
      </c>
      <c r="AS503" s="31">
        <v>5</v>
      </c>
      <c r="AT503" s="55">
        <f>VLOOKUP(2002-C503,census2002!$A$3:$CD$82,2+B503)</f>
        <v>15507</v>
      </c>
      <c r="AU503" s="17" t="s">
        <v>179</v>
      </c>
      <c r="AV503">
        <f>1+K503/AVERAGE(AVERAGE(SUM($AT503,$D503:J503,$R503:X503,$AF503:AL503),SUM($AT503,$D503:K503,$R503:Y503,$AF503:AM503)),AVERAGE(SUM($AT504,$D504:K504,$S504:Y504,$AG504:AM504),SUM($AT504,$D504:L504,$S504:Z504,$AG504:AN504)))</f>
        <v>0.97639095531612252</v>
      </c>
      <c r="AW503">
        <f>1+L503/AVERAGE(AVERAGE(SUM($AT503,$D503:K503,$R503:Y503,$AF503:AM503),SUM($AT503,$D503:L503,$R503:Z503,$AF503:AN503)),AVERAGE(SUM($AT504,$D504:L504,$S504:Z504,$AG504:AN504),SUM($AT504,$D504:M504,$S504:AA504,$AG504:AO504)))</f>
        <v>0.98363899373160635</v>
      </c>
      <c r="AX503">
        <f>1+M503/AVERAGE(AVERAGE(SUM($AT503,$D503:L503,$R503:Z503,$AF503:AN503),SUM($AT503,$D503:M503,$R503:AA503,$AF503:AO503)),AVERAGE(SUM($AT504,$D504:M504,$S504:AA504,$AG504:AO504),SUM($AT504,$D504:N504,$S504:AB504,$AG504:AP504)))</f>
        <v>0.98829307676781264</v>
      </c>
      <c r="AY503">
        <f>1+N503/AVERAGE(AVERAGE(SUM($AT503,$D503:M503,$R503:AA503,$AF503:AO503),SUM($AT503,$D503:N503,$R503:AB503,$AF503:AP503)),AVERAGE(SUM($AT504,$D504:N504,$S504:AB504,$AG504:AP504),SUM($AT504,$D504:O504,$S504:AC504,$AG504:AQ504)))</f>
        <v>0.99091894822445103</v>
      </c>
      <c r="AZ503">
        <f>1+O503/AVERAGE(AVERAGE(SUM($AT503,$D503:N503,$R503:AB503,$AF503:AP503),SUM($AT503,$D503:O503,$R503:AC503,$AF503:AQ503)),AVERAGE(SUM($AT504,$D504:O504,$S504:AC504,$AG504:AQ504),SUM($AT504,$D504:P504,$S504:AD504,$AG504:AR504)))</f>
        <v>1.0027760850429954</v>
      </c>
      <c r="BA503" s="43">
        <f t="shared" si="649"/>
        <v>0.98836525027658229</v>
      </c>
      <c r="BB503" s="47">
        <f t="shared" si="656"/>
        <v>0.98869855977077448</v>
      </c>
    </row>
    <row r="504" spans="1:54">
      <c r="A504" s="9">
        <v>503</v>
      </c>
      <c r="B504" s="17">
        <f t="shared" ref="B504" si="658">C497</f>
        <v>33</v>
      </c>
      <c r="C504" s="17">
        <v>1987</v>
      </c>
      <c r="D504" s="21"/>
      <c r="E504" s="21"/>
      <c r="F504" s="21"/>
      <c r="G504" s="21"/>
      <c r="H504" s="21"/>
      <c r="I504" s="21"/>
      <c r="J504" s="18">
        <f>VLOOKUP(J$1,IR_0310!$A$4:$XA$84,($C504+J$2-2001)+8*$B504,FALSE)</f>
        <v>-119</v>
      </c>
      <c r="K504" s="19">
        <f>VLOOKUP(K$1,IR_0310!$A$4:$XA$84,($C504+K$2-2001)+8*$B504,FALSE)</f>
        <v>-417</v>
      </c>
      <c r="L504" s="19">
        <f>VLOOKUP(L$1,IR_0310!$A$4:$XA$84,($C504+L$2-2001)+8*$B504,FALSE)</f>
        <v>-211</v>
      </c>
      <c r="M504" s="19">
        <f>VLOOKUP(M$1,IR_0310!$A$4:$XA$84,($C504+M$2-2001)+8*$B504,FALSE)</f>
        <v>-108</v>
      </c>
      <c r="N504" s="19">
        <f>VLOOKUP(N$1,IR_0310!$A$4:$XA$84,($C504+N$2-2001)+8*$B504,FALSE)</f>
        <v>-61</v>
      </c>
      <c r="O504" s="19">
        <f>VLOOKUP(O$1,IR_0310!$A$4:$XA$84,($C504+O$2-2001)+8*$B504,FALSE)</f>
        <v>-4</v>
      </c>
      <c r="P504" s="18">
        <f>VLOOKUP(P$1,IR_0310!$A$4:$XA$84,($C504+P$2-2001)+8*$B504,FALSE)</f>
        <v>73</v>
      </c>
      <c r="Q504" s="17">
        <v>1987</v>
      </c>
      <c r="R504" s="21"/>
      <c r="S504" s="21"/>
      <c r="T504" s="21"/>
      <c r="U504" s="21"/>
      <c r="V504" s="21"/>
      <c r="W504" s="21"/>
      <c r="X504" s="18">
        <f>VLOOKUP(X$1,IN_0310!$A$4:$XA$84,($C504+X$2-2001)+8*$B504,FALSE)</f>
        <v>-9</v>
      </c>
      <c r="Y504" s="18">
        <f>VLOOKUP(Y$1,IN_0310!$A$4:$XA$84,($C504+Y$2-2001)+8*$B504,FALSE)</f>
        <v>-2</v>
      </c>
      <c r="Z504" s="18">
        <f>VLOOKUP(Z$1,IN_0310!$A$4:$XA$84,($C504+Z$2-2001)+8*$B504,FALSE)</f>
        <v>-6</v>
      </c>
      <c r="AA504" s="18">
        <f>VLOOKUP(AA$1,IN_0310!$A$4:$XA$84,($C504+AA$2-2001)+8*$B504,FALSE)</f>
        <v>-4</v>
      </c>
      <c r="AB504" s="18">
        <f>VLOOKUP(AB$1,IN_0310!$A$4:$XA$84,($C504+AB$2-2001)+8*$B504,FALSE)</f>
        <v>-8</v>
      </c>
      <c r="AC504" s="18">
        <f>VLOOKUP(AC$1,IN_0310!$A$4:$XA$84,($C504+AC$2-2001)+8*$B504,FALSE)</f>
        <v>17</v>
      </c>
      <c r="AD504" s="18">
        <f>VLOOKUP(AD$1,IN_0310!$A$4:$XA$84,($C504+AD$2-2001)+8*$B504,FALSE)</f>
        <v>69</v>
      </c>
      <c r="AE504" s="17">
        <v>1987</v>
      </c>
      <c r="AF504" s="21"/>
      <c r="AG504" s="21"/>
      <c r="AH504" s="21"/>
      <c r="AI504" s="21"/>
      <c r="AJ504" s="21"/>
      <c r="AK504" s="21"/>
      <c r="AL504" s="18">
        <f>-VLOOKUP(AL$1,D_0310!$A$4:$XA$84,($C504+AL$2-2001)+8*$B504,FALSE)</f>
        <v>-14</v>
      </c>
      <c r="AM504" s="18">
        <f>-VLOOKUP(AM$1,D_0310!$A$4:$XA$84,($C504+AM$2-2001)+8*$B504,FALSE)</f>
        <v>-17</v>
      </c>
      <c r="AN504" s="18">
        <f>-VLOOKUP(AN$1,D_0310!$A$4:$XA$84,($C504+AN$2-2001)+8*$B504,FALSE)</f>
        <v>-17</v>
      </c>
      <c r="AO504" s="18">
        <f>-VLOOKUP(AO$1,D_0310!$A$4:$XA$84,($C504+AO$2-2001)+8*$B504,FALSE)</f>
        <v>-20</v>
      </c>
      <c r="AP504" s="18">
        <f>-VLOOKUP(AP$1,D_0310!$A$4:$XA$84,($C504+AP$2-2001)+8*$B504,FALSE)</f>
        <v>-13</v>
      </c>
      <c r="AQ504" s="18">
        <f>-VLOOKUP(AQ$1,D_0310!$A$4:$XA$84,($C504+AQ$2-2001)+8*$B504,FALSE)</f>
        <v>-17</v>
      </c>
      <c r="AR504" s="18">
        <f>-VLOOKUP(AR$1,D_0310!$A$4:$XA$84,($C504+AR$2-2001)+8*$B504,FALSE)</f>
        <v>-17</v>
      </c>
      <c r="AS504" s="31">
        <v>5</v>
      </c>
      <c r="AT504" s="55">
        <f>VLOOKUP(2002-C504,census2002!$A$3:$CD$82,2+B504)</f>
        <v>16222</v>
      </c>
      <c r="AU504" s="17" t="s">
        <v>180</v>
      </c>
      <c r="AV504">
        <f>1+K504/AVERAGE(AVERAGE(SUM($AT504,$D504:J504,$R504:X504,$AF504:AL504),SUM($AT504,$D504:K504,$R504:Y504,$AF504:AM504)),AVERAGE(SUM($AT505,$D505:K505,$S505:Y505,$AG505:AM505),SUM($AT505,$D505:L505,$S505:Z505,$AG505:AN505)))</f>
        <v>0.97328421558420752</v>
      </c>
      <c r="AW504">
        <f>1+L504/AVERAGE(AVERAGE(SUM($AT504,$D504:K504,$R504:Y504,$AF504:AM504),SUM($AT504,$D504:L504,$R504:Z504,$AF504:AN504)),AVERAGE(SUM($AT505,$D505:L505,$S505:Z505,$AG505:AN505),SUM($AT505,$D505:M505,$S505:AA505,$AG505:AO505)))</f>
        <v>0.9862495927012056</v>
      </c>
      <c r="AX504">
        <f>1+M504/AVERAGE(AVERAGE(SUM($AT504,$D504:L504,$R504:Z504,$AF504:AN504),SUM($AT504,$D504:M504,$R504:AA504,$AF504:AO504)),AVERAGE(SUM($AT505,$D505:M505,$S505:AA505,$AG505:AO505),SUM($AT505,$D505:N505,$S505:AB505,$AG505:AP505)))</f>
        <v>0.99289648935295571</v>
      </c>
      <c r="AY504">
        <f>1+N504/AVERAGE(AVERAGE(SUM($AT504,$D504:M504,$R504:AA504,$AF504:AO504),SUM($AT504,$D504:N504,$R504:AB504,$AF504:AP504)),AVERAGE(SUM($AT505,$D505:N505,$S505:AB505,$AG505:AP505),SUM($AT505,$D505:O505,$S505:AC505,$AG505:AQ505)))</f>
        <v>0.99597113749318888</v>
      </c>
      <c r="AZ504">
        <f>1+O504/AVERAGE(AVERAGE(SUM($AT504,$D504:N504,$R504:AB504,$AF504:AP504),SUM($AT504,$D504:O504,$R504:AC504,$AF504:AQ504)),AVERAGE(SUM($AT505,$D505:O505,$S505:AC505,$AG505:AQ505),SUM($AT505,$D505:P505,$S505:AD505,$AG505:AR505)))</f>
        <v>0.99973594745354322</v>
      </c>
      <c r="BA504" s="43">
        <f t="shared" si="649"/>
        <v>0.98958364882895467</v>
      </c>
      <c r="BB504" s="47">
        <f t="shared" si="656"/>
        <v>0.98459451032605738</v>
      </c>
    </row>
    <row r="505" spans="1:54">
      <c r="A505" s="9">
        <v>504</v>
      </c>
      <c r="B505" s="17">
        <f t="shared" ref="B505" si="659">C497</f>
        <v>33</v>
      </c>
      <c r="C505" s="17">
        <v>1986</v>
      </c>
      <c r="D505" s="26"/>
      <c r="E505" s="26"/>
      <c r="F505" s="26"/>
      <c r="G505" s="26"/>
      <c r="H505" s="26"/>
      <c r="I505" s="26"/>
      <c r="J505" s="21"/>
      <c r="K505" s="19">
        <f>VLOOKUP(K$1,IR_0310!$A$4:$XA$84,($C505+K$2-2001)+8*$B505,FALSE)</f>
        <v>-507</v>
      </c>
      <c r="L505" s="19">
        <f>VLOOKUP(L$1,IR_0310!$A$4:$XA$84,($C505+L$2-2001)+8*$B505,FALSE)</f>
        <v>-220</v>
      </c>
      <c r="M505" s="19">
        <f>VLOOKUP(M$1,IR_0310!$A$4:$XA$84,($C505+M$2-2001)+8*$B505,FALSE)</f>
        <v>-112</v>
      </c>
      <c r="N505" s="19">
        <f>VLOOKUP(N$1,IR_0310!$A$4:$XA$84,($C505+N$2-2001)+8*$B505,FALSE)</f>
        <v>-44</v>
      </c>
      <c r="O505" s="19">
        <f>VLOOKUP(O$1,IR_0310!$A$4:$XA$84,($C505+O$2-2001)+8*$B505,FALSE)</f>
        <v>50</v>
      </c>
      <c r="P505" s="18">
        <f>VLOOKUP(P$1,IR_0310!$A$4:$XA$84,($C505+P$2-2001)+8*$B505,FALSE)</f>
        <v>116</v>
      </c>
      <c r="Q505" s="17">
        <v>1986</v>
      </c>
      <c r="R505" s="26"/>
      <c r="S505" s="26"/>
      <c r="T505" s="26"/>
      <c r="U505" s="26"/>
      <c r="V505" s="26"/>
      <c r="W505" s="26"/>
      <c r="X505" s="21"/>
      <c r="Y505" s="18">
        <f>VLOOKUP(Y$1,IN_0310!$A$4:$XA$84,($C505+Y$2-2001)+8*$B505,FALSE)</f>
        <v>-30</v>
      </c>
      <c r="Z505" s="18">
        <f>VLOOKUP(Z$1,IN_0310!$A$4:$XA$84,($C505+Z$2-2001)+8*$B505,FALSE)</f>
        <v>-7</v>
      </c>
      <c r="AA505" s="18">
        <f>VLOOKUP(AA$1,IN_0310!$A$4:$XA$84,($C505+AA$2-2001)+8*$B505,FALSE)</f>
        <v>-7</v>
      </c>
      <c r="AB505" s="18">
        <f>VLOOKUP(AB$1,IN_0310!$A$4:$XA$84,($C505+AB$2-2001)+8*$B505,FALSE)</f>
        <v>0</v>
      </c>
      <c r="AC505" s="18">
        <f>VLOOKUP(AC$1,IN_0310!$A$4:$XA$84,($C505+AC$2-2001)+8*$B505,FALSE)</f>
        <v>0</v>
      </c>
      <c r="AD505" s="18">
        <f>VLOOKUP(AD$1,IN_0310!$A$4:$XA$84,($C505+AD$2-2001)+8*$B505,FALSE)</f>
        <v>6</v>
      </c>
      <c r="AE505" s="17">
        <v>1986</v>
      </c>
      <c r="AF505" s="26"/>
      <c r="AG505" s="26"/>
      <c r="AH505" s="26"/>
      <c r="AI505" s="26"/>
      <c r="AJ505" s="26"/>
      <c r="AK505" s="26"/>
      <c r="AL505" s="21"/>
      <c r="AM505" s="18">
        <f>-VLOOKUP(AM$1,D_0310!$A$4:$XA$84,($C505+AM$2-2001)+8*$B505,FALSE)</f>
        <v>-12</v>
      </c>
      <c r="AN505" s="18">
        <f>-VLOOKUP(AN$1,D_0310!$A$4:$XA$84,($C505+AN$2-2001)+8*$B505,FALSE)</f>
        <v>-20</v>
      </c>
      <c r="AO505" s="18">
        <f>-VLOOKUP(AO$1,D_0310!$A$4:$XA$84,($C505+AO$2-2001)+8*$B505,FALSE)</f>
        <v>-19</v>
      </c>
      <c r="AP505" s="18">
        <f>-VLOOKUP(AP$1,D_0310!$A$4:$XA$84,($C505+AP$2-2001)+8*$B505,FALSE)</f>
        <v>-17</v>
      </c>
      <c r="AQ505" s="18">
        <f>-VLOOKUP(AQ$1,D_0310!$A$4:$XA$84,($C505+AQ$2-2001)+8*$B505,FALSE)</f>
        <v>-27</v>
      </c>
      <c r="AR505" s="18">
        <f>-VLOOKUP(AR$1,D_0310!$A$4:$XA$84,($C505+AR$2-2001)+8*$B505,FALSE)</f>
        <v>-28</v>
      </c>
      <c r="AS505" s="31">
        <v>5</v>
      </c>
      <c r="AT505" s="55">
        <f>VLOOKUP(2002-C505,census2002!$A$3:$CD$82,2+B505)</f>
        <v>16028</v>
      </c>
      <c r="AU505" s="17" t="s">
        <v>181</v>
      </c>
      <c r="AV505">
        <f>1+K505/AVERAGE(AVERAGE(SUM($AT505,$D505:J505,$R505:X505,$AF505:AL505),SUM($AT505,$D505:K505,$R505:Y505,$AF505:AM505)),AVERAGE(SUM($AT506,$D506:K506,$S506:Y506,$AG506:AM506),SUM($AT506,$D506:L506,$S506:Z506,$AG506:AN506)))</f>
        <v>0.96496441158178425</v>
      </c>
      <c r="AW505">
        <f>1+L505/AVERAGE(AVERAGE(SUM($AT505,$D505:K505,$R505:Y505,$AF505:AM505),SUM($AT505,$D505:L505,$R505:Z505,$AF505:AN505)),AVERAGE(SUM($AT506,$D506:L506,$S506:Z506,$AG506:AN506),SUM($AT506,$D506:M506,$S506:AA506,$AG506:AO506)))</f>
        <v>0.98449366530986238</v>
      </c>
      <c r="AX505">
        <f>1+M505/AVERAGE(AVERAGE(SUM($AT505,$D505:L505,$R505:Z505,$AF505:AN505),SUM($AT505,$D505:M505,$R505:AA505,$AF505:AO505)),AVERAGE(SUM($AT506,$D506:M506,$S506:AA506,$AG506:AO506),SUM($AT506,$D506:N506,$S506:AB506,$AG506:AP506)))</f>
        <v>0.9920386693204436</v>
      </c>
      <c r="AY505">
        <f>1+N505/AVERAGE(AVERAGE(SUM($AT505,$D505:M505,$R505:AA505,$AF505:AO505),SUM($AT505,$D505:N505,$R505:AB505,$AF505:AP505)),AVERAGE(SUM($AT506,$D506:N506,$S506:AB506,$AG506:AP506),SUM($AT506,$D506:O506,$S506:AC506,$AG506:AQ506)))</f>
        <v>0.99686481286851814</v>
      </c>
      <c r="AZ505">
        <f>1+O505/AVERAGE(AVERAGE(SUM($AT505,$D505:N505,$R505:AB505,$AF505:AP505),SUM($AT505,$D505:O505,$R505:AC505,$AF505:AQ505)),AVERAGE(SUM($AT506,$D506:O506,$S506:AC506,$AG506:AQ506),SUM($AT506,$D506:P506,$S506:AD506,$AG506:AR506)))</f>
        <v>1.0035529658382334</v>
      </c>
      <c r="BA505" s="43">
        <f t="shared" si="649"/>
        <v>0.98829336075946439</v>
      </c>
      <c r="BB505" s="47">
        <f t="shared" si="656"/>
        <v>0.98806587246855571</v>
      </c>
    </row>
    <row r="506" spans="1:54">
      <c r="A506" s="13">
        <v>505</v>
      </c>
      <c r="B506" s="17">
        <f t="shared" ref="B506" si="660">C497</f>
        <v>33</v>
      </c>
      <c r="C506" s="17">
        <v>1985</v>
      </c>
      <c r="D506" s="26"/>
      <c r="E506" s="26"/>
      <c r="F506" s="26"/>
      <c r="G506" s="26"/>
      <c r="H506" s="26"/>
      <c r="I506" s="26"/>
      <c r="J506" s="21"/>
      <c r="K506" s="22"/>
      <c r="L506" s="19">
        <f>VLOOKUP(L$1,IR_0310!$A$4:$XA$84,($C506+L$2-2001)+8*$B506,FALSE)</f>
        <v>-225</v>
      </c>
      <c r="M506" s="19">
        <f>VLOOKUP(M$1,IR_0310!$A$4:$XA$84,($C506+M$2-2001)+8*$B506,FALSE)</f>
        <v>-38</v>
      </c>
      <c r="N506" s="19">
        <f>VLOOKUP(N$1,IR_0310!$A$4:$XA$84,($C506+N$2-2001)+8*$B506,FALSE)</f>
        <v>7</v>
      </c>
      <c r="O506" s="19">
        <f>VLOOKUP(O$1,IR_0310!$A$4:$XA$84,($C506+O$2-2001)+8*$B506,FALSE)</f>
        <v>115</v>
      </c>
      <c r="P506" s="18">
        <f>VLOOKUP(P$1,IR_0310!$A$4:$XA$84,($C506+P$2-2001)+8*$B506,FALSE)</f>
        <v>129</v>
      </c>
      <c r="Q506" s="17">
        <v>1985</v>
      </c>
      <c r="R506" s="26"/>
      <c r="S506" s="26"/>
      <c r="T506" s="26"/>
      <c r="U506" s="26"/>
      <c r="V506" s="26"/>
      <c r="W506" s="26"/>
      <c r="X506" s="21"/>
      <c r="Y506" s="22"/>
      <c r="Z506" s="18">
        <f>VLOOKUP(Z$1,IN_0310!$A$4:$XA$84,($C506+Z$2-2001)+8*$B506,FALSE)</f>
        <v>-13</v>
      </c>
      <c r="AA506" s="18">
        <f>VLOOKUP(AA$1,IN_0310!$A$4:$XA$84,($C506+AA$2-2001)+8*$B506,FALSE)</f>
        <v>-7</v>
      </c>
      <c r="AB506" s="18">
        <f>VLOOKUP(AB$1,IN_0310!$A$4:$XA$84,($C506+AB$2-2001)+8*$B506,FALSE)</f>
        <v>3</v>
      </c>
      <c r="AC506" s="18">
        <f>VLOOKUP(AC$1,IN_0310!$A$4:$XA$84,($C506+AC$2-2001)+8*$B506,FALSE)</f>
        <v>-7</v>
      </c>
      <c r="AD506" s="18">
        <f>VLOOKUP(AD$1,IN_0310!$A$4:$XA$84,($C506+AD$2-2001)+8*$B506,FALSE)</f>
        <v>6</v>
      </c>
      <c r="AE506" s="17">
        <v>1985</v>
      </c>
      <c r="AF506" s="26"/>
      <c r="AG506" s="26"/>
      <c r="AH506" s="26"/>
      <c r="AI506" s="26"/>
      <c r="AJ506" s="26"/>
      <c r="AK506" s="26"/>
      <c r="AL506" s="21"/>
      <c r="AM506" s="22"/>
      <c r="AN506" s="18">
        <f>-VLOOKUP(AN$1,D_0310!$A$4:$XA$84,($C506+AN$2-2001)+8*$B506,FALSE)</f>
        <v>-27</v>
      </c>
      <c r="AO506" s="18">
        <f>-VLOOKUP(AO$1,D_0310!$A$4:$XA$84,($C506+AO$2-2001)+8*$B506,FALSE)</f>
        <v>-27</v>
      </c>
      <c r="AP506" s="18">
        <f>-VLOOKUP(AP$1,D_0310!$A$4:$XA$84,($C506+AP$2-2001)+8*$B506,FALSE)</f>
        <v>-32</v>
      </c>
      <c r="AQ506" s="18">
        <f>-VLOOKUP(AQ$1,D_0310!$A$4:$XA$84,($C506+AQ$2-2001)+8*$B506,FALSE)</f>
        <v>-22</v>
      </c>
      <c r="AR506" s="18">
        <f>-VLOOKUP(AR$1,D_0310!$A$4:$XA$84,($C506+AR$2-2001)+8*$B506,FALSE)</f>
        <v>-29</v>
      </c>
      <c r="AS506" s="31">
        <v>4</v>
      </c>
      <c r="AT506" s="55">
        <f>VLOOKUP(2002-C506,census2002!$A$3:$CD$82,2+B506)</f>
        <v>13321</v>
      </c>
      <c r="AU506" s="17" t="s">
        <v>182</v>
      </c>
      <c r="AW506">
        <f>1+L506/AVERAGE(AVERAGE(SUM($AT506,$D506:K506,$R506:Y506,$AF506:AM506),SUM($AT506,$D506:L506,$R506:Z506,$AF506:AN506)),AVERAGE(SUM($AT507,$D507:L507,$S507:Z507,$AG507:AN507),SUM($AT507,$D507:M507,$S507:AA507,$AG507:AO507)))</f>
        <v>0.98441963126460663</v>
      </c>
      <c r="AX506">
        <f>1+M506/AVERAGE(AVERAGE(SUM($AT506,$D506:L506,$R506:Z506,$AF506:AN506),SUM($AT506,$D506:M506,$R506:AA506,$AF506:AO506)),AVERAGE(SUM($AT507,$D507:M507,$S507:AA507,$AG507:AO507),SUM($AT507,$D507:N507,$S507:AB507,$AG507:AP507)))</f>
        <v>0.99735237763455842</v>
      </c>
      <c r="AY506">
        <f>1+N506/AVERAGE(AVERAGE(SUM($AT506,$D506:M506,$R506:AA506,$AF506:AO506),SUM($AT506,$D506:N506,$R506:AB506,$AF506:AP506)),AVERAGE(SUM($AT507,$D507:N507,$S507:AB507,$AG507:AP507),SUM($AT507,$D507:O507,$S507:AC507,$AG507:AQ507)))</f>
        <v>1.000487711414189</v>
      </c>
      <c r="AZ506">
        <f>1+O506/AVERAGE(AVERAGE(SUM($AT506,$D506:N506,$R506:AB506,$AF506:AP506),SUM($AT506,$D506:O506,$R506:AC506,$AF506:AQ506)),AVERAGE(SUM($AT507,$D507:O507,$S507:AC507,$AG507:AQ507),SUM($AT507,$D507:P507,$S507:AD507,$AG507:AR507)))</f>
        <v>1.0079660576673306</v>
      </c>
      <c r="BA506" s="43">
        <f t="shared" si="649"/>
        <v>0.9975200643437987</v>
      </c>
      <c r="BB506" s="47">
        <f t="shared" si="656"/>
        <v>0.99163207094571804</v>
      </c>
    </row>
    <row r="507" spans="1:54">
      <c r="A507" s="9">
        <v>506</v>
      </c>
      <c r="B507" s="17">
        <f t="shared" ref="B507" si="661">C497</f>
        <v>33</v>
      </c>
      <c r="C507" s="17">
        <v>1984</v>
      </c>
      <c r="D507" s="26"/>
      <c r="E507" s="26"/>
      <c r="F507" s="26"/>
      <c r="G507" s="26"/>
      <c r="H507" s="26"/>
      <c r="I507" s="26"/>
      <c r="J507" s="21"/>
      <c r="K507" s="22"/>
      <c r="L507" s="22"/>
      <c r="M507" s="19">
        <f>VLOOKUP(M$1,IR_0310!$A$4:$XA$84,($C507+M$2-2001)+8*$B507,FALSE)</f>
        <v>-23</v>
      </c>
      <c r="N507" s="19">
        <f>VLOOKUP(N$1,IR_0310!$A$4:$XA$84,($C507+N$2-2001)+8*$B507,FALSE)</f>
        <v>77</v>
      </c>
      <c r="O507" s="19">
        <f>VLOOKUP(O$1,IR_0310!$A$4:$XA$84,($C507+O$2-2001)+8*$B507,FALSE)</f>
        <v>92</v>
      </c>
      <c r="P507" s="18">
        <f>VLOOKUP(P$1,IR_0310!$A$4:$XA$84,($C507+P$2-2001)+8*$B507,FALSE)</f>
        <v>242</v>
      </c>
      <c r="Q507" s="17">
        <v>1984</v>
      </c>
      <c r="R507" s="26"/>
      <c r="S507" s="26"/>
      <c r="T507" s="26"/>
      <c r="U507" s="26"/>
      <c r="V507" s="26"/>
      <c r="W507" s="26"/>
      <c r="X507" s="21"/>
      <c r="Y507" s="22"/>
      <c r="Z507" s="22"/>
      <c r="AA507" s="18">
        <f>VLOOKUP(AA$1,IN_0310!$A$4:$XA$84,($C507+AA$2-2001)+8*$B507,FALSE)</f>
        <v>-5</v>
      </c>
      <c r="AB507" s="18">
        <f>VLOOKUP(AB$1,IN_0310!$A$4:$XA$84,($C507+AB$2-2001)+8*$B507,FALSE)</f>
        <v>-10</v>
      </c>
      <c r="AC507" s="18">
        <f>VLOOKUP(AC$1,IN_0310!$A$4:$XA$84,($C507+AC$2-2001)+8*$B507,FALSE)</f>
        <v>1</v>
      </c>
      <c r="AD507" s="18">
        <f>VLOOKUP(AD$1,IN_0310!$A$4:$XA$84,($C507+AD$2-2001)+8*$B507,FALSE)</f>
        <v>-6</v>
      </c>
      <c r="AE507" s="17">
        <v>1984</v>
      </c>
      <c r="AF507" s="26"/>
      <c r="AG507" s="26"/>
      <c r="AH507" s="26"/>
      <c r="AI507" s="26"/>
      <c r="AJ507" s="26"/>
      <c r="AK507" s="26"/>
      <c r="AL507" s="21"/>
      <c r="AM507" s="22"/>
      <c r="AN507" s="22"/>
      <c r="AO507" s="18">
        <f>-VLOOKUP(AO$1,D_0310!$A$4:$XA$84,($C507+AO$2-2001)+8*$B507,FALSE)</f>
        <v>-22</v>
      </c>
      <c r="AP507" s="18">
        <f>-VLOOKUP(AP$1,D_0310!$A$4:$XA$84,($C507+AP$2-2001)+8*$B507,FALSE)</f>
        <v>-35</v>
      </c>
      <c r="AQ507" s="18">
        <f>-VLOOKUP(AQ$1,D_0310!$A$4:$XA$84,($C507+AQ$2-2001)+8*$B507,FALSE)</f>
        <v>-30</v>
      </c>
      <c r="AR507" s="18">
        <f>-VLOOKUP(AR$1,D_0310!$A$4:$XA$84,($C507+AR$2-2001)+8*$B507,FALSE)</f>
        <v>-29</v>
      </c>
      <c r="AS507" s="31">
        <v>3</v>
      </c>
      <c r="AT507" s="55">
        <f>VLOOKUP(2002-C507,census2002!$A$3:$CD$82,2+B507)</f>
        <v>15719</v>
      </c>
      <c r="AU507" s="17" t="s">
        <v>183</v>
      </c>
      <c r="AX507">
        <f>1+M507/AVERAGE(AVERAGE(SUM($AT507,$D507:L507,$R507:Z507,$AF507:AN507),SUM($AT507,$D507:M507,$R507:AA507,$AF507:AO507)),AVERAGE(SUM($AT508,$D508:M508,$S508:AA508,$AG508:AO508),SUM($AT508,$D508:N508,$S508:AB508,$AG508:AP508)))</f>
        <v>0.99882495689379913</v>
      </c>
      <c r="AY507">
        <f>1+N507/AVERAGE(AVERAGE(SUM($AT507,$D507:M507,$R507:AA507,$AF507:AO507),SUM($AT507,$D507:N507,$R507:AB507,$AF507:AP507)),AVERAGE(SUM($AT508,$D508:N508,$S508:AB508,$AG508:AP508),SUM($AT508,$D508:O508,$S508:AC508,$AG508:AQ508)))</f>
        <v>1.0039251169251551</v>
      </c>
      <c r="AZ507">
        <f>1+O507/AVERAGE(AVERAGE(SUM($AT507,$D507:N507,$R507:AB507,$AF507:AP507),SUM($AT507,$D507:O507,$R507:AC507,$AF507:AQ507)),AVERAGE(SUM($AT508,$D508:O508,$S508:AC508,$AG508:AQ508),SUM($AT508,$D508:P508,$S508:AD508,$AG508:AR508)))</f>
        <v>1.0046643091625791</v>
      </c>
      <c r="BA507" s="43">
        <f t="shared" si="649"/>
        <v>1.0024680956529894</v>
      </c>
      <c r="BB507" s="47">
        <f t="shared" si="656"/>
        <v>0.99191483075407738</v>
      </c>
    </row>
    <row r="508" spans="1:54">
      <c r="A508" s="9">
        <v>507</v>
      </c>
      <c r="B508" s="17">
        <f t="shared" ref="B508" si="662">C497</f>
        <v>33</v>
      </c>
      <c r="C508" s="17">
        <v>1983</v>
      </c>
      <c r="D508" s="26"/>
      <c r="E508" s="26"/>
      <c r="F508" s="26"/>
      <c r="G508" s="26"/>
      <c r="H508" s="26"/>
      <c r="I508" s="26"/>
      <c r="J508" s="21"/>
      <c r="K508" s="22"/>
      <c r="L508" s="22"/>
      <c r="M508" s="22"/>
      <c r="N508" s="19">
        <f>VLOOKUP(N$1,IR_0310!$A$4:$XA$84,($C508+N$2-2001)+8*$B508,FALSE)</f>
        <v>103</v>
      </c>
      <c r="O508" s="19">
        <f>VLOOKUP(O$1,IR_0310!$A$4:$XA$84,($C508+O$2-2001)+8*$B508,FALSE)</f>
        <v>155</v>
      </c>
      <c r="P508" s="18">
        <f>VLOOKUP(P$1,IR_0310!$A$4:$XA$84,($C508+P$2-2001)+8*$B508,FALSE)</f>
        <v>245</v>
      </c>
      <c r="Q508" s="17">
        <v>1983</v>
      </c>
      <c r="R508" s="26"/>
      <c r="S508" s="26"/>
      <c r="T508" s="26"/>
      <c r="U508" s="26"/>
      <c r="V508" s="26"/>
      <c r="W508" s="26"/>
      <c r="X508" s="21"/>
      <c r="Y508" s="22"/>
      <c r="Z508" s="22"/>
      <c r="AA508" s="22"/>
      <c r="AB508" s="18">
        <f>VLOOKUP(AB$1,IN_0310!$A$4:$XA$84,($C508+AB$2-2001)+8*$B508,FALSE)</f>
        <v>-4</v>
      </c>
      <c r="AC508" s="18">
        <f>VLOOKUP(AC$1,IN_0310!$A$4:$XA$84,($C508+AC$2-2001)+8*$B508,FALSE)</f>
        <v>-4</v>
      </c>
      <c r="AD508" s="18">
        <f>VLOOKUP(AD$1,IN_0310!$A$4:$XA$84,($C508+AD$2-2001)+8*$B508,FALSE)</f>
        <v>6</v>
      </c>
      <c r="AE508" s="17">
        <v>1983</v>
      </c>
      <c r="AF508" s="26"/>
      <c r="AG508" s="26"/>
      <c r="AH508" s="26"/>
      <c r="AI508" s="26"/>
      <c r="AJ508" s="26"/>
      <c r="AK508" s="26"/>
      <c r="AL508" s="21"/>
      <c r="AM508" s="22"/>
      <c r="AN508" s="22"/>
      <c r="AO508" s="22"/>
      <c r="AP508" s="18">
        <f>-VLOOKUP(AP$1,D_0310!$A$4:$XA$84,($C508+AP$2-2001)+8*$B508,FALSE)</f>
        <v>-26</v>
      </c>
      <c r="AQ508" s="18">
        <f>-VLOOKUP(AQ$1,D_0310!$A$4:$XA$84,($C508+AQ$2-2001)+8*$B508,FALSE)</f>
        <v>-32</v>
      </c>
      <c r="AR508" s="18">
        <f>-VLOOKUP(AR$1,D_0310!$A$4:$XA$84,($C508+AR$2-2001)+8*$B508,FALSE)</f>
        <v>-37</v>
      </c>
      <c r="AS508" s="31">
        <v>2</v>
      </c>
      <c r="AT508" s="55">
        <f>VLOOKUP(2002-C508,census2002!$A$3:$CD$82,2+B508)</f>
        <v>23417</v>
      </c>
      <c r="AU508" s="17" t="s">
        <v>184</v>
      </c>
      <c r="AY508">
        <f>1+N508/AVERAGE(AVERAGE(SUM($AT508,$D508:M508,$R508:AA508,$AF508:AO508),SUM($AT508,$D508:N508,$R508:AB508,$AF508:AP508)),AVERAGE(SUM($AT509,$D509:N509,$S509:AB509,$AG509:AP509),SUM($AT509,$D509:O509,$S509:AC509,$AG509:AQ509)))</f>
        <v>1.004874066888287</v>
      </c>
      <c r="AZ508">
        <f>1+O508/AVERAGE(AVERAGE(SUM($AT508,$D508:N508,$R508:AB508,$AF508:AP508),SUM($AT508,$D508:O508,$R508:AC508,$AF508:AQ508)),AVERAGE(SUM($AT509,$D509:O509,$S509:AC509,$AG509:AQ509),SUM($AT509,$D509:P509,$S509:AD509,$AG509:AR509)))</f>
        <v>1.0072891438782947</v>
      </c>
      <c r="BA508" s="43">
        <f t="shared" si="649"/>
        <v>1.006080880715563</v>
      </c>
      <c r="BB508" s="47">
        <f t="shared" si="656"/>
        <v>0.99318772034754632</v>
      </c>
    </row>
    <row r="509" spans="1:54">
      <c r="A509" s="13">
        <v>508</v>
      </c>
      <c r="B509" s="17">
        <f t="shared" ref="B509" si="663">C497</f>
        <v>33</v>
      </c>
      <c r="C509" s="17">
        <v>1982</v>
      </c>
      <c r="D509" s="26"/>
      <c r="E509" s="26"/>
      <c r="F509" s="26"/>
      <c r="G509" s="26"/>
      <c r="H509" s="26"/>
      <c r="I509" s="26"/>
      <c r="J509" s="21"/>
      <c r="K509" s="22"/>
      <c r="L509" s="22"/>
      <c r="M509" s="22"/>
      <c r="N509" s="22"/>
      <c r="O509" s="19">
        <f>VLOOKUP(O$1,IR_0310!$A$4:$XA$84,($C509+O$2-2001)+8*$B509,FALSE)</f>
        <v>133</v>
      </c>
      <c r="P509" s="18">
        <f>VLOOKUP(P$1,IR_0310!$A$4:$XA$84,($C509+P$2-2001)+8*$B509,FALSE)</f>
        <v>274</v>
      </c>
      <c r="Q509" s="17">
        <v>1982</v>
      </c>
      <c r="R509" s="26"/>
      <c r="S509" s="26"/>
      <c r="T509" s="26"/>
      <c r="U509" s="26"/>
      <c r="V509" s="26"/>
      <c r="W509" s="26"/>
      <c r="X509" s="21"/>
      <c r="Y509" s="22"/>
      <c r="Z509" s="22"/>
      <c r="AA509" s="22"/>
      <c r="AB509" s="22"/>
      <c r="AC509" s="18">
        <f>VLOOKUP(AC$1,IN_0310!$A$4:$XA$84,($C509+AC$2-2001)+8*$B509,FALSE)</f>
        <v>-8</v>
      </c>
      <c r="AD509" s="18">
        <f>VLOOKUP(AD$1,IN_0310!$A$4:$XA$84,($C509+AD$2-2001)+8*$B509,FALSE)</f>
        <v>8</v>
      </c>
      <c r="AE509" s="17">
        <v>1982</v>
      </c>
      <c r="AF509" s="26"/>
      <c r="AG509" s="26"/>
      <c r="AH509" s="26"/>
      <c r="AI509" s="26"/>
      <c r="AJ509" s="26"/>
      <c r="AK509" s="26"/>
      <c r="AL509" s="21"/>
      <c r="AM509" s="22"/>
      <c r="AN509" s="22"/>
      <c r="AO509" s="22"/>
      <c r="AP509" s="22"/>
      <c r="AQ509" s="18">
        <f>-VLOOKUP(AQ$1,D_0310!$A$4:$XA$84,($C509+AQ$2-2001)+8*$B509,FALSE)</f>
        <v>-23</v>
      </c>
      <c r="AR509" s="18">
        <f>-VLOOKUP(AR$1,D_0310!$A$4:$XA$84,($C509+AR$2-2001)+8*$B509,FALSE)</f>
        <v>-47</v>
      </c>
      <c r="AS509" s="31">
        <v>1</v>
      </c>
      <c r="AT509" s="55">
        <f>VLOOKUP(2002-C509,census2002!$A$3:$CD$82,2+B509)</f>
        <v>18760</v>
      </c>
      <c r="AU509" s="17" t="s">
        <v>185</v>
      </c>
      <c r="AZ509">
        <f>1+O509/AVERAGE(AVERAGE(SUM($AT509,$D509:N509,$R509:AB509,$AF509:AP509),SUM($AT509,$D509:O509,$R509:AC509,$AF509:AQ509)),AVERAGE(SUM($AT510,$D510:O510,$S510:AC510,$AG510:AQ510),SUM($AT510,$D510:P510,$S510:AD510,$AG510:AR510)))</f>
        <v>1.0076757708234141</v>
      </c>
      <c r="BA509" s="43">
        <f t="shared" si="649"/>
        <v>1.0076757708234141</v>
      </c>
      <c r="BB509" s="47">
        <f t="shared" si="656"/>
        <v>0.99202514508280648</v>
      </c>
    </row>
    <row r="510" spans="1:54">
      <c r="A510" s="9">
        <v>509</v>
      </c>
      <c r="B510" s="17">
        <f t="shared" ref="B510" si="664">C497</f>
        <v>33</v>
      </c>
      <c r="C510" s="17">
        <v>1981</v>
      </c>
      <c r="D510" s="26"/>
      <c r="E510" s="26"/>
      <c r="F510" s="26"/>
      <c r="G510" s="26"/>
      <c r="H510" s="26"/>
      <c r="I510" s="26"/>
      <c r="J510" s="21"/>
      <c r="K510" s="22"/>
      <c r="L510" s="22"/>
      <c r="M510" s="22"/>
      <c r="N510" s="22"/>
      <c r="O510" s="22"/>
      <c r="P510" s="18">
        <f>VLOOKUP(P$1,IR_0310!$A$4:$XA$84,($C510+P$2-2001)+8*$B510,FALSE)</f>
        <v>310</v>
      </c>
      <c r="Q510" s="17">
        <v>1981</v>
      </c>
      <c r="R510" s="26"/>
      <c r="S510" s="26"/>
      <c r="T510" s="26"/>
      <c r="U510" s="26"/>
      <c r="V510" s="26"/>
      <c r="W510" s="26"/>
      <c r="X510" s="21"/>
      <c r="Y510" s="22"/>
      <c r="Z510" s="22"/>
      <c r="AA510" s="22"/>
      <c r="AB510" s="22"/>
      <c r="AC510" s="22"/>
      <c r="AD510" s="18">
        <f>VLOOKUP(AD$1,IN_0310!$A$4:$XA$84,($C510+AD$2-2001)+8*$B510,FALSE)</f>
        <v>10</v>
      </c>
      <c r="AE510" s="17">
        <v>1981</v>
      </c>
      <c r="AF510" s="26"/>
      <c r="AG510" s="26"/>
      <c r="AH510" s="26"/>
      <c r="AI510" s="26"/>
      <c r="AJ510" s="26"/>
      <c r="AK510" s="26"/>
      <c r="AL510" s="21"/>
      <c r="AM510" s="22"/>
      <c r="AN510" s="22"/>
      <c r="AO510" s="22"/>
      <c r="AP510" s="22"/>
      <c r="AQ510" s="22"/>
      <c r="AR510" s="18">
        <f>-VLOOKUP(AR$1,D_0310!$A$4:$XA$84,($C510+AR$2-2001)+8*$B510,FALSE)</f>
        <v>-27</v>
      </c>
      <c r="AS510" s="31"/>
      <c r="AT510" s="55">
        <f>VLOOKUP(2002-C510,census2002!$A$3:$CD$82,2+B510)</f>
        <v>15697</v>
      </c>
      <c r="AU510" s="17" t="s">
        <v>186</v>
      </c>
    </row>
    <row r="511" spans="1:54" ht="15.75" thickBot="1">
      <c r="A511" s="9">
        <v>510</v>
      </c>
      <c r="B511" s="10" t="str">
        <f>INDEX('regions#'!$B$2:$B$79,B513+1)</f>
        <v>Новгородская область</v>
      </c>
      <c r="C511" s="51" t="s">
        <v>159</v>
      </c>
      <c r="D511" s="11" t="s">
        <v>912</v>
      </c>
      <c r="E511" s="11" t="s">
        <v>913</v>
      </c>
      <c r="F511" s="11" t="s">
        <v>914</v>
      </c>
      <c r="G511" s="11" t="s">
        <v>915</v>
      </c>
      <c r="H511" s="11" t="s">
        <v>916</v>
      </c>
      <c r="I511" s="11" t="s">
        <v>917</v>
      </c>
      <c r="J511" s="11" t="s">
        <v>918</v>
      </c>
      <c r="K511" s="12" t="s">
        <v>919</v>
      </c>
      <c r="L511" s="12" t="s">
        <v>920</v>
      </c>
      <c r="M511" s="12" t="s">
        <v>921</v>
      </c>
      <c r="N511" s="12" t="s">
        <v>922</v>
      </c>
      <c r="O511" s="12" t="s">
        <v>923</v>
      </c>
      <c r="P511" s="11" t="s">
        <v>924</v>
      </c>
      <c r="Q511" s="52" t="s">
        <v>160</v>
      </c>
      <c r="R511" s="23" t="s">
        <v>912</v>
      </c>
      <c r="S511" s="23" t="s">
        <v>913</v>
      </c>
      <c r="T511" s="23" t="s">
        <v>914</v>
      </c>
      <c r="U511" s="23" t="s">
        <v>915</v>
      </c>
      <c r="V511" s="23" t="s">
        <v>916</v>
      </c>
      <c r="W511" s="23" t="s">
        <v>917</v>
      </c>
      <c r="X511" s="23" t="s">
        <v>918</v>
      </c>
      <c r="Y511" s="23" t="s">
        <v>919</v>
      </c>
      <c r="Z511" s="23" t="s">
        <v>920</v>
      </c>
      <c r="AA511" s="23" t="s">
        <v>921</v>
      </c>
      <c r="AB511" s="23" t="s">
        <v>922</v>
      </c>
      <c r="AC511" s="23" t="s">
        <v>923</v>
      </c>
      <c r="AD511" s="23" t="s">
        <v>924</v>
      </c>
      <c r="AE511" s="53" t="s">
        <v>161</v>
      </c>
      <c r="AF511" s="27" t="s">
        <v>912</v>
      </c>
      <c r="AG511" s="27" t="s">
        <v>913</v>
      </c>
      <c r="AH511" s="27" t="s">
        <v>914</v>
      </c>
      <c r="AI511" s="27" t="s">
        <v>915</v>
      </c>
      <c r="AJ511" s="27" t="s">
        <v>916</v>
      </c>
      <c r="AK511" s="27" t="s">
        <v>917</v>
      </c>
      <c r="AL511" s="27" t="s">
        <v>918</v>
      </c>
      <c r="AM511" s="27" t="s">
        <v>919</v>
      </c>
      <c r="AN511" s="27" t="s">
        <v>920</v>
      </c>
      <c r="AO511" s="27" t="s">
        <v>921</v>
      </c>
      <c r="AP511" s="27" t="s">
        <v>922</v>
      </c>
      <c r="AQ511" s="27" t="s">
        <v>923</v>
      </c>
      <c r="AR511" s="27" t="s">
        <v>924</v>
      </c>
      <c r="AS511" s="31" t="s">
        <v>162</v>
      </c>
      <c r="AT511" s="2" t="s">
        <v>163</v>
      </c>
      <c r="AV511" s="54">
        <f t="shared" ref="AV511:AZ511" si="665">AVERAGE(AV513:AV524)</f>
        <v>0.99085413765885355</v>
      </c>
      <c r="AW511" s="54">
        <f t="shared" si="665"/>
        <v>0.9904820563489477</v>
      </c>
      <c r="AX511" s="54">
        <f t="shared" si="665"/>
        <v>0.99439923126957019</v>
      </c>
      <c r="AY511" s="54">
        <f t="shared" si="665"/>
        <v>0.99594408662197609</v>
      </c>
      <c r="AZ511" s="54">
        <f t="shared" si="665"/>
        <v>0.99592294834470607</v>
      </c>
      <c r="BA511" s="38" t="s">
        <v>983</v>
      </c>
      <c r="BB511" s="39">
        <f t="shared" ref="BB511" si="666">PRODUCT(AV511:AZ511)-1</f>
        <v>-3.1994518975524633E-2</v>
      </c>
    </row>
    <row r="512" spans="1:54" ht="15.75" thickBot="1">
      <c r="A512" s="13">
        <v>511</v>
      </c>
      <c r="C512" s="14">
        <f t="shared" ref="C512" si="667">A511/15</f>
        <v>34</v>
      </c>
      <c r="D512" s="15">
        <v>10</v>
      </c>
      <c r="E512" s="15">
        <v>11</v>
      </c>
      <c r="F512" s="15">
        <v>12</v>
      </c>
      <c r="G512" s="15">
        <v>13</v>
      </c>
      <c r="H512" s="15">
        <v>14</v>
      </c>
      <c r="I512" s="15">
        <v>15</v>
      </c>
      <c r="J512" s="15">
        <v>16</v>
      </c>
      <c r="K512" s="16">
        <v>17</v>
      </c>
      <c r="L512" s="16">
        <v>18</v>
      </c>
      <c r="M512" s="16">
        <v>19</v>
      </c>
      <c r="N512" s="16">
        <v>20</v>
      </c>
      <c r="O512" s="16">
        <v>21</v>
      </c>
      <c r="P512" s="15">
        <v>22</v>
      </c>
      <c r="R512" s="15">
        <v>10</v>
      </c>
      <c r="S512" s="15">
        <v>11</v>
      </c>
      <c r="T512" s="15">
        <v>12</v>
      </c>
      <c r="U512" s="15">
        <v>13</v>
      </c>
      <c r="V512" s="15">
        <v>14</v>
      </c>
      <c r="W512" s="15">
        <v>15</v>
      </c>
      <c r="X512" s="15">
        <v>16</v>
      </c>
      <c r="Y512" s="25">
        <v>17</v>
      </c>
      <c r="Z512" s="25">
        <v>18</v>
      </c>
      <c r="AA512" s="25">
        <v>19</v>
      </c>
      <c r="AB512" s="25">
        <v>20</v>
      </c>
      <c r="AC512" s="25">
        <v>21</v>
      </c>
      <c r="AD512" s="15">
        <v>22</v>
      </c>
      <c r="AF512" s="15">
        <v>10</v>
      </c>
      <c r="AG512" s="15">
        <v>11</v>
      </c>
      <c r="AH512" s="15">
        <v>12</v>
      </c>
      <c r="AI512" s="15">
        <v>13</v>
      </c>
      <c r="AJ512" s="15">
        <v>14</v>
      </c>
      <c r="AK512" s="15">
        <v>15</v>
      </c>
      <c r="AL512" s="15">
        <v>16</v>
      </c>
      <c r="AM512" s="29">
        <v>17</v>
      </c>
      <c r="AN512" s="29">
        <v>18</v>
      </c>
      <c r="AO512" s="29">
        <v>19</v>
      </c>
      <c r="AP512" s="29">
        <v>20</v>
      </c>
      <c r="AQ512" s="29">
        <v>21</v>
      </c>
      <c r="AR512" s="15">
        <v>22</v>
      </c>
      <c r="AS512" s="31"/>
      <c r="AT512" s="55"/>
      <c r="AU512" s="14" t="s">
        <v>165</v>
      </c>
      <c r="AV512" s="40" t="s">
        <v>166</v>
      </c>
      <c r="AW512" s="40" t="s">
        <v>167</v>
      </c>
      <c r="AX512" s="40" t="s">
        <v>168</v>
      </c>
      <c r="AY512" s="40" t="s">
        <v>169</v>
      </c>
      <c r="AZ512" s="40" t="s">
        <v>170</v>
      </c>
      <c r="BA512" s="41" t="s">
        <v>171</v>
      </c>
      <c r="BB512" s="42"/>
    </row>
    <row r="513" spans="1:54">
      <c r="A513" s="9">
        <v>512</v>
      </c>
      <c r="B513">
        <f t="shared" ref="B513" si="668">C512</f>
        <v>34</v>
      </c>
      <c r="C513" s="17">
        <v>1993</v>
      </c>
      <c r="D513" s="18">
        <f>VLOOKUP(D$1,IR_0310!$A$4:$XA$84,($C513+D$2-2001)+8*$B513,FALSE)</f>
        <v>-8</v>
      </c>
      <c r="E513" s="18">
        <f>VLOOKUP(E$1,IR_0310!$A$4:$XA$84,($C513+E$2-2001)+8*$B513,FALSE)</f>
        <v>2</v>
      </c>
      <c r="F513" s="18">
        <f>VLOOKUP(F$1,IR_0310!$A$4:$XA$84,($C513+F$2-2001)+8*$B513,FALSE)</f>
        <v>-11</v>
      </c>
      <c r="G513" s="18">
        <f>VLOOKUP(G$1,IR_0310!$A$4:$XA$84,($C513+G$2-2001)+8*$B513,FALSE)</f>
        <v>-8</v>
      </c>
      <c r="H513" s="18">
        <f>VLOOKUP(H$1,IR_0310!$A$4:$XA$84,($C513+H$2-2001)+8*$B513,FALSE)</f>
        <v>-3</v>
      </c>
      <c r="I513" s="18">
        <f>VLOOKUP(I$1,IR_0310!$A$4:$XA$84,($C513+I$2-2001)+8*$B513,FALSE)</f>
        <v>0</v>
      </c>
      <c r="J513" s="18">
        <f>VLOOKUP(J$1,IR_0310!$A$4:$XA$84,($C513+J$2-2001)+8*$B513,FALSE)</f>
        <v>-19</v>
      </c>
      <c r="K513" s="19">
        <f>VLOOKUP(K$1,IR_0310!$A$4:$XA$84,($C513+K$2-2001)+8*$B513,FALSE)</f>
        <v>-50</v>
      </c>
      <c r="L513" s="20"/>
      <c r="M513" s="20"/>
      <c r="N513" s="20"/>
      <c r="O513" s="20"/>
      <c r="P513" s="26"/>
      <c r="Q513" s="17">
        <v>1993</v>
      </c>
      <c r="R513" s="18">
        <f>VLOOKUP(R$1,IN_0310!$A$4:$XA$84,($C513+R$2-2001)+8*$B513,FALSE)</f>
        <v>4</v>
      </c>
      <c r="S513" s="18">
        <f>VLOOKUP(S$1,IN_0310!$A$4:$XA$84,($C513+S$2-2001)+8*$B513,FALSE)</f>
        <v>0</v>
      </c>
      <c r="T513" s="18">
        <f>VLOOKUP(T$1,IN_0310!$A$4:$XA$84,($C513+T$2-2001)+8*$B513,FALSE)</f>
        <v>8</v>
      </c>
      <c r="U513" s="18">
        <f>VLOOKUP(U$1,IN_0310!$A$4:$XA$84,($C513+U$2-2001)+8*$B513,FALSE)</f>
        <v>6</v>
      </c>
      <c r="V513" s="18">
        <f>VLOOKUP(V$1,IN_0310!$A$4:$XA$84,($C513+V$2-2001)+8*$B513,FALSE)</f>
        <v>24</v>
      </c>
      <c r="W513" s="18">
        <f>VLOOKUP(W$1,IN_0310!$A$4:$XA$84,($C513+W$2-2001)+8*$B513,FALSE)</f>
        <v>18</v>
      </c>
      <c r="X513" s="18">
        <f>VLOOKUP(X$1,IN_0310!$A$4:$XA$84,($C513+X$2-2001)+8*$B513,FALSE)</f>
        <v>6</v>
      </c>
      <c r="Y513" s="18">
        <f>VLOOKUP(Y$1,IN_0310!$A$4:$XA$84,($C513+Y$2-2001)+8*$B513,FALSE)</f>
        <v>5</v>
      </c>
      <c r="Z513" s="20"/>
      <c r="AA513" s="20"/>
      <c r="AB513" s="20"/>
      <c r="AC513" s="20"/>
      <c r="AD513" s="26"/>
      <c r="AE513" s="17">
        <v>1993</v>
      </c>
      <c r="AF513" s="18">
        <f>-VLOOKUP(AF$1,D_0310!$A$4:$XA$84,($C513+AF$2-2001)+8*$B513,FALSE)</f>
        <v>-3</v>
      </c>
      <c r="AG513" s="18">
        <f>-VLOOKUP(AG$1,D_0310!$A$4:$XA$84,($C513+AG$2-2001)+8*$B513,FALSE)</f>
        <v>-4</v>
      </c>
      <c r="AH513" s="18">
        <f>-VLOOKUP(AH$1,D_0310!$A$4:$XA$84,($C513+AH$2-2001)+8*$B513,FALSE)</f>
        <v>0</v>
      </c>
      <c r="AI513" s="18">
        <f>-VLOOKUP(AI$1,D_0310!$A$4:$XA$84,($C513+AI$2-2001)+8*$B513,FALSE)</f>
        <v>-2</v>
      </c>
      <c r="AJ513" s="18">
        <f>-VLOOKUP(AJ$1,D_0310!$A$4:$XA$84,($C513+AJ$2-2001)+8*$B513,FALSE)</f>
        <v>-2</v>
      </c>
      <c r="AK513" s="18">
        <f>-VLOOKUP(AK$1,D_0310!$A$4:$XA$84,($C513+AK$2-2001)+8*$B513,FALSE)</f>
        <v>-6</v>
      </c>
      <c r="AL513" s="18">
        <f>-VLOOKUP(AL$1,D_0310!$A$4:$XA$84,($C513+AL$2-2001)+8*$B513,FALSE)</f>
        <v>-5</v>
      </c>
      <c r="AM513" s="18">
        <f>-VLOOKUP(AM$1,D_0310!$A$4:$XA$84,($C513+AM$2-2001)+8*$B513,FALSE)</f>
        <v>-5</v>
      </c>
      <c r="AN513" s="20"/>
      <c r="AO513" s="20"/>
      <c r="AP513" s="20"/>
      <c r="AQ513" s="20"/>
      <c r="AR513" s="26"/>
      <c r="AS513" s="31">
        <v>1</v>
      </c>
      <c r="AT513" s="55">
        <f>VLOOKUP(2002-C513,census2002!$A$3:$CD$82,2+B513)</f>
        <v>6093</v>
      </c>
      <c r="AU513" s="17" t="s">
        <v>172</v>
      </c>
      <c r="AV513">
        <f>1+K513/AVERAGE(AVERAGE(SUM($AT513,$D513:J513,$R513:X513,$AF513:AL513),SUM($AT513,$D513:K513,$R513:Y513,$AF513:AM513)),AVERAGE(SUM($AT514,$D514:K514,$S514:Y514,$AG514:AM514),SUM($AT514,$D514:L514,$S514:Z514,$AG514:AN514)))</f>
        <v>0.99246846168329883</v>
      </c>
      <c r="BA513" s="43">
        <f t="shared" ref="BA513:BA524" si="669">(PRODUCT(AV513:AZ513))^(1/AS513)</f>
        <v>0.99246846168329883</v>
      </c>
      <c r="BB513" s="43" t="s">
        <v>173</v>
      </c>
    </row>
    <row r="514" spans="1:54">
      <c r="A514" s="9">
        <v>513</v>
      </c>
      <c r="B514" s="17">
        <f t="shared" ref="B514" si="670">C512</f>
        <v>34</v>
      </c>
      <c r="C514" s="17">
        <v>1992</v>
      </c>
      <c r="D514" s="21"/>
      <c r="E514" s="18">
        <f>VLOOKUP(E$1,IR_0310!$A$4:$XA$84,($C514+E$2-2001)+8*$B514,FALSE)</f>
        <v>-8</v>
      </c>
      <c r="F514" s="18">
        <f>VLOOKUP(F$1,IR_0310!$A$4:$XA$84,($C514+F$2-2001)+8*$B514,FALSE)</f>
        <v>-1</v>
      </c>
      <c r="G514" s="18">
        <f>VLOOKUP(G$1,IR_0310!$A$4:$XA$84,($C514+G$2-2001)+8*$B514,FALSE)</f>
        <v>-9</v>
      </c>
      <c r="H514" s="18">
        <f>VLOOKUP(H$1,IR_0310!$A$4:$XA$84,($C514+H$2-2001)+8*$B514,FALSE)</f>
        <v>2</v>
      </c>
      <c r="I514" s="18">
        <f>VLOOKUP(I$1,IR_0310!$A$4:$XA$84,($C514+I$2-2001)+8*$B514,FALSE)</f>
        <v>-5</v>
      </c>
      <c r="J514" s="18">
        <f>VLOOKUP(J$1,IR_0310!$A$4:$XA$84,($C514+J$2-2001)+8*$B514,FALSE)</f>
        <v>-21</v>
      </c>
      <c r="K514" s="19">
        <f>VLOOKUP(K$1,IR_0310!$A$4:$XA$84,($C514+K$2-2001)+8*$B514,FALSE)</f>
        <v>-82</v>
      </c>
      <c r="L514" s="19">
        <f>VLOOKUP(L$1,IR_0310!$A$4:$XA$84,($C514+L$2-2001)+8*$B514,FALSE)</f>
        <v>-171</v>
      </c>
      <c r="M514" s="22"/>
      <c r="N514" s="22"/>
      <c r="O514" s="22"/>
      <c r="P514" s="21"/>
      <c r="Q514" s="17">
        <v>1992</v>
      </c>
      <c r="R514" s="21"/>
      <c r="S514" s="18">
        <f>VLOOKUP(S$1,IN_0310!$A$4:$XA$84,($C514+S$2-2001)+8*$B514,FALSE)</f>
        <v>11</v>
      </c>
      <c r="T514" s="18">
        <f>VLOOKUP(T$1,IN_0310!$A$4:$XA$84,($C514+T$2-2001)+8*$B514,FALSE)</f>
        <v>-1</v>
      </c>
      <c r="U514" s="18">
        <f>VLOOKUP(U$1,IN_0310!$A$4:$XA$84,($C514+U$2-2001)+8*$B514,FALSE)</f>
        <v>6</v>
      </c>
      <c r="V514" s="18">
        <f>VLOOKUP(V$1,IN_0310!$A$4:$XA$84,($C514+V$2-2001)+8*$B514,FALSE)</f>
        <v>10</v>
      </c>
      <c r="W514" s="18">
        <f>VLOOKUP(W$1,IN_0310!$A$4:$XA$84,($C514+W$2-2001)+8*$B514,FALSE)</f>
        <v>20</v>
      </c>
      <c r="X514" s="18">
        <f>VLOOKUP(X$1,IN_0310!$A$4:$XA$84,($C514+X$2-2001)+8*$B514,FALSE)</f>
        <v>13</v>
      </c>
      <c r="Y514" s="18">
        <f>VLOOKUP(Y$1,IN_0310!$A$4:$XA$84,($C514+Y$2-2001)+8*$B514,FALSE)</f>
        <v>10</v>
      </c>
      <c r="Z514" s="18">
        <f>VLOOKUP(Z$1,IN_0310!$A$4:$XA$84,($C514+Z$2-2001)+8*$B514,FALSE)</f>
        <v>12</v>
      </c>
      <c r="AA514" s="22"/>
      <c r="AB514" s="22"/>
      <c r="AC514" s="22"/>
      <c r="AD514" s="21"/>
      <c r="AE514" s="17">
        <v>1992</v>
      </c>
      <c r="AF514" s="21"/>
      <c r="AG514" s="18">
        <f>-VLOOKUP(AG$1,D_0310!$A$4:$XA$84,($C514+AG$2-2001)+8*$B514,FALSE)</f>
        <v>-3</v>
      </c>
      <c r="AH514" s="18">
        <f>-VLOOKUP(AH$1,D_0310!$A$4:$XA$84,($C514+AH$2-2001)+8*$B514,FALSE)</f>
        <v>-2</v>
      </c>
      <c r="AI514" s="18">
        <f>-VLOOKUP(AI$1,D_0310!$A$4:$XA$84,($C514+AI$2-2001)+8*$B514,FALSE)</f>
        <v>-6</v>
      </c>
      <c r="AJ514" s="18">
        <f>-VLOOKUP(AJ$1,D_0310!$A$4:$XA$84,($C514+AJ$2-2001)+8*$B514,FALSE)</f>
        <v>0</v>
      </c>
      <c r="AK514" s="18">
        <f>-VLOOKUP(AK$1,D_0310!$A$4:$XA$84,($C514+AK$2-2001)+8*$B514,FALSE)</f>
        <v>-6</v>
      </c>
      <c r="AL514" s="18">
        <f>-VLOOKUP(AL$1,D_0310!$A$4:$XA$84,($C514+AL$2-2001)+8*$B514,FALSE)</f>
        <v>-7</v>
      </c>
      <c r="AM514" s="18">
        <f>-VLOOKUP(AM$1,D_0310!$A$4:$XA$84,($C514+AM$2-2001)+8*$B514,FALSE)</f>
        <v>-6</v>
      </c>
      <c r="AN514" s="18">
        <f>-VLOOKUP(AN$1,D_0310!$A$4:$XA$84,($C514+AN$2-2001)+8*$B514,FALSE)</f>
        <v>-14</v>
      </c>
      <c r="AO514" s="22"/>
      <c r="AP514" s="22"/>
      <c r="AQ514" s="22"/>
      <c r="AR514" s="21"/>
      <c r="AS514" s="31">
        <v>2</v>
      </c>
      <c r="AT514" s="55">
        <f>VLOOKUP(2002-C514,census2002!$A$3:$CD$82,2+B514)</f>
        <v>7384</v>
      </c>
      <c r="AU514" s="17" t="s">
        <v>174</v>
      </c>
      <c r="AV514">
        <f>1+K514/AVERAGE(AVERAGE(SUM($AT514,$D514:J514,$R514:X514,$AF514:AL514),SUM($AT514,$D514:K514,$R514:Y514,$AF514:AM514)),AVERAGE(SUM($AT515,$D515:K515,$S515:Y515,$AG515:AM515),SUM($AT515,$D515:L515,$S515:Z515,$AG515:AN515)))</f>
        <v>0.98953080114905845</v>
      </c>
      <c r="AW514">
        <f>1+L514/AVERAGE(AVERAGE(SUM($AT514,$D514:K514,$R514:Y514,$AF514:AM514),SUM($AT514,$D514:L514,$R514:Z514,$AF514:AN514)),AVERAGE(SUM($AT515,$D515:L515,$S515:Z515,$AG515:AN515),SUM($AT515,$D515:M515,$S515:AA515,$AG515:AO515)))</f>
        <v>0.97785189262701167</v>
      </c>
      <c r="BA514" s="43">
        <f t="shared" si="669"/>
        <v>0.98367401445617642</v>
      </c>
      <c r="BB514" s="44">
        <f t="shared" ref="BB514" si="671">AVERAGE(BA513:BA524)^5-1</f>
        <v>-3.1916039433509957E-2</v>
      </c>
    </row>
    <row r="515" spans="1:54">
      <c r="A515" s="13">
        <v>514</v>
      </c>
      <c r="B515" s="17">
        <f t="shared" ref="B515" si="672">C512</f>
        <v>34</v>
      </c>
      <c r="C515" s="17">
        <v>1991</v>
      </c>
      <c r="D515" s="21"/>
      <c r="E515" s="21"/>
      <c r="F515" s="18">
        <f>VLOOKUP(F$1,IR_0310!$A$4:$XA$84,($C515+F$2-2001)+8*$B515,FALSE)</f>
        <v>3</v>
      </c>
      <c r="G515" s="18">
        <f>VLOOKUP(G$1,IR_0310!$A$4:$XA$84,($C515+G$2-2001)+8*$B515,FALSE)</f>
        <v>-7</v>
      </c>
      <c r="H515" s="18">
        <f>VLOOKUP(H$1,IR_0310!$A$4:$XA$84,($C515+H$2-2001)+8*$B515,FALSE)</f>
        <v>2</v>
      </c>
      <c r="I515" s="18">
        <f>VLOOKUP(I$1,IR_0310!$A$4:$XA$84,($C515+I$2-2001)+8*$B515,FALSE)</f>
        <v>-10</v>
      </c>
      <c r="J515" s="18">
        <f>VLOOKUP(J$1,IR_0310!$A$4:$XA$84,($C515+J$2-2001)+8*$B515,FALSE)</f>
        <v>-20</v>
      </c>
      <c r="K515" s="19">
        <f>VLOOKUP(K$1,IR_0310!$A$4:$XA$84,($C515+K$2-2001)+8*$B515,FALSE)</f>
        <v>-176</v>
      </c>
      <c r="L515" s="19">
        <f>VLOOKUP(L$1,IR_0310!$A$4:$XA$84,($C515+L$2-2001)+8*$B515,FALSE)</f>
        <v>-129</v>
      </c>
      <c r="M515" s="19">
        <f>VLOOKUP(M$1,IR_0310!$A$4:$XA$84,($C515+M$2-2001)+8*$B515,FALSE)</f>
        <v>-77</v>
      </c>
      <c r="N515" s="22"/>
      <c r="O515" s="22"/>
      <c r="P515" s="21"/>
      <c r="Q515" s="17">
        <v>1991</v>
      </c>
      <c r="R515" s="21"/>
      <c r="S515" s="21"/>
      <c r="T515" s="18">
        <f>VLOOKUP(T$1,IN_0310!$A$4:$XA$84,($C515+T$2-2001)+8*$B515,FALSE)</f>
        <v>1</v>
      </c>
      <c r="U515" s="18">
        <f>VLOOKUP(U$1,IN_0310!$A$4:$XA$84,($C515+U$2-2001)+8*$B515,FALSE)</f>
        <v>4</v>
      </c>
      <c r="V515" s="18">
        <f>VLOOKUP(V$1,IN_0310!$A$4:$XA$84,($C515+V$2-2001)+8*$B515,FALSE)</f>
        <v>7</v>
      </c>
      <c r="W515" s="18">
        <f>VLOOKUP(W$1,IN_0310!$A$4:$XA$84,($C515+W$2-2001)+8*$B515,FALSE)</f>
        <v>4</v>
      </c>
      <c r="X515" s="18">
        <f>VLOOKUP(X$1,IN_0310!$A$4:$XA$84,($C515+X$2-2001)+8*$B515,FALSE)</f>
        <v>24</v>
      </c>
      <c r="Y515" s="18">
        <f>VLOOKUP(Y$1,IN_0310!$A$4:$XA$84,($C515+Y$2-2001)+8*$B515,FALSE)</f>
        <v>9</v>
      </c>
      <c r="Z515" s="18">
        <f>VLOOKUP(Z$1,IN_0310!$A$4:$XA$84,($C515+Z$2-2001)+8*$B515,FALSE)</f>
        <v>16</v>
      </c>
      <c r="AA515" s="18">
        <f>VLOOKUP(AA$1,IN_0310!$A$4:$XA$84,($C515+AA$2-2001)+8*$B515,FALSE)</f>
        <v>19</v>
      </c>
      <c r="AB515" s="22"/>
      <c r="AC515" s="22"/>
      <c r="AD515" s="21"/>
      <c r="AE515" s="17">
        <v>1991</v>
      </c>
      <c r="AF515" s="21"/>
      <c r="AG515" s="21"/>
      <c r="AH515" s="18">
        <f>-VLOOKUP(AH$1,D_0310!$A$4:$XA$84,($C515+AH$2-2001)+8*$B515,FALSE)</f>
        <v>-7</v>
      </c>
      <c r="AI515" s="18">
        <f>-VLOOKUP(AI$1,D_0310!$A$4:$XA$84,($C515+AI$2-2001)+8*$B515,FALSE)</f>
        <v>-4</v>
      </c>
      <c r="AJ515" s="18">
        <f>-VLOOKUP(AJ$1,D_0310!$A$4:$XA$84,($C515+AJ$2-2001)+8*$B515,FALSE)</f>
        <v>-6</v>
      </c>
      <c r="AK515" s="18">
        <f>-VLOOKUP(AK$1,D_0310!$A$4:$XA$84,($C515+AK$2-2001)+8*$B515,FALSE)</f>
        <v>-3</v>
      </c>
      <c r="AL515" s="18">
        <f>-VLOOKUP(AL$1,D_0310!$A$4:$XA$84,($C515+AL$2-2001)+8*$B515,FALSE)</f>
        <v>-7</v>
      </c>
      <c r="AM515" s="18">
        <f>-VLOOKUP(AM$1,D_0310!$A$4:$XA$84,($C515+AM$2-2001)+8*$B515,FALSE)</f>
        <v>-12</v>
      </c>
      <c r="AN515" s="18">
        <f>-VLOOKUP(AN$1,D_0310!$A$4:$XA$84,($C515+AN$2-2001)+8*$B515,FALSE)</f>
        <v>-9</v>
      </c>
      <c r="AO515" s="18">
        <f>-VLOOKUP(AO$1,D_0310!$A$4:$XA$84,($C515+AO$2-2001)+8*$B515,FALSE)</f>
        <v>-16</v>
      </c>
      <c r="AP515" s="22"/>
      <c r="AQ515" s="22"/>
      <c r="AR515" s="21"/>
      <c r="AS515" s="31">
        <v>3</v>
      </c>
      <c r="AT515" s="55">
        <f>VLOOKUP(2002-C515,census2002!$A$3:$CD$82,2+B515)</f>
        <v>8586</v>
      </c>
      <c r="AU515" s="17" t="s">
        <v>175</v>
      </c>
      <c r="AV515">
        <f>1+K515/AVERAGE(AVERAGE(SUM($AT515,$D515:J515,$R515:X515,$AF515:AL515),SUM($AT515,$D515:K515,$R515:Y515,$AF515:AM515)),AVERAGE(SUM($AT516,$D516:K516,$S516:Y516,$AG516:AM516),SUM($AT516,$D516:L516,$S516:Z516,$AG516:AN516)))</f>
        <v>0.98040470954992065</v>
      </c>
      <c r="AW515">
        <f>1+L515/AVERAGE(AVERAGE(SUM($AT515,$D515:K515,$R515:Y515,$AF515:AM515),SUM($AT515,$D515:L515,$R515:Z515,$AF515:AN515)),AVERAGE(SUM($AT516,$D516:L516,$S516:Z516,$AG516:AN516),SUM($AT516,$D516:M516,$S516:AA516,$AG516:AO516)))</f>
        <v>0.98543648217662494</v>
      </c>
      <c r="AX515">
        <f>1+M515/AVERAGE(AVERAGE(SUM($AT515,$D515:L515,$R515:Z515,$AF515:AN515),SUM($AT515,$D515:M515,$R515:AA515,$AF515:AO515)),AVERAGE(SUM($AT516,$D516:M516,$S516:AA516,$AG516:AO516),SUM($AT516,$D516:N516,$S516:AB516,$AG516:AP516)))</f>
        <v>0.99122732063003793</v>
      </c>
      <c r="BA515" s="43">
        <f t="shared" si="669"/>
        <v>0.98567958787069399</v>
      </c>
      <c r="BB515" s="45" t="s">
        <v>176</v>
      </c>
    </row>
    <row r="516" spans="1:54">
      <c r="A516" s="9">
        <v>515</v>
      </c>
      <c r="B516" s="17">
        <f t="shared" ref="B516" si="673">C512</f>
        <v>34</v>
      </c>
      <c r="C516" s="17">
        <v>1990</v>
      </c>
      <c r="D516" s="21"/>
      <c r="E516" s="21"/>
      <c r="F516" s="21"/>
      <c r="G516" s="18">
        <f>VLOOKUP(G$1,IR_0310!$A$4:$XA$84,($C516+G$2-2001)+8*$B516,FALSE)</f>
        <v>4</v>
      </c>
      <c r="H516" s="18">
        <f>VLOOKUP(H$1,IR_0310!$A$4:$XA$84,($C516+H$2-2001)+8*$B516,FALSE)</f>
        <v>4</v>
      </c>
      <c r="I516" s="18">
        <f>VLOOKUP(I$1,IR_0310!$A$4:$XA$84,($C516+I$2-2001)+8*$B516,FALSE)</f>
        <v>-14</v>
      </c>
      <c r="J516" s="18">
        <f>VLOOKUP(J$1,IR_0310!$A$4:$XA$84,($C516+J$2-2001)+8*$B516,FALSE)</f>
        <v>-5</v>
      </c>
      <c r="K516" s="19">
        <f>VLOOKUP(K$1,IR_0310!$A$4:$XA$84,($C516+K$2-2001)+8*$B516,FALSE)</f>
        <v>-114</v>
      </c>
      <c r="L516" s="19">
        <f>VLOOKUP(L$1,IR_0310!$A$4:$XA$84,($C516+L$2-2001)+8*$B516,FALSE)</f>
        <v>-133</v>
      </c>
      <c r="M516" s="19">
        <f>VLOOKUP(M$1,IR_0310!$A$4:$XA$84,($C516+M$2-2001)+8*$B516,FALSE)</f>
        <v>-84</v>
      </c>
      <c r="N516" s="19">
        <f>VLOOKUP(N$1,IR_0310!$A$4:$XA$84,($C516+N$2-2001)+8*$B516,FALSE)</f>
        <v>-71</v>
      </c>
      <c r="O516" s="22"/>
      <c r="P516" s="21"/>
      <c r="Q516" s="17">
        <v>1990</v>
      </c>
      <c r="R516" s="21"/>
      <c r="S516" s="21"/>
      <c r="T516" s="21"/>
      <c r="U516" s="18">
        <f>VLOOKUP(U$1,IN_0310!$A$4:$XA$84,($C516+U$2-2001)+8*$B516,FALSE)</f>
        <v>5</v>
      </c>
      <c r="V516" s="18">
        <f>VLOOKUP(V$1,IN_0310!$A$4:$XA$84,($C516+V$2-2001)+8*$B516,FALSE)</f>
        <v>4</v>
      </c>
      <c r="W516" s="18">
        <f>VLOOKUP(W$1,IN_0310!$A$4:$XA$84,($C516+W$2-2001)+8*$B516,FALSE)</f>
        <v>9</v>
      </c>
      <c r="X516" s="18">
        <f>VLOOKUP(X$1,IN_0310!$A$4:$XA$84,($C516+X$2-2001)+8*$B516,FALSE)</f>
        <v>4</v>
      </c>
      <c r="Y516" s="18">
        <f>VLOOKUP(Y$1,IN_0310!$A$4:$XA$84,($C516+Y$2-2001)+8*$B516,FALSE)</f>
        <v>14</v>
      </c>
      <c r="Z516" s="18">
        <f>VLOOKUP(Z$1,IN_0310!$A$4:$XA$84,($C516+Z$2-2001)+8*$B516,FALSE)</f>
        <v>18</v>
      </c>
      <c r="AA516" s="18">
        <f>VLOOKUP(AA$1,IN_0310!$A$4:$XA$84,($C516+AA$2-2001)+8*$B516,FALSE)</f>
        <v>30</v>
      </c>
      <c r="AB516" s="18">
        <f>VLOOKUP(AB$1,IN_0310!$A$4:$XA$84,($C516+AB$2-2001)+8*$B516,FALSE)</f>
        <v>28</v>
      </c>
      <c r="AC516" s="22"/>
      <c r="AD516" s="21"/>
      <c r="AE516" s="17">
        <v>1990</v>
      </c>
      <c r="AF516" s="21"/>
      <c r="AG516" s="21"/>
      <c r="AH516" s="21"/>
      <c r="AI516" s="18">
        <f>-VLOOKUP(AI$1,D_0310!$A$4:$XA$84,($C516+AI$2-2001)+8*$B516,FALSE)</f>
        <v>-6</v>
      </c>
      <c r="AJ516" s="18">
        <f>-VLOOKUP(AJ$1,D_0310!$A$4:$XA$84,($C516+AJ$2-2001)+8*$B516,FALSE)</f>
        <v>-3</v>
      </c>
      <c r="AK516" s="18">
        <f>-VLOOKUP(AK$1,D_0310!$A$4:$XA$84,($C516+AK$2-2001)+8*$B516,FALSE)</f>
        <v>-8</v>
      </c>
      <c r="AL516" s="18">
        <f>-VLOOKUP(AL$1,D_0310!$A$4:$XA$84,($C516+AL$2-2001)+8*$B516,FALSE)</f>
        <v>-13</v>
      </c>
      <c r="AM516" s="18">
        <f>-VLOOKUP(AM$1,D_0310!$A$4:$XA$84,($C516+AM$2-2001)+8*$B516,FALSE)</f>
        <v>-8</v>
      </c>
      <c r="AN516" s="18">
        <f>-VLOOKUP(AN$1,D_0310!$A$4:$XA$84,($C516+AN$2-2001)+8*$B516,FALSE)</f>
        <v>-15</v>
      </c>
      <c r="AO516" s="18">
        <f>-VLOOKUP(AO$1,D_0310!$A$4:$XA$84,($C516+AO$2-2001)+8*$B516,FALSE)</f>
        <v>-11</v>
      </c>
      <c r="AP516" s="18">
        <f>-VLOOKUP(AP$1,D_0310!$A$4:$XA$84,($C516+AP$2-2001)+8*$B516,FALSE)</f>
        <v>-18</v>
      </c>
      <c r="AQ516" s="22"/>
      <c r="AR516" s="21"/>
      <c r="AS516" s="31">
        <v>4</v>
      </c>
      <c r="AT516" s="55">
        <f>VLOOKUP(2002-C516,census2002!$A$3:$CD$82,2+B516)</f>
        <v>9678</v>
      </c>
      <c r="AU516" s="17" t="s">
        <v>177</v>
      </c>
      <c r="AV516">
        <f>1+K516/AVERAGE(AVERAGE(SUM($AT516,$D516:J516,$R516:X516,$AF516:AL516),SUM($AT516,$D516:K516,$R516:Y516,$AF516:AM516)),AVERAGE(SUM($AT517,$D517:K517,$S517:Y517,$AG517:AM517),SUM($AT517,$D517:L517,$S517:Z517,$AG517:AN517)))</f>
        <v>0.98858087296221175</v>
      </c>
      <c r="AW516">
        <f>1+L516/AVERAGE(AVERAGE(SUM($AT516,$D516:K516,$R516:Y516,$AF516:AM516),SUM($AT516,$D516:L516,$R516:Z516,$AF516:AN516)),AVERAGE(SUM($AT517,$D517:L517,$S517:Z517,$AG517:AN517),SUM($AT517,$D517:M517,$S517:AA517,$AG517:AO517)))</f>
        <v>0.98651696783840637</v>
      </c>
      <c r="AX516">
        <f>1+M516/AVERAGE(AVERAGE(SUM($AT516,$D516:L516,$R516:Z516,$AF516:AN516),SUM($AT516,$D516:M516,$R516:AA516,$AF516:AO516)),AVERAGE(SUM($AT517,$D517:M517,$S517:AA517,$AG517:AO517),SUM($AT517,$D517:N517,$S517:AB517,$AG517:AP517)))</f>
        <v>0.99140730890213025</v>
      </c>
      <c r="AY516">
        <f>1+N516/AVERAGE(AVERAGE(SUM($AT516,$D516:M516,$R516:AA516,$AF516:AO516),SUM($AT516,$D516:N516,$R516:AB516,$AF516:AP516)),AVERAGE(SUM($AT517,$D517:N517,$S517:AB517,$AG517:AP517),SUM($AT517,$D517:O517,$S517:AC517,$AG517:AQ517)))</f>
        <v>0.99268870353207705</v>
      </c>
      <c r="BA516" s="43">
        <f t="shared" si="669"/>
        <v>0.98979553359286143</v>
      </c>
      <c r="BB516" s="46">
        <f t="shared" ref="BB516" si="674">AVERAGE(BB517:BB524)^5-1</f>
        <v>-3.2009193212008458E-2</v>
      </c>
    </row>
    <row r="517" spans="1:54">
      <c r="A517" s="9">
        <v>516</v>
      </c>
      <c r="B517" s="17">
        <f t="shared" ref="B517" si="675">C512</f>
        <v>34</v>
      </c>
      <c r="C517" s="17">
        <v>1989</v>
      </c>
      <c r="D517" s="21"/>
      <c r="E517" s="21"/>
      <c r="F517" s="21"/>
      <c r="G517" s="21"/>
      <c r="H517" s="18">
        <f>VLOOKUP(H$1,IR_0310!$A$4:$XA$84,($C517+H$2-2001)+8*$B517,FALSE)</f>
        <v>-12</v>
      </c>
      <c r="I517" s="18">
        <f>VLOOKUP(I$1,IR_0310!$A$4:$XA$84,($C517+I$2-2001)+8*$B517,FALSE)</f>
        <v>-17</v>
      </c>
      <c r="J517" s="18">
        <f>VLOOKUP(J$1,IR_0310!$A$4:$XA$84,($C517+J$2-2001)+8*$B517,FALSE)</f>
        <v>23</v>
      </c>
      <c r="K517" s="19">
        <f>VLOOKUP(K$1,IR_0310!$A$4:$XA$84,($C517+K$2-2001)+8*$B517,FALSE)</f>
        <v>-89</v>
      </c>
      <c r="L517" s="19">
        <f>VLOOKUP(L$1,IR_0310!$A$4:$XA$84,($C517+L$2-2001)+8*$B517,FALSE)</f>
        <v>-125</v>
      </c>
      <c r="M517" s="19">
        <f>VLOOKUP(M$1,IR_0310!$A$4:$XA$84,($C517+M$2-2001)+8*$B517,FALSE)</f>
        <v>-112</v>
      </c>
      <c r="N517" s="19">
        <f>VLOOKUP(N$1,IR_0310!$A$4:$XA$84,($C517+N$2-2001)+8*$B517,FALSE)</f>
        <v>-80</v>
      </c>
      <c r="O517" s="19">
        <f>VLOOKUP(O$1,IR_0310!$A$4:$XA$84,($C517+O$2-2001)+8*$B517,FALSE)</f>
        <v>-87</v>
      </c>
      <c r="P517" s="21"/>
      <c r="Q517" s="17">
        <v>1989</v>
      </c>
      <c r="R517" s="21"/>
      <c r="S517" s="21"/>
      <c r="T517" s="21"/>
      <c r="U517" s="21"/>
      <c r="V517" s="18">
        <f>VLOOKUP(V$1,IN_0310!$A$4:$XA$84,($C517+V$2-2001)+8*$B517,FALSE)</f>
        <v>6</v>
      </c>
      <c r="W517" s="18">
        <f>VLOOKUP(W$1,IN_0310!$A$4:$XA$84,($C517+W$2-2001)+8*$B517,FALSE)</f>
        <v>1</v>
      </c>
      <c r="X517" s="18">
        <f>VLOOKUP(X$1,IN_0310!$A$4:$XA$84,($C517+X$2-2001)+8*$B517,FALSE)</f>
        <v>0</v>
      </c>
      <c r="Y517" s="18">
        <f>VLOOKUP(Y$1,IN_0310!$A$4:$XA$84,($C517+Y$2-2001)+8*$B517,FALSE)</f>
        <v>7</v>
      </c>
      <c r="Z517" s="18">
        <f>VLOOKUP(Z$1,IN_0310!$A$4:$XA$84,($C517+Z$2-2001)+8*$B517,FALSE)</f>
        <v>13</v>
      </c>
      <c r="AA517" s="18">
        <f>VLOOKUP(AA$1,IN_0310!$A$4:$XA$84,($C517+AA$2-2001)+8*$B517,FALSE)</f>
        <v>19</v>
      </c>
      <c r="AB517" s="18">
        <f>VLOOKUP(AB$1,IN_0310!$A$4:$XA$84,($C517+AB$2-2001)+8*$B517,FALSE)</f>
        <v>53</v>
      </c>
      <c r="AC517" s="18">
        <f>VLOOKUP(AC$1,IN_0310!$A$4:$XA$84,($C517+AC$2-2001)+8*$B517,FALSE)</f>
        <v>27</v>
      </c>
      <c r="AD517" s="21"/>
      <c r="AE517" s="17">
        <v>1989</v>
      </c>
      <c r="AF517" s="21"/>
      <c r="AG517" s="21"/>
      <c r="AH517" s="21"/>
      <c r="AI517" s="21"/>
      <c r="AJ517" s="18">
        <f>-VLOOKUP(AJ$1,D_0310!$A$4:$XA$84,($C517+AJ$2-2001)+8*$B517,FALSE)</f>
        <v>-8</v>
      </c>
      <c r="AK517" s="18">
        <f>-VLOOKUP(AK$1,D_0310!$A$4:$XA$84,($C517+AK$2-2001)+8*$B517,FALSE)</f>
        <v>-8</v>
      </c>
      <c r="AL517" s="18">
        <f>-VLOOKUP(AL$1,D_0310!$A$4:$XA$84,($C517+AL$2-2001)+8*$B517,FALSE)</f>
        <v>-12</v>
      </c>
      <c r="AM517" s="18">
        <f>-VLOOKUP(AM$1,D_0310!$A$4:$XA$84,($C517+AM$2-2001)+8*$B517,FALSE)</f>
        <v>-16</v>
      </c>
      <c r="AN517" s="18">
        <f>-VLOOKUP(AN$1,D_0310!$A$4:$XA$84,($C517+AN$2-2001)+8*$B517,FALSE)</f>
        <v>-17</v>
      </c>
      <c r="AO517" s="18">
        <f>-VLOOKUP(AO$1,D_0310!$A$4:$XA$84,($C517+AO$2-2001)+8*$B517,FALSE)</f>
        <v>-16</v>
      </c>
      <c r="AP517" s="18">
        <f>-VLOOKUP(AP$1,D_0310!$A$4:$XA$84,($C517+AP$2-2001)+8*$B517,FALSE)</f>
        <v>-23</v>
      </c>
      <c r="AQ517" s="18">
        <f>-VLOOKUP(AQ$1,D_0310!$A$4:$XA$84,($C517+AQ$2-2001)+8*$B517,FALSE)</f>
        <v>-23</v>
      </c>
      <c r="AR517" s="21"/>
      <c r="AS517" s="31">
        <v>5</v>
      </c>
      <c r="AT517" s="55">
        <f>VLOOKUP(2002-C517,census2002!$A$3:$CD$82,2+B517)</f>
        <v>10551</v>
      </c>
      <c r="AU517" s="17" t="s">
        <v>178</v>
      </c>
      <c r="AV517">
        <f>1+K517/AVERAGE(AVERAGE(SUM($AT517,$D517:J517,$R517:X517,$AF517:AL517),SUM($AT517,$D517:K517,$R517:Y517,$AF517:AM517)),AVERAGE(SUM($AT518,$D518:K518,$S518:Y518,$AG518:AM518),SUM($AT518,$D518:L518,$S518:Z518,$AG518:AN518)))</f>
        <v>0.99182492479390083</v>
      </c>
      <c r="AW517">
        <f>1+L517/AVERAGE(AVERAGE(SUM($AT517,$D517:K517,$R517:Y517,$AF517:AM517),SUM($AT517,$D517:L517,$R517:Z517,$AF517:AN517)),AVERAGE(SUM($AT518,$D518:L518,$S518:Z518,$AG518:AN518),SUM($AT518,$D518:M518,$S518:AA518,$AG518:AO518)))</f>
        <v>0.9884176144918807</v>
      </c>
      <c r="AX517">
        <f>1+M517/AVERAGE(AVERAGE(SUM($AT517,$D517:L517,$R517:Z517,$AF517:AN517),SUM($AT517,$D517:M517,$R517:AA517,$AF517:AO517)),AVERAGE(SUM($AT518,$D518:M518,$S518:AA518,$AG518:AO518),SUM($AT518,$D518:N518,$S518:AB518,$AG518:AP518)))</f>
        <v>0.98952928528023187</v>
      </c>
      <c r="AY517">
        <f>1+N517/AVERAGE(AVERAGE(SUM($AT517,$D517:M517,$R517:AA517,$AF517:AO517),SUM($AT517,$D517:N517,$R517:AB517,$AF517:AP517)),AVERAGE(SUM($AT518,$D518:N518,$S518:AB518,$AG518:AP518),SUM($AT518,$D518:O518,$S518:AC518,$AG518:AQ518)))</f>
        <v>0.99247395282109174</v>
      </c>
      <c r="AZ517">
        <f>1+O517/AVERAGE(AVERAGE(SUM($AT517,$D517:N517,$R517:AB517,$AF517:AP517),SUM($AT517,$D517:O517,$R517:AC517,$AF517:AQ517)),AVERAGE(SUM($AT518,$D518:O518,$S518:AC518,$AG518:AQ518),SUM($AT518,$D518:P518,$S518:AD518,$AG518:AR518)))</f>
        <v>0.99176487292347015</v>
      </c>
      <c r="BA517" s="43">
        <f t="shared" si="669"/>
        <v>0.99080091083948951</v>
      </c>
      <c r="BB517" s="47">
        <f t="shared" ref="BB517:BB524" si="676">PRODUCT(AV513,AW514,AX515,AY516,AZ517)^(1/5)</f>
        <v>0.98918374752905136</v>
      </c>
    </row>
    <row r="518" spans="1:54">
      <c r="A518" s="13">
        <v>517</v>
      </c>
      <c r="B518" s="17">
        <f t="shared" ref="B518" si="677">C512</f>
        <v>34</v>
      </c>
      <c r="C518" s="17">
        <v>1988</v>
      </c>
      <c r="D518" s="21"/>
      <c r="E518" s="21"/>
      <c r="F518" s="21"/>
      <c r="G518" s="21"/>
      <c r="H518" s="21"/>
      <c r="I518" s="18">
        <f>VLOOKUP(I$1,IR_0310!$A$4:$XA$84,($C518+I$2-2001)+8*$B518,FALSE)</f>
        <v>-12</v>
      </c>
      <c r="J518" s="18">
        <f>VLOOKUP(J$1,IR_0310!$A$4:$XA$84,($C518+J$2-2001)+8*$B518,FALSE)</f>
        <v>-2</v>
      </c>
      <c r="K518" s="19">
        <f>VLOOKUP(K$1,IR_0310!$A$4:$XA$84,($C518+K$2-2001)+8*$B518,FALSE)</f>
        <v>-41</v>
      </c>
      <c r="L518" s="19">
        <f>VLOOKUP(L$1,IR_0310!$A$4:$XA$84,($C518+L$2-2001)+8*$B518,FALSE)</f>
        <v>-70</v>
      </c>
      <c r="M518" s="19">
        <f>VLOOKUP(M$1,IR_0310!$A$4:$XA$84,($C518+M$2-2001)+8*$B518,FALSE)</f>
        <v>-76</v>
      </c>
      <c r="N518" s="19">
        <f>VLOOKUP(N$1,IR_0310!$A$4:$XA$84,($C518+N$2-2001)+8*$B518,FALSE)</f>
        <v>-90</v>
      </c>
      <c r="O518" s="19">
        <f>VLOOKUP(O$1,IR_0310!$A$4:$XA$84,($C518+O$2-2001)+8*$B518,FALSE)</f>
        <v>-79</v>
      </c>
      <c r="P518" s="18">
        <f>VLOOKUP(P$1,IR_0310!$A$4:$XA$84,($C518+P$2-2001)+8*$B518,FALSE)</f>
        <v>-108</v>
      </c>
      <c r="Q518" s="17">
        <v>1988</v>
      </c>
      <c r="R518" s="21"/>
      <c r="S518" s="21"/>
      <c r="T518" s="21"/>
      <c r="U518" s="21"/>
      <c r="V518" s="21"/>
      <c r="W518" s="18">
        <f>VLOOKUP(W$1,IN_0310!$A$4:$XA$84,($C518+W$2-2001)+8*$B518,FALSE)</f>
        <v>5</v>
      </c>
      <c r="X518" s="18">
        <f>VLOOKUP(X$1,IN_0310!$A$4:$XA$84,($C518+X$2-2001)+8*$B518,FALSE)</f>
        <v>9</v>
      </c>
      <c r="Y518" s="18">
        <f>VLOOKUP(Y$1,IN_0310!$A$4:$XA$84,($C518+Y$2-2001)+8*$B518,FALSE)</f>
        <v>6</v>
      </c>
      <c r="Z518" s="18">
        <f>VLOOKUP(Z$1,IN_0310!$A$4:$XA$84,($C518+Z$2-2001)+8*$B518,FALSE)</f>
        <v>13</v>
      </c>
      <c r="AA518" s="18">
        <f>VLOOKUP(AA$1,IN_0310!$A$4:$XA$84,($C518+AA$2-2001)+8*$B518,FALSE)</f>
        <v>18</v>
      </c>
      <c r="AB518" s="18">
        <f>VLOOKUP(AB$1,IN_0310!$A$4:$XA$84,($C518+AB$2-2001)+8*$B518,FALSE)</f>
        <v>39</v>
      </c>
      <c r="AC518" s="18">
        <f>VLOOKUP(AC$1,IN_0310!$A$4:$XA$84,($C518+AC$2-2001)+8*$B518,FALSE)</f>
        <v>59</v>
      </c>
      <c r="AD518" s="18">
        <f>VLOOKUP(AD$1,IN_0310!$A$4:$XA$84,($C518+AD$2-2001)+8*$B518,FALSE)</f>
        <v>36</v>
      </c>
      <c r="AE518" s="17">
        <v>1988</v>
      </c>
      <c r="AF518" s="21"/>
      <c r="AG518" s="21"/>
      <c r="AH518" s="21"/>
      <c r="AI518" s="21"/>
      <c r="AJ518" s="21"/>
      <c r="AK518" s="18">
        <f>-VLOOKUP(AK$1,D_0310!$A$4:$XA$84,($C518+AK$2-2001)+8*$B518,FALSE)</f>
        <v>-9</v>
      </c>
      <c r="AL518" s="18">
        <f>-VLOOKUP(AL$1,D_0310!$A$4:$XA$84,($C518+AL$2-2001)+8*$B518,FALSE)</f>
        <v>-18</v>
      </c>
      <c r="AM518" s="18">
        <f>-VLOOKUP(AM$1,D_0310!$A$4:$XA$84,($C518+AM$2-2001)+8*$B518,FALSE)</f>
        <v>-17</v>
      </c>
      <c r="AN518" s="18">
        <f>-VLOOKUP(AN$1,D_0310!$A$4:$XA$84,($C518+AN$2-2001)+8*$B518,FALSE)</f>
        <v>-22</v>
      </c>
      <c r="AO518" s="18">
        <f>-VLOOKUP(AO$1,D_0310!$A$4:$XA$84,($C518+AO$2-2001)+8*$B518,FALSE)</f>
        <v>-14</v>
      </c>
      <c r="AP518" s="18">
        <f>-VLOOKUP(AP$1,D_0310!$A$4:$XA$84,($C518+AP$2-2001)+8*$B518,FALSE)</f>
        <v>-22</v>
      </c>
      <c r="AQ518" s="18">
        <f>-VLOOKUP(AQ$1,D_0310!$A$4:$XA$84,($C518+AQ$2-2001)+8*$B518,FALSE)</f>
        <v>-15</v>
      </c>
      <c r="AR518" s="18">
        <f>-VLOOKUP(AR$1,D_0310!$A$4:$XA$84,($C518+AR$2-2001)+8*$B518,FALSE)</f>
        <v>-21</v>
      </c>
      <c r="AS518" s="31">
        <v>5</v>
      </c>
      <c r="AT518" s="55">
        <f>VLOOKUP(2002-C518,census2002!$A$3:$CD$82,2+B518)</f>
        <v>11417</v>
      </c>
      <c r="AU518" s="17" t="s">
        <v>179</v>
      </c>
      <c r="AV518">
        <f>1+K518/AVERAGE(AVERAGE(SUM($AT518,$D518:J518,$R518:X518,$AF518:AL518),SUM($AT518,$D518:K518,$R518:Y518,$AF518:AM518)),AVERAGE(SUM($AT519,$D519:K519,$S519:Y519,$AG519:AM519),SUM($AT519,$D519:L519,$S519:Z519,$AG519:AN519)))</f>
        <v>0.99656515729066308</v>
      </c>
      <c r="AW518">
        <f>1+L518/AVERAGE(AVERAGE(SUM($AT518,$D518:K518,$R518:Y518,$AF518:AM518),SUM($AT518,$D518:L518,$R518:Z518,$AF518:AN518)),AVERAGE(SUM($AT519,$D519:L519,$S519:Z519,$AG519:AN519),SUM($AT519,$D519:M519,$S519:AA519,$AG519:AO519)))</f>
        <v>0.99410947953044138</v>
      </c>
      <c r="AX518">
        <f>1+M518/AVERAGE(AVERAGE(SUM($AT518,$D518:L518,$R518:Z518,$AF518:AN518),SUM($AT518,$D518:M518,$R518:AA518,$AF518:AO518)),AVERAGE(SUM($AT519,$D519:M519,$S519:AA519,$AG519:AO519),SUM($AT519,$D519:N519,$S519:AB519,$AG519:AP519)))</f>
        <v>0.9935673628303604</v>
      </c>
      <c r="AY518">
        <f>1+N518/AVERAGE(AVERAGE(SUM($AT518,$D518:M518,$R518:AA518,$AF518:AO518),SUM($AT518,$D518:N518,$R518:AB518,$AF518:AP518)),AVERAGE(SUM($AT519,$D519:N519,$S519:AB519,$AG519:AP519),SUM($AT519,$D519:O519,$S519:AC519,$AG519:AQ519)))</f>
        <v>0.99233928457429832</v>
      </c>
      <c r="AZ518">
        <f>1+O518/AVERAGE(AVERAGE(SUM($AT518,$D518:N518,$R518:AB518,$AF518:AP518),SUM($AT518,$D518:O518,$R518:AC518,$AF518:AQ518)),AVERAGE(SUM($AT519,$D519:O519,$S519:AC519,$AG519:AQ519),SUM($AT519,$D519:P519,$S519:AD519,$AG519:AR519)))</f>
        <v>0.99324064171122994</v>
      </c>
      <c r="BA518" s="43">
        <f t="shared" si="669"/>
        <v>0.99396336917044237</v>
      </c>
      <c r="BB518" s="47">
        <f t="shared" si="676"/>
        <v>0.99041391598378681</v>
      </c>
    </row>
    <row r="519" spans="1:54">
      <c r="A519" s="9">
        <v>518</v>
      </c>
      <c r="B519" s="17">
        <f t="shared" ref="B519" si="678">C512</f>
        <v>34</v>
      </c>
      <c r="C519" s="17">
        <v>1987</v>
      </c>
      <c r="D519" s="21"/>
      <c r="E519" s="21"/>
      <c r="F519" s="21"/>
      <c r="G519" s="21"/>
      <c r="H519" s="21"/>
      <c r="I519" s="21"/>
      <c r="J519" s="18">
        <f>VLOOKUP(J$1,IR_0310!$A$4:$XA$84,($C519+J$2-2001)+8*$B519,FALSE)</f>
        <v>-10</v>
      </c>
      <c r="K519" s="19">
        <f>VLOOKUP(K$1,IR_0310!$A$4:$XA$84,($C519+K$2-2001)+8*$B519,FALSE)</f>
        <v>-50</v>
      </c>
      <c r="L519" s="19">
        <f>VLOOKUP(L$1,IR_0310!$A$4:$XA$84,($C519+L$2-2001)+8*$B519,FALSE)</f>
        <v>-27</v>
      </c>
      <c r="M519" s="19">
        <f>VLOOKUP(M$1,IR_0310!$A$4:$XA$84,($C519+M$2-2001)+8*$B519,FALSE)</f>
        <v>-42</v>
      </c>
      <c r="N519" s="19">
        <f>VLOOKUP(N$1,IR_0310!$A$4:$XA$84,($C519+N$2-2001)+8*$B519,FALSE)</f>
        <v>-75</v>
      </c>
      <c r="O519" s="19">
        <f>VLOOKUP(O$1,IR_0310!$A$4:$XA$84,($C519+O$2-2001)+8*$B519,FALSE)</f>
        <v>-70</v>
      </c>
      <c r="P519" s="18">
        <f>VLOOKUP(P$1,IR_0310!$A$4:$XA$84,($C519+P$2-2001)+8*$B519,FALSE)</f>
        <v>-125</v>
      </c>
      <c r="Q519" s="17">
        <v>1987</v>
      </c>
      <c r="R519" s="21"/>
      <c r="S519" s="21"/>
      <c r="T519" s="21"/>
      <c r="U519" s="21"/>
      <c r="V519" s="21"/>
      <c r="W519" s="21"/>
      <c r="X519" s="18">
        <f>VLOOKUP(X$1,IN_0310!$A$4:$XA$84,($C519+X$2-2001)+8*$B519,FALSE)</f>
        <v>7</v>
      </c>
      <c r="Y519" s="18">
        <f>VLOOKUP(Y$1,IN_0310!$A$4:$XA$84,($C519+Y$2-2001)+8*$B519,FALSE)</f>
        <v>0</v>
      </c>
      <c r="Z519" s="18">
        <f>VLOOKUP(Z$1,IN_0310!$A$4:$XA$84,($C519+Z$2-2001)+8*$B519,FALSE)</f>
        <v>12</v>
      </c>
      <c r="AA519" s="18">
        <f>VLOOKUP(AA$1,IN_0310!$A$4:$XA$84,($C519+AA$2-2001)+8*$B519,FALSE)</f>
        <v>4</v>
      </c>
      <c r="AB519" s="18">
        <f>VLOOKUP(AB$1,IN_0310!$A$4:$XA$84,($C519+AB$2-2001)+8*$B519,FALSE)</f>
        <v>32</v>
      </c>
      <c r="AC519" s="18">
        <f>VLOOKUP(AC$1,IN_0310!$A$4:$XA$84,($C519+AC$2-2001)+8*$B519,FALSE)</f>
        <v>40</v>
      </c>
      <c r="AD519" s="18">
        <f>VLOOKUP(AD$1,IN_0310!$A$4:$XA$84,($C519+AD$2-2001)+8*$B519,FALSE)</f>
        <v>78</v>
      </c>
      <c r="AE519" s="17">
        <v>1987</v>
      </c>
      <c r="AF519" s="21"/>
      <c r="AG519" s="21"/>
      <c r="AH519" s="21"/>
      <c r="AI519" s="21"/>
      <c r="AJ519" s="21"/>
      <c r="AK519" s="21"/>
      <c r="AL519" s="18">
        <f>-VLOOKUP(AL$1,D_0310!$A$4:$XA$84,($C519+AL$2-2001)+8*$B519,FALSE)</f>
        <v>-12</v>
      </c>
      <c r="AM519" s="18">
        <f>-VLOOKUP(AM$1,D_0310!$A$4:$XA$84,($C519+AM$2-2001)+8*$B519,FALSE)</f>
        <v>-15</v>
      </c>
      <c r="AN519" s="18">
        <f>-VLOOKUP(AN$1,D_0310!$A$4:$XA$84,($C519+AN$2-2001)+8*$B519,FALSE)</f>
        <v>-11</v>
      </c>
      <c r="AO519" s="18">
        <f>-VLOOKUP(AO$1,D_0310!$A$4:$XA$84,($C519+AO$2-2001)+8*$B519,FALSE)</f>
        <v>-17</v>
      </c>
      <c r="AP519" s="18">
        <f>-VLOOKUP(AP$1,D_0310!$A$4:$XA$84,($C519+AP$2-2001)+8*$B519,FALSE)</f>
        <v>-26</v>
      </c>
      <c r="AQ519" s="18">
        <f>-VLOOKUP(AQ$1,D_0310!$A$4:$XA$84,($C519+AQ$2-2001)+8*$B519,FALSE)</f>
        <v>-22</v>
      </c>
      <c r="AR519" s="18">
        <f>-VLOOKUP(AR$1,D_0310!$A$4:$XA$84,($C519+AR$2-2001)+8*$B519,FALSE)</f>
        <v>-36</v>
      </c>
      <c r="AS519" s="31">
        <v>5</v>
      </c>
      <c r="AT519" s="55">
        <f>VLOOKUP(2002-C519,census2002!$A$3:$CD$82,2+B519)</f>
        <v>12602</v>
      </c>
      <c r="AU519" s="17" t="s">
        <v>180</v>
      </c>
      <c r="AV519">
        <f>1+K519/AVERAGE(AVERAGE(SUM($AT519,$D519:J519,$R519:X519,$AF519:AL519),SUM($AT519,$D519:K519,$R519:Y519,$AF519:AM519)),AVERAGE(SUM($AT520,$D520:K520,$S520:Y520,$AG520:AM520),SUM($AT520,$D520:L520,$S520:Z520,$AG520:AN520)))</f>
        <v>0.99583749583749581</v>
      </c>
      <c r="AW519">
        <f>1+L519/AVERAGE(AVERAGE(SUM($AT519,$D519:K519,$R519:Y519,$AF519:AM519),SUM($AT519,$D519:L519,$R519:Z519,$AF519:AN519)),AVERAGE(SUM($AT520,$D520:L520,$S520:Z520,$AG520:AN520),SUM($AT520,$D520:M520,$S520:AA520,$AG520:AO520)))</f>
        <v>0.9977426164747194</v>
      </c>
      <c r="AX519">
        <f>1+M519/AVERAGE(AVERAGE(SUM($AT519,$D519:L519,$R519:Z519,$AF519:AN519),SUM($AT519,$D519:M519,$R519:AA519,$AF519:AO519)),AVERAGE(SUM($AT520,$D520:M520,$S520:AA520,$AG520:AO520),SUM($AT520,$D520:N520,$S520:AB520,$AG520:AP520)))</f>
        <v>0.9964766578583113</v>
      </c>
      <c r="AY519">
        <f>1+N519/AVERAGE(AVERAGE(SUM($AT519,$D519:M519,$R519:AA519,$AF519:AO519),SUM($AT519,$D519:N519,$R519:AB519,$AF519:AP519)),AVERAGE(SUM($AT520,$D520:N520,$S520:AB520,$AG520:AP520),SUM($AT520,$D520:O520,$S520:AC520,$AG520:AQ520)))</f>
        <v>0.993686204356519</v>
      </c>
      <c r="AZ519">
        <f>1+O519/AVERAGE(AVERAGE(SUM($AT519,$D519:N519,$R519:AB519,$AF519:AP519),SUM($AT519,$D519:O519,$R519:AC519,$AF519:AQ519)),AVERAGE(SUM($AT520,$D520:O520,$S520:AC520,$AG520:AQ520),SUM($AT520,$D520:P520,$S520:AD520,$AG520:AR520)))</f>
        <v>0.99408471532692511</v>
      </c>
      <c r="BA519" s="43">
        <f t="shared" si="669"/>
        <v>0.99556439613684522</v>
      </c>
      <c r="BB519" s="47">
        <f t="shared" si="676"/>
        <v>0.98856319238639734</v>
      </c>
    </row>
    <row r="520" spans="1:54">
      <c r="A520" s="9">
        <v>519</v>
      </c>
      <c r="B520" s="17">
        <f t="shared" ref="B520" si="679">C512</f>
        <v>34</v>
      </c>
      <c r="C520" s="17">
        <v>1986</v>
      </c>
      <c r="D520" s="26"/>
      <c r="E520" s="26"/>
      <c r="F520" s="26"/>
      <c r="G520" s="26"/>
      <c r="H520" s="26"/>
      <c r="I520" s="26"/>
      <c r="J520" s="21"/>
      <c r="K520" s="19">
        <f>VLOOKUP(K$1,IR_0310!$A$4:$XA$84,($C520+K$2-2001)+8*$B520,FALSE)</f>
        <v>-93</v>
      </c>
      <c r="L520" s="19">
        <f>VLOOKUP(L$1,IR_0310!$A$4:$XA$84,($C520+L$2-2001)+8*$B520,FALSE)</f>
        <v>-45</v>
      </c>
      <c r="M520" s="19">
        <f>VLOOKUP(M$1,IR_0310!$A$4:$XA$84,($C520+M$2-2001)+8*$B520,FALSE)</f>
        <v>-44</v>
      </c>
      <c r="N520" s="19">
        <f>VLOOKUP(N$1,IR_0310!$A$4:$XA$84,($C520+N$2-2001)+8*$B520,FALSE)</f>
        <v>-7</v>
      </c>
      <c r="O520" s="19">
        <f>VLOOKUP(O$1,IR_0310!$A$4:$XA$84,($C520+O$2-2001)+8*$B520,FALSE)</f>
        <v>-35</v>
      </c>
      <c r="P520" s="18">
        <f>VLOOKUP(P$1,IR_0310!$A$4:$XA$84,($C520+P$2-2001)+8*$B520,FALSE)</f>
        <v>-72</v>
      </c>
      <c r="Q520" s="17">
        <v>1986</v>
      </c>
      <c r="R520" s="26"/>
      <c r="S520" s="26"/>
      <c r="T520" s="26"/>
      <c r="U520" s="26"/>
      <c r="V520" s="26"/>
      <c r="W520" s="26"/>
      <c r="X520" s="21"/>
      <c r="Y520" s="18">
        <f>VLOOKUP(Y$1,IN_0310!$A$4:$XA$84,($C520+Y$2-2001)+8*$B520,FALSE)</f>
        <v>11</v>
      </c>
      <c r="Z520" s="18">
        <f>VLOOKUP(Z$1,IN_0310!$A$4:$XA$84,($C520+Z$2-2001)+8*$B520,FALSE)</f>
        <v>4</v>
      </c>
      <c r="AA520" s="18">
        <f>VLOOKUP(AA$1,IN_0310!$A$4:$XA$84,($C520+AA$2-2001)+8*$B520,FALSE)</f>
        <v>5</v>
      </c>
      <c r="AB520" s="18">
        <f>VLOOKUP(AB$1,IN_0310!$A$4:$XA$84,($C520+AB$2-2001)+8*$B520,FALSE)</f>
        <v>5</v>
      </c>
      <c r="AC520" s="18">
        <f>VLOOKUP(AC$1,IN_0310!$A$4:$XA$84,($C520+AC$2-2001)+8*$B520,FALSE)</f>
        <v>37</v>
      </c>
      <c r="AD520" s="18">
        <f>VLOOKUP(AD$1,IN_0310!$A$4:$XA$84,($C520+AD$2-2001)+8*$B520,FALSE)</f>
        <v>54</v>
      </c>
      <c r="AE520" s="17">
        <v>1986</v>
      </c>
      <c r="AF520" s="26"/>
      <c r="AG520" s="26"/>
      <c r="AH520" s="26"/>
      <c r="AI520" s="26"/>
      <c r="AJ520" s="26"/>
      <c r="AK520" s="26"/>
      <c r="AL520" s="21"/>
      <c r="AM520" s="18">
        <f>-VLOOKUP(AM$1,D_0310!$A$4:$XA$84,($C520+AM$2-2001)+8*$B520,FALSE)</f>
        <v>-22</v>
      </c>
      <c r="AN520" s="18">
        <f>-VLOOKUP(AN$1,D_0310!$A$4:$XA$84,($C520+AN$2-2001)+8*$B520,FALSE)</f>
        <v>-22</v>
      </c>
      <c r="AO520" s="18">
        <f>-VLOOKUP(AO$1,D_0310!$A$4:$XA$84,($C520+AO$2-2001)+8*$B520,FALSE)</f>
        <v>-12</v>
      </c>
      <c r="AP520" s="18">
        <f>-VLOOKUP(AP$1,D_0310!$A$4:$XA$84,($C520+AP$2-2001)+8*$B520,FALSE)</f>
        <v>-27</v>
      </c>
      <c r="AQ520" s="18">
        <f>-VLOOKUP(AQ$1,D_0310!$A$4:$XA$84,($C520+AQ$2-2001)+8*$B520,FALSE)</f>
        <v>-16</v>
      </c>
      <c r="AR520" s="18">
        <f>-VLOOKUP(AR$1,D_0310!$A$4:$XA$84,($C520+AR$2-2001)+8*$B520,FALSE)</f>
        <v>-27</v>
      </c>
      <c r="AS520" s="31">
        <v>5</v>
      </c>
      <c r="AT520" s="55">
        <f>VLOOKUP(2002-C520,census2002!$A$3:$CD$82,2+B520)</f>
        <v>11605</v>
      </c>
      <c r="AU520" s="17" t="s">
        <v>181</v>
      </c>
      <c r="AV520">
        <f>1+K520/AVERAGE(AVERAGE(SUM($AT520,$D520:J520,$R520:X520,$AF520:AL520),SUM($AT520,$D520:K520,$R520:Y520,$AF520:AM520)),AVERAGE(SUM($AT521,$D521:K521,$S521:Y521,$AG521:AM521),SUM($AT521,$D521:L521,$S521:Z521,$AG521:AN521)))</f>
        <v>0.99162067800427978</v>
      </c>
      <c r="AW520">
        <f>1+L520/AVERAGE(AVERAGE(SUM($AT520,$D520:K520,$R520:Y520,$AF520:AM520),SUM($AT520,$D520:L520,$R520:Z520,$AF520:AN520)),AVERAGE(SUM($AT521,$D521:L521,$S521:Z521,$AG521:AN521),SUM($AT521,$D521:M521,$S521:AA521,$AG521:AO521)))</f>
        <v>0.99592502037489816</v>
      </c>
      <c r="AX520">
        <f>1+M520/AVERAGE(AVERAGE(SUM($AT520,$D520:L520,$R520:Z520,$AF520:AN520),SUM($AT520,$D520:M520,$R520:AA520,$AF520:AO520)),AVERAGE(SUM($AT521,$D521:M521,$S521:AA521,$AG521:AO521),SUM($AT521,$D521:N521,$S521:AB521,$AG521:AP521)))</f>
        <v>0.995999727254131</v>
      </c>
      <c r="AY520">
        <f>1+N520/AVERAGE(AVERAGE(SUM($AT520,$D520:M520,$R520:AA520,$AF520:AO520),SUM($AT520,$D520:N520,$R520:AB520,$AF520:AP520)),AVERAGE(SUM($AT521,$D521:N521,$S521:AB521,$AG521:AP521),SUM($AT521,$D521:O521,$S521:AC521,$AG521:AQ521)))</f>
        <v>0.99936105152663046</v>
      </c>
      <c r="AZ520">
        <f>1+O520/AVERAGE(AVERAGE(SUM($AT520,$D520:N520,$R520:AB520,$AF520:AP520),SUM($AT520,$D520:O520,$R520:AC520,$AF520:AQ520)),AVERAGE(SUM($AT521,$D521:O521,$S521:AC521,$AG521:AQ521),SUM($AT521,$D521:P521,$S521:AD521,$AG521:AR521)))</f>
        <v>0.99679670518247343</v>
      </c>
      <c r="BA520" s="43">
        <f t="shared" si="669"/>
        <v>0.99593751129980268</v>
      </c>
      <c r="BB520" s="47">
        <f t="shared" si="676"/>
        <v>0.99220444939946617</v>
      </c>
    </row>
    <row r="521" spans="1:54">
      <c r="A521" s="13">
        <v>520</v>
      </c>
      <c r="B521" s="17">
        <f t="shared" ref="B521" si="680">C512</f>
        <v>34</v>
      </c>
      <c r="C521" s="17">
        <v>1985</v>
      </c>
      <c r="D521" s="26"/>
      <c r="E521" s="26"/>
      <c r="F521" s="26"/>
      <c r="G521" s="26"/>
      <c r="H521" s="26"/>
      <c r="I521" s="26"/>
      <c r="J521" s="21"/>
      <c r="K521" s="22"/>
      <c r="L521" s="19">
        <f>VLOOKUP(L$1,IR_0310!$A$4:$XA$84,($C521+L$2-2001)+8*$B521,FALSE)</f>
        <v>-23</v>
      </c>
      <c r="M521" s="19">
        <f>VLOOKUP(M$1,IR_0310!$A$4:$XA$84,($C521+M$2-2001)+8*$B521,FALSE)</f>
        <v>-6</v>
      </c>
      <c r="N521" s="19">
        <f>VLOOKUP(N$1,IR_0310!$A$4:$XA$84,($C521+N$2-2001)+8*$B521,FALSE)</f>
        <v>-15</v>
      </c>
      <c r="O521" s="19">
        <f>VLOOKUP(O$1,IR_0310!$A$4:$XA$84,($C521+O$2-2001)+8*$B521,FALSE)</f>
        <v>-42</v>
      </c>
      <c r="P521" s="18">
        <f>VLOOKUP(P$1,IR_0310!$A$4:$XA$84,($C521+P$2-2001)+8*$B521,FALSE)</f>
        <v>-28</v>
      </c>
      <c r="Q521" s="17">
        <v>1985</v>
      </c>
      <c r="R521" s="26"/>
      <c r="S521" s="26"/>
      <c r="T521" s="26"/>
      <c r="U521" s="26"/>
      <c r="V521" s="26"/>
      <c r="W521" s="26"/>
      <c r="X521" s="21"/>
      <c r="Y521" s="22"/>
      <c r="Z521" s="18">
        <f>VLOOKUP(Z$1,IN_0310!$A$4:$XA$84,($C521+Z$2-2001)+8*$B521,FALSE)</f>
        <v>12</v>
      </c>
      <c r="AA521" s="18">
        <f>VLOOKUP(AA$1,IN_0310!$A$4:$XA$84,($C521+AA$2-2001)+8*$B521,FALSE)</f>
        <v>1</v>
      </c>
      <c r="AB521" s="18">
        <f>VLOOKUP(AB$1,IN_0310!$A$4:$XA$84,($C521+AB$2-2001)+8*$B521,FALSE)</f>
        <v>6</v>
      </c>
      <c r="AC521" s="18">
        <f>VLOOKUP(AC$1,IN_0310!$A$4:$XA$84,($C521+AC$2-2001)+8*$B521,FALSE)</f>
        <v>8</v>
      </c>
      <c r="AD521" s="18">
        <f>VLOOKUP(AD$1,IN_0310!$A$4:$XA$84,($C521+AD$2-2001)+8*$B521,FALSE)</f>
        <v>43</v>
      </c>
      <c r="AE521" s="17">
        <v>1985</v>
      </c>
      <c r="AF521" s="26"/>
      <c r="AG521" s="26"/>
      <c r="AH521" s="26"/>
      <c r="AI521" s="26"/>
      <c r="AJ521" s="26"/>
      <c r="AK521" s="26"/>
      <c r="AL521" s="21"/>
      <c r="AM521" s="22"/>
      <c r="AN521" s="18">
        <f>-VLOOKUP(AN$1,D_0310!$A$4:$XA$84,($C521+AN$2-2001)+8*$B521,FALSE)</f>
        <v>-16</v>
      </c>
      <c r="AO521" s="18">
        <f>-VLOOKUP(AO$1,D_0310!$A$4:$XA$84,($C521+AO$2-2001)+8*$B521,FALSE)</f>
        <v>-24</v>
      </c>
      <c r="AP521" s="18">
        <f>-VLOOKUP(AP$1,D_0310!$A$4:$XA$84,($C521+AP$2-2001)+8*$B521,FALSE)</f>
        <v>-23</v>
      </c>
      <c r="AQ521" s="18">
        <f>-VLOOKUP(AQ$1,D_0310!$A$4:$XA$84,($C521+AQ$2-2001)+8*$B521,FALSE)</f>
        <v>-29</v>
      </c>
      <c r="AR521" s="18">
        <f>-VLOOKUP(AR$1,D_0310!$A$4:$XA$84,($C521+AR$2-2001)+8*$B521,FALSE)</f>
        <v>-26</v>
      </c>
      <c r="AS521" s="31">
        <v>4</v>
      </c>
      <c r="AT521" s="55">
        <f>VLOOKUP(2002-C521,census2002!$A$3:$CD$82,2+B521)</f>
        <v>10658</v>
      </c>
      <c r="AU521" s="17" t="s">
        <v>182</v>
      </c>
      <c r="AW521">
        <f>1+L521/AVERAGE(AVERAGE(SUM($AT521,$D521:K521,$R521:Y521,$AF521:AM521),SUM($AT521,$D521:L521,$R521:Z521,$AF521:AN521)),AVERAGE(SUM($AT522,$D522:L522,$S522:Z522,$AG522:AN522),SUM($AT522,$D522:M522,$S522:AA522,$AG522:AO522)))</f>
        <v>0.99785637727759913</v>
      </c>
      <c r="AX521">
        <f>1+M521/AVERAGE(AVERAGE(SUM($AT521,$D521:L521,$R521:Z521,$AF521:AN521),SUM($AT521,$D521:M521,$R521:AA521,$AF521:AO521)),AVERAGE(SUM($AT522,$D522:M522,$S522:AA522,$AG522:AO522),SUM($AT522,$D522:N522,$S522:AB522,$AG522:AP522)))</f>
        <v>0.9994394226052834</v>
      </c>
      <c r="AY521">
        <f>1+N521/AVERAGE(AVERAGE(SUM($AT521,$D521:M521,$R521:AA521,$AF521:AO521),SUM($AT521,$D521:N521,$R521:AB521,$AF521:AP521)),AVERAGE(SUM($AT522,$D522:N522,$S522:AB522,$AG522:AP522),SUM($AT522,$D522:O522,$S522:AC522,$AG522:AQ522)))</f>
        <v>0.99859465030215022</v>
      </c>
      <c r="AZ521">
        <f>1+O521/AVERAGE(AVERAGE(SUM($AT521,$D521:N521,$R521:AB521,$AF521:AP521),SUM($AT521,$D521:O521,$R521:AC521,$AF521:AQ521)),AVERAGE(SUM($AT522,$D522:O522,$S522:AC522,$AG522:AQ522),SUM($AT522,$D522:P522,$S522:AD522,$AG522:AR522)))</f>
        <v>0.99604817463304474</v>
      </c>
      <c r="BA521" s="43">
        <f t="shared" si="669"/>
        <v>0.99798387243678088</v>
      </c>
      <c r="BB521" s="47">
        <f t="shared" si="676"/>
        <v>0.99556088547035715</v>
      </c>
    </row>
    <row r="522" spans="1:54">
      <c r="A522" s="9">
        <v>521</v>
      </c>
      <c r="B522" s="17">
        <f t="shared" ref="B522" si="681">C512</f>
        <v>34</v>
      </c>
      <c r="C522" s="17">
        <v>1984</v>
      </c>
      <c r="D522" s="26"/>
      <c r="E522" s="26"/>
      <c r="F522" s="26"/>
      <c r="G522" s="26"/>
      <c r="H522" s="26"/>
      <c r="I522" s="26"/>
      <c r="J522" s="21"/>
      <c r="K522" s="22"/>
      <c r="L522" s="22"/>
      <c r="M522" s="19">
        <f>VLOOKUP(M$1,IR_0310!$A$4:$XA$84,($C522+M$2-2001)+8*$B522,FALSE)</f>
        <v>-26</v>
      </c>
      <c r="N522" s="19">
        <f>VLOOKUP(N$1,IR_0310!$A$4:$XA$84,($C522+N$2-2001)+8*$B522,FALSE)</f>
        <v>6</v>
      </c>
      <c r="O522" s="19">
        <f>VLOOKUP(O$1,IR_0310!$A$4:$XA$84,($C522+O$2-2001)+8*$B522,FALSE)</f>
        <v>-20</v>
      </c>
      <c r="P522" s="18">
        <f>VLOOKUP(P$1,IR_0310!$A$4:$XA$84,($C522+P$2-2001)+8*$B522,FALSE)</f>
        <v>-8</v>
      </c>
      <c r="Q522" s="17">
        <v>1984</v>
      </c>
      <c r="R522" s="26"/>
      <c r="S522" s="26"/>
      <c r="T522" s="26"/>
      <c r="U522" s="26"/>
      <c r="V522" s="26"/>
      <c r="W522" s="26"/>
      <c r="X522" s="21"/>
      <c r="Y522" s="22"/>
      <c r="Z522" s="22"/>
      <c r="AA522" s="18">
        <f>VLOOKUP(AA$1,IN_0310!$A$4:$XA$84,($C522+AA$2-2001)+8*$B522,FALSE)</f>
        <v>8</v>
      </c>
      <c r="AB522" s="18">
        <f>VLOOKUP(AB$1,IN_0310!$A$4:$XA$84,($C522+AB$2-2001)+8*$B522,FALSE)</f>
        <v>2</v>
      </c>
      <c r="AC522" s="18">
        <f>VLOOKUP(AC$1,IN_0310!$A$4:$XA$84,($C522+AC$2-2001)+8*$B522,FALSE)</f>
        <v>3</v>
      </c>
      <c r="AD522" s="18">
        <f>VLOOKUP(AD$1,IN_0310!$A$4:$XA$84,($C522+AD$2-2001)+8*$B522,FALSE)</f>
        <v>1</v>
      </c>
      <c r="AE522" s="17">
        <v>1984</v>
      </c>
      <c r="AF522" s="26"/>
      <c r="AG522" s="26"/>
      <c r="AH522" s="26"/>
      <c r="AI522" s="26"/>
      <c r="AJ522" s="26"/>
      <c r="AK522" s="26"/>
      <c r="AL522" s="21"/>
      <c r="AM522" s="22"/>
      <c r="AN522" s="22"/>
      <c r="AO522" s="18">
        <f>-VLOOKUP(AO$1,D_0310!$A$4:$XA$84,($C522+AO$2-2001)+8*$B522,FALSE)</f>
        <v>-21</v>
      </c>
      <c r="AP522" s="18">
        <f>-VLOOKUP(AP$1,D_0310!$A$4:$XA$84,($C522+AP$2-2001)+8*$B522,FALSE)</f>
        <v>-18</v>
      </c>
      <c r="AQ522" s="18">
        <f>-VLOOKUP(AQ$1,D_0310!$A$4:$XA$84,($C522+AQ$2-2001)+8*$B522,FALSE)</f>
        <v>-31</v>
      </c>
      <c r="AR522" s="18">
        <f>-VLOOKUP(AR$1,D_0310!$A$4:$XA$84,($C522+AR$2-2001)+8*$B522,FALSE)</f>
        <v>-32</v>
      </c>
      <c r="AS522" s="31">
        <v>3</v>
      </c>
      <c r="AT522" s="55">
        <f>VLOOKUP(2002-C522,census2002!$A$3:$CD$82,2+B522)</f>
        <v>10834</v>
      </c>
      <c r="AU522" s="17" t="s">
        <v>183</v>
      </c>
      <c r="AX522">
        <f>1+M522/AVERAGE(AVERAGE(SUM($AT522,$D522:L522,$R522:Z522,$AF522:AN522),SUM($AT522,$D522:M522,$R522:AA522,$AF522:AO522)),AVERAGE(SUM($AT523,$D523:M523,$S523:AA523,$AG523:AO523),SUM($AT523,$D523:N523,$S523:AB523,$AG523:AP523)))</f>
        <v>0.99754676479607485</v>
      </c>
      <c r="AY522">
        <f>1+N522/AVERAGE(AVERAGE(SUM($AT522,$D522:M522,$R522:AA522,$AF522:AO522),SUM($AT522,$D522:N522,$R522:AB522,$AF522:AP522)),AVERAGE(SUM($AT523,$D523:N523,$S523:AB523,$AG523:AP523),SUM($AT523,$D523:O523,$S523:AC523,$AG523:AQ523)))</f>
        <v>1.0005682490825145</v>
      </c>
      <c r="AZ522">
        <f>1+O522/AVERAGE(AVERAGE(SUM($AT522,$D522:N522,$R522:AB522,$AF522:AP522),SUM($AT522,$D522:O522,$R522:AC522,$AF522:AQ522)),AVERAGE(SUM($AT523,$D523:O523,$S523:AC523,$AG523:AQ523),SUM($AT523,$D523:P523,$S523:AD523,$AG523:AR523)))</f>
        <v>0.99809759345572147</v>
      </c>
      <c r="BA522" s="43">
        <f t="shared" si="669"/>
        <v>0.99873667199030858</v>
      </c>
      <c r="BB522" s="47">
        <f t="shared" si="676"/>
        <v>0.9973994787558802</v>
      </c>
    </row>
    <row r="523" spans="1:54">
      <c r="A523" s="9">
        <v>522</v>
      </c>
      <c r="B523" s="17">
        <f t="shared" ref="B523" si="682">C512</f>
        <v>34</v>
      </c>
      <c r="C523" s="17">
        <v>1983</v>
      </c>
      <c r="D523" s="26"/>
      <c r="E523" s="26"/>
      <c r="F523" s="26"/>
      <c r="G523" s="26"/>
      <c r="H523" s="26"/>
      <c r="I523" s="26"/>
      <c r="J523" s="21"/>
      <c r="K523" s="22"/>
      <c r="L523" s="22"/>
      <c r="M523" s="22"/>
      <c r="N523" s="19">
        <f>VLOOKUP(N$1,IR_0310!$A$4:$XA$84,($C523+N$2-2001)+8*$B523,FALSE)</f>
        <v>-22</v>
      </c>
      <c r="O523" s="19">
        <f>VLOOKUP(O$1,IR_0310!$A$4:$XA$84,($C523+O$2-2001)+8*$B523,FALSE)</f>
        <v>-31</v>
      </c>
      <c r="P523" s="18">
        <f>VLOOKUP(P$1,IR_0310!$A$4:$XA$84,($C523+P$2-2001)+8*$B523,FALSE)</f>
        <v>-43</v>
      </c>
      <c r="Q523" s="17">
        <v>1983</v>
      </c>
      <c r="R523" s="26"/>
      <c r="S523" s="26"/>
      <c r="T523" s="26"/>
      <c r="U523" s="26"/>
      <c r="V523" s="26"/>
      <c r="W523" s="26"/>
      <c r="X523" s="21"/>
      <c r="Y523" s="22"/>
      <c r="Z523" s="22"/>
      <c r="AA523" s="22"/>
      <c r="AB523" s="18">
        <f>VLOOKUP(AB$1,IN_0310!$A$4:$XA$84,($C523+AB$2-2001)+8*$B523,FALSE)</f>
        <v>6</v>
      </c>
      <c r="AC523" s="18">
        <f>VLOOKUP(AC$1,IN_0310!$A$4:$XA$84,($C523+AC$2-2001)+8*$B523,FALSE)</f>
        <v>-1</v>
      </c>
      <c r="AD523" s="18">
        <f>VLOOKUP(AD$1,IN_0310!$A$4:$XA$84,($C523+AD$2-2001)+8*$B523,FALSE)</f>
        <v>5</v>
      </c>
      <c r="AE523" s="17">
        <v>1983</v>
      </c>
      <c r="AF523" s="26"/>
      <c r="AG523" s="26"/>
      <c r="AH523" s="26"/>
      <c r="AI523" s="26"/>
      <c r="AJ523" s="26"/>
      <c r="AK523" s="26"/>
      <c r="AL523" s="21"/>
      <c r="AM523" s="22"/>
      <c r="AN523" s="22"/>
      <c r="AO523" s="22"/>
      <c r="AP523" s="18">
        <f>-VLOOKUP(AP$1,D_0310!$A$4:$XA$84,($C523+AP$2-2001)+8*$B523,FALSE)</f>
        <v>-34</v>
      </c>
      <c r="AQ523" s="18">
        <f>-VLOOKUP(AQ$1,D_0310!$A$4:$XA$84,($C523+AQ$2-2001)+8*$B523,FALSE)</f>
        <v>-27</v>
      </c>
      <c r="AR523" s="18">
        <f>-VLOOKUP(AR$1,D_0310!$A$4:$XA$84,($C523+AR$2-2001)+8*$B523,FALSE)</f>
        <v>-28</v>
      </c>
      <c r="AS523" s="31">
        <v>2</v>
      </c>
      <c r="AT523" s="55">
        <f>VLOOKUP(2002-C523,census2002!$A$3:$CD$82,2+B523)</f>
        <v>10407</v>
      </c>
      <c r="AU523" s="17" t="s">
        <v>184</v>
      </c>
      <c r="AY523">
        <f>1+N523/AVERAGE(AVERAGE(SUM($AT523,$D523:M523,$R523:AA523,$AF523:AO523),SUM($AT523,$D523:N523,$R523:AB523,$AF523:AP523)),AVERAGE(SUM($AT524,$D524:N524,$S524:AB524,$AG524:AP524),SUM($AT524,$D524:O524,$S524:AC524,$AG524:AQ524)))</f>
        <v>0.99784059678052606</v>
      </c>
      <c r="AZ523">
        <f>1+O523/AVERAGE(AVERAGE(SUM($AT523,$D523:N523,$R523:AB523,$AF523:AP523),SUM($AT523,$D523:O523,$R523:AC523,$AF523:AQ523)),AVERAGE(SUM($AT524,$D524:O524,$S524:AC524,$AG524:AQ524),SUM($AT524,$D524:P524,$S524:AD524,$AG524:AR524)))</f>
        <v>0.99694189602446481</v>
      </c>
      <c r="BA523" s="43">
        <f t="shared" si="669"/>
        <v>0.99739114518054606</v>
      </c>
      <c r="BB523" s="47">
        <f t="shared" si="676"/>
        <v>0.99774056978469949</v>
      </c>
    </row>
    <row r="524" spans="1:54">
      <c r="A524" s="13">
        <v>523</v>
      </c>
      <c r="B524" s="17">
        <f t="shared" ref="B524" si="683">C512</f>
        <v>34</v>
      </c>
      <c r="C524" s="17">
        <v>1982</v>
      </c>
      <c r="D524" s="26"/>
      <c r="E524" s="26"/>
      <c r="F524" s="26"/>
      <c r="G524" s="26"/>
      <c r="H524" s="26"/>
      <c r="I524" s="26"/>
      <c r="J524" s="21"/>
      <c r="K524" s="22"/>
      <c r="L524" s="22"/>
      <c r="M524" s="22"/>
      <c r="N524" s="22"/>
      <c r="O524" s="19">
        <f>VLOOKUP(O$1,IR_0310!$A$4:$XA$84,($C524+O$2-2001)+8*$B524,FALSE)</f>
        <v>4</v>
      </c>
      <c r="P524" s="18">
        <f>VLOOKUP(P$1,IR_0310!$A$4:$XA$84,($C524+P$2-2001)+8*$B524,FALSE)</f>
        <v>-32</v>
      </c>
      <c r="Q524" s="17">
        <v>1982</v>
      </c>
      <c r="R524" s="26"/>
      <c r="S524" s="26"/>
      <c r="T524" s="26"/>
      <c r="U524" s="26"/>
      <c r="V524" s="26"/>
      <c r="W524" s="26"/>
      <c r="X524" s="21"/>
      <c r="Y524" s="22"/>
      <c r="Z524" s="22"/>
      <c r="AA524" s="22"/>
      <c r="AB524" s="22"/>
      <c r="AC524" s="18">
        <f>VLOOKUP(AC$1,IN_0310!$A$4:$XA$84,($C524+AC$2-2001)+8*$B524,FALSE)</f>
        <v>10</v>
      </c>
      <c r="AD524" s="18">
        <f>VLOOKUP(AD$1,IN_0310!$A$4:$XA$84,($C524+AD$2-2001)+8*$B524,FALSE)</f>
        <v>-4</v>
      </c>
      <c r="AE524" s="17">
        <v>1982</v>
      </c>
      <c r="AF524" s="26"/>
      <c r="AG524" s="26"/>
      <c r="AH524" s="26"/>
      <c r="AI524" s="26"/>
      <c r="AJ524" s="26"/>
      <c r="AK524" s="26"/>
      <c r="AL524" s="21"/>
      <c r="AM524" s="22"/>
      <c r="AN524" s="22"/>
      <c r="AO524" s="22"/>
      <c r="AP524" s="22"/>
      <c r="AQ524" s="18">
        <f>-VLOOKUP(AQ$1,D_0310!$A$4:$XA$84,($C524+AQ$2-2001)+8*$B524,FALSE)</f>
        <v>-38</v>
      </c>
      <c r="AR524" s="18">
        <f>-VLOOKUP(AR$1,D_0310!$A$4:$XA$84,($C524+AR$2-2001)+8*$B524,FALSE)</f>
        <v>-35</v>
      </c>
      <c r="AS524" s="31">
        <v>1</v>
      </c>
      <c r="AT524" s="55">
        <f>VLOOKUP(2002-C524,census2002!$A$3:$CD$82,2+B524)</f>
        <v>10006</v>
      </c>
      <c r="AU524" s="17" t="s">
        <v>185</v>
      </c>
      <c r="AZ524">
        <f>1+O524/AVERAGE(AVERAGE(SUM($AT524,$D524:N524,$R524:AB524,$AF524:AP524),SUM($AT524,$D524:O524,$R524:AC524,$AF524:AQ524)),AVERAGE(SUM($AT525,$D525:O525,$S525:AC525,$AG525:AQ525),SUM($AT525,$D525:P525,$S525:AD525,$AG525:AR525)))</f>
        <v>1.0004089875003195</v>
      </c>
      <c r="BA524" s="43">
        <f t="shared" si="669"/>
        <v>1.0004089875003195</v>
      </c>
      <c r="BB524" s="47">
        <f t="shared" si="676"/>
        <v>0.99705043195676246</v>
      </c>
    </row>
    <row r="525" spans="1:54">
      <c r="A525" s="9">
        <v>524</v>
      </c>
      <c r="B525" s="17">
        <f t="shared" ref="B525" si="684">C512</f>
        <v>34</v>
      </c>
      <c r="C525" s="17">
        <v>1981</v>
      </c>
      <c r="D525" s="26"/>
      <c r="E525" s="26"/>
      <c r="F525" s="26"/>
      <c r="G525" s="26"/>
      <c r="H525" s="26"/>
      <c r="I525" s="26"/>
      <c r="J525" s="21"/>
      <c r="K525" s="22"/>
      <c r="L525" s="22"/>
      <c r="M525" s="22"/>
      <c r="N525" s="22"/>
      <c r="O525" s="22"/>
      <c r="P525" s="18">
        <f>VLOOKUP(P$1,IR_0310!$A$4:$XA$84,($C525+P$2-2001)+8*$B525,FALSE)</f>
        <v>-38</v>
      </c>
      <c r="Q525" s="17">
        <v>1981</v>
      </c>
      <c r="R525" s="26"/>
      <c r="S525" s="26"/>
      <c r="T525" s="26"/>
      <c r="U525" s="26"/>
      <c r="V525" s="26"/>
      <c r="W525" s="26"/>
      <c r="X525" s="21"/>
      <c r="Y525" s="22"/>
      <c r="Z525" s="22"/>
      <c r="AA525" s="22"/>
      <c r="AB525" s="22"/>
      <c r="AC525" s="22"/>
      <c r="AD525" s="18">
        <f>VLOOKUP(AD$1,IN_0310!$A$4:$XA$84,($C525+AD$2-2001)+8*$B525,FALSE)</f>
        <v>8</v>
      </c>
      <c r="AE525" s="17">
        <v>1981</v>
      </c>
      <c r="AF525" s="26"/>
      <c r="AG525" s="26"/>
      <c r="AH525" s="26"/>
      <c r="AI525" s="26"/>
      <c r="AJ525" s="26"/>
      <c r="AK525" s="26"/>
      <c r="AL525" s="21"/>
      <c r="AM525" s="22"/>
      <c r="AN525" s="22"/>
      <c r="AO525" s="22"/>
      <c r="AP525" s="22"/>
      <c r="AQ525" s="22"/>
      <c r="AR525" s="18">
        <f>-VLOOKUP(AR$1,D_0310!$A$4:$XA$84,($C525+AR$2-2001)+8*$B525,FALSE)</f>
        <v>-35</v>
      </c>
      <c r="AS525" s="31"/>
      <c r="AT525" s="55">
        <f>VLOOKUP(2002-C525,census2002!$A$3:$CD$82,2+B525)</f>
        <v>9599</v>
      </c>
      <c r="AU525" s="17" t="s">
        <v>186</v>
      </c>
    </row>
    <row r="526" spans="1:54" ht="15.75" thickBot="1">
      <c r="A526" s="9">
        <v>525</v>
      </c>
      <c r="B526" s="10" t="str">
        <f>INDEX('regions#'!$B$2:$B$79,B528+1)</f>
        <v>Новосибирская область</v>
      </c>
      <c r="C526" s="51" t="s">
        <v>159</v>
      </c>
      <c r="D526" s="11" t="s">
        <v>912</v>
      </c>
      <c r="E526" s="11" t="s">
        <v>913</v>
      </c>
      <c r="F526" s="11" t="s">
        <v>914</v>
      </c>
      <c r="G526" s="11" t="s">
        <v>915</v>
      </c>
      <c r="H526" s="11" t="s">
        <v>916</v>
      </c>
      <c r="I526" s="11" t="s">
        <v>917</v>
      </c>
      <c r="J526" s="11" t="s">
        <v>918</v>
      </c>
      <c r="K526" s="12" t="s">
        <v>919</v>
      </c>
      <c r="L526" s="12" t="s">
        <v>920</v>
      </c>
      <c r="M526" s="12" t="s">
        <v>921</v>
      </c>
      <c r="N526" s="12" t="s">
        <v>922</v>
      </c>
      <c r="O526" s="12" t="s">
        <v>923</v>
      </c>
      <c r="P526" s="11" t="s">
        <v>924</v>
      </c>
      <c r="Q526" s="52" t="s">
        <v>160</v>
      </c>
      <c r="R526" s="23" t="s">
        <v>912</v>
      </c>
      <c r="S526" s="23" t="s">
        <v>913</v>
      </c>
      <c r="T526" s="23" t="s">
        <v>914</v>
      </c>
      <c r="U526" s="23" t="s">
        <v>915</v>
      </c>
      <c r="V526" s="23" t="s">
        <v>916</v>
      </c>
      <c r="W526" s="23" t="s">
        <v>917</v>
      </c>
      <c r="X526" s="23" t="s">
        <v>918</v>
      </c>
      <c r="Y526" s="23" t="s">
        <v>919</v>
      </c>
      <c r="Z526" s="23" t="s">
        <v>920</v>
      </c>
      <c r="AA526" s="23" t="s">
        <v>921</v>
      </c>
      <c r="AB526" s="23" t="s">
        <v>922</v>
      </c>
      <c r="AC526" s="23" t="s">
        <v>923</v>
      </c>
      <c r="AD526" s="23" t="s">
        <v>924</v>
      </c>
      <c r="AE526" s="53" t="s">
        <v>161</v>
      </c>
      <c r="AF526" s="27" t="s">
        <v>912</v>
      </c>
      <c r="AG526" s="27" t="s">
        <v>913</v>
      </c>
      <c r="AH526" s="27" t="s">
        <v>914</v>
      </c>
      <c r="AI526" s="27" t="s">
        <v>915</v>
      </c>
      <c r="AJ526" s="27" t="s">
        <v>916</v>
      </c>
      <c r="AK526" s="27" t="s">
        <v>917</v>
      </c>
      <c r="AL526" s="27" t="s">
        <v>918</v>
      </c>
      <c r="AM526" s="27" t="s">
        <v>919</v>
      </c>
      <c r="AN526" s="27" t="s">
        <v>920</v>
      </c>
      <c r="AO526" s="27" t="s">
        <v>921</v>
      </c>
      <c r="AP526" s="27" t="s">
        <v>922</v>
      </c>
      <c r="AQ526" s="27" t="s">
        <v>923</v>
      </c>
      <c r="AR526" s="27" t="s">
        <v>924</v>
      </c>
      <c r="AS526" s="31" t="s">
        <v>162</v>
      </c>
      <c r="AT526" s="2" t="s">
        <v>163</v>
      </c>
      <c r="AV526" s="54">
        <f t="shared" ref="AV526:AZ526" si="685">AVERAGE(AV528:AV539)</f>
        <v>1.0153007510073646</v>
      </c>
      <c r="AW526" s="54">
        <f t="shared" si="685"/>
        <v>1.0120744486548625</v>
      </c>
      <c r="AX526" s="54">
        <f t="shared" si="685"/>
        <v>1.0038268257818928</v>
      </c>
      <c r="AY526" s="54">
        <f t="shared" si="685"/>
        <v>1.0099936723581386</v>
      </c>
      <c r="AZ526" s="54">
        <f t="shared" si="685"/>
        <v>1.003975303439623</v>
      </c>
      <c r="BA526" s="38" t="s">
        <v>983</v>
      </c>
      <c r="BB526" s="39">
        <f t="shared" ref="BB526" si="686">PRODUCT(AV526:AZ526)-1</f>
        <v>4.5942109841221379E-2</v>
      </c>
    </row>
    <row r="527" spans="1:54" ht="15.75" thickBot="1">
      <c r="A527" s="13">
        <v>526</v>
      </c>
      <c r="C527" s="14">
        <f t="shared" ref="C527" si="687">A526/15</f>
        <v>35</v>
      </c>
      <c r="D527" s="15">
        <v>10</v>
      </c>
      <c r="E527" s="15">
        <v>11</v>
      </c>
      <c r="F527" s="15">
        <v>12</v>
      </c>
      <c r="G527" s="15">
        <v>13</v>
      </c>
      <c r="H527" s="15">
        <v>14</v>
      </c>
      <c r="I527" s="15">
        <v>15</v>
      </c>
      <c r="J527" s="15">
        <v>16</v>
      </c>
      <c r="K527" s="16">
        <v>17</v>
      </c>
      <c r="L527" s="16">
        <v>18</v>
      </c>
      <c r="M527" s="16">
        <v>19</v>
      </c>
      <c r="N527" s="16">
        <v>20</v>
      </c>
      <c r="O527" s="16">
        <v>21</v>
      </c>
      <c r="P527" s="15">
        <v>22</v>
      </c>
      <c r="R527" s="15">
        <v>10</v>
      </c>
      <c r="S527" s="15">
        <v>11</v>
      </c>
      <c r="T527" s="15">
        <v>12</v>
      </c>
      <c r="U527" s="15">
        <v>13</v>
      </c>
      <c r="V527" s="15">
        <v>14</v>
      </c>
      <c r="W527" s="15">
        <v>15</v>
      </c>
      <c r="X527" s="15">
        <v>16</v>
      </c>
      <c r="Y527" s="25">
        <v>17</v>
      </c>
      <c r="Z527" s="25">
        <v>18</v>
      </c>
      <c r="AA527" s="25">
        <v>19</v>
      </c>
      <c r="AB527" s="25">
        <v>20</v>
      </c>
      <c r="AC527" s="25">
        <v>21</v>
      </c>
      <c r="AD527" s="15">
        <v>22</v>
      </c>
      <c r="AF527" s="15">
        <v>10</v>
      </c>
      <c r="AG527" s="15">
        <v>11</v>
      </c>
      <c r="AH527" s="15">
        <v>12</v>
      </c>
      <c r="AI527" s="15">
        <v>13</v>
      </c>
      <c r="AJ527" s="15">
        <v>14</v>
      </c>
      <c r="AK527" s="15">
        <v>15</v>
      </c>
      <c r="AL527" s="15">
        <v>16</v>
      </c>
      <c r="AM527" s="29">
        <v>17</v>
      </c>
      <c r="AN527" s="29">
        <v>18</v>
      </c>
      <c r="AO527" s="29">
        <v>19</v>
      </c>
      <c r="AP527" s="29">
        <v>20</v>
      </c>
      <c r="AQ527" s="29">
        <v>21</v>
      </c>
      <c r="AR527" s="15">
        <v>22</v>
      </c>
      <c r="AS527" s="31"/>
      <c r="AT527" s="55"/>
      <c r="AU527" s="14" t="s">
        <v>165</v>
      </c>
      <c r="AV527" s="40" t="s">
        <v>166</v>
      </c>
      <c r="AW527" s="40" t="s">
        <v>167</v>
      </c>
      <c r="AX527" s="40" t="s">
        <v>168</v>
      </c>
      <c r="AY527" s="40" t="s">
        <v>169</v>
      </c>
      <c r="AZ527" s="40" t="s">
        <v>170</v>
      </c>
      <c r="BA527" s="41" t="s">
        <v>171</v>
      </c>
      <c r="BB527" s="42"/>
    </row>
    <row r="528" spans="1:54">
      <c r="A528" s="9">
        <v>527</v>
      </c>
      <c r="B528">
        <f t="shared" ref="B528" si="688">C527</f>
        <v>35</v>
      </c>
      <c r="C528" s="17">
        <v>1993</v>
      </c>
      <c r="D528" s="18">
        <f>VLOOKUP(D$1,IR_0310!$A$4:$XA$84,($C528+D$2-2001)+8*$B528,FALSE)</f>
        <v>-29</v>
      </c>
      <c r="E528" s="18">
        <f>VLOOKUP(E$1,IR_0310!$A$4:$XA$84,($C528+E$2-2001)+8*$B528,FALSE)</f>
        <v>20</v>
      </c>
      <c r="F528" s="18">
        <f>VLOOKUP(F$1,IR_0310!$A$4:$XA$84,($C528+F$2-2001)+8*$B528,FALSE)</f>
        <v>-3</v>
      </c>
      <c r="G528" s="18">
        <f>VLOOKUP(G$1,IR_0310!$A$4:$XA$84,($C528+G$2-2001)+8*$B528,FALSE)</f>
        <v>-26</v>
      </c>
      <c r="H528" s="18">
        <f>VLOOKUP(H$1,IR_0310!$A$4:$XA$84,($C528+H$2-2001)+8*$B528,FALSE)</f>
        <v>5</v>
      </c>
      <c r="I528" s="18">
        <f>VLOOKUP(I$1,IR_0310!$A$4:$XA$84,($C528+I$2-2001)+8*$B528,FALSE)</f>
        <v>28</v>
      </c>
      <c r="J528" s="18">
        <f>VLOOKUP(J$1,IR_0310!$A$4:$XA$84,($C528+J$2-2001)+8*$B528,FALSE)</f>
        <v>115</v>
      </c>
      <c r="K528" s="19">
        <f>VLOOKUP(K$1,IR_0310!$A$4:$XA$84,($C528+K$2-2001)+8*$B528,FALSE)</f>
        <v>414</v>
      </c>
      <c r="L528" s="20"/>
      <c r="M528" s="20"/>
      <c r="N528" s="20"/>
      <c r="O528" s="20"/>
      <c r="P528" s="26"/>
      <c r="Q528" s="17">
        <v>1993</v>
      </c>
      <c r="R528" s="18">
        <f>VLOOKUP(R$1,IN_0310!$A$4:$XA$84,($C528+R$2-2001)+8*$B528,FALSE)</f>
        <v>-3</v>
      </c>
      <c r="S528" s="18">
        <f>VLOOKUP(S$1,IN_0310!$A$4:$XA$84,($C528+S$2-2001)+8*$B528,FALSE)</f>
        <v>5</v>
      </c>
      <c r="T528" s="18">
        <f>VLOOKUP(T$1,IN_0310!$A$4:$XA$84,($C528+T$2-2001)+8*$B528,FALSE)</f>
        <v>16</v>
      </c>
      <c r="U528" s="18">
        <f>VLOOKUP(U$1,IN_0310!$A$4:$XA$84,($C528+U$2-2001)+8*$B528,FALSE)</f>
        <v>15</v>
      </c>
      <c r="V528" s="18">
        <f>VLOOKUP(V$1,IN_0310!$A$4:$XA$84,($C528+V$2-2001)+8*$B528,FALSE)</f>
        <v>37</v>
      </c>
      <c r="W528" s="18">
        <f>VLOOKUP(W$1,IN_0310!$A$4:$XA$84,($C528+W$2-2001)+8*$B528,FALSE)</f>
        <v>54</v>
      </c>
      <c r="X528" s="18">
        <f>VLOOKUP(X$1,IN_0310!$A$4:$XA$84,($C528+X$2-2001)+8*$B528,FALSE)</f>
        <v>38</v>
      </c>
      <c r="Y528" s="18">
        <f>VLOOKUP(Y$1,IN_0310!$A$4:$XA$84,($C528+Y$2-2001)+8*$B528,FALSE)</f>
        <v>25</v>
      </c>
      <c r="Z528" s="20"/>
      <c r="AA528" s="20"/>
      <c r="AB528" s="20"/>
      <c r="AC528" s="20"/>
      <c r="AD528" s="26"/>
      <c r="AE528" s="17">
        <v>1993</v>
      </c>
      <c r="AF528" s="18">
        <f>-VLOOKUP(AF$1,D_0310!$A$4:$XA$84,($C528+AF$2-2001)+8*$B528,FALSE)</f>
        <v>-11</v>
      </c>
      <c r="AG528" s="18">
        <f>-VLOOKUP(AG$1,D_0310!$A$4:$XA$84,($C528+AG$2-2001)+8*$B528,FALSE)</f>
        <v>-12</v>
      </c>
      <c r="AH528" s="18">
        <f>-VLOOKUP(AH$1,D_0310!$A$4:$XA$84,($C528+AH$2-2001)+8*$B528,FALSE)</f>
        <v>-16</v>
      </c>
      <c r="AI528" s="18">
        <f>-VLOOKUP(AI$1,D_0310!$A$4:$XA$84,($C528+AI$2-2001)+8*$B528,FALSE)</f>
        <v>-19</v>
      </c>
      <c r="AJ528" s="18">
        <f>-VLOOKUP(AJ$1,D_0310!$A$4:$XA$84,($C528+AJ$2-2001)+8*$B528,FALSE)</f>
        <v>-13</v>
      </c>
      <c r="AK528" s="18">
        <f>-VLOOKUP(AK$1,D_0310!$A$4:$XA$84,($C528+AK$2-2001)+8*$B528,FALSE)</f>
        <v>-13</v>
      </c>
      <c r="AL528" s="18">
        <f>-VLOOKUP(AL$1,D_0310!$A$4:$XA$84,($C528+AL$2-2001)+8*$B528,FALSE)</f>
        <v>-18</v>
      </c>
      <c r="AM528" s="18">
        <f>-VLOOKUP(AM$1,D_0310!$A$4:$XA$84,($C528+AM$2-2001)+8*$B528,FALSE)</f>
        <v>-23</v>
      </c>
      <c r="AN528" s="20"/>
      <c r="AO528" s="20"/>
      <c r="AP528" s="20"/>
      <c r="AQ528" s="20"/>
      <c r="AR528" s="26"/>
      <c r="AS528" s="31">
        <v>1</v>
      </c>
      <c r="AT528" s="55">
        <f>VLOOKUP(2002-C528,census2002!$A$3:$CD$82,2+B528)</f>
        <v>25344</v>
      </c>
      <c r="AU528" s="17" t="s">
        <v>172</v>
      </c>
      <c r="AV528">
        <f>1+K528/AVERAGE(AVERAGE(SUM($AT528,$D528:J528,$R528:X528,$AF528:AL528),SUM($AT528,$D528:K528,$R528:Y528,$AF528:AM528)),AVERAGE(SUM($AT529,$D529:K529,$S529:Y529,$AG529:AM529),SUM($AT529,$D529:L529,$S529:Z529,$AG529:AN529)))</f>
        <v>1.0145216026377404</v>
      </c>
      <c r="BA528" s="43">
        <f t="shared" ref="BA528:BA539" si="689">(PRODUCT(AV528:AZ528))^(1/AS528)</f>
        <v>1.0145216026377404</v>
      </c>
      <c r="BB528" s="43" t="s">
        <v>173</v>
      </c>
    </row>
    <row r="529" spans="1:54">
      <c r="A529" s="9">
        <v>528</v>
      </c>
      <c r="B529" s="17">
        <f t="shared" ref="B529" si="690">C527</f>
        <v>35</v>
      </c>
      <c r="C529" s="17">
        <v>1992</v>
      </c>
      <c r="D529" s="21"/>
      <c r="E529" s="18">
        <f>VLOOKUP(E$1,IR_0310!$A$4:$XA$84,($C529+E$2-2001)+8*$B529,FALSE)</f>
        <v>5</v>
      </c>
      <c r="F529" s="18">
        <f>VLOOKUP(F$1,IR_0310!$A$4:$XA$84,($C529+F$2-2001)+8*$B529,FALSE)</f>
        <v>-11</v>
      </c>
      <c r="G529" s="18">
        <f>VLOOKUP(G$1,IR_0310!$A$4:$XA$84,($C529+G$2-2001)+8*$B529,FALSE)</f>
        <v>10</v>
      </c>
      <c r="H529" s="18">
        <f>VLOOKUP(H$1,IR_0310!$A$4:$XA$84,($C529+H$2-2001)+8*$B529,FALSE)</f>
        <v>79</v>
      </c>
      <c r="I529" s="18">
        <f>VLOOKUP(I$1,IR_0310!$A$4:$XA$84,($C529+I$2-2001)+8*$B529,FALSE)</f>
        <v>-23</v>
      </c>
      <c r="J529" s="18">
        <f>VLOOKUP(J$1,IR_0310!$A$4:$XA$84,($C529+J$2-2001)+8*$B529,FALSE)</f>
        <v>70</v>
      </c>
      <c r="K529" s="19">
        <f>VLOOKUP(K$1,IR_0310!$A$4:$XA$84,($C529+K$2-2001)+8*$B529,FALSE)</f>
        <v>960</v>
      </c>
      <c r="L529" s="19">
        <f>VLOOKUP(L$1,IR_0310!$A$4:$XA$84,($C529+L$2-2001)+8*$B529,FALSE)</f>
        <v>711</v>
      </c>
      <c r="M529" s="22"/>
      <c r="N529" s="22"/>
      <c r="O529" s="22"/>
      <c r="P529" s="21"/>
      <c r="Q529" s="17">
        <v>1992</v>
      </c>
      <c r="R529" s="21"/>
      <c r="S529" s="18">
        <f>VLOOKUP(S$1,IN_0310!$A$4:$XA$84,($C529+S$2-2001)+8*$B529,FALSE)</f>
        <v>-14</v>
      </c>
      <c r="T529" s="18">
        <f>VLOOKUP(T$1,IN_0310!$A$4:$XA$84,($C529+T$2-2001)+8*$B529,FALSE)</f>
        <v>-9</v>
      </c>
      <c r="U529" s="18">
        <f>VLOOKUP(U$1,IN_0310!$A$4:$XA$84,($C529+U$2-2001)+8*$B529,FALSE)</f>
        <v>18</v>
      </c>
      <c r="V529" s="18">
        <f>VLOOKUP(V$1,IN_0310!$A$4:$XA$84,($C529+V$2-2001)+8*$B529,FALSE)</f>
        <v>24</v>
      </c>
      <c r="W529" s="18">
        <f>VLOOKUP(W$1,IN_0310!$A$4:$XA$84,($C529+W$2-2001)+8*$B529,FALSE)</f>
        <v>10</v>
      </c>
      <c r="X529" s="18">
        <f>VLOOKUP(X$1,IN_0310!$A$4:$XA$84,($C529+X$2-2001)+8*$B529,FALSE)</f>
        <v>57</v>
      </c>
      <c r="Y529" s="18">
        <f>VLOOKUP(Y$1,IN_0310!$A$4:$XA$84,($C529+Y$2-2001)+8*$B529,FALSE)</f>
        <v>65</v>
      </c>
      <c r="Z529" s="18">
        <f>VLOOKUP(Z$1,IN_0310!$A$4:$XA$84,($C529+Z$2-2001)+8*$B529,FALSE)</f>
        <v>39</v>
      </c>
      <c r="AA529" s="22"/>
      <c r="AB529" s="22"/>
      <c r="AC529" s="22"/>
      <c r="AD529" s="21"/>
      <c r="AE529" s="17">
        <v>1992</v>
      </c>
      <c r="AF529" s="21"/>
      <c r="AG529" s="18">
        <f>-VLOOKUP(AG$1,D_0310!$A$4:$XA$84,($C529+AG$2-2001)+8*$B529,FALSE)</f>
        <v>-16</v>
      </c>
      <c r="AH529" s="18">
        <f>-VLOOKUP(AH$1,D_0310!$A$4:$XA$84,($C529+AH$2-2001)+8*$B529,FALSE)</f>
        <v>-15</v>
      </c>
      <c r="AI529" s="18">
        <f>-VLOOKUP(AI$1,D_0310!$A$4:$XA$84,($C529+AI$2-2001)+8*$B529,FALSE)</f>
        <v>-13</v>
      </c>
      <c r="AJ529" s="18">
        <f>-VLOOKUP(AJ$1,D_0310!$A$4:$XA$84,($C529+AJ$2-2001)+8*$B529,FALSE)</f>
        <v>-16</v>
      </c>
      <c r="AK529" s="18">
        <f>-VLOOKUP(AK$1,D_0310!$A$4:$XA$84,($C529+AK$2-2001)+8*$B529,FALSE)</f>
        <v>-15</v>
      </c>
      <c r="AL529" s="18">
        <f>-VLOOKUP(AL$1,D_0310!$A$4:$XA$84,($C529+AL$2-2001)+8*$B529,FALSE)</f>
        <v>-28</v>
      </c>
      <c r="AM529" s="18">
        <f>-VLOOKUP(AM$1,D_0310!$A$4:$XA$84,($C529+AM$2-2001)+8*$B529,FALSE)</f>
        <v>-28</v>
      </c>
      <c r="AN529" s="18">
        <f>-VLOOKUP(AN$1,D_0310!$A$4:$XA$84,($C529+AN$2-2001)+8*$B529,FALSE)</f>
        <v>-29</v>
      </c>
      <c r="AO529" s="22"/>
      <c r="AP529" s="22"/>
      <c r="AQ529" s="22"/>
      <c r="AR529" s="21"/>
      <c r="AS529" s="31">
        <v>2</v>
      </c>
      <c r="AT529" s="55">
        <f>VLOOKUP(2002-C529,census2002!$A$3:$CD$82,2+B529)</f>
        <v>29826</v>
      </c>
      <c r="AU529" s="17" t="s">
        <v>174</v>
      </c>
      <c r="AV529">
        <f>1+K529/AVERAGE(AVERAGE(SUM($AT529,$D529:J529,$R529:X529,$AF529:AL529),SUM($AT529,$D529:K529,$R529:Y529,$AF529:AM529)),AVERAGE(SUM($AT530,$D530:K530,$S530:Y530,$AG530:AM530),SUM($AT530,$D530:L530,$S530:Z530,$AG530:AN530)))</f>
        <v>1.0290565695087623</v>
      </c>
      <c r="AW529">
        <f>1+L529/AVERAGE(AVERAGE(SUM($AT529,$D529:K529,$R529:Y529,$AF529:AM529),SUM($AT529,$D529:L529,$R529:Z529,$AF529:AN529)),AVERAGE(SUM($AT530,$D530:L530,$S530:Z530,$AG530:AN530),SUM($AT530,$D530:M530,$S530:AA530,$AG530:AO530)))</f>
        <v>1.0210213539703306</v>
      </c>
      <c r="BA529" s="43">
        <f t="shared" si="689"/>
        <v>1.0250310882660585</v>
      </c>
      <c r="BB529" s="44">
        <f t="shared" ref="BB529" si="691">AVERAGE(BA528:BA539)^5-1</f>
        <v>4.4722397446363971E-2</v>
      </c>
    </row>
    <row r="530" spans="1:54">
      <c r="A530" s="13">
        <v>529</v>
      </c>
      <c r="B530" s="17">
        <f t="shared" ref="B530" si="692">C527</f>
        <v>35</v>
      </c>
      <c r="C530" s="17">
        <v>1991</v>
      </c>
      <c r="D530" s="21"/>
      <c r="E530" s="21"/>
      <c r="F530" s="18">
        <f>VLOOKUP(F$1,IR_0310!$A$4:$XA$84,($C530+F$2-2001)+8*$B530,FALSE)</f>
        <v>6</v>
      </c>
      <c r="G530" s="18">
        <f>VLOOKUP(G$1,IR_0310!$A$4:$XA$84,($C530+G$2-2001)+8*$B530,FALSE)</f>
        <v>6</v>
      </c>
      <c r="H530" s="18">
        <f>VLOOKUP(H$1,IR_0310!$A$4:$XA$84,($C530+H$2-2001)+8*$B530,FALSE)</f>
        <v>8</v>
      </c>
      <c r="I530" s="18">
        <f>VLOOKUP(I$1,IR_0310!$A$4:$XA$84,($C530+I$2-2001)+8*$B530,FALSE)</f>
        <v>10</v>
      </c>
      <c r="J530" s="18">
        <f>VLOOKUP(J$1,IR_0310!$A$4:$XA$84,($C530+J$2-2001)+8*$B530,FALSE)</f>
        <v>43</v>
      </c>
      <c r="K530" s="19">
        <f>VLOOKUP(K$1,IR_0310!$A$4:$XA$84,($C530+K$2-2001)+8*$B530,FALSE)</f>
        <v>989</v>
      </c>
      <c r="L530" s="19">
        <f>VLOOKUP(L$1,IR_0310!$A$4:$XA$84,($C530+L$2-2001)+8*$B530,FALSE)</f>
        <v>1180</v>
      </c>
      <c r="M530" s="19">
        <f>VLOOKUP(M$1,IR_0310!$A$4:$XA$84,($C530+M$2-2001)+8*$B530,FALSE)</f>
        <v>241</v>
      </c>
      <c r="N530" s="22"/>
      <c r="O530" s="22"/>
      <c r="P530" s="21"/>
      <c r="Q530" s="17">
        <v>1991</v>
      </c>
      <c r="R530" s="21"/>
      <c r="S530" s="21"/>
      <c r="T530" s="18">
        <f>VLOOKUP(T$1,IN_0310!$A$4:$XA$84,($C530+T$2-2001)+8*$B530,FALSE)</f>
        <v>-17</v>
      </c>
      <c r="U530" s="18">
        <f>VLOOKUP(U$1,IN_0310!$A$4:$XA$84,($C530+U$2-2001)+8*$B530,FALSE)</f>
        <v>-7</v>
      </c>
      <c r="V530" s="18">
        <f>VLOOKUP(V$1,IN_0310!$A$4:$XA$84,($C530+V$2-2001)+8*$B530,FALSE)</f>
        <v>25</v>
      </c>
      <c r="W530" s="18">
        <f>VLOOKUP(W$1,IN_0310!$A$4:$XA$84,($C530+W$2-2001)+8*$B530,FALSE)</f>
        <v>26</v>
      </c>
      <c r="X530" s="18">
        <f>VLOOKUP(X$1,IN_0310!$A$4:$XA$84,($C530+X$2-2001)+8*$B530,FALSE)</f>
        <v>18</v>
      </c>
      <c r="Y530" s="18">
        <f>VLOOKUP(Y$1,IN_0310!$A$4:$XA$84,($C530+Y$2-2001)+8*$B530,FALSE)</f>
        <v>64</v>
      </c>
      <c r="Z530" s="18">
        <f>VLOOKUP(Z$1,IN_0310!$A$4:$XA$84,($C530+Z$2-2001)+8*$B530,FALSE)</f>
        <v>43</v>
      </c>
      <c r="AA530" s="18">
        <f>VLOOKUP(AA$1,IN_0310!$A$4:$XA$84,($C530+AA$2-2001)+8*$B530,FALSE)</f>
        <v>34</v>
      </c>
      <c r="AB530" s="22"/>
      <c r="AC530" s="22"/>
      <c r="AD530" s="21"/>
      <c r="AE530" s="17">
        <v>1991</v>
      </c>
      <c r="AF530" s="21"/>
      <c r="AG530" s="21"/>
      <c r="AH530" s="18">
        <f>-VLOOKUP(AH$1,D_0310!$A$4:$XA$84,($C530+AH$2-2001)+8*$B530,FALSE)</f>
        <v>-17</v>
      </c>
      <c r="AI530" s="18">
        <f>-VLOOKUP(AI$1,D_0310!$A$4:$XA$84,($C530+AI$2-2001)+8*$B530,FALSE)</f>
        <v>-17</v>
      </c>
      <c r="AJ530" s="18">
        <f>-VLOOKUP(AJ$1,D_0310!$A$4:$XA$84,($C530+AJ$2-2001)+8*$B530,FALSE)</f>
        <v>-15</v>
      </c>
      <c r="AK530" s="18">
        <f>-VLOOKUP(AK$1,D_0310!$A$4:$XA$84,($C530+AK$2-2001)+8*$B530,FALSE)</f>
        <v>-18</v>
      </c>
      <c r="AL530" s="18">
        <f>-VLOOKUP(AL$1,D_0310!$A$4:$XA$84,($C530+AL$2-2001)+8*$B530,FALSE)</f>
        <v>-38</v>
      </c>
      <c r="AM530" s="18">
        <f>-VLOOKUP(AM$1,D_0310!$A$4:$XA$84,($C530+AM$2-2001)+8*$B530,FALSE)</f>
        <v>-45</v>
      </c>
      <c r="AN530" s="18">
        <f>-VLOOKUP(AN$1,D_0310!$A$4:$XA$84,($C530+AN$2-2001)+8*$B530,FALSE)</f>
        <v>-36</v>
      </c>
      <c r="AO530" s="18">
        <f>-VLOOKUP(AO$1,D_0310!$A$4:$XA$84,($C530+AO$2-2001)+8*$B530,FALSE)</f>
        <v>-45</v>
      </c>
      <c r="AP530" s="22"/>
      <c r="AQ530" s="22"/>
      <c r="AR530" s="21"/>
      <c r="AS530" s="31">
        <v>3</v>
      </c>
      <c r="AT530" s="55">
        <f>VLOOKUP(2002-C530,census2002!$A$3:$CD$82,2+B530)</f>
        <v>34026</v>
      </c>
      <c r="AU530" s="17" t="s">
        <v>175</v>
      </c>
      <c r="AV530">
        <f>1+K530/AVERAGE(AVERAGE(SUM($AT530,$D530:J530,$R530:X530,$AF530:AL530),SUM($AT530,$D530:K530,$R530:Y530,$AF530:AM530)),AVERAGE(SUM($AT531,$D531:K531,$S531:Y531,$AG531:AM531),SUM($AT531,$D531:L531,$S531:Z531,$AG531:AN531)))</f>
        <v>1.0271367814515022</v>
      </c>
      <c r="AW530">
        <f>1+L530/AVERAGE(AVERAGE(SUM($AT530,$D530:K530,$R530:Y530,$AF530:AM530),SUM($AT530,$D530:L530,$R530:Z530,$AF530:AN530)),AVERAGE(SUM($AT531,$D531:L531,$S531:Z531,$AG531:AN531),SUM($AT531,$D531:M531,$S531:AA531,$AG531:AO531)))</f>
        <v>1.0316279693101484</v>
      </c>
      <c r="AX530">
        <f>1+M530/AVERAGE(AVERAGE(SUM($AT530,$D530:L530,$R530:Z530,$AF530:AN530),SUM($AT530,$D530:M530,$R530:AA530,$AF530:AO530)),AVERAGE(SUM($AT531,$D531:M531,$S531:AA531,$AG531:AO531),SUM($AT531,$D531:N531,$S531:AB531,$AG531:AP531)))</f>
        <v>1.0063465311335538</v>
      </c>
      <c r="BA530" s="43">
        <f t="shared" si="689"/>
        <v>1.021644138921235</v>
      </c>
      <c r="BB530" s="45" t="s">
        <v>176</v>
      </c>
    </row>
    <row r="531" spans="1:54">
      <c r="A531" s="9">
        <v>530</v>
      </c>
      <c r="B531" s="17">
        <f t="shared" ref="B531" si="693">C527</f>
        <v>35</v>
      </c>
      <c r="C531" s="17">
        <v>1990</v>
      </c>
      <c r="D531" s="21"/>
      <c r="E531" s="21"/>
      <c r="F531" s="21"/>
      <c r="G531" s="18">
        <f>VLOOKUP(G$1,IR_0310!$A$4:$XA$84,($C531+G$2-2001)+8*$B531,FALSE)</f>
        <v>-13</v>
      </c>
      <c r="H531" s="18">
        <f>VLOOKUP(H$1,IR_0310!$A$4:$XA$84,($C531+H$2-2001)+8*$B531,FALSE)</f>
        <v>35</v>
      </c>
      <c r="I531" s="18">
        <f>VLOOKUP(I$1,IR_0310!$A$4:$XA$84,($C531+I$2-2001)+8*$B531,FALSE)</f>
        <v>44</v>
      </c>
      <c r="J531" s="18">
        <f>VLOOKUP(J$1,IR_0310!$A$4:$XA$84,($C531+J$2-2001)+8*$B531,FALSE)</f>
        <v>18</v>
      </c>
      <c r="K531" s="19">
        <f>VLOOKUP(K$1,IR_0310!$A$4:$XA$84,($C531+K$2-2001)+8*$B531,FALSE)</f>
        <v>445</v>
      </c>
      <c r="L531" s="19">
        <f>VLOOKUP(L$1,IR_0310!$A$4:$XA$84,($C531+L$2-2001)+8*$B531,FALSE)</f>
        <v>835</v>
      </c>
      <c r="M531" s="19">
        <f>VLOOKUP(M$1,IR_0310!$A$4:$XA$84,($C531+M$2-2001)+8*$B531,FALSE)</f>
        <v>361</v>
      </c>
      <c r="N531" s="19">
        <f>VLOOKUP(N$1,IR_0310!$A$4:$XA$84,($C531+N$2-2001)+8*$B531,FALSE)</f>
        <v>760</v>
      </c>
      <c r="O531" s="22"/>
      <c r="P531" s="21"/>
      <c r="Q531" s="17">
        <v>1990</v>
      </c>
      <c r="R531" s="21"/>
      <c r="S531" s="21"/>
      <c r="T531" s="21"/>
      <c r="U531" s="18">
        <f>VLOOKUP(U$1,IN_0310!$A$4:$XA$84,($C531+U$2-2001)+8*$B531,FALSE)</f>
        <v>-14</v>
      </c>
      <c r="V531" s="18">
        <f>VLOOKUP(V$1,IN_0310!$A$4:$XA$84,($C531+V$2-2001)+8*$B531,FALSE)</f>
        <v>4</v>
      </c>
      <c r="W531" s="18">
        <f>VLOOKUP(W$1,IN_0310!$A$4:$XA$84,($C531+W$2-2001)+8*$B531,FALSE)</f>
        <v>24</v>
      </c>
      <c r="X531" s="18">
        <f>VLOOKUP(X$1,IN_0310!$A$4:$XA$84,($C531+X$2-2001)+8*$B531,FALSE)</f>
        <v>30</v>
      </c>
      <c r="Y531" s="18">
        <f>VLOOKUP(Y$1,IN_0310!$A$4:$XA$84,($C531+Y$2-2001)+8*$B531,FALSE)</f>
        <v>25</v>
      </c>
      <c r="Z531" s="18">
        <f>VLOOKUP(Z$1,IN_0310!$A$4:$XA$84,($C531+Z$2-2001)+8*$B531,FALSE)</f>
        <v>48</v>
      </c>
      <c r="AA531" s="18">
        <f>VLOOKUP(AA$1,IN_0310!$A$4:$XA$84,($C531+AA$2-2001)+8*$B531,FALSE)</f>
        <v>113</v>
      </c>
      <c r="AB531" s="18">
        <f>VLOOKUP(AB$1,IN_0310!$A$4:$XA$84,($C531+AB$2-2001)+8*$B531,FALSE)</f>
        <v>97</v>
      </c>
      <c r="AC531" s="22"/>
      <c r="AD531" s="21"/>
      <c r="AE531" s="17">
        <v>1990</v>
      </c>
      <c r="AF531" s="21"/>
      <c r="AG531" s="21"/>
      <c r="AH531" s="21"/>
      <c r="AI531" s="18">
        <f>-VLOOKUP(AI$1,D_0310!$A$4:$XA$84,($C531+AI$2-2001)+8*$B531,FALSE)</f>
        <v>-20</v>
      </c>
      <c r="AJ531" s="18">
        <f>-VLOOKUP(AJ$1,D_0310!$A$4:$XA$84,($C531+AJ$2-2001)+8*$B531,FALSE)</f>
        <v>-26</v>
      </c>
      <c r="AK531" s="18">
        <f>-VLOOKUP(AK$1,D_0310!$A$4:$XA$84,($C531+AK$2-2001)+8*$B531,FALSE)</f>
        <v>-32</v>
      </c>
      <c r="AL531" s="18">
        <f>-VLOOKUP(AL$1,D_0310!$A$4:$XA$84,($C531+AL$2-2001)+8*$B531,FALSE)</f>
        <v>-46</v>
      </c>
      <c r="AM531" s="18">
        <f>-VLOOKUP(AM$1,D_0310!$A$4:$XA$84,($C531+AM$2-2001)+8*$B531,FALSE)</f>
        <v>-46</v>
      </c>
      <c r="AN531" s="18">
        <f>-VLOOKUP(AN$1,D_0310!$A$4:$XA$84,($C531+AN$2-2001)+8*$B531,FALSE)</f>
        <v>-51</v>
      </c>
      <c r="AO531" s="18">
        <f>-VLOOKUP(AO$1,D_0310!$A$4:$XA$84,($C531+AO$2-2001)+8*$B531,FALSE)</f>
        <v>-46</v>
      </c>
      <c r="AP531" s="18">
        <f>-VLOOKUP(AP$1,D_0310!$A$4:$XA$84,($C531+AP$2-2001)+8*$B531,FALSE)</f>
        <v>-43</v>
      </c>
      <c r="AQ531" s="22"/>
      <c r="AR531" s="21"/>
      <c r="AS531" s="31">
        <v>4</v>
      </c>
      <c r="AT531" s="55">
        <f>VLOOKUP(2002-C531,census2002!$A$3:$CD$82,2+B531)</f>
        <v>37503</v>
      </c>
      <c r="AU531" s="17" t="s">
        <v>177</v>
      </c>
      <c r="AV531">
        <f>1+K531/AVERAGE(AVERAGE(SUM($AT531,$D531:J531,$R531:X531,$AF531:AL531),SUM($AT531,$D531:K531,$R531:Y531,$AF531:AM531)),AVERAGE(SUM($AT532,$D532:K532,$S532:Y532,$AG532:AM532),SUM($AT532,$D532:L532,$S532:Z532,$AG532:AN532)))</f>
        <v>1.0112926965436735</v>
      </c>
      <c r="AW531">
        <f>1+L531/AVERAGE(AVERAGE(SUM($AT531,$D531:K531,$R531:Y531,$AF531:AM531),SUM($AT531,$D531:L531,$R531:Z531,$AF531:AN531)),AVERAGE(SUM($AT532,$D532:L532,$S532:Z532,$AG532:AN532),SUM($AT532,$D532:M532,$S532:AA532,$AG532:AO532)))</f>
        <v>1.0209375509334135</v>
      </c>
      <c r="AX531">
        <f>1+M531/AVERAGE(AVERAGE(SUM($AT531,$D531:L531,$R531:Z531,$AF531:AN531),SUM($AT531,$D531:M531,$R531:AA531,$AF531:AO531)),AVERAGE(SUM($AT532,$D532:M532,$S532:AA532,$AG532:AO532),SUM($AT532,$D532:N532,$S532:AB532,$AG532:AP532)))</f>
        <v>1.0088710321482766</v>
      </c>
      <c r="AY531">
        <f>1+N531/AVERAGE(AVERAGE(SUM($AT531,$D531:M531,$R531:AA531,$AF531:AO531),SUM($AT531,$D531:N531,$R531:AB531,$AF531:AP531)),AVERAGE(SUM($AT532,$D532:N532,$S532:AB532,$AG532:AP532),SUM($AT532,$D532:O532,$S532:AC532,$AG532:AQ532)))</f>
        <v>1.0182917656969224</v>
      </c>
      <c r="BA531" s="43">
        <f t="shared" si="689"/>
        <v>1.0148362765334731</v>
      </c>
      <c r="BB531" s="46">
        <f t="shared" ref="BB531" si="694">AVERAGE(BB532:BB539)^5-1</f>
        <v>4.5910661392916552E-2</v>
      </c>
    </row>
    <row r="532" spans="1:54">
      <c r="A532" s="9">
        <v>531</v>
      </c>
      <c r="B532" s="17">
        <f t="shared" ref="B532" si="695">C527</f>
        <v>35</v>
      </c>
      <c r="C532" s="17">
        <v>1989</v>
      </c>
      <c r="D532" s="21"/>
      <c r="E532" s="21"/>
      <c r="F532" s="21"/>
      <c r="G532" s="21"/>
      <c r="H532" s="18">
        <f>VLOOKUP(H$1,IR_0310!$A$4:$XA$84,($C532+H$2-2001)+8*$B532,FALSE)</f>
        <v>36</v>
      </c>
      <c r="I532" s="18">
        <f>VLOOKUP(I$1,IR_0310!$A$4:$XA$84,($C532+I$2-2001)+8*$B532,FALSE)</f>
        <v>59</v>
      </c>
      <c r="J532" s="18">
        <f>VLOOKUP(J$1,IR_0310!$A$4:$XA$84,($C532+J$2-2001)+8*$B532,FALSE)</f>
        <v>21</v>
      </c>
      <c r="K532" s="19">
        <f>VLOOKUP(K$1,IR_0310!$A$4:$XA$84,($C532+K$2-2001)+8*$B532,FALSE)</f>
        <v>607</v>
      </c>
      <c r="L532" s="19">
        <f>VLOOKUP(L$1,IR_0310!$A$4:$XA$84,($C532+L$2-2001)+8*$B532,FALSE)</f>
        <v>292</v>
      </c>
      <c r="M532" s="19">
        <f>VLOOKUP(M$1,IR_0310!$A$4:$XA$84,($C532+M$2-2001)+8*$B532,FALSE)</f>
        <v>355</v>
      </c>
      <c r="N532" s="19">
        <f>VLOOKUP(N$1,IR_0310!$A$4:$XA$84,($C532+N$2-2001)+8*$B532,FALSE)</f>
        <v>1450</v>
      </c>
      <c r="O532" s="19">
        <f>VLOOKUP(O$1,IR_0310!$A$4:$XA$84,($C532+O$2-2001)+8*$B532,FALSE)</f>
        <v>557</v>
      </c>
      <c r="P532" s="21"/>
      <c r="Q532" s="17">
        <v>1989</v>
      </c>
      <c r="R532" s="21"/>
      <c r="S532" s="21"/>
      <c r="T532" s="21"/>
      <c r="U532" s="21"/>
      <c r="V532" s="18">
        <f>VLOOKUP(V$1,IN_0310!$A$4:$XA$84,($C532+V$2-2001)+8*$B532,FALSE)</f>
        <v>-23</v>
      </c>
      <c r="W532" s="18">
        <f>VLOOKUP(W$1,IN_0310!$A$4:$XA$84,($C532+W$2-2001)+8*$B532,FALSE)</f>
        <v>-15</v>
      </c>
      <c r="X532" s="18">
        <f>VLOOKUP(X$1,IN_0310!$A$4:$XA$84,($C532+X$2-2001)+8*$B532,FALSE)</f>
        <v>43</v>
      </c>
      <c r="Y532" s="18">
        <f>VLOOKUP(Y$1,IN_0310!$A$4:$XA$84,($C532+Y$2-2001)+8*$B532,FALSE)</f>
        <v>32</v>
      </c>
      <c r="Z532" s="18">
        <f>VLOOKUP(Z$1,IN_0310!$A$4:$XA$84,($C532+Z$2-2001)+8*$B532,FALSE)</f>
        <v>25</v>
      </c>
      <c r="AA532" s="18">
        <f>VLOOKUP(AA$1,IN_0310!$A$4:$XA$84,($C532+AA$2-2001)+8*$B532,FALSE)</f>
        <v>82</v>
      </c>
      <c r="AB532" s="18">
        <f>VLOOKUP(AB$1,IN_0310!$A$4:$XA$84,($C532+AB$2-2001)+8*$B532,FALSE)</f>
        <v>219</v>
      </c>
      <c r="AC532" s="18">
        <f>VLOOKUP(AC$1,IN_0310!$A$4:$XA$84,($C532+AC$2-2001)+8*$B532,FALSE)</f>
        <v>74</v>
      </c>
      <c r="AD532" s="21"/>
      <c r="AE532" s="17">
        <v>1989</v>
      </c>
      <c r="AF532" s="21"/>
      <c r="AG532" s="21"/>
      <c r="AH532" s="21"/>
      <c r="AI532" s="21"/>
      <c r="AJ532" s="18">
        <f>-VLOOKUP(AJ$1,D_0310!$A$4:$XA$84,($C532+AJ$2-2001)+8*$B532,FALSE)</f>
        <v>-17</v>
      </c>
      <c r="AK532" s="18">
        <f>-VLOOKUP(AK$1,D_0310!$A$4:$XA$84,($C532+AK$2-2001)+8*$B532,FALSE)</f>
        <v>-36</v>
      </c>
      <c r="AL532" s="18">
        <f>-VLOOKUP(AL$1,D_0310!$A$4:$XA$84,($C532+AL$2-2001)+8*$B532,FALSE)</f>
        <v>-45</v>
      </c>
      <c r="AM532" s="18">
        <f>-VLOOKUP(AM$1,D_0310!$A$4:$XA$84,($C532+AM$2-2001)+8*$B532,FALSE)</f>
        <v>-47</v>
      </c>
      <c r="AN532" s="18">
        <f>-VLOOKUP(AN$1,D_0310!$A$4:$XA$84,($C532+AN$2-2001)+8*$B532,FALSE)</f>
        <v>-57</v>
      </c>
      <c r="AO532" s="18">
        <f>-VLOOKUP(AO$1,D_0310!$A$4:$XA$84,($C532+AO$2-2001)+8*$B532,FALSE)</f>
        <v>-55</v>
      </c>
      <c r="AP532" s="18">
        <f>-VLOOKUP(AP$1,D_0310!$A$4:$XA$84,($C532+AP$2-2001)+8*$B532,FALSE)</f>
        <v>-56</v>
      </c>
      <c r="AQ532" s="18">
        <f>-VLOOKUP(AQ$1,D_0310!$A$4:$XA$84,($C532+AQ$2-2001)+8*$B532,FALSE)</f>
        <v>-68</v>
      </c>
      <c r="AR532" s="21"/>
      <c r="AS532" s="31">
        <v>5</v>
      </c>
      <c r="AT532" s="55">
        <f>VLOOKUP(2002-C532,census2002!$A$3:$CD$82,2+B532)</f>
        <v>40348</v>
      </c>
      <c r="AU532" s="17" t="s">
        <v>178</v>
      </c>
      <c r="AV532">
        <f>1+K532/AVERAGE(AVERAGE(SUM($AT532,$D532:J532,$R532:X532,$AF532:AL532),SUM($AT532,$D532:K532,$R532:Y532,$AF532:AM532)),AVERAGE(SUM($AT533,$D533:K533,$S533:Y533,$AG533:AM533),SUM($AT533,$D533:L533,$S533:Z533,$AG533:AN533)))</f>
        <v>1.0143304019359027</v>
      </c>
      <c r="AW532">
        <f>1+L532/AVERAGE(AVERAGE(SUM($AT532,$D532:K532,$R532:Y532,$AF532:AM532),SUM($AT532,$D532:L532,$R532:Z532,$AF532:AN532)),AVERAGE(SUM($AT533,$D533:L533,$S533:Z533,$AG533:AN533),SUM($AT533,$D533:M533,$S533:AA533,$AG533:AO533)))</f>
        <v>1.0068489937608482</v>
      </c>
      <c r="AX532">
        <f>1+M532/AVERAGE(AVERAGE(SUM($AT532,$D532:L532,$R532:Z532,$AF532:AN532),SUM($AT532,$D532:M532,$R532:AA532,$AF532:AO532)),AVERAGE(SUM($AT533,$D533:M533,$S533:AA533,$AG533:AO533),SUM($AT533,$D533:N533,$S533:AB533,$AG533:AP533)))</f>
        <v>1.0082397177606537</v>
      </c>
      <c r="AY532">
        <f>1+N532/AVERAGE(AVERAGE(SUM($AT532,$D532:M532,$R532:AA532,$AF532:AO532),SUM($AT532,$D532:N532,$R532:AB532,$AF532:AP532)),AVERAGE(SUM($AT533,$D533:N533,$S533:AB533,$AG533:AP533),SUM($AT533,$D533:O533,$S533:AC533,$AG533:AQ533)))</f>
        <v>1.0329036942906418</v>
      </c>
      <c r="AZ532">
        <f>1+O532/AVERAGE(AVERAGE(SUM($AT532,$D532:N532,$R532:AB532,$AF532:AP532),SUM($AT532,$D532:O532,$R532:AC532,$AF532:AQ532)),AVERAGE(SUM($AT533,$D533:O533,$S533:AC533,$AG533:AQ533),SUM($AT533,$D533:P533,$S533:AD533,$AG533:AR533)))</f>
        <v>1.0123896167448896</v>
      </c>
      <c r="BA532" s="43">
        <f t="shared" si="689"/>
        <v>1.0148994555404285</v>
      </c>
      <c r="BB532" s="47">
        <f t="shared" ref="BB532:BB539" si="696">PRODUCT(AV528,AW529,AX530,AY531,AZ532)^(1/5)</f>
        <v>1.0145015583433614</v>
      </c>
    </row>
    <row r="533" spans="1:54">
      <c r="A533" s="13">
        <v>532</v>
      </c>
      <c r="B533" s="17">
        <f t="shared" ref="B533" si="697">C527</f>
        <v>35</v>
      </c>
      <c r="C533" s="17">
        <v>1988</v>
      </c>
      <c r="D533" s="21"/>
      <c r="E533" s="21"/>
      <c r="F533" s="21"/>
      <c r="G533" s="21"/>
      <c r="H533" s="21"/>
      <c r="I533" s="18">
        <f>VLOOKUP(I$1,IR_0310!$A$4:$XA$84,($C533+I$2-2001)+8*$B533,FALSE)</f>
        <v>40</v>
      </c>
      <c r="J533" s="18">
        <f>VLOOKUP(J$1,IR_0310!$A$4:$XA$84,($C533+J$2-2001)+8*$B533,FALSE)</f>
        <v>31</v>
      </c>
      <c r="K533" s="19">
        <f>VLOOKUP(K$1,IR_0310!$A$4:$XA$84,($C533+K$2-2001)+8*$B533,FALSE)</f>
        <v>265</v>
      </c>
      <c r="L533" s="19">
        <f>VLOOKUP(L$1,IR_0310!$A$4:$XA$84,($C533+L$2-2001)+8*$B533,FALSE)</f>
        <v>165</v>
      </c>
      <c r="M533" s="19">
        <f>VLOOKUP(M$1,IR_0310!$A$4:$XA$84,($C533+M$2-2001)+8*$B533,FALSE)</f>
        <v>153</v>
      </c>
      <c r="N533" s="19">
        <f>VLOOKUP(N$1,IR_0310!$A$4:$XA$84,($C533+N$2-2001)+8*$B533,FALSE)</f>
        <v>951</v>
      </c>
      <c r="O533" s="19">
        <f>VLOOKUP(O$1,IR_0310!$A$4:$XA$84,($C533+O$2-2001)+8*$B533,FALSE)</f>
        <v>814</v>
      </c>
      <c r="P533" s="18">
        <f>VLOOKUP(P$1,IR_0310!$A$4:$XA$84,($C533+P$2-2001)+8*$B533,FALSE)</f>
        <v>462</v>
      </c>
      <c r="Q533" s="17">
        <v>1988</v>
      </c>
      <c r="R533" s="21"/>
      <c r="S533" s="21"/>
      <c r="T533" s="21"/>
      <c r="U533" s="21"/>
      <c r="V533" s="21"/>
      <c r="W533" s="18">
        <f>VLOOKUP(W$1,IN_0310!$A$4:$XA$84,($C533+W$2-2001)+8*$B533,FALSE)</f>
        <v>-28</v>
      </c>
      <c r="X533" s="18">
        <f>VLOOKUP(X$1,IN_0310!$A$4:$XA$84,($C533+X$2-2001)+8*$B533,FALSE)</f>
        <v>-5</v>
      </c>
      <c r="Y533" s="18">
        <f>VLOOKUP(Y$1,IN_0310!$A$4:$XA$84,($C533+Y$2-2001)+8*$B533,FALSE)</f>
        <v>28</v>
      </c>
      <c r="Z533" s="18">
        <f>VLOOKUP(Z$1,IN_0310!$A$4:$XA$84,($C533+Z$2-2001)+8*$B533,FALSE)</f>
        <v>32</v>
      </c>
      <c r="AA533" s="18">
        <f>VLOOKUP(AA$1,IN_0310!$A$4:$XA$84,($C533+AA$2-2001)+8*$B533,FALSE)</f>
        <v>44</v>
      </c>
      <c r="AB533" s="18">
        <f>VLOOKUP(AB$1,IN_0310!$A$4:$XA$84,($C533+AB$2-2001)+8*$B533,FALSE)</f>
        <v>151</v>
      </c>
      <c r="AC533" s="18">
        <f>VLOOKUP(AC$1,IN_0310!$A$4:$XA$84,($C533+AC$2-2001)+8*$B533,FALSE)</f>
        <v>173</v>
      </c>
      <c r="AD533" s="18">
        <f>VLOOKUP(AD$1,IN_0310!$A$4:$XA$84,($C533+AD$2-2001)+8*$B533,FALSE)</f>
        <v>89</v>
      </c>
      <c r="AE533" s="17">
        <v>1988</v>
      </c>
      <c r="AF533" s="21"/>
      <c r="AG533" s="21"/>
      <c r="AH533" s="21"/>
      <c r="AI533" s="21"/>
      <c r="AJ533" s="21"/>
      <c r="AK533" s="18">
        <f>-VLOOKUP(AK$1,D_0310!$A$4:$XA$84,($C533+AK$2-2001)+8*$B533,FALSE)</f>
        <v>-32</v>
      </c>
      <c r="AL533" s="18">
        <f>-VLOOKUP(AL$1,D_0310!$A$4:$XA$84,($C533+AL$2-2001)+8*$B533,FALSE)</f>
        <v>-54</v>
      </c>
      <c r="AM533" s="18">
        <f>-VLOOKUP(AM$1,D_0310!$A$4:$XA$84,($C533+AM$2-2001)+8*$B533,FALSE)</f>
        <v>-59</v>
      </c>
      <c r="AN533" s="18">
        <f>-VLOOKUP(AN$1,D_0310!$A$4:$XA$84,($C533+AN$2-2001)+8*$B533,FALSE)</f>
        <v>-69</v>
      </c>
      <c r="AO533" s="18">
        <f>-VLOOKUP(AO$1,D_0310!$A$4:$XA$84,($C533+AO$2-2001)+8*$B533,FALSE)</f>
        <v>-71</v>
      </c>
      <c r="AP533" s="18">
        <f>-VLOOKUP(AP$1,D_0310!$A$4:$XA$84,($C533+AP$2-2001)+8*$B533,FALSE)</f>
        <v>-70</v>
      </c>
      <c r="AQ533" s="18">
        <f>-VLOOKUP(AQ$1,D_0310!$A$4:$XA$84,($C533+AQ$2-2001)+8*$B533,FALSE)</f>
        <v>-78</v>
      </c>
      <c r="AR533" s="18">
        <f>-VLOOKUP(AR$1,D_0310!$A$4:$XA$84,($C533+AR$2-2001)+8*$B533,FALSE)</f>
        <v>-80</v>
      </c>
      <c r="AS533" s="31">
        <v>5</v>
      </c>
      <c r="AT533" s="55">
        <f>VLOOKUP(2002-C533,census2002!$A$3:$CD$82,2+B533)</f>
        <v>43798</v>
      </c>
      <c r="AU533" s="17" t="s">
        <v>179</v>
      </c>
      <c r="AV533">
        <f>1+K533/AVERAGE(AVERAGE(SUM($AT533,$D533:J533,$R533:X533,$AF533:AL533),SUM($AT533,$D533:K533,$R533:Y533,$AF533:AM533)),AVERAGE(SUM($AT534,$D534:K534,$S534:Y534,$AG534:AM534),SUM($AT534,$D534:L534,$S534:Z534,$AG534:AN534)))</f>
        <v>1.0058607572540694</v>
      </c>
      <c r="AW533">
        <f>1+L533/AVERAGE(AVERAGE(SUM($AT533,$D533:K533,$R533:Y533,$AF533:AM533),SUM($AT533,$D533:L533,$R533:Z533,$AF533:AN533)),AVERAGE(SUM($AT534,$D534:L534,$S534:Z534,$AG534:AN534),SUM($AT534,$D534:M534,$S534:AA534,$AG534:AO534)))</f>
        <v>1.0036400136776271</v>
      </c>
      <c r="AX533">
        <f>1+M533/AVERAGE(AVERAGE(SUM($AT533,$D533:L533,$R533:Z533,$AF533:AN533),SUM($AT533,$D533:M533,$R533:AA533,$AF533:AO533)),AVERAGE(SUM($AT534,$D534:M534,$S534:AA534,$AG534:AO534),SUM($AT534,$D534:N534,$S534:AB534,$AG534:AP534)))</f>
        <v>1.0033621385838365</v>
      </c>
      <c r="AY533">
        <f>1+N533/AVERAGE(AVERAGE(SUM($AT533,$D533:M533,$R533:AA533,$AF533:AO533),SUM($AT533,$D533:N533,$R533:AB533,$AF533:AP533)),AVERAGE(SUM($AT534,$D534:N534,$S534:AB534,$AG534:AP534),SUM($AT534,$D534:O534,$S534:AC534,$AG534:AQ534)))</f>
        <v>1.0206658264157504</v>
      </c>
      <c r="AZ533">
        <f>1+O533/AVERAGE(AVERAGE(SUM($AT533,$D533:N533,$R533:AB533,$AF533:AP533),SUM($AT533,$D533:O533,$R533:AC533,$AF533:AQ533)),AVERAGE(SUM($AT534,$D534:O534,$S534:AC534,$AG534:AQ534),SUM($AT534,$D534:P534,$S534:AD534,$AG534:AR534)))</f>
        <v>1.0174027376173855</v>
      </c>
      <c r="BA533" s="43">
        <f t="shared" si="689"/>
        <v>1.0101596187065061</v>
      </c>
      <c r="BB533" s="47">
        <f t="shared" si="696"/>
        <v>1.0239297194027948</v>
      </c>
    </row>
    <row r="534" spans="1:54">
      <c r="A534" s="9">
        <v>533</v>
      </c>
      <c r="B534" s="17">
        <f t="shared" ref="B534" si="698">C527</f>
        <v>35</v>
      </c>
      <c r="C534" s="17">
        <v>1987</v>
      </c>
      <c r="D534" s="21"/>
      <c r="E534" s="21"/>
      <c r="F534" s="21"/>
      <c r="G534" s="21"/>
      <c r="H534" s="21"/>
      <c r="I534" s="21"/>
      <c r="J534" s="18">
        <f>VLOOKUP(J$1,IR_0310!$A$4:$XA$84,($C534+J$2-2001)+8*$B534,FALSE)</f>
        <v>4</v>
      </c>
      <c r="K534" s="19">
        <f>VLOOKUP(K$1,IR_0310!$A$4:$XA$84,($C534+K$2-2001)+8*$B534,FALSE)</f>
        <v>516</v>
      </c>
      <c r="L534" s="19">
        <f>VLOOKUP(L$1,IR_0310!$A$4:$XA$84,($C534+L$2-2001)+8*$B534,FALSE)</f>
        <v>82</v>
      </c>
      <c r="M534" s="19">
        <f>VLOOKUP(M$1,IR_0310!$A$4:$XA$84,($C534+M$2-2001)+8*$B534,FALSE)</f>
        <v>34</v>
      </c>
      <c r="N534" s="19">
        <f>VLOOKUP(N$1,IR_0310!$A$4:$XA$84,($C534+N$2-2001)+8*$B534,FALSE)</f>
        <v>450</v>
      </c>
      <c r="O534" s="19">
        <f>VLOOKUP(O$1,IR_0310!$A$4:$XA$84,($C534+O$2-2001)+8*$B534,FALSE)</f>
        <v>440</v>
      </c>
      <c r="P534" s="18">
        <f>VLOOKUP(P$1,IR_0310!$A$4:$XA$84,($C534+P$2-2001)+8*$B534,FALSE)</f>
        <v>487</v>
      </c>
      <c r="Q534" s="17">
        <v>1987</v>
      </c>
      <c r="R534" s="21"/>
      <c r="S534" s="21"/>
      <c r="T534" s="21"/>
      <c r="U534" s="21"/>
      <c r="V534" s="21"/>
      <c r="W534" s="21"/>
      <c r="X534" s="18">
        <f>VLOOKUP(X$1,IN_0310!$A$4:$XA$84,($C534+X$2-2001)+8*$B534,FALSE)</f>
        <v>-23</v>
      </c>
      <c r="Y534" s="18">
        <f>VLOOKUP(Y$1,IN_0310!$A$4:$XA$84,($C534+Y$2-2001)+8*$B534,FALSE)</f>
        <v>0</v>
      </c>
      <c r="Z534" s="18">
        <f>VLOOKUP(Z$1,IN_0310!$A$4:$XA$84,($C534+Z$2-2001)+8*$B534,FALSE)</f>
        <v>45</v>
      </c>
      <c r="AA534" s="18">
        <f>VLOOKUP(AA$1,IN_0310!$A$4:$XA$84,($C534+AA$2-2001)+8*$B534,FALSE)</f>
        <v>75</v>
      </c>
      <c r="AB534" s="18">
        <f>VLOOKUP(AB$1,IN_0310!$A$4:$XA$84,($C534+AB$2-2001)+8*$B534,FALSE)</f>
        <v>57</v>
      </c>
      <c r="AC534" s="18">
        <f>VLOOKUP(AC$1,IN_0310!$A$4:$XA$84,($C534+AC$2-2001)+8*$B534,FALSE)</f>
        <v>126</v>
      </c>
      <c r="AD534" s="18">
        <f>VLOOKUP(AD$1,IN_0310!$A$4:$XA$84,($C534+AD$2-2001)+8*$B534,FALSE)</f>
        <v>197</v>
      </c>
      <c r="AE534" s="17">
        <v>1987</v>
      </c>
      <c r="AF534" s="21"/>
      <c r="AG534" s="21"/>
      <c r="AH534" s="21"/>
      <c r="AI534" s="21"/>
      <c r="AJ534" s="21"/>
      <c r="AK534" s="21"/>
      <c r="AL534" s="18">
        <f>-VLOOKUP(AL$1,D_0310!$A$4:$XA$84,($C534+AL$2-2001)+8*$B534,FALSE)</f>
        <v>-40</v>
      </c>
      <c r="AM534" s="18">
        <f>-VLOOKUP(AM$1,D_0310!$A$4:$XA$84,($C534+AM$2-2001)+8*$B534,FALSE)</f>
        <v>-67</v>
      </c>
      <c r="AN534" s="18">
        <f>-VLOOKUP(AN$1,D_0310!$A$4:$XA$84,($C534+AN$2-2001)+8*$B534,FALSE)</f>
        <v>-81</v>
      </c>
      <c r="AO534" s="18">
        <f>-VLOOKUP(AO$1,D_0310!$A$4:$XA$84,($C534+AO$2-2001)+8*$B534,FALSE)</f>
        <v>-63</v>
      </c>
      <c r="AP534" s="18">
        <f>-VLOOKUP(AP$1,D_0310!$A$4:$XA$84,($C534+AP$2-2001)+8*$B534,FALSE)</f>
        <v>-98</v>
      </c>
      <c r="AQ534" s="18">
        <f>-VLOOKUP(AQ$1,D_0310!$A$4:$XA$84,($C534+AQ$2-2001)+8*$B534,FALSE)</f>
        <v>-88</v>
      </c>
      <c r="AR534" s="18">
        <f>-VLOOKUP(AR$1,D_0310!$A$4:$XA$84,($C534+AR$2-2001)+8*$B534,FALSE)</f>
        <v>-78</v>
      </c>
      <c r="AS534" s="31">
        <v>5</v>
      </c>
      <c r="AT534" s="55">
        <f>VLOOKUP(2002-C534,census2002!$A$3:$CD$82,2+B534)</f>
        <v>46152</v>
      </c>
      <c r="AU534" s="17" t="s">
        <v>180</v>
      </c>
      <c r="AV534">
        <f>1+K534/AVERAGE(AVERAGE(SUM($AT534,$D534:J534,$R534:X534,$AF534:AL534),SUM($AT534,$D534:K534,$R534:Y534,$AF534:AM534)),AVERAGE(SUM($AT535,$D535:K535,$S535:Y535,$AG535:AM535),SUM($AT535,$D535:L535,$S535:Z535,$AG535:AN535)))</f>
        <v>1.0110144618175996</v>
      </c>
      <c r="AW534">
        <f>1+L534/AVERAGE(AVERAGE(SUM($AT534,$D534:K534,$R534:Y534,$AF534:AM534),SUM($AT534,$D534:L534,$R534:Z534,$AF534:AN534)),AVERAGE(SUM($AT535,$D535:L535,$S535:Z535,$AG535:AN535),SUM($AT535,$D535:M535,$S535:AA535,$AG535:AO535)))</f>
        <v>1.0017425490091909</v>
      </c>
      <c r="AX534">
        <f>1+M534/AVERAGE(AVERAGE(SUM($AT534,$D534:L534,$R534:Z534,$AF534:AN534),SUM($AT534,$D534:M534,$R534:AA534,$AF534:AO534)),AVERAGE(SUM($AT535,$D535:M535,$S535:AA535,$AG535:AO535),SUM($AT535,$D535:N535,$S535:AB535,$AG535:AP535)))</f>
        <v>1.0007214394839585</v>
      </c>
      <c r="AY534">
        <f>1+N534/AVERAGE(AVERAGE(SUM($AT534,$D534:M534,$R534:AA534,$AF534:AO534),SUM($AT534,$D534:N534,$R534:AB534,$AF534:AP534)),AVERAGE(SUM($AT535,$D535:N535,$S535:AB535,$AG535:AP535),SUM($AT535,$D535:O535,$S535:AC535,$AG535:AQ535)))</f>
        <v>1.0095118819258391</v>
      </c>
      <c r="AZ534">
        <f>1+O534/AVERAGE(AVERAGE(SUM($AT534,$D534:N534,$R534:AB534,$AF534:AP534),SUM($AT534,$D534:O534,$R534:AC534,$AF534:AQ534)),AVERAGE(SUM($AT535,$D535:O535,$S535:AC535,$AG535:AQ535),SUM($AT535,$D535:P535,$S535:AD535,$AG535:AR535)))</f>
        <v>1.0092369056366117</v>
      </c>
      <c r="BA534" s="43">
        <f t="shared" si="689"/>
        <v>1.0064362021906548</v>
      </c>
      <c r="BB534" s="47">
        <f t="shared" si="696"/>
        <v>1.0172169580159429</v>
      </c>
    </row>
    <row r="535" spans="1:54">
      <c r="A535" s="9">
        <v>534</v>
      </c>
      <c r="B535" s="17">
        <f t="shared" ref="B535" si="699">C527</f>
        <v>35</v>
      </c>
      <c r="C535" s="17">
        <v>1986</v>
      </c>
      <c r="D535" s="26"/>
      <c r="E535" s="26"/>
      <c r="F535" s="26"/>
      <c r="G535" s="26"/>
      <c r="H535" s="26"/>
      <c r="I535" s="26"/>
      <c r="J535" s="21"/>
      <c r="K535" s="19">
        <f>VLOOKUP(K$1,IR_0310!$A$4:$XA$84,($C535+K$2-2001)+8*$B535,FALSE)</f>
        <v>444</v>
      </c>
      <c r="L535" s="19">
        <f>VLOOKUP(L$1,IR_0310!$A$4:$XA$84,($C535+L$2-2001)+8*$B535,FALSE)</f>
        <v>331</v>
      </c>
      <c r="M535" s="19">
        <f>VLOOKUP(M$1,IR_0310!$A$4:$XA$84,($C535+M$2-2001)+8*$B535,FALSE)</f>
        <v>62</v>
      </c>
      <c r="N535" s="19">
        <f>VLOOKUP(N$1,IR_0310!$A$4:$XA$84,($C535+N$2-2001)+8*$B535,FALSE)</f>
        <v>136</v>
      </c>
      <c r="O535" s="19">
        <f>VLOOKUP(O$1,IR_0310!$A$4:$XA$84,($C535+O$2-2001)+8*$B535,FALSE)</f>
        <v>157</v>
      </c>
      <c r="P535" s="18">
        <f>VLOOKUP(P$1,IR_0310!$A$4:$XA$84,($C535+P$2-2001)+8*$B535,FALSE)</f>
        <v>239</v>
      </c>
      <c r="Q535" s="17">
        <v>1986</v>
      </c>
      <c r="R535" s="26"/>
      <c r="S535" s="26"/>
      <c r="T535" s="26"/>
      <c r="U535" s="26"/>
      <c r="V535" s="26"/>
      <c r="W535" s="26"/>
      <c r="X535" s="21"/>
      <c r="Y535" s="18">
        <f>VLOOKUP(Y$1,IN_0310!$A$4:$XA$84,($C535+Y$2-2001)+8*$B535,FALSE)</f>
        <v>-16</v>
      </c>
      <c r="Z535" s="18">
        <f>VLOOKUP(Z$1,IN_0310!$A$4:$XA$84,($C535+Z$2-2001)+8*$B535,FALSE)</f>
        <v>-1</v>
      </c>
      <c r="AA535" s="18">
        <f>VLOOKUP(AA$1,IN_0310!$A$4:$XA$84,($C535+AA$2-2001)+8*$B535,FALSE)</f>
        <v>83</v>
      </c>
      <c r="AB535" s="18">
        <f>VLOOKUP(AB$1,IN_0310!$A$4:$XA$84,($C535+AB$2-2001)+8*$B535,FALSE)</f>
        <v>67</v>
      </c>
      <c r="AC535" s="18">
        <f>VLOOKUP(AC$1,IN_0310!$A$4:$XA$84,($C535+AC$2-2001)+8*$B535,FALSE)</f>
        <v>73</v>
      </c>
      <c r="AD535" s="18">
        <f>VLOOKUP(AD$1,IN_0310!$A$4:$XA$84,($C535+AD$2-2001)+8*$B535,FALSE)</f>
        <v>122</v>
      </c>
      <c r="AE535" s="17">
        <v>1986</v>
      </c>
      <c r="AF535" s="26"/>
      <c r="AG535" s="26"/>
      <c r="AH535" s="26"/>
      <c r="AI535" s="26"/>
      <c r="AJ535" s="26"/>
      <c r="AK535" s="26"/>
      <c r="AL535" s="21"/>
      <c r="AM535" s="18">
        <f>-VLOOKUP(AM$1,D_0310!$A$4:$XA$84,($C535+AM$2-2001)+8*$B535,FALSE)</f>
        <v>-51</v>
      </c>
      <c r="AN535" s="18">
        <f>-VLOOKUP(AN$1,D_0310!$A$4:$XA$84,($C535+AN$2-2001)+8*$B535,FALSE)</f>
        <v>-55</v>
      </c>
      <c r="AO535" s="18">
        <f>-VLOOKUP(AO$1,D_0310!$A$4:$XA$84,($C535+AO$2-2001)+8*$B535,FALSE)</f>
        <v>-75</v>
      </c>
      <c r="AP535" s="18">
        <f>-VLOOKUP(AP$1,D_0310!$A$4:$XA$84,($C535+AP$2-2001)+8*$B535,FALSE)</f>
        <v>-83</v>
      </c>
      <c r="AQ535" s="18">
        <f>-VLOOKUP(AQ$1,D_0310!$A$4:$XA$84,($C535+AQ$2-2001)+8*$B535,FALSE)</f>
        <v>-80</v>
      </c>
      <c r="AR535" s="18">
        <f>-VLOOKUP(AR$1,D_0310!$A$4:$XA$84,($C535+AR$2-2001)+8*$B535,FALSE)</f>
        <v>-95</v>
      </c>
      <c r="AS535" s="31">
        <v>5</v>
      </c>
      <c r="AT535" s="55">
        <f>VLOOKUP(2002-C535,census2002!$A$3:$CD$82,2+B535)</f>
        <v>46863</v>
      </c>
      <c r="AU535" s="17" t="s">
        <v>181</v>
      </c>
      <c r="AV535">
        <f>1+K535/AVERAGE(AVERAGE(SUM($AT535,$D535:J535,$R535:X535,$AF535:AL535),SUM($AT535,$D535:K535,$R535:Y535,$AF535:AM535)),AVERAGE(SUM($AT536,$D536:K536,$S536:Y536,$AG536:AM536),SUM($AT536,$D536:L536,$S536:Z536,$AG536:AN536)))</f>
        <v>1.0091927369096669</v>
      </c>
      <c r="AW535">
        <f>1+L535/AVERAGE(AVERAGE(SUM($AT535,$D535:K535,$R535:Y535,$AF535:AM535),SUM($AT535,$D535:L535,$R535:Z535,$AF535:AN535)),AVERAGE(SUM($AT536,$D536:L536,$S536:Z536,$AG536:AN536),SUM($AT536,$D536:M536,$S536:AA536,$AG536:AO536)))</f>
        <v>1.0068257274245767</v>
      </c>
      <c r="AX535">
        <f>1+M535/AVERAGE(AVERAGE(SUM($AT535,$D535:L535,$R535:Z535,$AF535:AN535),SUM($AT535,$D535:M535,$R535:AA535,$AF535:AO535)),AVERAGE(SUM($AT536,$D536:M536,$S536:AA536,$AG536:AO536),SUM($AT536,$D536:N536,$S536:AB536,$AG536:AP536)))</f>
        <v>1.0012766987042538</v>
      </c>
      <c r="AY535">
        <f>1+N535/AVERAGE(AVERAGE(SUM($AT535,$D535:M535,$R535:AA535,$AF535:AO535),SUM($AT535,$D535:N535,$R535:AB535,$AF535:AP535)),AVERAGE(SUM($AT536,$D536:N536,$S536:AB536,$AG536:AP536),SUM($AT536,$D536:O536,$S536:AC536,$AG536:AQ536)))</f>
        <v>1.002800356221784</v>
      </c>
      <c r="AZ535">
        <f>1+O535/AVERAGE(AVERAGE(SUM($AT535,$D535:N535,$R535:AB535,$AF535:AP535),SUM($AT535,$D535:O535,$R535:AC535,$AF535:AQ535)),AVERAGE(SUM($AT536,$D536:O536,$S536:AC536,$AG536:AQ536),SUM($AT536,$D536:P536,$S536:AD536,$AG536:AR536)))</f>
        <v>1.003229273259252</v>
      </c>
      <c r="BA535" s="43">
        <f t="shared" si="689"/>
        <v>1.0046607628833253</v>
      </c>
      <c r="BB535" s="47">
        <f t="shared" si="696"/>
        <v>1.0068438235350399</v>
      </c>
    </row>
    <row r="536" spans="1:54">
      <c r="A536" s="13">
        <v>535</v>
      </c>
      <c r="B536" s="17">
        <f t="shared" ref="B536" si="700">C527</f>
        <v>35</v>
      </c>
      <c r="C536" s="17">
        <v>1985</v>
      </c>
      <c r="D536" s="26"/>
      <c r="E536" s="26"/>
      <c r="F536" s="26"/>
      <c r="G536" s="26"/>
      <c r="H536" s="26"/>
      <c r="I536" s="26"/>
      <c r="J536" s="21"/>
      <c r="K536" s="22"/>
      <c r="L536" s="19">
        <f>VLOOKUP(L$1,IR_0310!$A$4:$XA$84,($C536+L$2-2001)+8*$B536,FALSE)</f>
        <v>199</v>
      </c>
      <c r="M536" s="19">
        <f>VLOOKUP(M$1,IR_0310!$A$4:$XA$84,($C536+M$2-2001)+8*$B536,FALSE)</f>
        <v>73</v>
      </c>
      <c r="N536" s="19">
        <f>VLOOKUP(N$1,IR_0310!$A$4:$XA$84,($C536+N$2-2001)+8*$B536,FALSE)</f>
        <v>-38</v>
      </c>
      <c r="O536" s="19">
        <f>VLOOKUP(O$1,IR_0310!$A$4:$XA$84,($C536+O$2-2001)+8*$B536,FALSE)</f>
        <v>-89</v>
      </c>
      <c r="P536" s="18">
        <f>VLOOKUP(P$1,IR_0310!$A$4:$XA$84,($C536+P$2-2001)+8*$B536,FALSE)</f>
        <v>76</v>
      </c>
      <c r="Q536" s="17">
        <v>1985</v>
      </c>
      <c r="R536" s="26"/>
      <c r="S536" s="26"/>
      <c r="T536" s="26"/>
      <c r="U536" s="26"/>
      <c r="V536" s="26"/>
      <c r="W536" s="26"/>
      <c r="X536" s="21"/>
      <c r="Y536" s="22"/>
      <c r="Z536" s="18">
        <f>VLOOKUP(Z$1,IN_0310!$A$4:$XA$84,($C536+Z$2-2001)+8*$B536,FALSE)</f>
        <v>-12</v>
      </c>
      <c r="AA536" s="18">
        <f>VLOOKUP(AA$1,IN_0310!$A$4:$XA$84,($C536+AA$2-2001)+8*$B536,FALSE)</f>
        <v>19</v>
      </c>
      <c r="AB536" s="18">
        <f>VLOOKUP(AB$1,IN_0310!$A$4:$XA$84,($C536+AB$2-2001)+8*$B536,FALSE)</f>
        <v>76</v>
      </c>
      <c r="AC536" s="18">
        <f>VLOOKUP(AC$1,IN_0310!$A$4:$XA$84,($C536+AC$2-2001)+8*$B536,FALSE)</f>
        <v>71</v>
      </c>
      <c r="AD536" s="18">
        <f>VLOOKUP(AD$1,IN_0310!$A$4:$XA$84,($C536+AD$2-2001)+8*$B536,FALSE)</f>
        <v>76</v>
      </c>
      <c r="AE536" s="17">
        <v>1985</v>
      </c>
      <c r="AF536" s="26"/>
      <c r="AG536" s="26"/>
      <c r="AH536" s="26"/>
      <c r="AI536" s="26"/>
      <c r="AJ536" s="26"/>
      <c r="AK536" s="26"/>
      <c r="AL536" s="21"/>
      <c r="AM536" s="22"/>
      <c r="AN536" s="18">
        <f>-VLOOKUP(AN$1,D_0310!$A$4:$XA$84,($C536+AN$2-2001)+8*$B536,FALSE)</f>
        <v>-70</v>
      </c>
      <c r="AO536" s="18">
        <f>-VLOOKUP(AO$1,D_0310!$A$4:$XA$84,($C536+AO$2-2001)+8*$B536,FALSE)</f>
        <v>-85</v>
      </c>
      <c r="AP536" s="18">
        <f>-VLOOKUP(AP$1,D_0310!$A$4:$XA$84,($C536+AP$2-2001)+8*$B536,FALSE)</f>
        <v>-111</v>
      </c>
      <c r="AQ536" s="18">
        <f>-VLOOKUP(AQ$1,D_0310!$A$4:$XA$84,($C536+AQ$2-2001)+8*$B536,FALSE)</f>
        <v>-89</v>
      </c>
      <c r="AR536" s="18">
        <f>-VLOOKUP(AR$1,D_0310!$A$4:$XA$84,($C536+AR$2-2001)+8*$B536,FALSE)</f>
        <v>-105</v>
      </c>
      <c r="AS536" s="31">
        <v>4</v>
      </c>
      <c r="AT536" s="55">
        <f>VLOOKUP(2002-C536,census2002!$A$3:$CD$82,2+B536)</f>
        <v>49488</v>
      </c>
      <c r="AU536" s="17" t="s">
        <v>182</v>
      </c>
      <c r="AW536">
        <f>1+L536/AVERAGE(AVERAGE(SUM($AT536,$D536:K536,$R536:Y536,$AF536:AM536),SUM($AT536,$D536:L536,$R536:Z536,$AF536:AN536)),AVERAGE(SUM($AT537,$D537:L537,$S537:Z537,$AG537:AN537),SUM($AT537,$D537:M537,$S537:AA537,$AG537:AO537)))</f>
        <v>1.0039514311527655</v>
      </c>
      <c r="AX536">
        <f>1+M536/AVERAGE(AVERAGE(SUM($AT536,$D536:L536,$R536:Z536,$AF536:AN536),SUM($AT536,$D536:M536,$R536:AA536,$AF536:AO536)),AVERAGE(SUM($AT537,$D537:M537,$S537:AA537,$AG537:AO537),SUM($AT537,$D537:N537,$S537:AB537,$AG537:AP537)))</f>
        <v>1.0014500454380677</v>
      </c>
      <c r="AY536">
        <f>1+N536/AVERAGE(AVERAGE(SUM($AT536,$D536:M536,$R536:AA536,$AF536:AO536),SUM($AT536,$D536:N536,$R536:AB536,$AF536:AP536)),AVERAGE(SUM($AT537,$D537:N537,$S537:AB537,$AG537:AP537),SUM($AT537,$D537:O537,$S537:AC537,$AG537:AQ537)))</f>
        <v>0.99924413458382644</v>
      </c>
      <c r="AZ536">
        <f>1+O536/AVERAGE(AVERAGE(SUM($AT536,$D536:N536,$R536:AB536,$AF536:AP536),SUM($AT536,$D536:O536,$R536:AC536,$AF536:AQ536)),AVERAGE(SUM($AT537,$D537:O537,$S537:AC537,$AG537:AQ537),SUM($AT537,$D537:P537,$S537:AD537,$AG537:AR537)))</f>
        <v>0.99822623478473171</v>
      </c>
      <c r="BA536" s="43">
        <f t="shared" si="689"/>
        <v>1.0007155429950785</v>
      </c>
      <c r="BB536" s="47">
        <f t="shared" si="696"/>
        <v>1.0039285724552935</v>
      </c>
    </row>
    <row r="537" spans="1:54">
      <c r="A537" s="9">
        <v>536</v>
      </c>
      <c r="B537" s="17">
        <f t="shared" ref="B537" si="701">C527</f>
        <v>35</v>
      </c>
      <c r="C537" s="17">
        <v>1984</v>
      </c>
      <c r="D537" s="26"/>
      <c r="E537" s="26"/>
      <c r="F537" s="26"/>
      <c r="G537" s="26"/>
      <c r="H537" s="26"/>
      <c r="I537" s="26"/>
      <c r="J537" s="21"/>
      <c r="K537" s="22"/>
      <c r="L537" s="22"/>
      <c r="M537" s="19">
        <f>VLOOKUP(M$1,IR_0310!$A$4:$XA$84,($C537+M$2-2001)+8*$B537,FALSE)</f>
        <v>18</v>
      </c>
      <c r="N537" s="19">
        <f>VLOOKUP(N$1,IR_0310!$A$4:$XA$84,($C537+N$2-2001)+8*$B537,FALSE)</f>
        <v>-42</v>
      </c>
      <c r="O537" s="19">
        <f>VLOOKUP(O$1,IR_0310!$A$4:$XA$84,($C537+O$2-2001)+8*$B537,FALSE)</f>
        <v>-121</v>
      </c>
      <c r="P537" s="18">
        <f>VLOOKUP(P$1,IR_0310!$A$4:$XA$84,($C537+P$2-2001)+8*$B537,FALSE)</f>
        <v>-38</v>
      </c>
      <c r="Q537" s="17">
        <v>1984</v>
      </c>
      <c r="R537" s="26"/>
      <c r="S537" s="26"/>
      <c r="T537" s="26"/>
      <c r="U537" s="26"/>
      <c r="V537" s="26"/>
      <c r="W537" s="26"/>
      <c r="X537" s="21"/>
      <c r="Y537" s="22"/>
      <c r="Z537" s="22"/>
      <c r="AA537" s="18">
        <f>VLOOKUP(AA$1,IN_0310!$A$4:$XA$84,($C537+AA$2-2001)+8*$B537,FALSE)</f>
        <v>-11</v>
      </c>
      <c r="AB537" s="18">
        <f>VLOOKUP(AB$1,IN_0310!$A$4:$XA$84,($C537+AB$2-2001)+8*$B537,FALSE)</f>
        <v>32</v>
      </c>
      <c r="AC537" s="18">
        <f>VLOOKUP(AC$1,IN_0310!$A$4:$XA$84,($C537+AC$2-2001)+8*$B537,FALSE)</f>
        <v>154</v>
      </c>
      <c r="AD537" s="18">
        <f>VLOOKUP(AD$1,IN_0310!$A$4:$XA$84,($C537+AD$2-2001)+8*$B537,FALSE)</f>
        <v>70</v>
      </c>
      <c r="AE537" s="17">
        <v>1984</v>
      </c>
      <c r="AF537" s="26"/>
      <c r="AG537" s="26"/>
      <c r="AH537" s="26"/>
      <c r="AI537" s="26"/>
      <c r="AJ537" s="26"/>
      <c r="AK537" s="26"/>
      <c r="AL537" s="21"/>
      <c r="AM537" s="22"/>
      <c r="AN537" s="22"/>
      <c r="AO537" s="18">
        <f>-VLOOKUP(AO$1,D_0310!$A$4:$XA$84,($C537+AO$2-2001)+8*$B537,FALSE)</f>
        <v>-86</v>
      </c>
      <c r="AP537" s="18">
        <f>-VLOOKUP(AP$1,D_0310!$A$4:$XA$84,($C537+AP$2-2001)+8*$B537,FALSE)</f>
        <v>-108</v>
      </c>
      <c r="AQ537" s="18">
        <f>-VLOOKUP(AQ$1,D_0310!$A$4:$XA$84,($C537+AQ$2-2001)+8*$B537,FALSE)</f>
        <v>-128</v>
      </c>
      <c r="AR537" s="18">
        <f>-VLOOKUP(AR$1,D_0310!$A$4:$XA$84,($C537+AR$2-2001)+8*$B537,FALSE)</f>
        <v>-148</v>
      </c>
      <c r="AS537" s="31">
        <v>3</v>
      </c>
      <c r="AT537" s="55">
        <f>VLOOKUP(2002-C537,census2002!$A$3:$CD$82,2+B537)</f>
        <v>51216</v>
      </c>
      <c r="AU537" s="17" t="s">
        <v>183</v>
      </c>
      <c r="AX537">
        <f>1+M537/AVERAGE(AVERAGE(SUM($AT537,$D537:L537,$R537:Z537,$AF537:AN537),SUM($AT537,$D537:M537,$R537:AA537,$AF537:AO537)),AVERAGE(SUM($AT538,$D538:M538,$S538:AA538,$AG538:AO538),SUM($AT538,$D538:N538,$S538:AB538,$AG538:AP538)))</f>
        <v>1.0003470030025399</v>
      </c>
      <c r="AY537">
        <f>1+N537/AVERAGE(AVERAGE(SUM($AT537,$D537:M537,$R537:AA537,$AF537:AO537),SUM($AT537,$D537:N537,$R537:AB537,$AF537:AP537)),AVERAGE(SUM($AT538,$D538:N538,$S538:AB538,$AG538:AP538),SUM($AT538,$D538:O538,$S538:AC538,$AG538:AQ538)))</f>
        <v>0.99918753052805676</v>
      </c>
      <c r="AZ537">
        <f>1+O537/AVERAGE(AVERAGE(SUM($AT537,$D537:N537,$R537:AB537,$AF537:AP537),SUM($AT537,$D537:O537,$R537:AC537,$AF537:AQ537)),AVERAGE(SUM($AT538,$D538:O538,$S538:AC538,$AG538:AQ538),SUM($AT538,$D538:P538,$S538:AD538,$AG538:AR538)))</f>
        <v>0.99765278707287031</v>
      </c>
      <c r="BA537" s="43">
        <f t="shared" si="689"/>
        <v>0.9990618307419511</v>
      </c>
      <c r="BB537" s="47">
        <f t="shared" si="696"/>
        <v>1.0011515512463423</v>
      </c>
    </row>
    <row r="538" spans="1:54">
      <c r="A538" s="9">
        <v>537</v>
      </c>
      <c r="B538" s="17">
        <f t="shared" ref="B538" si="702">C527</f>
        <v>35</v>
      </c>
      <c r="C538" s="17">
        <v>1983</v>
      </c>
      <c r="D538" s="26"/>
      <c r="E538" s="26"/>
      <c r="F538" s="26"/>
      <c r="G538" s="26"/>
      <c r="H538" s="26"/>
      <c r="I538" s="26"/>
      <c r="J538" s="21"/>
      <c r="K538" s="22"/>
      <c r="L538" s="22"/>
      <c r="M538" s="22"/>
      <c r="N538" s="19">
        <f>VLOOKUP(N$1,IR_0310!$A$4:$XA$84,($C538+N$2-2001)+8*$B538,FALSE)</f>
        <v>-137</v>
      </c>
      <c r="O538" s="19">
        <f>VLOOKUP(O$1,IR_0310!$A$4:$XA$84,($C538+O$2-2001)+8*$B538,FALSE)</f>
        <v>-119</v>
      </c>
      <c r="P538" s="18">
        <f>VLOOKUP(P$1,IR_0310!$A$4:$XA$84,($C538+P$2-2001)+8*$B538,FALSE)</f>
        <v>-96</v>
      </c>
      <c r="Q538" s="17">
        <v>1983</v>
      </c>
      <c r="R538" s="26"/>
      <c r="S538" s="26"/>
      <c r="T538" s="26"/>
      <c r="U538" s="26"/>
      <c r="V538" s="26"/>
      <c r="W538" s="26"/>
      <c r="X538" s="21"/>
      <c r="Y538" s="22"/>
      <c r="Z538" s="22"/>
      <c r="AA538" s="22"/>
      <c r="AB538" s="18">
        <f>VLOOKUP(AB$1,IN_0310!$A$4:$XA$84,($C538+AB$2-2001)+8*$B538,FALSE)</f>
        <v>-60</v>
      </c>
      <c r="AC538" s="18">
        <f>VLOOKUP(AC$1,IN_0310!$A$4:$XA$84,($C538+AC$2-2001)+8*$B538,FALSE)</f>
        <v>37</v>
      </c>
      <c r="AD538" s="18">
        <f>VLOOKUP(AD$1,IN_0310!$A$4:$XA$84,($C538+AD$2-2001)+8*$B538,FALSE)</f>
        <v>90</v>
      </c>
      <c r="AE538" s="17">
        <v>1983</v>
      </c>
      <c r="AF538" s="26"/>
      <c r="AG538" s="26"/>
      <c r="AH538" s="26"/>
      <c r="AI538" s="26"/>
      <c r="AJ538" s="26"/>
      <c r="AK538" s="26"/>
      <c r="AL538" s="21"/>
      <c r="AM538" s="22"/>
      <c r="AN538" s="22"/>
      <c r="AO538" s="22"/>
      <c r="AP538" s="18">
        <f>-VLOOKUP(AP$1,D_0310!$A$4:$XA$84,($C538+AP$2-2001)+8*$B538,FALSE)</f>
        <v>-123</v>
      </c>
      <c r="AQ538" s="18">
        <f>-VLOOKUP(AQ$1,D_0310!$A$4:$XA$84,($C538+AQ$2-2001)+8*$B538,FALSE)</f>
        <v>-115</v>
      </c>
      <c r="AR538" s="18">
        <f>-VLOOKUP(AR$1,D_0310!$A$4:$XA$84,($C538+AR$2-2001)+8*$B538,FALSE)</f>
        <v>-159</v>
      </c>
      <c r="AS538" s="31">
        <v>2</v>
      </c>
      <c r="AT538" s="55">
        <f>VLOOKUP(2002-C538,census2002!$A$3:$CD$82,2+B538)</f>
        <v>52729</v>
      </c>
      <c r="AU538" s="17" t="s">
        <v>184</v>
      </c>
      <c r="AY538">
        <f>1+N538/AVERAGE(AVERAGE(SUM($AT538,$D538:M538,$R538:AA538,$AF538:AO538),SUM($AT538,$D538:N538,$R538:AB538,$AF538:AP538)),AVERAGE(SUM($AT539,$D539:N539,$S539:AB539,$AG539:AP539),SUM($AT539,$D539:O539,$S539:AC539,$AG539:AQ539)))</f>
        <v>0.99734418920228751</v>
      </c>
      <c r="AZ538">
        <f>1+O538/AVERAGE(AVERAGE(SUM($AT538,$D538:N538,$R538:AB538,$AF538:AP538),SUM($AT538,$D538:O538,$R538:AC538,$AF538:AQ538)),AVERAGE(SUM($AT539,$D539:O539,$S539:AC539,$AG539:AQ539),SUM($AT539,$D539:P539,$S539:AD539,$AG539:AR539)))</f>
        <v>0.99767968997538325</v>
      </c>
      <c r="BA538" s="43">
        <f t="shared" si="689"/>
        <v>0.99751192548364465</v>
      </c>
      <c r="BB538" s="47">
        <f t="shared" si="696"/>
        <v>1.0032191646842594</v>
      </c>
    </row>
    <row r="539" spans="1:54">
      <c r="A539" s="13">
        <v>538</v>
      </c>
      <c r="B539" s="17">
        <f t="shared" ref="B539" si="703">C527</f>
        <v>35</v>
      </c>
      <c r="C539" s="17">
        <v>1982</v>
      </c>
      <c r="D539" s="26"/>
      <c r="E539" s="26"/>
      <c r="F539" s="26"/>
      <c r="G539" s="26"/>
      <c r="H539" s="26"/>
      <c r="I539" s="26"/>
      <c r="J539" s="21"/>
      <c r="K539" s="22"/>
      <c r="L539" s="22"/>
      <c r="M539" s="22"/>
      <c r="N539" s="22"/>
      <c r="O539" s="19">
        <f>VLOOKUP(O$1,IR_0310!$A$4:$XA$84,($C539+O$2-2001)+8*$B539,FALSE)</f>
        <v>-194</v>
      </c>
      <c r="P539" s="18">
        <f>VLOOKUP(P$1,IR_0310!$A$4:$XA$84,($C539+P$2-2001)+8*$B539,FALSE)</f>
        <v>-168</v>
      </c>
      <c r="Q539" s="17">
        <v>1982</v>
      </c>
      <c r="R539" s="26"/>
      <c r="S539" s="26"/>
      <c r="T539" s="26"/>
      <c r="U539" s="26"/>
      <c r="V539" s="26"/>
      <c r="W539" s="26"/>
      <c r="X539" s="21"/>
      <c r="Y539" s="22"/>
      <c r="Z539" s="22"/>
      <c r="AA539" s="22"/>
      <c r="AB539" s="22"/>
      <c r="AC539" s="18">
        <f>VLOOKUP(AC$1,IN_0310!$A$4:$XA$84,($C539+AC$2-2001)+8*$B539,FALSE)</f>
        <v>-66</v>
      </c>
      <c r="AD539" s="18">
        <f>VLOOKUP(AD$1,IN_0310!$A$4:$XA$84,($C539+AD$2-2001)+8*$B539,FALSE)</f>
        <v>23</v>
      </c>
      <c r="AE539" s="17">
        <v>1982</v>
      </c>
      <c r="AF539" s="26"/>
      <c r="AG539" s="26"/>
      <c r="AH539" s="26"/>
      <c r="AI539" s="26"/>
      <c r="AJ539" s="26"/>
      <c r="AK539" s="26"/>
      <c r="AL539" s="21"/>
      <c r="AM539" s="22"/>
      <c r="AN539" s="22"/>
      <c r="AO539" s="22"/>
      <c r="AP539" s="22"/>
      <c r="AQ539" s="18">
        <f>-VLOOKUP(AQ$1,D_0310!$A$4:$XA$84,($C539+AQ$2-2001)+8*$B539,FALSE)</f>
        <v>-132</v>
      </c>
      <c r="AR539" s="18">
        <f>-VLOOKUP(AR$1,D_0310!$A$4:$XA$84,($C539+AR$2-2001)+8*$B539,FALSE)</f>
        <v>-141</v>
      </c>
      <c r="AS539" s="31">
        <v>1</v>
      </c>
      <c r="AT539" s="55">
        <f>VLOOKUP(2002-C539,census2002!$A$3:$CD$82,2+B539)</f>
        <v>50797</v>
      </c>
      <c r="AU539" s="17" t="s">
        <v>185</v>
      </c>
      <c r="AZ539">
        <f>1+O539/AVERAGE(AVERAGE(SUM($AT539,$D539:N539,$R539:AB539,$AF539:AP539),SUM($AT539,$D539:O539,$R539:AC539,$AF539:AQ539)),AVERAGE(SUM($AT540,$D540:O540,$S540:AC540,$AG540:AQ540),SUM($AT540,$D540:P540,$S540:AD540,$AG540:AR540)))</f>
        <v>0.99598518242586043</v>
      </c>
      <c r="BA539" s="43">
        <f t="shared" si="689"/>
        <v>0.99598518242586043</v>
      </c>
      <c r="BB539" s="47">
        <f t="shared" si="696"/>
        <v>1.0013527313435382</v>
      </c>
    </row>
    <row r="540" spans="1:54">
      <c r="A540" s="9">
        <v>539</v>
      </c>
      <c r="B540" s="17">
        <f t="shared" ref="B540" si="704">C527</f>
        <v>35</v>
      </c>
      <c r="C540" s="17">
        <v>1981</v>
      </c>
      <c r="D540" s="26"/>
      <c r="E540" s="26"/>
      <c r="F540" s="26"/>
      <c r="G540" s="26"/>
      <c r="H540" s="26"/>
      <c r="I540" s="26"/>
      <c r="J540" s="21"/>
      <c r="K540" s="22"/>
      <c r="L540" s="22"/>
      <c r="M540" s="22"/>
      <c r="N540" s="22"/>
      <c r="O540" s="22"/>
      <c r="P540" s="18">
        <f>VLOOKUP(P$1,IR_0310!$A$4:$XA$84,($C540+P$2-2001)+8*$B540,FALSE)</f>
        <v>-291</v>
      </c>
      <c r="Q540" s="17">
        <v>1981</v>
      </c>
      <c r="R540" s="26"/>
      <c r="S540" s="26"/>
      <c r="T540" s="26"/>
      <c r="U540" s="26"/>
      <c r="V540" s="26"/>
      <c r="W540" s="26"/>
      <c r="X540" s="21"/>
      <c r="Y540" s="22"/>
      <c r="Z540" s="22"/>
      <c r="AA540" s="22"/>
      <c r="AB540" s="22"/>
      <c r="AC540" s="22"/>
      <c r="AD540" s="18">
        <f>VLOOKUP(AD$1,IN_0310!$A$4:$XA$84,($C540+AD$2-2001)+8*$B540,FALSE)</f>
        <v>-77</v>
      </c>
      <c r="AE540" s="17">
        <v>1981</v>
      </c>
      <c r="AF540" s="26"/>
      <c r="AG540" s="26"/>
      <c r="AH540" s="26"/>
      <c r="AI540" s="26"/>
      <c r="AJ540" s="26"/>
      <c r="AK540" s="26"/>
      <c r="AL540" s="21"/>
      <c r="AM540" s="22"/>
      <c r="AN540" s="22"/>
      <c r="AO540" s="22"/>
      <c r="AP540" s="22"/>
      <c r="AQ540" s="22"/>
      <c r="AR540" s="18">
        <f>-VLOOKUP(AR$1,D_0310!$A$4:$XA$84,($C540+AR$2-2001)+8*$B540,FALSE)</f>
        <v>-150</v>
      </c>
      <c r="AS540" s="31"/>
      <c r="AT540" s="55">
        <f>VLOOKUP(2002-C540,census2002!$A$3:$CD$82,2+B540)</f>
        <v>46300</v>
      </c>
      <c r="AU540" s="17" t="s">
        <v>186</v>
      </c>
    </row>
    <row r="541" spans="1:54" ht="15.75" thickBot="1">
      <c r="A541" s="9">
        <v>540</v>
      </c>
      <c r="B541" s="10" t="str">
        <f>INDEX('regions#'!$B$2:$B$79,B543+1)</f>
        <v>Oмская область</v>
      </c>
      <c r="C541" s="51" t="s">
        <v>159</v>
      </c>
      <c r="D541" s="11" t="s">
        <v>912</v>
      </c>
      <c r="E541" s="11" t="s">
        <v>913</v>
      </c>
      <c r="F541" s="11" t="s">
        <v>914</v>
      </c>
      <c r="G541" s="11" t="s">
        <v>915</v>
      </c>
      <c r="H541" s="11" t="s">
        <v>916</v>
      </c>
      <c r="I541" s="11" t="s">
        <v>917</v>
      </c>
      <c r="J541" s="11" t="s">
        <v>918</v>
      </c>
      <c r="K541" s="12" t="s">
        <v>919</v>
      </c>
      <c r="L541" s="12" t="s">
        <v>920</v>
      </c>
      <c r="M541" s="12" t="s">
        <v>921</v>
      </c>
      <c r="N541" s="12" t="s">
        <v>922</v>
      </c>
      <c r="O541" s="12" t="s">
        <v>923</v>
      </c>
      <c r="P541" s="11" t="s">
        <v>924</v>
      </c>
      <c r="Q541" s="52" t="s">
        <v>160</v>
      </c>
      <c r="R541" s="23" t="s">
        <v>912</v>
      </c>
      <c r="S541" s="23" t="s">
        <v>913</v>
      </c>
      <c r="T541" s="23" t="s">
        <v>914</v>
      </c>
      <c r="U541" s="23" t="s">
        <v>915</v>
      </c>
      <c r="V541" s="23" t="s">
        <v>916</v>
      </c>
      <c r="W541" s="23" t="s">
        <v>917</v>
      </c>
      <c r="X541" s="23" t="s">
        <v>918</v>
      </c>
      <c r="Y541" s="23" t="s">
        <v>919</v>
      </c>
      <c r="Z541" s="23" t="s">
        <v>920</v>
      </c>
      <c r="AA541" s="23" t="s">
        <v>921</v>
      </c>
      <c r="AB541" s="23" t="s">
        <v>922</v>
      </c>
      <c r="AC541" s="23" t="s">
        <v>923</v>
      </c>
      <c r="AD541" s="23" t="s">
        <v>924</v>
      </c>
      <c r="AE541" s="53" t="s">
        <v>161</v>
      </c>
      <c r="AF541" s="27" t="s">
        <v>912</v>
      </c>
      <c r="AG541" s="27" t="s">
        <v>913</v>
      </c>
      <c r="AH541" s="27" t="s">
        <v>914</v>
      </c>
      <c r="AI541" s="27" t="s">
        <v>915</v>
      </c>
      <c r="AJ541" s="27" t="s">
        <v>916</v>
      </c>
      <c r="AK541" s="27" t="s">
        <v>917</v>
      </c>
      <c r="AL541" s="27" t="s">
        <v>918</v>
      </c>
      <c r="AM541" s="27" t="s">
        <v>919</v>
      </c>
      <c r="AN541" s="27" t="s">
        <v>920</v>
      </c>
      <c r="AO541" s="27" t="s">
        <v>921</v>
      </c>
      <c r="AP541" s="27" t="s">
        <v>922</v>
      </c>
      <c r="AQ541" s="27" t="s">
        <v>923</v>
      </c>
      <c r="AR541" s="27" t="s">
        <v>924</v>
      </c>
      <c r="AS541" s="31" t="s">
        <v>162</v>
      </c>
      <c r="AT541" s="2" t="s">
        <v>163</v>
      </c>
      <c r="AV541" s="54">
        <f t="shared" ref="AV541:AZ541" si="705">AVERAGE(AV543:AV554)</f>
        <v>0.99975733532425959</v>
      </c>
      <c r="AW541" s="54">
        <f t="shared" si="705"/>
        <v>0.99888943400751773</v>
      </c>
      <c r="AX541" s="54">
        <f t="shared" si="705"/>
        <v>0.99914104551028537</v>
      </c>
      <c r="AY541" s="54">
        <f t="shared" si="705"/>
        <v>0.99768602302591936</v>
      </c>
      <c r="AZ541" s="54">
        <f t="shared" si="705"/>
        <v>0.99668419611540648</v>
      </c>
      <c r="BA541" s="38" t="s">
        <v>983</v>
      </c>
      <c r="BB541" s="39">
        <f t="shared" ref="BB541" si="706">PRODUCT(AV541:AZ541)-1</f>
        <v>-7.8204326000859137E-3</v>
      </c>
    </row>
    <row r="542" spans="1:54" ht="15.75" thickBot="1">
      <c r="A542" s="13">
        <v>541</v>
      </c>
      <c r="C542" s="14">
        <f t="shared" ref="C542" si="707">A541/15</f>
        <v>36</v>
      </c>
      <c r="D542" s="15">
        <v>10</v>
      </c>
      <c r="E542" s="15">
        <v>11</v>
      </c>
      <c r="F542" s="15">
        <v>12</v>
      </c>
      <c r="G542" s="15">
        <v>13</v>
      </c>
      <c r="H542" s="15">
        <v>14</v>
      </c>
      <c r="I542" s="15">
        <v>15</v>
      </c>
      <c r="J542" s="15">
        <v>16</v>
      </c>
      <c r="K542" s="16">
        <v>17</v>
      </c>
      <c r="L542" s="16">
        <v>18</v>
      </c>
      <c r="M542" s="16">
        <v>19</v>
      </c>
      <c r="N542" s="16">
        <v>20</v>
      </c>
      <c r="O542" s="16">
        <v>21</v>
      </c>
      <c r="P542" s="15">
        <v>22</v>
      </c>
      <c r="R542" s="15">
        <v>10</v>
      </c>
      <c r="S542" s="15">
        <v>11</v>
      </c>
      <c r="T542" s="15">
        <v>12</v>
      </c>
      <c r="U542" s="15">
        <v>13</v>
      </c>
      <c r="V542" s="15">
        <v>14</v>
      </c>
      <c r="W542" s="15">
        <v>15</v>
      </c>
      <c r="X542" s="15">
        <v>16</v>
      </c>
      <c r="Y542" s="25">
        <v>17</v>
      </c>
      <c r="Z542" s="25">
        <v>18</v>
      </c>
      <c r="AA542" s="25">
        <v>19</v>
      </c>
      <c r="AB542" s="25">
        <v>20</v>
      </c>
      <c r="AC542" s="25">
        <v>21</v>
      </c>
      <c r="AD542" s="15">
        <v>22</v>
      </c>
      <c r="AF542" s="15">
        <v>10</v>
      </c>
      <c r="AG542" s="15">
        <v>11</v>
      </c>
      <c r="AH542" s="15">
        <v>12</v>
      </c>
      <c r="AI542" s="15">
        <v>13</v>
      </c>
      <c r="AJ542" s="15">
        <v>14</v>
      </c>
      <c r="AK542" s="15">
        <v>15</v>
      </c>
      <c r="AL542" s="15">
        <v>16</v>
      </c>
      <c r="AM542" s="29">
        <v>17</v>
      </c>
      <c r="AN542" s="29">
        <v>18</v>
      </c>
      <c r="AO542" s="29">
        <v>19</v>
      </c>
      <c r="AP542" s="29">
        <v>20</v>
      </c>
      <c r="AQ542" s="29">
        <v>21</v>
      </c>
      <c r="AR542" s="15">
        <v>22</v>
      </c>
      <c r="AS542" s="31"/>
      <c r="AT542" s="55"/>
      <c r="AU542" s="14" t="s">
        <v>165</v>
      </c>
      <c r="AV542" s="40" t="s">
        <v>166</v>
      </c>
      <c r="AW542" s="40" t="s">
        <v>167</v>
      </c>
      <c r="AX542" s="40" t="s">
        <v>168</v>
      </c>
      <c r="AY542" s="40" t="s">
        <v>169</v>
      </c>
      <c r="AZ542" s="40" t="s">
        <v>170</v>
      </c>
      <c r="BA542" s="41" t="s">
        <v>171</v>
      </c>
      <c r="BB542" s="42"/>
    </row>
    <row r="543" spans="1:54">
      <c r="A543" s="9">
        <v>542</v>
      </c>
      <c r="B543">
        <f t="shared" ref="B543" si="708">C542</f>
        <v>36</v>
      </c>
      <c r="C543" s="17">
        <v>1993</v>
      </c>
      <c r="D543" s="18">
        <f>VLOOKUP(D$1,IR_0310!$A$4:$XA$84,($C543+D$2-2001)+8*$B543,FALSE)</f>
        <v>-29</v>
      </c>
      <c r="E543" s="18">
        <f>VLOOKUP(E$1,IR_0310!$A$4:$XA$84,($C543+E$2-2001)+8*$B543,FALSE)</f>
        <v>0</v>
      </c>
      <c r="F543" s="18">
        <f>VLOOKUP(F$1,IR_0310!$A$4:$XA$84,($C543+F$2-2001)+8*$B543,FALSE)</f>
        <v>-6</v>
      </c>
      <c r="G543" s="18">
        <f>VLOOKUP(G$1,IR_0310!$A$4:$XA$84,($C543+G$2-2001)+8*$B543,FALSE)</f>
        <v>-19</v>
      </c>
      <c r="H543" s="18">
        <f>VLOOKUP(H$1,IR_0310!$A$4:$XA$84,($C543+H$2-2001)+8*$B543,FALSE)</f>
        <v>2</v>
      </c>
      <c r="I543" s="18">
        <f>VLOOKUP(I$1,IR_0310!$A$4:$XA$84,($C543+I$2-2001)+8*$B543,FALSE)</f>
        <v>-21</v>
      </c>
      <c r="J543" s="18">
        <f>VLOOKUP(J$1,IR_0310!$A$4:$XA$84,($C543+J$2-2001)+8*$B543,FALSE)</f>
        <v>-22</v>
      </c>
      <c r="K543" s="19">
        <f>VLOOKUP(K$1,IR_0310!$A$4:$XA$84,($C543+K$2-2001)+8*$B543,FALSE)</f>
        <v>-25</v>
      </c>
      <c r="L543" s="20"/>
      <c r="M543" s="20"/>
      <c r="N543" s="20"/>
      <c r="O543" s="20"/>
      <c r="P543" s="26"/>
      <c r="Q543" s="17">
        <v>1993</v>
      </c>
      <c r="R543" s="18">
        <f>VLOOKUP(R$1,IN_0310!$A$4:$XA$84,($C543+R$2-2001)+8*$B543,FALSE)</f>
        <v>-109</v>
      </c>
      <c r="S543" s="18">
        <f>VLOOKUP(S$1,IN_0310!$A$4:$XA$84,($C543+S$2-2001)+8*$B543,FALSE)</f>
        <v>-75</v>
      </c>
      <c r="T543" s="18">
        <f>VLOOKUP(T$1,IN_0310!$A$4:$XA$84,($C543+T$2-2001)+8*$B543,FALSE)</f>
        <v>-15</v>
      </c>
      <c r="U543" s="18">
        <f>VLOOKUP(U$1,IN_0310!$A$4:$XA$84,($C543+U$2-2001)+8*$B543,FALSE)</f>
        <v>3</v>
      </c>
      <c r="V543" s="18">
        <f>VLOOKUP(V$1,IN_0310!$A$4:$XA$84,($C543+V$2-2001)+8*$B543,FALSE)</f>
        <v>15</v>
      </c>
      <c r="W543" s="18">
        <f>VLOOKUP(W$1,IN_0310!$A$4:$XA$84,($C543+W$2-2001)+8*$B543,FALSE)</f>
        <v>35</v>
      </c>
      <c r="X543" s="18">
        <f>VLOOKUP(X$1,IN_0310!$A$4:$XA$84,($C543+X$2-2001)+8*$B543,FALSE)</f>
        <v>38</v>
      </c>
      <c r="Y543" s="18">
        <f>VLOOKUP(Y$1,IN_0310!$A$4:$XA$84,($C543+Y$2-2001)+8*$B543,FALSE)</f>
        <v>16</v>
      </c>
      <c r="Z543" s="20"/>
      <c r="AA543" s="20"/>
      <c r="AB543" s="20"/>
      <c r="AC543" s="20"/>
      <c r="AD543" s="26"/>
      <c r="AE543" s="17">
        <v>1993</v>
      </c>
      <c r="AF543" s="18">
        <f>-VLOOKUP(AF$1,D_0310!$A$4:$XA$84,($C543+AF$2-2001)+8*$B543,FALSE)</f>
        <v>-14</v>
      </c>
      <c r="AG543" s="18">
        <f>-VLOOKUP(AG$1,D_0310!$A$4:$XA$84,($C543+AG$2-2001)+8*$B543,FALSE)</f>
        <v>-11</v>
      </c>
      <c r="AH543" s="18">
        <f>-VLOOKUP(AH$1,D_0310!$A$4:$XA$84,($C543+AH$2-2001)+8*$B543,FALSE)</f>
        <v>-9</v>
      </c>
      <c r="AI543" s="18">
        <f>-VLOOKUP(AI$1,D_0310!$A$4:$XA$84,($C543+AI$2-2001)+8*$B543,FALSE)</f>
        <v>-10</v>
      </c>
      <c r="AJ543" s="18">
        <f>-VLOOKUP(AJ$1,D_0310!$A$4:$XA$84,($C543+AJ$2-2001)+8*$B543,FALSE)</f>
        <v>-6</v>
      </c>
      <c r="AK543" s="18">
        <f>-VLOOKUP(AK$1,D_0310!$A$4:$XA$84,($C543+AK$2-2001)+8*$B543,FALSE)</f>
        <v>-17</v>
      </c>
      <c r="AL543" s="18">
        <f>-VLOOKUP(AL$1,D_0310!$A$4:$XA$84,($C543+AL$2-2001)+8*$B543,FALSE)</f>
        <v>-15</v>
      </c>
      <c r="AM543" s="18">
        <f>-VLOOKUP(AM$1,D_0310!$A$4:$XA$84,($C543+AM$2-2001)+8*$B543,FALSE)</f>
        <v>-18</v>
      </c>
      <c r="AN543" s="20"/>
      <c r="AO543" s="20"/>
      <c r="AP543" s="20"/>
      <c r="AQ543" s="20"/>
      <c r="AR543" s="26"/>
      <c r="AS543" s="31">
        <v>1</v>
      </c>
      <c r="AT543" s="55">
        <f>VLOOKUP(2002-C543,census2002!$A$3:$CD$82,2+B543)</f>
        <v>22791</v>
      </c>
      <c r="AU543" s="17" t="s">
        <v>172</v>
      </c>
      <c r="AV543">
        <f>1+K543/AVERAGE(AVERAGE(SUM($AT543,$D543:J543,$R543:X543,$AF543:AL543),SUM($AT543,$D543:K543,$R543:Y543,$AF543:AM543)),AVERAGE(SUM($AT544,$D544:K544,$S544:Y544,$AG544:AM544),SUM($AT544,$D544:L544,$S544:Z544,$AG544:AN544)))</f>
        <v>0.99897282083941086</v>
      </c>
      <c r="BA543" s="43">
        <f t="shared" ref="BA543:BA554" si="709">(PRODUCT(AV543:AZ543))^(1/AS543)</f>
        <v>0.99897282083941086</v>
      </c>
      <c r="BB543" s="43" t="s">
        <v>173</v>
      </c>
    </row>
    <row r="544" spans="1:54">
      <c r="A544" s="9">
        <v>543</v>
      </c>
      <c r="B544" s="17">
        <f t="shared" ref="B544" si="710">C542</f>
        <v>36</v>
      </c>
      <c r="C544" s="17">
        <v>1992</v>
      </c>
      <c r="D544" s="21"/>
      <c r="E544" s="18">
        <f>VLOOKUP(E$1,IR_0310!$A$4:$XA$84,($C544+E$2-2001)+8*$B544,FALSE)</f>
        <v>-21</v>
      </c>
      <c r="F544" s="18">
        <f>VLOOKUP(F$1,IR_0310!$A$4:$XA$84,($C544+F$2-2001)+8*$B544,FALSE)</f>
        <v>-16</v>
      </c>
      <c r="G544" s="18">
        <f>VLOOKUP(G$1,IR_0310!$A$4:$XA$84,($C544+G$2-2001)+8*$B544,FALSE)</f>
        <v>-23</v>
      </c>
      <c r="H544" s="18">
        <f>VLOOKUP(H$1,IR_0310!$A$4:$XA$84,($C544+H$2-2001)+8*$B544,FALSE)</f>
        <v>-12</v>
      </c>
      <c r="I544" s="18">
        <f>VLOOKUP(I$1,IR_0310!$A$4:$XA$84,($C544+I$2-2001)+8*$B544,FALSE)</f>
        <v>-47</v>
      </c>
      <c r="J544" s="18">
        <f>VLOOKUP(J$1,IR_0310!$A$4:$XA$84,($C544+J$2-2001)+8*$B544,FALSE)</f>
        <v>-11</v>
      </c>
      <c r="K544" s="19">
        <f>VLOOKUP(K$1,IR_0310!$A$4:$XA$84,($C544+K$2-2001)+8*$B544,FALSE)</f>
        <v>-61</v>
      </c>
      <c r="L544" s="19">
        <f>VLOOKUP(L$1,IR_0310!$A$4:$XA$84,($C544+L$2-2001)+8*$B544,FALSE)</f>
        <v>-106</v>
      </c>
      <c r="M544" s="22"/>
      <c r="N544" s="22"/>
      <c r="O544" s="22"/>
      <c r="P544" s="21"/>
      <c r="Q544" s="17">
        <v>1992</v>
      </c>
      <c r="R544" s="21"/>
      <c r="S544" s="18">
        <f>VLOOKUP(S$1,IN_0310!$A$4:$XA$84,($C544+S$2-2001)+8*$B544,FALSE)</f>
        <v>-92</v>
      </c>
      <c r="T544" s="18">
        <f>VLOOKUP(T$1,IN_0310!$A$4:$XA$84,($C544+T$2-2001)+8*$B544,FALSE)</f>
        <v>-81</v>
      </c>
      <c r="U544" s="18">
        <f>VLOOKUP(U$1,IN_0310!$A$4:$XA$84,($C544+U$2-2001)+8*$B544,FALSE)</f>
        <v>-30</v>
      </c>
      <c r="V544" s="18">
        <f>VLOOKUP(V$1,IN_0310!$A$4:$XA$84,($C544+V$2-2001)+8*$B544,FALSE)</f>
        <v>24</v>
      </c>
      <c r="W544" s="18">
        <f>VLOOKUP(W$1,IN_0310!$A$4:$XA$84,($C544+W$2-2001)+8*$B544,FALSE)</f>
        <v>21</v>
      </c>
      <c r="X544" s="18">
        <f>VLOOKUP(X$1,IN_0310!$A$4:$XA$84,($C544+X$2-2001)+8*$B544,FALSE)</f>
        <v>40</v>
      </c>
      <c r="Y544" s="18">
        <f>VLOOKUP(Y$1,IN_0310!$A$4:$XA$84,($C544+Y$2-2001)+8*$B544,FALSE)</f>
        <v>37</v>
      </c>
      <c r="Z544" s="18">
        <f>VLOOKUP(Z$1,IN_0310!$A$4:$XA$84,($C544+Z$2-2001)+8*$B544,FALSE)</f>
        <v>2</v>
      </c>
      <c r="AA544" s="22"/>
      <c r="AB544" s="22"/>
      <c r="AC544" s="22"/>
      <c r="AD544" s="21"/>
      <c r="AE544" s="17">
        <v>1992</v>
      </c>
      <c r="AF544" s="21"/>
      <c r="AG544" s="18">
        <f>-VLOOKUP(AG$1,D_0310!$A$4:$XA$84,($C544+AG$2-2001)+8*$B544,FALSE)</f>
        <v>-13</v>
      </c>
      <c r="AH544" s="18">
        <f>-VLOOKUP(AH$1,D_0310!$A$4:$XA$84,($C544+AH$2-2001)+8*$B544,FALSE)</f>
        <v>-11</v>
      </c>
      <c r="AI544" s="18">
        <f>-VLOOKUP(AI$1,D_0310!$A$4:$XA$84,($C544+AI$2-2001)+8*$B544,FALSE)</f>
        <v>-12</v>
      </c>
      <c r="AJ544" s="18">
        <f>-VLOOKUP(AJ$1,D_0310!$A$4:$XA$84,($C544+AJ$2-2001)+8*$B544,FALSE)</f>
        <v>-20</v>
      </c>
      <c r="AK544" s="18">
        <f>-VLOOKUP(AK$1,D_0310!$A$4:$XA$84,($C544+AK$2-2001)+8*$B544,FALSE)</f>
        <v>-26</v>
      </c>
      <c r="AL544" s="18">
        <f>-VLOOKUP(AL$1,D_0310!$A$4:$XA$84,($C544+AL$2-2001)+8*$B544,FALSE)</f>
        <v>-19</v>
      </c>
      <c r="AM544" s="18">
        <f>-VLOOKUP(AM$1,D_0310!$A$4:$XA$84,($C544+AM$2-2001)+8*$B544,FALSE)</f>
        <v>-29</v>
      </c>
      <c r="AN544" s="18">
        <f>-VLOOKUP(AN$1,D_0310!$A$4:$XA$84,($C544+AN$2-2001)+8*$B544,FALSE)</f>
        <v>-29</v>
      </c>
      <c r="AO544" s="22"/>
      <c r="AP544" s="22"/>
      <c r="AQ544" s="22"/>
      <c r="AR544" s="21"/>
      <c r="AS544" s="31">
        <v>2</v>
      </c>
      <c r="AT544" s="55">
        <f>VLOOKUP(2002-C544,census2002!$A$3:$CD$82,2+B544)</f>
        <v>26653</v>
      </c>
      <c r="AU544" s="17" t="s">
        <v>174</v>
      </c>
      <c r="AV544">
        <f>1+K544/AVERAGE(AVERAGE(SUM($AT544,$D544:J544,$R544:X544,$AF544:AL544),SUM($AT544,$D544:K544,$R544:Y544,$AF544:AM544)),AVERAGE(SUM($AT545,$D545:K545,$S545:Y545,$AG545:AM545),SUM($AT545,$D545:L545,$S545:Z545,$AG545:AN545)))</f>
        <v>0.99777670460240375</v>
      </c>
      <c r="AW544">
        <f>1+L544/AVERAGE(AVERAGE(SUM($AT544,$D544:K544,$R544:Y544,$AF544:AM544),SUM($AT544,$D544:L544,$R544:Z544,$AF544:AN544)),AVERAGE(SUM($AT545,$D545:L545,$S545:Z545,$AG545:AN545),SUM($AT545,$D545:M545,$S545:AA545,$AG545:AO545)))</f>
        <v>0.9961262973249525</v>
      </c>
      <c r="BA544" s="43">
        <f t="shared" si="709"/>
        <v>0.99695115944196855</v>
      </c>
      <c r="BB544" s="44">
        <f t="shared" ref="BB544" si="711">AVERAGE(BA543:BA554)^5-1</f>
        <v>-9.8828696073559597E-3</v>
      </c>
    </row>
    <row r="545" spans="1:54">
      <c r="A545" s="13">
        <v>544</v>
      </c>
      <c r="B545" s="17">
        <f t="shared" ref="B545" si="712">C542</f>
        <v>36</v>
      </c>
      <c r="C545" s="17">
        <v>1991</v>
      </c>
      <c r="D545" s="21"/>
      <c r="E545" s="21"/>
      <c r="F545" s="18">
        <f>VLOOKUP(F$1,IR_0310!$A$4:$XA$84,($C545+F$2-2001)+8*$B545,FALSE)</f>
        <v>-38</v>
      </c>
      <c r="G545" s="18">
        <f>VLOOKUP(G$1,IR_0310!$A$4:$XA$84,($C545+G$2-2001)+8*$B545,FALSE)</f>
        <v>-22</v>
      </c>
      <c r="H545" s="18">
        <f>VLOOKUP(H$1,IR_0310!$A$4:$XA$84,($C545+H$2-2001)+8*$B545,FALSE)</f>
        <v>-3</v>
      </c>
      <c r="I545" s="18">
        <f>VLOOKUP(I$1,IR_0310!$A$4:$XA$84,($C545+I$2-2001)+8*$B545,FALSE)</f>
        <v>-13</v>
      </c>
      <c r="J545" s="18">
        <f>VLOOKUP(J$1,IR_0310!$A$4:$XA$84,($C545+J$2-2001)+8*$B545,FALSE)</f>
        <v>-32</v>
      </c>
      <c r="K545" s="19">
        <f>VLOOKUP(K$1,IR_0310!$A$4:$XA$84,($C545+K$2-2001)+8*$B545,FALSE)</f>
        <v>-39</v>
      </c>
      <c r="L545" s="19">
        <f>VLOOKUP(L$1,IR_0310!$A$4:$XA$84,($C545+L$2-2001)+8*$B545,FALSE)</f>
        <v>-76</v>
      </c>
      <c r="M545" s="19">
        <f>VLOOKUP(M$1,IR_0310!$A$4:$XA$84,($C545+M$2-2001)+8*$B545,FALSE)</f>
        <v>-37</v>
      </c>
      <c r="N545" s="22"/>
      <c r="O545" s="22"/>
      <c r="P545" s="21"/>
      <c r="Q545" s="17">
        <v>1991</v>
      </c>
      <c r="R545" s="21"/>
      <c r="S545" s="21"/>
      <c r="T545" s="18">
        <f>VLOOKUP(T$1,IN_0310!$A$4:$XA$84,($C545+T$2-2001)+8*$B545,FALSE)</f>
        <v>-106</v>
      </c>
      <c r="U545" s="18">
        <f>VLOOKUP(U$1,IN_0310!$A$4:$XA$84,($C545+U$2-2001)+8*$B545,FALSE)</f>
        <v>-89</v>
      </c>
      <c r="V545" s="18">
        <f>VLOOKUP(V$1,IN_0310!$A$4:$XA$84,($C545+V$2-2001)+8*$B545,FALSE)</f>
        <v>-41</v>
      </c>
      <c r="W545" s="18">
        <f>VLOOKUP(W$1,IN_0310!$A$4:$XA$84,($C545+W$2-2001)+8*$B545,FALSE)</f>
        <v>-6</v>
      </c>
      <c r="X545" s="18">
        <f>VLOOKUP(X$1,IN_0310!$A$4:$XA$84,($C545+X$2-2001)+8*$B545,FALSE)</f>
        <v>2</v>
      </c>
      <c r="Y545" s="18">
        <f>VLOOKUP(Y$1,IN_0310!$A$4:$XA$84,($C545+Y$2-2001)+8*$B545,FALSE)</f>
        <v>19</v>
      </c>
      <c r="Z545" s="18">
        <f>VLOOKUP(Z$1,IN_0310!$A$4:$XA$84,($C545+Z$2-2001)+8*$B545,FALSE)</f>
        <v>33</v>
      </c>
      <c r="AA545" s="18">
        <f>VLOOKUP(AA$1,IN_0310!$A$4:$XA$84,($C545+AA$2-2001)+8*$B545,FALSE)</f>
        <v>25</v>
      </c>
      <c r="AB545" s="22"/>
      <c r="AC545" s="22"/>
      <c r="AD545" s="21"/>
      <c r="AE545" s="17">
        <v>1991</v>
      </c>
      <c r="AF545" s="21"/>
      <c r="AG545" s="21"/>
      <c r="AH545" s="18">
        <f>-VLOOKUP(AH$1,D_0310!$A$4:$XA$84,($C545+AH$2-2001)+8*$B545,FALSE)</f>
        <v>-15</v>
      </c>
      <c r="AI545" s="18">
        <f>-VLOOKUP(AI$1,D_0310!$A$4:$XA$84,($C545+AI$2-2001)+8*$B545,FALSE)</f>
        <v>-20</v>
      </c>
      <c r="AJ545" s="18">
        <f>-VLOOKUP(AJ$1,D_0310!$A$4:$XA$84,($C545+AJ$2-2001)+8*$B545,FALSE)</f>
        <v>-21</v>
      </c>
      <c r="AK545" s="18">
        <f>-VLOOKUP(AK$1,D_0310!$A$4:$XA$84,($C545+AK$2-2001)+8*$B545,FALSE)</f>
        <v>-20</v>
      </c>
      <c r="AL545" s="18">
        <f>-VLOOKUP(AL$1,D_0310!$A$4:$XA$84,($C545+AL$2-2001)+8*$B545,FALSE)</f>
        <v>-34</v>
      </c>
      <c r="AM545" s="18">
        <f>-VLOOKUP(AM$1,D_0310!$A$4:$XA$84,($C545+AM$2-2001)+8*$B545,FALSE)</f>
        <v>-28</v>
      </c>
      <c r="AN545" s="18">
        <f>-VLOOKUP(AN$1,D_0310!$A$4:$XA$84,($C545+AN$2-2001)+8*$B545,FALSE)</f>
        <v>-23</v>
      </c>
      <c r="AO545" s="18">
        <f>-VLOOKUP(AO$1,D_0310!$A$4:$XA$84,($C545+AO$2-2001)+8*$B545,FALSE)</f>
        <v>-27</v>
      </c>
      <c r="AP545" s="22"/>
      <c r="AQ545" s="22"/>
      <c r="AR545" s="21"/>
      <c r="AS545" s="31">
        <v>3</v>
      </c>
      <c r="AT545" s="55">
        <f>VLOOKUP(2002-C545,census2002!$A$3:$CD$82,2+B545)</f>
        <v>29135</v>
      </c>
      <c r="AU545" s="17" t="s">
        <v>175</v>
      </c>
      <c r="AV545">
        <f>1+K545/AVERAGE(AVERAGE(SUM($AT545,$D545:J545,$R545:X545,$AF545:AL545),SUM($AT545,$D545:K545,$R545:Y545,$AF545:AM545)),AVERAGE(SUM($AT546,$D546:K546,$S546:Y546,$AG546:AM546),SUM($AT546,$D546:L546,$S546:Z546,$AG546:AN546)))</f>
        <v>0.99870308018456166</v>
      </c>
      <c r="AW545">
        <f>1+L545/AVERAGE(AVERAGE(SUM($AT545,$D545:K545,$R545:Y545,$AF545:AM545),SUM($AT545,$D545:L545,$R545:Z545,$AF545:AN545)),AVERAGE(SUM($AT546,$D546:L546,$S546:Z546,$AG546:AN546),SUM($AT546,$D546:M546,$S546:AA546,$AG546:AO546)))</f>
        <v>0.99746883924631358</v>
      </c>
      <c r="AX545">
        <f>1+M545/AVERAGE(AVERAGE(SUM($AT545,$D545:L545,$R545:Z545,$AF545:AN545),SUM($AT545,$D545:M545,$R545:AA545,$AF545:AO545)),AVERAGE(SUM($AT546,$D546:M546,$S546:AA546,$AG546:AO546),SUM($AT546,$D546:N546,$S546:AB546,$AG546:AP546)))</f>
        <v>0.99876573067909835</v>
      </c>
      <c r="BA545" s="43">
        <f t="shared" si="709"/>
        <v>0.99831237139625673</v>
      </c>
      <c r="BB545" s="45" t="s">
        <v>176</v>
      </c>
    </row>
    <row r="546" spans="1:54">
      <c r="A546" s="9">
        <v>545</v>
      </c>
      <c r="B546" s="17">
        <f t="shared" ref="B546" si="713">C542</f>
        <v>36</v>
      </c>
      <c r="C546" s="17">
        <v>1990</v>
      </c>
      <c r="D546" s="21"/>
      <c r="E546" s="21"/>
      <c r="F546" s="21"/>
      <c r="G546" s="18">
        <f>VLOOKUP(G$1,IR_0310!$A$4:$XA$84,($C546+G$2-2001)+8*$B546,FALSE)</f>
        <v>-4</v>
      </c>
      <c r="H546" s="18">
        <f>VLOOKUP(H$1,IR_0310!$A$4:$XA$84,($C546+H$2-2001)+8*$B546,FALSE)</f>
        <v>-7</v>
      </c>
      <c r="I546" s="18">
        <f>VLOOKUP(I$1,IR_0310!$A$4:$XA$84,($C546+I$2-2001)+8*$B546,FALSE)</f>
        <v>-31</v>
      </c>
      <c r="J546" s="18">
        <f>VLOOKUP(J$1,IR_0310!$A$4:$XA$84,($C546+J$2-2001)+8*$B546,FALSE)</f>
        <v>13</v>
      </c>
      <c r="K546" s="19">
        <f>VLOOKUP(K$1,IR_0310!$A$4:$XA$84,($C546+K$2-2001)+8*$B546,FALSE)</f>
        <v>3</v>
      </c>
      <c r="L546" s="19">
        <f>VLOOKUP(L$1,IR_0310!$A$4:$XA$84,($C546+L$2-2001)+8*$B546,FALSE)</f>
        <v>-50</v>
      </c>
      <c r="M546" s="19">
        <f>VLOOKUP(M$1,IR_0310!$A$4:$XA$84,($C546+M$2-2001)+8*$B546,FALSE)</f>
        <v>-52</v>
      </c>
      <c r="N546" s="19">
        <f>VLOOKUP(N$1,IR_0310!$A$4:$XA$84,($C546+N$2-2001)+8*$B546,FALSE)</f>
        <v>-60</v>
      </c>
      <c r="O546" s="22"/>
      <c r="P546" s="21"/>
      <c r="Q546" s="17">
        <v>1990</v>
      </c>
      <c r="R546" s="21"/>
      <c r="S546" s="21"/>
      <c r="T546" s="21"/>
      <c r="U546" s="18">
        <f>VLOOKUP(U$1,IN_0310!$A$4:$XA$84,($C546+U$2-2001)+8*$B546,FALSE)</f>
        <v>-143</v>
      </c>
      <c r="V546" s="18">
        <f>VLOOKUP(V$1,IN_0310!$A$4:$XA$84,($C546+V$2-2001)+8*$B546,FALSE)</f>
        <v>-43</v>
      </c>
      <c r="W546" s="18">
        <f>VLOOKUP(W$1,IN_0310!$A$4:$XA$84,($C546+W$2-2001)+8*$B546,FALSE)</f>
        <v>-33</v>
      </c>
      <c r="X546" s="18">
        <f>VLOOKUP(X$1,IN_0310!$A$4:$XA$84,($C546+X$2-2001)+8*$B546,FALSE)</f>
        <v>-1</v>
      </c>
      <c r="Y546" s="18">
        <f>VLOOKUP(Y$1,IN_0310!$A$4:$XA$84,($C546+Y$2-2001)+8*$B546,FALSE)</f>
        <v>12</v>
      </c>
      <c r="Z546" s="18">
        <f>VLOOKUP(Z$1,IN_0310!$A$4:$XA$84,($C546+Z$2-2001)+8*$B546,FALSE)</f>
        <v>33</v>
      </c>
      <c r="AA546" s="18">
        <f>VLOOKUP(AA$1,IN_0310!$A$4:$XA$84,($C546+AA$2-2001)+8*$B546,FALSE)</f>
        <v>92</v>
      </c>
      <c r="AB546" s="18">
        <f>VLOOKUP(AB$1,IN_0310!$A$4:$XA$84,($C546+AB$2-2001)+8*$B546,FALSE)</f>
        <v>12</v>
      </c>
      <c r="AC546" s="22"/>
      <c r="AD546" s="21"/>
      <c r="AE546" s="17">
        <v>1990</v>
      </c>
      <c r="AF546" s="21"/>
      <c r="AG546" s="21"/>
      <c r="AH546" s="21"/>
      <c r="AI546" s="18">
        <f>-VLOOKUP(AI$1,D_0310!$A$4:$XA$84,($C546+AI$2-2001)+8*$B546,FALSE)</f>
        <v>-11</v>
      </c>
      <c r="AJ546" s="18">
        <f>-VLOOKUP(AJ$1,D_0310!$A$4:$XA$84,($C546+AJ$2-2001)+8*$B546,FALSE)</f>
        <v>-21</v>
      </c>
      <c r="AK546" s="18">
        <f>-VLOOKUP(AK$1,D_0310!$A$4:$XA$84,($C546+AK$2-2001)+8*$B546,FALSE)</f>
        <v>-25</v>
      </c>
      <c r="AL546" s="18">
        <f>-VLOOKUP(AL$1,D_0310!$A$4:$XA$84,($C546+AL$2-2001)+8*$B546,FALSE)</f>
        <v>-26</v>
      </c>
      <c r="AM546" s="18">
        <f>-VLOOKUP(AM$1,D_0310!$A$4:$XA$84,($C546+AM$2-2001)+8*$B546,FALSE)</f>
        <v>-34</v>
      </c>
      <c r="AN546" s="18">
        <f>-VLOOKUP(AN$1,D_0310!$A$4:$XA$84,($C546+AN$2-2001)+8*$B546,FALSE)</f>
        <v>-48</v>
      </c>
      <c r="AO546" s="18">
        <f>-VLOOKUP(AO$1,D_0310!$A$4:$XA$84,($C546+AO$2-2001)+8*$B546,FALSE)</f>
        <v>-43</v>
      </c>
      <c r="AP546" s="18">
        <f>-VLOOKUP(AP$1,D_0310!$A$4:$XA$84,($C546+AP$2-2001)+8*$B546,FALSE)</f>
        <v>-38</v>
      </c>
      <c r="AQ546" s="22"/>
      <c r="AR546" s="21"/>
      <c r="AS546" s="31">
        <v>4</v>
      </c>
      <c r="AT546" s="55">
        <f>VLOOKUP(2002-C546,census2002!$A$3:$CD$82,2+B546)</f>
        <v>31873</v>
      </c>
      <c r="AU546" s="17" t="s">
        <v>177</v>
      </c>
      <c r="AV546">
        <f>1+K546/AVERAGE(AVERAGE(SUM($AT546,$D546:J546,$R546:X546,$AF546:AL546),SUM($AT546,$D546:K546,$R546:Y546,$AF546:AM546)),AVERAGE(SUM($AT547,$D547:K547,$S547:Y547,$AG547:AM547),SUM($AT547,$D547:L547,$S547:Z547,$AG547:AN547)))</f>
        <v>1.0000925675936283</v>
      </c>
      <c r="AW546">
        <f>1+L546/AVERAGE(AVERAGE(SUM($AT546,$D546:K546,$R546:Y546,$AF546:AM546),SUM($AT546,$D546:L546,$R546:Z546,$AF546:AN546)),AVERAGE(SUM($AT547,$D547:L547,$S547:Z547,$AG547:AN547),SUM($AT547,$D547:M547,$S547:AA547,$AG547:AO547)))</f>
        <v>0.99845482288407306</v>
      </c>
      <c r="AX546">
        <f>1+M546/AVERAGE(AVERAGE(SUM($AT546,$D546:L546,$R546:Z546,$AF546:AN546),SUM($AT546,$D546:M546,$R546:AA546,$AF546:AO546)),AVERAGE(SUM($AT547,$D547:M547,$S547:AA547,$AG547:AO547),SUM($AT547,$D547:N547,$S547:AB547,$AG547:AP547)))</f>
        <v>0.99839179817067047</v>
      </c>
      <c r="AY546">
        <f>1+N546/AVERAGE(AVERAGE(SUM($AT546,$D546:M546,$R546:AA546,$AF546:AO546),SUM($AT546,$D546:N546,$R546:AB546,$AF546:AP546)),AVERAGE(SUM($AT547,$D547:N547,$S547:AB547,$AG547:AP547),SUM($AT547,$D547:O547,$S547:AC547,$AG547:AQ547)))</f>
        <v>0.99814087518300765</v>
      </c>
      <c r="BA546" s="43">
        <f t="shared" si="709"/>
        <v>0.99876971733595765</v>
      </c>
      <c r="BB546" s="46">
        <f t="shared" ref="BB546" si="714">AVERAGE(BB547:BB554)^5-1</f>
        <v>-7.8226198829877136E-3</v>
      </c>
    </row>
    <row r="547" spans="1:54">
      <c r="A547" s="9">
        <v>546</v>
      </c>
      <c r="B547" s="17">
        <f t="shared" ref="B547" si="715">C542</f>
        <v>36</v>
      </c>
      <c r="C547" s="17">
        <v>1989</v>
      </c>
      <c r="D547" s="21"/>
      <c r="E547" s="21"/>
      <c r="F547" s="21"/>
      <c r="G547" s="21"/>
      <c r="H547" s="18">
        <f>VLOOKUP(H$1,IR_0310!$A$4:$XA$84,($C547+H$2-2001)+8*$B547,FALSE)</f>
        <v>-25</v>
      </c>
      <c r="I547" s="18">
        <f>VLOOKUP(I$1,IR_0310!$A$4:$XA$84,($C547+I$2-2001)+8*$B547,FALSE)</f>
        <v>-17</v>
      </c>
      <c r="J547" s="18">
        <f>VLOOKUP(J$1,IR_0310!$A$4:$XA$84,($C547+J$2-2001)+8*$B547,FALSE)</f>
        <v>10</v>
      </c>
      <c r="K547" s="19">
        <f>VLOOKUP(K$1,IR_0310!$A$4:$XA$84,($C547+K$2-2001)+8*$B547,FALSE)</f>
        <v>18</v>
      </c>
      <c r="L547" s="19">
        <f>VLOOKUP(L$1,IR_0310!$A$4:$XA$84,($C547+L$2-2001)+8*$B547,FALSE)</f>
        <v>-57</v>
      </c>
      <c r="M547" s="19">
        <f>VLOOKUP(M$1,IR_0310!$A$4:$XA$84,($C547+M$2-2001)+8*$B547,FALSE)</f>
        <v>-60</v>
      </c>
      <c r="N547" s="19">
        <f>VLOOKUP(N$1,IR_0310!$A$4:$XA$84,($C547+N$2-2001)+8*$B547,FALSE)</f>
        <v>-53</v>
      </c>
      <c r="O547" s="19">
        <f>VLOOKUP(O$1,IR_0310!$A$4:$XA$84,($C547+O$2-2001)+8*$B547,FALSE)</f>
        <v>-101</v>
      </c>
      <c r="P547" s="21"/>
      <c r="Q547" s="17">
        <v>1989</v>
      </c>
      <c r="R547" s="21"/>
      <c r="S547" s="21"/>
      <c r="T547" s="21"/>
      <c r="U547" s="21"/>
      <c r="V547" s="18">
        <f>VLOOKUP(V$1,IN_0310!$A$4:$XA$84,($C547+V$2-2001)+8*$B547,FALSE)</f>
        <v>-93</v>
      </c>
      <c r="W547" s="18">
        <f>VLOOKUP(W$1,IN_0310!$A$4:$XA$84,($C547+W$2-2001)+8*$B547,FALSE)</f>
        <v>-94</v>
      </c>
      <c r="X547" s="18">
        <f>VLOOKUP(X$1,IN_0310!$A$4:$XA$84,($C547+X$2-2001)+8*$B547,FALSE)</f>
        <v>-22</v>
      </c>
      <c r="Y547" s="18">
        <f>VLOOKUP(Y$1,IN_0310!$A$4:$XA$84,($C547+Y$2-2001)+8*$B547,FALSE)</f>
        <v>18</v>
      </c>
      <c r="Z547" s="18">
        <f>VLOOKUP(Z$1,IN_0310!$A$4:$XA$84,($C547+Z$2-2001)+8*$B547,FALSE)</f>
        <v>12</v>
      </c>
      <c r="AA547" s="18">
        <f>VLOOKUP(AA$1,IN_0310!$A$4:$XA$84,($C547+AA$2-2001)+8*$B547,FALSE)</f>
        <v>85</v>
      </c>
      <c r="AB547" s="18">
        <f>VLOOKUP(AB$1,IN_0310!$A$4:$XA$84,($C547+AB$2-2001)+8*$B547,FALSE)</f>
        <v>89</v>
      </c>
      <c r="AC547" s="18">
        <f>VLOOKUP(AC$1,IN_0310!$A$4:$XA$84,($C547+AC$2-2001)+8*$B547,FALSE)</f>
        <v>13</v>
      </c>
      <c r="AD547" s="21"/>
      <c r="AE547" s="17">
        <v>1989</v>
      </c>
      <c r="AF547" s="21"/>
      <c r="AG547" s="21"/>
      <c r="AH547" s="21"/>
      <c r="AI547" s="21"/>
      <c r="AJ547" s="18">
        <f>-VLOOKUP(AJ$1,D_0310!$A$4:$XA$84,($C547+AJ$2-2001)+8*$B547,FALSE)</f>
        <v>-24</v>
      </c>
      <c r="AK547" s="18">
        <f>-VLOOKUP(AK$1,D_0310!$A$4:$XA$84,($C547+AK$2-2001)+8*$B547,FALSE)</f>
        <v>-30</v>
      </c>
      <c r="AL547" s="18">
        <f>-VLOOKUP(AL$1,D_0310!$A$4:$XA$84,($C547+AL$2-2001)+8*$B547,FALSE)</f>
        <v>-32</v>
      </c>
      <c r="AM547" s="18">
        <f>-VLOOKUP(AM$1,D_0310!$A$4:$XA$84,($C547+AM$2-2001)+8*$B547,FALSE)</f>
        <v>-43</v>
      </c>
      <c r="AN547" s="18">
        <f>-VLOOKUP(AN$1,D_0310!$A$4:$XA$84,($C547+AN$2-2001)+8*$B547,FALSE)</f>
        <v>-53</v>
      </c>
      <c r="AO547" s="18">
        <f>-VLOOKUP(AO$1,D_0310!$A$4:$XA$84,($C547+AO$2-2001)+8*$B547,FALSE)</f>
        <v>-43</v>
      </c>
      <c r="AP547" s="18">
        <f>-VLOOKUP(AP$1,D_0310!$A$4:$XA$84,($C547+AP$2-2001)+8*$B547,FALSE)</f>
        <v>-48</v>
      </c>
      <c r="AQ547" s="18">
        <f>-VLOOKUP(AQ$1,D_0310!$A$4:$XA$84,($C547+AQ$2-2001)+8*$B547,FALSE)</f>
        <v>-55</v>
      </c>
      <c r="AR547" s="21"/>
      <c r="AS547" s="31">
        <v>5</v>
      </c>
      <c r="AT547" s="55">
        <f>VLOOKUP(2002-C547,census2002!$A$3:$CD$82,2+B547)</f>
        <v>33669</v>
      </c>
      <c r="AU547" s="17" t="s">
        <v>178</v>
      </c>
      <c r="AV547">
        <f>1+K547/AVERAGE(AVERAGE(SUM($AT547,$D547:J547,$R547:X547,$AF547:AL547),SUM($AT547,$D547:K547,$R547:Y547,$AF547:AM547)),AVERAGE(SUM($AT548,$D548:K548,$S548:Y548,$AG548:AM548),SUM($AT548,$D548:L548,$S548:Z548,$AG548:AN548)))</f>
        <v>1.0005127839897443</v>
      </c>
      <c r="AW547">
        <f>1+L547/AVERAGE(AVERAGE(SUM($AT547,$D547:K547,$R547:Y547,$AF547:AM547),SUM($AT547,$D547:L547,$R547:Z547,$AF547:AN547)),AVERAGE(SUM($AT548,$D548:L548,$S548:Z548,$AG548:AN548),SUM($AT548,$D548:M548,$S548:AA548,$AG548:AO548)))</f>
        <v>0.99837494565333595</v>
      </c>
      <c r="AX547">
        <f>1+M547/AVERAGE(AVERAGE(SUM($AT547,$D547:L547,$R547:Z547,$AF547:AN547),SUM($AT547,$D547:M547,$R547:AA547,$AF547:AO547)),AVERAGE(SUM($AT548,$D548:M548,$S548:AA548,$AG548:AO548),SUM($AT548,$D548:N548,$S548:AB548,$AG548:AP548)))</f>
        <v>0.99828746351940523</v>
      </c>
      <c r="AY547">
        <f>1+N547/AVERAGE(AVERAGE(SUM($AT547,$D547:M547,$R547:AA547,$AF547:AO547),SUM($AT547,$D547:N547,$R547:AB547,$AF547:AP547)),AVERAGE(SUM($AT548,$D548:N548,$S548:AB548,$AG548:AP548),SUM($AT548,$D548:O548,$S548:AC548,$AG548:AQ548)))</f>
        <v>0.99848512997870609</v>
      </c>
      <c r="AZ547">
        <f>1+O547/AVERAGE(AVERAGE(SUM($AT547,$D547:N547,$R547:AB547,$AF547:AP547),SUM($AT547,$D547:O547,$R547:AC547,$AF547:AQ547)),AVERAGE(SUM($AT548,$D548:O548,$S548:AC548,$AG548:AQ548),SUM($AT548,$D548:P548,$S548:AD548,$AG548:AR548)))</f>
        <v>0.9971040672085788</v>
      </c>
      <c r="BA547" s="43">
        <f t="shared" si="709"/>
        <v>0.99855227279333525</v>
      </c>
      <c r="BB547" s="47">
        <f t="shared" ref="BB547:BB554" si="716">PRODUCT(AV543,AW544,AX545,AY546,AZ547)^(1/5)</f>
        <v>0.99782138605681159</v>
      </c>
    </row>
    <row r="548" spans="1:54">
      <c r="A548" s="13">
        <v>547</v>
      </c>
      <c r="B548" s="17">
        <f t="shared" ref="B548" si="717">C542</f>
        <v>36</v>
      </c>
      <c r="C548" s="17">
        <v>1988</v>
      </c>
      <c r="D548" s="21"/>
      <c r="E548" s="21"/>
      <c r="F548" s="21"/>
      <c r="G548" s="21"/>
      <c r="H548" s="21"/>
      <c r="I548" s="18">
        <f>VLOOKUP(I$1,IR_0310!$A$4:$XA$84,($C548+I$2-2001)+8*$B548,FALSE)</f>
        <v>-32</v>
      </c>
      <c r="J548" s="18">
        <f>VLOOKUP(J$1,IR_0310!$A$4:$XA$84,($C548+J$2-2001)+8*$B548,FALSE)</f>
        <v>-30</v>
      </c>
      <c r="K548" s="19">
        <f>VLOOKUP(K$1,IR_0310!$A$4:$XA$84,($C548+K$2-2001)+8*$B548,FALSE)</f>
        <v>20</v>
      </c>
      <c r="L548" s="19">
        <f>VLOOKUP(L$1,IR_0310!$A$4:$XA$84,($C548+L$2-2001)+8*$B548,FALSE)</f>
        <v>9</v>
      </c>
      <c r="M548" s="19">
        <f>VLOOKUP(M$1,IR_0310!$A$4:$XA$84,($C548+M$2-2001)+8*$B548,FALSE)</f>
        <v>-7</v>
      </c>
      <c r="N548" s="19">
        <f>VLOOKUP(N$1,IR_0310!$A$4:$XA$84,($C548+N$2-2001)+8*$B548,FALSE)</f>
        <v>-59</v>
      </c>
      <c r="O548" s="19">
        <f>VLOOKUP(O$1,IR_0310!$A$4:$XA$84,($C548+O$2-2001)+8*$B548,FALSE)</f>
        <v>-106</v>
      </c>
      <c r="P548" s="18">
        <f>VLOOKUP(P$1,IR_0310!$A$4:$XA$84,($C548+P$2-2001)+8*$B548,FALSE)</f>
        <v>-170</v>
      </c>
      <c r="Q548" s="17">
        <v>1988</v>
      </c>
      <c r="R548" s="21"/>
      <c r="S548" s="21"/>
      <c r="T548" s="21"/>
      <c r="U548" s="21"/>
      <c r="V548" s="21"/>
      <c r="W548" s="18">
        <f>VLOOKUP(W$1,IN_0310!$A$4:$XA$84,($C548+W$2-2001)+8*$B548,FALSE)</f>
        <v>-143</v>
      </c>
      <c r="X548" s="18">
        <f>VLOOKUP(X$1,IN_0310!$A$4:$XA$84,($C548+X$2-2001)+8*$B548,FALSE)</f>
        <v>-92</v>
      </c>
      <c r="Y548" s="18">
        <f>VLOOKUP(Y$1,IN_0310!$A$4:$XA$84,($C548+Y$2-2001)+8*$B548,FALSE)</f>
        <v>-43</v>
      </c>
      <c r="Z548" s="18">
        <f>VLOOKUP(Z$1,IN_0310!$A$4:$XA$84,($C548+Z$2-2001)+8*$B548,FALSE)</f>
        <v>24</v>
      </c>
      <c r="AA548" s="18">
        <f>VLOOKUP(AA$1,IN_0310!$A$4:$XA$84,($C548+AA$2-2001)+8*$B548,FALSE)</f>
        <v>64</v>
      </c>
      <c r="AB548" s="18">
        <f>VLOOKUP(AB$1,IN_0310!$A$4:$XA$84,($C548+AB$2-2001)+8*$B548,FALSE)</f>
        <v>69</v>
      </c>
      <c r="AC548" s="18">
        <f>VLOOKUP(AC$1,IN_0310!$A$4:$XA$84,($C548+AC$2-2001)+8*$B548,FALSE)</f>
        <v>60</v>
      </c>
      <c r="AD548" s="18">
        <f>VLOOKUP(AD$1,IN_0310!$A$4:$XA$84,($C548+AD$2-2001)+8*$B548,FALSE)</f>
        <v>52</v>
      </c>
      <c r="AE548" s="17">
        <v>1988</v>
      </c>
      <c r="AF548" s="21"/>
      <c r="AG548" s="21"/>
      <c r="AH548" s="21"/>
      <c r="AI548" s="21"/>
      <c r="AJ548" s="21"/>
      <c r="AK548" s="18">
        <f>-VLOOKUP(AK$1,D_0310!$A$4:$XA$84,($C548+AK$2-2001)+8*$B548,FALSE)</f>
        <v>-22</v>
      </c>
      <c r="AL548" s="18">
        <f>-VLOOKUP(AL$1,D_0310!$A$4:$XA$84,($C548+AL$2-2001)+8*$B548,FALSE)</f>
        <v>-45</v>
      </c>
      <c r="AM548" s="18">
        <f>-VLOOKUP(AM$1,D_0310!$A$4:$XA$84,($C548+AM$2-2001)+8*$B548,FALSE)</f>
        <v>-52</v>
      </c>
      <c r="AN548" s="18">
        <f>-VLOOKUP(AN$1,D_0310!$A$4:$XA$84,($C548+AN$2-2001)+8*$B548,FALSE)</f>
        <v>-46</v>
      </c>
      <c r="AO548" s="18">
        <f>-VLOOKUP(AO$1,D_0310!$A$4:$XA$84,($C548+AO$2-2001)+8*$B548,FALSE)</f>
        <v>-46</v>
      </c>
      <c r="AP548" s="18">
        <f>-VLOOKUP(AP$1,D_0310!$A$4:$XA$84,($C548+AP$2-2001)+8*$B548,FALSE)</f>
        <v>-65</v>
      </c>
      <c r="AQ548" s="18">
        <f>-VLOOKUP(AQ$1,D_0310!$A$4:$XA$84,($C548+AQ$2-2001)+8*$B548,FALSE)</f>
        <v>-66</v>
      </c>
      <c r="AR548" s="18">
        <f>-VLOOKUP(AR$1,D_0310!$A$4:$XA$84,($C548+AR$2-2001)+8*$B548,FALSE)</f>
        <v>-55</v>
      </c>
      <c r="AS548" s="31">
        <v>5</v>
      </c>
      <c r="AT548" s="55">
        <f>VLOOKUP(2002-C548,census2002!$A$3:$CD$82,2+B548)</f>
        <v>37312</v>
      </c>
      <c r="AU548" s="17" t="s">
        <v>179</v>
      </c>
      <c r="AV548">
        <f>1+K548/AVERAGE(AVERAGE(SUM($AT548,$D548:J548,$R548:X548,$AF548:AL548),SUM($AT548,$D548:K548,$R548:Y548,$AF548:AM548)),AVERAGE(SUM($AT549,$D549:K549,$S549:Y549,$AG549:AM549),SUM($AT549,$D549:L549,$S549:Z549,$AG549:AN549)))</f>
        <v>1.0005257830881871</v>
      </c>
      <c r="AW548">
        <f>1+L548/AVERAGE(AVERAGE(SUM($AT548,$D548:K548,$R548:Y548,$AF548:AM548),SUM($AT548,$D548:L548,$R548:Z548,$AF548:AN548)),AVERAGE(SUM($AT549,$D549:L549,$S549:Z549,$AG549:AN549),SUM($AT549,$D549:M549,$S549:AA549,$AG549:AO549)))</f>
        <v>1.000236754879781</v>
      </c>
      <c r="AX548">
        <f>1+M548/AVERAGE(AVERAGE(SUM($AT548,$D548:L548,$R548:Z548,$AF548:AN548),SUM($AT548,$D548:M548,$R548:AA548,$AF548:AO548)),AVERAGE(SUM($AT549,$D549:M549,$S549:AA549,$AG549:AO549),SUM($AT549,$D549:N549,$S549:AB549,$AG549:AP549)))</f>
        <v>0.99981573128356327</v>
      </c>
      <c r="AY548">
        <f>1+N548/AVERAGE(AVERAGE(SUM($AT548,$D548:M548,$R548:AA548,$AF548:AO548),SUM($AT548,$D548:N548,$R548:AB548,$AF548:AP548)),AVERAGE(SUM($AT549,$D549:N549,$S549:AB549,$AG549:AP549),SUM($AT549,$D549:O549,$S549:AC549,$AG549:AQ549)))</f>
        <v>0.99844394920417234</v>
      </c>
      <c r="AZ548">
        <f>1+O548/AVERAGE(AVERAGE(SUM($AT548,$D548:N548,$R548:AB548,$AF548:AP548),SUM($AT548,$D548:O548,$R548:AC548,$AF548:AQ548)),AVERAGE(SUM($AT549,$D549:O549,$S549:AC549,$AG549:AQ549),SUM($AT549,$D549:P549,$S549:AD549,$AG549:AR549)))</f>
        <v>0.99719799101242401</v>
      </c>
      <c r="BA548" s="43">
        <f t="shared" si="709"/>
        <v>0.99924326275234898</v>
      </c>
      <c r="BB548" s="47">
        <f t="shared" si="716"/>
        <v>0.99786396516041131</v>
      </c>
    </row>
    <row r="549" spans="1:54">
      <c r="A549" s="9">
        <v>548</v>
      </c>
      <c r="B549" s="17">
        <f t="shared" ref="B549" si="718">C542</f>
        <v>36</v>
      </c>
      <c r="C549" s="17">
        <v>1987</v>
      </c>
      <c r="D549" s="21"/>
      <c r="E549" s="21"/>
      <c r="F549" s="21"/>
      <c r="G549" s="21"/>
      <c r="H549" s="21"/>
      <c r="I549" s="21"/>
      <c r="J549" s="18">
        <f>VLOOKUP(J$1,IR_0310!$A$4:$XA$84,($C549+J$2-2001)+8*$B549,FALSE)</f>
        <v>-28</v>
      </c>
      <c r="K549" s="19">
        <f>VLOOKUP(K$1,IR_0310!$A$4:$XA$84,($C549+K$2-2001)+8*$B549,FALSE)</f>
        <v>29</v>
      </c>
      <c r="L549" s="19">
        <f>VLOOKUP(L$1,IR_0310!$A$4:$XA$84,($C549+L$2-2001)+8*$B549,FALSE)</f>
        <v>20</v>
      </c>
      <c r="M549" s="19">
        <f>VLOOKUP(M$1,IR_0310!$A$4:$XA$84,($C549+M$2-2001)+8*$B549,FALSE)</f>
        <v>14</v>
      </c>
      <c r="N549" s="19">
        <f>VLOOKUP(N$1,IR_0310!$A$4:$XA$84,($C549+N$2-2001)+8*$B549,FALSE)</f>
        <v>-114</v>
      </c>
      <c r="O549" s="19">
        <f>VLOOKUP(O$1,IR_0310!$A$4:$XA$84,($C549+O$2-2001)+8*$B549,FALSE)</f>
        <v>-121</v>
      </c>
      <c r="P549" s="18">
        <f>VLOOKUP(P$1,IR_0310!$A$4:$XA$84,($C549+P$2-2001)+8*$B549,FALSE)</f>
        <v>-129</v>
      </c>
      <c r="Q549" s="17">
        <v>1987</v>
      </c>
      <c r="R549" s="21"/>
      <c r="S549" s="21"/>
      <c r="T549" s="21"/>
      <c r="U549" s="21"/>
      <c r="V549" s="21"/>
      <c r="W549" s="21"/>
      <c r="X549" s="18">
        <f>VLOOKUP(X$1,IN_0310!$A$4:$XA$84,($C549+X$2-2001)+8*$B549,FALSE)</f>
        <v>-145</v>
      </c>
      <c r="Y549" s="18">
        <f>VLOOKUP(Y$1,IN_0310!$A$4:$XA$84,($C549+Y$2-2001)+8*$B549,FALSE)</f>
        <v>-105</v>
      </c>
      <c r="Z549" s="18">
        <f>VLOOKUP(Z$1,IN_0310!$A$4:$XA$84,($C549+Z$2-2001)+8*$B549,FALSE)</f>
        <v>-40</v>
      </c>
      <c r="AA549" s="18">
        <f>VLOOKUP(AA$1,IN_0310!$A$4:$XA$84,($C549+AA$2-2001)+8*$B549,FALSE)</f>
        <v>79</v>
      </c>
      <c r="AB549" s="18">
        <f>VLOOKUP(AB$1,IN_0310!$A$4:$XA$84,($C549+AB$2-2001)+8*$B549,FALSE)</f>
        <v>40</v>
      </c>
      <c r="AC549" s="18">
        <f>VLOOKUP(AC$1,IN_0310!$A$4:$XA$84,($C549+AC$2-2001)+8*$B549,FALSE)</f>
        <v>93</v>
      </c>
      <c r="AD549" s="18">
        <f>VLOOKUP(AD$1,IN_0310!$A$4:$XA$84,($C549+AD$2-2001)+8*$B549,FALSE)</f>
        <v>110</v>
      </c>
      <c r="AE549" s="17">
        <v>1987</v>
      </c>
      <c r="AF549" s="21"/>
      <c r="AG549" s="21"/>
      <c r="AH549" s="21"/>
      <c r="AI549" s="21"/>
      <c r="AJ549" s="21"/>
      <c r="AK549" s="21"/>
      <c r="AL549" s="18">
        <f>-VLOOKUP(AL$1,D_0310!$A$4:$XA$84,($C549+AL$2-2001)+8*$B549,FALSE)</f>
        <v>-42</v>
      </c>
      <c r="AM549" s="18">
        <f>-VLOOKUP(AM$1,D_0310!$A$4:$XA$84,($C549+AM$2-2001)+8*$B549,FALSE)</f>
        <v>-52</v>
      </c>
      <c r="AN549" s="18">
        <f>-VLOOKUP(AN$1,D_0310!$A$4:$XA$84,($C549+AN$2-2001)+8*$B549,FALSE)</f>
        <v>-37</v>
      </c>
      <c r="AO549" s="18">
        <f>-VLOOKUP(AO$1,D_0310!$A$4:$XA$84,($C549+AO$2-2001)+8*$B549,FALSE)</f>
        <v>-46</v>
      </c>
      <c r="AP549" s="18">
        <f>-VLOOKUP(AP$1,D_0310!$A$4:$XA$84,($C549+AP$2-2001)+8*$B549,FALSE)</f>
        <v>-75</v>
      </c>
      <c r="AQ549" s="18">
        <f>-VLOOKUP(AQ$1,D_0310!$A$4:$XA$84,($C549+AQ$2-2001)+8*$B549,FALSE)</f>
        <v>-65</v>
      </c>
      <c r="AR549" s="18">
        <f>-VLOOKUP(AR$1,D_0310!$A$4:$XA$84,($C549+AR$2-2001)+8*$B549,FALSE)</f>
        <v>-67</v>
      </c>
      <c r="AS549" s="31">
        <v>5</v>
      </c>
      <c r="AT549" s="55">
        <f>VLOOKUP(2002-C549,census2002!$A$3:$CD$82,2+B549)</f>
        <v>39538</v>
      </c>
      <c r="AU549" s="17" t="s">
        <v>180</v>
      </c>
      <c r="AV549">
        <f>1+K549/AVERAGE(AVERAGE(SUM($AT549,$D549:J549,$R549:X549,$AF549:AL549),SUM($AT549,$D549:K549,$R549:Y549,$AF549:AM549)),AVERAGE(SUM($AT550,$D550:K550,$S550:Y550,$AG550:AM550),SUM($AT550,$D550:L550,$S550:Z550,$AG550:AN550)))</f>
        <v>1.0007287942852476</v>
      </c>
      <c r="AW549">
        <f>1+L549/AVERAGE(AVERAGE(SUM($AT549,$D549:K549,$R549:Y549,$AF549:AM549),SUM($AT549,$D549:L549,$R549:Z549,$AF549:AN549)),AVERAGE(SUM($AT550,$D550:L550,$S550:Z550,$AG550:AN550),SUM($AT550,$D550:M550,$S550:AA550,$AG550:AO550)))</f>
        <v>1.000503724412374</v>
      </c>
      <c r="AX549">
        <f>1+M549/AVERAGE(AVERAGE(SUM($AT549,$D549:L549,$R549:Z549,$AF549:AN549),SUM($AT549,$D549:M549,$R549:AA549,$AF549:AO549)),AVERAGE(SUM($AT550,$D550:M550,$S550:AA550,$AG550:AO550),SUM($AT550,$D550:N550,$S550:AB550,$AG550:AP550)))</f>
        <v>1.0003528314725674</v>
      </c>
      <c r="AY549">
        <f>1+N549/AVERAGE(AVERAGE(SUM($AT549,$D549:M549,$R549:AA549,$AF549:AO549),SUM($AT549,$D549:N549,$R549:AB549,$AF549:AP549)),AVERAGE(SUM($AT550,$D550:N550,$S550:AB550,$AG550:AP550),SUM($AT550,$D550:O550,$S550:AC550,$AG550:AQ550)))</f>
        <v>0.99712137567941217</v>
      </c>
      <c r="AZ549">
        <f>1+O549/AVERAGE(AVERAGE(SUM($AT549,$D549:N549,$R549:AB549,$AF549:AP549),SUM($AT549,$D549:O549,$R549:AC549,$AF549:AQ549)),AVERAGE(SUM($AT550,$D550:O550,$S550:AC550,$AG550:AQ550),SUM($AT550,$D550:P550,$S550:AD550,$AG550:AR550)))</f>
        <v>0.99693443879328358</v>
      </c>
      <c r="BA549" s="43">
        <f t="shared" si="709"/>
        <v>0.99912675159930042</v>
      </c>
      <c r="BB549" s="47">
        <f t="shared" si="716"/>
        <v>0.99816455238006674</v>
      </c>
    </row>
    <row r="550" spans="1:54">
      <c r="A550" s="9">
        <v>549</v>
      </c>
      <c r="B550" s="17">
        <f t="shared" ref="B550" si="719">C542</f>
        <v>36</v>
      </c>
      <c r="C550" s="17">
        <v>1986</v>
      </c>
      <c r="D550" s="26"/>
      <c r="E550" s="26"/>
      <c r="F550" s="26"/>
      <c r="G550" s="26"/>
      <c r="H550" s="26"/>
      <c r="I550" s="26"/>
      <c r="J550" s="21"/>
      <c r="K550" s="19">
        <f>VLOOKUP(K$1,IR_0310!$A$4:$XA$84,($C550+K$2-2001)+8*$B550,FALSE)</f>
        <v>30</v>
      </c>
      <c r="L550" s="19">
        <f>VLOOKUP(L$1,IR_0310!$A$4:$XA$84,($C550+L$2-2001)+8*$B550,FALSE)</f>
        <v>2</v>
      </c>
      <c r="M550" s="19">
        <f>VLOOKUP(M$1,IR_0310!$A$4:$XA$84,($C550+M$2-2001)+8*$B550,FALSE)</f>
        <v>19</v>
      </c>
      <c r="N550" s="19">
        <f>VLOOKUP(N$1,IR_0310!$A$4:$XA$84,($C550+N$2-2001)+8*$B550,FALSE)</f>
        <v>-27</v>
      </c>
      <c r="O550" s="19">
        <f>VLOOKUP(O$1,IR_0310!$A$4:$XA$84,($C550+O$2-2001)+8*$B550,FALSE)</f>
        <v>-131</v>
      </c>
      <c r="P550" s="18">
        <f>VLOOKUP(P$1,IR_0310!$A$4:$XA$84,($C550+P$2-2001)+8*$B550,FALSE)</f>
        <v>-153</v>
      </c>
      <c r="Q550" s="17">
        <v>1986</v>
      </c>
      <c r="R550" s="26"/>
      <c r="S550" s="26"/>
      <c r="T550" s="26"/>
      <c r="U550" s="26"/>
      <c r="V550" s="26"/>
      <c r="W550" s="26"/>
      <c r="X550" s="21"/>
      <c r="Y550" s="18">
        <f>VLOOKUP(Y$1,IN_0310!$A$4:$XA$84,($C550+Y$2-2001)+8*$B550,FALSE)</f>
        <v>-127</v>
      </c>
      <c r="Z550" s="18">
        <f>VLOOKUP(Z$1,IN_0310!$A$4:$XA$84,($C550+Z$2-2001)+8*$B550,FALSE)</f>
        <v>-69</v>
      </c>
      <c r="AA550" s="18">
        <f>VLOOKUP(AA$1,IN_0310!$A$4:$XA$84,($C550+AA$2-2001)+8*$B550,FALSE)</f>
        <v>8</v>
      </c>
      <c r="AB550" s="18">
        <f>VLOOKUP(AB$1,IN_0310!$A$4:$XA$84,($C550+AB$2-2001)+8*$B550,FALSE)</f>
        <v>30</v>
      </c>
      <c r="AC550" s="18">
        <f>VLOOKUP(AC$1,IN_0310!$A$4:$XA$84,($C550+AC$2-2001)+8*$B550,FALSE)</f>
        <v>43</v>
      </c>
      <c r="AD550" s="18">
        <f>VLOOKUP(AD$1,IN_0310!$A$4:$XA$84,($C550+AD$2-2001)+8*$B550,FALSE)</f>
        <v>73</v>
      </c>
      <c r="AE550" s="17">
        <v>1986</v>
      </c>
      <c r="AF550" s="26"/>
      <c r="AG550" s="26"/>
      <c r="AH550" s="26"/>
      <c r="AI550" s="26"/>
      <c r="AJ550" s="26"/>
      <c r="AK550" s="26"/>
      <c r="AL550" s="21"/>
      <c r="AM550" s="18">
        <f>-VLOOKUP(AM$1,D_0310!$A$4:$XA$84,($C550+AM$2-2001)+8*$B550,FALSE)</f>
        <v>-38</v>
      </c>
      <c r="AN550" s="18">
        <f>-VLOOKUP(AN$1,D_0310!$A$4:$XA$84,($C550+AN$2-2001)+8*$B550,FALSE)</f>
        <v>-60</v>
      </c>
      <c r="AO550" s="18">
        <f>-VLOOKUP(AO$1,D_0310!$A$4:$XA$84,($C550+AO$2-2001)+8*$B550,FALSE)</f>
        <v>-65</v>
      </c>
      <c r="AP550" s="18">
        <f>-VLOOKUP(AP$1,D_0310!$A$4:$XA$84,($C550+AP$2-2001)+8*$B550,FALSE)</f>
        <v>-56</v>
      </c>
      <c r="AQ550" s="18">
        <f>-VLOOKUP(AQ$1,D_0310!$A$4:$XA$84,($C550+AQ$2-2001)+8*$B550,FALSE)</f>
        <v>-64</v>
      </c>
      <c r="AR550" s="18">
        <f>-VLOOKUP(AR$1,D_0310!$A$4:$XA$84,($C550+AR$2-2001)+8*$B550,FALSE)</f>
        <v>-52</v>
      </c>
      <c r="AS550" s="31">
        <v>5</v>
      </c>
      <c r="AT550" s="55">
        <f>VLOOKUP(2002-C550,census2002!$A$3:$CD$82,2+B550)</f>
        <v>40523</v>
      </c>
      <c r="AU550" s="17" t="s">
        <v>181</v>
      </c>
      <c r="AV550">
        <f>1+K550/AVERAGE(AVERAGE(SUM($AT550,$D550:J550,$R550:X550,$AF550:AL550),SUM($AT550,$D550:K550,$R550:Y550,$AF550:AM550)),AVERAGE(SUM($AT551,$D551:K551,$S551:Y551,$AG551:AM551),SUM($AT551,$D551:L551,$S551:Z551,$AG551:AN551)))</f>
        <v>1.0007461480108937</v>
      </c>
      <c r="AW550">
        <f>1+L550/AVERAGE(AVERAGE(SUM($AT550,$D550:K550,$R550:Y550,$AF550:AM550),SUM($AT550,$D550:L550,$R550:Z550,$AF550:AN550)),AVERAGE(SUM($AT551,$D551:L551,$S551:Z551,$AG551:AN551),SUM($AT551,$D551:M551,$S551:AA551,$AG551:AO551)))</f>
        <v>1.0000499210623202</v>
      </c>
      <c r="AX550">
        <f>1+M550/AVERAGE(AVERAGE(SUM($AT550,$D550:L550,$R550:Z550,$AF550:AN550),SUM($AT550,$D550:M550,$R550:AA550,$AF550:AO550)),AVERAGE(SUM($AT551,$D551:M551,$S551:AA551,$AG551:AO551),SUM($AT551,$D551:N551,$S551:AB551,$AG551:AP551)))</f>
        <v>1.0004754903494228</v>
      </c>
      <c r="AY550">
        <f>1+N550/AVERAGE(AVERAGE(SUM($AT550,$D550:M550,$R550:AA550,$AF550:AO550),SUM($AT550,$D550:N550,$R550:AB550,$AF550:AP550)),AVERAGE(SUM($AT551,$D551:N551,$S551:AB551,$AG551:AP551),SUM($AT551,$D551:O551,$S551:AC551,$AG551:AQ551)))</f>
        <v>0.99932286278566729</v>
      </c>
      <c r="AZ550">
        <f>1+O550/AVERAGE(AVERAGE(SUM($AT550,$D550:N550,$R550:AB550,$AF550:AP550),SUM($AT550,$D550:O550,$R550:AC550,$AF550:AQ550)),AVERAGE(SUM($AT551,$D551:O551,$S551:AC551,$AG551:AQ551),SUM($AT551,$D551:P551,$S551:AD551,$AG551:AR551)))</f>
        <v>0.99670282650826814</v>
      </c>
      <c r="BA550" s="43">
        <f t="shared" si="709"/>
        <v>0.99945838257079678</v>
      </c>
      <c r="BB550" s="47">
        <f t="shared" si="716"/>
        <v>0.99842054959867843</v>
      </c>
    </row>
    <row r="551" spans="1:54">
      <c r="A551" s="13">
        <v>550</v>
      </c>
      <c r="B551" s="17">
        <f t="shared" ref="B551" si="720">C542</f>
        <v>36</v>
      </c>
      <c r="C551" s="17">
        <v>1985</v>
      </c>
      <c r="D551" s="26"/>
      <c r="E551" s="26"/>
      <c r="F551" s="26"/>
      <c r="G551" s="26"/>
      <c r="H551" s="26"/>
      <c r="I551" s="26"/>
      <c r="J551" s="21"/>
      <c r="K551" s="22"/>
      <c r="L551" s="19">
        <f>VLOOKUP(L$1,IR_0310!$A$4:$XA$84,($C551+L$2-2001)+8*$B551,FALSE)</f>
        <v>-4</v>
      </c>
      <c r="M551" s="19">
        <f>VLOOKUP(M$1,IR_0310!$A$4:$XA$84,($C551+M$2-2001)+8*$B551,FALSE)</f>
        <v>-10</v>
      </c>
      <c r="N551" s="19">
        <f>VLOOKUP(N$1,IR_0310!$A$4:$XA$84,($C551+N$2-2001)+8*$B551,FALSE)</f>
        <v>-75</v>
      </c>
      <c r="O551" s="19">
        <f>VLOOKUP(O$1,IR_0310!$A$4:$XA$84,($C551+O$2-2001)+8*$B551,FALSE)</f>
        <v>-86</v>
      </c>
      <c r="P551" s="18">
        <f>VLOOKUP(P$1,IR_0310!$A$4:$XA$84,($C551+P$2-2001)+8*$B551,FALSE)</f>
        <v>-201</v>
      </c>
      <c r="Q551" s="17">
        <v>1985</v>
      </c>
      <c r="R551" s="26"/>
      <c r="S551" s="26"/>
      <c r="T551" s="26"/>
      <c r="U551" s="26"/>
      <c r="V551" s="26"/>
      <c r="W551" s="26"/>
      <c r="X551" s="21"/>
      <c r="Y551" s="22"/>
      <c r="Z551" s="18">
        <f>VLOOKUP(Z$1,IN_0310!$A$4:$XA$84,($C551+Z$2-2001)+8*$B551,FALSE)</f>
        <v>-130</v>
      </c>
      <c r="AA551" s="18">
        <f>VLOOKUP(AA$1,IN_0310!$A$4:$XA$84,($C551+AA$2-2001)+8*$B551,FALSE)</f>
        <v>-47</v>
      </c>
      <c r="AB551" s="18">
        <f>VLOOKUP(AB$1,IN_0310!$A$4:$XA$84,($C551+AB$2-2001)+8*$B551,FALSE)</f>
        <v>13</v>
      </c>
      <c r="AC551" s="18">
        <f>VLOOKUP(AC$1,IN_0310!$A$4:$XA$84,($C551+AC$2-2001)+8*$B551,FALSE)</f>
        <v>53</v>
      </c>
      <c r="AD551" s="18">
        <f>VLOOKUP(AD$1,IN_0310!$A$4:$XA$84,($C551+AD$2-2001)+8*$B551,FALSE)</f>
        <v>31</v>
      </c>
      <c r="AE551" s="17">
        <v>1985</v>
      </c>
      <c r="AF551" s="26"/>
      <c r="AG551" s="26"/>
      <c r="AH551" s="26"/>
      <c r="AI551" s="26"/>
      <c r="AJ551" s="26"/>
      <c r="AK551" s="26"/>
      <c r="AL551" s="21"/>
      <c r="AM551" s="22"/>
      <c r="AN551" s="18">
        <f>-VLOOKUP(AN$1,D_0310!$A$4:$XA$84,($C551+AN$2-2001)+8*$B551,FALSE)</f>
        <v>-51</v>
      </c>
      <c r="AO551" s="18">
        <f>-VLOOKUP(AO$1,D_0310!$A$4:$XA$84,($C551+AO$2-2001)+8*$B551,FALSE)</f>
        <v>-69</v>
      </c>
      <c r="AP551" s="18">
        <f>-VLOOKUP(AP$1,D_0310!$A$4:$XA$84,($C551+AP$2-2001)+8*$B551,FALSE)</f>
        <v>-65</v>
      </c>
      <c r="AQ551" s="18">
        <f>-VLOOKUP(AQ$1,D_0310!$A$4:$XA$84,($C551+AQ$2-2001)+8*$B551,FALSE)</f>
        <v>-89</v>
      </c>
      <c r="AR551" s="18">
        <f>-VLOOKUP(AR$1,D_0310!$A$4:$XA$84,($C551+AR$2-2001)+8*$B551,FALSE)</f>
        <v>-74</v>
      </c>
      <c r="AS551" s="31">
        <v>4</v>
      </c>
      <c r="AT551" s="55">
        <f>VLOOKUP(2002-C551,census2002!$A$3:$CD$82,2+B551)</f>
        <v>40050</v>
      </c>
      <c r="AU551" s="17" t="s">
        <v>182</v>
      </c>
      <c r="AW551">
        <f>1+L551/AVERAGE(AVERAGE(SUM($AT551,$D551:K551,$R551:Y551,$AF551:AM551),SUM($AT551,$D551:L551,$R551:Z551,$AF551:AN551)),AVERAGE(SUM($AT552,$D552:L552,$S552:Z552,$AG552:AN552),SUM($AT552,$D552:M552,$S552:AA552,$AG552:AO552)))</f>
        <v>0.99990016659699132</v>
      </c>
      <c r="AX551">
        <f>1+M551/AVERAGE(AVERAGE(SUM($AT551,$D551:L551,$R551:Z551,$AF551:AN551),SUM($AT551,$D551:M551,$R551:AA551,$AF551:AO551)),AVERAGE(SUM($AT552,$D552:M552,$S552:AA552,$AG552:AO552),SUM($AT552,$D552:N552,$S552:AB552,$AG552:AP552)))</f>
        <v>0.99974920843913606</v>
      </c>
      <c r="AY551">
        <f>1+N551/AVERAGE(AVERAGE(SUM($AT551,$D551:M551,$R551:AA551,$AF551:AO551),SUM($AT551,$D551:N551,$R551:AB551,$AF551:AP551)),AVERAGE(SUM($AT552,$D552:N552,$S552:AB552,$AG552:AP552),SUM($AT552,$D552:O552,$S552:AC552,$AG552:AQ552)))</f>
        <v>0.9981114734284311</v>
      </c>
      <c r="AZ551">
        <f>1+O551/AVERAGE(AVERAGE(SUM($AT551,$D551:N551,$R551:AB551,$AF551:AP551),SUM($AT551,$D551:O551,$R551:AC551,$AF551:AQ551)),AVERAGE(SUM($AT552,$D552:O552,$S552:AC552,$AG552:AQ552),SUM($AT552,$D552:P552,$S552:AD552,$AG552:AR552)))</f>
        <v>0.99782604574151434</v>
      </c>
      <c r="BA551" s="43">
        <f t="shared" si="709"/>
        <v>0.99889628598719793</v>
      </c>
      <c r="BB551" s="47">
        <f t="shared" si="716"/>
        <v>0.99964975362223463</v>
      </c>
    </row>
    <row r="552" spans="1:54">
      <c r="A552" s="9">
        <v>551</v>
      </c>
      <c r="B552" s="17">
        <f t="shared" ref="B552" si="721">C542</f>
        <v>36</v>
      </c>
      <c r="C552" s="17">
        <v>1984</v>
      </c>
      <c r="D552" s="26"/>
      <c r="E552" s="26"/>
      <c r="F552" s="26"/>
      <c r="G552" s="26"/>
      <c r="H552" s="26"/>
      <c r="I552" s="26"/>
      <c r="J552" s="21"/>
      <c r="K552" s="22"/>
      <c r="L552" s="22"/>
      <c r="M552" s="19">
        <f>VLOOKUP(M$1,IR_0310!$A$4:$XA$84,($C552+M$2-2001)+8*$B552,FALSE)</f>
        <v>-107</v>
      </c>
      <c r="N552" s="19">
        <f>VLOOKUP(N$1,IR_0310!$A$4:$XA$84,($C552+N$2-2001)+8*$B552,FALSE)</f>
        <v>-117</v>
      </c>
      <c r="O552" s="19">
        <f>VLOOKUP(O$1,IR_0310!$A$4:$XA$84,($C552+O$2-2001)+8*$B552,FALSE)</f>
        <v>-137</v>
      </c>
      <c r="P552" s="18">
        <f>VLOOKUP(P$1,IR_0310!$A$4:$XA$84,($C552+P$2-2001)+8*$B552,FALSE)</f>
        <v>-157</v>
      </c>
      <c r="Q552" s="17">
        <v>1984</v>
      </c>
      <c r="R552" s="26"/>
      <c r="S552" s="26"/>
      <c r="T552" s="26"/>
      <c r="U552" s="26"/>
      <c r="V552" s="26"/>
      <c r="W552" s="26"/>
      <c r="X552" s="21"/>
      <c r="Y552" s="22"/>
      <c r="Z552" s="22"/>
      <c r="AA552" s="18">
        <f>VLOOKUP(AA$1,IN_0310!$A$4:$XA$84,($C552+AA$2-2001)+8*$B552,FALSE)</f>
        <v>-99</v>
      </c>
      <c r="AB552" s="18">
        <f>VLOOKUP(AB$1,IN_0310!$A$4:$XA$84,($C552+AB$2-2001)+8*$B552,FALSE)</f>
        <v>-17</v>
      </c>
      <c r="AC552" s="18">
        <f>VLOOKUP(AC$1,IN_0310!$A$4:$XA$84,($C552+AC$2-2001)+8*$B552,FALSE)</f>
        <v>30</v>
      </c>
      <c r="AD552" s="18">
        <f>VLOOKUP(AD$1,IN_0310!$A$4:$XA$84,($C552+AD$2-2001)+8*$B552,FALSE)</f>
        <v>64</v>
      </c>
      <c r="AE552" s="17">
        <v>1984</v>
      </c>
      <c r="AF552" s="26"/>
      <c r="AG552" s="26"/>
      <c r="AH552" s="26"/>
      <c r="AI552" s="26"/>
      <c r="AJ552" s="26"/>
      <c r="AK552" s="26"/>
      <c r="AL552" s="21"/>
      <c r="AM552" s="22"/>
      <c r="AN552" s="22"/>
      <c r="AO552" s="18">
        <f>-VLOOKUP(AO$1,D_0310!$A$4:$XA$84,($C552+AO$2-2001)+8*$B552,FALSE)</f>
        <v>-62</v>
      </c>
      <c r="AP552" s="18">
        <f>-VLOOKUP(AP$1,D_0310!$A$4:$XA$84,($C552+AP$2-2001)+8*$B552,FALSE)</f>
        <v>-59</v>
      </c>
      <c r="AQ552" s="18">
        <f>-VLOOKUP(AQ$1,D_0310!$A$4:$XA$84,($C552+AQ$2-2001)+8*$B552,FALSE)</f>
        <v>-88</v>
      </c>
      <c r="AR552" s="18">
        <f>-VLOOKUP(AR$1,D_0310!$A$4:$XA$84,($C552+AR$2-2001)+8*$B552,FALSE)</f>
        <v>-80</v>
      </c>
      <c r="AS552" s="31">
        <v>3</v>
      </c>
      <c r="AT552" s="55">
        <f>VLOOKUP(2002-C552,census2002!$A$3:$CD$82,2+B552)</f>
        <v>40310</v>
      </c>
      <c r="AU552" s="17" t="s">
        <v>183</v>
      </c>
      <c r="AX552">
        <f>1+M552/AVERAGE(AVERAGE(SUM($AT552,$D552:L552,$R552:Z552,$AF552:AN552),SUM($AT552,$D552:M552,$R552:AA552,$AF552:AO552)),AVERAGE(SUM($AT553,$D553:M553,$S553:AA553,$AG553:AO553),SUM($AT553,$D553:N553,$S553:AB553,$AG553:AP553)))</f>
        <v>0.9972901101684184</v>
      </c>
      <c r="AY552">
        <f>1+N552/AVERAGE(AVERAGE(SUM($AT552,$D552:M552,$R552:AA552,$AF552:AO552),SUM($AT552,$D552:N552,$R552:AB552,$AF552:AP552)),AVERAGE(SUM($AT553,$D553:N553,$S553:AB553,$AG553:AP553),SUM($AT553,$D553:O553,$S553:AC553,$AG553:AQ553)))</f>
        <v>0.99701513479727788</v>
      </c>
      <c r="AZ552">
        <f>1+O552/AVERAGE(AVERAGE(SUM($AT552,$D552:N552,$R552:AB552,$AF552:AP552),SUM($AT552,$D552:O552,$R552:AC552,$AF552:AQ552)),AVERAGE(SUM($AT553,$D553:O553,$S553:AC553,$AG553:AQ553),SUM($AT553,$D553:P553,$S553:AD553,$AG553:AR553)))</f>
        <v>0.99648197009674577</v>
      </c>
      <c r="BA552" s="43">
        <f t="shared" si="709"/>
        <v>0.99692901523355382</v>
      </c>
      <c r="BB552" s="47">
        <f t="shared" si="716"/>
        <v>0.99921832067647709</v>
      </c>
    </row>
    <row r="553" spans="1:54">
      <c r="A553" s="9">
        <v>552</v>
      </c>
      <c r="B553" s="17">
        <f t="shared" ref="B553" si="722">C542</f>
        <v>36</v>
      </c>
      <c r="C553" s="17">
        <v>1983</v>
      </c>
      <c r="D553" s="26"/>
      <c r="E553" s="26"/>
      <c r="F553" s="26"/>
      <c r="G553" s="26"/>
      <c r="H553" s="26"/>
      <c r="I553" s="26"/>
      <c r="J553" s="21"/>
      <c r="K553" s="22"/>
      <c r="L553" s="22"/>
      <c r="M553" s="22"/>
      <c r="N553" s="19">
        <f>VLOOKUP(N$1,IR_0310!$A$4:$XA$84,($C553+N$2-2001)+8*$B553,FALSE)</f>
        <v>-197</v>
      </c>
      <c r="O553" s="19">
        <f>VLOOKUP(O$1,IR_0310!$A$4:$XA$84,($C553+O$2-2001)+8*$B553,FALSE)</f>
        <v>-176</v>
      </c>
      <c r="P553" s="18">
        <f>VLOOKUP(P$1,IR_0310!$A$4:$XA$84,($C553+P$2-2001)+8*$B553,FALSE)</f>
        <v>-240</v>
      </c>
      <c r="Q553" s="17">
        <v>1983</v>
      </c>
      <c r="R553" s="26"/>
      <c r="S553" s="26"/>
      <c r="T553" s="26"/>
      <c r="U553" s="26"/>
      <c r="V553" s="26"/>
      <c r="W553" s="26"/>
      <c r="X553" s="21"/>
      <c r="Y553" s="22"/>
      <c r="Z553" s="22"/>
      <c r="AA553" s="22"/>
      <c r="AB553" s="18">
        <f>VLOOKUP(AB$1,IN_0310!$A$4:$XA$84,($C553+AB$2-2001)+8*$B553,FALSE)</f>
        <v>-128</v>
      </c>
      <c r="AC553" s="18">
        <f>VLOOKUP(AC$1,IN_0310!$A$4:$XA$84,($C553+AC$2-2001)+8*$B553,FALSE)</f>
        <v>-25</v>
      </c>
      <c r="AD553" s="18">
        <f>VLOOKUP(AD$1,IN_0310!$A$4:$XA$84,($C553+AD$2-2001)+8*$B553,FALSE)</f>
        <v>-1</v>
      </c>
      <c r="AE553" s="17">
        <v>1983</v>
      </c>
      <c r="AF553" s="26"/>
      <c r="AG553" s="26"/>
      <c r="AH553" s="26"/>
      <c r="AI553" s="26"/>
      <c r="AJ553" s="26"/>
      <c r="AK553" s="26"/>
      <c r="AL553" s="21"/>
      <c r="AM553" s="22"/>
      <c r="AN553" s="22"/>
      <c r="AO553" s="22"/>
      <c r="AP553" s="18">
        <f>-VLOOKUP(AP$1,D_0310!$A$4:$XA$84,($C553+AP$2-2001)+8*$B553,FALSE)</f>
        <v>-75</v>
      </c>
      <c r="AQ553" s="18">
        <f>-VLOOKUP(AQ$1,D_0310!$A$4:$XA$84,($C553+AQ$2-2001)+8*$B553,FALSE)</f>
        <v>-87</v>
      </c>
      <c r="AR553" s="18">
        <f>-VLOOKUP(AR$1,D_0310!$A$4:$XA$84,($C553+AR$2-2001)+8*$B553,FALSE)</f>
        <v>-105</v>
      </c>
      <c r="AS553" s="31">
        <v>2</v>
      </c>
      <c r="AT553" s="55">
        <f>VLOOKUP(2002-C553,census2002!$A$3:$CD$82,2+B553)</f>
        <v>38994</v>
      </c>
      <c r="AU553" s="17" t="s">
        <v>184</v>
      </c>
      <c r="AY553">
        <f>1+N553/AVERAGE(AVERAGE(SUM($AT553,$D553:M553,$R553:AA553,$AF553:AO553),SUM($AT553,$D553:N553,$R553:AB553,$AF553:AP553)),AVERAGE(SUM($AT554,$D554:N554,$S554:AB554,$AG554:AP554),SUM($AT554,$D554:O554,$S554:AC554,$AG554:AQ554)))</f>
        <v>0.99484738315068133</v>
      </c>
      <c r="AZ553">
        <f>1+O553/AVERAGE(AVERAGE(SUM($AT553,$D553:N553,$R553:AB553,$AF553:AP553),SUM($AT553,$D553:O553,$R553:AC553,$AF553:AQ553)),AVERAGE(SUM($AT554,$D554:O554,$S554:AC554,$AG554:AQ554),SUM($AT554,$D554:P554,$S554:AD554,$AG554:AR554)))</f>
        <v>0.99535028103059964</v>
      </c>
      <c r="BA553" s="43">
        <f t="shared" si="709"/>
        <v>0.9950988003216501</v>
      </c>
      <c r="BB553" s="47">
        <f t="shared" si="716"/>
        <v>0.99857656091375802</v>
      </c>
    </row>
    <row r="554" spans="1:54">
      <c r="A554" s="13">
        <v>553</v>
      </c>
      <c r="B554" s="17">
        <f t="shared" ref="B554" si="723">C542</f>
        <v>36</v>
      </c>
      <c r="C554" s="17">
        <v>1982</v>
      </c>
      <c r="D554" s="26"/>
      <c r="E554" s="26"/>
      <c r="F554" s="26"/>
      <c r="G554" s="26"/>
      <c r="H554" s="26"/>
      <c r="I554" s="26"/>
      <c r="J554" s="21"/>
      <c r="K554" s="22"/>
      <c r="L554" s="22"/>
      <c r="M554" s="22"/>
      <c r="N554" s="22"/>
      <c r="O554" s="19">
        <f>VLOOKUP(O$1,IR_0310!$A$4:$XA$84,($C554+O$2-2001)+8*$B554,FALSE)</f>
        <v>-150</v>
      </c>
      <c r="P554" s="18">
        <f>VLOOKUP(P$1,IR_0310!$A$4:$XA$84,($C554+P$2-2001)+8*$B554,FALSE)</f>
        <v>-262</v>
      </c>
      <c r="Q554" s="17">
        <v>1982</v>
      </c>
      <c r="R554" s="26"/>
      <c r="S554" s="26"/>
      <c r="T554" s="26"/>
      <c r="U554" s="26"/>
      <c r="V554" s="26"/>
      <c r="W554" s="26"/>
      <c r="X554" s="21"/>
      <c r="Y554" s="22"/>
      <c r="Z554" s="22"/>
      <c r="AA554" s="22"/>
      <c r="AB554" s="22"/>
      <c r="AC554" s="18">
        <f>VLOOKUP(AC$1,IN_0310!$A$4:$XA$84,($C554+AC$2-2001)+8*$B554,FALSE)</f>
        <v>-148</v>
      </c>
      <c r="AD554" s="18">
        <f>VLOOKUP(AD$1,IN_0310!$A$4:$XA$84,($C554+AD$2-2001)+8*$B554,FALSE)</f>
        <v>-100</v>
      </c>
      <c r="AE554" s="17">
        <v>1982</v>
      </c>
      <c r="AF554" s="26"/>
      <c r="AG554" s="26"/>
      <c r="AH554" s="26"/>
      <c r="AI554" s="26"/>
      <c r="AJ554" s="26"/>
      <c r="AK554" s="26"/>
      <c r="AL554" s="21"/>
      <c r="AM554" s="22"/>
      <c r="AN554" s="22"/>
      <c r="AO554" s="22"/>
      <c r="AP554" s="22"/>
      <c r="AQ554" s="18">
        <f>-VLOOKUP(AQ$1,D_0310!$A$4:$XA$84,($C554+AQ$2-2001)+8*$B554,FALSE)</f>
        <v>-86</v>
      </c>
      <c r="AR554" s="18">
        <f>-VLOOKUP(AR$1,D_0310!$A$4:$XA$84,($C554+AR$2-2001)+8*$B554,FALSE)</f>
        <v>-91</v>
      </c>
      <c r="AS554" s="31">
        <v>1</v>
      </c>
      <c r="AT554" s="55">
        <f>VLOOKUP(2002-C554,census2002!$A$3:$CD$82,2+B554)</f>
        <v>37864</v>
      </c>
      <c r="AU554" s="17" t="s">
        <v>185</v>
      </c>
      <c r="AZ554">
        <f>1+O554/AVERAGE(AVERAGE(SUM($AT554,$D554:N554,$R554:AB554,$AF554:AP554),SUM($AT554,$D554:O554,$R554:AC554,$AF554:AQ554)),AVERAGE(SUM($AT555,$D555:O555,$S555:AC555,$AG555:AQ555),SUM($AT555,$D555:P555,$S555:AD555,$AG555:AR555)))</f>
        <v>0.9958759485318377</v>
      </c>
      <c r="BA554" s="43">
        <f t="shared" si="709"/>
        <v>0.9958759485318377</v>
      </c>
      <c r="BB554" s="47">
        <f t="shared" si="716"/>
        <v>0.99772937118388483</v>
      </c>
    </row>
    <row r="555" spans="1:54">
      <c r="A555" s="9">
        <v>554</v>
      </c>
      <c r="B555" s="17">
        <f t="shared" ref="B555" si="724">C542</f>
        <v>36</v>
      </c>
      <c r="C555" s="17">
        <v>1981</v>
      </c>
      <c r="D555" s="26"/>
      <c r="E555" s="26"/>
      <c r="F555" s="26"/>
      <c r="G555" s="26"/>
      <c r="H555" s="26"/>
      <c r="I555" s="26"/>
      <c r="J555" s="21"/>
      <c r="K555" s="22"/>
      <c r="L555" s="22"/>
      <c r="M555" s="22"/>
      <c r="N555" s="22"/>
      <c r="O555" s="22"/>
      <c r="P555" s="18">
        <f>VLOOKUP(P$1,IR_0310!$A$4:$XA$84,($C555+P$2-2001)+8*$B555,FALSE)</f>
        <v>-324</v>
      </c>
      <c r="Q555" s="17">
        <v>1981</v>
      </c>
      <c r="R555" s="26"/>
      <c r="S555" s="26"/>
      <c r="T555" s="26"/>
      <c r="U555" s="26"/>
      <c r="V555" s="26"/>
      <c r="W555" s="26"/>
      <c r="X555" s="21"/>
      <c r="Y555" s="22"/>
      <c r="Z555" s="22"/>
      <c r="AA555" s="22"/>
      <c r="AB555" s="22"/>
      <c r="AC555" s="22"/>
      <c r="AD555" s="18">
        <f>VLOOKUP(AD$1,IN_0310!$A$4:$XA$84,($C555+AD$2-2001)+8*$B555,FALSE)</f>
        <v>-169</v>
      </c>
      <c r="AE555" s="17">
        <v>1981</v>
      </c>
      <c r="AF555" s="26"/>
      <c r="AG555" s="26"/>
      <c r="AH555" s="26"/>
      <c r="AI555" s="26"/>
      <c r="AJ555" s="26"/>
      <c r="AK555" s="26"/>
      <c r="AL555" s="21"/>
      <c r="AM555" s="22"/>
      <c r="AN555" s="22"/>
      <c r="AO555" s="22"/>
      <c r="AP555" s="22"/>
      <c r="AQ555" s="22"/>
      <c r="AR555" s="18">
        <f>-VLOOKUP(AR$1,D_0310!$A$4:$XA$84,($C555+AR$2-2001)+8*$B555,FALSE)</f>
        <v>-85</v>
      </c>
      <c r="AS555" s="31"/>
      <c r="AT555" s="55">
        <f>VLOOKUP(2002-C555,census2002!$A$3:$CD$82,2+B555)</f>
        <v>35361</v>
      </c>
      <c r="AU555" s="17" t="s">
        <v>186</v>
      </c>
    </row>
    <row r="556" spans="1:54" ht="15.75" thickBot="1">
      <c r="A556" s="9">
        <v>555</v>
      </c>
      <c r="B556" s="10" t="str">
        <f>INDEX('regions#'!$B$2:$B$79,B558+1)</f>
        <v>Оренбургская область</v>
      </c>
      <c r="C556" s="51" t="s">
        <v>159</v>
      </c>
      <c r="D556" s="11" t="s">
        <v>912</v>
      </c>
      <c r="E556" s="11" t="s">
        <v>913</v>
      </c>
      <c r="F556" s="11" t="s">
        <v>914</v>
      </c>
      <c r="G556" s="11" t="s">
        <v>915</v>
      </c>
      <c r="H556" s="11" t="s">
        <v>916</v>
      </c>
      <c r="I556" s="11" t="s">
        <v>917</v>
      </c>
      <c r="J556" s="11" t="s">
        <v>918</v>
      </c>
      <c r="K556" s="12" t="s">
        <v>919</v>
      </c>
      <c r="L556" s="12" t="s">
        <v>920</v>
      </c>
      <c r="M556" s="12" t="s">
        <v>921</v>
      </c>
      <c r="N556" s="12" t="s">
        <v>922</v>
      </c>
      <c r="O556" s="12" t="s">
        <v>923</v>
      </c>
      <c r="P556" s="11" t="s">
        <v>924</v>
      </c>
      <c r="Q556" s="52" t="s">
        <v>160</v>
      </c>
      <c r="R556" s="23" t="s">
        <v>912</v>
      </c>
      <c r="S556" s="23" t="s">
        <v>913</v>
      </c>
      <c r="T556" s="23" t="s">
        <v>914</v>
      </c>
      <c r="U556" s="23" t="s">
        <v>915</v>
      </c>
      <c r="V556" s="23" t="s">
        <v>916</v>
      </c>
      <c r="W556" s="23" t="s">
        <v>917</v>
      </c>
      <c r="X556" s="23" t="s">
        <v>918</v>
      </c>
      <c r="Y556" s="23" t="s">
        <v>919</v>
      </c>
      <c r="Z556" s="23" t="s">
        <v>920</v>
      </c>
      <c r="AA556" s="23" t="s">
        <v>921</v>
      </c>
      <c r="AB556" s="23" t="s">
        <v>922</v>
      </c>
      <c r="AC556" s="23" t="s">
        <v>923</v>
      </c>
      <c r="AD556" s="23" t="s">
        <v>924</v>
      </c>
      <c r="AE556" s="53" t="s">
        <v>161</v>
      </c>
      <c r="AF556" s="27" t="s">
        <v>912</v>
      </c>
      <c r="AG556" s="27" t="s">
        <v>913</v>
      </c>
      <c r="AH556" s="27" t="s">
        <v>914</v>
      </c>
      <c r="AI556" s="27" t="s">
        <v>915</v>
      </c>
      <c r="AJ556" s="27" t="s">
        <v>916</v>
      </c>
      <c r="AK556" s="27" t="s">
        <v>917</v>
      </c>
      <c r="AL556" s="27" t="s">
        <v>918</v>
      </c>
      <c r="AM556" s="27" t="s">
        <v>919</v>
      </c>
      <c r="AN556" s="27" t="s">
        <v>920</v>
      </c>
      <c r="AO556" s="27" t="s">
        <v>921</v>
      </c>
      <c r="AP556" s="27" t="s">
        <v>922</v>
      </c>
      <c r="AQ556" s="27" t="s">
        <v>923</v>
      </c>
      <c r="AR556" s="27" t="s">
        <v>924</v>
      </c>
      <c r="AS556" s="31" t="s">
        <v>162</v>
      </c>
      <c r="AT556" s="2" t="s">
        <v>163</v>
      </c>
      <c r="AV556" s="54">
        <f t="shared" ref="AV556:AZ556" si="725">AVERAGE(AV558:AV569)</f>
        <v>0.99388261582960868</v>
      </c>
      <c r="AW556" s="54">
        <f t="shared" si="725"/>
        <v>0.99141716308337979</v>
      </c>
      <c r="AX556" s="54">
        <f t="shared" si="725"/>
        <v>0.99428554580953876</v>
      </c>
      <c r="AY556" s="54">
        <f t="shared" si="725"/>
        <v>0.99460041483632278</v>
      </c>
      <c r="AZ556" s="54">
        <f t="shared" si="725"/>
        <v>0.99440459629731304</v>
      </c>
      <c r="BA556" s="38" t="s">
        <v>983</v>
      </c>
      <c r="BB556" s="39">
        <f t="shared" ref="BB556" si="726">PRODUCT(AV556:AZ556)-1</f>
        <v>-3.1020894219853323E-2</v>
      </c>
    </row>
    <row r="557" spans="1:54" ht="15.75" thickBot="1">
      <c r="A557" s="13">
        <v>556</v>
      </c>
      <c r="C557" s="14">
        <f t="shared" ref="C557" si="727">A556/15</f>
        <v>37</v>
      </c>
      <c r="D557" s="15">
        <v>10</v>
      </c>
      <c r="E557" s="15">
        <v>11</v>
      </c>
      <c r="F557" s="15">
        <v>12</v>
      </c>
      <c r="G557" s="15">
        <v>13</v>
      </c>
      <c r="H557" s="15">
        <v>14</v>
      </c>
      <c r="I557" s="15">
        <v>15</v>
      </c>
      <c r="J557" s="15">
        <v>16</v>
      </c>
      <c r="K557" s="16">
        <v>17</v>
      </c>
      <c r="L557" s="16">
        <v>18</v>
      </c>
      <c r="M557" s="16">
        <v>19</v>
      </c>
      <c r="N557" s="16">
        <v>20</v>
      </c>
      <c r="O557" s="16">
        <v>21</v>
      </c>
      <c r="P557" s="15">
        <v>22</v>
      </c>
      <c r="R557" s="15">
        <v>10</v>
      </c>
      <c r="S557" s="15">
        <v>11</v>
      </c>
      <c r="T557" s="15">
        <v>12</v>
      </c>
      <c r="U557" s="15">
        <v>13</v>
      </c>
      <c r="V557" s="15">
        <v>14</v>
      </c>
      <c r="W557" s="15">
        <v>15</v>
      </c>
      <c r="X557" s="15">
        <v>16</v>
      </c>
      <c r="Y557" s="25">
        <v>17</v>
      </c>
      <c r="Z557" s="25">
        <v>18</v>
      </c>
      <c r="AA557" s="25">
        <v>19</v>
      </c>
      <c r="AB557" s="25">
        <v>20</v>
      </c>
      <c r="AC557" s="25">
        <v>21</v>
      </c>
      <c r="AD557" s="15">
        <v>22</v>
      </c>
      <c r="AF557" s="15">
        <v>10</v>
      </c>
      <c r="AG557" s="15">
        <v>11</v>
      </c>
      <c r="AH557" s="15">
        <v>12</v>
      </c>
      <c r="AI557" s="15">
        <v>13</v>
      </c>
      <c r="AJ557" s="15">
        <v>14</v>
      </c>
      <c r="AK557" s="15">
        <v>15</v>
      </c>
      <c r="AL557" s="15">
        <v>16</v>
      </c>
      <c r="AM557" s="29">
        <v>17</v>
      </c>
      <c r="AN557" s="29">
        <v>18</v>
      </c>
      <c r="AO557" s="29">
        <v>19</v>
      </c>
      <c r="AP557" s="29">
        <v>20</v>
      </c>
      <c r="AQ557" s="29">
        <v>21</v>
      </c>
      <c r="AR557" s="15">
        <v>22</v>
      </c>
      <c r="AS557" s="31"/>
      <c r="AT557" s="55"/>
      <c r="AU557" s="14" t="s">
        <v>165</v>
      </c>
      <c r="AV557" s="40" t="s">
        <v>166</v>
      </c>
      <c r="AW557" s="40" t="s">
        <v>167</v>
      </c>
      <c r="AX557" s="40" t="s">
        <v>168</v>
      </c>
      <c r="AY557" s="40" t="s">
        <v>169</v>
      </c>
      <c r="AZ557" s="40" t="s">
        <v>170</v>
      </c>
      <c r="BA557" s="41" t="s">
        <v>171</v>
      </c>
      <c r="BB557" s="42"/>
    </row>
    <row r="558" spans="1:54">
      <c r="A558" s="9">
        <v>557</v>
      </c>
      <c r="B558">
        <f t="shared" ref="B558" si="728">C557</f>
        <v>37</v>
      </c>
      <c r="C558" s="17">
        <v>1993</v>
      </c>
      <c r="D558" s="18">
        <f>VLOOKUP(D$1,IR_0310!$A$4:$XA$84,($C558+D$2-2001)+8*$B558,FALSE)</f>
        <v>-87</v>
      </c>
      <c r="E558" s="18">
        <f>VLOOKUP(E$1,IR_0310!$A$4:$XA$84,($C558+E$2-2001)+8*$B558,FALSE)</f>
        <v>-55</v>
      </c>
      <c r="F558" s="18">
        <f>VLOOKUP(F$1,IR_0310!$A$4:$XA$84,($C558+F$2-2001)+8*$B558,FALSE)</f>
        <v>-65</v>
      </c>
      <c r="G558" s="18">
        <f>VLOOKUP(G$1,IR_0310!$A$4:$XA$84,($C558+G$2-2001)+8*$B558,FALSE)</f>
        <v>-71</v>
      </c>
      <c r="H558" s="18">
        <f>VLOOKUP(H$1,IR_0310!$A$4:$XA$84,($C558+H$2-2001)+8*$B558,FALSE)</f>
        <v>-68</v>
      </c>
      <c r="I558" s="18">
        <f>VLOOKUP(I$1,IR_0310!$A$4:$XA$84,($C558+I$2-2001)+8*$B558,FALSE)</f>
        <v>-73</v>
      </c>
      <c r="J558" s="18">
        <f>VLOOKUP(J$1,IR_0310!$A$4:$XA$84,($C558+J$2-2001)+8*$B558,FALSE)</f>
        <v>-93</v>
      </c>
      <c r="K558" s="19">
        <f>VLOOKUP(K$1,IR_0310!$A$4:$XA$84,($C558+K$2-2001)+8*$B558,FALSE)</f>
        <v>-103</v>
      </c>
      <c r="L558" s="20"/>
      <c r="M558" s="20"/>
      <c r="N558" s="20"/>
      <c r="O558" s="20"/>
      <c r="P558" s="26"/>
      <c r="Q558" s="17">
        <v>1993</v>
      </c>
      <c r="R558" s="18">
        <f>VLOOKUP(R$1,IN_0310!$A$4:$XA$84,($C558+R$2-2001)+8*$B558,FALSE)</f>
        <v>-1</v>
      </c>
      <c r="S558" s="18">
        <f>VLOOKUP(S$1,IN_0310!$A$4:$XA$84,($C558+S$2-2001)+8*$B558,FALSE)</f>
        <v>-12</v>
      </c>
      <c r="T558" s="18">
        <f>VLOOKUP(T$1,IN_0310!$A$4:$XA$84,($C558+T$2-2001)+8*$B558,FALSE)</f>
        <v>32</v>
      </c>
      <c r="U558" s="18">
        <f>VLOOKUP(U$1,IN_0310!$A$4:$XA$84,($C558+U$2-2001)+8*$B558,FALSE)</f>
        <v>21</v>
      </c>
      <c r="V558" s="18">
        <f>VLOOKUP(V$1,IN_0310!$A$4:$XA$84,($C558+V$2-2001)+8*$B558,FALSE)</f>
        <v>65</v>
      </c>
      <c r="W558" s="18">
        <f>VLOOKUP(W$1,IN_0310!$A$4:$XA$84,($C558+W$2-2001)+8*$B558,FALSE)</f>
        <v>38</v>
      </c>
      <c r="X558" s="18">
        <f>VLOOKUP(X$1,IN_0310!$A$4:$XA$84,($C558+X$2-2001)+8*$B558,FALSE)</f>
        <v>80</v>
      </c>
      <c r="Y558" s="18">
        <f>VLOOKUP(Y$1,IN_0310!$A$4:$XA$84,($C558+Y$2-2001)+8*$B558,FALSE)</f>
        <v>53</v>
      </c>
      <c r="Z558" s="20"/>
      <c r="AA558" s="20"/>
      <c r="AB558" s="20"/>
      <c r="AC558" s="20"/>
      <c r="AD558" s="26"/>
      <c r="AE558" s="17">
        <v>1993</v>
      </c>
      <c r="AF558" s="18">
        <f>-VLOOKUP(AF$1,D_0310!$A$4:$XA$84,($C558+AF$2-2001)+8*$B558,FALSE)</f>
        <v>-14</v>
      </c>
      <c r="AG558" s="18">
        <f>-VLOOKUP(AG$1,D_0310!$A$4:$XA$84,($C558+AG$2-2001)+8*$B558,FALSE)</f>
        <v>-12</v>
      </c>
      <c r="AH558" s="18">
        <f>-VLOOKUP(AH$1,D_0310!$A$4:$XA$84,($C558+AH$2-2001)+8*$B558,FALSE)</f>
        <v>-9</v>
      </c>
      <c r="AI558" s="18">
        <f>-VLOOKUP(AI$1,D_0310!$A$4:$XA$84,($C558+AI$2-2001)+8*$B558,FALSE)</f>
        <v>-3</v>
      </c>
      <c r="AJ558" s="18">
        <f>-VLOOKUP(AJ$1,D_0310!$A$4:$XA$84,($C558+AJ$2-2001)+8*$B558,FALSE)</f>
        <v>-10</v>
      </c>
      <c r="AK558" s="18">
        <f>-VLOOKUP(AK$1,D_0310!$A$4:$XA$84,($C558+AK$2-2001)+8*$B558,FALSE)</f>
        <v>-23</v>
      </c>
      <c r="AL558" s="18">
        <f>-VLOOKUP(AL$1,D_0310!$A$4:$XA$84,($C558+AL$2-2001)+8*$B558,FALSE)</f>
        <v>-31</v>
      </c>
      <c r="AM558" s="18">
        <f>-VLOOKUP(AM$1,D_0310!$A$4:$XA$84,($C558+AM$2-2001)+8*$B558,FALSE)</f>
        <v>-21</v>
      </c>
      <c r="AN558" s="20"/>
      <c r="AO558" s="20"/>
      <c r="AP558" s="20"/>
      <c r="AQ558" s="20"/>
      <c r="AR558" s="26"/>
      <c r="AS558" s="31">
        <v>1</v>
      </c>
      <c r="AT558" s="55">
        <f>VLOOKUP(2002-C558,census2002!$A$3:$CD$82,2+B558)</f>
        <v>25243</v>
      </c>
      <c r="AU558" s="17" t="s">
        <v>172</v>
      </c>
      <c r="AV558">
        <f>1+K558/AVERAGE(AVERAGE(SUM($AT558,$D558:J558,$R558:X558,$AF558:AL558),SUM($AT558,$D558:K558,$R558:Y558,$AF558:AM558)),AVERAGE(SUM($AT559,$D559:K559,$S559:Y559,$AG559:AM559),SUM($AT559,$D559:L559,$S559:Z559,$AG559:AN559)))</f>
        <v>0.99613696883321456</v>
      </c>
      <c r="BA558" s="43">
        <f t="shared" ref="BA558:BA569" si="729">(PRODUCT(AV558:AZ558))^(1/AS558)</f>
        <v>0.99613696883321456</v>
      </c>
      <c r="BB558" s="43" t="s">
        <v>173</v>
      </c>
    </row>
    <row r="559" spans="1:54">
      <c r="A559" s="9">
        <v>558</v>
      </c>
      <c r="B559" s="17">
        <f t="shared" ref="B559" si="730">C557</f>
        <v>37</v>
      </c>
      <c r="C559" s="17">
        <v>1992</v>
      </c>
      <c r="D559" s="21"/>
      <c r="E559" s="18">
        <f>VLOOKUP(E$1,IR_0310!$A$4:$XA$84,($C559+E$2-2001)+8*$B559,FALSE)</f>
        <v>-68</v>
      </c>
      <c r="F559" s="18">
        <f>VLOOKUP(F$1,IR_0310!$A$4:$XA$84,($C559+F$2-2001)+8*$B559,FALSE)</f>
        <v>-63</v>
      </c>
      <c r="G559" s="18">
        <f>VLOOKUP(G$1,IR_0310!$A$4:$XA$84,($C559+G$2-2001)+8*$B559,FALSE)</f>
        <v>-43</v>
      </c>
      <c r="H559" s="18">
        <f>VLOOKUP(H$1,IR_0310!$A$4:$XA$84,($C559+H$2-2001)+8*$B559,FALSE)</f>
        <v>-81</v>
      </c>
      <c r="I559" s="18">
        <f>VLOOKUP(I$1,IR_0310!$A$4:$XA$84,($C559+I$2-2001)+8*$B559,FALSE)</f>
        <v>-54</v>
      </c>
      <c r="J559" s="18">
        <f>VLOOKUP(J$1,IR_0310!$A$4:$XA$84,($C559+J$2-2001)+8*$B559,FALSE)</f>
        <v>-100</v>
      </c>
      <c r="K559" s="19">
        <f>VLOOKUP(K$1,IR_0310!$A$4:$XA$84,($C559+K$2-2001)+8*$B559,FALSE)</f>
        <v>-132</v>
      </c>
      <c r="L559" s="19">
        <f>VLOOKUP(L$1,IR_0310!$A$4:$XA$84,($C559+L$2-2001)+8*$B559,FALSE)</f>
        <v>-474</v>
      </c>
      <c r="M559" s="22"/>
      <c r="N559" s="22"/>
      <c r="O559" s="22"/>
      <c r="P559" s="21"/>
      <c r="Q559" s="17">
        <v>1992</v>
      </c>
      <c r="R559" s="21"/>
      <c r="S559" s="18">
        <f>VLOOKUP(S$1,IN_0310!$A$4:$XA$84,($C559+S$2-2001)+8*$B559,FALSE)</f>
        <v>-11</v>
      </c>
      <c r="T559" s="18">
        <f>VLOOKUP(T$1,IN_0310!$A$4:$XA$84,($C559+T$2-2001)+8*$B559,FALSE)</f>
        <v>1</v>
      </c>
      <c r="U559" s="18">
        <f>VLOOKUP(U$1,IN_0310!$A$4:$XA$84,($C559+U$2-2001)+8*$B559,FALSE)</f>
        <v>43</v>
      </c>
      <c r="V559" s="18">
        <f>VLOOKUP(V$1,IN_0310!$A$4:$XA$84,($C559+V$2-2001)+8*$B559,FALSE)</f>
        <v>34</v>
      </c>
      <c r="W559" s="18">
        <f>VLOOKUP(W$1,IN_0310!$A$4:$XA$84,($C559+W$2-2001)+8*$B559,FALSE)</f>
        <v>60</v>
      </c>
      <c r="X559" s="18">
        <f>VLOOKUP(X$1,IN_0310!$A$4:$XA$84,($C559+X$2-2001)+8*$B559,FALSE)</f>
        <v>53</v>
      </c>
      <c r="Y559" s="18">
        <f>VLOOKUP(Y$1,IN_0310!$A$4:$XA$84,($C559+Y$2-2001)+8*$B559,FALSE)</f>
        <v>60</v>
      </c>
      <c r="Z559" s="18">
        <f>VLOOKUP(Z$1,IN_0310!$A$4:$XA$84,($C559+Z$2-2001)+8*$B559,FALSE)</f>
        <v>67</v>
      </c>
      <c r="AA559" s="22"/>
      <c r="AB559" s="22"/>
      <c r="AC559" s="22"/>
      <c r="AD559" s="21"/>
      <c r="AE559" s="17">
        <v>1992</v>
      </c>
      <c r="AF559" s="21"/>
      <c r="AG559" s="18">
        <f>-VLOOKUP(AG$1,D_0310!$A$4:$XA$84,($C559+AG$2-2001)+8*$B559,FALSE)</f>
        <v>-13</v>
      </c>
      <c r="AH559" s="18">
        <f>-VLOOKUP(AH$1,D_0310!$A$4:$XA$84,($C559+AH$2-2001)+8*$B559,FALSE)</f>
        <v>-11</v>
      </c>
      <c r="AI559" s="18">
        <f>-VLOOKUP(AI$1,D_0310!$A$4:$XA$84,($C559+AI$2-2001)+8*$B559,FALSE)</f>
        <v>-16</v>
      </c>
      <c r="AJ559" s="18">
        <f>-VLOOKUP(AJ$1,D_0310!$A$4:$XA$84,($C559+AJ$2-2001)+8*$B559,FALSE)</f>
        <v>-13</v>
      </c>
      <c r="AK559" s="18">
        <f>-VLOOKUP(AK$1,D_0310!$A$4:$XA$84,($C559+AK$2-2001)+8*$B559,FALSE)</f>
        <v>-23</v>
      </c>
      <c r="AL559" s="18">
        <f>-VLOOKUP(AL$1,D_0310!$A$4:$XA$84,($C559+AL$2-2001)+8*$B559,FALSE)</f>
        <v>-32</v>
      </c>
      <c r="AM559" s="18">
        <f>-VLOOKUP(AM$1,D_0310!$A$4:$XA$84,($C559+AM$2-2001)+8*$B559,FALSE)</f>
        <v>-35</v>
      </c>
      <c r="AN559" s="18">
        <f>-VLOOKUP(AN$1,D_0310!$A$4:$XA$84,($C559+AN$2-2001)+8*$B559,FALSE)</f>
        <v>-34</v>
      </c>
      <c r="AO559" s="22"/>
      <c r="AP559" s="22"/>
      <c r="AQ559" s="22"/>
      <c r="AR559" s="21"/>
      <c r="AS559" s="31">
        <v>2</v>
      </c>
      <c r="AT559" s="55">
        <f>VLOOKUP(2002-C559,census2002!$A$3:$CD$82,2+B559)</f>
        <v>29174</v>
      </c>
      <c r="AU559" s="17" t="s">
        <v>174</v>
      </c>
      <c r="AV559">
        <f>1+K559/AVERAGE(AVERAGE(SUM($AT559,$D559:J559,$R559:X559,$AF559:AL559),SUM($AT559,$D559:K559,$R559:Y559,$AF559:AM559)),AVERAGE(SUM($AT560,$D560:K560,$S560:Y560,$AG560:AM560),SUM($AT560,$D560:L560,$S560:Z560,$AG560:AN560)))</f>
        <v>0.99557277255118981</v>
      </c>
      <c r="AW559">
        <f>1+L559/AVERAGE(AVERAGE(SUM($AT559,$D559:K559,$R559:Y559,$AF559:AM559),SUM($AT559,$D559:L559,$R559:Z559,$AF559:AN559)),AVERAGE(SUM($AT560,$D560:L560,$S560:Z560,$AG560:AN560),SUM($AT560,$D560:M560,$S560:AA560,$AG560:AO560)))</f>
        <v>0.9839494781040744</v>
      </c>
      <c r="BA559" s="43">
        <f t="shared" si="729"/>
        <v>0.98974406285987371</v>
      </c>
      <c r="BB559" s="44">
        <f t="shared" ref="BB559" si="731">AVERAGE(BA558:BA569)^5-1</f>
        <v>-2.9274533213666687E-2</v>
      </c>
    </row>
    <row r="560" spans="1:54">
      <c r="A560" s="13">
        <v>559</v>
      </c>
      <c r="B560" s="17">
        <f t="shared" ref="B560" si="732">C557</f>
        <v>37</v>
      </c>
      <c r="C560" s="17">
        <v>1991</v>
      </c>
      <c r="D560" s="21"/>
      <c r="E560" s="21"/>
      <c r="F560" s="18">
        <f>VLOOKUP(F$1,IR_0310!$A$4:$XA$84,($C560+F$2-2001)+8*$B560,FALSE)</f>
        <v>-56</v>
      </c>
      <c r="G560" s="18">
        <f>VLOOKUP(G$1,IR_0310!$A$4:$XA$84,($C560+G$2-2001)+8*$B560,FALSE)</f>
        <v>-70</v>
      </c>
      <c r="H560" s="18">
        <f>VLOOKUP(H$1,IR_0310!$A$4:$XA$84,($C560+H$2-2001)+8*$B560,FALSE)</f>
        <v>-66</v>
      </c>
      <c r="I560" s="18">
        <f>VLOOKUP(I$1,IR_0310!$A$4:$XA$84,($C560+I$2-2001)+8*$B560,FALSE)</f>
        <v>-44</v>
      </c>
      <c r="J560" s="18">
        <f>VLOOKUP(J$1,IR_0310!$A$4:$XA$84,($C560+J$2-2001)+8*$B560,FALSE)</f>
        <v>-99</v>
      </c>
      <c r="K560" s="19">
        <f>VLOOKUP(K$1,IR_0310!$A$4:$XA$84,($C560+K$2-2001)+8*$B560,FALSE)</f>
        <v>-224</v>
      </c>
      <c r="L560" s="19">
        <f>VLOOKUP(L$1,IR_0310!$A$4:$XA$84,($C560+L$2-2001)+8*$B560,FALSE)</f>
        <v>-369</v>
      </c>
      <c r="M560" s="19">
        <f>VLOOKUP(M$1,IR_0310!$A$4:$XA$84,($C560+M$2-2001)+8*$B560,FALSE)</f>
        <v>-316</v>
      </c>
      <c r="N560" s="22"/>
      <c r="O560" s="22"/>
      <c r="P560" s="21"/>
      <c r="Q560" s="17">
        <v>1991</v>
      </c>
      <c r="R560" s="21"/>
      <c r="S560" s="21"/>
      <c r="T560" s="18">
        <f>VLOOKUP(T$1,IN_0310!$A$4:$XA$84,($C560+T$2-2001)+8*$B560,FALSE)</f>
        <v>-10</v>
      </c>
      <c r="U560" s="18">
        <f>VLOOKUP(U$1,IN_0310!$A$4:$XA$84,($C560+U$2-2001)+8*$B560,FALSE)</f>
        <v>-3</v>
      </c>
      <c r="V560" s="18">
        <f>VLOOKUP(V$1,IN_0310!$A$4:$XA$84,($C560+V$2-2001)+8*$B560,FALSE)</f>
        <v>61</v>
      </c>
      <c r="W560" s="18">
        <f>VLOOKUP(W$1,IN_0310!$A$4:$XA$84,($C560+W$2-2001)+8*$B560,FALSE)</f>
        <v>41</v>
      </c>
      <c r="X560" s="18">
        <f>VLOOKUP(X$1,IN_0310!$A$4:$XA$84,($C560+X$2-2001)+8*$B560,FALSE)</f>
        <v>54</v>
      </c>
      <c r="Y560" s="18">
        <f>VLOOKUP(Y$1,IN_0310!$A$4:$XA$84,($C560+Y$2-2001)+8*$B560,FALSE)</f>
        <v>45</v>
      </c>
      <c r="Z560" s="18">
        <f>VLOOKUP(Z$1,IN_0310!$A$4:$XA$84,($C560+Z$2-2001)+8*$B560,FALSE)</f>
        <v>92</v>
      </c>
      <c r="AA560" s="18">
        <f>VLOOKUP(AA$1,IN_0310!$A$4:$XA$84,($C560+AA$2-2001)+8*$B560,FALSE)</f>
        <v>87</v>
      </c>
      <c r="AB560" s="22"/>
      <c r="AC560" s="22"/>
      <c r="AD560" s="21"/>
      <c r="AE560" s="17">
        <v>1991</v>
      </c>
      <c r="AF560" s="21"/>
      <c r="AG560" s="21"/>
      <c r="AH560" s="18">
        <f>-VLOOKUP(AH$1,D_0310!$A$4:$XA$84,($C560+AH$2-2001)+8*$B560,FALSE)</f>
        <v>-18</v>
      </c>
      <c r="AI560" s="18">
        <f>-VLOOKUP(AI$1,D_0310!$A$4:$XA$84,($C560+AI$2-2001)+8*$B560,FALSE)</f>
        <v>-13</v>
      </c>
      <c r="AJ560" s="18">
        <f>-VLOOKUP(AJ$1,D_0310!$A$4:$XA$84,($C560+AJ$2-2001)+8*$B560,FALSE)</f>
        <v>-14</v>
      </c>
      <c r="AK560" s="18">
        <f>-VLOOKUP(AK$1,D_0310!$A$4:$XA$84,($C560+AK$2-2001)+8*$B560,FALSE)</f>
        <v>-21</v>
      </c>
      <c r="AL560" s="18">
        <f>-VLOOKUP(AL$1,D_0310!$A$4:$XA$84,($C560+AL$2-2001)+8*$B560,FALSE)</f>
        <v>-31</v>
      </c>
      <c r="AM560" s="18">
        <f>-VLOOKUP(AM$1,D_0310!$A$4:$XA$84,($C560+AM$2-2001)+8*$B560,FALSE)</f>
        <v>-46</v>
      </c>
      <c r="AN560" s="18">
        <f>-VLOOKUP(AN$1,D_0310!$A$4:$XA$84,($C560+AN$2-2001)+8*$B560,FALSE)</f>
        <v>-38</v>
      </c>
      <c r="AO560" s="18">
        <f>-VLOOKUP(AO$1,D_0310!$A$4:$XA$84,($C560+AO$2-2001)+8*$B560,FALSE)</f>
        <v>-43</v>
      </c>
      <c r="AP560" s="22"/>
      <c r="AQ560" s="22"/>
      <c r="AR560" s="21"/>
      <c r="AS560" s="31">
        <v>3</v>
      </c>
      <c r="AT560" s="55">
        <f>VLOOKUP(2002-C560,census2002!$A$3:$CD$82,2+B560)</f>
        <v>31519</v>
      </c>
      <c r="AU560" s="17" t="s">
        <v>175</v>
      </c>
      <c r="AV560">
        <f>1+K560/AVERAGE(AVERAGE(SUM($AT560,$D560:J560,$R560:X560,$AF560:AL560),SUM($AT560,$D560:K560,$R560:Y560,$AF560:AM560)),AVERAGE(SUM($AT561,$D561:K561,$S561:Y561,$AG561:AM561),SUM($AT561,$D561:L561,$S561:Z561,$AG561:AN561)))</f>
        <v>0.99315816400552848</v>
      </c>
      <c r="AW560">
        <f>1+L560/AVERAGE(AVERAGE(SUM($AT560,$D560:K560,$R560:Y560,$AF560:AM560),SUM($AT560,$D560:L560,$R560:Z560,$AF560:AN560)),AVERAGE(SUM($AT561,$D561:L561,$S561:Z561,$AG561:AN561),SUM($AT561,$D561:M561,$S561:AA561,$AG561:AO561)))</f>
        <v>0.98863592617971563</v>
      </c>
      <c r="AX560">
        <f>1+M560/AVERAGE(AVERAGE(SUM($AT560,$D560:L560,$R560:Z560,$AF560:AN560),SUM($AT560,$D560:M560,$R560:AA560,$AF560:AO560)),AVERAGE(SUM($AT561,$D561:M561,$S561:AA561,$AG561:AO561),SUM($AT561,$D561:N561,$S561:AB561,$AG561:AP561)))</f>
        <v>0.99019356840839445</v>
      </c>
      <c r="BA560" s="43">
        <f t="shared" si="729"/>
        <v>0.99066077787949092</v>
      </c>
      <c r="BB560" s="45" t="s">
        <v>176</v>
      </c>
    </row>
    <row r="561" spans="1:54">
      <c r="A561" s="9">
        <v>560</v>
      </c>
      <c r="B561" s="17">
        <f t="shared" ref="B561" si="733">C557</f>
        <v>37</v>
      </c>
      <c r="C561" s="17">
        <v>1990</v>
      </c>
      <c r="D561" s="21"/>
      <c r="E561" s="21"/>
      <c r="F561" s="21"/>
      <c r="G561" s="18">
        <f>VLOOKUP(G$1,IR_0310!$A$4:$XA$84,($C561+G$2-2001)+8*$B561,FALSE)</f>
        <v>-65</v>
      </c>
      <c r="H561" s="18">
        <f>VLOOKUP(H$1,IR_0310!$A$4:$XA$84,($C561+H$2-2001)+8*$B561,FALSE)</f>
        <v>-68</v>
      </c>
      <c r="I561" s="18">
        <f>VLOOKUP(I$1,IR_0310!$A$4:$XA$84,($C561+I$2-2001)+8*$B561,FALSE)</f>
        <v>-40</v>
      </c>
      <c r="J561" s="18">
        <f>VLOOKUP(J$1,IR_0310!$A$4:$XA$84,($C561+J$2-2001)+8*$B561,FALSE)</f>
        <v>-108</v>
      </c>
      <c r="K561" s="19">
        <f>VLOOKUP(K$1,IR_0310!$A$4:$XA$84,($C561+K$2-2001)+8*$B561,FALSE)</f>
        <v>-285</v>
      </c>
      <c r="L561" s="19">
        <f>VLOOKUP(L$1,IR_0310!$A$4:$XA$84,($C561+L$2-2001)+8*$B561,FALSE)</f>
        <v>-426</v>
      </c>
      <c r="M561" s="19">
        <f>VLOOKUP(M$1,IR_0310!$A$4:$XA$84,($C561+M$2-2001)+8*$B561,FALSE)</f>
        <v>-232</v>
      </c>
      <c r="N561" s="19">
        <f>VLOOKUP(N$1,IR_0310!$A$4:$XA$84,($C561+N$2-2001)+8*$B561,FALSE)</f>
        <v>-350</v>
      </c>
      <c r="O561" s="22"/>
      <c r="P561" s="21"/>
      <c r="Q561" s="17">
        <v>1990</v>
      </c>
      <c r="R561" s="21"/>
      <c r="S561" s="21"/>
      <c r="T561" s="21"/>
      <c r="U561" s="18">
        <f>VLOOKUP(U$1,IN_0310!$A$4:$XA$84,($C561+U$2-2001)+8*$B561,FALSE)</f>
        <v>0</v>
      </c>
      <c r="V561" s="18">
        <f>VLOOKUP(V$1,IN_0310!$A$4:$XA$84,($C561+V$2-2001)+8*$B561,FALSE)</f>
        <v>3</v>
      </c>
      <c r="W561" s="18">
        <f>VLOOKUP(W$1,IN_0310!$A$4:$XA$84,($C561+W$2-2001)+8*$B561,FALSE)</f>
        <v>31</v>
      </c>
      <c r="X561" s="18">
        <f>VLOOKUP(X$1,IN_0310!$A$4:$XA$84,($C561+X$2-2001)+8*$B561,FALSE)</f>
        <v>24</v>
      </c>
      <c r="Y561" s="18">
        <f>VLOOKUP(Y$1,IN_0310!$A$4:$XA$84,($C561+Y$2-2001)+8*$B561,FALSE)</f>
        <v>47</v>
      </c>
      <c r="Z561" s="18">
        <f>VLOOKUP(Z$1,IN_0310!$A$4:$XA$84,($C561+Z$2-2001)+8*$B561,FALSE)</f>
        <v>42</v>
      </c>
      <c r="AA561" s="18">
        <f>VLOOKUP(AA$1,IN_0310!$A$4:$XA$84,($C561+AA$2-2001)+8*$B561,FALSE)</f>
        <v>176</v>
      </c>
      <c r="AB561" s="18">
        <f>VLOOKUP(AB$1,IN_0310!$A$4:$XA$84,($C561+AB$2-2001)+8*$B561,FALSE)</f>
        <v>96</v>
      </c>
      <c r="AC561" s="22"/>
      <c r="AD561" s="21"/>
      <c r="AE561" s="17">
        <v>1990</v>
      </c>
      <c r="AF561" s="21"/>
      <c r="AG561" s="21"/>
      <c r="AH561" s="21"/>
      <c r="AI561" s="18">
        <f>-VLOOKUP(AI$1,D_0310!$A$4:$XA$84,($C561+AI$2-2001)+8*$B561,FALSE)</f>
        <v>-22</v>
      </c>
      <c r="AJ561" s="18">
        <f>-VLOOKUP(AJ$1,D_0310!$A$4:$XA$84,($C561+AJ$2-2001)+8*$B561,FALSE)</f>
        <v>-16</v>
      </c>
      <c r="AK561" s="18">
        <f>-VLOOKUP(AK$1,D_0310!$A$4:$XA$84,($C561+AK$2-2001)+8*$B561,FALSE)</f>
        <v>-30</v>
      </c>
      <c r="AL561" s="18">
        <f>-VLOOKUP(AL$1,D_0310!$A$4:$XA$84,($C561+AL$2-2001)+8*$B561,FALSE)</f>
        <v>-36</v>
      </c>
      <c r="AM561" s="18">
        <f>-VLOOKUP(AM$1,D_0310!$A$4:$XA$84,($C561+AM$2-2001)+8*$B561,FALSE)</f>
        <v>-43</v>
      </c>
      <c r="AN561" s="18">
        <f>-VLOOKUP(AN$1,D_0310!$A$4:$XA$84,($C561+AN$2-2001)+8*$B561,FALSE)</f>
        <v>-56</v>
      </c>
      <c r="AO561" s="18">
        <f>-VLOOKUP(AO$1,D_0310!$A$4:$XA$84,($C561+AO$2-2001)+8*$B561,FALSE)</f>
        <v>-40</v>
      </c>
      <c r="AP561" s="18">
        <f>-VLOOKUP(AP$1,D_0310!$A$4:$XA$84,($C561+AP$2-2001)+8*$B561,FALSE)</f>
        <v>-51</v>
      </c>
      <c r="AQ561" s="22"/>
      <c r="AR561" s="21"/>
      <c r="AS561" s="31">
        <v>4</v>
      </c>
      <c r="AT561" s="55">
        <f>VLOOKUP(2002-C561,census2002!$A$3:$CD$82,2+B561)</f>
        <v>35190</v>
      </c>
      <c r="AU561" s="17" t="s">
        <v>177</v>
      </c>
      <c r="AV561">
        <f>1+K561/AVERAGE(AVERAGE(SUM($AT561,$D561:J561,$R561:X561,$AF561:AL561),SUM($AT561,$D561:K561,$R561:Y561,$AF561:AM561)),AVERAGE(SUM($AT562,$D562:K562,$S562:Y562,$AG562:AM562),SUM($AT562,$D562:L562,$S562:Z562,$AG562:AN562)))</f>
        <v>0.99198869985031513</v>
      </c>
      <c r="AW561">
        <f>1+L561/AVERAGE(AVERAGE(SUM($AT561,$D561:K561,$R561:Y561,$AF561:AM561),SUM($AT561,$D561:L561,$R561:Z561,$AF561:AN561)),AVERAGE(SUM($AT562,$D562:L562,$S562:Z562,$AG562:AN562),SUM($AT562,$D562:M562,$S562:AA562,$AG562:AO562)))</f>
        <v>0.98791523644719303</v>
      </c>
      <c r="AX561">
        <f>1+M561/AVERAGE(AVERAGE(SUM($AT561,$D561:L561,$R561:Z561,$AF561:AN561),SUM($AT561,$D561:M561,$R561:AA561,$AF561:AO561)),AVERAGE(SUM($AT562,$D562:M562,$S562:AA562,$AG562:AO562),SUM($AT562,$D562:N562,$S562:AB562,$AG562:AP562)))</f>
        <v>0.99337686900046396</v>
      </c>
      <c r="AY561">
        <f>1+N561/AVERAGE(AVERAGE(SUM($AT561,$D561:M561,$R561:AA561,$AF561:AO561),SUM($AT561,$D561:N561,$R561:AB561,$AF561:AP561)),AVERAGE(SUM($AT562,$D562:N562,$S562:AB562,$AG562:AP562),SUM($AT562,$D562:O562,$S562:AC562,$AG562:AQ562)))</f>
        <v>0.9899643735260174</v>
      </c>
      <c r="BA561" s="43">
        <f t="shared" si="729"/>
        <v>0.990809140257502</v>
      </c>
      <c r="BB561" s="46">
        <f t="shared" ref="BB561" si="734">AVERAGE(BB562:BB569)^5-1</f>
        <v>-3.1027819716502369E-2</v>
      </c>
    </row>
    <row r="562" spans="1:54">
      <c r="A562" s="9">
        <v>561</v>
      </c>
      <c r="B562" s="17">
        <f t="shared" ref="B562" si="735">C557</f>
        <v>37</v>
      </c>
      <c r="C562" s="17">
        <v>1989</v>
      </c>
      <c r="D562" s="21"/>
      <c r="E562" s="21"/>
      <c r="F562" s="21"/>
      <c r="G562" s="21"/>
      <c r="H562" s="18">
        <f>VLOOKUP(H$1,IR_0310!$A$4:$XA$84,($C562+H$2-2001)+8*$B562,FALSE)</f>
        <v>-61</v>
      </c>
      <c r="I562" s="18">
        <f>VLOOKUP(I$1,IR_0310!$A$4:$XA$84,($C562+I$2-2001)+8*$B562,FALSE)</f>
        <v>-64</v>
      </c>
      <c r="J562" s="18">
        <f>VLOOKUP(J$1,IR_0310!$A$4:$XA$84,($C562+J$2-2001)+8*$B562,FALSE)</f>
        <v>-62</v>
      </c>
      <c r="K562" s="19">
        <f>VLOOKUP(K$1,IR_0310!$A$4:$XA$84,($C562+K$2-2001)+8*$B562,FALSE)</f>
        <v>-273</v>
      </c>
      <c r="L562" s="19">
        <f>VLOOKUP(L$1,IR_0310!$A$4:$XA$84,($C562+L$2-2001)+8*$B562,FALSE)</f>
        <v>-253</v>
      </c>
      <c r="M562" s="19">
        <f>VLOOKUP(M$1,IR_0310!$A$4:$XA$84,($C562+M$2-2001)+8*$B562,FALSE)</f>
        <v>-338</v>
      </c>
      <c r="N562" s="19">
        <f>VLOOKUP(N$1,IR_0310!$A$4:$XA$84,($C562+N$2-2001)+8*$B562,FALSE)</f>
        <v>-186</v>
      </c>
      <c r="O562" s="19">
        <f>VLOOKUP(O$1,IR_0310!$A$4:$XA$84,($C562+O$2-2001)+8*$B562,FALSE)</f>
        <v>-230</v>
      </c>
      <c r="P562" s="21"/>
      <c r="Q562" s="17">
        <v>1989</v>
      </c>
      <c r="R562" s="21"/>
      <c r="S562" s="21"/>
      <c r="T562" s="21"/>
      <c r="U562" s="21"/>
      <c r="V562" s="18">
        <f>VLOOKUP(V$1,IN_0310!$A$4:$XA$84,($C562+V$2-2001)+8*$B562,FALSE)</f>
        <v>-32</v>
      </c>
      <c r="W562" s="18">
        <f>VLOOKUP(W$1,IN_0310!$A$4:$XA$84,($C562+W$2-2001)+8*$B562,FALSE)</f>
        <v>-18</v>
      </c>
      <c r="X562" s="18">
        <f>VLOOKUP(X$1,IN_0310!$A$4:$XA$84,($C562+X$2-2001)+8*$B562,FALSE)</f>
        <v>26</v>
      </c>
      <c r="Y562" s="18">
        <f>VLOOKUP(Y$1,IN_0310!$A$4:$XA$84,($C562+Y$2-2001)+8*$B562,FALSE)</f>
        <v>38</v>
      </c>
      <c r="Z562" s="18">
        <f>VLOOKUP(Z$1,IN_0310!$A$4:$XA$84,($C562+Z$2-2001)+8*$B562,FALSE)</f>
        <v>60</v>
      </c>
      <c r="AA562" s="18">
        <f>VLOOKUP(AA$1,IN_0310!$A$4:$XA$84,($C562+AA$2-2001)+8*$B562,FALSE)</f>
        <v>74</v>
      </c>
      <c r="AB562" s="18">
        <f>VLOOKUP(AB$1,IN_0310!$A$4:$XA$84,($C562+AB$2-2001)+8*$B562,FALSE)</f>
        <v>208</v>
      </c>
      <c r="AC562" s="18">
        <f>VLOOKUP(AC$1,IN_0310!$A$4:$XA$84,($C562+AC$2-2001)+8*$B562,FALSE)</f>
        <v>117</v>
      </c>
      <c r="AD562" s="21"/>
      <c r="AE562" s="17">
        <v>1989</v>
      </c>
      <c r="AF562" s="21"/>
      <c r="AG562" s="21"/>
      <c r="AH562" s="21"/>
      <c r="AI562" s="21"/>
      <c r="AJ562" s="18">
        <f>-VLOOKUP(AJ$1,D_0310!$A$4:$XA$84,($C562+AJ$2-2001)+8*$B562,FALSE)</f>
        <v>-18</v>
      </c>
      <c r="AK562" s="18">
        <f>-VLOOKUP(AK$1,D_0310!$A$4:$XA$84,($C562+AK$2-2001)+8*$B562,FALSE)</f>
        <v>-24</v>
      </c>
      <c r="AL562" s="18">
        <f>-VLOOKUP(AL$1,D_0310!$A$4:$XA$84,($C562+AL$2-2001)+8*$B562,FALSE)</f>
        <v>-33</v>
      </c>
      <c r="AM562" s="18">
        <f>-VLOOKUP(AM$1,D_0310!$A$4:$XA$84,($C562+AM$2-2001)+8*$B562,FALSE)</f>
        <v>-45</v>
      </c>
      <c r="AN562" s="18">
        <f>-VLOOKUP(AN$1,D_0310!$A$4:$XA$84,($C562+AN$2-2001)+8*$B562,FALSE)</f>
        <v>-59</v>
      </c>
      <c r="AO562" s="18">
        <f>-VLOOKUP(AO$1,D_0310!$A$4:$XA$84,($C562+AO$2-2001)+8*$B562,FALSE)</f>
        <v>-58</v>
      </c>
      <c r="AP562" s="18">
        <f>-VLOOKUP(AP$1,D_0310!$A$4:$XA$84,($C562+AP$2-2001)+8*$B562,FALSE)</f>
        <v>-53</v>
      </c>
      <c r="AQ562" s="18">
        <f>-VLOOKUP(AQ$1,D_0310!$A$4:$XA$84,($C562+AQ$2-2001)+8*$B562,FALSE)</f>
        <v>-67</v>
      </c>
      <c r="AR562" s="21"/>
      <c r="AS562" s="31">
        <v>5</v>
      </c>
      <c r="AT562" s="55">
        <f>VLOOKUP(2002-C562,census2002!$A$3:$CD$82,2+B562)</f>
        <v>37119</v>
      </c>
      <c r="AU562" s="17" t="s">
        <v>178</v>
      </c>
      <c r="AV562">
        <f>1+K562/AVERAGE(AVERAGE(SUM($AT562,$D562:J562,$R562:X562,$AF562:AL562),SUM($AT562,$D562:K562,$R562:Y562,$AF562:AM562)),AVERAGE(SUM($AT563,$D563:K563,$S563:Y563,$AG563:AM563),SUM($AT563,$D563:L563,$S563:Z563,$AG563:AN563)))</f>
        <v>0.99281824638939309</v>
      </c>
      <c r="AW562">
        <f>1+L562/AVERAGE(AVERAGE(SUM($AT562,$D562:K562,$R562:Y562,$AF562:AM562),SUM($AT562,$D562:L562,$R562:Z562,$AF562:AN562)),AVERAGE(SUM($AT563,$D563:L563,$S563:Z563,$AG563:AN563),SUM($AT563,$D563:M563,$S563:AA563,$AG563:AO563)))</f>
        <v>0.99329721423745876</v>
      </c>
      <c r="AX562">
        <f>1+M562/AVERAGE(AVERAGE(SUM($AT562,$D562:L562,$R562:Z562,$AF562:AN562),SUM($AT562,$D562:M562,$R562:AA562,$AF562:AO562)),AVERAGE(SUM($AT563,$D563:M563,$S563:AA563,$AG563:AO563),SUM($AT563,$D563:N563,$S563:AB563,$AG563:AP563)))</f>
        <v>0.99098269905425052</v>
      </c>
      <c r="AY562">
        <f>1+N562/AVERAGE(AVERAGE(SUM($AT562,$D562:M562,$R562:AA562,$AF562:AO562),SUM($AT562,$D562:N562,$R562:AB562,$AF562:AP562)),AVERAGE(SUM($AT563,$D563:N563,$S563:AB563,$AG563:AP563),SUM($AT563,$D563:O563,$S563:AC563,$AG563:AQ563)))</f>
        <v>0.99501490837213979</v>
      </c>
      <c r="AZ562">
        <f>1+O562/AVERAGE(AVERAGE(SUM($AT562,$D562:N562,$R562:AB562,$AF562:AP562),SUM($AT562,$D562:O562,$R562:AC562,$AF562:AQ562)),AVERAGE(SUM($AT563,$D563:O563,$S563:AC563,$AG563:AQ563),SUM($AT563,$D563:P563,$S563:AD563,$AG563:AR563)))</f>
        <v>0.99381471023262069</v>
      </c>
      <c r="BA562" s="43">
        <f t="shared" si="729"/>
        <v>0.99318467512959552</v>
      </c>
      <c r="BB562" s="47">
        <f t="shared" ref="BB562:BB569" si="736">PRODUCT(AV558,AW559,AX560,AY561,AZ562)^(1/5)</f>
        <v>0.99080317377036808</v>
      </c>
    </row>
    <row r="563" spans="1:54">
      <c r="A563" s="13">
        <v>562</v>
      </c>
      <c r="B563" s="17">
        <f t="shared" ref="B563" si="737">C557</f>
        <v>37</v>
      </c>
      <c r="C563" s="17">
        <v>1988</v>
      </c>
      <c r="D563" s="21"/>
      <c r="E563" s="21"/>
      <c r="F563" s="21"/>
      <c r="G563" s="21"/>
      <c r="H563" s="21"/>
      <c r="I563" s="18">
        <f>VLOOKUP(I$1,IR_0310!$A$4:$XA$84,($C563+I$2-2001)+8*$B563,FALSE)</f>
        <v>-45</v>
      </c>
      <c r="J563" s="18">
        <f>VLOOKUP(J$1,IR_0310!$A$4:$XA$84,($C563+J$2-2001)+8*$B563,FALSE)</f>
        <v>-81</v>
      </c>
      <c r="K563" s="19">
        <f>VLOOKUP(K$1,IR_0310!$A$4:$XA$84,($C563+K$2-2001)+8*$B563,FALSE)</f>
        <v>-266</v>
      </c>
      <c r="L563" s="19">
        <f>VLOOKUP(L$1,IR_0310!$A$4:$XA$84,($C563+L$2-2001)+8*$B563,FALSE)</f>
        <v>-326</v>
      </c>
      <c r="M563" s="19">
        <f>VLOOKUP(M$1,IR_0310!$A$4:$XA$84,($C563+M$2-2001)+8*$B563,FALSE)</f>
        <v>-232</v>
      </c>
      <c r="N563" s="19">
        <f>VLOOKUP(N$1,IR_0310!$A$4:$XA$84,($C563+N$2-2001)+8*$B563,FALSE)</f>
        <v>-333</v>
      </c>
      <c r="O563" s="19">
        <f>VLOOKUP(O$1,IR_0310!$A$4:$XA$84,($C563+O$2-2001)+8*$B563,FALSE)</f>
        <v>-265</v>
      </c>
      <c r="P563" s="18">
        <f>VLOOKUP(P$1,IR_0310!$A$4:$XA$84,($C563+P$2-2001)+8*$B563,FALSE)</f>
        <v>-293</v>
      </c>
      <c r="Q563" s="17">
        <v>1988</v>
      </c>
      <c r="R563" s="21"/>
      <c r="S563" s="21"/>
      <c r="T563" s="21"/>
      <c r="U563" s="21"/>
      <c r="V563" s="21"/>
      <c r="W563" s="18">
        <f>VLOOKUP(W$1,IN_0310!$A$4:$XA$84,($C563+W$2-2001)+8*$B563,FALSE)</f>
        <v>-14</v>
      </c>
      <c r="X563" s="18">
        <f>VLOOKUP(X$1,IN_0310!$A$4:$XA$84,($C563+X$2-2001)+8*$B563,FALSE)</f>
        <v>5</v>
      </c>
      <c r="Y563" s="18">
        <f>VLOOKUP(Y$1,IN_0310!$A$4:$XA$84,($C563+Y$2-2001)+8*$B563,FALSE)</f>
        <v>30</v>
      </c>
      <c r="Z563" s="18">
        <f>VLOOKUP(Z$1,IN_0310!$A$4:$XA$84,($C563+Z$2-2001)+8*$B563,FALSE)</f>
        <v>34</v>
      </c>
      <c r="AA563" s="18">
        <f>VLOOKUP(AA$1,IN_0310!$A$4:$XA$84,($C563+AA$2-2001)+8*$B563,FALSE)</f>
        <v>93</v>
      </c>
      <c r="AB563" s="18">
        <f>VLOOKUP(AB$1,IN_0310!$A$4:$XA$84,($C563+AB$2-2001)+8*$B563,FALSE)</f>
        <v>122</v>
      </c>
      <c r="AC563" s="18">
        <f>VLOOKUP(AC$1,IN_0310!$A$4:$XA$84,($C563+AC$2-2001)+8*$B563,FALSE)</f>
        <v>270</v>
      </c>
      <c r="AD563" s="18">
        <f>VLOOKUP(AD$1,IN_0310!$A$4:$XA$84,($C563+AD$2-2001)+8*$B563,FALSE)</f>
        <v>126</v>
      </c>
      <c r="AE563" s="17">
        <v>1988</v>
      </c>
      <c r="AF563" s="21"/>
      <c r="AG563" s="21"/>
      <c r="AH563" s="21"/>
      <c r="AI563" s="21"/>
      <c r="AJ563" s="21"/>
      <c r="AK563" s="18">
        <f>-VLOOKUP(AK$1,D_0310!$A$4:$XA$84,($C563+AK$2-2001)+8*$B563,FALSE)</f>
        <v>-32</v>
      </c>
      <c r="AL563" s="18">
        <f>-VLOOKUP(AL$1,D_0310!$A$4:$XA$84,($C563+AL$2-2001)+8*$B563,FALSE)</f>
        <v>-34</v>
      </c>
      <c r="AM563" s="18">
        <f>-VLOOKUP(AM$1,D_0310!$A$4:$XA$84,($C563+AM$2-2001)+8*$B563,FALSE)</f>
        <v>-46</v>
      </c>
      <c r="AN563" s="18">
        <f>-VLOOKUP(AN$1,D_0310!$A$4:$XA$84,($C563+AN$2-2001)+8*$B563,FALSE)</f>
        <v>-52</v>
      </c>
      <c r="AO563" s="18">
        <f>-VLOOKUP(AO$1,D_0310!$A$4:$XA$84,($C563+AO$2-2001)+8*$B563,FALSE)</f>
        <v>-55</v>
      </c>
      <c r="AP563" s="18">
        <f>-VLOOKUP(AP$1,D_0310!$A$4:$XA$84,($C563+AP$2-2001)+8*$B563,FALSE)</f>
        <v>-69</v>
      </c>
      <c r="AQ563" s="18">
        <f>-VLOOKUP(AQ$1,D_0310!$A$4:$XA$84,($C563+AQ$2-2001)+8*$B563,FALSE)</f>
        <v>-61</v>
      </c>
      <c r="AR563" s="18">
        <f>-VLOOKUP(AR$1,D_0310!$A$4:$XA$84,($C563+AR$2-2001)+8*$B563,FALSE)</f>
        <v>-71</v>
      </c>
      <c r="AS563" s="31">
        <v>5</v>
      </c>
      <c r="AT563" s="55">
        <f>VLOOKUP(2002-C563,census2002!$A$3:$CD$82,2+B563)</f>
        <v>39988</v>
      </c>
      <c r="AU563" s="17" t="s">
        <v>179</v>
      </c>
      <c r="AV563">
        <f>1+K563/AVERAGE(AVERAGE(SUM($AT563,$D563:J563,$R563:X563,$AF563:AL563),SUM($AT563,$D563:K563,$R563:Y563,$AF563:AM563)),AVERAGE(SUM($AT564,$D564:K564,$S564:Y564,$AG564:AM564),SUM($AT564,$D564:L564,$S564:Z564,$AG564:AN564)))</f>
        <v>0.99347615485548213</v>
      </c>
      <c r="AW563">
        <f>1+L563/AVERAGE(AVERAGE(SUM($AT563,$D563:K563,$R563:Y563,$AF563:AM563),SUM($AT563,$D563:L563,$R563:Z563,$AF563:AN563)),AVERAGE(SUM($AT564,$D564:L564,$S564:Z564,$AG564:AN564),SUM($AT564,$D564:M564,$S564:AA564,$AG564:AO564)))</f>
        <v>0.99194634188519837</v>
      </c>
      <c r="AX563">
        <f>1+M563/AVERAGE(AVERAGE(SUM($AT563,$D563:L563,$R563:Z563,$AF563:AN563),SUM($AT563,$D563:M563,$R563:AA563,$AF563:AO563)),AVERAGE(SUM($AT564,$D564:M564,$S564:AA564,$AG564:AO564),SUM($AT564,$D564:N564,$S564:AB564,$AG564:AP564)))</f>
        <v>0.99423197648038686</v>
      </c>
      <c r="AY563">
        <f>1+N563/AVERAGE(AVERAGE(SUM($AT563,$D563:M563,$R563:AA563,$AF563:AO563),SUM($AT563,$D563:N563,$R563:AB563,$AF563:AP563)),AVERAGE(SUM($AT564,$D564:N564,$S564:AB564,$AG564:AP564),SUM($AT564,$D564:O564,$S564:AC564,$AG564:AQ564)))</f>
        <v>0.99166906420824841</v>
      </c>
      <c r="AZ563">
        <f>1+O563/AVERAGE(AVERAGE(SUM($AT563,$D563:N563,$R563:AB563,$AF563:AP563),SUM($AT563,$D563:O563,$R563:AC563,$AF563:AQ563)),AVERAGE(SUM($AT564,$D564:O564,$S564:AC564,$AG564:AQ564),SUM($AT564,$D564:P564,$S564:AD564,$AG564:AR564)))</f>
        <v>0.99333660217000463</v>
      </c>
      <c r="BA563" s="43">
        <f t="shared" si="729"/>
        <v>0.99293155289790491</v>
      </c>
      <c r="BB563" s="47">
        <f t="shared" si="736"/>
        <v>0.99318440976337297</v>
      </c>
    </row>
    <row r="564" spans="1:54">
      <c r="A564" s="9">
        <v>563</v>
      </c>
      <c r="B564" s="17">
        <f t="shared" ref="B564" si="738">C557</f>
        <v>37</v>
      </c>
      <c r="C564" s="17">
        <v>1987</v>
      </c>
      <c r="D564" s="21"/>
      <c r="E564" s="21"/>
      <c r="F564" s="21"/>
      <c r="G564" s="21"/>
      <c r="H564" s="21"/>
      <c r="I564" s="21"/>
      <c r="J564" s="18">
        <f>VLOOKUP(J$1,IR_0310!$A$4:$XA$84,($C564+J$2-2001)+8*$B564,FALSE)</f>
        <v>-60</v>
      </c>
      <c r="K564" s="19">
        <f>VLOOKUP(K$1,IR_0310!$A$4:$XA$84,($C564+K$2-2001)+8*$B564,FALSE)</f>
        <v>-237</v>
      </c>
      <c r="L564" s="19">
        <f>VLOOKUP(L$1,IR_0310!$A$4:$XA$84,($C564+L$2-2001)+8*$B564,FALSE)</f>
        <v>-251</v>
      </c>
      <c r="M564" s="19">
        <f>VLOOKUP(M$1,IR_0310!$A$4:$XA$84,($C564+M$2-2001)+8*$B564,FALSE)</f>
        <v>-254</v>
      </c>
      <c r="N564" s="19">
        <f>VLOOKUP(N$1,IR_0310!$A$4:$XA$84,($C564+N$2-2001)+8*$B564,FALSE)</f>
        <v>-247</v>
      </c>
      <c r="O564" s="19">
        <f>VLOOKUP(O$1,IR_0310!$A$4:$XA$84,($C564+O$2-2001)+8*$B564,FALSE)</f>
        <v>-383</v>
      </c>
      <c r="P564" s="18">
        <f>VLOOKUP(P$1,IR_0310!$A$4:$XA$84,($C564+P$2-2001)+8*$B564,FALSE)</f>
        <v>-321</v>
      </c>
      <c r="Q564" s="17">
        <v>1987</v>
      </c>
      <c r="R564" s="21"/>
      <c r="S564" s="21"/>
      <c r="T564" s="21"/>
      <c r="U564" s="21"/>
      <c r="V564" s="21"/>
      <c r="W564" s="21"/>
      <c r="X564" s="18">
        <f>VLOOKUP(X$1,IN_0310!$A$4:$XA$84,($C564+X$2-2001)+8*$B564,FALSE)</f>
        <v>-19</v>
      </c>
      <c r="Y564" s="18">
        <f>VLOOKUP(Y$1,IN_0310!$A$4:$XA$84,($C564+Y$2-2001)+8*$B564,FALSE)</f>
        <v>-4</v>
      </c>
      <c r="Z564" s="18">
        <f>VLOOKUP(Z$1,IN_0310!$A$4:$XA$84,($C564+Z$2-2001)+8*$B564,FALSE)</f>
        <v>40</v>
      </c>
      <c r="AA564" s="18">
        <f>VLOOKUP(AA$1,IN_0310!$A$4:$XA$84,($C564+AA$2-2001)+8*$B564,FALSE)</f>
        <v>34</v>
      </c>
      <c r="AB564" s="18">
        <f>VLOOKUP(AB$1,IN_0310!$A$4:$XA$84,($C564+AB$2-2001)+8*$B564,FALSE)</f>
        <v>103</v>
      </c>
      <c r="AC564" s="18">
        <f>VLOOKUP(AC$1,IN_0310!$A$4:$XA$84,($C564+AC$2-2001)+8*$B564,FALSE)</f>
        <v>124</v>
      </c>
      <c r="AD564" s="18">
        <f>VLOOKUP(AD$1,IN_0310!$A$4:$XA$84,($C564+AD$2-2001)+8*$B564,FALSE)</f>
        <v>238</v>
      </c>
      <c r="AE564" s="17">
        <v>1987</v>
      </c>
      <c r="AF564" s="21"/>
      <c r="AG564" s="21"/>
      <c r="AH564" s="21"/>
      <c r="AI564" s="21"/>
      <c r="AJ564" s="21"/>
      <c r="AK564" s="21"/>
      <c r="AL564" s="18">
        <f>-VLOOKUP(AL$1,D_0310!$A$4:$XA$84,($C564+AL$2-2001)+8*$B564,FALSE)</f>
        <v>-56</v>
      </c>
      <c r="AM564" s="18">
        <f>-VLOOKUP(AM$1,D_0310!$A$4:$XA$84,($C564+AM$2-2001)+8*$B564,FALSE)</f>
        <v>-55</v>
      </c>
      <c r="AN564" s="18">
        <f>-VLOOKUP(AN$1,D_0310!$A$4:$XA$84,($C564+AN$2-2001)+8*$B564,FALSE)</f>
        <v>-61</v>
      </c>
      <c r="AO564" s="18">
        <f>-VLOOKUP(AO$1,D_0310!$A$4:$XA$84,($C564+AO$2-2001)+8*$B564,FALSE)</f>
        <v>-62</v>
      </c>
      <c r="AP564" s="18">
        <f>-VLOOKUP(AP$1,D_0310!$A$4:$XA$84,($C564+AP$2-2001)+8*$B564,FALSE)</f>
        <v>-63</v>
      </c>
      <c r="AQ564" s="18">
        <f>-VLOOKUP(AQ$1,D_0310!$A$4:$XA$84,($C564+AQ$2-2001)+8*$B564,FALSE)</f>
        <v>-61</v>
      </c>
      <c r="AR564" s="18">
        <f>-VLOOKUP(AR$1,D_0310!$A$4:$XA$84,($C564+AR$2-2001)+8*$B564,FALSE)</f>
        <v>-69</v>
      </c>
      <c r="AS564" s="31">
        <v>5</v>
      </c>
      <c r="AT564" s="55">
        <f>VLOOKUP(2002-C564,census2002!$A$3:$CD$82,2+B564)</f>
        <v>42468</v>
      </c>
      <c r="AU564" s="17" t="s">
        <v>180</v>
      </c>
      <c r="AV564">
        <f>1+K564/AVERAGE(AVERAGE(SUM($AT564,$D564:J564,$R564:X564,$AF564:AL564),SUM($AT564,$D564:K564,$R564:Y564,$AF564:AM564)),AVERAGE(SUM($AT565,$D565:K565,$S565:Y565,$AG565:AM565),SUM($AT565,$D565:L565,$S565:Z565,$AG565:AN565)))</f>
        <v>0.99435267205585376</v>
      </c>
      <c r="AW564">
        <f>1+L564/AVERAGE(AVERAGE(SUM($AT564,$D564:K564,$R564:Y564,$AF564:AM564),SUM($AT564,$D564:L564,$R564:Z564,$AF564:AN564)),AVERAGE(SUM($AT565,$D565:L565,$S565:Z565,$AG565:AN565),SUM($AT565,$D565:M565,$S565:AA565,$AG565:AO565)))</f>
        <v>0.99398344849076847</v>
      </c>
      <c r="AX564">
        <f>1+M564/AVERAGE(AVERAGE(SUM($AT564,$D564:L564,$R564:Z564,$AF564:AN564),SUM($AT564,$D564:M564,$R564:AA564,$AF564:AO564)),AVERAGE(SUM($AT565,$D565:M565,$S565:AA565,$AG565:AO565),SUM($AT565,$D565:N565,$S565:AB565,$AG565:AP565)))</f>
        <v>0.99387523811820311</v>
      </c>
      <c r="AY564">
        <f>1+N564/AVERAGE(AVERAGE(SUM($AT564,$D564:M564,$R564:AA564,$AF564:AO564),SUM($AT564,$D564:N564,$R564:AB564,$AF564:AP564)),AVERAGE(SUM($AT565,$D565:N565,$S565:AB565,$AG565:AP565),SUM($AT565,$D565:O565,$S565:AC565,$AG565:AQ565)))</f>
        <v>0.99400830831741416</v>
      </c>
      <c r="AZ564">
        <f>1+O564/AVERAGE(AVERAGE(SUM($AT564,$D564:N564,$R564:AB564,$AF564:AP564),SUM($AT564,$D564:O564,$R564:AC564,$AF564:AQ564)),AVERAGE(SUM($AT565,$D565:O565,$S565:AC565,$AG565:AQ565),SUM($AT565,$D565:P565,$S565:AD565,$AG565:AR565)))</f>
        <v>0.99064610274633358</v>
      </c>
      <c r="BA564" s="43">
        <f t="shared" si="729"/>
        <v>0.9933722039675944</v>
      </c>
      <c r="BB564" s="47">
        <f t="shared" si="736"/>
        <v>0.99087277210599323</v>
      </c>
    </row>
    <row r="565" spans="1:54">
      <c r="A565" s="9">
        <v>564</v>
      </c>
      <c r="B565" s="17">
        <f t="shared" ref="B565" si="739">C557</f>
        <v>37</v>
      </c>
      <c r="C565" s="17">
        <v>1986</v>
      </c>
      <c r="D565" s="26"/>
      <c r="E565" s="26"/>
      <c r="F565" s="26"/>
      <c r="G565" s="26"/>
      <c r="H565" s="26"/>
      <c r="I565" s="26"/>
      <c r="J565" s="21"/>
      <c r="K565" s="19">
        <f>VLOOKUP(K$1,IR_0310!$A$4:$XA$84,($C565+K$2-2001)+8*$B565,FALSE)</f>
        <v>-258</v>
      </c>
      <c r="L565" s="19">
        <f>VLOOKUP(L$1,IR_0310!$A$4:$XA$84,($C565+L$2-2001)+8*$B565,FALSE)</f>
        <v>-165</v>
      </c>
      <c r="M565" s="19">
        <f>VLOOKUP(M$1,IR_0310!$A$4:$XA$84,($C565+M$2-2001)+8*$B565,FALSE)</f>
        <v>-136</v>
      </c>
      <c r="N565" s="19">
        <f>VLOOKUP(N$1,IR_0310!$A$4:$XA$84,($C565+N$2-2001)+8*$B565,FALSE)</f>
        <v>-241</v>
      </c>
      <c r="O565" s="19">
        <f>VLOOKUP(O$1,IR_0310!$A$4:$XA$84,($C565+O$2-2001)+8*$B565,FALSE)</f>
        <v>-274</v>
      </c>
      <c r="P565" s="18">
        <f>VLOOKUP(P$1,IR_0310!$A$4:$XA$84,($C565+P$2-2001)+8*$B565,FALSE)</f>
        <v>-405</v>
      </c>
      <c r="Q565" s="17">
        <v>1986</v>
      </c>
      <c r="R565" s="26"/>
      <c r="S565" s="26"/>
      <c r="T565" s="26"/>
      <c r="U565" s="26"/>
      <c r="V565" s="26"/>
      <c r="W565" s="26"/>
      <c r="X565" s="21"/>
      <c r="Y565" s="18">
        <f>VLOOKUP(Y$1,IN_0310!$A$4:$XA$84,($C565+Y$2-2001)+8*$B565,FALSE)</f>
        <v>-35</v>
      </c>
      <c r="Z565" s="18">
        <f>VLOOKUP(Z$1,IN_0310!$A$4:$XA$84,($C565+Z$2-2001)+8*$B565,FALSE)</f>
        <v>-9</v>
      </c>
      <c r="AA565" s="18">
        <f>VLOOKUP(AA$1,IN_0310!$A$4:$XA$84,($C565+AA$2-2001)+8*$B565,FALSE)</f>
        <v>37</v>
      </c>
      <c r="AB565" s="18">
        <f>VLOOKUP(AB$1,IN_0310!$A$4:$XA$84,($C565+AB$2-2001)+8*$B565,FALSE)</f>
        <v>27</v>
      </c>
      <c r="AC565" s="18">
        <f>VLOOKUP(AC$1,IN_0310!$A$4:$XA$84,($C565+AC$2-2001)+8*$B565,FALSE)</f>
        <v>114</v>
      </c>
      <c r="AD565" s="18">
        <f>VLOOKUP(AD$1,IN_0310!$A$4:$XA$84,($C565+AD$2-2001)+8*$B565,FALSE)</f>
        <v>140</v>
      </c>
      <c r="AE565" s="17">
        <v>1986</v>
      </c>
      <c r="AF565" s="26"/>
      <c r="AG565" s="26"/>
      <c r="AH565" s="26"/>
      <c r="AI565" s="26"/>
      <c r="AJ565" s="26"/>
      <c r="AK565" s="26"/>
      <c r="AL565" s="21"/>
      <c r="AM565" s="18">
        <f>-VLOOKUP(AM$1,D_0310!$A$4:$XA$84,($C565+AM$2-2001)+8*$B565,FALSE)</f>
        <v>-59</v>
      </c>
      <c r="AN565" s="18">
        <f>-VLOOKUP(AN$1,D_0310!$A$4:$XA$84,($C565+AN$2-2001)+8*$B565,FALSE)</f>
        <v>-87</v>
      </c>
      <c r="AO565" s="18">
        <f>-VLOOKUP(AO$1,D_0310!$A$4:$XA$84,($C565+AO$2-2001)+8*$B565,FALSE)</f>
        <v>-66</v>
      </c>
      <c r="AP565" s="18">
        <f>-VLOOKUP(AP$1,D_0310!$A$4:$XA$84,($C565+AP$2-2001)+8*$B565,FALSE)</f>
        <v>-56</v>
      </c>
      <c r="AQ565" s="18">
        <f>-VLOOKUP(AQ$1,D_0310!$A$4:$XA$84,($C565+AQ$2-2001)+8*$B565,FALSE)</f>
        <v>-70</v>
      </c>
      <c r="AR565" s="18">
        <f>-VLOOKUP(AR$1,D_0310!$A$4:$XA$84,($C565+AR$2-2001)+8*$B565,FALSE)</f>
        <v>-91</v>
      </c>
      <c r="AS565" s="31">
        <v>5</v>
      </c>
      <c r="AT565" s="55">
        <f>VLOOKUP(2002-C565,census2002!$A$3:$CD$82,2+B565)</f>
        <v>42231</v>
      </c>
      <c r="AU565" s="17" t="s">
        <v>181</v>
      </c>
      <c r="AV565">
        <f>1+K565/AVERAGE(AVERAGE(SUM($AT565,$D565:J565,$R565:X565,$AF565:AL565),SUM($AT565,$D565:K565,$R565:Y565,$AF565:AM565)),AVERAGE(SUM($AT566,$D566:K566,$S566:Y566,$AG566:AM566),SUM($AT566,$D566:L566,$S566:Z566,$AG566:AN566)))</f>
        <v>0.99355724809589208</v>
      </c>
      <c r="AW565">
        <f>1+L565/AVERAGE(AVERAGE(SUM($AT565,$D565:K565,$R565:Y565,$AF565:AM565),SUM($AT565,$D565:L565,$R565:Z565,$AF565:AN565)),AVERAGE(SUM($AT566,$D566:L566,$S566:Z566,$AG566:AN566),SUM($AT566,$D566:M566,$S566:AA566,$AG566:AO566)))</f>
        <v>0.99585343787696023</v>
      </c>
      <c r="AX565">
        <f>1+M565/AVERAGE(AVERAGE(SUM($AT565,$D565:L565,$R565:Z565,$AF565:AN565),SUM($AT565,$D565:M565,$R565:AA565,$AF565:AO565)),AVERAGE(SUM($AT566,$D566:M566,$S566:AA566,$AG566:AO566),SUM($AT566,$D566:N566,$S566:AB566,$AG566:AP566)))</f>
        <v>0.99656671862870705</v>
      </c>
      <c r="AY565">
        <f>1+N565/AVERAGE(AVERAGE(SUM($AT565,$D565:M565,$R565:AA565,$AF565:AO565),SUM($AT565,$D565:N565,$R565:AB565,$AF565:AP565)),AVERAGE(SUM($AT566,$D566:N566,$S566:AB566,$AG566:AP566),SUM($AT566,$D566:O566,$S566:AC566,$AG566:AQ566)))</f>
        <v>0.9938819288425168</v>
      </c>
      <c r="AZ565">
        <f>1+O565/AVERAGE(AVERAGE(SUM($AT565,$D565:N565,$R565:AB565,$AF565:AP565),SUM($AT565,$D565:O565,$R565:AC565,$AF565:AQ565)),AVERAGE(SUM($AT566,$D566:O566,$S566:AC566,$AG566:AQ566),SUM($AT566,$D566:P566,$S566:AD566,$AG566:AR566)))</f>
        <v>0.99299783418411347</v>
      </c>
      <c r="BA565" s="43">
        <f t="shared" si="729"/>
        <v>0.99457046811445526</v>
      </c>
      <c r="BB565" s="47">
        <f t="shared" si="736"/>
        <v>0.99330448629255663</v>
      </c>
    </row>
    <row r="566" spans="1:54">
      <c r="A566" s="13">
        <v>565</v>
      </c>
      <c r="B566" s="17">
        <f t="shared" ref="B566" si="740">C557</f>
        <v>37</v>
      </c>
      <c r="C566" s="17">
        <v>1985</v>
      </c>
      <c r="D566" s="26"/>
      <c r="E566" s="26"/>
      <c r="F566" s="26"/>
      <c r="G566" s="26"/>
      <c r="H566" s="26"/>
      <c r="I566" s="26"/>
      <c r="J566" s="21"/>
      <c r="K566" s="22"/>
      <c r="L566" s="19">
        <f>VLOOKUP(L$1,IR_0310!$A$4:$XA$84,($C566+L$2-2001)+8*$B566,FALSE)</f>
        <v>-160</v>
      </c>
      <c r="M566" s="19">
        <f>VLOOKUP(M$1,IR_0310!$A$4:$XA$84,($C566+M$2-2001)+8*$B566,FALSE)</f>
        <v>-71</v>
      </c>
      <c r="N566" s="19">
        <f>VLOOKUP(N$1,IR_0310!$A$4:$XA$84,($C566+N$2-2001)+8*$B566,FALSE)</f>
        <v>-123</v>
      </c>
      <c r="O566" s="19">
        <f>VLOOKUP(O$1,IR_0310!$A$4:$XA$84,($C566+O$2-2001)+8*$B566,FALSE)</f>
        <v>-255</v>
      </c>
      <c r="P566" s="18">
        <f>VLOOKUP(P$1,IR_0310!$A$4:$XA$84,($C566+P$2-2001)+8*$B566,FALSE)</f>
        <v>-285</v>
      </c>
      <c r="Q566" s="17">
        <v>1985</v>
      </c>
      <c r="R566" s="26"/>
      <c r="S566" s="26"/>
      <c r="T566" s="26"/>
      <c r="U566" s="26"/>
      <c r="V566" s="26"/>
      <c r="W566" s="26"/>
      <c r="X566" s="21"/>
      <c r="Y566" s="22"/>
      <c r="Z566" s="18">
        <f>VLOOKUP(Z$1,IN_0310!$A$4:$XA$84,($C566+Z$2-2001)+8*$B566,FALSE)</f>
        <v>-16</v>
      </c>
      <c r="AA566" s="18">
        <f>VLOOKUP(AA$1,IN_0310!$A$4:$XA$84,($C566+AA$2-2001)+8*$B566,FALSE)</f>
        <v>-2</v>
      </c>
      <c r="AB566" s="18">
        <f>VLOOKUP(AB$1,IN_0310!$A$4:$XA$84,($C566+AB$2-2001)+8*$B566,FALSE)</f>
        <v>59</v>
      </c>
      <c r="AC566" s="18">
        <f>VLOOKUP(AC$1,IN_0310!$A$4:$XA$84,($C566+AC$2-2001)+8*$B566,FALSE)</f>
        <v>30</v>
      </c>
      <c r="AD566" s="18">
        <f>VLOOKUP(AD$1,IN_0310!$A$4:$XA$84,($C566+AD$2-2001)+8*$B566,FALSE)</f>
        <v>134</v>
      </c>
      <c r="AE566" s="17">
        <v>1985</v>
      </c>
      <c r="AF566" s="26"/>
      <c r="AG566" s="26"/>
      <c r="AH566" s="26"/>
      <c r="AI566" s="26"/>
      <c r="AJ566" s="26"/>
      <c r="AK566" s="26"/>
      <c r="AL566" s="21"/>
      <c r="AM566" s="22"/>
      <c r="AN566" s="18">
        <f>-VLOOKUP(AN$1,D_0310!$A$4:$XA$84,($C566+AN$2-2001)+8*$B566,FALSE)</f>
        <v>-66</v>
      </c>
      <c r="AO566" s="18">
        <f>-VLOOKUP(AO$1,D_0310!$A$4:$XA$84,($C566+AO$2-2001)+8*$B566,FALSE)</f>
        <v>-84</v>
      </c>
      <c r="AP566" s="18">
        <f>-VLOOKUP(AP$1,D_0310!$A$4:$XA$84,($C566+AP$2-2001)+8*$B566,FALSE)</f>
        <v>-72</v>
      </c>
      <c r="AQ566" s="18">
        <f>-VLOOKUP(AQ$1,D_0310!$A$4:$XA$84,($C566+AQ$2-2001)+8*$B566,FALSE)</f>
        <v>-87</v>
      </c>
      <c r="AR566" s="18">
        <f>-VLOOKUP(AR$1,D_0310!$A$4:$XA$84,($C566+AR$2-2001)+8*$B566,FALSE)</f>
        <v>-80</v>
      </c>
      <c r="AS566" s="31">
        <v>4</v>
      </c>
      <c r="AT566" s="55">
        <f>VLOOKUP(2002-C566,census2002!$A$3:$CD$82,2+B566)</f>
        <v>38156</v>
      </c>
      <c r="AU566" s="17" t="s">
        <v>182</v>
      </c>
      <c r="AW566">
        <f>1+L566/AVERAGE(AVERAGE(SUM($AT566,$D566:K566,$R566:Y566,$AF566:AM566),SUM($AT566,$D566:L566,$R566:Z566,$AF566:AN566)),AVERAGE(SUM($AT567,$D567:L567,$S567:Z567,$AG567:AN567),SUM($AT567,$D567:M567,$S567:AA567,$AG567:AO567)))</f>
        <v>0.99575622144566966</v>
      </c>
      <c r="AX566">
        <f>1+M566/AVERAGE(AVERAGE(SUM($AT566,$D566:L566,$R566:Z566,$AF566:AN566),SUM($AT566,$D566:M566,$R566:AA566,$AF566:AO566)),AVERAGE(SUM($AT567,$D567:M567,$S567:AA567,$AG567:AO567),SUM($AT567,$D567:N567,$S567:AB567,$AG567:AP567)))</f>
        <v>0.99810720926667684</v>
      </c>
      <c r="AY566">
        <f>1+N566/AVERAGE(AVERAGE(SUM($AT566,$D566:M566,$R566:AA566,$AF566:AO566),SUM($AT566,$D566:N566,$R566:AB566,$AF566:AP566)),AVERAGE(SUM($AT567,$D567:N567,$S567:AB567,$AG567:AP567),SUM($AT567,$D567:O567,$S567:AC567,$AG567:AQ567)))</f>
        <v>0.99670797312849613</v>
      </c>
      <c r="AZ566">
        <f>1+O566/AVERAGE(AVERAGE(SUM($AT566,$D566:N566,$R566:AB566,$AF566:AP566),SUM($AT566,$D566:O566,$R566:AC566,$AF566:AQ566)),AVERAGE(SUM($AT567,$D567:O567,$S567:AC567,$AG567:AQ567),SUM($AT567,$D567:P567,$S567:AD567,$AG567:AR567)))</f>
        <v>0.99313413345359813</v>
      </c>
      <c r="BA566" s="43">
        <f t="shared" si="729"/>
        <v>0.99592472759426587</v>
      </c>
      <c r="BB566" s="47">
        <f t="shared" si="736"/>
        <v>0.99313091396584363</v>
      </c>
    </row>
    <row r="567" spans="1:54">
      <c r="A567" s="9">
        <v>566</v>
      </c>
      <c r="B567" s="17">
        <f t="shared" ref="B567" si="741">C557</f>
        <v>37</v>
      </c>
      <c r="C567" s="17">
        <v>1984</v>
      </c>
      <c r="D567" s="26"/>
      <c r="E567" s="26"/>
      <c r="F567" s="26"/>
      <c r="G567" s="26"/>
      <c r="H567" s="26"/>
      <c r="I567" s="26"/>
      <c r="J567" s="21"/>
      <c r="K567" s="22"/>
      <c r="L567" s="22"/>
      <c r="M567" s="19">
        <f>VLOOKUP(M$1,IR_0310!$A$4:$XA$84,($C567+M$2-2001)+8*$B567,FALSE)</f>
        <v>-115</v>
      </c>
      <c r="N567" s="19">
        <f>VLOOKUP(N$1,IR_0310!$A$4:$XA$84,($C567+N$2-2001)+8*$B567,FALSE)</f>
        <v>-69</v>
      </c>
      <c r="O567" s="19">
        <f>VLOOKUP(O$1,IR_0310!$A$4:$XA$84,($C567+O$2-2001)+8*$B567,FALSE)</f>
        <v>-107</v>
      </c>
      <c r="P567" s="18">
        <f>VLOOKUP(P$1,IR_0310!$A$4:$XA$84,($C567+P$2-2001)+8*$B567,FALSE)</f>
        <v>-245</v>
      </c>
      <c r="Q567" s="17">
        <v>1984</v>
      </c>
      <c r="R567" s="26"/>
      <c r="S567" s="26"/>
      <c r="T567" s="26"/>
      <c r="U567" s="26"/>
      <c r="V567" s="26"/>
      <c r="W567" s="26"/>
      <c r="X567" s="21"/>
      <c r="Y567" s="22"/>
      <c r="Z567" s="22"/>
      <c r="AA567" s="18">
        <f>VLOOKUP(AA$1,IN_0310!$A$4:$XA$84,($C567+AA$2-2001)+8*$B567,FALSE)</f>
        <v>-14</v>
      </c>
      <c r="AB567" s="18">
        <f>VLOOKUP(AB$1,IN_0310!$A$4:$XA$84,($C567+AB$2-2001)+8*$B567,FALSE)</f>
        <v>-16</v>
      </c>
      <c r="AC567" s="18">
        <f>VLOOKUP(AC$1,IN_0310!$A$4:$XA$84,($C567+AC$2-2001)+8*$B567,FALSE)</f>
        <v>72</v>
      </c>
      <c r="AD567" s="18">
        <f>VLOOKUP(AD$1,IN_0310!$A$4:$XA$84,($C567+AD$2-2001)+8*$B567,FALSE)</f>
        <v>27</v>
      </c>
      <c r="AE567" s="17">
        <v>1984</v>
      </c>
      <c r="AF567" s="26"/>
      <c r="AG567" s="26"/>
      <c r="AH567" s="26"/>
      <c r="AI567" s="26"/>
      <c r="AJ567" s="26"/>
      <c r="AK567" s="26"/>
      <c r="AL567" s="21"/>
      <c r="AM567" s="22"/>
      <c r="AN567" s="22"/>
      <c r="AO567" s="18">
        <f>-VLOOKUP(AO$1,D_0310!$A$4:$XA$84,($C567+AO$2-2001)+8*$B567,FALSE)</f>
        <v>-68</v>
      </c>
      <c r="AP567" s="18">
        <f>-VLOOKUP(AP$1,D_0310!$A$4:$XA$84,($C567+AP$2-2001)+8*$B567,FALSE)</f>
        <v>-85</v>
      </c>
      <c r="AQ567" s="18">
        <f>-VLOOKUP(AQ$1,D_0310!$A$4:$XA$84,($C567+AQ$2-2001)+8*$B567,FALSE)</f>
        <v>-93</v>
      </c>
      <c r="AR567" s="18">
        <f>-VLOOKUP(AR$1,D_0310!$A$4:$XA$84,($C567+AR$2-2001)+8*$B567,FALSE)</f>
        <v>-97</v>
      </c>
      <c r="AS567" s="31">
        <v>3</v>
      </c>
      <c r="AT567" s="55">
        <f>VLOOKUP(2002-C567,census2002!$A$3:$CD$82,2+B567)</f>
        <v>37468</v>
      </c>
      <c r="AU567" s="17" t="s">
        <v>183</v>
      </c>
      <c r="AX567">
        <f>1+M567/AVERAGE(AVERAGE(SUM($AT567,$D567:L567,$R567:Z567,$AF567:AN567),SUM($AT567,$D567:M567,$R567:AA567,$AF567:AO567)),AVERAGE(SUM($AT568,$D568:M568,$S568:AA568,$AG568:AO568),SUM($AT568,$D568:N568,$S568:AB568,$AG568:AP568)))</f>
        <v>0.99695008751922776</v>
      </c>
      <c r="AY567">
        <f>1+N567/AVERAGE(AVERAGE(SUM($AT567,$D567:M567,$R567:AA567,$AF567:AO567),SUM($AT567,$D567:N567,$R567:AB567,$AF567:AP567)),AVERAGE(SUM($AT568,$D568:N568,$S568:AB568,$AG568:AP568),SUM($AT568,$D568:O568,$S568:AC568,$AG568:AQ568)))</f>
        <v>0.99816040471096357</v>
      </c>
      <c r="AZ567">
        <f>1+O567/AVERAGE(AVERAGE(SUM($AT567,$D567:N567,$R567:AB567,$AF567:AP567),SUM($AT567,$D567:O567,$R567:AC567,$AF567:AQ567)),AVERAGE(SUM($AT568,$D568:O568,$S568:AC568,$AG568:AQ568),SUM($AT568,$D568:P568,$S568:AD568,$AG568:AR568)))</f>
        <v>0.99713378781993756</v>
      </c>
      <c r="BA567" s="43">
        <f t="shared" si="729"/>
        <v>0.99741461787309604</v>
      </c>
      <c r="BB567" s="47">
        <f t="shared" si="736"/>
        <v>0.9955724474258637</v>
      </c>
    </row>
    <row r="568" spans="1:54">
      <c r="A568" s="9">
        <v>567</v>
      </c>
      <c r="B568" s="17">
        <f t="shared" ref="B568" si="742">C557</f>
        <v>37</v>
      </c>
      <c r="C568" s="17">
        <v>1983</v>
      </c>
      <c r="D568" s="26"/>
      <c r="E568" s="26"/>
      <c r="F568" s="26"/>
      <c r="G568" s="26"/>
      <c r="H568" s="26"/>
      <c r="I568" s="26"/>
      <c r="J568" s="21"/>
      <c r="K568" s="22"/>
      <c r="L568" s="22"/>
      <c r="M568" s="22"/>
      <c r="N568" s="19">
        <f>VLOOKUP(N$1,IR_0310!$A$4:$XA$84,($C568+N$2-2001)+8*$B568,FALSE)</f>
        <v>-97</v>
      </c>
      <c r="O568" s="19">
        <f>VLOOKUP(O$1,IR_0310!$A$4:$XA$84,($C568+O$2-2001)+8*$B568,FALSE)</f>
        <v>-95</v>
      </c>
      <c r="P568" s="18">
        <f>VLOOKUP(P$1,IR_0310!$A$4:$XA$84,($C568+P$2-2001)+8*$B568,FALSE)</f>
        <v>-174</v>
      </c>
      <c r="Q568" s="17">
        <v>1983</v>
      </c>
      <c r="R568" s="26"/>
      <c r="S568" s="26"/>
      <c r="T568" s="26"/>
      <c r="U568" s="26"/>
      <c r="V568" s="26"/>
      <c r="W568" s="26"/>
      <c r="X568" s="21"/>
      <c r="Y568" s="22"/>
      <c r="Z568" s="22"/>
      <c r="AA568" s="22"/>
      <c r="AB568" s="18">
        <f>VLOOKUP(AB$1,IN_0310!$A$4:$XA$84,($C568+AB$2-2001)+8*$B568,FALSE)</f>
        <v>-25</v>
      </c>
      <c r="AC568" s="18">
        <f>VLOOKUP(AC$1,IN_0310!$A$4:$XA$84,($C568+AC$2-2001)+8*$B568,FALSE)</f>
        <v>-26</v>
      </c>
      <c r="AD568" s="18">
        <f>VLOOKUP(AD$1,IN_0310!$A$4:$XA$84,($C568+AD$2-2001)+8*$B568,FALSE)</f>
        <v>90</v>
      </c>
      <c r="AE568" s="17">
        <v>1983</v>
      </c>
      <c r="AF568" s="26"/>
      <c r="AG568" s="26"/>
      <c r="AH568" s="26"/>
      <c r="AI568" s="26"/>
      <c r="AJ568" s="26"/>
      <c r="AK568" s="26"/>
      <c r="AL568" s="21"/>
      <c r="AM568" s="22"/>
      <c r="AN568" s="22"/>
      <c r="AO568" s="22"/>
      <c r="AP568" s="18">
        <f>-VLOOKUP(AP$1,D_0310!$A$4:$XA$84,($C568+AP$2-2001)+8*$B568,FALSE)</f>
        <v>-79</v>
      </c>
      <c r="AQ568" s="18">
        <f>-VLOOKUP(AQ$1,D_0310!$A$4:$XA$84,($C568+AQ$2-2001)+8*$B568,FALSE)</f>
        <v>-102</v>
      </c>
      <c r="AR568" s="18">
        <f>-VLOOKUP(AR$1,D_0310!$A$4:$XA$84,($C568+AR$2-2001)+8*$B568,FALSE)</f>
        <v>-102</v>
      </c>
      <c r="AS568" s="31">
        <v>2</v>
      </c>
      <c r="AT568" s="55">
        <f>VLOOKUP(2002-C568,census2002!$A$3:$CD$82,2+B568)</f>
        <v>38143</v>
      </c>
      <c r="AU568" s="17" t="s">
        <v>184</v>
      </c>
      <c r="AY568">
        <f>1+N568/AVERAGE(AVERAGE(SUM($AT568,$D568:M568,$R568:AA568,$AF568:AO568),SUM($AT568,$D568:N568,$R568:AB568,$AF568:AP568)),AVERAGE(SUM($AT569,$D569:N569,$S569:AB569,$AG569:AP569),SUM($AT569,$D569:O569,$S569:AC569,$AG569:AQ569)))</f>
        <v>0.99739635758478618</v>
      </c>
      <c r="AZ568">
        <f>1+O568/AVERAGE(AVERAGE(SUM($AT568,$D568:N568,$R568:AB568,$AF568:AP568),SUM($AT568,$D568:O568,$R568:AC568,$AF568:AQ568)),AVERAGE(SUM($AT569,$D569:O569,$S569:AC569,$AG569:AQ569),SUM($AT569,$D569:P569,$S569:AD569,$AG569:AR569)))</f>
        <v>0.99743465111255136</v>
      </c>
      <c r="BA568" s="43">
        <f t="shared" si="729"/>
        <v>0.99741550416489455</v>
      </c>
      <c r="BB568" s="47">
        <f t="shared" si="736"/>
        <v>0.99678058623733379</v>
      </c>
    </row>
    <row r="569" spans="1:54">
      <c r="A569" s="13">
        <v>568</v>
      </c>
      <c r="B569" s="17">
        <f t="shared" ref="B569" si="743">C557</f>
        <v>37</v>
      </c>
      <c r="C569" s="17">
        <v>1982</v>
      </c>
      <c r="D569" s="26"/>
      <c r="E569" s="26"/>
      <c r="F569" s="26"/>
      <c r="G569" s="26"/>
      <c r="H569" s="26"/>
      <c r="I569" s="26"/>
      <c r="J569" s="21"/>
      <c r="K569" s="22"/>
      <c r="L569" s="22"/>
      <c r="M569" s="22"/>
      <c r="N569" s="22"/>
      <c r="O569" s="19">
        <f>VLOOKUP(O$1,IR_0310!$A$4:$XA$84,($C569+O$2-2001)+8*$B569,FALSE)</f>
        <v>-117</v>
      </c>
      <c r="P569" s="18">
        <f>VLOOKUP(P$1,IR_0310!$A$4:$XA$84,($C569+P$2-2001)+8*$B569,FALSE)</f>
        <v>-70</v>
      </c>
      <c r="Q569" s="17">
        <v>1982</v>
      </c>
      <c r="R569" s="26"/>
      <c r="S569" s="26"/>
      <c r="T569" s="26"/>
      <c r="U569" s="26"/>
      <c r="V569" s="26"/>
      <c r="W569" s="26"/>
      <c r="X569" s="21"/>
      <c r="Y569" s="22"/>
      <c r="Z569" s="22"/>
      <c r="AA569" s="22"/>
      <c r="AB569" s="22"/>
      <c r="AC569" s="18">
        <f>VLOOKUP(AC$1,IN_0310!$A$4:$XA$84,($C569+AC$2-2001)+8*$B569,FALSE)</f>
        <v>-30</v>
      </c>
      <c r="AD569" s="18">
        <f>VLOOKUP(AD$1,IN_0310!$A$4:$XA$84,($C569+AD$2-2001)+8*$B569,FALSE)</f>
        <v>-52</v>
      </c>
      <c r="AE569" s="17">
        <v>1982</v>
      </c>
      <c r="AF569" s="26"/>
      <c r="AG569" s="26"/>
      <c r="AH569" s="26"/>
      <c r="AI569" s="26"/>
      <c r="AJ569" s="26"/>
      <c r="AK569" s="26"/>
      <c r="AL569" s="21"/>
      <c r="AM569" s="22"/>
      <c r="AN569" s="22"/>
      <c r="AO569" s="22"/>
      <c r="AP569" s="22"/>
      <c r="AQ569" s="18">
        <f>-VLOOKUP(AQ$1,D_0310!$A$4:$XA$84,($C569+AQ$2-2001)+8*$B569,FALSE)</f>
        <v>-102</v>
      </c>
      <c r="AR569" s="18">
        <f>-VLOOKUP(AR$1,D_0310!$A$4:$XA$84,($C569+AR$2-2001)+8*$B569,FALSE)</f>
        <v>-99</v>
      </c>
      <c r="AS569" s="31">
        <v>1</v>
      </c>
      <c r="AT569" s="55">
        <f>VLOOKUP(2002-C569,census2002!$A$3:$CD$82,2+B569)</f>
        <v>36593</v>
      </c>
      <c r="AU569" s="17" t="s">
        <v>185</v>
      </c>
      <c r="AZ569">
        <f>1+O569/AVERAGE(AVERAGE(SUM($AT569,$D569:N569,$R569:AB569,$AF569:AP569),SUM($AT569,$D569:O569,$R569:AC569,$AF569:AQ569)),AVERAGE(SUM($AT570,$D570:O570,$S570:AC570,$AG570:AQ570),SUM($AT570,$D570:P570,$S570:AD570,$AG570:AR570)))</f>
        <v>0.99673894865934554</v>
      </c>
      <c r="BA569" s="43">
        <f t="shared" si="729"/>
        <v>0.99673894865934554</v>
      </c>
      <c r="BB569" s="47">
        <f t="shared" si="736"/>
        <v>0.9960788287812119</v>
      </c>
    </row>
    <row r="570" spans="1:54">
      <c r="A570" s="9">
        <v>569</v>
      </c>
      <c r="B570" s="17">
        <f t="shared" ref="B570" si="744">C557</f>
        <v>37</v>
      </c>
      <c r="C570" s="17">
        <v>1981</v>
      </c>
      <c r="D570" s="26"/>
      <c r="E570" s="26"/>
      <c r="F570" s="26"/>
      <c r="G570" s="26"/>
      <c r="H570" s="26"/>
      <c r="I570" s="26"/>
      <c r="J570" s="21"/>
      <c r="K570" s="22"/>
      <c r="L570" s="22"/>
      <c r="M570" s="22"/>
      <c r="N570" s="22"/>
      <c r="O570" s="22"/>
      <c r="P570" s="18">
        <f>VLOOKUP(P$1,IR_0310!$A$4:$XA$84,($C570+P$2-2001)+8*$B570,FALSE)</f>
        <v>-126</v>
      </c>
      <c r="Q570" s="17">
        <v>1981</v>
      </c>
      <c r="R570" s="26"/>
      <c r="S570" s="26"/>
      <c r="T570" s="26"/>
      <c r="U570" s="26"/>
      <c r="V570" s="26"/>
      <c r="W570" s="26"/>
      <c r="X570" s="21"/>
      <c r="Y570" s="22"/>
      <c r="Z570" s="22"/>
      <c r="AA570" s="22"/>
      <c r="AB570" s="22"/>
      <c r="AC570" s="22"/>
      <c r="AD570" s="18">
        <f>VLOOKUP(AD$1,IN_0310!$A$4:$XA$84,($C570+AD$2-2001)+8*$B570,FALSE)</f>
        <v>-35</v>
      </c>
      <c r="AE570" s="17">
        <v>1981</v>
      </c>
      <c r="AF570" s="26"/>
      <c r="AG570" s="26"/>
      <c r="AH570" s="26"/>
      <c r="AI570" s="26"/>
      <c r="AJ570" s="26"/>
      <c r="AK570" s="26"/>
      <c r="AL570" s="21"/>
      <c r="AM570" s="22"/>
      <c r="AN570" s="22"/>
      <c r="AO570" s="22"/>
      <c r="AP570" s="22"/>
      <c r="AQ570" s="22"/>
      <c r="AR570" s="18">
        <f>-VLOOKUP(AR$1,D_0310!$A$4:$XA$84,($C570+AR$2-2001)+8*$B570,FALSE)</f>
        <v>-104</v>
      </c>
      <c r="AS570" s="31"/>
      <c r="AT570" s="55">
        <f>VLOOKUP(2002-C570,census2002!$A$3:$CD$82,2+B570)</f>
        <v>35420</v>
      </c>
      <c r="AU570" s="17" t="s">
        <v>186</v>
      </c>
    </row>
    <row r="571" spans="1:54" ht="15.75" thickBot="1">
      <c r="A571" s="9">
        <v>570</v>
      </c>
      <c r="B571" s="10" t="str">
        <f>INDEX('regions#'!$B$2:$B$79,B573+1)</f>
        <v>Орловская область</v>
      </c>
      <c r="C571" s="51" t="s">
        <v>159</v>
      </c>
      <c r="D571" s="11" t="s">
        <v>912</v>
      </c>
      <c r="E571" s="11" t="s">
        <v>913</v>
      </c>
      <c r="F571" s="11" t="s">
        <v>914</v>
      </c>
      <c r="G571" s="11" t="s">
        <v>915</v>
      </c>
      <c r="H571" s="11" t="s">
        <v>916</v>
      </c>
      <c r="I571" s="11" t="s">
        <v>917</v>
      </c>
      <c r="J571" s="11" t="s">
        <v>918</v>
      </c>
      <c r="K571" s="12" t="s">
        <v>919</v>
      </c>
      <c r="L571" s="12" t="s">
        <v>920</v>
      </c>
      <c r="M571" s="12" t="s">
        <v>921</v>
      </c>
      <c r="N571" s="12" t="s">
        <v>922</v>
      </c>
      <c r="O571" s="12" t="s">
        <v>923</v>
      </c>
      <c r="P571" s="11" t="s">
        <v>924</v>
      </c>
      <c r="Q571" s="52" t="s">
        <v>160</v>
      </c>
      <c r="R571" s="23" t="s">
        <v>912</v>
      </c>
      <c r="S571" s="23" t="s">
        <v>913</v>
      </c>
      <c r="T571" s="23" t="s">
        <v>914</v>
      </c>
      <c r="U571" s="23" t="s">
        <v>915</v>
      </c>
      <c r="V571" s="23" t="s">
        <v>916</v>
      </c>
      <c r="W571" s="23" t="s">
        <v>917</v>
      </c>
      <c r="X571" s="23" t="s">
        <v>918</v>
      </c>
      <c r="Y571" s="23" t="s">
        <v>919</v>
      </c>
      <c r="Z571" s="23" t="s">
        <v>920</v>
      </c>
      <c r="AA571" s="23" t="s">
        <v>921</v>
      </c>
      <c r="AB571" s="23" t="s">
        <v>922</v>
      </c>
      <c r="AC571" s="23" t="s">
        <v>923</v>
      </c>
      <c r="AD571" s="23" t="s">
        <v>924</v>
      </c>
      <c r="AE571" s="53" t="s">
        <v>161</v>
      </c>
      <c r="AF571" s="27" t="s">
        <v>912</v>
      </c>
      <c r="AG571" s="27" t="s">
        <v>913</v>
      </c>
      <c r="AH571" s="27" t="s">
        <v>914</v>
      </c>
      <c r="AI571" s="27" t="s">
        <v>915</v>
      </c>
      <c r="AJ571" s="27" t="s">
        <v>916</v>
      </c>
      <c r="AK571" s="27" t="s">
        <v>917</v>
      </c>
      <c r="AL571" s="27" t="s">
        <v>918</v>
      </c>
      <c r="AM571" s="27" t="s">
        <v>919</v>
      </c>
      <c r="AN571" s="27" t="s">
        <v>920</v>
      </c>
      <c r="AO571" s="27" t="s">
        <v>921</v>
      </c>
      <c r="AP571" s="27" t="s">
        <v>922</v>
      </c>
      <c r="AQ571" s="27" t="s">
        <v>923</v>
      </c>
      <c r="AR571" s="27" t="s">
        <v>924</v>
      </c>
      <c r="AS571" s="31" t="s">
        <v>162</v>
      </c>
      <c r="AT571" s="2" t="s">
        <v>163</v>
      </c>
      <c r="AV571" s="54">
        <f t="shared" ref="AV571:AZ571" si="745">AVERAGE(AV573:AV584)</f>
        <v>0.99672651517081479</v>
      </c>
      <c r="AW571" s="54">
        <f t="shared" si="745"/>
        <v>0.99677693221002073</v>
      </c>
      <c r="AX571" s="54">
        <f t="shared" si="745"/>
        <v>0.99817222958235974</v>
      </c>
      <c r="AY571" s="54">
        <f t="shared" si="745"/>
        <v>0.99788292403250223</v>
      </c>
      <c r="AZ571" s="54">
        <f t="shared" si="745"/>
        <v>0.99583247535533015</v>
      </c>
      <c r="BA571" s="38" t="s">
        <v>983</v>
      </c>
      <c r="BB571" s="39">
        <f t="shared" ref="BB571" si="746">PRODUCT(AV571:AZ571)-1</f>
        <v>-1.4525594108730111E-2</v>
      </c>
    </row>
    <row r="572" spans="1:54" ht="15.75" thickBot="1">
      <c r="A572" s="13">
        <v>571</v>
      </c>
      <c r="C572" s="14">
        <f t="shared" ref="C572" si="747">A571/15</f>
        <v>38</v>
      </c>
      <c r="D572" s="15">
        <v>10</v>
      </c>
      <c r="E572" s="15">
        <v>11</v>
      </c>
      <c r="F572" s="15">
        <v>12</v>
      </c>
      <c r="G572" s="15">
        <v>13</v>
      </c>
      <c r="H572" s="15">
        <v>14</v>
      </c>
      <c r="I572" s="15">
        <v>15</v>
      </c>
      <c r="J572" s="15">
        <v>16</v>
      </c>
      <c r="K572" s="16">
        <v>17</v>
      </c>
      <c r="L572" s="16">
        <v>18</v>
      </c>
      <c r="M572" s="16">
        <v>19</v>
      </c>
      <c r="N572" s="16">
        <v>20</v>
      </c>
      <c r="O572" s="16">
        <v>21</v>
      </c>
      <c r="P572" s="15">
        <v>22</v>
      </c>
      <c r="R572" s="15">
        <v>10</v>
      </c>
      <c r="S572" s="15">
        <v>11</v>
      </c>
      <c r="T572" s="15">
        <v>12</v>
      </c>
      <c r="U572" s="15">
        <v>13</v>
      </c>
      <c r="V572" s="15">
        <v>14</v>
      </c>
      <c r="W572" s="15">
        <v>15</v>
      </c>
      <c r="X572" s="15">
        <v>16</v>
      </c>
      <c r="Y572" s="25">
        <v>17</v>
      </c>
      <c r="Z572" s="25">
        <v>18</v>
      </c>
      <c r="AA572" s="25">
        <v>19</v>
      </c>
      <c r="AB572" s="25">
        <v>20</v>
      </c>
      <c r="AC572" s="25">
        <v>21</v>
      </c>
      <c r="AD572" s="15">
        <v>22</v>
      </c>
      <c r="AF572" s="15">
        <v>10</v>
      </c>
      <c r="AG572" s="15">
        <v>11</v>
      </c>
      <c r="AH572" s="15">
        <v>12</v>
      </c>
      <c r="AI572" s="15">
        <v>13</v>
      </c>
      <c r="AJ572" s="15">
        <v>14</v>
      </c>
      <c r="AK572" s="15">
        <v>15</v>
      </c>
      <c r="AL572" s="15">
        <v>16</v>
      </c>
      <c r="AM572" s="29">
        <v>17</v>
      </c>
      <c r="AN572" s="29">
        <v>18</v>
      </c>
      <c r="AO572" s="29">
        <v>19</v>
      </c>
      <c r="AP572" s="29">
        <v>20</v>
      </c>
      <c r="AQ572" s="29">
        <v>21</v>
      </c>
      <c r="AR572" s="15">
        <v>22</v>
      </c>
      <c r="AS572" s="31"/>
      <c r="AT572" s="55"/>
      <c r="AU572" s="14" t="s">
        <v>165</v>
      </c>
      <c r="AV572" s="40" t="s">
        <v>166</v>
      </c>
      <c r="AW572" s="40" t="s">
        <v>167</v>
      </c>
      <c r="AX572" s="40" t="s">
        <v>168</v>
      </c>
      <c r="AY572" s="40" t="s">
        <v>169</v>
      </c>
      <c r="AZ572" s="40" t="s">
        <v>170</v>
      </c>
      <c r="BA572" s="41" t="s">
        <v>171</v>
      </c>
      <c r="BB572" s="42"/>
    </row>
    <row r="573" spans="1:54">
      <c r="A573" s="9">
        <v>572</v>
      </c>
      <c r="B573">
        <f t="shared" ref="B573" si="748">C572</f>
        <v>38</v>
      </c>
      <c r="C573" s="17">
        <v>1993</v>
      </c>
      <c r="D573" s="18">
        <f>VLOOKUP(D$1,IR_0310!$A$4:$XA$84,($C573+D$2-2001)+8*$B573,FALSE)</f>
        <v>-9</v>
      </c>
      <c r="E573" s="18">
        <f>VLOOKUP(E$1,IR_0310!$A$4:$XA$84,($C573+E$2-2001)+8*$B573,FALSE)</f>
        <v>-2</v>
      </c>
      <c r="F573" s="18">
        <f>VLOOKUP(F$1,IR_0310!$A$4:$XA$84,($C573+F$2-2001)+8*$B573,FALSE)</f>
        <v>-4</v>
      </c>
      <c r="G573" s="18">
        <f>VLOOKUP(G$1,IR_0310!$A$4:$XA$84,($C573+G$2-2001)+8*$B573,FALSE)</f>
        <v>-3</v>
      </c>
      <c r="H573" s="18">
        <f>VLOOKUP(H$1,IR_0310!$A$4:$XA$84,($C573+H$2-2001)+8*$B573,FALSE)</f>
        <v>-7</v>
      </c>
      <c r="I573" s="18">
        <f>VLOOKUP(I$1,IR_0310!$A$4:$XA$84,($C573+I$2-2001)+8*$B573,FALSE)</f>
        <v>-6</v>
      </c>
      <c r="J573" s="18">
        <f>VLOOKUP(J$1,IR_0310!$A$4:$XA$84,($C573+J$2-2001)+8*$B573,FALSE)</f>
        <v>-1</v>
      </c>
      <c r="K573" s="19">
        <f>VLOOKUP(K$1,IR_0310!$A$4:$XA$84,($C573+K$2-2001)+8*$B573,FALSE)</f>
        <v>-58</v>
      </c>
      <c r="L573" s="20"/>
      <c r="M573" s="20"/>
      <c r="N573" s="20"/>
      <c r="O573" s="20"/>
      <c r="P573" s="26"/>
      <c r="Q573" s="17">
        <v>1993</v>
      </c>
      <c r="R573" s="18">
        <f>VLOOKUP(R$1,IN_0310!$A$4:$XA$84,($C573+R$2-2001)+8*$B573,FALSE)</f>
        <v>14</v>
      </c>
      <c r="S573" s="18">
        <f>VLOOKUP(S$1,IN_0310!$A$4:$XA$84,($C573+S$2-2001)+8*$B573,FALSE)</f>
        <v>3</v>
      </c>
      <c r="T573" s="18">
        <f>VLOOKUP(T$1,IN_0310!$A$4:$XA$84,($C573+T$2-2001)+8*$B573,FALSE)</f>
        <v>13</v>
      </c>
      <c r="U573" s="18">
        <f>VLOOKUP(U$1,IN_0310!$A$4:$XA$84,($C573+U$2-2001)+8*$B573,FALSE)</f>
        <v>20</v>
      </c>
      <c r="V573" s="18">
        <f>VLOOKUP(V$1,IN_0310!$A$4:$XA$84,($C573+V$2-2001)+8*$B573,FALSE)</f>
        <v>34</v>
      </c>
      <c r="W573" s="18">
        <f>VLOOKUP(W$1,IN_0310!$A$4:$XA$84,($C573+W$2-2001)+8*$B573,FALSE)</f>
        <v>25</v>
      </c>
      <c r="X573" s="18">
        <f>VLOOKUP(X$1,IN_0310!$A$4:$XA$84,($C573+X$2-2001)+8*$B573,FALSE)</f>
        <v>22</v>
      </c>
      <c r="Y573" s="18">
        <f>VLOOKUP(Y$1,IN_0310!$A$4:$XA$84,($C573+Y$2-2001)+8*$B573,FALSE)</f>
        <v>15</v>
      </c>
      <c r="Z573" s="20"/>
      <c r="AA573" s="20"/>
      <c r="AB573" s="20"/>
      <c r="AC573" s="20"/>
      <c r="AD573" s="26"/>
      <c r="AE573" s="17">
        <v>1993</v>
      </c>
      <c r="AF573" s="18">
        <f>-VLOOKUP(AF$1,D_0310!$A$4:$XA$84,($C573+AF$2-2001)+8*$B573,FALSE)</f>
        <v>-1</v>
      </c>
      <c r="AG573" s="18">
        <f>-VLOOKUP(AG$1,D_0310!$A$4:$XA$84,($C573+AG$2-2001)+8*$B573,FALSE)</f>
        <v>-3</v>
      </c>
      <c r="AH573" s="18">
        <f>-VLOOKUP(AH$1,D_0310!$A$4:$XA$84,($C573+AH$2-2001)+8*$B573,FALSE)</f>
        <v>-2</v>
      </c>
      <c r="AI573" s="18">
        <f>-VLOOKUP(AI$1,D_0310!$A$4:$XA$84,($C573+AI$2-2001)+8*$B573,FALSE)</f>
        <v>-2</v>
      </c>
      <c r="AJ573" s="18">
        <f>-VLOOKUP(AJ$1,D_0310!$A$4:$XA$84,($C573+AJ$2-2001)+8*$B573,FALSE)</f>
        <v>-1</v>
      </c>
      <c r="AK573" s="18">
        <f>-VLOOKUP(AK$1,D_0310!$A$4:$XA$84,($C573+AK$2-2001)+8*$B573,FALSE)</f>
        <v>-4</v>
      </c>
      <c r="AL573" s="18">
        <f>-VLOOKUP(AL$1,D_0310!$A$4:$XA$84,($C573+AL$2-2001)+8*$B573,FALSE)</f>
        <v>-4</v>
      </c>
      <c r="AM573" s="18">
        <f>-VLOOKUP(AM$1,D_0310!$A$4:$XA$84,($C573+AM$2-2001)+8*$B573,FALSE)</f>
        <v>-10</v>
      </c>
      <c r="AN573" s="20"/>
      <c r="AO573" s="20"/>
      <c r="AP573" s="20"/>
      <c r="AQ573" s="20"/>
      <c r="AR573" s="26"/>
      <c r="AS573" s="31">
        <v>1</v>
      </c>
      <c r="AT573" s="55">
        <f>VLOOKUP(2002-C573,census2002!$A$3:$CD$82,2+B573)</f>
        <v>8549</v>
      </c>
      <c r="AU573" s="17" t="s">
        <v>172</v>
      </c>
      <c r="AV573">
        <f>1+K573/AVERAGE(AVERAGE(SUM($AT573,$D573:J573,$R573:X573,$AF573:AL573),SUM($AT573,$D573:K573,$R573:Y573,$AF573:AM573)),AVERAGE(SUM($AT574,$D574:K574,$S574:Y574,$AG574:AM574),SUM($AT574,$D574:L574,$S574:Z574,$AG574:AN574)))</f>
        <v>0.99349830451475496</v>
      </c>
      <c r="BA573" s="43">
        <f t="shared" ref="BA573:BA584" si="749">(PRODUCT(AV573:AZ573))^(1/AS573)</f>
        <v>0.99349830451475496</v>
      </c>
      <c r="BB573" s="43" t="s">
        <v>173</v>
      </c>
    </row>
    <row r="574" spans="1:54">
      <c r="A574" s="9">
        <v>573</v>
      </c>
      <c r="B574" s="17">
        <f t="shared" ref="B574" si="750">C572</f>
        <v>38</v>
      </c>
      <c r="C574" s="17">
        <v>1992</v>
      </c>
      <c r="D574" s="21"/>
      <c r="E574" s="18">
        <f>VLOOKUP(E$1,IR_0310!$A$4:$XA$84,($C574+E$2-2001)+8*$B574,FALSE)</f>
        <v>-7</v>
      </c>
      <c r="F574" s="18">
        <f>VLOOKUP(F$1,IR_0310!$A$4:$XA$84,($C574+F$2-2001)+8*$B574,FALSE)</f>
        <v>-5</v>
      </c>
      <c r="G574" s="18">
        <f>VLOOKUP(G$1,IR_0310!$A$4:$XA$84,($C574+G$2-2001)+8*$B574,FALSE)</f>
        <v>-29</v>
      </c>
      <c r="H574" s="18">
        <f>VLOOKUP(H$1,IR_0310!$A$4:$XA$84,($C574+H$2-2001)+8*$B574,FALSE)</f>
        <v>13</v>
      </c>
      <c r="I574" s="18">
        <f>VLOOKUP(I$1,IR_0310!$A$4:$XA$84,($C574+I$2-2001)+8*$B574,FALSE)</f>
        <v>6</v>
      </c>
      <c r="J574" s="18">
        <f>VLOOKUP(J$1,IR_0310!$A$4:$XA$84,($C574+J$2-2001)+8*$B574,FALSE)</f>
        <v>10</v>
      </c>
      <c r="K574" s="19">
        <f>VLOOKUP(K$1,IR_0310!$A$4:$XA$84,($C574+K$2-2001)+8*$B574,FALSE)</f>
        <v>-73</v>
      </c>
      <c r="L574" s="19">
        <f>VLOOKUP(L$1,IR_0310!$A$4:$XA$84,($C574+L$2-2001)+8*$B574,FALSE)</f>
        <v>-70</v>
      </c>
      <c r="M574" s="22"/>
      <c r="N574" s="22"/>
      <c r="O574" s="22"/>
      <c r="P574" s="21"/>
      <c r="Q574" s="17">
        <v>1992</v>
      </c>
      <c r="R574" s="21"/>
      <c r="S574" s="18">
        <f>VLOOKUP(S$1,IN_0310!$A$4:$XA$84,($C574+S$2-2001)+8*$B574,FALSE)</f>
        <v>1</v>
      </c>
      <c r="T574" s="18">
        <f>VLOOKUP(T$1,IN_0310!$A$4:$XA$84,($C574+T$2-2001)+8*$B574,FALSE)</f>
        <v>6</v>
      </c>
      <c r="U574" s="18">
        <f>VLOOKUP(U$1,IN_0310!$A$4:$XA$84,($C574+U$2-2001)+8*$B574,FALSE)</f>
        <v>3</v>
      </c>
      <c r="V574" s="18">
        <f>VLOOKUP(V$1,IN_0310!$A$4:$XA$84,($C574+V$2-2001)+8*$B574,FALSE)</f>
        <v>22</v>
      </c>
      <c r="W574" s="18">
        <f>VLOOKUP(W$1,IN_0310!$A$4:$XA$84,($C574+W$2-2001)+8*$B574,FALSE)</f>
        <v>34</v>
      </c>
      <c r="X574" s="18">
        <f>VLOOKUP(X$1,IN_0310!$A$4:$XA$84,($C574+X$2-2001)+8*$B574,FALSE)</f>
        <v>15</v>
      </c>
      <c r="Y574" s="18">
        <f>VLOOKUP(Y$1,IN_0310!$A$4:$XA$84,($C574+Y$2-2001)+8*$B574,FALSE)</f>
        <v>19</v>
      </c>
      <c r="Z574" s="18">
        <f>VLOOKUP(Z$1,IN_0310!$A$4:$XA$84,($C574+Z$2-2001)+8*$B574,FALSE)</f>
        <v>21</v>
      </c>
      <c r="AA574" s="22"/>
      <c r="AB574" s="22"/>
      <c r="AC574" s="22"/>
      <c r="AD574" s="21"/>
      <c r="AE574" s="17">
        <v>1992</v>
      </c>
      <c r="AF574" s="21"/>
      <c r="AG574" s="18">
        <f>-VLOOKUP(AG$1,D_0310!$A$4:$XA$84,($C574+AG$2-2001)+8*$B574,FALSE)</f>
        <v>-2</v>
      </c>
      <c r="AH574" s="18">
        <f>-VLOOKUP(AH$1,D_0310!$A$4:$XA$84,($C574+AH$2-2001)+8*$B574,FALSE)</f>
        <v>-7</v>
      </c>
      <c r="AI574" s="18">
        <f>-VLOOKUP(AI$1,D_0310!$A$4:$XA$84,($C574+AI$2-2001)+8*$B574,FALSE)</f>
        <v>-1</v>
      </c>
      <c r="AJ574" s="18">
        <f>-VLOOKUP(AJ$1,D_0310!$A$4:$XA$84,($C574+AJ$2-2001)+8*$B574,FALSE)</f>
        <v>-2</v>
      </c>
      <c r="AK574" s="18">
        <f>-VLOOKUP(AK$1,D_0310!$A$4:$XA$84,($C574+AK$2-2001)+8*$B574,FALSE)</f>
        <v>-2</v>
      </c>
      <c r="AL574" s="18">
        <f>-VLOOKUP(AL$1,D_0310!$A$4:$XA$84,($C574+AL$2-2001)+8*$B574,FALSE)</f>
        <v>-3</v>
      </c>
      <c r="AM574" s="18">
        <f>-VLOOKUP(AM$1,D_0310!$A$4:$XA$84,($C574+AM$2-2001)+8*$B574,FALSE)</f>
        <v>-4</v>
      </c>
      <c r="AN574" s="18">
        <f>-VLOOKUP(AN$1,D_0310!$A$4:$XA$84,($C574+AN$2-2001)+8*$B574,FALSE)</f>
        <v>-9</v>
      </c>
      <c r="AO574" s="22"/>
      <c r="AP574" s="22"/>
      <c r="AQ574" s="22"/>
      <c r="AR574" s="21"/>
      <c r="AS574" s="31">
        <v>2</v>
      </c>
      <c r="AT574" s="55">
        <f>VLOOKUP(2002-C574,census2002!$A$3:$CD$82,2+B574)</f>
        <v>9272</v>
      </c>
      <c r="AU574" s="17" t="s">
        <v>174</v>
      </c>
      <c r="AV574">
        <f>1+K574/AVERAGE(AVERAGE(SUM($AT574,$D574:J574,$R574:X574,$AF574:AL574),SUM($AT574,$D574:K574,$R574:Y574,$AF574:AM574)),AVERAGE(SUM($AT575,$D575:K575,$S575:Y575,$AG575:AM575),SUM($AT575,$D575:L575,$S575:Z575,$AG575:AN575)))</f>
        <v>0.99264890992397159</v>
      </c>
      <c r="AW574">
        <f>1+L574/AVERAGE(AVERAGE(SUM($AT574,$D574:K574,$R574:Y574,$AF574:AM574),SUM($AT574,$D574:L574,$R574:Z574,$AF574:AN574)),AVERAGE(SUM($AT575,$D575:L575,$S575:Z575,$AG575:AN575),SUM($AT575,$D575:M575,$S575:AA575,$AG575:AO575)))</f>
        <v>0.99291480047572056</v>
      </c>
      <c r="BA574" s="43">
        <f t="shared" si="749"/>
        <v>0.99278184629837074</v>
      </c>
      <c r="BB574" s="44">
        <f t="shared" ref="BB574" si="751">AVERAGE(BA573:BA584)^5-1</f>
        <v>-1.6748160568078041E-2</v>
      </c>
    </row>
    <row r="575" spans="1:54">
      <c r="A575" s="13">
        <v>574</v>
      </c>
      <c r="B575" s="17">
        <f t="shared" ref="B575" si="752">C572</f>
        <v>38</v>
      </c>
      <c r="C575" s="17">
        <v>1991</v>
      </c>
      <c r="D575" s="21"/>
      <c r="E575" s="21"/>
      <c r="F575" s="18">
        <f>VLOOKUP(F$1,IR_0310!$A$4:$XA$84,($C575+F$2-2001)+8*$B575,FALSE)</f>
        <v>9</v>
      </c>
      <c r="G575" s="18">
        <f>VLOOKUP(G$1,IR_0310!$A$4:$XA$84,($C575+G$2-2001)+8*$B575,FALSE)</f>
        <v>-18</v>
      </c>
      <c r="H575" s="18">
        <f>VLOOKUP(H$1,IR_0310!$A$4:$XA$84,($C575+H$2-2001)+8*$B575,FALSE)</f>
        <v>5</v>
      </c>
      <c r="I575" s="18">
        <f>VLOOKUP(I$1,IR_0310!$A$4:$XA$84,($C575+I$2-2001)+8*$B575,FALSE)</f>
        <v>3</v>
      </c>
      <c r="J575" s="18">
        <f>VLOOKUP(J$1,IR_0310!$A$4:$XA$84,($C575+J$2-2001)+8*$B575,FALSE)</f>
        <v>-8</v>
      </c>
      <c r="K575" s="19">
        <f>VLOOKUP(K$1,IR_0310!$A$4:$XA$84,($C575+K$2-2001)+8*$B575,FALSE)</f>
        <v>-38</v>
      </c>
      <c r="L575" s="19">
        <f>VLOOKUP(L$1,IR_0310!$A$4:$XA$84,($C575+L$2-2001)+8*$B575,FALSE)</f>
        <v>-52</v>
      </c>
      <c r="M575" s="19">
        <f>VLOOKUP(M$1,IR_0310!$A$4:$XA$84,($C575+M$2-2001)+8*$B575,FALSE)</f>
        <v>-52</v>
      </c>
      <c r="N575" s="22"/>
      <c r="O575" s="22"/>
      <c r="P575" s="21"/>
      <c r="Q575" s="17">
        <v>1991</v>
      </c>
      <c r="R575" s="21"/>
      <c r="S575" s="21"/>
      <c r="T575" s="18">
        <f>VLOOKUP(T$1,IN_0310!$A$4:$XA$84,($C575+T$2-2001)+8*$B575,FALSE)</f>
        <v>8</v>
      </c>
      <c r="U575" s="18">
        <f>VLOOKUP(U$1,IN_0310!$A$4:$XA$84,($C575+U$2-2001)+8*$B575,FALSE)</f>
        <v>12</v>
      </c>
      <c r="V575" s="18">
        <f>VLOOKUP(V$1,IN_0310!$A$4:$XA$84,($C575+V$2-2001)+8*$B575,FALSE)</f>
        <v>12</v>
      </c>
      <c r="W575" s="18">
        <f>VLOOKUP(W$1,IN_0310!$A$4:$XA$84,($C575+W$2-2001)+8*$B575,FALSE)</f>
        <v>14</v>
      </c>
      <c r="X575" s="18">
        <f>VLOOKUP(X$1,IN_0310!$A$4:$XA$84,($C575+X$2-2001)+8*$B575,FALSE)</f>
        <v>40</v>
      </c>
      <c r="Y575" s="18">
        <f>VLOOKUP(Y$1,IN_0310!$A$4:$XA$84,($C575+Y$2-2001)+8*$B575,FALSE)</f>
        <v>21</v>
      </c>
      <c r="Z575" s="18">
        <f>VLOOKUP(Z$1,IN_0310!$A$4:$XA$84,($C575+Z$2-2001)+8*$B575,FALSE)</f>
        <v>28</v>
      </c>
      <c r="AA575" s="18">
        <f>VLOOKUP(AA$1,IN_0310!$A$4:$XA$84,($C575+AA$2-2001)+8*$B575,FALSE)</f>
        <v>10</v>
      </c>
      <c r="AB575" s="22"/>
      <c r="AC575" s="22"/>
      <c r="AD575" s="21"/>
      <c r="AE575" s="17">
        <v>1991</v>
      </c>
      <c r="AF575" s="21"/>
      <c r="AG575" s="21"/>
      <c r="AH575" s="18">
        <f>-VLOOKUP(AH$1,D_0310!$A$4:$XA$84,($C575+AH$2-2001)+8*$B575,FALSE)</f>
        <v>-3</v>
      </c>
      <c r="AI575" s="18">
        <f>-VLOOKUP(AI$1,D_0310!$A$4:$XA$84,($C575+AI$2-2001)+8*$B575,FALSE)</f>
        <v>-2</v>
      </c>
      <c r="AJ575" s="18">
        <f>-VLOOKUP(AJ$1,D_0310!$A$4:$XA$84,($C575+AJ$2-2001)+8*$B575,FALSE)</f>
        <v>-5</v>
      </c>
      <c r="AK575" s="18">
        <f>-VLOOKUP(AK$1,D_0310!$A$4:$XA$84,($C575+AK$2-2001)+8*$B575,FALSE)</f>
        <v>-4</v>
      </c>
      <c r="AL575" s="18">
        <f>-VLOOKUP(AL$1,D_0310!$A$4:$XA$84,($C575+AL$2-2001)+8*$B575,FALSE)</f>
        <v>-8</v>
      </c>
      <c r="AM575" s="18">
        <f>-VLOOKUP(AM$1,D_0310!$A$4:$XA$84,($C575+AM$2-2001)+8*$B575,FALSE)</f>
        <v>-8</v>
      </c>
      <c r="AN575" s="18">
        <f>-VLOOKUP(AN$1,D_0310!$A$4:$XA$84,($C575+AN$2-2001)+8*$B575,FALSE)</f>
        <v>-8</v>
      </c>
      <c r="AO575" s="18">
        <f>-VLOOKUP(AO$1,D_0310!$A$4:$XA$84,($C575+AO$2-2001)+8*$B575,FALSE)</f>
        <v>-13</v>
      </c>
      <c r="AP575" s="22"/>
      <c r="AQ575" s="22"/>
      <c r="AR575" s="21"/>
      <c r="AS575" s="31">
        <v>3</v>
      </c>
      <c r="AT575" s="55">
        <f>VLOOKUP(2002-C575,census2002!$A$3:$CD$82,2+B575)</f>
        <v>10552</v>
      </c>
      <c r="AU575" s="17" t="s">
        <v>175</v>
      </c>
      <c r="AV575">
        <f>1+K575/AVERAGE(AVERAGE(SUM($AT575,$D575:J575,$R575:X575,$AF575:AL575),SUM($AT575,$D575:K575,$R575:Y575,$AF575:AM575)),AVERAGE(SUM($AT576,$D576:K576,$S576:Y576,$AG576:AM576),SUM($AT576,$D576:L576,$S576:Z576,$AG576:AN576)))</f>
        <v>0.9966143223076066</v>
      </c>
      <c r="AW575">
        <f>1+L575/AVERAGE(AVERAGE(SUM($AT575,$D575:K575,$R575:Y575,$AF575:AM575),SUM($AT575,$D575:L575,$R575:Z575,$AF575:AN575)),AVERAGE(SUM($AT576,$D576:L576,$S576:Z576,$AG576:AN576),SUM($AT576,$D576:M576,$S576:AA576,$AG576:AO576)))</f>
        <v>0.99535683193070967</v>
      </c>
      <c r="AX575">
        <f>1+M575/AVERAGE(AVERAGE(SUM($AT575,$D575:L575,$R575:Z575,$AF575:AN575),SUM($AT575,$D575:M575,$R575:AA575,$AF575:AO575)),AVERAGE(SUM($AT576,$D576:M576,$S576:AA576,$AG576:AO576),SUM($AT576,$D576:N576,$S576:AB576,$AG576:AP576)))</f>
        <v>0.99534154535274355</v>
      </c>
      <c r="BA575" s="43">
        <f t="shared" si="749"/>
        <v>0.99577072129885214</v>
      </c>
      <c r="BB575" s="45" t="s">
        <v>176</v>
      </c>
    </row>
    <row r="576" spans="1:54">
      <c r="A576" s="9">
        <v>575</v>
      </c>
      <c r="B576" s="17">
        <f t="shared" ref="B576" si="753">C572</f>
        <v>38</v>
      </c>
      <c r="C576" s="17">
        <v>1990</v>
      </c>
      <c r="D576" s="21"/>
      <c r="E576" s="21"/>
      <c r="F576" s="21"/>
      <c r="G576" s="18">
        <f>VLOOKUP(G$1,IR_0310!$A$4:$XA$84,($C576+G$2-2001)+8*$B576,FALSE)</f>
        <v>0</v>
      </c>
      <c r="H576" s="18">
        <f>VLOOKUP(H$1,IR_0310!$A$4:$XA$84,($C576+H$2-2001)+8*$B576,FALSE)</f>
        <v>9</v>
      </c>
      <c r="I576" s="18">
        <f>VLOOKUP(I$1,IR_0310!$A$4:$XA$84,($C576+I$2-2001)+8*$B576,FALSE)</f>
        <v>4</v>
      </c>
      <c r="J576" s="18">
        <f>VLOOKUP(J$1,IR_0310!$A$4:$XA$84,($C576+J$2-2001)+8*$B576,FALSE)</f>
        <v>-6</v>
      </c>
      <c r="K576" s="19">
        <f>VLOOKUP(K$1,IR_0310!$A$4:$XA$84,($C576+K$2-2001)+8*$B576,FALSE)</f>
        <v>-53</v>
      </c>
      <c r="L576" s="19">
        <f>VLOOKUP(L$1,IR_0310!$A$4:$XA$84,($C576+L$2-2001)+8*$B576,FALSE)</f>
        <v>-29</v>
      </c>
      <c r="M576" s="19">
        <f>VLOOKUP(M$1,IR_0310!$A$4:$XA$84,($C576+M$2-2001)+8*$B576,FALSE)</f>
        <v>-46</v>
      </c>
      <c r="N576" s="19">
        <f>VLOOKUP(N$1,IR_0310!$A$4:$XA$84,($C576+N$2-2001)+8*$B576,FALSE)</f>
        <v>-35</v>
      </c>
      <c r="O576" s="22"/>
      <c r="P576" s="21"/>
      <c r="Q576" s="17">
        <v>1990</v>
      </c>
      <c r="R576" s="21"/>
      <c r="S576" s="21"/>
      <c r="T576" s="21"/>
      <c r="U576" s="18">
        <f>VLOOKUP(U$1,IN_0310!$A$4:$XA$84,($C576+U$2-2001)+8*$B576,FALSE)</f>
        <v>11</v>
      </c>
      <c r="V576" s="18">
        <f>VLOOKUP(V$1,IN_0310!$A$4:$XA$84,($C576+V$2-2001)+8*$B576,FALSE)</f>
        <v>4</v>
      </c>
      <c r="W576" s="18">
        <f>VLOOKUP(W$1,IN_0310!$A$4:$XA$84,($C576+W$2-2001)+8*$B576,FALSE)</f>
        <v>16</v>
      </c>
      <c r="X576" s="18">
        <f>VLOOKUP(X$1,IN_0310!$A$4:$XA$84,($C576+X$2-2001)+8*$B576,FALSE)</f>
        <v>11</v>
      </c>
      <c r="Y576" s="18">
        <f>VLOOKUP(Y$1,IN_0310!$A$4:$XA$84,($C576+Y$2-2001)+8*$B576,FALSE)</f>
        <v>29</v>
      </c>
      <c r="Z576" s="18">
        <f>VLOOKUP(Z$1,IN_0310!$A$4:$XA$84,($C576+Z$2-2001)+8*$B576,FALSE)</f>
        <v>17</v>
      </c>
      <c r="AA576" s="18">
        <f>VLOOKUP(AA$1,IN_0310!$A$4:$XA$84,($C576+AA$2-2001)+8*$B576,FALSE)</f>
        <v>36</v>
      </c>
      <c r="AB576" s="18">
        <f>VLOOKUP(AB$1,IN_0310!$A$4:$XA$84,($C576+AB$2-2001)+8*$B576,FALSE)</f>
        <v>16</v>
      </c>
      <c r="AC576" s="22"/>
      <c r="AD576" s="21"/>
      <c r="AE576" s="17">
        <v>1990</v>
      </c>
      <c r="AF576" s="21"/>
      <c r="AG576" s="21"/>
      <c r="AH576" s="21"/>
      <c r="AI576" s="18">
        <f>-VLOOKUP(AI$1,D_0310!$A$4:$XA$84,($C576+AI$2-2001)+8*$B576,FALSE)</f>
        <v>-4</v>
      </c>
      <c r="AJ576" s="18">
        <f>-VLOOKUP(AJ$1,D_0310!$A$4:$XA$84,($C576+AJ$2-2001)+8*$B576,FALSE)</f>
        <v>-8</v>
      </c>
      <c r="AK576" s="18">
        <f>-VLOOKUP(AK$1,D_0310!$A$4:$XA$84,($C576+AK$2-2001)+8*$B576,FALSE)</f>
        <v>-5</v>
      </c>
      <c r="AL576" s="18">
        <f>-VLOOKUP(AL$1,D_0310!$A$4:$XA$84,($C576+AL$2-2001)+8*$B576,FALSE)</f>
        <v>-2</v>
      </c>
      <c r="AM576" s="18">
        <f>-VLOOKUP(AM$1,D_0310!$A$4:$XA$84,($C576+AM$2-2001)+8*$B576,FALSE)</f>
        <v>-9</v>
      </c>
      <c r="AN576" s="18">
        <f>-VLOOKUP(AN$1,D_0310!$A$4:$XA$84,($C576+AN$2-2001)+8*$B576,FALSE)</f>
        <v>-6</v>
      </c>
      <c r="AO576" s="18">
        <f>-VLOOKUP(AO$1,D_0310!$A$4:$XA$84,($C576+AO$2-2001)+8*$B576,FALSE)</f>
        <v>-13</v>
      </c>
      <c r="AP576" s="18">
        <f>-VLOOKUP(AP$1,D_0310!$A$4:$XA$84,($C576+AP$2-2001)+8*$B576,FALSE)</f>
        <v>-18</v>
      </c>
      <c r="AQ576" s="22"/>
      <c r="AR576" s="21"/>
      <c r="AS576" s="31">
        <v>4</v>
      </c>
      <c r="AT576" s="55">
        <f>VLOOKUP(2002-C576,census2002!$A$3:$CD$82,2+B576)</f>
        <v>11865</v>
      </c>
      <c r="AU576" s="17" t="s">
        <v>177</v>
      </c>
      <c r="AV576">
        <f>1+K576/AVERAGE(AVERAGE(SUM($AT576,$D576:J576,$R576:X576,$AF576:AL576),SUM($AT576,$D576:K576,$R576:Y576,$AF576:AM576)),AVERAGE(SUM($AT577,$D577:K577,$S577:Y577,$AG577:AM577),SUM($AT577,$D577:L577,$S577:Z577,$AG577:AN577)))</f>
        <v>0.99567258624209021</v>
      </c>
      <c r="AW576">
        <f>1+L576/AVERAGE(AVERAGE(SUM($AT576,$D576:K576,$R576:Y576,$AF576:AM576),SUM($AT576,$D576:L576,$R576:Z576,$AF576:AN576)),AVERAGE(SUM($AT577,$D577:L577,$S577:Z577,$AG577:AN577),SUM($AT577,$D577:M577,$S577:AA577,$AG577:AO577)))</f>
        <v>0.997626307065829</v>
      </c>
      <c r="AX576">
        <f>1+M576/AVERAGE(AVERAGE(SUM($AT576,$D576:L576,$R576:Z576,$AF576:AN576),SUM($AT576,$D576:M576,$R576:AA576,$AF576:AO576)),AVERAGE(SUM($AT577,$D577:M577,$S577:AA577,$AG577:AO577),SUM($AT577,$D577:N577,$S577:AB577,$AG577:AP577)))</f>
        <v>0.9962265698699807</v>
      </c>
      <c r="AY576">
        <f>1+N576/AVERAGE(AVERAGE(SUM($AT576,$D576:M576,$R576:AA576,$AF576:AO576),SUM($AT576,$D576:N576,$R576:AB576,$AF576:AP576)),AVERAGE(SUM($AT577,$D577:N577,$S577:AB577,$AG577:AP577),SUM($AT577,$D577:O577,$S577:AC577,$AG577:AQ577)))</f>
        <v>0.99712307091630192</v>
      </c>
      <c r="BA576" s="43">
        <f t="shared" si="749"/>
        <v>0.99666184367452337</v>
      </c>
      <c r="BB576" s="46">
        <f t="shared" ref="BB576" si="754">AVERAGE(BB577:BB584)^5-1</f>
        <v>-1.4531675383850917E-2</v>
      </c>
    </row>
    <row r="577" spans="1:54">
      <c r="A577" s="9">
        <v>576</v>
      </c>
      <c r="B577" s="17">
        <f t="shared" ref="B577" si="755">C572</f>
        <v>38</v>
      </c>
      <c r="C577" s="17">
        <v>1989</v>
      </c>
      <c r="D577" s="21"/>
      <c r="E577" s="21"/>
      <c r="F577" s="21"/>
      <c r="G577" s="21"/>
      <c r="H577" s="18">
        <f>VLOOKUP(H$1,IR_0310!$A$4:$XA$84,($C577+H$2-2001)+8*$B577,FALSE)</f>
        <v>13</v>
      </c>
      <c r="I577" s="18">
        <f>VLOOKUP(I$1,IR_0310!$A$4:$XA$84,($C577+I$2-2001)+8*$B577,FALSE)</f>
        <v>3</v>
      </c>
      <c r="J577" s="18">
        <f>VLOOKUP(J$1,IR_0310!$A$4:$XA$84,($C577+J$2-2001)+8*$B577,FALSE)</f>
        <v>-5</v>
      </c>
      <c r="K577" s="19">
        <f>VLOOKUP(K$1,IR_0310!$A$4:$XA$84,($C577+K$2-2001)+8*$B577,FALSE)</f>
        <v>-43</v>
      </c>
      <c r="L577" s="19">
        <f>VLOOKUP(L$1,IR_0310!$A$4:$XA$84,($C577+L$2-2001)+8*$B577,FALSE)</f>
        <v>-45</v>
      </c>
      <c r="M577" s="19">
        <f>VLOOKUP(M$1,IR_0310!$A$4:$XA$84,($C577+M$2-2001)+8*$B577,FALSE)</f>
        <v>-40</v>
      </c>
      <c r="N577" s="19">
        <f>VLOOKUP(N$1,IR_0310!$A$4:$XA$84,($C577+N$2-2001)+8*$B577,FALSE)</f>
        <v>-40</v>
      </c>
      <c r="O577" s="19">
        <f>VLOOKUP(O$1,IR_0310!$A$4:$XA$84,($C577+O$2-2001)+8*$B577,FALSE)</f>
        <v>-15</v>
      </c>
      <c r="P577" s="21"/>
      <c r="Q577" s="17">
        <v>1989</v>
      </c>
      <c r="R577" s="21"/>
      <c r="S577" s="21"/>
      <c r="T577" s="21"/>
      <c r="U577" s="21"/>
      <c r="V577" s="18">
        <f>VLOOKUP(V$1,IN_0310!$A$4:$XA$84,($C577+V$2-2001)+8*$B577,FALSE)</f>
        <v>6</v>
      </c>
      <c r="W577" s="18">
        <f>VLOOKUP(W$1,IN_0310!$A$4:$XA$84,($C577+W$2-2001)+8*$B577,FALSE)</f>
        <v>7</v>
      </c>
      <c r="X577" s="18">
        <f>VLOOKUP(X$1,IN_0310!$A$4:$XA$84,($C577+X$2-2001)+8*$B577,FALSE)</f>
        <v>16</v>
      </c>
      <c r="Y577" s="18">
        <f>VLOOKUP(Y$1,IN_0310!$A$4:$XA$84,($C577+Y$2-2001)+8*$B577,FALSE)</f>
        <v>14</v>
      </c>
      <c r="Z577" s="18">
        <f>VLOOKUP(Z$1,IN_0310!$A$4:$XA$84,($C577+Z$2-2001)+8*$B577,FALSE)</f>
        <v>29</v>
      </c>
      <c r="AA577" s="18">
        <f>VLOOKUP(AA$1,IN_0310!$A$4:$XA$84,($C577+AA$2-2001)+8*$B577,FALSE)</f>
        <v>18</v>
      </c>
      <c r="AB577" s="18">
        <f>VLOOKUP(AB$1,IN_0310!$A$4:$XA$84,($C577+AB$2-2001)+8*$B577,FALSE)</f>
        <v>32</v>
      </c>
      <c r="AC577" s="18">
        <f>VLOOKUP(AC$1,IN_0310!$A$4:$XA$84,($C577+AC$2-2001)+8*$B577,FALSE)</f>
        <v>15</v>
      </c>
      <c r="AD577" s="21"/>
      <c r="AE577" s="17">
        <v>1989</v>
      </c>
      <c r="AF577" s="21"/>
      <c r="AG577" s="21"/>
      <c r="AH577" s="21"/>
      <c r="AI577" s="21"/>
      <c r="AJ577" s="18">
        <f>-VLOOKUP(AJ$1,D_0310!$A$4:$XA$84,($C577+AJ$2-2001)+8*$B577,FALSE)</f>
        <v>-2</v>
      </c>
      <c r="AK577" s="18">
        <f>-VLOOKUP(AK$1,D_0310!$A$4:$XA$84,($C577+AK$2-2001)+8*$B577,FALSE)</f>
        <v>-10</v>
      </c>
      <c r="AL577" s="18">
        <f>-VLOOKUP(AL$1,D_0310!$A$4:$XA$84,($C577+AL$2-2001)+8*$B577,FALSE)</f>
        <v>-19</v>
      </c>
      <c r="AM577" s="18">
        <f>-VLOOKUP(AM$1,D_0310!$A$4:$XA$84,($C577+AM$2-2001)+8*$B577,FALSE)</f>
        <v>-18</v>
      </c>
      <c r="AN577" s="18">
        <f>-VLOOKUP(AN$1,D_0310!$A$4:$XA$84,($C577+AN$2-2001)+8*$B577,FALSE)</f>
        <v>-13</v>
      </c>
      <c r="AO577" s="18">
        <f>-VLOOKUP(AO$1,D_0310!$A$4:$XA$84,($C577+AO$2-2001)+8*$B577,FALSE)</f>
        <v>-19</v>
      </c>
      <c r="AP577" s="18">
        <f>-VLOOKUP(AP$1,D_0310!$A$4:$XA$84,($C577+AP$2-2001)+8*$B577,FALSE)</f>
        <v>-17</v>
      </c>
      <c r="AQ577" s="18">
        <f>-VLOOKUP(AQ$1,D_0310!$A$4:$XA$84,($C577+AQ$2-2001)+8*$B577,FALSE)</f>
        <v>-14</v>
      </c>
      <c r="AR577" s="21"/>
      <c r="AS577" s="31">
        <v>5</v>
      </c>
      <c r="AT577" s="55">
        <f>VLOOKUP(2002-C577,census2002!$A$3:$CD$82,2+B577)</f>
        <v>12669</v>
      </c>
      <c r="AU577" s="17" t="s">
        <v>178</v>
      </c>
      <c r="AV577">
        <f>1+K577/AVERAGE(AVERAGE(SUM($AT577,$D577:J577,$R577:X577,$AF577:AL577),SUM($AT577,$D577:K577,$R577:Y577,$AF577:AM577)),AVERAGE(SUM($AT578,$D578:K578,$S578:Y578,$AG578:AM578),SUM($AT578,$D578:L578,$S578:Z578,$AG578:AN578)))</f>
        <v>0.99671435939559494</v>
      </c>
      <c r="AW577">
        <f>1+L577/AVERAGE(AVERAGE(SUM($AT577,$D577:K577,$R577:Y577,$AF577:AM577),SUM($AT577,$D577:L577,$R577:Z577,$AF577:AN577)),AVERAGE(SUM($AT578,$D578:L578,$S578:Z578,$AG578:AN578),SUM($AT578,$D578:M578,$S578:AA578,$AG578:AO578)))</f>
        <v>0.9965546282826736</v>
      </c>
      <c r="AX577">
        <f>1+M577/AVERAGE(AVERAGE(SUM($AT577,$D577:L577,$R577:Z577,$AF577:AN577),SUM($AT577,$D577:M577,$R577:AA577,$AF577:AO577)),AVERAGE(SUM($AT578,$D578:M578,$S578:AA578,$AG578:AO578),SUM($AT578,$D578:N578,$S578:AB578,$AG578:AP578)))</f>
        <v>0.99693398486155027</v>
      </c>
      <c r="AY577">
        <f>1+N577/AVERAGE(AVERAGE(SUM($AT577,$D577:M577,$R577:AA577,$AF577:AO577),SUM($AT577,$D577:N577,$R577:AB577,$AF577:AP577)),AVERAGE(SUM($AT578,$D578:N578,$S578:AB578,$AG578:AP578),SUM($AT578,$D578:O578,$S578:AC578,$AG578:AQ578)))</f>
        <v>0.99692827522653971</v>
      </c>
      <c r="AZ577">
        <f>1+O577/AVERAGE(AVERAGE(SUM($AT577,$D577:N577,$R577:AB577,$AF577:AP577),SUM($AT577,$D577:O577,$R577:AC577,$AF577:AQ577)),AVERAGE(SUM($AT578,$D578:O578,$S578:AC578,$AG578:AQ578),SUM($AT578,$D578:P578,$S578:AD578,$AG578:AR578)))</f>
        <v>0.99884426466339205</v>
      </c>
      <c r="BA577" s="43">
        <f t="shared" si="749"/>
        <v>0.99719475173058203</v>
      </c>
      <c r="BB577" s="47">
        <f t="shared" ref="BB577:BB584" si="756">PRODUCT(AV573,AW574,AX575,AY576,AZ577)^(1/5)</f>
        <v>0.99554193470819974</v>
      </c>
    </row>
    <row r="578" spans="1:54">
      <c r="A578" s="13">
        <v>577</v>
      </c>
      <c r="B578" s="17">
        <f t="shared" ref="B578" si="757">C572</f>
        <v>38</v>
      </c>
      <c r="C578" s="17">
        <v>1988</v>
      </c>
      <c r="D578" s="21"/>
      <c r="E578" s="21"/>
      <c r="F578" s="21"/>
      <c r="G578" s="21"/>
      <c r="H578" s="21"/>
      <c r="I578" s="18">
        <f>VLOOKUP(I$1,IR_0310!$A$4:$XA$84,($C578+I$2-2001)+8*$B578,FALSE)</f>
        <v>13</v>
      </c>
      <c r="J578" s="18">
        <f>VLOOKUP(J$1,IR_0310!$A$4:$XA$84,($C578+J$2-2001)+8*$B578,FALSE)</f>
        <v>0</v>
      </c>
      <c r="K578" s="19">
        <f>VLOOKUP(K$1,IR_0310!$A$4:$XA$84,($C578+K$2-2001)+8*$B578,FALSE)</f>
        <v>-61</v>
      </c>
      <c r="L578" s="19">
        <f>VLOOKUP(L$1,IR_0310!$A$4:$XA$84,($C578+L$2-2001)+8*$B578,FALSE)</f>
        <v>-52</v>
      </c>
      <c r="M578" s="19">
        <f>VLOOKUP(M$1,IR_0310!$A$4:$XA$84,($C578+M$2-2001)+8*$B578,FALSE)</f>
        <v>-2</v>
      </c>
      <c r="N578" s="19">
        <f>VLOOKUP(N$1,IR_0310!$A$4:$XA$84,($C578+N$2-2001)+8*$B578,FALSE)</f>
        <v>-16</v>
      </c>
      <c r="O578" s="19">
        <f>VLOOKUP(O$1,IR_0310!$A$4:$XA$84,($C578+O$2-2001)+8*$B578,FALSE)</f>
        <v>-46</v>
      </c>
      <c r="P578" s="18">
        <f>VLOOKUP(P$1,IR_0310!$A$4:$XA$84,($C578+P$2-2001)+8*$B578,FALSE)</f>
        <v>-103</v>
      </c>
      <c r="Q578" s="17">
        <v>1988</v>
      </c>
      <c r="R578" s="21"/>
      <c r="S578" s="21"/>
      <c r="T578" s="21"/>
      <c r="U578" s="21"/>
      <c r="V578" s="21"/>
      <c r="W578" s="18">
        <f>VLOOKUP(W$1,IN_0310!$A$4:$XA$84,($C578+W$2-2001)+8*$B578,FALSE)</f>
        <v>6</v>
      </c>
      <c r="X578" s="18">
        <f>VLOOKUP(X$1,IN_0310!$A$4:$XA$84,($C578+X$2-2001)+8*$B578,FALSE)</f>
        <v>11</v>
      </c>
      <c r="Y578" s="18">
        <f>VLOOKUP(Y$1,IN_0310!$A$4:$XA$84,($C578+Y$2-2001)+8*$B578,FALSE)</f>
        <v>9</v>
      </c>
      <c r="Z578" s="18">
        <f>VLOOKUP(Z$1,IN_0310!$A$4:$XA$84,($C578+Z$2-2001)+8*$B578,FALSE)</f>
        <v>22</v>
      </c>
      <c r="AA578" s="18">
        <f>VLOOKUP(AA$1,IN_0310!$A$4:$XA$84,($C578+AA$2-2001)+8*$B578,FALSE)</f>
        <v>33</v>
      </c>
      <c r="AB578" s="18">
        <f>VLOOKUP(AB$1,IN_0310!$A$4:$XA$84,($C578+AB$2-2001)+8*$B578,FALSE)</f>
        <v>23</v>
      </c>
      <c r="AC578" s="18">
        <f>VLOOKUP(AC$1,IN_0310!$A$4:$XA$84,($C578+AC$2-2001)+8*$B578,FALSE)</f>
        <v>37</v>
      </c>
      <c r="AD578" s="18">
        <f>VLOOKUP(AD$1,IN_0310!$A$4:$XA$84,($C578+AD$2-2001)+8*$B578,FALSE)</f>
        <v>16</v>
      </c>
      <c r="AE578" s="17">
        <v>1988</v>
      </c>
      <c r="AF578" s="21"/>
      <c r="AG578" s="21"/>
      <c r="AH578" s="21"/>
      <c r="AI578" s="21"/>
      <c r="AJ578" s="21"/>
      <c r="AK578" s="18">
        <f>-VLOOKUP(AK$1,D_0310!$A$4:$XA$84,($C578+AK$2-2001)+8*$B578,FALSE)</f>
        <v>-5</v>
      </c>
      <c r="AL578" s="18">
        <f>-VLOOKUP(AL$1,D_0310!$A$4:$XA$84,($C578+AL$2-2001)+8*$B578,FALSE)</f>
        <v>-9</v>
      </c>
      <c r="AM578" s="18">
        <f>-VLOOKUP(AM$1,D_0310!$A$4:$XA$84,($C578+AM$2-2001)+8*$B578,FALSE)</f>
        <v>-10</v>
      </c>
      <c r="AN578" s="18">
        <f>-VLOOKUP(AN$1,D_0310!$A$4:$XA$84,($C578+AN$2-2001)+8*$B578,FALSE)</f>
        <v>-16</v>
      </c>
      <c r="AO578" s="18">
        <f>-VLOOKUP(AO$1,D_0310!$A$4:$XA$84,($C578+AO$2-2001)+8*$B578,FALSE)</f>
        <v>-14</v>
      </c>
      <c r="AP578" s="18">
        <f>-VLOOKUP(AP$1,D_0310!$A$4:$XA$84,($C578+AP$2-2001)+8*$B578,FALSE)</f>
        <v>-13</v>
      </c>
      <c r="AQ578" s="18">
        <f>-VLOOKUP(AQ$1,D_0310!$A$4:$XA$84,($C578+AQ$2-2001)+8*$B578,FALSE)</f>
        <v>-16</v>
      </c>
      <c r="AR578" s="18">
        <f>-VLOOKUP(AR$1,D_0310!$A$4:$XA$84,($C578+AR$2-2001)+8*$B578,FALSE)</f>
        <v>-22</v>
      </c>
      <c r="AS578" s="31">
        <v>5</v>
      </c>
      <c r="AT578" s="55">
        <f>VLOOKUP(2002-C578,census2002!$A$3:$CD$82,2+B578)</f>
        <v>13589</v>
      </c>
      <c r="AU578" s="17" t="s">
        <v>179</v>
      </c>
      <c r="AV578">
        <f>1+K578/AVERAGE(AVERAGE(SUM($AT578,$D578:J578,$R578:X578,$AF578:AL578),SUM($AT578,$D578:K578,$R578:Y578,$AF578:AM578)),AVERAGE(SUM($AT579,$D579:K579,$S579:Y579,$AG579:AM579),SUM($AT579,$D579:L579,$S579:Z579,$AG579:AN579)))</f>
        <v>0.99560090866476758</v>
      </c>
      <c r="AW578">
        <f>1+L578/AVERAGE(AVERAGE(SUM($AT578,$D578:K578,$R578:Y578,$AF578:AM578),SUM($AT578,$D578:L578,$R578:Z578,$AF578:AN578)),AVERAGE(SUM($AT579,$D579:L579,$S579:Z579,$AG579:AN579),SUM($AT579,$D579:M579,$S579:AA579,$AG579:AO579)))</f>
        <v>0.99623454443418602</v>
      </c>
      <c r="AX578">
        <f>1+M578/AVERAGE(AVERAGE(SUM($AT578,$D578:L578,$R578:Z578,$AF578:AN578),SUM($AT578,$D578:M578,$R578:AA578,$AF578:AO578)),AVERAGE(SUM($AT579,$D579:M579,$S579:AA579,$AG579:AO579),SUM($AT579,$D579:N579,$S579:AB579,$AG579:AP579)))</f>
        <v>0.99985483841701295</v>
      </c>
      <c r="AY578">
        <f>1+N578/AVERAGE(AVERAGE(SUM($AT578,$D578:M578,$R578:AA578,$AF578:AO578),SUM($AT578,$D578:N578,$R578:AB578,$AF578:AP578)),AVERAGE(SUM($AT579,$D579:N579,$S579:AB579,$AG579:AP579),SUM($AT579,$D579:O579,$S579:AC579,$AG579:AQ579)))</f>
        <v>0.99883668090520772</v>
      </c>
      <c r="AZ578">
        <f>1+O578/AVERAGE(AVERAGE(SUM($AT578,$D578:N578,$R578:AB578,$AF578:AP578),SUM($AT578,$D578:O578,$R578:AC578,$AF578:AQ578)),AVERAGE(SUM($AT579,$D579:O579,$S579:AC579,$AG579:AQ579),SUM($AT579,$D579:P579,$S579:AD579,$AG579:AR579)))</f>
        <v>0.99664368319287877</v>
      </c>
      <c r="BA578" s="43">
        <f t="shared" si="749"/>
        <v>0.99743280313693305</v>
      </c>
      <c r="BB578" s="47">
        <f t="shared" si="756"/>
        <v>0.99555964662973229</v>
      </c>
    </row>
    <row r="579" spans="1:54">
      <c r="A579" s="9">
        <v>578</v>
      </c>
      <c r="B579" s="17">
        <f t="shared" ref="B579" si="758">C572</f>
        <v>38</v>
      </c>
      <c r="C579" s="17">
        <v>1987</v>
      </c>
      <c r="D579" s="21"/>
      <c r="E579" s="21"/>
      <c r="F579" s="21"/>
      <c r="G579" s="21"/>
      <c r="H579" s="21"/>
      <c r="I579" s="21"/>
      <c r="J579" s="18">
        <f>VLOOKUP(J$1,IR_0310!$A$4:$XA$84,($C579+J$2-2001)+8*$B579,FALSE)</f>
        <v>16</v>
      </c>
      <c r="K579" s="19">
        <f>VLOOKUP(K$1,IR_0310!$A$4:$XA$84,($C579+K$2-2001)+8*$B579,FALSE)</f>
        <v>21</v>
      </c>
      <c r="L579" s="19">
        <f>VLOOKUP(L$1,IR_0310!$A$4:$XA$84,($C579+L$2-2001)+8*$B579,FALSE)</f>
        <v>-65</v>
      </c>
      <c r="M579" s="19">
        <f>VLOOKUP(M$1,IR_0310!$A$4:$XA$84,($C579+M$2-2001)+8*$B579,FALSE)</f>
        <v>-43</v>
      </c>
      <c r="N579" s="19">
        <f>VLOOKUP(N$1,IR_0310!$A$4:$XA$84,($C579+N$2-2001)+8*$B579,FALSE)</f>
        <v>-71</v>
      </c>
      <c r="O579" s="19">
        <f>VLOOKUP(O$1,IR_0310!$A$4:$XA$84,($C579+O$2-2001)+8*$B579,FALSE)</f>
        <v>-66</v>
      </c>
      <c r="P579" s="18">
        <f>VLOOKUP(P$1,IR_0310!$A$4:$XA$84,($C579+P$2-2001)+8*$B579,FALSE)</f>
        <v>-125</v>
      </c>
      <c r="Q579" s="17">
        <v>1987</v>
      </c>
      <c r="R579" s="21"/>
      <c r="S579" s="21"/>
      <c r="T579" s="21"/>
      <c r="U579" s="21"/>
      <c r="V579" s="21"/>
      <c r="W579" s="21"/>
      <c r="X579" s="18">
        <f>VLOOKUP(X$1,IN_0310!$A$4:$XA$84,($C579+X$2-2001)+8*$B579,FALSE)</f>
        <v>3</v>
      </c>
      <c r="Y579" s="18">
        <f>VLOOKUP(Y$1,IN_0310!$A$4:$XA$84,($C579+Y$2-2001)+8*$B579,FALSE)</f>
        <v>21</v>
      </c>
      <c r="Z579" s="18">
        <f>VLOOKUP(Z$1,IN_0310!$A$4:$XA$84,($C579+Z$2-2001)+8*$B579,FALSE)</f>
        <v>9</v>
      </c>
      <c r="AA579" s="18">
        <f>VLOOKUP(AA$1,IN_0310!$A$4:$XA$84,($C579+AA$2-2001)+8*$B579,FALSE)</f>
        <v>10</v>
      </c>
      <c r="AB579" s="18">
        <f>VLOOKUP(AB$1,IN_0310!$A$4:$XA$84,($C579+AB$2-2001)+8*$B579,FALSE)</f>
        <v>35</v>
      </c>
      <c r="AC579" s="18">
        <f>VLOOKUP(AC$1,IN_0310!$A$4:$XA$84,($C579+AC$2-2001)+8*$B579,FALSE)</f>
        <v>27</v>
      </c>
      <c r="AD579" s="18">
        <f>VLOOKUP(AD$1,IN_0310!$A$4:$XA$84,($C579+AD$2-2001)+8*$B579,FALSE)</f>
        <v>45</v>
      </c>
      <c r="AE579" s="17">
        <v>1987</v>
      </c>
      <c r="AF579" s="21"/>
      <c r="AG579" s="21"/>
      <c r="AH579" s="21"/>
      <c r="AI579" s="21"/>
      <c r="AJ579" s="21"/>
      <c r="AK579" s="21"/>
      <c r="AL579" s="18">
        <f>-VLOOKUP(AL$1,D_0310!$A$4:$XA$84,($C579+AL$2-2001)+8*$B579,FALSE)</f>
        <v>-19</v>
      </c>
      <c r="AM579" s="18">
        <f>-VLOOKUP(AM$1,D_0310!$A$4:$XA$84,($C579+AM$2-2001)+8*$B579,FALSE)</f>
        <v>-13</v>
      </c>
      <c r="AN579" s="18">
        <f>-VLOOKUP(AN$1,D_0310!$A$4:$XA$84,($C579+AN$2-2001)+8*$B579,FALSE)</f>
        <v>-16</v>
      </c>
      <c r="AO579" s="18">
        <f>-VLOOKUP(AO$1,D_0310!$A$4:$XA$84,($C579+AO$2-2001)+8*$B579,FALSE)</f>
        <v>-14</v>
      </c>
      <c r="AP579" s="18">
        <f>-VLOOKUP(AP$1,D_0310!$A$4:$XA$84,($C579+AP$2-2001)+8*$B579,FALSE)</f>
        <v>-16</v>
      </c>
      <c r="AQ579" s="18">
        <f>-VLOOKUP(AQ$1,D_0310!$A$4:$XA$84,($C579+AQ$2-2001)+8*$B579,FALSE)</f>
        <v>-16</v>
      </c>
      <c r="AR579" s="18">
        <f>-VLOOKUP(AR$1,D_0310!$A$4:$XA$84,($C579+AR$2-2001)+8*$B579,FALSE)</f>
        <v>-27</v>
      </c>
      <c r="AS579" s="31">
        <v>5</v>
      </c>
      <c r="AT579" s="55">
        <f>VLOOKUP(2002-C579,census2002!$A$3:$CD$82,2+B579)</f>
        <v>14166</v>
      </c>
      <c r="AU579" s="17" t="s">
        <v>180</v>
      </c>
      <c r="AV579">
        <f>1+K579/AVERAGE(AVERAGE(SUM($AT579,$D579:J579,$R579:X579,$AF579:AL579),SUM($AT579,$D579:K579,$R579:Y579,$AF579:AM579)),AVERAGE(SUM($AT580,$D580:K580,$S580:Y580,$AG580:AM580),SUM($AT580,$D580:L580,$S580:Z580,$AG580:AN580)))</f>
        <v>1.0014889129163196</v>
      </c>
      <c r="AW579">
        <f>1+L579/AVERAGE(AVERAGE(SUM($AT579,$D579:K579,$R579:Y579,$AF579:AM579),SUM($AT579,$D579:L579,$R579:Z579,$AF579:AN579)),AVERAGE(SUM($AT580,$D580:L580,$S580:Z580,$AG580:AN580),SUM($AT580,$D580:M580,$S580:AA580,$AG580:AO580)))</f>
        <v>0.99538204681894071</v>
      </c>
      <c r="AX579">
        <f>1+M579/AVERAGE(AVERAGE(SUM($AT579,$D579:L579,$R579:Z579,$AF579:AN579),SUM($AT579,$D579:M579,$R579:AA579,$AF579:AO579)),AVERAGE(SUM($AT580,$D580:M580,$S580:AA580,$AG580:AO580),SUM($AT580,$D580:N580,$S580:AB580,$AG580:AP580)))</f>
        <v>0.99693284353935585</v>
      </c>
      <c r="AY579">
        <f>1+N579/AVERAGE(AVERAGE(SUM($AT579,$D579:M579,$R579:AA579,$AF579:AO579),SUM($AT579,$D579:N579,$R579:AB579,$AF579:AP579)),AVERAGE(SUM($AT580,$D580:N580,$S580:AB580,$AG580:AP580),SUM($AT580,$D580:O580,$S580:AC580,$AG580:AQ580)))</f>
        <v>0.99491740787801775</v>
      </c>
      <c r="AZ579">
        <f>1+O579/AVERAGE(AVERAGE(SUM($AT579,$D579:N579,$R579:AB579,$AF579:AP579),SUM($AT579,$D579:O579,$R579:AC579,$AF579:AQ579)),AVERAGE(SUM($AT580,$D580:O580,$S580:AC580,$AG580:AQ580),SUM($AT580,$D580:P580,$S580:AD580,$AG580:AR580)))</f>
        <v>0.9952552973526716</v>
      </c>
      <c r="BA579" s="43">
        <f t="shared" si="749"/>
        <v>0.9967923036828924</v>
      </c>
      <c r="BB579" s="47">
        <f t="shared" si="756"/>
        <v>0.99705262158802155</v>
      </c>
    </row>
    <row r="580" spans="1:54">
      <c r="A580" s="9">
        <v>579</v>
      </c>
      <c r="B580" s="17">
        <f t="shared" ref="B580" si="759">C572</f>
        <v>38</v>
      </c>
      <c r="C580" s="17">
        <v>1986</v>
      </c>
      <c r="D580" s="26"/>
      <c r="E580" s="26"/>
      <c r="F580" s="26"/>
      <c r="G580" s="26"/>
      <c r="H580" s="26"/>
      <c r="I580" s="26"/>
      <c r="J580" s="21"/>
      <c r="K580" s="19">
        <f>VLOOKUP(K$1,IR_0310!$A$4:$XA$84,($C580+K$2-2001)+8*$B580,FALSE)</f>
        <v>22</v>
      </c>
      <c r="L580" s="19">
        <f>VLOOKUP(L$1,IR_0310!$A$4:$XA$84,($C580+L$2-2001)+8*$B580,FALSE)</f>
        <v>-1</v>
      </c>
      <c r="M580" s="19">
        <f>VLOOKUP(M$1,IR_0310!$A$4:$XA$84,($C580+M$2-2001)+8*$B580,FALSE)</f>
        <v>-38</v>
      </c>
      <c r="N580" s="19">
        <f>VLOOKUP(N$1,IR_0310!$A$4:$XA$84,($C580+N$2-2001)+8*$B580,FALSE)</f>
        <v>-47</v>
      </c>
      <c r="O580" s="19">
        <f>VLOOKUP(O$1,IR_0310!$A$4:$XA$84,($C580+O$2-2001)+8*$B580,FALSE)</f>
        <v>-79</v>
      </c>
      <c r="P580" s="18">
        <f>VLOOKUP(P$1,IR_0310!$A$4:$XA$84,($C580+P$2-2001)+8*$B580,FALSE)</f>
        <v>-89</v>
      </c>
      <c r="Q580" s="17">
        <v>1986</v>
      </c>
      <c r="R580" s="26"/>
      <c r="S580" s="26"/>
      <c r="T580" s="26"/>
      <c r="U580" s="26"/>
      <c r="V580" s="26"/>
      <c r="W580" s="26"/>
      <c r="X580" s="21"/>
      <c r="Y580" s="18">
        <f>VLOOKUP(Y$1,IN_0310!$A$4:$XA$84,($C580+Y$2-2001)+8*$B580,FALSE)</f>
        <v>0</v>
      </c>
      <c r="Z580" s="18">
        <f>VLOOKUP(Z$1,IN_0310!$A$4:$XA$84,($C580+Z$2-2001)+8*$B580,FALSE)</f>
        <v>14</v>
      </c>
      <c r="AA580" s="18">
        <f>VLOOKUP(AA$1,IN_0310!$A$4:$XA$84,($C580+AA$2-2001)+8*$B580,FALSE)</f>
        <v>4</v>
      </c>
      <c r="AB580" s="18">
        <f>VLOOKUP(AB$1,IN_0310!$A$4:$XA$84,($C580+AB$2-2001)+8*$B580,FALSE)</f>
        <v>19</v>
      </c>
      <c r="AC580" s="18">
        <f>VLOOKUP(AC$1,IN_0310!$A$4:$XA$84,($C580+AC$2-2001)+8*$B580,FALSE)</f>
        <v>43</v>
      </c>
      <c r="AD580" s="18">
        <f>VLOOKUP(AD$1,IN_0310!$A$4:$XA$84,($C580+AD$2-2001)+8*$B580,FALSE)</f>
        <v>38</v>
      </c>
      <c r="AE580" s="17">
        <v>1986</v>
      </c>
      <c r="AF580" s="26"/>
      <c r="AG580" s="26"/>
      <c r="AH580" s="26"/>
      <c r="AI580" s="26"/>
      <c r="AJ580" s="26"/>
      <c r="AK580" s="26"/>
      <c r="AL580" s="21"/>
      <c r="AM580" s="18">
        <f>-VLOOKUP(AM$1,D_0310!$A$4:$XA$84,($C580+AM$2-2001)+8*$B580,FALSE)</f>
        <v>-17</v>
      </c>
      <c r="AN580" s="18">
        <f>-VLOOKUP(AN$1,D_0310!$A$4:$XA$84,($C580+AN$2-2001)+8*$B580,FALSE)</f>
        <v>-27</v>
      </c>
      <c r="AO580" s="18">
        <f>-VLOOKUP(AO$1,D_0310!$A$4:$XA$84,($C580+AO$2-2001)+8*$B580,FALSE)</f>
        <v>-24</v>
      </c>
      <c r="AP580" s="18">
        <f>-VLOOKUP(AP$1,D_0310!$A$4:$XA$84,($C580+AP$2-2001)+8*$B580,FALSE)</f>
        <v>-19</v>
      </c>
      <c r="AQ580" s="18">
        <f>-VLOOKUP(AQ$1,D_0310!$A$4:$XA$84,($C580+AQ$2-2001)+8*$B580,FALSE)</f>
        <v>-19</v>
      </c>
      <c r="AR580" s="18">
        <f>-VLOOKUP(AR$1,D_0310!$A$4:$XA$84,($C580+AR$2-2001)+8*$B580,FALSE)</f>
        <v>-23</v>
      </c>
      <c r="AS580" s="31">
        <v>5</v>
      </c>
      <c r="AT580" s="55">
        <f>VLOOKUP(2002-C580,census2002!$A$3:$CD$82,2+B580)</f>
        <v>14030</v>
      </c>
      <c r="AU580" s="17" t="s">
        <v>181</v>
      </c>
      <c r="AV580">
        <f>1+K580/AVERAGE(AVERAGE(SUM($AT580,$D580:J580,$R580:X580,$AF580:AL580),SUM($AT580,$D580:K580,$R580:Y580,$AF580:AM580)),AVERAGE(SUM($AT581,$D581:K581,$S581:Y581,$AG581:AM581),SUM($AT581,$D581:L581,$S581:Z581,$AG581:AN581)))</f>
        <v>1.0015738174014128</v>
      </c>
      <c r="AW580">
        <f>1+L580/AVERAGE(AVERAGE(SUM($AT580,$D580:K580,$R580:Y580,$AF580:AM580),SUM($AT580,$D580:L580,$R580:Z580,$AF580:AN580)),AVERAGE(SUM($AT581,$D581:L581,$S581:Z581,$AG581:AN581),SUM($AT581,$D581:M581,$S581:AA581,$AG581:AO581)))</f>
        <v>0.99992842188143083</v>
      </c>
      <c r="AX580">
        <f>1+M580/AVERAGE(AVERAGE(SUM($AT580,$D580:L580,$R580:Z580,$AF580:AN580),SUM($AT580,$D580:M580,$R580:AA580,$AF580:AO580)),AVERAGE(SUM($AT581,$D581:M581,$S581:AA581,$AG581:AO581),SUM($AT581,$D581:N581,$S581:AB581,$AG581:AP581)))</f>
        <v>0.99727388489337665</v>
      </c>
      <c r="AY580">
        <f>1+N580/AVERAGE(AVERAGE(SUM($AT580,$D580:M580,$R580:AA580,$AF580:AO580),SUM($AT580,$D580:N580,$R580:AB580,$AF580:AP580)),AVERAGE(SUM($AT581,$D581:N581,$S581:AB581,$AG581:AP581),SUM($AT581,$D581:O581,$S581:AC581,$AG581:AQ581)))</f>
        <v>0.99661541785187047</v>
      </c>
      <c r="AZ580">
        <f>1+O580/AVERAGE(AVERAGE(SUM($AT580,$D580:N580,$R580:AB580,$AF580:AP580),SUM($AT580,$D580:O580,$R580:AC580,$AF580:AQ580)),AVERAGE(SUM($AT581,$D581:O581,$S581:AC581,$AG581:AQ581),SUM($AT581,$D581:P581,$S581:AD581,$AG581:AR581)))</f>
        <v>0.99428323322961143</v>
      </c>
      <c r="BA580" s="43">
        <f t="shared" si="749"/>
        <v>0.997931675739124</v>
      </c>
      <c r="BB580" s="47">
        <f t="shared" si="756"/>
        <v>0.99625462759657368</v>
      </c>
    </row>
    <row r="581" spans="1:54">
      <c r="A581" s="13">
        <v>580</v>
      </c>
      <c r="B581" s="17">
        <f t="shared" ref="B581" si="760">C572</f>
        <v>38</v>
      </c>
      <c r="C581" s="17">
        <v>1985</v>
      </c>
      <c r="D581" s="26"/>
      <c r="E581" s="26"/>
      <c r="F581" s="26"/>
      <c r="G581" s="26"/>
      <c r="H581" s="26"/>
      <c r="I581" s="26"/>
      <c r="J581" s="21"/>
      <c r="K581" s="22"/>
      <c r="L581" s="19">
        <f>VLOOKUP(L$1,IR_0310!$A$4:$XA$84,($C581+L$2-2001)+8*$B581,FALSE)</f>
        <v>3</v>
      </c>
      <c r="M581" s="19">
        <f>VLOOKUP(M$1,IR_0310!$A$4:$XA$84,($C581+M$2-2001)+8*$B581,FALSE)</f>
        <v>0</v>
      </c>
      <c r="N581" s="19">
        <f>VLOOKUP(N$1,IR_0310!$A$4:$XA$84,($C581+N$2-2001)+8*$B581,FALSE)</f>
        <v>-43</v>
      </c>
      <c r="O581" s="19">
        <f>VLOOKUP(O$1,IR_0310!$A$4:$XA$84,($C581+O$2-2001)+8*$B581,FALSE)</f>
        <v>-58</v>
      </c>
      <c r="P581" s="18">
        <f>VLOOKUP(P$1,IR_0310!$A$4:$XA$84,($C581+P$2-2001)+8*$B581,FALSE)</f>
        <v>-149</v>
      </c>
      <c r="Q581" s="17">
        <v>1985</v>
      </c>
      <c r="R581" s="26"/>
      <c r="S581" s="26"/>
      <c r="T581" s="26"/>
      <c r="U581" s="26"/>
      <c r="V581" s="26"/>
      <c r="W581" s="26"/>
      <c r="X581" s="21"/>
      <c r="Y581" s="22"/>
      <c r="Z581" s="18">
        <f>VLOOKUP(Z$1,IN_0310!$A$4:$XA$84,($C581+Z$2-2001)+8*$B581,FALSE)</f>
        <v>3</v>
      </c>
      <c r="AA581" s="18">
        <f>VLOOKUP(AA$1,IN_0310!$A$4:$XA$84,($C581+AA$2-2001)+8*$B581,FALSE)</f>
        <v>14</v>
      </c>
      <c r="AB581" s="18">
        <f>VLOOKUP(AB$1,IN_0310!$A$4:$XA$84,($C581+AB$2-2001)+8*$B581,FALSE)</f>
        <v>12</v>
      </c>
      <c r="AC581" s="18">
        <f>VLOOKUP(AC$1,IN_0310!$A$4:$XA$84,($C581+AC$2-2001)+8*$B581,FALSE)</f>
        <v>22</v>
      </c>
      <c r="AD581" s="18">
        <f>VLOOKUP(AD$1,IN_0310!$A$4:$XA$84,($C581+AD$2-2001)+8*$B581,FALSE)</f>
        <v>62</v>
      </c>
      <c r="AE581" s="17">
        <v>1985</v>
      </c>
      <c r="AF581" s="26"/>
      <c r="AG581" s="26"/>
      <c r="AH581" s="26"/>
      <c r="AI581" s="26"/>
      <c r="AJ581" s="26"/>
      <c r="AK581" s="26"/>
      <c r="AL581" s="21"/>
      <c r="AM581" s="22"/>
      <c r="AN581" s="18">
        <f>-VLOOKUP(AN$1,D_0310!$A$4:$XA$84,($C581+AN$2-2001)+8*$B581,FALSE)</f>
        <v>-26</v>
      </c>
      <c r="AO581" s="18">
        <f>-VLOOKUP(AO$1,D_0310!$A$4:$XA$84,($C581+AO$2-2001)+8*$B581,FALSE)</f>
        <v>-17</v>
      </c>
      <c r="AP581" s="18">
        <f>-VLOOKUP(AP$1,D_0310!$A$4:$XA$84,($C581+AP$2-2001)+8*$B581,FALSE)</f>
        <v>-20</v>
      </c>
      <c r="AQ581" s="18">
        <f>-VLOOKUP(AQ$1,D_0310!$A$4:$XA$84,($C581+AQ$2-2001)+8*$B581,FALSE)</f>
        <v>-19</v>
      </c>
      <c r="AR581" s="18">
        <f>-VLOOKUP(AR$1,D_0310!$A$4:$XA$84,($C581+AR$2-2001)+8*$B581,FALSE)</f>
        <v>-26</v>
      </c>
      <c r="AS581" s="31">
        <v>4</v>
      </c>
      <c r="AT581" s="55">
        <f>VLOOKUP(2002-C581,census2002!$A$3:$CD$82,2+B581)</f>
        <v>13935</v>
      </c>
      <c r="AU581" s="17" t="s">
        <v>182</v>
      </c>
      <c r="AW581">
        <f>1+L581/AVERAGE(AVERAGE(SUM($AT581,$D581:K581,$R581:Y581,$AF581:AM581),SUM($AT581,$D581:L581,$R581:Z581,$AF581:AN581)),AVERAGE(SUM($AT582,$D582:L582,$S582:Z582,$AG582:AN582),SUM($AT582,$D582:M582,$S582:AA582,$AG582:AO582)))</f>
        <v>1.0002178767906749</v>
      </c>
      <c r="AX581">
        <f>1+M581/AVERAGE(AVERAGE(SUM($AT581,$D581:L581,$R581:Z581,$AF581:AN581),SUM($AT581,$D581:M581,$R581:AA581,$AF581:AO581)),AVERAGE(SUM($AT582,$D582:M582,$S582:AA582,$AG582:AO582),SUM($AT582,$D582:N582,$S582:AB582,$AG582:AP582)))</f>
        <v>1</v>
      </c>
      <c r="AY581">
        <f>1+N581/AVERAGE(AVERAGE(SUM($AT581,$D581:M581,$R581:AA581,$AF581:AO581),SUM($AT581,$D581:N581,$R581:AB581,$AF581:AP581)),AVERAGE(SUM($AT582,$D582:N582,$S582:AB582,$AG582:AP582),SUM($AT582,$D582:O582,$S582:AC582,$AG582:AQ582)))</f>
        <v>0.99686782969734489</v>
      </c>
      <c r="AZ581">
        <f>1+O581/AVERAGE(AVERAGE(SUM($AT581,$D581:N581,$R581:AB581,$AF581:AP581),SUM($AT581,$D581:O581,$R581:AC581,$AF581:AQ581)),AVERAGE(SUM($AT582,$D582:O582,$S582:AC582,$AG582:AQ582),SUM($AT582,$D582:P582,$S582:AD582,$AG582:AR582)))</f>
        <v>0.99574468085106382</v>
      </c>
      <c r="BA581" s="43">
        <f t="shared" si="749"/>
        <v>0.99820570379202112</v>
      </c>
      <c r="BB581" s="47">
        <f t="shared" si="756"/>
        <v>0.9964482814609722</v>
      </c>
    </row>
    <row r="582" spans="1:54">
      <c r="A582" s="9">
        <v>581</v>
      </c>
      <c r="B582" s="17">
        <f t="shared" ref="B582" si="761">C572</f>
        <v>38</v>
      </c>
      <c r="C582" s="17">
        <v>1984</v>
      </c>
      <c r="D582" s="26"/>
      <c r="E582" s="26"/>
      <c r="F582" s="26"/>
      <c r="G582" s="26"/>
      <c r="H582" s="26"/>
      <c r="I582" s="26"/>
      <c r="J582" s="21"/>
      <c r="K582" s="22"/>
      <c r="L582" s="22"/>
      <c r="M582" s="19">
        <f>VLOOKUP(M$1,IR_0310!$A$4:$XA$84,($C582+M$2-2001)+8*$B582,FALSE)</f>
        <v>37</v>
      </c>
      <c r="N582" s="19">
        <f>VLOOKUP(N$1,IR_0310!$A$4:$XA$84,($C582+N$2-2001)+8*$B582,FALSE)</f>
        <v>-2</v>
      </c>
      <c r="O582" s="19">
        <f>VLOOKUP(O$1,IR_0310!$A$4:$XA$84,($C582+O$2-2001)+8*$B582,FALSE)</f>
        <v>-56</v>
      </c>
      <c r="P582" s="18">
        <f>VLOOKUP(P$1,IR_0310!$A$4:$XA$84,($C582+P$2-2001)+8*$B582,FALSE)</f>
        <v>-219</v>
      </c>
      <c r="Q582" s="17">
        <v>1984</v>
      </c>
      <c r="R582" s="26"/>
      <c r="S582" s="26"/>
      <c r="T582" s="26"/>
      <c r="U582" s="26"/>
      <c r="V582" s="26"/>
      <c r="W582" s="26"/>
      <c r="X582" s="21"/>
      <c r="Y582" s="22"/>
      <c r="Z582" s="22"/>
      <c r="AA582" s="18">
        <f>VLOOKUP(AA$1,IN_0310!$A$4:$XA$84,($C582+AA$2-2001)+8*$B582,FALSE)</f>
        <v>0</v>
      </c>
      <c r="AB582" s="18">
        <f>VLOOKUP(AB$1,IN_0310!$A$4:$XA$84,($C582+AB$2-2001)+8*$B582,FALSE)</f>
        <v>7</v>
      </c>
      <c r="AC582" s="18">
        <f>VLOOKUP(AC$1,IN_0310!$A$4:$XA$84,($C582+AC$2-2001)+8*$B582,FALSE)</f>
        <v>16</v>
      </c>
      <c r="AD582" s="18">
        <f>VLOOKUP(AD$1,IN_0310!$A$4:$XA$84,($C582+AD$2-2001)+8*$B582,FALSE)</f>
        <v>23</v>
      </c>
      <c r="AE582" s="17">
        <v>1984</v>
      </c>
      <c r="AF582" s="26"/>
      <c r="AG582" s="26"/>
      <c r="AH582" s="26"/>
      <c r="AI582" s="26"/>
      <c r="AJ582" s="26"/>
      <c r="AK582" s="26"/>
      <c r="AL582" s="21"/>
      <c r="AM582" s="22"/>
      <c r="AN582" s="22"/>
      <c r="AO582" s="18">
        <f>-VLOOKUP(AO$1,D_0310!$A$4:$XA$84,($C582+AO$2-2001)+8*$B582,FALSE)</f>
        <v>-20</v>
      </c>
      <c r="AP582" s="18">
        <f>-VLOOKUP(AP$1,D_0310!$A$4:$XA$84,($C582+AP$2-2001)+8*$B582,FALSE)</f>
        <v>-24</v>
      </c>
      <c r="AQ582" s="18">
        <f>-VLOOKUP(AQ$1,D_0310!$A$4:$XA$84,($C582+AQ$2-2001)+8*$B582,FALSE)</f>
        <v>-25</v>
      </c>
      <c r="AR582" s="18">
        <f>-VLOOKUP(AR$1,D_0310!$A$4:$XA$84,($C582+AR$2-2001)+8*$B582,FALSE)</f>
        <v>-27</v>
      </c>
      <c r="AS582" s="31">
        <v>3</v>
      </c>
      <c r="AT582" s="55">
        <f>VLOOKUP(2002-C582,census2002!$A$3:$CD$82,2+B582)</f>
        <v>13605</v>
      </c>
      <c r="AU582" s="17" t="s">
        <v>183</v>
      </c>
      <c r="AX582">
        <f>1+M582/AVERAGE(AVERAGE(SUM($AT582,$D582:L582,$R582:Z582,$AF582:AN582),SUM($AT582,$D582:M582,$R582:AA582,$AF582:AO582)),AVERAGE(SUM($AT583,$D583:M583,$S583:AA583,$AG583:AO583),SUM($AT583,$D583:N583,$S583:AB583,$AG583:AP583)))</f>
        <v>1.0028141697248578</v>
      </c>
      <c r="AY582">
        <f>1+N582/AVERAGE(AVERAGE(SUM($AT582,$D582:M582,$R582:AA582,$AF582:AO582),SUM($AT582,$D582:N582,$R582:AB582,$AF582:AP582)),AVERAGE(SUM($AT583,$D583:N583,$S583:AB583,$AG583:AP583),SUM($AT583,$D583:O583,$S583:AC583,$AG583:AQ583)))</f>
        <v>0.99984765677070442</v>
      </c>
      <c r="AZ582">
        <f>1+O582/AVERAGE(AVERAGE(SUM($AT582,$D582:N582,$R582:AB582,$AF582:AP582),SUM($AT582,$D582:O582,$R582:AC582,$AF582:AQ582)),AVERAGE(SUM($AT583,$D583:O583,$S583:AC583,$AG583:AQ583),SUM($AT583,$D583:P583,$S583:AD583,$AG583:AR583)))</f>
        <v>0.99570098838883025</v>
      </c>
      <c r="BA582" s="43">
        <f t="shared" si="749"/>
        <v>0.99945001249745102</v>
      </c>
      <c r="BB582" s="47">
        <f t="shared" si="756"/>
        <v>0.99616484363985469</v>
      </c>
    </row>
    <row r="583" spans="1:54">
      <c r="A583" s="9">
        <v>582</v>
      </c>
      <c r="B583" s="17">
        <f t="shared" ref="B583" si="762">C572</f>
        <v>38</v>
      </c>
      <c r="C583" s="17">
        <v>1983</v>
      </c>
      <c r="D583" s="26"/>
      <c r="E583" s="26"/>
      <c r="F583" s="26"/>
      <c r="G583" s="26"/>
      <c r="H583" s="26"/>
      <c r="I583" s="26"/>
      <c r="J583" s="21"/>
      <c r="K583" s="22"/>
      <c r="L583" s="22"/>
      <c r="M583" s="22"/>
      <c r="N583" s="19">
        <f>VLOOKUP(N$1,IR_0310!$A$4:$XA$84,($C583+N$2-2001)+8*$B583,FALSE)</f>
        <v>24</v>
      </c>
      <c r="O583" s="19">
        <f>VLOOKUP(O$1,IR_0310!$A$4:$XA$84,($C583+O$2-2001)+8*$B583,FALSE)</f>
        <v>-66</v>
      </c>
      <c r="P583" s="18">
        <f>VLOOKUP(P$1,IR_0310!$A$4:$XA$84,($C583+P$2-2001)+8*$B583,FALSE)</f>
        <v>-232</v>
      </c>
      <c r="Q583" s="17">
        <v>1983</v>
      </c>
      <c r="R583" s="26"/>
      <c r="S583" s="26"/>
      <c r="T583" s="26"/>
      <c r="U583" s="26"/>
      <c r="V583" s="26"/>
      <c r="W583" s="26"/>
      <c r="X583" s="21"/>
      <c r="Y583" s="22"/>
      <c r="Z583" s="22"/>
      <c r="AA583" s="22"/>
      <c r="AB583" s="18">
        <f>VLOOKUP(AB$1,IN_0310!$A$4:$XA$84,($C583+AB$2-2001)+8*$B583,FALSE)</f>
        <v>4</v>
      </c>
      <c r="AC583" s="18">
        <f>VLOOKUP(AC$1,IN_0310!$A$4:$XA$84,($C583+AC$2-2001)+8*$B583,FALSE)</f>
        <v>10</v>
      </c>
      <c r="AD583" s="18">
        <f>VLOOKUP(AD$1,IN_0310!$A$4:$XA$84,($C583+AD$2-2001)+8*$B583,FALSE)</f>
        <v>20</v>
      </c>
      <c r="AE583" s="17">
        <v>1983</v>
      </c>
      <c r="AF583" s="26"/>
      <c r="AG583" s="26"/>
      <c r="AH583" s="26"/>
      <c r="AI583" s="26"/>
      <c r="AJ583" s="26"/>
      <c r="AK583" s="26"/>
      <c r="AL583" s="21"/>
      <c r="AM583" s="22"/>
      <c r="AN583" s="22"/>
      <c r="AO583" s="22"/>
      <c r="AP583" s="18">
        <f>-VLOOKUP(AP$1,D_0310!$A$4:$XA$84,($C583+AP$2-2001)+8*$B583,FALSE)</f>
        <v>-22</v>
      </c>
      <c r="AQ583" s="18">
        <f>-VLOOKUP(AQ$1,D_0310!$A$4:$XA$84,($C583+AQ$2-2001)+8*$B583,FALSE)</f>
        <v>-26</v>
      </c>
      <c r="AR583" s="18">
        <f>-VLOOKUP(AR$1,D_0310!$A$4:$XA$84,($C583+AR$2-2001)+8*$B583,FALSE)</f>
        <v>-30</v>
      </c>
      <c r="AS583" s="31">
        <v>2</v>
      </c>
      <c r="AT583" s="55">
        <f>VLOOKUP(2002-C583,census2002!$A$3:$CD$82,2+B583)</f>
        <v>12679</v>
      </c>
      <c r="AU583" s="17" t="s">
        <v>184</v>
      </c>
      <c r="AY583">
        <f>1+N583/AVERAGE(AVERAGE(SUM($AT583,$D583:M583,$R583:AA583,$AF583:AO583),SUM($AT583,$D583:N583,$R583:AB583,$AF583:AP583)),AVERAGE(SUM($AT584,$D584:N584,$S584:AB584,$AG584:AP584),SUM($AT584,$D584:O584,$S584:AC584,$AG584:AQ584)))</f>
        <v>1.0019270530140314</v>
      </c>
      <c r="AZ583">
        <f>1+O583/AVERAGE(AVERAGE(SUM($AT583,$D583:N583,$R583:AB583,$AF583:AP583),SUM($AT583,$D583:O583,$R583:AC583,$AF583:AQ583)),AVERAGE(SUM($AT584,$D584:O584,$S584:AC584,$AG584:AQ584),SUM($AT584,$D584:P584,$S584:AD584,$AG584:AR584)))</f>
        <v>0.99466429524232991</v>
      </c>
      <c r="BA583" s="43">
        <f t="shared" si="749"/>
        <v>0.99828906939344286</v>
      </c>
      <c r="BB583" s="47">
        <f t="shared" si="756"/>
        <v>0.99918310975669233</v>
      </c>
    </row>
    <row r="584" spans="1:54">
      <c r="A584" s="13">
        <v>583</v>
      </c>
      <c r="B584" s="17">
        <f t="shared" ref="B584" si="763">C572</f>
        <v>38</v>
      </c>
      <c r="C584" s="17">
        <v>1982</v>
      </c>
      <c r="D584" s="26"/>
      <c r="E584" s="26"/>
      <c r="F584" s="26"/>
      <c r="G584" s="26"/>
      <c r="H584" s="26"/>
      <c r="I584" s="26"/>
      <c r="J584" s="21"/>
      <c r="K584" s="22"/>
      <c r="L584" s="22"/>
      <c r="M584" s="22"/>
      <c r="N584" s="22"/>
      <c r="O584" s="19">
        <f>VLOOKUP(O$1,IR_0310!$A$4:$XA$84,($C584+O$2-2001)+8*$B584,FALSE)</f>
        <v>-55</v>
      </c>
      <c r="P584" s="18">
        <f>VLOOKUP(P$1,IR_0310!$A$4:$XA$84,($C584+P$2-2001)+8*$B584,FALSE)</f>
        <v>-176</v>
      </c>
      <c r="Q584" s="17">
        <v>1982</v>
      </c>
      <c r="R584" s="26"/>
      <c r="S584" s="26"/>
      <c r="T584" s="26"/>
      <c r="U584" s="26"/>
      <c r="V584" s="26"/>
      <c r="W584" s="26"/>
      <c r="X584" s="21"/>
      <c r="Y584" s="22"/>
      <c r="Z584" s="22"/>
      <c r="AA584" s="22"/>
      <c r="AB584" s="22"/>
      <c r="AC584" s="18">
        <f>VLOOKUP(AC$1,IN_0310!$A$4:$XA$84,($C584+AC$2-2001)+8*$B584,FALSE)</f>
        <v>5</v>
      </c>
      <c r="AD584" s="18">
        <f>VLOOKUP(AD$1,IN_0310!$A$4:$XA$84,($C584+AD$2-2001)+8*$B584,FALSE)</f>
        <v>11</v>
      </c>
      <c r="AE584" s="17">
        <v>1982</v>
      </c>
      <c r="AF584" s="26"/>
      <c r="AG584" s="26"/>
      <c r="AH584" s="26"/>
      <c r="AI584" s="26"/>
      <c r="AJ584" s="26"/>
      <c r="AK584" s="26"/>
      <c r="AL584" s="21"/>
      <c r="AM584" s="22"/>
      <c r="AN584" s="22"/>
      <c r="AO584" s="22"/>
      <c r="AP584" s="22"/>
      <c r="AQ584" s="18">
        <f>-VLOOKUP(AQ$1,D_0310!$A$4:$XA$84,($C584+AQ$2-2001)+8*$B584,FALSE)</f>
        <v>-21</v>
      </c>
      <c r="AR584" s="18">
        <f>-VLOOKUP(AR$1,D_0310!$A$4:$XA$84,($C584+AR$2-2001)+8*$B584,FALSE)</f>
        <v>-27</v>
      </c>
      <c r="AS584" s="31">
        <v>1</v>
      </c>
      <c r="AT584" s="55">
        <f>VLOOKUP(2002-C584,census2002!$A$3:$CD$82,2+B584)</f>
        <v>12262</v>
      </c>
      <c r="AU584" s="17" t="s">
        <v>185</v>
      </c>
      <c r="AZ584">
        <f>1+O584/AVERAGE(AVERAGE(SUM($AT584,$D584:N584,$R584:AB584,$AF584:AP584),SUM($AT584,$D584:O584,$R584:AC584,$AF584:AQ584)),AVERAGE(SUM($AT585,$D585:O585,$S585:AC585,$AG585:AQ585),SUM($AT585,$D585:P585,$S585:AD585,$AG585:AR585)))</f>
        <v>0.99552335992186225</v>
      </c>
      <c r="BA584" s="43">
        <f t="shared" si="749"/>
        <v>0.99552335992186225</v>
      </c>
      <c r="BB584" s="47">
        <f t="shared" si="756"/>
        <v>1.0004079149873077</v>
      </c>
    </row>
    <row r="585" spans="1:54">
      <c r="A585" s="9">
        <v>584</v>
      </c>
      <c r="B585" s="17">
        <f t="shared" ref="B585" si="764">C572</f>
        <v>38</v>
      </c>
      <c r="C585" s="17">
        <v>1981</v>
      </c>
      <c r="D585" s="26"/>
      <c r="E585" s="26"/>
      <c r="F585" s="26"/>
      <c r="G585" s="26"/>
      <c r="H585" s="26"/>
      <c r="I585" s="26"/>
      <c r="J585" s="21"/>
      <c r="K585" s="22"/>
      <c r="L585" s="22"/>
      <c r="M585" s="22"/>
      <c r="N585" s="22"/>
      <c r="O585" s="22"/>
      <c r="P585" s="18">
        <f>VLOOKUP(P$1,IR_0310!$A$4:$XA$84,($C585+P$2-2001)+8*$B585,FALSE)</f>
        <v>-163</v>
      </c>
      <c r="Q585" s="17">
        <v>1981</v>
      </c>
      <c r="R585" s="26"/>
      <c r="S585" s="26"/>
      <c r="T585" s="26"/>
      <c r="U585" s="26"/>
      <c r="V585" s="26"/>
      <c r="W585" s="26"/>
      <c r="X585" s="21"/>
      <c r="Y585" s="22"/>
      <c r="Z585" s="22"/>
      <c r="AA585" s="22"/>
      <c r="AB585" s="22"/>
      <c r="AC585" s="22"/>
      <c r="AD585" s="18">
        <f>VLOOKUP(AD$1,IN_0310!$A$4:$XA$84,($C585+AD$2-2001)+8*$B585,FALSE)</f>
        <v>3</v>
      </c>
      <c r="AE585" s="17">
        <v>1981</v>
      </c>
      <c r="AF585" s="26"/>
      <c r="AG585" s="26"/>
      <c r="AH585" s="26"/>
      <c r="AI585" s="26"/>
      <c r="AJ585" s="26"/>
      <c r="AK585" s="26"/>
      <c r="AL585" s="21"/>
      <c r="AM585" s="22"/>
      <c r="AN585" s="22"/>
      <c r="AO585" s="22"/>
      <c r="AP585" s="22"/>
      <c r="AQ585" s="22"/>
      <c r="AR585" s="18">
        <f>-VLOOKUP(AR$1,D_0310!$A$4:$XA$84,($C585+AR$2-2001)+8*$B585,FALSE)</f>
        <v>-21</v>
      </c>
      <c r="AS585" s="31"/>
      <c r="AT585" s="55">
        <f>VLOOKUP(2002-C585,census2002!$A$3:$CD$82,2+B585)</f>
        <v>12436</v>
      </c>
      <c r="AU585" s="17" t="s">
        <v>186</v>
      </c>
    </row>
    <row r="586" spans="1:54" ht="15.75" thickBot="1">
      <c r="A586" s="9">
        <v>585</v>
      </c>
      <c r="B586" s="10" t="str">
        <f>INDEX('regions#'!$B$2:$B$79,B588+1)</f>
        <v>Пензенская область</v>
      </c>
      <c r="C586" s="51" t="s">
        <v>159</v>
      </c>
      <c r="D586" s="11" t="s">
        <v>912</v>
      </c>
      <c r="E586" s="11" t="s">
        <v>913</v>
      </c>
      <c r="F586" s="11" t="s">
        <v>914</v>
      </c>
      <c r="G586" s="11" t="s">
        <v>915</v>
      </c>
      <c r="H586" s="11" t="s">
        <v>916</v>
      </c>
      <c r="I586" s="11" t="s">
        <v>917</v>
      </c>
      <c r="J586" s="11" t="s">
        <v>918</v>
      </c>
      <c r="K586" s="12" t="s">
        <v>919</v>
      </c>
      <c r="L586" s="12" t="s">
        <v>920</v>
      </c>
      <c r="M586" s="12" t="s">
        <v>921</v>
      </c>
      <c r="N586" s="12" t="s">
        <v>922</v>
      </c>
      <c r="O586" s="12" t="s">
        <v>923</v>
      </c>
      <c r="P586" s="11" t="s">
        <v>924</v>
      </c>
      <c r="Q586" s="52" t="s">
        <v>160</v>
      </c>
      <c r="R586" s="23" t="s">
        <v>912</v>
      </c>
      <c r="S586" s="23" t="s">
        <v>913</v>
      </c>
      <c r="T586" s="23" t="s">
        <v>914</v>
      </c>
      <c r="U586" s="23" t="s">
        <v>915</v>
      </c>
      <c r="V586" s="23" t="s">
        <v>916</v>
      </c>
      <c r="W586" s="23" t="s">
        <v>917</v>
      </c>
      <c r="X586" s="23" t="s">
        <v>918</v>
      </c>
      <c r="Y586" s="23" t="s">
        <v>919</v>
      </c>
      <c r="Z586" s="23" t="s">
        <v>920</v>
      </c>
      <c r="AA586" s="23" t="s">
        <v>921</v>
      </c>
      <c r="AB586" s="23" t="s">
        <v>922</v>
      </c>
      <c r="AC586" s="23" t="s">
        <v>923</v>
      </c>
      <c r="AD586" s="23" t="s">
        <v>924</v>
      </c>
      <c r="AE586" s="53" t="s">
        <v>161</v>
      </c>
      <c r="AF586" s="27" t="s">
        <v>912</v>
      </c>
      <c r="AG586" s="27" t="s">
        <v>913</v>
      </c>
      <c r="AH586" s="27" t="s">
        <v>914</v>
      </c>
      <c r="AI586" s="27" t="s">
        <v>915</v>
      </c>
      <c r="AJ586" s="27" t="s">
        <v>916</v>
      </c>
      <c r="AK586" s="27" t="s">
        <v>917</v>
      </c>
      <c r="AL586" s="27" t="s">
        <v>918</v>
      </c>
      <c r="AM586" s="27" t="s">
        <v>919</v>
      </c>
      <c r="AN586" s="27" t="s">
        <v>920</v>
      </c>
      <c r="AO586" s="27" t="s">
        <v>921</v>
      </c>
      <c r="AP586" s="27" t="s">
        <v>922</v>
      </c>
      <c r="AQ586" s="27" t="s">
        <v>923</v>
      </c>
      <c r="AR586" s="27" t="s">
        <v>924</v>
      </c>
      <c r="AS586" s="31" t="s">
        <v>162</v>
      </c>
      <c r="AT586" s="2" t="s">
        <v>163</v>
      </c>
      <c r="AV586" s="54">
        <f t="shared" ref="AV586:AZ586" si="765">AVERAGE(AV588:AV599)</f>
        <v>0.99401717236966269</v>
      </c>
      <c r="AW586" s="54">
        <f t="shared" si="765"/>
        <v>0.99513612052422029</v>
      </c>
      <c r="AX586" s="54">
        <f t="shared" si="765"/>
        <v>0.99676679819498326</v>
      </c>
      <c r="AY586" s="54">
        <f t="shared" si="765"/>
        <v>0.99619159914117417</v>
      </c>
      <c r="AZ586" s="54">
        <f t="shared" si="765"/>
        <v>0.99605690490265497</v>
      </c>
      <c r="BA586" s="38" t="s">
        <v>983</v>
      </c>
      <c r="BB586" s="39">
        <f t="shared" ref="BB586" si="766">PRODUCT(AV586:AZ586)-1</f>
        <v>-2.1643879516728193E-2</v>
      </c>
    </row>
    <row r="587" spans="1:54" ht="15.75" thickBot="1">
      <c r="A587" s="13">
        <v>586</v>
      </c>
      <c r="C587" s="14">
        <f t="shared" ref="C587" si="767">A586/15</f>
        <v>39</v>
      </c>
      <c r="D587" s="15">
        <v>10</v>
      </c>
      <c r="E587" s="15">
        <v>11</v>
      </c>
      <c r="F587" s="15">
        <v>12</v>
      </c>
      <c r="G587" s="15">
        <v>13</v>
      </c>
      <c r="H587" s="15">
        <v>14</v>
      </c>
      <c r="I587" s="15">
        <v>15</v>
      </c>
      <c r="J587" s="15">
        <v>16</v>
      </c>
      <c r="K587" s="16">
        <v>17</v>
      </c>
      <c r="L587" s="16">
        <v>18</v>
      </c>
      <c r="M587" s="16">
        <v>19</v>
      </c>
      <c r="N587" s="16">
        <v>20</v>
      </c>
      <c r="O587" s="16">
        <v>21</v>
      </c>
      <c r="P587" s="15">
        <v>22</v>
      </c>
      <c r="R587" s="15">
        <v>10</v>
      </c>
      <c r="S587" s="15">
        <v>11</v>
      </c>
      <c r="T587" s="15">
        <v>12</v>
      </c>
      <c r="U587" s="15">
        <v>13</v>
      </c>
      <c r="V587" s="15">
        <v>14</v>
      </c>
      <c r="W587" s="15">
        <v>15</v>
      </c>
      <c r="X587" s="15">
        <v>16</v>
      </c>
      <c r="Y587" s="25">
        <v>17</v>
      </c>
      <c r="Z587" s="25">
        <v>18</v>
      </c>
      <c r="AA587" s="25">
        <v>19</v>
      </c>
      <c r="AB587" s="25">
        <v>20</v>
      </c>
      <c r="AC587" s="25">
        <v>21</v>
      </c>
      <c r="AD587" s="15">
        <v>22</v>
      </c>
      <c r="AF587" s="15">
        <v>10</v>
      </c>
      <c r="AG587" s="15">
        <v>11</v>
      </c>
      <c r="AH587" s="15">
        <v>12</v>
      </c>
      <c r="AI587" s="15">
        <v>13</v>
      </c>
      <c r="AJ587" s="15">
        <v>14</v>
      </c>
      <c r="AK587" s="15">
        <v>15</v>
      </c>
      <c r="AL587" s="15">
        <v>16</v>
      </c>
      <c r="AM587" s="29">
        <v>17</v>
      </c>
      <c r="AN587" s="29">
        <v>18</v>
      </c>
      <c r="AO587" s="29">
        <v>19</v>
      </c>
      <c r="AP587" s="29">
        <v>20</v>
      </c>
      <c r="AQ587" s="29">
        <v>21</v>
      </c>
      <c r="AR587" s="15">
        <v>22</v>
      </c>
      <c r="AS587" s="31"/>
      <c r="AT587" s="55"/>
      <c r="AU587" s="14" t="s">
        <v>165</v>
      </c>
      <c r="AV587" s="40" t="s">
        <v>166</v>
      </c>
      <c r="AW587" s="40" t="s">
        <v>167</v>
      </c>
      <c r="AX587" s="40" t="s">
        <v>168</v>
      </c>
      <c r="AY587" s="40" t="s">
        <v>169</v>
      </c>
      <c r="AZ587" s="40" t="s">
        <v>170</v>
      </c>
      <c r="BA587" s="41" t="s">
        <v>171</v>
      </c>
      <c r="BB587" s="42"/>
    </row>
    <row r="588" spans="1:54">
      <c r="A588" s="9">
        <v>587</v>
      </c>
      <c r="B588">
        <f t="shared" ref="B588" si="768">C587</f>
        <v>39</v>
      </c>
      <c r="C588" s="17">
        <v>1993</v>
      </c>
      <c r="D588" s="18">
        <f>VLOOKUP(D$1,IR_0310!$A$4:$XA$84,($C588+D$2-2001)+8*$B588,FALSE)</f>
        <v>-17</v>
      </c>
      <c r="E588" s="18">
        <f>VLOOKUP(E$1,IR_0310!$A$4:$XA$84,($C588+E$2-2001)+8*$B588,FALSE)</f>
        <v>-13</v>
      </c>
      <c r="F588" s="18">
        <f>VLOOKUP(F$1,IR_0310!$A$4:$XA$84,($C588+F$2-2001)+8*$B588,FALSE)</f>
        <v>-15</v>
      </c>
      <c r="G588" s="18">
        <f>VLOOKUP(G$1,IR_0310!$A$4:$XA$84,($C588+G$2-2001)+8*$B588,FALSE)</f>
        <v>-3</v>
      </c>
      <c r="H588" s="18">
        <f>VLOOKUP(H$1,IR_0310!$A$4:$XA$84,($C588+H$2-2001)+8*$B588,FALSE)</f>
        <v>-8</v>
      </c>
      <c r="I588" s="18">
        <f>VLOOKUP(I$1,IR_0310!$A$4:$XA$84,($C588+I$2-2001)+8*$B588,FALSE)</f>
        <v>-27</v>
      </c>
      <c r="J588" s="18">
        <f>VLOOKUP(J$1,IR_0310!$A$4:$XA$84,($C588+J$2-2001)+8*$B588,FALSE)</f>
        <v>-36</v>
      </c>
      <c r="K588" s="19">
        <f>VLOOKUP(K$1,IR_0310!$A$4:$XA$84,($C588+K$2-2001)+8*$B588,FALSE)</f>
        <v>-176</v>
      </c>
      <c r="L588" s="20"/>
      <c r="M588" s="20"/>
      <c r="N588" s="20"/>
      <c r="O588" s="20"/>
      <c r="P588" s="26"/>
      <c r="Q588" s="17">
        <v>1993</v>
      </c>
      <c r="R588" s="18">
        <f>VLOOKUP(R$1,IN_0310!$A$4:$XA$84,($C588+R$2-2001)+8*$B588,FALSE)</f>
        <v>21</v>
      </c>
      <c r="S588" s="18">
        <f>VLOOKUP(S$1,IN_0310!$A$4:$XA$84,($C588+S$2-2001)+8*$B588,FALSE)</f>
        <v>4</v>
      </c>
      <c r="T588" s="18">
        <f>VLOOKUP(T$1,IN_0310!$A$4:$XA$84,($C588+T$2-2001)+8*$B588,FALSE)</f>
        <v>21</v>
      </c>
      <c r="U588" s="18">
        <f>VLOOKUP(U$1,IN_0310!$A$4:$XA$84,($C588+U$2-2001)+8*$B588,FALSE)</f>
        <v>24</v>
      </c>
      <c r="V588" s="18">
        <f>VLOOKUP(V$1,IN_0310!$A$4:$XA$84,($C588+V$2-2001)+8*$B588,FALSE)</f>
        <v>32</v>
      </c>
      <c r="W588" s="18">
        <f>VLOOKUP(W$1,IN_0310!$A$4:$XA$84,($C588+W$2-2001)+8*$B588,FALSE)</f>
        <v>24</v>
      </c>
      <c r="X588" s="18">
        <f>VLOOKUP(X$1,IN_0310!$A$4:$XA$84,($C588+X$2-2001)+8*$B588,FALSE)</f>
        <v>25</v>
      </c>
      <c r="Y588" s="18">
        <f>VLOOKUP(Y$1,IN_0310!$A$4:$XA$84,($C588+Y$2-2001)+8*$B588,FALSE)</f>
        <v>18</v>
      </c>
      <c r="Z588" s="20"/>
      <c r="AA588" s="20"/>
      <c r="AB588" s="20"/>
      <c r="AC588" s="20"/>
      <c r="AD588" s="26"/>
      <c r="AE588" s="17">
        <v>1993</v>
      </c>
      <c r="AF588" s="18">
        <f>-VLOOKUP(AF$1,D_0310!$A$4:$XA$84,($C588+AF$2-2001)+8*$B588,FALSE)</f>
        <v>-2</v>
      </c>
      <c r="AG588" s="18">
        <f>-VLOOKUP(AG$1,D_0310!$A$4:$XA$84,($C588+AG$2-2001)+8*$B588,FALSE)</f>
        <v>-3</v>
      </c>
      <c r="AH588" s="18">
        <f>-VLOOKUP(AH$1,D_0310!$A$4:$XA$84,($C588+AH$2-2001)+8*$B588,FALSE)</f>
        <v>-2</v>
      </c>
      <c r="AI588" s="18">
        <f>-VLOOKUP(AI$1,D_0310!$A$4:$XA$84,($C588+AI$2-2001)+8*$B588,FALSE)</f>
        <v>-5</v>
      </c>
      <c r="AJ588" s="18">
        <f>-VLOOKUP(AJ$1,D_0310!$A$4:$XA$84,($C588+AJ$2-2001)+8*$B588,FALSE)</f>
        <v>-5</v>
      </c>
      <c r="AK588" s="18">
        <f>-VLOOKUP(AK$1,D_0310!$A$4:$XA$84,($C588+AK$2-2001)+8*$B588,FALSE)</f>
        <v>-10</v>
      </c>
      <c r="AL588" s="18">
        <f>-VLOOKUP(AL$1,D_0310!$A$4:$XA$84,($C588+AL$2-2001)+8*$B588,FALSE)</f>
        <v>-17</v>
      </c>
      <c r="AM588" s="18">
        <f>-VLOOKUP(AM$1,D_0310!$A$4:$XA$84,($C588+AM$2-2001)+8*$B588,FALSE)</f>
        <v>-13</v>
      </c>
      <c r="AN588" s="20"/>
      <c r="AO588" s="20"/>
      <c r="AP588" s="20"/>
      <c r="AQ588" s="20"/>
      <c r="AR588" s="26"/>
      <c r="AS588" s="31">
        <v>1</v>
      </c>
      <c r="AT588" s="55">
        <f>VLOOKUP(2002-C588,census2002!$A$3:$CD$82,2+B588)</f>
        <v>14170</v>
      </c>
      <c r="AU588" s="17" t="s">
        <v>172</v>
      </c>
      <c r="AV588">
        <f>1+K588/AVERAGE(AVERAGE(SUM($AT588,$D588:J588,$R588:X588,$AF588:AL588),SUM($AT588,$D588:K588,$R588:Y588,$AF588:AM588)),AVERAGE(SUM($AT589,$D589:K589,$S589:Y589,$AG589:AM589),SUM($AT589,$D589:L589,$S589:Z589,$AG589:AN589)))</f>
        <v>0.98830117819100316</v>
      </c>
      <c r="BA588" s="43">
        <f t="shared" ref="BA588:BA599" si="769">(PRODUCT(AV588:AZ588))^(1/AS588)</f>
        <v>0.98830117819100316</v>
      </c>
      <c r="BB588" s="43" t="s">
        <v>173</v>
      </c>
    </row>
    <row r="589" spans="1:54">
      <c r="A589" s="9">
        <v>588</v>
      </c>
      <c r="B589" s="17">
        <f t="shared" ref="B589" si="770">C587</f>
        <v>39</v>
      </c>
      <c r="C589" s="17">
        <v>1992</v>
      </c>
      <c r="D589" s="21"/>
      <c r="E589" s="18">
        <f>VLOOKUP(E$1,IR_0310!$A$4:$XA$84,($C589+E$2-2001)+8*$B589,FALSE)</f>
        <v>-4</v>
      </c>
      <c r="F589" s="18">
        <f>VLOOKUP(F$1,IR_0310!$A$4:$XA$84,($C589+F$2-2001)+8*$B589,FALSE)</f>
        <v>-13</v>
      </c>
      <c r="G589" s="18">
        <f>VLOOKUP(G$1,IR_0310!$A$4:$XA$84,($C589+G$2-2001)+8*$B589,FALSE)</f>
        <v>-21</v>
      </c>
      <c r="H589" s="18">
        <f>VLOOKUP(H$1,IR_0310!$A$4:$XA$84,($C589+H$2-2001)+8*$B589,FALSE)</f>
        <v>-15</v>
      </c>
      <c r="I589" s="18">
        <f>VLOOKUP(I$1,IR_0310!$A$4:$XA$84,($C589+I$2-2001)+8*$B589,FALSE)</f>
        <v>-19</v>
      </c>
      <c r="J589" s="18">
        <f>VLOOKUP(J$1,IR_0310!$A$4:$XA$84,($C589+J$2-2001)+8*$B589,FALSE)</f>
        <v>-29</v>
      </c>
      <c r="K589" s="19">
        <f>VLOOKUP(K$1,IR_0310!$A$4:$XA$84,($C589+K$2-2001)+8*$B589,FALSE)</f>
        <v>-161</v>
      </c>
      <c r="L589" s="19">
        <f>VLOOKUP(L$1,IR_0310!$A$4:$XA$84,($C589+L$2-2001)+8*$B589,FALSE)</f>
        <v>-186</v>
      </c>
      <c r="M589" s="22"/>
      <c r="N589" s="22"/>
      <c r="O589" s="22"/>
      <c r="P589" s="21"/>
      <c r="Q589" s="17">
        <v>1992</v>
      </c>
      <c r="R589" s="21"/>
      <c r="S589" s="18">
        <f>VLOOKUP(S$1,IN_0310!$A$4:$XA$84,($C589+S$2-2001)+8*$B589,FALSE)</f>
        <v>3</v>
      </c>
      <c r="T589" s="18">
        <f>VLOOKUP(T$1,IN_0310!$A$4:$XA$84,($C589+T$2-2001)+8*$B589,FALSE)</f>
        <v>17</v>
      </c>
      <c r="U589" s="18">
        <f>VLOOKUP(U$1,IN_0310!$A$4:$XA$84,($C589+U$2-2001)+8*$B589,FALSE)</f>
        <v>28</v>
      </c>
      <c r="V589" s="18">
        <f>VLOOKUP(V$1,IN_0310!$A$4:$XA$84,($C589+V$2-2001)+8*$B589,FALSE)</f>
        <v>17</v>
      </c>
      <c r="W589" s="18">
        <f>VLOOKUP(W$1,IN_0310!$A$4:$XA$84,($C589+W$2-2001)+8*$B589,FALSE)</f>
        <v>37</v>
      </c>
      <c r="X589" s="18">
        <f>VLOOKUP(X$1,IN_0310!$A$4:$XA$84,($C589+X$2-2001)+8*$B589,FALSE)</f>
        <v>29</v>
      </c>
      <c r="Y589" s="18">
        <f>VLOOKUP(Y$1,IN_0310!$A$4:$XA$84,($C589+Y$2-2001)+8*$B589,FALSE)</f>
        <v>24</v>
      </c>
      <c r="Z589" s="18">
        <f>VLOOKUP(Z$1,IN_0310!$A$4:$XA$84,($C589+Z$2-2001)+8*$B589,FALSE)</f>
        <v>25</v>
      </c>
      <c r="AA589" s="22"/>
      <c r="AB589" s="22"/>
      <c r="AC589" s="22"/>
      <c r="AD589" s="21"/>
      <c r="AE589" s="17">
        <v>1992</v>
      </c>
      <c r="AF589" s="21"/>
      <c r="AG589" s="18">
        <f>-VLOOKUP(AG$1,D_0310!$A$4:$XA$84,($C589+AG$2-2001)+8*$B589,FALSE)</f>
        <v>-8</v>
      </c>
      <c r="AH589" s="18">
        <f>-VLOOKUP(AH$1,D_0310!$A$4:$XA$84,($C589+AH$2-2001)+8*$B589,FALSE)</f>
        <v>-5</v>
      </c>
      <c r="AI589" s="18">
        <f>-VLOOKUP(AI$1,D_0310!$A$4:$XA$84,($C589+AI$2-2001)+8*$B589,FALSE)</f>
        <v>-9</v>
      </c>
      <c r="AJ589" s="18">
        <f>-VLOOKUP(AJ$1,D_0310!$A$4:$XA$84,($C589+AJ$2-2001)+8*$B589,FALSE)</f>
        <v>-3</v>
      </c>
      <c r="AK589" s="18">
        <f>-VLOOKUP(AK$1,D_0310!$A$4:$XA$84,($C589+AK$2-2001)+8*$B589,FALSE)</f>
        <v>-13</v>
      </c>
      <c r="AL589" s="18">
        <f>-VLOOKUP(AL$1,D_0310!$A$4:$XA$84,($C589+AL$2-2001)+8*$B589,FALSE)</f>
        <v>-7</v>
      </c>
      <c r="AM589" s="18">
        <f>-VLOOKUP(AM$1,D_0310!$A$4:$XA$84,($C589+AM$2-2001)+8*$B589,FALSE)</f>
        <v>-16</v>
      </c>
      <c r="AN589" s="18">
        <f>-VLOOKUP(AN$1,D_0310!$A$4:$XA$84,($C589+AN$2-2001)+8*$B589,FALSE)</f>
        <v>-25</v>
      </c>
      <c r="AO589" s="22"/>
      <c r="AP589" s="22"/>
      <c r="AQ589" s="22"/>
      <c r="AR589" s="21"/>
      <c r="AS589" s="31">
        <v>2</v>
      </c>
      <c r="AT589" s="55">
        <f>VLOOKUP(2002-C589,census2002!$A$3:$CD$82,2+B589)</f>
        <v>16277</v>
      </c>
      <c r="AU589" s="17" t="s">
        <v>174</v>
      </c>
      <c r="AV589">
        <f>1+K589/AVERAGE(AVERAGE(SUM($AT589,$D589:J589,$R589:X589,$AF589:AL589),SUM($AT589,$D589:K589,$R589:Y589,$AF589:AM589)),AVERAGE(SUM($AT590,$D590:K590,$S590:Y590,$AG590:AM590),SUM($AT590,$D590:L590,$S590:Z590,$AG590:AN590)))</f>
        <v>0.99057694277394903</v>
      </c>
      <c r="AW589">
        <f>1+L589/AVERAGE(AVERAGE(SUM($AT589,$D589:K589,$R589:Y589,$AF589:AM589),SUM($AT589,$D589:L589,$R589:Z589,$AF589:AN589)),AVERAGE(SUM($AT590,$D590:L590,$S590:Z590,$AG590:AN590),SUM($AT590,$D590:M590,$S590:AA590,$AG590:AO590)))</f>
        <v>0.98902913766662737</v>
      </c>
      <c r="BA589" s="43">
        <f t="shared" si="769"/>
        <v>0.98980273767259452</v>
      </c>
      <c r="BB589" s="44">
        <f t="shared" ref="BB589" si="771">AVERAGE(BA588:BA599)^5-1</f>
        <v>-2.5566934973340616E-2</v>
      </c>
    </row>
    <row r="590" spans="1:54">
      <c r="A590" s="13">
        <v>589</v>
      </c>
      <c r="B590" s="17">
        <f t="shared" ref="B590" si="772">C587</f>
        <v>39</v>
      </c>
      <c r="C590" s="17">
        <v>1991</v>
      </c>
      <c r="D590" s="21"/>
      <c r="E590" s="21"/>
      <c r="F590" s="18">
        <f>VLOOKUP(F$1,IR_0310!$A$4:$XA$84,($C590+F$2-2001)+8*$B590,FALSE)</f>
        <v>-5</v>
      </c>
      <c r="G590" s="18">
        <f>VLOOKUP(G$1,IR_0310!$A$4:$XA$84,($C590+G$2-2001)+8*$B590,FALSE)</f>
        <v>-14</v>
      </c>
      <c r="H590" s="18">
        <f>VLOOKUP(H$1,IR_0310!$A$4:$XA$84,($C590+H$2-2001)+8*$B590,FALSE)</f>
        <v>-19</v>
      </c>
      <c r="I590" s="18">
        <f>VLOOKUP(I$1,IR_0310!$A$4:$XA$84,($C590+I$2-2001)+8*$B590,FALSE)</f>
        <v>-8</v>
      </c>
      <c r="J590" s="18">
        <f>VLOOKUP(J$1,IR_0310!$A$4:$XA$84,($C590+J$2-2001)+8*$B590,FALSE)</f>
        <v>4</v>
      </c>
      <c r="K590" s="19">
        <f>VLOOKUP(K$1,IR_0310!$A$4:$XA$84,($C590+K$2-2001)+8*$B590,FALSE)</f>
        <v>-184</v>
      </c>
      <c r="L590" s="19">
        <f>VLOOKUP(L$1,IR_0310!$A$4:$XA$84,($C590+L$2-2001)+8*$B590,FALSE)</f>
        <v>-106</v>
      </c>
      <c r="M590" s="19">
        <f>VLOOKUP(M$1,IR_0310!$A$4:$XA$84,($C590+M$2-2001)+8*$B590,FALSE)</f>
        <v>-95</v>
      </c>
      <c r="N590" s="22"/>
      <c r="O590" s="22"/>
      <c r="P590" s="21"/>
      <c r="Q590" s="17">
        <v>1991</v>
      </c>
      <c r="R590" s="21"/>
      <c r="S590" s="21"/>
      <c r="T590" s="18">
        <f>VLOOKUP(T$1,IN_0310!$A$4:$XA$84,($C590+T$2-2001)+8*$B590,FALSE)</f>
        <v>16</v>
      </c>
      <c r="U590" s="18">
        <f>VLOOKUP(U$1,IN_0310!$A$4:$XA$84,($C590+U$2-2001)+8*$B590,FALSE)</f>
        <v>10</v>
      </c>
      <c r="V590" s="18">
        <f>VLOOKUP(V$1,IN_0310!$A$4:$XA$84,($C590+V$2-2001)+8*$B590,FALSE)</f>
        <v>12</v>
      </c>
      <c r="W590" s="18">
        <f>VLOOKUP(W$1,IN_0310!$A$4:$XA$84,($C590+W$2-2001)+8*$B590,FALSE)</f>
        <v>19</v>
      </c>
      <c r="X590" s="18">
        <f>VLOOKUP(X$1,IN_0310!$A$4:$XA$84,($C590+X$2-2001)+8*$B590,FALSE)</f>
        <v>27</v>
      </c>
      <c r="Y590" s="18">
        <f>VLOOKUP(Y$1,IN_0310!$A$4:$XA$84,($C590+Y$2-2001)+8*$B590,FALSE)</f>
        <v>25</v>
      </c>
      <c r="Z590" s="18">
        <f>VLOOKUP(Z$1,IN_0310!$A$4:$XA$84,($C590+Z$2-2001)+8*$B590,FALSE)</f>
        <v>27</v>
      </c>
      <c r="AA590" s="18">
        <f>VLOOKUP(AA$1,IN_0310!$A$4:$XA$84,($C590+AA$2-2001)+8*$B590,FALSE)</f>
        <v>25</v>
      </c>
      <c r="AB590" s="22"/>
      <c r="AC590" s="22"/>
      <c r="AD590" s="21"/>
      <c r="AE590" s="17">
        <v>1991</v>
      </c>
      <c r="AF590" s="21"/>
      <c r="AG590" s="21"/>
      <c r="AH590" s="18">
        <f>-VLOOKUP(AH$1,D_0310!$A$4:$XA$84,($C590+AH$2-2001)+8*$B590,FALSE)</f>
        <v>-6</v>
      </c>
      <c r="AI590" s="18">
        <f>-VLOOKUP(AI$1,D_0310!$A$4:$XA$84,($C590+AI$2-2001)+8*$B590,FALSE)</f>
        <v>-4</v>
      </c>
      <c r="AJ590" s="18">
        <f>-VLOOKUP(AJ$1,D_0310!$A$4:$XA$84,($C590+AJ$2-2001)+8*$B590,FALSE)</f>
        <v>-9</v>
      </c>
      <c r="AK590" s="18">
        <f>-VLOOKUP(AK$1,D_0310!$A$4:$XA$84,($C590+AK$2-2001)+8*$B590,FALSE)</f>
        <v>-13</v>
      </c>
      <c r="AL590" s="18">
        <f>-VLOOKUP(AL$1,D_0310!$A$4:$XA$84,($C590+AL$2-2001)+8*$B590,FALSE)</f>
        <v>-17</v>
      </c>
      <c r="AM590" s="18">
        <f>-VLOOKUP(AM$1,D_0310!$A$4:$XA$84,($C590+AM$2-2001)+8*$B590,FALSE)</f>
        <v>-9</v>
      </c>
      <c r="AN590" s="18">
        <f>-VLOOKUP(AN$1,D_0310!$A$4:$XA$84,($C590+AN$2-2001)+8*$B590,FALSE)</f>
        <v>-19</v>
      </c>
      <c r="AO590" s="18">
        <f>-VLOOKUP(AO$1,D_0310!$A$4:$XA$84,($C590+AO$2-2001)+8*$B590,FALSE)</f>
        <v>-20</v>
      </c>
      <c r="AP590" s="22"/>
      <c r="AQ590" s="22"/>
      <c r="AR590" s="21"/>
      <c r="AS590" s="31">
        <v>3</v>
      </c>
      <c r="AT590" s="55">
        <f>VLOOKUP(2002-C590,census2002!$A$3:$CD$82,2+B590)</f>
        <v>18210</v>
      </c>
      <c r="AU590" s="17" t="s">
        <v>175</v>
      </c>
      <c r="AV590">
        <f>1+K590/AVERAGE(AVERAGE(SUM($AT590,$D590:J590,$R590:X590,$AF590:AL590),SUM($AT590,$D590:K590,$R590:Y590,$AF590:AM590)),AVERAGE(SUM($AT591,$D591:K591,$S591:Y591,$AG591:AM591),SUM($AT591,$D591:L591,$S591:Z591,$AG591:AN591)))</f>
        <v>0.99040304598975104</v>
      </c>
      <c r="AW590">
        <f>1+L590/AVERAGE(AVERAGE(SUM($AT590,$D590:K590,$R590:Y590,$AF590:AM590),SUM($AT590,$D590:L590,$R590:Z590,$AF590:AN590)),AVERAGE(SUM($AT591,$D591:L591,$S591:Z591,$AG591:AN591),SUM($AT591,$D591:M591,$S591:AA591,$AG591:AO591)))</f>
        <v>0.99443766644364862</v>
      </c>
      <c r="AX590">
        <f>1+M590/AVERAGE(AVERAGE(SUM($AT590,$D590:L590,$R590:Z590,$AF590:AN590),SUM($AT590,$D590:M590,$R590:AA590,$AF590:AO590)),AVERAGE(SUM($AT591,$D591:M591,$S591:AA591,$AG591:AO591),SUM($AT591,$D591:N591,$S591:AB591,$AG591:AP591)))</f>
        <v>0.99499090453718597</v>
      </c>
      <c r="BA590" s="43">
        <f t="shared" si="769"/>
        <v>0.99327509886626608</v>
      </c>
      <c r="BB590" s="45" t="s">
        <v>176</v>
      </c>
    </row>
    <row r="591" spans="1:54">
      <c r="A591" s="9">
        <v>590</v>
      </c>
      <c r="B591" s="17">
        <f t="shared" ref="B591" si="773">C587</f>
        <v>39</v>
      </c>
      <c r="C591" s="17">
        <v>1990</v>
      </c>
      <c r="D591" s="21"/>
      <c r="E591" s="21"/>
      <c r="F591" s="21"/>
      <c r="G591" s="18">
        <f>VLOOKUP(G$1,IR_0310!$A$4:$XA$84,($C591+G$2-2001)+8*$B591,FALSE)</f>
        <v>-16</v>
      </c>
      <c r="H591" s="18">
        <f>VLOOKUP(H$1,IR_0310!$A$4:$XA$84,($C591+H$2-2001)+8*$B591,FALSE)</f>
        <v>-16</v>
      </c>
      <c r="I591" s="18">
        <f>VLOOKUP(I$1,IR_0310!$A$4:$XA$84,($C591+I$2-2001)+8*$B591,FALSE)</f>
        <v>-12</v>
      </c>
      <c r="J591" s="18">
        <f>VLOOKUP(J$1,IR_0310!$A$4:$XA$84,($C591+J$2-2001)+8*$B591,FALSE)</f>
        <v>5</v>
      </c>
      <c r="K591" s="19">
        <f>VLOOKUP(K$1,IR_0310!$A$4:$XA$84,($C591+K$2-2001)+8*$B591,FALSE)</f>
        <v>-77</v>
      </c>
      <c r="L591" s="19">
        <f>VLOOKUP(L$1,IR_0310!$A$4:$XA$84,($C591+L$2-2001)+8*$B591,FALSE)</f>
        <v>-133</v>
      </c>
      <c r="M591" s="19">
        <f>VLOOKUP(M$1,IR_0310!$A$4:$XA$84,($C591+M$2-2001)+8*$B591,FALSE)</f>
        <v>-88</v>
      </c>
      <c r="N591" s="19">
        <f>VLOOKUP(N$1,IR_0310!$A$4:$XA$84,($C591+N$2-2001)+8*$B591,FALSE)</f>
        <v>-115</v>
      </c>
      <c r="O591" s="22"/>
      <c r="P591" s="21"/>
      <c r="Q591" s="17">
        <v>1990</v>
      </c>
      <c r="R591" s="21"/>
      <c r="S591" s="21"/>
      <c r="T591" s="21"/>
      <c r="U591" s="18">
        <f>VLOOKUP(U$1,IN_0310!$A$4:$XA$84,($C591+U$2-2001)+8*$B591,FALSE)</f>
        <v>16</v>
      </c>
      <c r="V591" s="18">
        <f>VLOOKUP(V$1,IN_0310!$A$4:$XA$84,($C591+V$2-2001)+8*$B591,FALSE)</f>
        <v>14</v>
      </c>
      <c r="W591" s="18">
        <f>VLOOKUP(W$1,IN_0310!$A$4:$XA$84,($C591+W$2-2001)+8*$B591,FALSE)</f>
        <v>17</v>
      </c>
      <c r="X591" s="18">
        <f>VLOOKUP(X$1,IN_0310!$A$4:$XA$84,($C591+X$2-2001)+8*$B591,FALSE)</f>
        <v>20</v>
      </c>
      <c r="Y591" s="18">
        <f>VLOOKUP(Y$1,IN_0310!$A$4:$XA$84,($C591+Y$2-2001)+8*$B591,FALSE)</f>
        <v>26</v>
      </c>
      <c r="Z591" s="18">
        <f>VLOOKUP(Z$1,IN_0310!$A$4:$XA$84,($C591+Z$2-2001)+8*$B591,FALSE)</f>
        <v>30</v>
      </c>
      <c r="AA591" s="18">
        <f>VLOOKUP(AA$1,IN_0310!$A$4:$XA$84,($C591+AA$2-2001)+8*$B591,FALSE)</f>
        <v>42</v>
      </c>
      <c r="AB591" s="18">
        <f>VLOOKUP(AB$1,IN_0310!$A$4:$XA$84,($C591+AB$2-2001)+8*$B591,FALSE)</f>
        <v>32</v>
      </c>
      <c r="AC591" s="22"/>
      <c r="AD591" s="21"/>
      <c r="AE591" s="17">
        <v>1990</v>
      </c>
      <c r="AF591" s="21"/>
      <c r="AG591" s="21"/>
      <c r="AH591" s="21"/>
      <c r="AI591" s="18">
        <f>-VLOOKUP(AI$1,D_0310!$A$4:$XA$84,($C591+AI$2-2001)+8*$B591,FALSE)</f>
        <v>-6</v>
      </c>
      <c r="AJ591" s="18">
        <f>-VLOOKUP(AJ$1,D_0310!$A$4:$XA$84,($C591+AJ$2-2001)+8*$B591,FALSE)</f>
        <v>-9</v>
      </c>
      <c r="AK591" s="18">
        <f>-VLOOKUP(AK$1,D_0310!$A$4:$XA$84,($C591+AK$2-2001)+8*$B591,FALSE)</f>
        <v>-12</v>
      </c>
      <c r="AL591" s="18">
        <f>-VLOOKUP(AL$1,D_0310!$A$4:$XA$84,($C591+AL$2-2001)+8*$B591,FALSE)</f>
        <v>-26</v>
      </c>
      <c r="AM591" s="18">
        <f>-VLOOKUP(AM$1,D_0310!$A$4:$XA$84,($C591+AM$2-2001)+8*$B591,FALSE)</f>
        <v>-20</v>
      </c>
      <c r="AN591" s="18">
        <f>-VLOOKUP(AN$1,D_0310!$A$4:$XA$84,($C591+AN$2-2001)+8*$B591,FALSE)</f>
        <v>-22</v>
      </c>
      <c r="AO591" s="18">
        <f>-VLOOKUP(AO$1,D_0310!$A$4:$XA$84,($C591+AO$2-2001)+8*$B591,FALSE)</f>
        <v>-27</v>
      </c>
      <c r="AP591" s="18">
        <f>-VLOOKUP(AP$1,D_0310!$A$4:$XA$84,($C591+AP$2-2001)+8*$B591,FALSE)</f>
        <v>-21</v>
      </c>
      <c r="AQ591" s="22"/>
      <c r="AR591" s="21"/>
      <c r="AS591" s="31">
        <v>4</v>
      </c>
      <c r="AT591" s="55">
        <f>VLOOKUP(2002-C591,census2002!$A$3:$CD$82,2+B591)</f>
        <v>20385</v>
      </c>
      <c r="AU591" s="17" t="s">
        <v>177</v>
      </c>
      <c r="AV591">
        <f>1+K591/AVERAGE(AVERAGE(SUM($AT591,$D591:J591,$R591:X591,$AF591:AL591),SUM($AT591,$D591:K591,$R591:Y591,$AF591:AM591)),AVERAGE(SUM($AT592,$D592:K592,$S592:Y592,$AG592:AM592),SUM($AT592,$D592:L592,$S592:Z592,$AG592:AN592)))</f>
        <v>0.9963356453666139</v>
      </c>
      <c r="AW591">
        <f>1+L591/AVERAGE(AVERAGE(SUM($AT591,$D591:K591,$R591:Y591,$AF591:AM591),SUM($AT591,$D591:L591,$R591:Z591,$AF591:AN591)),AVERAGE(SUM($AT592,$D592:L592,$S592:Z592,$AG592:AN592),SUM($AT592,$D592:M592,$S592:AA592,$AG592:AO592)))</f>
        <v>0.99364760949515207</v>
      </c>
      <c r="AX591">
        <f>1+M591/AVERAGE(AVERAGE(SUM($AT591,$D591:L591,$R591:Z591,$AF591:AN591),SUM($AT591,$D591:M591,$R591:AA591,$AF591:AO591)),AVERAGE(SUM($AT592,$D592:M592,$S592:AA592,$AG592:AO592),SUM($AT592,$D592:N592,$S592:AB592,$AG592:AP592)))</f>
        <v>0.99578180423736939</v>
      </c>
      <c r="AY591">
        <f>1+N591/AVERAGE(AVERAGE(SUM($AT591,$D591:M591,$R591:AA591,$AF591:AO591),SUM($AT591,$D591:N591,$R591:AB591,$AF591:AP591)),AVERAGE(SUM($AT592,$D592:N592,$S592:AB592,$AG592:AP592),SUM($AT592,$D592:O592,$S592:AC592,$AG592:AQ592)))</f>
        <v>0.99446955852649799</v>
      </c>
      <c r="BA591" s="43">
        <f t="shared" si="769"/>
        <v>0.99505809010471402</v>
      </c>
      <c r="BB591" s="46">
        <f t="shared" ref="BB591" si="774">AVERAGE(BB592:BB599)^5-1</f>
        <v>-2.1650704723941372E-2</v>
      </c>
    </row>
    <row r="592" spans="1:54">
      <c r="A592" s="9">
        <v>591</v>
      </c>
      <c r="B592" s="17">
        <f t="shared" ref="B592" si="775">C587</f>
        <v>39</v>
      </c>
      <c r="C592" s="17">
        <v>1989</v>
      </c>
      <c r="D592" s="21"/>
      <c r="E592" s="21"/>
      <c r="F592" s="21"/>
      <c r="G592" s="21"/>
      <c r="H592" s="18">
        <f>VLOOKUP(H$1,IR_0310!$A$4:$XA$84,($C592+H$2-2001)+8*$B592,FALSE)</f>
        <v>-22</v>
      </c>
      <c r="I592" s="18">
        <f>VLOOKUP(I$1,IR_0310!$A$4:$XA$84,($C592+I$2-2001)+8*$B592,FALSE)</f>
        <v>-6</v>
      </c>
      <c r="J592" s="18">
        <f>VLOOKUP(J$1,IR_0310!$A$4:$XA$84,($C592+J$2-2001)+8*$B592,FALSE)</f>
        <v>-44</v>
      </c>
      <c r="K592" s="19">
        <f>VLOOKUP(K$1,IR_0310!$A$4:$XA$84,($C592+K$2-2001)+8*$B592,FALSE)</f>
        <v>-72</v>
      </c>
      <c r="L592" s="19">
        <f>VLOOKUP(L$1,IR_0310!$A$4:$XA$84,($C592+L$2-2001)+8*$B592,FALSE)</f>
        <v>-67</v>
      </c>
      <c r="M592" s="19">
        <f>VLOOKUP(M$1,IR_0310!$A$4:$XA$84,($C592+M$2-2001)+8*$B592,FALSE)</f>
        <v>-68</v>
      </c>
      <c r="N592" s="19">
        <f>VLOOKUP(N$1,IR_0310!$A$4:$XA$84,($C592+N$2-2001)+8*$B592,FALSE)</f>
        <v>-69</v>
      </c>
      <c r="O592" s="19">
        <f>VLOOKUP(O$1,IR_0310!$A$4:$XA$84,($C592+O$2-2001)+8*$B592,FALSE)</f>
        <v>-50</v>
      </c>
      <c r="P592" s="21"/>
      <c r="Q592" s="17">
        <v>1989</v>
      </c>
      <c r="R592" s="21"/>
      <c r="S592" s="21"/>
      <c r="T592" s="21"/>
      <c r="U592" s="21"/>
      <c r="V592" s="18">
        <f>VLOOKUP(V$1,IN_0310!$A$4:$XA$84,($C592+V$2-2001)+8*$B592,FALSE)</f>
        <v>9</v>
      </c>
      <c r="W592" s="18">
        <f>VLOOKUP(W$1,IN_0310!$A$4:$XA$84,($C592+W$2-2001)+8*$B592,FALSE)</f>
        <v>-3</v>
      </c>
      <c r="X592" s="18">
        <f>VLOOKUP(X$1,IN_0310!$A$4:$XA$84,($C592+X$2-2001)+8*$B592,FALSE)</f>
        <v>3</v>
      </c>
      <c r="Y592" s="18">
        <f>VLOOKUP(Y$1,IN_0310!$A$4:$XA$84,($C592+Y$2-2001)+8*$B592,FALSE)</f>
        <v>13</v>
      </c>
      <c r="Z592" s="18">
        <f>VLOOKUP(Z$1,IN_0310!$A$4:$XA$84,($C592+Z$2-2001)+8*$B592,FALSE)</f>
        <v>39</v>
      </c>
      <c r="AA592" s="18">
        <f>VLOOKUP(AA$1,IN_0310!$A$4:$XA$84,($C592+AA$2-2001)+8*$B592,FALSE)</f>
        <v>32</v>
      </c>
      <c r="AB592" s="18">
        <f>VLOOKUP(AB$1,IN_0310!$A$4:$XA$84,($C592+AB$2-2001)+8*$B592,FALSE)</f>
        <v>57</v>
      </c>
      <c r="AC592" s="18">
        <f>VLOOKUP(AC$1,IN_0310!$A$4:$XA$84,($C592+AC$2-2001)+8*$B592,FALSE)</f>
        <v>31</v>
      </c>
      <c r="AD592" s="21"/>
      <c r="AE592" s="17">
        <v>1989</v>
      </c>
      <c r="AF592" s="21"/>
      <c r="AG592" s="21"/>
      <c r="AH592" s="21"/>
      <c r="AI592" s="21"/>
      <c r="AJ592" s="18">
        <f>-VLOOKUP(AJ$1,D_0310!$A$4:$XA$84,($C592+AJ$2-2001)+8*$B592,FALSE)</f>
        <v>-11</v>
      </c>
      <c r="AK592" s="18">
        <f>-VLOOKUP(AK$1,D_0310!$A$4:$XA$84,($C592+AK$2-2001)+8*$B592,FALSE)</f>
        <v>-17</v>
      </c>
      <c r="AL592" s="18">
        <f>-VLOOKUP(AL$1,D_0310!$A$4:$XA$84,($C592+AL$2-2001)+8*$B592,FALSE)</f>
        <v>-8</v>
      </c>
      <c r="AM592" s="18">
        <f>-VLOOKUP(AM$1,D_0310!$A$4:$XA$84,($C592+AM$2-2001)+8*$B592,FALSE)</f>
        <v>-30</v>
      </c>
      <c r="AN592" s="18">
        <f>-VLOOKUP(AN$1,D_0310!$A$4:$XA$84,($C592+AN$2-2001)+8*$B592,FALSE)</f>
        <v>-24</v>
      </c>
      <c r="AO592" s="18">
        <f>-VLOOKUP(AO$1,D_0310!$A$4:$XA$84,($C592+AO$2-2001)+8*$B592,FALSE)</f>
        <v>-21</v>
      </c>
      <c r="AP592" s="18">
        <f>-VLOOKUP(AP$1,D_0310!$A$4:$XA$84,($C592+AP$2-2001)+8*$B592,FALSE)</f>
        <v>-33</v>
      </c>
      <c r="AQ592" s="18">
        <f>-VLOOKUP(AQ$1,D_0310!$A$4:$XA$84,($C592+AQ$2-2001)+8*$B592,FALSE)</f>
        <v>-31</v>
      </c>
      <c r="AR592" s="21"/>
      <c r="AS592" s="31">
        <v>5</v>
      </c>
      <c r="AT592" s="55">
        <f>VLOOKUP(2002-C592,census2002!$A$3:$CD$82,2+B592)</f>
        <v>21916</v>
      </c>
      <c r="AU592" s="17" t="s">
        <v>178</v>
      </c>
      <c r="AV592">
        <f>1+K592/AVERAGE(AVERAGE(SUM($AT592,$D592:J592,$R592:X592,$AF592:AL592),SUM($AT592,$D592:K592,$R592:Y592,$AF592:AM592)),AVERAGE(SUM($AT593,$D593:K593,$S593:Y593,$AG593:AM593),SUM($AT593,$D593:L593,$S593:Z593,$AG593:AN593)))</f>
        <v>0.99686062482286508</v>
      </c>
      <c r="AW592">
        <f>1+L592/AVERAGE(AVERAGE(SUM($AT592,$D592:K592,$R592:Y592,$AF592:AM592),SUM($AT592,$D592:L592,$R592:Z592,$AF592:AN592)),AVERAGE(SUM($AT593,$D593:L593,$S593:Z593,$AG593:AN593),SUM($AT593,$D593:M593,$S593:AA593,$AG593:AO593)))</f>
        <v>0.99706956502722677</v>
      </c>
      <c r="AX592">
        <f>1+M592/AVERAGE(AVERAGE(SUM($AT592,$D592:L592,$R592:Z592,$AF592:AN592),SUM($AT592,$D592:M592,$R592:AA592,$AF592:AO592)),AVERAGE(SUM($AT593,$D593:M593,$S593:AA593,$AG593:AO593),SUM($AT593,$D593:N593,$S593:AB593,$AG593:AP593)))</f>
        <v>0.99701891672694587</v>
      </c>
      <c r="AY592">
        <f>1+N592/AVERAGE(AVERAGE(SUM($AT592,$D592:M592,$R592:AA592,$AF592:AO592),SUM($AT592,$D592:N592,$R592:AB592,$AF592:AP592)),AVERAGE(SUM($AT593,$D593:N593,$S593:AB593,$AG593:AP593),SUM($AT593,$D593:O593,$S593:AC593,$AG593:AQ593)))</f>
        <v>0.99696899812209672</v>
      </c>
      <c r="AZ592">
        <f>1+O592/AVERAGE(AVERAGE(SUM($AT592,$D592:N592,$R592:AB592,$AF592:AP592),SUM($AT592,$D592:O592,$R592:AC592,$AF592:AQ592)),AVERAGE(SUM($AT593,$D593:O593,$S593:AC593,$AG593:AQ593),SUM($AT593,$D593:P593,$S593:AD593,$AG593:AR593)))</f>
        <v>0.99779592466470501</v>
      </c>
      <c r="BA592" s="43">
        <f t="shared" si="769"/>
        <v>0.99714275001857566</v>
      </c>
      <c r="BB592" s="47">
        <f t="shared" ref="BB592:BB599" si="776">PRODUCT(AV588,AW589,AX590,AY591,AZ592)^(1/5)</f>
        <v>0.99291059733806586</v>
      </c>
    </row>
    <row r="593" spans="1:54">
      <c r="A593" s="13">
        <v>592</v>
      </c>
      <c r="B593" s="17">
        <f t="shared" ref="B593" si="777">C587</f>
        <v>39</v>
      </c>
      <c r="C593" s="17">
        <v>1988</v>
      </c>
      <c r="D593" s="21"/>
      <c r="E593" s="21"/>
      <c r="F593" s="21"/>
      <c r="G593" s="21"/>
      <c r="H593" s="21"/>
      <c r="I593" s="18">
        <f>VLOOKUP(I$1,IR_0310!$A$4:$XA$84,($C593+I$2-2001)+8*$B593,FALSE)</f>
        <v>9</v>
      </c>
      <c r="J593" s="18">
        <f>VLOOKUP(J$1,IR_0310!$A$4:$XA$84,($C593+J$2-2001)+8*$B593,FALSE)</f>
        <v>-12</v>
      </c>
      <c r="K593" s="19">
        <f>VLOOKUP(K$1,IR_0310!$A$4:$XA$84,($C593+K$2-2001)+8*$B593,FALSE)</f>
        <v>-122</v>
      </c>
      <c r="L593" s="19">
        <f>VLOOKUP(L$1,IR_0310!$A$4:$XA$84,($C593+L$2-2001)+8*$B593,FALSE)</f>
        <v>-72</v>
      </c>
      <c r="M593" s="19">
        <f>VLOOKUP(M$1,IR_0310!$A$4:$XA$84,($C593+M$2-2001)+8*$B593,FALSE)</f>
        <v>-73</v>
      </c>
      <c r="N593" s="19">
        <f>VLOOKUP(N$1,IR_0310!$A$4:$XA$84,($C593+N$2-2001)+8*$B593,FALSE)</f>
        <v>-41</v>
      </c>
      <c r="O593" s="19">
        <f>VLOOKUP(O$1,IR_0310!$A$4:$XA$84,($C593+O$2-2001)+8*$B593,FALSE)</f>
        <v>-79</v>
      </c>
      <c r="P593" s="18">
        <f>VLOOKUP(P$1,IR_0310!$A$4:$XA$84,($C593+P$2-2001)+8*$B593,FALSE)</f>
        <v>-185</v>
      </c>
      <c r="Q593" s="17">
        <v>1988</v>
      </c>
      <c r="R593" s="21"/>
      <c r="S593" s="21"/>
      <c r="T593" s="21"/>
      <c r="U593" s="21"/>
      <c r="V593" s="21"/>
      <c r="W593" s="18">
        <f>VLOOKUP(W$1,IN_0310!$A$4:$XA$84,($C593+W$2-2001)+8*$B593,FALSE)</f>
        <v>4</v>
      </c>
      <c r="X593" s="18">
        <f>VLOOKUP(X$1,IN_0310!$A$4:$XA$84,($C593+X$2-2001)+8*$B593,FALSE)</f>
        <v>9</v>
      </c>
      <c r="Y593" s="18">
        <f>VLOOKUP(Y$1,IN_0310!$A$4:$XA$84,($C593+Y$2-2001)+8*$B593,FALSE)</f>
        <v>15</v>
      </c>
      <c r="Z593" s="18">
        <f>VLOOKUP(Z$1,IN_0310!$A$4:$XA$84,($C593+Z$2-2001)+8*$B593,FALSE)</f>
        <v>21</v>
      </c>
      <c r="AA593" s="18">
        <f>VLOOKUP(AA$1,IN_0310!$A$4:$XA$84,($C593+AA$2-2001)+8*$B593,FALSE)</f>
        <v>35</v>
      </c>
      <c r="AB593" s="18">
        <f>VLOOKUP(AB$1,IN_0310!$A$4:$XA$84,($C593+AB$2-2001)+8*$B593,FALSE)</f>
        <v>47</v>
      </c>
      <c r="AC593" s="18">
        <f>VLOOKUP(AC$1,IN_0310!$A$4:$XA$84,($C593+AC$2-2001)+8*$B593,FALSE)</f>
        <v>68</v>
      </c>
      <c r="AD593" s="18">
        <f>VLOOKUP(AD$1,IN_0310!$A$4:$XA$84,($C593+AD$2-2001)+8*$B593,FALSE)</f>
        <v>45</v>
      </c>
      <c r="AE593" s="17">
        <v>1988</v>
      </c>
      <c r="AF593" s="21"/>
      <c r="AG593" s="21"/>
      <c r="AH593" s="21"/>
      <c r="AI593" s="21"/>
      <c r="AJ593" s="21"/>
      <c r="AK593" s="18">
        <f>-VLOOKUP(AK$1,D_0310!$A$4:$XA$84,($C593+AK$2-2001)+8*$B593,FALSE)</f>
        <v>-16</v>
      </c>
      <c r="AL593" s="18">
        <f>-VLOOKUP(AL$1,D_0310!$A$4:$XA$84,($C593+AL$2-2001)+8*$B593,FALSE)</f>
        <v>-24</v>
      </c>
      <c r="AM593" s="18">
        <f>-VLOOKUP(AM$1,D_0310!$A$4:$XA$84,($C593+AM$2-2001)+8*$B593,FALSE)</f>
        <v>-24</v>
      </c>
      <c r="AN593" s="18">
        <f>-VLOOKUP(AN$1,D_0310!$A$4:$XA$84,($C593+AN$2-2001)+8*$B593,FALSE)</f>
        <v>-22</v>
      </c>
      <c r="AO593" s="18">
        <f>-VLOOKUP(AO$1,D_0310!$A$4:$XA$84,($C593+AO$2-2001)+8*$B593,FALSE)</f>
        <v>-32</v>
      </c>
      <c r="AP593" s="18">
        <f>-VLOOKUP(AP$1,D_0310!$A$4:$XA$84,($C593+AP$2-2001)+8*$B593,FALSE)</f>
        <v>-39</v>
      </c>
      <c r="AQ593" s="18">
        <f>-VLOOKUP(AQ$1,D_0310!$A$4:$XA$84,($C593+AQ$2-2001)+8*$B593,FALSE)</f>
        <v>-37</v>
      </c>
      <c r="AR593" s="18">
        <f>-VLOOKUP(AR$1,D_0310!$A$4:$XA$84,($C593+AR$2-2001)+8*$B593,FALSE)</f>
        <v>-35</v>
      </c>
      <c r="AS593" s="31">
        <v>5</v>
      </c>
      <c r="AT593" s="55">
        <f>VLOOKUP(2002-C593,census2002!$A$3:$CD$82,2+B593)</f>
        <v>24294</v>
      </c>
      <c r="AU593" s="17" t="s">
        <v>179</v>
      </c>
      <c r="AV593">
        <f>1+K593/AVERAGE(AVERAGE(SUM($AT593,$D593:J593,$R593:X593,$AF593:AL593),SUM($AT593,$D593:K593,$R593:Y593,$AF593:AM593)),AVERAGE(SUM($AT594,$D594:K594,$S594:Y594,$AG594:AM594),SUM($AT594,$D594:L594,$S594:Z594,$AG594:AN594)))</f>
        <v>0.99503039807733429</v>
      </c>
      <c r="AW593">
        <f>1+L593/AVERAGE(AVERAGE(SUM($AT593,$D593:K593,$R593:Y593,$AF593:AM593),SUM($AT593,$D593:L593,$R593:Z593,$AF593:AN593)),AVERAGE(SUM($AT594,$D594:L594,$S594:Z594,$AG594:AN594),SUM($AT594,$D594:M594,$S594:AA594,$AG594:AO594)))</f>
        <v>0.99705674954778178</v>
      </c>
      <c r="AX593">
        <f>1+M593/AVERAGE(AVERAGE(SUM($AT593,$D593:L593,$R593:Z593,$AF593:AN593),SUM($AT593,$D593:M593,$R593:AA593,$AF593:AO593)),AVERAGE(SUM($AT594,$D594:M594,$S594:AA594,$AG594:AO594),SUM($AT594,$D594:N594,$S594:AB594,$AG594:AP594)))</f>
        <v>0.99700586522291945</v>
      </c>
      <c r="AY593">
        <f>1+N593/AVERAGE(AVERAGE(SUM($AT593,$D593:M593,$R593:AA593,$AF593:AO593),SUM($AT593,$D593:N593,$R593:AB593,$AF593:AP593)),AVERAGE(SUM($AT594,$D594:N594,$S594:AB594,$AG594:AP594),SUM($AT594,$D594:O594,$S594:AC594,$AG594:AQ594)))</f>
        <v>0.99831249678448319</v>
      </c>
      <c r="AZ593">
        <f>1+O593/AVERAGE(AVERAGE(SUM($AT593,$D593:N593,$R593:AB593,$AF593:AP593),SUM($AT593,$D593:O593,$R593:AC593,$AF593:AQ593)),AVERAGE(SUM($AT594,$D594:O594,$S594:AC594,$AG594:AQ594),SUM($AT594,$D594:P594,$S594:AD594,$AG594:AR594)))</f>
        <v>0.99673523364775651</v>
      </c>
      <c r="BA593" s="43">
        <f t="shared" si="769"/>
        <v>0.99682759396016773</v>
      </c>
      <c r="BB593" s="47">
        <f t="shared" si="776"/>
        <v>0.99489737773161357</v>
      </c>
    </row>
    <row r="594" spans="1:54">
      <c r="A594" s="9">
        <v>593</v>
      </c>
      <c r="B594" s="17">
        <f t="shared" ref="B594" si="778">C587</f>
        <v>39</v>
      </c>
      <c r="C594" s="17">
        <v>1987</v>
      </c>
      <c r="D594" s="21"/>
      <c r="E594" s="21"/>
      <c r="F594" s="21"/>
      <c r="G594" s="21"/>
      <c r="H594" s="21"/>
      <c r="I594" s="21"/>
      <c r="J594" s="18">
        <f>VLOOKUP(J$1,IR_0310!$A$4:$XA$84,($C594+J$2-2001)+8*$B594,FALSE)</f>
        <v>1</v>
      </c>
      <c r="K594" s="19">
        <f>VLOOKUP(K$1,IR_0310!$A$4:$XA$84,($C594+K$2-2001)+8*$B594,FALSE)</f>
        <v>-74</v>
      </c>
      <c r="L594" s="19">
        <f>VLOOKUP(L$1,IR_0310!$A$4:$XA$84,($C594+L$2-2001)+8*$B594,FALSE)</f>
        <v>-55</v>
      </c>
      <c r="M594" s="19">
        <f>VLOOKUP(M$1,IR_0310!$A$4:$XA$84,($C594+M$2-2001)+8*$B594,FALSE)</f>
        <v>-64</v>
      </c>
      <c r="N594" s="19">
        <f>VLOOKUP(N$1,IR_0310!$A$4:$XA$84,($C594+N$2-2001)+8*$B594,FALSE)</f>
        <v>-113</v>
      </c>
      <c r="O594" s="19">
        <f>VLOOKUP(O$1,IR_0310!$A$4:$XA$84,($C594+O$2-2001)+8*$B594,FALSE)</f>
        <v>-136</v>
      </c>
      <c r="P594" s="18">
        <f>VLOOKUP(P$1,IR_0310!$A$4:$XA$84,($C594+P$2-2001)+8*$B594,FALSE)</f>
        <v>-221</v>
      </c>
      <c r="Q594" s="17">
        <v>1987</v>
      </c>
      <c r="R594" s="21"/>
      <c r="S594" s="21"/>
      <c r="T594" s="21"/>
      <c r="U594" s="21"/>
      <c r="V594" s="21"/>
      <c r="W594" s="21"/>
      <c r="X594" s="18">
        <f>VLOOKUP(X$1,IN_0310!$A$4:$XA$84,($C594+X$2-2001)+8*$B594,FALSE)</f>
        <v>13</v>
      </c>
      <c r="Y594" s="18">
        <f>VLOOKUP(Y$1,IN_0310!$A$4:$XA$84,($C594+Y$2-2001)+8*$B594,FALSE)</f>
        <v>10</v>
      </c>
      <c r="Z594" s="18">
        <f>VLOOKUP(Z$1,IN_0310!$A$4:$XA$84,($C594+Z$2-2001)+8*$B594,FALSE)</f>
        <v>27</v>
      </c>
      <c r="AA594" s="18">
        <f>VLOOKUP(AA$1,IN_0310!$A$4:$XA$84,($C594+AA$2-2001)+8*$B594,FALSE)</f>
        <v>17</v>
      </c>
      <c r="AB594" s="18">
        <f>VLOOKUP(AB$1,IN_0310!$A$4:$XA$84,($C594+AB$2-2001)+8*$B594,FALSE)</f>
        <v>45</v>
      </c>
      <c r="AC594" s="18">
        <f>VLOOKUP(AC$1,IN_0310!$A$4:$XA$84,($C594+AC$2-2001)+8*$B594,FALSE)</f>
        <v>41</v>
      </c>
      <c r="AD594" s="18">
        <f>VLOOKUP(AD$1,IN_0310!$A$4:$XA$84,($C594+AD$2-2001)+8*$B594,FALSE)</f>
        <v>74</v>
      </c>
      <c r="AE594" s="17">
        <v>1987</v>
      </c>
      <c r="AF594" s="21"/>
      <c r="AG594" s="21"/>
      <c r="AH594" s="21"/>
      <c r="AI594" s="21"/>
      <c r="AJ594" s="21"/>
      <c r="AK594" s="21"/>
      <c r="AL594" s="18">
        <f>-VLOOKUP(AL$1,D_0310!$A$4:$XA$84,($C594+AL$2-2001)+8*$B594,FALSE)</f>
        <v>-27</v>
      </c>
      <c r="AM594" s="18">
        <f>-VLOOKUP(AM$1,D_0310!$A$4:$XA$84,($C594+AM$2-2001)+8*$B594,FALSE)</f>
        <v>-27</v>
      </c>
      <c r="AN594" s="18">
        <f>-VLOOKUP(AN$1,D_0310!$A$4:$XA$84,($C594+AN$2-2001)+8*$B594,FALSE)</f>
        <v>-36</v>
      </c>
      <c r="AO594" s="18">
        <f>-VLOOKUP(AO$1,D_0310!$A$4:$XA$84,($C594+AO$2-2001)+8*$B594,FALSE)</f>
        <v>-31</v>
      </c>
      <c r="AP594" s="18">
        <f>-VLOOKUP(AP$1,D_0310!$A$4:$XA$84,($C594+AP$2-2001)+8*$B594,FALSE)</f>
        <v>-38</v>
      </c>
      <c r="AQ594" s="18">
        <f>-VLOOKUP(AQ$1,D_0310!$A$4:$XA$84,($C594+AQ$2-2001)+8*$B594,FALSE)</f>
        <v>-35</v>
      </c>
      <c r="AR594" s="18">
        <f>-VLOOKUP(AR$1,D_0310!$A$4:$XA$84,($C594+AR$2-2001)+8*$B594,FALSE)</f>
        <v>-36</v>
      </c>
      <c r="AS594" s="31">
        <v>5</v>
      </c>
      <c r="AT594" s="55">
        <f>VLOOKUP(2002-C594,census2002!$A$3:$CD$82,2+B594)</f>
        <v>25036</v>
      </c>
      <c r="AU594" s="17" t="s">
        <v>180</v>
      </c>
      <c r="AV594">
        <f>1+K594/AVERAGE(AVERAGE(SUM($AT594,$D594:J594,$R594:X594,$AF594:AL594),SUM($AT594,$D594:K594,$R594:Y594,$AF594:AM594)),AVERAGE(SUM($AT595,$D595:K595,$S595:Y595,$AG595:AM595),SUM($AT595,$D595:L595,$S595:Z595,$AG595:AN595)))</f>
        <v>0.99697666104897609</v>
      </c>
      <c r="AW594">
        <f>1+L594/AVERAGE(AVERAGE(SUM($AT594,$D594:K594,$R594:Y594,$AF594:AM594),SUM($AT594,$D594:L594,$R594:Z594,$AF594:AN594)),AVERAGE(SUM($AT595,$D595:L595,$S595:Z595,$AG595:AN595),SUM($AT595,$D595:M595,$S595:AA595,$AG595:AO595)))</f>
        <v>0.99774490810500527</v>
      </c>
      <c r="AX594">
        <f>1+M594/AVERAGE(AVERAGE(SUM($AT594,$D594:L594,$R594:Z594,$AF594:AN594),SUM($AT594,$D594:M594,$R594:AA594,$AF594:AO594)),AVERAGE(SUM($AT595,$D595:M595,$S595:AA595,$AG595:AO595),SUM($AT595,$D595:N595,$S595:AB595,$AG595:AP595)))</f>
        <v>0.99736698653666167</v>
      </c>
      <c r="AY594">
        <f>1+N594/AVERAGE(AVERAGE(SUM($AT594,$D594:M594,$R594:AA594,$AF594:AO594),SUM($AT594,$D594:N594,$R594:AB594,$AF594:AP594)),AVERAGE(SUM($AT595,$D595:N595,$S595:AB595,$AG595:AP595),SUM($AT595,$D595:O595,$S595:AC595,$AG595:AQ595)))</f>
        <v>0.99533438619308623</v>
      </c>
      <c r="AZ594">
        <f>1+O594/AVERAGE(AVERAGE(SUM($AT594,$D594:N594,$R594:AB594,$AF594:AP594),SUM($AT594,$D594:O594,$R594:AC594,$AF594:AQ594)),AVERAGE(SUM($AT595,$D595:O595,$S595:AC595,$AG595:AQ595),SUM($AT595,$D595:P595,$S595:AD595,$AG595:AR595)))</f>
        <v>0.99435567545133841</v>
      </c>
      <c r="BA594" s="43">
        <f t="shared" si="769"/>
        <v>0.99635488192018384</v>
      </c>
      <c r="BB594" s="47">
        <f t="shared" si="776"/>
        <v>0.99474371636175085</v>
      </c>
    </row>
    <row r="595" spans="1:54">
      <c r="A595" s="9">
        <v>594</v>
      </c>
      <c r="B595" s="17">
        <f t="shared" ref="B595" si="779">C587</f>
        <v>39</v>
      </c>
      <c r="C595" s="17">
        <v>1986</v>
      </c>
      <c r="D595" s="26"/>
      <c r="E595" s="26"/>
      <c r="F595" s="26"/>
      <c r="G595" s="26"/>
      <c r="H595" s="26"/>
      <c r="I595" s="26"/>
      <c r="J595" s="21"/>
      <c r="K595" s="19">
        <f>VLOOKUP(K$1,IR_0310!$A$4:$XA$84,($C595+K$2-2001)+8*$B595,FALSE)</f>
        <v>-55</v>
      </c>
      <c r="L595" s="19">
        <f>VLOOKUP(L$1,IR_0310!$A$4:$XA$84,($C595+L$2-2001)+8*$B595,FALSE)</f>
        <v>-88</v>
      </c>
      <c r="M595" s="19">
        <f>VLOOKUP(M$1,IR_0310!$A$4:$XA$84,($C595+M$2-2001)+8*$B595,FALSE)</f>
        <v>-79</v>
      </c>
      <c r="N595" s="19">
        <f>VLOOKUP(N$1,IR_0310!$A$4:$XA$84,($C595+N$2-2001)+8*$B595,FALSE)</f>
        <v>-87</v>
      </c>
      <c r="O595" s="19">
        <f>VLOOKUP(O$1,IR_0310!$A$4:$XA$84,($C595+O$2-2001)+8*$B595,FALSE)</f>
        <v>-102</v>
      </c>
      <c r="P595" s="18">
        <f>VLOOKUP(P$1,IR_0310!$A$4:$XA$84,($C595+P$2-2001)+8*$B595,FALSE)</f>
        <v>-208</v>
      </c>
      <c r="Q595" s="17">
        <v>1986</v>
      </c>
      <c r="R595" s="26"/>
      <c r="S595" s="26"/>
      <c r="T595" s="26"/>
      <c r="U595" s="26"/>
      <c r="V595" s="26"/>
      <c r="W595" s="26"/>
      <c r="X595" s="21"/>
      <c r="Y595" s="18">
        <f>VLOOKUP(Y$1,IN_0310!$A$4:$XA$84,($C595+Y$2-2001)+8*$B595,FALSE)</f>
        <v>7</v>
      </c>
      <c r="Z595" s="18">
        <f>VLOOKUP(Z$1,IN_0310!$A$4:$XA$84,($C595+Z$2-2001)+8*$B595,FALSE)</f>
        <v>15</v>
      </c>
      <c r="AA595" s="18">
        <f>VLOOKUP(AA$1,IN_0310!$A$4:$XA$84,($C595+AA$2-2001)+8*$B595,FALSE)</f>
        <v>18</v>
      </c>
      <c r="AB595" s="18">
        <f>VLOOKUP(AB$1,IN_0310!$A$4:$XA$84,($C595+AB$2-2001)+8*$B595,FALSE)</f>
        <v>21</v>
      </c>
      <c r="AC595" s="18">
        <f>VLOOKUP(AC$1,IN_0310!$A$4:$XA$84,($C595+AC$2-2001)+8*$B595,FALSE)</f>
        <v>63</v>
      </c>
      <c r="AD595" s="18">
        <f>VLOOKUP(AD$1,IN_0310!$A$4:$XA$84,($C595+AD$2-2001)+8*$B595,FALSE)</f>
        <v>43</v>
      </c>
      <c r="AE595" s="17">
        <v>1986</v>
      </c>
      <c r="AF595" s="26"/>
      <c r="AG595" s="26"/>
      <c r="AH595" s="26"/>
      <c r="AI595" s="26"/>
      <c r="AJ595" s="26"/>
      <c r="AK595" s="26"/>
      <c r="AL595" s="21"/>
      <c r="AM595" s="18">
        <f>-VLOOKUP(AM$1,D_0310!$A$4:$XA$84,($C595+AM$2-2001)+8*$B595,FALSE)</f>
        <v>-17</v>
      </c>
      <c r="AN595" s="18">
        <f>-VLOOKUP(AN$1,D_0310!$A$4:$XA$84,($C595+AN$2-2001)+8*$B595,FALSE)</f>
        <v>-25</v>
      </c>
      <c r="AO595" s="18">
        <f>-VLOOKUP(AO$1,D_0310!$A$4:$XA$84,($C595+AO$2-2001)+8*$B595,FALSE)</f>
        <v>-34</v>
      </c>
      <c r="AP595" s="18">
        <f>-VLOOKUP(AP$1,D_0310!$A$4:$XA$84,($C595+AP$2-2001)+8*$B595,FALSE)</f>
        <v>-27</v>
      </c>
      <c r="AQ595" s="18">
        <f>-VLOOKUP(AQ$1,D_0310!$A$4:$XA$84,($C595+AQ$2-2001)+8*$B595,FALSE)</f>
        <v>-32</v>
      </c>
      <c r="AR595" s="18">
        <f>-VLOOKUP(AR$1,D_0310!$A$4:$XA$84,($C595+AR$2-2001)+8*$B595,FALSE)</f>
        <v>-27</v>
      </c>
      <c r="AS595" s="31">
        <v>5</v>
      </c>
      <c r="AT595" s="55">
        <f>VLOOKUP(2002-C595,census2002!$A$3:$CD$82,2+B595)</f>
        <v>24089</v>
      </c>
      <c r="AU595" s="17" t="s">
        <v>181</v>
      </c>
      <c r="AV595">
        <f>1+K595/AVERAGE(AVERAGE(SUM($AT595,$D595:J595,$R595:X595,$AF595:AL595),SUM($AT595,$D595:K595,$R595:Y595,$AF595:AM595)),AVERAGE(SUM($AT596,$D596:K596,$S596:Y596,$AG596:AM596),SUM($AT596,$D596:L596,$S596:Z596,$AG596:AN596)))</f>
        <v>0.99765288268680918</v>
      </c>
      <c r="AW595">
        <f>1+L595/AVERAGE(AVERAGE(SUM($AT595,$D595:K595,$R595:Y595,$AF595:AM595),SUM($AT595,$D595:L595,$R595:Z595,$AF595:AN595)),AVERAGE(SUM($AT596,$D596:L596,$S596:Z596,$AG596:AN596),SUM($AT596,$D596:M596,$S596:AA596,$AG596:AO596)))</f>
        <v>0.99623170718651977</v>
      </c>
      <c r="AX595">
        <f>1+M595/AVERAGE(AVERAGE(SUM($AT595,$D595:L595,$R595:Z595,$AF595:AN595),SUM($AT595,$D595:M595,$R595:AA595,$AF595:AO595)),AVERAGE(SUM($AT596,$D596:M596,$S596:AA596,$AG596:AO596),SUM($AT596,$D596:N596,$S596:AB596,$AG596:AP596)))</f>
        <v>0.99660408584355153</v>
      </c>
      <c r="AY595">
        <f>1+N595/AVERAGE(AVERAGE(SUM($AT595,$D595:M595,$R595:AA595,$AF595:AO595),SUM($AT595,$D595:N595,$R595:AB595,$AF595:AP595)),AVERAGE(SUM($AT596,$D596:N596,$S596:AB596,$AG596:AP596),SUM($AT596,$D596:O596,$S596:AC596,$AG596:AQ596)))</f>
        <v>0.99624567119415708</v>
      </c>
      <c r="AZ595">
        <f>1+O595/AVERAGE(AVERAGE(SUM($AT595,$D595:N595,$R595:AB595,$AF595:AP595),SUM($AT595,$D595:O595,$R595:AC595,$AF595:AQ595)),AVERAGE(SUM($AT596,$D596:O596,$S596:AC596,$AG596:AQ596),SUM($AT596,$D596:P596,$S596:AD596,$AG596:AR596)))</f>
        <v>0.99557829027223865</v>
      </c>
      <c r="BA595" s="43">
        <f t="shared" si="769"/>
        <v>0.99646229476230663</v>
      </c>
      <c r="BB595" s="47">
        <f t="shared" si="776"/>
        <v>0.99626449557016949</v>
      </c>
    </row>
    <row r="596" spans="1:54">
      <c r="A596" s="13">
        <v>595</v>
      </c>
      <c r="B596" s="17">
        <f t="shared" ref="B596" si="780">C587</f>
        <v>39</v>
      </c>
      <c r="C596" s="17">
        <v>1985</v>
      </c>
      <c r="D596" s="26"/>
      <c r="E596" s="26"/>
      <c r="F596" s="26"/>
      <c r="G596" s="26"/>
      <c r="H596" s="26"/>
      <c r="I596" s="26"/>
      <c r="J596" s="21"/>
      <c r="K596" s="22"/>
      <c r="L596" s="19">
        <f>VLOOKUP(L$1,IR_0310!$A$4:$XA$84,($C596+L$2-2001)+8*$B596,FALSE)</f>
        <v>-93</v>
      </c>
      <c r="M596" s="19">
        <f>VLOOKUP(M$1,IR_0310!$A$4:$XA$84,($C596+M$2-2001)+8*$B596,FALSE)</f>
        <v>-46</v>
      </c>
      <c r="N596" s="19">
        <f>VLOOKUP(N$1,IR_0310!$A$4:$XA$84,($C596+N$2-2001)+8*$B596,FALSE)</f>
        <v>-95</v>
      </c>
      <c r="O596" s="19">
        <f>VLOOKUP(O$1,IR_0310!$A$4:$XA$84,($C596+O$2-2001)+8*$B596,FALSE)</f>
        <v>-59</v>
      </c>
      <c r="P596" s="18">
        <f>VLOOKUP(P$1,IR_0310!$A$4:$XA$84,($C596+P$2-2001)+8*$B596,FALSE)</f>
        <v>-215</v>
      </c>
      <c r="Q596" s="17">
        <v>1985</v>
      </c>
      <c r="R596" s="26"/>
      <c r="S596" s="26"/>
      <c r="T596" s="26"/>
      <c r="U596" s="26"/>
      <c r="V596" s="26"/>
      <c r="W596" s="26"/>
      <c r="X596" s="21"/>
      <c r="Y596" s="22"/>
      <c r="Z596" s="18">
        <f>VLOOKUP(Z$1,IN_0310!$A$4:$XA$84,($C596+Z$2-2001)+8*$B596,FALSE)</f>
        <v>7</v>
      </c>
      <c r="AA596" s="18">
        <f>VLOOKUP(AA$1,IN_0310!$A$4:$XA$84,($C596+AA$2-2001)+8*$B596,FALSE)</f>
        <v>15</v>
      </c>
      <c r="AB596" s="18">
        <f>VLOOKUP(AB$1,IN_0310!$A$4:$XA$84,($C596+AB$2-2001)+8*$B596,FALSE)</f>
        <v>22</v>
      </c>
      <c r="AC596" s="18">
        <f>VLOOKUP(AC$1,IN_0310!$A$4:$XA$84,($C596+AC$2-2001)+8*$B596,FALSE)</f>
        <v>29</v>
      </c>
      <c r="AD596" s="18">
        <f>VLOOKUP(AD$1,IN_0310!$A$4:$XA$84,($C596+AD$2-2001)+8*$B596,FALSE)</f>
        <v>53</v>
      </c>
      <c r="AE596" s="17">
        <v>1985</v>
      </c>
      <c r="AF596" s="26"/>
      <c r="AG596" s="26"/>
      <c r="AH596" s="26"/>
      <c r="AI596" s="26"/>
      <c r="AJ596" s="26"/>
      <c r="AK596" s="26"/>
      <c r="AL596" s="21"/>
      <c r="AM596" s="22"/>
      <c r="AN596" s="18">
        <f>-VLOOKUP(AN$1,D_0310!$A$4:$XA$84,($C596+AN$2-2001)+8*$B596,FALSE)</f>
        <v>-19</v>
      </c>
      <c r="AO596" s="18">
        <f>-VLOOKUP(AO$1,D_0310!$A$4:$XA$84,($C596+AO$2-2001)+8*$B596,FALSE)</f>
        <v>-22</v>
      </c>
      <c r="AP596" s="18">
        <f>-VLOOKUP(AP$1,D_0310!$A$4:$XA$84,($C596+AP$2-2001)+8*$B596,FALSE)</f>
        <v>-39</v>
      </c>
      <c r="AQ596" s="18">
        <f>-VLOOKUP(AQ$1,D_0310!$A$4:$XA$84,($C596+AQ$2-2001)+8*$B596,FALSE)</f>
        <v>-30</v>
      </c>
      <c r="AR596" s="18">
        <f>-VLOOKUP(AR$1,D_0310!$A$4:$XA$84,($C596+AR$2-2001)+8*$B596,FALSE)</f>
        <v>-35</v>
      </c>
      <c r="AS596" s="31">
        <v>4</v>
      </c>
      <c r="AT596" s="55">
        <f>VLOOKUP(2002-C596,census2002!$A$3:$CD$82,2+B596)</f>
        <v>22862</v>
      </c>
      <c r="AU596" s="17" t="s">
        <v>182</v>
      </c>
      <c r="AW596">
        <f>1+L596/AVERAGE(AVERAGE(SUM($AT596,$D596:K596,$R596:Y596,$AF596:AM596),SUM($AT596,$D596:L596,$R596:Z596,$AF596:AN596)),AVERAGE(SUM($AT597,$D597:L597,$S597:Z597,$AG597:AN597),SUM($AT597,$D597:M597,$S597:AA597,$AG597:AO597)))</f>
        <v>0.99587162072180047</v>
      </c>
      <c r="AX596">
        <f>1+M596/AVERAGE(AVERAGE(SUM($AT596,$D596:L596,$R596:Z596,$AF596:AN596),SUM($AT596,$D596:M596,$R596:AA596,$AF596:AO596)),AVERAGE(SUM($AT597,$D597:M597,$S597:AA597,$AG597:AO597),SUM($AT597,$D597:N597,$S597:AB597,$AG597:AP597)))</f>
        <v>0.99795024897790952</v>
      </c>
      <c r="AY596">
        <f>1+N596/AVERAGE(AVERAGE(SUM($AT596,$D596:M596,$R596:AA596,$AF596:AO596),SUM($AT596,$D596:N596,$R596:AB596,$AF596:AP596)),AVERAGE(SUM($AT597,$D597:N597,$S597:AB597,$AG597:AP597),SUM($AT597,$D597:O597,$S597:AC597,$AG597:AQ597)))</f>
        <v>0.99574901276414851</v>
      </c>
      <c r="AZ596">
        <f>1+O596/AVERAGE(AVERAGE(SUM($AT596,$D596:N596,$R596:AB596,$AF596:AP596),SUM($AT596,$D596:O596,$R596:AC596,$AF596:AQ596)),AVERAGE(SUM($AT597,$D597:O597,$S597:AC597,$AG597:AQ597),SUM($AT597,$D597:P597,$S597:AD597,$AG597:AR597)))</f>
        <v>0.99734545127328356</v>
      </c>
      <c r="BA596" s="43">
        <f t="shared" si="769"/>
        <v>0.99672863614458396</v>
      </c>
      <c r="BB596" s="47">
        <f t="shared" si="776"/>
        <v>0.99697501214337081</v>
      </c>
    </row>
    <row r="597" spans="1:54">
      <c r="A597" s="9">
        <v>596</v>
      </c>
      <c r="B597" s="17">
        <f t="shared" ref="B597" si="781">C587</f>
        <v>39</v>
      </c>
      <c r="C597" s="17">
        <v>1984</v>
      </c>
      <c r="D597" s="26"/>
      <c r="E597" s="26"/>
      <c r="F597" s="26"/>
      <c r="G597" s="26"/>
      <c r="H597" s="26"/>
      <c r="I597" s="26"/>
      <c r="J597" s="21"/>
      <c r="K597" s="22"/>
      <c r="L597" s="22"/>
      <c r="M597" s="19">
        <f>VLOOKUP(M$1,IR_0310!$A$4:$XA$84,($C597+M$2-2001)+8*$B597,FALSE)</f>
        <v>-56</v>
      </c>
      <c r="N597" s="19">
        <f>VLOOKUP(N$1,IR_0310!$A$4:$XA$84,($C597+N$2-2001)+8*$B597,FALSE)</f>
        <v>-72</v>
      </c>
      <c r="O597" s="19">
        <f>VLOOKUP(O$1,IR_0310!$A$4:$XA$84,($C597+O$2-2001)+8*$B597,FALSE)</f>
        <v>-105</v>
      </c>
      <c r="P597" s="18">
        <f>VLOOKUP(P$1,IR_0310!$A$4:$XA$84,($C597+P$2-2001)+8*$B597,FALSE)</f>
        <v>-196</v>
      </c>
      <c r="Q597" s="17">
        <v>1984</v>
      </c>
      <c r="R597" s="26"/>
      <c r="S597" s="26"/>
      <c r="T597" s="26"/>
      <c r="U597" s="26"/>
      <c r="V597" s="26"/>
      <c r="W597" s="26"/>
      <c r="X597" s="21"/>
      <c r="Y597" s="22"/>
      <c r="Z597" s="22"/>
      <c r="AA597" s="18">
        <f>VLOOKUP(AA$1,IN_0310!$A$4:$XA$84,($C597+AA$2-2001)+8*$B597,FALSE)</f>
        <v>10</v>
      </c>
      <c r="AB597" s="18">
        <f>VLOOKUP(AB$1,IN_0310!$A$4:$XA$84,($C597+AB$2-2001)+8*$B597,FALSE)</f>
        <v>22</v>
      </c>
      <c r="AC597" s="18">
        <f>VLOOKUP(AC$1,IN_0310!$A$4:$XA$84,($C597+AC$2-2001)+8*$B597,FALSE)</f>
        <v>25</v>
      </c>
      <c r="AD597" s="18">
        <f>VLOOKUP(AD$1,IN_0310!$A$4:$XA$84,($C597+AD$2-2001)+8*$B597,FALSE)</f>
        <v>36</v>
      </c>
      <c r="AE597" s="17">
        <v>1984</v>
      </c>
      <c r="AF597" s="26"/>
      <c r="AG597" s="26"/>
      <c r="AH597" s="26"/>
      <c r="AI597" s="26"/>
      <c r="AJ597" s="26"/>
      <c r="AK597" s="26"/>
      <c r="AL597" s="21"/>
      <c r="AM597" s="22"/>
      <c r="AN597" s="22"/>
      <c r="AO597" s="18">
        <f>-VLOOKUP(AO$1,D_0310!$A$4:$XA$84,($C597+AO$2-2001)+8*$B597,FALSE)</f>
        <v>-45</v>
      </c>
      <c r="AP597" s="18">
        <f>-VLOOKUP(AP$1,D_0310!$A$4:$XA$84,($C597+AP$2-2001)+8*$B597,FALSE)</f>
        <v>-42</v>
      </c>
      <c r="AQ597" s="18">
        <f>-VLOOKUP(AQ$1,D_0310!$A$4:$XA$84,($C597+AQ$2-2001)+8*$B597,FALSE)</f>
        <v>-39</v>
      </c>
      <c r="AR597" s="18">
        <f>-VLOOKUP(AR$1,D_0310!$A$4:$XA$84,($C597+AR$2-2001)+8*$B597,FALSE)</f>
        <v>-36</v>
      </c>
      <c r="AS597" s="31">
        <v>3</v>
      </c>
      <c r="AT597" s="55">
        <f>VLOOKUP(2002-C597,census2002!$A$3:$CD$82,2+B597)</f>
        <v>22290</v>
      </c>
      <c r="AU597" s="17" t="s">
        <v>183</v>
      </c>
      <c r="AX597">
        <f>1+M597/AVERAGE(AVERAGE(SUM($AT597,$D597:L597,$R597:Z597,$AF597:AN597),SUM($AT597,$D597:M597,$R597:AA597,$AF597:AO597)),AVERAGE(SUM($AT598,$D598:M598,$S598:AA598,$AG598:AO598),SUM($AT598,$D598:N598,$S598:AB598,$AG598:AP598)))</f>
        <v>0.99741557347732279</v>
      </c>
      <c r="AY597">
        <f>1+N597/AVERAGE(AVERAGE(SUM($AT597,$D597:M597,$R597:AA597,$AF597:AO597),SUM($AT597,$D597:N597,$R597:AB597,$AF597:AP597)),AVERAGE(SUM($AT598,$D598:N598,$S598:AB598,$AG598:AP598),SUM($AT598,$D598:O598,$S598:AC598,$AG598:AQ598)))</f>
        <v>0.99666156628181946</v>
      </c>
      <c r="AZ597">
        <f>1+O597/AVERAGE(AVERAGE(SUM($AT597,$D597:N597,$R597:AB597,$AF597:AP597),SUM($AT597,$D597:O597,$R597:AC597,$AF597:AQ597)),AVERAGE(SUM($AT598,$D598:O598,$S598:AC598,$AG598:AQ598),SUM($AT598,$D598:P598,$S598:AD598,$AG598:AR598)))</f>
        <v>0.99510072672553573</v>
      </c>
      <c r="BA597" s="43">
        <f t="shared" si="769"/>
        <v>0.99639215573416706</v>
      </c>
      <c r="BB597" s="47">
        <f t="shared" si="776"/>
        <v>0.99604530335264763</v>
      </c>
    </row>
    <row r="598" spans="1:54">
      <c r="A598" s="9">
        <v>597</v>
      </c>
      <c r="B598" s="17">
        <f t="shared" ref="B598" si="782">C587</f>
        <v>39</v>
      </c>
      <c r="C598" s="17">
        <v>1983</v>
      </c>
      <c r="D598" s="26"/>
      <c r="E598" s="26"/>
      <c r="F598" s="26"/>
      <c r="G598" s="26"/>
      <c r="H598" s="26"/>
      <c r="I598" s="26"/>
      <c r="J598" s="21"/>
      <c r="K598" s="22"/>
      <c r="L598" s="22"/>
      <c r="M598" s="22"/>
      <c r="N598" s="19">
        <f>VLOOKUP(N$1,IR_0310!$A$4:$XA$84,($C598+N$2-2001)+8*$B598,FALSE)</f>
        <v>-87</v>
      </c>
      <c r="O598" s="19">
        <f>VLOOKUP(O$1,IR_0310!$A$4:$XA$84,($C598+O$2-2001)+8*$B598,FALSE)</f>
        <v>-91</v>
      </c>
      <c r="P598" s="18">
        <f>VLOOKUP(P$1,IR_0310!$A$4:$XA$84,($C598+P$2-2001)+8*$B598,FALSE)</f>
        <v>-194</v>
      </c>
      <c r="Q598" s="17">
        <v>1983</v>
      </c>
      <c r="R598" s="26"/>
      <c r="S598" s="26"/>
      <c r="T598" s="26"/>
      <c r="U598" s="26"/>
      <c r="V598" s="26"/>
      <c r="W598" s="26"/>
      <c r="X598" s="21"/>
      <c r="Y598" s="22"/>
      <c r="Z598" s="22"/>
      <c r="AA598" s="22"/>
      <c r="AB598" s="18">
        <f>VLOOKUP(AB$1,IN_0310!$A$4:$XA$84,($C598+AB$2-2001)+8*$B598,FALSE)</f>
        <v>12</v>
      </c>
      <c r="AC598" s="18">
        <f>VLOOKUP(AC$1,IN_0310!$A$4:$XA$84,($C598+AC$2-2001)+8*$B598,FALSE)</f>
        <v>17</v>
      </c>
      <c r="AD598" s="18">
        <f>VLOOKUP(AD$1,IN_0310!$A$4:$XA$84,($C598+AD$2-2001)+8*$B598,FALSE)</f>
        <v>17</v>
      </c>
      <c r="AE598" s="17">
        <v>1983</v>
      </c>
      <c r="AF598" s="26"/>
      <c r="AG598" s="26"/>
      <c r="AH598" s="26"/>
      <c r="AI598" s="26"/>
      <c r="AJ598" s="26"/>
      <c r="AK598" s="26"/>
      <c r="AL598" s="21"/>
      <c r="AM598" s="22"/>
      <c r="AN598" s="22"/>
      <c r="AO598" s="22"/>
      <c r="AP598" s="18">
        <f>-VLOOKUP(AP$1,D_0310!$A$4:$XA$84,($C598+AP$2-2001)+8*$B598,FALSE)</f>
        <v>-37</v>
      </c>
      <c r="AQ598" s="18">
        <f>-VLOOKUP(AQ$1,D_0310!$A$4:$XA$84,($C598+AQ$2-2001)+8*$B598,FALSE)</f>
        <v>-36</v>
      </c>
      <c r="AR598" s="18">
        <f>-VLOOKUP(AR$1,D_0310!$A$4:$XA$84,($C598+AR$2-2001)+8*$B598,FALSE)</f>
        <v>-43</v>
      </c>
      <c r="AS598" s="31">
        <v>2</v>
      </c>
      <c r="AT598" s="55">
        <f>VLOOKUP(2002-C598,census2002!$A$3:$CD$82,2+B598)</f>
        <v>21148</v>
      </c>
      <c r="AU598" s="17" t="s">
        <v>184</v>
      </c>
      <c r="AY598">
        <f>1+N598/AVERAGE(AVERAGE(SUM($AT598,$D598:M598,$R598:AA598,$AF598:AO598),SUM($AT598,$D598:N598,$R598:AB598,$AF598:AP598)),AVERAGE(SUM($AT599,$D599:N599,$S599:AB599,$AG599:AP599),SUM($AT599,$D599:O599,$S599:AC599,$AG599:AQ599)))</f>
        <v>0.99579110326310438</v>
      </c>
      <c r="AZ598">
        <f>1+O598/AVERAGE(AVERAGE(SUM($AT598,$D598:N598,$R598:AB598,$AF598:AP598),SUM($AT598,$D598:O598,$R598:AC598,$AF598:AQ598)),AVERAGE(SUM($AT599,$D599:O599,$S599:AC599,$AG599:AQ599),SUM($AT599,$D599:P599,$S599:AD599,$AG599:AR599)))</f>
        <v>0.99556573433388562</v>
      </c>
      <c r="BA598" s="43">
        <f t="shared" si="769"/>
        <v>0.99567841242204436</v>
      </c>
      <c r="BB598" s="47">
        <f t="shared" si="776"/>
        <v>0.99667686812006517</v>
      </c>
    </row>
    <row r="599" spans="1:54">
      <c r="A599" s="13">
        <v>598</v>
      </c>
      <c r="B599" s="17">
        <f t="shared" ref="B599" si="783">C587</f>
        <v>39</v>
      </c>
      <c r="C599" s="17">
        <v>1982</v>
      </c>
      <c r="D599" s="26"/>
      <c r="E599" s="26"/>
      <c r="F599" s="26"/>
      <c r="G599" s="26"/>
      <c r="H599" s="26"/>
      <c r="I599" s="26"/>
      <c r="J599" s="21"/>
      <c r="K599" s="22"/>
      <c r="L599" s="22"/>
      <c r="M599" s="22"/>
      <c r="N599" s="22"/>
      <c r="O599" s="19">
        <f>VLOOKUP(O$1,IR_0310!$A$4:$XA$84,($C599+O$2-2001)+8*$B599,FALSE)</f>
        <v>-81</v>
      </c>
      <c r="P599" s="18">
        <f>VLOOKUP(P$1,IR_0310!$A$4:$XA$84,($C599+P$2-2001)+8*$B599,FALSE)</f>
        <v>-229</v>
      </c>
      <c r="Q599" s="17">
        <v>1982</v>
      </c>
      <c r="R599" s="26"/>
      <c r="S599" s="26"/>
      <c r="T599" s="26"/>
      <c r="U599" s="26"/>
      <c r="V599" s="26"/>
      <c r="W599" s="26"/>
      <c r="X599" s="21"/>
      <c r="Y599" s="22"/>
      <c r="Z599" s="22"/>
      <c r="AA599" s="22"/>
      <c r="AB599" s="22"/>
      <c r="AC599" s="18">
        <f>VLOOKUP(AC$1,IN_0310!$A$4:$XA$84,($C599+AC$2-2001)+8*$B599,FALSE)</f>
        <v>15</v>
      </c>
      <c r="AD599" s="18">
        <f>VLOOKUP(AD$1,IN_0310!$A$4:$XA$84,($C599+AD$2-2001)+8*$B599,FALSE)</f>
        <v>20</v>
      </c>
      <c r="AE599" s="17">
        <v>1982</v>
      </c>
      <c r="AF599" s="26"/>
      <c r="AG599" s="26"/>
      <c r="AH599" s="26"/>
      <c r="AI599" s="26"/>
      <c r="AJ599" s="26"/>
      <c r="AK599" s="26"/>
      <c r="AL599" s="21"/>
      <c r="AM599" s="22"/>
      <c r="AN599" s="22"/>
      <c r="AO599" s="22"/>
      <c r="AP599" s="22"/>
      <c r="AQ599" s="18">
        <f>-VLOOKUP(AQ$1,D_0310!$A$4:$XA$84,($C599+AQ$2-2001)+8*$B599,FALSE)</f>
        <v>-52</v>
      </c>
      <c r="AR599" s="18">
        <f>-VLOOKUP(AR$1,D_0310!$A$4:$XA$84,($C599+AR$2-2001)+8*$B599,FALSE)</f>
        <v>-45</v>
      </c>
      <c r="AS599" s="31">
        <v>1</v>
      </c>
      <c r="AT599" s="55">
        <f>VLOOKUP(2002-C599,census2002!$A$3:$CD$82,2+B599)</f>
        <v>20308</v>
      </c>
      <c r="AU599" s="17" t="s">
        <v>185</v>
      </c>
      <c r="AZ599">
        <f>1+O599/AVERAGE(AVERAGE(SUM($AT599,$D599:N599,$R599:AB599,$AF599:AP599),SUM($AT599,$D599:O599,$R599:AC599,$AF599:AQ599)),AVERAGE(SUM($AT600,$D600:O600,$S600:AC600,$AG600:AQ600),SUM($AT600,$D600:P600,$S600:AD600,$AG600:AR600)))</f>
        <v>0.99597820285249683</v>
      </c>
      <c r="BA599" s="43">
        <f t="shared" si="769"/>
        <v>0.99597820285249683</v>
      </c>
      <c r="BB599" s="47">
        <f t="shared" si="776"/>
        <v>0.99654154269020589</v>
      </c>
    </row>
    <row r="600" spans="1:54">
      <c r="A600" s="9">
        <v>599</v>
      </c>
      <c r="B600" s="17">
        <f t="shared" ref="B600" si="784">C587</f>
        <v>39</v>
      </c>
      <c r="C600" s="17">
        <v>1981</v>
      </c>
      <c r="D600" s="26"/>
      <c r="E600" s="26"/>
      <c r="F600" s="26"/>
      <c r="G600" s="26"/>
      <c r="H600" s="26"/>
      <c r="I600" s="26"/>
      <c r="J600" s="21"/>
      <c r="K600" s="22"/>
      <c r="L600" s="22"/>
      <c r="M600" s="22"/>
      <c r="N600" s="22"/>
      <c r="O600" s="22"/>
      <c r="P600" s="18">
        <f>VLOOKUP(P$1,IR_0310!$A$4:$XA$84,($C600+P$2-2001)+8*$B600,FALSE)</f>
        <v>-120</v>
      </c>
      <c r="Q600" s="17">
        <v>1981</v>
      </c>
      <c r="R600" s="26"/>
      <c r="S600" s="26"/>
      <c r="T600" s="26"/>
      <c r="U600" s="26"/>
      <c r="V600" s="26"/>
      <c r="W600" s="26"/>
      <c r="X600" s="21"/>
      <c r="Y600" s="22"/>
      <c r="Z600" s="22"/>
      <c r="AA600" s="22"/>
      <c r="AB600" s="22"/>
      <c r="AC600" s="22"/>
      <c r="AD600" s="18">
        <f>VLOOKUP(AD$1,IN_0310!$A$4:$XA$84,($C600+AD$2-2001)+8*$B600,FALSE)</f>
        <v>14</v>
      </c>
      <c r="AE600" s="17">
        <v>1981</v>
      </c>
      <c r="AF600" s="26"/>
      <c r="AG600" s="26"/>
      <c r="AH600" s="26"/>
      <c r="AI600" s="26"/>
      <c r="AJ600" s="26"/>
      <c r="AK600" s="26"/>
      <c r="AL600" s="21"/>
      <c r="AM600" s="22"/>
      <c r="AN600" s="22"/>
      <c r="AO600" s="22"/>
      <c r="AP600" s="22"/>
      <c r="AQ600" s="22"/>
      <c r="AR600" s="18">
        <f>-VLOOKUP(AR$1,D_0310!$A$4:$XA$84,($C600+AR$2-2001)+8*$B600,FALSE)</f>
        <v>-51</v>
      </c>
      <c r="AS600" s="31"/>
      <c r="AT600" s="55">
        <f>VLOOKUP(2002-C600,census2002!$A$3:$CD$82,2+B600)</f>
        <v>20110</v>
      </c>
      <c r="AU600" s="17" t="s">
        <v>186</v>
      </c>
    </row>
    <row r="601" spans="1:54" ht="15.75" thickBot="1">
      <c r="A601" s="9">
        <v>600</v>
      </c>
      <c r="B601" s="10" t="str">
        <f>INDEX('regions#'!$B$2:$B$79,B603+1)</f>
        <v>Пермский край</v>
      </c>
      <c r="C601" s="51" t="s">
        <v>159</v>
      </c>
      <c r="D601" s="11" t="s">
        <v>912</v>
      </c>
      <c r="E601" s="11" t="s">
        <v>913</v>
      </c>
      <c r="F601" s="11" t="s">
        <v>914</v>
      </c>
      <c r="G601" s="11" t="s">
        <v>915</v>
      </c>
      <c r="H601" s="11" t="s">
        <v>916</v>
      </c>
      <c r="I601" s="11" t="s">
        <v>917</v>
      </c>
      <c r="J601" s="11" t="s">
        <v>918</v>
      </c>
      <c r="K601" s="12" t="s">
        <v>919</v>
      </c>
      <c r="L601" s="12" t="s">
        <v>920</v>
      </c>
      <c r="M601" s="12" t="s">
        <v>921</v>
      </c>
      <c r="N601" s="12" t="s">
        <v>922</v>
      </c>
      <c r="O601" s="12" t="s">
        <v>923</v>
      </c>
      <c r="P601" s="11" t="s">
        <v>924</v>
      </c>
      <c r="Q601" s="52" t="s">
        <v>160</v>
      </c>
      <c r="R601" s="23" t="s">
        <v>912</v>
      </c>
      <c r="S601" s="23" t="s">
        <v>913</v>
      </c>
      <c r="T601" s="23" t="s">
        <v>914</v>
      </c>
      <c r="U601" s="23" t="s">
        <v>915</v>
      </c>
      <c r="V601" s="23" t="s">
        <v>916</v>
      </c>
      <c r="W601" s="23" t="s">
        <v>917</v>
      </c>
      <c r="X601" s="23" t="s">
        <v>918</v>
      </c>
      <c r="Y601" s="23" t="s">
        <v>919</v>
      </c>
      <c r="Z601" s="23" t="s">
        <v>920</v>
      </c>
      <c r="AA601" s="23" t="s">
        <v>921</v>
      </c>
      <c r="AB601" s="23" t="s">
        <v>922</v>
      </c>
      <c r="AC601" s="23" t="s">
        <v>923</v>
      </c>
      <c r="AD601" s="23" t="s">
        <v>924</v>
      </c>
      <c r="AE601" s="53" t="s">
        <v>161</v>
      </c>
      <c r="AF601" s="27" t="s">
        <v>912</v>
      </c>
      <c r="AG601" s="27" t="s">
        <v>913</v>
      </c>
      <c r="AH601" s="27" t="s">
        <v>914</v>
      </c>
      <c r="AI601" s="27" t="s">
        <v>915</v>
      </c>
      <c r="AJ601" s="27" t="s">
        <v>916</v>
      </c>
      <c r="AK601" s="27" t="s">
        <v>917</v>
      </c>
      <c r="AL601" s="27" t="s">
        <v>918</v>
      </c>
      <c r="AM601" s="27" t="s">
        <v>919</v>
      </c>
      <c r="AN601" s="27" t="s">
        <v>920</v>
      </c>
      <c r="AO601" s="27" t="s">
        <v>921</v>
      </c>
      <c r="AP601" s="27" t="s">
        <v>922</v>
      </c>
      <c r="AQ601" s="27" t="s">
        <v>923</v>
      </c>
      <c r="AR601" s="27" t="s">
        <v>924</v>
      </c>
      <c r="AS601" s="31" t="s">
        <v>162</v>
      </c>
      <c r="AT601" s="2" t="s">
        <v>163</v>
      </c>
      <c r="AV601" s="54">
        <f t="shared" ref="AV601:AZ601" si="785">AVERAGE(AV603:AV614)</f>
        <v>0.99529406841215273</v>
      </c>
      <c r="AW601" s="54">
        <f t="shared" si="785"/>
        <v>0.99633747578993426</v>
      </c>
      <c r="AX601" s="54">
        <f t="shared" si="785"/>
        <v>0.99703859008915052</v>
      </c>
      <c r="AY601" s="54">
        <f t="shared" si="785"/>
        <v>0.99690142582556562</v>
      </c>
      <c r="AZ601" s="54">
        <f t="shared" si="785"/>
        <v>0.99687076024817822</v>
      </c>
      <c r="BA601" s="38" t="s">
        <v>983</v>
      </c>
      <c r="BB601" s="39">
        <f t="shared" ref="BB601" si="786">PRODUCT(AV601:AZ601)-1</f>
        <v>-1.7435826995450765E-2</v>
      </c>
    </row>
    <row r="602" spans="1:54" ht="15.75" thickBot="1">
      <c r="A602" s="13">
        <v>601</v>
      </c>
      <c r="C602" s="14">
        <f t="shared" ref="C602" si="787">A601/15</f>
        <v>40</v>
      </c>
      <c r="D602" s="15">
        <v>10</v>
      </c>
      <c r="E602" s="15">
        <v>11</v>
      </c>
      <c r="F602" s="15">
        <v>12</v>
      </c>
      <c r="G602" s="15">
        <v>13</v>
      </c>
      <c r="H602" s="15">
        <v>14</v>
      </c>
      <c r="I602" s="15">
        <v>15</v>
      </c>
      <c r="J602" s="15">
        <v>16</v>
      </c>
      <c r="K602" s="16">
        <v>17</v>
      </c>
      <c r="L602" s="16">
        <v>18</v>
      </c>
      <c r="M602" s="16">
        <v>19</v>
      </c>
      <c r="N602" s="16">
        <v>20</v>
      </c>
      <c r="O602" s="16">
        <v>21</v>
      </c>
      <c r="P602" s="15">
        <v>22</v>
      </c>
      <c r="R602" s="15">
        <v>10</v>
      </c>
      <c r="S602" s="15">
        <v>11</v>
      </c>
      <c r="T602" s="15">
        <v>12</v>
      </c>
      <c r="U602" s="15">
        <v>13</v>
      </c>
      <c r="V602" s="15">
        <v>14</v>
      </c>
      <c r="W602" s="15">
        <v>15</v>
      </c>
      <c r="X602" s="15">
        <v>16</v>
      </c>
      <c r="Y602" s="25">
        <v>17</v>
      </c>
      <c r="Z602" s="25">
        <v>18</v>
      </c>
      <c r="AA602" s="25">
        <v>19</v>
      </c>
      <c r="AB602" s="25">
        <v>20</v>
      </c>
      <c r="AC602" s="25">
        <v>21</v>
      </c>
      <c r="AD602" s="15">
        <v>22</v>
      </c>
      <c r="AF602" s="15">
        <v>10</v>
      </c>
      <c r="AG602" s="15">
        <v>11</v>
      </c>
      <c r="AH602" s="15">
        <v>12</v>
      </c>
      <c r="AI602" s="15">
        <v>13</v>
      </c>
      <c r="AJ602" s="15">
        <v>14</v>
      </c>
      <c r="AK602" s="15">
        <v>15</v>
      </c>
      <c r="AL602" s="15">
        <v>16</v>
      </c>
      <c r="AM602" s="29">
        <v>17</v>
      </c>
      <c r="AN602" s="29">
        <v>18</v>
      </c>
      <c r="AO602" s="29">
        <v>19</v>
      </c>
      <c r="AP602" s="29">
        <v>20</v>
      </c>
      <c r="AQ602" s="29">
        <v>21</v>
      </c>
      <c r="AR602" s="15">
        <v>22</v>
      </c>
      <c r="AS602" s="31"/>
      <c r="AT602" s="55"/>
      <c r="AU602" s="14" t="s">
        <v>165</v>
      </c>
      <c r="AV602" s="40" t="s">
        <v>166</v>
      </c>
      <c r="AW602" s="40" t="s">
        <v>167</v>
      </c>
      <c r="AX602" s="40" t="s">
        <v>168</v>
      </c>
      <c r="AY602" s="40" t="s">
        <v>169</v>
      </c>
      <c r="AZ602" s="40" t="s">
        <v>170</v>
      </c>
      <c r="BA602" s="41" t="s">
        <v>171</v>
      </c>
      <c r="BB602" s="42"/>
    </row>
    <row r="603" spans="1:54">
      <c r="A603" s="9">
        <v>602</v>
      </c>
      <c r="B603">
        <f t="shared" ref="B603" si="788">C602</f>
        <v>40</v>
      </c>
      <c r="C603" s="17">
        <v>1993</v>
      </c>
      <c r="D603" s="18">
        <f>VLOOKUP(D$1,IR_0310!$A$4:$XA$84,($C603+D$2-2001)+8*$B603,FALSE)</f>
        <v>-42</v>
      </c>
      <c r="E603" s="18">
        <f>VLOOKUP(E$1,IR_0310!$A$4:$XA$84,($C603+E$2-2001)+8*$B603,FALSE)</f>
        <v>-30</v>
      </c>
      <c r="F603" s="18">
        <f>VLOOKUP(F$1,IR_0310!$A$4:$XA$84,($C603+F$2-2001)+8*$B603,FALSE)</f>
        <v>-21</v>
      </c>
      <c r="G603" s="18">
        <f>VLOOKUP(G$1,IR_0310!$A$4:$XA$84,($C603+G$2-2001)+8*$B603,FALSE)</f>
        <v>-6</v>
      </c>
      <c r="H603" s="18">
        <f>VLOOKUP(H$1,IR_0310!$A$4:$XA$84,($C603+H$2-2001)+8*$B603,FALSE)</f>
        <v>-42</v>
      </c>
      <c r="I603" s="18">
        <f>VLOOKUP(I$1,IR_0310!$A$4:$XA$84,($C603+I$2-2001)+8*$B603,FALSE)</f>
        <v>-34</v>
      </c>
      <c r="J603" s="18">
        <f>VLOOKUP(J$1,IR_0310!$A$4:$XA$84,($C603+J$2-2001)+8*$B603,FALSE)</f>
        <v>-59</v>
      </c>
      <c r="K603" s="19">
        <f>VLOOKUP(K$1,IR_0310!$A$4:$XA$84,($C603+K$2-2001)+8*$B603,FALSE)</f>
        <v>-134</v>
      </c>
      <c r="L603" s="20"/>
      <c r="M603" s="20"/>
      <c r="N603" s="20"/>
      <c r="O603" s="20"/>
      <c r="P603" s="26"/>
      <c r="Q603" s="17">
        <v>1993</v>
      </c>
      <c r="R603" s="18">
        <f>VLOOKUP(R$1,IN_0310!$A$4:$XA$84,($C603+R$2-2001)+8*$B603,FALSE)</f>
        <v>-3</v>
      </c>
      <c r="S603" s="18">
        <f>VLOOKUP(S$1,IN_0310!$A$4:$XA$84,($C603+S$2-2001)+8*$B603,FALSE)</f>
        <v>-1</v>
      </c>
      <c r="T603" s="18">
        <f>VLOOKUP(T$1,IN_0310!$A$4:$XA$84,($C603+T$2-2001)+8*$B603,FALSE)</f>
        <v>14</v>
      </c>
      <c r="U603" s="18">
        <f>VLOOKUP(U$1,IN_0310!$A$4:$XA$84,($C603+U$2-2001)+8*$B603,FALSE)</f>
        <v>10</v>
      </c>
      <c r="V603" s="18">
        <f>VLOOKUP(V$1,IN_0310!$A$4:$XA$84,($C603+V$2-2001)+8*$B603,FALSE)</f>
        <v>12</v>
      </c>
      <c r="W603" s="18">
        <f>VLOOKUP(W$1,IN_0310!$A$4:$XA$84,($C603+W$2-2001)+8*$B603,FALSE)</f>
        <v>17</v>
      </c>
      <c r="X603" s="18">
        <f>VLOOKUP(X$1,IN_0310!$A$4:$XA$84,($C603+X$2-2001)+8*$B603,FALSE)</f>
        <v>5</v>
      </c>
      <c r="Y603" s="18">
        <f>VLOOKUP(Y$1,IN_0310!$A$4:$XA$84,($C603+Y$2-2001)+8*$B603,FALSE)</f>
        <v>15</v>
      </c>
      <c r="Z603" s="20"/>
      <c r="AA603" s="20"/>
      <c r="AB603" s="20"/>
      <c r="AC603" s="20"/>
      <c r="AD603" s="26"/>
      <c r="AE603" s="17">
        <v>1993</v>
      </c>
      <c r="AF603" s="18">
        <f>-VLOOKUP(AF$1,D_0310!$A$4:$XA$84,($C603+AF$2-2001)+8*$B603,FALSE)</f>
        <v>-9</v>
      </c>
      <c r="AG603" s="18">
        <f>-VLOOKUP(AG$1,D_0310!$A$4:$XA$84,($C603+AG$2-2001)+8*$B603,FALSE)</f>
        <v>-14</v>
      </c>
      <c r="AH603" s="18">
        <f>-VLOOKUP(AH$1,D_0310!$A$4:$XA$84,($C603+AH$2-2001)+8*$B603,FALSE)</f>
        <v>-11.5</v>
      </c>
      <c r="AI603" s="18">
        <f>-VLOOKUP(AI$1,D_0310!$A$4:$XA$84,($C603+AI$2-2001)+8*$B603,FALSE)</f>
        <v>-17</v>
      </c>
      <c r="AJ603" s="18">
        <f>-VLOOKUP(AJ$1,D_0310!$A$4:$XA$84,($C603+AJ$2-2001)+8*$B603,FALSE)</f>
        <v>-19</v>
      </c>
      <c r="AK603" s="18">
        <f>-VLOOKUP(AK$1,D_0310!$A$4:$XA$84,($C603+AK$2-2001)+8*$B603,FALSE)</f>
        <v>-37</v>
      </c>
      <c r="AL603" s="18">
        <f>-VLOOKUP(AL$1,D_0310!$A$4:$XA$84,($C603+AL$2-2001)+8*$B603,FALSE)</f>
        <v>-29</v>
      </c>
      <c r="AM603" s="18">
        <f>-VLOOKUP(AM$1,D_0310!$A$4:$XA$84,($C603+AM$2-2001)+8*$B603,FALSE)</f>
        <v>-37</v>
      </c>
      <c r="AN603" s="20"/>
      <c r="AO603" s="20"/>
      <c r="AP603" s="20"/>
      <c r="AQ603" s="20"/>
      <c r="AR603" s="26"/>
      <c r="AS603" s="31">
        <v>1</v>
      </c>
      <c r="AT603" s="55">
        <f>VLOOKUP(2002-C603,census2002!$A$3:$CD$82,2+B603)</f>
        <v>31162</v>
      </c>
      <c r="AU603" s="17" t="s">
        <v>172</v>
      </c>
      <c r="AV603">
        <f>1+K603/AVERAGE(AVERAGE(SUM($AT603,$D603:J603,$R603:X603,$AF603:AL603),SUM($AT603,$D603:K603,$R603:Y603,$AF603:AM603)),AVERAGE(SUM($AT604,$D604:K604,$S604:Y604,$AG604:AM604),SUM($AT604,$D604:L604,$S604:Z604,$AG604:AN604)))</f>
        <v>0.99596324747702969</v>
      </c>
      <c r="BA603" s="43">
        <f t="shared" ref="BA603:BA614" si="789">(PRODUCT(AV603:AZ603))^(1/AS603)</f>
        <v>0.99596324747702969</v>
      </c>
      <c r="BB603" s="43" t="s">
        <v>173</v>
      </c>
    </row>
    <row r="604" spans="1:54">
      <c r="A604" s="9">
        <v>603</v>
      </c>
      <c r="B604" s="17">
        <f t="shared" ref="B604" si="790">C602</f>
        <v>40</v>
      </c>
      <c r="C604" s="17">
        <v>1992</v>
      </c>
      <c r="D604" s="21"/>
      <c r="E604" s="18">
        <f>VLOOKUP(E$1,IR_0310!$A$4:$XA$84,($C604+E$2-2001)+8*$B604,FALSE)</f>
        <v>-32</v>
      </c>
      <c r="F604" s="18">
        <f>VLOOKUP(F$1,IR_0310!$A$4:$XA$84,($C604+F$2-2001)+8*$B604,FALSE)</f>
        <v>-35</v>
      </c>
      <c r="G604" s="18">
        <f>VLOOKUP(G$1,IR_0310!$A$4:$XA$84,($C604+G$2-2001)+8*$B604,FALSE)</f>
        <v>-39</v>
      </c>
      <c r="H604" s="18">
        <f>VLOOKUP(H$1,IR_0310!$A$4:$XA$84,($C604+H$2-2001)+8*$B604,FALSE)</f>
        <v>-24</v>
      </c>
      <c r="I604" s="18">
        <f>VLOOKUP(I$1,IR_0310!$A$4:$XA$84,($C604+I$2-2001)+8*$B604,FALSE)</f>
        <v>-39</v>
      </c>
      <c r="J604" s="18">
        <f>VLOOKUP(J$1,IR_0310!$A$4:$XA$84,($C604+J$2-2001)+8*$B604,FALSE)</f>
        <v>-82</v>
      </c>
      <c r="K604" s="19">
        <f>VLOOKUP(K$1,IR_0310!$A$4:$XA$84,($C604+K$2-2001)+8*$B604,FALSE)</f>
        <v>-168</v>
      </c>
      <c r="L604" s="19">
        <f>VLOOKUP(L$1,IR_0310!$A$4:$XA$84,($C604+L$2-2001)+8*$B604,FALSE)</f>
        <v>-234</v>
      </c>
      <c r="M604" s="22"/>
      <c r="N604" s="22"/>
      <c r="O604" s="22"/>
      <c r="P604" s="21"/>
      <c r="Q604" s="17">
        <v>1992</v>
      </c>
      <c r="R604" s="21"/>
      <c r="S604" s="18">
        <f>VLOOKUP(S$1,IN_0310!$A$4:$XA$84,($C604+S$2-2001)+8*$B604,FALSE)</f>
        <v>-8</v>
      </c>
      <c r="T604" s="18">
        <f>VLOOKUP(T$1,IN_0310!$A$4:$XA$84,($C604+T$2-2001)+8*$B604,FALSE)</f>
        <v>-9</v>
      </c>
      <c r="U604" s="18">
        <f>VLOOKUP(U$1,IN_0310!$A$4:$XA$84,($C604+U$2-2001)+8*$B604,FALSE)</f>
        <v>12</v>
      </c>
      <c r="V604" s="18">
        <f>VLOOKUP(V$1,IN_0310!$A$4:$XA$84,($C604+V$2-2001)+8*$B604,FALSE)</f>
        <v>10</v>
      </c>
      <c r="W604" s="18">
        <f>VLOOKUP(W$1,IN_0310!$A$4:$XA$84,($C604+W$2-2001)+8*$B604,FALSE)</f>
        <v>22</v>
      </c>
      <c r="X604" s="18">
        <f>VLOOKUP(X$1,IN_0310!$A$4:$XA$84,($C604+X$2-2001)+8*$B604,FALSE)</f>
        <v>22</v>
      </c>
      <c r="Y604" s="18">
        <f>VLOOKUP(Y$1,IN_0310!$A$4:$XA$84,($C604+Y$2-2001)+8*$B604,FALSE)</f>
        <v>6</v>
      </c>
      <c r="Z604" s="18">
        <f>VLOOKUP(Z$1,IN_0310!$A$4:$XA$84,($C604+Z$2-2001)+8*$B604,FALSE)</f>
        <v>4</v>
      </c>
      <c r="AA604" s="22"/>
      <c r="AB604" s="22"/>
      <c r="AC604" s="22"/>
      <c r="AD604" s="21"/>
      <c r="AE604" s="17">
        <v>1992</v>
      </c>
      <c r="AF604" s="21"/>
      <c r="AG604" s="18">
        <f>-VLOOKUP(AG$1,D_0310!$A$4:$XA$84,($C604+AG$2-2001)+8*$B604,FALSE)</f>
        <v>-20</v>
      </c>
      <c r="AH604" s="18">
        <f>-VLOOKUP(AH$1,D_0310!$A$4:$XA$84,($C604+AH$2-2001)+8*$B604,FALSE)</f>
        <v>-15</v>
      </c>
      <c r="AI604" s="18">
        <f>-VLOOKUP(AI$1,D_0310!$A$4:$XA$84,($C604+AI$2-2001)+8*$B604,FALSE)</f>
        <v>-23</v>
      </c>
      <c r="AJ604" s="18">
        <f>-VLOOKUP(AJ$1,D_0310!$A$4:$XA$84,($C604+AJ$2-2001)+8*$B604,FALSE)</f>
        <v>-17</v>
      </c>
      <c r="AK604" s="18">
        <f>-VLOOKUP(AK$1,D_0310!$A$4:$XA$84,($C604+AK$2-2001)+8*$B604,FALSE)</f>
        <v>-21</v>
      </c>
      <c r="AL604" s="18">
        <f>-VLOOKUP(AL$1,D_0310!$A$4:$XA$84,($C604+AL$2-2001)+8*$B604,FALSE)</f>
        <v>-32</v>
      </c>
      <c r="AM604" s="18">
        <f>-VLOOKUP(AM$1,D_0310!$A$4:$XA$84,($C604+AM$2-2001)+8*$B604,FALSE)</f>
        <v>-52</v>
      </c>
      <c r="AN604" s="18">
        <f>-VLOOKUP(AN$1,D_0310!$A$4:$XA$84,($C604+AN$2-2001)+8*$B604,FALSE)</f>
        <v>-37</v>
      </c>
      <c r="AO604" s="22"/>
      <c r="AP604" s="22"/>
      <c r="AQ604" s="22"/>
      <c r="AR604" s="21"/>
      <c r="AS604" s="31">
        <v>2</v>
      </c>
      <c r="AT604" s="55">
        <f>VLOOKUP(2002-C604,census2002!$A$3:$CD$82,2+B604)</f>
        <v>36300</v>
      </c>
      <c r="AU604" s="17" t="s">
        <v>174</v>
      </c>
      <c r="AV604">
        <f>1+K604/AVERAGE(AVERAGE(SUM($AT604,$D604:J604,$R604:X604,$AF604:AL604),SUM($AT604,$D604:K604,$R604:Y604,$AF604:AM604)),AVERAGE(SUM($AT605,$D605:K605,$S605:Y605,$AG605:AM605),SUM($AT605,$D605:L605,$S605:Z605,$AG605:AN605)))</f>
        <v>0.99550065280707045</v>
      </c>
      <c r="AW604">
        <f>1+L604/AVERAGE(AVERAGE(SUM($AT604,$D604:K604,$R604:Y604,$AF604:AM604),SUM($AT604,$D604:L604,$R604:Z604,$AF604:AN604)),AVERAGE(SUM($AT605,$D605:L605,$S605:Z605,$AG605:AN605),SUM($AT605,$D605:M605,$S605:AA605,$AG605:AO605)))</f>
        <v>0.99369429454920266</v>
      </c>
      <c r="BA604" s="43">
        <f t="shared" si="789"/>
        <v>0.99459706359630518</v>
      </c>
      <c r="BB604" s="44">
        <f t="shared" ref="BB604" si="791">AVERAGE(BA603:BA614)^5-1</f>
        <v>-1.7765297835536153E-2</v>
      </c>
    </row>
    <row r="605" spans="1:54">
      <c r="A605" s="13">
        <v>604</v>
      </c>
      <c r="B605" s="17">
        <f t="shared" ref="B605" si="792">C602</f>
        <v>40</v>
      </c>
      <c r="C605" s="17">
        <v>1991</v>
      </c>
      <c r="D605" s="21"/>
      <c r="E605" s="21"/>
      <c r="F605" s="18">
        <f>VLOOKUP(F$1,IR_0310!$A$4:$XA$84,($C605+F$2-2001)+8*$B605,FALSE)</f>
        <v>-25</v>
      </c>
      <c r="G605" s="18">
        <f>VLOOKUP(G$1,IR_0310!$A$4:$XA$84,($C605+G$2-2001)+8*$B605,FALSE)</f>
        <v>-46</v>
      </c>
      <c r="H605" s="18">
        <f>VLOOKUP(H$1,IR_0310!$A$4:$XA$84,($C605+H$2-2001)+8*$B605,FALSE)</f>
        <v>-39</v>
      </c>
      <c r="I605" s="18">
        <f>VLOOKUP(I$1,IR_0310!$A$4:$XA$84,($C605+I$2-2001)+8*$B605,FALSE)</f>
        <v>-9</v>
      </c>
      <c r="J605" s="18">
        <f>VLOOKUP(J$1,IR_0310!$A$4:$XA$84,($C605+J$2-2001)+8*$B605,FALSE)</f>
        <v>-63</v>
      </c>
      <c r="K605" s="19">
        <f>VLOOKUP(K$1,IR_0310!$A$4:$XA$84,($C605+K$2-2001)+8*$B605,FALSE)</f>
        <v>-193</v>
      </c>
      <c r="L605" s="19">
        <f>VLOOKUP(L$1,IR_0310!$A$4:$XA$84,($C605+L$2-2001)+8*$B605,FALSE)</f>
        <v>-179</v>
      </c>
      <c r="M605" s="19">
        <f>VLOOKUP(M$1,IR_0310!$A$4:$XA$84,($C605+M$2-2001)+8*$B605,FALSE)</f>
        <v>-159</v>
      </c>
      <c r="N605" s="22"/>
      <c r="O605" s="22"/>
      <c r="P605" s="21"/>
      <c r="Q605" s="17">
        <v>1991</v>
      </c>
      <c r="R605" s="21"/>
      <c r="S605" s="21"/>
      <c r="T605" s="18">
        <f>VLOOKUP(T$1,IN_0310!$A$4:$XA$84,($C605+T$2-2001)+8*$B605,FALSE)</f>
        <v>0</v>
      </c>
      <c r="U605" s="18">
        <f>VLOOKUP(U$1,IN_0310!$A$4:$XA$84,($C605+U$2-2001)+8*$B605,FALSE)</f>
        <v>3</v>
      </c>
      <c r="V605" s="18">
        <f>VLOOKUP(V$1,IN_0310!$A$4:$XA$84,($C605+V$2-2001)+8*$B605,FALSE)</f>
        <v>10</v>
      </c>
      <c r="W605" s="18">
        <f>VLOOKUP(W$1,IN_0310!$A$4:$XA$84,($C605+W$2-2001)+8*$B605,FALSE)</f>
        <v>7</v>
      </c>
      <c r="X605" s="18">
        <f>VLOOKUP(X$1,IN_0310!$A$4:$XA$84,($C605+X$2-2001)+8*$B605,FALSE)</f>
        <v>17</v>
      </c>
      <c r="Y605" s="18">
        <f>VLOOKUP(Y$1,IN_0310!$A$4:$XA$84,($C605+Y$2-2001)+8*$B605,FALSE)</f>
        <v>11</v>
      </c>
      <c r="Z605" s="18">
        <f>VLOOKUP(Z$1,IN_0310!$A$4:$XA$84,($C605+Z$2-2001)+8*$B605,FALSE)</f>
        <v>14</v>
      </c>
      <c r="AA605" s="18">
        <f>VLOOKUP(AA$1,IN_0310!$A$4:$XA$84,($C605+AA$2-2001)+8*$B605,FALSE)</f>
        <v>12</v>
      </c>
      <c r="AB605" s="22"/>
      <c r="AC605" s="22"/>
      <c r="AD605" s="21"/>
      <c r="AE605" s="17">
        <v>1991</v>
      </c>
      <c r="AF605" s="21"/>
      <c r="AG605" s="21"/>
      <c r="AH605" s="18">
        <f>-VLOOKUP(AH$1,D_0310!$A$4:$XA$84,($C605+AH$2-2001)+8*$B605,FALSE)</f>
        <v>-16</v>
      </c>
      <c r="AI605" s="18">
        <f>-VLOOKUP(AI$1,D_0310!$A$4:$XA$84,($C605+AI$2-2001)+8*$B605,FALSE)</f>
        <v>-29</v>
      </c>
      <c r="AJ605" s="18">
        <f>-VLOOKUP(AJ$1,D_0310!$A$4:$XA$84,($C605+AJ$2-2001)+8*$B605,FALSE)</f>
        <v>-24.5</v>
      </c>
      <c r="AK605" s="18">
        <f>-VLOOKUP(AK$1,D_0310!$A$4:$XA$84,($C605+AK$2-2001)+8*$B605,FALSE)</f>
        <v>-27</v>
      </c>
      <c r="AL605" s="18">
        <f>-VLOOKUP(AL$1,D_0310!$A$4:$XA$84,($C605+AL$2-2001)+8*$B605,FALSE)</f>
        <v>-48</v>
      </c>
      <c r="AM605" s="18">
        <f>-VLOOKUP(AM$1,D_0310!$A$4:$XA$84,($C605+AM$2-2001)+8*$B605,FALSE)</f>
        <v>-57</v>
      </c>
      <c r="AN605" s="18">
        <f>-VLOOKUP(AN$1,D_0310!$A$4:$XA$84,($C605+AN$2-2001)+8*$B605,FALSE)</f>
        <v>-65</v>
      </c>
      <c r="AO605" s="18">
        <f>-VLOOKUP(AO$1,D_0310!$A$4:$XA$84,($C605+AO$2-2001)+8*$B605,FALSE)</f>
        <v>-60</v>
      </c>
      <c r="AP605" s="22"/>
      <c r="AQ605" s="22"/>
      <c r="AR605" s="21"/>
      <c r="AS605" s="31">
        <v>3</v>
      </c>
      <c r="AT605" s="55">
        <f>VLOOKUP(2002-C605,census2002!$A$3:$CD$82,2+B605)</f>
        <v>39458</v>
      </c>
      <c r="AU605" s="17" t="s">
        <v>175</v>
      </c>
      <c r="AV605">
        <f>1+K605/AVERAGE(AVERAGE(SUM($AT605,$D605:J605,$R605:X605,$AF605:AL605),SUM($AT605,$D605:K605,$R605:Y605,$AF605:AM605)),AVERAGE(SUM($AT606,$D606:K606,$S606:Y606,$AG606:AM606),SUM($AT606,$D606:L606,$S606:Z606,$AG606:AN606)))</f>
        <v>0.99538167025604207</v>
      </c>
      <c r="AW605">
        <f>1+L605/AVERAGE(AVERAGE(SUM($AT605,$D605:K605,$R605:Y605,$AF605:AM605),SUM($AT605,$D605:L605,$R605:Z605,$AF605:AN605)),AVERAGE(SUM($AT606,$D606:L606,$S606:Z606,$AG606:AN606),SUM($AT606,$D606:M606,$S606:AA606,$AG606:AO606)))</f>
        <v>0.99569344031565399</v>
      </c>
      <c r="AX605">
        <f>1+M605/AVERAGE(AVERAGE(SUM($AT605,$D605:L605,$R605:Z605,$AF605:AN605),SUM($AT605,$D605:M605,$R605:AA605,$AF605:AO605)),AVERAGE(SUM($AT606,$D606:M606,$S606:AA606,$AG606:AO606),SUM($AT606,$D606:N606,$S606:AB606,$AG606:AP606)))</f>
        <v>0.99615407873253914</v>
      </c>
      <c r="BA605" s="43">
        <f t="shared" si="789"/>
        <v>0.99574301255519482</v>
      </c>
      <c r="BB605" s="45" t="s">
        <v>176</v>
      </c>
    </row>
    <row r="606" spans="1:54">
      <c r="A606" s="9">
        <v>605</v>
      </c>
      <c r="B606" s="17">
        <f t="shared" ref="B606" si="793">C602</f>
        <v>40</v>
      </c>
      <c r="C606" s="17">
        <v>1990</v>
      </c>
      <c r="D606" s="21"/>
      <c r="E606" s="21"/>
      <c r="F606" s="21"/>
      <c r="G606" s="18">
        <f>VLOOKUP(G$1,IR_0310!$A$4:$XA$84,($C606+G$2-2001)+8*$B606,FALSE)</f>
        <v>-61</v>
      </c>
      <c r="H606" s="18">
        <f>VLOOKUP(H$1,IR_0310!$A$4:$XA$84,($C606+H$2-2001)+8*$B606,FALSE)</f>
        <v>-17</v>
      </c>
      <c r="I606" s="18">
        <f>VLOOKUP(I$1,IR_0310!$A$4:$XA$84,($C606+I$2-2001)+8*$B606,FALSE)</f>
        <v>-16</v>
      </c>
      <c r="J606" s="18">
        <f>VLOOKUP(J$1,IR_0310!$A$4:$XA$84,($C606+J$2-2001)+8*$B606,FALSE)</f>
        <v>-50</v>
      </c>
      <c r="K606" s="19">
        <f>VLOOKUP(K$1,IR_0310!$A$4:$XA$84,($C606+K$2-2001)+8*$B606,FALSE)</f>
        <v>-277</v>
      </c>
      <c r="L606" s="19">
        <f>VLOOKUP(L$1,IR_0310!$A$4:$XA$84,($C606+L$2-2001)+8*$B606,FALSE)</f>
        <v>-155</v>
      </c>
      <c r="M606" s="19">
        <f>VLOOKUP(M$1,IR_0310!$A$4:$XA$84,($C606+M$2-2001)+8*$B606,FALSE)</f>
        <v>-162</v>
      </c>
      <c r="N606" s="19">
        <f>VLOOKUP(N$1,IR_0310!$A$4:$XA$84,($C606+N$2-2001)+8*$B606,FALSE)</f>
        <v>-166</v>
      </c>
      <c r="O606" s="22"/>
      <c r="P606" s="21"/>
      <c r="Q606" s="17">
        <v>1990</v>
      </c>
      <c r="R606" s="21"/>
      <c r="S606" s="21"/>
      <c r="T606" s="21"/>
      <c r="U606" s="18">
        <f>VLOOKUP(U$1,IN_0310!$A$4:$XA$84,($C606+U$2-2001)+8*$B606,FALSE)</f>
        <v>-2</v>
      </c>
      <c r="V606" s="18">
        <f>VLOOKUP(V$1,IN_0310!$A$4:$XA$84,($C606+V$2-2001)+8*$B606,FALSE)</f>
        <v>-5</v>
      </c>
      <c r="W606" s="18">
        <f>VLOOKUP(W$1,IN_0310!$A$4:$XA$84,($C606+W$2-2001)+8*$B606,FALSE)</f>
        <v>9</v>
      </c>
      <c r="X606" s="18">
        <f>VLOOKUP(X$1,IN_0310!$A$4:$XA$84,($C606+X$2-2001)+8*$B606,FALSE)</f>
        <v>9</v>
      </c>
      <c r="Y606" s="18">
        <f>VLOOKUP(Y$1,IN_0310!$A$4:$XA$84,($C606+Y$2-2001)+8*$B606,FALSE)</f>
        <v>15</v>
      </c>
      <c r="Z606" s="18">
        <f>VLOOKUP(Z$1,IN_0310!$A$4:$XA$84,($C606+Z$2-2001)+8*$B606,FALSE)</f>
        <v>18</v>
      </c>
      <c r="AA606" s="18">
        <f>VLOOKUP(AA$1,IN_0310!$A$4:$XA$84,($C606+AA$2-2001)+8*$B606,FALSE)</f>
        <v>10</v>
      </c>
      <c r="AB606" s="18">
        <f>VLOOKUP(AB$1,IN_0310!$A$4:$XA$84,($C606+AB$2-2001)+8*$B606,FALSE)</f>
        <v>4</v>
      </c>
      <c r="AC606" s="22"/>
      <c r="AD606" s="21"/>
      <c r="AE606" s="17">
        <v>1990</v>
      </c>
      <c r="AF606" s="21"/>
      <c r="AG606" s="21"/>
      <c r="AH606" s="21"/>
      <c r="AI606" s="18">
        <f>-VLOOKUP(AI$1,D_0310!$A$4:$XA$84,($C606+AI$2-2001)+8*$B606,FALSE)</f>
        <v>-14</v>
      </c>
      <c r="AJ606" s="18">
        <f>-VLOOKUP(AJ$1,D_0310!$A$4:$XA$84,($C606+AJ$2-2001)+8*$B606,FALSE)</f>
        <v>-32</v>
      </c>
      <c r="AK606" s="18">
        <f>-VLOOKUP(AK$1,D_0310!$A$4:$XA$84,($C606+AK$2-2001)+8*$B606,FALSE)</f>
        <v>-30.5</v>
      </c>
      <c r="AL606" s="18">
        <f>-VLOOKUP(AL$1,D_0310!$A$4:$XA$84,($C606+AL$2-2001)+8*$B606,FALSE)</f>
        <v>-51</v>
      </c>
      <c r="AM606" s="18">
        <f>-VLOOKUP(AM$1,D_0310!$A$4:$XA$84,($C606+AM$2-2001)+8*$B606,FALSE)</f>
        <v>-59</v>
      </c>
      <c r="AN606" s="18">
        <f>-VLOOKUP(AN$1,D_0310!$A$4:$XA$84,($C606+AN$2-2001)+8*$B606,FALSE)</f>
        <v>-66</v>
      </c>
      <c r="AO606" s="18">
        <f>-VLOOKUP(AO$1,D_0310!$A$4:$XA$84,($C606+AO$2-2001)+8*$B606,FALSE)</f>
        <v>-78</v>
      </c>
      <c r="AP606" s="18">
        <f>-VLOOKUP(AP$1,D_0310!$A$4:$XA$84,($C606+AP$2-2001)+8*$B606,FALSE)</f>
        <v>-59</v>
      </c>
      <c r="AQ606" s="22"/>
      <c r="AR606" s="21"/>
      <c r="AS606" s="31">
        <v>4</v>
      </c>
      <c r="AT606" s="55">
        <f>VLOOKUP(2002-C606,census2002!$A$3:$CD$82,2+B606)</f>
        <v>45214</v>
      </c>
      <c r="AU606" s="17" t="s">
        <v>177</v>
      </c>
      <c r="AV606">
        <f>1+K606/AVERAGE(AVERAGE(SUM($AT606,$D606:J606,$R606:X606,$AF606:AL606),SUM($AT606,$D606:K606,$R606:Y606,$AF606:AM606)),AVERAGE(SUM($AT607,$D607:K607,$S607:Y607,$AG607:AM607),SUM($AT607,$D607:L607,$S607:Z607,$AG607:AN607)))</f>
        <v>0.99403900470746465</v>
      </c>
      <c r="AW606">
        <f>1+L606/AVERAGE(AVERAGE(SUM($AT606,$D606:K606,$R606:Y606,$AF606:AM606),SUM($AT606,$D606:L606,$R606:Z606,$AF606:AN606)),AVERAGE(SUM($AT607,$D607:L607,$S607:Z607,$AG607:AN607),SUM($AT607,$D607:M607,$S607:AA607,$AG607:AO607)))</f>
        <v>0.99664636455099154</v>
      </c>
      <c r="AX606">
        <f>1+M606/AVERAGE(AVERAGE(SUM($AT606,$D606:L606,$R606:Z606,$AF606:AN606),SUM($AT606,$D606:M606,$R606:AA606,$AF606:AO606)),AVERAGE(SUM($AT607,$D607:M607,$S607:AA607,$AG607:AO607),SUM($AT607,$D607:N607,$S607:AB607,$AG607:AP607)))</f>
        <v>0.99647780145236331</v>
      </c>
      <c r="AY606">
        <f>1+N606/AVERAGE(AVERAGE(SUM($AT606,$D606:M606,$R606:AA606,$AF606:AO606),SUM($AT606,$D606:N606,$R606:AB606,$AF606:AP606)),AVERAGE(SUM($AT607,$D607:N607,$S607:AB607,$AG607:AP607),SUM($AT607,$D607:O607,$S607:AC607,$AG607:AQ607)))</f>
        <v>0.99637237762237763</v>
      </c>
      <c r="BA606" s="43">
        <f t="shared" si="789"/>
        <v>0.9958833122154056</v>
      </c>
      <c r="BB606" s="46">
        <f t="shared" ref="BB606" si="794">AVERAGE(BB607:BB614)^5-1</f>
        <v>-1.7436880587806791E-2</v>
      </c>
    </row>
    <row r="607" spans="1:54">
      <c r="A607" s="9">
        <v>606</v>
      </c>
      <c r="B607" s="17">
        <f t="shared" ref="B607" si="795">C602</f>
        <v>40</v>
      </c>
      <c r="C607" s="17">
        <v>1989</v>
      </c>
      <c r="D607" s="21"/>
      <c r="E607" s="21"/>
      <c r="F607" s="21"/>
      <c r="G607" s="21"/>
      <c r="H607" s="18">
        <f>VLOOKUP(H$1,IR_0310!$A$4:$XA$84,($C607+H$2-2001)+8*$B607,FALSE)</f>
        <v>-45</v>
      </c>
      <c r="I607" s="18">
        <f>VLOOKUP(I$1,IR_0310!$A$4:$XA$84,($C607+I$2-2001)+8*$B607,FALSE)</f>
        <v>-56</v>
      </c>
      <c r="J607" s="18">
        <f>VLOOKUP(J$1,IR_0310!$A$4:$XA$84,($C607+J$2-2001)+8*$B607,FALSE)</f>
        <v>-60</v>
      </c>
      <c r="K607" s="19">
        <f>VLOOKUP(K$1,IR_0310!$A$4:$XA$84,($C607+K$2-2001)+8*$B607,FALSE)</f>
        <v>-303</v>
      </c>
      <c r="L607" s="19">
        <f>VLOOKUP(L$1,IR_0310!$A$4:$XA$84,($C607+L$2-2001)+8*$B607,FALSE)</f>
        <v>-177</v>
      </c>
      <c r="M607" s="19">
        <f>VLOOKUP(M$1,IR_0310!$A$4:$XA$84,($C607+M$2-2001)+8*$B607,FALSE)</f>
        <v>-178</v>
      </c>
      <c r="N607" s="19">
        <f>VLOOKUP(N$1,IR_0310!$A$4:$XA$84,($C607+N$2-2001)+8*$B607,FALSE)</f>
        <v>-165</v>
      </c>
      <c r="O607" s="19">
        <f>VLOOKUP(O$1,IR_0310!$A$4:$XA$84,($C607+O$2-2001)+8*$B607,FALSE)</f>
        <v>-175</v>
      </c>
      <c r="P607" s="21"/>
      <c r="Q607" s="17">
        <v>1989</v>
      </c>
      <c r="R607" s="21"/>
      <c r="S607" s="21"/>
      <c r="T607" s="21"/>
      <c r="U607" s="21"/>
      <c r="V607" s="18">
        <f>VLOOKUP(V$1,IN_0310!$A$4:$XA$84,($C607+V$2-2001)+8*$B607,FALSE)</f>
        <v>3</v>
      </c>
      <c r="W607" s="18">
        <f>VLOOKUP(W$1,IN_0310!$A$4:$XA$84,($C607+W$2-2001)+8*$B607,FALSE)</f>
        <v>0</v>
      </c>
      <c r="X607" s="18">
        <f>VLOOKUP(X$1,IN_0310!$A$4:$XA$84,($C607+X$2-2001)+8*$B607,FALSE)</f>
        <v>14</v>
      </c>
      <c r="Y607" s="18">
        <f>VLOOKUP(Y$1,IN_0310!$A$4:$XA$84,($C607+Y$2-2001)+8*$B607,FALSE)</f>
        <v>13</v>
      </c>
      <c r="Z607" s="18">
        <f>VLOOKUP(Z$1,IN_0310!$A$4:$XA$84,($C607+Z$2-2001)+8*$B607,FALSE)</f>
        <v>4</v>
      </c>
      <c r="AA607" s="18">
        <f>VLOOKUP(AA$1,IN_0310!$A$4:$XA$84,($C607+AA$2-2001)+8*$B607,FALSE)</f>
        <v>20</v>
      </c>
      <c r="AB607" s="18">
        <f>VLOOKUP(AB$1,IN_0310!$A$4:$XA$84,($C607+AB$2-2001)+8*$B607,FALSE)</f>
        <v>20</v>
      </c>
      <c r="AC607" s="18">
        <f>VLOOKUP(AC$1,IN_0310!$A$4:$XA$84,($C607+AC$2-2001)+8*$B607,FALSE)</f>
        <v>21</v>
      </c>
      <c r="AD607" s="21"/>
      <c r="AE607" s="17">
        <v>1989</v>
      </c>
      <c r="AF607" s="21"/>
      <c r="AG607" s="21"/>
      <c r="AH607" s="21"/>
      <c r="AI607" s="21"/>
      <c r="AJ607" s="18">
        <f>-VLOOKUP(AJ$1,D_0310!$A$4:$XA$84,($C607+AJ$2-2001)+8*$B607,FALSE)</f>
        <v>-35</v>
      </c>
      <c r="AK607" s="18">
        <f>-VLOOKUP(AK$1,D_0310!$A$4:$XA$84,($C607+AK$2-2001)+8*$B607,FALSE)</f>
        <v>-34</v>
      </c>
      <c r="AL607" s="18">
        <f>-VLOOKUP(AL$1,D_0310!$A$4:$XA$84,($C607+AL$2-2001)+8*$B607,FALSE)</f>
        <v>-53.5</v>
      </c>
      <c r="AM607" s="18">
        <f>-VLOOKUP(AM$1,D_0310!$A$4:$XA$84,($C607+AM$2-2001)+8*$B607,FALSE)</f>
        <v>-68</v>
      </c>
      <c r="AN607" s="18">
        <f>-VLOOKUP(AN$1,D_0310!$A$4:$XA$84,($C607+AN$2-2001)+8*$B607,FALSE)</f>
        <v>-69</v>
      </c>
      <c r="AO607" s="18">
        <f>-VLOOKUP(AO$1,D_0310!$A$4:$XA$84,($C607+AO$2-2001)+8*$B607,FALSE)</f>
        <v>-77</v>
      </c>
      <c r="AP607" s="18">
        <f>-VLOOKUP(AP$1,D_0310!$A$4:$XA$84,($C607+AP$2-2001)+8*$B607,FALSE)</f>
        <v>-85</v>
      </c>
      <c r="AQ607" s="18">
        <f>-VLOOKUP(AQ$1,D_0310!$A$4:$XA$84,($C607+AQ$2-2001)+8*$B607,FALSE)</f>
        <v>-101</v>
      </c>
      <c r="AR607" s="21"/>
      <c r="AS607" s="31">
        <v>5</v>
      </c>
      <c r="AT607" s="55">
        <f>VLOOKUP(2002-C607,census2002!$A$3:$CD$82,2+B607)</f>
        <v>48890</v>
      </c>
      <c r="AU607" s="17" t="s">
        <v>178</v>
      </c>
      <c r="AV607">
        <f>1+K607/AVERAGE(AVERAGE(SUM($AT607,$D607:J607,$R607:X607,$AF607:AL607),SUM($AT607,$D607:K607,$R607:Y607,$AF607:AM607)),AVERAGE(SUM($AT608,$D608:K608,$S608:Y608,$AG608:AM608),SUM($AT608,$D608:L608,$S608:Z608,$AG608:AN608)))</f>
        <v>0.99405672590326</v>
      </c>
      <c r="AW607">
        <f>1+L607/AVERAGE(AVERAGE(SUM($AT607,$D607:K607,$R607:Y607,$AF607:AM607),SUM($AT607,$D607:L607,$R607:Z607,$AF607:AN607)),AVERAGE(SUM($AT608,$D608:L608,$S608:Z608,$AG608:AN608),SUM($AT608,$D608:M608,$S608:AA608,$AG608:AO608)))</f>
        <v>0.99650985669708214</v>
      </c>
      <c r="AX607">
        <f>1+M607/AVERAGE(AVERAGE(SUM($AT607,$D607:L607,$R607:Z607,$AF607:AN607),SUM($AT607,$D607:M607,$R607:AA607,$AF607:AO607)),AVERAGE(SUM($AT608,$D608:M608,$S608:AA608,$AG608:AO608),SUM($AT608,$D608:N608,$S608:AB608,$AG608:AP608)))</f>
        <v>0.9964742700946797</v>
      </c>
      <c r="AY607">
        <f>1+N607/AVERAGE(AVERAGE(SUM($AT607,$D607:M607,$R607:AA607,$AF607:AO607),SUM($AT607,$D607:N607,$R607:AB607,$AF607:AP607)),AVERAGE(SUM($AT608,$D608:N608,$S608:AB608,$AG608:AP608),SUM($AT608,$D608:O608,$S608:AC608,$AG608:AQ608)))</f>
        <v>0.99671635256423008</v>
      </c>
      <c r="AZ607">
        <f>1+O607/AVERAGE(AVERAGE(SUM($AT607,$D607:N607,$R607:AB607,$AF607:AP607),SUM($AT607,$D607:O607,$R607:AC607,$AF607:AQ607)),AVERAGE(SUM($AT608,$D608:O608,$S608:AC608,$AG608:AQ608),SUM($AT608,$D608:P608,$S608:AD608,$AG608:AR608)))</f>
        <v>0.9964994399103857</v>
      </c>
      <c r="BA607" s="43">
        <f t="shared" si="789"/>
        <v>0.99605082548819623</v>
      </c>
      <c r="BB607" s="47">
        <f t="shared" ref="BB607:BB614" si="796">PRODUCT(AV603,AW604,AX605,AY606,AZ607)^(1/5)</f>
        <v>0.99573614655209586</v>
      </c>
    </row>
    <row r="608" spans="1:54">
      <c r="A608" s="13">
        <v>607</v>
      </c>
      <c r="B608" s="17">
        <f t="shared" ref="B608" si="797">C602</f>
        <v>40</v>
      </c>
      <c r="C608" s="17">
        <v>1988</v>
      </c>
      <c r="D608" s="21"/>
      <c r="E608" s="21"/>
      <c r="F608" s="21"/>
      <c r="G608" s="21"/>
      <c r="H608" s="21"/>
      <c r="I608" s="18">
        <f>VLOOKUP(I$1,IR_0310!$A$4:$XA$84,($C608+I$2-2001)+8*$B608,FALSE)</f>
        <v>-7</v>
      </c>
      <c r="J608" s="18">
        <f>VLOOKUP(J$1,IR_0310!$A$4:$XA$84,($C608+J$2-2001)+8*$B608,FALSE)</f>
        <v>-42</v>
      </c>
      <c r="K608" s="19">
        <f>VLOOKUP(K$1,IR_0310!$A$4:$XA$84,($C608+K$2-2001)+8*$B608,FALSE)</f>
        <v>-256</v>
      </c>
      <c r="L608" s="19">
        <f>VLOOKUP(L$1,IR_0310!$A$4:$XA$84,($C608+L$2-2001)+8*$B608,FALSE)</f>
        <v>-181</v>
      </c>
      <c r="M608" s="19">
        <f>VLOOKUP(M$1,IR_0310!$A$4:$XA$84,($C608+M$2-2001)+8*$B608,FALSE)</f>
        <v>-146</v>
      </c>
      <c r="N608" s="19">
        <f>VLOOKUP(N$1,IR_0310!$A$4:$XA$84,($C608+N$2-2001)+8*$B608,FALSE)</f>
        <v>-166</v>
      </c>
      <c r="O608" s="19">
        <f>VLOOKUP(O$1,IR_0310!$A$4:$XA$84,($C608+O$2-2001)+8*$B608,FALSE)</f>
        <v>-210</v>
      </c>
      <c r="P608" s="18">
        <f>VLOOKUP(P$1,IR_0310!$A$4:$XA$84,($C608+P$2-2001)+8*$B608,FALSE)</f>
        <v>-177</v>
      </c>
      <c r="Q608" s="17">
        <v>1988</v>
      </c>
      <c r="R608" s="21"/>
      <c r="S608" s="21"/>
      <c r="T608" s="21"/>
      <c r="U608" s="21"/>
      <c r="V608" s="21"/>
      <c r="W608" s="18">
        <f>VLOOKUP(W$1,IN_0310!$A$4:$XA$84,($C608+W$2-2001)+8*$B608,FALSE)</f>
        <v>-10</v>
      </c>
      <c r="X608" s="18">
        <f>VLOOKUP(X$1,IN_0310!$A$4:$XA$84,($C608+X$2-2001)+8*$B608,FALSE)</f>
        <v>-4</v>
      </c>
      <c r="Y608" s="18">
        <f>VLOOKUP(Y$1,IN_0310!$A$4:$XA$84,($C608+Y$2-2001)+8*$B608,FALSE)</f>
        <v>13</v>
      </c>
      <c r="Z608" s="18">
        <f>VLOOKUP(Z$1,IN_0310!$A$4:$XA$84,($C608+Z$2-2001)+8*$B608,FALSE)</f>
        <v>7</v>
      </c>
      <c r="AA608" s="18">
        <f>VLOOKUP(AA$1,IN_0310!$A$4:$XA$84,($C608+AA$2-2001)+8*$B608,FALSE)</f>
        <v>20</v>
      </c>
      <c r="AB608" s="18">
        <f>VLOOKUP(AB$1,IN_0310!$A$4:$XA$84,($C608+AB$2-2001)+8*$B608,FALSE)</f>
        <v>28</v>
      </c>
      <c r="AC608" s="18">
        <f>VLOOKUP(AC$1,IN_0310!$A$4:$XA$84,($C608+AC$2-2001)+8*$B608,FALSE)</f>
        <v>38</v>
      </c>
      <c r="AD608" s="18">
        <f>VLOOKUP(AD$1,IN_0310!$A$4:$XA$84,($C608+AD$2-2001)+8*$B608,FALSE)</f>
        <v>10</v>
      </c>
      <c r="AE608" s="17">
        <v>1988</v>
      </c>
      <c r="AF608" s="21"/>
      <c r="AG608" s="21"/>
      <c r="AH608" s="21"/>
      <c r="AI608" s="21"/>
      <c r="AJ608" s="21"/>
      <c r="AK608" s="18">
        <f>-VLOOKUP(AK$1,D_0310!$A$4:$XA$84,($C608+AK$2-2001)+8*$B608,FALSE)</f>
        <v>-43</v>
      </c>
      <c r="AL608" s="18">
        <f>-VLOOKUP(AL$1,D_0310!$A$4:$XA$84,($C608+AL$2-2001)+8*$B608,FALSE)</f>
        <v>-56</v>
      </c>
      <c r="AM608" s="18">
        <f>-VLOOKUP(AM$1,D_0310!$A$4:$XA$84,($C608+AM$2-2001)+8*$B608,FALSE)</f>
        <v>-85</v>
      </c>
      <c r="AN608" s="18">
        <f>-VLOOKUP(AN$1,D_0310!$A$4:$XA$84,($C608+AN$2-2001)+8*$B608,FALSE)</f>
        <v>-79</v>
      </c>
      <c r="AO608" s="18">
        <f>-VLOOKUP(AO$1,D_0310!$A$4:$XA$84,($C608+AO$2-2001)+8*$B608,FALSE)</f>
        <v>-92</v>
      </c>
      <c r="AP608" s="18">
        <f>-VLOOKUP(AP$1,D_0310!$A$4:$XA$84,($C608+AP$2-2001)+8*$B608,FALSE)</f>
        <v>-80</v>
      </c>
      <c r="AQ608" s="18">
        <f>-VLOOKUP(AQ$1,D_0310!$A$4:$XA$84,($C608+AQ$2-2001)+8*$B608,FALSE)</f>
        <v>-93</v>
      </c>
      <c r="AR608" s="18">
        <f>-VLOOKUP(AR$1,D_0310!$A$4:$XA$84,($C608+AR$2-2001)+8*$B608,FALSE)</f>
        <v>-111</v>
      </c>
      <c r="AS608" s="31">
        <v>5</v>
      </c>
      <c r="AT608" s="55">
        <f>VLOOKUP(2002-C608,census2002!$A$3:$CD$82,2+B608)</f>
        <v>54136</v>
      </c>
      <c r="AU608" s="17" t="s">
        <v>179</v>
      </c>
      <c r="AV608">
        <f>1+K608/AVERAGE(AVERAGE(SUM($AT608,$D608:J608,$R608:X608,$AF608:AL608),SUM($AT608,$D608:K608,$R608:Y608,$AF608:AM608)),AVERAGE(SUM($AT609,$D609:K609,$S609:Y609,$AG609:AM609),SUM($AT609,$D609:L609,$S609:Z609,$AG609:AN609)))</f>
        <v>0.99534620549865815</v>
      </c>
      <c r="AW608">
        <f>1+L608/AVERAGE(AVERAGE(SUM($AT608,$D608:K608,$R608:Y608,$AF608:AM608),SUM($AT608,$D608:L608,$R608:Z608,$AF608:AN608)),AVERAGE(SUM($AT609,$D609:L609,$S609:Z609,$AG609:AN609),SUM($AT609,$D609:M609,$S609:AA609,$AG609:AO609)))</f>
        <v>0.99669323346045813</v>
      </c>
      <c r="AX608">
        <f>1+M608/AVERAGE(AVERAGE(SUM($AT608,$D608:L608,$R608:Z608,$AF608:AN608),SUM($AT608,$D608:M608,$R608:AA608,$AF608:AO608)),AVERAGE(SUM($AT609,$D609:M609,$S609:AA609,$AG609:AO609),SUM($AT609,$D609:N609,$S609:AB609,$AG609:AP609)))</f>
        <v>0.99732087970566374</v>
      </c>
      <c r="AY608">
        <f>1+N608/AVERAGE(AVERAGE(SUM($AT608,$D608:M608,$R608:AA608,$AF608:AO608),SUM($AT608,$D608:N608,$R608:AB608,$AF608:AP608)),AVERAGE(SUM($AT609,$D609:N609,$S609:AB609,$AG609:AP609),SUM($AT609,$D609:O609,$S609:AC609,$AG609:AQ609)))</f>
        <v>0.99694082524003469</v>
      </c>
      <c r="AZ608">
        <f>1+O608/AVERAGE(AVERAGE(SUM($AT608,$D608:N608,$R608:AB608,$AF608:AP608),SUM($AT608,$D608:O608,$R608:AC608,$AF608:AQ608)),AVERAGE(SUM($AT609,$D609:O609,$S609:AC609,$AG609:AQ609),SUM($AT609,$D609:P609,$S609:AD609,$AG609:AR609)))</f>
        <v>0.99611109310691248</v>
      </c>
      <c r="BA608" s="43">
        <f t="shared" si="789"/>
        <v>0.99648220785864761</v>
      </c>
      <c r="BB608" s="47">
        <f t="shared" si="796"/>
        <v>0.99609976291407276</v>
      </c>
    </row>
    <row r="609" spans="1:54">
      <c r="A609" s="9">
        <v>608</v>
      </c>
      <c r="B609" s="17">
        <f t="shared" ref="B609" si="798">C602</f>
        <v>40</v>
      </c>
      <c r="C609" s="17">
        <v>1987</v>
      </c>
      <c r="D609" s="21"/>
      <c r="E609" s="21"/>
      <c r="F609" s="21"/>
      <c r="G609" s="21"/>
      <c r="H609" s="21"/>
      <c r="I609" s="21"/>
      <c r="J609" s="18">
        <f>VLOOKUP(J$1,IR_0310!$A$4:$XA$84,($C609+J$2-2001)+8*$B609,FALSE)</f>
        <v>11</v>
      </c>
      <c r="K609" s="19">
        <f>VLOOKUP(K$1,IR_0310!$A$4:$XA$84,($C609+K$2-2001)+8*$B609,FALSE)</f>
        <v>-276</v>
      </c>
      <c r="L609" s="19">
        <f>VLOOKUP(L$1,IR_0310!$A$4:$XA$84,($C609+L$2-2001)+8*$B609,FALSE)</f>
        <v>-180</v>
      </c>
      <c r="M609" s="19">
        <f>VLOOKUP(M$1,IR_0310!$A$4:$XA$84,($C609+M$2-2001)+8*$B609,FALSE)</f>
        <v>-168</v>
      </c>
      <c r="N609" s="19">
        <f>VLOOKUP(N$1,IR_0310!$A$4:$XA$84,($C609+N$2-2001)+8*$B609,FALSE)</f>
        <v>-118</v>
      </c>
      <c r="O609" s="19">
        <f>VLOOKUP(O$1,IR_0310!$A$4:$XA$84,($C609+O$2-2001)+8*$B609,FALSE)</f>
        <v>-186</v>
      </c>
      <c r="P609" s="18">
        <f>VLOOKUP(P$1,IR_0310!$A$4:$XA$84,($C609+P$2-2001)+8*$B609,FALSE)</f>
        <v>-196</v>
      </c>
      <c r="Q609" s="17">
        <v>1987</v>
      </c>
      <c r="R609" s="21"/>
      <c r="S609" s="21"/>
      <c r="T609" s="21"/>
      <c r="U609" s="21"/>
      <c r="V609" s="21"/>
      <c r="W609" s="21"/>
      <c r="X609" s="18">
        <f>VLOOKUP(X$1,IN_0310!$A$4:$XA$84,($C609+X$2-2001)+8*$B609,FALSE)</f>
        <v>-1</v>
      </c>
      <c r="Y609" s="18">
        <f>VLOOKUP(Y$1,IN_0310!$A$4:$XA$84,($C609+Y$2-2001)+8*$B609,FALSE)</f>
        <v>3</v>
      </c>
      <c r="Z609" s="18">
        <f>VLOOKUP(Z$1,IN_0310!$A$4:$XA$84,($C609+Z$2-2001)+8*$B609,FALSE)</f>
        <v>20</v>
      </c>
      <c r="AA609" s="18">
        <f>VLOOKUP(AA$1,IN_0310!$A$4:$XA$84,($C609+AA$2-2001)+8*$B609,FALSE)</f>
        <v>7</v>
      </c>
      <c r="AB609" s="18">
        <f>VLOOKUP(AB$1,IN_0310!$A$4:$XA$84,($C609+AB$2-2001)+8*$B609,FALSE)</f>
        <v>16</v>
      </c>
      <c r="AC609" s="18">
        <f>VLOOKUP(AC$1,IN_0310!$A$4:$XA$84,($C609+AC$2-2001)+8*$B609,FALSE)</f>
        <v>34</v>
      </c>
      <c r="AD609" s="18">
        <f>VLOOKUP(AD$1,IN_0310!$A$4:$XA$84,($C609+AD$2-2001)+8*$B609,FALSE)</f>
        <v>32</v>
      </c>
      <c r="AE609" s="17">
        <v>1987</v>
      </c>
      <c r="AF609" s="21"/>
      <c r="AG609" s="21"/>
      <c r="AH609" s="21"/>
      <c r="AI609" s="21"/>
      <c r="AJ609" s="21"/>
      <c r="AK609" s="21"/>
      <c r="AL609" s="18">
        <f>-VLOOKUP(AL$1,D_0310!$A$4:$XA$84,($C609+AL$2-2001)+8*$B609,FALSE)</f>
        <v>-74</v>
      </c>
      <c r="AM609" s="18">
        <f>-VLOOKUP(AM$1,D_0310!$A$4:$XA$84,($C609+AM$2-2001)+8*$B609,FALSE)</f>
        <v>-102</v>
      </c>
      <c r="AN609" s="18">
        <f>-VLOOKUP(AN$1,D_0310!$A$4:$XA$84,($C609+AN$2-2001)+8*$B609,FALSE)</f>
        <v>-84.5</v>
      </c>
      <c r="AO609" s="18">
        <f>-VLOOKUP(AO$1,D_0310!$A$4:$XA$84,($C609+AO$2-2001)+8*$B609,FALSE)</f>
        <v>-104</v>
      </c>
      <c r="AP609" s="18">
        <f>-VLOOKUP(AP$1,D_0310!$A$4:$XA$84,($C609+AP$2-2001)+8*$B609,FALSE)</f>
        <v>-125</v>
      </c>
      <c r="AQ609" s="18">
        <f>-VLOOKUP(AQ$1,D_0310!$A$4:$XA$84,($C609+AQ$2-2001)+8*$B609,FALSE)</f>
        <v>-115</v>
      </c>
      <c r="AR609" s="18">
        <f>-VLOOKUP(AR$1,D_0310!$A$4:$XA$84,($C609+AR$2-2001)+8*$B609,FALSE)</f>
        <v>-139</v>
      </c>
      <c r="AS609" s="31">
        <v>5</v>
      </c>
      <c r="AT609" s="55">
        <f>VLOOKUP(2002-C609,census2002!$A$3:$CD$82,2+B609)</f>
        <v>56769</v>
      </c>
      <c r="AU609" s="17" t="s">
        <v>180</v>
      </c>
      <c r="AV609">
        <f>1+K609/AVERAGE(AVERAGE(SUM($AT609,$D609:J609,$R609:X609,$AF609:AL609),SUM($AT609,$D609:K609,$R609:Y609,$AF609:AM609)),AVERAGE(SUM($AT610,$D610:K610,$S610:Y610,$AG610:AM610),SUM($AT610,$D610:L610,$S610:Z610,$AG610:AN610)))</f>
        <v>0.99507909551636065</v>
      </c>
      <c r="AW609">
        <f>1+L609/AVERAGE(AVERAGE(SUM($AT609,$D609:K609,$R609:Y609,$AF609:AM609),SUM($AT609,$D609:L609,$R609:Z609,$AF609:AN609)),AVERAGE(SUM($AT610,$D610:L610,$S610:Z610,$AG610:AN610),SUM($AT610,$D610:M610,$S610:AA610,$AG610:AO610)))</f>
        <v>0.99677486545141802</v>
      </c>
      <c r="AX609">
        <f>1+M609/AVERAGE(AVERAGE(SUM($AT609,$D609:L609,$R609:Z609,$AF609:AN609),SUM($AT609,$D609:M609,$R609:AA609,$AF609:AO609)),AVERAGE(SUM($AT610,$D610:M610,$S610:AA610,$AG610:AO610),SUM($AT610,$D610:N610,$S610:AB610,$AG610:AP610)))</f>
        <v>0.99697616026350599</v>
      </c>
      <c r="AY609">
        <f>1+N609/AVERAGE(AVERAGE(SUM($AT609,$D609:M609,$R609:AA609,$AF609:AO609),SUM($AT609,$D609:N609,$R609:AB609,$AF609:AP609)),AVERAGE(SUM($AT610,$D610:N610,$S610:AB610,$AG610:AP610),SUM($AT610,$D610:O610,$S610:AC610,$AG610:AQ610)))</f>
        <v>0.99786610727331915</v>
      </c>
      <c r="AZ609">
        <f>1+O609/AVERAGE(AVERAGE(SUM($AT609,$D609:N609,$R609:AB609,$AF609:AP609),SUM($AT609,$D609:O609,$R609:AC609,$AF609:AQ609)),AVERAGE(SUM($AT610,$D610:O610,$S610:AC610,$AG610:AQ610),SUM($AT610,$D610:P610,$S610:AD610,$AG610:AR610)))</f>
        <v>0.99662085441514436</v>
      </c>
      <c r="BA609" s="43">
        <f t="shared" si="789"/>
        <v>0.99666300821563458</v>
      </c>
      <c r="BB609" s="47">
        <f t="shared" si="796"/>
        <v>0.99641265196365936</v>
      </c>
    </row>
    <row r="610" spans="1:54">
      <c r="A610" s="9">
        <v>609</v>
      </c>
      <c r="B610" s="17">
        <f t="shared" ref="B610" si="799">C602</f>
        <v>40</v>
      </c>
      <c r="C610" s="17">
        <v>1986</v>
      </c>
      <c r="D610" s="26"/>
      <c r="E610" s="26"/>
      <c r="F610" s="26"/>
      <c r="G610" s="26"/>
      <c r="H610" s="26"/>
      <c r="I610" s="26"/>
      <c r="J610" s="21"/>
      <c r="K610" s="19">
        <f>VLOOKUP(K$1,IR_0310!$A$4:$XA$84,($C610+K$2-2001)+8*$B610,FALSE)</f>
        <v>-164</v>
      </c>
      <c r="L610" s="19">
        <f>VLOOKUP(L$1,IR_0310!$A$4:$XA$84,($C610+L$2-2001)+8*$B610,FALSE)</f>
        <v>-175</v>
      </c>
      <c r="M610" s="19">
        <f>VLOOKUP(M$1,IR_0310!$A$4:$XA$84,($C610+M$2-2001)+8*$B610,FALSE)</f>
        <v>-119</v>
      </c>
      <c r="N610" s="19">
        <f>VLOOKUP(N$1,IR_0310!$A$4:$XA$84,($C610+N$2-2001)+8*$B610,FALSE)</f>
        <v>-180</v>
      </c>
      <c r="O610" s="19">
        <f>VLOOKUP(O$1,IR_0310!$A$4:$XA$84,($C610+O$2-2001)+8*$B610,FALSE)</f>
        <v>-189</v>
      </c>
      <c r="P610" s="18">
        <f>VLOOKUP(P$1,IR_0310!$A$4:$XA$84,($C610+P$2-2001)+8*$B610,FALSE)</f>
        <v>-182</v>
      </c>
      <c r="Q610" s="17">
        <v>1986</v>
      </c>
      <c r="R610" s="26"/>
      <c r="S610" s="26"/>
      <c r="T610" s="26"/>
      <c r="U610" s="26"/>
      <c r="V610" s="26"/>
      <c r="W610" s="26"/>
      <c r="X610" s="21"/>
      <c r="Y610" s="18">
        <f>VLOOKUP(Y$1,IN_0310!$A$4:$XA$84,($C610+Y$2-2001)+8*$B610,FALSE)</f>
        <v>-7</v>
      </c>
      <c r="Z610" s="18">
        <f>VLOOKUP(Z$1,IN_0310!$A$4:$XA$84,($C610+Z$2-2001)+8*$B610,FALSE)</f>
        <v>-3</v>
      </c>
      <c r="AA610" s="18">
        <f>VLOOKUP(AA$1,IN_0310!$A$4:$XA$84,($C610+AA$2-2001)+8*$B610,FALSE)</f>
        <v>3</v>
      </c>
      <c r="AB610" s="18">
        <f>VLOOKUP(AB$1,IN_0310!$A$4:$XA$84,($C610+AB$2-2001)+8*$B610,FALSE)</f>
        <v>10</v>
      </c>
      <c r="AC610" s="18">
        <f>VLOOKUP(AC$1,IN_0310!$A$4:$XA$84,($C610+AC$2-2001)+8*$B610,FALSE)</f>
        <v>32</v>
      </c>
      <c r="AD610" s="18">
        <f>VLOOKUP(AD$1,IN_0310!$A$4:$XA$84,($C610+AD$2-2001)+8*$B610,FALSE)</f>
        <v>39</v>
      </c>
      <c r="AE610" s="17">
        <v>1986</v>
      </c>
      <c r="AF610" s="26"/>
      <c r="AG610" s="26"/>
      <c r="AH610" s="26"/>
      <c r="AI610" s="26"/>
      <c r="AJ610" s="26"/>
      <c r="AK610" s="26"/>
      <c r="AL610" s="21"/>
      <c r="AM610" s="18">
        <f>-VLOOKUP(AM$1,D_0310!$A$4:$XA$84,($C610+AM$2-2001)+8*$B610,FALSE)</f>
        <v>-97</v>
      </c>
      <c r="AN610" s="18">
        <f>-VLOOKUP(AN$1,D_0310!$A$4:$XA$84,($C610+AN$2-2001)+8*$B610,FALSE)</f>
        <v>-90</v>
      </c>
      <c r="AO610" s="18">
        <f>-VLOOKUP(AO$1,D_0310!$A$4:$XA$84,($C610+AO$2-2001)+8*$B610,FALSE)</f>
        <v>-99</v>
      </c>
      <c r="AP610" s="18">
        <f>-VLOOKUP(AP$1,D_0310!$A$4:$XA$84,($C610+AP$2-2001)+8*$B610,FALSE)</f>
        <v>-118</v>
      </c>
      <c r="AQ610" s="18">
        <f>-VLOOKUP(AQ$1,D_0310!$A$4:$XA$84,($C610+AQ$2-2001)+8*$B610,FALSE)</f>
        <v>-105</v>
      </c>
      <c r="AR610" s="18">
        <f>-VLOOKUP(AR$1,D_0310!$A$4:$XA$84,($C610+AR$2-2001)+8*$B610,FALSE)</f>
        <v>-119</v>
      </c>
      <c r="AS610" s="31">
        <v>5</v>
      </c>
      <c r="AT610" s="55">
        <f>VLOOKUP(2002-C610,census2002!$A$3:$CD$82,2+B610)</f>
        <v>56059</v>
      </c>
      <c r="AU610" s="17" t="s">
        <v>181</v>
      </c>
      <c r="AV610">
        <f>1+K610/AVERAGE(AVERAGE(SUM($AT610,$D610:J610,$R610:X610,$AF610:AL610),SUM($AT610,$D610:K610,$R610:Y610,$AF610:AM610)),AVERAGE(SUM($AT611,$D611:K611,$S611:Y611,$AG611:AM611),SUM($AT611,$D611:L611,$S611:Z611,$AG611:AN611)))</f>
        <v>0.99698594513133654</v>
      </c>
      <c r="AW610">
        <f>1+L610/AVERAGE(AVERAGE(SUM($AT610,$D610:K610,$R610:Y610,$AF610:AM610),SUM($AT610,$D610:L610,$R610:Z610,$AF610:AN610)),AVERAGE(SUM($AT611,$D611:L611,$S611:Z611,$AG611:AN611),SUM($AT611,$D611:M611,$S611:AA611,$AG611:AO611)))</f>
        <v>0.99676934011464224</v>
      </c>
      <c r="AX610">
        <f>1+M610/AVERAGE(AVERAGE(SUM($AT610,$D610:L610,$R610:Z610,$AF610:AN610),SUM($AT610,$D610:M610,$R610:AA610,$AF610:AO610)),AVERAGE(SUM($AT611,$D611:M611,$S611:AA611,$AG611:AO611),SUM($AT611,$D611:N611,$S611:AB611,$AG611:AP611)))</f>
        <v>0.99779336944604768</v>
      </c>
      <c r="AY610">
        <f>1+N610/AVERAGE(AVERAGE(SUM($AT610,$D610:M610,$R610:AA610,$AF610:AO610),SUM($AT610,$D610:N610,$R610:AB610,$AF610:AP610)),AVERAGE(SUM($AT611,$D611:N611,$S611:AB611,$AG611:AP611),SUM($AT611,$D611:O611,$S611:AC611,$AG611:AQ611)))</f>
        <v>0.99664710813076274</v>
      </c>
      <c r="AZ610">
        <f>1+O610/AVERAGE(AVERAGE(SUM($AT610,$D610:N610,$R610:AB610,$AF610:AP610),SUM($AT610,$D610:O610,$R610:AC610,$AF610:AQ610)),AVERAGE(SUM($AT611,$D611:O611,$S611:AC611,$AG611:AQ611),SUM($AT611,$D611:P611,$S611:AD611,$AG611:AR611)))</f>
        <v>0.99646295932403217</v>
      </c>
      <c r="BA610" s="43">
        <f t="shared" si="789"/>
        <v>0.99693163688464925</v>
      </c>
      <c r="BB610" s="47">
        <f t="shared" si="796"/>
        <v>0.9964388997944944</v>
      </c>
    </row>
    <row r="611" spans="1:54">
      <c r="A611" s="13">
        <v>610</v>
      </c>
      <c r="B611" s="17">
        <f t="shared" ref="B611" si="800">C602</f>
        <v>40</v>
      </c>
      <c r="C611" s="17">
        <v>1985</v>
      </c>
      <c r="D611" s="26"/>
      <c r="E611" s="26"/>
      <c r="F611" s="26"/>
      <c r="G611" s="26"/>
      <c r="H611" s="26"/>
      <c r="I611" s="26"/>
      <c r="J611" s="21"/>
      <c r="K611" s="22"/>
      <c r="L611" s="19">
        <f>VLOOKUP(L$1,IR_0310!$A$4:$XA$84,($C611+L$2-2001)+8*$B611,FALSE)</f>
        <v>-110</v>
      </c>
      <c r="M611" s="19">
        <f>VLOOKUP(M$1,IR_0310!$A$4:$XA$84,($C611+M$2-2001)+8*$B611,FALSE)</f>
        <v>-143</v>
      </c>
      <c r="N611" s="19">
        <f>VLOOKUP(N$1,IR_0310!$A$4:$XA$84,($C611+N$2-2001)+8*$B611,FALSE)</f>
        <v>-126</v>
      </c>
      <c r="O611" s="19">
        <f>VLOOKUP(O$1,IR_0310!$A$4:$XA$84,($C611+O$2-2001)+8*$B611,FALSE)</f>
        <v>-128</v>
      </c>
      <c r="P611" s="18">
        <f>VLOOKUP(P$1,IR_0310!$A$4:$XA$84,($C611+P$2-2001)+8*$B611,FALSE)</f>
        <v>-140</v>
      </c>
      <c r="Q611" s="17">
        <v>1985</v>
      </c>
      <c r="R611" s="26"/>
      <c r="S611" s="26"/>
      <c r="T611" s="26"/>
      <c r="U611" s="26"/>
      <c r="V611" s="26"/>
      <c r="W611" s="26"/>
      <c r="X611" s="21"/>
      <c r="Y611" s="22"/>
      <c r="Z611" s="18">
        <f>VLOOKUP(Z$1,IN_0310!$A$4:$XA$84,($C611+Z$2-2001)+8*$B611,FALSE)</f>
        <v>0</v>
      </c>
      <c r="AA611" s="18">
        <f>VLOOKUP(AA$1,IN_0310!$A$4:$XA$84,($C611+AA$2-2001)+8*$B611,FALSE)</f>
        <v>-1</v>
      </c>
      <c r="AB611" s="18">
        <f>VLOOKUP(AB$1,IN_0310!$A$4:$XA$84,($C611+AB$2-2001)+8*$B611,FALSE)</f>
        <v>7</v>
      </c>
      <c r="AC611" s="18">
        <f>VLOOKUP(AC$1,IN_0310!$A$4:$XA$84,($C611+AC$2-2001)+8*$B611,FALSE)</f>
        <v>23</v>
      </c>
      <c r="AD611" s="18">
        <f>VLOOKUP(AD$1,IN_0310!$A$4:$XA$84,($C611+AD$2-2001)+8*$B611,FALSE)</f>
        <v>36</v>
      </c>
      <c r="AE611" s="17">
        <v>1985</v>
      </c>
      <c r="AF611" s="26"/>
      <c r="AG611" s="26"/>
      <c r="AH611" s="26"/>
      <c r="AI611" s="26"/>
      <c r="AJ611" s="26"/>
      <c r="AK611" s="26"/>
      <c r="AL611" s="21"/>
      <c r="AM611" s="22"/>
      <c r="AN611" s="18">
        <f>-VLOOKUP(AN$1,D_0310!$A$4:$XA$84,($C611+AN$2-2001)+8*$B611,FALSE)</f>
        <v>-89</v>
      </c>
      <c r="AO611" s="18">
        <f>-VLOOKUP(AO$1,D_0310!$A$4:$XA$84,($C611+AO$2-2001)+8*$B611,FALSE)</f>
        <v>-94</v>
      </c>
      <c r="AP611" s="18">
        <f>-VLOOKUP(AP$1,D_0310!$A$4:$XA$84,($C611+AP$2-2001)+8*$B611,FALSE)</f>
        <v>-120.5</v>
      </c>
      <c r="AQ611" s="18">
        <f>-VLOOKUP(AQ$1,D_0310!$A$4:$XA$84,($C611+AQ$2-2001)+8*$B611,FALSE)</f>
        <v>-126</v>
      </c>
      <c r="AR611" s="18">
        <f>-VLOOKUP(AR$1,D_0310!$A$4:$XA$84,($C611+AR$2-2001)+8*$B611,FALSE)</f>
        <v>-117</v>
      </c>
      <c r="AS611" s="31">
        <v>4</v>
      </c>
      <c r="AT611" s="55">
        <f>VLOOKUP(2002-C611,census2002!$A$3:$CD$82,2+B611)</f>
        <v>52998</v>
      </c>
      <c r="AU611" s="17" t="s">
        <v>182</v>
      </c>
      <c r="AW611">
        <f>1+L611/AVERAGE(AVERAGE(SUM($AT611,$D611:K611,$R611:Y611,$AF611:AM611),SUM($AT611,$D611:L611,$R611:Z611,$AF611:AN611)),AVERAGE(SUM($AT612,$D612:L612,$S612:Z612,$AG612:AN612),SUM($AT612,$D612:M612,$S612:AA612,$AG612:AO612)))</f>
        <v>0.99791841118002433</v>
      </c>
      <c r="AX611">
        <f>1+M611/AVERAGE(AVERAGE(SUM($AT611,$D611:L611,$R611:Z611,$AF611:AN611),SUM($AT611,$D611:M611,$R611:AA611,$AF611:AO611)),AVERAGE(SUM($AT612,$D612:M612,$S612:AA612,$AG612:AO612),SUM($AT612,$D612:N612,$S612:AB612,$AG612:AP612)))</f>
        <v>0.9972820793043643</v>
      </c>
      <c r="AY611">
        <f>1+N611/AVERAGE(AVERAGE(SUM($AT611,$D611:M611,$R611:AA611,$AF611:AO611),SUM($AT611,$D611:N611,$R611:AB611,$AF611:AP611)),AVERAGE(SUM($AT612,$D612:N612,$S612:AB612,$AG612:AP612),SUM($AT612,$D612:O612,$S612:AC612,$AG612:AQ612)))</f>
        <v>0.99759393901781157</v>
      </c>
      <c r="AZ611">
        <f>1+O611/AVERAGE(AVERAGE(SUM($AT611,$D611:N611,$R611:AB611,$AF611:AP611),SUM($AT611,$D611:O611,$R611:AC611,$AF611:AQ611)),AVERAGE(SUM($AT612,$D612:O612,$S612:AC612,$AG612:AQ612),SUM($AT612,$D612:P612,$S612:AD612,$AG612:AR612)))</f>
        <v>0.99754452938411808</v>
      </c>
      <c r="BA611" s="43">
        <f t="shared" si="789"/>
        <v>0.99758471408024652</v>
      </c>
      <c r="BB611" s="47">
        <f t="shared" si="796"/>
        <v>0.99638282020791624</v>
      </c>
    </row>
    <row r="612" spans="1:54">
      <c r="A612" s="9">
        <v>611</v>
      </c>
      <c r="B612" s="17">
        <f t="shared" ref="B612" si="801">C602</f>
        <v>40</v>
      </c>
      <c r="C612" s="17">
        <v>1984</v>
      </c>
      <c r="D612" s="26"/>
      <c r="E612" s="26"/>
      <c r="F612" s="26"/>
      <c r="G612" s="26"/>
      <c r="H612" s="26"/>
      <c r="I612" s="26"/>
      <c r="J612" s="21"/>
      <c r="K612" s="22"/>
      <c r="L612" s="22"/>
      <c r="M612" s="19">
        <f>VLOOKUP(M$1,IR_0310!$A$4:$XA$84,($C612+M$2-2001)+8*$B612,FALSE)</f>
        <v>-111</v>
      </c>
      <c r="N612" s="19">
        <f>VLOOKUP(N$1,IR_0310!$A$4:$XA$84,($C612+N$2-2001)+8*$B612,FALSE)</f>
        <v>-151</v>
      </c>
      <c r="O612" s="19">
        <f>VLOOKUP(O$1,IR_0310!$A$4:$XA$84,($C612+O$2-2001)+8*$B612,FALSE)</f>
        <v>-106</v>
      </c>
      <c r="P612" s="18">
        <f>VLOOKUP(P$1,IR_0310!$A$4:$XA$84,($C612+P$2-2001)+8*$B612,FALSE)</f>
        <v>-136</v>
      </c>
      <c r="Q612" s="17">
        <v>1984</v>
      </c>
      <c r="R612" s="26"/>
      <c r="S612" s="26"/>
      <c r="T612" s="26"/>
      <c r="U612" s="26"/>
      <c r="V612" s="26"/>
      <c r="W612" s="26"/>
      <c r="X612" s="21"/>
      <c r="Y612" s="22"/>
      <c r="Z612" s="22"/>
      <c r="AA612" s="18">
        <f>VLOOKUP(AA$1,IN_0310!$A$4:$XA$84,($C612+AA$2-2001)+8*$B612,FALSE)</f>
        <v>1</v>
      </c>
      <c r="AB612" s="18">
        <f>VLOOKUP(AB$1,IN_0310!$A$4:$XA$84,($C612+AB$2-2001)+8*$B612,FALSE)</f>
        <v>-1</v>
      </c>
      <c r="AC612" s="18">
        <f>VLOOKUP(AC$1,IN_0310!$A$4:$XA$84,($C612+AC$2-2001)+8*$B612,FALSE)</f>
        <v>9</v>
      </c>
      <c r="AD612" s="18">
        <f>VLOOKUP(AD$1,IN_0310!$A$4:$XA$84,($C612+AD$2-2001)+8*$B612,FALSE)</f>
        <v>15</v>
      </c>
      <c r="AE612" s="17">
        <v>1984</v>
      </c>
      <c r="AF612" s="26"/>
      <c r="AG612" s="26"/>
      <c r="AH612" s="26"/>
      <c r="AI612" s="26"/>
      <c r="AJ612" s="26"/>
      <c r="AK612" s="26"/>
      <c r="AL612" s="21"/>
      <c r="AM612" s="22"/>
      <c r="AN612" s="22"/>
      <c r="AO612" s="18">
        <f>-VLOOKUP(AO$1,D_0310!$A$4:$XA$84,($C612+AO$2-2001)+8*$B612,FALSE)</f>
        <v>-100</v>
      </c>
      <c r="AP612" s="18">
        <f>-VLOOKUP(AP$1,D_0310!$A$4:$XA$84,($C612+AP$2-2001)+8*$B612,FALSE)</f>
        <v>-123</v>
      </c>
      <c r="AQ612" s="18">
        <f>-VLOOKUP(AQ$1,D_0310!$A$4:$XA$84,($C612+AQ$2-2001)+8*$B612,FALSE)</f>
        <v>-134.5</v>
      </c>
      <c r="AR612" s="18">
        <f>-VLOOKUP(AR$1,D_0310!$A$4:$XA$84,($C612+AR$2-2001)+8*$B612,FALSE)</f>
        <v>-134</v>
      </c>
      <c r="AS612" s="31">
        <v>3</v>
      </c>
      <c r="AT612" s="55">
        <f>VLOOKUP(2002-C612,census2002!$A$3:$CD$82,2+B612)</f>
        <v>52895</v>
      </c>
      <c r="AU612" s="17" t="s">
        <v>183</v>
      </c>
      <c r="AX612">
        <f>1+M612/AVERAGE(AVERAGE(SUM($AT612,$D612:L612,$R612:Z612,$AF612:AN612),SUM($AT612,$D612:M612,$R612:AA612,$AF612:AO612)),AVERAGE(SUM($AT613,$D613:M613,$S613:AA613,$AG613:AO613),SUM($AT613,$D613:N613,$S613:AB613,$AG613:AP613)))</f>
        <v>0.99783008171403997</v>
      </c>
      <c r="AY612">
        <f>1+N612/AVERAGE(AVERAGE(SUM($AT612,$D612:M612,$R612:AA612,$AF612:AO612),SUM($AT612,$D612:N612,$R612:AB612,$AF612:AP612)),AVERAGE(SUM($AT613,$D613:N613,$S613:AB613,$AG613:AP613),SUM($AT613,$D613:O613,$S613:AC613,$AG613:AQ613)))</f>
        <v>0.99703182434690307</v>
      </c>
      <c r="AZ612">
        <f>1+O612/AVERAGE(AVERAGE(SUM($AT612,$D612:N612,$R612:AB612,$AF612:AP612),SUM($AT612,$D612:O612,$R612:AC612,$AF612:AQ612)),AVERAGE(SUM($AT613,$D613:O613,$S613:AC613,$AG613:AQ613),SUM($AT613,$D613:P613,$S613:AD613,$AG613:AR613)))</f>
        <v>0.99790502965815919</v>
      </c>
      <c r="BA612" s="43">
        <f t="shared" si="789"/>
        <v>0.99758890029680869</v>
      </c>
      <c r="BB612" s="47">
        <f t="shared" si="796"/>
        <v>0.99708222491741394</v>
      </c>
    </row>
    <row r="613" spans="1:54">
      <c r="A613" s="9">
        <v>612</v>
      </c>
      <c r="B613" s="17">
        <f t="shared" ref="B613" si="802">C602</f>
        <v>40</v>
      </c>
      <c r="C613" s="17">
        <v>1983</v>
      </c>
      <c r="D613" s="26"/>
      <c r="E613" s="26"/>
      <c r="F613" s="26"/>
      <c r="G613" s="26"/>
      <c r="H613" s="26"/>
      <c r="I613" s="26"/>
      <c r="J613" s="21"/>
      <c r="K613" s="22"/>
      <c r="L613" s="22"/>
      <c r="M613" s="22"/>
      <c r="N613" s="19">
        <f>VLOOKUP(N$1,IR_0310!$A$4:$XA$84,($C613+N$2-2001)+8*$B613,FALSE)</f>
        <v>-187</v>
      </c>
      <c r="O613" s="19">
        <f>VLOOKUP(O$1,IR_0310!$A$4:$XA$84,($C613+O$2-2001)+8*$B613,FALSE)</f>
        <v>-162</v>
      </c>
      <c r="P613" s="18">
        <f>VLOOKUP(P$1,IR_0310!$A$4:$XA$84,($C613+P$2-2001)+8*$B613,FALSE)</f>
        <v>-157</v>
      </c>
      <c r="Q613" s="17">
        <v>1983</v>
      </c>
      <c r="R613" s="26"/>
      <c r="S613" s="26"/>
      <c r="T613" s="26"/>
      <c r="U613" s="26"/>
      <c r="V613" s="26"/>
      <c r="W613" s="26"/>
      <c r="X613" s="21"/>
      <c r="Y613" s="22"/>
      <c r="Z613" s="22"/>
      <c r="AA613" s="22"/>
      <c r="AB613" s="18">
        <f>VLOOKUP(AB$1,IN_0310!$A$4:$XA$84,($C613+AB$2-2001)+8*$B613,FALSE)</f>
        <v>-14</v>
      </c>
      <c r="AC613" s="18">
        <f>VLOOKUP(AC$1,IN_0310!$A$4:$XA$84,($C613+AC$2-2001)+8*$B613,FALSE)</f>
        <v>4</v>
      </c>
      <c r="AD613" s="18">
        <f>VLOOKUP(AD$1,IN_0310!$A$4:$XA$84,($C613+AD$2-2001)+8*$B613,FALSE)</f>
        <v>8</v>
      </c>
      <c r="AE613" s="17">
        <v>1983</v>
      </c>
      <c r="AF613" s="26"/>
      <c r="AG613" s="26"/>
      <c r="AH613" s="26"/>
      <c r="AI613" s="26"/>
      <c r="AJ613" s="26"/>
      <c r="AK613" s="26"/>
      <c r="AL613" s="21"/>
      <c r="AM613" s="22"/>
      <c r="AN613" s="22"/>
      <c r="AO613" s="22"/>
      <c r="AP613" s="18">
        <f>-VLOOKUP(AP$1,D_0310!$A$4:$XA$84,($C613+AP$2-2001)+8*$B613,FALSE)</f>
        <v>-137</v>
      </c>
      <c r="AQ613" s="18">
        <f>-VLOOKUP(AQ$1,D_0310!$A$4:$XA$84,($C613+AQ$2-2001)+8*$B613,FALSE)</f>
        <v>-143</v>
      </c>
      <c r="AR613" s="18">
        <f>-VLOOKUP(AR$1,D_0310!$A$4:$XA$84,($C613+AR$2-2001)+8*$B613,FALSE)</f>
        <v>-146</v>
      </c>
      <c r="AS613" s="31">
        <v>2</v>
      </c>
      <c r="AT613" s="55">
        <f>VLOOKUP(2002-C613,census2002!$A$3:$CD$82,2+B613)</f>
        <v>49687</v>
      </c>
      <c r="AU613" s="17" t="s">
        <v>184</v>
      </c>
      <c r="AY613">
        <f>1+N613/AVERAGE(AVERAGE(SUM($AT613,$D613:M613,$R613:AA613,$AF613:AO613),SUM($AT613,$D613:N613,$R613:AB613,$AF613:AP613)),AVERAGE(SUM($AT614,$D614:N614,$S614:AB614,$AG614:AP614),SUM($AT614,$D614:O614,$S614:AC614,$AG614:AQ614)))</f>
        <v>0.99604287240908662</v>
      </c>
      <c r="AZ613">
        <f>1+O613/AVERAGE(AVERAGE(SUM($AT613,$D613:N613,$R613:AB613,$AF613:AP613),SUM($AT613,$D613:O613,$R613:AC613,$AF613:AQ613)),AVERAGE(SUM($AT614,$D614:O614,$S614:AC614,$AG614:AQ614),SUM($AT614,$D614:P614,$S614:AD614,$AG614:AR614)))</f>
        <v>0.99654895110481501</v>
      </c>
      <c r="BA613" s="43">
        <f t="shared" si="789"/>
        <v>0.99629587962346922</v>
      </c>
      <c r="BB613" s="47">
        <f t="shared" si="796"/>
        <v>0.99654195892235131</v>
      </c>
    </row>
    <row r="614" spans="1:54">
      <c r="A614" s="13">
        <v>613</v>
      </c>
      <c r="B614" s="17">
        <f t="shared" ref="B614" si="803">C602</f>
        <v>40</v>
      </c>
      <c r="C614" s="17">
        <v>1982</v>
      </c>
      <c r="D614" s="26"/>
      <c r="E614" s="26"/>
      <c r="F614" s="26"/>
      <c r="G614" s="26"/>
      <c r="H614" s="26"/>
      <c r="I614" s="26"/>
      <c r="J614" s="21"/>
      <c r="K614" s="22"/>
      <c r="L614" s="22"/>
      <c r="M614" s="22"/>
      <c r="N614" s="22"/>
      <c r="O614" s="19">
        <f>VLOOKUP(O$1,IR_0310!$A$4:$XA$84,($C614+O$2-2001)+8*$B614,FALSE)</f>
        <v>-122</v>
      </c>
      <c r="P614" s="18">
        <f>VLOOKUP(P$1,IR_0310!$A$4:$XA$84,($C614+P$2-2001)+8*$B614,FALSE)</f>
        <v>-196</v>
      </c>
      <c r="Q614" s="17">
        <v>1982</v>
      </c>
      <c r="R614" s="26"/>
      <c r="S614" s="26"/>
      <c r="T614" s="26"/>
      <c r="U614" s="26"/>
      <c r="V614" s="26"/>
      <c r="W614" s="26"/>
      <c r="X614" s="21"/>
      <c r="Y614" s="22"/>
      <c r="Z614" s="22"/>
      <c r="AA614" s="22"/>
      <c r="AB614" s="22"/>
      <c r="AC614" s="18">
        <f>VLOOKUP(AC$1,IN_0310!$A$4:$XA$84,($C614+AC$2-2001)+8*$B614,FALSE)</f>
        <v>-10</v>
      </c>
      <c r="AD614" s="18">
        <f>VLOOKUP(AD$1,IN_0310!$A$4:$XA$84,($C614+AD$2-2001)+8*$B614,FALSE)</f>
        <v>2</v>
      </c>
      <c r="AE614" s="17">
        <v>1982</v>
      </c>
      <c r="AF614" s="26"/>
      <c r="AG614" s="26"/>
      <c r="AH614" s="26"/>
      <c r="AI614" s="26"/>
      <c r="AJ614" s="26"/>
      <c r="AK614" s="26"/>
      <c r="AL614" s="21"/>
      <c r="AM614" s="22"/>
      <c r="AN614" s="22"/>
      <c r="AO614" s="22"/>
      <c r="AP614" s="22"/>
      <c r="AQ614" s="18">
        <f>-VLOOKUP(AQ$1,D_0310!$A$4:$XA$84,($C614+AQ$2-2001)+8*$B614,FALSE)</f>
        <v>-134</v>
      </c>
      <c r="AR614" s="18">
        <f>-VLOOKUP(AR$1,D_0310!$A$4:$XA$84,($C614+AR$2-2001)+8*$B614,FALSE)</f>
        <v>-158</v>
      </c>
      <c r="AS614" s="31">
        <v>1</v>
      </c>
      <c r="AT614" s="55">
        <f>VLOOKUP(2002-C614,census2002!$A$3:$CD$82,2+B614)</f>
        <v>45128</v>
      </c>
      <c r="AU614" s="17" t="s">
        <v>185</v>
      </c>
      <c r="AZ614">
        <f>1+O614/AVERAGE(AVERAGE(SUM($AT614,$D614:N614,$R614:AB614,$AF614:AP614),SUM($AT614,$D614:O614,$R614:AC614,$AF614:AQ614)),AVERAGE(SUM($AT615,$D615:O615,$S615:AC615,$AG615:AQ615),SUM($AT615,$D615:P615,$S615:AD615,$AG615:AR615)))</f>
        <v>0.99727322508185912</v>
      </c>
      <c r="BA614" s="43">
        <f t="shared" si="789"/>
        <v>0.99727322508185912</v>
      </c>
      <c r="BB614" s="47">
        <f t="shared" si="796"/>
        <v>0.99720987611814604</v>
      </c>
    </row>
    <row r="615" spans="1:54">
      <c r="A615" s="9">
        <v>614</v>
      </c>
      <c r="B615" s="17">
        <f t="shared" ref="B615" si="804">C602</f>
        <v>40</v>
      </c>
      <c r="C615" s="17">
        <v>1981</v>
      </c>
      <c r="D615" s="26"/>
      <c r="E615" s="26"/>
      <c r="F615" s="26"/>
      <c r="G615" s="26"/>
      <c r="H615" s="26"/>
      <c r="I615" s="26"/>
      <c r="J615" s="21"/>
      <c r="K615" s="22"/>
      <c r="L615" s="22"/>
      <c r="M615" s="22"/>
      <c r="N615" s="22"/>
      <c r="O615" s="22"/>
      <c r="P615" s="18">
        <f>VLOOKUP(P$1,IR_0310!$A$4:$XA$84,($C615+P$2-2001)+8*$B615,FALSE)</f>
        <v>-231</v>
      </c>
      <c r="Q615" s="17">
        <v>1981</v>
      </c>
      <c r="R615" s="26"/>
      <c r="S615" s="26"/>
      <c r="T615" s="26"/>
      <c r="U615" s="26"/>
      <c r="V615" s="26"/>
      <c r="W615" s="26"/>
      <c r="X615" s="21"/>
      <c r="Y615" s="22"/>
      <c r="Z615" s="22"/>
      <c r="AA615" s="22"/>
      <c r="AB615" s="22"/>
      <c r="AC615" s="22"/>
      <c r="AD615" s="18">
        <f>VLOOKUP(AD$1,IN_0310!$A$4:$XA$84,($C615+AD$2-2001)+8*$B615,FALSE)</f>
        <v>-2</v>
      </c>
      <c r="AE615" s="17">
        <v>1981</v>
      </c>
      <c r="AF615" s="26"/>
      <c r="AG615" s="26"/>
      <c r="AH615" s="26"/>
      <c r="AI615" s="26"/>
      <c r="AJ615" s="26"/>
      <c r="AK615" s="26"/>
      <c r="AL615" s="21"/>
      <c r="AM615" s="22"/>
      <c r="AN615" s="22"/>
      <c r="AO615" s="22"/>
      <c r="AP615" s="22"/>
      <c r="AQ615" s="22"/>
      <c r="AR615" s="18">
        <f>-VLOOKUP(AR$1,D_0310!$A$4:$XA$84,($C615+AR$2-2001)+8*$B615,FALSE)</f>
        <v>-113</v>
      </c>
      <c r="AS615" s="31"/>
      <c r="AT615" s="55">
        <f>VLOOKUP(2002-C615,census2002!$A$3:$CD$82,2+B615)</f>
        <v>44661</v>
      </c>
      <c r="AU615" s="17" t="s">
        <v>186</v>
      </c>
    </row>
    <row r="616" spans="1:54" ht="15.75" thickBot="1">
      <c r="A616" s="9">
        <v>615</v>
      </c>
      <c r="B616" s="10" t="str">
        <f>INDEX('regions#'!$B$2:$B$79,B618+1)</f>
        <v>Псковская область</v>
      </c>
      <c r="C616" s="51" t="s">
        <v>159</v>
      </c>
      <c r="D616" s="11" t="s">
        <v>912</v>
      </c>
      <c r="E616" s="11" t="s">
        <v>913</v>
      </c>
      <c r="F616" s="11" t="s">
        <v>914</v>
      </c>
      <c r="G616" s="11" t="s">
        <v>915</v>
      </c>
      <c r="H616" s="11" t="s">
        <v>916</v>
      </c>
      <c r="I616" s="11" t="s">
        <v>917</v>
      </c>
      <c r="J616" s="11" t="s">
        <v>918</v>
      </c>
      <c r="K616" s="12" t="s">
        <v>919</v>
      </c>
      <c r="L616" s="12" t="s">
        <v>920</v>
      </c>
      <c r="M616" s="12" t="s">
        <v>921</v>
      </c>
      <c r="N616" s="12" t="s">
        <v>922</v>
      </c>
      <c r="O616" s="12" t="s">
        <v>923</v>
      </c>
      <c r="P616" s="11" t="s">
        <v>924</v>
      </c>
      <c r="Q616" s="52" t="s">
        <v>160</v>
      </c>
      <c r="R616" s="23" t="s">
        <v>912</v>
      </c>
      <c r="S616" s="23" t="s">
        <v>913</v>
      </c>
      <c r="T616" s="23" t="s">
        <v>914</v>
      </c>
      <c r="U616" s="23" t="s">
        <v>915</v>
      </c>
      <c r="V616" s="23" t="s">
        <v>916</v>
      </c>
      <c r="W616" s="23" t="s">
        <v>917</v>
      </c>
      <c r="X616" s="23" t="s">
        <v>918</v>
      </c>
      <c r="Y616" s="23" t="s">
        <v>919</v>
      </c>
      <c r="Z616" s="23" t="s">
        <v>920</v>
      </c>
      <c r="AA616" s="23" t="s">
        <v>921</v>
      </c>
      <c r="AB616" s="23" t="s">
        <v>922</v>
      </c>
      <c r="AC616" s="23" t="s">
        <v>923</v>
      </c>
      <c r="AD616" s="23" t="s">
        <v>924</v>
      </c>
      <c r="AE616" s="53" t="s">
        <v>161</v>
      </c>
      <c r="AF616" s="27" t="s">
        <v>912</v>
      </c>
      <c r="AG616" s="27" t="s">
        <v>913</v>
      </c>
      <c r="AH616" s="27" t="s">
        <v>914</v>
      </c>
      <c r="AI616" s="27" t="s">
        <v>915</v>
      </c>
      <c r="AJ616" s="27" t="s">
        <v>916</v>
      </c>
      <c r="AK616" s="27" t="s">
        <v>917</v>
      </c>
      <c r="AL616" s="27" t="s">
        <v>918</v>
      </c>
      <c r="AM616" s="27" t="s">
        <v>919</v>
      </c>
      <c r="AN616" s="27" t="s">
        <v>920</v>
      </c>
      <c r="AO616" s="27" t="s">
        <v>921</v>
      </c>
      <c r="AP616" s="27" t="s">
        <v>922</v>
      </c>
      <c r="AQ616" s="27" t="s">
        <v>923</v>
      </c>
      <c r="AR616" s="27" t="s">
        <v>924</v>
      </c>
      <c r="AS616" s="31" t="s">
        <v>162</v>
      </c>
      <c r="AT616" s="2" t="s">
        <v>163</v>
      </c>
      <c r="AV616" s="54">
        <f t="shared" ref="AV616:AZ616" si="805">AVERAGE(AV618:AV629)</f>
        <v>0.99425285149792697</v>
      </c>
      <c r="AW616" s="54">
        <f t="shared" si="805"/>
        <v>0.99244284845689235</v>
      </c>
      <c r="AX616" s="54">
        <f t="shared" si="805"/>
        <v>0.99510638027622178</v>
      </c>
      <c r="AY616" s="54">
        <f t="shared" si="805"/>
        <v>0.99817522429832528</v>
      </c>
      <c r="AZ616" s="54">
        <f t="shared" si="805"/>
        <v>0.99595114139388552</v>
      </c>
      <c r="BA616" s="38" t="s">
        <v>983</v>
      </c>
      <c r="BB616" s="39">
        <f t="shared" ref="BB616" si="806">PRODUCT(AV616:AZ616)-1</f>
        <v>-2.3849722091072389E-2</v>
      </c>
    </row>
    <row r="617" spans="1:54" ht="15.75" thickBot="1">
      <c r="A617" s="13">
        <v>616</v>
      </c>
      <c r="C617" s="14">
        <f t="shared" ref="C617" si="807">A616/15</f>
        <v>41</v>
      </c>
      <c r="D617" s="15">
        <v>10</v>
      </c>
      <c r="E617" s="15">
        <v>11</v>
      </c>
      <c r="F617" s="15">
        <v>12</v>
      </c>
      <c r="G617" s="15">
        <v>13</v>
      </c>
      <c r="H617" s="15">
        <v>14</v>
      </c>
      <c r="I617" s="15">
        <v>15</v>
      </c>
      <c r="J617" s="15">
        <v>16</v>
      </c>
      <c r="K617" s="16">
        <v>17</v>
      </c>
      <c r="L617" s="16">
        <v>18</v>
      </c>
      <c r="M617" s="16">
        <v>19</v>
      </c>
      <c r="N617" s="16">
        <v>20</v>
      </c>
      <c r="O617" s="16">
        <v>21</v>
      </c>
      <c r="P617" s="15">
        <v>22</v>
      </c>
      <c r="R617" s="15">
        <v>10</v>
      </c>
      <c r="S617" s="15">
        <v>11</v>
      </c>
      <c r="T617" s="15">
        <v>12</v>
      </c>
      <c r="U617" s="15">
        <v>13</v>
      </c>
      <c r="V617" s="15">
        <v>14</v>
      </c>
      <c r="W617" s="15">
        <v>15</v>
      </c>
      <c r="X617" s="15">
        <v>16</v>
      </c>
      <c r="Y617" s="25">
        <v>17</v>
      </c>
      <c r="Z617" s="25">
        <v>18</v>
      </c>
      <c r="AA617" s="25">
        <v>19</v>
      </c>
      <c r="AB617" s="25">
        <v>20</v>
      </c>
      <c r="AC617" s="25">
        <v>21</v>
      </c>
      <c r="AD617" s="15">
        <v>22</v>
      </c>
      <c r="AF617" s="15">
        <v>10</v>
      </c>
      <c r="AG617" s="15">
        <v>11</v>
      </c>
      <c r="AH617" s="15">
        <v>12</v>
      </c>
      <c r="AI617" s="15">
        <v>13</v>
      </c>
      <c r="AJ617" s="15">
        <v>14</v>
      </c>
      <c r="AK617" s="15">
        <v>15</v>
      </c>
      <c r="AL617" s="15">
        <v>16</v>
      </c>
      <c r="AM617" s="29">
        <v>17</v>
      </c>
      <c r="AN617" s="29">
        <v>18</v>
      </c>
      <c r="AO617" s="29">
        <v>19</v>
      </c>
      <c r="AP617" s="29">
        <v>20</v>
      </c>
      <c r="AQ617" s="29">
        <v>21</v>
      </c>
      <c r="AR617" s="15">
        <v>22</v>
      </c>
      <c r="AS617" s="31"/>
      <c r="AT617" s="55"/>
      <c r="AU617" s="14" t="s">
        <v>165</v>
      </c>
      <c r="AV617" s="40" t="s">
        <v>166</v>
      </c>
      <c r="AW617" s="40" t="s">
        <v>167</v>
      </c>
      <c r="AX617" s="40" t="s">
        <v>168</v>
      </c>
      <c r="AY617" s="40" t="s">
        <v>169</v>
      </c>
      <c r="AZ617" s="40" t="s">
        <v>170</v>
      </c>
      <c r="BA617" s="41" t="s">
        <v>171</v>
      </c>
      <c r="BB617" s="42"/>
    </row>
    <row r="618" spans="1:54">
      <c r="A618" s="9">
        <v>617</v>
      </c>
      <c r="B618">
        <f t="shared" ref="B618" si="808">C617</f>
        <v>41</v>
      </c>
      <c r="C618" s="17">
        <v>1993</v>
      </c>
      <c r="D618" s="18">
        <f>VLOOKUP(D$1,IR_0310!$A$4:$XA$84,($C618+D$2-2001)+8*$B618,FALSE)</f>
        <v>-7</v>
      </c>
      <c r="E618" s="18">
        <f>VLOOKUP(E$1,IR_0310!$A$4:$XA$84,($C618+E$2-2001)+8*$B618,FALSE)</f>
        <v>4</v>
      </c>
      <c r="F618" s="18">
        <f>VLOOKUP(F$1,IR_0310!$A$4:$XA$84,($C618+F$2-2001)+8*$B618,FALSE)</f>
        <v>-12</v>
      </c>
      <c r="G618" s="18">
        <f>VLOOKUP(G$1,IR_0310!$A$4:$XA$84,($C618+G$2-2001)+8*$B618,FALSE)</f>
        <v>-19</v>
      </c>
      <c r="H618" s="18">
        <f>VLOOKUP(H$1,IR_0310!$A$4:$XA$84,($C618+H$2-2001)+8*$B618,FALSE)</f>
        <v>2</v>
      </c>
      <c r="I618" s="18">
        <f>VLOOKUP(I$1,IR_0310!$A$4:$XA$84,($C618+I$2-2001)+8*$B618,FALSE)</f>
        <v>-25</v>
      </c>
      <c r="J618" s="18">
        <f>VLOOKUP(J$1,IR_0310!$A$4:$XA$84,($C618+J$2-2001)+8*$B618,FALSE)</f>
        <v>-20</v>
      </c>
      <c r="K618" s="19">
        <f>VLOOKUP(K$1,IR_0310!$A$4:$XA$84,($C618+K$2-2001)+8*$B618,FALSE)</f>
        <v>-59</v>
      </c>
      <c r="L618" s="20"/>
      <c r="M618" s="20"/>
      <c r="N618" s="20"/>
      <c r="O618" s="20"/>
      <c r="P618" s="26"/>
      <c r="Q618" s="17">
        <v>1993</v>
      </c>
      <c r="R618" s="18">
        <f>VLOOKUP(R$1,IN_0310!$A$4:$XA$84,($C618+R$2-2001)+8*$B618,FALSE)</f>
        <v>-11</v>
      </c>
      <c r="S618" s="18">
        <f>VLOOKUP(S$1,IN_0310!$A$4:$XA$84,($C618+S$2-2001)+8*$B618,FALSE)</f>
        <v>-4</v>
      </c>
      <c r="T618" s="18">
        <f>VLOOKUP(T$1,IN_0310!$A$4:$XA$84,($C618+T$2-2001)+8*$B618,FALSE)</f>
        <v>7</v>
      </c>
      <c r="U618" s="18">
        <f>VLOOKUP(U$1,IN_0310!$A$4:$XA$84,($C618+U$2-2001)+8*$B618,FALSE)</f>
        <v>6</v>
      </c>
      <c r="V618" s="18">
        <f>VLOOKUP(V$1,IN_0310!$A$4:$XA$84,($C618+V$2-2001)+8*$B618,FALSE)</f>
        <v>9</v>
      </c>
      <c r="W618" s="18">
        <f>VLOOKUP(W$1,IN_0310!$A$4:$XA$84,($C618+W$2-2001)+8*$B618,FALSE)</f>
        <v>12</v>
      </c>
      <c r="X618" s="18">
        <f>VLOOKUP(X$1,IN_0310!$A$4:$XA$84,($C618+X$2-2001)+8*$B618,FALSE)</f>
        <v>11</v>
      </c>
      <c r="Y618" s="18">
        <f>VLOOKUP(Y$1,IN_0310!$A$4:$XA$84,($C618+Y$2-2001)+8*$B618,FALSE)</f>
        <v>4</v>
      </c>
      <c r="Z618" s="20"/>
      <c r="AA618" s="20"/>
      <c r="AB618" s="20"/>
      <c r="AC618" s="20"/>
      <c r="AD618" s="26"/>
      <c r="AE618" s="17">
        <v>1993</v>
      </c>
      <c r="AF618" s="18">
        <f>-VLOOKUP(AF$1,D_0310!$A$4:$XA$84,($C618+AF$2-2001)+8*$B618,FALSE)</f>
        <v>-6</v>
      </c>
      <c r="AG618" s="18">
        <f>-VLOOKUP(AG$1,D_0310!$A$4:$XA$84,($C618+AG$2-2001)+8*$B618,FALSE)</f>
        <v>-2</v>
      </c>
      <c r="AH618" s="18">
        <f>-VLOOKUP(AH$1,D_0310!$A$4:$XA$84,($C618+AH$2-2001)+8*$B618,FALSE)</f>
        <v>-2</v>
      </c>
      <c r="AI618" s="18">
        <f>-VLOOKUP(AI$1,D_0310!$A$4:$XA$84,($C618+AI$2-2001)+8*$B618,FALSE)</f>
        <v>-3</v>
      </c>
      <c r="AJ618" s="18">
        <f>-VLOOKUP(AJ$1,D_0310!$A$4:$XA$84,($C618+AJ$2-2001)+8*$B618,FALSE)</f>
        <v>-5</v>
      </c>
      <c r="AK618" s="18">
        <f>-VLOOKUP(AK$1,D_0310!$A$4:$XA$84,($C618+AK$2-2001)+8*$B618,FALSE)</f>
        <v>-2</v>
      </c>
      <c r="AL618" s="18">
        <f>-VLOOKUP(AL$1,D_0310!$A$4:$XA$84,($C618+AL$2-2001)+8*$B618,FALSE)</f>
        <v>-5</v>
      </c>
      <c r="AM618" s="18">
        <f>-VLOOKUP(AM$1,D_0310!$A$4:$XA$84,($C618+AM$2-2001)+8*$B618,FALSE)</f>
        <v>-8</v>
      </c>
      <c r="AN618" s="20"/>
      <c r="AO618" s="20"/>
      <c r="AP618" s="20"/>
      <c r="AQ618" s="20"/>
      <c r="AR618" s="26"/>
      <c r="AS618" s="31">
        <v>1</v>
      </c>
      <c r="AT618" s="55">
        <f>VLOOKUP(2002-C618,census2002!$A$3:$CD$82,2+B618)</f>
        <v>6828</v>
      </c>
      <c r="AU618" s="17" t="s">
        <v>172</v>
      </c>
      <c r="AV618">
        <f>1+K618/AVERAGE(AVERAGE(SUM($AT618,$D618:J618,$R618:X618,$AF618:AL618),SUM($AT618,$D618:K618,$R618:Y618,$AF618:AM618)),AVERAGE(SUM($AT619,$D619:K619,$S619:Y619,$AG619:AM619),SUM($AT619,$D619:L619,$S619:Z619,$AG619:AN619)))</f>
        <v>0.99186739722250938</v>
      </c>
      <c r="BA618" s="43">
        <f t="shared" ref="BA618:BA629" si="809">(PRODUCT(AV618:AZ618))^(1/AS618)</f>
        <v>0.99186739722250938</v>
      </c>
      <c r="BB618" s="43" t="s">
        <v>173</v>
      </c>
    </row>
    <row r="619" spans="1:54">
      <c r="A619" s="9">
        <v>618</v>
      </c>
      <c r="B619" s="17">
        <f t="shared" ref="B619" si="810">C617</f>
        <v>41</v>
      </c>
      <c r="C619" s="17">
        <v>1992</v>
      </c>
      <c r="D619" s="21"/>
      <c r="E619" s="18">
        <f>VLOOKUP(E$1,IR_0310!$A$4:$XA$84,($C619+E$2-2001)+8*$B619,FALSE)</f>
        <v>-9</v>
      </c>
      <c r="F619" s="18">
        <f>VLOOKUP(F$1,IR_0310!$A$4:$XA$84,($C619+F$2-2001)+8*$B619,FALSE)</f>
        <v>8</v>
      </c>
      <c r="G619" s="18">
        <f>VLOOKUP(G$1,IR_0310!$A$4:$XA$84,($C619+G$2-2001)+8*$B619,FALSE)</f>
        <v>-8</v>
      </c>
      <c r="H619" s="18">
        <f>VLOOKUP(H$1,IR_0310!$A$4:$XA$84,($C619+H$2-2001)+8*$B619,FALSE)</f>
        <v>-6</v>
      </c>
      <c r="I619" s="18">
        <f>VLOOKUP(I$1,IR_0310!$A$4:$XA$84,($C619+I$2-2001)+8*$B619,FALSE)</f>
        <v>-16</v>
      </c>
      <c r="J619" s="18">
        <f>VLOOKUP(J$1,IR_0310!$A$4:$XA$84,($C619+J$2-2001)+8*$B619,FALSE)</f>
        <v>-20</v>
      </c>
      <c r="K619" s="19">
        <f>VLOOKUP(K$1,IR_0310!$A$4:$XA$84,($C619+K$2-2001)+8*$B619,FALSE)</f>
        <v>-81</v>
      </c>
      <c r="L619" s="19">
        <f>VLOOKUP(L$1,IR_0310!$A$4:$XA$84,($C619+L$2-2001)+8*$B619,FALSE)</f>
        <v>-155</v>
      </c>
      <c r="M619" s="22"/>
      <c r="N619" s="22"/>
      <c r="O619" s="22"/>
      <c r="P619" s="21"/>
      <c r="Q619" s="17">
        <v>1992</v>
      </c>
      <c r="R619" s="21"/>
      <c r="S619" s="18">
        <f>VLOOKUP(S$1,IN_0310!$A$4:$XA$84,($C619+S$2-2001)+8*$B619,FALSE)</f>
        <v>-3</v>
      </c>
      <c r="T619" s="18">
        <f>VLOOKUP(T$1,IN_0310!$A$4:$XA$84,($C619+T$2-2001)+8*$B619,FALSE)</f>
        <v>-7</v>
      </c>
      <c r="U619" s="18">
        <f>VLOOKUP(U$1,IN_0310!$A$4:$XA$84,($C619+U$2-2001)+8*$B619,FALSE)</f>
        <v>5</v>
      </c>
      <c r="V619" s="18">
        <f>VLOOKUP(V$1,IN_0310!$A$4:$XA$84,($C619+V$2-2001)+8*$B619,FALSE)</f>
        <v>3</v>
      </c>
      <c r="W619" s="18">
        <f>VLOOKUP(W$1,IN_0310!$A$4:$XA$84,($C619+W$2-2001)+8*$B619,FALSE)</f>
        <v>13</v>
      </c>
      <c r="X619" s="18">
        <f>VLOOKUP(X$1,IN_0310!$A$4:$XA$84,($C619+X$2-2001)+8*$B619,FALSE)</f>
        <v>13</v>
      </c>
      <c r="Y619" s="18">
        <f>VLOOKUP(Y$1,IN_0310!$A$4:$XA$84,($C619+Y$2-2001)+8*$B619,FALSE)</f>
        <v>9</v>
      </c>
      <c r="Z619" s="18">
        <f>VLOOKUP(Z$1,IN_0310!$A$4:$XA$84,($C619+Z$2-2001)+8*$B619,FALSE)</f>
        <v>7</v>
      </c>
      <c r="AA619" s="22"/>
      <c r="AB619" s="22"/>
      <c r="AC619" s="22"/>
      <c r="AD619" s="21"/>
      <c r="AE619" s="17">
        <v>1992</v>
      </c>
      <c r="AF619" s="21"/>
      <c r="AG619" s="18">
        <f>-VLOOKUP(AG$1,D_0310!$A$4:$XA$84,($C619+AG$2-2001)+8*$B619,FALSE)</f>
        <v>-2</v>
      </c>
      <c r="AH619" s="18">
        <f>-VLOOKUP(AH$1,D_0310!$A$4:$XA$84,($C619+AH$2-2001)+8*$B619,FALSE)</f>
        <v>-1</v>
      </c>
      <c r="AI619" s="18">
        <f>-VLOOKUP(AI$1,D_0310!$A$4:$XA$84,($C619+AI$2-2001)+8*$B619,FALSE)</f>
        <v>-3</v>
      </c>
      <c r="AJ619" s="18">
        <f>-VLOOKUP(AJ$1,D_0310!$A$4:$XA$84,($C619+AJ$2-2001)+8*$B619,FALSE)</f>
        <v>-8</v>
      </c>
      <c r="AK619" s="18">
        <f>-VLOOKUP(AK$1,D_0310!$A$4:$XA$84,($C619+AK$2-2001)+8*$B619,FALSE)</f>
        <v>-3</v>
      </c>
      <c r="AL619" s="18">
        <f>-VLOOKUP(AL$1,D_0310!$A$4:$XA$84,($C619+AL$2-2001)+8*$B619,FALSE)</f>
        <v>-12</v>
      </c>
      <c r="AM619" s="18">
        <f>-VLOOKUP(AM$1,D_0310!$A$4:$XA$84,($C619+AM$2-2001)+8*$B619,FALSE)</f>
        <v>-11</v>
      </c>
      <c r="AN619" s="18">
        <f>-VLOOKUP(AN$1,D_0310!$A$4:$XA$84,($C619+AN$2-2001)+8*$B619,FALSE)</f>
        <v>-10</v>
      </c>
      <c r="AO619" s="22"/>
      <c r="AP619" s="22"/>
      <c r="AQ619" s="22"/>
      <c r="AR619" s="21"/>
      <c r="AS619" s="31">
        <v>2</v>
      </c>
      <c r="AT619" s="55">
        <f>VLOOKUP(2002-C619,census2002!$A$3:$CD$82,2+B619)</f>
        <v>8003</v>
      </c>
      <c r="AU619" s="17" t="s">
        <v>174</v>
      </c>
      <c r="AV619">
        <f>1+K619/AVERAGE(AVERAGE(SUM($AT619,$D619:J619,$R619:X619,$AF619:AL619),SUM($AT619,$D619:K619,$R619:Y619,$AF619:AM619)),AVERAGE(SUM($AT620,$D620:K620,$S620:Y620,$AG620:AM620),SUM($AT620,$D620:L620,$S620:Z620,$AG620:AN620)))</f>
        <v>0.99042694637317186</v>
      </c>
      <c r="AW619">
        <f>1+L619/AVERAGE(AVERAGE(SUM($AT619,$D619:K619,$R619:Y619,$AF619:AM619),SUM($AT619,$D619:L619,$R619:Z619,$AF619:AN619)),AVERAGE(SUM($AT620,$D620:L620,$S620:Z620,$AG620:AN620),SUM($AT620,$D620:M620,$S620:AA620,$AG620:AO620)))</f>
        <v>0.98142043751872943</v>
      </c>
      <c r="BA619" s="43">
        <f t="shared" si="809"/>
        <v>0.98591340747547274</v>
      </c>
      <c r="BB619" s="44">
        <f t="shared" ref="BB619" si="811">AVERAGE(BA618:BA629)^5-1</f>
        <v>-2.2674778873210677E-2</v>
      </c>
    </row>
    <row r="620" spans="1:54">
      <c r="A620" s="13">
        <v>619</v>
      </c>
      <c r="B620" s="17">
        <f t="shared" ref="B620" si="812">C617</f>
        <v>41</v>
      </c>
      <c r="C620" s="17">
        <v>1991</v>
      </c>
      <c r="D620" s="21"/>
      <c r="E620" s="21"/>
      <c r="F620" s="18">
        <f>VLOOKUP(F$1,IR_0310!$A$4:$XA$84,($C620+F$2-2001)+8*$B620,FALSE)</f>
        <v>-23</v>
      </c>
      <c r="G620" s="18">
        <f>VLOOKUP(G$1,IR_0310!$A$4:$XA$84,($C620+G$2-2001)+8*$B620,FALSE)</f>
        <v>-4</v>
      </c>
      <c r="H620" s="18">
        <f>VLOOKUP(H$1,IR_0310!$A$4:$XA$84,($C620+H$2-2001)+8*$B620,FALSE)</f>
        <v>-16</v>
      </c>
      <c r="I620" s="18">
        <f>VLOOKUP(I$1,IR_0310!$A$4:$XA$84,($C620+I$2-2001)+8*$B620,FALSE)</f>
        <v>-17</v>
      </c>
      <c r="J620" s="18">
        <f>VLOOKUP(J$1,IR_0310!$A$4:$XA$84,($C620+J$2-2001)+8*$B620,FALSE)</f>
        <v>-6</v>
      </c>
      <c r="K620" s="19">
        <f>VLOOKUP(K$1,IR_0310!$A$4:$XA$84,($C620+K$2-2001)+8*$B620,FALSE)</f>
        <v>-86</v>
      </c>
      <c r="L620" s="19">
        <f>VLOOKUP(L$1,IR_0310!$A$4:$XA$84,($C620+L$2-2001)+8*$B620,FALSE)</f>
        <v>-135</v>
      </c>
      <c r="M620" s="19">
        <f>VLOOKUP(M$1,IR_0310!$A$4:$XA$84,($C620+M$2-2001)+8*$B620,FALSE)</f>
        <v>-89</v>
      </c>
      <c r="N620" s="22"/>
      <c r="O620" s="22"/>
      <c r="P620" s="21"/>
      <c r="Q620" s="17">
        <v>1991</v>
      </c>
      <c r="R620" s="21"/>
      <c r="S620" s="21"/>
      <c r="T620" s="18">
        <f>VLOOKUP(T$1,IN_0310!$A$4:$XA$84,($C620+T$2-2001)+8*$B620,FALSE)</f>
        <v>0</v>
      </c>
      <c r="U620" s="18">
        <f>VLOOKUP(U$1,IN_0310!$A$4:$XA$84,($C620+U$2-2001)+8*$B620,FALSE)</f>
        <v>-3</v>
      </c>
      <c r="V620" s="18">
        <f>VLOOKUP(V$1,IN_0310!$A$4:$XA$84,($C620+V$2-2001)+8*$B620,FALSE)</f>
        <v>10</v>
      </c>
      <c r="W620" s="18">
        <f>VLOOKUP(W$1,IN_0310!$A$4:$XA$84,($C620+W$2-2001)+8*$B620,FALSE)</f>
        <v>6</v>
      </c>
      <c r="X620" s="18">
        <f>VLOOKUP(X$1,IN_0310!$A$4:$XA$84,($C620+X$2-2001)+8*$B620,FALSE)</f>
        <v>11</v>
      </c>
      <c r="Y620" s="18">
        <f>VLOOKUP(Y$1,IN_0310!$A$4:$XA$84,($C620+Y$2-2001)+8*$B620,FALSE)</f>
        <v>9</v>
      </c>
      <c r="Z620" s="18">
        <f>VLOOKUP(Z$1,IN_0310!$A$4:$XA$84,($C620+Z$2-2001)+8*$B620,FALSE)</f>
        <v>14</v>
      </c>
      <c r="AA620" s="18">
        <f>VLOOKUP(AA$1,IN_0310!$A$4:$XA$84,($C620+AA$2-2001)+8*$B620,FALSE)</f>
        <v>1</v>
      </c>
      <c r="AB620" s="22"/>
      <c r="AC620" s="22"/>
      <c r="AD620" s="21"/>
      <c r="AE620" s="17">
        <v>1991</v>
      </c>
      <c r="AF620" s="21"/>
      <c r="AG620" s="21"/>
      <c r="AH620" s="18">
        <f>-VLOOKUP(AH$1,D_0310!$A$4:$XA$84,($C620+AH$2-2001)+8*$B620,FALSE)</f>
        <v>-3</v>
      </c>
      <c r="AI620" s="18">
        <f>-VLOOKUP(AI$1,D_0310!$A$4:$XA$84,($C620+AI$2-2001)+8*$B620,FALSE)</f>
        <v>-5</v>
      </c>
      <c r="AJ620" s="18">
        <f>-VLOOKUP(AJ$1,D_0310!$A$4:$XA$84,($C620+AJ$2-2001)+8*$B620,FALSE)</f>
        <v>-4</v>
      </c>
      <c r="AK620" s="18">
        <f>-VLOOKUP(AK$1,D_0310!$A$4:$XA$84,($C620+AK$2-2001)+8*$B620,FALSE)</f>
        <v>-5</v>
      </c>
      <c r="AL620" s="18">
        <f>-VLOOKUP(AL$1,D_0310!$A$4:$XA$84,($C620+AL$2-2001)+8*$B620,FALSE)</f>
        <v>-3</v>
      </c>
      <c r="AM620" s="18">
        <f>-VLOOKUP(AM$1,D_0310!$A$4:$XA$84,($C620+AM$2-2001)+8*$B620,FALSE)</f>
        <v>-9</v>
      </c>
      <c r="AN620" s="18">
        <f>-VLOOKUP(AN$1,D_0310!$A$4:$XA$84,($C620+AN$2-2001)+8*$B620,FALSE)</f>
        <v>-9</v>
      </c>
      <c r="AO620" s="18">
        <f>-VLOOKUP(AO$1,D_0310!$A$4:$XA$84,($C620+AO$2-2001)+8*$B620,FALSE)</f>
        <v>-16</v>
      </c>
      <c r="AP620" s="22"/>
      <c r="AQ620" s="22"/>
      <c r="AR620" s="21"/>
      <c r="AS620" s="31">
        <v>3</v>
      </c>
      <c r="AT620" s="55">
        <f>VLOOKUP(2002-C620,census2002!$A$3:$CD$82,2+B620)</f>
        <v>9230</v>
      </c>
      <c r="AU620" s="17" t="s">
        <v>175</v>
      </c>
      <c r="AV620">
        <f>1+K620/AVERAGE(AVERAGE(SUM($AT620,$D620:J620,$R620:X620,$AF620:AL620),SUM($AT620,$D620:K620,$R620:Y620,$AF620:AM620)),AVERAGE(SUM($AT621,$D621:K621,$S621:Y621,$AG621:AM621),SUM($AT621,$D621:L621,$S621:Z621,$AG621:AN621)))</f>
        <v>0.99113402061855671</v>
      </c>
      <c r="AW620">
        <f>1+L620/AVERAGE(AVERAGE(SUM($AT620,$D620:K620,$R620:Y620,$AF620:AM620),SUM($AT620,$D620:L620,$R620:Z620,$AF620:AN620)),AVERAGE(SUM($AT621,$D621:L621,$S621:Z621,$AG621:AN621),SUM($AT621,$D621:M621,$S621:AA621,$AG621:AO621)))</f>
        <v>0.98592797206441862</v>
      </c>
      <c r="AX620">
        <f>1+M620/AVERAGE(AVERAGE(SUM($AT620,$D620:L620,$R620:Z620,$AF620:AN620),SUM($AT620,$D620:M620,$R620:AA620,$AF620:AO620)),AVERAGE(SUM($AT621,$D621:M621,$S621:AA621,$AG621:AO621),SUM($AT621,$D621:N621,$S621:AB621,$AG621:AP621)))</f>
        <v>0.99061428948062225</v>
      </c>
      <c r="BA620" s="43">
        <f t="shared" si="809"/>
        <v>0.98922265373699314</v>
      </c>
      <c r="BB620" s="45" t="s">
        <v>176</v>
      </c>
    </row>
    <row r="621" spans="1:54">
      <c r="A621" s="9">
        <v>620</v>
      </c>
      <c r="B621" s="17">
        <f t="shared" ref="B621" si="813">C617</f>
        <v>41</v>
      </c>
      <c r="C621" s="17">
        <v>1990</v>
      </c>
      <c r="D621" s="21"/>
      <c r="E621" s="21"/>
      <c r="F621" s="21"/>
      <c r="G621" s="18">
        <f>VLOOKUP(G$1,IR_0310!$A$4:$XA$84,($C621+G$2-2001)+8*$B621,FALSE)</f>
        <v>-10</v>
      </c>
      <c r="H621" s="18">
        <f>VLOOKUP(H$1,IR_0310!$A$4:$XA$84,($C621+H$2-2001)+8*$B621,FALSE)</f>
        <v>-4</v>
      </c>
      <c r="I621" s="18">
        <f>VLOOKUP(I$1,IR_0310!$A$4:$XA$84,($C621+I$2-2001)+8*$B621,FALSE)</f>
        <v>-16</v>
      </c>
      <c r="J621" s="18">
        <f>VLOOKUP(J$1,IR_0310!$A$4:$XA$84,($C621+J$2-2001)+8*$B621,FALSE)</f>
        <v>-8</v>
      </c>
      <c r="K621" s="19">
        <f>VLOOKUP(K$1,IR_0310!$A$4:$XA$84,($C621+K$2-2001)+8*$B621,FALSE)</f>
        <v>-64</v>
      </c>
      <c r="L621" s="19">
        <f>VLOOKUP(L$1,IR_0310!$A$4:$XA$84,($C621+L$2-2001)+8*$B621,FALSE)</f>
        <v>-119</v>
      </c>
      <c r="M621" s="19">
        <f>VLOOKUP(M$1,IR_0310!$A$4:$XA$84,($C621+M$2-2001)+8*$B621,FALSE)</f>
        <v>-79</v>
      </c>
      <c r="N621" s="19">
        <f>VLOOKUP(N$1,IR_0310!$A$4:$XA$84,($C621+N$2-2001)+8*$B621,FALSE)</f>
        <v>-108</v>
      </c>
      <c r="O621" s="22"/>
      <c r="P621" s="21"/>
      <c r="Q621" s="17">
        <v>1990</v>
      </c>
      <c r="R621" s="21"/>
      <c r="S621" s="21"/>
      <c r="T621" s="21"/>
      <c r="U621" s="18">
        <f>VLOOKUP(U$1,IN_0310!$A$4:$XA$84,($C621+U$2-2001)+8*$B621,FALSE)</f>
        <v>0</v>
      </c>
      <c r="V621" s="18">
        <f>VLOOKUP(V$1,IN_0310!$A$4:$XA$84,($C621+V$2-2001)+8*$B621,FALSE)</f>
        <v>1</v>
      </c>
      <c r="W621" s="18">
        <f>VLOOKUP(W$1,IN_0310!$A$4:$XA$84,($C621+W$2-2001)+8*$B621,FALSE)</f>
        <v>9</v>
      </c>
      <c r="X621" s="18">
        <f>VLOOKUP(X$1,IN_0310!$A$4:$XA$84,($C621+X$2-2001)+8*$B621,FALSE)</f>
        <v>1</v>
      </c>
      <c r="Y621" s="18">
        <f>VLOOKUP(Y$1,IN_0310!$A$4:$XA$84,($C621+Y$2-2001)+8*$B621,FALSE)</f>
        <v>15</v>
      </c>
      <c r="Z621" s="18">
        <f>VLOOKUP(Z$1,IN_0310!$A$4:$XA$84,($C621+Z$2-2001)+8*$B621,FALSE)</f>
        <v>10</v>
      </c>
      <c r="AA621" s="18">
        <f>VLOOKUP(AA$1,IN_0310!$A$4:$XA$84,($C621+AA$2-2001)+8*$B621,FALSE)</f>
        <v>7</v>
      </c>
      <c r="AB621" s="18">
        <f>VLOOKUP(AB$1,IN_0310!$A$4:$XA$84,($C621+AB$2-2001)+8*$B621,FALSE)</f>
        <v>5</v>
      </c>
      <c r="AC621" s="22"/>
      <c r="AD621" s="21"/>
      <c r="AE621" s="17">
        <v>1990</v>
      </c>
      <c r="AF621" s="21"/>
      <c r="AG621" s="21"/>
      <c r="AH621" s="21"/>
      <c r="AI621" s="18">
        <f>-VLOOKUP(AI$1,D_0310!$A$4:$XA$84,($C621+AI$2-2001)+8*$B621,FALSE)</f>
        <v>-5</v>
      </c>
      <c r="AJ621" s="18">
        <f>-VLOOKUP(AJ$1,D_0310!$A$4:$XA$84,($C621+AJ$2-2001)+8*$B621,FALSE)</f>
        <v>-8</v>
      </c>
      <c r="AK621" s="18">
        <f>-VLOOKUP(AK$1,D_0310!$A$4:$XA$84,($C621+AK$2-2001)+8*$B621,FALSE)</f>
        <v>-16</v>
      </c>
      <c r="AL621" s="18">
        <f>-VLOOKUP(AL$1,D_0310!$A$4:$XA$84,($C621+AL$2-2001)+8*$B621,FALSE)</f>
        <v>-13</v>
      </c>
      <c r="AM621" s="18">
        <f>-VLOOKUP(AM$1,D_0310!$A$4:$XA$84,($C621+AM$2-2001)+8*$B621,FALSE)</f>
        <v>-13</v>
      </c>
      <c r="AN621" s="18">
        <f>-VLOOKUP(AN$1,D_0310!$A$4:$XA$84,($C621+AN$2-2001)+8*$B621,FALSE)</f>
        <v>-9</v>
      </c>
      <c r="AO621" s="18">
        <f>-VLOOKUP(AO$1,D_0310!$A$4:$XA$84,($C621+AO$2-2001)+8*$B621,FALSE)</f>
        <v>-20</v>
      </c>
      <c r="AP621" s="18">
        <f>-VLOOKUP(AP$1,D_0310!$A$4:$XA$84,($C621+AP$2-2001)+8*$B621,FALSE)</f>
        <v>-15</v>
      </c>
      <c r="AQ621" s="22"/>
      <c r="AR621" s="21"/>
      <c r="AS621" s="31">
        <v>4</v>
      </c>
      <c r="AT621" s="55">
        <f>VLOOKUP(2002-C621,census2002!$A$3:$CD$82,2+B621)</f>
        <v>10465</v>
      </c>
      <c r="AU621" s="17" t="s">
        <v>177</v>
      </c>
      <c r="AV621">
        <f>1+K621/AVERAGE(AVERAGE(SUM($AT621,$D621:J621,$R621:X621,$AF621:AL621),SUM($AT621,$D621:K621,$R621:Y621,$AF621:AM621)),AVERAGE(SUM($AT622,$D622:K622,$S622:Y622,$AG622:AM622),SUM($AT622,$D622:L622,$S622:Z622,$AG622:AN622)))</f>
        <v>0.99399723309963184</v>
      </c>
      <c r="AW621">
        <f>1+L621/AVERAGE(AVERAGE(SUM($AT621,$D621:K621,$R621:Y621,$AF621:AM621),SUM($AT621,$D621:L621,$R621:Z621,$AF621:AN621)),AVERAGE(SUM($AT622,$D622:L622,$S622:Z622,$AG622:AN622),SUM($AT622,$D622:M622,$S622:AA622,$AG622:AO622)))</f>
        <v>0.98874198812705472</v>
      </c>
      <c r="AX621">
        <f>1+M621/AVERAGE(AVERAGE(SUM($AT621,$D621:L621,$R621:Z621,$AF621:AN621),SUM($AT621,$D621:M621,$R621:AA621,$AF621:AO621)),AVERAGE(SUM($AT622,$D622:M622,$S622:AA622,$AG622:AO622),SUM($AT622,$D622:N622,$S622:AB622,$AG622:AP622)))</f>
        <v>0.99245751384380365</v>
      </c>
      <c r="AY621">
        <f>1+N621/AVERAGE(AVERAGE(SUM($AT621,$D621:M621,$R621:AA621,$AF621:AO621),SUM($AT621,$D621:N621,$R621:AB621,$AF621:AP621)),AVERAGE(SUM($AT622,$D622:N622,$S622:AB622,$AG622:AP622),SUM($AT622,$D622:O622,$S622:AC622,$AG622:AQ622)))</f>
        <v>0.98958659756538503</v>
      </c>
      <c r="BA621" s="43">
        <f t="shared" si="809"/>
        <v>0.9911935572072047</v>
      </c>
      <c r="BB621" s="46">
        <f t="shared" ref="BB621" si="814">AVERAGE(BB622:BB629)^5-1</f>
        <v>-2.3859067354062402E-2</v>
      </c>
    </row>
    <row r="622" spans="1:54">
      <c r="A622" s="9">
        <v>621</v>
      </c>
      <c r="B622" s="17">
        <f t="shared" ref="B622" si="815">C617</f>
        <v>41</v>
      </c>
      <c r="C622" s="17">
        <v>1989</v>
      </c>
      <c r="D622" s="21"/>
      <c r="E622" s="21"/>
      <c r="F622" s="21"/>
      <c r="G622" s="21"/>
      <c r="H622" s="18">
        <f>VLOOKUP(H$1,IR_0310!$A$4:$XA$84,($C622+H$2-2001)+8*$B622,FALSE)</f>
        <v>6</v>
      </c>
      <c r="I622" s="18">
        <f>VLOOKUP(I$1,IR_0310!$A$4:$XA$84,($C622+I$2-2001)+8*$B622,FALSE)</f>
        <v>11</v>
      </c>
      <c r="J622" s="18">
        <f>VLOOKUP(J$1,IR_0310!$A$4:$XA$84,($C622+J$2-2001)+8*$B622,FALSE)</f>
        <v>-16</v>
      </c>
      <c r="K622" s="19">
        <f>VLOOKUP(K$1,IR_0310!$A$4:$XA$84,($C622+K$2-2001)+8*$B622,FALSE)</f>
        <v>-64</v>
      </c>
      <c r="L622" s="19">
        <f>VLOOKUP(L$1,IR_0310!$A$4:$XA$84,($C622+L$2-2001)+8*$B622,FALSE)</f>
        <v>-98</v>
      </c>
      <c r="M622" s="19">
        <f>VLOOKUP(M$1,IR_0310!$A$4:$XA$84,($C622+M$2-2001)+8*$B622,FALSE)</f>
        <v>-79</v>
      </c>
      <c r="N622" s="19">
        <f>VLOOKUP(N$1,IR_0310!$A$4:$XA$84,($C622+N$2-2001)+8*$B622,FALSE)</f>
        <v>-86</v>
      </c>
      <c r="O622" s="19">
        <f>VLOOKUP(O$1,IR_0310!$A$4:$XA$84,($C622+O$2-2001)+8*$B622,FALSE)</f>
        <v>-110</v>
      </c>
      <c r="P622" s="21"/>
      <c r="Q622" s="17">
        <v>1989</v>
      </c>
      <c r="R622" s="21"/>
      <c r="S622" s="21"/>
      <c r="T622" s="21"/>
      <c r="U622" s="21"/>
      <c r="V622" s="18">
        <f>VLOOKUP(V$1,IN_0310!$A$4:$XA$84,($C622+V$2-2001)+8*$B622,FALSE)</f>
        <v>12</v>
      </c>
      <c r="W622" s="18">
        <f>VLOOKUP(W$1,IN_0310!$A$4:$XA$84,($C622+W$2-2001)+8*$B622,FALSE)</f>
        <v>1</v>
      </c>
      <c r="X622" s="18">
        <f>VLOOKUP(X$1,IN_0310!$A$4:$XA$84,($C622+X$2-2001)+8*$B622,FALSE)</f>
        <v>9</v>
      </c>
      <c r="Y622" s="18">
        <f>VLOOKUP(Y$1,IN_0310!$A$4:$XA$84,($C622+Y$2-2001)+8*$B622,FALSE)</f>
        <v>-4</v>
      </c>
      <c r="Z622" s="18">
        <f>VLOOKUP(Z$1,IN_0310!$A$4:$XA$84,($C622+Z$2-2001)+8*$B622,FALSE)</f>
        <v>12</v>
      </c>
      <c r="AA622" s="18">
        <f>VLOOKUP(AA$1,IN_0310!$A$4:$XA$84,($C622+AA$2-2001)+8*$B622,FALSE)</f>
        <v>13</v>
      </c>
      <c r="AB622" s="18">
        <f>VLOOKUP(AB$1,IN_0310!$A$4:$XA$84,($C622+AB$2-2001)+8*$B622,FALSE)</f>
        <v>12</v>
      </c>
      <c r="AC622" s="18">
        <f>VLOOKUP(AC$1,IN_0310!$A$4:$XA$84,($C622+AC$2-2001)+8*$B622,FALSE)</f>
        <v>12</v>
      </c>
      <c r="AD622" s="21"/>
      <c r="AE622" s="17">
        <v>1989</v>
      </c>
      <c r="AF622" s="21"/>
      <c r="AG622" s="21"/>
      <c r="AH622" s="21"/>
      <c r="AI622" s="21"/>
      <c r="AJ622" s="18">
        <f>-VLOOKUP(AJ$1,D_0310!$A$4:$XA$84,($C622+AJ$2-2001)+8*$B622,FALSE)</f>
        <v>-7</v>
      </c>
      <c r="AK622" s="18">
        <f>-VLOOKUP(AK$1,D_0310!$A$4:$XA$84,($C622+AK$2-2001)+8*$B622,FALSE)</f>
        <v>-15</v>
      </c>
      <c r="AL622" s="18">
        <f>-VLOOKUP(AL$1,D_0310!$A$4:$XA$84,($C622+AL$2-2001)+8*$B622,FALSE)</f>
        <v>-7</v>
      </c>
      <c r="AM622" s="18">
        <f>-VLOOKUP(AM$1,D_0310!$A$4:$XA$84,($C622+AM$2-2001)+8*$B622,FALSE)</f>
        <v>-18</v>
      </c>
      <c r="AN622" s="18">
        <f>-VLOOKUP(AN$1,D_0310!$A$4:$XA$84,($C622+AN$2-2001)+8*$B622,FALSE)</f>
        <v>-15</v>
      </c>
      <c r="AO622" s="18">
        <f>-VLOOKUP(AO$1,D_0310!$A$4:$XA$84,($C622+AO$2-2001)+8*$B622,FALSE)</f>
        <v>-19</v>
      </c>
      <c r="AP622" s="18">
        <f>-VLOOKUP(AP$1,D_0310!$A$4:$XA$84,($C622+AP$2-2001)+8*$B622,FALSE)</f>
        <v>-16</v>
      </c>
      <c r="AQ622" s="18">
        <f>-VLOOKUP(AQ$1,D_0310!$A$4:$XA$84,($C622+AQ$2-2001)+8*$B622,FALSE)</f>
        <v>-13</v>
      </c>
      <c r="AR622" s="21"/>
      <c r="AS622" s="31">
        <v>5</v>
      </c>
      <c r="AT622" s="55">
        <f>VLOOKUP(2002-C622,census2002!$A$3:$CD$82,2+B622)</f>
        <v>11101</v>
      </c>
      <c r="AU622" s="17" t="s">
        <v>178</v>
      </c>
      <c r="AV622">
        <f>1+K622/AVERAGE(AVERAGE(SUM($AT622,$D622:J622,$R622:X622,$AF622:AL622),SUM($AT622,$D622:K622,$R622:Y622,$AF622:AM622)),AVERAGE(SUM($AT623,$D623:K623,$S623:Y623,$AG623:AM623),SUM($AT623,$D623:L623,$S623:Z623,$AG623:AN623)))</f>
        <v>0.99441462669633895</v>
      </c>
      <c r="AW622">
        <f>1+L622/AVERAGE(AVERAGE(SUM($AT622,$D622:K622,$R622:Y622,$AF622:AM622),SUM($AT622,$D622:L622,$R622:Z622,$AF622:AN622)),AVERAGE(SUM($AT623,$D623:L623,$S623:Z623,$AG623:AN623),SUM($AT623,$D623:M623,$S623:AA623,$AG623:AO623)))</f>
        <v>0.9913821531426561</v>
      </c>
      <c r="AX622">
        <f>1+M622/AVERAGE(AVERAGE(SUM($AT622,$D622:L622,$R622:Z622,$AF622:AN622),SUM($AT622,$D622:M622,$R622:AA622,$AF622:AO622)),AVERAGE(SUM($AT623,$D623:M623,$S623:AA623,$AG623:AO623),SUM($AT623,$D623:N623,$S623:AB623,$AG623:AP623)))</f>
        <v>0.99300157243151066</v>
      </c>
      <c r="AY622">
        <f>1+N622/AVERAGE(AVERAGE(SUM($AT622,$D622:M622,$R622:AA622,$AF622:AO622),SUM($AT622,$D622:N622,$R622:AB622,$AF622:AP622)),AVERAGE(SUM($AT623,$D623:N623,$S623:AB623,$AG623:AP623),SUM($AT623,$D623:O623,$S623:AC623,$AG623:AQ623)))</f>
        <v>0.99232553988934502</v>
      </c>
      <c r="AZ622">
        <f>1+O622/AVERAGE(AVERAGE(SUM($AT622,$D622:N622,$R622:AB622,$AF622:AP622),SUM($AT622,$D622:O622,$R622:AC622,$AF622:AQ622)),AVERAGE(SUM($AT623,$D623:O623,$S623:AC623,$AG623:AQ623),SUM($AT623,$D623:P623,$S623:AD623,$AG623:AR623)))</f>
        <v>0.99009075963335813</v>
      </c>
      <c r="BA622" s="43">
        <f t="shared" si="809"/>
        <v>0.99224185487896766</v>
      </c>
      <c r="BB622" s="47">
        <f t="shared" ref="BB622:BB629" si="816">PRODUCT(AV618,AW619,AX620,AY621,AZ622)^(1/5)</f>
        <v>0.98870885249006735</v>
      </c>
    </row>
    <row r="623" spans="1:54">
      <c r="A623" s="13">
        <v>622</v>
      </c>
      <c r="B623" s="17">
        <f t="shared" ref="B623" si="817">C617</f>
        <v>41</v>
      </c>
      <c r="C623" s="17">
        <v>1988</v>
      </c>
      <c r="D623" s="21"/>
      <c r="E623" s="21"/>
      <c r="F623" s="21"/>
      <c r="G623" s="21"/>
      <c r="H623" s="21"/>
      <c r="I623" s="18">
        <f>VLOOKUP(I$1,IR_0310!$A$4:$XA$84,($C623+I$2-2001)+8*$B623,FALSE)</f>
        <v>-10</v>
      </c>
      <c r="J623" s="18">
        <f>VLOOKUP(J$1,IR_0310!$A$4:$XA$84,($C623+J$2-2001)+8*$B623,FALSE)</f>
        <v>-15</v>
      </c>
      <c r="K623" s="19">
        <f>VLOOKUP(K$1,IR_0310!$A$4:$XA$84,($C623+K$2-2001)+8*$B623,FALSE)</f>
        <v>-50</v>
      </c>
      <c r="L623" s="19">
        <f>VLOOKUP(L$1,IR_0310!$A$4:$XA$84,($C623+L$2-2001)+8*$B623,FALSE)</f>
        <v>-56</v>
      </c>
      <c r="M623" s="19">
        <f>VLOOKUP(M$1,IR_0310!$A$4:$XA$84,($C623+M$2-2001)+8*$B623,FALSE)</f>
        <v>-87</v>
      </c>
      <c r="N623" s="19">
        <f>VLOOKUP(N$1,IR_0310!$A$4:$XA$84,($C623+N$2-2001)+8*$B623,FALSE)</f>
        <v>-57</v>
      </c>
      <c r="O623" s="19">
        <f>VLOOKUP(O$1,IR_0310!$A$4:$XA$84,($C623+O$2-2001)+8*$B623,FALSE)</f>
        <v>-79</v>
      </c>
      <c r="P623" s="18">
        <f>VLOOKUP(P$1,IR_0310!$A$4:$XA$84,($C623+P$2-2001)+8*$B623,FALSE)</f>
        <v>-112</v>
      </c>
      <c r="Q623" s="17">
        <v>1988</v>
      </c>
      <c r="R623" s="21"/>
      <c r="S623" s="21"/>
      <c r="T623" s="21"/>
      <c r="U623" s="21"/>
      <c r="V623" s="21"/>
      <c r="W623" s="18">
        <f>VLOOKUP(W$1,IN_0310!$A$4:$XA$84,($C623+W$2-2001)+8*$B623,FALSE)</f>
        <v>2</v>
      </c>
      <c r="X623" s="18">
        <f>VLOOKUP(X$1,IN_0310!$A$4:$XA$84,($C623+X$2-2001)+8*$B623,FALSE)</f>
        <v>3</v>
      </c>
      <c r="Y623" s="18">
        <f>VLOOKUP(Y$1,IN_0310!$A$4:$XA$84,($C623+Y$2-2001)+8*$B623,FALSE)</f>
        <v>4</v>
      </c>
      <c r="Z623" s="18">
        <f>VLOOKUP(Z$1,IN_0310!$A$4:$XA$84,($C623+Z$2-2001)+8*$B623,FALSE)</f>
        <v>5</v>
      </c>
      <c r="AA623" s="18">
        <f>VLOOKUP(AA$1,IN_0310!$A$4:$XA$84,($C623+AA$2-2001)+8*$B623,FALSE)</f>
        <v>5</v>
      </c>
      <c r="AB623" s="18">
        <f>VLOOKUP(AB$1,IN_0310!$A$4:$XA$84,($C623+AB$2-2001)+8*$B623,FALSE)</f>
        <v>15</v>
      </c>
      <c r="AC623" s="18">
        <f>VLOOKUP(AC$1,IN_0310!$A$4:$XA$84,($C623+AC$2-2001)+8*$B623,FALSE)</f>
        <v>14</v>
      </c>
      <c r="AD623" s="18">
        <f>VLOOKUP(AD$1,IN_0310!$A$4:$XA$84,($C623+AD$2-2001)+8*$B623,FALSE)</f>
        <v>14</v>
      </c>
      <c r="AE623" s="17">
        <v>1988</v>
      </c>
      <c r="AF623" s="21"/>
      <c r="AG623" s="21"/>
      <c r="AH623" s="21"/>
      <c r="AI623" s="21"/>
      <c r="AJ623" s="21"/>
      <c r="AK623" s="18">
        <f>-VLOOKUP(AK$1,D_0310!$A$4:$XA$84,($C623+AK$2-2001)+8*$B623,FALSE)</f>
        <v>-8</v>
      </c>
      <c r="AL623" s="18">
        <f>-VLOOKUP(AL$1,D_0310!$A$4:$XA$84,($C623+AL$2-2001)+8*$B623,FALSE)</f>
        <v>-16</v>
      </c>
      <c r="AM623" s="18">
        <f>-VLOOKUP(AM$1,D_0310!$A$4:$XA$84,($C623+AM$2-2001)+8*$B623,FALSE)</f>
        <v>-19</v>
      </c>
      <c r="AN623" s="18">
        <f>-VLOOKUP(AN$1,D_0310!$A$4:$XA$84,($C623+AN$2-2001)+8*$B623,FALSE)</f>
        <v>-19</v>
      </c>
      <c r="AO623" s="18">
        <f>-VLOOKUP(AO$1,D_0310!$A$4:$XA$84,($C623+AO$2-2001)+8*$B623,FALSE)</f>
        <v>-8</v>
      </c>
      <c r="AP623" s="18">
        <f>-VLOOKUP(AP$1,D_0310!$A$4:$XA$84,($C623+AP$2-2001)+8*$B623,FALSE)</f>
        <v>-16</v>
      </c>
      <c r="AQ623" s="18">
        <f>-VLOOKUP(AQ$1,D_0310!$A$4:$XA$84,($C623+AQ$2-2001)+8*$B623,FALSE)</f>
        <v>-31</v>
      </c>
      <c r="AR623" s="18">
        <f>-VLOOKUP(AR$1,D_0310!$A$4:$XA$84,($C623+AR$2-2001)+8*$B623,FALSE)</f>
        <v>-26</v>
      </c>
      <c r="AS623" s="31">
        <v>5</v>
      </c>
      <c r="AT623" s="55">
        <f>VLOOKUP(2002-C623,census2002!$A$3:$CD$82,2+B623)</f>
        <v>12009</v>
      </c>
      <c r="AU623" s="17" t="s">
        <v>179</v>
      </c>
      <c r="AV623">
        <f>1+K623/AVERAGE(AVERAGE(SUM($AT623,$D623:J623,$R623:X623,$AF623:AL623),SUM($AT623,$D623:K623,$R623:Y623,$AF623:AM623)),AVERAGE(SUM($AT624,$D624:K624,$S624:Y624,$AG624:AM624),SUM($AT624,$D624:L624,$S624:Z624,$AG624:AN624)))</f>
        <v>0.99596155399402309</v>
      </c>
      <c r="AW623">
        <f>1+L623/AVERAGE(AVERAGE(SUM($AT623,$D623:K623,$R623:Y623,$AF623:AM623),SUM($AT623,$D623:L623,$R623:Z623,$AF623:AN623)),AVERAGE(SUM($AT624,$D624:L624,$S624:Z624,$AG624:AN624),SUM($AT624,$D624:M624,$S624:AA624,$AG624:AO624)))</f>
        <v>0.99545426872577469</v>
      </c>
      <c r="AX623">
        <f>1+M623/AVERAGE(AVERAGE(SUM($AT623,$D623:L623,$R623:Z623,$AF623:AN623),SUM($AT623,$D623:M623,$R623:AA623,$AF623:AO623)),AVERAGE(SUM($AT624,$D624:M624,$S624:AA624,$AG624:AO624),SUM($AT624,$D624:N624,$S624:AB624,$AG624:AP624)))</f>
        <v>0.99291097983295984</v>
      </c>
      <c r="AY623">
        <f>1+N623/AVERAGE(AVERAGE(SUM($AT623,$D623:M623,$R623:AA623,$AF623:AO623),SUM($AT623,$D623:N623,$R623:AB623,$AF623:AP623)),AVERAGE(SUM($AT624,$D624:N624,$S624:AB624,$AG624:AP624),SUM($AT624,$D624:O624,$S624:AC624,$AG624:AQ624)))</f>
        <v>0.99533599263577788</v>
      </c>
      <c r="AZ623">
        <f>1+O623/AVERAGE(AVERAGE(SUM($AT623,$D623:N623,$R623:AB623,$AF623:AP623),SUM($AT623,$D623:O623,$R623:AC623,$AF623:AQ623)),AVERAGE(SUM($AT624,$D624:O624,$S624:AC624,$AG624:AQ624),SUM($AT624,$D624:P624,$S624:AD624,$AG624:AR624)))</f>
        <v>0.99349205041601452</v>
      </c>
      <c r="BA623" s="43">
        <f t="shared" si="809"/>
        <v>0.99463024492740115</v>
      </c>
      <c r="BB623" s="47">
        <f t="shared" si="816"/>
        <v>0.99092235268759621</v>
      </c>
    </row>
    <row r="624" spans="1:54">
      <c r="A624" s="9">
        <v>623</v>
      </c>
      <c r="B624" s="17">
        <f t="shared" ref="B624" si="818">C617</f>
        <v>41</v>
      </c>
      <c r="C624" s="17">
        <v>1987</v>
      </c>
      <c r="D624" s="21"/>
      <c r="E624" s="21"/>
      <c r="F624" s="21"/>
      <c r="G624" s="21"/>
      <c r="H624" s="21"/>
      <c r="I624" s="21"/>
      <c r="J624" s="18">
        <f>VLOOKUP(J$1,IR_0310!$A$4:$XA$84,($C624+J$2-2001)+8*$B624,FALSE)</f>
        <v>6</v>
      </c>
      <c r="K624" s="19">
        <f>VLOOKUP(K$1,IR_0310!$A$4:$XA$84,($C624+K$2-2001)+8*$B624,FALSE)</f>
        <v>-26</v>
      </c>
      <c r="L624" s="19">
        <f>VLOOKUP(L$1,IR_0310!$A$4:$XA$84,($C624+L$2-2001)+8*$B624,FALSE)</f>
        <v>-23</v>
      </c>
      <c r="M624" s="19">
        <f>VLOOKUP(M$1,IR_0310!$A$4:$XA$84,($C624+M$2-2001)+8*$B624,FALSE)</f>
        <v>-57</v>
      </c>
      <c r="N624" s="19">
        <f>VLOOKUP(N$1,IR_0310!$A$4:$XA$84,($C624+N$2-2001)+8*$B624,FALSE)</f>
        <v>49</v>
      </c>
      <c r="O624" s="19">
        <f>VLOOKUP(O$1,IR_0310!$A$4:$XA$84,($C624+O$2-2001)+8*$B624,FALSE)</f>
        <v>-104</v>
      </c>
      <c r="P624" s="18">
        <f>VLOOKUP(P$1,IR_0310!$A$4:$XA$84,($C624+P$2-2001)+8*$B624,FALSE)</f>
        <v>-81</v>
      </c>
      <c r="Q624" s="17">
        <v>1987</v>
      </c>
      <c r="R624" s="21"/>
      <c r="S624" s="21"/>
      <c r="T624" s="21"/>
      <c r="U624" s="21"/>
      <c r="V624" s="21"/>
      <c r="W624" s="21"/>
      <c r="X624" s="18">
        <f>VLOOKUP(X$1,IN_0310!$A$4:$XA$84,($C624+X$2-2001)+8*$B624,FALSE)</f>
        <v>-7</v>
      </c>
      <c r="Y624" s="18">
        <f>VLOOKUP(Y$1,IN_0310!$A$4:$XA$84,($C624+Y$2-2001)+8*$B624,FALSE)</f>
        <v>-1</v>
      </c>
      <c r="Z624" s="18">
        <f>VLOOKUP(Z$1,IN_0310!$A$4:$XA$84,($C624+Z$2-2001)+8*$B624,FALSE)</f>
        <v>4</v>
      </c>
      <c r="AA624" s="18">
        <f>VLOOKUP(AA$1,IN_0310!$A$4:$XA$84,($C624+AA$2-2001)+8*$B624,FALSE)</f>
        <v>8</v>
      </c>
      <c r="AB624" s="18">
        <f>VLOOKUP(AB$1,IN_0310!$A$4:$XA$84,($C624+AB$2-2001)+8*$B624,FALSE)</f>
        <v>19</v>
      </c>
      <c r="AC624" s="18">
        <f>VLOOKUP(AC$1,IN_0310!$A$4:$XA$84,($C624+AC$2-2001)+8*$B624,FALSE)</f>
        <v>30</v>
      </c>
      <c r="AD624" s="18">
        <f>VLOOKUP(AD$1,IN_0310!$A$4:$XA$84,($C624+AD$2-2001)+8*$B624,FALSE)</f>
        <v>33</v>
      </c>
      <c r="AE624" s="17">
        <v>1987</v>
      </c>
      <c r="AF624" s="21"/>
      <c r="AG624" s="21"/>
      <c r="AH624" s="21"/>
      <c r="AI624" s="21"/>
      <c r="AJ624" s="21"/>
      <c r="AK624" s="21"/>
      <c r="AL624" s="18">
        <f>-VLOOKUP(AL$1,D_0310!$A$4:$XA$84,($C624+AL$2-2001)+8*$B624,FALSE)</f>
        <v>-9</v>
      </c>
      <c r="AM624" s="18">
        <f>-VLOOKUP(AM$1,D_0310!$A$4:$XA$84,($C624+AM$2-2001)+8*$B624,FALSE)</f>
        <v>-17</v>
      </c>
      <c r="AN624" s="18">
        <f>-VLOOKUP(AN$1,D_0310!$A$4:$XA$84,($C624+AN$2-2001)+8*$B624,FALSE)</f>
        <v>-24</v>
      </c>
      <c r="AO624" s="18">
        <f>-VLOOKUP(AO$1,D_0310!$A$4:$XA$84,($C624+AO$2-2001)+8*$B624,FALSE)</f>
        <v>-20</v>
      </c>
      <c r="AP624" s="18">
        <f>-VLOOKUP(AP$1,D_0310!$A$4:$XA$84,($C624+AP$2-2001)+8*$B624,FALSE)</f>
        <v>-26</v>
      </c>
      <c r="AQ624" s="18">
        <f>-VLOOKUP(AQ$1,D_0310!$A$4:$XA$84,($C624+AQ$2-2001)+8*$B624,FALSE)</f>
        <v>-25</v>
      </c>
      <c r="AR624" s="18">
        <f>-VLOOKUP(AR$1,D_0310!$A$4:$XA$84,($C624+AR$2-2001)+8*$B624,FALSE)</f>
        <v>-28</v>
      </c>
      <c r="AS624" s="31">
        <v>5</v>
      </c>
      <c r="AT624" s="55">
        <f>VLOOKUP(2002-C624,census2002!$A$3:$CD$82,2+B624)</f>
        <v>12905</v>
      </c>
      <c r="AU624" s="17" t="s">
        <v>180</v>
      </c>
      <c r="AV624">
        <f>1+K624/AVERAGE(AVERAGE(SUM($AT624,$D624:J624,$R624:X624,$AF624:AL624),SUM($AT624,$D624:K624,$R624:Y624,$AF624:AM624)),AVERAGE(SUM($AT625,$D625:K625,$S625:Y625,$AG625:AM625),SUM($AT625,$D625:L625,$S625:Z625,$AG625:AN625)))</f>
        <v>0.99795049661043667</v>
      </c>
      <c r="AW624">
        <f>1+L624/AVERAGE(AVERAGE(SUM($AT624,$D624:K624,$R624:Y624,$AF624:AM624),SUM($AT624,$D624:L624,$R624:Z624,$AF624:AN624)),AVERAGE(SUM($AT625,$D625:L625,$S625:Z625,$AG625:AN625),SUM($AT625,$D625:M625,$S625:AA625,$AG625:AO625)))</f>
        <v>0.9981807035931104</v>
      </c>
      <c r="AX624">
        <f>1+M624/AVERAGE(AVERAGE(SUM($AT624,$D624:L624,$R624:Z624,$AF624:AN624),SUM($AT624,$D624:M624,$R624:AA624,$AF624:AO624)),AVERAGE(SUM($AT625,$D625:M625,$S625:AA625,$AG625:AO625),SUM($AT625,$D625:N625,$S625:AB625,$AG625:AP625)))</f>
        <v>0.99547412509677036</v>
      </c>
      <c r="AY624">
        <f>1+N624/AVERAGE(AVERAGE(SUM($AT624,$D624:M624,$R624:AA624,$AF624:AO624),SUM($AT624,$D624:N624,$R624:AB624,$AF624:AP624)),AVERAGE(SUM($AT625,$D625:N625,$S625:AB625,$AG625:AP625),SUM($AT625,$D625:O625,$S625:AC625,$AG625:AQ625)))</f>
        <v>1.0038977826389579</v>
      </c>
      <c r="AZ624">
        <f>1+O624/AVERAGE(AVERAGE(SUM($AT624,$D624:N624,$R624:AB624,$AF624:AP624),SUM($AT624,$D624:O624,$R624:AC624,$AF624:AQ624)),AVERAGE(SUM($AT625,$D625:O625,$S625:AC625,$AG625:AQ625),SUM($AT625,$D625:P625,$S625:AD625,$AG625:AR625)))</f>
        <v>0.99170157590265307</v>
      </c>
      <c r="BA624" s="43">
        <f t="shared" si="809"/>
        <v>0.99743299056850765</v>
      </c>
      <c r="BB624" s="47">
        <f t="shared" si="816"/>
        <v>0.9919806527322097</v>
      </c>
    </row>
    <row r="625" spans="1:54">
      <c r="A625" s="9">
        <v>624</v>
      </c>
      <c r="B625" s="17">
        <f t="shared" ref="B625" si="819">C617</f>
        <v>41</v>
      </c>
      <c r="C625" s="17">
        <v>1986</v>
      </c>
      <c r="D625" s="26"/>
      <c r="E625" s="26"/>
      <c r="F625" s="26"/>
      <c r="G625" s="26"/>
      <c r="H625" s="26"/>
      <c r="I625" s="26"/>
      <c r="J625" s="21"/>
      <c r="K625" s="19">
        <f>VLOOKUP(K$1,IR_0310!$A$4:$XA$84,($C625+K$2-2001)+8*$B625,FALSE)</f>
        <v>-21</v>
      </c>
      <c r="L625" s="19">
        <f>VLOOKUP(L$1,IR_0310!$A$4:$XA$84,($C625+L$2-2001)+8*$B625,FALSE)</f>
        <v>-25</v>
      </c>
      <c r="M625" s="19">
        <f>VLOOKUP(M$1,IR_0310!$A$4:$XA$84,($C625+M$2-2001)+8*$B625,FALSE)</f>
        <v>-41</v>
      </c>
      <c r="N625" s="19">
        <f>VLOOKUP(N$1,IR_0310!$A$4:$XA$84,($C625+N$2-2001)+8*$B625,FALSE)</f>
        <v>-13</v>
      </c>
      <c r="O625" s="19">
        <f>VLOOKUP(O$1,IR_0310!$A$4:$XA$84,($C625+O$2-2001)+8*$B625,FALSE)</f>
        <v>-29</v>
      </c>
      <c r="P625" s="18">
        <f>VLOOKUP(P$1,IR_0310!$A$4:$XA$84,($C625+P$2-2001)+8*$B625,FALSE)</f>
        <v>-65</v>
      </c>
      <c r="Q625" s="17">
        <v>1986</v>
      </c>
      <c r="R625" s="26"/>
      <c r="S625" s="26"/>
      <c r="T625" s="26"/>
      <c r="U625" s="26"/>
      <c r="V625" s="26"/>
      <c r="W625" s="26"/>
      <c r="X625" s="21"/>
      <c r="Y625" s="18">
        <f>VLOOKUP(Y$1,IN_0310!$A$4:$XA$84,($C625+Y$2-2001)+8*$B625,FALSE)</f>
        <v>-4</v>
      </c>
      <c r="Z625" s="18">
        <f>VLOOKUP(Z$1,IN_0310!$A$4:$XA$84,($C625+Z$2-2001)+8*$B625,FALSE)</f>
        <v>2</v>
      </c>
      <c r="AA625" s="18">
        <f>VLOOKUP(AA$1,IN_0310!$A$4:$XA$84,($C625+AA$2-2001)+8*$B625,FALSE)</f>
        <v>11</v>
      </c>
      <c r="AB625" s="18">
        <f>VLOOKUP(AB$1,IN_0310!$A$4:$XA$84,($C625+AB$2-2001)+8*$B625,FALSE)</f>
        <v>9</v>
      </c>
      <c r="AC625" s="18">
        <f>VLOOKUP(AC$1,IN_0310!$A$4:$XA$84,($C625+AC$2-2001)+8*$B625,FALSE)</f>
        <v>18</v>
      </c>
      <c r="AD625" s="18">
        <f>VLOOKUP(AD$1,IN_0310!$A$4:$XA$84,($C625+AD$2-2001)+8*$B625,FALSE)</f>
        <v>26</v>
      </c>
      <c r="AE625" s="17">
        <v>1986</v>
      </c>
      <c r="AF625" s="26"/>
      <c r="AG625" s="26"/>
      <c r="AH625" s="26"/>
      <c r="AI625" s="26"/>
      <c r="AJ625" s="26"/>
      <c r="AK625" s="26"/>
      <c r="AL625" s="21"/>
      <c r="AM625" s="18">
        <f>-VLOOKUP(AM$1,D_0310!$A$4:$XA$84,($C625+AM$2-2001)+8*$B625,FALSE)</f>
        <v>-12</v>
      </c>
      <c r="AN625" s="18">
        <f>-VLOOKUP(AN$1,D_0310!$A$4:$XA$84,($C625+AN$2-2001)+8*$B625,FALSE)</f>
        <v>-15</v>
      </c>
      <c r="AO625" s="18">
        <f>-VLOOKUP(AO$1,D_0310!$A$4:$XA$84,($C625+AO$2-2001)+8*$B625,FALSE)</f>
        <v>-20</v>
      </c>
      <c r="AP625" s="18">
        <f>-VLOOKUP(AP$1,D_0310!$A$4:$XA$84,($C625+AP$2-2001)+8*$B625,FALSE)</f>
        <v>-26</v>
      </c>
      <c r="AQ625" s="18">
        <f>-VLOOKUP(AQ$1,D_0310!$A$4:$XA$84,($C625+AQ$2-2001)+8*$B625,FALSE)</f>
        <v>-24</v>
      </c>
      <c r="AR625" s="18">
        <f>-VLOOKUP(AR$1,D_0310!$A$4:$XA$84,($C625+AR$2-2001)+8*$B625,FALSE)</f>
        <v>-24</v>
      </c>
      <c r="AS625" s="31">
        <v>5</v>
      </c>
      <c r="AT625" s="55">
        <f>VLOOKUP(2002-C625,census2002!$A$3:$CD$82,2+B625)</f>
        <v>12555</v>
      </c>
      <c r="AU625" s="17" t="s">
        <v>181</v>
      </c>
      <c r="AV625">
        <f>1+K625/AVERAGE(AVERAGE(SUM($AT625,$D625:J625,$R625:X625,$AF625:AL625),SUM($AT625,$D625:K625,$R625:Y625,$AF625:AM625)),AVERAGE(SUM($AT626,$D626:K626,$S626:Y626,$AG626:AM626),SUM($AT626,$D626:L626,$S626:Z626,$AG626:AN626)))</f>
        <v>0.99827053736874616</v>
      </c>
      <c r="AW625">
        <f>1+L625/AVERAGE(AVERAGE(SUM($AT625,$D625:K625,$R625:Y625,$AF625:AM625),SUM($AT625,$D625:L625,$R625:Z625,$AF625:AN625)),AVERAGE(SUM($AT626,$D626:L626,$S626:Z626,$AG626:AN626),SUM($AT626,$D626:M626,$S626:AA626,$AG626:AO626)))</f>
        <v>0.99793588870311889</v>
      </c>
      <c r="AX625">
        <f>1+M625/AVERAGE(AVERAGE(SUM($AT625,$D625:L625,$R625:Z625,$AF625:AN625),SUM($AT625,$D625:M625,$R625:AA625,$AF625:AO625)),AVERAGE(SUM($AT626,$D626:M626,$S626:AA626,$AG626:AO626),SUM($AT626,$D626:N626,$S626:AB626,$AG626:AP626)))</f>
        <v>0.99660406270059843</v>
      </c>
      <c r="AY625">
        <f>1+N625/AVERAGE(AVERAGE(SUM($AT625,$D625:M625,$R625:AA625,$AF625:AO625),SUM($AT625,$D625:N625,$R625:AB625,$AF625:AP625)),AVERAGE(SUM($AT626,$D626:N626,$S626:AB626,$AG626:AP626),SUM($AT626,$D626:O626,$S626:AC626,$AG626:AQ626)))</f>
        <v>0.9989190537562882</v>
      </c>
      <c r="AZ625">
        <f>1+O625/AVERAGE(AVERAGE(SUM($AT625,$D625:N625,$R625:AB625,$AF625:AP625),SUM($AT625,$D625:O625,$R625:AC625,$AF625:AQ625)),AVERAGE(SUM($AT626,$D626:O626,$S626:AC626,$AG626:AQ626),SUM($AT626,$D626:P626,$S626:AD626,$AG626:AR626)))</f>
        <v>0.9975810151395087</v>
      </c>
      <c r="BA625" s="43">
        <f t="shared" si="809"/>
        <v>0.99786181574172594</v>
      </c>
      <c r="BB625" s="47">
        <f t="shared" si="816"/>
        <v>0.99594384308038053</v>
      </c>
    </row>
    <row r="626" spans="1:54">
      <c r="A626" s="13">
        <v>625</v>
      </c>
      <c r="B626" s="17">
        <f t="shared" ref="B626" si="820">C617</f>
        <v>41</v>
      </c>
      <c r="C626" s="17">
        <v>1985</v>
      </c>
      <c r="D626" s="26"/>
      <c r="E626" s="26"/>
      <c r="F626" s="26"/>
      <c r="G626" s="26"/>
      <c r="H626" s="26"/>
      <c r="I626" s="26"/>
      <c r="J626" s="21"/>
      <c r="K626" s="22"/>
      <c r="L626" s="19">
        <f>VLOOKUP(L$1,IR_0310!$A$4:$XA$84,($C626+L$2-2001)+8*$B626,FALSE)</f>
        <v>6</v>
      </c>
      <c r="M626" s="19">
        <f>VLOOKUP(M$1,IR_0310!$A$4:$XA$84,($C626+M$2-2001)+8*$B626,FALSE)</f>
        <v>-23</v>
      </c>
      <c r="N626" s="19">
        <f>VLOOKUP(N$1,IR_0310!$A$4:$XA$84,($C626+N$2-2001)+8*$B626,FALSE)</f>
        <v>-23</v>
      </c>
      <c r="O626" s="19">
        <f>VLOOKUP(O$1,IR_0310!$A$4:$XA$84,($C626+O$2-2001)+8*$B626,FALSE)</f>
        <v>-67</v>
      </c>
      <c r="P626" s="18">
        <f>VLOOKUP(P$1,IR_0310!$A$4:$XA$84,($C626+P$2-2001)+8*$B626,FALSE)</f>
        <v>-20</v>
      </c>
      <c r="Q626" s="17">
        <v>1985</v>
      </c>
      <c r="R626" s="26"/>
      <c r="S626" s="26"/>
      <c r="T626" s="26"/>
      <c r="U626" s="26"/>
      <c r="V626" s="26"/>
      <c r="W626" s="26"/>
      <c r="X626" s="21"/>
      <c r="Y626" s="22"/>
      <c r="Z626" s="18">
        <f>VLOOKUP(Z$1,IN_0310!$A$4:$XA$84,($C626+Z$2-2001)+8*$B626,FALSE)</f>
        <v>-2</v>
      </c>
      <c r="AA626" s="18">
        <f>VLOOKUP(AA$1,IN_0310!$A$4:$XA$84,($C626+AA$2-2001)+8*$B626,FALSE)</f>
        <v>6</v>
      </c>
      <c r="AB626" s="18">
        <f>VLOOKUP(AB$1,IN_0310!$A$4:$XA$84,($C626+AB$2-2001)+8*$B626,FALSE)</f>
        <v>16</v>
      </c>
      <c r="AC626" s="18">
        <f>VLOOKUP(AC$1,IN_0310!$A$4:$XA$84,($C626+AC$2-2001)+8*$B626,FALSE)</f>
        <v>9</v>
      </c>
      <c r="AD626" s="18">
        <f>VLOOKUP(AD$1,IN_0310!$A$4:$XA$84,($C626+AD$2-2001)+8*$B626,FALSE)</f>
        <v>35</v>
      </c>
      <c r="AE626" s="17">
        <v>1985</v>
      </c>
      <c r="AF626" s="26"/>
      <c r="AG626" s="26"/>
      <c r="AH626" s="26"/>
      <c r="AI626" s="26"/>
      <c r="AJ626" s="26"/>
      <c r="AK626" s="26"/>
      <c r="AL626" s="21"/>
      <c r="AM626" s="22"/>
      <c r="AN626" s="18">
        <f>-VLOOKUP(AN$1,D_0310!$A$4:$XA$84,($C626+AN$2-2001)+8*$B626,FALSE)</f>
        <v>-15</v>
      </c>
      <c r="AO626" s="18">
        <f>-VLOOKUP(AO$1,D_0310!$A$4:$XA$84,($C626+AO$2-2001)+8*$B626,FALSE)</f>
        <v>-20</v>
      </c>
      <c r="AP626" s="18">
        <f>-VLOOKUP(AP$1,D_0310!$A$4:$XA$84,($C626+AP$2-2001)+8*$B626,FALSE)</f>
        <v>-22</v>
      </c>
      <c r="AQ626" s="18">
        <f>-VLOOKUP(AQ$1,D_0310!$A$4:$XA$84,($C626+AQ$2-2001)+8*$B626,FALSE)</f>
        <v>-20</v>
      </c>
      <c r="AR626" s="18">
        <f>-VLOOKUP(AR$1,D_0310!$A$4:$XA$84,($C626+AR$2-2001)+8*$B626,FALSE)</f>
        <v>-24</v>
      </c>
      <c r="AS626" s="31">
        <v>4</v>
      </c>
      <c r="AT626" s="55">
        <f>VLOOKUP(2002-C626,census2002!$A$3:$CD$82,2+B626)</f>
        <v>11754</v>
      </c>
      <c r="AU626" s="17" t="s">
        <v>182</v>
      </c>
      <c r="AW626">
        <f>1+L626/AVERAGE(AVERAGE(SUM($AT626,$D626:K626,$R626:Y626,$AF626:AM626),SUM($AT626,$D626:L626,$R626:Z626,$AF626:AN626)),AVERAGE(SUM($AT627,$D627:L627,$S627:Z627,$AG627:AN627),SUM($AT627,$D627:M627,$S627:AA627,$AG627:AO627)))</f>
        <v>1.0004993757802747</v>
      </c>
      <c r="AX626">
        <f>1+M626/AVERAGE(AVERAGE(SUM($AT626,$D626:L626,$R626:Z626,$AF626:AN626),SUM($AT626,$D626:M626,$R626:AA626,$AF626:AO626)),AVERAGE(SUM($AT627,$D627:M627,$S627:AA627,$AG627:AO627),SUM($AT627,$D627:N627,$S627:AB627,$AG627:AP627)))</f>
        <v>0.99808409171369661</v>
      </c>
      <c r="AY626">
        <f>1+N626/AVERAGE(AVERAGE(SUM($AT626,$D626:M626,$R626:AA626,$AF626:AO626),SUM($AT626,$D626:N626,$R626:AB626,$AF626:AP626)),AVERAGE(SUM($AT627,$D627:N627,$S627:AB627,$AG627:AP627),SUM($AT627,$D627:O627,$S627:AC627,$AG627:AQ627)))</f>
        <v>0.99807925174328782</v>
      </c>
      <c r="AZ626">
        <f>1+O626/AVERAGE(AVERAGE(SUM($AT626,$D626:N626,$R626:AB626,$AF626:AP626),SUM($AT626,$D626:O626,$R626:AC626,$AF626:AQ626)),AVERAGE(SUM($AT627,$D627:O627,$S627:AC627,$AG627:AQ627),SUM($AT627,$D627:P627,$S627:AD627,$AG627:AR627)))</f>
        <v>0.99437848722574151</v>
      </c>
      <c r="BA626" s="43">
        <f t="shared" si="809"/>
        <v>0.99775790150230159</v>
      </c>
      <c r="BB626" s="47">
        <f t="shared" si="816"/>
        <v>0.99572672137634399</v>
      </c>
    </row>
    <row r="627" spans="1:54">
      <c r="A627" s="9">
        <v>626</v>
      </c>
      <c r="B627" s="17">
        <f t="shared" ref="B627" si="821">C617</f>
        <v>41</v>
      </c>
      <c r="C627" s="17">
        <v>1984</v>
      </c>
      <c r="D627" s="26"/>
      <c r="E627" s="26"/>
      <c r="F627" s="26"/>
      <c r="G627" s="26"/>
      <c r="H627" s="26"/>
      <c r="I627" s="26"/>
      <c r="J627" s="21"/>
      <c r="K627" s="22"/>
      <c r="L627" s="22"/>
      <c r="M627" s="19">
        <f>VLOOKUP(M$1,IR_0310!$A$4:$XA$84,($C627+M$2-2001)+8*$B627,FALSE)</f>
        <v>21</v>
      </c>
      <c r="N627" s="19">
        <f>VLOOKUP(N$1,IR_0310!$A$4:$XA$84,($C627+N$2-2001)+8*$B627,FALSE)</f>
        <v>8</v>
      </c>
      <c r="O627" s="19">
        <f>VLOOKUP(O$1,IR_0310!$A$4:$XA$84,($C627+O$2-2001)+8*$B627,FALSE)</f>
        <v>-34</v>
      </c>
      <c r="P627" s="18">
        <f>VLOOKUP(P$1,IR_0310!$A$4:$XA$84,($C627+P$2-2001)+8*$B627,FALSE)</f>
        <v>-33</v>
      </c>
      <c r="Q627" s="17">
        <v>1984</v>
      </c>
      <c r="R627" s="26"/>
      <c r="S627" s="26"/>
      <c r="T627" s="26"/>
      <c r="U627" s="26"/>
      <c r="V627" s="26"/>
      <c r="W627" s="26"/>
      <c r="X627" s="21"/>
      <c r="Y627" s="22"/>
      <c r="Z627" s="22"/>
      <c r="AA627" s="18">
        <f>VLOOKUP(AA$1,IN_0310!$A$4:$XA$84,($C627+AA$2-2001)+8*$B627,FALSE)</f>
        <v>11</v>
      </c>
      <c r="AB627" s="18">
        <f>VLOOKUP(AB$1,IN_0310!$A$4:$XA$84,($C627+AB$2-2001)+8*$B627,FALSE)</f>
        <v>9</v>
      </c>
      <c r="AC627" s="18">
        <f>VLOOKUP(AC$1,IN_0310!$A$4:$XA$84,($C627+AC$2-2001)+8*$B627,FALSE)</f>
        <v>8</v>
      </c>
      <c r="AD627" s="18">
        <f>VLOOKUP(AD$1,IN_0310!$A$4:$XA$84,($C627+AD$2-2001)+8*$B627,FALSE)</f>
        <v>3</v>
      </c>
      <c r="AE627" s="17">
        <v>1984</v>
      </c>
      <c r="AF627" s="26"/>
      <c r="AG627" s="26"/>
      <c r="AH627" s="26"/>
      <c r="AI627" s="26"/>
      <c r="AJ627" s="26"/>
      <c r="AK627" s="26"/>
      <c r="AL627" s="21"/>
      <c r="AM627" s="22"/>
      <c r="AN627" s="22"/>
      <c r="AO627" s="18">
        <f>-VLOOKUP(AO$1,D_0310!$A$4:$XA$84,($C627+AO$2-2001)+8*$B627,FALSE)</f>
        <v>-23</v>
      </c>
      <c r="AP627" s="18">
        <f>-VLOOKUP(AP$1,D_0310!$A$4:$XA$84,($C627+AP$2-2001)+8*$B627,FALSE)</f>
        <v>-19</v>
      </c>
      <c r="AQ627" s="18">
        <f>-VLOOKUP(AQ$1,D_0310!$A$4:$XA$84,($C627+AQ$2-2001)+8*$B627,FALSE)</f>
        <v>-27</v>
      </c>
      <c r="AR627" s="18">
        <f>-VLOOKUP(AR$1,D_0310!$A$4:$XA$84,($C627+AR$2-2001)+8*$B627,FALSE)</f>
        <v>-34</v>
      </c>
      <c r="AS627" s="31">
        <v>3</v>
      </c>
      <c r="AT627" s="55">
        <f>VLOOKUP(2002-C627,census2002!$A$3:$CD$82,2+B627)</f>
        <v>12277</v>
      </c>
      <c r="AU627" s="17" t="s">
        <v>183</v>
      </c>
      <c r="AX627">
        <f>1+M627/AVERAGE(AVERAGE(SUM($AT627,$D627:L627,$R627:Z627,$AF627:AN627),SUM($AT627,$D627:M627,$R627:AA627,$AF627:AO627)),AVERAGE(SUM($AT628,$D628:M628,$S628:AA628,$AG628:AO628),SUM($AT628,$D628:N628,$S628:AB628,$AG628:AP628)))</f>
        <v>1.0017044071098125</v>
      </c>
      <c r="AY627">
        <f>1+N627/AVERAGE(AVERAGE(SUM($AT627,$D627:M627,$R627:AA627,$AF627:AO627),SUM($AT627,$D627:N627,$R627:AB627,$AF627:AP627)),AVERAGE(SUM($AT628,$D628:N628,$S628:AB628,$AG628:AP628),SUM($AT628,$D628:O628,$S628:AC628,$AG628:AQ628)))</f>
        <v>1.0006487713891818</v>
      </c>
      <c r="AZ627">
        <f>1+O627/AVERAGE(AVERAGE(SUM($AT627,$D627:N627,$R627:AB627,$AF627:AP627),SUM($AT627,$D627:O627,$R627:AC627,$AF627:AQ627)),AVERAGE(SUM($AT628,$D628:O628,$S628:AC628,$AG628:AQ628),SUM($AT628,$D628:P628,$S628:AD628,$AG628:AR628)))</f>
        <v>0.99723290402653153</v>
      </c>
      <c r="BA627" s="43">
        <f t="shared" si="809"/>
        <v>0.99986020504680562</v>
      </c>
      <c r="BB627" s="47">
        <f t="shared" si="816"/>
        <v>0.99721133174160304</v>
      </c>
    </row>
    <row r="628" spans="1:54">
      <c r="A628" s="9">
        <v>627</v>
      </c>
      <c r="B628" s="17">
        <f t="shared" ref="B628" si="822">C617</f>
        <v>41</v>
      </c>
      <c r="C628" s="17">
        <v>1983</v>
      </c>
      <c r="D628" s="26"/>
      <c r="E628" s="26"/>
      <c r="F628" s="26"/>
      <c r="G628" s="26"/>
      <c r="H628" s="26"/>
      <c r="I628" s="26"/>
      <c r="J628" s="21"/>
      <c r="K628" s="22"/>
      <c r="L628" s="22"/>
      <c r="M628" s="22"/>
      <c r="N628" s="19">
        <f>VLOOKUP(N$1,IR_0310!$A$4:$XA$84,($C628+N$2-2001)+8*$B628,FALSE)</f>
        <v>79</v>
      </c>
      <c r="O628" s="19">
        <f>VLOOKUP(O$1,IR_0310!$A$4:$XA$84,($C628+O$2-2001)+8*$B628,FALSE)</f>
        <v>-16</v>
      </c>
      <c r="P628" s="18">
        <f>VLOOKUP(P$1,IR_0310!$A$4:$XA$84,($C628+P$2-2001)+8*$B628,FALSE)</f>
        <v>-76</v>
      </c>
      <c r="Q628" s="17">
        <v>1983</v>
      </c>
      <c r="R628" s="26"/>
      <c r="S628" s="26"/>
      <c r="T628" s="26"/>
      <c r="U628" s="26"/>
      <c r="V628" s="26"/>
      <c r="W628" s="26"/>
      <c r="X628" s="21"/>
      <c r="Y628" s="22"/>
      <c r="Z628" s="22"/>
      <c r="AA628" s="22"/>
      <c r="AB628" s="18">
        <f>VLOOKUP(AB$1,IN_0310!$A$4:$XA$84,($C628+AB$2-2001)+8*$B628,FALSE)</f>
        <v>13</v>
      </c>
      <c r="AC628" s="18">
        <f>VLOOKUP(AC$1,IN_0310!$A$4:$XA$84,($C628+AC$2-2001)+8*$B628,FALSE)</f>
        <v>9</v>
      </c>
      <c r="AD628" s="18">
        <f>VLOOKUP(AD$1,IN_0310!$A$4:$XA$84,($C628+AD$2-2001)+8*$B628,FALSE)</f>
        <v>12</v>
      </c>
      <c r="AE628" s="17">
        <v>1983</v>
      </c>
      <c r="AF628" s="26"/>
      <c r="AG628" s="26"/>
      <c r="AH628" s="26"/>
      <c r="AI628" s="26"/>
      <c r="AJ628" s="26"/>
      <c r="AK628" s="26"/>
      <c r="AL628" s="21"/>
      <c r="AM628" s="22"/>
      <c r="AN628" s="22"/>
      <c r="AO628" s="22"/>
      <c r="AP628" s="18">
        <f>-VLOOKUP(AP$1,D_0310!$A$4:$XA$84,($C628+AP$2-2001)+8*$B628,FALSE)</f>
        <v>-33</v>
      </c>
      <c r="AQ628" s="18">
        <f>-VLOOKUP(AQ$1,D_0310!$A$4:$XA$84,($C628+AQ$2-2001)+8*$B628,FALSE)</f>
        <v>-19</v>
      </c>
      <c r="AR628" s="18">
        <f>-VLOOKUP(AR$1,D_0310!$A$4:$XA$84,($C628+AR$2-2001)+8*$B628,FALSE)</f>
        <v>-30</v>
      </c>
      <c r="AS628" s="31">
        <v>2</v>
      </c>
      <c r="AT628" s="55">
        <f>VLOOKUP(2002-C628,census2002!$A$3:$CD$82,2+B628)</f>
        <v>12331</v>
      </c>
      <c r="AU628" s="17" t="s">
        <v>184</v>
      </c>
      <c r="AY628">
        <f>1+N628/AVERAGE(AVERAGE(SUM($AT628,$D628:M628,$R628:AA628,$AF628:AO628),SUM($AT628,$D628:N628,$R628:AB628,$AF628:AP628)),AVERAGE(SUM($AT629,$D629:N629,$S629:AB629,$AG629:AP629),SUM($AT629,$D629:O629,$S629:AC629,$AG629:AQ629)))</f>
        <v>1.0066088047683781</v>
      </c>
      <c r="AZ628">
        <f>1+O628/AVERAGE(AVERAGE(SUM($AT628,$D628:N628,$R628:AB628,$AF628:AP628),SUM($AT628,$D628:O628,$R628:AC628,$AF628:AQ628)),AVERAGE(SUM($AT629,$D629:O629,$S629:AC629,$AG629:AQ629),SUM($AT629,$D629:P629,$S629:AD629,$AG629:AR629)))</f>
        <v>0.99866153588756901</v>
      </c>
      <c r="BA628" s="43">
        <f t="shared" si="809"/>
        <v>1.0026272961614093</v>
      </c>
      <c r="BB628" s="47">
        <f t="shared" si="816"/>
        <v>0.99865562515858075</v>
      </c>
    </row>
    <row r="629" spans="1:54">
      <c r="A629" s="13">
        <v>628</v>
      </c>
      <c r="B629" s="17">
        <f t="shared" ref="B629" si="823">C617</f>
        <v>41</v>
      </c>
      <c r="C629" s="17">
        <v>1982</v>
      </c>
      <c r="D629" s="26"/>
      <c r="E629" s="26"/>
      <c r="F629" s="26"/>
      <c r="G629" s="26"/>
      <c r="H629" s="26"/>
      <c r="I629" s="26"/>
      <c r="J629" s="21"/>
      <c r="K629" s="22"/>
      <c r="L629" s="22"/>
      <c r="M629" s="22"/>
      <c r="N629" s="22"/>
      <c r="O629" s="19">
        <f>VLOOKUP(O$1,IR_0310!$A$4:$XA$84,($C629+O$2-2001)+8*$B629,FALSE)</f>
        <v>49</v>
      </c>
      <c r="P629" s="18">
        <f>VLOOKUP(P$1,IR_0310!$A$4:$XA$84,($C629+P$2-2001)+8*$B629,FALSE)</f>
        <v>-19</v>
      </c>
      <c r="Q629" s="17">
        <v>1982</v>
      </c>
      <c r="R629" s="26"/>
      <c r="S629" s="26"/>
      <c r="T629" s="26"/>
      <c r="U629" s="26"/>
      <c r="V629" s="26"/>
      <c r="W629" s="26"/>
      <c r="X629" s="21"/>
      <c r="Y629" s="22"/>
      <c r="Z629" s="22"/>
      <c r="AA629" s="22"/>
      <c r="AB629" s="22"/>
      <c r="AC629" s="18">
        <f>VLOOKUP(AC$1,IN_0310!$A$4:$XA$84,($C629+AC$2-2001)+8*$B629,FALSE)</f>
        <v>1</v>
      </c>
      <c r="AD629" s="18">
        <f>VLOOKUP(AD$1,IN_0310!$A$4:$XA$84,($C629+AD$2-2001)+8*$B629,FALSE)</f>
        <v>1</v>
      </c>
      <c r="AE629" s="17">
        <v>1982</v>
      </c>
      <c r="AF629" s="26"/>
      <c r="AG629" s="26"/>
      <c r="AH629" s="26"/>
      <c r="AI629" s="26"/>
      <c r="AJ629" s="26"/>
      <c r="AK629" s="26"/>
      <c r="AL629" s="21"/>
      <c r="AM629" s="22"/>
      <c r="AN629" s="22"/>
      <c r="AO629" s="22"/>
      <c r="AP629" s="22"/>
      <c r="AQ629" s="18">
        <f>-VLOOKUP(AQ$1,D_0310!$A$4:$XA$84,($C629+AQ$2-2001)+8*$B629,FALSE)</f>
        <v>-30</v>
      </c>
      <c r="AR629" s="18">
        <f>-VLOOKUP(AR$1,D_0310!$A$4:$XA$84,($C629+AR$2-2001)+8*$B629,FALSE)</f>
        <v>-34</v>
      </c>
      <c r="AS629" s="31">
        <v>1</v>
      </c>
      <c r="AT629" s="55">
        <f>VLOOKUP(2002-C629,census2002!$A$3:$CD$82,2+B629)</f>
        <v>11537</v>
      </c>
      <c r="AU629" s="17" t="s">
        <v>185</v>
      </c>
      <c r="AZ629">
        <f>1+O629/AVERAGE(AVERAGE(SUM($AT629,$D629:N629,$R629:AB629,$AF629:AP629),SUM($AT629,$D629:O629,$R629:AC629,$AF629:AQ629)),AVERAGE(SUM($AT630,$D630:O630,$S630:AC630,$AG630:AQ630),SUM($AT630,$D630:P630,$S630:AD630,$AG630:AR630)))</f>
        <v>1.004470802919708</v>
      </c>
      <c r="BA629" s="43">
        <f t="shared" si="809"/>
        <v>1.004470802919708</v>
      </c>
      <c r="BB629" s="47">
        <f t="shared" si="816"/>
        <v>1.0023064855427561</v>
      </c>
    </row>
    <row r="630" spans="1:54">
      <c r="A630" s="9">
        <v>629</v>
      </c>
      <c r="B630" s="17">
        <f t="shared" ref="B630" si="824">C617</f>
        <v>41</v>
      </c>
      <c r="C630" s="17">
        <v>1981</v>
      </c>
      <c r="D630" s="26"/>
      <c r="E630" s="26"/>
      <c r="F630" s="26"/>
      <c r="G630" s="26"/>
      <c r="H630" s="26"/>
      <c r="I630" s="26"/>
      <c r="J630" s="21"/>
      <c r="K630" s="22"/>
      <c r="L630" s="22"/>
      <c r="M630" s="22"/>
      <c r="N630" s="22"/>
      <c r="O630" s="22"/>
      <c r="P630" s="18">
        <f>VLOOKUP(P$1,IR_0310!$A$4:$XA$84,($C630+P$2-2001)+8*$B630,FALSE)</f>
        <v>54</v>
      </c>
      <c r="Q630" s="17">
        <v>1981</v>
      </c>
      <c r="R630" s="26"/>
      <c r="S630" s="26"/>
      <c r="T630" s="26"/>
      <c r="U630" s="26"/>
      <c r="V630" s="26"/>
      <c r="W630" s="26"/>
      <c r="X630" s="21"/>
      <c r="Y630" s="22"/>
      <c r="Z630" s="22"/>
      <c r="AA630" s="22"/>
      <c r="AB630" s="22"/>
      <c r="AC630" s="22"/>
      <c r="AD630" s="18">
        <f>VLOOKUP(AD$1,IN_0310!$A$4:$XA$84,($C630+AD$2-2001)+8*$B630,FALSE)</f>
        <v>14</v>
      </c>
      <c r="AE630" s="17">
        <v>1981</v>
      </c>
      <c r="AF630" s="26"/>
      <c r="AG630" s="26"/>
      <c r="AH630" s="26"/>
      <c r="AI630" s="26"/>
      <c r="AJ630" s="26"/>
      <c r="AK630" s="26"/>
      <c r="AL630" s="21"/>
      <c r="AM630" s="22"/>
      <c r="AN630" s="22"/>
      <c r="AO630" s="22"/>
      <c r="AP630" s="22"/>
      <c r="AQ630" s="22"/>
      <c r="AR630" s="18">
        <f>-VLOOKUP(AR$1,D_0310!$A$4:$XA$84,($C630+AR$2-2001)+8*$B630,FALSE)</f>
        <v>-28</v>
      </c>
      <c r="AS630" s="31"/>
      <c r="AT630" s="55">
        <f>VLOOKUP(2002-C630,census2002!$A$3:$CD$82,2+B630)</f>
        <v>10353</v>
      </c>
      <c r="AU630" s="17" t="s">
        <v>186</v>
      </c>
    </row>
    <row r="631" spans="1:54" ht="15.75" thickBot="1">
      <c r="A631" s="9">
        <v>630</v>
      </c>
      <c r="B631" s="10" t="str">
        <f>INDEX('regions#'!$B$2:$B$79,B633+1)</f>
        <v>Ростовская область</v>
      </c>
      <c r="C631" s="51" t="s">
        <v>159</v>
      </c>
      <c r="D631" s="11" t="s">
        <v>912</v>
      </c>
      <c r="E631" s="11" t="s">
        <v>913</v>
      </c>
      <c r="F631" s="11" t="s">
        <v>914</v>
      </c>
      <c r="G631" s="11" t="s">
        <v>915</v>
      </c>
      <c r="H631" s="11" t="s">
        <v>916</v>
      </c>
      <c r="I631" s="11" t="s">
        <v>917</v>
      </c>
      <c r="J631" s="11" t="s">
        <v>918</v>
      </c>
      <c r="K631" s="12" t="s">
        <v>919</v>
      </c>
      <c r="L631" s="12" t="s">
        <v>920</v>
      </c>
      <c r="M631" s="12" t="s">
        <v>921</v>
      </c>
      <c r="N631" s="12" t="s">
        <v>922</v>
      </c>
      <c r="O631" s="12" t="s">
        <v>923</v>
      </c>
      <c r="P631" s="11" t="s">
        <v>924</v>
      </c>
      <c r="Q631" s="52" t="s">
        <v>160</v>
      </c>
      <c r="R631" s="23" t="s">
        <v>912</v>
      </c>
      <c r="S631" s="23" t="s">
        <v>913</v>
      </c>
      <c r="T631" s="23" t="s">
        <v>914</v>
      </c>
      <c r="U631" s="23" t="s">
        <v>915</v>
      </c>
      <c r="V631" s="23" t="s">
        <v>916</v>
      </c>
      <c r="W631" s="23" t="s">
        <v>917</v>
      </c>
      <c r="X631" s="23" t="s">
        <v>918</v>
      </c>
      <c r="Y631" s="23" t="s">
        <v>919</v>
      </c>
      <c r="Z631" s="23" t="s">
        <v>920</v>
      </c>
      <c r="AA631" s="23" t="s">
        <v>921</v>
      </c>
      <c r="AB631" s="23" t="s">
        <v>922</v>
      </c>
      <c r="AC631" s="23" t="s">
        <v>923</v>
      </c>
      <c r="AD631" s="23" t="s">
        <v>924</v>
      </c>
      <c r="AE631" s="53" t="s">
        <v>161</v>
      </c>
      <c r="AF631" s="27" t="s">
        <v>912</v>
      </c>
      <c r="AG631" s="27" t="s">
        <v>913</v>
      </c>
      <c r="AH631" s="27" t="s">
        <v>914</v>
      </c>
      <c r="AI631" s="27" t="s">
        <v>915</v>
      </c>
      <c r="AJ631" s="27" t="s">
        <v>916</v>
      </c>
      <c r="AK631" s="27" t="s">
        <v>917</v>
      </c>
      <c r="AL631" s="27" t="s">
        <v>918</v>
      </c>
      <c r="AM631" s="27" t="s">
        <v>919</v>
      </c>
      <c r="AN631" s="27" t="s">
        <v>920</v>
      </c>
      <c r="AO631" s="27" t="s">
        <v>921</v>
      </c>
      <c r="AP631" s="27" t="s">
        <v>922</v>
      </c>
      <c r="AQ631" s="27" t="s">
        <v>923</v>
      </c>
      <c r="AR631" s="27" t="s">
        <v>924</v>
      </c>
      <c r="AS631" s="31" t="s">
        <v>162</v>
      </c>
      <c r="AT631" s="2" t="s">
        <v>163</v>
      </c>
      <c r="AV631" s="54">
        <f t="shared" ref="AV631:AZ631" si="825">AVERAGE(AV633:AV644)</f>
        <v>1.0020537939532379</v>
      </c>
      <c r="AW631" s="54">
        <f t="shared" si="825"/>
        <v>1.000845339783526</v>
      </c>
      <c r="AX631" s="54">
        <f t="shared" si="825"/>
        <v>0.9996804502274963</v>
      </c>
      <c r="AY631" s="54">
        <f t="shared" si="825"/>
        <v>0.99830168600693736</v>
      </c>
      <c r="AZ631" s="54">
        <f t="shared" si="825"/>
        <v>0.99800852633227244</v>
      </c>
      <c r="BA631" s="38" t="s">
        <v>983</v>
      </c>
      <c r="BB631" s="39">
        <f t="shared" ref="BB631" si="826">PRODUCT(AV631:AZ631)-1</f>
        <v>-1.1155247430294501E-3</v>
      </c>
    </row>
    <row r="632" spans="1:54" ht="15.75" thickBot="1">
      <c r="A632" s="13">
        <v>631</v>
      </c>
      <c r="C632" s="14">
        <f t="shared" ref="C632" si="827">A631/15</f>
        <v>42</v>
      </c>
      <c r="D632" s="15">
        <v>10</v>
      </c>
      <c r="E632" s="15">
        <v>11</v>
      </c>
      <c r="F632" s="15">
        <v>12</v>
      </c>
      <c r="G632" s="15">
        <v>13</v>
      </c>
      <c r="H632" s="15">
        <v>14</v>
      </c>
      <c r="I632" s="15">
        <v>15</v>
      </c>
      <c r="J632" s="15">
        <v>16</v>
      </c>
      <c r="K632" s="16">
        <v>17</v>
      </c>
      <c r="L632" s="16">
        <v>18</v>
      </c>
      <c r="M632" s="16">
        <v>19</v>
      </c>
      <c r="N632" s="16">
        <v>20</v>
      </c>
      <c r="O632" s="16">
        <v>21</v>
      </c>
      <c r="P632" s="15">
        <v>22</v>
      </c>
      <c r="R632" s="15">
        <v>10</v>
      </c>
      <c r="S632" s="15">
        <v>11</v>
      </c>
      <c r="T632" s="15">
        <v>12</v>
      </c>
      <c r="U632" s="15">
        <v>13</v>
      </c>
      <c r="V632" s="15">
        <v>14</v>
      </c>
      <c r="W632" s="15">
        <v>15</v>
      </c>
      <c r="X632" s="15">
        <v>16</v>
      </c>
      <c r="Y632" s="25">
        <v>17</v>
      </c>
      <c r="Z632" s="25">
        <v>18</v>
      </c>
      <c r="AA632" s="25">
        <v>19</v>
      </c>
      <c r="AB632" s="25">
        <v>20</v>
      </c>
      <c r="AC632" s="25">
        <v>21</v>
      </c>
      <c r="AD632" s="15">
        <v>22</v>
      </c>
      <c r="AF632" s="15">
        <v>10</v>
      </c>
      <c r="AG632" s="15">
        <v>11</v>
      </c>
      <c r="AH632" s="15">
        <v>12</v>
      </c>
      <c r="AI632" s="15">
        <v>13</v>
      </c>
      <c r="AJ632" s="15">
        <v>14</v>
      </c>
      <c r="AK632" s="15">
        <v>15</v>
      </c>
      <c r="AL632" s="15">
        <v>16</v>
      </c>
      <c r="AM632" s="29">
        <v>17</v>
      </c>
      <c r="AN632" s="29">
        <v>18</v>
      </c>
      <c r="AO632" s="29">
        <v>19</v>
      </c>
      <c r="AP632" s="29">
        <v>20</v>
      </c>
      <c r="AQ632" s="29">
        <v>21</v>
      </c>
      <c r="AR632" s="15">
        <v>22</v>
      </c>
      <c r="AS632" s="31"/>
      <c r="AT632" s="55"/>
      <c r="AU632" s="14" t="s">
        <v>165</v>
      </c>
      <c r="AV632" s="40" t="s">
        <v>166</v>
      </c>
      <c r="AW632" s="40" t="s">
        <v>167</v>
      </c>
      <c r="AX632" s="40" t="s">
        <v>168</v>
      </c>
      <c r="AY632" s="40" t="s">
        <v>169</v>
      </c>
      <c r="AZ632" s="40" t="s">
        <v>170</v>
      </c>
      <c r="BA632" s="41" t="s">
        <v>171</v>
      </c>
      <c r="BB632" s="42"/>
    </row>
    <row r="633" spans="1:54">
      <c r="A633" s="9">
        <v>632</v>
      </c>
      <c r="B633">
        <f t="shared" ref="B633" si="828">C632</f>
        <v>42</v>
      </c>
      <c r="C633" s="17">
        <v>1993</v>
      </c>
      <c r="D633" s="18">
        <f>VLOOKUP(D$1,IR_0310!$A$4:$XA$84,($C633+D$2-2001)+8*$B633,FALSE)</f>
        <v>-30</v>
      </c>
      <c r="E633" s="18">
        <f>VLOOKUP(E$1,IR_0310!$A$4:$XA$84,($C633+E$2-2001)+8*$B633,FALSE)</f>
        <v>-11</v>
      </c>
      <c r="F633" s="18">
        <f>VLOOKUP(F$1,IR_0310!$A$4:$XA$84,($C633+F$2-2001)+8*$B633,FALSE)</f>
        <v>-35</v>
      </c>
      <c r="G633" s="18">
        <f>VLOOKUP(G$1,IR_0310!$A$4:$XA$84,($C633+G$2-2001)+8*$B633,FALSE)</f>
        <v>-59</v>
      </c>
      <c r="H633" s="18">
        <f>VLOOKUP(H$1,IR_0310!$A$4:$XA$84,($C633+H$2-2001)+8*$B633,FALSE)</f>
        <v>-14</v>
      </c>
      <c r="I633" s="18">
        <f>VLOOKUP(I$1,IR_0310!$A$4:$XA$84,($C633+I$2-2001)+8*$B633,FALSE)</f>
        <v>-30</v>
      </c>
      <c r="J633" s="18">
        <f>VLOOKUP(J$1,IR_0310!$A$4:$XA$84,($C633+J$2-2001)+8*$B633,FALSE)</f>
        <v>18</v>
      </c>
      <c r="K633" s="19">
        <f>VLOOKUP(K$1,IR_0310!$A$4:$XA$84,($C633+K$2-2001)+8*$B633,FALSE)</f>
        <v>132</v>
      </c>
      <c r="L633" s="20"/>
      <c r="M633" s="20"/>
      <c r="N633" s="20"/>
      <c r="O633" s="20"/>
      <c r="P633" s="26"/>
      <c r="Q633" s="17">
        <v>1993</v>
      </c>
      <c r="R633" s="18">
        <f>VLOOKUP(R$1,IN_0310!$A$4:$XA$84,($C633+R$2-2001)+8*$B633,FALSE)</f>
        <v>25</v>
      </c>
      <c r="S633" s="18">
        <f>VLOOKUP(S$1,IN_0310!$A$4:$XA$84,($C633+S$2-2001)+8*$B633,FALSE)</f>
        <v>0</v>
      </c>
      <c r="T633" s="18">
        <f>VLOOKUP(T$1,IN_0310!$A$4:$XA$84,($C633+T$2-2001)+8*$B633,FALSE)</f>
        <v>15</v>
      </c>
      <c r="U633" s="18">
        <f>VLOOKUP(U$1,IN_0310!$A$4:$XA$84,($C633+U$2-2001)+8*$B633,FALSE)</f>
        <v>42</v>
      </c>
      <c r="V633" s="18">
        <f>VLOOKUP(V$1,IN_0310!$A$4:$XA$84,($C633+V$2-2001)+8*$B633,FALSE)</f>
        <v>39</v>
      </c>
      <c r="W633" s="18">
        <f>VLOOKUP(W$1,IN_0310!$A$4:$XA$84,($C633+W$2-2001)+8*$B633,FALSE)</f>
        <v>65</v>
      </c>
      <c r="X633" s="18">
        <f>VLOOKUP(X$1,IN_0310!$A$4:$XA$84,($C633+X$2-2001)+8*$B633,FALSE)</f>
        <v>64</v>
      </c>
      <c r="Y633" s="18">
        <f>VLOOKUP(Y$1,IN_0310!$A$4:$XA$84,($C633+Y$2-2001)+8*$B633,FALSE)</f>
        <v>35</v>
      </c>
      <c r="Z633" s="20"/>
      <c r="AA633" s="20"/>
      <c r="AB633" s="20"/>
      <c r="AC633" s="20"/>
      <c r="AD633" s="26"/>
      <c r="AE633" s="17">
        <v>1993</v>
      </c>
      <c r="AF633" s="18">
        <f>-VLOOKUP(AF$1,D_0310!$A$4:$XA$84,($C633+AF$2-2001)+8*$B633,FALSE)</f>
        <v>-18</v>
      </c>
      <c r="AG633" s="18">
        <f>-VLOOKUP(AG$1,D_0310!$A$4:$XA$84,($C633+AG$2-2001)+8*$B633,FALSE)</f>
        <v>-13</v>
      </c>
      <c r="AH633" s="18">
        <f>-VLOOKUP(AH$1,D_0310!$A$4:$XA$84,($C633+AH$2-2001)+8*$B633,FALSE)</f>
        <v>-16</v>
      </c>
      <c r="AI633" s="18">
        <f>-VLOOKUP(AI$1,D_0310!$A$4:$XA$84,($C633+AI$2-2001)+8*$B633,FALSE)</f>
        <v>-18</v>
      </c>
      <c r="AJ633" s="18">
        <f>-VLOOKUP(AJ$1,D_0310!$A$4:$XA$84,($C633+AJ$2-2001)+8*$B633,FALSE)</f>
        <v>-21</v>
      </c>
      <c r="AK633" s="18">
        <f>-VLOOKUP(AK$1,D_0310!$A$4:$XA$84,($C633+AK$2-2001)+8*$B633,FALSE)</f>
        <v>-29</v>
      </c>
      <c r="AL633" s="18">
        <f>-VLOOKUP(AL$1,D_0310!$A$4:$XA$84,($C633+AL$2-2001)+8*$B633,FALSE)</f>
        <v>-21</v>
      </c>
      <c r="AM633" s="18">
        <f>-VLOOKUP(AM$1,D_0310!$A$4:$XA$84,($C633+AM$2-2001)+8*$B633,FALSE)</f>
        <v>-32</v>
      </c>
      <c r="AN633" s="20"/>
      <c r="AO633" s="20"/>
      <c r="AP633" s="20"/>
      <c r="AQ633" s="20"/>
      <c r="AR633" s="26"/>
      <c r="AS633" s="31">
        <v>1</v>
      </c>
      <c r="AT633" s="55">
        <f>VLOOKUP(2002-C633,census2002!$A$3:$CD$82,2+B633)</f>
        <v>43400</v>
      </c>
      <c r="AU633" s="17" t="s">
        <v>172</v>
      </c>
      <c r="AV633">
        <f>1+K633/AVERAGE(AVERAGE(SUM($AT633,$D633:J633,$R633:X633,$AF633:AL633),SUM($AT633,$D633:K633,$R633:Y633,$AF633:AM633)),AVERAGE(SUM($AT634,$D634:K634,$S634:Y634,$AG634:AM634),SUM($AT634,$D634:L634,$S634:Z634,$AG634:AN634)))</f>
        <v>1.0027848101265824</v>
      </c>
      <c r="BA633" s="43">
        <f t="shared" ref="BA633:BA644" si="829">(PRODUCT(AV633:AZ633))^(1/AS633)</f>
        <v>1.0027848101265824</v>
      </c>
      <c r="BB633" s="43" t="s">
        <v>173</v>
      </c>
    </row>
    <row r="634" spans="1:54">
      <c r="A634" s="9">
        <v>633</v>
      </c>
      <c r="B634" s="17">
        <f t="shared" ref="B634" si="830">C632</f>
        <v>42</v>
      </c>
      <c r="C634" s="17">
        <v>1992</v>
      </c>
      <c r="D634" s="21"/>
      <c r="E634" s="18">
        <f>VLOOKUP(E$1,IR_0310!$A$4:$XA$84,($C634+E$2-2001)+8*$B634,FALSE)</f>
        <v>11</v>
      </c>
      <c r="F634" s="18">
        <f>VLOOKUP(F$1,IR_0310!$A$4:$XA$84,($C634+F$2-2001)+8*$B634,FALSE)</f>
        <v>-41</v>
      </c>
      <c r="G634" s="18">
        <f>VLOOKUP(G$1,IR_0310!$A$4:$XA$84,($C634+G$2-2001)+8*$B634,FALSE)</f>
        <v>-52</v>
      </c>
      <c r="H634" s="18">
        <f>VLOOKUP(H$1,IR_0310!$A$4:$XA$84,($C634+H$2-2001)+8*$B634,FALSE)</f>
        <v>-27</v>
      </c>
      <c r="I634" s="18">
        <f>VLOOKUP(I$1,IR_0310!$A$4:$XA$84,($C634+I$2-2001)+8*$B634,FALSE)</f>
        <v>2</v>
      </c>
      <c r="J634" s="18">
        <f>VLOOKUP(J$1,IR_0310!$A$4:$XA$84,($C634+J$2-2001)+8*$B634,FALSE)</f>
        <v>25</v>
      </c>
      <c r="K634" s="19">
        <f>VLOOKUP(K$1,IR_0310!$A$4:$XA$84,($C634+K$2-2001)+8*$B634,FALSE)</f>
        <v>12</v>
      </c>
      <c r="L634" s="19">
        <f>VLOOKUP(L$1,IR_0310!$A$4:$XA$84,($C634+L$2-2001)+8*$B634,FALSE)</f>
        <v>153</v>
      </c>
      <c r="M634" s="22"/>
      <c r="N634" s="22"/>
      <c r="O634" s="22"/>
      <c r="P634" s="21"/>
      <c r="Q634" s="17">
        <v>1992</v>
      </c>
      <c r="R634" s="21"/>
      <c r="S634" s="18">
        <f>VLOOKUP(S$1,IN_0310!$A$4:$XA$84,($C634+S$2-2001)+8*$B634,FALSE)</f>
        <v>13</v>
      </c>
      <c r="T634" s="18">
        <f>VLOOKUP(T$1,IN_0310!$A$4:$XA$84,($C634+T$2-2001)+8*$B634,FALSE)</f>
        <v>-6</v>
      </c>
      <c r="U634" s="18">
        <f>VLOOKUP(U$1,IN_0310!$A$4:$XA$84,($C634+U$2-2001)+8*$B634,FALSE)</f>
        <v>27</v>
      </c>
      <c r="V634" s="18">
        <f>VLOOKUP(V$1,IN_0310!$A$4:$XA$84,($C634+V$2-2001)+8*$B634,FALSE)</f>
        <v>23</v>
      </c>
      <c r="W634" s="18">
        <f>VLOOKUP(W$1,IN_0310!$A$4:$XA$84,($C634+W$2-2001)+8*$B634,FALSE)</f>
        <v>55</v>
      </c>
      <c r="X634" s="18">
        <f>VLOOKUP(X$1,IN_0310!$A$4:$XA$84,($C634+X$2-2001)+8*$B634,FALSE)</f>
        <v>76</v>
      </c>
      <c r="Y634" s="18">
        <f>VLOOKUP(Y$1,IN_0310!$A$4:$XA$84,($C634+Y$2-2001)+8*$B634,FALSE)</f>
        <v>55</v>
      </c>
      <c r="Z634" s="18">
        <f>VLOOKUP(Z$1,IN_0310!$A$4:$XA$84,($C634+Z$2-2001)+8*$B634,FALSE)</f>
        <v>31</v>
      </c>
      <c r="AA634" s="22"/>
      <c r="AB634" s="22"/>
      <c r="AC634" s="22"/>
      <c r="AD634" s="21"/>
      <c r="AE634" s="17">
        <v>1992</v>
      </c>
      <c r="AF634" s="21"/>
      <c r="AG634" s="18">
        <f>-VLOOKUP(AG$1,D_0310!$A$4:$XA$84,($C634+AG$2-2001)+8*$B634,FALSE)</f>
        <v>-10</v>
      </c>
      <c r="AH634" s="18">
        <f>-VLOOKUP(AH$1,D_0310!$A$4:$XA$84,($C634+AH$2-2001)+8*$B634,FALSE)</f>
        <v>-17</v>
      </c>
      <c r="AI634" s="18">
        <f>-VLOOKUP(AI$1,D_0310!$A$4:$XA$84,($C634+AI$2-2001)+8*$B634,FALSE)</f>
        <v>-25</v>
      </c>
      <c r="AJ634" s="18">
        <f>-VLOOKUP(AJ$1,D_0310!$A$4:$XA$84,($C634+AJ$2-2001)+8*$B634,FALSE)</f>
        <v>-20</v>
      </c>
      <c r="AK634" s="18">
        <f>-VLOOKUP(AK$1,D_0310!$A$4:$XA$84,($C634+AK$2-2001)+8*$B634,FALSE)</f>
        <v>-25</v>
      </c>
      <c r="AL634" s="18">
        <f>-VLOOKUP(AL$1,D_0310!$A$4:$XA$84,($C634+AL$2-2001)+8*$B634,FALSE)</f>
        <v>-44</v>
      </c>
      <c r="AM634" s="18">
        <f>-VLOOKUP(AM$1,D_0310!$A$4:$XA$84,($C634+AM$2-2001)+8*$B634,FALSE)</f>
        <v>-42</v>
      </c>
      <c r="AN634" s="18">
        <f>-VLOOKUP(AN$1,D_0310!$A$4:$XA$84,($C634+AN$2-2001)+8*$B634,FALSE)</f>
        <v>-39</v>
      </c>
      <c r="AO634" s="22"/>
      <c r="AP634" s="22"/>
      <c r="AQ634" s="22"/>
      <c r="AR634" s="21"/>
      <c r="AS634" s="31">
        <v>2</v>
      </c>
      <c r="AT634" s="55">
        <f>VLOOKUP(2002-C634,census2002!$A$3:$CD$82,2+B634)</f>
        <v>51317</v>
      </c>
      <c r="AU634" s="17" t="s">
        <v>174</v>
      </c>
      <c r="AV634">
        <f>1+K634/AVERAGE(AVERAGE(SUM($AT634,$D634:J634,$R634:X634,$AF634:AL634),SUM($AT634,$D634:K634,$R634:Y634,$AF634:AM634)),AVERAGE(SUM($AT635,$D635:K635,$S635:Y635,$AG635:AM635),SUM($AT635,$D635:L635,$S635:Z635,$AG635:AN635)))</f>
        <v>1.0002280577556266</v>
      </c>
      <c r="AW634">
        <f>1+L634/AVERAGE(AVERAGE(SUM($AT634,$D634:K634,$R634:Y634,$AF634:AM634),SUM($AT634,$D634:L634,$R634:Z634,$AF634:AN634)),AVERAGE(SUM($AT635,$D635:L635,$S635:Z635,$AG635:AN635),SUM($AT635,$D635:M635,$S635:AA635,$AG635:AO635)))</f>
        <v>1.0029036114853966</v>
      </c>
      <c r="BA634" s="43">
        <f t="shared" si="829"/>
        <v>1.001564941195598</v>
      </c>
      <c r="BB634" s="44">
        <f t="shared" ref="BB634" si="831">AVERAGE(BA633:BA644)^5-1</f>
        <v>-6.6878235390654961E-4</v>
      </c>
    </row>
    <row r="635" spans="1:54">
      <c r="A635" s="13">
        <v>634</v>
      </c>
      <c r="B635" s="17">
        <f t="shared" ref="B635" si="832">C632</f>
        <v>42</v>
      </c>
      <c r="C635" s="17">
        <v>1991</v>
      </c>
      <c r="D635" s="21"/>
      <c r="E635" s="21"/>
      <c r="F635" s="18">
        <f>VLOOKUP(F$1,IR_0310!$A$4:$XA$84,($C635+F$2-2001)+8*$B635,FALSE)</f>
        <v>-16</v>
      </c>
      <c r="G635" s="18">
        <f>VLOOKUP(G$1,IR_0310!$A$4:$XA$84,($C635+G$2-2001)+8*$B635,FALSE)</f>
        <v>-50</v>
      </c>
      <c r="H635" s="18">
        <f>VLOOKUP(H$1,IR_0310!$A$4:$XA$84,($C635+H$2-2001)+8*$B635,FALSE)</f>
        <v>-19</v>
      </c>
      <c r="I635" s="18">
        <f>VLOOKUP(I$1,IR_0310!$A$4:$XA$84,($C635+I$2-2001)+8*$B635,FALSE)</f>
        <v>-2</v>
      </c>
      <c r="J635" s="18">
        <f>VLOOKUP(J$1,IR_0310!$A$4:$XA$84,($C635+J$2-2001)+8*$B635,FALSE)</f>
        <v>-63</v>
      </c>
      <c r="K635" s="19">
        <f>VLOOKUP(K$1,IR_0310!$A$4:$XA$84,($C635+K$2-2001)+8*$B635,FALSE)</f>
        <v>122</v>
      </c>
      <c r="L635" s="19">
        <f>VLOOKUP(L$1,IR_0310!$A$4:$XA$84,($C635+L$2-2001)+8*$B635,FALSE)</f>
        <v>62</v>
      </c>
      <c r="M635" s="19">
        <f>VLOOKUP(M$1,IR_0310!$A$4:$XA$84,($C635+M$2-2001)+8*$B635,FALSE)</f>
        <v>71</v>
      </c>
      <c r="N635" s="22"/>
      <c r="O635" s="22"/>
      <c r="P635" s="21"/>
      <c r="Q635" s="17">
        <v>1991</v>
      </c>
      <c r="R635" s="21"/>
      <c r="S635" s="21"/>
      <c r="T635" s="18">
        <f>VLOOKUP(T$1,IN_0310!$A$4:$XA$84,($C635+T$2-2001)+8*$B635,FALSE)</f>
        <v>2</v>
      </c>
      <c r="U635" s="18">
        <f>VLOOKUP(U$1,IN_0310!$A$4:$XA$84,($C635+U$2-2001)+8*$B635,FALSE)</f>
        <v>8</v>
      </c>
      <c r="V635" s="18">
        <f>VLOOKUP(V$1,IN_0310!$A$4:$XA$84,($C635+V$2-2001)+8*$B635,FALSE)</f>
        <v>35</v>
      </c>
      <c r="W635" s="18">
        <f>VLOOKUP(W$1,IN_0310!$A$4:$XA$84,($C635+W$2-2001)+8*$B635,FALSE)</f>
        <v>16</v>
      </c>
      <c r="X635" s="18">
        <f>VLOOKUP(X$1,IN_0310!$A$4:$XA$84,($C635+X$2-2001)+8*$B635,FALSE)</f>
        <v>40</v>
      </c>
      <c r="Y635" s="18">
        <f>VLOOKUP(Y$1,IN_0310!$A$4:$XA$84,($C635+Y$2-2001)+8*$B635,FALSE)</f>
        <v>79</v>
      </c>
      <c r="Z635" s="18">
        <f>VLOOKUP(Z$1,IN_0310!$A$4:$XA$84,($C635+Z$2-2001)+8*$B635,FALSE)</f>
        <v>81</v>
      </c>
      <c r="AA635" s="18">
        <f>VLOOKUP(AA$1,IN_0310!$A$4:$XA$84,($C635+AA$2-2001)+8*$B635,FALSE)</f>
        <v>48</v>
      </c>
      <c r="AB635" s="22"/>
      <c r="AC635" s="22"/>
      <c r="AD635" s="21"/>
      <c r="AE635" s="17">
        <v>1991</v>
      </c>
      <c r="AF635" s="21"/>
      <c r="AG635" s="21"/>
      <c r="AH635" s="18">
        <f>-VLOOKUP(AH$1,D_0310!$A$4:$XA$84,($C635+AH$2-2001)+8*$B635,FALSE)</f>
        <v>-21</v>
      </c>
      <c r="AI635" s="18">
        <f>-VLOOKUP(AI$1,D_0310!$A$4:$XA$84,($C635+AI$2-2001)+8*$B635,FALSE)</f>
        <v>-22</v>
      </c>
      <c r="AJ635" s="18">
        <f>-VLOOKUP(AJ$1,D_0310!$A$4:$XA$84,($C635+AJ$2-2001)+8*$B635,FALSE)</f>
        <v>-25</v>
      </c>
      <c r="AK635" s="18">
        <f>-VLOOKUP(AK$1,D_0310!$A$4:$XA$84,($C635+AK$2-2001)+8*$B635,FALSE)</f>
        <v>-35</v>
      </c>
      <c r="AL635" s="18">
        <f>-VLOOKUP(AL$1,D_0310!$A$4:$XA$84,($C635+AL$2-2001)+8*$B635,FALSE)</f>
        <v>-31</v>
      </c>
      <c r="AM635" s="18">
        <f>-VLOOKUP(AM$1,D_0310!$A$4:$XA$84,($C635+AM$2-2001)+8*$B635,FALSE)</f>
        <v>-49</v>
      </c>
      <c r="AN635" s="18">
        <f>-VLOOKUP(AN$1,D_0310!$A$4:$XA$84,($C635+AN$2-2001)+8*$B635,FALSE)</f>
        <v>-71</v>
      </c>
      <c r="AO635" s="18">
        <f>-VLOOKUP(AO$1,D_0310!$A$4:$XA$84,($C635+AO$2-2001)+8*$B635,FALSE)</f>
        <v>-62</v>
      </c>
      <c r="AP635" s="22"/>
      <c r="AQ635" s="22"/>
      <c r="AR635" s="21"/>
      <c r="AS635" s="31">
        <v>3</v>
      </c>
      <c r="AT635" s="55">
        <f>VLOOKUP(2002-C635,census2002!$A$3:$CD$82,2+B635)</f>
        <v>53937</v>
      </c>
      <c r="AU635" s="17" t="s">
        <v>175</v>
      </c>
      <c r="AV635">
        <f>1+K635/AVERAGE(AVERAGE(SUM($AT635,$D635:J635,$R635:X635,$AF635:AL635),SUM($AT635,$D635:K635,$R635:Y635,$AF635:AM635)),AVERAGE(SUM($AT636,$D636:K636,$S636:Y636,$AG636:AM636),SUM($AT636,$D636:L636,$S636:Z636,$AG636:AN636)))</f>
        <v>1.0021413652080811</v>
      </c>
      <c r="AW635">
        <f>1+L635/AVERAGE(AVERAGE(SUM($AT635,$D635:K635,$R635:Y635,$AF635:AM635),SUM($AT635,$D635:L635,$R635:Z635,$AF635:AN635)),AVERAGE(SUM($AT636,$D636:L636,$S636:Z636,$AG636:AN636),SUM($AT636,$D636:M636,$S636:AA636,$AG636:AO636)))</f>
        <v>1.0010863423117189</v>
      </c>
      <c r="AX635">
        <f>1+M635/AVERAGE(AVERAGE(SUM($AT635,$D635:L635,$R635:Z635,$AF635:AN635),SUM($AT635,$D635:M635,$R635:AA635,$AF635:AO635)),AVERAGE(SUM($AT636,$D636:M636,$S636:AA636,$AG636:AO636),SUM($AT636,$D636:N636,$S636:AB636,$AG636:AP636)))</f>
        <v>1.0012430788085702</v>
      </c>
      <c r="BA635" s="43">
        <f t="shared" si="829"/>
        <v>1.0014901542607995</v>
      </c>
      <c r="BB635" s="45" t="s">
        <v>176</v>
      </c>
    </row>
    <row r="636" spans="1:54">
      <c r="A636" s="9">
        <v>635</v>
      </c>
      <c r="B636" s="17">
        <f t="shared" ref="B636" si="833">C632</f>
        <v>42</v>
      </c>
      <c r="C636" s="17">
        <v>1990</v>
      </c>
      <c r="D636" s="21"/>
      <c r="E636" s="21"/>
      <c r="F636" s="21"/>
      <c r="G636" s="18">
        <f>VLOOKUP(G$1,IR_0310!$A$4:$XA$84,($C636+G$2-2001)+8*$B636,FALSE)</f>
        <v>-52</v>
      </c>
      <c r="H636" s="18">
        <f>VLOOKUP(H$1,IR_0310!$A$4:$XA$84,($C636+H$2-2001)+8*$B636,FALSE)</f>
        <v>-33</v>
      </c>
      <c r="I636" s="18">
        <f>VLOOKUP(I$1,IR_0310!$A$4:$XA$84,($C636+I$2-2001)+8*$B636,FALSE)</f>
        <v>-9</v>
      </c>
      <c r="J636" s="18">
        <f>VLOOKUP(J$1,IR_0310!$A$4:$XA$84,($C636+J$2-2001)+8*$B636,FALSE)</f>
        <v>-21</v>
      </c>
      <c r="K636" s="19">
        <f>VLOOKUP(K$1,IR_0310!$A$4:$XA$84,($C636+K$2-2001)+8*$B636,FALSE)</f>
        <v>-44</v>
      </c>
      <c r="L636" s="19">
        <f>VLOOKUP(L$1,IR_0310!$A$4:$XA$84,($C636+L$2-2001)+8*$B636,FALSE)</f>
        <v>63</v>
      </c>
      <c r="M636" s="19">
        <f>VLOOKUP(M$1,IR_0310!$A$4:$XA$84,($C636+M$2-2001)+8*$B636,FALSE)</f>
        <v>79</v>
      </c>
      <c r="N636" s="19">
        <f>VLOOKUP(N$1,IR_0310!$A$4:$XA$84,($C636+N$2-2001)+8*$B636,FALSE)</f>
        <v>-5</v>
      </c>
      <c r="O636" s="22"/>
      <c r="P636" s="21"/>
      <c r="Q636" s="17">
        <v>1990</v>
      </c>
      <c r="R636" s="21"/>
      <c r="S636" s="21"/>
      <c r="T636" s="21"/>
      <c r="U636" s="18">
        <f>VLOOKUP(U$1,IN_0310!$A$4:$XA$84,($C636+U$2-2001)+8*$B636,FALSE)</f>
        <v>27</v>
      </c>
      <c r="V636" s="18">
        <f>VLOOKUP(V$1,IN_0310!$A$4:$XA$84,($C636+V$2-2001)+8*$B636,FALSE)</f>
        <v>5</v>
      </c>
      <c r="W636" s="18">
        <f>VLOOKUP(W$1,IN_0310!$A$4:$XA$84,($C636+W$2-2001)+8*$B636,FALSE)</f>
        <v>19</v>
      </c>
      <c r="X636" s="18">
        <f>VLOOKUP(X$1,IN_0310!$A$4:$XA$84,($C636+X$2-2001)+8*$B636,FALSE)</f>
        <v>29</v>
      </c>
      <c r="Y636" s="18">
        <f>VLOOKUP(Y$1,IN_0310!$A$4:$XA$84,($C636+Y$2-2001)+8*$B636,FALSE)</f>
        <v>54</v>
      </c>
      <c r="Z636" s="18">
        <f>VLOOKUP(Z$1,IN_0310!$A$4:$XA$84,($C636+Z$2-2001)+8*$B636,FALSE)</f>
        <v>95</v>
      </c>
      <c r="AA636" s="18">
        <f>VLOOKUP(AA$1,IN_0310!$A$4:$XA$84,($C636+AA$2-2001)+8*$B636,FALSE)</f>
        <v>70</v>
      </c>
      <c r="AB636" s="18">
        <f>VLOOKUP(AB$1,IN_0310!$A$4:$XA$84,($C636+AB$2-2001)+8*$B636,FALSE)</f>
        <v>53</v>
      </c>
      <c r="AC636" s="22"/>
      <c r="AD636" s="21"/>
      <c r="AE636" s="17">
        <v>1990</v>
      </c>
      <c r="AF636" s="21"/>
      <c r="AG636" s="21"/>
      <c r="AH636" s="21"/>
      <c r="AI636" s="18">
        <f>-VLOOKUP(AI$1,D_0310!$A$4:$XA$84,($C636+AI$2-2001)+8*$B636,FALSE)</f>
        <v>-23</v>
      </c>
      <c r="AJ636" s="18">
        <f>-VLOOKUP(AJ$1,D_0310!$A$4:$XA$84,($C636+AJ$2-2001)+8*$B636,FALSE)</f>
        <v>-25</v>
      </c>
      <c r="AK636" s="18">
        <f>-VLOOKUP(AK$1,D_0310!$A$4:$XA$84,($C636+AK$2-2001)+8*$B636,FALSE)</f>
        <v>-39</v>
      </c>
      <c r="AL636" s="18">
        <f>-VLOOKUP(AL$1,D_0310!$A$4:$XA$84,($C636+AL$2-2001)+8*$B636,FALSE)</f>
        <v>-39</v>
      </c>
      <c r="AM636" s="18">
        <f>-VLOOKUP(AM$1,D_0310!$A$4:$XA$84,($C636+AM$2-2001)+8*$B636,FALSE)</f>
        <v>-48</v>
      </c>
      <c r="AN636" s="18">
        <f>-VLOOKUP(AN$1,D_0310!$A$4:$XA$84,($C636+AN$2-2001)+8*$B636,FALSE)</f>
        <v>-64</v>
      </c>
      <c r="AO636" s="18">
        <f>-VLOOKUP(AO$1,D_0310!$A$4:$XA$84,($C636+AO$2-2001)+8*$B636,FALSE)</f>
        <v>-70</v>
      </c>
      <c r="AP636" s="18">
        <f>-VLOOKUP(AP$1,D_0310!$A$4:$XA$84,($C636+AP$2-2001)+8*$B636,FALSE)</f>
        <v>-80</v>
      </c>
      <c r="AQ636" s="22"/>
      <c r="AR636" s="21"/>
      <c r="AS636" s="31">
        <v>4</v>
      </c>
      <c r="AT636" s="55">
        <f>VLOOKUP(2002-C636,census2002!$A$3:$CD$82,2+B636)</f>
        <v>60268</v>
      </c>
      <c r="AU636" s="17" t="s">
        <v>177</v>
      </c>
      <c r="AV636">
        <f>1+K636/AVERAGE(AVERAGE(SUM($AT636,$D636:J636,$R636:X636,$AF636:AL636),SUM($AT636,$D636:K636,$R636:Y636,$AF636:AM636)),AVERAGE(SUM($AT637,$D637:K637,$S637:Y637,$AG637:AM637),SUM($AT637,$D637:L637,$S637:Z637,$AG637:AN637)))</f>
        <v>0.99928353056597019</v>
      </c>
      <c r="AW636">
        <f>1+L636/AVERAGE(AVERAGE(SUM($AT636,$D636:K636,$R636:Y636,$AF636:AM636),SUM($AT636,$D636:L636,$R636:Z636,$AF636:AN636)),AVERAGE(SUM($AT637,$D637:L637,$S637:Z637,$AG637:AN637),SUM($AT637,$D637:M637,$S637:AA637,$AG637:AO637)))</f>
        <v>1.0010259625523668</v>
      </c>
      <c r="AX636">
        <f>1+M636/AVERAGE(AVERAGE(SUM($AT636,$D636:L636,$R636:Z636,$AF636:AN636),SUM($AT636,$D636:M636,$R636:AA636,$AF636:AO636)),AVERAGE(SUM($AT637,$D637:M637,$S637:AA637,$AG637:AO637),SUM($AT637,$D637:N637,$S637:AB637,$AG637:AP637)))</f>
        <v>1.0012850282014891</v>
      </c>
      <c r="AY636">
        <f>1+N636/AVERAGE(AVERAGE(SUM($AT636,$D636:M636,$R636:AA636,$AF636:AO636),SUM($AT636,$D636:N636,$R636:AB636,$AF636:AP636)),AVERAGE(SUM($AT637,$D637:N637,$S637:AB637,$AG637:AP637),SUM($AT637,$D637:O637,$S637:AC637,$AG637:AQ637)))</f>
        <v>0.99991868960161967</v>
      </c>
      <c r="BA636" s="43">
        <f t="shared" si="829"/>
        <v>1.0003779713998731</v>
      </c>
      <c r="BB636" s="46">
        <f t="shared" ref="BB636" si="834">AVERAGE(BB637:BB644)^5-1</f>
        <v>-1.1170385496557245E-3</v>
      </c>
    </row>
    <row r="637" spans="1:54">
      <c r="A637" s="9">
        <v>636</v>
      </c>
      <c r="B637" s="17">
        <f t="shared" ref="B637" si="835">C632</f>
        <v>42</v>
      </c>
      <c r="C637" s="17">
        <v>1989</v>
      </c>
      <c r="D637" s="21"/>
      <c r="E637" s="21"/>
      <c r="F637" s="21"/>
      <c r="G637" s="21"/>
      <c r="H637" s="18">
        <f>VLOOKUP(H$1,IR_0310!$A$4:$XA$84,($C637+H$2-2001)+8*$B637,FALSE)</f>
        <v>-39</v>
      </c>
      <c r="I637" s="18">
        <f>VLOOKUP(I$1,IR_0310!$A$4:$XA$84,($C637+I$2-2001)+8*$B637,FALSE)</f>
        <v>0</v>
      </c>
      <c r="J637" s="18">
        <f>VLOOKUP(J$1,IR_0310!$A$4:$XA$84,($C637+J$2-2001)+8*$B637,FALSE)</f>
        <v>12</v>
      </c>
      <c r="K637" s="19">
        <f>VLOOKUP(K$1,IR_0310!$A$4:$XA$84,($C637+K$2-2001)+8*$B637,FALSE)</f>
        <v>134</v>
      </c>
      <c r="L637" s="19">
        <f>VLOOKUP(L$1,IR_0310!$A$4:$XA$84,($C637+L$2-2001)+8*$B637,FALSE)</f>
        <v>-153</v>
      </c>
      <c r="M637" s="19">
        <f>VLOOKUP(M$1,IR_0310!$A$4:$XA$84,($C637+M$2-2001)+8*$B637,FALSE)</f>
        <v>56</v>
      </c>
      <c r="N637" s="19">
        <f>VLOOKUP(N$1,IR_0310!$A$4:$XA$84,($C637+N$2-2001)+8*$B637,FALSE)</f>
        <v>2</v>
      </c>
      <c r="O637" s="19">
        <f>VLOOKUP(O$1,IR_0310!$A$4:$XA$84,($C637+O$2-2001)+8*$B637,FALSE)</f>
        <v>-6</v>
      </c>
      <c r="P637" s="21"/>
      <c r="Q637" s="17">
        <v>1989</v>
      </c>
      <c r="R637" s="21"/>
      <c r="S637" s="21"/>
      <c r="T637" s="21"/>
      <c r="U637" s="21"/>
      <c r="V637" s="18">
        <f>VLOOKUP(V$1,IN_0310!$A$4:$XA$84,($C637+V$2-2001)+8*$B637,FALSE)</f>
        <v>19</v>
      </c>
      <c r="W637" s="18">
        <f>VLOOKUP(W$1,IN_0310!$A$4:$XA$84,($C637+W$2-2001)+8*$B637,FALSE)</f>
        <v>-13</v>
      </c>
      <c r="X637" s="18">
        <f>VLOOKUP(X$1,IN_0310!$A$4:$XA$84,($C637+X$2-2001)+8*$B637,FALSE)</f>
        <v>0</v>
      </c>
      <c r="Y637" s="18">
        <f>VLOOKUP(Y$1,IN_0310!$A$4:$XA$84,($C637+Y$2-2001)+8*$B637,FALSE)</f>
        <v>4</v>
      </c>
      <c r="Z637" s="18">
        <f>VLOOKUP(Z$1,IN_0310!$A$4:$XA$84,($C637+Z$2-2001)+8*$B637,FALSE)</f>
        <v>63</v>
      </c>
      <c r="AA637" s="18">
        <f>VLOOKUP(AA$1,IN_0310!$A$4:$XA$84,($C637+AA$2-2001)+8*$B637,FALSE)</f>
        <v>88</v>
      </c>
      <c r="AB637" s="18">
        <f>VLOOKUP(AB$1,IN_0310!$A$4:$XA$84,($C637+AB$2-2001)+8*$B637,FALSE)</f>
        <v>98</v>
      </c>
      <c r="AC637" s="18">
        <f>VLOOKUP(AC$1,IN_0310!$A$4:$XA$84,($C637+AC$2-2001)+8*$B637,FALSE)</f>
        <v>71</v>
      </c>
      <c r="AD637" s="21"/>
      <c r="AE637" s="17">
        <v>1989</v>
      </c>
      <c r="AF637" s="21"/>
      <c r="AG637" s="21"/>
      <c r="AH637" s="21"/>
      <c r="AI637" s="21"/>
      <c r="AJ637" s="18">
        <f>-VLOOKUP(AJ$1,D_0310!$A$4:$XA$84,($C637+AJ$2-2001)+8*$B637,FALSE)</f>
        <v>-33</v>
      </c>
      <c r="AK637" s="18">
        <f>-VLOOKUP(AK$1,D_0310!$A$4:$XA$84,($C637+AK$2-2001)+8*$B637,FALSE)</f>
        <v>-50</v>
      </c>
      <c r="AL637" s="18">
        <f>-VLOOKUP(AL$1,D_0310!$A$4:$XA$84,($C637+AL$2-2001)+8*$B637,FALSE)</f>
        <v>-57</v>
      </c>
      <c r="AM637" s="18">
        <f>-VLOOKUP(AM$1,D_0310!$A$4:$XA$84,($C637+AM$2-2001)+8*$B637,FALSE)</f>
        <v>-55</v>
      </c>
      <c r="AN637" s="18">
        <f>-VLOOKUP(AN$1,D_0310!$A$4:$XA$84,($C637+AN$2-2001)+8*$B637,FALSE)</f>
        <v>-75</v>
      </c>
      <c r="AO637" s="18">
        <f>-VLOOKUP(AO$1,D_0310!$A$4:$XA$84,($C637+AO$2-2001)+8*$B637,FALSE)</f>
        <v>-61</v>
      </c>
      <c r="AP637" s="18">
        <f>-VLOOKUP(AP$1,D_0310!$A$4:$XA$84,($C637+AP$2-2001)+8*$B637,FALSE)</f>
        <v>-70</v>
      </c>
      <c r="AQ637" s="18">
        <f>-VLOOKUP(AQ$1,D_0310!$A$4:$XA$84,($C637+AQ$2-2001)+8*$B637,FALSE)</f>
        <v>-80</v>
      </c>
      <c r="AR637" s="21"/>
      <c r="AS637" s="31">
        <v>5</v>
      </c>
      <c r="AT637" s="55">
        <f>VLOOKUP(2002-C637,census2002!$A$3:$CD$82,2+B637)</f>
        <v>62897</v>
      </c>
      <c r="AU637" s="17" t="s">
        <v>178</v>
      </c>
      <c r="AV637">
        <f>1+K637/AVERAGE(AVERAGE(SUM($AT637,$D637:J637,$R637:X637,$AF637:AL637),SUM($AT637,$D637:K637,$R637:Y637,$AF637:AM637)),AVERAGE(SUM($AT638,$D638:K638,$S638:Y638,$AG638:AM638),SUM($AT638,$D638:L638,$S638:Z638,$AG638:AN638)))</f>
        <v>1.0020327361538812</v>
      </c>
      <c r="AW637">
        <f>1+L637/AVERAGE(AVERAGE(SUM($AT637,$D637:K637,$R637:Y637,$AF637:AM637),SUM($AT637,$D637:L637,$R637:Z637,$AF637:AN637)),AVERAGE(SUM($AT638,$D638:L638,$S638:Z638,$AG638:AN638),SUM($AT638,$D638:M638,$S638:AA638,$AG638:AO638)))</f>
        <v>0.99767525782986077</v>
      </c>
      <c r="AX637">
        <f>1+M637/AVERAGE(AVERAGE(SUM($AT637,$D637:L637,$R637:Z637,$AF637:AN637),SUM($AT637,$D637:M637,$R637:AA637,$AF637:AO637)),AVERAGE(SUM($AT638,$D638:M638,$S638:AA638,$AG638:AO638),SUM($AT638,$D638:N638,$S638:AB638,$AG638:AP638)))</f>
        <v>1.0008523073176672</v>
      </c>
      <c r="AY637">
        <f>1+N637/AVERAGE(AVERAGE(SUM($AT637,$D637:M637,$R637:AA637,$AF637:AO637),SUM($AT637,$D637:N637,$R637:AB637,$AF637:AP637)),AVERAGE(SUM($AT638,$D638:N638,$S638:AB638,$AG638:AP638),SUM($AT638,$D638:O638,$S638:AC638,$AG638:AQ638)))</f>
        <v>1.0000304284323271</v>
      </c>
      <c r="AZ637">
        <f>1+O637/AVERAGE(AVERAGE(SUM($AT637,$D637:N637,$R637:AB637,$AF637:AP637),SUM($AT637,$D637:O637,$R637:AC637,$AF637:AQ637)),AVERAGE(SUM($AT638,$D638:O638,$S638:AC638,$AG638:AQ638),SUM($AT638,$D638:P638,$S638:AD638,$AG638:AR638)))</f>
        <v>0.99990866815334623</v>
      </c>
      <c r="BA637" s="43">
        <f t="shared" si="829"/>
        <v>1.0000988570109353</v>
      </c>
      <c r="BB637" s="47">
        <f t="shared" ref="BB637:BB644" si="836">PRODUCT(AV633,AW634,AX635,AY636,AZ637)^(1/5)</f>
        <v>1.0013509118561759</v>
      </c>
    </row>
    <row r="638" spans="1:54">
      <c r="A638" s="13">
        <v>637</v>
      </c>
      <c r="B638" s="17">
        <f t="shared" ref="B638" si="837">C632</f>
        <v>42</v>
      </c>
      <c r="C638" s="17">
        <v>1988</v>
      </c>
      <c r="D638" s="21"/>
      <c r="E638" s="21"/>
      <c r="F638" s="21"/>
      <c r="G638" s="21"/>
      <c r="H638" s="21"/>
      <c r="I638" s="18">
        <f>VLOOKUP(I$1,IR_0310!$A$4:$XA$84,($C638+I$2-2001)+8*$B638,FALSE)</f>
        <v>11</v>
      </c>
      <c r="J638" s="18">
        <f>VLOOKUP(J$1,IR_0310!$A$4:$XA$84,($C638+J$2-2001)+8*$B638,FALSE)</f>
        <v>27</v>
      </c>
      <c r="K638" s="19">
        <f>VLOOKUP(K$1,IR_0310!$A$4:$XA$84,($C638+K$2-2001)+8*$B638,FALSE)</f>
        <v>140</v>
      </c>
      <c r="L638" s="19">
        <f>VLOOKUP(L$1,IR_0310!$A$4:$XA$84,($C638+L$2-2001)+8*$B638,FALSE)</f>
        <v>-12</v>
      </c>
      <c r="M638" s="19">
        <f>VLOOKUP(M$1,IR_0310!$A$4:$XA$84,($C638+M$2-2001)+8*$B638,FALSE)</f>
        <v>-248</v>
      </c>
      <c r="N638" s="19">
        <f>VLOOKUP(N$1,IR_0310!$A$4:$XA$84,($C638+N$2-2001)+8*$B638,FALSE)</f>
        <v>-82</v>
      </c>
      <c r="O638" s="19">
        <f>VLOOKUP(O$1,IR_0310!$A$4:$XA$84,($C638+O$2-2001)+8*$B638,FALSE)</f>
        <v>37</v>
      </c>
      <c r="P638" s="18">
        <f>VLOOKUP(P$1,IR_0310!$A$4:$XA$84,($C638+P$2-2001)+8*$B638,FALSE)</f>
        <v>-185</v>
      </c>
      <c r="Q638" s="17">
        <v>1988</v>
      </c>
      <c r="R638" s="21"/>
      <c r="S638" s="21"/>
      <c r="T638" s="21"/>
      <c r="U638" s="21"/>
      <c r="V638" s="21"/>
      <c r="W638" s="18">
        <f>VLOOKUP(W$1,IN_0310!$A$4:$XA$84,($C638+W$2-2001)+8*$B638,FALSE)</f>
        <v>-14</v>
      </c>
      <c r="X638" s="18">
        <f>VLOOKUP(X$1,IN_0310!$A$4:$XA$84,($C638+X$2-2001)+8*$B638,FALSE)</f>
        <v>0</v>
      </c>
      <c r="Y638" s="18">
        <f>VLOOKUP(Y$1,IN_0310!$A$4:$XA$84,($C638+Y$2-2001)+8*$B638,FALSE)</f>
        <v>9</v>
      </c>
      <c r="Z638" s="18">
        <f>VLOOKUP(Z$1,IN_0310!$A$4:$XA$84,($C638+Z$2-2001)+8*$B638,FALSE)</f>
        <v>16</v>
      </c>
      <c r="AA638" s="18">
        <f>VLOOKUP(AA$1,IN_0310!$A$4:$XA$84,($C638+AA$2-2001)+8*$B638,FALSE)</f>
        <v>47</v>
      </c>
      <c r="AB638" s="18">
        <f>VLOOKUP(AB$1,IN_0310!$A$4:$XA$84,($C638+AB$2-2001)+8*$B638,FALSE)</f>
        <v>67</v>
      </c>
      <c r="AC638" s="18">
        <f>VLOOKUP(AC$1,IN_0310!$A$4:$XA$84,($C638+AC$2-2001)+8*$B638,FALSE)</f>
        <v>108</v>
      </c>
      <c r="AD638" s="18">
        <f>VLOOKUP(AD$1,IN_0310!$A$4:$XA$84,($C638+AD$2-2001)+8*$B638,FALSE)</f>
        <v>70</v>
      </c>
      <c r="AE638" s="17">
        <v>1988</v>
      </c>
      <c r="AF638" s="21"/>
      <c r="AG638" s="21"/>
      <c r="AH638" s="21"/>
      <c r="AI638" s="21"/>
      <c r="AJ638" s="21"/>
      <c r="AK638" s="18">
        <f>-VLOOKUP(AK$1,D_0310!$A$4:$XA$84,($C638+AK$2-2001)+8*$B638,FALSE)</f>
        <v>-53</v>
      </c>
      <c r="AL638" s="18">
        <f>-VLOOKUP(AL$1,D_0310!$A$4:$XA$84,($C638+AL$2-2001)+8*$B638,FALSE)</f>
        <v>-54</v>
      </c>
      <c r="AM638" s="18">
        <f>-VLOOKUP(AM$1,D_0310!$A$4:$XA$84,($C638+AM$2-2001)+8*$B638,FALSE)</f>
        <v>-46</v>
      </c>
      <c r="AN638" s="18">
        <f>-VLOOKUP(AN$1,D_0310!$A$4:$XA$84,($C638+AN$2-2001)+8*$B638,FALSE)</f>
        <v>-83</v>
      </c>
      <c r="AO638" s="18">
        <f>-VLOOKUP(AO$1,D_0310!$A$4:$XA$84,($C638+AO$2-2001)+8*$B638,FALSE)</f>
        <v>-67</v>
      </c>
      <c r="AP638" s="18">
        <f>-VLOOKUP(AP$1,D_0310!$A$4:$XA$84,($C638+AP$2-2001)+8*$B638,FALSE)</f>
        <v>-74</v>
      </c>
      <c r="AQ638" s="18">
        <f>-VLOOKUP(AQ$1,D_0310!$A$4:$XA$84,($C638+AQ$2-2001)+8*$B638,FALSE)</f>
        <v>-73</v>
      </c>
      <c r="AR638" s="18">
        <f>-VLOOKUP(AR$1,D_0310!$A$4:$XA$84,($C638+AR$2-2001)+8*$B638,FALSE)</f>
        <v>-106</v>
      </c>
      <c r="AS638" s="31">
        <v>5</v>
      </c>
      <c r="AT638" s="55">
        <f>VLOOKUP(2002-C638,census2002!$A$3:$CD$82,2+B638)</f>
        <v>69084</v>
      </c>
      <c r="AU638" s="17" t="s">
        <v>179</v>
      </c>
      <c r="AV638">
        <f>1+K638/AVERAGE(AVERAGE(SUM($AT638,$D638:J638,$R638:X638,$AF638:AL638),SUM($AT638,$D638:K638,$R638:Y638,$AF638:AM638)),AVERAGE(SUM($AT639,$D639:K639,$S639:Y639,$AG639:AM639),SUM($AT639,$D639:L639,$S639:Z639,$AG639:AN639)))</f>
        <v>1.0019529751483913</v>
      </c>
      <c r="AW638">
        <f>1+L638/AVERAGE(AVERAGE(SUM($AT638,$D638:K638,$R638:Y638,$AF638:AM638),SUM($AT638,$D638:L638,$R638:Z638,$AF638:AN638)),AVERAGE(SUM($AT639,$D639:L639,$S639:Z639,$AG639:AN639),SUM($AT639,$D639:M639,$S639:AA639,$AG639:AO639)))</f>
        <v>0.9998325110089118</v>
      </c>
      <c r="AX638">
        <f>1+M638/AVERAGE(AVERAGE(SUM($AT638,$D638:L638,$R638:Z638,$AF638:AN638),SUM($AT638,$D638:M638,$R638:AA638,$AF638:AO638)),AVERAGE(SUM($AT639,$D639:M639,$S639:AA639,$AG639:AO639),SUM($AT639,$D639:N639,$S639:AB639,$AG639:AP639)))</f>
        <v>0.99652740097666848</v>
      </c>
      <c r="AY638">
        <f>1+N638/AVERAGE(AVERAGE(SUM($AT638,$D638:M638,$R638:AA638,$AF638:AO638),SUM($AT638,$D638:N638,$R638:AB638,$AF638:AP638)),AVERAGE(SUM($AT639,$D639:N639,$S639:AB639,$AG639:AP639),SUM($AT639,$D639:O639,$S639:AC639,$AG639:AQ639)))</f>
        <v>0.99884856527020105</v>
      </c>
      <c r="AZ638">
        <f>1+O638/AVERAGE(AVERAGE(SUM($AT638,$D638:N638,$R638:AB638,$AF638:AP638),SUM($AT638,$D638:O638,$R638:AC638,$AF638:AQ638)),AVERAGE(SUM($AT639,$D639:O639,$S639:AC639,$AG639:AQ639),SUM($AT639,$D639:P639,$S639:AD639,$AG639:AR639)))</f>
        <v>1.0005199239786831</v>
      </c>
      <c r="BA638" s="43">
        <f t="shared" si="829"/>
        <v>0.99953463147501631</v>
      </c>
      <c r="BB638" s="47">
        <f t="shared" si="836"/>
        <v>1.0006298391688715</v>
      </c>
    </row>
    <row r="639" spans="1:54">
      <c r="A639" s="9">
        <v>638</v>
      </c>
      <c r="B639" s="17">
        <f t="shared" ref="B639" si="838">C632</f>
        <v>42</v>
      </c>
      <c r="C639" s="17">
        <v>1987</v>
      </c>
      <c r="D639" s="21"/>
      <c r="E639" s="21"/>
      <c r="F639" s="21"/>
      <c r="G639" s="21"/>
      <c r="H639" s="21"/>
      <c r="I639" s="21"/>
      <c r="J639" s="18">
        <f>VLOOKUP(J$1,IR_0310!$A$4:$XA$84,($C639+J$2-2001)+8*$B639,FALSE)</f>
        <v>4</v>
      </c>
      <c r="K639" s="19">
        <f>VLOOKUP(K$1,IR_0310!$A$4:$XA$84,($C639+K$2-2001)+8*$B639,FALSE)</f>
        <v>222</v>
      </c>
      <c r="L639" s="19">
        <f>VLOOKUP(L$1,IR_0310!$A$4:$XA$84,($C639+L$2-2001)+8*$B639,FALSE)</f>
        <v>32</v>
      </c>
      <c r="M639" s="19">
        <f>VLOOKUP(M$1,IR_0310!$A$4:$XA$84,($C639+M$2-2001)+8*$B639,FALSE)</f>
        <v>-121</v>
      </c>
      <c r="N639" s="19">
        <f>VLOOKUP(N$1,IR_0310!$A$4:$XA$84,($C639+N$2-2001)+8*$B639,FALSE)</f>
        <v>-339</v>
      </c>
      <c r="O639" s="19">
        <f>VLOOKUP(O$1,IR_0310!$A$4:$XA$84,($C639+O$2-2001)+8*$B639,FALSE)</f>
        <v>-92</v>
      </c>
      <c r="P639" s="18">
        <f>VLOOKUP(P$1,IR_0310!$A$4:$XA$84,($C639+P$2-2001)+8*$B639,FALSE)</f>
        <v>-186</v>
      </c>
      <c r="Q639" s="17">
        <v>1987</v>
      </c>
      <c r="R639" s="21"/>
      <c r="S639" s="21"/>
      <c r="T639" s="21"/>
      <c r="U639" s="21"/>
      <c r="V639" s="21"/>
      <c r="W639" s="21"/>
      <c r="X639" s="18">
        <f>VLOOKUP(X$1,IN_0310!$A$4:$XA$84,($C639+X$2-2001)+8*$B639,FALSE)</f>
        <v>-7</v>
      </c>
      <c r="Y639" s="18">
        <f>VLOOKUP(Y$1,IN_0310!$A$4:$XA$84,($C639+Y$2-2001)+8*$B639,FALSE)</f>
        <v>-8</v>
      </c>
      <c r="Z639" s="18">
        <f>VLOOKUP(Z$1,IN_0310!$A$4:$XA$84,($C639+Z$2-2001)+8*$B639,FALSE)</f>
        <v>17</v>
      </c>
      <c r="AA639" s="18">
        <f>VLOOKUP(AA$1,IN_0310!$A$4:$XA$84,($C639+AA$2-2001)+8*$B639,FALSE)</f>
        <v>34</v>
      </c>
      <c r="AB639" s="18">
        <f>VLOOKUP(AB$1,IN_0310!$A$4:$XA$84,($C639+AB$2-2001)+8*$B639,FALSE)</f>
        <v>55</v>
      </c>
      <c r="AC639" s="18">
        <f>VLOOKUP(AC$1,IN_0310!$A$4:$XA$84,($C639+AC$2-2001)+8*$B639,FALSE)</f>
        <v>132</v>
      </c>
      <c r="AD639" s="18">
        <f>VLOOKUP(AD$1,IN_0310!$A$4:$XA$84,($C639+AD$2-2001)+8*$B639,FALSE)</f>
        <v>143</v>
      </c>
      <c r="AE639" s="17">
        <v>1987</v>
      </c>
      <c r="AF639" s="21"/>
      <c r="AG639" s="21"/>
      <c r="AH639" s="21"/>
      <c r="AI639" s="21"/>
      <c r="AJ639" s="21"/>
      <c r="AK639" s="21"/>
      <c r="AL639" s="18">
        <f>-VLOOKUP(AL$1,D_0310!$A$4:$XA$84,($C639+AL$2-2001)+8*$B639,FALSE)</f>
        <v>-62</v>
      </c>
      <c r="AM639" s="18">
        <f>-VLOOKUP(AM$1,D_0310!$A$4:$XA$84,($C639+AM$2-2001)+8*$B639,FALSE)</f>
        <v>-73</v>
      </c>
      <c r="AN639" s="18">
        <f>-VLOOKUP(AN$1,D_0310!$A$4:$XA$84,($C639+AN$2-2001)+8*$B639,FALSE)</f>
        <v>-60</v>
      </c>
      <c r="AO639" s="18">
        <f>-VLOOKUP(AO$1,D_0310!$A$4:$XA$84,($C639+AO$2-2001)+8*$B639,FALSE)</f>
        <v>-82</v>
      </c>
      <c r="AP639" s="18">
        <f>-VLOOKUP(AP$1,D_0310!$A$4:$XA$84,($C639+AP$2-2001)+8*$B639,FALSE)</f>
        <v>-121</v>
      </c>
      <c r="AQ639" s="18">
        <f>-VLOOKUP(AQ$1,D_0310!$A$4:$XA$84,($C639+AQ$2-2001)+8*$B639,FALSE)</f>
        <v>-81</v>
      </c>
      <c r="AR639" s="18">
        <f>-VLOOKUP(AR$1,D_0310!$A$4:$XA$84,($C639+AR$2-2001)+8*$B639,FALSE)</f>
        <v>-104</v>
      </c>
      <c r="AS639" s="31">
        <v>5</v>
      </c>
      <c r="AT639" s="55">
        <f>VLOOKUP(2002-C639,census2002!$A$3:$CD$82,2+B639)</f>
        <v>74248</v>
      </c>
      <c r="AU639" s="17" t="s">
        <v>180</v>
      </c>
      <c r="AV639">
        <f>1+K639/AVERAGE(AVERAGE(SUM($AT639,$D639:J639,$R639:X639,$AF639:AL639),SUM($AT639,$D639:K639,$R639:Y639,$AF639:AM639)),AVERAGE(SUM($AT640,$D640:K640,$S640:Y640,$AG640:AM640),SUM($AT640,$D640:L640,$S640:Z640,$AG640:AN640)))</f>
        <v>1.0029521276595745</v>
      </c>
      <c r="AW639">
        <f>1+L639/AVERAGE(AVERAGE(SUM($AT639,$D639:K639,$R639:Y639,$AF639:AM639),SUM($AT639,$D639:L639,$R639:Z639,$AF639:AN639)),AVERAGE(SUM($AT640,$D640:L640,$S640:Z640,$AG640:AN640),SUM($AT640,$D640:M640,$S640:AA640,$AG640:AO640)))</f>
        <v>1.0004255488915781</v>
      </c>
      <c r="AX639">
        <f>1+M639/AVERAGE(AVERAGE(SUM($AT639,$D639:L639,$R639:Z639,$AF639:AN639),SUM($AT639,$D639:M639,$R639:AA639,$AF639:AO639)),AVERAGE(SUM($AT640,$D640:M640,$S640:AA640,$AG640:AO640),SUM($AT640,$D640:N640,$S640:AB640,$AG640:AP640)))</f>
        <v>0.99838778446943455</v>
      </c>
      <c r="AY639">
        <f>1+N639/AVERAGE(AVERAGE(SUM($AT639,$D639:M639,$R639:AA639,$AF639:AO639),SUM($AT639,$D639:N639,$R639:AB639,$AF639:AP639)),AVERAGE(SUM($AT640,$D640:N640,$S640:AB640,$AG640:AP640),SUM($AT640,$D640:O640,$S640:AC640,$AG640:AQ640)))</f>
        <v>0.99546448855084391</v>
      </c>
      <c r="AZ639">
        <f>1+O639/AVERAGE(AVERAGE(SUM($AT639,$D639:N639,$R639:AB639,$AF639:AP639),SUM($AT639,$D639:O639,$R639:AC639,$AF639:AQ639)),AVERAGE(SUM($AT640,$D640:O640,$S640:AC640,$AG640:AQ640),SUM($AT640,$D640:P640,$S640:AD640,$AG640:AR640)))</f>
        <v>0.99876455342634995</v>
      </c>
      <c r="BA639" s="43">
        <f t="shared" si="829"/>
        <v>0.99919585990536663</v>
      </c>
      <c r="BB639" s="47">
        <f t="shared" si="836"/>
        <v>1.0003256826568705</v>
      </c>
    </row>
    <row r="640" spans="1:54">
      <c r="A640" s="9">
        <v>639</v>
      </c>
      <c r="B640" s="17">
        <f t="shared" ref="B640" si="839">C632</f>
        <v>42</v>
      </c>
      <c r="C640" s="17">
        <v>1986</v>
      </c>
      <c r="D640" s="26"/>
      <c r="E640" s="26"/>
      <c r="F640" s="26"/>
      <c r="G640" s="26"/>
      <c r="H640" s="26"/>
      <c r="I640" s="26"/>
      <c r="J640" s="21"/>
      <c r="K640" s="19">
        <f>VLOOKUP(K$1,IR_0310!$A$4:$XA$84,($C640+K$2-2001)+8*$B640,FALSE)</f>
        <v>391</v>
      </c>
      <c r="L640" s="19">
        <f>VLOOKUP(L$1,IR_0310!$A$4:$XA$84,($C640+L$2-2001)+8*$B640,FALSE)</f>
        <v>121</v>
      </c>
      <c r="M640" s="19">
        <f>VLOOKUP(M$1,IR_0310!$A$4:$XA$84,($C640+M$2-2001)+8*$B640,FALSE)</f>
        <v>-85</v>
      </c>
      <c r="N640" s="19">
        <f>VLOOKUP(N$1,IR_0310!$A$4:$XA$84,($C640+N$2-2001)+8*$B640,FALSE)</f>
        <v>-178</v>
      </c>
      <c r="O640" s="19">
        <f>VLOOKUP(O$1,IR_0310!$A$4:$XA$84,($C640+O$2-2001)+8*$B640,FALSE)</f>
        <v>-408</v>
      </c>
      <c r="P640" s="18">
        <f>VLOOKUP(P$1,IR_0310!$A$4:$XA$84,($C640+P$2-2001)+8*$B640,FALSE)</f>
        <v>-314</v>
      </c>
      <c r="Q640" s="17">
        <v>1986</v>
      </c>
      <c r="R640" s="26"/>
      <c r="S640" s="26"/>
      <c r="T640" s="26"/>
      <c r="U640" s="26"/>
      <c r="V640" s="26"/>
      <c r="W640" s="26"/>
      <c r="X640" s="21"/>
      <c r="Y640" s="18">
        <f>VLOOKUP(Y$1,IN_0310!$A$4:$XA$84,($C640+Y$2-2001)+8*$B640,FALSE)</f>
        <v>16</v>
      </c>
      <c r="Z640" s="18">
        <f>VLOOKUP(Z$1,IN_0310!$A$4:$XA$84,($C640+Z$2-2001)+8*$B640,FALSE)</f>
        <v>-10</v>
      </c>
      <c r="AA640" s="18">
        <f>VLOOKUP(AA$1,IN_0310!$A$4:$XA$84,($C640+AA$2-2001)+8*$B640,FALSE)</f>
        <v>23</v>
      </c>
      <c r="AB640" s="18">
        <f>VLOOKUP(AB$1,IN_0310!$A$4:$XA$84,($C640+AB$2-2001)+8*$B640,FALSE)</f>
        <v>38</v>
      </c>
      <c r="AC640" s="18">
        <f>VLOOKUP(AC$1,IN_0310!$A$4:$XA$84,($C640+AC$2-2001)+8*$B640,FALSE)</f>
        <v>102</v>
      </c>
      <c r="AD640" s="18">
        <f>VLOOKUP(AD$1,IN_0310!$A$4:$XA$84,($C640+AD$2-2001)+8*$B640,FALSE)</f>
        <v>156</v>
      </c>
      <c r="AE640" s="17">
        <v>1986</v>
      </c>
      <c r="AF640" s="26"/>
      <c r="AG640" s="26"/>
      <c r="AH640" s="26"/>
      <c r="AI640" s="26"/>
      <c r="AJ640" s="26"/>
      <c r="AK640" s="26"/>
      <c r="AL640" s="21"/>
      <c r="AM640" s="18">
        <f>-VLOOKUP(AM$1,D_0310!$A$4:$XA$84,($C640+AM$2-2001)+8*$B640,FALSE)</f>
        <v>-72</v>
      </c>
      <c r="AN640" s="18">
        <f>-VLOOKUP(AN$1,D_0310!$A$4:$XA$84,($C640+AN$2-2001)+8*$B640,FALSE)</f>
        <v>-98</v>
      </c>
      <c r="AO640" s="18">
        <f>-VLOOKUP(AO$1,D_0310!$A$4:$XA$84,($C640+AO$2-2001)+8*$B640,FALSE)</f>
        <v>-93</v>
      </c>
      <c r="AP640" s="18">
        <f>-VLOOKUP(AP$1,D_0310!$A$4:$XA$84,($C640+AP$2-2001)+8*$B640,FALSE)</f>
        <v>-105</v>
      </c>
      <c r="AQ640" s="18">
        <f>-VLOOKUP(AQ$1,D_0310!$A$4:$XA$84,($C640+AQ$2-2001)+8*$B640,FALSE)</f>
        <v>-109</v>
      </c>
      <c r="AR640" s="18">
        <f>-VLOOKUP(AR$1,D_0310!$A$4:$XA$84,($C640+AR$2-2001)+8*$B640,FALSE)</f>
        <v>-87</v>
      </c>
      <c r="AS640" s="31">
        <v>5</v>
      </c>
      <c r="AT640" s="55">
        <f>VLOOKUP(2002-C640,census2002!$A$3:$CD$82,2+B640)</f>
        <v>75805</v>
      </c>
      <c r="AU640" s="17" t="s">
        <v>181</v>
      </c>
      <c r="AV640">
        <f>1+K640/AVERAGE(AVERAGE(SUM($AT640,$D640:J640,$R640:X640,$AF640:AL640),SUM($AT640,$D640:K640,$R640:Y640,$AF640:AM640)),AVERAGE(SUM($AT641,$D641:K641,$S641:Y641,$AG641:AM641),SUM($AT641,$D641:L641,$S641:Z641,$AG641:AN641)))</f>
        <v>1.0050547490077955</v>
      </c>
      <c r="AW640">
        <f>1+L640/AVERAGE(AVERAGE(SUM($AT640,$D640:K640,$R640:Y640,$AF640:AM640),SUM($AT640,$D640:L640,$R640:Z640,$AF640:AN640)),AVERAGE(SUM($AT641,$D641:L641,$S641:Z641,$AG641:AN641),SUM($AT641,$D641:M641,$S641:AA641,$AG641:AO641)))</f>
        <v>1.0015622377441804</v>
      </c>
      <c r="AX640">
        <f>1+M640/AVERAGE(AVERAGE(SUM($AT640,$D640:L640,$R640:Z640,$AF640:AN640),SUM($AT640,$D640:M640,$R640:AA640,$AF640:AO640)),AVERAGE(SUM($AT641,$D641:M641,$S641:AA641,$AG641:AO641),SUM($AT641,$D641:N641,$S641:AB641,$AG641:AP641)))</f>
        <v>0.99890097457695604</v>
      </c>
      <c r="AY640">
        <f>1+N640/AVERAGE(AVERAGE(SUM($AT640,$D640:M640,$R640:AA640,$AF640:AO640),SUM($AT640,$D640:N640,$R640:AB640,$AF640:AP640)),AVERAGE(SUM($AT641,$D641:N641,$S641:AB641,$AG641:AP641),SUM($AT641,$D641:O641,$S641:AC641,$AG641:AQ641)))</f>
        <v>0.9976913549023041</v>
      </c>
      <c r="AZ640">
        <f>1+O640/AVERAGE(AVERAGE(SUM($AT640,$D640:N640,$R640:AB640,$AF640:AP640),SUM($AT640,$D640:O640,$R640:AC640,$AF640:AQ640)),AVERAGE(SUM($AT641,$D641:O641,$S641:AC641,$AG641:AQ641),SUM($AT641,$D641:P641,$S641:AD641,$AG641:AR641)))</f>
        <v>0.99468012282657592</v>
      </c>
      <c r="BA640" s="43">
        <f t="shared" si="829"/>
        <v>0.99957169441766114</v>
      </c>
      <c r="BB640" s="47">
        <f t="shared" si="836"/>
        <v>0.99672483041054782</v>
      </c>
    </row>
    <row r="641" spans="1:54">
      <c r="A641" s="13">
        <v>640</v>
      </c>
      <c r="B641" s="17">
        <f t="shared" ref="B641" si="840">C632</f>
        <v>42</v>
      </c>
      <c r="C641" s="17">
        <v>1985</v>
      </c>
      <c r="D641" s="26"/>
      <c r="E641" s="26"/>
      <c r="F641" s="26"/>
      <c r="G641" s="26"/>
      <c r="H641" s="26"/>
      <c r="I641" s="26"/>
      <c r="J641" s="21"/>
      <c r="K641" s="22"/>
      <c r="L641" s="19">
        <f>VLOOKUP(L$1,IR_0310!$A$4:$XA$84,($C641+L$2-2001)+8*$B641,FALSE)</f>
        <v>184</v>
      </c>
      <c r="M641" s="19">
        <f>VLOOKUP(M$1,IR_0310!$A$4:$XA$84,($C641+M$2-2001)+8*$B641,FALSE)</f>
        <v>26</v>
      </c>
      <c r="N641" s="19">
        <f>VLOOKUP(N$1,IR_0310!$A$4:$XA$84,($C641+N$2-2001)+8*$B641,FALSE)</f>
        <v>-155</v>
      </c>
      <c r="O641" s="19">
        <f>VLOOKUP(O$1,IR_0310!$A$4:$XA$84,($C641+O$2-2001)+8*$B641,FALSE)</f>
        <v>-226</v>
      </c>
      <c r="P641" s="18">
        <f>VLOOKUP(P$1,IR_0310!$A$4:$XA$84,($C641+P$2-2001)+8*$B641,FALSE)</f>
        <v>-665</v>
      </c>
      <c r="Q641" s="17">
        <v>1985</v>
      </c>
      <c r="R641" s="26"/>
      <c r="S641" s="26"/>
      <c r="T641" s="26"/>
      <c r="U641" s="26"/>
      <c r="V641" s="26"/>
      <c r="W641" s="26"/>
      <c r="X641" s="21"/>
      <c r="Y641" s="22"/>
      <c r="Z641" s="18">
        <f>VLOOKUP(Z$1,IN_0310!$A$4:$XA$84,($C641+Z$2-2001)+8*$B641,FALSE)</f>
        <v>-8</v>
      </c>
      <c r="AA641" s="18">
        <f>VLOOKUP(AA$1,IN_0310!$A$4:$XA$84,($C641+AA$2-2001)+8*$B641,FALSE)</f>
        <v>8</v>
      </c>
      <c r="AB641" s="18">
        <f>VLOOKUP(AB$1,IN_0310!$A$4:$XA$84,($C641+AB$2-2001)+8*$B641,FALSE)</f>
        <v>22</v>
      </c>
      <c r="AC641" s="18">
        <f>VLOOKUP(AC$1,IN_0310!$A$4:$XA$84,($C641+AC$2-2001)+8*$B641,FALSE)</f>
        <v>30</v>
      </c>
      <c r="AD641" s="18">
        <f>VLOOKUP(AD$1,IN_0310!$A$4:$XA$84,($C641+AD$2-2001)+8*$B641,FALSE)</f>
        <v>104</v>
      </c>
      <c r="AE641" s="17">
        <v>1985</v>
      </c>
      <c r="AF641" s="26"/>
      <c r="AG641" s="26"/>
      <c r="AH641" s="26"/>
      <c r="AI641" s="26"/>
      <c r="AJ641" s="26"/>
      <c r="AK641" s="26"/>
      <c r="AL641" s="21"/>
      <c r="AM641" s="22"/>
      <c r="AN641" s="18">
        <f>-VLOOKUP(AN$1,D_0310!$A$4:$XA$84,($C641+AN$2-2001)+8*$B641,FALSE)</f>
        <v>-73</v>
      </c>
      <c r="AO641" s="18">
        <f>-VLOOKUP(AO$1,D_0310!$A$4:$XA$84,($C641+AO$2-2001)+8*$B641,FALSE)</f>
        <v>-85</v>
      </c>
      <c r="AP641" s="18">
        <f>-VLOOKUP(AP$1,D_0310!$A$4:$XA$84,($C641+AP$2-2001)+8*$B641,FALSE)</f>
        <v>-121</v>
      </c>
      <c r="AQ641" s="18">
        <f>-VLOOKUP(AQ$1,D_0310!$A$4:$XA$84,($C641+AQ$2-2001)+8*$B641,FALSE)</f>
        <v>-109</v>
      </c>
      <c r="AR641" s="18">
        <f>-VLOOKUP(AR$1,D_0310!$A$4:$XA$84,($C641+AR$2-2001)+8*$B641,FALSE)</f>
        <v>-106</v>
      </c>
      <c r="AS641" s="31">
        <v>4</v>
      </c>
      <c r="AT641" s="55">
        <f>VLOOKUP(2002-C641,census2002!$A$3:$CD$82,2+B641)</f>
        <v>78682</v>
      </c>
      <c r="AU641" s="17" t="s">
        <v>182</v>
      </c>
      <c r="AW641">
        <f>1+L641/AVERAGE(AVERAGE(SUM($AT641,$D641:K641,$R641:Y641,$AF641:AM641),SUM($AT641,$D641:L641,$R641:Z641,$AF641:AN641)),AVERAGE(SUM($AT642,$D642:L642,$S642:Z642,$AG642:AN642),SUM($AT642,$D642:M642,$S642:AA642,$AG642:AO642)))</f>
        <v>1.0022512464441931</v>
      </c>
      <c r="AX641">
        <f>1+M641/AVERAGE(AVERAGE(SUM($AT641,$D641:L641,$R641:Z641,$AF641:AN641),SUM($AT641,$D641:M641,$R641:AA641,$AF641:AO641)),AVERAGE(SUM($AT642,$D642:M642,$S642:AA642,$AG642:AO642),SUM($AT642,$D642:N642,$S642:AB642,$AG642:AP642)))</f>
        <v>1.000318416734024</v>
      </c>
      <c r="AY641">
        <f>1+N641/AVERAGE(AVERAGE(SUM($AT641,$D641:M641,$R641:AA641,$AF641:AO641),SUM($AT641,$D641:N641,$R641:AB641,$AF641:AP641)),AVERAGE(SUM($AT642,$D642:N642,$S642:AB642,$AG642:AP642),SUM($AT642,$D642:O642,$S642:AC642,$AG642:AQ642)))</f>
        <v>0.99809691608320772</v>
      </c>
      <c r="AZ641">
        <f>1+O641/AVERAGE(AVERAGE(SUM($AT641,$D641:N641,$R641:AB641,$AF641:AP641),SUM($AT641,$D641:O641,$R641:AC641,$AF641:AQ641)),AVERAGE(SUM($AT642,$D642:O642,$S642:AC642,$AG642:AQ642),SUM($AT642,$D642:P642,$S642:AD642,$AG642:AR642)))</f>
        <v>0.99721232006512806</v>
      </c>
      <c r="BA641" s="43">
        <f t="shared" si="829"/>
        <v>0.99946779477227754</v>
      </c>
      <c r="BB641" s="47">
        <f t="shared" si="836"/>
        <v>0.99902982422420894</v>
      </c>
    </row>
    <row r="642" spans="1:54">
      <c r="A642" s="9">
        <v>641</v>
      </c>
      <c r="B642" s="17">
        <f t="shared" ref="B642" si="841">C632</f>
        <v>42</v>
      </c>
      <c r="C642" s="17">
        <v>1984</v>
      </c>
      <c r="D642" s="26"/>
      <c r="E642" s="26"/>
      <c r="F642" s="26"/>
      <c r="G642" s="26"/>
      <c r="H642" s="26"/>
      <c r="I642" s="26"/>
      <c r="J642" s="21"/>
      <c r="K642" s="22"/>
      <c r="L642" s="22"/>
      <c r="M642" s="19">
        <f>VLOOKUP(M$1,IR_0310!$A$4:$XA$84,($C642+M$2-2001)+8*$B642,FALSE)</f>
        <v>-6</v>
      </c>
      <c r="N642" s="19">
        <f>VLOOKUP(N$1,IR_0310!$A$4:$XA$84,($C642+N$2-2001)+8*$B642,FALSE)</f>
        <v>-132</v>
      </c>
      <c r="O642" s="19">
        <f>VLOOKUP(O$1,IR_0310!$A$4:$XA$84,($C642+O$2-2001)+8*$B642,FALSE)</f>
        <v>-187</v>
      </c>
      <c r="P642" s="18">
        <f>VLOOKUP(P$1,IR_0310!$A$4:$XA$84,($C642+P$2-2001)+8*$B642,FALSE)</f>
        <v>-616</v>
      </c>
      <c r="Q642" s="17">
        <v>1984</v>
      </c>
      <c r="R642" s="26"/>
      <c r="S642" s="26"/>
      <c r="T642" s="26"/>
      <c r="U642" s="26"/>
      <c r="V642" s="26"/>
      <c r="W642" s="26"/>
      <c r="X642" s="21"/>
      <c r="Y642" s="22"/>
      <c r="Z642" s="22"/>
      <c r="AA642" s="18">
        <f>VLOOKUP(AA$1,IN_0310!$A$4:$XA$84,($C642+AA$2-2001)+8*$B642,FALSE)</f>
        <v>5</v>
      </c>
      <c r="AB642" s="18">
        <f>VLOOKUP(AB$1,IN_0310!$A$4:$XA$84,($C642+AB$2-2001)+8*$B642,FALSE)</f>
        <v>-9</v>
      </c>
      <c r="AC642" s="18">
        <f>VLOOKUP(AC$1,IN_0310!$A$4:$XA$84,($C642+AC$2-2001)+8*$B642,FALSE)</f>
        <v>23</v>
      </c>
      <c r="AD642" s="18">
        <f>VLOOKUP(AD$1,IN_0310!$A$4:$XA$84,($C642+AD$2-2001)+8*$B642,FALSE)</f>
        <v>50</v>
      </c>
      <c r="AE642" s="17">
        <v>1984</v>
      </c>
      <c r="AF642" s="26"/>
      <c r="AG642" s="26"/>
      <c r="AH642" s="26"/>
      <c r="AI642" s="26"/>
      <c r="AJ642" s="26"/>
      <c r="AK642" s="26"/>
      <c r="AL642" s="21"/>
      <c r="AM642" s="22"/>
      <c r="AN642" s="22"/>
      <c r="AO642" s="18">
        <f>-VLOOKUP(AO$1,D_0310!$A$4:$XA$84,($C642+AO$2-2001)+8*$B642,FALSE)</f>
        <v>-108</v>
      </c>
      <c r="AP642" s="18">
        <f>-VLOOKUP(AP$1,D_0310!$A$4:$XA$84,($C642+AP$2-2001)+8*$B642,FALSE)</f>
        <v>-116</v>
      </c>
      <c r="AQ642" s="18">
        <f>-VLOOKUP(AQ$1,D_0310!$A$4:$XA$84,($C642+AQ$2-2001)+8*$B642,FALSE)</f>
        <v>-103</v>
      </c>
      <c r="AR642" s="18">
        <f>-VLOOKUP(AR$1,D_0310!$A$4:$XA$84,($C642+AR$2-2001)+8*$B642,FALSE)</f>
        <v>-111</v>
      </c>
      <c r="AS642" s="31">
        <v>3</v>
      </c>
      <c r="AT642" s="55">
        <f>VLOOKUP(2002-C642,census2002!$A$3:$CD$82,2+B642)</f>
        <v>84786</v>
      </c>
      <c r="AU642" s="17" t="s">
        <v>183</v>
      </c>
      <c r="AX642">
        <f>1+M642/AVERAGE(AVERAGE(SUM($AT642,$D642:L642,$R642:Z642,$AF642:AN642),SUM($AT642,$D642:M642,$R642:AA642,$AF642:AO642)),AVERAGE(SUM($AT643,$D643:M643,$S643:AA643,$AG643:AO643),SUM($AT643,$D643:N643,$S643:AB643,$AG643:AP643)))</f>
        <v>0.99992861073516071</v>
      </c>
      <c r="AY642">
        <f>1+N642/AVERAGE(AVERAGE(SUM($AT642,$D642:M642,$R642:AA642,$AF642:AO642),SUM($AT642,$D642:N642,$R642:AB642,$AF642:AP642)),AVERAGE(SUM($AT643,$D643:N643,$S643:AB643,$AG643:AP643),SUM($AT643,$D643:O643,$S643:AC643,$AG643:AQ643)))</f>
        <v>0.99842490088509828</v>
      </c>
      <c r="AZ642">
        <f>1+O642/AVERAGE(AVERAGE(SUM($AT642,$D642:N642,$R642:AB642,$AF642:AP642),SUM($AT642,$D642:O642,$R642:AC642,$AF642:AQ642)),AVERAGE(SUM($AT643,$D643:O643,$S643:AC643,$AG643:AQ643),SUM($AT643,$D643:P643,$S643:AD643,$AG643:AR643)))</f>
        <v>0.99775794162255482</v>
      </c>
      <c r="BA642" s="43">
        <f t="shared" si="829"/>
        <v>0.99870340522155343</v>
      </c>
      <c r="BB642" s="47">
        <f t="shared" si="836"/>
        <v>0.99942565030467101</v>
      </c>
    </row>
    <row r="643" spans="1:54">
      <c r="A643" s="9">
        <v>642</v>
      </c>
      <c r="B643" s="17">
        <f t="shared" ref="B643" si="842">C632</f>
        <v>42</v>
      </c>
      <c r="C643" s="17">
        <v>1983</v>
      </c>
      <c r="D643" s="26"/>
      <c r="E643" s="26"/>
      <c r="F643" s="26"/>
      <c r="G643" s="26"/>
      <c r="H643" s="26"/>
      <c r="I643" s="26"/>
      <c r="J643" s="21"/>
      <c r="K643" s="22"/>
      <c r="L643" s="22"/>
      <c r="M643" s="22"/>
      <c r="N643" s="19">
        <f>VLOOKUP(N$1,IR_0310!$A$4:$XA$84,($C643+N$2-2001)+8*$B643,FALSE)</f>
        <v>-166</v>
      </c>
      <c r="O643" s="19">
        <f>VLOOKUP(O$1,IR_0310!$A$4:$XA$84,($C643+O$2-2001)+8*$B643,FALSE)</f>
        <v>-226</v>
      </c>
      <c r="P643" s="18">
        <f>VLOOKUP(P$1,IR_0310!$A$4:$XA$84,($C643+P$2-2001)+8*$B643,FALSE)</f>
        <v>-647</v>
      </c>
      <c r="Q643" s="17">
        <v>1983</v>
      </c>
      <c r="R643" s="26"/>
      <c r="S643" s="26"/>
      <c r="T643" s="26"/>
      <c r="U643" s="26"/>
      <c r="V643" s="26"/>
      <c r="W643" s="26"/>
      <c r="X643" s="21"/>
      <c r="Y643" s="22"/>
      <c r="Z643" s="22"/>
      <c r="AA643" s="22"/>
      <c r="AB643" s="18">
        <f>VLOOKUP(AB$1,IN_0310!$A$4:$XA$84,($C643+AB$2-2001)+8*$B643,FALSE)</f>
        <v>12</v>
      </c>
      <c r="AC643" s="18">
        <f>VLOOKUP(AC$1,IN_0310!$A$4:$XA$84,($C643+AC$2-2001)+8*$B643,FALSE)</f>
        <v>7</v>
      </c>
      <c r="AD643" s="18">
        <f>VLOOKUP(AD$1,IN_0310!$A$4:$XA$84,($C643+AD$2-2001)+8*$B643,FALSE)</f>
        <v>32</v>
      </c>
      <c r="AE643" s="17">
        <v>1983</v>
      </c>
      <c r="AF643" s="26"/>
      <c r="AG643" s="26"/>
      <c r="AH643" s="26"/>
      <c r="AI643" s="26"/>
      <c r="AJ643" s="26"/>
      <c r="AK643" s="26"/>
      <c r="AL643" s="21"/>
      <c r="AM643" s="22"/>
      <c r="AN643" s="22"/>
      <c r="AO643" s="22"/>
      <c r="AP643" s="18">
        <f>-VLOOKUP(AP$1,D_0310!$A$4:$XA$84,($C643+AP$2-2001)+8*$B643,FALSE)</f>
        <v>-116</v>
      </c>
      <c r="AQ643" s="18">
        <f>-VLOOKUP(AQ$1,D_0310!$A$4:$XA$84,($C643+AQ$2-2001)+8*$B643,FALSE)</f>
        <v>-113</v>
      </c>
      <c r="AR643" s="18">
        <f>-VLOOKUP(AR$1,D_0310!$A$4:$XA$84,($C643+AR$2-2001)+8*$B643,FALSE)</f>
        <v>-124</v>
      </c>
      <c r="AS643" s="31">
        <v>2</v>
      </c>
      <c r="AT643" s="55">
        <f>VLOOKUP(2002-C643,census2002!$A$3:$CD$82,2+B643)</f>
        <v>83496</v>
      </c>
      <c r="AU643" s="17" t="s">
        <v>184</v>
      </c>
      <c r="AY643">
        <f>1+N643/AVERAGE(AVERAGE(SUM($AT643,$D643:M643,$R643:AA643,$AF643:AO643),SUM($AT643,$D643:N643,$R643:AB643,$AF643:AP643)),AVERAGE(SUM($AT644,$D644:N644,$S644:AB644,$AG644:AP644),SUM($AT644,$D644:O644,$S644:AC644,$AG644:AQ644)))</f>
        <v>0.99793814432989691</v>
      </c>
      <c r="AZ643">
        <f>1+O643/AVERAGE(AVERAGE(SUM($AT643,$D643:N643,$R643:AB643,$AF643:AP643),SUM($AT643,$D643:O643,$R643:AC643,$AF643:AQ643)),AVERAGE(SUM($AT644,$D644:O644,$S644:AC644,$AG644:AQ644),SUM($AT644,$D644:P644,$S644:AD644,$AG644:AR644)))</f>
        <v>0.99717861489965987</v>
      </c>
      <c r="BA643" s="43">
        <f t="shared" si="829"/>
        <v>0.99755830732765871</v>
      </c>
      <c r="BB643" s="47">
        <f t="shared" si="836"/>
        <v>1.0000850935924754</v>
      </c>
    </row>
    <row r="644" spans="1:54">
      <c r="A644" s="13">
        <v>643</v>
      </c>
      <c r="B644" s="17">
        <f t="shared" ref="B644" si="843">C632</f>
        <v>42</v>
      </c>
      <c r="C644" s="17">
        <v>1982</v>
      </c>
      <c r="D644" s="26"/>
      <c r="E644" s="26"/>
      <c r="F644" s="26"/>
      <c r="G644" s="26"/>
      <c r="H644" s="26"/>
      <c r="I644" s="26"/>
      <c r="J644" s="21"/>
      <c r="K644" s="22"/>
      <c r="L644" s="22"/>
      <c r="M644" s="22"/>
      <c r="N644" s="22"/>
      <c r="O644" s="19">
        <f>VLOOKUP(O$1,IR_0310!$A$4:$XA$84,($C644+O$2-2001)+8*$B644,FALSE)</f>
        <v>-145</v>
      </c>
      <c r="P644" s="18">
        <f>VLOOKUP(P$1,IR_0310!$A$4:$XA$84,($C644+P$2-2001)+8*$B644,FALSE)</f>
        <v>-654</v>
      </c>
      <c r="Q644" s="17">
        <v>1982</v>
      </c>
      <c r="R644" s="26"/>
      <c r="S644" s="26"/>
      <c r="T644" s="26"/>
      <c r="U644" s="26"/>
      <c r="V644" s="26"/>
      <c r="W644" s="26"/>
      <c r="X644" s="21"/>
      <c r="Y644" s="22"/>
      <c r="Z644" s="22"/>
      <c r="AA644" s="22"/>
      <c r="AB644" s="22"/>
      <c r="AC644" s="18">
        <f>VLOOKUP(AC$1,IN_0310!$A$4:$XA$84,($C644+AC$2-2001)+8*$B644,FALSE)</f>
        <v>11</v>
      </c>
      <c r="AD644" s="18">
        <f>VLOOKUP(AD$1,IN_0310!$A$4:$XA$84,($C644+AD$2-2001)+8*$B644,FALSE)</f>
        <v>-2</v>
      </c>
      <c r="AE644" s="17">
        <v>1982</v>
      </c>
      <c r="AF644" s="26"/>
      <c r="AG644" s="26"/>
      <c r="AH644" s="26"/>
      <c r="AI644" s="26"/>
      <c r="AJ644" s="26"/>
      <c r="AK644" s="26"/>
      <c r="AL644" s="21"/>
      <c r="AM644" s="22"/>
      <c r="AN644" s="22"/>
      <c r="AO644" s="22"/>
      <c r="AP644" s="22"/>
      <c r="AQ644" s="18">
        <f>-VLOOKUP(AQ$1,D_0310!$A$4:$XA$84,($C644+AQ$2-2001)+8*$B644,FALSE)</f>
        <v>-114</v>
      </c>
      <c r="AR644" s="18">
        <f>-VLOOKUP(AR$1,D_0310!$A$4:$XA$84,($C644+AR$2-2001)+8*$B644,FALSE)</f>
        <v>-124</v>
      </c>
      <c r="AS644" s="31">
        <v>1</v>
      </c>
      <c r="AT644" s="55">
        <f>VLOOKUP(2002-C644,census2002!$A$3:$CD$82,2+B644)</f>
        <v>77783</v>
      </c>
      <c r="AU644" s="17" t="s">
        <v>185</v>
      </c>
      <c r="AZ644">
        <f>1+O644/AVERAGE(AVERAGE(SUM($AT644,$D644:N644,$R644:AB644,$AF644:AP644),SUM($AT644,$D644:O644,$R644:AC644,$AF644:AQ644)),AVERAGE(SUM($AT645,$D645:O645,$S645:AC645,$AG645:AQ645),SUM($AT645,$D645:P645,$S645:AD645,$AG645:AR645)))</f>
        <v>0.9980460656858815</v>
      </c>
      <c r="BA644" s="43">
        <f t="shared" si="829"/>
        <v>0.9980460656858815</v>
      </c>
      <c r="BB644" s="47">
        <f t="shared" si="836"/>
        <v>1.000640106995009</v>
      </c>
    </row>
    <row r="645" spans="1:54">
      <c r="A645" s="9">
        <v>644</v>
      </c>
      <c r="B645" s="17">
        <f t="shared" ref="B645" si="844">C632</f>
        <v>42</v>
      </c>
      <c r="C645" s="17">
        <v>1981</v>
      </c>
      <c r="D645" s="26"/>
      <c r="E645" s="26"/>
      <c r="F645" s="26"/>
      <c r="G645" s="26"/>
      <c r="H645" s="26"/>
      <c r="I645" s="26"/>
      <c r="J645" s="21"/>
      <c r="K645" s="22"/>
      <c r="L645" s="22"/>
      <c r="M645" s="22"/>
      <c r="N645" s="22"/>
      <c r="O645" s="22"/>
      <c r="P645" s="18">
        <f>VLOOKUP(P$1,IR_0310!$A$4:$XA$84,($C645+P$2-2001)+8*$B645,FALSE)</f>
        <v>-591</v>
      </c>
      <c r="Q645" s="17">
        <v>1981</v>
      </c>
      <c r="R645" s="26"/>
      <c r="S645" s="26"/>
      <c r="T645" s="26"/>
      <c r="U645" s="26"/>
      <c r="V645" s="26"/>
      <c r="W645" s="26"/>
      <c r="X645" s="21"/>
      <c r="Y645" s="22"/>
      <c r="Z645" s="22"/>
      <c r="AA645" s="22"/>
      <c r="AB645" s="22"/>
      <c r="AC645" s="22"/>
      <c r="AD645" s="18">
        <f>VLOOKUP(AD$1,IN_0310!$A$4:$XA$84,($C645+AD$2-2001)+8*$B645,FALSE)</f>
        <v>29</v>
      </c>
      <c r="AE645" s="17">
        <v>1981</v>
      </c>
      <c r="AF645" s="26"/>
      <c r="AG645" s="26"/>
      <c r="AH645" s="26"/>
      <c r="AI645" s="26"/>
      <c r="AJ645" s="26"/>
      <c r="AK645" s="26"/>
      <c r="AL645" s="21"/>
      <c r="AM645" s="22"/>
      <c r="AN645" s="22"/>
      <c r="AO645" s="22"/>
      <c r="AP645" s="22"/>
      <c r="AQ645" s="22"/>
      <c r="AR645" s="18">
        <f>-VLOOKUP(AR$1,D_0310!$A$4:$XA$84,($C645+AR$2-2001)+8*$B645,FALSE)</f>
        <v>-121</v>
      </c>
      <c r="AS645" s="31"/>
      <c r="AT645" s="55">
        <f>VLOOKUP(2002-C645,census2002!$A$3:$CD$82,2+B645)</f>
        <v>71101</v>
      </c>
      <c r="AU645" s="17" t="s">
        <v>186</v>
      </c>
    </row>
    <row r="646" spans="1:54" ht="15.75" thickBot="1">
      <c r="A646" s="9">
        <v>645</v>
      </c>
      <c r="B646" s="10" t="str">
        <f>INDEX('regions#'!$B$2:$B$79,B648+1)</f>
        <v>Рязанская область</v>
      </c>
      <c r="C646" s="51" t="s">
        <v>159</v>
      </c>
      <c r="D646" s="11" t="s">
        <v>912</v>
      </c>
      <c r="E646" s="11" t="s">
        <v>913</v>
      </c>
      <c r="F646" s="11" t="s">
        <v>914</v>
      </c>
      <c r="G646" s="11" t="s">
        <v>915</v>
      </c>
      <c r="H646" s="11" t="s">
        <v>916</v>
      </c>
      <c r="I646" s="11" t="s">
        <v>917</v>
      </c>
      <c r="J646" s="11" t="s">
        <v>918</v>
      </c>
      <c r="K646" s="12" t="s">
        <v>919</v>
      </c>
      <c r="L646" s="12" t="s">
        <v>920</v>
      </c>
      <c r="M646" s="12" t="s">
        <v>921</v>
      </c>
      <c r="N646" s="12" t="s">
        <v>922</v>
      </c>
      <c r="O646" s="12" t="s">
        <v>923</v>
      </c>
      <c r="P646" s="11" t="s">
        <v>924</v>
      </c>
      <c r="Q646" s="52" t="s">
        <v>160</v>
      </c>
      <c r="R646" s="23" t="s">
        <v>912</v>
      </c>
      <c r="S646" s="23" t="s">
        <v>913</v>
      </c>
      <c r="T646" s="23" t="s">
        <v>914</v>
      </c>
      <c r="U646" s="23" t="s">
        <v>915</v>
      </c>
      <c r="V646" s="23" t="s">
        <v>916</v>
      </c>
      <c r="W646" s="23" t="s">
        <v>917</v>
      </c>
      <c r="X646" s="23" t="s">
        <v>918</v>
      </c>
      <c r="Y646" s="23" t="s">
        <v>919</v>
      </c>
      <c r="Z646" s="23" t="s">
        <v>920</v>
      </c>
      <c r="AA646" s="23" t="s">
        <v>921</v>
      </c>
      <c r="AB646" s="23" t="s">
        <v>922</v>
      </c>
      <c r="AC646" s="23" t="s">
        <v>923</v>
      </c>
      <c r="AD646" s="23" t="s">
        <v>924</v>
      </c>
      <c r="AE646" s="53" t="s">
        <v>161</v>
      </c>
      <c r="AF646" s="27" t="s">
        <v>912</v>
      </c>
      <c r="AG646" s="27" t="s">
        <v>913</v>
      </c>
      <c r="AH646" s="27" t="s">
        <v>914</v>
      </c>
      <c r="AI646" s="27" t="s">
        <v>915</v>
      </c>
      <c r="AJ646" s="27" t="s">
        <v>916</v>
      </c>
      <c r="AK646" s="27" t="s">
        <v>917</v>
      </c>
      <c r="AL646" s="27" t="s">
        <v>918</v>
      </c>
      <c r="AM646" s="27" t="s">
        <v>919</v>
      </c>
      <c r="AN646" s="27" t="s">
        <v>920</v>
      </c>
      <c r="AO646" s="27" t="s">
        <v>921</v>
      </c>
      <c r="AP646" s="27" t="s">
        <v>922</v>
      </c>
      <c r="AQ646" s="27" t="s">
        <v>923</v>
      </c>
      <c r="AR646" s="27" t="s">
        <v>924</v>
      </c>
      <c r="AS646" s="31" t="s">
        <v>162</v>
      </c>
      <c r="AT646" s="2" t="s">
        <v>163</v>
      </c>
      <c r="AV646" s="54">
        <f t="shared" ref="AV646:AZ646" si="845">AVERAGE(AV648:AV659)</f>
        <v>0.99461034321730268</v>
      </c>
      <c r="AW646" s="54">
        <f t="shared" si="845"/>
        <v>0.99595590101221265</v>
      </c>
      <c r="AX646" s="54">
        <f t="shared" si="845"/>
        <v>0.99751262956731401</v>
      </c>
      <c r="AY646" s="54">
        <f t="shared" si="845"/>
        <v>0.99838705778809478</v>
      </c>
      <c r="AZ646" s="54">
        <f t="shared" si="845"/>
        <v>0.99773495720072181</v>
      </c>
      <c r="BA646" s="38" t="s">
        <v>983</v>
      </c>
      <c r="BB646" s="39">
        <f t="shared" ref="BB646" si="846">PRODUCT(AV646:AZ646)-1</f>
        <v>-1.5704239247903096E-2</v>
      </c>
    </row>
    <row r="647" spans="1:54" ht="15.75" thickBot="1">
      <c r="A647" s="13">
        <v>646</v>
      </c>
      <c r="C647" s="14">
        <f t="shared" ref="C647" si="847">A646/15</f>
        <v>43</v>
      </c>
      <c r="D647" s="15">
        <v>10</v>
      </c>
      <c r="E647" s="15">
        <v>11</v>
      </c>
      <c r="F647" s="15">
        <v>12</v>
      </c>
      <c r="G647" s="15">
        <v>13</v>
      </c>
      <c r="H647" s="15">
        <v>14</v>
      </c>
      <c r="I647" s="15">
        <v>15</v>
      </c>
      <c r="J647" s="15">
        <v>16</v>
      </c>
      <c r="K647" s="16">
        <v>17</v>
      </c>
      <c r="L647" s="16">
        <v>18</v>
      </c>
      <c r="M647" s="16">
        <v>19</v>
      </c>
      <c r="N647" s="16">
        <v>20</v>
      </c>
      <c r="O647" s="16">
        <v>21</v>
      </c>
      <c r="P647" s="15">
        <v>22</v>
      </c>
      <c r="R647" s="15">
        <v>10</v>
      </c>
      <c r="S647" s="15">
        <v>11</v>
      </c>
      <c r="T647" s="15">
        <v>12</v>
      </c>
      <c r="U647" s="15">
        <v>13</v>
      </c>
      <c r="V647" s="15">
        <v>14</v>
      </c>
      <c r="W647" s="15">
        <v>15</v>
      </c>
      <c r="X647" s="15">
        <v>16</v>
      </c>
      <c r="Y647" s="25">
        <v>17</v>
      </c>
      <c r="Z647" s="25">
        <v>18</v>
      </c>
      <c r="AA647" s="25">
        <v>19</v>
      </c>
      <c r="AB647" s="25">
        <v>20</v>
      </c>
      <c r="AC647" s="25">
        <v>21</v>
      </c>
      <c r="AD647" s="15">
        <v>22</v>
      </c>
      <c r="AF647" s="15">
        <v>10</v>
      </c>
      <c r="AG647" s="15">
        <v>11</v>
      </c>
      <c r="AH647" s="15">
        <v>12</v>
      </c>
      <c r="AI647" s="15">
        <v>13</v>
      </c>
      <c r="AJ647" s="15">
        <v>14</v>
      </c>
      <c r="AK647" s="15">
        <v>15</v>
      </c>
      <c r="AL647" s="15">
        <v>16</v>
      </c>
      <c r="AM647" s="29">
        <v>17</v>
      </c>
      <c r="AN647" s="29">
        <v>18</v>
      </c>
      <c r="AO647" s="29">
        <v>19</v>
      </c>
      <c r="AP647" s="29">
        <v>20</v>
      </c>
      <c r="AQ647" s="29">
        <v>21</v>
      </c>
      <c r="AR647" s="15">
        <v>22</v>
      </c>
      <c r="AS647" s="31"/>
      <c r="AT647" s="55"/>
      <c r="AU647" s="14" t="s">
        <v>165</v>
      </c>
      <c r="AV647" s="40" t="s">
        <v>166</v>
      </c>
      <c r="AW647" s="40" t="s">
        <v>167</v>
      </c>
      <c r="AX647" s="40" t="s">
        <v>168</v>
      </c>
      <c r="AY647" s="40" t="s">
        <v>169</v>
      </c>
      <c r="AZ647" s="40" t="s">
        <v>170</v>
      </c>
      <c r="BA647" s="41" t="s">
        <v>171</v>
      </c>
      <c r="BB647" s="42"/>
    </row>
    <row r="648" spans="1:54">
      <c r="A648" s="9">
        <v>647</v>
      </c>
      <c r="B648">
        <f t="shared" ref="B648" si="848">C647</f>
        <v>43</v>
      </c>
      <c r="C648" s="17">
        <v>1993</v>
      </c>
      <c r="D648" s="18">
        <f>VLOOKUP(D$1,IR_0310!$A$4:$XA$84,($C648+D$2-2001)+8*$B648,FALSE)</f>
        <v>-2</v>
      </c>
      <c r="E648" s="18">
        <f>VLOOKUP(E$1,IR_0310!$A$4:$XA$84,($C648+E$2-2001)+8*$B648,FALSE)</f>
        <v>-15</v>
      </c>
      <c r="F648" s="18">
        <f>VLOOKUP(F$1,IR_0310!$A$4:$XA$84,($C648+F$2-2001)+8*$B648,FALSE)</f>
        <v>-7</v>
      </c>
      <c r="G648" s="18">
        <f>VLOOKUP(G$1,IR_0310!$A$4:$XA$84,($C648+G$2-2001)+8*$B648,FALSE)</f>
        <v>14</v>
      </c>
      <c r="H648" s="18">
        <f>VLOOKUP(H$1,IR_0310!$A$4:$XA$84,($C648+H$2-2001)+8*$B648,FALSE)</f>
        <v>6</v>
      </c>
      <c r="I648" s="18">
        <f>VLOOKUP(I$1,IR_0310!$A$4:$XA$84,($C648+I$2-2001)+8*$B648,FALSE)</f>
        <v>-3</v>
      </c>
      <c r="J648" s="18">
        <f>VLOOKUP(J$1,IR_0310!$A$4:$XA$84,($C648+J$2-2001)+8*$B648,FALSE)</f>
        <v>-14</v>
      </c>
      <c r="K648" s="19">
        <f>VLOOKUP(K$1,IR_0310!$A$4:$XA$84,($C648+K$2-2001)+8*$B648,FALSE)</f>
        <v>-89</v>
      </c>
      <c r="L648" s="20"/>
      <c r="M648" s="20"/>
      <c r="N648" s="20"/>
      <c r="O648" s="20"/>
      <c r="P648" s="26"/>
      <c r="Q648" s="17">
        <v>1993</v>
      </c>
      <c r="R648" s="18">
        <f>VLOOKUP(R$1,IN_0310!$A$4:$XA$84,($C648+R$2-2001)+8*$B648,FALSE)</f>
        <v>10</v>
      </c>
      <c r="S648" s="18">
        <f>VLOOKUP(S$1,IN_0310!$A$4:$XA$84,($C648+S$2-2001)+8*$B648,FALSE)</f>
        <v>6</v>
      </c>
      <c r="T648" s="18">
        <f>VLOOKUP(T$1,IN_0310!$A$4:$XA$84,($C648+T$2-2001)+8*$B648,FALSE)</f>
        <v>14</v>
      </c>
      <c r="U648" s="18">
        <f>VLOOKUP(U$1,IN_0310!$A$4:$XA$84,($C648+U$2-2001)+8*$B648,FALSE)</f>
        <v>35</v>
      </c>
      <c r="V648" s="18">
        <f>VLOOKUP(V$1,IN_0310!$A$4:$XA$84,($C648+V$2-2001)+8*$B648,FALSE)</f>
        <v>44</v>
      </c>
      <c r="W648" s="18">
        <f>VLOOKUP(W$1,IN_0310!$A$4:$XA$84,($C648+W$2-2001)+8*$B648,FALSE)</f>
        <v>43</v>
      </c>
      <c r="X648" s="18">
        <f>VLOOKUP(X$1,IN_0310!$A$4:$XA$84,($C648+X$2-2001)+8*$B648,FALSE)</f>
        <v>37</v>
      </c>
      <c r="Y648" s="18">
        <f>VLOOKUP(Y$1,IN_0310!$A$4:$XA$84,($C648+Y$2-2001)+8*$B648,FALSE)</f>
        <v>24</v>
      </c>
      <c r="Z648" s="20"/>
      <c r="AA648" s="20"/>
      <c r="AB648" s="20"/>
      <c r="AC648" s="20"/>
      <c r="AD648" s="26"/>
      <c r="AE648" s="17">
        <v>1993</v>
      </c>
      <c r="AF648" s="18">
        <f>-VLOOKUP(AF$1,D_0310!$A$4:$XA$84,($C648+AF$2-2001)+8*$B648,FALSE)</f>
        <v>-3</v>
      </c>
      <c r="AG648" s="18">
        <f>-VLOOKUP(AG$1,D_0310!$A$4:$XA$84,($C648+AG$2-2001)+8*$B648,FALSE)</f>
        <v>-3</v>
      </c>
      <c r="AH648" s="18">
        <f>-VLOOKUP(AH$1,D_0310!$A$4:$XA$84,($C648+AH$2-2001)+8*$B648,FALSE)</f>
        <v>-6</v>
      </c>
      <c r="AI648" s="18">
        <f>-VLOOKUP(AI$1,D_0310!$A$4:$XA$84,($C648+AI$2-2001)+8*$B648,FALSE)</f>
        <v>-8</v>
      </c>
      <c r="AJ648" s="18">
        <f>-VLOOKUP(AJ$1,D_0310!$A$4:$XA$84,($C648+AJ$2-2001)+8*$B648,FALSE)</f>
        <v>-5</v>
      </c>
      <c r="AK648" s="18">
        <f>-VLOOKUP(AK$1,D_0310!$A$4:$XA$84,($C648+AK$2-2001)+8*$B648,FALSE)</f>
        <v>-8</v>
      </c>
      <c r="AL648" s="18">
        <f>-VLOOKUP(AL$1,D_0310!$A$4:$XA$84,($C648+AL$2-2001)+8*$B648,FALSE)</f>
        <v>-3</v>
      </c>
      <c r="AM648" s="18">
        <f>-VLOOKUP(AM$1,D_0310!$A$4:$XA$84,($C648+AM$2-2001)+8*$B648,FALSE)</f>
        <v>-12</v>
      </c>
      <c r="AN648" s="20"/>
      <c r="AO648" s="20"/>
      <c r="AP648" s="20"/>
      <c r="AQ648" s="20"/>
      <c r="AR648" s="26"/>
      <c r="AS648" s="31">
        <v>1</v>
      </c>
      <c r="AT648" s="55">
        <f>VLOOKUP(2002-C648,census2002!$A$3:$CD$82,2+B648)</f>
        <v>11085</v>
      </c>
      <c r="AU648" s="17" t="s">
        <v>172</v>
      </c>
      <c r="AV648">
        <f>1+K648/AVERAGE(AVERAGE(SUM($AT648,$D648:J648,$R648:X648,$AF648:AL648),SUM($AT648,$D648:K648,$R648:Y648,$AF648:AM648)),AVERAGE(SUM($AT649,$D649:K649,$S649:Y649,$AG649:AM649),SUM($AT649,$D649:L649,$S649:Z649,$AG649:AN649)))</f>
        <v>0.99257528989738886</v>
      </c>
      <c r="BA648" s="43">
        <f t="shared" ref="BA648:BA659" si="849">(PRODUCT(AV648:AZ648))^(1/AS648)</f>
        <v>0.99257528989738886</v>
      </c>
      <c r="BB648" s="43" t="s">
        <v>173</v>
      </c>
    </row>
    <row r="649" spans="1:54">
      <c r="A649" s="9">
        <v>648</v>
      </c>
      <c r="B649" s="17">
        <f t="shared" ref="B649" si="850">C647</f>
        <v>43</v>
      </c>
      <c r="C649" s="17">
        <v>1992</v>
      </c>
      <c r="D649" s="21"/>
      <c r="E649" s="18">
        <f>VLOOKUP(E$1,IR_0310!$A$4:$XA$84,($C649+E$2-2001)+8*$B649,FALSE)</f>
        <v>-22</v>
      </c>
      <c r="F649" s="18">
        <f>VLOOKUP(F$1,IR_0310!$A$4:$XA$84,($C649+F$2-2001)+8*$B649,FALSE)</f>
        <v>-3</v>
      </c>
      <c r="G649" s="18">
        <f>VLOOKUP(G$1,IR_0310!$A$4:$XA$84,($C649+G$2-2001)+8*$B649,FALSE)</f>
        <v>17</v>
      </c>
      <c r="H649" s="18">
        <f>VLOOKUP(H$1,IR_0310!$A$4:$XA$84,($C649+H$2-2001)+8*$B649,FALSE)</f>
        <v>9</v>
      </c>
      <c r="I649" s="18">
        <f>VLOOKUP(I$1,IR_0310!$A$4:$XA$84,($C649+I$2-2001)+8*$B649,FALSE)</f>
        <v>-1</v>
      </c>
      <c r="J649" s="18">
        <f>VLOOKUP(J$1,IR_0310!$A$4:$XA$84,($C649+J$2-2001)+8*$B649,FALSE)</f>
        <v>-19</v>
      </c>
      <c r="K649" s="19">
        <f>VLOOKUP(K$1,IR_0310!$A$4:$XA$84,($C649+K$2-2001)+8*$B649,FALSE)</f>
        <v>-53</v>
      </c>
      <c r="L649" s="19">
        <f>VLOOKUP(L$1,IR_0310!$A$4:$XA$84,($C649+L$2-2001)+8*$B649,FALSE)</f>
        <v>-128</v>
      </c>
      <c r="M649" s="22"/>
      <c r="N649" s="22"/>
      <c r="O649" s="22"/>
      <c r="P649" s="21"/>
      <c r="Q649" s="17">
        <v>1992</v>
      </c>
      <c r="R649" s="21"/>
      <c r="S649" s="18">
        <f>VLOOKUP(S$1,IN_0310!$A$4:$XA$84,($C649+S$2-2001)+8*$B649,FALSE)</f>
        <v>12</v>
      </c>
      <c r="T649" s="18">
        <f>VLOOKUP(T$1,IN_0310!$A$4:$XA$84,($C649+T$2-2001)+8*$B649,FALSE)</f>
        <v>6</v>
      </c>
      <c r="U649" s="18">
        <f>VLOOKUP(U$1,IN_0310!$A$4:$XA$84,($C649+U$2-2001)+8*$B649,FALSE)</f>
        <v>21</v>
      </c>
      <c r="V649" s="18">
        <f>VLOOKUP(V$1,IN_0310!$A$4:$XA$84,($C649+V$2-2001)+8*$B649,FALSE)</f>
        <v>46</v>
      </c>
      <c r="W649" s="18">
        <f>VLOOKUP(W$1,IN_0310!$A$4:$XA$84,($C649+W$2-2001)+8*$B649,FALSE)</f>
        <v>34</v>
      </c>
      <c r="X649" s="18">
        <f>VLOOKUP(X$1,IN_0310!$A$4:$XA$84,($C649+X$2-2001)+8*$B649,FALSE)</f>
        <v>38</v>
      </c>
      <c r="Y649" s="18">
        <f>VLOOKUP(Y$1,IN_0310!$A$4:$XA$84,($C649+Y$2-2001)+8*$B649,FALSE)</f>
        <v>55</v>
      </c>
      <c r="Z649" s="18">
        <f>VLOOKUP(Z$1,IN_0310!$A$4:$XA$84,($C649+Z$2-2001)+8*$B649,FALSE)</f>
        <v>30</v>
      </c>
      <c r="AA649" s="22"/>
      <c r="AB649" s="22"/>
      <c r="AC649" s="22"/>
      <c r="AD649" s="21"/>
      <c r="AE649" s="17">
        <v>1992</v>
      </c>
      <c r="AF649" s="21"/>
      <c r="AG649" s="18">
        <f>-VLOOKUP(AG$1,D_0310!$A$4:$XA$84,($C649+AG$2-2001)+8*$B649,FALSE)</f>
        <v>-10</v>
      </c>
      <c r="AH649" s="18">
        <f>-VLOOKUP(AH$1,D_0310!$A$4:$XA$84,($C649+AH$2-2001)+8*$B649,FALSE)</f>
        <v>-6</v>
      </c>
      <c r="AI649" s="18">
        <f>-VLOOKUP(AI$1,D_0310!$A$4:$XA$84,($C649+AI$2-2001)+8*$B649,FALSE)</f>
        <v>-3</v>
      </c>
      <c r="AJ649" s="18">
        <f>-VLOOKUP(AJ$1,D_0310!$A$4:$XA$84,($C649+AJ$2-2001)+8*$B649,FALSE)</f>
        <v>-10</v>
      </c>
      <c r="AK649" s="18">
        <f>-VLOOKUP(AK$1,D_0310!$A$4:$XA$84,($C649+AK$2-2001)+8*$B649,FALSE)</f>
        <v>-12</v>
      </c>
      <c r="AL649" s="18">
        <f>-VLOOKUP(AL$1,D_0310!$A$4:$XA$84,($C649+AL$2-2001)+8*$B649,FALSE)</f>
        <v>-12</v>
      </c>
      <c r="AM649" s="18">
        <f>-VLOOKUP(AM$1,D_0310!$A$4:$XA$84,($C649+AM$2-2001)+8*$B649,FALSE)</f>
        <v>-14</v>
      </c>
      <c r="AN649" s="18">
        <f>-VLOOKUP(AN$1,D_0310!$A$4:$XA$84,($C649+AN$2-2001)+8*$B649,FALSE)</f>
        <v>-17</v>
      </c>
      <c r="AO649" s="22"/>
      <c r="AP649" s="22"/>
      <c r="AQ649" s="22"/>
      <c r="AR649" s="21"/>
      <c r="AS649" s="31">
        <v>2</v>
      </c>
      <c r="AT649" s="55">
        <f>VLOOKUP(2002-C649,census2002!$A$3:$CD$82,2+B649)</f>
        <v>12780</v>
      </c>
      <c r="AU649" s="17" t="s">
        <v>174</v>
      </c>
      <c r="AV649">
        <f>1+K649/AVERAGE(AVERAGE(SUM($AT649,$D649:J649,$R649:X649,$AF649:AL649),SUM($AT649,$D649:K649,$R649:Y649,$AF649:AM649)),AVERAGE(SUM($AT650,$D650:K650,$S650:Y650,$AG650:AM650),SUM($AT650,$D650:L650,$S650:Z650,$AG650:AN650)))</f>
        <v>0.99613244549849489</v>
      </c>
      <c r="AW649">
        <f>1+L649/AVERAGE(AVERAGE(SUM($AT649,$D649:K649,$R649:Y649,$AF649:AM649),SUM($AT649,$D649:L649,$R649:Z649,$AF649:AN649)),AVERAGE(SUM($AT650,$D650:L650,$S650:Z650,$AG650:AN650),SUM($AT650,$D650:M650,$S650:AA650,$AG650:AO650)))</f>
        <v>0.99062047740304471</v>
      </c>
      <c r="BA649" s="43">
        <f t="shared" si="849"/>
        <v>0.99337263839728407</v>
      </c>
      <c r="BB649" s="44">
        <f t="shared" ref="BB649" si="851">AVERAGE(BA648:BA659)^5-1</f>
        <v>-1.8572258529396035E-2</v>
      </c>
    </row>
    <row r="650" spans="1:54">
      <c r="A650" s="13">
        <v>649</v>
      </c>
      <c r="B650" s="17">
        <f t="shared" ref="B650" si="852">C647</f>
        <v>43</v>
      </c>
      <c r="C650" s="17">
        <v>1991</v>
      </c>
      <c r="D650" s="21"/>
      <c r="E650" s="21"/>
      <c r="F650" s="18">
        <f>VLOOKUP(F$1,IR_0310!$A$4:$XA$84,($C650+F$2-2001)+8*$B650,FALSE)</f>
        <v>-10</v>
      </c>
      <c r="G650" s="18">
        <f>VLOOKUP(G$1,IR_0310!$A$4:$XA$84,($C650+G$2-2001)+8*$B650,FALSE)</f>
        <v>14</v>
      </c>
      <c r="H650" s="18">
        <f>VLOOKUP(H$1,IR_0310!$A$4:$XA$84,($C650+H$2-2001)+8*$B650,FALSE)</f>
        <v>20</v>
      </c>
      <c r="I650" s="18">
        <f>VLOOKUP(I$1,IR_0310!$A$4:$XA$84,($C650+I$2-2001)+8*$B650,FALSE)</f>
        <v>17</v>
      </c>
      <c r="J650" s="18">
        <f>VLOOKUP(J$1,IR_0310!$A$4:$XA$84,($C650+J$2-2001)+8*$B650,FALSE)</f>
        <v>-18</v>
      </c>
      <c r="K650" s="19">
        <f>VLOOKUP(K$1,IR_0310!$A$4:$XA$84,($C650+K$2-2001)+8*$B650,FALSE)</f>
        <v>-74</v>
      </c>
      <c r="L650" s="19">
        <f>VLOOKUP(L$1,IR_0310!$A$4:$XA$84,($C650+L$2-2001)+8*$B650,FALSE)</f>
        <v>-54</v>
      </c>
      <c r="M650" s="19">
        <f>VLOOKUP(M$1,IR_0310!$A$4:$XA$84,($C650+M$2-2001)+8*$B650,FALSE)</f>
        <v>-72</v>
      </c>
      <c r="N650" s="22"/>
      <c r="O650" s="22"/>
      <c r="P650" s="21"/>
      <c r="Q650" s="17">
        <v>1991</v>
      </c>
      <c r="R650" s="21"/>
      <c r="S650" s="21"/>
      <c r="T650" s="18">
        <f>VLOOKUP(T$1,IN_0310!$A$4:$XA$84,($C650+T$2-2001)+8*$B650,FALSE)</f>
        <v>11</v>
      </c>
      <c r="U650" s="18">
        <f>VLOOKUP(U$1,IN_0310!$A$4:$XA$84,($C650+U$2-2001)+8*$B650,FALSE)</f>
        <v>14</v>
      </c>
      <c r="V650" s="18">
        <f>VLOOKUP(V$1,IN_0310!$A$4:$XA$84,($C650+V$2-2001)+8*$B650,FALSE)</f>
        <v>16</v>
      </c>
      <c r="W650" s="18">
        <f>VLOOKUP(W$1,IN_0310!$A$4:$XA$84,($C650+W$2-2001)+8*$B650,FALSE)</f>
        <v>34</v>
      </c>
      <c r="X650" s="18">
        <f>VLOOKUP(X$1,IN_0310!$A$4:$XA$84,($C650+X$2-2001)+8*$B650,FALSE)</f>
        <v>42</v>
      </c>
      <c r="Y650" s="18">
        <f>VLOOKUP(Y$1,IN_0310!$A$4:$XA$84,($C650+Y$2-2001)+8*$B650,FALSE)</f>
        <v>43</v>
      </c>
      <c r="Z650" s="18">
        <f>VLOOKUP(Z$1,IN_0310!$A$4:$XA$84,($C650+Z$2-2001)+8*$B650,FALSE)</f>
        <v>49</v>
      </c>
      <c r="AA650" s="18">
        <f>VLOOKUP(AA$1,IN_0310!$A$4:$XA$84,($C650+AA$2-2001)+8*$B650,FALSE)</f>
        <v>19</v>
      </c>
      <c r="AB650" s="22"/>
      <c r="AC650" s="22"/>
      <c r="AD650" s="21"/>
      <c r="AE650" s="17">
        <v>1991</v>
      </c>
      <c r="AF650" s="21"/>
      <c r="AG650" s="21"/>
      <c r="AH650" s="18">
        <f>-VLOOKUP(AH$1,D_0310!$A$4:$XA$84,($C650+AH$2-2001)+8*$B650,FALSE)</f>
        <v>-6</v>
      </c>
      <c r="AI650" s="18">
        <f>-VLOOKUP(AI$1,D_0310!$A$4:$XA$84,($C650+AI$2-2001)+8*$B650,FALSE)</f>
        <v>-4</v>
      </c>
      <c r="AJ650" s="18">
        <f>-VLOOKUP(AJ$1,D_0310!$A$4:$XA$84,($C650+AJ$2-2001)+8*$B650,FALSE)</f>
        <v>-11</v>
      </c>
      <c r="AK650" s="18">
        <f>-VLOOKUP(AK$1,D_0310!$A$4:$XA$84,($C650+AK$2-2001)+8*$B650,FALSE)</f>
        <v>-12</v>
      </c>
      <c r="AL650" s="18">
        <f>-VLOOKUP(AL$1,D_0310!$A$4:$XA$84,($C650+AL$2-2001)+8*$B650,FALSE)</f>
        <v>-14</v>
      </c>
      <c r="AM650" s="18">
        <f>-VLOOKUP(AM$1,D_0310!$A$4:$XA$84,($C650+AM$2-2001)+8*$B650,FALSE)</f>
        <v>-19</v>
      </c>
      <c r="AN650" s="18">
        <f>-VLOOKUP(AN$1,D_0310!$A$4:$XA$84,($C650+AN$2-2001)+8*$B650,FALSE)</f>
        <v>-20</v>
      </c>
      <c r="AO650" s="18">
        <f>-VLOOKUP(AO$1,D_0310!$A$4:$XA$84,($C650+AO$2-2001)+8*$B650,FALSE)</f>
        <v>-23</v>
      </c>
      <c r="AP650" s="22"/>
      <c r="AQ650" s="22"/>
      <c r="AR650" s="21"/>
      <c r="AS650" s="31">
        <v>3</v>
      </c>
      <c r="AT650" s="55">
        <f>VLOOKUP(2002-C650,census2002!$A$3:$CD$82,2+B650)</f>
        <v>14518</v>
      </c>
      <c r="AU650" s="17" t="s">
        <v>175</v>
      </c>
      <c r="AV650">
        <f>1+K650/AVERAGE(AVERAGE(SUM($AT650,$D650:J650,$R650:X650,$AF650:AL650),SUM($AT650,$D650:K650,$R650:Y650,$AF650:AM650)),AVERAGE(SUM($AT651,$D651:K651,$S651:Y651,$AG651:AM651),SUM($AT651,$D651:L651,$S651:Z651,$AG651:AN651)))</f>
        <v>0.99516766251999866</v>
      </c>
      <c r="AW650">
        <f>1+L650/AVERAGE(AVERAGE(SUM($AT650,$D650:K650,$R650:Y650,$AF650:AM650),SUM($AT650,$D650:L650,$R650:Z650,$AF650:AN650)),AVERAGE(SUM($AT651,$D651:L651,$S651:Z651,$AG651:AN651),SUM($AT651,$D651:M651,$S651:AA651,$AG651:AO651)))</f>
        <v>0.99646579511428901</v>
      </c>
      <c r="AX650">
        <f>1+M650/AVERAGE(AVERAGE(SUM($AT650,$D650:L650,$R650:Z650,$AF650:AN650),SUM($AT650,$D650:M650,$R650:AA650,$AF650:AO650)),AVERAGE(SUM($AT651,$D651:M651,$S651:AA651,$AG651:AO651),SUM($AT651,$D651:N651,$S651:AB651,$AG651:AP651)))</f>
        <v>0.99527535803927358</v>
      </c>
      <c r="BA650" s="43">
        <f t="shared" si="849"/>
        <v>0.99563609818640508</v>
      </c>
      <c r="BB650" s="45" t="s">
        <v>176</v>
      </c>
    </row>
    <row r="651" spans="1:54">
      <c r="A651" s="9">
        <v>650</v>
      </c>
      <c r="B651" s="17">
        <f t="shared" ref="B651" si="853">C647</f>
        <v>43</v>
      </c>
      <c r="C651" s="17">
        <v>1990</v>
      </c>
      <c r="D651" s="21"/>
      <c r="E651" s="21"/>
      <c r="F651" s="21"/>
      <c r="G651" s="18">
        <f>VLOOKUP(G$1,IR_0310!$A$4:$XA$84,($C651+G$2-2001)+8*$B651,FALSE)</f>
        <v>-10</v>
      </c>
      <c r="H651" s="18">
        <f>VLOOKUP(H$1,IR_0310!$A$4:$XA$84,($C651+H$2-2001)+8*$B651,FALSE)</f>
        <v>-9</v>
      </c>
      <c r="I651" s="18">
        <f>VLOOKUP(I$1,IR_0310!$A$4:$XA$84,($C651+I$2-2001)+8*$B651,FALSE)</f>
        <v>-10</v>
      </c>
      <c r="J651" s="18">
        <f>VLOOKUP(J$1,IR_0310!$A$4:$XA$84,($C651+J$2-2001)+8*$B651,FALSE)</f>
        <v>11</v>
      </c>
      <c r="K651" s="19">
        <f>VLOOKUP(K$1,IR_0310!$A$4:$XA$84,($C651+K$2-2001)+8*$B651,FALSE)</f>
        <v>-65</v>
      </c>
      <c r="L651" s="19">
        <f>VLOOKUP(L$1,IR_0310!$A$4:$XA$84,($C651+L$2-2001)+8*$B651,FALSE)</f>
        <v>-42</v>
      </c>
      <c r="M651" s="19">
        <f>VLOOKUP(M$1,IR_0310!$A$4:$XA$84,($C651+M$2-2001)+8*$B651,FALSE)</f>
        <v>-42</v>
      </c>
      <c r="N651" s="19">
        <f>VLOOKUP(N$1,IR_0310!$A$4:$XA$84,($C651+N$2-2001)+8*$B651,FALSE)</f>
        <v>-34</v>
      </c>
      <c r="O651" s="22"/>
      <c r="P651" s="21"/>
      <c r="Q651" s="17">
        <v>1990</v>
      </c>
      <c r="R651" s="21"/>
      <c r="S651" s="21"/>
      <c r="T651" s="21"/>
      <c r="U651" s="18">
        <f>VLOOKUP(U$1,IN_0310!$A$4:$XA$84,($C651+U$2-2001)+8*$B651,FALSE)</f>
        <v>15</v>
      </c>
      <c r="V651" s="18">
        <f>VLOOKUP(V$1,IN_0310!$A$4:$XA$84,($C651+V$2-2001)+8*$B651,FALSE)</f>
        <v>19</v>
      </c>
      <c r="W651" s="18">
        <f>VLOOKUP(W$1,IN_0310!$A$4:$XA$84,($C651+W$2-2001)+8*$B651,FALSE)</f>
        <v>16</v>
      </c>
      <c r="X651" s="18">
        <f>VLOOKUP(X$1,IN_0310!$A$4:$XA$84,($C651+X$2-2001)+8*$B651,FALSE)</f>
        <v>45</v>
      </c>
      <c r="Y651" s="18">
        <f>VLOOKUP(Y$1,IN_0310!$A$4:$XA$84,($C651+Y$2-2001)+8*$B651,FALSE)</f>
        <v>49</v>
      </c>
      <c r="Z651" s="18">
        <f>VLOOKUP(Z$1,IN_0310!$A$4:$XA$84,($C651+Z$2-2001)+8*$B651,FALSE)</f>
        <v>40</v>
      </c>
      <c r="AA651" s="18">
        <f>VLOOKUP(AA$1,IN_0310!$A$4:$XA$84,($C651+AA$2-2001)+8*$B651,FALSE)</f>
        <v>37</v>
      </c>
      <c r="AB651" s="18">
        <f>VLOOKUP(AB$1,IN_0310!$A$4:$XA$84,($C651+AB$2-2001)+8*$B651,FALSE)</f>
        <v>27</v>
      </c>
      <c r="AC651" s="22"/>
      <c r="AD651" s="21"/>
      <c r="AE651" s="17">
        <v>1990</v>
      </c>
      <c r="AF651" s="21"/>
      <c r="AG651" s="21"/>
      <c r="AH651" s="21"/>
      <c r="AI651" s="18">
        <f>-VLOOKUP(AI$1,D_0310!$A$4:$XA$84,($C651+AI$2-2001)+8*$B651,FALSE)</f>
        <v>-8</v>
      </c>
      <c r="AJ651" s="18">
        <f>-VLOOKUP(AJ$1,D_0310!$A$4:$XA$84,($C651+AJ$2-2001)+8*$B651,FALSE)</f>
        <v>-11</v>
      </c>
      <c r="AK651" s="18">
        <f>-VLOOKUP(AK$1,D_0310!$A$4:$XA$84,($C651+AK$2-2001)+8*$B651,FALSE)</f>
        <v>-11</v>
      </c>
      <c r="AL651" s="18">
        <f>-VLOOKUP(AL$1,D_0310!$A$4:$XA$84,($C651+AL$2-2001)+8*$B651,FALSE)</f>
        <v>-16</v>
      </c>
      <c r="AM651" s="18">
        <f>-VLOOKUP(AM$1,D_0310!$A$4:$XA$84,($C651+AM$2-2001)+8*$B651,FALSE)</f>
        <v>-17</v>
      </c>
      <c r="AN651" s="18">
        <f>-VLOOKUP(AN$1,D_0310!$A$4:$XA$84,($C651+AN$2-2001)+8*$B651,FALSE)</f>
        <v>-30</v>
      </c>
      <c r="AO651" s="18">
        <f>-VLOOKUP(AO$1,D_0310!$A$4:$XA$84,($C651+AO$2-2001)+8*$B651,FALSE)</f>
        <v>-25</v>
      </c>
      <c r="AP651" s="18">
        <f>-VLOOKUP(AP$1,D_0310!$A$4:$XA$84,($C651+AP$2-2001)+8*$B651,FALSE)</f>
        <v>-22</v>
      </c>
      <c r="AQ651" s="22"/>
      <c r="AR651" s="21"/>
      <c r="AS651" s="31">
        <v>4</v>
      </c>
      <c r="AT651" s="55">
        <f>VLOOKUP(2002-C651,census2002!$A$3:$CD$82,2+B651)</f>
        <v>16059</v>
      </c>
      <c r="AU651" s="17" t="s">
        <v>177</v>
      </c>
      <c r="AV651">
        <f>1+K651/AVERAGE(AVERAGE(SUM($AT651,$D651:J651,$R651:X651,$AF651:AL651),SUM($AT651,$D651:K651,$R651:Y651,$AF651:AM651)),AVERAGE(SUM($AT652,$D652:K652,$S652:Y652,$AG652:AM652),SUM($AT652,$D652:L652,$S652:Z652,$AG652:AN652)))</f>
        <v>0.99610766789424832</v>
      </c>
      <c r="AW651">
        <f>1+L651/AVERAGE(AVERAGE(SUM($AT651,$D651:K651,$R651:Y651,$AF651:AM651),SUM($AT651,$D651:L651,$R651:Z651,$AF651:AN651)),AVERAGE(SUM($AT652,$D652:L652,$S652:Z652,$AG652:AN652),SUM($AT652,$D652:M652,$S652:AA652,$AG652:AO652)))</f>
        <v>0.99748095723625019</v>
      </c>
      <c r="AX651">
        <f>1+M651/AVERAGE(AVERAGE(SUM($AT651,$D651:L651,$R651:Z651,$AF651:AN651),SUM($AT651,$D651:M651,$R651:AA651,$AF651:AO651)),AVERAGE(SUM($AT652,$D652:M652,$S652:AA652,$AG652:AO652),SUM($AT652,$D652:N652,$S652:AB652,$AG652:AP652)))</f>
        <v>0.99747800762602457</v>
      </c>
      <c r="AY651">
        <f>1+N651/AVERAGE(AVERAGE(SUM($AT651,$D651:M651,$R651:AA651,$AF651:AO651),SUM($AT651,$D651:N651,$R651:AB651,$AF651:AP651)),AVERAGE(SUM($AT652,$D652:N652,$S652:AB652,$AG652:AP652),SUM($AT652,$D652:O652,$S652:AC652,$AG652:AQ652)))</f>
        <v>0.99795411808950729</v>
      </c>
      <c r="BA651" s="43">
        <f t="shared" si="849"/>
        <v>0.99725494871882103</v>
      </c>
      <c r="BB651" s="46">
        <f t="shared" ref="BB651" si="854">AVERAGE(BB652:BB659)^5-1</f>
        <v>-1.570774372261996E-2</v>
      </c>
    </row>
    <row r="652" spans="1:54">
      <c r="A652" s="9">
        <v>651</v>
      </c>
      <c r="B652" s="17">
        <f t="shared" ref="B652" si="855">C647</f>
        <v>43</v>
      </c>
      <c r="C652" s="17">
        <v>1989</v>
      </c>
      <c r="D652" s="21"/>
      <c r="E652" s="21"/>
      <c r="F652" s="21"/>
      <c r="G652" s="21"/>
      <c r="H652" s="18">
        <f>VLOOKUP(H$1,IR_0310!$A$4:$XA$84,($C652+H$2-2001)+8*$B652,FALSE)</f>
        <v>3</v>
      </c>
      <c r="I652" s="18">
        <f>VLOOKUP(I$1,IR_0310!$A$4:$XA$84,($C652+I$2-2001)+8*$B652,FALSE)</f>
        <v>5</v>
      </c>
      <c r="J652" s="18">
        <f>VLOOKUP(J$1,IR_0310!$A$4:$XA$84,($C652+J$2-2001)+8*$B652,FALSE)</f>
        <v>8</v>
      </c>
      <c r="K652" s="19">
        <f>VLOOKUP(K$1,IR_0310!$A$4:$XA$84,($C652+K$2-2001)+8*$B652,FALSE)</f>
        <v>-55</v>
      </c>
      <c r="L652" s="19">
        <f>VLOOKUP(L$1,IR_0310!$A$4:$XA$84,($C652+L$2-2001)+8*$B652,FALSE)</f>
        <v>-50</v>
      </c>
      <c r="M652" s="19">
        <f>VLOOKUP(M$1,IR_0310!$A$4:$XA$84,($C652+M$2-2001)+8*$B652,FALSE)</f>
        <v>-22</v>
      </c>
      <c r="N652" s="19">
        <f>VLOOKUP(N$1,IR_0310!$A$4:$XA$84,($C652+N$2-2001)+8*$B652,FALSE)</f>
        <v>-37</v>
      </c>
      <c r="O652" s="19">
        <f>VLOOKUP(O$1,IR_0310!$A$4:$XA$84,($C652+O$2-2001)+8*$B652,FALSE)</f>
        <v>-72</v>
      </c>
      <c r="P652" s="21"/>
      <c r="Q652" s="17">
        <v>1989</v>
      </c>
      <c r="R652" s="21"/>
      <c r="S652" s="21"/>
      <c r="T652" s="21"/>
      <c r="U652" s="21"/>
      <c r="V652" s="18">
        <f>VLOOKUP(V$1,IN_0310!$A$4:$XA$84,($C652+V$2-2001)+8*$B652,FALSE)</f>
        <v>8</v>
      </c>
      <c r="W652" s="18">
        <f>VLOOKUP(W$1,IN_0310!$A$4:$XA$84,($C652+W$2-2001)+8*$B652,FALSE)</f>
        <v>13</v>
      </c>
      <c r="X652" s="18">
        <f>VLOOKUP(X$1,IN_0310!$A$4:$XA$84,($C652+X$2-2001)+8*$B652,FALSE)</f>
        <v>22</v>
      </c>
      <c r="Y652" s="18">
        <f>VLOOKUP(Y$1,IN_0310!$A$4:$XA$84,($C652+Y$2-2001)+8*$B652,FALSE)</f>
        <v>31</v>
      </c>
      <c r="Z652" s="18">
        <f>VLOOKUP(Z$1,IN_0310!$A$4:$XA$84,($C652+Z$2-2001)+8*$B652,FALSE)</f>
        <v>43</v>
      </c>
      <c r="AA652" s="18">
        <f>VLOOKUP(AA$1,IN_0310!$A$4:$XA$84,($C652+AA$2-2001)+8*$B652,FALSE)</f>
        <v>46</v>
      </c>
      <c r="AB652" s="18">
        <f>VLOOKUP(AB$1,IN_0310!$A$4:$XA$84,($C652+AB$2-2001)+8*$B652,FALSE)</f>
        <v>52</v>
      </c>
      <c r="AC652" s="18">
        <f>VLOOKUP(AC$1,IN_0310!$A$4:$XA$84,($C652+AC$2-2001)+8*$B652,FALSE)</f>
        <v>26</v>
      </c>
      <c r="AD652" s="21"/>
      <c r="AE652" s="17">
        <v>1989</v>
      </c>
      <c r="AF652" s="21"/>
      <c r="AG652" s="21"/>
      <c r="AH652" s="21"/>
      <c r="AI652" s="21"/>
      <c r="AJ652" s="18">
        <f>-VLOOKUP(AJ$1,D_0310!$A$4:$XA$84,($C652+AJ$2-2001)+8*$B652,FALSE)</f>
        <v>-6</v>
      </c>
      <c r="AK652" s="18">
        <f>-VLOOKUP(AK$1,D_0310!$A$4:$XA$84,($C652+AK$2-2001)+8*$B652,FALSE)</f>
        <v>-13</v>
      </c>
      <c r="AL652" s="18">
        <f>-VLOOKUP(AL$1,D_0310!$A$4:$XA$84,($C652+AL$2-2001)+8*$B652,FALSE)</f>
        <v>-9</v>
      </c>
      <c r="AM652" s="18">
        <f>-VLOOKUP(AM$1,D_0310!$A$4:$XA$84,($C652+AM$2-2001)+8*$B652,FALSE)</f>
        <v>-14</v>
      </c>
      <c r="AN652" s="18">
        <f>-VLOOKUP(AN$1,D_0310!$A$4:$XA$84,($C652+AN$2-2001)+8*$B652,FALSE)</f>
        <v>-28</v>
      </c>
      <c r="AO652" s="18">
        <f>-VLOOKUP(AO$1,D_0310!$A$4:$XA$84,($C652+AO$2-2001)+8*$B652,FALSE)</f>
        <v>-30</v>
      </c>
      <c r="AP652" s="18">
        <f>-VLOOKUP(AP$1,D_0310!$A$4:$XA$84,($C652+AP$2-2001)+8*$B652,FALSE)</f>
        <v>-25</v>
      </c>
      <c r="AQ652" s="18">
        <f>-VLOOKUP(AQ$1,D_0310!$A$4:$XA$84,($C652+AQ$2-2001)+8*$B652,FALSE)</f>
        <v>-24</v>
      </c>
      <c r="AR652" s="21"/>
      <c r="AS652" s="31">
        <v>5</v>
      </c>
      <c r="AT652" s="55">
        <f>VLOOKUP(2002-C652,census2002!$A$3:$CD$82,2+B652)</f>
        <v>17350</v>
      </c>
      <c r="AU652" s="17" t="s">
        <v>178</v>
      </c>
      <c r="AV652">
        <f>1+K652/AVERAGE(AVERAGE(SUM($AT652,$D652:J652,$R652:X652,$AF652:AL652),SUM($AT652,$D652:K652,$R652:Y652,$AF652:AM652)),AVERAGE(SUM($AT653,$D653:K653,$S653:Y653,$AG653:AM653),SUM($AT653,$D653:L653,$S653:Z653,$AG653:AN653)))</f>
        <v>0.99693011832998435</v>
      </c>
      <c r="AW652">
        <f>1+L652/AVERAGE(AVERAGE(SUM($AT652,$D652:K652,$R652:Y652,$AF652:AM652),SUM($AT652,$D652:L652,$R652:Z652,$AF652:AN652)),AVERAGE(SUM($AT653,$D653:L653,$S653:Z653,$AG653:AN653),SUM($AT653,$D653:M653,$S653:AA653,$AG653:AO653)))</f>
        <v>0.99720740595939572</v>
      </c>
      <c r="AX652">
        <f>1+M652/AVERAGE(AVERAGE(SUM($AT652,$D652:L652,$R652:Z652,$AF652:AN652),SUM($AT652,$D652:M652,$R652:AA652,$AF652:AO652)),AVERAGE(SUM($AT653,$D653:M653,$S653:AA653,$AG653:AO653),SUM($AT653,$D653:N653,$S653:AB653,$AG653:AP653)))</f>
        <v>0.99877060631461301</v>
      </c>
      <c r="AY652">
        <f>1+N652/AVERAGE(AVERAGE(SUM($AT652,$D652:M652,$R652:AA652,$AF652:AO652),SUM($AT652,$D652:N652,$R652:AB652,$AF652:AP652)),AVERAGE(SUM($AT653,$D653:N653,$S653:AB653,$AG653:AP653),SUM($AT653,$D653:O653,$S653:AC653,$AG653:AQ653)))</f>
        <v>0.99793221002039845</v>
      </c>
      <c r="AZ652">
        <f>1+O652/AVERAGE(AVERAGE(SUM($AT652,$D652:N652,$R652:AB652,$AF652:AP652),SUM($AT652,$D652:O652,$R652:AC652,$AF652:AQ652)),AVERAGE(SUM($AT653,$D653:O653,$S653:AC653,$AG653:AQ653),SUM($AT653,$D653:P653,$S653:AD653,$AG653:AR653)))</f>
        <v>0.99596452141746183</v>
      </c>
      <c r="BA652" s="43">
        <f t="shared" si="849"/>
        <v>0.99736052396936492</v>
      </c>
      <c r="BB652" s="47">
        <f t="shared" ref="BB652:BB659" si="856">PRODUCT(AV648,AW649,AX650,AY651,AZ652)^(1/5)</f>
        <v>0.99447459017552153</v>
      </c>
    </row>
    <row r="653" spans="1:54">
      <c r="A653" s="13">
        <v>652</v>
      </c>
      <c r="B653" s="17">
        <f t="shared" ref="B653" si="857">C647</f>
        <v>43</v>
      </c>
      <c r="C653" s="17">
        <v>1988</v>
      </c>
      <c r="D653" s="21"/>
      <c r="E653" s="21"/>
      <c r="F653" s="21"/>
      <c r="G653" s="21"/>
      <c r="H653" s="21"/>
      <c r="I653" s="18">
        <f>VLOOKUP(I$1,IR_0310!$A$4:$XA$84,($C653+I$2-2001)+8*$B653,FALSE)</f>
        <v>2</v>
      </c>
      <c r="J653" s="18">
        <f>VLOOKUP(J$1,IR_0310!$A$4:$XA$84,($C653+J$2-2001)+8*$B653,FALSE)</f>
        <v>-14</v>
      </c>
      <c r="K653" s="19">
        <f>VLOOKUP(K$1,IR_0310!$A$4:$XA$84,($C653+K$2-2001)+8*$B653,FALSE)</f>
        <v>-112</v>
      </c>
      <c r="L653" s="19">
        <f>VLOOKUP(L$1,IR_0310!$A$4:$XA$84,($C653+L$2-2001)+8*$B653,FALSE)</f>
        <v>8</v>
      </c>
      <c r="M653" s="19">
        <f>VLOOKUP(M$1,IR_0310!$A$4:$XA$84,($C653+M$2-2001)+8*$B653,FALSE)</f>
        <v>-12</v>
      </c>
      <c r="N653" s="19">
        <f>VLOOKUP(N$1,IR_0310!$A$4:$XA$84,($C653+N$2-2001)+8*$B653,FALSE)</f>
        <v>-5</v>
      </c>
      <c r="O653" s="19">
        <f>VLOOKUP(O$1,IR_0310!$A$4:$XA$84,($C653+O$2-2001)+8*$B653,FALSE)</f>
        <v>-28</v>
      </c>
      <c r="P653" s="18">
        <f>VLOOKUP(P$1,IR_0310!$A$4:$XA$84,($C653+P$2-2001)+8*$B653,FALSE)</f>
        <v>-141</v>
      </c>
      <c r="Q653" s="17">
        <v>1988</v>
      </c>
      <c r="R653" s="21"/>
      <c r="S653" s="21"/>
      <c r="T653" s="21"/>
      <c r="U653" s="21"/>
      <c r="V653" s="21"/>
      <c r="W653" s="18">
        <f>VLOOKUP(W$1,IN_0310!$A$4:$XA$84,($C653+W$2-2001)+8*$B653,FALSE)</f>
        <v>4</v>
      </c>
      <c r="X653" s="18">
        <f>VLOOKUP(X$1,IN_0310!$A$4:$XA$84,($C653+X$2-2001)+8*$B653,FALSE)</f>
        <v>17</v>
      </c>
      <c r="Y653" s="18">
        <f>VLOOKUP(Y$1,IN_0310!$A$4:$XA$84,($C653+Y$2-2001)+8*$B653,FALSE)</f>
        <v>23</v>
      </c>
      <c r="Z653" s="18">
        <f>VLOOKUP(Z$1,IN_0310!$A$4:$XA$84,($C653+Z$2-2001)+8*$B653,FALSE)</f>
        <v>44</v>
      </c>
      <c r="AA653" s="18">
        <f>VLOOKUP(AA$1,IN_0310!$A$4:$XA$84,($C653+AA$2-2001)+8*$B653,FALSE)</f>
        <v>53</v>
      </c>
      <c r="AB653" s="18">
        <f>VLOOKUP(AB$1,IN_0310!$A$4:$XA$84,($C653+AB$2-2001)+8*$B653,FALSE)</f>
        <v>42</v>
      </c>
      <c r="AC653" s="18">
        <f>VLOOKUP(AC$1,IN_0310!$A$4:$XA$84,($C653+AC$2-2001)+8*$B653,FALSE)</f>
        <v>72</v>
      </c>
      <c r="AD653" s="18">
        <f>VLOOKUP(AD$1,IN_0310!$A$4:$XA$84,($C653+AD$2-2001)+8*$B653,FALSE)</f>
        <v>37</v>
      </c>
      <c r="AE653" s="17">
        <v>1988</v>
      </c>
      <c r="AF653" s="21"/>
      <c r="AG653" s="21"/>
      <c r="AH653" s="21"/>
      <c r="AI653" s="21"/>
      <c r="AJ653" s="21"/>
      <c r="AK653" s="18">
        <f>-VLOOKUP(AK$1,D_0310!$A$4:$XA$84,($C653+AK$2-2001)+8*$B653,FALSE)</f>
        <v>-21</v>
      </c>
      <c r="AL653" s="18">
        <f>-VLOOKUP(AL$1,D_0310!$A$4:$XA$84,($C653+AL$2-2001)+8*$B653,FALSE)</f>
        <v>-17</v>
      </c>
      <c r="AM653" s="18">
        <f>-VLOOKUP(AM$1,D_0310!$A$4:$XA$84,($C653+AM$2-2001)+8*$B653,FALSE)</f>
        <v>-31</v>
      </c>
      <c r="AN653" s="18">
        <f>-VLOOKUP(AN$1,D_0310!$A$4:$XA$84,($C653+AN$2-2001)+8*$B653,FALSE)</f>
        <v>-28</v>
      </c>
      <c r="AO653" s="18">
        <f>-VLOOKUP(AO$1,D_0310!$A$4:$XA$84,($C653+AO$2-2001)+8*$B653,FALSE)</f>
        <v>-38</v>
      </c>
      <c r="AP653" s="18">
        <f>-VLOOKUP(AP$1,D_0310!$A$4:$XA$84,($C653+AP$2-2001)+8*$B653,FALSE)</f>
        <v>-37</v>
      </c>
      <c r="AQ653" s="18">
        <f>-VLOOKUP(AQ$1,D_0310!$A$4:$XA$84,($C653+AQ$2-2001)+8*$B653,FALSE)</f>
        <v>-34</v>
      </c>
      <c r="AR653" s="18">
        <f>-VLOOKUP(AR$1,D_0310!$A$4:$XA$84,($C653+AR$2-2001)+8*$B653,FALSE)</f>
        <v>-33</v>
      </c>
      <c r="AS653" s="31">
        <v>5</v>
      </c>
      <c r="AT653" s="55">
        <f>VLOOKUP(2002-C653,census2002!$A$3:$CD$82,2+B653)</f>
        <v>18607</v>
      </c>
      <c r="AU653" s="17" t="s">
        <v>179</v>
      </c>
      <c r="AV653">
        <f>1+K653/AVERAGE(AVERAGE(SUM($AT653,$D653:J653,$R653:X653,$AF653:AL653),SUM($AT653,$D653:K653,$R653:Y653,$AF653:AM653)),AVERAGE(SUM($AT654,$D654:K654,$S654:Y654,$AG654:AM654),SUM($AT654,$D654:L654,$S654:Z654,$AG654:AN654)))</f>
        <v>0.99413274660799411</v>
      </c>
      <c r="AW653">
        <f>1+L653/AVERAGE(AVERAGE(SUM($AT653,$D653:K653,$R653:Y653,$AF653:AM653),SUM($AT653,$D653:L653,$R653:Z653,$AF653:AN653)),AVERAGE(SUM($AT654,$D654:L654,$S654:Z654,$AG654:AN654),SUM($AT654,$D654:M654,$S654:AA654,$AG654:AO654)))</f>
        <v>1.0004203005148682</v>
      </c>
      <c r="AX653">
        <f>1+M653/AVERAGE(AVERAGE(SUM($AT653,$D653:L653,$R653:Z653,$AF653:AN653),SUM($AT653,$D653:M653,$R653:AA653,$AF653:AO653)),AVERAGE(SUM($AT654,$D654:M654,$S654:AA654,$AG654:AO654),SUM($AT654,$D654:N654,$S654:AB654,$AG654:AP654)))</f>
        <v>0.99936976444946302</v>
      </c>
      <c r="AY653">
        <f>1+N653/AVERAGE(AVERAGE(SUM($AT653,$D653:M653,$R653:AA653,$AF653:AO653),SUM($AT653,$D653:N653,$R653:AB653,$AF653:AP653)),AVERAGE(SUM($AT654,$D654:N654,$S654:AB654,$AG654:AP654),SUM($AT654,$D654:O654,$S654:AC654,$AG654:AQ654)))</f>
        <v>0.99973751902987029</v>
      </c>
      <c r="AZ653">
        <f>1+O653/AVERAGE(AVERAGE(SUM($AT653,$D653:N653,$R653:AB653,$AF653:AP653),SUM($AT653,$D653:O653,$R653:AC653,$AF653:AQ653)),AVERAGE(SUM($AT654,$D654:O654,$S654:AC654,$AG654:AQ654),SUM($AT654,$D654:P654,$S654:AD654,$AG654:AR654)))</f>
        <v>0.99852975924807685</v>
      </c>
      <c r="BA653" s="43">
        <f t="shared" si="849"/>
        <v>0.99843550641668577</v>
      </c>
      <c r="BB653" s="47">
        <f t="shared" si="856"/>
        <v>0.99730724216368405</v>
      </c>
    </row>
    <row r="654" spans="1:54">
      <c r="A654" s="9">
        <v>653</v>
      </c>
      <c r="B654" s="17">
        <f t="shared" ref="B654" si="858">C647</f>
        <v>43</v>
      </c>
      <c r="C654" s="17">
        <v>1987</v>
      </c>
      <c r="D654" s="21"/>
      <c r="E654" s="21"/>
      <c r="F654" s="21"/>
      <c r="G654" s="21"/>
      <c r="H654" s="21"/>
      <c r="I654" s="21"/>
      <c r="J654" s="18">
        <f>VLOOKUP(J$1,IR_0310!$A$4:$XA$84,($C654+J$2-2001)+8*$B654,FALSE)</f>
        <v>-8</v>
      </c>
      <c r="K654" s="19">
        <f>VLOOKUP(K$1,IR_0310!$A$4:$XA$84,($C654+K$2-2001)+8*$B654,FALSE)</f>
        <v>-176</v>
      </c>
      <c r="L654" s="19">
        <f>VLOOKUP(L$1,IR_0310!$A$4:$XA$84,($C654+L$2-2001)+8*$B654,FALSE)</f>
        <v>-93</v>
      </c>
      <c r="M654" s="19">
        <f>VLOOKUP(M$1,IR_0310!$A$4:$XA$84,($C654+M$2-2001)+8*$B654,FALSE)</f>
        <v>-19</v>
      </c>
      <c r="N654" s="19">
        <f>VLOOKUP(N$1,IR_0310!$A$4:$XA$84,($C654+N$2-2001)+8*$B654,FALSE)</f>
        <v>16</v>
      </c>
      <c r="O654" s="19">
        <f>VLOOKUP(O$1,IR_0310!$A$4:$XA$84,($C654+O$2-2001)+8*$B654,FALSE)</f>
        <v>-9</v>
      </c>
      <c r="P654" s="18">
        <f>VLOOKUP(P$1,IR_0310!$A$4:$XA$84,($C654+P$2-2001)+8*$B654,FALSE)</f>
        <v>-72</v>
      </c>
      <c r="Q654" s="17">
        <v>1987</v>
      </c>
      <c r="R654" s="21"/>
      <c r="S654" s="21"/>
      <c r="T654" s="21"/>
      <c r="U654" s="21"/>
      <c r="V654" s="21"/>
      <c r="W654" s="21"/>
      <c r="X654" s="18">
        <f>VLOOKUP(X$1,IN_0310!$A$4:$XA$84,($C654+X$2-2001)+8*$B654,FALSE)</f>
        <v>15</v>
      </c>
      <c r="Y654" s="18">
        <f>VLOOKUP(Y$1,IN_0310!$A$4:$XA$84,($C654+Y$2-2001)+8*$B654,FALSE)</f>
        <v>9</v>
      </c>
      <c r="Z654" s="18">
        <f>VLOOKUP(Z$1,IN_0310!$A$4:$XA$84,($C654+Z$2-2001)+8*$B654,FALSE)</f>
        <v>19</v>
      </c>
      <c r="AA654" s="18">
        <f>VLOOKUP(AA$1,IN_0310!$A$4:$XA$84,($C654+AA$2-2001)+8*$B654,FALSE)</f>
        <v>37</v>
      </c>
      <c r="AB654" s="18">
        <f>VLOOKUP(AB$1,IN_0310!$A$4:$XA$84,($C654+AB$2-2001)+8*$B654,FALSE)</f>
        <v>58</v>
      </c>
      <c r="AC654" s="18">
        <f>VLOOKUP(AC$1,IN_0310!$A$4:$XA$84,($C654+AC$2-2001)+8*$B654,FALSE)</f>
        <v>57</v>
      </c>
      <c r="AD654" s="18">
        <f>VLOOKUP(AD$1,IN_0310!$A$4:$XA$84,($C654+AD$2-2001)+8*$B654,FALSE)</f>
        <v>79</v>
      </c>
      <c r="AE654" s="17">
        <v>1987</v>
      </c>
      <c r="AF654" s="21"/>
      <c r="AG654" s="21"/>
      <c r="AH654" s="21"/>
      <c r="AI654" s="21"/>
      <c r="AJ654" s="21"/>
      <c r="AK654" s="21"/>
      <c r="AL654" s="18">
        <f>-VLOOKUP(AL$1,D_0310!$A$4:$XA$84,($C654+AL$2-2001)+8*$B654,FALSE)</f>
        <v>-18</v>
      </c>
      <c r="AM654" s="18">
        <f>-VLOOKUP(AM$1,D_0310!$A$4:$XA$84,($C654+AM$2-2001)+8*$B654,FALSE)</f>
        <v>-26</v>
      </c>
      <c r="AN654" s="18">
        <f>-VLOOKUP(AN$1,D_0310!$A$4:$XA$84,($C654+AN$2-2001)+8*$B654,FALSE)</f>
        <v>-24</v>
      </c>
      <c r="AO654" s="18">
        <f>-VLOOKUP(AO$1,D_0310!$A$4:$XA$84,($C654+AO$2-2001)+8*$B654,FALSE)</f>
        <v>-44</v>
      </c>
      <c r="AP654" s="18">
        <f>-VLOOKUP(AP$1,D_0310!$A$4:$XA$84,($C654+AP$2-2001)+8*$B654,FALSE)</f>
        <v>-49</v>
      </c>
      <c r="AQ654" s="18">
        <f>-VLOOKUP(AQ$1,D_0310!$A$4:$XA$84,($C654+AQ$2-2001)+8*$B654,FALSE)</f>
        <v>-42</v>
      </c>
      <c r="AR654" s="18">
        <f>-VLOOKUP(AR$1,D_0310!$A$4:$XA$84,($C654+AR$2-2001)+8*$B654,FALSE)</f>
        <v>-41</v>
      </c>
      <c r="AS654" s="31">
        <v>5</v>
      </c>
      <c r="AT654" s="55">
        <f>VLOOKUP(2002-C654,census2002!$A$3:$CD$82,2+B654)</f>
        <v>19913</v>
      </c>
      <c r="AU654" s="17" t="s">
        <v>180</v>
      </c>
      <c r="AV654">
        <f>1+K654/AVERAGE(AVERAGE(SUM($AT654,$D654:J654,$R654:X654,$AF654:AL654),SUM($AT654,$D654:K654,$R654:Y654,$AF654:AM654)),AVERAGE(SUM($AT655,$D655:K655,$S655:Y655,$AG655:AM655),SUM($AT655,$D655:L655,$S655:Z655,$AG655:AN655)))</f>
        <v>0.99085583654807829</v>
      </c>
      <c r="AW654">
        <f>1+L654/AVERAGE(AVERAGE(SUM($AT654,$D654:K654,$R654:Y654,$AF654:AM654),SUM($AT654,$D654:L654,$R654:Z654,$AF654:AN654)),AVERAGE(SUM($AT655,$D655:L655,$S655:Z655,$AG655:AN655),SUM($AT655,$D655:M655,$S655:AA655,$AG655:AO655)))</f>
        <v>0.99514049457224596</v>
      </c>
      <c r="AX654">
        <f>1+M654/AVERAGE(AVERAGE(SUM($AT654,$D654:L654,$R654:Z654,$AF654:AN654),SUM($AT654,$D654:M654,$R654:AA654,$AF654:AO654)),AVERAGE(SUM($AT655,$D655:M655,$S655:AA655,$AG655:AO655),SUM($AT655,$D655:N655,$S655:AB655,$AG655:AP655)))</f>
        <v>0.99900513142737457</v>
      </c>
      <c r="AY654">
        <f>1+N654/AVERAGE(AVERAGE(SUM($AT654,$D654:M654,$R654:AA654,$AF654:AO654),SUM($AT654,$D654:N654,$R654:AB654,$AF654:AP654)),AVERAGE(SUM($AT655,$D655:N655,$S655:AB655,$AG655:AP655),SUM($AT655,$D655:O655,$S655:AC655,$AG655:AQ655)))</f>
        <v>1.0008382229673094</v>
      </c>
      <c r="AZ654">
        <f>1+O654/AVERAGE(AVERAGE(SUM($AT654,$D654:N654,$R654:AB654,$AF654:AP654),SUM($AT654,$D654:O654,$R654:AC654,$AF654:AQ654)),AVERAGE(SUM($AT655,$D655:O655,$S655:AC655,$AG655:AQ655),SUM($AT655,$D655:P655,$S655:AD655,$AG655:AR655)))</f>
        <v>0.99952809165508738</v>
      </c>
      <c r="BA654" s="43">
        <f t="shared" si="849"/>
        <v>0.99706689182885655</v>
      </c>
      <c r="BB654" s="47">
        <f t="shared" si="856"/>
        <v>0.99813554884711342</v>
      </c>
    </row>
    <row r="655" spans="1:54">
      <c r="A655" s="9">
        <v>654</v>
      </c>
      <c r="B655" s="17">
        <f t="shared" ref="B655" si="859">C647</f>
        <v>43</v>
      </c>
      <c r="C655" s="17">
        <v>1986</v>
      </c>
      <c r="D655" s="26"/>
      <c r="E655" s="26"/>
      <c r="F655" s="26"/>
      <c r="G655" s="26"/>
      <c r="H655" s="26"/>
      <c r="I655" s="26"/>
      <c r="J655" s="21"/>
      <c r="K655" s="19">
        <f>VLOOKUP(K$1,IR_0310!$A$4:$XA$84,($C655+K$2-2001)+8*$B655,FALSE)</f>
        <v>-94</v>
      </c>
      <c r="L655" s="19">
        <f>VLOOKUP(L$1,IR_0310!$A$4:$XA$84,($C655+L$2-2001)+8*$B655,FALSE)</f>
        <v>-97</v>
      </c>
      <c r="M655" s="19">
        <f>VLOOKUP(M$1,IR_0310!$A$4:$XA$84,($C655+M$2-2001)+8*$B655,FALSE)</f>
        <v>-42</v>
      </c>
      <c r="N655" s="19">
        <f>VLOOKUP(N$1,IR_0310!$A$4:$XA$84,($C655+N$2-2001)+8*$B655,FALSE)</f>
        <v>7</v>
      </c>
      <c r="O655" s="19">
        <f>VLOOKUP(O$1,IR_0310!$A$4:$XA$84,($C655+O$2-2001)+8*$B655,FALSE)</f>
        <v>-54</v>
      </c>
      <c r="P655" s="18">
        <f>VLOOKUP(P$1,IR_0310!$A$4:$XA$84,($C655+P$2-2001)+8*$B655,FALSE)</f>
        <v>-82</v>
      </c>
      <c r="Q655" s="17">
        <v>1986</v>
      </c>
      <c r="R655" s="26"/>
      <c r="S655" s="26"/>
      <c r="T655" s="26"/>
      <c r="U655" s="26"/>
      <c r="V655" s="26"/>
      <c r="W655" s="26"/>
      <c r="X655" s="21"/>
      <c r="Y655" s="18">
        <f>VLOOKUP(Y$1,IN_0310!$A$4:$XA$84,($C655+Y$2-2001)+8*$B655,FALSE)</f>
        <v>13</v>
      </c>
      <c r="Z655" s="18">
        <f>VLOOKUP(Z$1,IN_0310!$A$4:$XA$84,($C655+Z$2-2001)+8*$B655,FALSE)</f>
        <v>17</v>
      </c>
      <c r="AA655" s="18">
        <f>VLOOKUP(AA$1,IN_0310!$A$4:$XA$84,($C655+AA$2-2001)+8*$B655,FALSE)</f>
        <v>31</v>
      </c>
      <c r="AB655" s="18">
        <f>VLOOKUP(AB$1,IN_0310!$A$4:$XA$84,($C655+AB$2-2001)+8*$B655,FALSE)</f>
        <v>31</v>
      </c>
      <c r="AC655" s="18">
        <f>VLOOKUP(AC$1,IN_0310!$A$4:$XA$84,($C655+AC$2-2001)+8*$B655,FALSE)</f>
        <v>60</v>
      </c>
      <c r="AD655" s="18">
        <f>VLOOKUP(AD$1,IN_0310!$A$4:$XA$84,($C655+AD$2-2001)+8*$B655,FALSE)</f>
        <v>83</v>
      </c>
      <c r="AE655" s="17">
        <v>1986</v>
      </c>
      <c r="AF655" s="26"/>
      <c r="AG655" s="26"/>
      <c r="AH655" s="26"/>
      <c r="AI655" s="26"/>
      <c r="AJ655" s="26"/>
      <c r="AK655" s="26"/>
      <c r="AL655" s="21"/>
      <c r="AM655" s="18">
        <f>-VLOOKUP(AM$1,D_0310!$A$4:$XA$84,($C655+AM$2-2001)+8*$B655,FALSE)</f>
        <v>-22</v>
      </c>
      <c r="AN655" s="18">
        <f>-VLOOKUP(AN$1,D_0310!$A$4:$XA$84,($C655+AN$2-2001)+8*$B655,FALSE)</f>
        <v>-26</v>
      </c>
      <c r="AO655" s="18">
        <f>-VLOOKUP(AO$1,D_0310!$A$4:$XA$84,($C655+AO$2-2001)+8*$B655,FALSE)</f>
        <v>-30</v>
      </c>
      <c r="AP655" s="18">
        <f>-VLOOKUP(AP$1,D_0310!$A$4:$XA$84,($C655+AP$2-2001)+8*$B655,FALSE)</f>
        <v>-32</v>
      </c>
      <c r="AQ655" s="18">
        <f>-VLOOKUP(AQ$1,D_0310!$A$4:$XA$84,($C655+AQ$2-2001)+8*$B655,FALSE)</f>
        <v>-51</v>
      </c>
      <c r="AR655" s="18">
        <f>-VLOOKUP(AR$1,D_0310!$A$4:$XA$84,($C655+AR$2-2001)+8*$B655,FALSE)</f>
        <v>-53</v>
      </c>
      <c r="AS655" s="31">
        <v>5</v>
      </c>
      <c r="AT655" s="55">
        <f>VLOOKUP(2002-C655,census2002!$A$3:$CD$82,2+B655)</f>
        <v>18845</v>
      </c>
      <c r="AU655" s="17" t="s">
        <v>181</v>
      </c>
      <c r="AV655">
        <f>1+K655/AVERAGE(AVERAGE(SUM($AT655,$D655:J655,$R655:X655,$AF655:AL655),SUM($AT655,$D655:K655,$R655:Y655,$AF655:AM655)),AVERAGE(SUM($AT656,$D656:K656,$S656:Y656,$AG656:AM656),SUM($AT656,$D656:L656,$S656:Z656,$AG656:AN656)))</f>
        <v>0.99498097844223454</v>
      </c>
      <c r="AW655">
        <f>1+L655/AVERAGE(AVERAGE(SUM($AT655,$D655:K655,$R655:Y655,$AF655:AM655),SUM($AT655,$D655:L655,$R655:Z655,$AF655:AN655)),AVERAGE(SUM($AT656,$D656:L656,$S656:Z656,$AG656:AN656),SUM($AT656,$D656:M656,$S656:AA656,$AG656:AO656)))</f>
        <v>0.9947954393024816</v>
      </c>
      <c r="AX655">
        <f>1+M655/AVERAGE(AVERAGE(SUM($AT655,$D655:L655,$R655:Z655,$AF655:AN655),SUM($AT655,$D655:M655,$R655:AA655,$AF655:AO655)),AVERAGE(SUM($AT656,$D656:M656,$S656:AA656,$AG656:AO656),SUM($AT656,$D656:N656,$S656:AB656,$AG656:AP656)))</f>
        <v>0.9977382571117005</v>
      </c>
      <c r="AY655">
        <f>1+N655/AVERAGE(AVERAGE(SUM($AT655,$D655:M655,$R655:AA655,$AF655:AO655),SUM($AT655,$D655:N655,$R655:AB655,$AF655:AP655)),AVERAGE(SUM($AT656,$D656:N656,$S656:AB656,$AG656:AP656),SUM($AT656,$D656:O656,$S656:AC656,$AG656:AQ656)))</f>
        <v>1.0003776587852875</v>
      </c>
      <c r="AZ655">
        <f>1+O655/AVERAGE(AVERAGE(SUM($AT655,$D655:N655,$R655:AB655,$AF655:AP655),SUM($AT655,$D655:O655,$R655:AC655,$AF655:AQ655)),AVERAGE(SUM($AT656,$D656:O656,$S656:AC656,$AG656:AQ656),SUM($AT656,$D656:P656,$S656:AD656,$AG656:AR656)))</f>
        <v>0.99708119941083473</v>
      </c>
      <c r="BA655" s="43">
        <f t="shared" si="849"/>
        <v>0.99699261200909028</v>
      </c>
      <c r="BB655" s="47">
        <f t="shared" si="856"/>
        <v>0.99811935892113479</v>
      </c>
    </row>
    <row r="656" spans="1:54">
      <c r="A656" s="13">
        <v>655</v>
      </c>
      <c r="B656" s="17">
        <f t="shared" ref="B656" si="860">C647</f>
        <v>43</v>
      </c>
      <c r="C656" s="17">
        <v>1985</v>
      </c>
      <c r="D656" s="26"/>
      <c r="E656" s="26"/>
      <c r="F656" s="26"/>
      <c r="G656" s="26"/>
      <c r="H656" s="26"/>
      <c r="I656" s="26"/>
      <c r="J656" s="21"/>
      <c r="K656" s="22"/>
      <c r="L656" s="19">
        <f>VLOOKUP(L$1,IR_0310!$A$4:$XA$84,($C656+L$2-2001)+8*$B656,FALSE)</f>
        <v>-86</v>
      </c>
      <c r="M656" s="19">
        <f>VLOOKUP(M$1,IR_0310!$A$4:$XA$84,($C656+M$2-2001)+8*$B656,FALSE)</f>
        <v>-51</v>
      </c>
      <c r="N656" s="19">
        <f>VLOOKUP(N$1,IR_0310!$A$4:$XA$84,($C656+N$2-2001)+8*$B656,FALSE)</f>
        <v>-51</v>
      </c>
      <c r="O656" s="19">
        <f>VLOOKUP(O$1,IR_0310!$A$4:$XA$84,($C656+O$2-2001)+8*$B656,FALSE)</f>
        <v>-26</v>
      </c>
      <c r="P656" s="18">
        <f>VLOOKUP(P$1,IR_0310!$A$4:$XA$84,($C656+P$2-2001)+8*$B656,FALSE)</f>
        <v>-93</v>
      </c>
      <c r="Q656" s="17">
        <v>1985</v>
      </c>
      <c r="R656" s="26"/>
      <c r="S656" s="26"/>
      <c r="T656" s="26"/>
      <c r="U656" s="26"/>
      <c r="V656" s="26"/>
      <c r="W656" s="26"/>
      <c r="X656" s="21"/>
      <c r="Y656" s="22"/>
      <c r="Z656" s="18">
        <f>VLOOKUP(Z$1,IN_0310!$A$4:$XA$84,($C656+Z$2-2001)+8*$B656,FALSE)</f>
        <v>17</v>
      </c>
      <c r="AA656" s="18">
        <f>VLOOKUP(AA$1,IN_0310!$A$4:$XA$84,($C656+AA$2-2001)+8*$B656,FALSE)</f>
        <v>17</v>
      </c>
      <c r="AB656" s="18">
        <f>VLOOKUP(AB$1,IN_0310!$A$4:$XA$84,($C656+AB$2-2001)+8*$B656,FALSE)</f>
        <v>24</v>
      </c>
      <c r="AC656" s="18">
        <f>VLOOKUP(AC$1,IN_0310!$A$4:$XA$84,($C656+AC$2-2001)+8*$B656,FALSE)</f>
        <v>36</v>
      </c>
      <c r="AD656" s="18">
        <f>VLOOKUP(AD$1,IN_0310!$A$4:$XA$84,($C656+AD$2-2001)+8*$B656,FALSE)</f>
        <v>80</v>
      </c>
      <c r="AE656" s="17">
        <v>1985</v>
      </c>
      <c r="AF656" s="26"/>
      <c r="AG656" s="26"/>
      <c r="AH656" s="26"/>
      <c r="AI656" s="26"/>
      <c r="AJ656" s="26"/>
      <c r="AK656" s="26"/>
      <c r="AL656" s="21"/>
      <c r="AM656" s="22"/>
      <c r="AN656" s="18">
        <f>-VLOOKUP(AN$1,D_0310!$A$4:$XA$84,($C656+AN$2-2001)+8*$B656,FALSE)</f>
        <v>-25</v>
      </c>
      <c r="AO656" s="18">
        <f>-VLOOKUP(AO$1,D_0310!$A$4:$XA$84,($C656+AO$2-2001)+8*$B656,FALSE)</f>
        <v>-28</v>
      </c>
      <c r="AP656" s="18">
        <f>-VLOOKUP(AP$1,D_0310!$A$4:$XA$84,($C656+AP$2-2001)+8*$B656,FALSE)</f>
        <v>-35</v>
      </c>
      <c r="AQ656" s="18">
        <f>-VLOOKUP(AQ$1,D_0310!$A$4:$XA$84,($C656+AQ$2-2001)+8*$B656,FALSE)</f>
        <v>-51</v>
      </c>
      <c r="AR656" s="18">
        <f>-VLOOKUP(AR$1,D_0310!$A$4:$XA$84,($C656+AR$2-2001)+8*$B656,FALSE)</f>
        <v>-45</v>
      </c>
      <c r="AS656" s="31">
        <v>4</v>
      </c>
      <c r="AT656" s="55">
        <f>VLOOKUP(2002-C656,census2002!$A$3:$CD$82,2+B656)</f>
        <v>18711</v>
      </c>
      <c r="AU656" s="17" t="s">
        <v>182</v>
      </c>
      <c r="AW656">
        <f>1+L656/AVERAGE(AVERAGE(SUM($AT656,$D656:K656,$R656:Y656,$AF656:AM656),SUM($AT656,$D656:L656,$R656:Z656,$AF656:AN656)),AVERAGE(SUM($AT657,$D657:L657,$S657:Z657,$AG657:AN657),SUM($AT657,$D657:M657,$S657:AA657,$AG657:AO657)))</f>
        <v>0.99551633799512529</v>
      </c>
      <c r="AX656">
        <f>1+M656/AVERAGE(AVERAGE(SUM($AT656,$D656:L656,$R656:Z656,$AF656:AN656),SUM($AT656,$D656:M656,$R656:AA656,$AF656:AO656)),AVERAGE(SUM($AT657,$D657:M657,$S657:AA657,$AG657:AO657),SUM($AT657,$D657:N657,$S657:AB657,$AG657:AP657)))</f>
        <v>0.99732784931165919</v>
      </c>
      <c r="AY656">
        <f>1+N656/AVERAGE(AVERAGE(SUM($AT656,$D656:M656,$R656:AA656,$AF656:AO656),SUM($AT656,$D656:N656,$R656:AB656,$AF656:AP656)),AVERAGE(SUM($AT657,$D657:N657,$S657:AB657,$AG657:AP657),SUM($AT657,$D657:O657,$S657:AC657,$AG657:AQ657)))</f>
        <v>0.9973200914321747</v>
      </c>
      <c r="AZ656">
        <f>1+O656/AVERAGE(AVERAGE(SUM($AT656,$D656:N656,$R656:AB656,$AF656:AP656),SUM($AT656,$D656:O656,$R656:AC656,$AF656:AQ656)),AVERAGE(SUM($AT657,$D657:O657,$S657:AC657,$AG657:AQ657),SUM($AT657,$D657:P657,$S657:AD657,$AG657:AR657)))</f>
        <v>0.99863042562157611</v>
      </c>
      <c r="BA656" s="43">
        <f t="shared" si="849"/>
        <v>0.99719806026266755</v>
      </c>
      <c r="BB656" s="47">
        <f t="shared" si="856"/>
        <v>0.99907189483533732</v>
      </c>
    </row>
    <row r="657" spans="1:54">
      <c r="A657" s="9">
        <v>656</v>
      </c>
      <c r="B657" s="17">
        <f t="shared" ref="B657" si="861">C647</f>
        <v>43</v>
      </c>
      <c r="C657" s="17">
        <v>1984</v>
      </c>
      <c r="D657" s="26"/>
      <c r="E657" s="26"/>
      <c r="F657" s="26"/>
      <c r="G657" s="26"/>
      <c r="H657" s="26"/>
      <c r="I657" s="26"/>
      <c r="J657" s="21"/>
      <c r="K657" s="22"/>
      <c r="L657" s="22"/>
      <c r="M657" s="19">
        <f>VLOOKUP(M$1,IR_0310!$A$4:$XA$84,($C657+M$2-2001)+8*$B657,FALSE)</f>
        <v>-95</v>
      </c>
      <c r="N657" s="19">
        <f>VLOOKUP(N$1,IR_0310!$A$4:$XA$84,($C657+N$2-2001)+8*$B657,FALSE)</f>
        <v>-67</v>
      </c>
      <c r="O657" s="19">
        <f>VLOOKUP(O$1,IR_0310!$A$4:$XA$84,($C657+O$2-2001)+8*$B657,FALSE)</f>
        <v>25</v>
      </c>
      <c r="P657" s="18">
        <f>VLOOKUP(P$1,IR_0310!$A$4:$XA$84,($C657+P$2-2001)+8*$B657,FALSE)</f>
        <v>-85</v>
      </c>
      <c r="Q657" s="17">
        <v>1984</v>
      </c>
      <c r="R657" s="26"/>
      <c r="S657" s="26"/>
      <c r="T657" s="26"/>
      <c r="U657" s="26"/>
      <c r="V657" s="26"/>
      <c r="W657" s="26"/>
      <c r="X657" s="21"/>
      <c r="Y657" s="22"/>
      <c r="Z657" s="22"/>
      <c r="AA657" s="18">
        <f>VLOOKUP(AA$1,IN_0310!$A$4:$XA$84,($C657+AA$2-2001)+8*$B657,FALSE)</f>
        <v>8</v>
      </c>
      <c r="AB657" s="18">
        <f>VLOOKUP(AB$1,IN_0310!$A$4:$XA$84,($C657+AB$2-2001)+8*$B657,FALSE)</f>
        <v>12</v>
      </c>
      <c r="AC657" s="18">
        <f>VLOOKUP(AC$1,IN_0310!$A$4:$XA$84,($C657+AC$2-2001)+8*$B657,FALSE)</f>
        <v>28</v>
      </c>
      <c r="AD657" s="18">
        <f>VLOOKUP(AD$1,IN_0310!$A$4:$XA$84,($C657+AD$2-2001)+8*$B657,FALSE)</f>
        <v>44</v>
      </c>
      <c r="AE657" s="17">
        <v>1984</v>
      </c>
      <c r="AF657" s="26"/>
      <c r="AG657" s="26"/>
      <c r="AH657" s="26"/>
      <c r="AI657" s="26"/>
      <c r="AJ657" s="26"/>
      <c r="AK657" s="26"/>
      <c r="AL657" s="21"/>
      <c r="AM657" s="22"/>
      <c r="AN657" s="22"/>
      <c r="AO657" s="18">
        <f>-VLOOKUP(AO$1,D_0310!$A$4:$XA$84,($C657+AO$2-2001)+8*$B657,FALSE)</f>
        <v>-32</v>
      </c>
      <c r="AP657" s="18">
        <f>-VLOOKUP(AP$1,D_0310!$A$4:$XA$84,($C657+AP$2-2001)+8*$B657,FALSE)</f>
        <v>-50</v>
      </c>
      <c r="AQ657" s="18">
        <f>-VLOOKUP(AQ$1,D_0310!$A$4:$XA$84,($C657+AQ$2-2001)+8*$B657,FALSE)</f>
        <v>-45</v>
      </c>
      <c r="AR657" s="18">
        <f>-VLOOKUP(AR$1,D_0310!$A$4:$XA$84,($C657+AR$2-2001)+8*$B657,FALSE)</f>
        <v>-50</v>
      </c>
      <c r="AS657" s="31">
        <v>3</v>
      </c>
      <c r="AT657" s="55">
        <f>VLOOKUP(2002-C657,census2002!$A$3:$CD$82,2+B657)</f>
        <v>19757</v>
      </c>
      <c r="AU657" s="17" t="s">
        <v>183</v>
      </c>
      <c r="AX657">
        <f>1+M657/AVERAGE(AVERAGE(SUM($AT657,$D657:L657,$R657:Z657,$AF657:AN657),SUM($AT657,$D657:M657,$R657:AA657,$AF657:AO657)),AVERAGE(SUM($AT658,$D658:M658,$S658:AA658,$AG658:AO658),SUM($AT658,$D658:N658,$S658:AB658,$AG658:AP658)))</f>
        <v>0.99513606225840312</v>
      </c>
      <c r="AY657">
        <f>1+N657/AVERAGE(AVERAGE(SUM($AT657,$D657:M657,$R657:AA657,$AF657:AO657),SUM($AT657,$D657:N657,$R657:AB657,$AF657:AP657)),AVERAGE(SUM($AT658,$D658:N658,$S658:AB658,$AG658:AP658),SUM($AT658,$D658:O658,$S658:AC658,$AG658:AQ658)))</f>
        <v>0.99655030377921949</v>
      </c>
      <c r="AZ657">
        <f>1+O657/AVERAGE(AVERAGE(SUM($AT657,$D657:N657,$R657:AB657,$AF657:AP657),SUM($AT657,$D657:O657,$R657:AC657,$AF657:AQ657)),AVERAGE(SUM($AT658,$D658:O658,$S658:AC658,$AG658:AQ658),SUM($AT658,$D658:P658,$S658:AD658,$AG658:AR658)))</f>
        <v>1.0012927245462537</v>
      </c>
      <c r="BA657" s="43">
        <f t="shared" si="849"/>
        <v>0.99765622572836277</v>
      </c>
      <c r="BB657" s="47">
        <f t="shared" si="856"/>
        <v>0.99712178895256975</v>
      </c>
    </row>
    <row r="658" spans="1:54">
      <c r="A658" s="9">
        <v>657</v>
      </c>
      <c r="B658" s="17">
        <f t="shared" ref="B658" si="862">C647</f>
        <v>43</v>
      </c>
      <c r="C658" s="17">
        <v>1983</v>
      </c>
      <c r="D658" s="26"/>
      <c r="E658" s="26"/>
      <c r="F658" s="26"/>
      <c r="G658" s="26"/>
      <c r="H658" s="26"/>
      <c r="I658" s="26"/>
      <c r="J658" s="21"/>
      <c r="K658" s="22"/>
      <c r="L658" s="22"/>
      <c r="M658" s="22"/>
      <c r="N658" s="19">
        <f>VLOOKUP(N$1,IR_0310!$A$4:$XA$84,($C658+N$2-2001)+8*$B658,FALSE)</f>
        <v>-67</v>
      </c>
      <c r="O658" s="19">
        <f>VLOOKUP(O$1,IR_0310!$A$4:$XA$84,($C658+O$2-2001)+8*$B658,FALSE)</f>
        <v>-92</v>
      </c>
      <c r="P658" s="18">
        <f>VLOOKUP(P$1,IR_0310!$A$4:$XA$84,($C658+P$2-2001)+8*$B658,FALSE)</f>
        <v>-91</v>
      </c>
      <c r="Q658" s="17">
        <v>1983</v>
      </c>
      <c r="R658" s="26"/>
      <c r="S658" s="26"/>
      <c r="T658" s="26"/>
      <c r="U658" s="26"/>
      <c r="V658" s="26"/>
      <c r="W658" s="26"/>
      <c r="X658" s="21"/>
      <c r="Y658" s="22"/>
      <c r="Z658" s="22"/>
      <c r="AA658" s="22"/>
      <c r="AB658" s="18">
        <f>VLOOKUP(AB$1,IN_0310!$A$4:$XA$84,($C658+AB$2-2001)+8*$B658,FALSE)</f>
        <v>19</v>
      </c>
      <c r="AC658" s="18">
        <f>VLOOKUP(AC$1,IN_0310!$A$4:$XA$84,($C658+AC$2-2001)+8*$B658,FALSE)</f>
        <v>9</v>
      </c>
      <c r="AD658" s="18">
        <f>VLOOKUP(AD$1,IN_0310!$A$4:$XA$84,($C658+AD$2-2001)+8*$B658,FALSE)</f>
        <v>33</v>
      </c>
      <c r="AE658" s="17">
        <v>1983</v>
      </c>
      <c r="AF658" s="26"/>
      <c r="AG658" s="26"/>
      <c r="AH658" s="26"/>
      <c r="AI658" s="26"/>
      <c r="AJ658" s="26"/>
      <c r="AK658" s="26"/>
      <c r="AL658" s="21"/>
      <c r="AM658" s="22"/>
      <c r="AN658" s="22"/>
      <c r="AO658" s="22"/>
      <c r="AP658" s="18">
        <f>-VLOOKUP(AP$1,D_0310!$A$4:$XA$84,($C658+AP$2-2001)+8*$B658,FALSE)</f>
        <v>-39</v>
      </c>
      <c r="AQ658" s="18">
        <f>-VLOOKUP(AQ$1,D_0310!$A$4:$XA$84,($C658+AQ$2-2001)+8*$B658,FALSE)</f>
        <v>-44</v>
      </c>
      <c r="AR658" s="18">
        <f>-VLOOKUP(AR$1,D_0310!$A$4:$XA$84,($C658+AR$2-2001)+8*$B658,FALSE)</f>
        <v>-50</v>
      </c>
      <c r="AS658" s="31">
        <v>2</v>
      </c>
      <c r="AT658" s="55">
        <f>VLOOKUP(2002-C658,census2002!$A$3:$CD$82,2+B658)</f>
        <v>19409</v>
      </c>
      <c r="AU658" s="17" t="s">
        <v>184</v>
      </c>
      <c r="AY658">
        <f>1+N658/AVERAGE(AVERAGE(SUM($AT658,$D658:M658,$R658:AA658,$AF658:AO658),SUM($AT658,$D658:N658,$R658:AB658,$AF658:AP658)),AVERAGE(SUM($AT659,$D659:N659,$S659:AB659,$AG659:AP659),SUM($AT659,$D659:O659,$S659:AC659,$AG659:AQ659)))</f>
        <v>0.99638633820098976</v>
      </c>
      <c r="AZ658">
        <f>1+O658/AVERAGE(AVERAGE(SUM($AT658,$D658:N658,$R658:AB658,$AF658:AP658),SUM($AT658,$D658:O658,$R658:AC658,$AF658:AQ658)),AVERAGE(SUM($AT659,$D659:O659,$S659:AC659,$AG659:AQ659),SUM($AT659,$D659:P659,$S659:AD659,$AG659:AR659)))</f>
        <v>0.9950059033479447</v>
      </c>
      <c r="BA658" s="43">
        <f t="shared" si="849"/>
        <v>0.99569588154477495</v>
      </c>
      <c r="BB658" s="47">
        <f t="shared" si="856"/>
        <v>0.99490455091511543</v>
      </c>
    </row>
    <row r="659" spans="1:54">
      <c r="A659" s="13">
        <v>658</v>
      </c>
      <c r="B659" s="17">
        <f t="shared" ref="B659" si="863">C647</f>
        <v>43</v>
      </c>
      <c r="C659" s="17">
        <v>1982</v>
      </c>
      <c r="D659" s="26"/>
      <c r="E659" s="26"/>
      <c r="F659" s="26"/>
      <c r="G659" s="26"/>
      <c r="H659" s="26"/>
      <c r="I659" s="26"/>
      <c r="J659" s="21"/>
      <c r="K659" s="22"/>
      <c r="L659" s="22"/>
      <c r="M659" s="22"/>
      <c r="N659" s="22"/>
      <c r="O659" s="19">
        <f>VLOOKUP(O$1,IR_0310!$A$4:$XA$84,($C659+O$2-2001)+8*$B659,FALSE)</f>
        <v>-72</v>
      </c>
      <c r="P659" s="18">
        <f>VLOOKUP(P$1,IR_0310!$A$4:$XA$84,($C659+P$2-2001)+8*$B659,FALSE)</f>
        <v>-132</v>
      </c>
      <c r="Q659" s="17">
        <v>1982</v>
      </c>
      <c r="R659" s="26"/>
      <c r="S659" s="26"/>
      <c r="T659" s="26"/>
      <c r="U659" s="26"/>
      <c r="V659" s="26"/>
      <c r="W659" s="26"/>
      <c r="X659" s="21"/>
      <c r="Y659" s="22"/>
      <c r="Z659" s="22"/>
      <c r="AA659" s="22"/>
      <c r="AB659" s="22"/>
      <c r="AC659" s="18">
        <f>VLOOKUP(AC$1,IN_0310!$A$4:$XA$84,($C659+AC$2-2001)+8*$B659,FALSE)</f>
        <v>19</v>
      </c>
      <c r="AD659" s="18">
        <f>VLOOKUP(AD$1,IN_0310!$A$4:$XA$84,($C659+AD$2-2001)+8*$B659,FALSE)</f>
        <v>8</v>
      </c>
      <c r="AE659" s="17">
        <v>1982</v>
      </c>
      <c r="AF659" s="26"/>
      <c r="AG659" s="26"/>
      <c r="AH659" s="26"/>
      <c r="AI659" s="26"/>
      <c r="AJ659" s="26"/>
      <c r="AK659" s="26"/>
      <c r="AL659" s="21"/>
      <c r="AM659" s="22"/>
      <c r="AN659" s="22"/>
      <c r="AO659" s="22"/>
      <c r="AP659" s="22"/>
      <c r="AQ659" s="18">
        <f>-VLOOKUP(AQ$1,D_0310!$A$4:$XA$84,($C659+AQ$2-2001)+8*$B659,FALSE)</f>
        <v>-37</v>
      </c>
      <c r="AR659" s="18">
        <f>-VLOOKUP(AR$1,D_0310!$A$4:$XA$84,($C659+AR$2-2001)+8*$B659,FALSE)</f>
        <v>-48</v>
      </c>
      <c r="AS659" s="31">
        <v>1</v>
      </c>
      <c r="AT659" s="55">
        <f>VLOOKUP(2002-C659,census2002!$A$3:$CD$82,2+B659)</f>
        <v>17761</v>
      </c>
      <c r="AU659" s="17" t="s">
        <v>185</v>
      </c>
      <c r="AZ659">
        <f>1+O659/AVERAGE(AVERAGE(SUM($AT659,$D659:N659,$R659:AB659,$AF659:AP659),SUM($AT659,$D659:O659,$R659:AC659,$AF659:AQ659)),AVERAGE(SUM($AT660,$D660:O660,$S660:AC660,$AG660:AQ660),SUM($AT660,$D660:P660,$S660:AD660,$AG660:AR660)))</f>
        <v>0.99584703235853955</v>
      </c>
      <c r="BA659" s="43">
        <f t="shared" si="849"/>
        <v>0.99584703235853955</v>
      </c>
      <c r="BB659" s="47">
        <f t="shared" si="856"/>
        <v>0.99557322117657854</v>
      </c>
    </row>
    <row r="660" spans="1:54">
      <c r="A660" s="9">
        <v>659</v>
      </c>
      <c r="B660" s="17">
        <f t="shared" ref="B660" si="864">C647</f>
        <v>43</v>
      </c>
      <c r="C660" s="17">
        <v>1981</v>
      </c>
      <c r="D660" s="26"/>
      <c r="E660" s="26"/>
      <c r="F660" s="26"/>
      <c r="G660" s="26"/>
      <c r="H660" s="26"/>
      <c r="I660" s="26"/>
      <c r="J660" s="21"/>
      <c r="K660" s="22"/>
      <c r="L660" s="22"/>
      <c r="M660" s="22"/>
      <c r="N660" s="22"/>
      <c r="O660" s="22"/>
      <c r="P660" s="18">
        <f>VLOOKUP(P$1,IR_0310!$A$4:$XA$84,($C660+P$2-2001)+8*$B660,FALSE)</f>
        <v>-121</v>
      </c>
      <c r="Q660" s="17">
        <v>1981</v>
      </c>
      <c r="R660" s="26"/>
      <c r="S660" s="26"/>
      <c r="T660" s="26"/>
      <c r="U660" s="26"/>
      <c r="V660" s="26"/>
      <c r="W660" s="26"/>
      <c r="X660" s="21"/>
      <c r="Y660" s="22"/>
      <c r="Z660" s="22"/>
      <c r="AA660" s="22"/>
      <c r="AB660" s="22"/>
      <c r="AC660" s="22"/>
      <c r="AD660" s="18">
        <f>VLOOKUP(AD$1,IN_0310!$A$4:$XA$84,($C660+AD$2-2001)+8*$B660,FALSE)</f>
        <v>18</v>
      </c>
      <c r="AE660" s="17">
        <v>1981</v>
      </c>
      <c r="AF660" s="26"/>
      <c r="AG660" s="26"/>
      <c r="AH660" s="26"/>
      <c r="AI660" s="26"/>
      <c r="AJ660" s="26"/>
      <c r="AK660" s="26"/>
      <c r="AL660" s="21"/>
      <c r="AM660" s="22"/>
      <c r="AN660" s="22"/>
      <c r="AO660" s="22"/>
      <c r="AP660" s="22"/>
      <c r="AQ660" s="22"/>
      <c r="AR660" s="18">
        <f>-VLOOKUP(AR$1,D_0310!$A$4:$XA$84,($C660+AR$2-2001)+8*$B660,FALSE)</f>
        <v>-45</v>
      </c>
      <c r="AS660" s="31"/>
      <c r="AT660" s="55">
        <f>VLOOKUP(2002-C660,census2002!$A$3:$CD$82,2+B660)</f>
        <v>17032</v>
      </c>
      <c r="AU660" s="17" t="s">
        <v>186</v>
      </c>
    </row>
    <row r="661" spans="1:54" ht="15.75" thickBot="1">
      <c r="A661" s="9">
        <v>660</v>
      </c>
      <c r="B661" s="10" t="str">
        <f>INDEX('regions#'!$B$2:$B$79,B663+1)</f>
        <v>Саратовская область</v>
      </c>
      <c r="C661" s="51" t="s">
        <v>159</v>
      </c>
      <c r="D661" s="11" t="s">
        <v>912</v>
      </c>
      <c r="E661" s="11" t="s">
        <v>913</v>
      </c>
      <c r="F661" s="11" t="s">
        <v>914</v>
      </c>
      <c r="G661" s="11" t="s">
        <v>915</v>
      </c>
      <c r="H661" s="11" t="s">
        <v>916</v>
      </c>
      <c r="I661" s="11" t="s">
        <v>917</v>
      </c>
      <c r="J661" s="11" t="s">
        <v>918</v>
      </c>
      <c r="K661" s="12" t="s">
        <v>919</v>
      </c>
      <c r="L661" s="12" t="s">
        <v>920</v>
      </c>
      <c r="M661" s="12" t="s">
        <v>921</v>
      </c>
      <c r="N661" s="12" t="s">
        <v>922</v>
      </c>
      <c r="O661" s="12" t="s">
        <v>923</v>
      </c>
      <c r="P661" s="11" t="s">
        <v>924</v>
      </c>
      <c r="Q661" s="52" t="s">
        <v>160</v>
      </c>
      <c r="R661" s="23" t="s">
        <v>912</v>
      </c>
      <c r="S661" s="23" t="s">
        <v>913</v>
      </c>
      <c r="T661" s="23" t="s">
        <v>914</v>
      </c>
      <c r="U661" s="23" t="s">
        <v>915</v>
      </c>
      <c r="V661" s="23" t="s">
        <v>916</v>
      </c>
      <c r="W661" s="23" t="s">
        <v>917</v>
      </c>
      <c r="X661" s="23" t="s">
        <v>918</v>
      </c>
      <c r="Y661" s="23" t="s">
        <v>919</v>
      </c>
      <c r="Z661" s="23" t="s">
        <v>920</v>
      </c>
      <c r="AA661" s="23" t="s">
        <v>921</v>
      </c>
      <c r="AB661" s="23" t="s">
        <v>922</v>
      </c>
      <c r="AC661" s="23" t="s">
        <v>923</v>
      </c>
      <c r="AD661" s="23" t="s">
        <v>924</v>
      </c>
      <c r="AE661" s="53" t="s">
        <v>161</v>
      </c>
      <c r="AF661" s="27" t="s">
        <v>912</v>
      </c>
      <c r="AG661" s="27" t="s">
        <v>913</v>
      </c>
      <c r="AH661" s="27" t="s">
        <v>914</v>
      </c>
      <c r="AI661" s="27" t="s">
        <v>915</v>
      </c>
      <c r="AJ661" s="27" t="s">
        <v>916</v>
      </c>
      <c r="AK661" s="27" t="s">
        <v>917</v>
      </c>
      <c r="AL661" s="27" t="s">
        <v>918</v>
      </c>
      <c r="AM661" s="27" t="s">
        <v>919</v>
      </c>
      <c r="AN661" s="27" t="s">
        <v>920</v>
      </c>
      <c r="AO661" s="27" t="s">
        <v>921</v>
      </c>
      <c r="AP661" s="27" t="s">
        <v>922</v>
      </c>
      <c r="AQ661" s="27" t="s">
        <v>923</v>
      </c>
      <c r="AR661" s="27" t="s">
        <v>924</v>
      </c>
      <c r="AS661" s="31" t="s">
        <v>162</v>
      </c>
      <c r="AT661" s="2" t="s">
        <v>163</v>
      </c>
      <c r="AV661" s="54">
        <f t="shared" ref="AV661:AZ661" si="865">AVERAGE(AV663:AV674)</f>
        <v>0.99734715435858845</v>
      </c>
      <c r="AW661" s="54">
        <f t="shared" si="865"/>
        <v>0.99796177486796711</v>
      </c>
      <c r="AX661" s="54">
        <f t="shared" si="865"/>
        <v>0.9985289749007995</v>
      </c>
      <c r="AY661" s="54">
        <f t="shared" si="865"/>
        <v>0.99859967596704302</v>
      </c>
      <c r="AZ661" s="54">
        <f t="shared" si="865"/>
        <v>0.99827436245802303</v>
      </c>
      <c r="BA661" s="38" t="s">
        <v>983</v>
      </c>
      <c r="BB661" s="39">
        <f t="shared" ref="BB661" si="866">PRODUCT(AV661:AZ661)-1</f>
        <v>-9.2541320048722397E-3</v>
      </c>
    </row>
    <row r="662" spans="1:54" ht="15.75" thickBot="1">
      <c r="A662" s="13">
        <v>661</v>
      </c>
      <c r="C662" s="14">
        <f t="shared" ref="C662" si="867">A661/15</f>
        <v>44</v>
      </c>
      <c r="D662" s="15">
        <v>10</v>
      </c>
      <c r="E662" s="15">
        <v>11</v>
      </c>
      <c r="F662" s="15">
        <v>12</v>
      </c>
      <c r="G662" s="15">
        <v>13</v>
      </c>
      <c r="H662" s="15">
        <v>14</v>
      </c>
      <c r="I662" s="15">
        <v>15</v>
      </c>
      <c r="J662" s="15">
        <v>16</v>
      </c>
      <c r="K662" s="16">
        <v>17</v>
      </c>
      <c r="L662" s="16">
        <v>18</v>
      </c>
      <c r="M662" s="16">
        <v>19</v>
      </c>
      <c r="N662" s="16">
        <v>20</v>
      </c>
      <c r="O662" s="16">
        <v>21</v>
      </c>
      <c r="P662" s="15">
        <v>22</v>
      </c>
      <c r="R662" s="15">
        <v>10</v>
      </c>
      <c r="S662" s="15">
        <v>11</v>
      </c>
      <c r="T662" s="15">
        <v>12</v>
      </c>
      <c r="U662" s="15">
        <v>13</v>
      </c>
      <c r="V662" s="15">
        <v>14</v>
      </c>
      <c r="W662" s="15">
        <v>15</v>
      </c>
      <c r="X662" s="15">
        <v>16</v>
      </c>
      <c r="Y662" s="25">
        <v>17</v>
      </c>
      <c r="Z662" s="25">
        <v>18</v>
      </c>
      <c r="AA662" s="25">
        <v>19</v>
      </c>
      <c r="AB662" s="25">
        <v>20</v>
      </c>
      <c r="AC662" s="25">
        <v>21</v>
      </c>
      <c r="AD662" s="15">
        <v>22</v>
      </c>
      <c r="AF662" s="15">
        <v>10</v>
      </c>
      <c r="AG662" s="15">
        <v>11</v>
      </c>
      <c r="AH662" s="15">
        <v>12</v>
      </c>
      <c r="AI662" s="15">
        <v>13</v>
      </c>
      <c r="AJ662" s="15">
        <v>14</v>
      </c>
      <c r="AK662" s="15">
        <v>15</v>
      </c>
      <c r="AL662" s="15">
        <v>16</v>
      </c>
      <c r="AM662" s="29">
        <v>17</v>
      </c>
      <c r="AN662" s="29">
        <v>18</v>
      </c>
      <c r="AO662" s="29">
        <v>19</v>
      </c>
      <c r="AP662" s="29">
        <v>20</v>
      </c>
      <c r="AQ662" s="29">
        <v>21</v>
      </c>
      <c r="AR662" s="15">
        <v>22</v>
      </c>
      <c r="AS662" s="31"/>
      <c r="AT662" s="55"/>
      <c r="AU662" s="14" t="s">
        <v>165</v>
      </c>
      <c r="AV662" s="40" t="s">
        <v>166</v>
      </c>
      <c r="AW662" s="40" t="s">
        <v>167</v>
      </c>
      <c r="AX662" s="40" t="s">
        <v>168</v>
      </c>
      <c r="AY662" s="40" t="s">
        <v>169</v>
      </c>
      <c r="AZ662" s="40" t="s">
        <v>170</v>
      </c>
      <c r="BA662" s="41" t="s">
        <v>171</v>
      </c>
      <c r="BB662" s="42"/>
    </row>
    <row r="663" spans="1:54">
      <c r="A663" s="9">
        <v>662</v>
      </c>
      <c r="B663">
        <f t="shared" ref="B663" si="868">C662</f>
        <v>44</v>
      </c>
      <c r="C663" s="17">
        <v>1993</v>
      </c>
      <c r="D663" s="18">
        <f>VLOOKUP(D$1,IR_0310!$A$4:$XA$84,($C663+D$2-2001)+8*$B663,FALSE)</f>
        <v>-30</v>
      </c>
      <c r="E663" s="18">
        <f>VLOOKUP(E$1,IR_0310!$A$4:$XA$84,($C663+E$2-2001)+8*$B663,FALSE)</f>
        <v>-18</v>
      </c>
      <c r="F663" s="18">
        <f>VLOOKUP(F$1,IR_0310!$A$4:$XA$84,($C663+F$2-2001)+8*$B663,FALSE)</f>
        <v>15</v>
      </c>
      <c r="G663" s="18">
        <f>VLOOKUP(G$1,IR_0310!$A$4:$XA$84,($C663+G$2-2001)+8*$B663,FALSE)</f>
        <v>-20</v>
      </c>
      <c r="H663" s="18">
        <f>VLOOKUP(H$1,IR_0310!$A$4:$XA$84,($C663+H$2-2001)+8*$B663,FALSE)</f>
        <v>-36</v>
      </c>
      <c r="I663" s="18">
        <f>VLOOKUP(I$1,IR_0310!$A$4:$XA$84,($C663+I$2-2001)+8*$B663,FALSE)</f>
        <v>-24</v>
      </c>
      <c r="J663" s="18">
        <f>VLOOKUP(J$1,IR_0310!$A$4:$XA$84,($C663+J$2-2001)+8*$B663,FALSE)</f>
        <v>-25</v>
      </c>
      <c r="K663" s="19">
        <f>VLOOKUP(K$1,IR_0310!$A$4:$XA$84,($C663+K$2-2001)+8*$B663,FALSE)</f>
        <v>-117</v>
      </c>
      <c r="L663" s="20"/>
      <c r="M663" s="20"/>
      <c r="N663" s="20"/>
      <c r="O663" s="20"/>
      <c r="P663" s="26"/>
      <c r="Q663" s="17">
        <v>1993</v>
      </c>
      <c r="R663" s="18">
        <f>VLOOKUP(R$1,IN_0310!$A$4:$XA$84,($C663+R$2-2001)+8*$B663,FALSE)</f>
        <v>12</v>
      </c>
      <c r="S663" s="18">
        <f>VLOOKUP(S$1,IN_0310!$A$4:$XA$84,($C663+S$2-2001)+8*$B663,FALSE)</f>
        <v>9</v>
      </c>
      <c r="T663" s="18">
        <f>VLOOKUP(T$1,IN_0310!$A$4:$XA$84,($C663+T$2-2001)+8*$B663,FALSE)</f>
        <v>32</v>
      </c>
      <c r="U663" s="18">
        <f>VLOOKUP(U$1,IN_0310!$A$4:$XA$84,($C663+U$2-2001)+8*$B663,FALSE)</f>
        <v>76</v>
      </c>
      <c r="V663" s="18">
        <f>VLOOKUP(V$1,IN_0310!$A$4:$XA$84,($C663+V$2-2001)+8*$B663,FALSE)</f>
        <v>42</v>
      </c>
      <c r="W663" s="18">
        <f>VLOOKUP(W$1,IN_0310!$A$4:$XA$84,($C663+W$2-2001)+8*$B663,FALSE)</f>
        <v>63</v>
      </c>
      <c r="X663" s="18">
        <f>VLOOKUP(X$1,IN_0310!$A$4:$XA$84,($C663+X$2-2001)+8*$B663,FALSE)</f>
        <v>61</v>
      </c>
      <c r="Y663" s="18">
        <f>VLOOKUP(Y$1,IN_0310!$A$4:$XA$84,($C663+Y$2-2001)+8*$B663,FALSE)</f>
        <v>32</v>
      </c>
      <c r="Z663" s="20"/>
      <c r="AA663" s="20"/>
      <c r="AB663" s="20"/>
      <c r="AC663" s="20"/>
      <c r="AD663" s="26"/>
      <c r="AE663" s="17">
        <v>1993</v>
      </c>
      <c r="AF663" s="18">
        <f>-VLOOKUP(AF$1,D_0310!$A$4:$XA$84,($C663+AF$2-2001)+8*$B663,FALSE)</f>
        <v>-11</v>
      </c>
      <c r="AG663" s="18">
        <f>-VLOOKUP(AG$1,D_0310!$A$4:$XA$84,($C663+AG$2-2001)+8*$B663,FALSE)</f>
        <v>-10</v>
      </c>
      <c r="AH663" s="18">
        <f>-VLOOKUP(AH$1,D_0310!$A$4:$XA$84,($C663+AH$2-2001)+8*$B663,FALSE)</f>
        <v>-8</v>
      </c>
      <c r="AI663" s="18">
        <f>-VLOOKUP(AI$1,D_0310!$A$4:$XA$84,($C663+AI$2-2001)+8*$B663,FALSE)</f>
        <v>-9</v>
      </c>
      <c r="AJ663" s="18">
        <f>-VLOOKUP(AJ$1,D_0310!$A$4:$XA$84,($C663+AJ$2-2001)+8*$B663,FALSE)</f>
        <v>-9</v>
      </c>
      <c r="AK663" s="18">
        <f>-VLOOKUP(AK$1,D_0310!$A$4:$XA$84,($C663+AK$2-2001)+8*$B663,FALSE)</f>
        <v>-15</v>
      </c>
      <c r="AL663" s="18">
        <f>-VLOOKUP(AL$1,D_0310!$A$4:$XA$84,($C663+AL$2-2001)+8*$B663,FALSE)</f>
        <v>-10</v>
      </c>
      <c r="AM663" s="18">
        <f>-VLOOKUP(AM$1,D_0310!$A$4:$XA$84,($C663+AM$2-2001)+8*$B663,FALSE)</f>
        <v>-21</v>
      </c>
      <c r="AN663" s="20"/>
      <c r="AO663" s="20"/>
      <c r="AP663" s="20"/>
      <c r="AQ663" s="20"/>
      <c r="AR663" s="26"/>
      <c r="AS663" s="31">
        <v>1</v>
      </c>
      <c r="AT663" s="55">
        <f>VLOOKUP(2002-C663,census2002!$A$3:$CD$82,2+B663)</f>
        <v>26178</v>
      </c>
      <c r="AU663" s="17" t="s">
        <v>172</v>
      </c>
      <c r="AV663">
        <f>1+K663/AVERAGE(AVERAGE(SUM($AT663,$D663:J663,$R663:X663,$AF663:AL663),SUM($AT663,$D663:K663,$R663:Y663,$AF663:AM663)),AVERAGE(SUM($AT664,$D664:K664,$S664:Y664,$AG664:AM664),SUM($AT664,$D664:L664,$S664:Z664,$AG664:AN664)))</f>
        <v>0.99590680100755669</v>
      </c>
      <c r="BA663" s="43">
        <f t="shared" ref="BA663:BA674" si="869">(PRODUCT(AV663:AZ663))^(1/AS663)</f>
        <v>0.99590680100755669</v>
      </c>
      <c r="BB663" s="43" t="s">
        <v>173</v>
      </c>
    </row>
    <row r="664" spans="1:54">
      <c r="A664" s="9">
        <v>663</v>
      </c>
      <c r="B664" s="17">
        <f t="shared" ref="B664" si="870">C662</f>
        <v>44</v>
      </c>
      <c r="C664" s="17">
        <v>1992</v>
      </c>
      <c r="D664" s="21"/>
      <c r="E664" s="18">
        <f>VLOOKUP(E$1,IR_0310!$A$4:$XA$84,($C664+E$2-2001)+8*$B664,FALSE)</f>
        <v>0</v>
      </c>
      <c r="F664" s="18">
        <f>VLOOKUP(F$1,IR_0310!$A$4:$XA$84,($C664+F$2-2001)+8*$B664,FALSE)</f>
        <v>-6</v>
      </c>
      <c r="G664" s="18">
        <f>VLOOKUP(G$1,IR_0310!$A$4:$XA$84,($C664+G$2-2001)+8*$B664,FALSE)</f>
        <v>-39</v>
      </c>
      <c r="H664" s="18">
        <f>VLOOKUP(H$1,IR_0310!$A$4:$XA$84,($C664+H$2-2001)+8*$B664,FALSE)</f>
        <v>-2</v>
      </c>
      <c r="I664" s="18">
        <f>VLOOKUP(I$1,IR_0310!$A$4:$XA$84,($C664+I$2-2001)+8*$B664,FALSE)</f>
        <v>-19</v>
      </c>
      <c r="J664" s="18">
        <f>VLOOKUP(J$1,IR_0310!$A$4:$XA$84,($C664+J$2-2001)+8*$B664,FALSE)</f>
        <v>-42</v>
      </c>
      <c r="K664" s="19">
        <f>VLOOKUP(K$1,IR_0310!$A$4:$XA$84,($C664+K$2-2001)+8*$B664,FALSE)</f>
        <v>-131</v>
      </c>
      <c r="L664" s="19">
        <f>VLOOKUP(L$1,IR_0310!$A$4:$XA$84,($C664+L$2-2001)+8*$B664,FALSE)</f>
        <v>-116</v>
      </c>
      <c r="M664" s="22"/>
      <c r="N664" s="22"/>
      <c r="O664" s="22"/>
      <c r="P664" s="21"/>
      <c r="Q664" s="17">
        <v>1992</v>
      </c>
      <c r="R664" s="21"/>
      <c r="S664" s="18">
        <f>VLOOKUP(S$1,IN_0310!$A$4:$XA$84,($C664+S$2-2001)+8*$B664,FALSE)</f>
        <v>11</v>
      </c>
      <c r="T664" s="18">
        <f>VLOOKUP(T$1,IN_0310!$A$4:$XA$84,($C664+T$2-2001)+8*$B664,FALSE)</f>
        <v>10</v>
      </c>
      <c r="U664" s="18">
        <f>VLOOKUP(U$1,IN_0310!$A$4:$XA$84,($C664+U$2-2001)+8*$B664,FALSE)</f>
        <v>41</v>
      </c>
      <c r="V664" s="18">
        <f>VLOOKUP(V$1,IN_0310!$A$4:$XA$84,($C664+V$2-2001)+8*$B664,FALSE)</f>
        <v>50</v>
      </c>
      <c r="W664" s="18">
        <f>VLOOKUP(W$1,IN_0310!$A$4:$XA$84,($C664+W$2-2001)+8*$B664,FALSE)</f>
        <v>53</v>
      </c>
      <c r="X664" s="18">
        <f>VLOOKUP(X$1,IN_0310!$A$4:$XA$84,($C664+X$2-2001)+8*$B664,FALSE)</f>
        <v>47</v>
      </c>
      <c r="Y664" s="18">
        <f>VLOOKUP(Y$1,IN_0310!$A$4:$XA$84,($C664+Y$2-2001)+8*$B664,FALSE)</f>
        <v>64</v>
      </c>
      <c r="Z664" s="18">
        <f>VLOOKUP(Z$1,IN_0310!$A$4:$XA$84,($C664+Z$2-2001)+8*$B664,FALSE)</f>
        <v>47</v>
      </c>
      <c r="AA664" s="22"/>
      <c r="AB664" s="22"/>
      <c r="AC664" s="22"/>
      <c r="AD664" s="21"/>
      <c r="AE664" s="17">
        <v>1992</v>
      </c>
      <c r="AF664" s="21"/>
      <c r="AG664" s="18">
        <f>-VLOOKUP(AG$1,D_0310!$A$4:$XA$84,($C664+AG$2-2001)+8*$B664,FALSE)</f>
        <v>-9</v>
      </c>
      <c r="AH664" s="18">
        <f>-VLOOKUP(AH$1,D_0310!$A$4:$XA$84,($C664+AH$2-2001)+8*$B664,FALSE)</f>
        <v>-16</v>
      </c>
      <c r="AI664" s="18">
        <f>-VLOOKUP(AI$1,D_0310!$A$4:$XA$84,($C664+AI$2-2001)+8*$B664,FALSE)</f>
        <v>-8</v>
      </c>
      <c r="AJ664" s="18">
        <f>-VLOOKUP(AJ$1,D_0310!$A$4:$XA$84,($C664+AJ$2-2001)+8*$B664,FALSE)</f>
        <v>-22</v>
      </c>
      <c r="AK664" s="18">
        <f>-VLOOKUP(AK$1,D_0310!$A$4:$XA$84,($C664+AK$2-2001)+8*$B664,FALSE)</f>
        <v>-20</v>
      </c>
      <c r="AL664" s="18">
        <f>-VLOOKUP(AL$1,D_0310!$A$4:$XA$84,($C664+AL$2-2001)+8*$B664,FALSE)</f>
        <v>-25</v>
      </c>
      <c r="AM664" s="18">
        <f>-VLOOKUP(AM$1,D_0310!$A$4:$XA$84,($C664+AM$2-2001)+8*$B664,FALSE)</f>
        <v>-28</v>
      </c>
      <c r="AN664" s="18">
        <f>-VLOOKUP(AN$1,D_0310!$A$4:$XA$84,($C664+AN$2-2001)+8*$B664,FALSE)</f>
        <v>-29</v>
      </c>
      <c r="AO664" s="22"/>
      <c r="AP664" s="22"/>
      <c r="AQ664" s="22"/>
      <c r="AR664" s="21"/>
      <c r="AS664" s="31">
        <v>2</v>
      </c>
      <c r="AT664" s="55">
        <f>VLOOKUP(2002-C664,census2002!$A$3:$CD$82,2+B664)</f>
        <v>31098</v>
      </c>
      <c r="AU664" s="17" t="s">
        <v>174</v>
      </c>
      <c r="AV664">
        <f>1+K664/AVERAGE(AVERAGE(SUM($AT664,$D664:J664,$R664:X664,$AF664:AL664),SUM($AT664,$D664:K664,$R664:Y664,$AF664:AM664)),AVERAGE(SUM($AT665,$D665:K665,$S665:Y665,$AG665:AM665),SUM($AT665,$D665:L665,$S665:Z665,$AG665:AN665)))</f>
        <v>0.99599590420735717</v>
      </c>
      <c r="AW664">
        <f>1+L664/AVERAGE(AVERAGE(SUM($AT664,$D664:K664,$R664:Y664,$AF664:AM664),SUM($AT664,$D664:L664,$R664:Z664,$AF664:AN664)),AVERAGE(SUM($AT665,$D665:L665,$S665:Z665,$AG665:AN665),SUM($AT665,$D665:M665,$S665:AA665,$AG665:AO665)))</f>
        <v>0.99644381768434287</v>
      </c>
      <c r="BA664" s="43">
        <f t="shared" si="869"/>
        <v>0.99621983577238016</v>
      </c>
      <c r="BB664" s="44">
        <f t="shared" ref="BB664" si="871">AVERAGE(BA663:BA674)^5-1</f>
        <v>-9.6436049938309898E-3</v>
      </c>
    </row>
    <row r="665" spans="1:54">
      <c r="A665" s="13">
        <v>664</v>
      </c>
      <c r="B665" s="17">
        <f t="shared" ref="B665" si="872">C662</f>
        <v>44</v>
      </c>
      <c r="C665" s="17">
        <v>1991</v>
      </c>
      <c r="D665" s="21"/>
      <c r="E665" s="21"/>
      <c r="F665" s="18">
        <f>VLOOKUP(F$1,IR_0310!$A$4:$XA$84,($C665+F$2-2001)+8*$B665,FALSE)</f>
        <v>-1</v>
      </c>
      <c r="G665" s="18">
        <f>VLOOKUP(G$1,IR_0310!$A$4:$XA$84,($C665+G$2-2001)+8*$B665,FALSE)</f>
        <v>-19</v>
      </c>
      <c r="H665" s="18">
        <f>VLOOKUP(H$1,IR_0310!$A$4:$XA$84,($C665+H$2-2001)+8*$B665,FALSE)</f>
        <v>1</v>
      </c>
      <c r="I665" s="18">
        <f>VLOOKUP(I$1,IR_0310!$A$4:$XA$84,($C665+I$2-2001)+8*$B665,FALSE)</f>
        <v>-16</v>
      </c>
      <c r="J665" s="18">
        <f>VLOOKUP(J$1,IR_0310!$A$4:$XA$84,($C665+J$2-2001)+8*$B665,FALSE)</f>
        <v>-41</v>
      </c>
      <c r="K665" s="19">
        <f>VLOOKUP(K$1,IR_0310!$A$4:$XA$84,($C665+K$2-2001)+8*$B665,FALSE)</f>
        <v>-108</v>
      </c>
      <c r="L665" s="19">
        <f>VLOOKUP(L$1,IR_0310!$A$4:$XA$84,($C665+L$2-2001)+8*$B665,FALSE)</f>
        <v>-134</v>
      </c>
      <c r="M665" s="19">
        <f>VLOOKUP(M$1,IR_0310!$A$4:$XA$84,($C665+M$2-2001)+8*$B665,FALSE)</f>
        <v>-134</v>
      </c>
      <c r="N665" s="22"/>
      <c r="O665" s="22"/>
      <c r="P665" s="21"/>
      <c r="Q665" s="17">
        <v>1991</v>
      </c>
      <c r="R665" s="21"/>
      <c r="S665" s="21"/>
      <c r="T665" s="18">
        <f>VLOOKUP(T$1,IN_0310!$A$4:$XA$84,($C665+T$2-2001)+8*$B665,FALSE)</f>
        <v>7</v>
      </c>
      <c r="U665" s="18">
        <f>VLOOKUP(U$1,IN_0310!$A$4:$XA$84,($C665+U$2-2001)+8*$B665,FALSE)</f>
        <v>17</v>
      </c>
      <c r="V665" s="18">
        <f>VLOOKUP(V$1,IN_0310!$A$4:$XA$84,($C665+V$2-2001)+8*$B665,FALSE)</f>
        <v>42</v>
      </c>
      <c r="W665" s="18">
        <f>VLOOKUP(W$1,IN_0310!$A$4:$XA$84,($C665+W$2-2001)+8*$B665,FALSE)</f>
        <v>61</v>
      </c>
      <c r="X665" s="18">
        <f>VLOOKUP(X$1,IN_0310!$A$4:$XA$84,($C665+X$2-2001)+8*$B665,FALSE)</f>
        <v>47</v>
      </c>
      <c r="Y665" s="18">
        <f>VLOOKUP(Y$1,IN_0310!$A$4:$XA$84,($C665+Y$2-2001)+8*$B665,FALSE)</f>
        <v>72</v>
      </c>
      <c r="Z665" s="18">
        <f>VLOOKUP(Z$1,IN_0310!$A$4:$XA$84,($C665+Z$2-2001)+8*$B665,FALSE)</f>
        <v>86</v>
      </c>
      <c r="AA665" s="18">
        <f>VLOOKUP(AA$1,IN_0310!$A$4:$XA$84,($C665+AA$2-2001)+8*$B665,FALSE)</f>
        <v>57</v>
      </c>
      <c r="AB665" s="22"/>
      <c r="AC665" s="22"/>
      <c r="AD665" s="21"/>
      <c r="AE665" s="17">
        <v>1991</v>
      </c>
      <c r="AF665" s="21"/>
      <c r="AG665" s="21"/>
      <c r="AH665" s="18">
        <f>-VLOOKUP(AH$1,D_0310!$A$4:$XA$84,($C665+AH$2-2001)+8*$B665,FALSE)</f>
        <v>-14</v>
      </c>
      <c r="AI665" s="18">
        <f>-VLOOKUP(AI$1,D_0310!$A$4:$XA$84,($C665+AI$2-2001)+8*$B665,FALSE)</f>
        <v>-10</v>
      </c>
      <c r="AJ665" s="18">
        <f>-VLOOKUP(AJ$1,D_0310!$A$4:$XA$84,($C665+AJ$2-2001)+8*$B665,FALSE)</f>
        <v>-24</v>
      </c>
      <c r="AK665" s="18">
        <f>-VLOOKUP(AK$1,D_0310!$A$4:$XA$84,($C665+AK$2-2001)+8*$B665,FALSE)</f>
        <v>-18</v>
      </c>
      <c r="AL665" s="18">
        <f>-VLOOKUP(AL$1,D_0310!$A$4:$XA$84,($C665+AL$2-2001)+8*$B665,FALSE)</f>
        <v>-18</v>
      </c>
      <c r="AM665" s="18">
        <f>-VLOOKUP(AM$1,D_0310!$A$4:$XA$84,($C665+AM$2-2001)+8*$B665,FALSE)</f>
        <v>-29</v>
      </c>
      <c r="AN665" s="18">
        <f>-VLOOKUP(AN$1,D_0310!$A$4:$XA$84,($C665+AN$2-2001)+8*$B665,FALSE)</f>
        <v>-33</v>
      </c>
      <c r="AO665" s="18">
        <f>-VLOOKUP(AO$1,D_0310!$A$4:$XA$84,($C665+AO$2-2001)+8*$B665,FALSE)</f>
        <v>-38</v>
      </c>
      <c r="AP665" s="22"/>
      <c r="AQ665" s="22"/>
      <c r="AR665" s="21"/>
      <c r="AS665" s="31">
        <v>3</v>
      </c>
      <c r="AT665" s="55">
        <f>VLOOKUP(2002-C665,census2002!$A$3:$CD$82,2+B665)</f>
        <v>34470</v>
      </c>
      <c r="AU665" s="17" t="s">
        <v>175</v>
      </c>
      <c r="AV665">
        <f>1+K665/AVERAGE(AVERAGE(SUM($AT665,$D665:J665,$R665:X665,$AF665:AL665),SUM($AT665,$D665:K665,$R665:Y665,$AF665:AM665)),AVERAGE(SUM($AT666,$D666:K666,$S666:Y666,$AG666:AM666),SUM($AT666,$D666:L666,$S666:Z666,$AG666:AN666)))</f>
        <v>0.99705179826656654</v>
      </c>
      <c r="AW665">
        <f>1+L665/AVERAGE(AVERAGE(SUM($AT665,$D665:K665,$R665:Y665,$AF665:AM665),SUM($AT665,$D665:L665,$R665:Z665,$AF665:AN665)),AVERAGE(SUM($AT666,$D666:L666,$S666:Z666,$AG666:AN666),SUM($AT666,$D666:M666,$S666:AA666,$AG666:AO666)))</f>
        <v>0.99633414036959522</v>
      </c>
      <c r="AX665">
        <f>1+M665/AVERAGE(AVERAGE(SUM($AT665,$D665:L665,$R665:Z665,$AF665:AN665),SUM($AT665,$D665:M665,$R665:AA665,$AF665:AO665)),AVERAGE(SUM($AT666,$D666:M666,$S666:AA666,$AG666:AO666),SUM($AT666,$D666:N666,$S666:AB666,$AG666:AP666)))</f>
        <v>0.99632625085675119</v>
      </c>
      <c r="BA665" s="43">
        <f t="shared" si="869"/>
        <v>0.99657067177930292</v>
      </c>
      <c r="BB665" s="45" t="s">
        <v>176</v>
      </c>
    </row>
    <row r="666" spans="1:54">
      <c r="A666" s="9">
        <v>665</v>
      </c>
      <c r="B666" s="17">
        <f t="shared" ref="B666" si="873">C662</f>
        <v>44</v>
      </c>
      <c r="C666" s="17">
        <v>1990</v>
      </c>
      <c r="D666" s="21"/>
      <c r="E666" s="21"/>
      <c r="F666" s="21"/>
      <c r="G666" s="18">
        <f>VLOOKUP(G$1,IR_0310!$A$4:$XA$84,($C666+G$2-2001)+8*$B666,FALSE)</f>
        <v>-4</v>
      </c>
      <c r="H666" s="18">
        <f>VLOOKUP(H$1,IR_0310!$A$4:$XA$84,($C666+H$2-2001)+8*$B666,FALSE)</f>
        <v>-7</v>
      </c>
      <c r="I666" s="18">
        <f>VLOOKUP(I$1,IR_0310!$A$4:$XA$84,($C666+I$2-2001)+8*$B666,FALSE)</f>
        <v>8</v>
      </c>
      <c r="J666" s="18">
        <f>VLOOKUP(J$1,IR_0310!$A$4:$XA$84,($C666+J$2-2001)+8*$B666,FALSE)</f>
        <v>24</v>
      </c>
      <c r="K666" s="19">
        <f>VLOOKUP(K$1,IR_0310!$A$4:$XA$84,($C666+K$2-2001)+8*$B666,FALSE)</f>
        <v>-77</v>
      </c>
      <c r="L666" s="19">
        <f>VLOOKUP(L$1,IR_0310!$A$4:$XA$84,($C666+L$2-2001)+8*$B666,FALSE)</f>
        <v>-161</v>
      </c>
      <c r="M666" s="19">
        <f>VLOOKUP(M$1,IR_0310!$A$4:$XA$84,($C666+M$2-2001)+8*$B666,FALSE)</f>
        <v>-93</v>
      </c>
      <c r="N666" s="19">
        <f>VLOOKUP(N$1,IR_0310!$A$4:$XA$84,($C666+N$2-2001)+8*$B666,FALSE)</f>
        <v>-95</v>
      </c>
      <c r="O666" s="22"/>
      <c r="P666" s="21"/>
      <c r="Q666" s="17">
        <v>1990</v>
      </c>
      <c r="R666" s="21"/>
      <c r="S666" s="21"/>
      <c r="T666" s="21"/>
      <c r="U666" s="18">
        <f>VLOOKUP(U$1,IN_0310!$A$4:$XA$84,($C666+U$2-2001)+8*$B666,FALSE)</f>
        <v>34</v>
      </c>
      <c r="V666" s="18">
        <f>VLOOKUP(V$1,IN_0310!$A$4:$XA$84,($C666+V$2-2001)+8*$B666,FALSE)</f>
        <v>29</v>
      </c>
      <c r="W666" s="18">
        <f>VLOOKUP(W$1,IN_0310!$A$4:$XA$84,($C666+W$2-2001)+8*$B666,FALSE)</f>
        <v>33</v>
      </c>
      <c r="X666" s="18">
        <f>VLOOKUP(X$1,IN_0310!$A$4:$XA$84,($C666+X$2-2001)+8*$B666,FALSE)</f>
        <v>54</v>
      </c>
      <c r="Y666" s="18">
        <f>VLOOKUP(Y$1,IN_0310!$A$4:$XA$84,($C666+Y$2-2001)+8*$B666,FALSE)</f>
        <v>53</v>
      </c>
      <c r="Z666" s="18">
        <f>VLOOKUP(Z$1,IN_0310!$A$4:$XA$84,($C666+Z$2-2001)+8*$B666,FALSE)</f>
        <v>53</v>
      </c>
      <c r="AA666" s="18">
        <f>VLOOKUP(AA$1,IN_0310!$A$4:$XA$84,($C666+AA$2-2001)+8*$B666,FALSE)</f>
        <v>99</v>
      </c>
      <c r="AB666" s="18">
        <f>VLOOKUP(AB$1,IN_0310!$A$4:$XA$84,($C666+AB$2-2001)+8*$B666,FALSE)</f>
        <v>47</v>
      </c>
      <c r="AC666" s="22"/>
      <c r="AD666" s="21"/>
      <c r="AE666" s="17">
        <v>1990</v>
      </c>
      <c r="AF666" s="21"/>
      <c r="AG666" s="21"/>
      <c r="AH666" s="21"/>
      <c r="AI666" s="18">
        <f>-VLOOKUP(AI$1,D_0310!$A$4:$XA$84,($C666+AI$2-2001)+8*$B666,FALSE)</f>
        <v>-10</v>
      </c>
      <c r="AJ666" s="18">
        <f>-VLOOKUP(AJ$1,D_0310!$A$4:$XA$84,($C666+AJ$2-2001)+8*$B666,FALSE)</f>
        <v>-18</v>
      </c>
      <c r="AK666" s="18">
        <f>-VLOOKUP(AK$1,D_0310!$A$4:$XA$84,($C666+AK$2-2001)+8*$B666,FALSE)</f>
        <v>-27</v>
      </c>
      <c r="AL666" s="18">
        <f>-VLOOKUP(AL$1,D_0310!$A$4:$XA$84,($C666+AL$2-2001)+8*$B666,FALSE)</f>
        <v>-29</v>
      </c>
      <c r="AM666" s="18">
        <f>-VLOOKUP(AM$1,D_0310!$A$4:$XA$84,($C666+AM$2-2001)+8*$B666,FALSE)</f>
        <v>-37</v>
      </c>
      <c r="AN666" s="18">
        <f>-VLOOKUP(AN$1,D_0310!$A$4:$XA$84,($C666+AN$2-2001)+8*$B666,FALSE)</f>
        <v>-29</v>
      </c>
      <c r="AO666" s="18">
        <f>-VLOOKUP(AO$1,D_0310!$A$4:$XA$84,($C666+AO$2-2001)+8*$B666,FALSE)</f>
        <v>-39</v>
      </c>
      <c r="AP666" s="18">
        <f>-VLOOKUP(AP$1,D_0310!$A$4:$XA$84,($C666+AP$2-2001)+8*$B666,FALSE)</f>
        <v>-37</v>
      </c>
      <c r="AQ666" s="22"/>
      <c r="AR666" s="21"/>
      <c r="AS666" s="31">
        <v>4</v>
      </c>
      <c r="AT666" s="55">
        <f>VLOOKUP(2002-C666,census2002!$A$3:$CD$82,2+B666)</f>
        <v>38856</v>
      </c>
      <c r="AU666" s="17" t="s">
        <v>177</v>
      </c>
      <c r="AV666">
        <f>1+K666/AVERAGE(AVERAGE(SUM($AT666,$D666:J666,$R666:X666,$AF666:AL666),SUM($AT666,$D666:K666,$R666:Y666,$AF666:AM666)),AVERAGE(SUM($AT667,$D667:K667,$S667:Y667,$AG667:AM667),SUM($AT667,$D667:L667,$S667:Z667,$AG667:AN667)))</f>
        <v>0.9980530973451327</v>
      </c>
      <c r="AW666">
        <f>1+L666/AVERAGE(AVERAGE(SUM($AT666,$D666:K666,$R666:Y666,$AF666:AM666),SUM($AT666,$D666:L666,$R666:Z666,$AF666:AN666)),AVERAGE(SUM($AT667,$D667:L667,$S667:Z667,$AG667:AN667),SUM($AT667,$D667:M667,$S667:AA667,$AG667:AO667)))</f>
        <v>0.99591903983371988</v>
      </c>
      <c r="AX666">
        <f>1+M666/AVERAGE(AVERAGE(SUM($AT666,$D666:L666,$R666:Z666,$AF666:AN666),SUM($AT666,$D666:M666,$R666:AA666,$AF666:AO666)),AVERAGE(SUM($AT667,$D667:M667,$S667:AA667,$AG667:AO667),SUM($AT667,$D667:N667,$S667:AB667,$AG667:AP667)))</f>
        <v>0.99763788527234165</v>
      </c>
      <c r="AY666">
        <f>1+N666/AVERAGE(AVERAGE(SUM($AT666,$D666:M666,$R666:AA666,$AF666:AO666),SUM($AT666,$D666:N666,$R666:AB666,$AF666:AP666)),AVERAGE(SUM($AT667,$D667:N667,$S667:AB667,$AG667:AP667),SUM($AT667,$D667:O667,$S667:AC667,$AG667:AQ667)))</f>
        <v>0.99758251265999953</v>
      </c>
      <c r="BA666" s="43">
        <f t="shared" si="869"/>
        <v>0.99729779917397299</v>
      </c>
      <c r="BB666" s="46">
        <f t="shared" ref="BB666" si="874">AVERAGE(BB667:BB674)^5-1</f>
        <v>-9.2548454165530813E-3</v>
      </c>
    </row>
    <row r="667" spans="1:54">
      <c r="A667" s="9">
        <v>666</v>
      </c>
      <c r="B667" s="17">
        <f t="shared" ref="B667" si="875">C662</f>
        <v>44</v>
      </c>
      <c r="C667" s="17">
        <v>1989</v>
      </c>
      <c r="D667" s="21"/>
      <c r="E667" s="21"/>
      <c r="F667" s="21"/>
      <c r="G667" s="21"/>
      <c r="H667" s="18">
        <f>VLOOKUP(H$1,IR_0310!$A$4:$XA$84,($C667+H$2-2001)+8*$B667,FALSE)</f>
        <v>6</v>
      </c>
      <c r="I667" s="18">
        <f>VLOOKUP(I$1,IR_0310!$A$4:$XA$84,($C667+I$2-2001)+8*$B667,FALSE)</f>
        <v>10</v>
      </c>
      <c r="J667" s="18">
        <f>VLOOKUP(J$1,IR_0310!$A$4:$XA$84,($C667+J$2-2001)+8*$B667,FALSE)</f>
        <v>-12</v>
      </c>
      <c r="K667" s="19">
        <f>VLOOKUP(K$1,IR_0310!$A$4:$XA$84,($C667+K$2-2001)+8*$B667,FALSE)</f>
        <v>-65</v>
      </c>
      <c r="L667" s="19">
        <f>VLOOKUP(L$1,IR_0310!$A$4:$XA$84,($C667+L$2-2001)+8*$B667,FALSE)</f>
        <v>-90</v>
      </c>
      <c r="M667" s="19">
        <f>VLOOKUP(M$1,IR_0310!$A$4:$XA$84,($C667+M$2-2001)+8*$B667,FALSE)</f>
        <v>-104</v>
      </c>
      <c r="N667" s="19">
        <f>VLOOKUP(N$1,IR_0310!$A$4:$XA$84,($C667+N$2-2001)+8*$B667,FALSE)</f>
        <v>-96</v>
      </c>
      <c r="O667" s="19">
        <f>VLOOKUP(O$1,IR_0310!$A$4:$XA$84,($C667+O$2-2001)+8*$B667,FALSE)</f>
        <v>-147</v>
      </c>
      <c r="P667" s="21"/>
      <c r="Q667" s="17">
        <v>1989</v>
      </c>
      <c r="R667" s="21"/>
      <c r="S667" s="21"/>
      <c r="T667" s="21"/>
      <c r="U667" s="21"/>
      <c r="V667" s="18">
        <f>VLOOKUP(V$1,IN_0310!$A$4:$XA$84,($C667+V$2-2001)+8*$B667,FALSE)</f>
        <v>26</v>
      </c>
      <c r="W667" s="18">
        <f>VLOOKUP(W$1,IN_0310!$A$4:$XA$84,($C667+W$2-2001)+8*$B667,FALSE)</f>
        <v>-10</v>
      </c>
      <c r="X667" s="18">
        <f>VLOOKUP(X$1,IN_0310!$A$4:$XA$84,($C667+X$2-2001)+8*$B667,FALSE)</f>
        <v>20</v>
      </c>
      <c r="Y667" s="18">
        <f>VLOOKUP(Y$1,IN_0310!$A$4:$XA$84,($C667+Y$2-2001)+8*$B667,FALSE)</f>
        <v>69</v>
      </c>
      <c r="Z667" s="18">
        <f>VLOOKUP(Z$1,IN_0310!$A$4:$XA$84,($C667+Z$2-2001)+8*$B667,FALSE)</f>
        <v>59</v>
      </c>
      <c r="AA667" s="18">
        <f>VLOOKUP(AA$1,IN_0310!$A$4:$XA$84,($C667+AA$2-2001)+8*$B667,FALSE)</f>
        <v>38</v>
      </c>
      <c r="AB667" s="18">
        <f>VLOOKUP(AB$1,IN_0310!$A$4:$XA$84,($C667+AB$2-2001)+8*$B667,FALSE)</f>
        <v>111</v>
      </c>
      <c r="AC667" s="18">
        <f>VLOOKUP(AC$1,IN_0310!$A$4:$XA$84,($C667+AC$2-2001)+8*$B667,FALSE)</f>
        <v>68</v>
      </c>
      <c r="AD667" s="21"/>
      <c r="AE667" s="17">
        <v>1989</v>
      </c>
      <c r="AF667" s="21"/>
      <c r="AG667" s="21"/>
      <c r="AH667" s="21"/>
      <c r="AI667" s="21"/>
      <c r="AJ667" s="18">
        <f>-VLOOKUP(AJ$1,D_0310!$A$4:$XA$84,($C667+AJ$2-2001)+8*$B667,FALSE)</f>
        <v>-18</v>
      </c>
      <c r="AK667" s="18">
        <f>-VLOOKUP(AK$1,D_0310!$A$4:$XA$84,($C667+AK$2-2001)+8*$B667,FALSE)</f>
        <v>-28</v>
      </c>
      <c r="AL667" s="18">
        <f>-VLOOKUP(AL$1,D_0310!$A$4:$XA$84,($C667+AL$2-2001)+8*$B667,FALSE)</f>
        <v>-41</v>
      </c>
      <c r="AM667" s="18">
        <f>-VLOOKUP(AM$1,D_0310!$A$4:$XA$84,($C667+AM$2-2001)+8*$B667,FALSE)</f>
        <v>-36</v>
      </c>
      <c r="AN667" s="18">
        <f>-VLOOKUP(AN$1,D_0310!$A$4:$XA$84,($C667+AN$2-2001)+8*$B667,FALSE)</f>
        <v>-54</v>
      </c>
      <c r="AO667" s="18">
        <f>-VLOOKUP(AO$1,D_0310!$A$4:$XA$84,($C667+AO$2-2001)+8*$B667,FALSE)</f>
        <v>-45</v>
      </c>
      <c r="AP667" s="18">
        <f>-VLOOKUP(AP$1,D_0310!$A$4:$XA$84,($C667+AP$2-2001)+8*$B667,FALSE)</f>
        <v>-54</v>
      </c>
      <c r="AQ667" s="18">
        <f>-VLOOKUP(AQ$1,D_0310!$A$4:$XA$84,($C667+AQ$2-2001)+8*$B667,FALSE)</f>
        <v>-62</v>
      </c>
      <c r="AR667" s="21"/>
      <c r="AS667" s="31">
        <v>5</v>
      </c>
      <c r="AT667" s="55">
        <f>VLOOKUP(2002-C667,census2002!$A$3:$CD$82,2+B667)</f>
        <v>40309</v>
      </c>
      <c r="AU667" s="17" t="s">
        <v>178</v>
      </c>
      <c r="AV667">
        <f>1+K667/AVERAGE(AVERAGE(SUM($AT667,$D667:J667,$R667:X667,$AF667:AL667),SUM($AT667,$D667:K667,$R667:Y667,$AF667:AM667)),AVERAGE(SUM($AT668,$D668:K668,$S668:Y668,$AG668:AM668),SUM($AT668,$D668:L668,$S668:Z668,$AG668:AN668)))</f>
        <v>0.99844571045977082</v>
      </c>
      <c r="AW667">
        <f>1+L667/AVERAGE(AVERAGE(SUM($AT667,$D667:K667,$R667:Y667,$AF667:AM667),SUM($AT667,$D667:L667,$R667:Z667,$AF667:AN667)),AVERAGE(SUM($AT668,$D668:L668,$S668:Z668,$AG668:AN668),SUM($AT668,$D668:M668,$S668:AA668,$AG668:AO668)))</f>
        <v>0.99784462113229233</v>
      </c>
      <c r="AX667">
        <f>1+M667/AVERAGE(AVERAGE(SUM($AT667,$D667:L667,$R667:Z667,$AF667:AN667),SUM($AT667,$D667:M667,$R667:AA667,$AF667:AO667)),AVERAGE(SUM($AT668,$D668:M668,$S668:AA668,$AG668:AO668),SUM($AT668,$D668:N668,$S668:AB668,$AG668:AP668)))</f>
        <v>0.99750337584396098</v>
      </c>
      <c r="AY667">
        <f>1+N667/AVERAGE(AVERAGE(SUM($AT667,$D667:M667,$R667:AA667,$AF667:AO667),SUM($AT667,$D667:N667,$R667:AB667,$AF667:AP667)),AVERAGE(SUM($AT668,$D668:N668,$S668:AB668,$AG668:AP668),SUM($AT668,$D668:O668,$S668:AC668,$AG668:AQ668)))</f>
        <v>0.99769033670560214</v>
      </c>
      <c r="AZ667">
        <f>1+O667/AVERAGE(AVERAGE(SUM($AT667,$D667:N667,$R667:AB667,$AF667:AP667),SUM($AT667,$D667:O667,$R667:AC667,$AF667:AQ667)),AVERAGE(SUM($AT668,$D668:O668,$S668:AC668,$AG668:AQ668),SUM($AT668,$D668:P668,$S668:AD668,$AG668:AR668)))</f>
        <v>0.99645460629850047</v>
      </c>
      <c r="BA667" s="43">
        <f t="shared" si="869"/>
        <v>0.99758751915158594</v>
      </c>
      <c r="BB667" s="47">
        <f t="shared" ref="BB667:BB674" si="876">PRODUCT(AV663,AW664,AX665,AY666,AZ667)^(1/5)</f>
        <v>0.99654264222441968</v>
      </c>
    </row>
    <row r="668" spans="1:54">
      <c r="A668" s="13">
        <v>667</v>
      </c>
      <c r="B668" s="17">
        <f t="shared" ref="B668" si="877">C662</f>
        <v>44</v>
      </c>
      <c r="C668" s="17">
        <v>1988</v>
      </c>
      <c r="D668" s="21"/>
      <c r="E668" s="21"/>
      <c r="F668" s="21"/>
      <c r="G668" s="21"/>
      <c r="H668" s="21"/>
      <c r="I668" s="18">
        <f>VLOOKUP(I$1,IR_0310!$A$4:$XA$84,($C668+I$2-2001)+8*$B668,FALSE)</f>
        <v>-11</v>
      </c>
      <c r="J668" s="18">
        <f>VLOOKUP(J$1,IR_0310!$A$4:$XA$84,($C668+J$2-2001)+8*$B668,FALSE)</f>
        <v>-30</v>
      </c>
      <c r="K668" s="19">
        <f>VLOOKUP(K$1,IR_0310!$A$4:$XA$84,($C668+K$2-2001)+8*$B668,FALSE)</f>
        <v>-109</v>
      </c>
      <c r="L668" s="19">
        <f>VLOOKUP(L$1,IR_0310!$A$4:$XA$84,($C668+L$2-2001)+8*$B668,FALSE)</f>
        <v>-86</v>
      </c>
      <c r="M668" s="19">
        <f>VLOOKUP(M$1,IR_0310!$A$4:$XA$84,($C668+M$2-2001)+8*$B668,FALSE)</f>
        <v>-57</v>
      </c>
      <c r="N668" s="19">
        <f>VLOOKUP(N$1,IR_0310!$A$4:$XA$84,($C668+N$2-2001)+8*$B668,FALSE)</f>
        <v>-149</v>
      </c>
      <c r="O668" s="19">
        <f>VLOOKUP(O$1,IR_0310!$A$4:$XA$84,($C668+O$2-2001)+8*$B668,FALSE)</f>
        <v>-132</v>
      </c>
      <c r="P668" s="18">
        <f>VLOOKUP(P$1,IR_0310!$A$4:$XA$84,($C668+P$2-2001)+8*$B668,FALSE)</f>
        <v>-159</v>
      </c>
      <c r="Q668" s="17">
        <v>1988</v>
      </c>
      <c r="R668" s="21"/>
      <c r="S668" s="21"/>
      <c r="T668" s="21"/>
      <c r="U668" s="21"/>
      <c r="V668" s="21"/>
      <c r="W668" s="18">
        <f>VLOOKUP(W$1,IN_0310!$A$4:$XA$84,($C668+W$2-2001)+8*$B668,FALSE)</f>
        <v>-17</v>
      </c>
      <c r="X668" s="18">
        <f>VLOOKUP(X$1,IN_0310!$A$4:$XA$84,($C668+X$2-2001)+8*$B668,FALSE)</f>
        <v>-3</v>
      </c>
      <c r="Y668" s="18">
        <f>VLOOKUP(Y$1,IN_0310!$A$4:$XA$84,($C668+Y$2-2001)+8*$B668,FALSE)</f>
        <v>52</v>
      </c>
      <c r="Z668" s="18">
        <f>VLOOKUP(Z$1,IN_0310!$A$4:$XA$84,($C668+Z$2-2001)+8*$B668,FALSE)</f>
        <v>47</v>
      </c>
      <c r="AA668" s="18">
        <f>VLOOKUP(AA$1,IN_0310!$A$4:$XA$84,($C668+AA$2-2001)+8*$B668,FALSE)</f>
        <v>51</v>
      </c>
      <c r="AB668" s="18">
        <f>VLOOKUP(AB$1,IN_0310!$A$4:$XA$84,($C668+AB$2-2001)+8*$B668,FALSE)</f>
        <v>73</v>
      </c>
      <c r="AC668" s="18">
        <f>VLOOKUP(AC$1,IN_0310!$A$4:$XA$84,($C668+AC$2-2001)+8*$B668,FALSE)</f>
        <v>117</v>
      </c>
      <c r="AD668" s="18">
        <f>VLOOKUP(AD$1,IN_0310!$A$4:$XA$84,($C668+AD$2-2001)+8*$B668,FALSE)</f>
        <v>67</v>
      </c>
      <c r="AE668" s="17">
        <v>1988</v>
      </c>
      <c r="AF668" s="21"/>
      <c r="AG668" s="21"/>
      <c r="AH668" s="21"/>
      <c r="AI668" s="21"/>
      <c r="AJ668" s="21"/>
      <c r="AK668" s="18">
        <f>-VLOOKUP(AK$1,D_0310!$A$4:$XA$84,($C668+AK$2-2001)+8*$B668,FALSE)</f>
        <v>-26</v>
      </c>
      <c r="AL668" s="18">
        <f>-VLOOKUP(AL$1,D_0310!$A$4:$XA$84,($C668+AL$2-2001)+8*$B668,FALSE)</f>
        <v>-30</v>
      </c>
      <c r="AM668" s="18">
        <f>-VLOOKUP(AM$1,D_0310!$A$4:$XA$84,($C668+AM$2-2001)+8*$B668,FALSE)</f>
        <v>-46</v>
      </c>
      <c r="AN668" s="18">
        <f>-VLOOKUP(AN$1,D_0310!$A$4:$XA$84,($C668+AN$2-2001)+8*$B668,FALSE)</f>
        <v>-36</v>
      </c>
      <c r="AO668" s="18">
        <f>-VLOOKUP(AO$1,D_0310!$A$4:$XA$84,($C668+AO$2-2001)+8*$B668,FALSE)</f>
        <v>-57</v>
      </c>
      <c r="AP668" s="18">
        <f>-VLOOKUP(AP$1,D_0310!$A$4:$XA$84,($C668+AP$2-2001)+8*$B668,FALSE)</f>
        <v>-64</v>
      </c>
      <c r="AQ668" s="18">
        <f>-VLOOKUP(AQ$1,D_0310!$A$4:$XA$84,($C668+AQ$2-2001)+8*$B668,FALSE)</f>
        <v>-62</v>
      </c>
      <c r="AR668" s="18">
        <f>-VLOOKUP(AR$1,D_0310!$A$4:$XA$84,($C668+AR$2-2001)+8*$B668,FALSE)</f>
        <v>-60</v>
      </c>
      <c r="AS668" s="31">
        <v>5</v>
      </c>
      <c r="AT668" s="55">
        <f>VLOOKUP(2002-C668,census2002!$A$3:$CD$82,2+B668)</f>
        <v>43651</v>
      </c>
      <c r="AU668" s="17" t="s">
        <v>179</v>
      </c>
      <c r="AV668">
        <f>1+K668/AVERAGE(AVERAGE(SUM($AT668,$D668:J668,$R668:X668,$AF668:AL668),SUM($AT668,$D668:K668,$R668:Y668,$AF668:AM668)),AVERAGE(SUM($AT669,$D669:K669,$S669:Y669,$AG669:AM669),SUM($AT669,$D669:L669,$S669:Z669,$AG669:AN669)))</f>
        <v>0.99757992895204262</v>
      </c>
      <c r="AW668">
        <f>1+L668/AVERAGE(AVERAGE(SUM($AT668,$D668:K668,$R668:Y668,$AF668:AM668),SUM($AT668,$D668:L668,$R668:Z668,$AF668:AN668)),AVERAGE(SUM($AT669,$D669:L669,$S669:Z669,$AG669:AN669),SUM($AT669,$D669:M669,$S669:AA669,$AG669:AO669)))</f>
        <v>0.99808728433296823</v>
      </c>
      <c r="AX668">
        <f>1+M668/AVERAGE(AVERAGE(SUM($AT668,$D668:L668,$R668:Z668,$AF668:AN668),SUM($AT668,$D668:M668,$R668:AA668,$AF668:AO668)),AVERAGE(SUM($AT669,$D669:M669,$S669:AA669,$AG669:AO669),SUM($AT669,$D669:N669,$S669:AB669,$AG669:AP669)))</f>
        <v>0.99873027894880462</v>
      </c>
      <c r="AY668">
        <f>1+N668/AVERAGE(AVERAGE(SUM($AT668,$D668:M668,$R668:AA668,$AF668:AO668),SUM($AT668,$D668:N668,$R668:AB668,$AF668:AP668)),AVERAGE(SUM($AT669,$D669:N669,$S669:AB669,$AG669:AP669),SUM($AT669,$D669:O669,$S669:AC669,$AG669:AQ669)))</f>
        <v>0.99667349456094034</v>
      </c>
      <c r="AZ668">
        <f>1+O668/AVERAGE(AVERAGE(SUM($AT668,$D668:N668,$R668:AB668,$AF668:AP668),SUM($AT668,$D668:O668,$R668:AC668,$AF668:AQ668)),AVERAGE(SUM($AT669,$D669:O669,$S669:AC669,$AG669:AQ669),SUM($AT669,$D669:P669,$S669:AD669,$AG669:AR669)))</f>
        <v>0.9970461703710749</v>
      </c>
      <c r="BA668" s="43">
        <f t="shared" si="869"/>
        <v>0.99762316304499776</v>
      </c>
      <c r="BB668" s="47">
        <f t="shared" si="876"/>
        <v>0.99694065468278747</v>
      </c>
    </row>
    <row r="669" spans="1:54">
      <c r="A669" s="9">
        <v>668</v>
      </c>
      <c r="B669" s="17">
        <f t="shared" ref="B669" si="878">C662</f>
        <v>44</v>
      </c>
      <c r="C669" s="17">
        <v>1987</v>
      </c>
      <c r="D669" s="21"/>
      <c r="E669" s="21"/>
      <c r="F669" s="21"/>
      <c r="G669" s="21"/>
      <c r="H669" s="21"/>
      <c r="I669" s="21"/>
      <c r="J669" s="18">
        <f>VLOOKUP(J$1,IR_0310!$A$4:$XA$84,($C669+J$2-2001)+8*$B669,FALSE)</f>
        <v>-7</v>
      </c>
      <c r="K669" s="19">
        <f>VLOOKUP(K$1,IR_0310!$A$4:$XA$84,($C669+K$2-2001)+8*$B669,FALSE)</f>
        <v>-100</v>
      </c>
      <c r="L669" s="19">
        <f>VLOOKUP(L$1,IR_0310!$A$4:$XA$84,($C669+L$2-2001)+8*$B669,FALSE)</f>
        <v>-50</v>
      </c>
      <c r="M669" s="19">
        <f>VLOOKUP(M$1,IR_0310!$A$4:$XA$84,($C669+M$2-2001)+8*$B669,FALSE)</f>
        <v>-79</v>
      </c>
      <c r="N669" s="19">
        <f>VLOOKUP(N$1,IR_0310!$A$4:$XA$84,($C669+N$2-2001)+8*$B669,FALSE)</f>
        <v>-67</v>
      </c>
      <c r="O669" s="19">
        <f>VLOOKUP(O$1,IR_0310!$A$4:$XA$84,($C669+O$2-2001)+8*$B669,FALSE)</f>
        <v>-130</v>
      </c>
      <c r="P669" s="18">
        <f>VLOOKUP(P$1,IR_0310!$A$4:$XA$84,($C669+P$2-2001)+8*$B669,FALSE)</f>
        <v>-171</v>
      </c>
      <c r="Q669" s="17">
        <v>1987</v>
      </c>
      <c r="R669" s="21"/>
      <c r="S669" s="21"/>
      <c r="T669" s="21"/>
      <c r="U669" s="21"/>
      <c r="V669" s="21"/>
      <c r="W669" s="21"/>
      <c r="X669" s="18">
        <f>VLOOKUP(X$1,IN_0310!$A$4:$XA$84,($C669+X$2-2001)+8*$B669,FALSE)</f>
        <v>-20</v>
      </c>
      <c r="Y669" s="18">
        <f>VLOOKUP(Y$1,IN_0310!$A$4:$XA$84,($C669+Y$2-2001)+8*$B669,FALSE)</f>
        <v>15</v>
      </c>
      <c r="Z669" s="18">
        <f>VLOOKUP(Z$1,IN_0310!$A$4:$XA$84,($C669+Z$2-2001)+8*$B669,FALSE)</f>
        <v>32</v>
      </c>
      <c r="AA669" s="18">
        <f>VLOOKUP(AA$1,IN_0310!$A$4:$XA$84,($C669+AA$2-2001)+8*$B669,FALSE)</f>
        <v>73</v>
      </c>
      <c r="AB669" s="18">
        <f>VLOOKUP(AB$1,IN_0310!$A$4:$XA$84,($C669+AB$2-2001)+8*$B669,FALSE)</f>
        <v>67</v>
      </c>
      <c r="AC669" s="18">
        <f>VLOOKUP(AC$1,IN_0310!$A$4:$XA$84,($C669+AC$2-2001)+8*$B669,FALSE)</f>
        <v>82</v>
      </c>
      <c r="AD669" s="18">
        <f>VLOOKUP(AD$1,IN_0310!$A$4:$XA$84,($C669+AD$2-2001)+8*$B669,FALSE)</f>
        <v>158</v>
      </c>
      <c r="AE669" s="17">
        <v>1987</v>
      </c>
      <c r="AF669" s="21"/>
      <c r="AG669" s="21"/>
      <c r="AH669" s="21"/>
      <c r="AI669" s="21"/>
      <c r="AJ669" s="21"/>
      <c r="AK669" s="21"/>
      <c r="AL669" s="18">
        <f>-VLOOKUP(AL$1,D_0310!$A$4:$XA$84,($C669+AL$2-2001)+8*$B669,FALSE)</f>
        <v>-42</v>
      </c>
      <c r="AM669" s="18">
        <f>-VLOOKUP(AM$1,D_0310!$A$4:$XA$84,($C669+AM$2-2001)+8*$B669,FALSE)</f>
        <v>-58</v>
      </c>
      <c r="AN669" s="18">
        <f>-VLOOKUP(AN$1,D_0310!$A$4:$XA$84,($C669+AN$2-2001)+8*$B669,FALSE)</f>
        <v>-47</v>
      </c>
      <c r="AO669" s="18">
        <f>-VLOOKUP(AO$1,D_0310!$A$4:$XA$84,($C669+AO$2-2001)+8*$B669,FALSE)</f>
        <v>-62</v>
      </c>
      <c r="AP669" s="18">
        <f>-VLOOKUP(AP$1,D_0310!$A$4:$XA$84,($C669+AP$2-2001)+8*$B669,FALSE)</f>
        <v>-76</v>
      </c>
      <c r="AQ669" s="18">
        <f>-VLOOKUP(AQ$1,D_0310!$A$4:$XA$84,($C669+AQ$2-2001)+8*$B669,FALSE)</f>
        <v>-73</v>
      </c>
      <c r="AR669" s="18">
        <f>-VLOOKUP(AR$1,D_0310!$A$4:$XA$84,($C669+AR$2-2001)+8*$B669,FALSE)</f>
        <v>-65</v>
      </c>
      <c r="AS669" s="31">
        <v>5</v>
      </c>
      <c r="AT669" s="55">
        <f>VLOOKUP(2002-C669,census2002!$A$3:$CD$82,2+B669)</f>
        <v>46842</v>
      </c>
      <c r="AU669" s="17" t="s">
        <v>180</v>
      </c>
      <c r="AV669">
        <f>1+K669/AVERAGE(AVERAGE(SUM($AT669,$D669:J669,$R669:X669,$AF669:AL669),SUM($AT669,$D669:K669,$R669:Y669,$AF669:AM669)),AVERAGE(SUM($AT670,$D670:K670,$S670:Y670,$AG670:AM670),SUM($AT670,$D670:L670,$S670:Z670,$AG670:AN670)))</f>
        <v>0.99783859724961499</v>
      </c>
      <c r="AW669">
        <f>1+L669/AVERAGE(AVERAGE(SUM($AT669,$D669:K669,$R669:Y669,$AF669:AM669),SUM($AT669,$D669:L669,$R669:Z669,$AF669:AN669)),AVERAGE(SUM($AT670,$D670:L670,$S670:Z670,$AG670:AN670),SUM($AT670,$D670:M670,$S670:AA670,$AG670:AO670)))</f>
        <v>0.99891789530637087</v>
      </c>
      <c r="AX669">
        <f>1+M669/AVERAGE(AVERAGE(SUM($AT669,$D669:L669,$R669:Z669,$AF669:AN669),SUM($AT669,$D669:M669,$R669:AA669,$AF669:AO669)),AVERAGE(SUM($AT670,$D670:M670,$S670:AA670,$AG670:AO670),SUM($AT670,$D670:N670,$S670:AB670,$AG670:AP670)))</f>
        <v>0.99828864494256675</v>
      </c>
      <c r="AY669">
        <f>1+N669/AVERAGE(AVERAGE(SUM($AT669,$D669:M669,$R669:AA669,$AF669:AO669),SUM($AT669,$D669:N669,$R669:AB669,$AF669:AP669)),AVERAGE(SUM($AT670,$D670:N670,$S670:AB670,$AG670:AP670),SUM($AT670,$D670:O670,$S670:AC670,$AG670:AQ670)))</f>
        <v>0.99854665350701188</v>
      </c>
      <c r="AZ669">
        <f>1+O669/AVERAGE(AVERAGE(SUM($AT669,$D669:N669,$R669:AB669,$AF669:AP669),SUM($AT669,$D669:O669,$R669:AC669,$AF669:AQ669)),AVERAGE(SUM($AT670,$D670:O670,$S670:AC670,$AG670:AQ670),SUM($AT670,$D670:P670,$S670:AD670,$AG670:AR670)))</f>
        <v>0.99717223790180054</v>
      </c>
      <c r="BA669" s="43">
        <f t="shared" si="869"/>
        <v>0.99815262349675971</v>
      </c>
      <c r="BB669" s="47">
        <f t="shared" si="876"/>
        <v>0.99686384195008859</v>
      </c>
    </row>
    <row r="670" spans="1:54">
      <c r="A670" s="9">
        <v>669</v>
      </c>
      <c r="B670" s="17">
        <f t="shared" ref="B670" si="879">C662</f>
        <v>44</v>
      </c>
      <c r="C670" s="17">
        <v>1986</v>
      </c>
      <c r="D670" s="26"/>
      <c r="E670" s="26"/>
      <c r="F670" s="26"/>
      <c r="G670" s="26"/>
      <c r="H670" s="26"/>
      <c r="I670" s="26"/>
      <c r="J670" s="21"/>
      <c r="K670" s="19">
        <f>VLOOKUP(K$1,IR_0310!$A$4:$XA$84,($C670+K$2-2001)+8*$B670,FALSE)</f>
        <v>-97</v>
      </c>
      <c r="L670" s="19">
        <f>VLOOKUP(L$1,IR_0310!$A$4:$XA$84,($C670+L$2-2001)+8*$B670,FALSE)</f>
        <v>-4</v>
      </c>
      <c r="M670" s="19">
        <f>VLOOKUP(M$1,IR_0310!$A$4:$XA$84,($C670+M$2-2001)+8*$B670,FALSE)</f>
        <v>2</v>
      </c>
      <c r="N670" s="19">
        <f>VLOOKUP(N$1,IR_0310!$A$4:$XA$84,($C670+N$2-2001)+8*$B670,FALSE)</f>
        <v>-81</v>
      </c>
      <c r="O670" s="19">
        <f>VLOOKUP(O$1,IR_0310!$A$4:$XA$84,($C670+O$2-2001)+8*$B670,FALSE)</f>
        <v>-60</v>
      </c>
      <c r="P670" s="18">
        <f>VLOOKUP(P$1,IR_0310!$A$4:$XA$84,($C670+P$2-2001)+8*$B670,FALSE)</f>
        <v>-291</v>
      </c>
      <c r="Q670" s="17">
        <v>1986</v>
      </c>
      <c r="R670" s="26"/>
      <c r="S670" s="26"/>
      <c r="T670" s="26"/>
      <c r="U670" s="26"/>
      <c r="V670" s="26"/>
      <c r="W670" s="26"/>
      <c r="X670" s="21"/>
      <c r="Y670" s="18">
        <f>VLOOKUP(Y$1,IN_0310!$A$4:$XA$84,($C670+Y$2-2001)+8*$B670,FALSE)</f>
        <v>-15</v>
      </c>
      <c r="Z670" s="18">
        <f>VLOOKUP(Z$1,IN_0310!$A$4:$XA$84,($C670+Z$2-2001)+8*$B670,FALSE)</f>
        <v>12</v>
      </c>
      <c r="AA670" s="18">
        <f>VLOOKUP(AA$1,IN_0310!$A$4:$XA$84,($C670+AA$2-2001)+8*$B670,FALSE)</f>
        <v>62</v>
      </c>
      <c r="AB670" s="18">
        <f>VLOOKUP(AB$1,IN_0310!$A$4:$XA$84,($C670+AB$2-2001)+8*$B670,FALSE)</f>
        <v>65</v>
      </c>
      <c r="AC670" s="18">
        <f>VLOOKUP(AC$1,IN_0310!$A$4:$XA$84,($C670+AC$2-2001)+8*$B670,FALSE)</f>
        <v>74</v>
      </c>
      <c r="AD670" s="18">
        <f>VLOOKUP(AD$1,IN_0310!$A$4:$XA$84,($C670+AD$2-2001)+8*$B670,FALSE)</f>
        <v>95</v>
      </c>
      <c r="AE670" s="17">
        <v>1986</v>
      </c>
      <c r="AF670" s="26"/>
      <c r="AG670" s="26"/>
      <c r="AH670" s="26"/>
      <c r="AI670" s="26"/>
      <c r="AJ670" s="26"/>
      <c r="AK670" s="26"/>
      <c r="AL670" s="21"/>
      <c r="AM670" s="18">
        <f>-VLOOKUP(AM$1,D_0310!$A$4:$XA$84,($C670+AM$2-2001)+8*$B670,FALSE)</f>
        <v>-49</v>
      </c>
      <c r="AN670" s="18">
        <f>-VLOOKUP(AN$1,D_0310!$A$4:$XA$84,($C670+AN$2-2001)+8*$B670,FALSE)</f>
        <v>-58</v>
      </c>
      <c r="AO670" s="18">
        <f>-VLOOKUP(AO$1,D_0310!$A$4:$XA$84,($C670+AO$2-2001)+8*$B670,FALSE)</f>
        <v>-46</v>
      </c>
      <c r="AP670" s="18">
        <f>-VLOOKUP(AP$1,D_0310!$A$4:$XA$84,($C670+AP$2-2001)+8*$B670,FALSE)</f>
        <v>-45</v>
      </c>
      <c r="AQ670" s="18">
        <f>-VLOOKUP(AQ$1,D_0310!$A$4:$XA$84,($C670+AQ$2-2001)+8*$B670,FALSE)</f>
        <v>-56</v>
      </c>
      <c r="AR670" s="18">
        <f>-VLOOKUP(AR$1,D_0310!$A$4:$XA$84,($C670+AR$2-2001)+8*$B670,FALSE)</f>
        <v>-76</v>
      </c>
      <c r="AS670" s="31">
        <v>5</v>
      </c>
      <c r="AT670" s="55">
        <f>VLOOKUP(2002-C670,census2002!$A$3:$CD$82,2+B670)</f>
        <v>46017</v>
      </c>
      <c r="AU670" s="17" t="s">
        <v>181</v>
      </c>
      <c r="AV670">
        <f>1+K670/AVERAGE(AVERAGE(SUM($AT670,$D670:J670,$R670:X670,$AF670:AL670),SUM($AT670,$D670:K670,$R670:Y670,$AF670:AM670)),AVERAGE(SUM($AT671,$D671:K671,$S671:Y671,$AG671:AM671),SUM($AT671,$D671:L671,$S671:Z671,$AG671:AN671)))</f>
        <v>0.99790539738066708</v>
      </c>
      <c r="AW670">
        <f>1+L670/AVERAGE(AVERAGE(SUM($AT670,$D670:K670,$R670:Y670,$AF670:AM670),SUM($AT670,$D670:L670,$R670:Z670,$AF670:AN670)),AVERAGE(SUM($AT671,$D671:L671,$S671:Z671,$AG671:AN671),SUM($AT671,$D671:M671,$S671:AA671,$AG671:AO671)))</f>
        <v>0.9999134746940519</v>
      </c>
      <c r="AX670">
        <f>1+M670/AVERAGE(AVERAGE(SUM($AT670,$D670:L670,$R670:Z670,$AF670:AN670),SUM($AT670,$D670:M670,$R670:AA670,$AF670:AO670)),AVERAGE(SUM($AT671,$D671:M671,$S671:AA671,$AG671:AO671),SUM($AT671,$D671:N671,$S671:AB671,$AG671:AP671)))</f>
        <v>1.0000432914488566</v>
      </c>
      <c r="AY670">
        <f>1+N670/AVERAGE(AVERAGE(SUM($AT670,$D670:M670,$R670:AA670,$AF670:AO670),SUM($AT670,$D670:N670,$R670:AB670,$AF670:AP670)),AVERAGE(SUM($AT671,$D671:N671,$S671:AB671,$AG671:AP671),SUM($AT671,$D671:O671,$S671:AC671,$AG671:AQ671)))</f>
        <v>0.99824612686349024</v>
      </c>
      <c r="AZ670">
        <f>1+O670/AVERAGE(AVERAGE(SUM($AT670,$D670:N670,$R670:AB670,$AF670:AP670),SUM($AT670,$D670:O670,$R670:AC670,$AF670:AQ670)),AVERAGE(SUM($AT671,$D671:O671,$S671:AC671,$AG671:AQ671),SUM($AT671,$D671:P671,$S671:AD671,$AG671:AR671)))</f>
        <v>0.99869944780721487</v>
      </c>
      <c r="BA670" s="43">
        <f t="shared" si="869"/>
        <v>0.99896117005328444</v>
      </c>
      <c r="BB670" s="47">
        <f t="shared" si="876"/>
        <v>0.99837475504865159</v>
      </c>
    </row>
    <row r="671" spans="1:54">
      <c r="A671" s="13">
        <v>670</v>
      </c>
      <c r="B671" s="17">
        <f t="shared" ref="B671" si="880">C662</f>
        <v>44</v>
      </c>
      <c r="C671" s="17">
        <v>1985</v>
      </c>
      <c r="D671" s="26"/>
      <c r="E671" s="26"/>
      <c r="F671" s="26"/>
      <c r="G671" s="26"/>
      <c r="H671" s="26"/>
      <c r="I671" s="26"/>
      <c r="J671" s="21"/>
      <c r="K671" s="22"/>
      <c r="L671" s="19">
        <f>VLOOKUP(L$1,IR_0310!$A$4:$XA$84,($C671+L$2-2001)+8*$B671,FALSE)</f>
        <v>11</v>
      </c>
      <c r="M671" s="19">
        <f>VLOOKUP(M$1,IR_0310!$A$4:$XA$84,($C671+M$2-2001)+8*$B671,FALSE)</f>
        <v>-25</v>
      </c>
      <c r="N671" s="19">
        <f>VLOOKUP(N$1,IR_0310!$A$4:$XA$84,($C671+N$2-2001)+8*$B671,FALSE)</f>
        <v>17</v>
      </c>
      <c r="O671" s="19">
        <f>VLOOKUP(O$1,IR_0310!$A$4:$XA$84,($C671+O$2-2001)+8*$B671,FALSE)</f>
        <v>-21</v>
      </c>
      <c r="P671" s="18">
        <f>VLOOKUP(P$1,IR_0310!$A$4:$XA$84,($C671+P$2-2001)+8*$B671,FALSE)</f>
        <v>-104</v>
      </c>
      <c r="Q671" s="17">
        <v>1985</v>
      </c>
      <c r="R671" s="26"/>
      <c r="S671" s="26"/>
      <c r="T671" s="26"/>
      <c r="U671" s="26"/>
      <c r="V671" s="26"/>
      <c r="W671" s="26"/>
      <c r="X671" s="21"/>
      <c r="Y671" s="22"/>
      <c r="Z671" s="18">
        <f>VLOOKUP(Z$1,IN_0310!$A$4:$XA$84,($C671+Z$2-2001)+8*$B671,FALSE)</f>
        <v>12</v>
      </c>
      <c r="AA671" s="18">
        <f>VLOOKUP(AA$1,IN_0310!$A$4:$XA$84,($C671+AA$2-2001)+8*$B671,FALSE)</f>
        <v>3</v>
      </c>
      <c r="AB671" s="18">
        <f>VLOOKUP(AB$1,IN_0310!$A$4:$XA$84,($C671+AB$2-2001)+8*$B671,FALSE)</f>
        <v>39</v>
      </c>
      <c r="AC671" s="18">
        <f>VLOOKUP(AC$1,IN_0310!$A$4:$XA$84,($C671+AC$2-2001)+8*$B671,FALSE)</f>
        <v>76</v>
      </c>
      <c r="AD671" s="18">
        <f>VLOOKUP(AD$1,IN_0310!$A$4:$XA$84,($C671+AD$2-2001)+8*$B671,FALSE)</f>
        <v>76</v>
      </c>
      <c r="AE671" s="17">
        <v>1985</v>
      </c>
      <c r="AF671" s="26"/>
      <c r="AG671" s="26"/>
      <c r="AH671" s="26"/>
      <c r="AI671" s="26"/>
      <c r="AJ671" s="26"/>
      <c r="AK671" s="26"/>
      <c r="AL671" s="21"/>
      <c r="AM671" s="22"/>
      <c r="AN671" s="18">
        <f>-VLOOKUP(AN$1,D_0310!$A$4:$XA$84,($C671+AN$2-2001)+8*$B671,FALSE)</f>
        <v>-54</v>
      </c>
      <c r="AO671" s="18">
        <f>-VLOOKUP(AO$1,D_0310!$A$4:$XA$84,($C671+AO$2-2001)+8*$B671,FALSE)</f>
        <v>-57</v>
      </c>
      <c r="AP671" s="18">
        <f>-VLOOKUP(AP$1,D_0310!$A$4:$XA$84,($C671+AP$2-2001)+8*$B671,FALSE)</f>
        <v>-68</v>
      </c>
      <c r="AQ671" s="18">
        <f>-VLOOKUP(AQ$1,D_0310!$A$4:$XA$84,($C671+AQ$2-2001)+8*$B671,FALSE)</f>
        <v>-60</v>
      </c>
      <c r="AR671" s="18">
        <f>-VLOOKUP(AR$1,D_0310!$A$4:$XA$84,($C671+AR$2-2001)+8*$B671,FALSE)</f>
        <v>-61</v>
      </c>
      <c r="AS671" s="31">
        <v>4</v>
      </c>
      <c r="AT671" s="55">
        <f>VLOOKUP(2002-C671,census2002!$A$3:$CD$82,2+B671)</f>
        <v>46698</v>
      </c>
      <c r="AU671" s="17" t="s">
        <v>182</v>
      </c>
      <c r="AW671">
        <f>1+L671/AVERAGE(AVERAGE(SUM($AT671,$D671:K671,$R671:Y671,$AF671:AM671),SUM($AT671,$D671:L671,$R671:Z671,$AF671:AN671)),AVERAGE(SUM($AT672,$D672:L672,$S672:Z672,$AG672:AN672),SUM($AT672,$D672:M672,$S672:AA672,$AG672:AO672)))</f>
        <v>1.0002339255903963</v>
      </c>
      <c r="AX671">
        <f>1+M671/AVERAGE(AVERAGE(SUM($AT671,$D671:L671,$R671:Z671,$AF671:AN671),SUM($AT671,$D671:M671,$R671:AA671,$AF671:AO671)),AVERAGE(SUM($AT672,$D672:M672,$S672:AA672,$AG672:AO672),SUM($AT672,$D672:N672,$S672:AB672,$AG672:AP672)))</f>
        <v>0.99946785866326093</v>
      </c>
      <c r="AY671">
        <f>1+N671/AVERAGE(AVERAGE(SUM($AT671,$D671:M671,$R671:AA671,$AF671:AO671),SUM($AT671,$D671:N671,$R671:AB671,$AF671:AP671)),AVERAGE(SUM($AT672,$D672:N672,$S672:AB672,$AG672:AP672),SUM($AT672,$D672:O672,$S672:AC672,$AG672:AQ672)))</f>
        <v>1.0003622126934242</v>
      </c>
      <c r="AZ671">
        <f>1+O671/AVERAGE(AVERAGE(SUM($AT671,$D671:N671,$R671:AB671,$AF671:AP671),SUM($AT671,$D671:O671,$R671:AC671,$AF671:AQ671)),AVERAGE(SUM($AT672,$D672:O672,$S672:AC672,$AG672:AQ672),SUM($AT672,$D672:P672,$S672:AD672,$AG672:AR672)))</f>
        <v>0.99955207405708923</v>
      </c>
      <c r="BA671" s="43">
        <f t="shared" si="869"/>
        <v>0.9999039386337939</v>
      </c>
      <c r="BB671" s="47">
        <f t="shared" si="876"/>
        <v>0.99852382935178918</v>
      </c>
    </row>
    <row r="672" spans="1:54">
      <c r="A672" s="9">
        <v>671</v>
      </c>
      <c r="B672" s="17">
        <f t="shared" ref="B672" si="881">C662</f>
        <v>44</v>
      </c>
      <c r="C672" s="17">
        <v>1984</v>
      </c>
      <c r="D672" s="26"/>
      <c r="E672" s="26"/>
      <c r="F672" s="26"/>
      <c r="G672" s="26"/>
      <c r="H672" s="26"/>
      <c r="I672" s="26"/>
      <c r="J672" s="21"/>
      <c r="K672" s="22"/>
      <c r="L672" s="22"/>
      <c r="M672" s="19">
        <f>VLOOKUP(M$1,IR_0310!$A$4:$XA$84,($C672+M$2-2001)+8*$B672,FALSE)</f>
        <v>11</v>
      </c>
      <c r="N672" s="19">
        <f>VLOOKUP(N$1,IR_0310!$A$4:$XA$84,($C672+N$2-2001)+8*$B672,FALSE)</f>
        <v>16</v>
      </c>
      <c r="O672" s="19">
        <f>VLOOKUP(O$1,IR_0310!$A$4:$XA$84,($C672+O$2-2001)+8*$B672,FALSE)</f>
        <v>-57</v>
      </c>
      <c r="P672" s="18">
        <f>VLOOKUP(P$1,IR_0310!$A$4:$XA$84,($C672+P$2-2001)+8*$B672,FALSE)</f>
        <v>-97</v>
      </c>
      <c r="Q672" s="17">
        <v>1984</v>
      </c>
      <c r="R672" s="26"/>
      <c r="S672" s="26"/>
      <c r="T672" s="26"/>
      <c r="U672" s="26"/>
      <c r="V672" s="26"/>
      <c r="W672" s="26"/>
      <c r="X672" s="21"/>
      <c r="Y672" s="22"/>
      <c r="Z672" s="22"/>
      <c r="AA672" s="18">
        <f>VLOOKUP(AA$1,IN_0310!$A$4:$XA$84,($C672+AA$2-2001)+8*$B672,FALSE)</f>
        <v>9</v>
      </c>
      <c r="AB672" s="18">
        <f>VLOOKUP(AB$1,IN_0310!$A$4:$XA$84,($C672+AB$2-2001)+8*$B672,FALSE)</f>
        <v>29</v>
      </c>
      <c r="AC672" s="18">
        <f>VLOOKUP(AC$1,IN_0310!$A$4:$XA$84,($C672+AC$2-2001)+8*$B672,FALSE)</f>
        <v>61</v>
      </c>
      <c r="AD672" s="18">
        <f>VLOOKUP(AD$1,IN_0310!$A$4:$XA$84,($C672+AD$2-2001)+8*$B672,FALSE)</f>
        <v>78</v>
      </c>
      <c r="AE672" s="17">
        <v>1984</v>
      </c>
      <c r="AF672" s="26"/>
      <c r="AG672" s="26"/>
      <c r="AH672" s="26"/>
      <c r="AI672" s="26"/>
      <c r="AJ672" s="26"/>
      <c r="AK672" s="26"/>
      <c r="AL672" s="21"/>
      <c r="AM672" s="22"/>
      <c r="AN672" s="22"/>
      <c r="AO672" s="18">
        <f>-VLOOKUP(AO$1,D_0310!$A$4:$XA$84,($C672+AO$2-2001)+8*$B672,FALSE)</f>
        <v>-71</v>
      </c>
      <c r="AP672" s="18">
        <f>-VLOOKUP(AP$1,D_0310!$A$4:$XA$84,($C672+AP$2-2001)+8*$B672,FALSE)</f>
        <v>-58</v>
      </c>
      <c r="AQ672" s="18">
        <f>-VLOOKUP(AQ$1,D_0310!$A$4:$XA$84,($C672+AQ$2-2001)+8*$B672,FALSE)</f>
        <v>-85</v>
      </c>
      <c r="AR672" s="18">
        <f>-VLOOKUP(AR$1,D_0310!$A$4:$XA$84,($C672+AR$2-2001)+8*$B672,FALSE)</f>
        <v>-87</v>
      </c>
      <c r="AS672" s="31">
        <v>3</v>
      </c>
      <c r="AT672" s="55">
        <f>VLOOKUP(2002-C672,census2002!$A$3:$CD$82,2+B672)</f>
        <v>47390</v>
      </c>
      <c r="AU672" s="17" t="s">
        <v>183</v>
      </c>
      <c r="AX672">
        <f>1+M672/AVERAGE(AVERAGE(SUM($AT672,$D672:L672,$R672:Z672,$AF672:AN672),SUM($AT672,$D672:M672,$R672:AA672,$AF672:AO672)),AVERAGE(SUM($AT673,$D673:M673,$S673:AA673,$AG673:AO673),SUM($AT673,$D673:N673,$S673:AB673,$AG673:AP673)))</f>
        <v>1.0002342132298536</v>
      </c>
      <c r="AY672">
        <f>1+N672/AVERAGE(AVERAGE(SUM($AT672,$D672:M672,$R672:AA672,$AF672:AO672),SUM($AT672,$D672:N672,$R672:AB672,$AF672:AP672)),AVERAGE(SUM($AT673,$D673:N673,$S673:AB673,$AG673:AP673),SUM($AT673,$D673:O673,$S673:AC673,$AG673:AQ673)))</f>
        <v>1.0003411459305023</v>
      </c>
      <c r="AZ672">
        <f>1+O672/AVERAGE(AVERAGE(SUM($AT672,$D672:N672,$R672:AB672,$AF672:AP672),SUM($AT672,$D672:O672,$R672:AC672,$AF672:AQ672)),AVERAGE(SUM($AT673,$D673:O673,$S673:AC673,$AG673:AQ673),SUM($AT673,$D673:P673,$S673:AD673,$AG673:AR673)))</f>
        <v>0.99878206429418492</v>
      </c>
      <c r="BA672" s="43">
        <f t="shared" si="869"/>
        <v>0.9997855548524498</v>
      </c>
      <c r="BB672" s="47">
        <f t="shared" si="876"/>
        <v>0.99913658593363619</v>
      </c>
    </row>
    <row r="673" spans="1:54">
      <c r="A673" s="9">
        <v>672</v>
      </c>
      <c r="B673" s="17">
        <f t="shared" ref="B673" si="882">C662</f>
        <v>44</v>
      </c>
      <c r="C673" s="17">
        <v>1983</v>
      </c>
      <c r="D673" s="26"/>
      <c r="E673" s="26"/>
      <c r="F673" s="26"/>
      <c r="G673" s="26"/>
      <c r="H673" s="26"/>
      <c r="I673" s="26"/>
      <c r="J673" s="21"/>
      <c r="K673" s="22"/>
      <c r="L673" s="22"/>
      <c r="M673" s="22"/>
      <c r="N673" s="19">
        <f>VLOOKUP(N$1,IR_0310!$A$4:$XA$84,($C673+N$2-2001)+8*$B673,FALSE)</f>
        <v>-29</v>
      </c>
      <c r="O673" s="19">
        <f>VLOOKUP(O$1,IR_0310!$A$4:$XA$84,($C673+O$2-2001)+8*$B673,FALSE)</f>
        <v>-53</v>
      </c>
      <c r="P673" s="18">
        <f>VLOOKUP(P$1,IR_0310!$A$4:$XA$84,($C673+P$2-2001)+8*$B673,FALSE)</f>
        <v>-152</v>
      </c>
      <c r="Q673" s="17">
        <v>1983</v>
      </c>
      <c r="R673" s="26"/>
      <c r="S673" s="26"/>
      <c r="T673" s="26"/>
      <c r="U673" s="26"/>
      <c r="V673" s="26"/>
      <c r="W673" s="26"/>
      <c r="X673" s="21"/>
      <c r="Y673" s="22"/>
      <c r="Z673" s="22"/>
      <c r="AA673" s="22"/>
      <c r="AB673" s="18">
        <f>VLOOKUP(AB$1,IN_0310!$A$4:$XA$84,($C673+AB$2-2001)+8*$B673,FALSE)</f>
        <v>12</v>
      </c>
      <c r="AC673" s="18">
        <f>VLOOKUP(AC$1,IN_0310!$A$4:$XA$84,($C673+AC$2-2001)+8*$B673,FALSE)</f>
        <v>39</v>
      </c>
      <c r="AD673" s="18">
        <f>VLOOKUP(AD$1,IN_0310!$A$4:$XA$84,($C673+AD$2-2001)+8*$B673,FALSE)</f>
        <v>59</v>
      </c>
      <c r="AE673" s="17">
        <v>1983</v>
      </c>
      <c r="AF673" s="26"/>
      <c r="AG673" s="26"/>
      <c r="AH673" s="26"/>
      <c r="AI673" s="26"/>
      <c r="AJ673" s="26"/>
      <c r="AK673" s="26"/>
      <c r="AL673" s="21"/>
      <c r="AM673" s="22"/>
      <c r="AN673" s="22"/>
      <c r="AO673" s="22"/>
      <c r="AP673" s="18">
        <f>-VLOOKUP(AP$1,D_0310!$A$4:$XA$84,($C673+AP$2-2001)+8*$B673,FALSE)</f>
        <v>-75</v>
      </c>
      <c r="AQ673" s="18">
        <f>-VLOOKUP(AQ$1,D_0310!$A$4:$XA$84,($C673+AQ$2-2001)+8*$B673,FALSE)</f>
        <v>-90</v>
      </c>
      <c r="AR673" s="18">
        <f>-VLOOKUP(AR$1,D_0310!$A$4:$XA$84,($C673+AR$2-2001)+8*$B673,FALSE)</f>
        <v>-110</v>
      </c>
      <c r="AS673" s="31">
        <v>2</v>
      </c>
      <c r="AT673" s="55">
        <f>VLOOKUP(2002-C673,census2002!$A$3:$CD$82,2+B673)</f>
        <v>46613</v>
      </c>
      <c r="AU673" s="17" t="s">
        <v>184</v>
      </c>
      <c r="AY673">
        <f>1+N673/AVERAGE(AVERAGE(SUM($AT673,$D673:M673,$R673:AA673,$AF673:AO673),SUM($AT673,$D673:N673,$R673:AB673,$AF673:AP673)),AVERAGE(SUM($AT674,$D674:N674,$S674:AB674,$AG674:AP674),SUM($AT674,$D674:O674,$S674:AC674,$AG674:AQ674)))</f>
        <v>0.99935492481537502</v>
      </c>
      <c r="AZ673">
        <f>1+O673/AVERAGE(AVERAGE(SUM($AT673,$D673:N673,$R673:AB673,$AF673:AP673),SUM($AT673,$D673:O673,$R673:AC673,$AF673:AQ673)),AVERAGE(SUM($AT674,$D674:O674,$S674:AC674,$AG674:AQ674),SUM($AT674,$D674:P674,$S674:AD674,$AG674:AR674)))</f>
        <v>0.99881850708338438</v>
      </c>
      <c r="BA673" s="43">
        <f t="shared" si="869"/>
        <v>0.9990866799485022</v>
      </c>
      <c r="BB673" s="47">
        <f t="shared" si="876"/>
        <v>0.99927553102398825</v>
      </c>
    </row>
    <row r="674" spans="1:54">
      <c r="A674" s="13">
        <v>673</v>
      </c>
      <c r="B674" s="17">
        <f t="shared" ref="B674" si="883">C662</f>
        <v>44</v>
      </c>
      <c r="C674" s="17">
        <v>1982</v>
      </c>
      <c r="D674" s="26"/>
      <c r="E674" s="26"/>
      <c r="F674" s="26"/>
      <c r="G674" s="26"/>
      <c r="H674" s="26"/>
      <c r="I674" s="26"/>
      <c r="J674" s="21"/>
      <c r="K674" s="22"/>
      <c r="L674" s="22"/>
      <c r="M674" s="22"/>
      <c r="N674" s="22"/>
      <c r="O674" s="19">
        <f>VLOOKUP(O$1,IR_0310!$A$4:$XA$84,($C674+O$2-2001)+8*$B674,FALSE)</f>
        <v>-14</v>
      </c>
      <c r="P674" s="18">
        <f>VLOOKUP(P$1,IR_0310!$A$4:$XA$84,($C674+P$2-2001)+8*$B674,FALSE)</f>
        <v>-39</v>
      </c>
      <c r="Q674" s="17">
        <v>1982</v>
      </c>
      <c r="R674" s="26"/>
      <c r="S674" s="26"/>
      <c r="T674" s="26"/>
      <c r="U674" s="26"/>
      <c r="V674" s="26"/>
      <c r="W674" s="26"/>
      <c r="X674" s="21"/>
      <c r="Y674" s="22"/>
      <c r="Z674" s="22"/>
      <c r="AA674" s="22"/>
      <c r="AB674" s="22"/>
      <c r="AC674" s="18">
        <f>VLOOKUP(AC$1,IN_0310!$A$4:$XA$84,($C674+AC$2-2001)+8*$B674,FALSE)</f>
        <v>-10</v>
      </c>
      <c r="AD674" s="18">
        <f>VLOOKUP(AD$1,IN_0310!$A$4:$XA$84,($C674+AD$2-2001)+8*$B674,FALSE)</f>
        <v>11</v>
      </c>
      <c r="AE674" s="17">
        <v>1982</v>
      </c>
      <c r="AF674" s="26"/>
      <c r="AG674" s="26"/>
      <c r="AH674" s="26"/>
      <c r="AI674" s="26"/>
      <c r="AJ674" s="26"/>
      <c r="AK674" s="26"/>
      <c r="AL674" s="21"/>
      <c r="AM674" s="22"/>
      <c r="AN674" s="22"/>
      <c r="AO674" s="22"/>
      <c r="AP674" s="22"/>
      <c r="AQ674" s="18">
        <f>-VLOOKUP(AQ$1,D_0310!$A$4:$XA$84,($C674+AQ$2-2001)+8*$B674,FALSE)</f>
        <v>-58</v>
      </c>
      <c r="AR674" s="18">
        <f>-VLOOKUP(AR$1,D_0310!$A$4:$XA$84,($C674+AR$2-2001)+8*$B674,FALSE)</f>
        <v>-84</v>
      </c>
      <c r="AS674" s="31">
        <v>1</v>
      </c>
      <c r="AT674" s="55">
        <f>VLOOKUP(2002-C674,census2002!$A$3:$CD$82,2+B674)</f>
        <v>43386</v>
      </c>
      <c r="AU674" s="17" t="s">
        <v>185</v>
      </c>
      <c r="AZ674">
        <f>1+O674/AVERAGE(AVERAGE(SUM($AT674,$D674:N674,$R674:AB674,$AF674:AP674),SUM($AT674,$D674:O674,$R674:AC674,$AF674:AQ674)),AVERAGE(SUM($AT675,$D675:O675,$S675:AC675,$AG675:AQ675),SUM($AT675,$D675:P675,$S675:AD675,$AG675:AR675)))</f>
        <v>0.99966979185093463</v>
      </c>
      <c r="BA674" s="43">
        <f t="shared" si="869"/>
        <v>0.99966979185093463</v>
      </c>
      <c r="BB674" s="47">
        <f t="shared" si="876"/>
        <v>0.99947928335157321</v>
      </c>
    </row>
    <row r="675" spans="1:54">
      <c r="A675" s="9">
        <v>674</v>
      </c>
      <c r="B675" s="17">
        <f t="shared" ref="B675" si="884">C662</f>
        <v>44</v>
      </c>
      <c r="C675" s="17">
        <v>1981</v>
      </c>
      <c r="D675" s="26"/>
      <c r="E675" s="26"/>
      <c r="F675" s="26"/>
      <c r="G675" s="26"/>
      <c r="H675" s="26"/>
      <c r="I675" s="26"/>
      <c r="J675" s="21"/>
      <c r="K675" s="22"/>
      <c r="L675" s="22"/>
      <c r="M675" s="22"/>
      <c r="N675" s="22"/>
      <c r="O675" s="22"/>
      <c r="P675" s="18">
        <f>VLOOKUP(P$1,IR_0310!$A$4:$XA$84,($C675+P$2-2001)+8*$B675,FALSE)</f>
        <v>-121</v>
      </c>
      <c r="Q675" s="17">
        <v>1981</v>
      </c>
      <c r="R675" s="26"/>
      <c r="S675" s="26"/>
      <c r="T675" s="26"/>
      <c r="U675" s="26"/>
      <c r="V675" s="26"/>
      <c r="W675" s="26"/>
      <c r="X675" s="21"/>
      <c r="Y675" s="22"/>
      <c r="Z675" s="22"/>
      <c r="AA675" s="22"/>
      <c r="AB675" s="22"/>
      <c r="AC675" s="22"/>
      <c r="AD675" s="18">
        <f>VLOOKUP(AD$1,IN_0310!$A$4:$XA$84,($C675+AD$2-2001)+8*$B675,FALSE)</f>
        <v>-8</v>
      </c>
      <c r="AE675" s="17">
        <v>1981</v>
      </c>
      <c r="AF675" s="26"/>
      <c r="AG675" s="26"/>
      <c r="AH675" s="26"/>
      <c r="AI675" s="26"/>
      <c r="AJ675" s="26"/>
      <c r="AK675" s="26"/>
      <c r="AL675" s="21"/>
      <c r="AM675" s="22"/>
      <c r="AN675" s="22"/>
      <c r="AO675" s="22"/>
      <c r="AP675" s="22"/>
      <c r="AQ675" s="22"/>
      <c r="AR675" s="18">
        <f>-VLOOKUP(AR$1,D_0310!$A$4:$XA$84,($C675+AR$2-2001)+8*$B675,FALSE)</f>
        <v>-93</v>
      </c>
      <c r="AS675" s="31"/>
      <c r="AT675" s="55">
        <f>VLOOKUP(2002-C675,census2002!$A$3:$CD$82,2+B675)</f>
        <v>41561</v>
      </c>
      <c r="AU675" s="17" t="s">
        <v>186</v>
      </c>
    </row>
    <row r="676" spans="1:54" ht="15.75" thickBot="1">
      <c r="A676" s="9">
        <v>675</v>
      </c>
      <c r="B676" s="10" t="str">
        <f>INDEX('regions#'!$B$2:$B$79,B678+1)</f>
        <v>Сахалинская область</v>
      </c>
      <c r="C676" s="51" t="s">
        <v>159</v>
      </c>
      <c r="D676" s="11" t="s">
        <v>912</v>
      </c>
      <c r="E676" s="11" t="s">
        <v>913</v>
      </c>
      <c r="F676" s="11" t="s">
        <v>914</v>
      </c>
      <c r="G676" s="11" t="s">
        <v>915</v>
      </c>
      <c r="H676" s="11" t="s">
        <v>916</v>
      </c>
      <c r="I676" s="11" t="s">
        <v>917</v>
      </c>
      <c r="J676" s="11" t="s">
        <v>918</v>
      </c>
      <c r="K676" s="12" t="s">
        <v>919</v>
      </c>
      <c r="L676" s="12" t="s">
        <v>920</v>
      </c>
      <c r="M676" s="12" t="s">
        <v>921</v>
      </c>
      <c r="N676" s="12" t="s">
        <v>922</v>
      </c>
      <c r="O676" s="12" t="s">
        <v>923</v>
      </c>
      <c r="P676" s="11" t="s">
        <v>924</v>
      </c>
      <c r="Q676" s="52" t="s">
        <v>160</v>
      </c>
      <c r="R676" s="23" t="s">
        <v>912</v>
      </c>
      <c r="S676" s="23" t="s">
        <v>913</v>
      </c>
      <c r="T676" s="23" t="s">
        <v>914</v>
      </c>
      <c r="U676" s="23" t="s">
        <v>915</v>
      </c>
      <c r="V676" s="23" t="s">
        <v>916</v>
      </c>
      <c r="W676" s="23" t="s">
        <v>917</v>
      </c>
      <c r="X676" s="23" t="s">
        <v>918</v>
      </c>
      <c r="Y676" s="23" t="s">
        <v>919</v>
      </c>
      <c r="Z676" s="23" t="s">
        <v>920</v>
      </c>
      <c r="AA676" s="23" t="s">
        <v>921</v>
      </c>
      <c r="AB676" s="23" t="s">
        <v>922</v>
      </c>
      <c r="AC676" s="23" t="s">
        <v>923</v>
      </c>
      <c r="AD676" s="23" t="s">
        <v>924</v>
      </c>
      <c r="AE676" s="53" t="s">
        <v>161</v>
      </c>
      <c r="AF676" s="27" t="s">
        <v>912</v>
      </c>
      <c r="AG676" s="27" t="s">
        <v>913</v>
      </c>
      <c r="AH676" s="27" t="s">
        <v>914</v>
      </c>
      <c r="AI676" s="27" t="s">
        <v>915</v>
      </c>
      <c r="AJ676" s="27" t="s">
        <v>916</v>
      </c>
      <c r="AK676" s="27" t="s">
        <v>917</v>
      </c>
      <c r="AL676" s="27" t="s">
        <v>918</v>
      </c>
      <c r="AM676" s="27" t="s">
        <v>919</v>
      </c>
      <c r="AN676" s="27" t="s">
        <v>920</v>
      </c>
      <c r="AO676" s="27" t="s">
        <v>921</v>
      </c>
      <c r="AP676" s="27" t="s">
        <v>922</v>
      </c>
      <c r="AQ676" s="27" t="s">
        <v>923</v>
      </c>
      <c r="AR676" s="27" t="s">
        <v>924</v>
      </c>
      <c r="AS676" s="31" t="s">
        <v>162</v>
      </c>
      <c r="AT676" s="2" t="s">
        <v>163</v>
      </c>
      <c r="AV676" s="54">
        <f t="shared" ref="AV676:AZ676" si="885">AVERAGE(AV678:AV689)</f>
        <v>0.98537339487101039</v>
      </c>
      <c r="AW676" s="54">
        <f t="shared" si="885"/>
        <v>0.9897967990637111</v>
      </c>
      <c r="AX676" s="54">
        <f t="shared" si="885"/>
        <v>0.99097459943246258</v>
      </c>
      <c r="AY676" s="54">
        <f t="shared" si="885"/>
        <v>0.99205179081545181</v>
      </c>
      <c r="AZ676" s="54">
        <f t="shared" si="885"/>
        <v>0.99425607413297712</v>
      </c>
      <c r="BA676" s="38" t="s">
        <v>983</v>
      </c>
      <c r="BB676" s="39">
        <f t="shared" ref="BB676" si="886">PRODUCT(AV676:AZ676)-1</f>
        <v>-4.6672769476513887E-2</v>
      </c>
    </row>
    <row r="677" spans="1:54" ht="15.75" thickBot="1">
      <c r="A677" s="13">
        <v>676</v>
      </c>
      <c r="C677" s="14">
        <f t="shared" ref="C677" si="887">A676/15</f>
        <v>45</v>
      </c>
      <c r="D677" s="15">
        <v>10</v>
      </c>
      <c r="E677" s="15">
        <v>11</v>
      </c>
      <c r="F677" s="15">
        <v>12</v>
      </c>
      <c r="G677" s="15">
        <v>13</v>
      </c>
      <c r="H677" s="15">
        <v>14</v>
      </c>
      <c r="I677" s="15">
        <v>15</v>
      </c>
      <c r="J677" s="15">
        <v>16</v>
      </c>
      <c r="K677" s="16">
        <v>17</v>
      </c>
      <c r="L677" s="16">
        <v>18</v>
      </c>
      <c r="M677" s="16">
        <v>19</v>
      </c>
      <c r="N677" s="16">
        <v>20</v>
      </c>
      <c r="O677" s="16">
        <v>21</v>
      </c>
      <c r="P677" s="15">
        <v>22</v>
      </c>
      <c r="R677" s="15">
        <v>10</v>
      </c>
      <c r="S677" s="15">
        <v>11</v>
      </c>
      <c r="T677" s="15">
        <v>12</v>
      </c>
      <c r="U677" s="15">
        <v>13</v>
      </c>
      <c r="V677" s="15">
        <v>14</v>
      </c>
      <c r="W677" s="15">
        <v>15</v>
      </c>
      <c r="X677" s="15">
        <v>16</v>
      </c>
      <c r="Y677" s="25">
        <v>17</v>
      </c>
      <c r="Z677" s="25">
        <v>18</v>
      </c>
      <c r="AA677" s="25">
        <v>19</v>
      </c>
      <c r="AB677" s="25">
        <v>20</v>
      </c>
      <c r="AC677" s="25">
        <v>21</v>
      </c>
      <c r="AD677" s="15">
        <v>22</v>
      </c>
      <c r="AF677" s="15">
        <v>10</v>
      </c>
      <c r="AG677" s="15">
        <v>11</v>
      </c>
      <c r="AH677" s="15">
        <v>12</v>
      </c>
      <c r="AI677" s="15">
        <v>13</v>
      </c>
      <c r="AJ677" s="15">
        <v>14</v>
      </c>
      <c r="AK677" s="15">
        <v>15</v>
      </c>
      <c r="AL677" s="15">
        <v>16</v>
      </c>
      <c r="AM677" s="29">
        <v>17</v>
      </c>
      <c r="AN677" s="29">
        <v>18</v>
      </c>
      <c r="AO677" s="29">
        <v>19</v>
      </c>
      <c r="AP677" s="29">
        <v>20</v>
      </c>
      <c r="AQ677" s="29">
        <v>21</v>
      </c>
      <c r="AR677" s="15">
        <v>22</v>
      </c>
      <c r="AS677" s="31"/>
      <c r="AT677" s="55"/>
      <c r="AU677" s="14" t="s">
        <v>165</v>
      </c>
      <c r="AV677" s="40" t="s">
        <v>166</v>
      </c>
      <c r="AW677" s="40" t="s">
        <v>167</v>
      </c>
      <c r="AX677" s="40" t="s">
        <v>168</v>
      </c>
      <c r="AY677" s="40" t="s">
        <v>169</v>
      </c>
      <c r="AZ677" s="40" t="s">
        <v>170</v>
      </c>
      <c r="BA677" s="41" t="s">
        <v>171</v>
      </c>
      <c r="BB677" s="42"/>
    </row>
    <row r="678" spans="1:54">
      <c r="A678" s="9">
        <v>677</v>
      </c>
      <c r="B678">
        <f t="shared" ref="B678" si="888">C677</f>
        <v>45</v>
      </c>
      <c r="C678" s="17">
        <v>1993</v>
      </c>
      <c r="D678" s="18">
        <f>VLOOKUP(D$1,IR_0310!$A$4:$XA$84,($C678+D$2-2001)+8*$B678,FALSE)</f>
        <v>-27</v>
      </c>
      <c r="E678" s="18">
        <f>VLOOKUP(E$1,IR_0310!$A$4:$XA$84,($C678+E$2-2001)+8*$B678,FALSE)</f>
        <v>-14</v>
      </c>
      <c r="F678" s="18">
        <f>VLOOKUP(F$1,IR_0310!$A$4:$XA$84,($C678+F$2-2001)+8*$B678,FALSE)</f>
        <v>-7</v>
      </c>
      <c r="G678" s="18">
        <f>VLOOKUP(G$1,IR_0310!$A$4:$XA$84,($C678+G$2-2001)+8*$B678,FALSE)</f>
        <v>-28</v>
      </c>
      <c r="H678" s="18">
        <f>VLOOKUP(H$1,IR_0310!$A$4:$XA$84,($C678+H$2-2001)+8*$B678,FALSE)</f>
        <v>-21</v>
      </c>
      <c r="I678" s="18">
        <f>VLOOKUP(I$1,IR_0310!$A$4:$XA$84,($C678+I$2-2001)+8*$B678,FALSE)</f>
        <v>-46</v>
      </c>
      <c r="J678" s="18">
        <f>VLOOKUP(J$1,IR_0310!$A$4:$XA$84,($C678+J$2-2001)+8*$B678,FALSE)</f>
        <v>-38</v>
      </c>
      <c r="K678" s="19">
        <f>VLOOKUP(K$1,IR_0310!$A$4:$XA$84,($C678+K$2-2001)+8*$B678,FALSE)</f>
        <v>-88</v>
      </c>
      <c r="L678" s="20"/>
      <c r="M678" s="20"/>
      <c r="N678" s="20"/>
      <c r="O678" s="20"/>
      <c r="P678" s="26"/>
      <c r="Q678" s="17">
        <v>1993</v>
      </c>
      <c r="R678" s="18">
        <f>VLOOKUP(R$1,IN_0310!$A$4:$XA$84,($C678+R$2-2001)+8*$B678,FALSE)</f>
        <v>0</v>
      </c>
      <c r="S678" s="18">
        <f>VLOOKUP(S$1,IN_0310!$A$4:$XA$84,($C678+S$2-2001)+8*$B678,FALSE)</f>
        <v>0</v>
      </c>
      <c r="T678" s="18">
        <f>VLOOKUP(T$1,IN_0310!$A$4:$XA$84,($C678+T$2-2001)+8*$B678,FALSE)</f>
        <v>0</v>
      </c>
      <c r="U678" s="18">
        <f>VLOOKUP(U$1,IN_0310!$A$4:$XA$84,($C678+U$2-2001)+8*$B678,FALSE)</f>
        <v>-1</v>
      </c>
      <c r="V678" s="18">
        <f>VLOOKUP(V$1,IN_0310!$A$4:$XA$84,($C678+V$2-2001)+8*$B678,FALSE)</f>
        <v>4</v>
      </c>
      <c r="W678" s="18">
        <f>VLOOKUP(W$1,IN_0310!$A$4:$XA$84,($C678+W$2-2001)+8*$B678,FALSE)</f>
        <v>4</v>
      </c>
      <c r="X678" s="18">
        <f>VLOOKUP(X$1,IN_0310!$A$4:$XA$84,($C678+X$2-2001)+8*$B678,FALSE)</f>
        <v>2</v>
      </c>
      <c r="Y678" s="18">
        <f>VLOOKUP(Y$1,IN_0310!$A$4:$XA$84,($C678+Y$2-2001)+8*$B678,FALSE)</f>
        <v>2</v>
      </c>
      <c r="Z678" s="20"/>
      <c r="AA678" s="20"/>
      <c r="AB678" s="20"/>
      <c r="AC678" s="20"/>
      <c r="AD678" s="26"/>
      <c r="AE678" s="17">
        <v>1993</v>
      </c>
      <c r="AF678" s="18">
        <f>-VLOOKUP(AF$1,D_0310!$A$4:$XA$84,($C678+AF$2-2001)+8*$B678,FALSE)</f>
        <v>0</v>
      </c>
      <c r="AG678" s="18">
        <f>-VLOOKUP(AG$1,D_0310!$A$4:$XA$84,($C678+AG$2-2001)+8*$B678,FALSE)</f>
        <v>-3</v>
      </c>
      <c r="AH678" s="18">
        <f>-VLOOKUP(AH$1,D_0310!$A$4:$XA$84,($C678+AH$2-2001)+8*$B678,FALSE)</f>
        <v>-1</v>
      </c>
      <c r="AI678" s="18">
        <f>-VLOOKUP(AI$1,D_0310!$A$4:$XA$84,($C678+AI$2-2001)+8*$B678,FALSE)</f>
        <v>-2</v>
      </c>
      <c r="AJ678" s="18">
        <f>-VLOOKUP(AJ$1,D_0310!$A$4:$XA$84,($C678+AJ$2-2001)+8*$B678,FALSE)</f>
        <v>-4</v>
      </c>
      <c r="AK678" s="18">
        <f>-VLOOKUP(AK$1,D_0310!$A$4:$XA$84,($C678+AK$2-2001)+8*$B678,FALSE)</f>
        <v>-4</v>
      </c>
      <c r="AL678" s="18">
        <f>-VLOOKUP(AL$1,D_0310!$A$4:$XA$84,($C678+AL$2-2001)+8*$B678,FALSE)</f>
        <v>-5</v>
      </c>
      <c r="AM678" s="18">
        <f>-VLOOKUP(AM$1,D_0310!$A$4:$XA$84,($C678+AM$2-2001)+8*$B678,FALSE)</f>
        <v>-7</v>
      </c>
      <c r="AN678" s="20"/>
      <c r="AO678" s="20"/>
      <c r="AP678" s="20"/>
      <c r="AQ678" s="20"/>
      <c r="AR678" s="26"/>
      <c r="AS678" s="31">
        <v>1</v>
      </c>
      <c r="AT678" s="55">
        <f>VLOOKUP(2002-C678,census2002!$A$3:$CD$82,2+B678)</f>
        <v>5281</v>
      </c>
      <c r="AU678" s="17" t="s">
        <v>172</v>
      </c>
      <c r="AV678">
        <f>1+K678/AVERAGE(AVERAGE(SUM($AT678,$D678:J678,$R678:X678,$AF678:AL678),SUM($AT678,$D678:K678,$R678:Y678,$AF678:AM678)),AVERAGE(SUM($AT679,$D679:K679,$S679:Y679,$AG679:AM679),SUM($AT679,$D679:L679,$S679:Z679,$AG679:AN679)))</f>
        <v>0.98387022865783802</v>
      </c>
      <c r="BA678" s="43">
        <f t="shared" ref="BA678:BA689" si="889">(PRODUCT(AV678:AZ678))^(1/AS678)</f>
        <v>0.98387022865783802</v>
      </c>
      <c r="BB678" s="43" t="s">
        <v>173</v>
      </c>
    </row>
    <row r="679" spans="1:54">
      <c r="A679" s="9">
        <v>678</v>
      </c>
      <c r="B679" s="17">
        <f t="shared" ref="B679" si="890">C677</f>
        <v>45</v>
      </c>
      <c r="C679" s="17">
        <v>1992</v>
      </c>
      <c r="D679" s="21"/>
      <c r="E679" s="18">
        <f>VLOOKUP(E$1,IR_0310!$A$4:$XA$84,($C679+E$2-2001)+8*$B679,FALSE)</f>
        <v>-15</v>
      </c>
      <c r="F679" s="18">
        <f>VLOOKUP(F$1,IR_0310!$A$4:$XA$84,($C679+F$2-2001)+8*$B679,FALSE)</f>
        <v>-41</v>
      </c>
      <c r="G679" s="18">
        <f>VLOOKUP(G$1,IR_0310!$A$4:$XA$84,($C679+G$2-2001)+8*$B679,FALSE)</f>
        <v>-17</v>
      </c>
      <c r="H679" s="18">
        <f>VLOOKUP(H$1,IR_0310!$A$4:$XA$84,($C679+H$2-2001)+8*$B679,FALSE)</f>
        <v>-6</v>
      </c>
      <c r="I679" s="18">
        <f>VLOOKUP(I$1,IR_0310!$A$4:$XA$84,($C679+I$2-2001)+8*$B679,FALSE)</f>
        <v>-13</v>
      </c>
      <c r="J679" s="18">
        <f>VLOOKUP(J$1,IR_0310!$A$4:$XA$84,($C679+J$2-2001)+8*$B679,FALSE)</f>
        <v>-45</v>
      </c>
      <c r="K679" s="19">
        <f>VLOOKUP(K$1,IR_0310!$A$4:$XA$84,($C679+K$2-2001)+8*$B679,FALSE)</f>
        <v>-124</v>
      </c>
      <c r="L679" s="19">
        <f>VLOOKUP(L$1,IR_0310!$A$4:$XA$84,($C679+L$2-2001)+8*$B679,FALSE)</f>
        <v>-90</v>
      </c>
      <c r="M679" s="22"/>
      <c r="N679" s="22"/>
      <c r="O679" s="22"/>
      <c r="P679" s="21"/>
      <c r="Q679" s="17">
        <v>1992</v>
      </c>
      <c r="R679" s="21"/>
      <c r="S679" s="18">
        <f>VLOOKUP(S$1,IN_0310!$A$4:$XA$84,($C679+S$2-2001)+8*$B679,FALSE)</f>
        <v>-1</v>
      </c>
      <c r="T679" s="18">
        <f>VLOOKUP(T$1,IN_0310!$A$4:$XA$84,($C679+T$2-2001)+8*$B679,FALSE)</f>
        <v>0</v>
      </c>
      <c r="U679" s="18">
        <f>VLOOKUP(U$1,IN_0310!$A$4:$XA$84,($C679+U$2-2001)+8*$B679,FALSE)</f>
        <v>-2</v>
      </c>
      <c r="V679" s="18">
        <f>VLOOKUP(V$1,IN_0310!$A$4:$XA$84,($C679+V$2-2001)+8*$B679,FALSE)</f>
        <v>4</v>
      </c>
      <c r="W679" s="18">
        <f>VLOOKUP(W$1,IN_0310!$A$4:$XA$84,($C679+W$2-2001)+8*$B679,FALSE)</f>
        <v>3</v>
      </c>
      <c r="X679" s="18">
        <f>VLOOKUP(X$1,IN_0310!$A$4:$XA$84,($C679+X$2-2001)+8*$B679,FALSE)</f>
        <v>4</v>
      </c>
      <c r="Y679" s="18">
        <f>VLOOKUP(Y$1,IN_0310!$A$4:$XA$84,($C679+Y$2-2001)+8*$B679,FALSE)</f>
        <v>1</v>
      </c>
      <c r="Z679" s="18">
        <f>VLOOKUP(Z$1,IN_0310!$A$4:$XA$84,($C679+Z$2-2001)+8*$B679,FALSE)</f>
        <v>3</v>
      </c>
      <c r="AA679" s="22"/>
      <c r="AB679" s="22"/>
      <c r="AC679" s="22"/>
      <c r="AD679" s="21"/>
      <c r="AE679" s="17">
        <v>1992</v>
      </c>
      <c r="AF679" s="21"/>
      <c r="AG679" s="18">
        <f>-VLOOKUP(AG$1,D_0310!$A$4:$XA$84,($C679+AG$2-2001)+8*$B679,FALSE)</f>
        <v>-6</v>
      </c>
      <c r="AH679" s="18">
        <f>-VLOOKUP(AH$1,D_0310!$A$4:$XA$84,($C679+AH$2-2001)+8*$B679,FALSE)</f>
        <v>-2</v>
      </c>
      <c r="AI679" s="18">
        <f>-VLOOKUP(AI$1,D_0310!$A$4:$XA$84,($C679+AI$2-2001)+8*$B679,FALSE)</f>
        <v>0</v>
      </c>
      <c r="AJ679" s="18">
        <f>-VLOOKUP(AJ$1,D_0310!$A$4:$XA$84,($C679+AJ$2-2001)+8*$B679,FALSE)</f>
        <v>-5</v>
      </c>
      <c r="AK679" s="18">
        <f>-VLOOKUP(AK$1,D_0310!$A$4:$XA$84,($C679+AK$2-2001)+8*$B679,FALSE)</f>
        <v>-4</v>
      </c>
      <c r="AL679" s="18">
        <f>-VLOOKUP(AL$1,D_0310!$A$4:$XA$84,($C679+AL$2-2001)+8*$B679,FALSE)</f>
        <v>-12</v>
      </c>
      <c r="AM679" s="18">
        <f>-VLOOKUP(AM$1,D_0310!$A$4:$XA$84,($C679+AM$2-2001)+8*$B679,FALSE)</f>
        <v>-9</v>
      </c>
      <c r="AN679" s="18">
        <f>-VLOOKUP(AN$1,D_0310!$A$4:$XA$84,($C679+AN$2-2001)+8*$B679,FALSE)</f>
        <v>-7</v>
      </c>
      <c r="AO679" s="22"/>
      <c r="AP679" s="22"/>
      <c r="AQ679" s="22"/>
      <c r="AR679" s="21"/>
      <c r="AS679" s="31">
        <v>2</v>
      </c>
      <c r="AT679" s="55">
        <f>VLOOKUP(2002-C679,census2002!$A$3:$CD$82,2+B679)</f>
        <v>6205</v>
      </c>
      <c r="AU679" s="17" t="s">
        <v>174</v>
      </c>
      <c r="AV679">
        <f>1+K679/AVERAGE(AVERAGE(SUM($AT679,$D679:J679,$R679:X679,$AF679:AL679),SUM($AT679,$D679:K679,$R679:Y679,$AF679:AM679)),AVERAGE(SUM($AT680,$D680:K680,$S680:Y680,$AG680:AM680),SUM($AT680,$D680:L680,$S680:Z680,$AG680:AN680)))</f>
        <v>0.98086936398349212</v>
      </c>
      <c r="AW679">
        <f>1+L679/AVERAGE(AVERAGE(SUM($AT679,$D679:K679,$R679:Y679,$AF679:AM679),SUM($AT679,$D679:L679,$R679:Z679,$AF679:AN679)),AVERAGE(SUM($AT680,$D680:L680,$S680:Z680,$AG680:AN680),SUM($AT680,$D680:M680,$S680:AA680,$AG680:AO680)))</f>
        <v>0.98590280769080163</v>
      </c>
      <c r="BA679" s="43">
        <f t="shared" si="889"/>
        <v>0.98338286538317099</v>
      </c>
      <c r="BB679" s="44">
        <f t="shared" ref="BB679" si="891">AVERAGE(BA678:BA689)^5-1</f>
        <v>-4.647003245639969E-2</v>
      </c>
    </row>
    <row r="680" spans="1:54">
      <c r="A680" s="13">
        <v>679</v>
      </c>
      <c r="B680" s="17">
        <f t="shared" ref="B680" si="892">C677</f>
        <v>45</v>
      </c>
      <c r="C680" s="17">
        <v>1991</v>
      </c>
      <c r="D680" s="21"/>
      <c r="E680" s="21"/>
      <c r="F680" s="18">
        <f>VLOOKUP(F$1,IR_0310!$A$4:$XA$84,($C680+F$2-2001)+8*$B680,FALSE)</f>
        <v>-46</v>
      </c>
      <c r="G680" s="18">
        <f>VLOOKUP(G$1,IR_0310!$A$4:$XA$84,($C680+G$2-2001)+8*$B680,FALSE)</f>
        <v>-43</v>
      </c>
      <c r="H680" s="18">
        <f>VLOOKUP(H$1,IR_0310!$A$4:$XA$84,($C680+H$2-2001)+8*$B680,FALSE)</f>
        <v>-20</v>
      </c>
      <c r="I680" s="18">
        <f>VLOOKUP(I$1,IR_0310!$A$4:$XA$84,($C680+I$2-2001)+8*$B680,FALSE)</f>
        <v>-42</v>
      </c>
      <c r="J680" s="18">
        <f>VLOOKUP(J$1,IR_0310!$A$4:$XA$84,($C680+J$2-2001)+8*$B680,FALSE)</f>
        <v>-32</v>
      </c>
      <c r="K680" s="19">
        <f>VLOOKUP(K$1,IR_0310!$A$4:$XA$84,($C680+K$2-2001)+8*$B680,FALSE)</f>
        <v>-102</v>
      </c>
      <c r="L680" s="19">
        <f>VLOOKUP(L$1,IR_0310!$A$4:$XA$84,($C680+L$2-2001)+8*$B680,FALSE)</f>
        <v>-79</v>
      </c>
      <c r="M680" s="19">
        <f>VLOOKUP(M$1,IR_0310!$A$4:$XA$84,($C680+M$2-2001)+8*$B680,FALSE)</f>
        <v>-74</v>
      </c>
      <c r="N680" s="22"/>
      <c r="O680" s="22"/>
      <c r="P680" s="21"/>
      <c r="Q680" s="17">
        <v>1991</v>
      </c>
      <c r="R680" s="21"/>
      <c r="S680" s="21"/>
      <c r="T680" s="18">
        <f>VLOOKUP(T$1,IN_0310!$A$4:$XA$84,($C680+T$2-2001)+8*$B680,FALSE)</f>
        <v>1</v>
      </c>
      <c r="U680" s="18">
        <f>VLOOKUP(U$1,IN_0310!$A$4:$XA$84,($C680+U$2-2001)+8*$B680,FALSE)</f>
        <v>0</v>
      </c>
      <c r="V680" s="18">
        <f>VLOOKUP(V$1,IN_0310!$A$4:$XA$84,($C680+V$2-2001)+8*$B680,FALSE)</f>
        <v>3</v>
      </c>
      <c r="W680" s="18">
        <f>VLOOKUP(W$1,IN_0310!$A$4:$XA$84,($C680+W$2-2001)+8*$B680,FALSE)</f>
        <v>0</v>
      </c>
      <c r="X680" s="18">
        <f>VLOOKUP(X$1,IN_0310!$A$4:$XA$84,($C680+X$2-2001)+8*$B680,FALSE)</f>
        <v>1</v>
      </c>
      <c r="Y680" s="18">
        <f>VLOOKUP(Y$1,IN_0310!$A$4:$XA$84,($C680+Y$2-2001)+8*$B680,FALSE)</f>
        <v>-1</v>
      </c>
      <c r="Z680" s="18">
        <f>VLOOKUP(Z$1,IN_0310!$A$4:$XA$84,($C680+Z$2-2001)+8*$B680,FALSE)</f>
        <v>8</v>
      </c>
      <c r="AA680" s="18">
        <f>VLOOKUP(AA$1,IN_0310!$A$4:$XA$84,($C680+AA$2-2001)+8*$B680,FALSE)</f>
        <v>3</v>
      </c>
      <c r="AB680" s="22"/>
      <c r="AC680" s="22"/>
      <c r="AD680" s="21"/>
      <c r="AE680" s="17">
        <v>1991</v>
      </c>
      <c r="AF680" s="21"/>
      <c r="AG680" s="21"/>
      <c r="AH680" s="18">
        <f>-VLOOKUP(AH$1,D_0310!$A$4:$XA$84,($C680+AH$2-2001)+8*$B680,FALSE)</f>
        <v>-3</v>
      </c>
      <c r="AI680" s="18">
        <f>-VLOOKUP(AI$1,D_0310!$A$4:$XA$84,($C680+AI$2-2001)+8*$B680,FALSE)</f>
        <v>-5</v>
      </c>
      <c r="AJ680" s="18">
        <f>-VLOOKUP(AJ$1,D_0310!$A$4:$XA$84,($C680+AJ$2-2001)+8*$B680,FALSE)</f>
        <v>-11</v>
      </c>
      <c r="AK680" s="18">
        <f>-VLOOKUP(AK$1,D_0310!$A$4:$XA$84,($C680+AK$2-2001)+8*$B680,FALSE)</f>
        <v>-11</v>
      </c>
      <c r="AL680" s="18">
        <f>-VLOOKUP(AL$1,D_0310!$A$4:$XA$84,($C680+AL$2-2001)+8*$B680,FALSE)</f>
        <v>-14</v>
      </c>
      <c r="AM680" s="18">
        <f>-VLOOKUP(AM$1,D_0310!$A$4:$XA$84,($C680+AM$2-2001)+8*$B680,FALSE)</f>
        <v>-11</v>
      </c>
      <c r="AN680" s="18">
        <f>-VLOOKUP(AN$1,D_0310!$A$4:$XA$84,($C680+AN$2-2001)+8*$B680,FALSE)</f>
        <v>-16</v>
      </c>
      <c r="AO680" s="18">
        <f>-VLOOKUP(AO$1,D_0310!$A$4:$XA$84,($C680+AO$2-2001)+8*$B680,FALSE)</f>
        <v>-6</v>
      </c>
      <c r="AP680" s="22"/>
      <c r="AQ680" s="22"/>
      <c r="AR680" s="21"/>
      <c r="AS680" s="31">
        <v>3</v>
      </c>
      <c r="AT680" s="55">
        <f>VLOOKUP(2002-C680,census2002!$A$3:$CD$82,2+B680)</f>
        <v>7362</v>
      </c>
      <c r="AU680" s="17" t="s">
        <v>175</v>
      </c>
      <c r="AV680">
        <f>1+K680/AVERAGE(AVERAGE(SUM($AT680,$D680:J680,$R680:X680,$AF680:AL680),SUM($AT680,$D680:K680,$R680:Y680,$AF680:AM680)),AVERAGE(SUM($AT681,$D681:K681,$S681:Y681,$AG681:AM681),SUM($AT681,$D681:L681,$S681:Z681,$AG681:AN681)))</f>
        <v>0.98632157704170575</v>
      </c>
      <c r="AW680">
        <f>1+L680/AVERAGE(AVERAGE(SUM($AT680,$D680:K680,$R680:Y680,$AF680:AM680),SUM($AT680,$D680:L680,$R680:Z680,$AF680:AN680)),AVERAGE(SUM($AT681,$D681:L681,$S681:Z681,$AG681:AN681),SUM($AT681,$D681:M681,$S681:AA681,$AG681:AO681)))</f>
        <v>0.98925937255701712</v>
      </c>
      <c r="AX680">
        <f>1+M680/AVERAGE(AVERAGE(SUM($AT680,$D680:L680,$R680:Z680,$AF680:AN680),SUM($AT680,$D680:M680,$R680:AA680,$AF680:AO680)),AVERAGE(SUM($AT681,$D681:M681,$S681:AA681,$AG681:AO681),SUM($AT681,$D681:N681,$S681:AB681,$AG681:AP681)))</f>
        <v>0.98981032049296014</v>
      </c>
      <c r="BA680" s="43">
        <f t="shared" si="889"/>
        <v>0.98846256969967006</v>
      </c>
      <c r="BB680" s="45" t="s">
        <v>176</v>
      </c>
    </row>
    <row r="681" spans="1:54">
      <c r="A681" s="9">
        <v>680</v>
      </c>
      <c r="B681" s="17">
        <f t="shared" ref="B681" si="893">C677</f>
        <v>45</v>
      </c>
      <c r="C681" s="17">
        <v>1990</v>
      </c>
      <c r="D681" s="21"/>
      <c r="E681" s="21"/>
      <c r="F681" s="21"/>
      <c r="G681" s="18">
        <f>VLOOKUP(G$1,IR_0310!$A$4:$XA$84,($C681+G$2-2001)+8*$B681,FALSE)</f>
        <v>-65</v>
      </c>
      <c r="H681" s="18">
        <f>VLOOKUP(H$1,IR_0310!$A$4:$XA$84,($C681+H$2-2001)+8*$B681,FALSE)</f>
        <v>-39</v>
      </c>
      <c r="I681" s="18">
        <f>VLOOKUP(I$1,IR_0310!$A$4:$XA$84,($C681+I$2-2001)+8*$B681,FALSE)</f>
        <v>-44</v>
      </c>
      <c r="J681" s="18">
        <f>VLOOKUP(J$1,IR_0310!$A$4:$XA$84,($C681+J$2-2001)+8*$B681,FALSE)</f>
        <v>-34</v>
      </c>
      <c r="K681" s="19">
        <f>VLOOKUP(K$1,IR_0310!$A$4:$XA$84,($C681+K$2-2001)+8*$B681,FALSE)</f>
        <v>-102</v>
      </c>
      <c r="L681" s="19">
        <f>VLOOKUP(L$1,IR_0310!$A$4:$XA$84,($C681+L$2-2001)+8*$B681,FALSE)</f>
        <v>-92</v>
      </c>
      <c r="M681" s="19">
        <f>VLOOKUP(M$1,IR_0310!$A$4:$XA$84,($C681+M$2-2001)+8*$B681,FALSE)</f>
        <v>-91</v>
      </c>
      <c r="N681" s="19">
        <f>VLOOKUP(N$1,IR_0310!$A$4:$XA$84,($C681+N$2-2001)+8*$B681,FALSE)</f>
        <v>-100</v>
      </c>
      <c r="O681" s="22"/>
      <c r="P681" s="21"/>
      <c r="Q681" s="17">
        <v>1990</v>
      </c>
      <c r="R681" s="21"/>
      <c r="S681" s="21"/>
      <c r="T681" s="21"/>
      <c r="U681" s="18">
        <f>VLOOKUP(U$1,IN_0310!$A$4:$XA$84,($C681+U$2-2001)+8*$B681,FALSE)</f>
        <v>-3</v>
      </c>
      <c r="V681" s="18">
        <f>VLOOKUP(V$1,IN_0310!$A$4:$XA$84,($C681+V$2-2001)+8*$B681,FALSE)</f>
        <v>0</v>
      </c>
      <c r="W681" s="18">
        <f>VLOOKUP(W$1,IN_0310!$A$4:$XA$84,($C681+W$2-2001)+8*$B681,FALSE)</f>
        <v>1</v>
      </c>
      <c r="X681" s="18">
        <f>VLOOKUP(X$1,IN_0310!$A$4:$XA$84,($C681+X$2-2001)+8*$B681,FALSE)</f>
        <v>1</v>
      </c>
      <c r="Y681" s="18">
        <f>VLOOKUP(Y$1,IN_0310!$A$4:$XA$84,($C681+Y$2-2001)+8*$B681,FALSE)</f>
        <v>6</v>
      </c>
      <c r="Z681" s="18">
        <f>VLOOKUP(Z$1,IN_0310!$A$4:$XA$84,($C681+Z$2-2001)+8*$B681,FALSE)</f>
        <v>3</v>
      </c>
      <c r="AA681" s="18">
        <f>VLOOKUP(AA$1,IN_0310!$A$4:$XA$84,($C681+AA$2-2001)+8*$B681,FALSE)</f>
        <v>5</v>
      </c>
      <c r="AB681" s="18">
        <f>VLOOKUP(AB$1,IN_0310!$A$4:$XA$84,($C681+AB$2-2001)+8*$B681,FALSE)</f>
        <v>1</v>
      </c>
      <c r="AC681" s="22"/>
      <c r="AD681" s="21"/>
      <c r="AE681" s="17">
        <v>1990</v>
      </c>
      <c r="AF681" s="21"/>
      <c r="AG681" s="21"/>
      <c r="AH681" s="21"/>
      <c r="AI681" s="18">
        <f>-VLOOKUP(AI$1,D_0310!$A$4:$XA$84,($C681+AI$2-2001)+8*$B681,FALSE)</f>
        <v>-3</v>
      </c>
      <c r="AJ681" s="18">
        <f>-VLOOKUP(AJ$1,D_0310!$A$4:$XA$84,($C681+AJ$2-2001)+8*$B681,FALSE)</f>
        <v>-4</v>
      </c>
      <c r="AK681" s="18">
        <f>-VLOOKUP(AK$1,D_0310!$A$4:$XA$84,($C681+AK$2-2001)+8*$B681,FALSE)</f>
        <v>-10</v>
      </c>
      <c r="AL681" s="18">
        <f>-VLOOKUP(AL$1,D_0310!$A$4:$XA$84,($C681+AL$2-2001)+8*$B681,FALSE)</f>
        <v>-17</v>
      </c>
      <c r="AM681" s="18">
        <f>-VLOOKUP(AM$1,D_0310!$A$4:$XA$84,($C681+AM$2-2001)+8*$B681,FALSE)</f>
        <v>-13</v>
      </c>
      <c r="AN681" s="18">
        <f>-VLOOKUP(AN$1,D_0310!$A$4:$XA$84,($C681+AN$2-2001)+8*$B681,FALSE)</f>
        <v>-19</v>
      </c>
      <c r="AO681" s="18">
        <f>-VLOOKUP(AO$1,D_0310!$A$4:$XA$84,($C681+AO$2-2001)+8*$B681,FALSE)</f>
        <v>-12</v>
      </c>
      <c r="AP681" s="18">
        <f>-VLOOKUP(AP$1,D_0310!$A$4:$XA$84,($C681+AP$2-2001)+8*$B681,FALSE)</f>
        <v>-11</v>
      </c>
      <c r="AQ681" s="22"/>
      <c r="AR681" s="21"/>
      <c r="AS681" s="31">
        <v>4</v>
      </c>
      <c r="AT681" s="55">
        <f>VLOOKUP(2002-C681,census2002!$A$3:$CD$82,2+B681)</f>
        <v>8211</v>
      </c>
      <c r="AU681" s="17" t="s">
        <v>177</v>
      </c>
      <c r="AV681">
        <f>1+K681/AVERAGE(AVERAGE(SUM($AT681,$D681:J681,$R681:X681,$AF681:AL681),SUM($AT681,$D681:K681,$R681:Y681,$AF681:AM681)),AVERAGE(SUM($AT682,$D682:K682,$S682:Y682,$AG682:AM682),SUM($AT682,$D682:L682,$S682:Z682,$AG682:AN682)))</f>
        <v>0.98754692793700216</v>
      </c>
      <c r="AW681">
        <f>1+L681/AVERAGE(AVERAGE(SUM($AT681,$D681:K681,$R681:Y681,$AF681:AM681),SUM($AT681,$D681:L681,$R681:Z681,$AF681:AN681)),AVERAGE(SUM($AT682,$D682:L682,$S682:Z682,$AG682:AN682),SUM($AT682,$D682:M682,$S682:AA682,$AG682:AO682)))</f>
        <v>0.98862652985535915</v>
      </c>
      <c r="AX681">
        <f>1+M681/AVERAGE(AVERAGE(SUM($AT681,$D681:L681,$R681:Z681,$AF681:AN681),SUM($AT681,$D681:M681,$R681:AA681,$AF681:AO681)),AVERAGE(SUM($AT682,$D682:M682,$S682:AA682,$AG682:AO682),SUM($AT682,$D682:N682,$S682:AB682,$AG682:AP682)))</f>
        <v>0.98860648553900088</v>
      </c>
      <c r="AY681">
        <f>1+N681/AVERAGE(AVERAGE(SUM($AT681,$D681:M681,$R681:AA681,$AF681:AO681),SUM($AT681,$D681:N681,$R681:AB681,$AF681:AP681)),AVERAGE(SUM($AT682,$D682:N682,$S682:AB682,$AG682:AP682),SUM($AT682,$D682:O682,$S682:AC682,$AG682:AQ682)))</f>
        <v>0.98730803401446887</v>
      </c>
      <c r="BA681" s="43">
        <f t="shared" si="889"/>
        <v>0.98802181183105231</v>
      </c>
      <c r="BB681" s="46">
        <f t="shared" ref="BB681" si="894">AVERAGE(BB682:BB689)^5-1</f>
        <v>-4.6681011756377067E-2</v>
      </c>
    </row>
    <row r="682" spans="1:54">
      <c r="A682" s="9">
        <v>681</v>
      </c>
      <c r="B682" s="17">
        <f t="shared" ref="B682" si="895">C677</f>
        <v>45</v>
      </c>
      <c r="C682" s="17">
        <v>1989</v>
      </c>
      <c r="D682" s="21"/>
      <c r="E682" s="21"/>
      <c r="F682" s="21"/>
      <c r="G682" s="21"/>
      <c r="H682" s="18">
        <f>VLOOKUP(H$1,IR_0310!$A$4:$XA$84,($C682+H$2-2001)+8*$B682,FALSE)</f>
        <v>-46</v>
      </c>
      <c r="I682" s="18">
        <f>VLOOKUP(I$1,IR_0310!$A$4:$XA$84,($C682+I$2-2001)+8*$B682,FALSE)</f>
        <v>-56</v>
      </c>
      <c r="J682" s="18">
        <f>VLOOKUP(J$1,IR_0310!$A$4:$XA$84,($C682+J$2-2001)+8*$B682,FALSE)</f>
        <v>-34</v>
      </c>
      <c r="K682" s="19">
        <f>VLOOKUP(K$1,IR_0310!$A$4:$XA$84,($C682+K$2-2001)+8*$B682,FALSE)</f>
        <v>-133</v>
      </c>
      <c r="L682" s="19">
        <f>VLOOKUP(L$1,IR_0310!$A$4:$XA$84,($C682+L$2-2001)+8*$B682,FALSE)</f>
        <v>-83</v>
      </c>
      <c r="M682" s="19">
        <f>VLOOKUP(M$1,IR_0310!$A$4:$XA$84,($C682+M$2-2001)+8*$B682,FALSE)</f>
        <v>-98</v>
      </c>
      <c r="N682" s="19">
        <f>VLOOKUP(N$1,IR_0310!$A$4:$XA$84,($C682+N$2-2001)+8*$B682,FALSE)</f>
        <v>-95</v>
      </c>
      <c r="O682" s="19">
        <f>VLOOKUP(O$1,IR_0310!$A$4:$XA$84,($C682+O$2-2001)+8*$B682,FALSE)</f>
        <v>-105</v>
      </c>
      <c r="P682" s="21"/>
      <c r="Q682" s="17">
        <v>1989</v>
      </c>
      <c r="R682" s="21"/>
      <c r="S682" s="21"/>
      <c r="T682" s="21"/>
      <c r="U682" s="21"/>
      <c r="V682" s="18">
        <f>VLOOKUP(V$1,IN_0310!$A$4:$XA$84,($C682+V$2-2001)+8*$B682,FALSE)</f>
        <v>-4</v>
      </c>
      <c r="W682" s="18">
        <f>VLOOKUP(W$1,IN_0310!$A$4:$XA$84,($C682+W$2-2001)+8*$B682,FALSE)</f>
        <v>-1</v>
      </c>
      <c r="X682" s="18">
        <f>VLOOKUP(X$1,IN_0310!$A$4:$XA$84,($C682+X$2-2001)+8*$B682,FALSE)</f>
        <v>-2</v>
      </c>
      <c r="Y682" s="18">
        <f>VLOOKUP(Y$1,IN_0310!$A$4:$XA$84,($C682+Y$2-2001)+8*$B682,FALSE)</f>
        <v>0</v>
      </c>
      <c r="Z682" s="18">
        <f>VLOOKUP(Z$1,IN_0310!$A$4:$XA$84,($C682+Z$2-2001)+8*$B682,FALSE)</f>
        <v>7</v>
      </c>
      <c r="AA682" s="18">
        <f>VLOOKUP(AA$1,IN_0310!$A$4:$XA$84,($C682+AA$2-2001)+8*$B682,FALSE)</f>
        <v>15</v>
      </c>
      <c r="AB682" s="18">
        <f>VLOOKUP(AB$1,IN_0310!$A$4:$XA$84,($C682+AB$2-2001)+8*$B682,FALSE)</f>
        <v>12</v>
      </c>
      <c r="AC682" s="18">
        <f>VLOOKUP(AC$1,IN_0310!$A$4:$XA$84,($C682+AC$2-2001)+8*$B682,FALSE)</f>
        <v>2</v>
      </c>
      <c r="AD682" s="21"/>
      <c r="AE682" s="17">
        <v>1989</v>
      </c>
      <c r="AF682" s="21"/>
      <c r="AG682" s="21"/>
      <c r="AH682" s="21"/>
      <c r="AI682" s="21"/>
      <c r="AJ682" s="18">
        <f>-VLOOKUP(AJ$1,D_0310!$A$4:$XA$84,($C682+AJ$2-2001)+8*$B682,FALSE)</f>
        <v>-7</v>
      </c>
      <c r="AK682" s="18">
        <f>-VLOOKUP(AK$1,D_0310!$A$4:$XA$84,($C682+AK$2-2001)+8*$B682,FALSE)</f>
        <v>-12</v>
      </c>
      <c r="AL682" s="18">
        <f>-VLOOKUP(AL$1,D_0310!$A$4:$XA$84,($C682+AL$2-2001)+8*$B682,FALSE)</f>
        <v>-11</v>
      </c>
      <c r="AM682" s="18">
        <f>-VLOOKUP(AM$1,D_0310!$A$4:$XA$84,($C682+AM$2-2001)+8*$B682,FALSE)</f>
        <v>-11</v>
      </c>
      <c r="AN682" s="18">
        <f>-VLOOKUP(AN$1,D_0310!$A$4:$XA$84,($C682+AN$2-2001)+8*$B682,FALSE)</f>
        <v>-12</v>
      </c>
      <c r="AO682" s="18">
        <f>-VLOOKUP(AO$1,D_0310!$A$4:$XA$84,($C682+AO$2-2001)+8*$B682,FALSE)</f>
        <v>-19</v>
      </c>
      <c r="AP682" s="18">
        <f>-VLOOKUP(AP$1,D_0310!$A$4:$XA$84,($C682+AP$2-2001)+8*$B682,FALSE)</f>
        <v>-17</v>
      </c>
      <c r="AQ682" s="18">
        <f>-VLOOKUP(AQ$1,D_0310!$A$4:$XA$84,($C682+AQ$2-2001)+8*$B682,FALSE)</f>
        <v>-21</v>
      </c>
      <c r="AR682" s="21"/>
      <c r="AS682" s="31">
        <v>5</v>
      </c>
      <c r="AT682" s="55">
        <f>VLOOKUP(2002-C682,census2002!$A$3:$CD$82,2+B682)</f>
        <v>8803</v>
      </c>
      <c r="AU682" s="17" t="s">
        <v>178</v>
      </c>
      <c r="AV682">
        <f>1+K682/AVERAGE(AVERAGE(SUM($AT682,$D682:J682,$R682:X682,$AF682:AL682),SUM($AT682,$D682:K682,$R682:Y682,$AF682:AM682)),AVERAGE(SUM($AT683,$D683:K683,$S683:Y683,$AG683:AM683),SUM($AT683,$D683:L683,$S683:Z683,$AG683:AN683)))</f>
        <v>0.9851603905160391</v>
      </c>
      <c r="AW682">
        <f>1+L682/AVERAGE(AVERAGE(SUM($AT682,$D682:K682,$R682:Y682,$AF682:AM682),SUM($AT682,$D682:L682,$R682:Z682,$AF682:AN682)),AVERAGE(SUM($AT683,$D683:L683,$S683:Z683,$AG683:AN683),SUM($AT683,$D683:M683,$S683:AA683,$AG683:AO683)))</f>
        <v>0.9906325828113538</v>
      </c>
      <c r="AX682">
        <f>1+M682/AVERAGE(AVERAGE(SUM($AT682,$D682:L682,$R682:Z682,$AF682:AN682),SUM($AT682,$D682:M682,$R682:AA682,$AF682:AO682)),AVERAGE(SUM($AT683,$D683:M683,$S683:AA683,$AG683:AO683),SUM($AT683,$D683:N683,$S683:AB683,$AG683:AP683)))</f>
        <v>0.98881374311560088</v>
      </c>
      <c r="AY682">
        <f>1+N682/AVERAGE(AVERAGE(SUM($AT682,$D682:M682,$R682:AA682,$AF682:AO682),SUM($AT682,$D682:N682,$R682:AB682,$AF682:AP682)),AVERAGE(SUM($AT683,$D683:N683,$S683:AB683,$AG683:AP683),SUM($AT683,$D683:O683,$S683:AC683,$AG683:AQ683)))</f>
        <v>0.98902812265403939</v>
      </c>
      <c r="AZ682">
        <f>1+O682/AVERAGE(AVERAGE(SUM($AT682,$D682:N682,$R682:AB682,$AF682:AP682),SUM($AT682,$D682:O682,$R682:AC682,$AF682:AQ682)),AVERAGE(SUM($AT683,$D683:O683,$S683:AC683,$AG683:AQ683),SUM($AT683,$D683:P683,$S683:AD683,$AG683:AR683)))</f>
        <v>0.98773364485981308</v>
      </c>
      <c r="BA682" s="43">
        <f t="shared" si="889"/>
        <v>0.9882720352327784</v>
      </c>
      <c r="BB682" s="47">
        <f t="shared" ref="BB682:BB689" si="896">PRODUCT(AV678,AW679,AX680,AY681,AZ682)^(1/5)</f>
        <v>0.98692303073980681</v>
      </c>
    </row>
    <row r="683" spans="1:54">
      <c r="A683" s="13">
        <v>682</v>
      </c>
      <c r="B683" s="17">
        <f t="shared" ref="B683" si="897">C677</f>
        <v>45</v>
      </c>
      <c r="C683" s="17">
        <v>1988</v>
      </c>
      <c r="D683" s="21"/>
      <c r="E683" s="21"/>
      <c r="F683" s="21"/>
      <c r="G683" s="21"/>
      <c r="H683" s="21"/>
      <c r="I683" s="18">
        <f>VLOOKUP(I$1,IR_0310!$A$4:$XA$84,($C683+I$2-2001)+8*$B683,FALSE)</f>
        <v>-53</v>
      </c>
      <c r="J683" s="18">
        <f>VLOOKUP(J$1,IR_0310!$A$4:$XA$84,($C683+J$2-2001)+8*$B683,FALSE)</f>
        <v>-50</v>
      </c>
      <c r="K683" s="19">
        <f>VLOOKUP(K$1,IR_0310!$A$4:$XA$84,($C683+K$2-2001)+8*$B683,FALSE)</f>
        <v>-105</v>
      </c>
      <c r="L683" s="19">
        <f>VLOOKUP(L$1,IR_0310!$A$4:$XA$84,($C683+L$2-2001)+8*$B683,FALSE)</f>
        <v>-76</v>
      </c>
      <c r="M683" s="19">
        <f>VLOOKUP(M$1,IR_0310!$A$4:$XA$84,($C683+M$2-2001)+8*$B683,FALSE)</f>
        <v>-79</v>
      </c>
      <c r="N683" s="19">
        <f>VLOOKUP(N$1,IR_0310!$A$4:$XA$84,($C683+N$2-2001)+8*$B683,FALSE)</f>
        <v>-130</v>
      </c>
      <c r="O683" s="19">
        <f>VLOOKUP(O$1,IR_0310!$A$4:$XA$84,($C683+O$2-2001)+8*$B683,FALSE)</f>
        <v>-57</v>
      </c>
      <c r="P683" s="18">
        <f>VLOOKUP(P$1,IR_0310!$A$4:$XA$84,($C683+P$2-2001)+8*$B683,FALSE)</f>
        <v>-79</v>
      </c>
      <c r="Q683" s="17">
        <v>1988</v>
      </c>
      <c r="R683" s="21"/>
      <c r="S683" s="21"/>
      <c r="T683" s="21"/>
      <c r="U683" s="21"/>
      <c r="V683" s="21"/>
      <c r="W683" s="18">
        <f>VLOOKUP(W$1,IN_0310!$A$4:$XA$84,($C683+W$2-2001)+8*$B683,FALSE)</f>
        <v>-4</v>
      </c>
      <c r="X683" s="18">
        <f>VLOOKUP(X$1,IN_0310!$A$4:$XA$84,($C683+X$2-2001)+8*$B683,FALSE)</f>
        <v>0</v>
      </c>
      <c r="Y683" s="18">
        <f>VLOOKUP(Y$1,IN_0310!$A$4:$XA$84,($C683+Y$2-2001)+8*$B683,FALSE)</f>
        <v>2</v>
      </c>
      <c r="Z683" s="18">
        <f>VLOOKUP(Z$1,IN_0310!$A$4:$XA$84,($C683+Z$2-2001)+8*$B683,FALSE)</f>
        <v>-2</v>
      </c>
      <c r="AA683" s="18">
        <f>VLOOKUP(AA$1,IN_0310!$A$4:$XA$84,($C683+AA$2-2001)+8*$B683,FALSE)</f>
        <v>16</v>
      </c>
      <c r="AB683" s="18">
        <f>VLOOKUP(AB$1,IN_0310!$A$4:$XA$84,($C683+AB$2-2001)+8*$B683,FALSE)</f>
        <v>29</v>
      </c>
      <c r="AC683" s="18">
        <f>VLOOKUP(AC$1,IN_0310!$A$4:$XA$84,($C683+AC$2-2001)+8*$B683,FALSE)</f>
        <v>5</v>
      </c>
      <c r="AD683" s="18">
        <f>VLOOKUP(AD$1,IN_0310!$A$4:$XA$84,($C683+AD$2-2001)+8*$B683,FALSE)</f>
        <v>5</v>
      </c>
      <c r="AE683" s="17">
        <v>1988</v>
      </c>
      <c r="AF683" s="21"/>
      <c r="AG683" s="21"/>
      <c r="AH683" s="21"/>
      <c r="AI683" s="21"/>
      <c r="AJ683" s="21"/>
      <c r="AK683" s="18">
        <f>-VLOOKUP(AK$1,D_0310!$A$4:$XA$84,($C683+AK$2-2001)+8*$B683,FALSE)</f>
        <v>-7</v>
      </c>
      <c r="AL683" s="18">
        <f>-VLOOKUP(AL$1,D_0310!$A$4:$XA$84,($C683+AL$2-2001)+8*$B683,FALSE)</f>
        <v>-9</v>
      </c>
      <c r="AM683" s="18">
        <f>-VLOOKUP(AM$1,D_0310!$A$4:$XA$84,($C683+AM$2-2001)+8*$B683,FALSE)</f>
        <v>-18</v>
      </c>
      <c r="AN683" s="18">
        <f>-VLOOKUP(AN$1,D_0310!$A$4:$XA$84,($C683+AN$2-2001)+8*$B683,FALSE)</f>
        <v>-20</v>
      </c>
      <c r="AO683" s="18">
        <f>-VLOOKUP(AO$1,D_0310!$A$4:$XA$84,($C683+AO$2-2001)+8*$B683,FALSE)</f>
        <v>-15</v>
      </c>
      <c r="AP683" s="18">
        <f>-VLOOKUP(AP$1,D_0310!$A$4:$XA$84,($C683+AP$2-2001)+8*$B683,FALSE)</f>
        <v>-30</v>
      </c>
      <c r="AQ683" s="18">
        <f>-VLOOKUP(AQ$1,D_0310!$A$4:$XA$84,($C683+AQ$2-2001)+8*$B683,FALSE)</f>
        <v>-24</v>
      </c>
      <c r="AR683" s="18">
        <f>-VLOOKUP(AR$1,D_0310!$A$4:$XA$84,($C683+AR$2-2001)+8*$B683,FALSE)</f>
        <v>-20</v>
      </c>
      <c r="AS683" s="31">
        <v>5</v>
      </c>
      <c r="AT683" s="55">
        <f>VLOOKUP(2002-C683,census2002!$A$3:$CD$82,2+B683)</f>
        <v>9660</v>
      </c>
      <c r="AU683" s="17" t="s">
        <v>179</v>
      </c>
      <c r="AV683">
        <f>1+K683/AVERAGE(AVERAGE(SUM($AT683,$D683:J683,$R683:X683,$AF683:AL683),SUM($AT683,$D683:K683,$R683:Y683,$AF683:AM683)),AVERAGE(SUM($AT684,$D684:K684,$S684:Y684,$AG684:AM684),SUM($AT684,$D684:L684,$S684:Z684,$AG684:AN684)))</f>
        <v>0.98917442070263162</v>
      </c>
      <c r="AW683">
        <f>1+L683/AVERAGE(AVERAGE(SUM($AT683,$D683:K683,$R683:Y683,$AF683:AM683),SUM($AT683,$D683:L683,$R683:Z683,$AF683:AN683)),AVERAGE(SUM($AT684,$D684:L684,$S684:Z684,$AG684:AN684),SUM($AT684,$D684:M684,$S684:AA684,$AG684:AO684)))</f>
        <v>0.99208003334722805</v>
      </c>
      <c r="AX683">
        <f>1+M683/AVERAGE(AVERAGE(SUM($AT683,$D683:L683,$R683:Z683,$AF683:AN683),SUM($AT683,$D683:M683,$R683:AA683,$AF683:AO683)),AVERAGE(SUM($AT684,$D684:M684,$S684:AA684,$AG684:AO684),SUM($AT684,$D684:N684,$S684:AB684,$AG684:AP684)))</f>
        <v>0.99169775629236512</v>
      </c>
      <c r="AY683">
        <f>1+N683/AVERAGE(AVERAGE(SUM($AT683,$D683:M683,$R683:AA683,$AF683:AO683),SUM($AT683,$D683:N683,$R683:AB683,$AF683:AP683)),AVERAGE(SUM($AT684,$D684:N684,$S684:AB684,$AG684:AP684),SUM($AT684,$D684:O684,$S684:AC684,$AG684:AQ684)))</f>
        <v>0.98621822904243195</v>
      </c>
      <c r="AZ683">
        <f>1+O683/AVERAGE(AVERAGE(SUM($AT683,$D683:N683,$R683:AB683,$AF683:AP683),SUM($AT683,$D683:O683,$R683:AC683,$AF683:AQ683)),AVERAGE(SUM($AT684,$D684:O684,$S684:AC684,$AG684:AQ684),SUM($AT684,$D684:P684,$S684:AD684,$AG684:AR684)))</f>
        <v>0.9939052099762089</v>
      </c>
      <c r="BA683" s="43">
        <f t="shared" si="889"/>
        <v>0.99061153781092992</v>
      </c>
      <c r="BB683" s="47">
        <f t="shared" si="896"/>
        <v>0.98832477303704591</v>
      </c>
    </row>
    <row r="684" spans="1:54">
      <c r="A684" s="9">
        <v>683</v>
      </c>
      <c r="B684" s="17">
        <f t="shared" ref="B684" si="898">C677</f>
        <v>45</v>
      </c>
      <c r="C684" s="17">
        <v>1987</v>
      </c>
      <c r="D684" s="21"/>
      <c r="E684" s="21"/>
      <c r="F684" s="21"/>
      <c r="G684" s="21"/>
      <c r="H684" s="21"/>
      <c r="I684" s="21"/>
      <c r="J684" s="18">
        <f>VLOOKUP(J$1,IR_0310!$A$4:$XA$84,($C684+J$2-2001)+8*$B684,FALSE)</f>
        <v>-79</v>
      </c>
      <c r="K684" s="19">
        <f>VLOOKUP(K$1,IR_0310!$A$4:$XA$84,($C684+K$2-2001)+8*$B684,FALSE)</f>
        <v>-151</v>
      </c>
      <c r="L684" s="19">
        <f>VLOOKUP(L$1,IR_0310!$A$4:$XA$84,($C684+L$2-2001)+8*$B684,FALSE)</f>
        <v>-78</v>
      </c>
      <c r="M684" s="19">
        <f>VLOOKUP(M$1,IR_0310!$A$4:$XA$84,($C684+M$2-2001)+8*$B684,FALSE)</f>
        <v>-85</v>
      </c>
      <c r="N684" s="19">
        <f>VLOOKUP(N$1,IR_0310!$A$4:$XA$84,($C684+N$2-2001)+8*$B684,FALSE)</f>
        <v>-49</v>
      </c>
      <c r="O684" s="19">
        <f>VLOOKUP(O$1,IR_0310!$A$4:$XA$84,($C684+O$2-2001)+8*$B684,FALSE)</f>
        <v>-88</v>
      </c>
      <c r="P684" s="18">
        <f>VLOOKUP(P$1,IR_0310!$A$4:$XA$84,($C684+P$2-2001)+8*$B684,FALSE)</f>
        <v>-24</v>
      </c>
      <c r="Q684" s="17">
        <v>1987</v>
      </c>
      <c r="R684" s="21"/>
      <c r="S684" s="21"/>
      <c r="T684" s="21"/>
      <c r="U684" s="21"/>
      <c r="V684" s="21"/>
      <c r="W684" s="21"/>
      <c r="X684" s="18">
        <f>VLOOKUP(X$1,IN_0310!$A$4:$XA$84,($C684+X$2-2001)+8*$B684,FALSE)</f>
        <v>-2</v>
      </c>
      <c r="Y684" s="18">
        <f>VLOOKUP(Y$1,IN_0310!$A$4:$XA$84,($C684+Y$2-2001)+8*$B684,FALSE)</f>
        <v>-9</v>
      </c>
      <c r="Z684" s="18">
        <f>VLOOKUP(Z$1,IN_0310!$A$4:$XA$84,($C684+Z$2-2001)+8*$B684,FALSE)</f>
        <v>1</v>
      </c>
      <c r="AA684" s="18">
        <f>VLOOKUP(AA$1,IN_0310!$A$4:$XA$84,($C684+AA$2-2001)+8*$B684,FALSE)</f>
        <v>1</v>
      </c>
      <c r="AB684" s="18">
        <f>VLOOKUP(AB$1,IN_0310!$A$4:$XA$84,($C684+AB$2-2001)+8*$B684,FALSE)</f>
        <v>16</v>
      </c>
      <c r="AC684" s="18">
        <f>VLOOKUP(AC$1,IN_0310!$A$4:$XA$84,($C684+AC$2-2001)+8*$B684,FALSE)</f>
        <v>31</v>
      </c>
      <c r="AD684" s="18">
        <f>VLOOKUP(AD$1,IN_0310!$A$4:$XA$84,($C684+AD$2-2001)+8*$B684,FALSE)</f>
        <v>11</v>
      </c>
      <c r="AE684" s="17">
        <v>1987</v>
      </c>
      <c r="AF684" s="21"/>
      <c r="AG684" s="21"/>
      <c r="AH684" s="21"/>
      <c r="AI684" s="21"/>
      <c r="AJ684" s="21"/>
      <c r="AK684" s="21"/>
      <c r="AL684" s="18">
        <f>-VLOOKUP(AL$1,D_0310!$A$4:$XA$84,($C684+AL$2-2001)+8*$B684,FALSE)</f>
        <v>-17</v>
      </c>
      <c r="AM684" s="18">
        <f>-VLOOKUP(AM$1,D_0310!$A$4:$XA$84,($C684+AM$2-2001)+8*$B684,FALSE)</f>
        <v>-15</v>
      </c>
      <c r="AN684" s="18">
        <f>-VLOOKUP(AN$1,D_0310!$A$4:$XA$84,($C684+AN$2-2001)+8*$B684,FALSE)</f>
        <v>-13</v>
      </c>
      <c r="AO684" s="18">
        <f>-VLOOKUP(AO$1,D_0310!$A$4:$XA$84,($C684+AO$2-2001)+8*$B684,FALSE)</f>
        <v>-20</v>
      </c>
      <c r="AP684" s="18">
        <f>-VLOOKUP(AP$1,D_0310!$A$4:$XA$84,($C684+AP$2-2001)+8*$B684,FALSE)</f>
        <v>-9</v>
      </c>
      <c r="AQ684" s="18">
        <f>-VLOOKUP(AQ$1,D_0310!$A$4:$XA$84,($C684+AQ$2-2001)+8*$B684,FALSE)</f>
        <v>-23</v>
      </c>
      <c r="AR684" s="18">
        <f>-VLOOKUP(AR$1,D_0310!$A$4:$XA$84,($C684+AR$2-2001)+8*$B684,FALSE)</f>
        <v>-22</v>
      </c>
      <c r="AS684" s="31">
        <v>5</v>
      </c>
      <c r="AT684" s="55">
        <f>VLOOKUP(2002-C684,census2002!$A$3:$CD$82,2+B684)</f>
        <v>10240</v>
      </c>
      <c r="AU684" s="17" t="s">
        <v>180</v>
      </c>
      <c r="AV684">
        <f>1+K684/AVERAGE(AVERAGE(SUM($AT684,$D684:J684,$R684:X684,$AF684:AL684),SUM($AT684,$D684:K684,$R684:Y684,$AF684:AM684)),AVERAGE(SUM($AT685,$D685:K685,$S685:Y685,$AG685:AM685),SUM($AT685,$D685:L685,$S685:Z685,$AG685:AN685)))</f>
        <v>0.98461499274051811</v>
      </c>
      <c r="AW684">
        <f>1+L684/AVERAGE(AVERAGE(SUM($AT684,$D684:K684,$R684:Y684,$AF684:AM684),SUM($AT684,$D684:L684,$R684:Z684,$AF684:AN684)),AVERAGE(SUM($AT685,$D685:L685,$S685:Z685,$AG685:AN685),SUM($AT685,$D685:M685,$S685:AA685,$AG685:AO685)))</f>
        <v>0.9919552381197948</v>
      </c>
      <c r="AX684">
        <f>1+M684/AVERAGE(AVERAGE(SUM($AT684,$D684:L684,$R684:Z684,$AF684:AN684),SUM($AT684,$D684:M684,$R684:AA684,$AF684:AO684)),AVERAGE(SUM($AT685,$D685:M685,$S685:AA685,$AG685:AO685),SUM($AT685,$D685:N685,$S685:AB685,$AG685:AP685)))</f>
        <v>0.99114006514657982</v>
      </c>
      <c r="AY684">
        <f>1+N684/AVERAGE(AVERAGE(SUM($AT684,$D684:M684,$R684:AA684,$AF684:AO684),SUM($AT684,$D684:N684,$R684:AB684,$AF684:AP684)),AVERAGE(SUM($AT685,$D685:N685,$S685:AB685,$AG685:AP685),SUM($AT685,$D685:O685,$S685:AC685,$AG685:AQ685)))</f>
        <v>0.99485820719326323</v>
      </c>
      <c r="AZ684">
        <f>1+O684/AVERAGE(AVERAGE(SUM($AT684,$D684:N684,$R684:AB684,$AF684:AP684),SUM($AT684,$D684:O684,$R684:AC684,$AF684:AQ684)),AVERAGE(SUM($AT685,$D685:O685,$S685:AC685,$AG685:AQ685),SUM($AT685,$D685:P685,$S685:AD685,$AG685:AR685)))</f>
        <v>0.99073464767971364</v>
      </c>
      <c r="BA684" s="43">
        <f t="shared" si="889"/>
        <v>0.99065495933317749</v>
      </c>
      <c r="BB684" s="47">
        <f t="shared" si="896"/>
        <v>0.98814148608972752</v>
      </c>
    </row>
    <row r="685" spans="1:54">
      <c r="A685" s="9">
        <v>684</v>
      </c>
      <c r="B685" s="17">
        <f t="shared" ref="B685" si="899">C677</f>
        <v>45</v>
      </c>
      <c r="C685" s="17">
        <v>1986</v>
      </c>
      <c r="D685" s="26"/>
      <c r="E685" s="26"/>
      <c r="F685" s="26"/>
      <c r="G685" s="26"/>
      <c r="H685" s="26"/>
      <c r="I685" s="26"/>
      <c r="J685" s="21"/>
      <c r="K685" s="19">
        <f>VLOOKUP(K$1,IR_0310!$A$4:$XA$84,($C685+K$2-2001)+8*$B685,FALSE)</f>
        <v>-132</v>
      </c>
      <c r="L685" s="19">
        <f>VLOOKUP(L$1,IR_0310!$A$4:$XA$84,($C685+L$2-2001)+8*$B685,FALSE)</f>
        <v>-93</v>
      </c>
      <c r="M685" s="19">
        <f>VLOOKUP(M$1,IR_0310!$A$4:$XA$84,($C685+M$2-2001)+8*$B685,FALSE)</f>
        <v>-75</v>
      </c>
      <c r="N685" s="19">
        <f>VLOOKUP(N$1,IR_0310!$A$4:$XA$84,($C685+N$2-2001)+8*$B685,FALSE)</f>
        <v>-89</v>
      </c>
      <c r="O685" s="19">
        <f>VLOOKUP(O$1,IR_0310!$A$4:$XA$84,($C685+O$2-2001)+8*$B685,FALSE)</f>
        <v>-2</v>
      </c>
      <c r="P685" s="18">
        <f>VLOOKUP(P$1,IR_0310!$A$4:$XA$84,($C685+P$2-2001)+8*$B685,FALSE)</f>
        <v>-13</v>
      </c>
      <c r="Q685" s="17">
        <v>1986</v>
      </c>
      <c r="R685" s="26"/>
      <c r="S685" s="26"/>
      <c r="T685" s="26"/>
      <c r="U685" s="26"/>
      <c r="V685" s="26"/>
      <c r="W685" s="26"/>
      <c r="X685" s="21"/>
      <c r="Y685" s="18">
        <f>VLOOKUP(Y$1,IN_0310!$A$4:$XA$84,($C685+Y$2-2001)+8*$B685,FALSE)</f>
        <v>1</v>
      </c>
      <c r="Z685" s="18">
        <f>VLOOKUP(Z$1,IN_0310!$A$4:$XA$84,($C685+Z$2-2001)+8*$B685,FALSE)</f>
        <v>-4</v>
      </c>
      <c r="AA685" s="18">
        <f>VLOOKUP(AA$1,IN_0310!$A$4:$XA$84,($C685+AA$2-2001)+8*$B685,FALSE)</f>
        <v>0</v>
      </c>
      <c r="AB685" s="18">
        <f>VLOOKUP(AB$1,IN_0310!$A$4:$XA$84,($C685+AB$2-2001)+8*$B685,FALSE)</f>
        <v>0</v>
      </c>
      <c r="AC685" s="18">
        <f>VLOOKUP(AC$1,IN_0310!$A$4:$XA$84,($C685+AC$2-2001)+8*$B685,FALSE)</f>
        <v>22</v>
      </c>
      <c r="AD685" s="18">
        <f>VLOOKUP(AD$1,IN_0310!$A$4:$XA$84,($C685+AD$2-2001)+8*$B685,FALSE)</f>
        <v>28</v>
      </c>
      <c r="AE685" s="17">
        <v>1986</v>
      </c>
      <c r="AF685" s="26"/>
      <c r="AG685" s="26"/>
      <c r="AH685" s="26"/>
      <c r="AI685" s="26"/>
      <c r="AJ685" s="26"/>
      <c r="AK685" s="26"/>
      <c r="AL685" s="21"/>
      <c r="AM685" s="18">
        <f>-VLOOKUP(AM$1,D_0310!$A$4:$XA$84,($C685+AM$2-2001)+8*$B685,FALSE)</f>
        <v>-15</v>
      </c>
      <c r="AN685" s="18">
        <f>-VLOOKUP(AN$1,D_0310!$A$4:$XA$84,($C685+AN$2-2001)+8*$B685,FALSE)</f>
        <v>-13</v>
      </c>
      <c r="AO685" s="18">
        <f>-VLOOKUP(AO$1,D_0310!$A$4:$XA$84,($C685+AO$2-2001)+8*$B685,FALSE)</f>
        <v>-26</v>
      </c>
      <c r="AP685" s="18">
        <f>-VLOOKUP(AP$1,D_0310!$A$4:$XA$84,($C685+AP$2-2001)+8*$B685,FALSE)</f>
        <v>-24</v>
      </c>
      <c r="AQ685" s="18">
        <f>-VLOOKUP(AQ$1,D_0310!$A$4:$XA$84,($C685+AQ$2-2001)+8*$B685,FALSE)</f>
        <v>-17</v>
      </c>
      <c r="AR685" s="18">
        <f>-VLOOKUP(AR$1,D_0310!$A$4:$XA$84,($C685+AR$2-2001)+8*$B685,FALSE)</f>
        <v>-24</v>
      </c>
      <c r="AS685" s="31">
        <v>5</v>
      </c>
      <c r="AT685" s="55">
        <f>VLOOKUP(2002-C685,census2002!$A$3:$CD$82,2+B685)</f>
        <v>9776</v>
      </c>
      <c r="AU685" s="17" t="s">
        <v>181</v>
      </c>
      <c r="AV685">
        <f>1+K685/AVERAGE(AVERAGE(SUM($AT685,$D685:J685,$R685:X685,$AF685:AL685),SUM($AT685,$D685:K685,$R685:Y685,$AF685:AM685)),AVERAGE(SUM($AT686,$D686:K686,$S686:Y686,$AG686:AM686),SUM($AT686,$D686:L686,$S686:Z686,$AG686:AN686)))</f>
        <v>0.98542925738885667</v>
      </c>
      <c r="AW685">
        <f>1+L685/AVERAGE(AVERAGE(SUM($AT685,$D685:K685,$R685:Y685,$AF685:AM685),SUM($AT685,$D685:L685,$R685:Z685,$AF685:AN685)),AVERAGE(SUM($AT686,$D686:L686,$S686:Z686,$AG686:AN686),SUM($AT686,$D686:M686,$S686:AA686,$AG686:AO686)))</f>
        <v>0.98961300050259671</v>
      </c>
      <c r="AX685">
        <f>1+M685/AVERAGE(AVERAGE(SUM($AT685,$D685:L685,$R685:Z685,$AF685:AN685),SUM($AT685,$D685:M685,$R685:AA685,$AF685:AO685)),AVERAGE(SUM($AT686,$D686:M686,$S686:AA686,$AG686:AO686),SUM($AT686,$D686:N686,$S686:AB686,$AG686:AP686)))</f>
        <v>0.9915373765867419</v>
      </c>
      <c r="AY685">
        <f>1+N685/AVERAGE(AVERAGE(SUM($AT685,$D685:M685,$R685:AA685,$AF685:AO685),SUM($AT685,$D685:N685,$R685:AB685,$AF685:AP685)),AVERAGE(SUM($AT686,$D686:N686,$S686:AB686,$AG686:AP686),SUM($AT686,$D686:O686,$S686:AC686,$AG686:AQ686)))</f>
        <v>0.98984974196675501</v>
      </c>
      <c r="AZ685">
        <f>1+O685/AVERAGE(AVERAGE(SUM($AT685,$D685:N685,$R685:AB685,$AF685:AP685),SUM($AT685,$D685:O685,$R685:AC685,$AF685:AQ685)),AVERAGE(SUM($AT686,$D686:O686,$S686:AC686,$AG686:AQ686),SUM($AT686,$D686:P686,$S686:AD686,$AG686:AR686)))</f>
        <v>0.99977065535233067</v>
      </c>
      <c r="BA685" s="43">
        <f t="shared" si="889"/>
        <v>0.99122881563385523</v>
      </c>
      <c r="BB685" s="47">
        <f t="shared" si="896"/>
        <v>0.99289254700757024</v>
      </c>
    </row>
    <row r="686" spans="1:54">
      <c r="A686" s="13">
        <v>685</v>
      </c>
      <c r="B686" s="17">
        <f t="shared" ref="B686" si="900">C677</f>
        <v>45</v>
      </c>
      <c r="C686" s="17">
        <v>1985</v>
      </c>
      <c r="D686" s="26"/>
      <c r="E686" s="26"/>
      <c r="F686" s="26"/>
      <c r="G686" s="26"/>
      <c r="H686" s="26"/>
      <c r="I686" s="26"/>
      <c r="J686" s="21"/>
      <c r="K686" s="22"/>
      <c r="L686" s="19">
        <f>VLOOKUP(L$1,IR_0310!$A$4:$XA$84,($C686+L$2-2001)+8*$B686,FALSE)</f>
        <v>-85</v>
      </c>
      <c r="M686" s="19">
        <f>VLOOKUP(M$1,IR_0310!$A$4:$XA$84,($C686+M$2-2001)+8*$B686,FALSE)</f>
        <v>-62</v>
      </c>
      <c r="N686" s="19">
        <f>VLOOKUP(N$1,IR_0310!$A$4:$XA$84,($C686+N$2-2001)+8*$B686,FALSE)</f>
        <v>-55</v>
      </c>
      <c r="O686" s="19">
        <f>VLOOKUP(O$1,IR_0310!$A$4:$XA$84,($C686+O$2-2001)+8*$B686,FALSE)</f>
        <v>-61</v>
      </c>
      <c r="P686" s="18">
        <f>VLOOKUP(P$1,IR_0310!$A$4:$XA$84,($C686+P$2-2001)+8*$B686,FALSE)</f>
        <v>-6</v>
      </c>
      <c r="Q686" s="17">
        <v>1985</v>
      </c>
      <c r="R686" s="26"/>
      <c r="S686" s="26"/>
      <c r="T686" s="26"/>
      <c r="U686" s="26"/>
      <c r="V686" s="26"/>
      <c r="W686" s="26"/>
      <c r="X686" s="21"/>
      <c r="Y686" s="22"/>
      <c r="Z686" s="18">
        <f>VLOOKUP(Z$1,IN_0310!$A$4:$XA$84,($C686+Z$2-2001)+8*$B686,FALSE)</f>
        <v>1</v>
      </c>
      <c r="AA686" s="18">
        <f>VLOOKUP(AA$1,IN_0310!$A$4:$XA$84,($C686+AA$2-2001)+8*$B686,FALSE)</f>
        <v>3</v>
      </c>
      <c r="AB686" s="18">
        <f>VLOOKUP(AB$1,IN_0310!$A$4:$XA$84,($C686+AB$2-2001)+8*$B686,FALSE)</f>
        <v>-2</v>
      </c>
      <c r="AC686" s="18">
        <f>VLOOKUP(AC$1,IN_0310!$A$4:$XA$84,($C686+AC$2-2001)+8*$B686,FALSE)</f>
        <v>5</v>
      </c>
      <c r="AD686" s="18">
        <f>VLOOKUP(AD$1,IN_0310!$A$4:$XA$84,($C686+AD$2-2001)+8*$B686,FALSE)</f>
        <v>24</v>
      </c>
      <c r="AE686" s="17">
        <v>1985</v>
      </c>
      <c r="AF686" s="26"/>
      <c r="AG686" s="26"/>
      <c r="AH686" s="26"/>
      <c r="AI686" s="26"/>
      <c r="AJ686" s="26"/>
      <c r="AK686" s="26"/>
      <c r="AL686" s="21"/>
      <c r="AM686" s="22"/>
      <c r="AN686" s="18">
        <f>-VLOOKUP(AN$1,D_0310!$A$4:$XA$84,($C686+AN$2-2001)+8*$B686,FALSE)</f>
        <v>-9</v>
      </c>
      <c r="AO686" s="18">
        <f>-VLOOKUP(AO$1,D_0310!$A$4:$XA$84,($C686+AO$2-2001)+8*$B686,FALSE)</f>
        <v>-15</v>
      </c>
      <c r="AP686" s="18">
        <f>-VLOOKUP(AP$1,D_0310!$A$4:$XA$84,($C686+AP$2-2001)+8*$B686,FALSE)</f>
        <v>-22</v>
      </c>
      <c r="AQ686" s="18">
        <f>-VLOOKUP(AQ$1,D_0310!$A$4:$XA$84,($C686+AQ$2-2001)+8*$B686,FALSE)</f>
        <v>-28</v>
      </c>
      <c r="AR686" s="18">
        <f>-VLOOKUP(AR$1,D_0310!$A$4:$XA$84,($C686+AR$2-2001)+8*$B686,FALSE)</f>
        <v>-15</v>
      </c>
      <c r="AS686" s="31">
        <v>4</v>
      </c>
      <c r="AT686" s="55">
        <f>VLOOKUP(2002-C686,census2002!$A$3:$CD$82,2+B686)</f>
        <v>8462</v>
      </c>
      <c r="AU686" s="17" t="s">
        <v>182</v>
      </c>
      <c r="AW686">
        <f>1+L686/AVERAGE(AVERAGE(SUM($AT686,$D686:K686,$R686:Y686,$AF686:AM686),SUM($AT686,$D686:L686,$R686:Z686,$AF686:AN686)),AVERAGE(SUM($AT687,$D687:L687,$S687:Z687,$AG687:AN687),SUM($AT687,$D687:M687,$S687:AA687,$AG687:AO687)))</f>
        <v>0.99030482762553818</v>
      </c>
      <c r="AX686">
        <f>1+M686/AVERAGE(AVERAGE(SUM($AT686,$D686:L686,$R686:Z686,$AF686:AN686),SUM($AT686,$D686:M686,$R686:AA686,$AF686:AO686)),AVERAGE(SUM($AT687,$D687:M687,$S687:AA687,$AG687:AO687),SUM($AT687,$D687:N687,$S687:AB687,$AG687:AP687)))</f>
        <v>0.99286618340812338</v>
      </c>
      <c r="AY686">
        <f>1+N686/AVERAGE(AVERAGE(SUM($AT686,$D686:M686,$R686:AA686,$AF686:AO686),SUM($AT686,$D686:N686,$R686:AB686,$AF686:AP686)),AVERAGE(SUM($AT687,$D687:N687,$S687:AB687,$AG687:AP687),SUM($AT687,$D687:O687,$S687:AC687,$AG687:AQ687)))</f>
        <v>0.9936248514880176</v>
      </c>
      <c r="AZ686">
        <f>1+O686/AVERAGE(AVERAGE(SUM($AT686,$D686:N686,$R686:AB686,$AF686:AP686),SUM($AT686,$D686:O686,$R686:AC686,$AF686:AQ686)),AVERAGE(SUM($AT687,$D687:O687,$S687:AC687,$AG687:AQ687),SUM($AT687,$D687:P687,$S687:AD687,$AG687:AR687)))</f>
        <v>0.99287903108127828</v>
      </c>
      <c r="BA686" s="43">
        <f t="shared" si="889"/>
        <v>0.99241792478952762</v>
      </c>
      <c r="BB686" s="47">
        <f t="shared" si="896"/>
        <v>0.99021809733685995</v>
      </c>
    </row>
    <row r="687" spans="1:54">
      <c r="A687" s="9">
        <v>686</v>
      </c>
      <c r="B687" s="17">
        <f t="shared" ref="B687" si="901">C677</f>
        <v>45</v>
      </c>
      <c r="C687" s="17">
        <v>1984</v>
      </c>
      <c r="D687" s="26"/>
      <c r="E687" s="26"/>
      <c r="F687" s="26"/>
      <c r="G687" s="26"/>
      <c r="H687" s="26"/>
      <c r="I687" s="26"/>
      <c r="J687" s="21"/>
      <c r="K687" s="22"/>
      <c r="L687" s="22"/>
      <c r="M687" s="19">
        <f>VLOOKUP(M$1,IR_0310!$A$4:$XA$84,($C687+M$2-2001)+8*$B687,FALSE)</f>
        <v>-67</v>
      </c>
      <c r="N687" s="19">
        <f>VLOOKUP(N$1,IR_0310!$A$4:$XA$84,($C687+N$2-2001)+8*$B687,FALSE)</f>
        <v>-27</v>
      </c>
      <c r="O687" s="19">
        <f>VLOOKUP(O$1,IR_0310!$A$4:$XA$84,($C687+O$2-2001)+8*$B687,FALSE)</f>
        <v>-34</v>
      </c>
      <c r="P687" s="18">
        <f>VLOOKUP(P$1,IR_0310!$A$4:$XA$84,($C687+P$2-2001)+8*$B687,FALSE)</f>
        <v>0</v>
      </c>
      <c r="Q687" s="17">
        <v>1984</v>
      </c>
      <c r="R687" s="26"/>
      <c r="S687" s="26"/>
      <c r="T687" s="26"/>
      <c r="U687" s="26"/>
      <c r="V687" s="26"/>
      <c r="W687" s="26"/>
      <c r="X687" s="21"/>
      <c r="Y687" s="22"/>
      <c r="Z687" s="22"/>
      <c r="AA687" s="18">
        <f>VLOOKUP(AA$1,IN_0310!$A$4:$XA$84,($C687+AA$2-2001)+8*$B687,FALSE)</f>
        <v>-1</v>
      </c>
      <c r="AB687" s="18">
        <f>VLOOKUP(AB$1,IN_0310!$A$4:$XA$84,($C687+AB$2-2001)+8*$B687,FALSE)</f>
        <v>0</v>
      </c>
      <c r="AC687" s="18">
        <f>VLOOKUP(AC$1,IN_0310!$A$4:$XA$84,($C687+AC$2-2001)+8*$B687,FALSE)</f>
        <v>5</v>
      </c>
      <c r="AD687" s="18">
        <f>VLOOKUP(AD$1,IN_0310!$A$4:$XA$84,($C687+AD$2-2001)+8*$B687,FALSE)</f>
        <v>2</v>
      </c>
      <c r="AE687" s="17">
        <v>1984</v>
      </c>
      <c r="AF687" s="26"/>
      <c r="AG687" s="26"/>
      <c r="AH687" s="26"/>
      <c r="AI687" s="26"/>
      <c r="AJ687" s="26"/>
      <c r="AK687" s="26"/>
      <c r="AL687" s="21"/>
      <c r="AM687" s="22"/>
      <c r="AN687" s="22"/>
      <c r="AO687" s="18">
        <f>-VLOOKUP(AO$1,D_0310!$A$4:$XA$84,($C687+AO$2-2001)+8*$B687,FALSE)</f>
        <v>-20</v>
      </c>
      <c r="AP687" s="18">
        <f>-VLOOKUP(AP$1,D_0310!$A$4:$XA$84,($C687+AP$2-2001)+8*$B687,FALSE)</f>
        <v>-23</v>
      </c>
      <c r="AQ687" s="18">
        <f>-VLOOKUP(AQ$1,D_0310!$A$4:$XA$84,($C687+AQ$2-2001)+8*$B687,FALSE)</f>
        <v>-23</v>
      </c>
      <c r="AR687" s="18">
        <f>-VLOOKUP(AR$1,D_0310!$A$4:$XA$84,($C687+AR$2-2001)+8*$B687,FALSE)</f>
        <v>-31</v>
      </c>
      <c r="AS687" s="31">
        <v>3</v>
      </c>
      <c r="AT687" s="55">
        <f>VLOOKUP(2002-C687,census2002!$A$3:$CD$82,2+B687)</f>
        <v>9163</v>
      </c>
      <c r="AU687" s="17" t="s">
        <v>183</v>
      </c>
      <c r="AX687">
        <f>1+M687/AVERAGE(AVERAGE(SUM($AT687,$D687:L687,$R687:Z687,$AF687:AN687),SUM($AT687,$D687:M687,$R687:AA687,$AF687:AO687)),AVERAGE(SUM($AT688,$D688:M688,$S688:AA688,$AG688:AO688),SUM($AT688,$D688:N688,$S688:AB688,$AG688:AP688)))</f>
        <v>0.99332486487832827</v>
      </c>
      <c r="AY687">
        <f>1+N687/AVERAGE(AVERAGE(SUM($AT687,$D687:M687,$R687:AA687,$AF687:AO687),SUM($AT687,$D687:N687,$R687:AB687,$AF687:AP687)),AVERAGE(SUM($AT688,$D688:N688,$S688:AB688,$AG688:AP688),SUM($AT688,$D688:O688,$S688:AC688,$AG688:AQ688)))</f>
        <v>0.99729370787079963</v>
      </c>
      <c r="AZ687">
        <f>1+O687/AVERAGE(AVERAGE(SUM($AT687,$D687:N687,$R687:AB687,$AF687:AP687),SUM($AT687,$D687:O687,$R687:AC687,$AF687:AQ687)),AVERAGE(SUM($AT688,$D688:O688,$S688:AC688,$AG688:AQ688),SUM($AT688,$D688:P688,$S688:AD688,$AG688:AR688)))</f>
        <v>0.99657456615369111</v>
      </c>
      <c r="BA687" s="43">
        <f t="shared" si="889"/>
        <v>0.99572954831779048</v>
      </c>
      <c r="BB687" s="47">
        <f t="shared" si="896"/>
        <v>0.99257025738004712</v>
      </c>
    </row>
    <row r="688" spans="1:54">
      <c r="A688" s="9">
        <v>687</v>
      </c>
      <c r="B688" s="17">
        <f t="shared" ref="B688" si="902">C677</f>
        <v>45</v>
      </c>
      <c r="C688" s="17">
        <v>1983</v>
      </c>
      <c r="D688" s="26"/>
      <c r="E688" s="26"/>
      <c r="F688" s="26"/>
      <c r="G688" s="26"/>
      <c r="H688" s="26"/>
      <c r="I688" s="26"/>
      <c r="J688" s="21"/>
      <c r="K688" s="22"/>
      <c r="L688" s="22"/>
      <c r="M688" s="22"/>
      <c r="N688" s="19">
        <f>VLOOKUP(N$1,IR_0310!$A$4:$XA$84,($C688+N$2-2001)+8*$B688,FALSE)</f>
        <v>-18</v>
      </c>
      <c r="O688" s="19">
        <f>VLOOKUP(O$1,IR_0310!$A$4:$XA$84,($C688+O$2-2001)+8*$B688,FALSE)</f>
        <v>-43</v>
      </c>
      <c r="P688" s="18">
        <f>VLOOKUP(P$1,IR_0310!$A$4:$XA$84,($C688+P$2-2001)+8*$B688,FALSE)</f>
        <v>-4</v>
      </c>
      <c r="Q688" s="17">
        <v>1983</v>
      </c>
      <c r="R688" s="26"/>
      <c r="S688" s="26"/>
      <c r="T688" s="26"/>
      <c r="U688" s="26"/>
      <c r="V688" s="26"/>
      <c r="W688" s="26"/>
      <c r="X688" s="21"/>
      <c r="Y688" s="22"/>
      <c r="Z688" s="22"/>
      <c r="AA688" s="22"/>
      <c r="AB688" s="18">
        <f>VLOOKUP(AB$1,IN_0310!$A$4:$XA$84,($C688+AB$2-2001)+8*$B688,FALSE)</f>
        <v>-2</v>
      </c>
      <c r="AC688" s="18">
        <f>VLOOKUP(AC$1,IN_0310!$A$4:$XA$84,($C688+AC$2-2001)+8*$B688,FALSE)</f>
        <v>-3</v>
      </c>
      <c r="AD688" s="18">
        <f>VLOOKUP(AD$1,IN_0310!$A$4:$XA$84,($C688+AD$2-2001)+8*$B688,FALSE)</f>
        <v>-1</v>
      </c>
      <c r="AE688" s="17">
        <v>1983</v>
      </c>
      <c r="AF688" s="26"/>
      <c r="AG688" s="26"/>
      <c r="AH688" s="26"/>
      <c r="AI688" s="26"/>
      <c r="AJ688" s="26"/>
      <c r="AK688" s="26"/>
      <c r="AL688" s="21"/>
      <c r="AM688" s="22"/>
      <c r="AN688" s="22"/>
      <c r="AO688" s="22"/>
      <c r="AP688" s="18">
        <f>-VLOOKUP(AP$1,D_0310!$A$4:$XA$84,($C688+AP$2-2001)+8*$B688,FALSE)</f>
        <v>-21</v>
      </c>
      <c r="AQ688" s="18">
        <f>-VLOOKUP(AQ$1,D_0310!$A$4:$XA$84,($C688+AQ$2-2001)+8*$B688,FALSE)</f>
        <v>-17</v>
      </c>
      <c r="AR688" s="18">
        <f>-VLOOKUP(AR$1,D_0310!$A$4:$XA$84,($C688+AR$2-2001)+8*$B688,FALSE)</f>
        <v>-34</v>
      </c>
      <c r="AS688" s="31">
        <v>2</v>
      </c>
      <c r="AT688" s="55">
        <f>VLOOKUP(2002-C688,census2002!$A$3:$CD$82,2+B688)</f>
        <v>10976</v>
      </c>
      <c r="AU688" s="17" t="s">
        <v>184</v>
      </c>
      <c r="AY688">
        <f>1+N688/AVERAGE(AVERAGE(SUM($AT688,$D688:M688,$R688:AA688,$AF688:AO688),SUM($AT688,$D688:N688,$R688:AB688,$AF688:AP688)),AVERAGE(SUM($AT689,$D689:N689,$S689:AB689,$AG689:AP689),SUM($AT689,$D689:O689,$S689:AC689,$AG689:AQ689)))</f>
        <v>0.9982334322938391</v>
      </c>
      <c r="AZ688">
        <f>1+O688/AVERAGE(AVERAGE(SUM($AT688,$D688:N688,$R688:AB688,$AF688:AP688),SUM($AT688,$D688:O688,$R688:AC688,$AF688:AQ688)),AVERAGE(SUM($AT689,$D689:O689,$S689:AC689,$AG689:AQ689),SUM($AT689,$D689:P689,$S689:AD689,$AG689:AR689)))</f>
        <v>0.99575999605581034</v>
      </c>
      <c r="BA688" s="43">
        <f t="shared" si="889"/>
        <v>0.99699594713503792</v>
      </c>
      <c r="BB688" s="47">
        <f t="shared" si="896"/>
        <v>0.99201916367150411</v>
      </c>
    </row>
    <row r="689" spans="1:54">
      <c r="A689" s="13">
        <v>688</v>
      </c>
      <c r="B689" s="17">
        <f t="shared" ref="B689" si="903">C677</f>
        <v>45</v>
      </c>
      <c r="C689" s="17">
        <v>1982</v>
      </c>
      <c r="D689" s="26"/>
      <c r="E689" s="26"/>
      <c r="F689" s="26"/>
      <c r="G689" s="26"/>
      <c r="H689" s="26"/>
      <c r="I689" s="26"/>
      <c r="J689" s="21"/>
      <c r="K689" s="22"/>
      <c r="L689" s="22"/>
      <c r="M689" s="22"/>
      <c r="N689" s="22"/>
      <c r="O689" s="19">
        <f>VLOOKUP(O$1,IR_0310!$A$4:$XA$84,($C689+O$2-2001)+8*$B689,FALSE)</f>
        <v>-30</v>
      </c>
      <c r="P689" s="18">
        <f>VLOOKUP(P$1,IR_0310!$A$4:$XA$84,($C689+P$2-2001)+8*$B689,FALSE)</f>
        <v>-11</v>
      </c>
      <c r="Q689" s="17">
        <v>1982</v>
      </c>
      <c r="R689" s="26"/>
      <c r="S689" s="26"/>
      <c r="T689" s="26"/>
      <c r="U689" s="26"/>
      <c r="V689" s="26"/>
      <c r="W689" s="26"/>
      <c r="X689" s="21"/>
      <c r="Y689" s="22"/>
      <c r="Z689" s="22"/>
      <c r="AA689" s="22"/>
      <c r="AB689" s="22"/>
      <c r="AC689" s="18">
        <f>VLOOKUP(AC$1,IN_0310!$A$4:$XA$84,($C689+AC$2-2001)+8*$B689,FALSE)</f>
        <v>-1</v>
      </c>
      <c r="AD689" s="18">
        <f>VLOOKUP(AD$1,IN_0310!$A$4:$XA$84,($C689+AD$2-2001)+8*$B689,FALSE)</f>
        <v>-1</v>
      </c>
      <c r="AE689" s="17">
        <v>1982</v>
      </c>
      <c r="AF689" s="26"/>
      <c r="AG689" s="26"/>
      <c r="AH689" s="26"/>
      <c r="AI689" s="26"/>
      <c r="AJ689" s="26"/>
      <c r="AK689" s="26"/>
      <c r="AL689" s="21"/>
      <c r="AM689" s="22"/>
      <c r="AN689" s="22"/>
      <c r="AO689" s="22"/>
      <c r="AP689" s="22"/>
      <c r="AQ689" s="18">
        <f>-VLOOKUP(AQ$1,D_0310!$A$4:$XA$84,($C689+AQ$2-2001)+8*$B689,FALSE)</f>
        <v>-17</v>
      </c>
      <c r="AR689" s="18">
        <f>-VLOOKUP(AR$1,D_0310!$A$4:$XA$84,($C689+AR$2-2001)+8*$B689,FALSE)</f>
        <v>-27</v>
      </c>
      <c r="AS689" s="31">
        <v>1</v>
      </c>
      <c r="AT689" s="55">
        <f>VLOOKUP(2002-C689,census2002!$A$3:$CD$82,2+B689)</f>
        <v>9447</v>
      </c>
      <c r="AU689" s="17" t="s">
        <v>185</v>
      </c>
      <c r="AZ689">
        <f>1+O689/AVERAGE(AVERAGE(SUM($AT689,$D689:N689,$R689:AB689,$AF689:AP689),SUM($AT689,$D689:O689,$R689:AC689,$AF689:AQ689)),AVERAGE(SUM($AT690,$D690:O690,$S690:AC690,$AG690:AQ690),SUM($AT690,$D690:P690,$S690:AD690,$AG690:AR690)))</f>
        <v>0.99669084190497204</v>
      </c>
      <c r="BA689" s="43">
        <f t="shared" si="889"/>
        <v>0.99669084190497204</v>
      </c>
      <c r="BB689" s="47">
        <f t="shared" si="896"/>
        <v>0.99278600590644439</v>
      </c>
    </row>
    <row r="690" spans="1:54">
      <c r="A690" s="9">
        <v>689</v>
      </c>
      <c r="B690" s="17">
        <f t="shared" ref="B690" si="904">C677</f>
        <v>45</v>
      </c>
      <c r="C690" s="17">
        <v>1981</v>
      </c>
      <c r="D690" s="26"/>
      <c r="E690" s="26"/>
      <c r="F690" s="26"/>
      <c r="G690" s="26"/>
      <c r="H690" s="26"/>
      <c r="I690" s="26"/>
      <c r="J690" s="21"/>
      <c r="K690" s="22"/>
      <c r="L690" s="22"/>
      <c r="M690" s="22"/>
      <c r="N690" s="22"/>
      <c r="O690" s="22"/>
      <c r="P690" s="18">
        <f>VLOOKUP(P$1,IR_0310!$A$4:$XA$84,($C690+P$2-2001)+8*$B690,FALSE)</f>
        <v>-13</v>
      </c>
      <c r="Q690" s="17">
        <v>1981</v>
      </c>
      <c r="R690" s="26"/>
      <c r="S690" s="26"/>
      <c r="T690" s="26"/>
      <c r="U690" s="26"/>
      <c r="V690" s="26"/>
      <c r="W690" s="26"/>
      <c r="X690" s="21"/>
      <c r="Y690" s="22"/>
      <c r="Z690" s="22"/>
      <c r="AA690" s="22"/>
      <c r="AB690" s="22"/>
      <c r="AC690" s="22"/>
      <c r="AD690" s="18">
        <f>VLOOKUP(AD$1,IN_0310!$A$4:$XA$84,($C690+AD$2-2001)+8*$B690,FALSE)</f>
        <v>-1</v>
      </c>
      <c r="AE690" s="17">
        <v>1981</v>
      </c>
      <c r="AF690" s="26"/>
      <c r="AG690" s="26"/>
      <c r="AH690" s="26"/>
      <c r="AI690" s="26"/>
      <c r="AJ690" s="26"/>
      <c r="AK690" s="26"/>
      <c r="AL690" s="21"/>
      <c r="AM690" s="22"/>
      <c r="AN690" s="22"/>
      <c r="AO690" s="22"/>
      <c r="AP690" s="22"/>
      <c r="AQ690" s="22"/>
      <c r="AR690" s="18">
        <f>-VLOOKUP(AR$1,D_0310!$A$4:$XA$84,($C690+AR$2-2001)+8*$B690,FALSE)</f>
        <v>-29</v>
      </c>
      <c r="AS690" s="31"/>
      <c r="AT690" s="55">
        <f>VLOOKUP(2002-C690,census2002!$A$3:$CD$82,2+B690)</f>
        <v>8730</v>
      </c>
      <c r="AU690" s="17" t="s">
        <v>186</v>
      </c>
    </row>
    <row r="691" spans="1:54" ht="15.75" thickBot="1">
      <c r="A691" s="9">
        <v>690</v>
      </c>
      <c r="B691" s="10" t="str">
        <f>INDEX('regions#'!$B$2:$B$79,B693+1)</f>
        <v>Свердловская область</v>
      </c>
      <c r="C691" s="51" t="s">
        <v>159</v>
      </c>
      <c r="D691" s="11" t="s">
        <v>912</v>
      </c>
      <c r="E691" s="11" t="s">
        <v>913</v>
      </c>
      <c r="F691" s="11" t="s">
        <v>914</v>
      </c>
      <c r="G691" s="11" t="s">
        <v>915</v>
      </c>
      <c r="H691" s="11" t="s">
        <v>916</v>
      </c>
      <c r="I691" s="11" t="s">
        <v>917</v>
      </c>
      <c r="J691" s="11" t="s">
        <v>918</v>
      </c>
      <c r="K691" s="12" t="s">
        <v>919</v>
      </c>
      <c r="L691" s="12" t="s">
        <v>920</v>
      </c>
      <c r="M691" s="12" t="s">
        <v>921</v>
      </c>
      <c r="N691" s="12" t="s">
        <v>922</v>
      </c>
      <c r="O691" s="12" t="s">
        <v>923</v>
      </c>
      <c r="P691" s="11" t="s">
        <v>924</v>
      </c>
      <c r="Q691" s="52" t="s">
        <v>160</v>
      </c>
      <c r="R691" s="23" t="s">
        <v>912</v>
      </c>
      <c r="S691" s="23" t="s">
        <v>913</v>
      </c>
      <c r="T691" s="23" t="s">
        <v>914</v>
      </c>
      <c r="U691" s="23" t="s">
        <v>915</v>
      </c>
      <c r="V691" s="23" t="s">
        <v>916</v>
      </c>
      <c r="W691" s="23" t="s">
        <v>917</v>
      </c>
      <c r="X691" s="23" t="s">
        <v>918</v>
      </c>
      <c r="Y691" s="23" t="s">
        <v>919</v>
      </c>
      <c r="Z691" s="23" t="s">
        <v>920</v>
      </c>
      <c r="AA691" s="23" t="s">
        <v>921</v>
      </c>
      <c r="AB691" s="23" t="s">
        <v>922</v>
      </c>
      <c r="AC691" s="23" t="s">
        <v>923</v>
      </c>
      <c r="AD691" s="23" t="s">
        <v>924</v>
      </c>
      <c r="AE691" s="53" t="s">
        <v>161</v>
      </c>
      <c r="AF691" s="27" t="s">
        <v>912</v>
      </c>
      <c r="AG691" s="27" t="s">
        <v>913</v>
      </c>
      <c r="AH691" s="27" t="s">
        <v>914</v>
      </c>
      <c r="AI691" s="27" t="s">
        <v>915</v>
      </c>
      <c r="AJ691" s="27" t="s">
        <v>916</v>
      </c>
      <c r="AK691" s="27" t="s">
        <v>917</v>
      </c>
      <c r="AL691" s="27" t="s">
        <v>918</v>
      </c>
      <c r="AM691" s="27" t="s">
        <v>919</v>
      </c>
      <c r="AN691" s="27" t="s">
        <v>920</v>
      </c>
      <c r="AO691" s="27" t="s">
        <v>921</v>
      </c>
      <c r="AP691" s="27" t="s">
        <v>922</v>
      </c>
      <c r="AQ691" s="27" t="s">
        <v>923</v>
      </c>
      <c r="AR691" s="27" t="s">
        <v>924</v>
      </c>
      <c r="AS691" s="31" t="s">
        <v>162</v>
      </c>
      <c r="AT691" s="2" t="s">
        <v>163</v>
      </c>
      <c r="AV691" s="54">
        <f t="shared" ref="AV691:AZ691" si="905">AVERAGE(AV693:AV704)</f>
        <v>1.0095096980849869</v>
      </c>
      <c r="AW691" s="54">
        <f t="shared" si="905"/>
        <v>1.0096445064213715</v>
      </c>
      <c r="AX691" s="54">
        <f t="shared" si="905"/>
        <v>1.0053166233677162</v>
      </c>
      <c r="AY691" s="54">
        <f t="shared" si="905"/>
        <v>1.0054217336432016</v>
      </c>
      <c r="AZ691" s="54">
        <f t="shared" si="905"/>
        <v>1.0037732509229975</v>
      </c>
      <c r="BA691" s="38" t="s">
        <v>983</v>
      </c>
      <c r="BB691" s="39">
        <f t="shared" ref="BB691" si="906">PRODUCT(AV691:AZ691)-1</f>
        <v>3.4107607317837907E-2</v>
      </c>
    </row>
    <row r="692" spans="1:54" ht="15.75" thickBot="1">
      <c r="A692" s="13">
        <v>691</v>
      </c>
      <c r="C692" s="14">
        <f t="shared" ref="C692" si="907">A691/15</f>
        <v>46</v>
      </c>
      <c r="D692" s="15">
        <v>10</v>
      </c>
      <c r="E692" s="15">
        <v>11</v>
      </c>
      <c r="F692" s="15">
        <v>12</v>
      </c>
      <c r="G692" s="15">
        <v>13</v>
      </c>
      <c r="H692" s="15">
        <v>14</v>
      </c>
      <c r="I692" s="15">
        <v>15</v>
      </c>
      <c r="J692" s="15">
        <v>16</v>
      </c>
      <c r="K692" s="16">
        <v>17</v>
      </c>
      <c r="L692" s="16">
        <v>18</v>
      </c>
      <c r="M692" s="16">
        <v>19</v>
      </c>
      <c r="N692" s="16">
        <v>20</v>
      </c>
      <c r="O692" s="16">
        <v>21</v>
      </c>
      <c r="P692" s="15">
        <v>22</v>
      </c>
      <c r="R692" s="15">
        <v>10</v>
      </c>
      <c r="S692" s="15">
        <v>11</v>
      </c>
      <c r="T692" s="15">
        <v>12</v>
      </c>
      <c r="U692" s="15">
        <v>13</v>
      </c>
      <c r="V692" s="15">
        <v>14</v>
      </c>
      <c r="W692" s="15">
        <v>15</v>
      </c>
      <c r="X692" s="15">
        <v>16</v>
      </c>
      <c r="Y692" s="25">
        <v>17</v>
      </c>
      <c r="Z692" s="25">
        <v>18</v>
      </c>
      <c r="AA692" s="25">
        <v>19</v>
      </c>
      <c r="AB692" s="25">
        <v>20</v>
      </c>
      <c r="AC692" s="25">
        <v>21</v>
      </c>
      <c r="AD692" s="15">
        <v>22</v>
      </c>
      <c r="AF692" s="15">
        <v>10</v>
      </c>
      <c r="AG692" s="15">
        <v>11</v>
      </c>
      <c r="AH692" s="15">
        <v>12</v>
      </c>
      <c r="AI692" s="15">
        <v>13</v>
      </c>
      <c r="AJ692" s="15">
        <v>14</v>
      </c>
      <c r="AK692" s="15">
        <v>15</v>
      </c>
      <c r="AL692" s="15">
        <v>16</v>
      </c>
      <c r="AM692" s="29">
        <v>17</v>
      </c>
      <c r="AN692" s="29">
        <v>18</v>
      </c>
      <c r="AO692" s="29">
        <v>19</v>
      </c>
      <c r="AP692" s="29">
        <v>20</v>
      </c>
      <c r="AQ692" s="29">
        <v>21</v>
      </c>
      <c r="AR692" s="15">
        <v>22</v>
      </c>
      <c r="AS692" s="31"/>
      <c r="AT692" s="55"/>
      <c r="AU692" s="14" t="s">
        <v>165</v>
      </c>
      <c r="AV692" s="40" t="s">
        <v>166</v>
      </c>
      <c r="AW692" s="40" t="s">
        <v>167</v>
      </c>
      <c r="AX692" s="40" t="s">
        <v>168</v>
      </c>
      <c r="AY692" s="40" t="s">
        <v>169</v>
      </c>
      <c r="AZ692" s="40" t="s">
        <v>170</v>
      </c>
      <c r="BA692" s="41" t="s">
        <v>171</v>
      </c>
      <c r="BB692" s="42"/>
    </row>
    <row r="693" spans="1:54">
      <c r="A693" s="9">
        <v>692</v>
      </c>
      <c r="B693">
        <f t="shared" ref="B693" si="908">C692</f>
        <v>46</v>
      </c>
      <c r="C693" s="17">
        <v>1993</v>
      </c>
      <c r="D693" s="18">
        <f>VLOOKUP(D$1,IR_0310!$A$4:$XA$84,($C693+D$2-2001)+8*$B693,FALSE)</f>
        <v>23</v>
      </c>
      <c r="E693" s="18">
        <f>VLOOKUP(E$1,IR_0310!$A$4:$XA$84,($C693+E$2-2001)+8*$B693,FALSE)</f>
        <v>29</v>
      </c>
      <c r="F693" s="18">
        <f>VLOOKUP(F$1,IR_0310!$A$4:$XA$84,($C693+F$2-2001)+8*$B693,FALSE)</f>
        <v>29</v>
      </c>
      <c r="G693" s="18">
        <f>VLOOKUP(G$1,IR_0310!$A$4:$XA$84,($C693+G$2-2001)+8*$B693,FALSE)</f>
        <v>47</v>
      </c>
      <c r="H693" s="18">
        <f>VLOOKUP(H$1,IR_0310!$A$4:$XA$84,($C693+H$2-2001)+8*$B693,FALSE)</f>
        <v>48</v>
      </c>
      <c r="I693" s="18">
        <f>VLOOKUP(I$1,IR_0310!$A$4:$XA$84,($C693+I$2-2001)+8*$B693,FALSE)</f>
        <v>43</v>
      </c>
      <c r="J693" s="18">
        <f>VLOOKUP(J$1,IR_0310!$A$4:$XA$84,($C693+J$2-2001)+8*$B693,FALSE)</f>
        <v>145</v>
      </c>
      <c r="K693" s="19">
        <f>VLOOKUP(K$1,IR_0310!$A$4:$XA$84,($C693+K$2-2001)+8*$B693,FALSE)</f>
        <v>242</v>
      </c>
      <c r="L693" s="20"/>
      <c r="M693" s="20"/>
      <c r="N693" s="20"/>
      <c r="O693" s="20"/>
      <c r="P693" s="26"/>
      <c r="Q693" s="17">
        <v>1993</v>
      </c>
      <c r="R693" s="18">
        <f>VLOOKUP(R$1,IN_0310!$A$4:$XA$84,($C693+R$2-2001)+8*$B693,FALSE)</f>
        <v>4</v>
      </c>
      <c r="S693" s="18">
        <f>VLOOKUP(S$1,IN_0310!$A$4:$XA$84,($C693+S$2-2001)+8*$B693,FALSE)</f>
        <v>-10</v>
      </c>
      <c r="T693" s="18">
        <f>VLOOKUP(T$1,IN_0310!$A$4:$XA$84,($C693+T$2-2001)+8*$B693,FALSE)</f>
        <v>28</v>
      </c>
      <c r="U693" s="18">
        <f>VLOOKUP(U$1,IN_0310!$A$4:$XA$84,($C693+U$2-2001)+8*$B693,FALSE)</f>
        <v>48</v>
      </c>
      <c r="V693" s="18">
        <f>VLOOKUP(V$1,IN_0310!$A$4:$XA$84,($C693+V$2-2001)+8*$B693,FALSE)</f>
        <v>53</v>
      </c>
      <c r="W693" s="18">
        <f>VLOOKUP(W$1,IN_0310!$A$4:$XA$84,($C693+W$2-2001)+8*$B693,FALSE)</f>
        <v>76</v>
      </c>
      <c r="X693" s="18">
        <f>VLOOKUP(X$1,IN_0310!$A$4:$XA$84,($C693+X$2-2001)+8*$B693,FALSE)</f>
        <v>66</v>
      </c>
      <c r="Y693" s="18">
        <f>VLOOKUP(Y$1,IN_0310!$A$4:$XA$84,($C693+Y$2-2001)+8*$B693,FALSE)</f>
        <v>44</v>
      </c>
      <c r="Z693" s="20"/>
      <c r="AA693" s="20"/>
      <c r="AB693" s="20"/>
      <c r="AC693" s="20"/>
      <c r="AD693" s="26"/>
      <c r="AE693" s="17">
        <v>1993</v>
      </c>
      <c r="AF693" s="18">
        <f>-VLOOKUP(AF$1,D_0310!$A$4:$XA$84,($C693+AF$2-2001)+8*$B693,FALSE)</f>
        <v>-34</v>
      </c>
      <c r="AG693" s="18">
        <f>-VLOOKUP(AG$1,D_0310!$A$4:$XA$84,($C693+AG$2-2001)+8*$B693,FALSE)</f>
        <v>-9</v>
      </c>
      <c r="AH693" s="18">
        <f>-VLOOKUP(AH$1,D_0310!$A$4:$XA$84,($C693+AH$2-2001)+8*$B693,FALSE)</f>
        <v>-18</v>
      </c>
      <c r="AI693" s="18">
        <f>-VLOOKUP(AI$1,D_0310!$A$4:$XA$84,($C693+AI$2-2001)+8*$B693,FALSE)</f>
        <v>-9</v>
      </c>
      <c r="AJ693" s="18">
        <f>-VLOOKUP(AJ$1,D_0310!$A$4:$XA$84,($C693+AJ$2-2001)+8*$B693,FALSE)</f>
        <v>-20</v>
      </c>
      <c r="AK693" s="18">
        <f>-VLOOKUP(AK$1,D_0310!$A$4:$XA$84,($C693+AK$2-2001)+8*$B693,FALSE)</f>
        <v>-27</v>
      </c>
      <c r="AL693" s="18">
        <f>-VLOOKUP(AL$1,D_0310!$A$4:$XA$84,($C693+AL$2-2001)+8*$B693,FALSE)</f>
        <v>-38</v>
      </c>
      <c r="AM693" s="18">
        <f>-VLOOKUP(AM$1,D_0310!$A$4:$XA$84,($C693+AM$2-2001)+8*$B693,FALSE)</f>
        <v>-40</v>
      </c>
      <c r="AN693" s="20"/>
      <c r="AO693" s="20"/>
      <c r="AP693" s="20"/>
      <c r="AQ693" s="20"/>
      <c r="AR693" s="26"/>
      <c r="AS693" s="31">
        <v>1</v>
      </c>
      <c r="AT693" s="55">
        <f>VLOOKUP(2002-C693,census2002!$A$3:$CD$82,2+B693)</f>
        <v>42480</v>
      </c>
      <c r="AU693" s="17" t="s">
        <v>172</v>
      </c>
      <c r="AV693">
        <f>1+K693/AVERAGE(AVERAGE(SUM($AT693,$D693:J693,$R693:X693,$AF693:AL693),SUM($AT693,$D693:K693,$R693:Y693,$AF693:AM693)),AVERAGE(SUM($AT694,$D694:K694,$S694:Y694,$AG694:AM694),SUM($AT694,$D694:L694,$S694:Z694,$AG694:AN694)))</f>
        <v>1.005197985243736</v>
      </c>
      <c r="BA693" s="43">
        <f t="shared" ref="BA693:BA704" si="909">(PRODUCT(AV693:AZ693))^(1/AS693)</f>
        <v>1.005197985243736</v>
      </c>
      <c r="BB693" s="43" t="s">
        <v>173</v>
      </c>
    </row>
    <row r="694" spans="1:54">
      <c r="A694" s="9">
        <v>693</v>
      </c>
      <c r="B694" s="17">
        <f t="shared" ref="B694" si="910">C692</f>
        <v>46</v>
      </c>
      <c r="C694" s="17">
        <v>1992</v>
      </c>
      <c r="D694" s="21"/>
      <c r="E694" s="18">
        <f>VLOOKUP(E$1,IR_0310!$A$4:$XA$84,($C694+E$2-2001)+8*$B694,FALSE)</f>
        <v>18</v>
      </c>
      <c r="F694" s="18">
        <f>VLOOKUP(F$1,IR_0310!$A$4:$XA$84,($C694+F$2-2001)+8*$B694,FALSE)</f>
        <v>31</v>
      </c>
      <c r="G694" s="18">
        <f>VLOOKUP(G$1,IR_0310!$A$4:$XA$84,($C694+G$2-2001)+8*$B694,FALSE)</f>
        <v>32</v>
      </c>
      <c r="H694" s="18">
        <f>VLOOKUP(H$1,IR_0310!$A$4:$XA$84,($C694+H$2-2001)+8*$B694,FALSE)</f>
        <v>64</v>
      </c>
      <c r="I694" s="18">
        <f>VLOOKUP(I$1,IR_0310!$A$4:$XA$84,($C694+I$2-2001)+8*$B694,FALSE)</f>
        <v>48</v>
      </c>
      <c r="J694" s="18">
        <f>VLOOKUP(J$1,IR_0310!$A$4:$XA$84,($C694+J$2-2001)+8*$B694,FALSE)</f>
        <v>138</v>
      </c>
      <c r="K694" s="19">
        <f>VLOOKUP(K$1,IR_0310!$A$4:$XA$84,($C694+K$2-2001)+8*$B694,FALSE)</f>
        <v>424</v>
      </c>
      <c r="L694" s="19">
        <f>VLOOKUP(L$1,IR_0310!$A$4:$XA$84,($C694+L$2-2001)+8*$B694,FALSE)</f>
        <v>715</v>
      </c>
      <c r="M694" s="22"/>
      <c r="N694" s="22"/>
      <c r="O694" s="22"/>
      <c r="P694" s="21"/>
      <c r="Q694" s="17">
        <v>1992</v>
      </c>
      <c r="R694" s="21"/>
      <c r="S694" s="18">
        <f>VLOOKUP(S$1,IN_0310!$A$4:$XA$84,($C694+S$2-2001)+8*$B694,FALSE)</f>
        <v>7</v>
      </c>
      <c r="T694" s="18">
        <f>VLOOKUP(T$1,IN_0310!$A$4:$XA$84,($C694+T$2-2001)+8*$B694,FALSE)</f>
        <v>0</v>
      </c>
      <c r="U694" s="18">
        <f>VLOOKUP(U$1,IN_0310!$A$4:$XA$84,($C694+U$2-2001)+8*$B694,FALSE)</f>
        <v>39</v>
      </c>
      <c r="V694" s="18">
        <f>VLOOKUP(V$1,IN_0310!$A$4:$XA$84,($C694+V$2-2001)+8*$B694,FALSE)</f>
        <v>39</v>
      </c>
      <c r="W694" s="18">
        <f>VLOOKUP(W$1,IN_0310!$A$4:$XA$84,($C694+W$2-2001)+8*$B694,FALSE)</f>
        <v>50</v>
      </c>
      <c r="X694" s="18">
        <f>VLOOKUP(X$1,IN_0310!$A$4:$XA$84,($C694+X$2-2001)+8*$B694,FALSE)</f>
        <v>69</v>
      </c>
      <c r="Y694" s="18">
        <f>VLOOKUP(Y$1,IN_0310!$A$4:$XA$84,($C694+Y$2-2001)+8*$B694,FALSE)</f>
        <v>43</v>
      </c>
      <c r="Z694" s="18">
        <f>VLOOKUP(Z$1,IN_0310!$A$4:$XA$84,($C694+Z$2-2001)+8*$B694,FALSE)</f>
        <v>33</v>
      </c>
      <c r="AA694" s="22"/>
      <c r="AB694" s="22"/>
      <c r="AC694" s="22"/>
      <c r="AD694" s="21"/>
      <c r="AE694" s="17">
        <v>1992</v>
      </c>
      <c r="AF694" s="21"/>
      <c r="AG694" s="18">
        <f>-VLOOKUP(AG$1,D_0310!$A$4:$XA$84,($C694+AG$2-2001)+8*$B694,FALSE)</f>
        <v>-17</v>
      </c>
      <c r="AH694" s="18">
        <f>-VLOOKUP(AH$1,D_0310!$A$4:$XA$84,($C694+AH$2-2001)+8*$B694,FALSE)</f>
        <v>-19</v>
      </c>
      <c r="AI694" s="18">
        <f>-VLOOKUP(AI$1,D_0310!$A$4:$XA$84,($C694+AI$2-2001)+8*$B694,FALSE)</f>
        <v>-19</v>
      </c>
      <c r="AJ694" s="18">
        <f>-VLOOKUP(AJ$1,D_0310!$A$4:$XA$84,($C694+AJ$2-2001)+8*$B694,FALSE)</f>
        <v>-31</v>
      </c>
      <c r="AK694" s="18">
        <f>-VLOOKUP(AK$1,D_0310!$A$4:$XA$84,($C694+AK$2-2001)+8*$B694,FALSE)</f>
        <v>-37</v>
      </c>
      <c r="AL694" s="18">
        <f>-VLOOKUP(AL$1,D_0310!$A$4:$XA$84,($C694+AL$2-2001)+8*$B694,FALSE)</f>
        <v>-40</v>
      </c>
      <c r="AM694" s="18">
        <f>-VLOOKUP(AM$1,D_0310!$A$4:$XA$84,($C694+AM$2-2001)+8*$B694,FALSE)</f>
        <v>-45</v>
      </c>
      <c r="AN694" s="18">
        <f>-VLOOKUP(AN$1,D_0310!$A$4:$XA$84,($C694+AN$2-2001)+8*$B694,FALSE)</f>
        <v>-56</v>
      </c>
      <c r="AO694" s="22"/>
      <c r="AP694" s="22"/>
      <c r="AQ694" s="22"/>
      <c r="AR694" s="21"/>
      <c r="AS694" s="31">
        <v>2</v>
      </c>
      <c r="AT694" s="55">
        <f>VLOOKUP(2002-C694,census2002!$A$3:$CD$82,2+B694)</f>
        <v>48896</v>
      </c>
      <c r="AU694" s="17" t="s">
        <v>174</v>
      </c>
      <c r="AV694">
        <f>1+K694/AVERAGE(AVERAGE(SUM($AT694,$D694:J694,$R694:X694,$AF694:AL694),SUM($AT694,$D694:K694,$R694:Y694,$AF694:AM694)),AVERAGE(SUM($AT695,$D695:K695,$S695:Y695,$AG695:AM695),SUM($AT695,$D695:L695,$S695:Z695,$AG695:AN695)))</f>
        <v>1.0081252515186938</v>
      </c>
      <c r="AW694">
        <f>1+L694/AVERAGE(AVERAGE(SUM($AT694,$D694:K694,$R694:Y694,$AF694:AM694),SUM($AT694,$D694:L694,$R694:Z694,$AF694:AN694)),AVERAGE(SUM($AT695,$D695:L695,$S695:Z695,$AG695:AN695),SUM($AT695,$D695:M695,$S695:AA695,$AG695:AO695)))</f>
        <v>1.0135666544914639</v>
      </c>
      <c r="BA694" s="43">
        <f t="shared" si="909"/>
        <v>1.0108422916014981</v>
      </c>
      <c r="BB694" s="44">
        <f t="shared" ref="BB694" si="911">AVERAGE(BA693:BA704)^5-1</f>
        <v>3.0998137278654303E-2</v>
      </c>
    </row>
    <row r="695" spans="1:54">
      <c r="A695" s="13">
        <v>694</v>
      </c>
      <c r="B695" s="17">
        <f t="shared" ref="B695" si="912">C692</f>
        <v>46</v>
      </c>
      <c r="C695" s="17">
        <v>1991</v>
      </c>
      <c r="D695" s="21"/>
      <c r="E695" s="21"/>
      <c r="F695" s="18">
        <f>VLOOKUP(F$1,IR_0310!$A$4:$XA$84,($C695+F$2-2001)+8*$B695,FALSE)</f>
        <v>1</v>
      </c>
      <c r="G695" s="18">
        <f>VLOOKUP(G$1,IR_0310!$A$4:$XA$84,($C695+G$2-2001)+8*$B695,FALSE)</f>
        <v>71</v>
      </c>
      <c r="H695" s="18">
        <f>VLOOKUP(H$1,IR_0310!$A$4:$XA$84,($C695+H$2-2001)+8*$B695,FALSE)</f>
        <v>55</v>
      </c>
      <c r="I695" s="18">
        <f>VLOOKUP(I$1,IR_0310!$A$4:$XA$84,($C695+I$2-2001)+8*$B695,FALSE)</f>
        <v>70</v>
      </c>
      <c r="J695" s="18">
        <f>VLOOKUP(J$1,IR_0310!$A$4:$XA$84,($C695+J$2-2001)+8*$B695,FALSE)</f>
        <v>154</v>
      </c>
      <c r="K695" s="19">
        <f>VLOOKUP(K$1,IR_0310!$A$4:$XA$84,($C695+K$2-2001)+8*$B695,FALSE)</f>
        <v>447</v>
      </c>
      <c r="L695" s="19">
        <f>VLOOKUP(L$1,IR_0310!$A$4:$XA$84,($C695+L$2-2001)+8*$B695,FALSE)</f>
        <v>716</v>
      </c>
      <c r="M695" s="19">
        <f>VLOOKUP(M$1,IR_0310!$A$4:$XA$84,($C695+M$2-2001)+8*$B695,FALSE)</f>
        <v>307</v>
      </c>
      <c r="N695" s="22"/>
      <c r="O695" s="22"/>
      <c r="P695" s="21"/>
      <c r="Q695" s="17">
        <v>1991</v>
      </c>
      <c r="R695" s="21"/>
      <c r="S695" s="21"/>
      <c r="T695" s="18">
        <f>VLOOKUP(T$1,IN_0310!$A$4:$XA$84,($C695+T$2-2001)+8*$B695,FALSE)</f>
        <v>-1</v>
      </c>
      <c r="U695" s="18">
        <f>VLOOKUP(U$1,IN_0310!$A$4:$XA$84,($C695+U$2-2001)+8*$B695,FALSE)</f>
        <v>-10</v>
      </c>
      <c r="V695" s="18">
        <f>VLOOKUP(V$1,IN_0310!$A$4:$XA$84,($C695+V$2-2001)+8*$B695,FALSE)</f>
        <v>34</v>
      </c>
      <c r="W695" s="18">
        <f>VLOOKUP(W$1,IN_0310!$A$4:$XA$84,($C695+W$2-2001)+8*$B695,FALSE)</f>
        <v>41</v>
      </c>
      <c r="X695" s="18">
        <f>VLOOKUP(X$1,IN_0310!$A$4:$XA$84,($C695+X$2-2001)+8*$B695,FALSE)</f>
        <v>60</v>
      </c>
      <c r="Y695" s="18">
        <f>VLOOKUP(Y$1,IN_0310!$A$4:$XA$84,($C695+Y$2-2001)+8*$B695,FALSE)</f>
        <v>80</v>
      </c>
      <c r="Z695" s="18">
        <f>VLOOKUP(Z$1,IN_0310!$A$4:$XA$84,($C695+Z$2-2001)+8*$B695,FALSE)</f>
        <v>52</v>
      </c>
      <c r="AA695" s="18">
        <f>VLOOKUP(AA$1,IN_0310!$A$4:$XA$84,($C695+AA$2-2001)+8*$B695,FALSE)</f>
        <v>38</v>
      </c>
      <c r="AB695" s="22"/>
      <c r="AC695" s="22"/>
      <c r="AD695" s="21"/>
      <c r="AE695" s="17">
        <v>1991</v>
      </c>
      <c r="AF695" s="21"/>
      <c r="AG695" s="21"/>
      <c r="AH695" s="18">
        <f>-VLOOKUP(AH$1,D_0310!$A$4:$XA$84,($C695+AH$2-2001)+8*$B695,FALSE)</f>
        <v>-21</v>
      </c>
      <c r="AI695" s="18">
        <f>-VLOOKUP(AI$1,D_0310!$A$4:$XA$84,($C695+AI$2-2001)+8*$B695,FALSE)</f>
        <v>-27</v>
      </c>
      <c r="AJ695" s="18">
        <f>-VLOOKUP(AJ$1,D_0310!$A$4:$XA$84,($C695+AJ$2-2001)+8*$B695,FALSE)</f>
        <v>-23</v>
      </c>
      <c r="AK695" s="18">
        <f>-VLOOKUP(AK$1,D_0310!$A$4:$XA$84,($C695+AK$2-2001)+8*$B695,FALSE)</f>
        <v>-37</v>
      </c>
      <c r="AL695" s="18">
        <f>-VLOOKUP(AL$1,D_0310!$A$4:$XA$84,($C695+AL$2-2001)+8*$B695,FALSE)</f>
        <v>-45</v>
      </c>
      <c r="AM695" s="18">
        <f>-VLOOKUP(AM$1,D_0310!$A$4:$XA$84,($C695+AM$2-2001)+8*$B695,FALSE)</f>
        <v>-86</v>
      </c>
      <c r="AN695" s="18">
        <f>-VLOOKUP(AN$1,D_0310!$A$4:$XA$84,($C695+AN$2-2001)+8*$B695,FALSE)</f>
        <v>-70</v>
      </c>
      <c r="AO695" s="18">
        <f>-VLOOKUP(AO$1,D_0310!$A$4:$XA$84,($C695+AO$2-2001)+8*$B695,FALSE)</f>
        <v>-78</v>
      </c>
      <c r="AP695" s="22"/>
      <c r="AQ695" s="22"/>
      <c r="AR695" s="21"/>
      <c r="AS695" s="31">
        <v>3</v>
      </c>
      <c r="AT695" s="55">
        <f>VLOOKUP(2002-C695,census2002!$A$3:$CD$82,2+B695)</f>
        <v>53775</v>
      </c>
      <c r="AU695" s="17" t="s">
        <v>175</v>
      </c>
      <c r="AV695">
        <f>1+K695/AVERAGE(AVERAGE(SUM($AT695,$D695:J695,$R695:X695,$AF695:AL695),SUM($AT695,$D695:K695,$R695:Y695,$AF695:AM695)),AVERAGE(SUM($AT696,$D696:K696,$S696:Y696,$AG696:AM696),SUM($AT696,$D696:L696,$S696:Z696,$AG696:AN696)))</f>
        <v>1.0076743467362566</v>
      </c>
      <c r="AW695">
        <f>1+L695/AVERAGE(AVERAGE(SUM($AT695,$D695:K695,$R695:Y695,$AF695:AM695),SUM($AT695,$D695:L695,$R695:Z695,$AF695:AN695)),AVERAGE(SUM($AT696,$D696:L696,$S696:Z696,$AG696:AN696),SUM($AT696,$D696:M696,$S696:AA696,$AG696:AO696)))</f>
        <v>1.0121807031123737</v>
      </c>
      <c r="AX695">
        <f>1+M695/AVERAGE(AVERAGE(SUM($AT695,$D695:L695,$R695:Z695,$AF695:AN695),SUM($AT695,$D695:M695,$R695:AA695,$AF695:AO695)),AVERAGE(SUM($AT696,$D696:M696,$S696:AA696,$AG696:AO696),SUM($AT696,$D696:N696,$S696:AB696,$AG696:AP696)))</f>
        <v>1.0051820030889465</v>
      </c>
      <c r="BA695" s="43">
        <f t="shared" si="909"/>
        <v>1.0083415271914853</v>
      </c>
      <c r="BB695" s="45" t="s">
        <v>176</v>
      </c>
    </row>
    <row r="696" spans="1:54">
      <c r="A696" s="9">
        <v>695</v>
      </c>
      <c r="B696" s="17">
        <f t="shared" ref="B696" si="913">C692</f>
        <v>46</v>
      </c>
      <c r="C696" s="17">
        <v>1990</v>
      </c>
      <c r="D696" s="21"/>
      <c r="E696" s="21"/>
      <c r="F696" s="21"/>
      <c r="G696" s="18">
        <f>VLOOKUP(G$1,IR_0310!$A$4:$XA$84,($C696+G$2-2001)+8*$B696,FALSE)</f>
        <v>4</v>
      </c>
      <c r="H696" s="18">
        <f>VLOOKUP(H$1,IR_0310!$A$4:$XA$84,($C696+H$2-2001)+8*$B696,FALSE)</f>
        <v>43</v>
      </c>
      <c r="I696" s="18">
        <f>VLOOKUP(I$1,IR_0310!$A$4:$XA$84,($C696+I$2-2001)+8*$B696,FALSE)</f>
        <v>84</v>
      </c>
      <c r="J696" s="18">
        <f>VLOOKUP(J$1,IR_0310!$A$4:$XA$84,($C696+J$2-2001)+8*$B696,FALSE)</f>
        <v>144</v>
      </c>
      <c r="K696" s="19">
        <f>VLOOKUP(K$1,IR_0310!$A$4:$XA$84,($C696+K$2-2001)+8*$B696,FALSE)</f>
        <v>754</v>
      </c>
      <c r="L696" s="19">
        <f>VLOOKUP(L$1,IR_0310!$A$4:$XA$84,($C696+L$2-2001)+8*$B696,FALSE)</f>
        <v>595</v>
      </c>
      <c r="M696" s="19">
        <f>VLOOKUP(M$1,IR_0310!$A$4:$XA$84,($C696+M$2-2001)+8*$B696,FALSE)</f>
        <v>437</v>
      </c>
      <c r="N696" s="19">
        <f>VLOOKUP(N$1,IR_0310!$A$4:$XA$84,($C696+N$2-2001)+8*$B696,FALSE)</f>
        <v>523</v>
      </c>
      <c r="O696" s="22"/>
      <c r="P696" s="21"/>
      <c r="Q696" s="17">
        <v>1990</v>
      </c>
      <c r="R696" s="21"/>
      <c r="S696" s="21"/>
      <c r="T696" s="21"/>
      <c r="U696" s="18">
        <f>VLOOKUP(U$1,IN_0310!$A$4:$XA$84,($C696+U$2-2001)+8*$B696,FALSE)</f>
        <v>4</v>
      </c>
      <c r="V696" s="18">
        <f>VLOOKUP(V$1,IN_0310!$A$4:$XA$84,($C696+V$2-2001)+8*$B696,FALSE)</f>
        <v>-2</v>
      </c>
      <c r="W696" s="18">
        <f>VLOOKUP(W$1,IN_0310!$A$4:$XA$84,($C696+W$2-2001)+8*$B696,FALSE)</f>
        <v>28</v>
      </c>
      <c r="X696" s="18">
        <f>VLOOKUP(X$1,IN_0310!$A$4:$XA$84,($C696+X$2-2001)+8*$B696,FALSE)</f>
        <v>42</v>
      </c>
      <c r="Y696" s="18">
        <f>VLOOKUP(Y$1,IN_0310!$A$4:$XA$84,($C696+Y$2-2001)+8*$B696,FALSE)</f>
        <v>60</v>
      </c>
      <c r="Z696" s="18">
        <f>VLOOKUP(Z$1,IN_0310!$A$4:$XA$84,($C696+Z$2-2001)+8*$B696,FALSE)</f>
        <v>70</v>
      </c>
      <c r="AA696" s="18">
        <f>VLOOKUP(AA$1,IN_0310!$A$4:$XA$84,($C696+AA$2-2001)+8*$B696,FALSE)</f>
        <v>71</v>
      </c>
      <c r="AB696" s="18">
        <f>VLOOKUP(AB$1,IN_0310!$A$4:$XA$84,($C696+AB$2-2001)+8*$B696,FALSE)</f>
        <v>50</v>
      </c>
      <c r="AC696" s="22"/>
      <c r="AD696" s="21"/>
      <c r="AE696" s="17">
        <v>1990</v>
      </c>
      <c r="AF696" s="21"/>
      <c r="AG696" s="21"/>
      <c r="AH696" s="21"/>
      <c r="AI696" s="18">
        <f>-VLOOKUP(AI$1,D_0310!$A$4:$XA$84,($C696+AI$2-2001)+8*$B696,FALSE)</f>
        <v>-28</v>
      </c>
      <c r="AJ696" s="18">
        <f>-VLOOKUP(AJ$1,D_0310!$A$4:$XA$84,($C696+AJ$2-2001)+8*$B696,FALSE)</f>
        <v>-29</v>
      </c>
      <c r="AK696" s="18">
        <f>-VLOOKUP(AK$1,D_0310!$A$4:$XA$84,($C696+AK$2-2001)+8*$B696,FALSE)</f>
        <v>-65</v>
      </c>
      <c r="AL696" s="18">
        <f>-VLOOKUP(AL$1,D_0310!$A$4:$XA$84,($C696+AL$2-2001)+8*$B696,FALSE)</f>
        <v>-44</v>
      </c>
      <c r="AM696" s="18">
        <f>-VLOOKUP(AM$1,D_0310!$A$4:$XA$84,($C696+AM$2-2001)+8*$B696,FALSE)</f>
        <v>-67</v>
      </c>
      <c r="AN696" s="18">
        <f>-VLOOKUP(AN$1,D_0310!$A$4:$XA$84,($C696+AN$2-2001)+8*$B696,FALSE)</f>
        <v>-68</v>
      </c>
      <c r="AO696" s="18">
        <f>-VLOOKUP(AO$1,D_0310!$A$4:$XA$84,($C696+AO$2-2001)+8*$B696,FALSE)</f>
        <v>-102</v>
      </c>
      <c r="AP696" s="18">
        <f>-VLOOKUP(AP$1,D_0310!$A$4:$XA$84,($C696+AP$2-2001)+8*$B696,FALSE)</f>
        <v>-96</v>
      </c>
      <c r="AQ696" s="22"/>
      <c r="AR696" s="21"/>
      <c r="AS696" s="31">
        <v>4</v>
      </c>
      <c r="AT696" s="55">
        <f>VLOOKUP(2002-C696,census2002!$A$3:$CD$82,2+B696)</f>
        <v>60948</v>
      </c>
      <c r="AU696" s="17" t="s">
        <v>177</v>
      </c>
      <c r="AV696">
        <f>1+K696/AVERAGE(AVERAGE(SUM($AT696,$D696:J696,$R696:X696,$AF696:AL696),SUM($AT696,$D696:K696,$R696:Y696,$AF696:AM696)),AVERAGE(SUM($AT697,$D697:K697,$S697:Y697,$AG697:AM697),SUM($AT697,$D697:L697,$S697:Z697,$AG697:AN697)))</f>
        <v>1.0116436187873032</v>
      </c>
      <c r="AW696">
        <f>1+L696/AVERAGE(AVERAGE(SUM($AT696,$D696:K696,$R696:Y696,$AF696:AM696),SUM($AT696,$D696:L696,$R696:Z696,$AF696:AN696)),AVERAGE(SUM($AT697,$D697:L697,$S697:Z697,$AG697:AN697),SUM($AT697,$D697:M697,$S697:AA697,$AG697:AO697)))</f>
        <v>1.0091076772361645</v>
      </c>
      <c r="AX696">
        <f>1+M696/AVERAGE(AVERAGE(SUM($AT696,$D696:L696,$R696:Z696,$AF696:AN696),SUM($AT696,$D696:M696,$R696:AA696,$AF696:AO696)),AVERAGE(SUM($AT697,$D697:M697,$S697:AA697,$AG697:AO697),SUM($AT697,$D697:N697,$S697:AB697,$AG697:AP697)))</f>
        <v>1.0066430536764817</v>
      </c>
      <c r="AY696">
        <f>1+N696/AVERAGE(AVERAGE(SUM($AT696,$D696:M696,$R696:AA696,$AF696:AO696),SUM($AT696,$D696:N696,$R696:AB696,$AF696:AP696)),AVERAGE(SUM($AT697,$D697:N697,$S697:AB697,$AG697:AP697),SUM($AT697,$D697:O697,$S697:AC697,$AG697:AQ697)))</f>
        <v>1.0079048396360448</v>
      </c>
      <c r="BA696" s="43">
        <f t="shared" si="909"/>
        <v>1.0088231091450151</v>
      </c>
      <c r="BB696" s="46">
        <f t="shared" ref="BB696" si="914">AVERAGE(BB697:BB704)^5-1</f>
        <v>3.4102171145349303E-2</v>
      </c>
    </row>
    <row r="697" spans="1:54">
      <c r="A697" s="9">
        <v>696</v>
      </c>
      <c r="B697" s="17">
        <f t="shared" ref="B697" si="915">C692</f>
        <v>46</v>
      </c>
      <c r="C697" s="17">
        <v>1989</v>
      </c>
      <c r="D697" s="21"/>
      <c r="E697" s="21"/>
      <c r="F697" s="21"/>
      <c r="G697" s="21"/>
      <c r="H697" s="18">
        <f>VLOOKUP(H$1,IR_0310!$A$4:$XA$84,($C697+H$2-2001)+8*$B697,FALSE)</f>
        <v>30</v>
      </c>
      <c r="I697" s="18">
        <f>VLOOKUP(I$1,IR_0310!$A$4:$XA$84,($C697+I$2-2001)+8*$B697,FALSE)</f>
        <v>77</v>
      </c>
      <c r="J697" s="18">
        <f>VLOOKUP(J$1,IR_0310!$A$4:$XA$84,($C697+J$2-2001)+8*$B697,FALSE)</f>
        <v>142</v>
      </c>
      <c r="K697" s="19">
        <f>VLOOKUP(K$1,IR_0310!$A$4:$XA$84,($C697+K$2-2001)+8*$B697,FALSE)</f>
        <v>923</v>
      </c>
      <c r="L697" s="19">
        <f>VLOOKUP(L$1,IR_0310!$A$4:$XA$84,($C697+L$2-2001)+8*$B697,FALSE)</f>
        <v>603</v>
      </c>
      <c r="M697" s="19">
        <f>VLOOKUP(M$1,IR_0310!$A$4:$XA$84,($C697+M$2-2001)+8*$B697,FALSE)</f>
        <v>388</v>
      </c>
      <c r="N697" s="19">
        <f>VLOOKUP(N$1,IR_0310!$A$4:$XA$84,($C697+N$2-2001)+8*$B697,FALSE)</f>
        <v>458</v>
      </c>
      <c r="O697" s="19">
        <f>VLOOKUP(O$1,IR_0310!$A$4:$XA$84,($C697+O$2-2001)+8*$B697,FALSE)</f>
        <v>273</v>
      </c>
      <c r="P697" s="21"/>
      <c r="Q697" s="17">
        <v>1989</v>
      </c>
      <c r="R697" s="21"/>
      <c r="S697" s="21"/>
      <c r="T697" s="21"/>
      <c r="U697" s="21"/>
      <c r="V697" s="18">
        <f>VLOOKUP(V$1,IN_0310!$A$4:$XA$84,($C697+V$2-2001)+8*$B697,FALSE)</f>
        <v>-4</v>
      </c>
      <c r="W697" s="18">
        <f>VLOOKUP(W$1,IN_0310!$A$4:$XA$84,($C697+W$2-2001)+8*$B697,FALSE)</f>
        <v>-7</v>
      </c>
      <c r="X697" s="18">
        <f>VLOOKUP(X$1,IN_0310!$A$4:$XA$84,($C697+X$2-2001)+8*$B697,FALSE)</f>
        <v>44</v>
      </c>
      <c r="Y697" s="18">
        <f>VLOOKUP(Y$1,IN_0310!$A$4:$XA$84,($C697+Y$2-2001)+8*$B697,FALSE)</f>
        <v>44</v>
      </c>
      <c r="Z697" s="18">
        <f>VLOOKUP(Z$1,IN_0310!$A$4:$XA$84,($C697+Z$2-2001)+8*$B697,FALSE)</f>
        <v>67</v>
      </c>
      <c r="AA697" s="18">
        <f>VLOOKUP(AA$1,IN_0310!$A$4:$XA$84,($C697+AA$2-2001)+8*$B697,FALSE)</f>
        <v>97</v>
      </c>
      <c r="AB697" s="18">
        <f>VLOOKUP(AB$1,IN_0310!$A$4:$XA$84,($C697+AB$2-2001)+8*$B697,FALSE)</f>
        <v>81</v>
      </c>
      <c r="AC697" s="18">
        <f>VLOOKUP(AC$1,IN_0310!$A$4:$XA$84,($C697+AC$2-2001)+8*$B697,FALSE)</f>
        <v>61</v>
      </c>
      <c r="AD697" s="21"/>
      <c r="AE697" s="17">
        <v>1989</v>
      </c>
      <c r="AF697" s="21"/>
      <c r="AG697" s="21"/>
      <c r="AH697" s="21"/>
      <c r="AI697" s="21"/>
      <c r="AJ697" s="18">
        <f>-VLOOKUP(AJ$1,D_0310!$A$4:$XA$84,($C697+AJ$2-2001)+8*$B697,FALSE)</f>
        <v>-44</v>
      </c>
      <c r="AK697" s="18">
        <f>-VLOOKUP(AK$1,D_0310!$A$4:$XA$84,($C697+AK$2-2001)+8*$B697,FALSE)</f>
        <v>-59</v>
      </c>
      <c r="AL697" s="18">
        <f>-VLOOKUP(AL$1,D_0310!$A$4:$XA$84,($C697+AL$2-2001)+8*$B697,FALSE)</f>
        <v>-70</v>
      </c>
      <c r="AM697" s="18">
        <f>-VLOOKUP(AM$1,D_0310!$A$4:$XA$84,($C697+AM$2-2001)+8*$B697,FALSE)</f>
        <v>-72</v>
      </c>
      <c r="AN697" s="18">
        <f>-VLOOKUP(AN$1,D_0310!$A$4:$XA$84,($C697+AN$2-2001)+8*$B697,FALSE)</f>
        <v>-105</v>
      </c>
      <c r="AO697" s="18">
        <f>-VLOOKUP(AO$1,D_0310!$A$4:$XA$84,($C697+AO$2-2001)+8*$B697,FALSE)</f>
        <v>-102</v>
      </c>
      <c r="AP697" s="18">
        <f>-VLOOKUP(AP$1,D_0310!$A$4:$XA$84,($C697+AP$2-2001)+8*$B697,FALSE)</f>
        <v>-111</v>
      </c>
      <c r="AQ697" s="18">
        <f>-VLOOKUP(AQ$1,D_0310!$A$4:$XA$84,($C697+AQ$2-2001)+8*$B697,FALSE)</f>
        <v>-129</v>
      </c>
      <c r="AR697" s="21"/>
      <c r="AS697" s="31">
        <v>5</v>
      </c>
      <c r="AT697" s="55">
        <f>VLOOKUP(2002-C697,census2002!$A$3:$CD$82,2+B697)</f>
        <v>66724</v>
      </c>
      <c r="AU697" s="17" t="s">
        <v>178</v>
      </c>
      <c r="AV697">
        <f>1+K697/AVERAGE(AVERAGE(SUM($AT697,$D697:J697,$R697:X697,$AF697:AL697),SUM($AT697,$D697:K697,$R697:Y697,$AF697:AM697)),AVERAGE(SUM($AT698,$D698:K698,$S698:Y698,$AG698:AM698),SUM($AT698,$D698:L698,$S698:Z698,$AG698:AN698)))</f>
        <v>1.0128824701403742</v>
      </c>
      <c r="AW697">
        <f>1+L697/AVERAGE(AVERAGE(SUM($AT697,$D697:K697,$R697:Y697,$AF697:AM697),SUM($AT697,$D697:L697,$R697:Z697,$AF697:AN697)),AVERAGE(SUM($AT698,$D698:L698,$S698:Z698,$AG698:AN698),SUM($AT698,$D698:M698,$S698:AA698,$AG698:AO698)))</f>
        <v>1.0083424124513618</v>
      </c>
      <c r="AX697">
        <f>1+M697/AVERAGE(AVERAGE(SUM($AT697,$D697:L697,$R697:Z697,$AF697:AN697),SUM($AT697,$D697:M697,$R697:AA697,$AF697:AO697)),AVERAGE(SUM($AT698,$D698:M698,$S698:AA698,$AG698:AO698),SUM($AT698,$D698:N698,$S698:AB698,$AG698:AP698)))</f>
        <v>1.0053380476916038</v>
      </c>
      <c r="AY697">
        <f>1+N697/AVERAGE(AVERAGE(SUM($AT697,$D697:M697,$R697:AA697,$AF697:AO697),SUM($AT697,$D697:N697,$R697:AB697,$AF697:AP697)),AVERAGE(SUM($AT698,$D698:N698,$S698:AB698,$AG698:AP698),SUM($AT698,$D698:O698,$S698:AC698,$AG698:AQ698)))</f>
        <v>1.0062689703079393</v>
      </c>
      <c r="AZ697">
        <f>1+O697/AVERAGE(AVERAGE(SUM($AT697,$D697:N697,$R697:AB697,$AF697:AP697),SUM($AT697,$D697:O697,$R697:AC697,$AF697:AQ697)),AVERAGE(SUM($AT698,$D698:O698,$S698:AC698,$AG698:AQ698),SUM($AT698,$D698:P698,$S698:AD698,$AG698:AR698)))</f>
        <v>1.0037229599577246</v>
      </c>
      <c r="BA697" s="43">
        <f t="shared" si="909"/>
        <v>1.0073060203972588</v>
      </c>
      <c r="BB697" s="47">
        <f t="shared" ref="BB697:BB704" si="916">PRODUCT(AV693,AW694,AX695,AY696,AZ697)^(1/5)</f>
        <v>1.007108829296794</v>
      </c>
    </row>
    <row r="698" spans="1:54">
      <c r="A698" s="13">
        <v>697</v>
      </c>
      <c r="B698" s="17">
        <f t="shared" ref="B698" si="917">C692</f>
        <v>46</v>
      </c>
      <c r="C698" s="17">
        <v>1988</v>
      </c>
      <c r="D698" s="21"/>
      <c r="E698" s="21"/>
      <c r="F698" s="21"/>
      <c r="G698" s="21"/>
      <c r="H698" s="21"/>
      <c r="I698" s="18">
        <f>VLOOKUP(I$1,IR_0310!$A$4:$XA$84,($C698+I$2-2001)+8*$B698,FALSE)</f>
        <v>45</v>
      </c>
      <c r="J698" s="18">
        <f>VLOOKUP(J$1,IR_0310!$A$4:$XA$84,($C698+J$2-2001)+8*$B698,FALSE)</f>
        <v>174</v>
      </c>
      <c r="K698" s="19">
        <f>VLOOKUP(K$1,IR_0310!$A$4:$XA$84,($C698+K$2-2001)+8*$B698,FALSE)</f>
        <v>861</v>
      </c>
      <c r="L698" s="19">
        <f>VLOOKUP(L$1,IR_0310!$A$4:$XA$84,($C698+L$2-2001)+8*$B698,FALSE)</f>
        <v>834</v>
      </c>
      <c r="M698" s="19">
        <f>VLOOKUP(M$1,IR_0310!$A$4:$XA$84,($C698+M$2-2001)+8*$B698,FALSE)</f>
        <v>367</v>
      </c>
      <c r="N698" s="19">
        <f>VLOOKUP(N$1,IR_0310!$A$4:$XA$84,($C698+N$2-2001)+8*$B698,FALSE)</f>
        <v>398</v>
      </c>
      <c r="O698" s="19">
        <f>VLOOKUP(O$1,IR_0310!$A$4:$XA$84,($C698+O$2-2001)+8*$B698,FALSE)</f>
        <v>371</v>
      </c>
      <c r="P698" s="18">
        <f>VLOOKUP(P$1,IR_0310!$A$4:$XA$84,($C698+P$2-2001)+8*$B698,FALSE)</f>
        <v>182</v>
      </c>
      <c r="Q698" s="17">
        <v>1988</v>
      </c>
      <c r="R698" s="21"/>
      <c r="S698" s="21"/>
      <c r="T698" s="21"/>
      <c r="U698" s="21"/>
      <c r="V698" s="21"/>
      <c r="W698" s="18">
        <f>VLOOKUP(W$1,IN_0310!$A$4:$XA$84,($C698+W$2-2001)+8*$B698,FALSE)</f>
        <v>14</v>
      </c>
      <c r="X698" s="18">
        <f>VLOOKUP(X$1,IN_0310!$A$4:$XA$84,($C698+X$2-2001)+8*$B698,FALSE)</f>
        <v>-6</v>
      </c>
      <c r="Y698" s="18">
        <f>VLOOKUP(Y$1,IN_0310!$A$4:$XA$84,($C698+Y$2-2001)+8*$B698,FALSE)</f>
        <v>32</v>
      </c>
      <c r="Z698" s="18">
        <f>VLOOKUP(Z$1,IN_0310!$A$4:$XA$84,($C698+Z$2-2001)+8*$B698,FALSE)</f>
        <v>45</v>
      </c>
      <c r="AA698" s="18">
        <f>VLOOKUP(AA$1,IN_0310!$A$4:$XA$84,($C698+AA$2-2001)+8*$B698,FALSE)</f>
        <v>84</v>
      </c>
      <c r="AB698" s="18">
        <f>VLOOKUP(AB$1,IN_0310!$A$4:$XA$84,($C698+AB$2-2001)+8*$B698,FALSE)</f>
        <v>92</v>
      </c>
      <c r="AC698" s="18">
        <f>VLOOKUP(AC$1,IN_0310!$A$4:$XA$84,($C698+AC$2-2001)+8*$B698,FALSE)</f>
        <v>94</v>
      </c>
      <c r="AD698" s="18">
        <f>VLOOKUP(AD$1,IN_0310!$A$4:$XA$84,($C698+AD$2-2001)+8*$B698,FALSE)</f>
        <v>66</v>
      </c>
      <c r="AE698" s="17">
        <v>1988</v>
      </c>
      <c r="AF698" s="21"/>
      <c r="AG698" s="21"/>
      <c r="AH698" s="21"/>
      <c r="AI698" s="21"/>
      <c r="AJ698" s="21"/>
      <c r="AK698" s="18">
        <f>-VLOOKUP(AK$1,D_0310!$A$4:$XA$84,($C698+AK$2-2001)+8*$B698,FALSE)</f>
        <v>-72</v>
      </c>
      <c r="AL698" s="18">
        <f>-VLOOKUP(AL$1,D_0310!$A$4:$XA$84,($C698+AL$2-2001)+8*$B698,FALSE)</f>
        <v>-72</v>
      </c>
      <c r="AM698" s="18">
        <f>-VLOOKUP(AM$1,D_0310!$A$4:$XA$84,($C698+AM$2-2001)+8*$B698,FALSE)</f>
        <v>-123</v>
      </c>
      <c r="AN698" s="18">
        <f>-VLOOKUP(AN$1,D_0310!$A$4:$XA$84,($C698+AN$2-2001)+8*$B698,FALSE)</f>
        <v>-129</v>
      </c>
      <c r="AO698" s="18">
        <f>-VLOOKUP(AO$1,D_0310!$A$4:$XA$84,($C698+AO$2-2001)+8*$B698,FALSE)</f>
        <v>-127</v>
      </c>
      <c r="AP698" s="18">
        <f>-VLOOKUP(AP$1,D_0310!$A$4:$XA$84,($C698+AP$2-2001)+8*$B698,FALSE)</f>
        <v>-144</v>
      </c>
      <c r="AQ698" s="18">
        <f>-VLOOKUP(AQ$1,D_0310!$A$4:$XA$84,($C698+AQ$2-2001)+8*$B698,FALSE)</f>
        <v>-132</v>
      </c>
      <c r="AR698" s="18">
        <f>-VLOOKUP(AR$1,D_0310!$A$4:$XA$84,($C698+AR$2-2001)+8*$B698,FALSE)</f>
        <v>-132</v>
      </c>
      <c r="AS698" s="31">
        <v>5</v>
      </c>
      <c r="AT698" s="55">
        <f>VLOOKUP(2002-C698,census2002!$A$3:$CD$82,2+B698)</f>
        <v>74787</v>
      </c>
      <c r="AU698" s="17" t="s">
        <v>179</v>
      </c>
      <c r="AV698">
        <f>1+K698/AVERAGE(AVERAGE(SUM($AT698,$D698:J698,$R698:X698,$AF698:AL698),SUM($AT698,$D698:K698,$R698:Y698,$AF698:AM698)),AVERAGE(SUM($AT699,$D699:K699,$S699:Y699,$AG699:AM699),SUM($AT699,$D699:L699,$S699:Z699,$AG699:AN699)))</f>
        <v>1.0110020700759028</v>
      </c>
      <c r="AW698">
        <f>1+L698/AVERAGE(AVERAGE(SUM($AT698,$D698:K698,$R698:Y698,$AF698:AM698),SUM($AT698,$D698:L698,$R698:Z698,$AF698:AN698)),AVERAGE(SUM($AT699,$D699:L699,$S699:Z699,$AG699:AN699),SUM($AT699,$D699:M699,$S699:AA699,$AG699:AO699)))</f>
        <v>1.0105655548974957</v>
      </c>
      <c r="AX698">
        <f>1+M698/AVERAGE(AVERAGE(SUM($AT698,$D698:L698,$R698:Z698,$AF698:AN698),SUM($AT698,$D698:M698,$R698:AA698,$AF698:AO698)),AVERAGE(SUM($AT699,$D699:M699,$S699:AA699,$AG699:AO699),SUM($AT699,$D699:N699,$S699:AB699,$AG699:AP699)))</f>
        <v>1.0046194463587246</v>
      </c>
      <c r="AY698">
        <f>1+N698/AVERAGE(AVERAGE(SUM($AT698,$D698:M698,$R698:AA698,$AF698:AO698),SUM($AT698,$D698:N698,$R698:AB698,$AF698:AP698)),AVERAGE(SUM($AT699,$D699:N699,$S699:AB699,$AG699:AP699),SUM($AT699,$D699:O699,$S699:AC699,$AG699:AQ699)))</f>
        <v>1.0049862814618074</v>
      </c>
      <c r="AZ698">
        <f>1+O698/AVERAGE(AVERAGE(SUM($AT698,$D698:N698,$R698:AB698,$AF698:AP698),SUM($AT698,$D698:O698,$R698:AC698,$AF698:AQ698)),AVERAGE(SUM($AT699,$D699:O699,$S699:AC699,$AG699:AQ699),SUM($AT699,$D699:P699,$S699:AD699,$AG699:AR699)))</f>
        <v>1.0046323320545516</v>
      </c>
      <c r="BA698" s="43">
        <f t="shared" si="909"/>
        <v>1.0071567789027085</v>
      </c>
      <c r="BB698" s="47">
        <f t="shared" si="916"/>
        <v>1.0075668164350371</v>
      </c>
    </row>
    <row r="699" spans="1:54">
      <c r="A699" s="9">
        <v>698</v>
      </c>
      <c r="B699" s="17">
        <f t="shared" ref="B699" si="918">C692</f>
        <v>46</v>
      </c>
      <c r="C699" s="17">
        <v>1987</v>
      </c>
      <c r="D699" s="21"/>
      <c r="E699" s="21"/>
      <c r="F699" s="21"/>
      <c r="G699" s="21"/>
      <c r="H699" s="21"/>
      <c r="I699" s="21"/>
      <c r="J699" s="18">
        <f>VLOOKUP(J$1,IR_0310!$A$4:$XA$84,($C699+J$2-2001)+8*$B699,FALSE)</f>
        <v>48</v>
      </c>
      <c r="K699" s="19">
        <f>VLOOKUP(K$1,IR_0310!$A$4:$XA$84,($C699+K$2-2001)+8*$B699,FALSE)</f>
        <v>1038</v>
      </c>
      <c r="L699" s="19">
        <f>VLOOKUP(L$1,IR_0310!$A$4:$XA$84,($C699+L$2-2001)+8*$B699,FALSE)</f>
        <v>851</v>
      </c>
      <c r="M699" s="19">
        <f>VLOOKUP(M$1,IR_0310!$A$4:$XA$84,($C699+M$2-2001)+8*$B699,FALSE)</f>
        <v>516</v>
      </c>
      <c r="N699" s="19">
        <f>VLOOKUP(N$1,IR_0310!$A$4:$XA$84,($C699+N$2-2001)+8*$B699,FALSE)</f>
        <v>578</v>
      </c>
      <c r="O699" s="19">
        <f>VLOOKUP(O$1,IR_0310!$A$4:$XA$84,($C699+O$2-2001)+8*$B699,FALSE)</f>
        <v>297</v>
      </c>
      <c r="P699" s="18">
        <f>VLOOKUP(P$1,IR_0310!$A$4:$XA$84,($C699+P$2-2001)+8*$B699,FALSE)</f>
        <v>157</v>
      </c>
      <c r="Q699" s="17">
        <v>1987</v>
      </c>
      <c r="R699" s="21"/>
      <c r="S699" s="21"/>
      <c r="T699" s="21"/>
      <c r="U699" s="21"/>
      <c r="V699" s="21"/>
      <c r="W699" s="21"/>
      <c r="X699" s="18">
        <f>VLOOKUP(X$1,IN_0310!$A$4:$XA$84,($C699+X$2-2001)+8*$B699,FALSE)</f>
        <v>1</v>
      </c>
      <c r="Y699" s="18">
        <f>VLOOKUP(Y$1,IN_0310!$A$4:$XA$84,($C699+Y$2-2001)+8*$B699,FALSE)</f>
        <v>-6</v>
      </c>
      <c r="Z699" s="18">
        <f>VLOOKUP(Z$1,IN_0310!$A$4:$XA$84,($C699+Z$2-2001)+8*$B699,FALSE)</f>
        <v>40</v>
      </c>
      <c r="AA699" s="18">
        <f>VLOOKUP(AA$1,IN_0310!$A$4:$XA$84,($C699+AA$2-2001)+8*$B699,FALSE)</f>
        <v>40</v>
      </c>
      <c r="AB699" s="18">
        <f>VLOOKUP(AB$1,IN_0310!$A$4:$XA$84,($C699+AB$2-2001)+8*$B699,FALSE)</f>
        <v>93</v>
      </c>
      <c r="AC699" s="18">
        <f>VLOOKUP(AC$1,IN_0310!$A$4:$XA$84,($C699+AC$2-2001)+8*$B699,FALSE)</f>
        <v>100</v>
      </c>
      <c r="AD699" s="18">
        <f>VLOOKUP(AD$1,IN_0310!$A$4:$XA$84,($C699+AD$2-2001)+8*$B699,FALSE)</f>
        <v>118</v>
      </c>
      <c r="AE699" s="17">
        <v>1987</v>
      </c>
      <c r="AF699" s="21"/>
      <c r="AG699" s="21"/>
      <c r="AH699" s="21"/>
      <c r="AI699" s="21"/>
      <c r="AJ699" s="21"/>
      <c r="AK699" s="21"/>
      <c r="AL699" s="18">
        <f>-VLOOKUP(AL$1,D_0310!$A$4:$XA$84,($C699+AL$2-2001)+8*$B699,FALSE)</f>
        <v>-84</v>
      </c>
      <c r="AM699" s="18">
        <f>-VLOOKUP(AM$1,D_0310!$A$4:$XA$84,($C699+AM$2-2001)+8*$B699,FALSE)</f>
        <v>-123</v>
      </c>
      <c r="AN699" s="18">
        <f>-VLOOKUP(AN$1,D_0310!$A$4:$XA$84,($C699+AN$2-2001)+8*$B699,FALSE)</f>
        <v>-121</v>
      </c>
      <c r="AO699" s="18">
        <f>-VLOOKUP(AO$1,D_0310!$A$4:$XA$84,($C699+AO$2-2001)+8*$B699,FALSE)</f>
        <v>-135</v>
      </c>
      <c r="AP699" s="18">
        <f>-VLOOKUP(AP$1,D_0310!$A$4:$XA$84,($C699+AP$2-2001)+8*$B699,FALSE)</f>
        <v>-122</v>
      </c>
      <c r="AQ699" s="18">
        <f>-VLOOKUP(AQ$1,D_0310!$A$4:$XA$84,($C699+AQ$2-2001)+8*$B699,FALSE)</f>
        <v>-127</v>
      </c>
      <c r="AR699" s="18">
        <f>-VLOOKUP(AR$1,D_0310!$A$4:$XA$84,($C699+AR$2-2001)+8*$B699,FALSE)</f>
        <v>-143</v>
      </c>
      <c r="AS699" s="31">
        <v>5</v>
      </c>
      <c r="AT699" s="55">
        <f>VLOOKUP(2002-C699,census2002!$A$3:$CD$82,2+B699)</f>
        <v>80002</v>
      </c>
      <c r="AU699" s="17" t="s">
        <v>180</v>
      </c>
      <c r="AV699">
        <f>1+K699/AVERAGE(AVERAGE(SUM($AT699,$D699:J699,$R699:X699,$AF699:AL699),SUM($AT699,$D699:K699,$R699:Y699,$AF699:AM699)),AVERAGE(SUM($AT700,$D700:K700,$S700:Y700,$AG700:AM700),SUM($AT700,$D700:L700,$S700:Z700,$AG700:AN700)))</f>
        <v>1.0129780011627689</v>
      </c>
      <c r="AW699">
        <f>1+L699/AVERAGE(AVERAGE(SUM($AT699,$D699:K699,$R699:Y699,$AF699:AM699),SUM($AT699,$D699:L699,$R699:Z699,$AF699:AN699)),AVERAGE(SUM($AT700,$D700:L700,$S700:Z700,$AG700:AN700),SUM($AT700,$D700:M700,$S700:AA700,$AG700:AO700)))</f>
        <v>1.0105499028379983</v>
      </c>
      <c r="AX699">
        <f>1+M699/AVERAGE(AVERAGE(SUM($AT699,$D699:L699,$R699:Z699,$AF699:AN699),SUM($AT699,$D699:M699,$R699:AA699,$AF699:AO699)),AVERAGE(SUM($AT700,$D700:M700,$S700:AA700,$AG700:AO700),SUM($AT700,$D700:N700,$S700:AB700,$AG700:AP700)))</f>
        <v>1.0063571263571263</v>
      </c>
      <c r="AY699">
        <f>1+N699/AVERAGE(AVERAGE(SUM($AT699,$D699:M699,$R699:AA699,$AF699:AO699),SUM($AT699,$D699:N699,$R699:AB699,$AF699:AP699)),AVERAGE(SUM($AT700,$D700:N700,$S700:AB700,$AG700:AP700),SUM($AT700,$D700:O700,$S700:AC700,$AG700:AQ700)))</f>
        <v>1.0070822701248894</v>
      </c>
      <c r="AZ699">
        <f>1+O699/AVERAGE(AVERAGE(SUM($AT699,$D699:N699,$R699:AB699,$AF699:AP699),SUM($AT699,$D699:O699,$R699:AC699,$AF699:AQ699)),AVERAGE(SUM($AT700,$D700:O700,$S700:AC700,$AG700:AQ700),SUM($AT700,$D700:P700,$S700:AD700,$AG700:AR700)))</f>
        <v>1.0036242052984172</v>
      </c>
      <c r="BA699" s="43">
        <f t="shared" si="909"/>
        <v>1.0081129564772791</v>
      </c>
      <c r="BB699" s="47">
        <f t="shared" si="916"/>
        <v>1.0061441778666997</v>
      </c>
    </row>
    <row r="700" spans="1:54">
      <c r="A700" s="9">
        <v>699</v>
      </c>
      <c r="B700" s="17">
        <f t="shared" ref="B700" si="919">C692</f>
        <v>46</v>
      </c>
      <c r="C700" s="17">
        <v>1986</v>
      </c>
      <c r="D700" s="26"/>
      <c r="E700" s="26"/>
      <c r="F700" s="26"/>
      <c r="G700" s="26"/>
      <c r="H700" s="26"/>
      <c r="I700" s="26"/>
      <c r="J700" s="21"/>
      <c r="K700" s="19">
        <f>VLOOKUP(K$1,IR_0310!$A$4:$XA$84,($C700+K$2-2001)+8*$B700,FALSE)</f>
        <v>523</v>
      </c>
      <c r="L700" s="19">
        <f>VLOOKUP(L$1,IR_0310!$A$4:$XA$84,($C700+L$2-2001)+8*$B700,FALSE)</f>
        <v>763</v>
      </c>
      <c r="M700" s="19">
        <f>VLOOKUP(M$1,IR_0310!$A$4:$XA$84,($C700+M$2-2001)+8*$B700,FALSE)</f>
        <v>502</v>
      </c>
      <c r="N700" s="19">
        <f>VLOOKUP(N$1,IR_0310!$A$4:$XA$84,($C700+N$2-2001)+8*$B700,FALSE)</f>
        <v>530</v>
      </c>
      <c r="O700" s="19">
        <f>VLOOKUP(O$1,IR_0310!$A$4:$XA$84,($C700+O$2-2001)+8*$B700,FALSE)</f>
        <v>452</v>
      </c>
      <c r="P700" s="18">
        <f>VLOOKUP(P$1,IR_0310!$A$4:$XA$84,($C700+P$2-2001)+8*$B700,FALSE)</f>
        <v>186</v>
      </c>
      <c r="Q700" s="17">
        <v>1986</v>
      </c>
      <c r="R700" s="26"/>
      <c r="S700" s="26"/>
      <c r="T700" s="26"/>
      <c r="U700" s="26"/>
      <c r="V700" s="26"/>
      <c r="W700" s="26"/>
      <c r="X700" s="21"/>
      <c r="Y700" s="18">
        <f>VLOOKUP(Y$1,IN_0310!$A$4:$XA$84,($C700+Y$2-2001)+8*$B700,FALSE)</f>
        <v>-5</v>
      </c>
      <c r="Z700" s="18">
        <f>VLOOKUP(Z$1,IN_0310!$A$4:$XA$84,($C700+Z$2-2001)+8*$B700,FALSE)</f>
        <v>14</v>
      </c>
      <c r="AA700" s="18">
        <f>VLOOKUP(AA$1,IN_0310!$A$4:$XA$84,($C700+AA$2-2001)+8*$B700,FALSE)</f>
        <v>55</v>
      </c>
      <c r="AB700" s="18">
        <f>VLOOKUP(AB$1,IN_0310!$A$4:$XA$84,($C700+AB$2-2001)+8*$B700,FALSE)</f>
        <v>49</v>
      </c>
      <c r="AC700" s="18">
        <f>VLOOKUP(AC$1,IN_0310!$A$4:$XA$84,($C700+AC$2-2001)+8*$B700,FALSE)</f>
        <v>80</v>
      </c>
      <c r="AD700" s="18">
        <f>VLOOKUP(AD$1,IN_0310!$A$4:$XA$84,($C700+AD$2-2001)+8*$B700,FALSE)</f>
        <v>124</v>
      </c>
      <c r="AE700" s="17">
        <v>1986</v>
      </c>
      <c r="AF700" s="26"/>
      <c r="AG700" s="26"/>
      <c r="AH700" s="26"/>
      <c r="AI700" s="26"/>
      <c r="AJ700" s="26"/>
      <c r="AK700" s="26"/>
      <c r="AL700" s="21"/>
      <c r="AM700" s="18">
        <f>-VLOOKUP(AM$1,D_0310!$A$4:$XA$84,($C700+AM$2-2001)+8*$B700,FALSE)</f>
        <v>-119</v>
      </c>
      <c r="AN700" s="18">
        <f>-VLOOKUP(AN$1,D_0310!$A$4:$XA$84,($C700+AN$2-2001)+8*$B700,FALSE)</f>
        <v>-134</v>
      </c>
      <c r="AO700" s="18">
        <f>-VLOOKUP(AO$1,D_0310!$A$4:$XA$84,($C700+AO$2-2001)+8*$B700,FALSE)</f>
        <v>-148</v>
      </c>
      <c r="AP700" s="18">
        <f>-VLOOKUP(AP$1,D_0310!$A$4:$XA$84,($C700+AP$2-2001)+8*$B700,FALSE)</f>
        <v>-161</v>
      </c>
      <c r="AQ700" s="18">
        <f>-VLOOKUP(AQ$1,D_0310!$A$4:$XA$84,($C700+AQ$2-2001)+8*$B700,FALSE)</f>
        <v>-146</v>
      </c>
      <c r="AR700" s="18">
        <f>-VLOOKUP(AR$1,D_0310!$A$4:$XA$84,($C700+AR$2-2001)+8*$B700,FALSE)</f>
        <v>-168</v>
      </c>
      <c r="AS700" s="31">
        <v>5</v>
      </c>
      <c r="AT700" s="55">
        <f>VLOOKUP(2002-C700,census2002!$A$3:$CD$82,2+B700)</f>
        <v>78821</v>
      </c>
      <c r="AU700" s="17" t="s">
        <v>181</v>
      </c>
      <c r="AV700">
        <f>1+K700/AVERAGE(AVERAGE(SUM($AT700,$D700:J700,$R700:X700,$AF700:AL700),SUM($AT700,$D700:K700,$R700:Y700,$AF700:AM700)),AVERAGE(SUM($AT701,$D701:K701,$S701:Y701,$AG701:AM701),SUM($AT701,$D701:L701,$S701:Z701,$AG701:AN701)))</f>
        <v>1.0065738410148604</v>
      </c>
      <c r="AW700">
        <f>1+L700/AVERAGE(AVERAGE(SUM($AT700,$D700:K700,$R700:Y700,$AF700:AM700),SUM($AT700,$D700:L700,$R700:Z700,$AF700:AN700)),AVERAGE(SUM($AT701,$D701:L701,$S701:Z701,$AG701:AN701),SUM($AT701,$D701:M701,$S701:AA701,$AG701:AO701)))</f>
        <v>1.0095452853733826</v>
      </c>
      <c r="AX700">
        <f>1+M700/AVERAGE(AVERAGE(SUM($AT700,$D700:L700,$R700:Z700,$AF700:AN700),SUM($AT700,$D700:M700,$R700:AA700,$AF700:AO700)),AVERAGE(SUM($AT701,$D701:M701,$S701:AA701,$AG701:AO701),SUM($AT701,$D701:N701,$S701:AB701,$AG701:AP701)))</f>
        <v>1.0062468889995022</v>
      </c>
      <c r="AY700">
        <f>1+N700/AVERAGE(AVERAGE(SUM($AT700,$D700:M700,$R700:AA700,$AF700:AO700),SUM($AT700,$D700:N700,$R700:AB700,$AF700:AP700)),AVERAGE(SUM($AT701,$D701:N701,$S701:AB701,$AG701:AP701),SUM($AT701,$D701:O701,$S701:AC701,$AG701:AQ701)))</f>
        <v>1.0065663135724463</v>
      </c>
      <c r="AZ700">
        <f>1+O700/AVERAGE(AVERAGE(SUM($AT700,$D700:N700,$R700:AB700,$AF700:AP700),SUM($AT700,$D700:O700,$R700:AC700,$AF700:AQ700)),AVERAGE(SUM($AT701,$D701:O701,$S701:AC701,$AG701:AQ701),SUM($AT701,$D701:P701,$S701:AD701,$AG701:AR701)))</f>
        <v>1.0055808842367802</v>
      </c>
      <c r="BA700" s="43">
        <f t="shared" si="909"/>
        <v>1.0069017119224952</v>
      </c>
      <c r="BB700" s="47">
        <f t="shared" si="916"/>
        <v>1.0074507491754958</v>
      </c>
    </row>
    <row r="701" spans="1:54">
      <c r="A701" s="13">
        <v>700</v>
      </c>
      <c r="B701" s="17">
        <f t="shared" ref="B701" si="920">C692</f>
        <v>46</v>
      </c>
      <c r="C701" s="17">
        <v>1985</v>
      </c>
      <c r="D701" s="26"/>
      <c r="E701" s="26"/>
      <c r="F701" s="26"/>
      <c r="G701" s="26"/>
      <c r="H701" s="26"/>
      <c r="I701" s="26"/>
      <c r="J701" s="21"/>
      <c r="K701" s="22"/>
      <c r="L701" s="19">
        <f>VLOOKUP(L$1,IR_0310!$A$4:$XA$84,($C701+L$2-2001)+8*$B701,FALSE)</f>
        <v>270</v>
      </c>
      <c r="M701" s="19">
        <f>VLOOKUP(M$1,IR_0310!$A$4:$XA$84,($C701+M$2-2001)+8*$B701,FALSE)</f>
        <v>472</v>
      </c>
      <c r="N701" s="19">
        <f>VLOOKUP(N$1,IR_0310!$A$4:$XA$84,($C701+N$2-2001)+8*$B701,FALSE)</f>
        <v>438</v>
      </c>
      <c r="O701" s="19">
        <f>VLOOKUP(O$1,IR_0310!$A$4:$XA$84,($C701+O$2-2001)+8*$B701,FALSE)</f>
        <v>350</v>
      </c>
      <c r="P701" s="18">
        <f>VLOOKUP(P$1,IR_0310!$A$4:$XA$84,($C701+P$2-2001)+8*$B701,FALSE)</f>
        <v>111</v>
      </c>
      <c r="Q701" s="17">
        <v>1985</v>
      </c>
      <c r="R701" s="26"/>
      <c r="S701" s="26"/>
      <c r="T701" s="26"/>
      <c r="U701" s="26"/>
      <c r="V701" s="26"/>
      <c r="W701" s="26"/>
      <c r="X701" s="21"/>
      <c r="Y701" s="22"/>
      <c r="Z701" s="18">
        <f>VLOOKUP(Z$1,IN_0310!$A$4:$XA$84,($C701+Z$2-2001)+8*$B701,FALSE)</f>
        <v>6</v>
      </c>
      <c r="AA701" s="18">
        <f>VLOOKUP(AA$1,IN_0310!$A$4:$XA$84,($C701+AA$2-2001)+8*$B701,FALSE)</f>
        <v>-1</v>
      </c>
      <c r="AB701" s="18">
        <f>VLOOKUP(AB$1,IN_0310!$A$4:$XA$84,($C701+AB$2-2001)+8*$B701,FALSE)</f>
        <v>64</v>
      </c>
      <c r="AC701" s="18">
        <f>VLOOKUP(AC$1,IN_0310!$A$4:$XA$84,($C701+AC$2-2001)+8*$B701,FALSE)</f>
        <v>69</v>
      </c>
      <c r="AD701" s="18">
        <f>VLOOKUP(AD$1,IN_0310!$A$4:$XA$84,($C701+AD$2-2001)+8*$B701,FALSE)</f>
        <v>103</v>
      </c>
      <c r="AE701" s="17">
        <v>1985</v>
      </c>
      <c r="AF701" s="26"/>
      <c r="AG701" s="26"/>
      <c r="AH701" s="26"/>
      <c r="AI701" s="26"/>
      <c r="AJ701" s="26"/>
      <c r="AK701" s="26"/>
      <c r="AL701" s="21"/>
      <c r="AM701" s="22"/>
      <c r="AN701" s="18">
        <f>-VLOOKUP(AN$1,D_0310!$A$4:$XA$84,($C701+AN$2-2001)+8*$B701,FALSE)</f>
        <v>-134</v>
      </c>
      <c r="AO701" s="18">
        <f>-VLOOKUP(AO$1,D_0310!$A$4:$XA$84,($C701+AO$2-2001)+8*$B701,FALSE)</f>
        <v>-147</v>
      </c>
      <c r="AP701" s="18">
        <f>-VLOOKUP(AP$1,D_0310!$A$4:$XA$84,($C701+AP$2-2001)+8*$B701,FALSE)</f>
        <v>-177</v>
      </c>
      <c r="AQ701" s="18">
        <f>-VLOOKUP(AQ$1,D_0310!$A$4:$XA$84,($C701+AQ$2-2001)+8*$B701,FALSE)</f>
        <v>-151</v>
      </c>
      <c r="AR701" s="18">
        <f>-VLOOKUP(AR$1,D_0310!$A$4:$XA$84,($C701+AR$2-2001)+8*$B701,FALSE)</f>
        <v>-183</v>
      </c>
      <c r="AS701" s="31">
        <v>4</v>
      </c>
      <c r="AT701" s="55">
        <f>VLOOKUP(2002-C701,census2002!$A$3:$CD$82,2+B701)</f>
        <v>80024</v>
      </c>
      <c r="AU701" s="17" t="s">
        <v>182</v>
      </c>
      <c r="AW701">
        <f>1+L701/AVERAGE(AVERAGE(SUM($AT701,$D701:K701,$R701:Y701,$AF701:AM701),SUM($AT701,$D701:L701,$R701:Z701,$AF701:AN701)),AVERAGE(SUM($AT702,$D702:L702,$S702:Z702,$AG702:AN702),SUM($AT702,$D702:M702,$S702:AA702,$AG702:AO702)))</f>
        <v>1.0032978609707315</v>
      </c>
      <c r="AX701">
        <f>1+M701/AVERAGE(AVERAGE(SUM($AT701,$D701:L701,$R701:Z701,$AF701:AN701),SUM($AT701,$D701:M701,$R701:AA701,$AF701:AO701)),AVERAGE(SUM($AT702,$D702:M702,$S702:AA702,$AG702:AO702),SUM($AT702,$D702:N702,$S702:AB702,$AG702:AP702)))</f>
        <v>1.0057527301092044</v>
      </c>
      <c r="AY701">
        <f>1+N701/AVERAGE(AVERAGE(SUM($AT701,$D701:M701,$R701:AA701,$AF701:AO701),SUM($AT701,$D701:N701,$R701:AB701,$AF701:AP701)),AVERAGE(SUM($AT702,$D702:N702,$S702:AB702,$AG702:AP702),SUM($AT702,$D702:O702,$S702:AC702,$AG702:AQ702)))</f>
        <v>1.0053207320258262</v>
      </c>
      <c r="AZ701">
        <f>1+O701/AVERAGE(AVERAGE(SUM($AT701,$D701:N701,$R701:AB701,$AF701:AP701),SUM($AT701,$D701:O701,$R701:AC701,$AF701:AQ701)),AVERAGE(SUM($AT702,$D702:O702,$S702:AC702,$AG702:AQ702),SUM($AT702,$D702:P702,$S702:AD702,$AG702:AR702)))</f>
        <v>1.0042406637244539</v>
      </c>
      <c r="BA701" s="43">
        <f t="shared" si="909"/>
        <v>1.0046525410384339</v>
      </c>
      <c r="BB701" s="47">
        <f t="shared" si="916"/>
        <v>1.0081175456903173</v>
      </c>
    </row>
    <row r="702" spans="1:54">
      <c r="A702" s="9">
        <v>701</v>
      </c>
      <c r="B702" s="17">
        <f t="shared" ref="B702" si="921">C692</f>
        <v>46</v>
      </c>
      <c r="C702" s="17">
        <v>1984</v>
      </c>
      <c r="D702" s="26"/>
      <c r="E702" s="26"/>
      <c r="F702" s="26"/>
      <c r="G702" s="26"/>
      <c r="H702" s="26"/>
      <c r="I702" s="26"/>
      <c r="J702" s="21"/>
      <c r="K702" s="22"/>
      <c r="L702" s="22"/>
      <c r="M702" s="19">
        <f>VLOOKUP(M$1,IR_0310!$A$4:$XA$84,($C702+M$2-2001)+8*$B702,FALSE)</f>
        <v>201</v>
      </c>
      <c r="N702" s="19">
        <f>VLOOKUP(N$1,IR_0310!$A$4:$XA$84,($C702+N$2-2001)+8*$B702,FALSE)</f>
        <v>383</v>
      </c>
      <c r="O702" s="19">
        <f>VLOOKUP(O$1,IR_0310!$A$4:$XA$84,($C702+O$2-2001)+8*$B702,FALSE)</f>
        <v>338</v>
      </c>
      <c r="P702" s="18">
        <f>VLOOKUP(P$1,IR_0310!$A$4:$XA$84,($C702+P$2-2001)+8*$B702,FALSE)</f>
        <v>223</v>
      </c>
      <c r="Q702" s="17">
        <v>1984</v>
      </c>
      <c r="R702" s="26"/>
      <c r="S702" s="26"/>
      <c r="T702" s="26"/>
      <c r="U702" s="26"/>
      <c r="V702" s="26"/>
      <c r="W702" s="26"/>
      <c r="X702" s="21"/>
      <c r="Y702" s="22"/>
      <c r="Z702" s="22"/>
      <c r="AA702" s="18">
        <f>VLOOKUP(AA$1,IN_0310!$A$4:$XA$84,($C702+AA$2-2001)+8*$B702,FALSE)</f>
        <v>-12</v>
      </c>
      <c r="AB702" s="18">
        <f>VLOOKUP(AB$1,IN_0310!$A$4:$XA$84,($C702+AB$2-2001)+8*$B702,FALSE)</f>
        <v>4</v>
      </c>
      <c r="AC702" s="18">
        <f>VLOOKUP(AC$1,IN_0310!$A$4:$XA$84,($C702+AC$2-2001)+8*$B702,FALSE)</f>
        <v>76</v>
      </c>
      <c r="AD702" s="18">
        <f>VLOOKUP(AD$1,IN_0310!$A$4:$XA$84,($C702+AD$2-2001)+8*$B702,FALSE)</f>
        <v>64</v>
      </c>
      <c r="AE702" s="17">
        <v>1984</v>
      </c>
      <c r="AF702" s="26"/>
      <c r="AG702" s="26"/>
      <c r="AH702" s="26"/>
      <c r="AI702" s="26"/>
      <c r="AJ702" s="26"/>
      <c r="AK702" s="26"/>
      <c r="AL702" s="21"/>
      <c r="AM702" s="22"/>
      <c r="AN702" s="22"/>
      <c r="AO702" s="18">
        <f>-VLOOKUP(AO$1,D_0310!$A$4:$XA$84,($C702+AO$2-2001)+8*$B702,FALSE)</f>
        <v>-172</v>
      </c>
      <c r="AP702" s="18">
        <f>-VLOOKUP(AP$1,D_0310!$A$4:$XA$84,($C702+AP$2-2001)+8*$B702,FALSE)</f>
        <v>-163</v>
      </c>
      <c r="AQ702" s="18">
        <f>-VLOOKUP(AQ$1,D_0310!$A$4:$XA$84,($C702+AQ$2-2001)+8*$B702,FALSE)</f>
        <v>-201</v>
      </c>
      <c r="AR702" s="18">
        <f>-VLOOKUP(AR$1,D_0310!$A$4:$XA$84,($C702+AR$2-2001)+8*$B702,FALSE)</f>
        <v>-234</v>
      </c>
      <c r="AS702" s="31">
        <v>3</v>
      </c>
      <c r="AT702" s="55">
        <f>VLOOKUP(2002-C702,census2002!$A$3:$CD$82,2+B702)</f>
        <v>83639</v>
      </c>
      <c r="AU702" s="17" t="s">
        <v>183</v>
      </c>
      <c r="AX702">
        <f>1+M702/AVERAGE(AVERAGE(SUM($AT702,$D702:L702,$R702:Z702,$AF702:AN702),SUM($AT702,$D702:M702,$R702:AA702,$AF702:AO702)),AVERAGE(SUM($AT703,$D703:M703,$S703:AA703,$AG703:AO703),SUM($AT703,$D703:N703,$S703:AB703,$AG703:AP703)))</f>
        <v>1.0023936906601405</v>
      </c>
      <c r="AY702">
        <f>1+N702/AVERAGE(AVERAGE(SUM($AT702,$D702:M702,$R702:AA702,$AF702:AO702),SUM($AT702,$D702:N702,$R702:AB702,$AF702:AP702)),AVERAGE(SUM($AT703,$D703:N703,$S703:AB703,$AG703:AP703),SUM($AT703,$D703:O703,$S703:AC703,$AG703:AQ703)))</f>
        <v>1.0045578417488783</v>
      </c>
      <c r="AZ702">
        <f>1+O702/AVERAGE(AVERAGE(SUM($AT702,$D702:N702,$R702:AB702,$AF702:AP702),SUM($AT702,$D702:O702,$R702:AC702,$AF702:AQ702)),AVERAGE(SUM($AT703,$D703:O703,$S703:AC703,$AG703:AQ703),SUM($AT703,$D703:P703,$S703:AD703,$AG703:AR703)))</f>
        <v>1.004015050499951</v>
      </c>
      <c r="BA702" s="43">
        <f t="shared" si="909"/>
        <v>1.0036551064299264</v>
      </c>
      <c r="BB702" s="47">
        <f t="shared" si="916"/>
        <v>1.0074229596314057</v>
      </c>
    </row>
    <row r="703" spans="1:54">
      <c r="A703" s="9">
        <v>702</v>
      </c>
      <c r="B703" s="17">
        <f t="shared" ref="B703" si="922">C692</f>
        <v>46</v>
      </c>
      <c r="C703" s="17">
        <v>1983</v>
      </c>
      <c r="D703" s="26"/>
      <c r="E703" s="26"/>
      <c r="F703" s="26"/>
      <c r="G703" s="26"/>
      <c r="H703" s="26"/>
      <c r="I703" s="26"/>
      <c r="J703" s="21"/>
      <c r="K703" s="22"/>
      <c r="L703" s="22"/>
      <c r="M703" s="22"/>
      <c r="N703" s="19">
        <f>VLOOKUP(N$1,IR_0310!$A$4:$XA$84,($C703+N$2-2001)+8*$B703,FALSE)</f>
        <v>55</v>
      </c>
      <c r="O703" s="19">
        <f>VLOOKUP(O$1,IR_0310!$A$4:$XA$84,($C703+O$2-2001)+8*$B703,FALSE)</f>
        <v>354</v>
      </c>
      <c r="P703" s="18">
        <f>VLOOKUP(P$1,IR_0310!$A$4:$XA$84,($C703+P$2-2001)+8*$B703,FALSE)</f>
        <v>184</v>
      </c>
      <c r="Q703" s="17">
        <v>1983</v>
      </c>
      <c r="R703" s="26"/>
      <c r="S703" s="26"/>
      <c r="T703" s="26"/>
      <c r="U703" s="26"/>
      <c r="V703" s="26"/>
      <c r="W703" s="26"/>
      <c r="X703" s="21"/>
      <c r="Y703" s="22"/>
      <c r="Z703" s="22"/>
      <c r="AA703" s="22"/>
      <c r="AB703" s="18">
        <f>VLOOKUP(AB$1,IN_0310!$A$4:$XA$84,($C703+AB$2-2001)+8*$B703,FALSE)</f>
        <v>3</v>
      </c>
      <c r="AC703" s="18">
        <f>VLOOKUP(AC$1,IN_0310!$A$4:$XA$84,($C703+AC$2-2001)+8*$B703,FALSE)</f>
        <v>-17</v>
      </c>
      <c r="AD703" s="18">
        <f>VLOOKUP(AD$1,IN_0310!$A$4:$XA$84,($C703+AD$2-2001)+8*$B703,FALSE)</f>
        <v>67</v>
      </c>
      <c r="AE703" s="17">
        <v>1983</v>
      </c>
      <c r="AF703" s="26"/>
      <c r="AG703" s="26"/>
      <c r="AH703" s="26"/>
      <c r="AI703" s="26"/>
      <c r="AJ703" s="26"/>
      <c r="AK703" s="26"/>
      <c r="AL703" s="21"/>
      <c r="AM703" s="22"/>
      <c r="AN703" s="22"/>
      <c r="AO703" s="22"/>
      <c r="AP703" s="18">
        <f>-VLOOKUP(AP$1,D_0310!$A$4:$XA$84,($C703+AP$2-2001)+8*$B703,FALSE)</f>
        <v>-210</v>
      </c>
      <c r="AQ703" s="18">
        <f>-VLOOKUP(AQ$1,D_0310!$A$4:$XA$84,($C703+AQ$2-2001)+8*$B703,FALSE)</f>
        <v>-185</v>
      </c>
      <c r="AR703" s="18">
        <f>-VLOOKUP(AR$1,D_0310!$A$4:$XA$84,($C703+AR$2-2001)+8*$B703,FALSE)</f>
        <v>-231</v>
      </c>
      <c r="AS703" s="31">
        <v>2</v>
      </c>
      <c r="AT703" s="55">
        <f>VLOOKUP(2002-C703,census2002!$A$3:$CD$82,2+B703)</f>
        <v>84370</v>
      </c>
      <c r="AU703" s="17" t="s">
        <v>184</v>
      </c>
      <c r="AY703">
        <f>1+N703/AVERAGE(AVERAGE(SUM($AT703,$D703:M703,$R703:AA703,$AF703:AO703),SUM($AT703,$D703:N703,$R703:AB703,$AF703:AP703)),AVERAGE(SUM($AT704,$D704:N704,$S704:AB704,$AG704:AP704),SUM($AT704,$D704:O704,$S704:AC704,$AG704:AQ704)))</f>
        <v>1.000686620267782</v>
      </c>
      <c r="AZ703">
        <f>1+O703/AVERAGE(AVERAGE(SUM($AT703,$D703:N703,$R703:AB703,$AF703:AP703),SUM($AT703,$D703:O703,$R703:AC703,$AF703:AQ703)),AVERAGE(SUM($AT704,$D704:O704,$S704:AC704,$AG704:AQ704),SUM($AT704,$D704:P704,$S704:AD704,$AG704:AR704)))</f>
        <v>1.0044232721593127</v>
      </c>
      <c r="BA703" s="43">
        <f t="shared" si="909"/>
        <v>1.0025532053389532</v>
      </c>
      <c r="BB703" s="47">
        <f t="shared" si="916"/>
        <v>1.0074459394277342</v>
      </c>
    </row>
    <row r="704" spans="1:54">
      <c r="A704" s="13">
        <v>703</v>
      </c>
      <c r="B704" s="17">
        <f t="shared" ref="B704" si="923">C692</f>
        <v>46</v>
      </c>
      <c r="C704" s="17">
        <v>1982</v>
      </c>
      <c r="D704" s="26"/>
      <c r="E704" s="26"/>
      <c r="F704" s="26"/>
      <c r="G704" s="26"/>
      <c r="H704" s="26"/>
      <c r="I704" s="26"/>
      <c r="J704" s="21"/>
      <c r="K704" s="22"/>
      <c r="L704" s="22"/>
      <c r="M704" s="22"/>
      <c r="N704" s="22"/>
      <c r="O704" s="19">
        <f>VLOOKUP(O$1,IR_0310!$A$4:$XA$84,($C704+O$2-2001)+8*$B704,FALSE)</f>
        <v>-4</v>
      </c>
      <c r="P704" s="18">
        <f>VLOOKUP(P$1,IR_0310!$A$4:$XA$84,($C704+P$2-2001)+8*$B704,FALSE)</f>
        <v>143</v>
      </c>
      <c r="Q704" s="17">
        <v>1982</v>
      </c>
      <c r="R704" s="26"/>
      <c r="S704" s="26"/>
      <c r="T704" s="26"/>
      <c r="U704" s="26"/>
      <c r="V704" s="26"/>
      <c r="W704" s="26"/>
      <c r="X704" s="21"/>
      <c r="Y704" s="22"/>
      <c r="Z704" s="22"/>
      <c r="AA704" s="22"/>
      <c r="AB704" s="22"/>
      <c r="AC704" s="18">
        <f>VLOOKUP(AC$1,IN_0310!$A$4:$XA$84,($C704+AC$2-2001)+8*$B704,FALSE)</f>
        <v>-6</v>
      </c>
      <c r="AD704" s="18">
        <f>VLOOKUP(AD$1,IN_0310!$A$4:$XA$84,($C704+AD$2-2001)+8*$B704,FALSE)</f>
        <v>0</v>
      </c>
      <c r="AE704" s="17">
        <v>1982</v>
      </c>
      <c r="AF704" s="26"/>
      <c r="AG704" s="26"/>
      <c r="AH704" s="26"/>
      <c r="AI704" s="26"/>
      <c r="AJ704" s="26"/>
      <c r="AK704" s="26"/>
      <c r="AL704" s="21"/>
      <c r="AM704" s="22"/>
      <c r="AN704" s="22"/>
      <c r="AO704" s="22"/>
      <c r="AP704" s="22"/>
      <c r="AQ704" s="18">
        <f>-VLOOKUP(AQ$1,D_0310!$A$4:$XA$84,($C704+AQ$2-2001)+8*$B704,FALSE)</f>
        <v>-192</v>
      </c>
      <c r="AR704" s="18">
        <f>-VLOOKUP(AR$1,D_0310!$A$4:$XA$84,($C704+AR$2-2001)+8*$B704,FALSE)</f>
        <v>-226</v>
      </c>
      <c r="AS704" s="31">
        <v>1</v>
      </c>
      <c r="AT704" s="55">
        <f>VLOOKUP(2002-C704,census2002!$A$3:$CD$82,2+B704)</f>
        <v>76012</v>
      </c>
      <c r="AU704" s="17" t="s">
        <v>185</v>
      </c>
      <c r="AZ704">
        <f>1+O704/AVERAGE(AVERAGE(SUM($AT704,$D704:N704,$R704:AB704,$AF704:AP704),SUM($AT704,$D704:O704,$R704:AC704,$AF704:AQ704)),AVERAGE(SUM($AT705,$D705:O705,$S705:AC705,$AG705:AQ705),SUM($AT705,$D705:P705,$S705:AD705,$AG705:AR705)))</f>
        <v>0.99994663945278761</v>
      </c>
      <c r="BA704" s="43">
        <f t="shared" si="909"/>
        <v>0.99994663945278761</v>
      </c>
      <c r="BB704" s="47">
        <f t="shared" si="916"/>
        <v>1.0025770379756107</v>
      </c>
    </row>
    <row r="705" spans="1:54">
      <c r="A705" s="9">
        <v>704</v>
      </c>
      <c r="B705" s="17">
        <f t="shared" ref="B705" si="924">C692</f>
        <v>46</v>
      </c>
      <c r="C705" s="17">
        <v>1981</v>
      </c>
      <c r="D705" s="26"/>
      <c r="E705" s="26"/>
      <c r="F705" s="26"/>
      <c r="G705" s="26"/>
      <c r="H705" s="26"/>
      <c r="I705" s="26"/>
      <c r="J705" s="21"/>
      <c r="K705" s="22"/>
      <c r="L705" s="22"/>
      <c r="M705" s="22"/>
      <c r="N705" s="22"/>
      <c r="O705" s="22"/>
      <c r="P705" s="18">
        <f>VLOOKUP(P$1,IR_0310!$A$4:$XA$84,($C705+P$2-2001)+8*$B705,FALSE)</f>
        <v>-73</v>
      </c>
      <c r="Q705" s="17">
        <v>1981</v>
      </c>
      <c r="R705" s="26"/>
      <c r="S705" s="26"/>
      <c r="T705" s="26"/>
      <c r="U705" s="26"/>
      <c r="V705" s="26"/>
      <c r="W705" s="26"/>
      <c r="X705" s="21"/>
      <c r="Y705" s="22"/>
      <c r="Z705" s="22"/>
      <c r="AA705" s="22"/>
      <c r="AB705" s="22"/>
      <c r="AC705" s="22"/>
      <c r="AD705" s="18">
        <f>VLOOKUP(AD$1,IN_0310!$A$4:$XA$84,($C705+AD$2-2001)+8*$B705,FALSE)</f>
        <v>12</v>
      </c>
      <c r="AE705" s="17">
        <v>1981</v>
      </c>
      <c r="AF705" s="26"/>
      <c r="AG705" s="26"/>
      <c r="AH705" s="26"/>
      <c r="AI705" s="26"/>
      <c r="AJ705" s="26"/>
      <c r="AK705" s="26"/>
      <c r="AL705" s="21"/>
      <c r="AM705" s="22"/>
      <c r="AN705" s="22"/>
      <c r="AO705" s="22"/>
      <c r="AP705" s="22"/>
      <c r="AQ705" s="22"/>
      <c r="AR705" s="18">
        <f>-VLOOKUP(AR$1,D_0310!$A$4:$XA$84,($C705+AR$2-2001)+8*$B705,FALSE)</f>
        <v>-210</v>
      </c>
      <c r="AS705" s="31"/>
      <c r="AT705" s="55">
        <f>VLOOKUP(2002-C705,census2002!$A$3:$CD$82,2+B705)</f>
        <v>74148</v>
      </c>
      <c r="AU705" s="17" t="s">
        <v>186</v>
      </c>
    </row>
    <row r="706" spans="1:54" ht="15.75" thickBot="1">
      <c r="A706" s="9">
        <v>705</v>
      </c>
      <c r="B706" s="10" t="str">
        <f>INDEX('regions#'!$B$2:$B$79,B708+1)</f>
        <v>Смоленская область</v>
      </c>
      <c r="C706" s="51" t="s">
        <v>159</v>
      </c>
      <c r="D706" s="11" t="s">
        <v>912</v>
      </c>
      <c r="E706" s="11" t="s">
        <v>913</v>
      </c>
      <c r="F706" s="11" t="s">
        <v>914</v>
      </c>
      <c r="G706" s="11" t="s">
        <v>915</v>
      </c>
      <c r="H706" s="11" t="s">
        <v>916</v>
      </c>
      <c r="I706" s="11" t="s">
        <v>917</v>
      </c>
      <c r="J706" s="11" t="s">
        <v>918</v>
      </c>
      <c r="K706" s="12" t="s">
        <v>919</v>
      </c>
      <c r="L706" s="12" t="s">
        <v>920</v>
      </c>
      <c r="M706" s="12" t="s">
        <v>921</v>
      </c>
      <c r="N706" s="12" t="s">
        <v>922</v>
      </c>
      <c r="O706" s="12" t="s">
        <v>923</v>
      </c>
      <c r="P706" s="11" t="s">
        <v>924</v>
      </c>
      <c r="Q706" s="52" t="s">
        <v>160</v>
      </c>
      <c r="R706" s="23" t="s">
        <v>912</v>
      </c>
      <c r="S706" s="23" t="s">
        <v>913</v>
      </c>
      <c r="T706" s="23" t="s">
        <v>914</v>
      </c>
      <c r="U706" s="23" t="s">
        <v>915</v>
      </c>
      <c r="V706" s="23" t="s">
        <v>916</v>
      </c>
      <c r="W706" s="23" t="s">
        <v>917</v>
      </c>
      <c r="X706" s="23" t="s">
        <v>918</v>
      </c>
      <c r="Y706" s="23" t="s">
        <v>919</v>
      </c>
      <c r="Z706" s="23" t="s">
        <v>920</v>
      </c>
      <c r="AA706" s="23" t="s">
        <v>921</v>
      </c>
      <c r="AB706" s="23" t="s">
        <v>922</v>
      </c>
      <c r="AC706" s="23" t="s">
        <v>923</v>
      </c>
      <c r="AD706" s="23" t="s">
        <v>924</v>
      </c>
      <c r="AE706" s="53" t="s">
        <v>161</v>
      </c>
      <c r="AF706" s="27" t="s">
        <v>912</v>
      </c>
      <c r="AG706" s="27" t="s">
        <v>913</v>
      </c>
      <c r="AH706" s="27" t="s">
        <v>914</v>
      </c>
      <c r="AI706" s="27" t="s">
        <v>915</v>
      </c>
      <c r="AJ706" s="27" t="s">
        <v>916</v>
      </c>
      <c r="AK706" s="27" t="s">
        <v>917</v>
      </c>
      <c r="AL706" s="27" t="s">
        <v>918</v>
      </c>
      <c r="AM706" s="27" t="s">
        <v>919</v>
      </c>
      <c r="AN706" s="27" t="s">
        <v>920</v>
      </c>
      <c r="AO706" s="27" t="s">
        <v>921</v>
      </c>
      <c r="AP706" s="27" t="s">
        <v>922</v>
      </c>
      <c r="AQ706" s="27" t="s">
        <v>923</v>
      </c>
      <c r="AR706" s="27" t="s">
        <v>924</v>
      </c>
      <c r="AS706" s="31" t="s">
        <v>162</v>
      </c>
      <c r="AT706" s="2" t="s">
        <v>163</v>
      </c>
      <c r="AV706" s="54">
        <f t="shared" ref="AV706:AZ706" si="925">AVERAGE(AV708:AV719)</f>
        <v>0.99203853605425496</v>
      </c>
      <c r="AW706" s="54">
        <f t="shared" si="925"/>
        <v>0.9923373939233866</v>
      </c>
      <c r="AX706" s="54">
        <f t="shared" si="925"/>
        <v>0.99570807310131837</v>
      </c>
      <c r="AY706" s="54">
        <f t="shared" si="925"/>
        <v>0.99766733253068485</v>
      </c>
      <c r="AZ706" s="54">
        <f t="shared" si="925"/>
        <v>0.99736450657496634</v>
      </c>
      <c r="BA706" s="38" t="s">
        <v>983</v>
      </c>
      <c r="BB706" s="39">
        <f t="shared" ref="BB706" si="926">PRODUCT(AV706:AZ706)-1</f>
        <v>-2.4652019700436067E-2</v>
      </c>
    </row>
    <row r="707" spans="1:54" ht="15.75" thickBot="1">
      <c r="A707" s="13">
        <v>706</v>
      </c>
      <c r="C707" s="14">
        <f t="shared" ref="C707" si="927">A706/15</f>
        <v>47</v>
      </c>
      <c r="D707" s="15">
        <v>10</v>
      </c>
      <c r="E707" s="15">
        <v>11</v>
      </c>
      <c r="F707" s="15">
        <v>12</v>
      </c>
      <c r="G707" s="15">
        <v>13</v>
      </c>
      <c r="H707" s="15">
        <v>14</v>
      </c>
      <c r="I707" s="15">
        <v>15</v>
      </c>
      <c r="J707" s="15">
        <v>16</v>
      </c>
      <c r="K707" s="16">
        <v>17</v>
      </c>
      <c r="L707" s="16">
        <v>18</v>
      </c>
      <c r="M707" s="16">
        <v>19</v>
      </c>
      <c r="N707" s="16">
        <v>20</v>
      </c>
      <c r="O707" s="16">
        <v>21</v>
      </c>
      <c r="P707" s="15">
        <v>22</v>
      </c>
      <c r="R707" s="15">
        <v>10</v>
      </c>
      <c r="S707" s="15">
        <v>11</v>
      </c>
      <c r="T707" s="15">
        <v>12</v>
      </c>
      <c r="U707" s="15">
        <v>13</v>
      </c>
      <c r="V707" s="15">
        <v>14</v>
      </c>
      <c r="W707" s="15">
        <v>15</v>
      </c>
      <c r="X707" s="15">
        <v>16</v>
      </c>
      <c r="Y707" s="25">
        <v>17</v>
      </c>
      <c r="Z707" s="25">
        <v>18</v>
      </c>
      <c r="AA707" s="25">
        <v>19</v>
      </c>
      <c r="AB707" s="25">
        <v>20</v>
      </c>
      <c r="AC707" s="25">
        <v>21</v>
      </c>
      <c r="AD707" s="15">
        <v>22</v>
      </c>
      <c r="AF707" s="15">
        <v>10</v>
      </c>
      <c r="AG707" s="15">
        <v>11</v>
      </c>
      <c r="AH707" s="15">
        <v>12</v>
      </c>
      <c r="AI707" s="15">
        <v>13</v>
      </c>
      <c r="AJ707" s="15">
        <v>14</v>
      </c>
      <c r="AK707" s="15">
        <v>15</v>
      </c>
      <c r="AL707" s="15">
        <v>16</v>
      </c>
      <c r="AM707" s="29">
        <v>17</v>
      </c>
      <c r="AN707" s="29">
        <v>18</v>
      </c>
      <c r="AO707" s="29">
        <v>19</v>
      </c>
      <c r="AP707" s="29">
        <v>20</v>
      </c>
      <c r="AQ707" s="29">
        <v>21</v>
      </c>
      <c r="AR707" s="15">
        <v>22</v>
      </c>
      <c r="AS707" s="31"/>
      <c r="AT707" s="55"/>
      <c r="AU707" s="14" t="s">
        <v>165</v>
      </c>
      <c r="AV707" s="40" t="s">
        <v>166</v>
      </c>
      <c r="AW707" s="40" t="s">
        <v>167</v>
      </c>
      <c r="AX707" s="40" t="s">
        <v>168</v>
      </c>
      <c r="AY707" s="40" t="s">
        <v>169</v>
      </c>
      <c r="AZ707" s="40" t="s">
        <v>170</v>
      </c>
      <c r="BA707" s="41" t="s">
        <v>171</v>
      </c>
      <c r="BB707" s="42"/>
    </row>
    <row r="708" spans="1:54">
      <c r="A708" s="9">
        <v>707</v>
      </c>
      <c r="B708">
        <f t="shared" ref="B708" si="928">C707</f>
        <v>47</v>
      </c>
      <c r="C708" s="17">
        <v>1993</v>
      </c>
      <c r="D708" s="18">
        <f>VLOOKUP(D$1,IR_0310!$A$4:$XA$84,($C708+D$2-2001)+8*$B708,FALSE)</f>
        <v>3</v>
      </c>
      <c r="E708" s="18">
        <f>VLOOKUP(E$1,IR_0310!$A$4:$XA$84,($C708+E$2-2001)+8*$B708,FALSE)</f>
        <v>0</v>
      </c>
      <c r="F708" s="18">
        <f>VLOOKUP(F$1,IR_0310!$A$4:$XA$84,($C708+F$2-2001)+8*$B708,FALSE)</f>
        <v>-38</v>
      </c>
      <c r="G708" s="18">
        <f>VLOOKUP(G$1,IR_0310!$A$4:$XA$84,($C708+G$2-2001)+8*$B708,FALSE)</f>
        <v>-1</v>
      </c>
      <c r="H708" s="18">
        <f>VLOOKUP(H$1,IR_0310!$A$4:$XA$84,($C708+H$2-2001)+8*$B708,FALSE)</f>
        <v>-20</v>
      </c>
      <c r="I708" s="18">
        <f>VLOOKUP(I$1,IR_0310!$A$4:$XA$84,($C708+I$2-2001)+8*$B708,FALSE)</f>
        <v>-3</v>
      </c>
      <c r="J708" s="18">
        <f>VLOOKUP(J$1,IR_0310!$A$4:$XA$84,($C708+J$2-2001)+8*$B708,FALSE)</f>
        <v>-47</v>
      </c>
      <c r="K708" s="19">
        <f>VLOOKUP(K$1,IR_0310!$A$4:$XA$84,($C708+K$2-2001)+8*$B708,FALSE)</f>
        <v>-179</v>
      </c>
      <c r="L708" s="20"/>
      <c r="M708" s="20"/>
      <c r="N708" s="20"/>
      <c r="O708" s="20"/>
      <c r="P708" s="26"/>
      <c r="Q708" s="17">
        <v>1993</v>
      </c>
      <c r="R708" s="18">
        <f>VLOOKUP(R$1,IN_0310!$A$4:$XA$84,($C708+R$2-2001)+8*$B708,FALSE)</f>
        <v>9</v>
      </c>
      <c r="S708" s="18">
        <f>VLOOKUP(S$1,IN_0310!$A$4:$XA$84,($C708+S$2-2001)+8*$B708,FALSE)</f>
        <v>6</v>
      </c>
      <c r="T708" s="18">
        <f>VLOOKUP(T$1,IN_0310!$A$4:$XA$84,($C708+T$2-2001)+8*$B708,FALSE)</f>
        <v>22</v>
      </c>
      <c r="U708" s="18">
        <f>VLOOKUP(U$1,IN_0310!$A$4:$XA$84,($C708+U$2-2001)+8*$B708,FALSE)</f>
        <v>5</v>
      </c>
      <c r="V708" s="18">
        <f>VLOOKUP(V$1,IN_0310!$A$4:$XA$84,($C708+V$2-2001)+8*$B708,FALSE)</f>
        <v>15</v>
      </c>
      <c r="W708" s="18">
        <f>VLOOKUP(W$1,IN_0310!$A$4:$XA$84,($C708+W$2-2001)+8*$B708,FALSE)</f>
        <v>17</v>
      </c>
      <c r="X708" s="18">
        <f>VLOOKUP(X$1,IN_0310!$A$4:$XA$84,($C708+X$2-2001)+8*$B708,FALSE)</f>
        <v>19</v>
      </c>
      <c r="Y708" s="18">
        <f>VLOOKUP(Y$1,IN_0310!$A$4:$XA$84,($C708+Y$2-2001)+8*$B708,FALSE)</f>
        <v>13</v>
      </c>
      <c r="Z708" s="20"/>
      <c r="AA708" s="20"/>
      <c r="AB708" s="20"/>
      <c r="AC708" s="20"/>
      <c r="AD708" s="26"/>
      <c r="AE708" s="17">
        <v>1993</v>
      </c>
      <c r="AF708" s="18">
        <f>-VLOOKUP(AF$1,D_0310!$A$4:$XA$84,($C708+AF$2-2001)+8*$B708,FALSE)</f>
        <v>-4</v>
      </c>
      <c r="AG708" s="18">
        <f>-VLOOKUP(AG$1,D_0310!$A$4:$XA$84,($C708+AG$2-2001)+8*$B708,FALSE)</f>
        <v>-3</v>
      </c>
      <c r="AH708" s="18">
        <f>-VLOOKUP(AH$1,D_0310!$A$4:$XA$84,($C708+AH$2-2001)+8*$B708,FALSE)</f>
        <v>-1</v>
      </c>
      <c r="AI708" s="18">
        <f>-VLOOKUP(AI$1,D_0310!$A$4:$XA$84,($C708+AI$2-2001)+8*$B708,FALSE)</f>
        <v>-8</v>
      </c>
      <c r="AJ708" s="18">
        <f>-VLOOKUP(AJ$1,D_0310!$A$4:$XA$84,($C708+AJ$2-2001)+8*$B708,FALSE)</f>
        <v>-5</v>
      </c>
      <c r="AK708" s="18">
        <f>-VLOOKUP(AK$1,D_0310!$A$4:$XA$84,($C708+AK$2-2001)+8*$B708,FALSE)</f>
        <v>-9</v>
      </c>
      <c r="AL708" s="18">
        <f>-VLOOKUP(AL$1,D_0310!$A$4:$XA$84,($C708+AL$2-2001)+8*$B708,FALSE)</f>
        <v>-3</v>
      </c>
      <c r="AM708" s="18">
        <f>-VLOOKUP(AM$1,D_0310!$A$4:$XA$84,($C708+AM$2-2001)+8*$B708,FALSE)</f>
        <v>-13</v>
      </c>
      <c r="AN708" s="20"/>
      <c r="AO708" s="20"/>
      <c r="AP708" s="20"/>
      <c r="AQ708" s="20"/>
      <c r="AR708" s="26"/>
      <c r="AS708" s="31">
        <v>1</v>
      </c>
      <c r="AT708" s="55">
        <f>VLOOKUP(2002-C708,census2002!$A$3:$CD$82,2+B708)</f>
        <v>9422</v>
      </c>
      <c r="AU708" s="17" t="s">
        <v>172</v>
      </c>
      <c r="AV708">
        <f>1+K708/AVERAGE(AVERAGE(SUM($AT708,$D708:J708,$R708:X708,$AF708:AL708),SUM($AT708,$D708:K708,$R708:Y708,$AF708:AM708)),AVERAGE(SUM($AT709,$D709:K709,$S709:Y709,$AG709:AM709),SUM($AT709,$D709:L709,$S709:Z709,$AG709:AN709)))</f>
        <v>0.98215932026013508</v>
      </c>
      <c r="BA708" s="43">
        <f t="shared" ref="BA708:BA719" si="929">(PRODUCT(AV708:AZ708))^(1/AS708)</f>
        <v>0.98215932026013508</v>
      </c>
      <c r="BB708" s="43" t="s">
        <v>173</v>
      </c>
    </row>
    <row r="709" spans="1:54">
      <c r="A709" s="9">
        <v>708</v>
      </c>
      <c r="B709" s="17">
        <f t="shared" ref="B709" si="930">C707</f>
        <v>47</v>
      </c>
      <c r="C709" s="17">
        <v>1992</v>
      </c>
      <c r="D709" s="21"/>
      <c r="E709" s="18">
        <f>VLOOKUP(E$1,IR_0310!$A$4:$XA$84,($C709+E$2-2001)+8*$B709,FALSE)</f>
        <v>-8</v>
      </c>
      <c r="F709" s="18">
        <f>VLOOKUP(F$1,IR_0310!$A$4:$XA$84,($C709+F$2-2001)+8*$B709,FALSE)</f>
        <v>-12</v>
      </c>
      <c r="G709" s="18">
        <f>VLOOKUP(G$1,IR_0310!$A$4:$XA$84,($C709+G$2-2001)+8*$B709,FALSE)</f>
        <v>-8</v>
      </c>
      <c r="H709" s="18">
        <f>VLOOKUP(H$1,IR_0310!$A$4:$XA$84,($C709+H$2-2001)+8*$B709,FALSE)</f>
        <v>-19</v>
      </c>
      <c r="I709" s="18">
        <f>VLOOKUP(I$1,IR_0310!$A$4:$XA$84,($C709+I$2-2001)+8*$B709,FALSE)</f>
        <v>-20</v>
      </c>
      <c r="J709" s="18">
        <f>VLOOKUP(J$1,IR_0310!$A$4:$XA$84,($C709+J$2-2001)+8*$B709,FALSE)</f>
        <v>-31</v>
      </c>
      <c r="K709" s="19">
        <f>VLOOKUP(K$1,IR_0310!$A$4:$XA$84,($C709+K$2-2001)+8*$B709,FALSE)</f>
        <v>-127</v>
      </c>
      <c r="L709" s="19">
        <f>VLOOKUP(L$1,IR_0310!$A$4:$XA$84,($C709+L$2-2001)+8*$B709,FALSE)</f>
        <v>-250</v>
      </c>
      <c r="M709" s="22"/>
      <c r="N709" s="22"/>
      <c r="O709" s="22"/>
      <c r="P709" s="21"/>
      <c r="Q709" s="17">
        <v>1992</v>
      </c>
      <c r="R709" s="21"/>
      <c r="S709" s="18">
        <f>VLOOKUP(S$1,IN_0310!$A$4:$XA$84,($C709+S$2-2001)+8*$B709,FALSE)</f>
        <v>9</v>
      </c>
      <c r="T709" s="18">
        <f>VLOOKUP(T$1,IN_0310!$A$4:$XA$84,($C709+T$2-2001)+8*$B709,FALSE)</f>
        <v>11</v>
      </c>
      <c r="U709" s="18">
        <f>VLOOKUP(U$1,IN_0310!$A$4:$XA$84,($C709+U$2-2001)+8*$B709,FALSE)</f>
        <v>18</v>
      </c>
      <c r="V709" s="18">
        <f>VLOOKUP(V$1,IN_0310!$A$4:$XA$84,($C709+V$2-2001)+8*$B709,FALSE)</f>
        <v>14</v>
      </c>
      <c r="W709" s="18">
        <f>VLOOKUP(W$1,IN_0310!$A$4:$XA$84,($C709+W$2-2001)+8*$B709,FALSE)</f>
        <v>27</v>
      </c>
      <c r="X709" s="18">
        <f>VLOOKUP(X$1,IN_0310!$A$4:$XA$84,($C709+X$2-2001)+8*$B709,FALSE)</f>
        <v>26</v>
      </c>
      <c r="Y709" s="18">
        <f>VLOOKUP(Y$1,IN_0310!$A$4:$XA$84,($C709+Y$2-2001)+8*$B709,FALSE)</f>
        <v>27</v>
      </c>
      <c r="Z709" s="18">
        <f>VLOOKUP(Z$1,IN_0310!$A$4:$XA$84,($C709+Z$2-2001)+8*$B709,FALSE)</f>
        <v>9</v>
      </c>
      <c r="AA709" s="22"/>
      <c r="AB709" s="22"/>
      <c r="AC709" s="22"/>
      <c r="AD709" s="21"/>
      <c r="AE709" s="17">
        <v>1992</v>
      </c>
      <c r="AF709" s="21"/>
      <c r="AG709" s="18">
        <f>-VLOOKUP(AG$1,D_0310!$A$4:$XA$84,($C709+AG$2-2001)+8*$B709,FALSE)</f>
        <v>-2</v>
      </c>
      <c r="AH709" s="18">
        <f>-VLOOKUP(AH$1,D_0310!$A$4:$XA$84,($C709+AH$2-2001)+8*$B709,FALSE)</f>
        <v>-6</v>
      </c>
      <c r="AI709" s="18">
        <f>-VLOOKUP(AI$1,D_0310!$A$4:$XA$84,($C709+AI$2-2001)+8*$B709,FALSE)</f>
        <v>-7</v>
      </c>
      <c r="AJ709" s="18">
        <f>-VLOOKUP(AJ$1,D_0310!$A$4:$XA$84,($C709+AJ$2-2001)+8*$B709,FALSE)</f>
        <v>-8</v>
      </c>
      <c r="AK709" s="18">
        <f>-VLOOKUP(AK$1,D_0310!$A$4:$XA$84,($C709+AK$2-2001)+8*$B709,FALSE)</f>
        <v>-5</v>
      </c>
      <c r="AL709" s="18">
        <f>-VLOOKUP(AL$1,D_0310!$A$4:$XA$84,($C709+AL$2-2001)+8*$B709,FALSE)</f>
        <v>-9</v>
      </c>
      <c r="AM709" s="18">
        <f>-VLOOKUP(AM$1,D_0310!$A$4:$XA$84,($C709+AM$2-2001)+8*$B709,FALSE)</f>
        <v>-11</v>
      </c>
      <c r="AN709" s="18">
        <f>-VLOOKUP(AN$1,D_0310!$A$4:$XA$84,($C709+AN$2-2001)+8*$B709,FALSE)</f>
        <v>-21</v>
      </c>
      <c r="AO709" s="22"/>
      <c r="AP709" s="22"/>
      <c r="AQ709" s="22"/>
      <c r="AR709" s="21"/>
      <c r="AS709" s="31">
        <v>2</v>
      </c>
      <c r="AT709" s="55">
        <f>VLOOKUP(2002-C709,census2002!$A$3:$CD$82,2+B709)</f>
        <v>11052</v>
      </c>
      <c r="AU709" s="17" t="s">
        <v>174</v>
      </c>
      <c r="AV709">
        <f>1+K709/AVERAGE(AVERAGE(SUM($AT709,$D709:J709,$R709:X709,$AF709:AL709),SUM($AT709,$D709:K709,$R709:Y709,$AF709:AM709)),AVERAGE(SUM($AT710,$D710:K710,$S710:Y710,$AG710:AM710),SUM($AT710,$D710:L710,$S710:Z710,$AG710:AN710)))</f>
        <v>0.98910969622912515</v>
      </c>
      <c r="AW709">
        <f>1+L709/AVERAGE(AVERAGE(SUM($AT709,$D709:K709,$R709:Y709,$AF709:AM709),SUM($AT709,$D709:L709,$R709:Z709,$AF709:AN709)),AVERAGE(SUM($AT710,$D710:L710,$S710:Z710,$AG710:AN710),SUM($AT710,$D710:M710,$S710:AA710,$AG710:AO710)))</f>
        <v>0.97825566983409074</v>
      </c>
      <c r="BA709" s="43">
        <f t="shared" si="929"/>
        <v>0.98366771240293172</v>
      </c>
      <c r="BB709" s="44">
        <f t="shared" ref="BB709" si="931">AVERAGE(BA708:BA719)^5-1</f>
        <v>-3.0342228402036708E-2</v>
      </c>
    </row>
    <row r="710" spans="1:54">
      <c r="A710" s="13">
        <v>709</v>
      </c>
      <c r="B710" s="17">
        <f t="shared" ref="B710" si="932">C707</f>
        <v>47</v>
      </c>
      <c r="C710" s="17">
        <v>1991</v>
      </c>
      <c r="D710" s="21"/>
      <c r="E710" s="21"/>
      <c r="F710" s="18">
        <f>VLOOKUP(F$1,IR_0310!$A$4:$XA$84,($C710+F$2-2001)+8*$B710,FALSE)</f>
        <v>0</v>
      </c>
      <c r="G710" s="18">
        <f>VLOOKUP(G$1,IR_0310!$A$4:$XA$84,($C710+G$2-2001)+8*$B710,FALSE)</f>
        <v>7</v>
      </c>
      <c r="H710" s="18">
        <f>VLOOKUP(H$1,IR_0310!$A$4:$XA$84,($C710+H$2-2001)+8*$B710,FALSE)</f>
        <v>-6</v>
      </c>
      <c r="I710" s="18">
        <f>VLOOKUP(I$1,IR_0310!$A$4:$XA$84,($C710+I$2-2001)+8*$B710,FALSE)</f>
        <v>-4</v>
      </c>
      <c r="J710" s="18">
        <f>VLOOKUP(J$1,IR_0310!$A$4:$XA$84,($C710+J$2-2001)+8*$B710,FALSE)</f>
        <v>-12</v>
      </c>
      <c r="K710" s="19">
        <f>VLOOKUP(K$1,IR_0310!$A$4:$XA$84,($C710+K$2-2001)+8*$B710,FALSE)</f>
        <v>-103</v>
      </c>
      <c r="L710" s="19">
        <f>VLOOKUP(L$1,IR_0310!$A$4:$XA$84,($C710+L$2-2001)+8*$B710,FALSE)</f>
        <v>-169</v>
      </c>
      <c r="M710" s="19">
        <f>VLOOKUP(M$1,IR_0310!$A$4:$XA$84,($C710+M$2-2001)+8*$B710,FALSE)</f>
        <v>-117</v>
      </c>
      <c r="N710" s="22"/>
      <c r="O710" s="22"/>
      <c r="P710" s="21"/>
      <c r="Q710" s="17">
        <v>1991</v>
      </c>
      <c r="R710" s="21"/>
      <c r="S710" s="21"/>
      <c r="T710" s="18">
        <f>VLOOKUP(T$1,IN_0310!$A$4:$XA$84,($C710+T$2-2001)+8*$B710,FALSE)</f>
        <v>4</v>
      </c>
      <c r="U710" s="18">
        <f>VLOOKUP(U$1,IN_0310!$A$4:$XA$84,($C710+U$2-2001)+8*$B710,FALSE)</f>
        <v>11</v>
      </c>
      <c r="V710" s="18">
        <f>VLOOKUP(V$1,IN_0310!$A$4:$XA$84,($C710+V$2-2001)+8*$B710,FALSE)</f>
        <v>25</v>
      </c>
      <c r="W710" s="18">
        <f>VLOOKUP(W$1,IN_0310!$A$4:$XA$84,($C710+W$2-2001)+8*$B710,FALSE)</f>
        <v>7</v>
      </c>
      <c r="X710" s="18">
        <f>VLOOKUP(X$1,IN_0310!$A$4:$XA$84,($C710+X$2-2001)+8*$B710,FALSE)</f>
        <v>17</v>
      </c>
      <c r="Y710" s="18">
        <f>VLOOKUP(Y$1,IN_0310!$A$4:$XA$84,($C710+Y$2-2001)+8*$B710,FALSE)</f>
        <v>28</v>
      </c>
      <c r="Z710" s="18">
        <f>VLOOKUP(Z$1,IN_0310!$A$4:$XA$84,($C710+Z$2-2001)+8*$B710,FALSE)</f>
        <v>25</v>
      </c>
      <c r="AA710" s="18">
        <f>VLOOKUP(AA$1,IN_0310!$A$4:$XA$84,($C710+AA$2-2001)+8*$B710,FALSE)</f>
        <v>4</v>
      </c>
      <c r="AB710" s="22"/>
      <c r="AC710" s="22"/>
      <c r="AD710" s="21"/>
      <c r="AE710" s="17">
        <v>1991</v>
      </c>
      <c r="AF710" s="21"/>
      <c r="AG710" s="21"/>
      <c r="AH710" s="18">
        <f>-VLOOKUP(AH$1,D_0310!$A$4:$XA$84,($C710+AH$2-2001)+8*$B710,FALSE)</f>
        <v>-5</v>
      </c>
      <c r="AI710" s="18">
        <f>-VLOOKUP(AI$1,D_0310!$A$4:$XA$84,($C710+AI$2-2001)+8*$B710,FALSE)</f>
        <v>-8</v>
      </c>
      <c r="AJ710" s="18">
        <f>-VLOOKUP(AJ$1,D_0310!$A$4:$XA$84,($C710+AJ$2-2001)+8*$B710,FALSE)</f>
        <v>-6</v>
      </c>
      <c r="AK710" s="18">
        <f>-VLOOKUP(AK$1,D_0310!$A$4:$XA$84,($C710+AK$2-2001)+8*$B710,FALSE)</f>
        <v>-12</v>
      </c>
      <c r="AL710" s="18">
        <f>-VLOOKUP(AL$1,D_0310!$A$4:$XA$84,($C710+AL$2-2001)+8*$B710,FALSE)</f>
        <v>-12</v>
      </c>
      <c r="AM710" s="18">
        <f>-VLOOKUP(AM$1,D_0310!$A$4:$XA$84,($C710+AM$2-2001)+8*$B710,FALSE)</f>
        <v>-17</v>
      </c>
      <c r="AN710" s="18">
        <f>-VLOOKUP(AN$1,D_0310!$A$4:$XA$84,($C710+AN$2-2001)+8*$B710,FALSE)</f>
        <v>-14</v>
      </c>
      <c r="AO710" s="18">
        <f>-VLOOKUP(AO$1,D_0310!$A$4:$XA$84,($C710+AO$2-2001)+8*$B710,FALSE)</f>
        <v>-14</v>
      </c>
      <c r="AP710" s="22"/>
      <c r="AQ710" s="22"/>
      <c r="AR710" s="21"/>
      <c r="AS710" s="31">
        <v>3</v>
      </c>
      <c r="AT710" s="55">
        <f>VLOOKUP(2002-C710,census2002!$A$3:$CD$82,2+B710)</f>
        <v>12522</v>
      </c>
      <c r="AU710" s="17" t="s">
        <v>175</v>
      </c>
      <c r="AV710">
        <f>1+K710/AVERAGE(AVERAGE(SUM($AT710,$D710:J710,$R710:X710,$AF710:AL710),SUM($AT710,$D710:K710,$R710:Y710,$AF710:AM710)),AVERAGE(SUM($AT711,$D711:K711,$S711:Y711,$AG711:AM711),SUM($AT711,$D711:L711,$S711:Z711,$AG711:AN711)))</f>
        <v>0.99219519587785099</v>
      </c>
      <c r="AW710">
        <f>1+L710/AVERAGE(AVERAGE(SUM($AT710,$D710:K710,$R710:Y710,$AF710:AM710),SUM($AT710,$D710:L710,$R710:Z710,$AF710:AN710)),AVERAGE(SUM($AT711,$D711:L711,$S711:Z711,$AG711:AN711),SUM($AT711,$D711:M711,$S711:AA711,$AG711:AO711)))</f>
        <v>0.98708839483535793</v>
      </c>
      <c r="AX710">
        <f>1+M710/AVERAGE(AVERAGE(SUM($AT710,$D710:L710,$R710:Z710,$AF710:AN710),SUM($AT710,$D710:M710,$R710:AA710,$AF710:AO710)),AVERAGE(SUM($AT711,$D711:M711,$S711:AA711,$AG711:AO711),SUM($AT711,$D711:N711,$S711:AB711,$AG711:AP711)))</f>
        <v>0.9909870004814636</v>
      </c>
      <c r="BA710" s="43">
        <f t="shared" si="929"/>
        <v>0.99008779701850103</v>
      </c>
      <c r="BB710" s="45" t="s">
        <v>176</v>
      </c>
    </row>
    <row r="711" spans="1:54">
      <c r="A711" s="9">
        <v>710</v>
      </c>
      <c r="B711" s="17">
        <f t="shared" ref="B711" si="933">C707</f>
        <v>47</v>
      </c>
      <c r="C711" s="17">
        <v>1990</v>
      </c>
      <c r="D711" s="21"/>
      <c r="E711" s="21"/>
      <c r="F711" s="21"/>
      <c r="G711" s="18">
        <f>VLOOKUP(G$1,IR_0310!$A$4:$XA$84,($C711+G$2-2001)+8*$B711,FALSE)</f>
        <v>-20</v>
      </c>
      <c r="H711" s="18">
        <f>VLOOKUP(H$1,IR_0310!$A$4:$XA$84,($C711+H$2-2001)+8*$B711,FALSE)</f>
        <v>1</v>
      </c>
      <c r="I711" s="18">
        <f>VLOOKUP(I$1,IR_0310!$A$4:$XA$84,($C711+I$2-2001)+8*$B711,FALSE)</f>
        <v>-29</v>
      </c>
      <c r="J711" s="18">
        <f>VLOOKUP(J$1,IR_0310!$A$4:$XA$84,($C711+J$2-2001)+8*$B711,FALSE)</f>
        <v>7</v>
      </c>
      <c r="K711" s="19">
        <f>VLOOKUP(K$1,IR_0310!$A$4:$XA$84,($C711+K$2-2001)+8*$B711,FALSE)</f>
        <v>-71</v>
      </c>
      <c r="L711" s="19">
        <f>VLOOKUP(L$1,IR_0310!$A$4:$XA$84,($C711+L$2-2001)+8*$B711,FALSE)</f>
        <v>-99</v>
      </c>
      <c r="M711" s="19">
        <f>VLOOKUP(M$1,IR_0310!$A$4:$XA$84,($C711+M$2-2001)+8*$B711,FALSE)</f>
        <v>-96</v>
      </c>
      <c r="N711" s="19">
        <f>VLOOKUP(N$1,IR_0310!$A$4:$XA$84,($C711+N$2-2001)+8*$B711,FALSE)</f>
        <v>-52</v>
      </c>
      <c r="O711" s="22"/>
      <c r="P711" s="21"/>
      <c r="Q711" s="17">
        <v>1990</v>
      </c>
      <c r="R711" s="21"/>
      <c r="S711" s="21"/>
      <c r="T711" s="21"/>
      <c r="U711" s="18">
        <f>VLOOKUP(U$1,IN_0310!$A$4:$XA$84,($C711+U$2-2001)+8*$B711,FALSE)</f>
        <v>14</v>
      </c>
      <c r="V711" s="18">
        <f>VLOOKUP(V$1,IN_0310!$A$4:$XA$84,($C711+V$2-2001)+8*$B711,FALSE)</f>
        <v>12</v>
      </c>
      <c r="W711" s="18">
        <f>VLOOKUP(W$1,IN_0310!$A$4:$XA$84,($C711+W$2-2001)+8*$B711,FALSE)</f>
        <v>23</v>
      </c>
      <c r="X711" s="18">
        <f>VLOOKUP(X$1,IN_0310!$A$4:$XA$84,($C711+X$2-2001)+8*$B711,FALSE)</f>
        <v>4</v>
      </c>
      <c r="Y711" s="18">
        <f>VLOOKUP(Y$1,IN_0310!$A$4:$XA$84,($C711+Y$2-2001)+8*$B711,FALSE)</f>
        <v>0</v>
      </c>
      <c r="Z711" s="18">
        <f>VLOOKUP(Z$1,IN_0310!$A$4:$XA$84,($C711+Z$2-2001)+8*$B711,FALSE)</f>
        <v>26</v>
      </c>
      <c r="AA711" s="18">
        <f>VLOOKUP(AA$1,IN_0310!$A$4:$XA$84,($C711+AA$2-2001)+8*$B711,FALSE)</f>
        <v>26</v>
      </c>
      <c r="AB711" s="18">
        <f>VLOOKUP(AB$1,IN_0310!$A$4:$XA$84,($C711+AB$2-2001)+8*$B711,FALSE)</f>
        <v>17</v>
      </c>
      <c r="AC711" s="22"/>
      <c r="AD711" s="21"/>
      <c r="AE711" s="17">
        <v>1990</v>
      </c>
      <c r="AF711" s="21"/>
      <c r="AG711" s="21"/>
      <c r="AH711" s="21"/>
      <c r="AI711" s="18">
        <f>-VLOOKUP(AI$1,D_0310!$A$4:$XA$84,($C711+AI$2-2001)+8*$B711,FALSE)</f>
        <v>-11</v>
      </c>
      <c r="AJ711" s="18">
        <f>-VLOOKUP(AJ$1,D_0310!$A$4:$XA$84,($C711+AJ$2-2001)+8*$B711,FALSE)</f>
        <v>-6</v>
      </c>
      <c r="AK711" s="18">
        <f>-VLOOKUP(AK$1,D_0310!$A$4:$XA$84,($C711+AK$2-2001)+8*$B711,FALSE)</f>
        <v>-13</v>
      </c>
      <c r="AL711" s="18">
        <f>-VLOOKUP(AL$1,D_0310!$A$4:$XA$84,($C711+AL$2-2001)+8*$B711,FALSE)</f>
        <v>-11</v>
      </c>
      <c r="AM711" s="18">
        <f>-VLOOKUP(AM$1,D_0310!$A$4:$XA$84,($C711+AM$2-2001)+8*$B711,FALSE)</f>
        <v>-12</v>
      </c>
      <c r="AN711" s="18">
        <f>-VLOOKUP(AN$1,D_0310!$A$4:$XA$84,($C711+AN$2-2001)+8*$B711,FALSE)</f>
        <v>-23</v>
      </c>
      <c r="AO711" s="18">
        <f>-VLOOKUP(AO$1,D_0310!$A$4:$XA$84,($C711+AO$2-2001)+8*$B711,FALSE)</f>
        <v>-16</v>
      </c>
      <c r="AP711" s="18">
        <f>-VLOOKUP(AP$1,D_0310!$A$4:$XA$84,($C711+AP$2-2001)+8*$B711,FALSE)</f>
        <v>-25</v>
      </c>
      <c r="AQ711" s="22"/>
      <c r="AR711" s="21"/>
      <c r="AS711" s="31">
        <v>4</v>
      </c>
      <c r="AT711" s="55">
        <f>VLOOKUP(2002-C711,census2002!$A$3:$CD$82,2+B711)</f>
        <v>14072</v>
      </c>
      <c r="AU711" s="17" t="s">
        <v>177</v>
      </c>
      <c r="AV711">
        <f>1+K711/AVERAGE(AVERAGE(SUM($AT711,$D711:J711,$R711:X711,$AF711:AL711),SUM($AT711,$D711:K711,$R711:Y711,$AF711:AM711)),AVERAGE(SUM($AT712,$D712:K712,$S712:Y712,$AG712:AM712),SUM($AT712,$D712:L712,$S712:Z712,$AG712:AN712)))</f>
        <v>0.99514646067607748</v>
      </c>
      <c r="AW711">
        <f>1+L711/AVERAGE(AVERAGE(SUM($AT711,$D711:K711,$R711:Y711,$AF711:AM711),SUM($AT711,$D711:L711,$R711:Z711,$AF711:AN711)),AVERAGE(SUM($AT712,$D712:L712,$S712:Z712,$AG712:AN712),SUM($AT712,$D712:M712,$S712:AA712,$AG712:AO712)))</f>
        <v>0.99319236719958737</v>
      </c>
      <c r="AX711">
        <f>1+M711/AVERAGE(AVERAGE(SUM($AT711,$D711:L711,$R711:Z711,$AF711:AN711),SUM($AT711,$D711:M711,$R711:AA711,$AF711:AO711)),AVERAGE(SUM($AT712,$D712:M712,$S712:AA712,$AG712:AO712),SUM($AT712,$D712:N712,$S712:AB712,$AG712:AP712)))</f>
        <v>0.99336443753240022</v>
      </c>
      <c r="AY711">
        <f>1+N711/AVERAGE(AVERAGE(SUM($AT711,$D711:M711,$R711:AA711,$AF711:AO711),SUM($AT711,$D711:N711,$R711:AB711,$AF711:AP711)),AVERAGE(SUM($AT712,$D712:N712,$S712:AB712,$AG712:AP712),SUM($AT712,$D712:O712,$S712:AC712,$AG712:AQ712)))</f>
        <v>0.99638882619489921</v>
      </c>
      <c r="BA711" s="43">
        <f t="shared" si="929"/>
        <v>0.99452214547355589</v>
      </c>
      <c r="BB711" s="46">
        <f t="shared" ref="BB711" si="934">AVERAGE(BB712:BB719)^5-1</f>
        <v>-2.4667321476365633E-2</v>
      </c>
    </row>
    <row r="712" spans="1:54">
      <c r="A712" s="9">
        <v>711</v>
      </c>
      <c r="B712" s="17">
        <f t="shared" ref="B712" si="935">C707</f>
        <v>47</v>
      </c>
      <c r="C712" s="17">
        <v>1989</v>
      </c>
      <c r="D712" s="21"/>
      <c r="E712" s="21"/>
      <c r="F712" s="21"/>
      <c r="G712" s="21"/>
      <c r="H712" s="18">
        <f>VLOOKUP(H$1,IR_0310!$A$4:$XA$84,($C712+H$2-2001)+8*$B712,FALSE)</f>
        <v>30</v>
      </c>
      <c r="I712" s="18">
        <f>VLOOKUP(I$1,IR_0310!$A$4:$XA$84,($C712+I$2-2001)+8*$B712,FALSE)</f>
        <v>6</v>
      </c>
      <c r="J712" s="18">
        <f>VLOOKUP(J$1,IR_0310!$A$4:$XA$84,($C712+J$2-2001)+8*$B712,FALSE)</f>
        <v>0</v>
      </c>
      <c r="K712" s="19">
        <f>VLOOKUP(K$1,IR_0310!$A$4:$XA$84,($C712+K$2-2001)+8*$B712,FALSE)</f>
        <v>-4</v>
      </c>
      <c r="L712" s="19">
        <f>VLOOKUP(L$1,IR_0310!$A$4:$XA$84,($C712+L$2-2001)+8*$B712,FALSE)</f>
        <v>-86</v>
      </c>
      <c r="M712" s="19">
        <f>VLOOKUP(M$1,IR_0310!$A$4:$XA$84,($C712+M$2-2001)+8*$B712,FALSE)</f>
        <v>-75</v>
      </c>
      <c r="N712" s="19">
        <f>VLOOKUP(N$1,IR_0310!$A$4:$XA$84,($C712+N$2-2001)+8*$B712,FALSE)</f>
        <v>-36</v>
      </c>
      <c r="O712" s="19">
        <f>VLOOKUP(O$1,IR_0310!$A$4:$XA$84,($C712+O$2-2001)+8*$B712,FALSE)</f>
        <v>-73</v>
      </c>
      <c r="P712" s="21"/>
      <c r="Q712" s="17">
        <v>1989</v>
      </c>
      <c r="R712" s="21"/>
      <c r="S712" s="21"/>
      <c r="T712" s="21"/>
      <c r="U712" s="21"/>
      <c r="V712" s="18">
        <f>VLOOKUP(V$1,IN_0310!$A$4:$XA$84,($C712+V$2-2001)+8*$B712,FALSE)</f>
        <v>5</v>
      </c>
      <c r="W712" s="18">
        <f>VLOOKUP(W$1,IN_0310!$A$4:$XA$84,($C712+W$2-2001)+8*$B712,FALSE)</f>
        <v>0</v>
      </c>
      <c r="X712" s="18">
        <f>VLOOKUP(X$1,IN_0310!$A$4:$XA$84,($C712+X$2-2001)+8*$B712,FALSE)</f>
        <v>33</v>
      </c>
      <c r="Y712" s="18">
        <f>VLOOKUP(Y$1,IN_0310!$A$4:$XA$84,($C712+Y$2-2001)+8*$B712,FALSE)</f>
        <v>13</v>
      </c>
      <c r="Z712" s="18">
        <f>VLOOKUP(Z$1,IN_0310!$A$4:$XA$84,($C712+Z$2-2001)+8*$B712,FALSE)</f>
        <v>19</v>
      </c>
      <c r="AA712" s="18">
        <f>VLOOKUP(AA$1,IN_0310!$A$4:$XA$84,($C712+AA$2-2001)+8*$B712,FALSE)</f>
        <v>19</v>
      </c>
      <c r="AB712" s="18">
        <f>VLOOKUP(AB$1,IN_0310!$A$4:$XA$84,($C712+AB$2-2001)+8*$B712,FALSE)</f>
        <v>22</v>
      </c>
      <c r="AC712" s="18">
        <f>VLOOKUP(AC$1,IN_0310!$A$4:$XA$84,($C712+AC$2-2001)+8*$B712,FALSE)</f>
        <v>14</v>
      </c>
      <c r="AD712" s="21"/>
      <c r="AE712" s="17">
        <v>1989</v>
      </c>
      <c r="AF712" s="21"/>
      <c r="AG712" s="21"/>
      <c r="AH712" s="21"/>
      <c r="AI712" s="21"/>
      <c r="AJ712" s="18">
        <f>-VLOOKUP(AJ$1,D_0310!$A$4:$XA$84,($C712+AJ$2-2001)+8*$B712,FALSE)</f>
        <v>-15</v>
      </c>
      <c r="AK712" s="18">
        <f>-VLOOKUP(AK$1,D_0310!$A$4:$XA$84,($C712+AK$2-2001)+8*$B712,FALSE)</f>
        <v>-11</v>
      </c>
      <c r="AL712" s="18">
        <f>-VLOOKUP(AL$1,D_0310!$A$4:$XA$84,($C712+AL$2-2001)+8*$B712,FALSE)</f>
        <v>-11</v>
      </c>
      <c r="AM712" s="18">
        <f>-VLOOKUP(AM$1,D_0310!$A$4:$XA$84,($C712+AM$2-2001)+8*$B712,FALSE)</f>
        <v>-23</v>
      </c>
      <c r="AN712" s="18">
        <f>-VLOOKUP(AN$1,D_0310!$A$4:$XA$84,($C712+AN$2-2001)+8*$B712,FALSE)</f>
        <v>-16</v>
      </c>
      <c r="AO712" s="18">
        <f>-VLOOKUP(AO$1,D_0310!$A$4:$XA$84,($C712+AO$2-2001)+8*$B712,FALSE)</f>
        <v>-26</v>
      </c>
      <c r="AP712" s="18">
        <f>-VLOOKUP(AP$1,D_0310!$A$4:$XA$84,($C712+AP$2-2001)+8*$B712,FALSE)</f>
        <v>-22</v>
      </c>
      <c r="AQ712" s="18">
        <f>-VLOOKUP(AQ$1,D_0310!$A$4:$XA$84,($C712+AQ$2-2001)+8*$B712,FALSE)</f>
        <v>-30</v>
      </c>
      <c r="AR712" s="21"/>
      <c r="AS712" s="31">
        <v>5</v>
      </c>
      <c r="AT712" s="55">
        <f>VLOOKUP(2002-C712,census2002!$A$3:$CD$82,2+B712)</f>
        <v>15274</v>
      </c>
      <c r="AU712" s="17" t="s">
        <v>178</v>
      </c>
      <c r="AV712">
        <f>1+K712/AVERAGE(AVERAGE(SUM($AT712,$D712:J712,$R712:X712,$AF712:AL712),SUM($AT712,$D712:K712,$R712:Y712,$AF712:AM712)),AVERAGE(SUM($AT713,$D713:K713,$S713:Y713,$AG713:AM713),SUM($AT713,$D713:L713,$S713:Z713,$AG713:AN713)))</f>
        <v>0.99975301018832974</v>
      </c>
      <c r="AW712">
        <f>1+L712/AVERAGE(AVERAGE(SUM($AT712,$D712:K712,$R712:Y712,$AF712:AM712),SUM($AT712,$D712:L712,$R712:Z712,$AF712:AN712)),AVERAGE(SUM($AT713,$D713:L713,$S713:Z713,$AG713:AN713),SUM($AT713,$D713:M713,$S713:AA713,$AG713:AO713)))</f>
        <v>0.99467335594060169</v>
      </c>
      <c r="AX712">
        <f>1+M712/AVERAGE(AVERAGE(SUM($AT712,$D712:L712,$R712:Z712,$AF712:AN712),SUM($AT712,$D712:M712,$R712:AA712,$AF712:AO712)),AVERAGE(SUM($AT713,$D713:M713,$S713:AA713,$AG713:AO713),SUM($AT713,$D713:N713,$S713:AB713,$AG713:AP713)))</f>
        <v>0.99533690837024946</v>
      </c>
      <c r="AY712">
        <f>1+N712/AVERAGE(AVERAGE(SUM($AT712,$D712:M712,$R712:AA712,$AF712:AO712),SUM($AT712,$D712:N712,$R712:AB712,$AF712:AP712)),AVERAGE(SUM($AT713,$D713:N713,$S713:AB713,$AG713:AP713),SUM($AT713,$D713:O713,$S713:AC713,$AG713:AQ713)))</f>
        <v>0.99775543605330841</v>
      </c>
      <c r="AZ712">
        <f>1+O712/AVERAGE(AVERAGE(SUM($AT712,$D712:N712,$R712:AB712,$AF712:AP712),SUM($AT712,$D712:O712,$R712:AC712,$AF712:AQ712)),AVERAGE(SUM($AT713,$D713:O713,$S713:AC713,$AG713:AQ713),SUM($AT713,$D713:P713,$S713:AD713,$AG713:AR713)))</f>
        <v>0.99542670989365534</v>
      </c>
      <c r="BA712" s="43">
        <f t="shared" si="929"/>
        <v>0.99658728347347481</v>
      </c>
      <c r="BB712" s="47">
        <f t="shared" ref="BB712:BB719" si="936">PRODUCT(AV708,AW709,AX710,AY711,AZ712)^(1/5)</f>
        <v>0.9886170186181884</v>
      </c>
    </row>
    <row r="713" spans="1:54">
      <c r="A713" s="13">
        <v>712</v>
      </c>
      <c r="B713" s="17">
        <f t="shared" ref="B713" si="937">C707</f>
        <v>47</v>
      </c>
      <c r="C713" s="17">
        <v>1988</v>
      </c>
      <c r="D713" s="21"/>
      <c r="E713" s="21"/>
      <c r="F713" s="21"/>
      <c r="G713" s="21"/>
      <c r="H713" s="21"/>
      <c r="I713" s="18">
        <f>VLOOKUP(I$1,IR_0310!$A$4:$XA$84,($C713+I$2-2001)+8*$B713,FALSE)</f>
        <v>-11</v>
      </c>
      <c r="J713" s="18">
        <f>VLOOKUP(J$1,IR_0310!$A$4:$XA$84,($C713+J$2-2001)+8*$B713,FALSE)</f>
        <v>-25</v>
      </c>
      <c r="K713" s="19">
        <f>VLOOKUP(K$1,IR_0310!$A$4:$XA$84,($C713+K$2-2001)+8*$B713,FALSE)</f>
        <v>-59</v>
      </c>
      <c r="L713" s="19">
        <f>VLOOKUP(L$1,IR_0310!$A$4:$XA$84,($C713+L$2-2001)+8*$B713,FALSE)</f>
        <v>-18</v>
      </c>
      <c r="M713" s="19">
        <f>VLOOKUP(M$1,IR_0310!$A$4:$XA$84,($C713+M$2-2001)+8*$B713,FALSE)</f>
        <v>-45</v>
      </c>
      <c r="N713" s="19">
        <f>VLOOKUP(N$1,IR_0310!$A$4:$XA$84,($C713+N$2-2001)+8*$B713,FALSE)</f>
        <v>-11</v>
      </c>
      <c r="O713" s="19">
        <f>VLOOKUP(O$1,IR_0310!$A$4:$XA$84,($C713+O$2-2001)+8*$B713,FALSE)</f>
        <v>-40</v>
      </c>
      <c r="P713" s="18">
        <f>VLOOKUP(P$1,IR_0310!$A$4:$XA$84,($C713+P$2-2001)+8*$B713,FALSE)</f>
        <v>-147</v>
      </c>
      <c r="Q713" s="17">
        <v>1988</v>
      </c>
      <c r="R713" s="21"/>
      <c r="S713" s="21"/>
      <c r="T713" s="21"/>
      <c r="U713" s="21"/>
      <c r="V713" s="21"/>
      <c r="W713" s="18">
        <f>VLOOKUP(W$1,IN_0310!$A$4:$XA$84,($C713+W$2-2001)+8*$B713,FALSE)</f>
        <v>6</v>
      </c>
      <c r="X713" s="18">
        <f>VLOOKUP(X$1,IN_0310!$A$4:$XA$84,($C713+X$2-2001)+8*$B713,FALSE)</f>
        <v>0</v>
      </c>
      <c r="Y713" s="18">
        <f>VLOOKUP(Y$1,IN_0310!$A$4:$XA$84,($C713+Y$2-2001)+8*$B713,FALSE)</f>
        <v>6</v>
      </c>
      <c r="Z713" s="18">
        <f>VLOOKUP(Z$1,IN_0310!$A$4:$XA$84,($C713+Z$2-2001)+8*$B713,FALSE)</f>
        <v>4</v>
      </c>
      <c r="AA713" s="18">
        <f>VLOOKUP(AA$1,IN_0310!$A$4:$XA$84,($C713+AA$2-2001)+8*$B713,FALSE)</f>
        <v>22</v>
      </c>
      <c r="AB713" s="18">
        <f>VLOOKUP(AB$1,IN_0310!$A$4:$XA$84,($C713+AB$2-2001)+8*$B713,FALSE)</f>
        <v>18</v>
      </c>
      <c r="AC713" s="18">
        <f>VLOOKUP(AC$1,IN_0310!$A$4:$XA$84,($C713+AC$2-2001)+8*$B713,FALSE)</f>
        <v>44</v>
      </c>
      <c r="AD713" s="18">
        <f>VLOOKUP(AD$1,IN_0310!$A$4:$XA$84,($C713+AD$2-2001)+8*$B713,FALSE)</f>
        <v>18</v>
      </c>
      <c r="AE713" s="17">
        <v>1988</v>
      </c>
      <c r="AF713" s="21"/>
      <c r="AG713" s="21"/>
      <c r="AH713" s="21"/>
      <c r="AI713" s="21"/>
      <c r="AJ713" s="21"/>
      <c r="AK713" s="18">
        <f>-VLOOKUP(AK$1,D_0310!$A$4:$XA$84,($C713+AK$2-2001)+8*$B713,FALSE)</f>
        <v>-14</v>
      </c>
      <c r="AL713" s="18">
        <f>-VLOOKUP(AL$1,D_0310!$A$4:$XA$84,($C713+AL$2-2001)+8*$B713,FALSE)</f>
        <v>-17</v>
      </c>
      <c r="AM713" s="18">
        <f>-VLOOKUP(AM$1,D_0310!$A$4:$XA$84,($C713+AM$2-2001)+8*$B713,FALSE)</f>
        <v>-23</v>
      </c>
      <c r="AN713" s="18">
        <f>-VLOOKUP(AN$1,D_0310!$A$4:$XA$84,($C713+AN$2-2001)+8*$B713,FALSE)</f>
        <v>-36</v>
      </c>
      <c r="AO713" s="18">
        <f>-VLOOKUP(AO$1,D_0310!$A$4:$XA$84,($C713+AO$2-2001)+8*$B713,FALSE)</f>
        <v>-29</v>
      </c>
      <c r="AP713" s="18">
        <f>-VLOOKUP(AP$1,D_0310!$A$4:$XA$84,($C713+AP$2-2001)+8*$B713,FALSE)</f>
        <v>-36</v>
      </c>
      <c r="AQ713" s="18">
        <f>-VLOOKUP(AQ$1,D_0310!$A$4:$XA$84,($C713+AQ$2-2001)+8*$B713,FALSE)</f>
        <v>-37</v>
      </c>
      <c r="AR713" s="18">
        <f>-VLOOKUP(AR$1,D_0310!$A$4:$XA$84,($C713+AR$2-2001)+8*$B713,FALSE)</f>
        <v>-19</v>
      </c>
      <c r="AS713" s="31">
        <v>5</v>
      </c>
      <c r="AT713" s="55">
        <f>VLOOKUP(2002-C713,census2002!$A$3:$CD$82,2+B713)</f>
        <v>17248</v>
      </c>
      <c r="AU713" s="17" t="s">
        <v>179</v>
      </c>
      <c r="AV713">
        <f>1+K713/AVERAGE(AVERAGE(SUM($AT713,$D713:J713,$R713:X713,$AF713:AL713),SUM($AT713,$D713:K713,$R713:Y713,$AF713:AM713)),AVERAGE(SUM($AT714,$D714:K714,$S714:Y714,$AG714:AM714),SUM($AT714,$D714:L714,$S714:Z714,$AG714:AN714)))</f>
        <v>0.99669069186975912</v>
      </c>
      <c r="AW713">
        <f>1+L713/AVERAGE(AVERAGE(SUM($AT713,$D713:K713,$R713:Y713,$AF713:AM713),SUM($AT713,$D713:L713,$R713:Z713,$AF713:AN713)),AVERAGE(SUM($AT714,$D714:L714,$S714:Z714,$AG714:AN714),SUM($AT714,$D714:M714,$S714:AA714,$AG714:AO714)))</f>
        <v>0.99898681451669646</v>
      </c>
      <c r="AX713">
        <f>1+M713/AVERAGE(AVERAGE(SUM($AT713,$D713:L713,$R713:Z713,$AF713:AN713),SUM($AT713,$D713:M713,$R713:AA713,$AF713:AO713)),AVERAGE(SUM($AT714,$D714:M714,$S714:AA714,$AG714:AO714),SUM($AT714,$D714:N714,$S714:AB714,$AG714:AP714)))</f>
        <v>0.99745970814869178</v>
      </c>
      <c r="AY713">
        <f>1+N713/AVERAGE(AVERAGE(SUM($AT713,$D713:M713,$R713:AA713,$AF713:AO713),SUM($AT713,$D713:N713,$R713:AB713,$AF713:AP713)),AVERAGE(SUM($AT714,$D714:N714,$S714:AB714,$AG714:AP714),SUM($AT714,$D714:O714,$S714:AC714,$AG714:AQ714)))</f>
        <v>0.99937742309760302</v>
      </c>
      <c r="AZ713">
        <f>1+O713/AVERAGE(AVERAGE(SUM($AT713,$D713:N713,$R713:AB713,$AF713:AP713),SUM($AT713,$D713:O713,$R713:AC713,$AF713:AQ713)),AVERAGE(SUM($AT714,$D714:O714,$S714:AC714,$AG714:AQ714),SUM($AT714,$D714:P714,$S714:AD714,$AG714:AR714)))</f>
        <v>0.99772933696639421</v>
      </c>
      <c r="BA713" s="43">
        <f t="shared" si="929"/>
        <v>0.9980483001173458</v>
      </c>
      <c r="BB713" s="47">
        <f t="shared" si="936"/>
        <v>0.99299987005303647</v>
      </c>
    </row>
    <row r="714" spans="1:54">
      <c r="A714" s="9">
        <v>713</v>
      </c>
      <c r="B714" s="17">
        <f t="shared" ref="B714" si="938">C707</f>
        <v>47</v>
      </c>
      <c r="C714" s="17">
        <v>1987</v>
      </c>
      <c r="D714" s="21"/>
      <c r="E714" s="21"/>
      <c r="F714" s="21"/>
      <c r="G714" s="21"/>
      <c r="H714" s="21"/>
      <c r="I714" s="21"/>
      <c r="J714" s="18">
        <f>VLOOKUP(J$1,IR_0310!$A$4:$XA$84,($C714+J$2-2001)+8*$B714,FALSE)</f>
        <v>10</v>
      </c>
      <c r="K714" s="19">
        <f>VLOOKUP(K$1,IR_0310!$A$4:$XA$84,($C714+K$2-2001)+8*$B714,FALSE)</f>
        <v>-169</v>
      </c>
      <c r="L714" s="19">
        <f>VLOOKUP(L$1,IR_0310!$A$4:$XA$84,($C714+L$2-2001)+8*$B714,FALSE)</f>
        <v>-42</v>
      </c>
      <c r="M714" s="19">
        <f>VLOOKUP(M$1,IR_0310!$A$4:$XA$84,($C714+M$2-2001)+8*$B714,FALSE)</f>
        <v>-46</v>
      </c>
      <c r="N714" s="19">
        <f>VLOOKUP(N$1,IR_0310!$A$4:$XA$84,($C714+N$2-2001)+8*$B714,FALSE)</f>
        <v>-31</v>
      </c>
      <c r="O714" s="19">
        <f>VLOOKUP(O$1,IR_0310!$A$4:$XA$84,($C714+O$2-2001)+8*$B714,FALSE)</f>
        <v>-52</v>
      </c>
      <c r="P714" s="18">
        <f>VLOOKUP(P$1,IR_0310!$A$4:$XA$84,($C714+P$2-2001)+8*$B714,FALSE)</f>
        <v>-89</v>
      </c>
      <c r="Q714" s="17">
        <v>1987</v>
      </c>
      <c r="R714" s="21"/>
      <c r="S714" s="21"/>
      <c r="T714" s="21"/>
      <c r="U714" s="21"/>
      <c r="V714" s="21"/>
      <c r="W714" s="21"/>
      <c r="X714" s="18">
        <f>VLOOKUP(X$1,IN_0310!$A$4:$XA$84,($C714+X$2-2001)+8*$B714,FALSE)</f>
        <v>0</v>
      </c>
      <c r="Y714" s="18">
        <f>VLOOKUP(Y$1,IN_0310!$A$4:$XA$84,($C714+Y$2-2001)+8*$B714,FALSE)</f>
        <v>1</v>
      </c>
      <c r="Z714" s="18">
        <f>VLOOKUP(Z$1,IN_0310!$A$4:$XA$84,($C714+Z$2-2001)+8*$B714,FALSE)</f>
        <v>13</v>
      </c>
      <c r="AA714" s="18">
        <f>VLOOKUP(AA$1,IN_0310!$A$4:$XA$84,($C714+AA$2-2001)+8*$B714,FALSE)</f>
        <v>11</v>
      </c>
      <c r="AB714" s="18">
        <f>VLOOKUP(AB$1,IN_0310!$A$4:$XA$84,($C714+AB$2-2001)+8*$B714,FALSE)</f>
        <v>23</v>
      </c>
      <c r="AC714" s="18">
        <f>VLOOKUP(AC$1,IN_0310!$A$4:$XA$84,($C714+AC$2-2001)+8*$B714,FALSE)</f>
        <v>29</v>
      </c>
      <c r="AD714" s="18">
        <f>VLOOKUP(AD$1,IN_0310!$A$4:$XA$84,($C714+AD$2-2001)+8*$B714,FALSE)</f>
        <v>40</v>
      </c>
      <c r="AE714" s="17">
        <v>1987</v>
      </c>
      <c r="AF714" s="21"/>
      <c r="AG714" s="21"/>
      <c r="AH714" s="21"/>
      <c r="AI714" s="21"/>
      <c r="AJ714" s="21"/>
      <c r="AK714" s="21"/>
      <c r="AL714" s="18">
        <f>-VLOOKUP(AL$1,D_0310!$A$4:$XA$84,($C714+AL$2-2001)+8*$B714,FALSE)</f>
        <v>-10</v>
      </c>
      <c r="AM714" s="18">
        <f>-VLOOKUP(AM$1,D_0310!$A$4:$XA$84,($C714+AM$2-2001)+8*$B714,FALSE)</f>
        <v>-30</v>
      </c>
      <c r="AN714" s="18">
        <f>-VLOOKUP(AN$1,D_0310!$A$4:$XA$84,($C714+AN$2-2001)+8*$B714,FALSE)</f>
        <v>-31</v>
      </c>
      <c r="AO714" s="18">
        <f>-VLOOKUP(AO$1,D_0310!$A$4:$XA$84,($C714+AO$2-2001)+8*$B714,FALSE)</f>
        <v>-30</v>
      </c>
      <c r="AP714" s="18">
        <f>-VLOOKUP(AP$1,D_0310!$A$4:$XA$84,($C714+AP$2-2001)+8*$B714,FALSE)</f>
        <v>-30</v>
      </c>
      <c r="AQ714" s="18">
        <f>-VLOOKUP(AQ$1,D_0310!$A$4:$XA$84,($C714+AQ$2-2001)+8*$B714,FALSE)</f>
        <v>-42</v>
      </c>
      <c r="AR714" s="18">
        <f>-VLOOKUP(AR$1,D_0310!$A$4:$XA$84,($C714+AR$2-2001)+8*$B714,FALSE)</f>
        <v>-34</v>
      </c>
      <c r="AS714" s="31">
        <v>5</v>
      </c>
      <c r="AT714" s="55">
        <f>VLOOKUP(2002-C714,census2002!$A$3:$CD$82,2+B714)</f>
        <v>18736</v>
      </c>
      <c r="AU714" s="17" t="s">
        <v>180</v>
      </c>
      <c r="AV714">
        <f>1+K714/AVERAGE(AVERAGE(SUM($AT714,$D714:J714,$R714:X714,$AF714:AL714),SUM($AT714,$D714:K714,$R714:Y714,$AF714:AM714)),AVERAGE(SUM($AT715,$D715:K715,$S715:Y715,$AG715:AM715),SUM($AT715,$D715:L715,$S715:Z715,$AG715:AN715)))</f>
        <v>0.99070611526616803</v>
      </c>
      <c r="AW714">
        <f>1+L714/AVERAGE(AVERAGE(SUM($AT714,$D714:K714,$R714:Y714,$AF714:AM714),SUM($AT714,$D714:L714,$R714:Z714,$AF714:AN714)),AVERAGE(SUM($AT715,$D715:L715,$S715:Z715,$AG715:AN715),SUM($AT715,$D715:M715,$S715:AA715,$AG715:AO715)))</f>
        <v>0.9976758342095069</v>
      </c>
      <c r="AX714">
        <f>1+M714/AVERAGE(AVERAGE(SUM($AT714,$D714:L714,$R714:Z714,$AF714:AN714),SUM($AT714,$D714:M714,$R714:AA714,$AF714:AO714)),AVERAGE(SUM($AT715,$D715:M715,$S715:AA715,$AG715:AO715),SUM($AT715,$D715:N715,$S715:AB715,$AG715:AP715)))</f>
        <v>0.99744653686562401</v>
      </c>
      <c r="AY714">
        <f>1+N714/AVERAGE(AVERAGE(SUM($AT714,$D714:M714,$R714:AA714,$AF714:AO714),SUM($AT714,$D714:N714,$R714:AB714,$AF714:AP714)),AVERAGE(SUM($AT715,$D715:N715,$S715:AB715,$AG715:AP715),SUM($AT715,$D715:O715,$S715:AC715,$AG715:AQ715)))</f>
        <v>0.99827439847479094</v>
      </c>
      <c r="AZ714">
        <f>1+O714/AVERAGE(AVERAGE(SUM($AT714,$D714:N714,$R714:AB714,$AF714:AP714),SUM($AT714,$D714:O714,$R714:AC714,$AF714:AQ714)),AVERAGE(SUM($AT715,$D715:O715,$S715:AC715,$AG715:AQ715),SUM($AT715,$D715:P715,$S715:AD715,$AG715:AR715)))</f>
        <v>0.99709436334427604</v>
      </c>
      <c r="BA714" s="43">
        <f t="shared" si="929"/>
        <v>0.9962355234165623</v>
      </c>
      <c r="BB714" s="47">
        <f t="shared" si="936"/>
        <v>0.99543585427295112</v>
      </c>
    </row>
    <row r="715" spans="1:54">
      <c r="A715" s="9">
        <v>714</v>
      </c>
      <c r="B715" s="17">
        <f t="shared" ref="B715" si="939">C707</f>
        <v>47</v>
      </c>
      <c r="C715" s="17">
        <v>1986</v>
      </c>
      <c r="D715" s="26"/>
      <c r="E715" s="26"/>
      <c r="F715" s="26"/>
      <c r="G715" s="26"/>
      <c r="H715" s="26"/>
      <c r="I715" s="26"/>
      <c r="J715" s="21"/>
      <c r="K715" s="19">
        <f>VLOOKUP(K$1,IR_0310!$A$4:$XA$84,($C715+K$2-2001)+8*$B715,FALSE)</f>
        <v>-165</v>
      </c>
      <c r="L715" s="19">
        <f>VLOOKUP(L$1,IR_0310!$A$4:$XA$84,($C715+L$2-2001)+8*$B715,FALSE)</f>
        <v>-110</v>
      </c>
      <c r="M715" s="19">
        <f>VLOOKUP(M$1,IR_0310!$A$4:$XA$84,($C715+M$2-2001)+8*$B715,FALSE)</f>
        <v>-56</v>
      </c>
      <c r="N715" s="19">
        <f>VLOOKUP(N$1,IR_0310!$A$4:$XA$84,($C715+N$2-2001)+8*$B715,FALSE)</f>
        <v>-26</v>
      </c>
      <c r="O715" s="19">
        <f>VLOOKUP(O$1,IR_0310!$A$4:$XA$84,($C715+O$2-2001)+8*$B715,FALSE)</f>
        <v>-44</v>
      </c>
      <c r="P715" s="18">
        <f>VLOOKUP(P$1,IR_0310!$A$4:$XA$84,($C715+P$2-2001)+8*$B715,FALSE)</f>
        <v>-92</v>
      </c>
      <c r="Q715" s="17">
        <v>1986</v>
      </c>
      <c r="R715" s="26"/>
      <c r="S715" s="26"/>
      <c r="T715" s="26"/>
      <c r="U715" s="26"/>
      <c r="V715" s="26"/>
      <c r="W715" s="26"/>
      <c r="X715" s="21"/>
      <c r="Y715" s="18">
        <f>VLOOKUP(Y$1,IN_0310!$A$4:$XA$84,($C715+Y$2-2001)+8*$B715,FALSE)</f>
        <v>0</v>
      </c>
      <c r="Z715" s="18">
        <f>VLOOKUP(Z$1,IN_0310!$A$4:$XA$84,($C715+Z$2-2001)+8*$B715,FALSE)</f>
        <v>-6</v>
      </c>
      <c r="AA715" s="18">
        <f>VLOOKUP(AA$1,IN_0310!$A$4:$XA$84,($C715+AA$2-2001)+8*$B715,FALSE)</f>
        <v>29</v>
      </c>
      <c r="AB715" s="18">
        <f>VLOOKUP(AB$1,IN_0310!$A$4:$XA$84,($C715+AB$2-2001)+8*$B715,FALSE)</f>
        <v>12</v>
      </c>
      <c r="AC715" s="18">
        <f>VLOOKUP(AC$1,IN_0310!$A$4:$XA$84,($C715+AC$2-2001)+8*$B715,FALSE)</f>
        <v>25</v>
      </c>
      <c r="AD715" s="18">
        <f>VLOOKUP(AD$1,IN_0310!$A$4:$XA$84,($C715+AD$2-2001)+8*$B715,FALSE)</f>
        <v>30</v>
      </c>
      <c r="AE715" s="17">
        <v>1986</v>
      </c>
      <c r="AF715" s="26"/>
      <c r="AG715" s="26"/>
      <c r="AH715" s="26"/>
      <c r="AI715" s="26"/>
      <c r="AJ715" s="26"/>
      <c r="AK715" s="26"/>
      <c r="AL715" s="21"/>
      <c r="AM715" s="18">
        <f>-VLOOKUP(AM$1,D_0310!$A$4:$XA$84,($C715+AM$2-2001)+8*$B715,FALSE)</f>
        <v>-18</v>
      </c>
      <c r="AN715" s="18">
        <f>-VLOOKUP(AN$1,D_0310!$A$4:$XA$84,($C715+AN$2-2001)+8*$B715,FALSE)</f>
        <v>-22</v>
      </c>
      <c r="AO715" s="18">
        <f>-VLOOKUP(AO$1,D_0310!$A$4:$XA$84,($C715+AO$2-2001)+8*$B715,FALSE)</f>
        <v>-29</v>
      </c>
      <c r="AP715" s="18">
        <f>-VLOOKUP(AP$1,D_0310!$A$4:$XA$84,($C715+AP$2-2001)+8*$B715,FALSE)</f>
        <v>-30</v>
      </c>
      <c r="AQ715" s="18">
        <f>-VLOOKUP(AQ$1,D_0310!$A$4:$XA$84,($C715+AQ$2-2001)+8*$B715,FALSE)</f>
        <v>-34</v>
      </c>
      <c r="AR715" s="18">
        <f>-VLOOKUP(AR$1,D_0310!$A$4:$XA$84,($C715+AR$2-2001)+8*$B715,FALSE)</f>
        <v>-56</v>
      </c>
      <c r="AS715" s="31">
        <v>5</v>
      </c>
      <c r="AT715" s="55">
        <f>VLOOKUP(2002-C715,census2002!$A$3:$CD$82,2+B715)</f>
        <v>17983</v>
      </c>
      <c r="AU715" s="17" t="s">
        <v>181</v>
      </c>
      <c r="AV715">
        <f>1+K715/AVERAGE(AVERAGE(SUM($AT715,$D715:J715,$R715:X715,$AF715:AL715),SUM($AT715,$D715:K715,$R715:Y715,$AF715:AM715)),AVERAGE(SUM($AT716,$D716:K716,$S716:Y716,$AG716:AM716),SUM($AT716,$D716:L716,$S716:Z716,$AG716:AN716)))</f>
        <v>0.9905477980665951</v>
      </c>
      <c r="AW715">
        <f>1+L715/AVERAGE(AVERAGE(SUM($AT715,$D715:K715,$R715:Y715,$AF715:AM715),SUM($AT715,$D715:L715,$R715:Z715,$AF715:AN715)),AVERAGE(SUM($AT716,$D716:L716,$S716:Z716,$AG716:AN716),SUM($AT716,$D716:M716,$S716:AA716,$AG716:AO716)))</f>
        <v>0.99365308330328161</v>
      </c>
      <c r="AX715">
        <f>1+M715/AVERAGE(AVERAGE(SUM($AT715,$D715:L715,$R715:Z715,$AF715:AN715),SUM($AT715,$D715:M715,$R715:AA715,$AF715:AO715)),AVERAGE(SUM($AT716,$D716:M716,$S716:AA716,$AG716:AO716),SUM($AT716,$D716:N716,$S716:AB716,$AG716:AP716)))</f>
        <v>0.99675385841605679</v>
      </c>
      <c r="AY715">
        <f>1+N715/AVERAGE(AVERAGE(SUM($AT715,$D715:M715,$R715:AA715,$AF715:AO715),SUM($AT715,$D715:N715,$R715:AB715,$AF715:AP715)),AVERAGE(SUM($AT716,$D716:N716,$S716:AB716,$AG716:AP716),SUM($AT716,$D716:O716,$S716:AC716,$AG716:AQ716)))</f>
        <v>0.99848839406403977</v>
      </c>
      <c r="AZ715">
        <f>1+O715/AVERAGE(AVERAGE(SUM($AT715,$D715:N715,$R715:AB715,$AF715:AP715),SUM($AT715,$D715:O715,$R715:AC715,$AF715:AQ715)),AVERAGE(SUM($AT716,$D716:O716,$S716:AC716,$AG716:AQ716),SUM($AT716,$D716:P716,$S716:AD716,$AG716:AR716)))</f>
        <v>0.99743215640501892</v>
      </c>
      <c r="BA715" s="43">
        <f t="shared" si="929"/>
        <v>0.99537082402373089</v>
      </c>
      <c r="BB715" s="47">
        <f t="shared" si="936"/>
        <v>0.99659620622044842</v>
      </c>
    </row>
    <row r="716" spans="1:54">
      <c r="A716" s="13">
        <v>715</v>
      </c>
      <c r="B716" s="17">
        <f t="shared" ref="B716" si="940">C707</f>
        <v>47</v>
      </c>
      <c r="C716" s="17">
        <v>1985</v>
      </c>
      <c r="D716" s="26"/>
      <c r="E716" s="26"/>
      <c r="F716" s="26"/>
      <c r="G716" s="26"/>
      <c r="H716" s="26"/>
      <c r="I716" s="26"/>
      <c r="J716" s="21"/>
      <c r="K716" s="22"/>
      <c r="L716" s="19">
        <f>VLOOKUP(L$1,IR_0310!$A$4:$XA$84,($C716+L$2-2001)+8*$B716,FALSE)</f>
        <v>-82</v>
      </c>
      <c r="M716" s="19">
        <f>VLOOKUP(M$1,IR_0310!$A$4:$XA$84,($C716+M$2-2001)+8*$B716,FALSE)</f>
        <v>-53</v>
      </c>
      <c r="N716" s="19">
        <f>VLOOKUP(N$1,IR_0310!$A$4:$XA$84,($C716+N$2-2001)+8*$B716,FALSE)</f>
        <v>-45</v>
      </c>
      <c r="O716" s="19">
        <f>VLOOKUP(O$1,IR_0310!$A$4:$XA$84,($C716+O$2-2001)+8*$B716,FALSE)</f>
        <v>-40</v>
      </c>
      <c r="P716" s="18">
        <f>VLOOKUP(P$1,IR_0310!$A$4:$XA$84,($C716+P$2-2001)+8*$B716,FALSE)</f>
        <v>-98</v>
      </c>
      <c r="Q716" s="17">
        <v>1985</v>
      </c>
      <c r="R716" s="26"/>
      <c r="S716" s="26"/>
      <c r="T716" s="26"/>
      <c r="U716" s="26"/>
      <c r="V716" s="26"/>
      <c r="W716" s="26"/>
      <c r="X716" s="21"/>
      <c r="Y716" s="22"/>
      <c r="Z716" s="18">
        <f>VLOOKUP(Z$1,IN_0310!$A$4:$XA$84,($C716+Z$2-2001)+8*$B716,FALSE)</f>
        <v>11</v>
      </c>
      <c r="AA716" s="18">
        <f>VLOOKUP(AA$1,IN_0310!$A$4:$XA$84,($C716+AA$2-2001)+8*$B716,FALSE)</f>
        <v>8</v>
      </c>
      <c r="AB716" s="18">
        <f>VLOOKUP(AB$1,IN_0310!$A$4:$XA$84,($C716+AB$2-2001)+8*$B716,FALSE)</f>
        <v>30</v>
      </c>
      <c r="AC716" s="18">
        <f>VLOOKUP(AC$1,IN_0310!$A$4:$XA$84,($C716+AC$2-2001)+8*$B716,FALSE)</f>
        <v>18</v>
      </c>
      <c r="AD716" s="18">
        <f>VLOOKUP(AD$1,IN_0310!$A$4:$XA$84,($C716+AD$2-2001)+8*$B716,FALSE)</f>
        <v>34</v>
      </c>
      <c r="AE716" s="17">
        <v>1985</v>
      </c>
      <c r="AF716" s="26"/>
      <c r="AG716" s="26"/>
      <c r="AH716" s="26"/>
      <c r="AI716" s="26"/>
      <c r="AJ716" s="26"/>
      <c r="AK716" s="26"/>
      <c r="AL716" s="21"/>
      <c r="AM716" s="22"/>
      <c r="AN716" s="18">
        <f>-VLOOKUP(AN$1,D_0310!$A$4:$XA$84,($C716+AN$2-2001)+8*$B716,FALSE)</f>
        <v>-25</v>
      </c>
      <c r="AO716" s="18">
        <f>-VLOOKUP(AO$1,D_0310!$A$4:$XA$84,($C716+AO$2-2001)+8*$B716,FALSE)</f>
        <v>-38</v>
      </c>
      <c r="AP716" s="18">
        <f>-VLOOKUP(AP$1,D_0310!$A$4:$XA$84,($C716+AP$2-2001)+8*$B716,FALSE)</f>
        <v>-28</v>
      </c>
      <c r="AQ716" s="18">
        <f>-VLOOKUP(AQ$1,D_0310!$A$4:$XA$84,($C716+AQ$2-2001)+8*$B716,FALSE)</f>
        <v>-39</v>
      </c>
      <c r="AR716" s="18">
        <f>-VLOOKUP(AR$1,D_0310!$A$4:$XA$84,($C716+AR$2-2001)+8*$B716,FALSE)</f>
        <v>-39</v>
      </c>
      <c r="AS716" s="31">
        <v>4</v>
      </c>
      <c r="AT716" s="55">
        <f>VLOOKUP(2002-C716,census2002!$A$3:$CD$82,2+B716)</f>
        <v>17069</v>
      </c>
      <c r="AU716" s="17" t="s">
        <v>182</v>
      </c>
      <c r="AW716">
        <f>1+L716/AVERAGE(AVERAGE(SUM($AT716,$D716:K716,$R716:Y716,$AF716:AM716),SUM($AT716,$D716:L716,$R716:Z716,$AF716:AN716)),AVERAGE(SUM($AT717,$D717:L717,$S717:Z717,$AG717:AN717),SUM($AT717,$D717:M717,$S717:AA717,$AG717:AO717)))</f>
        <v>0.99517363154796934</v>
      </c>
      <c r="AX716">
        <f>1+M716/AVERAGE(AVERAGE(SUM($AT716,$D716:L716,$R716:Z716,$AF716:AN716),SUM($AT716,$D716:M716,$R716:AA716,$AF716:AO716)),AVERAGE(SUM($AT717,$D717:M717,$S717:AA717,$AG717:AO717),SUM($AT717,$D717:N717,$S717:AB717,$AG717:AP717)))</f>
        <v>0.99686594524274141</v>
      </c>
      <c r="AY716">
        <f>1+N716/AVERAGE(AVERAGE(SUM($AT716,$D716:M716,$R716:AA716,$AF716:AO716),SUM($AT716,$D716:N716,$R716:AB716,$AF716:AP716)),AVERAGE(SUM($AT717,$D717:N717,$S717:AB717,$AG717:AP717),SUM($AT717,$D717:O717,$S717:AC717,$AG717:AQ717)))</f>
        <v>0.9973286237960256</v>
      </c>
      <c r="AZ716">
        <f>1+O716/AVERAGE(AVERAGE(SUM($AT716,$D716:N716,$R716:AB716,$AF716:AP716),SUM($AT716,$D716:O716,$R716:AC716,$AF716:AQ716)),AVERAGE(SUM($AT717,$D717:O717,$S717:AC717,$AG717:AQ717),SUM($AT717,$D717:P717,$S717:AD717,$AG717:AR717)))</f>
        <v>0.99761517938322575</v>
      </c>
      <c r="BA716" s="43">
        <f t="shared" si="929"/>
        <v>0.99674539556980379</v>
      </c>
      <c r="BB716" s="47">
        <f t="shared" si="936"/>
        <v>0.99845761737686389</v>
      </c>
    </row>
    <row r="717" spans="1:54">
      <c r="A717" s="9">
        <v>716</v>
      </c>
      <c r="B717" s="17">
        <f t="shared" ref="B717" si="941">C707</f>
        <v>47</v>
      </c>
      <c r="C717" s="17">
        <v>1984</v>
      </c>
      <c r="D717" s="26"/>
      <c r="E717" s="26"/>
      <c r="F717" s="26"/>
      <c r="G717" s="26"/>
      <c r="H717" s="26"/>
      <c r="I717" s="26"/>
      <c r="J717" s="21"/>
      <c r="K717" s="22"/>
      <c r="L717" s="22"/>
      <c r="M717" s="19">
        <f>VLOOKUP(M$1,IR_0310!$A$4:$XA$84,($C717+M$2-2001)+8*$B717,FALSE)</f>
        <v>-43</v>
      </c>
      <c r="N717" s="19">
        <f>VLOOKUP(N$1,IR_0310!$A$4:$XA$84,($C717+N$2-2001)+8*$B717,FALSE)</f>
        <v>-44</v>
      </c>
      <c r="O717" s="19">
        <f>VLOOKUP(O$1,IR_0310!$A$4:$XA$84,($C717+O$2-2001)+8*$B717,FALSE)</f>
        <v>-41</v>
      </c>
      <c r="P717" s="18">
        <f>VLOOKUP(P$1,IR_0310!$A$4:$XA$84,($C717+P$2-2001)+8*$B717,FALSE)</f>
        <v>-101</v>
      </c>
      <c r="Q717" s="17">
        <v>1984</v>
      </c>
      <c r="R717" s="26"/>
      <c r="S717" s="26"/>
      <c r="T717" s="26"/>
      <c r="U717" s="26"/>
      <c r="V717" s="26"/>
      <c r="W717" s="26"/>
      <c r="X717" s="21"/>
      <c r="Y717" s="22"/>
      <c r="Z717" s="22"/>
      <c r="AA717" s="18">
        <f>VLOOKUP(AA$1,IN_0310!$A$4:$XA$84,($C717+AA$2-2001)+8*$B717,FALSE)</f>
        <v>7</v>
      </c>
      <c r="AB717" s="18">
        <f>VLOOKUP(AB$1,IN_0310!$A$4:$XA$84,($C717+AB$2-2001)+8*$B717,FALSE)</f>
        <v>9</v>
      </c>
      <c r="AC717" s="18">
        <f>VLOOKUP(AC$1,IN_0310!$A$4:$XA$84,($C717+AC$2-2001)+8*$B717,FALSE)</f>
        <v>24</v>
      </c>
      <c r="AD717" s="18">
        <f>VLOOKUP(AD$1,IN_0310!$A$4:$XA$84,($C717+AD$2-2001)+8*$B717,FALSE)</f>
        <v>22</v>
      </c>
      <c r="AE717" s="17">
        <v>1984</v>
      </c>
      <c r="AF717" s="26"/>
      <c r="AG717" s="26"/>
      <c r="AH717" s="26"/>
      <c r="AI717" s="26"/>
      <c r="AJ717" s="26"/>
      <c r="AK717" s="26"/>
      <c r="AL717" s="21"/>
      <c r="AM717" s="22"/>
      <c r="AN717" s="22"/>
      <c r="AO717" s="18">
        <f>-VLOOKUP(AO$1,D_0310!$A$4:$XA$84,($C717+AO$2-2001)+8*$B717,FALSE)</f>
        <v>-30</v>
      </c>
      <c r="AP717" s="18">
        <f>-VLOOKUP(AP$1,D_0310!$A$4:$XA$84,($C717+AP$2-2001)+8*$B717,FALSE)</f>
        <v>-36</v>
      </c>
      <c r="AQ717" s="18">
        <f>-VLOOKUP(AQ$1,D_0310!$A$4:$XA$84,($C717+AQ$2-2001)+8*$B717,FALSE)</f>
        <v>-49</v>
      </c>
      <c r="AR717" s="18">
        <f>-VLOOKUP(AR$1,D_0310!$A$4:$XA$84,($C717+AR$2-2001)+8*$B717,FALSE)</f>
        <v>-41</v>
      </c>
      <c r="AS717" s="31">
        <v>3</v>
      </c>
      <c r="AT717" s="55">
        <f>VLOOKUP(2002-C717,census2002!$A$3:$CD$82,2+B717)</f>
        <v>16992</v>
      </c>
      <c r="AU717" s="17" t="s">
        <v>183</v>
      </c>
      <c r="AX717">
        <f>1+M717/AVERAGE(AVERAGE(SUM($AT717,$D717:L717,$R717:Z717,$AF717:AN717),SUM($AT717,$D717:M717,$R717:AA717,$AF717:AO717)),AVERAGE(SUM($AT718,$D718:M718,$S718:AA718,$AG718:AO718),SUM($AT718,$D718:N718,$S718:AB718,$AG718:AP718)))</f>
        <v>0.99745018975332067</v>
      </c>
      <c r="AY717">
        <f>1+N717/AVERAGE(AVERAGE(SUM($AT717,$D717:M717,$R717:AA717,$AF717:AO717),SUM($AT717,$D717:N717,$R717:AB717,$AF717:AP717)),AVERAGE(SUM($AT718,$D718:N718,$S718:AB718,$AG718:AP718),SUM($AT718,$D718:O718,$S718:AC718,$AG718:AQ718)))</f>
        <v>0.99737943151531394</v>
      </c>
      <c r="AZ717">
        <f>1+O717/AVERAGE(AVERAGE(SUM($AT717,$D717:N717,$R717:AB717,$AF717:AP717),SUM($AT717,$D717:O717,$R717:AC717,$AF717:AQ717)),AVERAGE(SUM($AT718,$D718:O718,$S718:AC718,$AG718:AQ718),SUM($AT718,$D718:P718,$S718:AD718,$AG718:AR718)))</f>
        <v>0.99754788355437274</v>
      </c>
      <c r="BA717" s="43">
        <f t="shared" si="929"/>
        <v>0.99745916588345462</v>
      </c>
      <c r="BB717" s="47">
        <f t="shared" si="936"/>
        <v>0.99719929589160428</v>
      </c>
    </row>
    <row r="718" spans="1:54">
      <c r="A718" s="9">
        <v>717</v>
      </c>
      <c r="B718" s="17">
        <f t="shared" ref="B718" si="942">C707</f>
        <v>47</v>
      </c>
      <c r="C718" s="17">
        <v>1983</v>
      </c>
      <c r="D718" s="26"/>
      <c r="E718" s="26"/>
      <c r="F718" s="26"/>
      <c r="G718" s="26"/>
      <c r="H718" s="26"/>
      <c r="I718" s="26"/>
      <c r="J718" s="21"/>
      <c r="K718" s="22"/>
      <c r="L718" s="22"/>
      <c r="M718" s="22"/>
      <c r="N718" s="19">
        <f>VLOOKUP(N$1,IR_0310!$A$4:$XA$84,($C718+N$2-2001)+8*$B718,FALSE)</f>
        <v>-59</v>
      </c>
      <c r="O718" s="19">
        <f>VLOOKUP(O$1,IR_0310!$A$4:$XA$84,($C718+O$2-2001)+8*$B718,FALSE)</f>
        <v>-37</v>
      </c>
      <c r="P718" s="18">
        <f>VLOOKUP(P$1,IR_0310!$A$4:$XA$84,($C718+P$2-2001)+8*$B718,FALSE)</f>
        <v>-52</v>
      </c>
      <c r="Q718" s="17">
        <v>1983</v>
      </c>
      <c r="R718" s="26"/>
      <c r="S718" s="26"/>
      <c r="T718" s="26"/>
      <c r="U718" s="26"/>
      <c r="V718" s="26"/>
      <c r="W718" s="26"/>
      <c r="X718" s="21"/>
      <c r="Y718" s="22"/>
      <c r="Z718" s="22"/>
      <c r="AA718" s="22"/>
      <c r="AB718" s="18">
        <f>VLOOKUP(AB$1,IN_0310!$A$4:$XA$84,($C718+AB$2-2001)+8*$B718,FALSE)</f>
        <v>9</v>
      </c>
      <c r="AC718" s="18">
        <f>VLOOKUP(AC$1,IN_0310!$A$4:$XA$84,($C718+AC$2-2001)+8*$B718,FALSE)</f>
        <v>1</v>
      </c>
      <c r="AD718" s="18">
        <f>VLOOKUP(AD$1,IN_0310!$A$4:$XA$84,($C718+AD$2-2001)+8*$B718,FALSE)</f>
        <v>25</v>
      </c>
      <c r="AE718" s="17">
        <v>1983</v>
      </c>
      <c r="AF718" s="26"/>
      <c r="AG718" s="26"/>
      <c r="AH718" s="26"/>
      <c r="AI718" s="26"/>
      <c r="AJ718" s="26"/>
      <c r="AK718" s="26"/>
      <c r="AL718" s="21"/>
      <c r="AM718" s="22"/>
      <c r="AN718" s="22"/>
      <c r="AO718" s="22"/>
      <c r="AP718" s="18">
        <f>-VLOOKUP(AP$1,D_0310!$A$4:$XA$84,($C718+AP$2-2001)+8*$B718,FALSE)</f>
        <v>-34</v>
      </c>
      <c r="AQ718" s="18">
        <f>-VLOOKUP(AQ$1,D_0310!$A$4:$XA$84,($C718+AQ$2-2001)+8*$B718,FALSE)</f>
        <v>-38</v>
      </c>
      <c r="AR718" s="18">
        <f>-VLOOKUP(AR$1,D_0310!$A$4:$XA$84,($C718+AR$2-2001)+8*$B718,FALSE)</f>
        <v>-42</v>
      </c>
      <c r="AS718" s="31">
        <v>2</v>
      </c>
      <c r="AT718" s="55">
        <f>VLOOKUP(2002-C718,census2002!$A$3:$CD$82,2+B718)</f>
        <v>16811</v>
      </c>
      <c r="AU718" s="17" t="s">
        <v>184</v>
      </c>
      <c r="AY718">
        <f>1+N718/AVERAGE(AVERAGE(SUM($AT718,$D718:M718,$R718:AA718,$AF718:AO718),SUM($AT718,$D718:N718,$R718:AB718,$AF718:AP718)),AVERAGE(SUM($AT719,$D719:N719,$S719:AB719,$AG719:AP719),SUM($AT719,$D719:O719,$S719:AC719,$AG719:AQ719)))</f>
        <v>0.99634612704949754</v>
      </c>
      <c r="AZ718">
        <f>1+O718/AVERAGE(AVERAGE(SUM($AT718,$D718:N718,$R718:AB718,$AF718:AP718),SUM($AT718,$D718:O718,$R718:AC718,$AF718:AQ718)),AVERAGE(SUM($AT719,$D719:O719,$S719:AC719,$AG719:AQ719),SUM($AT719,$D719:P719,$S719:AD719,$AG719:AR719)))</f>
        <v>0.99769667730137734</v>
      </c>
      <c r="BA718" s="43">
        <f t="shared" si="929"/>
        <v>0.99702117349601938</v>
      </c>
      <c r="BB718" s="47">
        <f t="shared" si="936"/>
        <v>0.99525659561312441</v>
      </c>
    </row>
    <row r="719" spans="1:54">
      <c r="A719" s="13">
        <v>718</v>
      </c>
      <c r="B719" s="17">
        <f t="shared" ref="B719" si="943">C707</f>
        <v>47</v>
      </c>
      <c r="C719" s="17">
        <v>1982</v>
      </c>
      <c r="D719" s="26"/>
      <c r="E719" s="26"/>
      <c r="F719" s="26"/>
      <c r="G719" s="26"/>
      <c r="H719" s="26"/>
      <c r="I719" s="26"/>
      <c r="J719" s="21"/>
      <c r="K719" s="22"/>
      <c r="L719" s="22"/>
      <c r="M719" s="22"/>
      <c r="N719" s="22"/>
      <c r="O719" s="19">
        <f>VLOOKUP(O$1,IR_0310!$A$4:$XA$84,($C719+O$2-2001)+8*$B719,FALSE)</f>
        <v>-25</v>
      </c>
      <c r="P719" s="18">
        <f>VLOOKUP(P$1,IR_0310!$A$4:$XA$84,($C719+P$2-2001)+8*$B719,FALSE)</f>
        <v>-89</v>
      </c>
      <c r="Q719" s="17">
        <v>1982</v>
      </c>
      <c r="R719" s="26"/>
      <c r="S719" s="26"/>
      <c r="T719" s="26"/>
      <c r="U719" s="26"/>
      <c r="V719" s="26"/>
      <c r="W719" s="26"/>
      <c r="X719" s="21"/>
      <c r="Y719" s="22"/>
      <c r="Z719" s="22"/>
      <c r="AA719" s="22"/>
      <c r="AB719" s="22"/>
      <c r="AC719" s="18">
        <f>VLOOKUP(AC$1,IN_0310!$A$4:$XA$84,($C719+AC$2-2001)+8*$B719,FALSE)</f>
        <v>10</v>
      </c>
      <c r="AD719" s="18">
        <f>VLOOKUP(AD$1,IN_0310!$A$4:$XA$84,($C719+AD$2-2001)+8*$B719,FALSE)</f>
        <v>9</v>
      </c>
      <c r="AE719" s="17">
        <v>1982</v>
      </c>
      <c r="AF719" s="26"/>
      <c r="AG719" s="26"/>
      <c r="AH719" s="26"/>
      <c r="AI719" s="26"/>
      <c r="AJ719" s="26"/>
      <c r="AK719" s="26"/>
      <c r="AL719" s="21"/>
      <c r="AM719" s="22"/>
      <c r="AN719" s="22"/>
      <c r="AO719" s="22"/>
      <c r="AP719" s="22"/>
      <c r="AQ719" s="18">
        <f>-VLOOKUP(AQ$1,D_0310!$A$4:$XA$84,($C719+AQ$2-2001)+8*$B719,FALSE)</f>
        <v>-38</v>
      </c>
      <c r="AR719" s="18">
        <f>-VLOOKUP(AR$1,D_0310!$A$4:$XA$84,($C719+AR$2-2001)+8*$B719,FALSE)</f>
        <v>-43</v>
      </c>
      <c r="AS719" s="31">
        <v>1</v>
      </c>
      <c r="AT719" s="55">
        <f>VLOOKUP(2002-C719,census2002!$A$3:$CD$82,2+B719)</f>
        <v>15552</v>
      </c>
      <c r="AU719" s="17" t="s">
        <v>185</v>
      </c>
      <c r="AZ719">
        <f>1+O719/AVERAGE(AVERAGE(SUM($AT719,$D719:N719,$R719:AB719,$AF719:AP719),SUM($AT719,$D719:O719,$R719:AC719,$AF719:AQ719)),AVERAGE(SUM($AT720,$D720:O720,$S720:AC720,$AG720:AQ720),SUM($AT720,$D720:P720,$S720:AD720,$AG720:AR720)))</f>
        <v>0.9983737457514108</v>
      </c>
      <c r="BA719" s="43">
        <f t="shared" si="929"/>
        <v>0.9983737457514108</v>
      </c>
      <c r="BB719" s="47">
        <f t="shared" si="936"/>
        <v>0.99557453740268065</v>
      </c>
    </row>
    <row r="720" spans="1:54">
      <c r="A720" s="9">
        <v>719</v>
      </c>
      <c r="B720" s="17">
        <f t="shared" ref="B720" si="944">C707</f>
        <v>47</v>
      </c>
      <c r="C720" s="17">
        <v>1981</v>
      </c>
      <c r="D720" s="26"/>
      <c r="E720" s="26"/>
      <c r="F720" s="26"/>
      <c r="G720" s="26"/>
      <c r="H720" s="26"/>
      <c r="I720" s="26"/>
      <c r="J720" s="21"/>
      <c r="K720" s="22"/>
      <c r="L720" s="22"/>
      <c r="M720" s="22"/>
      <c r="N720" s="22"/>
      <c r="O720" s="22"/>
      <c r="P720" s="18">
        <f>VLOOKUP(P$1,IR_0310!$A$4:$XA$84,($C720+P$2-2001)+8*$B720,FALSE)</f>
        <v>-106</v>
      </c>
      <c r="Q720" s="17">
        <v>1981</v>
      </c>
      <c r="R720" s="26"/>
      <c r="S720" s="26"/>
      <c r="T720" s="26"/>
      <c r="U720" s="26"/>
      <c r="V720" s="26"/>
      <c r="W720" s="26"/>
      <c r="X720" s="21"/>
      <c r="Y720" s="22"/>
      <c r="Z720" s="22"/>
      <c r="AA720" s="22"/>
      <c r="AB720" s="22"/>
      <c r="AC720" s="22"/>
      <c r="AD720" s="18">
        <f>VLOOKUP(AD$1,IN_0310!$A$4:$XA$84,($C720+AD$2-2001)+8*$B720,FALSE)</f>
        <v>16</v>
      </c>
      <c r="AE720" s="17">
        <v>1981</v>
      </c>
      <c r="AF720" s="26"/>
      <c r="AG720" s="26"/>
      <c r="AH720" s="26"/>
      <c r="AI720" s="26"/>
      <c r="AJ720" s="26"/>
      <c r="AK720" s="26"/>
      <c r="AL720" s="21"/>
      <c r="AM720" s="22"/>
      <c r="AN720" s="22"/>
      <c r="AO720" s="22"/>
      <c r="AP720" s="22"/>
      <c r="AQ720" s="22"/>
      <c r="AR720" s="18">
        <f>-VLOOKUP(AR$1,D_0310!$A$4:$XA$84,($C720+AR$2-2001)+8*$B720,FALSE)</f>
        <v>-50</v>
      </c>
      <c r="AS720" s="31"/>
      <c r="AT720" s="55">
        <f>VLOOKUP(2002-C720,census2002!$A$3:$CD$82,2+B720)</f>
        <v>15290</v>
      </c>
      <c r="AU720" s="17" t="s">
        <v>186</v>
      </c>
    </row>
    <row r="721" spans="1:54" ht="15.75" thickBot="1">
      <c r="A721" s="9">
        <v>720</v>
      </c>
      <c r="B721" s="10" t="str">
        <f>INDEX('regions#'!$B$2:$B$79,B723+1)</f>
        <v>Тамбовская область</v>
      </c>
      <c r="C721" s="51" t="s">
        <v>159</v>
      </c>
      <c r="D721" s="11" t="s">
        <v>912</v>
      </c>
      <c r="E721" s="11" t="s">
        <v>913</v>
      </c>
      <c r="F721" s="11" t="s">
        <v>914</v>
      </c>
      <c r="G721" s="11" t="s">
        <v>915</v>
      </c>
      <c r="H721" s="11" t="s">
        <v>916</v>
      </c>
      <c r="I721" s="11" t="s">
        <v>917</v>
      </c>
      <c r="J721" s="11" t="s">
        <v>918</v>
      </c>
      <c r="K721" s="12" t="s">
        <v>919</v>
      </c>
      <c r="L721" s="12" t="s">
        <v>920</v>
      </c>
      <c r="M721" s="12" t="s">
        <v>921</v>
      </c>
      <c r="N721" s="12" t="s">
        <v>922</v>
      </c>
      <c r="O721" s="12" t="s">
        <v>923</v>
      </c>
      <c r="P721" s="11" t="s">
        <v>924</v>
      </c>
      <c r="Q721" s="52" t="s">
        <v>160</v>
      </c>
      <c r="R721" s="23" t="s">
        <v>912</v>
      </c>
      <c r="S721" s="23" t="s">
        <v>913</v>
      </c>
      <c r="T721" s="23" t="s">
        <v>914</v>
      </c>
      <c r="U721" s="23" t="s">
        <v>915</v>
      </c>
      <c r="V721" s="23" t="s">
        <v>916</v>
      </c>
      <c r="W721" s="23" t="s">
        <v>917</v>
      </c>
      <c r="X721" s="23" t="s">
        <v>918</v>
      </c>
      <c r="Y721" s="23" t="s">
        <v>919</v>
      </c>
      <c r="Z721" s="23" t="s">
        <v>920</v>
      </c>
      <c r="AA721" s="23" t="s">
        <v>921</v>
      </c>
      <c r="AB721" s="23" t="s">
        <v>922</v>
      </c>
      <c r="AC721" s="23" t="s">
        <v>923</v>
      </c>
      <c r="AD721" s="23" t="s">
        <v>924</v>
      </c>
      <c r="AE721" s="53" t="s">
        <v>161</v>
      </c>
      <c r="AF721" s="27" t="s">
        <v>912</v>
      </c>
      <c r="AG721" s="27" t="s">
        <v>913</v>
      </c>
      <c r="AH721" s="27" t="s">
        <v>914</v>
      </c>
      <c r="AI721" s="27" t="s">
        <v>915</v>
      </c>
      <c r="AJ721" s="27" t="s">
        <v>916</v>
      </c>
      <c r="AK721" s="27" t="s">
        <v>917</v>
      </c>
      <c r="AL721" s="27" t="s">
        <v>918</v>
      </c>
      <c r="AM721" s="27" t="s">
        <v>919</v>
      </c>
      <c r="AN721" s="27" t="s">
        <v>920</v>
      </c>
      <c r="AO721" s="27" t="s">
        <v>921</v>
      </c>
      <c r="AP721" s="27" t="s">
        <v>922</v>
      </c>
      <c r="AQ721" s="27" t="s">
        <v>923</v>
      </c>
      <c r="AR721" s="27" t="s">
        <v>924</v>
      </c>
      <c r="AS721" s="31" t="s">
        <v>162</v>
      </c>
      <c r="AT721" s="2" t="s">
        <v>163</v>
      </c>
      <c r="AV721" s="54">
        <f t="shared" ref="AV721:AZ721" si="945">AVERAGE(AV723:AV734)</f>
        <v>0.99389590812611783</v>
      </c>
      <c r="AW721" s="54">
        <f t="shared" si="945"/>
        <v>0.99564373555219143</v>
      </c>
      <c r="AX721" s="54">
        <f t="shared" si="945"/>
        <v>0.99644004601343128</v>
      </c>
      <c r="AY721" s="54">
        <f t="shared" si="945"/>
        <v>0.99432855993662161</v>
      </c>
      <c r="AZ721" s="54">
        <f t="shared" si="945"/>
        <v>0.9931402286614518</v>
      </c>
      <c r="BA721" s="38" t="s">
        <v>983</v>
      </c>
      <c r="BB721" s="39">
        <f t="shared" ref="BB721" si="946">PRODUCT(AV721:AZ721)-1</f>
        <v>-2.6274532344380597E-2</v>
      </c>
    </row>
    <row r="722" spans="1:54" ht="15.75" thickBot="1">
      <c r="A722" s="13">
        <v>721</v>
      </c>
      <c r="C722" s="14">
        <f t="shared" ref="C722" si="947">A721/15</f>
        <v>48</v>
      </c>
      <c r="D722" s="15">
        <v>10</v>
      </c>
      <c r="E722" s="15">
        <v>11</v>
      </c>
      <c r="F722" s="15">
        <v>12</v>
      </c>
      <c r="G722" s="15">
        <v>13</v>
      </c>
      <c r="H722" s="15">
        <v>14</v>
      </c>
      <c r="I722" s="15">
        <v>15</v>
      </c>
      <c r="J722" s="15">
        <v>16</v>
      </c>
      <c r="K722" s="16">
        <v>17</v>
      </c>
      <c r="L722" s="16">
        <v>18</v>
      </c>
      <c r="M722" s="16">
        <v>19</v>
      </c>
      <c r="N722" s="16">
        <v>20</v>
      </c>
      <c r="O722" s="16">
        <v>21</v>
      </c>
      <c r="P722" s="15">
        <v>22</v>
      </c>
      <c r="R722" s="15">
        <v>10</v>
      </c>
      <c r="S722" s="15">
        <v>11</v>
      </c>
      <c r="T722" s="15">
        <v>12</v>
      </c>
      <c r="U722" s="15">
        <v>13</v>
      </c>
      <c r="V722" s="15">
        <v>14</v>
      </c>
      <c r="W722" s="15">
        <v>15</v>
      </c>
      <c r="X722" s="15">
        <v>16</v>
      </c>
      <c r="Y722" s="25">
        <v>17</v>
      </c>
      <c r="Z722" s="25">
        <v>18</v>
      </c>
      <c r="AA722" s="25">
        <v>19</v>
      </c>
      <c r="AB722" s="25">
        <v>20</v>
      </c>
      <c r="AC722" s="25">
        <v>21</v>
      </c>
      <c r="AD722" s="15">
        <v>22</v>
      </c>
      <c r="AF722" s="15">
        <v>10</v>
      </c>
      <c r="AG722" s="15">
        <v>11</v>
      </c>
      <c r="AH722" s="15">
        <v>12</v>
      </c>
      <c r="AI722" s="15">
        <v>13</v>
      </c>
      <c r="AJ722" s="15">
        <v>14</v>
      </c>
      <c r="AK722" s="15">
        <v>15</v>
      </c>
      <c r="AL722" s="15">
        <v>16</v>
      </c>
      <c r="AM722" s="29">
        <v>17</v>
      </c>
      <c r="AN722" s="29">
        <v>18</v>
      </c>
      <c r="AO722" s="29">
        <v>19</v>
      </c>
      <c r="AP722" s="29">
        <v>20</v>
      </c>
      <c r="AQ722" s="29">
        <v>21</v>
      </c>
      <c r="AR722" s="15">
        <v>22</v>
      </c>
      <c r="AS722" s="31"/>
      <c r="AT722" s="55"/>
      <c r="AU722" s="14" t="s">
        <v>165</v>
      </c>
      <c r="AV722" s="40" t="s">
        <v>166</v>
      </c>
      <c r="AW722" s="40" t="s">
        <v>167</v>
      </c>
      <c r="AX722" s="40" t="s">
        <v>168</v>
      </c>
      <c r="AY722" s="40" t="s">
        <v>169</v>
      </c>
      <c r="AZ722" s="40" t="s">
        <v>170</v>
      </c>
      <c r="BA722" s="41" t="s">
        <v>171</v>
      </c>
      <c r="BB722" s="42"/>
    </row>
    <row r="723" spans="1:54">
      <c r="A723" s="9">
        <v>722</v>
      </c>
      <c r="B723">
        <f t="shared" ref="B723" si="948">C722</f>
        <v>48</v>
      </c>
      <c r="C723" s="17">
        <v>1993</v>
      </c>
      <c r="D723" s="18">
        <f>VLOOKUP(D$1,IR_0310!$A$4:$XA$84,($C723+D$2-2001)+8*$B723,FALSE)</f>
        <v>-20</v>
      </c>
      <c r="E723" s="18">
        <f>VLOOKUP(E$1,IR_0310!$A$4:$XA$84,($C723+E$2-2001)+8*$B723,FALSE)</f>
        <v>-23</v>
      </c>
      <c r="F723" s="18">
        <f>VLOOKUP(F$1,IR_0310!$A$4:$XA$84,($C723+F$2-2001)+8*$B723,FALSE)</f>
        <v>-17</v>
      </c>
      <c r="G723" s="18">
        <f>VLOOKUP(G$1,IR_0310!$A$4:$XA$84,($C723+G$2-2001)+8*$B723,FALSE)</f>
        <v>-14</v>
      </c>
      <c r="H723" s="18">
        <f>VLOOKUP(H$1,IR_0310!$A$4:$XA$84,($C723+H$2-2001)+8*$B723,FALSE)</f>
        <v>-26</v>
      </c>
      <c r="I723" s="18">
        <f>VLOOKUP(I$1,IR_0310!$A$4:$XA$84,($C723+I$2-2001)+8*$B723,FALSE)</f>
        <v>14</v>
      </c>
      <c r="J723" s="18">
        <f>VLOOKUP(J$1,IR_0310!$A$4:$XA$84,($C723+J$2-2001)+8*$B723,FALSE)</f>
        <v>7</v>
      </c>
      <c r="K723" s="19">
        <f>VLOOKUP(K$1,IR_0310!$A$4:$XA$84,($C723+K$2-2001)+8*$B723,FALSE)</f>
        <v>-96</v>
      </c>
      <c r="L723" s="20"/>
      <c r="M723" s="20"/>
      <c r="N723" s="20"/>
      <c r="O723" s="20"/>
      <c r="P723" s="26"/>
      <c r="Q723" s="17">
        <v>1993</v>
      </c>
      <c r="R723" s="18">
        <f>VLOOKUP(R$1,IN_0310!$A$4:$XA$84,($C723+R$2-2001)+8*$B723,FALSE)</f>
        <v>7</v>
      </c>
      <c r="S723" s="18">
        <f>VLOOKUP(S$1,IN_0310!$A$4:$XA$84,($C723+S$2-2001)+8*$B723,FALSE)</f>
        <v>5</v>
      </c>
      <c r="T723" s="18">
        <f>VLOOKUP(T$1,IN_0310!$A$4:$XA$84,($C723+T$2-2001)+8*$B723,FALSE)</f>
        <v>8</v>
      </c>
      <c r="U723" s="18">
        <f>VLOOKUP(U$1,IN_0310!$A$4:$XA$84,($C723+U$2-2001)+8*$B723,FALSE)</f>
        <v>20</v>
      </c>
      <c r="V723" s="18">
        <f>VLOOKUP(V$1,IN_0310!$A$4:$XA$84,($C723+V$2-2001)+8*$B723,FALSE)</f>
        <v>15</v>
      </c>
      <c r="W723" s="18">
        <f>VLOOKUP(W$1,IN_0310!$A$4:$XA$84,($C723+W$2-2001)+8*$B723,FALSE)</f>
        <v>11</v>
      </c>
      <c r="X723" s="18">
        <f>VLOOKUP(X$1,IN_0310!$A$4:$XA$84,($C723+X$2-2001)+8*$B723,FALSE)</f>
        <v>15</v>
      </c>
      <c r="Y723" s="18">
        <f>VLOOKUP(Y$1,IN_0310!$A$4:$XA$84,($C723+Y$2-2001)+8*$B723,FALSE)</f>
        <v>12</v>
      </c>
      <c r="Z723" s="20"/>
      <c r="AA723" s="20"/>
      <c r="AB723" s="20"/>
      <c r="AC723" s="20"/>
      <c r="AD723" s="26"/>
      <c r="AE723" s="17">
        <v>1993</v>
      </c>
      <c r="AF723" s="18">
        <f>-VLOOKUP(AF$1,D_0310!$A$4:$XA$84,($C723+AF$2-2001)+8*$B723,FALSE)</f>
        <v>-2</v>
      </c>
      <c r="AG723" s="18">
        <f>-VLOOKUP(AG$1,D_0310!$A$4:$XA$84,($C723+AG$2-2001)+8*$B723,FALSE)</f>
        <v>-3</v>
      </c>
      <c r="AH723" s="18">
        <f>-VLOOKUP(AH$1,D_0310!$A$4:$XA$84,($C723+AH$2-2001)+8*$B723,FALSE)</f>
        <v>-6</v>
      </c>
      <c r="AI723" s="18">
        <f>-VLOOKUP(AI$1,D_0310!$A$4:$XA$84,($C723+AI$2-2001)+8*$B723,FALSE)</f>
        <v>-4</v>
      </c>
      <c r="AJ723" s="18">
        <f>-VLOOKUP(AJ$1,D_0310!$A$4:$XA$84,($C723+AJ$2-2001)+8*$B723,FALSE)</f>
        <v>-6</v>
      </c>
      <c r="AK723" s="18">
        <f>-VLOOKUP(AK$1,D_0310!$A$4:$XA$84,($C723+AK$2-2001)+8*$B723,FALSE)</f>
        <v>-5</v>
      </c>
      <c r="AL723" s="18">
        <f>-VLOOKUP(AL$1,D_0310!$A$4:$XA$84,($C723+AL$2-2001)+8*$B723,FALSE)</f>
        <v>-9</v>
      </c>
      <c r="AM723" s="18">
        <f>-VLOOKUP(AM$1,D_0310!$A$4:$XA$84,($C723+AM$2-2001)+8*$B723,FALSE)</f>
        <v>-12</v>
      </c>
      <c r="AN723" s="20"/>
      <c r="AO723" s="20"/>
      <c r="AP723" s="20"/>
      <c r="AQ723" s="20"/>
      <c r="AR723" s="26"/>
      <c r="AS723" s="31">
        <v>1</v>
      </c>
      <c r="AT723" s="55">
        <f>VLOOKUP(2002-C723,census2002!$A$3:$CD$82,2+B723)</f>
        <v>11690</v>
      </c>
      <c r="AU723" s="17" t="s">
        <v>172</v>
      </c>
      <c r="AV723">
        <f>1+K723/AVERAGE(AVERAGE(SUM($AT723,$D723:J723,$R723:X723,$AF723:AL723),SUM($AT723,$D723:K723,$R723:Y723,$AF723:AM723)),AVERAGE(SUM($AT724,$D724:K724,$S724:Y724,$AG724:AM724),SUM($AT724,$D724:L724,$S724:Z724,$AG724:AN724)))</f>
        <v>0.9921766767174639</v>
      </c>
      <c r="BA723" s="43">
        <f t="shared" ref="BA723:BA734" si="949">(PRODUCT(AV723:AZ723))^(1/AS723)</f>
        <v>0.9921766767174639</v>
      </c>
      <c r="BB723" s="43" t="s">
        <v>173</v>
      </c>
    </row>
    <row r="724" spans="1:54">
      <c r="A724" s="9">
        <v>723</v>
      </c>
      <c r="B724" s="17">
        <f t="shared" ref="B724" si="950">C722</f>
        <v>48</v>
      </c>
      <c r="C724" s="17">
        <v>1992</v>
      </c>
      <c r="D724" s="21"/>
      <c r="E724" s="18">
        <f>VLOOKUP(E$1,IR_0310!$A$4:$XA$84,($C724+E$2-2001)+8*$B724,FALSE)</f>
        <v>-18</v>
      </c>
      <c r="F724" s="18">
        <f>VLOOKUP(F$1,IR_0310!$A$4:$XA$84,($C724+F$2-2001)+8*$B724,FALSE)</f>
        <v>-24</v>
      </c>
      <c r="G724" s="18">
        <f>VLOOKUP(G$1,IR_0310!$A$4:$XA$84,($C724+G$2-2001)+8*$B724,FALSE)</f>
        <v>-23</v>
      </c>
      <c r="H724" s="18">
        <f>VLOOKUP(H$1,IR_0310!$A$4:$XA$84,($C724+H$2-2001)+8*$B724,FALSE)</f>
        <v>-11</v>
      </c>
      <c r="I724" s="18">
        <f>VLOOKUP(I$1,IR_0310!$A$4:$XA$84,($C724+I$2-2001)+8*$B724,FALSE)</f>
        <v>-16</v>
      </c>
      <c r="J724" s="18">
        <f>VLOOKUP(J$1,IR_0310!$A$4:$XA$84,($C724+J$2-2001)+8*$B724,FALSE)</f>
        <v>42</v>
      </c>
      <c r="K724" s="19">
        <f>VLOOKUP(K$1,IR_0310!$A$4:$XA$84,($C724+K$2-2001)+8*$B724,FALSE)</f>
        <v>-62</v>
      </c>
      <c r="L724" s="19">
        <f>VLOOKUP(L$1,IR_0310!$A$4:$XA$84,($C724+L$2-2001)+8*$B724,FALSE)</f>
        <v>-88</v>
      </c>
      <c r="M724" s="22"/>
      <c r="N724" s="22"/>
      <c r="O724" s="22"/>
      <c r="P724" s="21"/>
      <c r="Q724" s="17">
        <v>1992</v>
      </c>
      <c r="R724" s="21"/>
      <c r="S724" s="18">
        <f>VLOOKUP(S$1,IN_0310!$A$4:$XA$84,($C724+S$2-2001)+8*$B724,FALSE)</f>
        <v>8</v>
      </c>
      <c r="T724" s="18">
        <f>VLOOKUP(T$1,IN_0310!$A$4:$XA$84,($C724+T$2-2001)+8*$B724,FALSE)</f>
        <v>6</v>
      </c>
      <c r="U724" s="18">
        <f>VLOOKUP(U$1,IN_0310!$A$4:$XA$84,($C724+U$2-2001)+8*$B724,FALSE)</f>
        <v>9</v>
      </c>
      <c r="V724" s="18">
        <f>VLOOKUP(V$1,IN_0310!$A$4:$XA$84,($C724+V$2-2001)+8*$B724,FALSE)</f>
        <v>10</v>
      </c>
      <c r="W724" s="18">
        <f>VLOOKUP(W$1,IN_0310!$A$4:$XA$84,($C724+W$2-2001)+8*$B724,FALSE)</f>
        <v>18</v>
      </c>
      <c r="X724" s="18">
        <f>VLOOKUP(X$1,IN_0310!$A$4:$XA$84,($C724+X$2-2001)+8*$B724,FALSE)</f>
        <v>26</v>
      </c>
      <c r="Y724" s="18">
        <f>VLOOKUP(Y$1,IN_0310!$A$4:$XA$84,($C724+Y$2-2001)+8*$B724,FALSE)</f>
        <v>20</v>
      </c>
      <c r="Z724" s="18">
        <f>VLOOKUP(Z$1,IN_0310!$A$4:$XA$84,($C724+Z$2-2001)+8*$B724,FALSE)</f>
        <v>8</v>
      </c>
      <c r="AA724" s="22"/>
      <c r="AB724" s="22"/>
      <c r="AC724" s="22"/>
      <c r="AD724" s="21"/>
      <c r="AE724" s="17">
        <v>1992</v>
      </c>
      <c r="AF724" s="21"/>
      <c r="AG724" s="18">
        <f>-VLOOKUP(AG$1,D_0310!$A$4:$XA$84,($C724+AG$2-2001)+8*$B724,FALSE)</f>
        <v>-1</v>
      </c>
      <c r="AH724" s="18">
        <f>-VLOOKUP(AH$1,D_0310!$A$4:$XA$84,($C724+AH$2-2001)+8*$B724,FALSE)</f>
        <v>-5</v>
      </c>
      <c r="AI724" s="18">
        <f>-VLOOKUP(AI$1,D_0310!$A$4:$XA$84,($C724+AI$2-2001)+8*$B724,FALSE)</f>
        <v>-6</v>
      </c>
      <c r="AJ724" s="18">
        <f>-VLOOKUP(AJ$1,D_0310!$A$4:$XA$84,($C724+AJ$2-2001)+8*$B724,FALSE)</f>
        <v>-6</v>
      </c>
      <c r="AK724" s="18">
        <f>-VLOOKUP(AK$1,D_0310!$A$4:$XA$84,($C724+AK$2-2001)+8*$B724,FALSE)</f>
        <v>-7</v>
      </c>
      <c r="AL724" s="18">
        <f>-VLOOKUP(AL$1,D_0310!$A$4:$XA$84,($C724+AL$2-2001)+8*$B724,FALSE)</f>
        <v>-13</v>
      </c>
      <c r="AM724" s="18">
        <f>-VLOOKUP(AM$1,D_0310!$A$4:$XA$84,($C724+AM$2-2001)+8*$B724,FALSE)</f>
        <v>-12</v>
      </c>
      <c r="AN724" s="18">
        <f>-VLOOKUP(AN$1,D_0310!$A$4:$XA$84,($C724+AN$2-2001)+8*$B724,FALSE)</f>
        <v>-14</v>
      </c>
      <c r="AO724" s="22"/>
      <c r="AP724" s="22"/>
      <c r="AQ724" s="22"/>
      <c r="AR724" s="21"/>
      <c r="AS724" s="31">
        <v>2</v>
      </c>
      <c r="AT724" s="55">
        <f>VLOOKUP(2002-C724,census2002!$A$3:$CD$82,2+B724)</f>
        <v>13045</v>
      </c>
      <c r="AU724" s="17" t="s">
        <v>174</v>
      </c>
      <c r="AV724">
        <f>1+K724/AVERAGE(AVERAGE(SUM($AT724,$D724:J724,$R724:X724,$AF724:AL724),SUM($AT724,$D724:K724,$R724:Y724,$AF724:AM724)),AVERAGE(SUM($AT725,$D725:K725,$S725:Y725,$AG725:AM725),SUM($AT725,$D725:L725,$S725:Z725,$AG725:AN725)))</f>
        <v>0.99546808471757764</v>
      </c>
      <c r="AW724">
        <f>1+L724/AVERAGE(AVERAGE(SUM($AT724,$D724:K724,$R724:Y724,$AF724:AM724),SUM($AT724,$D724:L724,$R724:Z724,$AF724:AN724)),AVERAGE(SUM($AT725,$D725:L725,$S725:Z725,$AG725:AN725),SUM($AT725,$D725:M725,$S725:AA725,$AG725:AO725)))</f>
        <v>0.99353867616285474</v>
      </c>
      <c r="BA724" s="43">
        <f t="shared" si="949"/>
        <v>0.9945029125410717</v>
      </c>
      <c r="BB724" s="44">
        <f t="shared" ref="BB724" si="951">AVERAGE(BA723:BA734)^5-1</f>
        <v>-2.8971728845425648E-2</v>
      </c>
    </row>
    <row r="725" spans="1:54">
      <c r="A725" s="13">
        <v>724</v>
      </c>
      <c r="B725" s="17">
        <f t="shared" ref="B725" si="952">C722</f>
        <v>48</v>
      </c>
      <c r="C725" s="17">
        <v>1991</v>
      </c>
      <c r="D725" s="21"/>
      <c r="E725" s="21"/>
      <c r="F725" s="18">
        <f>VLOOKUP(F$1,IR_0310!$A$4:$XA$84,($C725+F$2-2001)+8*$B725,FALSE)</f>
        <v>-5</v>
      </c>
      <c r="G725" s="18">
        <f>VLOOKUP(G$1,IR_0310!$A$4:$XA$84,($C725+G$2-2001)+8*$B725,FALSE)</f>
        <v>-30</v>
      </c>
      <c r="H725" s="18">
        <f>VLOOKUP(H$1,IR_0310!$A$4:$XA$84,($C725+H$2-2001)+8*$B725,FALSE)</f>
        <v>-5</v>
      </c>
      <c r="I725" s="18">
        <f>VLOOKUP(I$1,IR_0310!$A$4:$XA$84,($C725+I$2-2001)+8*$B725,FALSE)</f>
        <v>-15</v>
      </c>
      <c r="J725" s="18">
        <f>VLOOKUP(J$1,IR_0310!$A$4:$XA$84,($C725+J$2-2001)+8*$B725,FALSE)</f>
        <v>-36</v>
      </c>
      <c r="K725" s="19">
        <f>VLOOKUP(K$1,IR_0310!$A$4:$XA$84,($C725+K$2-2001)+8*$B725,FALSE)</f>
        <v>-23</v>
      </c>
      <c r="L725" s="19">
        <f>VLOOKUP(L$1,IR_0310!$A$4:$XA$84,($C725+L$2-2001)+8*$B725,FALSE)</f>
        <v>-42</v>
      </c>
      <c r="M725" s="19">
        <f>VLOOKUP(M$1,IR_0310!$A$4:$XA$84,($C725+M$2-2001)+8*$B725,FALSE)</f>
        <v>-66</v>
      </c>
      <c r="N725" s="22"/>
      <c r="O725" s="22"/>
      <c r="P725" s="21"/>
      <c r="Q725" s="17">
        <v>1991</v>
      </c>
      <c r="R725" s="21"/>
      <c r="S725" s="21"/>
      <c r="T725" s="18">
        <f>VLOOKUP(T$1,IN_0310!$A$4:$XA$84,($C725+T$2-2001)+8*$B725,FALSE)</f>
        <v>10</v>
      </c>
      <c r="U725" s="18">
        <f>VLOOKUP(U$1,IN_0310!$A$4:$XA$84,($C725+U$2-2001)+8*$B725,FALSE)</f>
        <v>3</v>
      </c>
      <c r="V725" s="18">
        <f>VLOOKUP(V$1,IN_0310!$A$4:$XA$84,($C725+V$2-2001)+8*$B725,FALSE)</f>
        <v>12</v>
      </c>
      <c r="W725" s="18">
        <f>VLOOKUP(W$1,IN_0310!$A$4:$XA$84,($C725+W$2-2001)+8*$B725,FALSE)</f>
        <v>18</v>
      </c>
      <c r="X725" s="18">
        <f>VLOOKUP(X$1,IN_0310!$A$4:$XA$84,($C725+X$2-2001)+8*$B725,FALSE)</f>
        <v>15</v>
      </c>
      <c r="Y725" s="18">
        <f>VLOOKUP(Y$1,IN_0310!$A$4:$XA$84,($C725+Y$2-2001)+8*$B725,FALSE)</f>
        <v>19</v>
      </c>
      <c r="Z725" s="18">
        <f>VLOOKUP(Z$1,IN_0310!$A$4:$XA$84,($C725+Z$2-2001)+8*$B725,FALSE)</f>
        <v>24</v>
      </c>
      <c r="AA725" s="18">
        <f>VLOOKUP(AA$1,IN_0310!$A$4:$XA$84,($C725+AA$2-2001)+8*$B725,FALSE)</f>
        <v>15</v>
      </c>
      <c r="AB725" s="22"/>
      <c r="AC725" s="22"/>
      <c r="AD725" s="21"/>
      <c r="AE725" s="17">
        <v>1991</v>
      </c>
      <c r="AF725" s="21"/>
      <c r="AG725" s="21"/>
      <c r="AH725" s="18">
        <f>-VLOOKUP(AH$1,D_0310!$A$4:$XA$84,($C725+AH$2-2001)+8*$B725,FALSE)</f>
        <v>-8</v>
      </c>
      <c r="AI725" s="18">
        <f>-VLOOKUP(AI$1,D_0310!$A$4:$XA$84,($C725+AI$2-2001)+8*$B725,FALSE)</f>
        <v>-8</v>
      </c>
      <c r="AJ725" s="18">
        <f>-VLOOKUP(AJ$1,D_0310!$A$4:$XA$84,($C725+AJ$2-2001)+8*$B725,FALSE)</f>
        <v>-8</v>
      </c>
      <c r="AK725" s="18">
        <f>-VLOOKUP(AK$1,D_0310!$A$4:$XA$84,($C725+AK$2-2001)+8*$B725,FALSE)</f>
        <v>-8</v>
      </c>
      <c r="AL725" s="18">
        <f>-VLOOKUP(AL$1,D_0310!$A$4:$XA$84,($C725+AL$2-2001)+8*$B725,FALSE)</f>
        <v>-8</v>
      </c>
      <c r="AM725" s="18">
        <f>-VLOOKUP(AM$1,D_0310!$A$4:$XA$84,($C725+AM$2-2001)+8*$B725,FALSE)</f>
        <v>-14</v>
      </c>
      <c r="AN725" s="18">
        <f>-VLOOKUP(AN$1,D_0310!$A$4:$XA$84,($C725+AN$2-2001)+8*$B725,FALSE)</f>
        <v>-13</v>
      </c>
      <c r="AO725" s="18">
        <f>-VLOOKUP(AO$1,D_0310!$A$4:$XA$84,($C725+AO$2-2001)+8*$B725,FALSE)</f>
        <v>-15</v>
      </c>
      <c r="AP725" s="22"/>
      <c r="AQ725" s="22"/>
      <c r="AR725" s="21"/>
      <c r="AS725" s="31">
        <v>3</v>
      </c>
      <c r="AT725" s="55">
        <f>VLOOKUP(2002-C725,census2002!$A$3:$CD$82,2+B725)</f>
        <v>14461</v>
      </c>
      <c r="AU725" s="17" t="s">
        <v>175</v>
      </c>
      <c r="AV725">
        <f>1+K725/AVERAGE(AVERAGE(SUM($AT725,$D725:J725,$R725:X725,$AF725:AL725),SUM($AT725,$D725:K725,$R725:Y725,$AF725:AM725)),AVERAGE(SUM($AT726,$D726:K726,$S726:Y726,$AG726:AM726),SUM($AT726,$D726:L726,$S726:Z726,$AG726:AN726)))</f>
        <v>0.99849177855374682</v>
      </c>
      <c r="AW725">
        <f>1+L725/AVERAGE(AVERAGE(SUM($AT725,$D725:K725,$R725:Y725,$AF725:AM725),SUM($AT725,$D725:L725,$R725:Z725,$AF725:AN725)),AVERAGE(SUM($AT726,$D726:L726,$S726:Z726,$AG726:AN726),SUM($AT726,$D726:M726,$S726:AA726,$AG726:AO726)))</f>
        <v>0.99723952085969203</v>
      </c>
      <c r="AX725">
        <f>1+M725/AVERAGE(AVERAGE(SUM($AT725,$D725:L725,$R725:Z725,$AF725:AN725),SUM($AT725,$D725:M725,$R725:AA725,$AF725:AO725)),AVERAGE(SUM($AT726,$D726:M726,$S726:AA726,$AG726:AO726),SUM($AT726,$D726:N726,$S726:AB726,$AG726:AP726)))</f>
        <v>0.99564823209428832</v>
      </c>
      <c r="BA725" s="43">
        <f t="shared" si="949"/>
        <v>0.99712583146879741</v>
      </c>
      <c r="BB725" s="45" t="s">
        <v>176</v>
      </c>
    </row>
    <row r="726" spans="1:54">
      <c r="A726" s="9">
        <v>725</v>
      </c>
      <c r="B726" s="17">
        <f t="shared" ref="B726" si="953">C722</f>
        <v>48</v>
      </c>
      <c r="C726" s="17">
        <v>1990</v>
      </c>
      <c r="D726" s="21"/>
      <c r="E726" s="21"/>
      <c r="F726" s="21"/>
      <c r="G726" s="18">
        <f>VLOOKUP(G$1,IR_0310!$A$4:$XA$84,($C726+G$2-2001)+8*$B726,FALSE)</f>
        <v>-27</v>
      </c>
      <c r="H726" s="18">
        <f>VLOOKUP(H$1,IR_0310!$A$4:$XA$84,($C726+H$2-2001)+8*$B726,FALSE)</f>
        <v>5</v>
      </c>
      <c r="I726" s="18">
        <f>VLOOKUP(I$1,IR_0310!$A$4:$XA$84,($C726+I$2-2001)+8*$B726,FALSE)</f>
        <v>-29</v>
      </c>
      <c r="J726" s="18">
        <f>VLOOKUP(J$1,IR_0310!$A$4:$XA$84,($C726+J$2-2001)+8*$B726,FALSE)</f>
        <v>-5</v>
      </c>
      <c r="K726" s="19">
        <f>VLOOKUP(K$1,IR_0310!$A$4:$XA$84,($C726+K$2-2001)+8*$B726,FALSE)</f>
        <v>-102</v>
      </c>
      <c r="L726" s="19">
        <f>VLOOKUP(L$1,IR_0310!$A$4:$XA$84,($C726+L$2-2001)+8*$B726,FALSE)</f>
        <v>-46</v>
      </c>
      <c r="M726" s="19">
        <f>VLOOKUP(M$1,IR_0310!$A$4:$XA$84,($C726+M$2-2001)+8*$B726,FALSE)</f>
        <v>-54</v>
      </c>
      <c r="N726" s="19">
        <f>VLOOKUP(N$1,IR_0310!$A$4:$XA$84,($C726+N$2-2001)+8*$B726,FALSE)</f>
        <v>-55</v>
      </c>
      <c r="O726" s="22"/>
      <c r="P726" s="21"/>
      <c r="Q726" s="17">
        <v>1990</v>
      </c>
      <c r="R726" s="21"/>
      <c r="S726" s="21"/>
      <c r="T726" s="21"/>
      <c r="U726" s="18">
        <f>VLOOKUP(U$1,IN_0310!$A$4:$XA$84,($C726+U$2-2001)+8*$B726,FALSE)</f>
        <v>12</v>
      </c>
      <c r="V726" s="18">
        <f>VLOOKUP(V$1,IN_0310!$A$4:$XA$84,($C726+V$2-2001)+8*$B726,FALSE)</f>
        <v>19</v>
      </c>
      <c r="W726" s="18">
        <f>VLOOKUP(W$1,IN_0310!$A$4:$XA$84,($C726+W$2-2001)+8*$B726,FALSE)</f>
        <v>12</v>
      </c>
      <c r="X726" s="18">
        <f>VLOOKUP(X$1,IN_0310!$A$4:$XA$84,($C726+X$2-2001)+8*$B726,FALSE)</f>
        <v>7</v>
      </c>
      <c r="Y726" s="18">
        <f>VLOOKUP(Y$1,IN_0310!$A$4:$XA$84,($C726+Y$2-2001)+8*$B726,FALSE)</f>
        <v>24</v>
      </c>
      <c r="Z726" s="18">
        <f>VLOOKUP(Z$1,IN_0310!$A$4:$XA$84,($C726+Z$2-2001)+8*$B726,FALSE)</f>
        <v>16</v>
      </c>
      <c r="AA726" s="18">
        <f>VLOOKUP(AA$1,IN_0310!$A$4:$XA$84,($C726+AA$2-2001)+8*$B726,FALSE)</f>
        <v>26</v>
      </c>
      <c r="AB726" s="18">
        <f>VLOOKUP(AB$1,IN_0310!$A$4:$XA$84,($C726+AB$2-2001)+8*$B726,FALSE)</f>
        <v>15</v>
      </c>
      <c r="AC726" s="22"/>
      <c r="AD726" s="21"/>
      <c r="AE726" s="17">
        <v>1990</v>
      </c>
      <c r="AF726" s="21"/>
      <c r="AG726" s="21"/>
      <c r="AH726" s="21"/>
      <c r="AI726" s="18">
        <f>-VLOOKUP(AI$1,D_0310!$A$4:$XA$84,($C726+AI$2-2001)+8*$B726,FALSE)</f>
        <v>-7</v>
      </c>
      <c r="AJ726" s="18">
        <f>-VLOOKUP(AJ$1,D_0310!$A$4:$XA$84,($C726+AJ$2-2001)+8*$B726,FALSE)</f>
        <v>-4</v>
      </c>
      <c r="AK726" s="18">
        <f>-VLOOKUP(AK$1,D_0310!$A$4:$XA$84,($C726+AK$2-2001)+8*$B726,FALSE)</f>
        <v>-6</v>
      </c>
      <c r="AL726" s="18">
        <f>-VLOOKUP(AL$1,D_0310!$A$4:$XA$84,($C726+AL$2-2001)+8*$B726,FALSE)</f>
        <v>-19</v>
      </c>
      <c r="AM726" s="18">
        <f>-VLOOKUP(AM$1,D_0310!$A$4:$XA$84,($C726+AM$2-2001)+8*$B726,FALSE)</f>
        <v>-14</v>
      </c>
      <c r="AN726" s="18">
        <f>-VLOOKUP(AN$1,D_0310!$A$4:$XA$84,($C726+AN$2-2001)+8*$B726,FALSE)</f>
        <v>-19</v>
      </c>
      <c r="AO726" s="18">
        <f>-VLOOKUP(AO$1,D_0310!$A$4:$XA$84,($C726+AO$2-2001)+8*$B726,FALSE)</f>
        <v>-14</v>
      </c>
      <c r="AP726" s="18">
        <f>-VLOOKUP(AP$1,D_0310!$A$4:$XA$84,($C726+AP$2-2001)+8*$B726,FALSE)</f>
        <v>-15</v>
      </c>
      <c r="AQ726" s="22"/>
      <c r="AR726" s="21"/>
      <c r="AS726" s="31">
        <v>4</v>
      </c>
      <c r="AT726" s="55">
        <f>VLOOKUP(2002-C726,census2002!$A$3:$CD$82,2+B726)</f>
        <v>16279</v>
      </c>
      <c r="AU726" s="17" t="s">
        <v>177</v>
      </c>
      <c r="AV726">
        <f>1+K726/AVERAGE(AVERAGE(SUM($AT726,$D726:J726,$R726:X726,$AF726:AL726),SUM($AT726,$D726:K726,$R726:Y726,$AF726:AM726)),AVERAGE(SUM($AT727,$D727:K727,$S727:Y727,$AG727:AM727),SUM($AT727,$D727:L727,$S727:Z727,$AG727:AN727)))</f>
        <v>0.99385014244155379</v>
      </c>
      <c r="AW726">
        <f>1+L726/AVERAGE(AVERAGE(SUM($AT726,$D726:K726,$R726:Y726,$AF726:AM726),SUM($AT726,$D726:L726,$R726:Z726,$AF726:AN726)),AVERAGE(SUM($AT727,$D727:L727,$S727:Z727,$AG727:AN727),SUM($AT727,$D727:M727,$S727:AA727,$AG727:AO727)))</f>
        <v>0.99721389418854667</v>
      </c>
      <c r="AX726">
        <f>1+M726/AVERAGE(AVERAGE(SUM($AT726,$D726:L726,$R726:Z726,$AF726:AN726),SUM($AT726,$D726:M726,$R726:AA726,$AF726:AO726)),AVERAGE(SUM($AT727,$D727:M727,$S727:AA727,$AG727:AO727),SUM($AT727,$D727:N727,$S727:AB727,$AG727:AP727)))</f>
        <v>0.99671827283914982</v>
      </c>
      <c r="AY726">
        <f>1+N726/AVERAGE(AVERAGE(SUM($AT726,$D726:M726,$R726:AA726,$AF726:AO726),SUM($AT726,$D726:N726,$R726:AB726,$AF726:AP726)),AVERAGE(SUM($AT727,$D727:N727,$S727:AB727,$AG727:AP727),SUM($AT727,$D727:O727,$S727:AC727,$AG727:AQ727)))</f>
        <v>0.99664521638354331</v>
      </c>
      <c r="BA726" s="43">
        <f t="shared" si="949"/>
        <v>0.99610600448780529</v>
      </c>
      <c r="BB726" s="46">
        <f t="shared" ref="BB726" si="954">AVERAGE(BB727:BB734)^5-1</f>
        <v>-2.6278760878116092E-2</v>
      </c>
    </row>
    <row r="727" spans="1:54">
      <c r="A727" s="9">
        <v>726</v>
      </c>
      <c r="B727" s="17">
        <f t="shared" ref="B727" si="955">C722</f>
        <v>48</v>
      </c>
      <c r="C727" s="17">
        <v>1989</v>
      </c>
      <c r="D727" s="21"/>
      <c r="E727" s="21"/>
      <c r="F727" s="21"/>
      <c r="G727" s="21"/>
      <c r="H727" s="18">
        <f>VLOOKUP(H$1,IR_0310!$A$4:$XA$84,($C727+H$2-2001)+8*$B727,FALSE)</f>
        <v>4</v>
      </c>
      <c r="I727" s="18">
        <f>VLOOKUP(I$1,IR_0310!$A$4:$XA$84,($C727+I$2-2001)+8*$B727,FALSE)</f>
        <v>-14</v>
      </c>
      <c r="J727" s="18">
        <f>VLOOKUP(J$1,IR_0310!$A$4:$XA$84,($C727+J$2-2001)+8*$B727,FALSE)</f>
        <v>-38</v>
      </c>
      <c r="K727" s="19">
        <f>VLOOKUP(K$1,IR_0310!$A$4:$XA$84,($C727+K$2-2001)+8*$B727,FALSE)</f>
        <v>-141</v>
      </c>
      <c r="L727" s="19">
        <f>VLOOKUP(L$1,IR_0310!$A$4:$XA$84,($C727+L$2-2001)+8*$B727,FALSE)</f>
        <v>-101</v>
      </c>
      <c r="M727" s="19">
        <f>VLOOKUP(M$1,IR_0310!$A$4:$XA$84,($C727+M$2-2001)+8*$B727,FALSE)</f>
        <v>-68</v>
      </c>
      <c r="N727" s="19">
        <f>VLOOKUP(N$1,IR_0310!$A$4:$XA$84,($C727+N$2-2001)+8*$B727,FALSE)</f>
        <v>-86</v>
      </c>
      <c r="O727" s="19">
        <f>VLOOKUP(O$1,IR_0310!$A$4:$XA$84,($C727+O$2-2001)+8*$B727,FALSE)</f>
        <v>-70</v>
      </c>
      <c r="P727" s="21"/>
      <c r="Q727" s="17">
        <v>1989</v>
      </c>
      <c r="R727" s="21"/>
      <c r="S727" s="21"/>
      <c r="T727" s="21"/>
      <c r="U727" s="21"/>
      <c r="V727" s="18">
        <f>VLOOKUP(V$1,IN_0310!$A$4:$XA$84,($C727+V$2-2001)+8*$B727,FALSE)</f>
        <v>9</v>
      </c>
      <c r="W727" s="18">
        <f>VLOOKUP(W$1,IN_0310!$A$4:$XA$84,($C727+W$2-2001)+8*$B727,FALSE)</f>
        <v>8</v>
      </c>
      <c r="X727" s="18">
        <f>VLOOKUP(X$1,IN_0310!$A$4:$XA$84,($C727+X$2-2001)+8*$B727,FALSE)</f>
        <v>1</v>
      </c>
      <c r="Y727" s="18">
        <f>VLOOKUP(Y$1,IN_0310!$A$4:$XA$84,($C727+Y$2-2001)+8*$B727,FALSE)</f>
        <v>21</v>
      </c>
      <c r="Z727" s="18">
        <f>VLOOKUP(Z$1,IN_0310!$A$4:$XA$84,($C727+Z$2-2001)+8*$B727,FALSE)</f>
        <v>25</v>
      </c>
      <c r="AA727" s="18">
        <f>VLOOKUP(AA$1,IN_0310!$A$4:$XA$84,($C727+AA$2-2001)+8*$B727,FALSE)</f>
        <v>20</v>
      </c>
      <c r="AB727" s="18">
        <f>VLOOKUP(AB$1,IN_0310!$A$4:$XA$84,($C727+AB$2-2001)+8*$B727,FALSE)</f>
        <v>35</v>
      </c>
      <c r="AC727" s="18">
        <f>VLOOKUP(AC$1,IN_0310!$A$4:$XA$84,($C727+AC$2-2001)+8*$B727,FALSE)</f>
        <v>15</v>
      </c>
      <c r="AD727" s="21"/>
      <c r="AE727" s="17">
        <v>1989</v>
      </c>
      <c r="AF727" s="21"/>
      <c r="AG727" s="21"/>
      <c r="AH727" s="21"/>
      <c r="AI727" s="21"/>
      <c r="AJ727" s="18">
        <f>-VLOOKUP(AJ$1,D_0310!$A$4:$XA$84,($C727+AJ$2-2001)+8*$B727,FALSE)</f>
        <v>-7</v>
      </c>
      <c r="AK727" s="18">
        <f>-VLOOKUP(AK$1,D_0310!$A$4:$XA$84,($C727+AK$2-2001)+8*$B727,FALSE)</f>
        <v>-17</v>
      </c>
      <c r="AL727" s="18">
        <f>-VLOOKUP(AL$1,D_0310!$A$4:$XA$84,($C727+AL$2-2001)+8*$B727,FALSE)</f>
        <v>-12</v>
      </c>
      <c r="AM727" s="18">
        <f>-VLOOKUP(AM$1,D_0310!$A$4:$XA$84,($C727+AM$2-2001)+8*$B727,FALSE)</f>
        <v>-17</v>
      </c>
      <c r="AN727" s="18">
        <f>-VLOOKUP(AN$1,D_0310!$A$4:$XA$84,($C727+AN$2-2001)+8*$B727,FALSE)</f>
        <v>-23</v>
      </c>
      <c r="AO727" s="18">
        <f>-VLOOKUP(AO$1,D_0310!$A$4:$XA$84,($C727+AO$2-2001)+8*$B727,FALSE)</f>
        <v>-13</v>
      </c>
      <c r="AP727" s="18">
        <f>-VLOOKUP(AP$1,D_0310!$A$4:$XA$84,($C727+AP$2-2001)+8*$B727,FALSE)</f>
        <v>-20</v>
      </c>
      <c r="AQ727" s="18">
        <f>-VLOOKUP(AQ$1,D_0310!$A$4:$XA$84,($C727+AQ$2-2001)+8*$B727,FALSE)</f>
        <v>-18</v>
      </c>
      <c r="AR727" s="21"/>
      <c r="AS727" s="31">
        <v>5</v>
      </c>
      <c r="AT727" s="55">
        <f>VLOOKUP(2002-C727,census2002!$A$3:$CD$82,2+B727)</f>
        <v>17233</v>
      </c>
      <c r="AU727" s="17" t="s">
        <v>178</v>
      </c>
      <c r="AV727">
        <f>1+K727/AVERAGE(AVERAGE(SUM($AT727,$D727:J727,$R727:X727,$AF727:AL727),SUM($AT727,$D727:K727,$R727:Y727,$AF727:AM727)),AVERAGE(SUM($AT728,$D728:K728,$S728:Y728,$AG728:AM728),SUM($AT728,$D728:L728,$S728:Z728,$AG728:AN728)))</f>
        <v>0.99214243918749478</v>
      </c>
      <c r="AW727">
        <f>1+L727/AVERAGE(AVERAGE(SUM($AT727,$D727:K727,$R727:Y727,$AF727:AM727),SUM($AT727,$D727:L727,$R727:Z727,$AF727:AN727)),AVERAGE(SUM($AT728,$D728:L728,$S728:Z728,$AG728:AN728),SUM($AT728,$D728:M728,$S728:AA728,$AG728:AO728)))</f>
        <v>0.99434149894253265</v>
      </c>
      <c r="AX727">
        <f>1+M727/AVERAGE(AVERAGE(SUM($AT727,$D727:L727,$R727:Z727,$AF727:AN727),SUM($AT727,$D727:M727,$R727:AA727,$AF727:AO727)),AVERAGE(SUM($AT728,$D728:M728,$S728:AA728,$AG728:AO728),SUM($AT728,$D728:N728,$S728:AB728,$AG728:AP728)))</f>
        <v>0.99617381029413832</v>
      </c>
      <c r="AY727">
        <f>1+N727/AVERAGE(AVERAGE(SUM($AT727,$D727:M727,$R727:AA727,$AF727:AO727),SUM($AT727,$D727:N727,$R727:AB727,$AF727:AP727)),AVERAGE(SUM($AT728,$D728:N728,$S728:AB728,$AG728:AP728),SUM($AT728,$D728:O728,$S728:AC728,$AG728:AQ728)))</f>
        <v>0.99514343799412697</v>
      </c>
      <c r="AZ727">
        <f>1+O727/AVERAGE(AVERAGE(SUM($AT727,$D727:N727,$R727:AB727,$AF727:AP727),SUM($AT727,$D727:O727,$R727:AC727,$AF727:AQ727)),AVERAGE(SUM($AT728,$D728:O728,$S728:AC728,$AG728:AQ728),SUM($AT728,$D728:P728,$S728:AD728,$AG728:AR728)))</f>
        <v>0.99602588849778584</v>
      </c>
      <c r="BA727" s="43">
        <f t="shared" si="949"/>
        <v>0.99476433091909344</v>
      </c>
      <c r="BB727" s="47">
        <f t="shared" ref="BB727:BB734" si="956">PRODUCT(AV723,AW724,AX725,AY726,AZ727)^(1/5)</f>
        <v>0.99480551986140486</v>
      </c>
    </row>
    <row r="728" spans="1:54">
      <c r="A728" s="13">
        <v>727</v>
      </c>
      <c r="B728" s="17">
        <f t="shared" ref="B728" si="957">C722</f>
        <v>48</v>
      </c>
      <c r="C728" s="17">
        <v>1988</v>
      </c>
      <c r="D728" s="21"/>
      <c r="E728" s="21"/>
      <c r="F728" s="21"/>
      <c r="G728" s="21"/>
      <c r="H728" s="21"/>
      <c r="I728" s="18">
        <f>VLOOKUP(I$1,IR_0310!$A$4:$XA$84,($C728+I$2-2001)+8*$B728,FALSE)</f>
        <v>-23</v>
      </c>
      <c r="J728" s="18">
        <f>VLOOKUP(J$1,IR_0310!$A$4:$XA$84,($C728+J$2-2001)+8*$B728,FALSE)</f>
        <v>-23</v>
      </c>
      <c r="K728" s="19">
        <f>VLOOKUP(K$1,IR_0310!$A$4:$XA$84,($C728+K$2-2001)+8*$B728,FALSE)</f>
        <v>-101</v>
      </c>
      <c r="L728" s="19">
        <f>VLOOKUP(L$1,IR_0310!$A$4:$XA$84,($C728+L$2-2001)+8*$B728,FALSE)</f>
        <v>-59</v>
      </c>
      <c r="M728" s="19">
        <f>VLOOKUP(M$1,IR_0310!$A$4:$XA$84,($C728+M$2-2001)+8*$B728,FALSE)</f>
        <v>-70</v>
      </c>
      <c r="N728" s="19">
        <f>VLOOKUP(N$1,IR_0310!$A$4:$XA$84,($C728+N$2-2001)+8*$B728,FALSE)</f>
        <v>-77</v>
      </c>
      <c r="O728" s="19">
        <f>VLOOKUP(O$1,IR_0310!$A$4:$XA$84,($C728+O$2-2001)+8*$B728,FALSE)</f>
        <v>-75</v>
      </c>
      <c r="P728" s="18">
        <f>VLOOKUP(P$1,IR_0310!$A$4:$XA$84,($C728+P$2-2001)+8*$B728,FALSE)</f>
        <v>-180</v>
      </c>
      <c r="Q728" s="17">
        <v>1988</v>
      </c>
      <c r="R728" s="21"/>
      <c r="S728" s="21"/>
      <c r="T728" s="21"/>
      <c r="U728" s="21"/>
      <c r="V728" s="21"/>
      <c r="W728" s="18">
        <f>VLOOKUP(W$1,IN_0310!$A$4:$XA$84,($C728+W$2-2001)+8*$B728,FALSE)</f>
        <v>3</v>
      </c>
      <c r="X728" s="18">
        <f>VLOOKUP(X$1,IN_0310!$A$4:$XA$84,($C728+X$2-2001)+8*$B728,FALSE)</f>
        <v>10</v>
      </c>
      <c r="Y728" s="18">
        <f>VLOOKUP(Y$1,IN_0310!$A$4:$XA$84,($C728+Y$2-2001)+8*$B728,FALSE)</f>
        <v>14</v>
      </c>
      <c r="Z728" s="18">
        <f>VLOOKUP(Z$1,IN_0310!$A$4:$XA$84,($C728+Z$2-2001)+8*$B728,FALSE)</f>
        <v>14</v>
      </c>
      <c r="AA728" s="18">
        <f>VLOOKUP(AA$1,IN_0310!$A$4:$XA$84,($C728+AA$2-2001)+8*$B728,FALSE)</f>
        <v>18</v>
      </c>
      <c r="AB728" s="18">
        <f>VLOOKUP(AB$1,IN_0310!$A$4:$XA$84,($C728+AB$2-2001)+8*$B728,FALSE)</f>
        <v>31</v>
      </c>
      <c r="AC728" s="18">
        <f>VLOOKUP(AC$1,IN_0310!$A$4:$XA$84,($C728+AC$2-2001)+8*$B728,FALSE)</f>
        <v>45</v>
      </c>
      <c r="AD728" s="18">
        <f>VLOOKUP(AD$1,IN_0310!$A$4:$XA$84,($C728+AD$2-2001)+8*$B728,FALSE)</f>
        <v>27</v>
      </c>
      <c r="AE728" s="17">
        <v>1988</v>
      </c>
      <c r="AF728" s="21"/>
      <c r="AG728" s="21"/>
      <c r="AH728" s="21"/>
      <c r="AI728" s="21"/>
      <c r="AJ728" s="21"/>
      <c r="AK728" s="18">
        <f>-VLOOKUP(AK$1,D_0310!$A$4:$XA$84,($C728+AK$2-2001)+8*$B728,FALSE)</f>
        <v>-9</v>
      </c>
      <c r="AL728" s="18">
        <f>-VLOOKUP(AL$1,D_0310!$A$4:$XA$84,($C728+AL$2-2001)+8*$B728,FALSE)</f>
        <v>-20</v>
      </c>
      <c r="AM728" s="18">
        <f>-VLOOKUP(AM$1,D_0310!$A$4:$XA$84,($C728+AM$2-2001)+8*$B728,FALSE)</f>
        <v>-19</v>
      </c>
      <c r="AN728" s="18">
        <f>-VLOOKUP(AN$1,D_0310!$A$4:$XA$84,($C728+AN$2-2001)+8*$B728,FALSE)</f>
        <v>-24</v>
      </c>
      <c r="AO728" s="18">
        <f>-VLOOKUP(AO$1,D_0310!$A$4:$XA$84,($C728+AO$2-2001)+8*$B728,FALSE)</f>
        <v>-24</v>
      </c>
      <c r="AP728" s="18">
        <f>-VLOOKUP(AP$1,D_0310!$A$4:$XA$84,($C728+AP$2-2001)+8*$B728,FALSE)</f>
        <v>-26</v>
      </c>
      <c r="AQ728" s="18">
        <f>-VLOOKUP(AQ$1,D_0310!$A$4:$XA$84,($C728+AQ$2-2001)+8*$B728,FALSE)</f>
        <v>-23</v>
      </c>
      <c r="AR728" s="18">
        <f>-VLOOKUP(AR$1,D_0310!$A$4:$XA$84,($C728+AR$2-2001)+8*$B728,FALSE)</f>
        <v>-26</v>
      </c>
      <c r="AS728" s="31">
        <v>5</v>
      </c>
      <c r="AT728" s="55">
        <f>VLOOKUP(2002-C728,census2002!$A$3:$CD$82,2+B728)</f>
        <v>18993</v>
      </c>
      <c r="AU728" s="17" t="s">
        <v>179</v>
      </c>
      <c r="AV728">
        <f>1+K728/AVERAGE(AVERAGE(SUM($AT728,$D728:J728,$R728:X728,$AF728:AL728),SUM($AT728,$D728:K728,$R728:Y728,$AF728:AM728)),AVERAGE(SUM($AT729,$D729:K729,$S729:Y729,$AG729:AM729),SUM($AT729,$D729:L729,$S729:Z729,$AG729:AN729)))</f>
        <v>0.99477144484133151</v>
      </c>
      <c r="AW728">
        <f>1+L728/AVERAGE(AVERAGE(SUM($AT728,$D728:K728,$R728:Y728,$AF728:AM728),SUM($AT728,$D728:L728,$R728:Z728,$AF728:AN728)),AVERAGE(SUM($AT729,$D729:L729,$S729:Z729,$AG729:AN729),SUM($AT729,$D729:M729,$S729:AA729,$AG729:AO729)))</f>
        <v>0.99693083985746611</v>
      </c>
      <c r="AX728">
        <f>1+M728/AVERAGE(AVERAGE(SUM($AT728,$D728:L728,$R728:Z728,$AF728:AN728),SUM($AT728,$D728:M728,$R728:AA728,$AF728:AO728)),AVERAGE(SUM($AT729,$D729:M729,$S729:AA729,$AG729:AO729),SUM($AT729,$D729:N729,$S729:AB729,$AG729:AP729)))</f>
        <v>0.99634192545366662</v>
      </c>
      <c r="AY728">
        <f>1+N728/AVERAGE(AVERAGE(SUM($AT728,$D728:M728,$R728:AA728,$AF728:AO728),SUM($AT728,$D728:N728,$R728:AB728,$AF728:AP728)),AVERAGE(SUM($AT729,$D729:N729,$S729:AB729,$AG729:AP729),SUM($AT729,$D729:O729,$S729:AC729,$AG729:AQ729)))</f>
        <v>0.99595795220409722</v>
      </c>
      <c r="AZ728">
        <f>1+O728/AVERAGE(AVERAGE(SUM($AT728,$D728:N728,$R728:AB728,$AF728:AP728),SUM($AT728,$D728:O728,$R728:AC728,$AF728:AQ728)),AVERAGE(SUM($AT729,$D729:O729,$S729:AC729,$AG729:AQ729),SUM($AT729,$D729:P729,$S729:AD729,$AG729:AR729)))</f>
        <v>0.9960404925627252</v>
      </c>
      <c r="BA728" s="43">
        <f t="shared" si="949"/>
        <v>0.99600828033480238</v>
      </c>
      <c r="BB728" s="47">
        <f t="shared" si="956"/>
        <v>0.99612166103169808</v>
      </c>
    </row>
    <row r="729" spans="1:54">
      <c r="A729" s="9">
        <v>728</v>
      </c>
      <c r="B729" s="17">
        <f t="shared" ref="B729" si="958">C722</f>
        <v>48</v>
      </c>
      <c r="C729" s="17">
        <v>1987</v>
      </c>
      <c r="D729" s="21"/>
      <c r="E729" s="21"/>
      <c r="F729" s="21"/>
      <c r="G729" s="21"/>
      <c r="H729" s="21"/>
      <c r="I729" s="21"/>
      <c r="J729" s="18">
        <f>VLOOKUP(J$1,IR_0310!$A$4:$XA$84,($C729+J$2-2001)+8*$B729,FALSE)</f>
        <v>-41</v>
      </c>
      <c r="K729" s="19">
        <f>VLOOKUP(K$1,IR_0310!$A$4:$XA$84,($C729+K$2-2001)+8*$B729,FALSE)</f>
        <v>-162</v>
      </c>
      <c r="L729" s="19">
        <f>VLOOKUP(L$1,IR_0310!$A$4:$XA$84,($C729+L$2-2001)+8*$B729,FALSE)</f>
        <v>-97</v>
      </c>
      <c r="M729" s="19">
        <f>VLOOKUP(M$1,IR_0310!$A$4:$XA$84,($C729+M$2-2001)+8*$B729,FALSE)</f>
        <v>-81</v>
      </c>
      <c r="N729" s="19">
        <f>VLOOKUP(N$1,IR_0310!$A$4:$XA$84,($C729+N$2-2001)+8*$B729,FALSE)</f>
        <v>-126</v>
      </c>
      <c r="O729" s="19">
        <f>VLOOKUP(O$1,IR_0310!$A$4:$XA$84,($C729+O$2-2001)+8*$B729,FALSE)</f>
        <v>-89</v>
      </c>
      <c r="P729" s="18">
        <f>VLOOKUP(P$1,IR_0310!$A$4:$XA$84,($C729+P$2-2001)+8*$B729,FALSE)</f>
        <v>-253</v>
      </c>
      <c r="Q729" s="17">
        <v>1987</v>
      </c>
      <c r="R729" s="21"/>
      <c r="S729" s="21"/>
      <c r="T729" s="21"/>
      <c r="U729" s="21"/>
      <c r="V729" s="21"/>
      <c r="W729" s="21"/>
      <c r="X729" s="18">
        <f>VLOOKUP(X$1,IN_0310!$A$4:$XA$84,($C729+X$2-2001)+8*$B729,FALSE)</f>
        <v>4</v>
      </c>
      <c r="Y729" s="18">
        <f>VLOOKUP(Y$1,IN_0310!$A$4:$XA$84,($C729+Y$2-2001)+8*$B729,FALSE)</f>
        <v>4</v>
      </c>
      <c r="Z729" s="18">
        <f>VLOOKUP(Z$1,IN_0310!$A$4:$XA$84,($C729+Z$2-2001)+8*$B729,FALSE)</f>
        <v>11</v>
      </c>
      <c r="AA729" s="18">
        <f>VLOOKUP(AA$1,IN_0310!$A$4:$XA$84,($C729+AA$2-2001)+8*$B729,FALSE)</f>
        <v>22</v>
      </c>
      <c r="AB729" s="18">
        <f>VLOOKUP(AB$1,IN_0310!$A$4:$XA$84,($C729+AB$2-2001)+8*$B729,FALSE)</f>
        <v>29</v>
      </c>
      <c r="AC729" s="18">
        <f>VLOOKUP(AC$1,IN_0310!$A$4:$XA$84,($C729+AC$2-2001)+8*$B729,FALSE)</f>
        <v>49</v>
      </c>
      <c r="AD729" s="18">
        <f>VLOOKUP(AD$1,IN_0310!$A$4:$XA$84,($C729+AD$2-2001)+8*$B729,FALSE)</f>
        <v>46</v>
      </c>
      <c r="AE729" s="17">
        <v>1987</v>
      </c>
      <c r="AF729" s="21"/>
      <c r="AG729" s="21"/>
      <c r="AH729" s="21"/>
      <c r="AI729" s="21"/>
      <c r="AJ729" s="21"/>
      <c r="AK729" s="21"/>
      <c r="AL729" s="18">
        <f>-VLOOKUP(AL$1,D_0310!$A$4:$XA$84,($C729+AL$2-2001)+8*$B729,FALSE)</f>
        <v>-17</v>
      </c>
      <c r="AM729" s="18">
        <f>-VLOOKUP(AM$1,D_0310!$A$4:$XA$84,($C729+AM$2-2001)+8*$B729,FALSE)</f>
        <v>-19</v>
      </c>
      <c r="AN729" s="18">
        <f>-VLOOKUP(AN$1,D_0310!$A$4:$XA$84,($C729+AN$2-2001)+8*$B729,FALSE)</f>
        <v>-30</v>
      </c>
      <c r="AO729" s="18">
        <f>-VLOOKUP(AO$1,D_0310!$A$4:$XA$84,($C729+AO$2-2001)+8*$B729,FALSE)</f>
        <v>-24</v>
      </c>
      <c r="AP729" s="18">
        <f>-VLOOKUP(AP$1,D_0310!$A$4:$XA$84,($C729+AP$2-2001)+8*$B729,FALSE)</f>
        <v>-26</v>
      </c>
      <c r="AQ729" s="18">
        <f>-VLOOKUP(AQ$1,D_0310!$A$4:$XA$84,($C729+AQ$2-2001)+8*$B729,FALSE)</f>
        <v>-33</v>
      </c>
      <c r="AR729" s="18">
        <f>-VLOOKUP(AR$1,D_0310!$A$4:$XA$84,($C729+AR$2-2001)+8*$B729,FALSE)</f>
        <v>-27</v>
      </c>
      <c r="AS729" s="31">
        <v>5</v>
      </c>
      <c r="AT729" s="55">
        <f>VLOOKUP(2002-C729,census2002!$A$3:$CD$82,2+B729)</f>
        <v>20045</v>
      </c>
      <c r="AU729" s="17" t="s">
        <v>180</v>
      </c>
      <c r="AV729">
        <f>1+K729/AVERAGE(AVERAGE(SUM($AT729,$D729:J729,$R729:X729,$AF729:AL729),SUM($AT729,$D729:K729,$R729:Y729,$AF729:AM729)),AVERAGE(SUM($AT730,$D730:K730,$S730:Y730,$AG730:AM730),SUM($AT730,$D730:L730,$S730:Z730,$AG730:AN730)))</f>
        <v>0.99166151945645464</v>
      </c>
      <c r="AW729">
        <f>1+L729/AVERAGE(AVERAGE(SUM($AT729,$D729:K729,$R729:Y729,$AF729:AM729),SUM($AT729,$D729:L729,$R729:Z729,$AF729:AN729)),AVERAGE(SUM($AT730,$D730:L730,$S730:Z730,$AG730:AN730),SUM($AT730,$D730:M730,$S730:AA730,$AG730:AO730)))</f>
        <v>0.9949781263751909</v>
      </c>
      <c r="AX729">
        <f>1+M729/AVERAGE(AVERAGE(SUM($AT729,$D729:L729,$R729:Z729,$AF729:AN729),SUM($AT729,$D729:M729,$R729:AA729,$AF729:AO729)),AVERAGE(SUM($AT730,$D730:M730,$S730:AA730,$AG730:AO730),SUM($AT730,$D730:N730,$S730:AB730,$AG730:AP730)))</f>
        <v>0.99578580440409459</v>
      </c>
      <c r="AY729">
        <f>1+N729/AVERAGE(AVERAGE(SUM($AT729,$D729:M729,$R729:AA729,$AF729:AO729),SUM($AT729,$D729:N729,$R729:AB729,$AF729:AP729)),AVERAGE(SUM($AT730,$D730:N730,$S730:AB730,$AG730:AP730),SUM($AT730,$D730:O730,$S730:AC730,$AG730:AQ730)))</f>
        <v>0.993407110901813</v>
      </c>
      <c r="AZ729">
        <f>1+O729/AVERAGE(AVERAGE(SUM($AT729,$D729:N729,$R729:AB729,$AF729:AP729),SUM($AT729,$D729:O729,$R729:AC729,$AF729:AQ729)),AVERAGE(SUM($AT730,$D730:O730,$S730:AC730,$AG730:AQ730),SUM($AT730,$D730:P730,$S730:AD730,$AG730:AR730)))</f>
        <v>0.99531504974469653</v>
      </c>
      <c r="BA729" s="43">
        <f t="shared" si="949"/>
        <v>0.99422837154953136</v>
      </c>
      <c r="BB729" s="47">
        <f t="shared" si="956"/>
        <v>0.99662987556798532</v>
      </c>
    </row>
    <row r="730" spans="1:54">
      <c r="A730" s="9">
        <v>729</v>
      </c>
      <c r="B730" s="17">
        <f t="shared" ref="B730" si="959">C722</f>
        <v>48</v>
      </c>
      <c r="C730" s="17">
        <v>1986</v>
      </c>
      <c r="D730" s="26"/>
      <c r="E730" s="26"/>
      <c r="F730" s="26"/>
      <c r="G730" s="26"/>
      <c r="H730" s="26"/>
      <c r="I730" s="26"/>
      <c r="J730" s="21"/>
      <c r="K730" s="19">
        <f>VLOOKUP(K$1,IR_0310!$A$4:$XA$84,($C730+K$2-2001)+8*$B730,FALSE)</f>
        <v>-136</v>
      </c>
      <c r="L730" s="19">
        <f>VLOOKUP(L$1,IR_0310!$A$4:$XA$84,($C730+L$2-2001)+8*$B730,FALSE)</f>
        <v>-73</v>
      </c>
      <c r="M730" s="19">
        <f>VLOOKUP(M$1,IR_0310!$A$4:$XA$84,($C730+M$2-2001)+8*$B730,FALSE)</f>
        <v>-58</v>
      </c>
      <c r="N730" s="19">
        <f>VLOOKUP(N$1,IR_0310!$A$4:$XA$84,($C730+N$2-2001)+8*$B730,FALSE)</f>
        <v>-97</v>
      </c>
      <c r="O730" s="19">
        <f>VLOOKUP(O$1,IR_0310!$A$4:$XA$84,($C730+O$2-2001)+8*$B730,FALSE)</f>
        <v>-122</v>
      </c>
      <c r="P730" s="18">
        <f>VLOOKUP(P$1,IR_0310!$A$4:$XA$84,($C730+P$2-2001)+8*$B730,FALSE)</f>
        <v>-167</v>
      </c>
      <c r="Q730" s="17">
        <v>1986</v>
      </c>
      <c r="R730" s="26"/>
      <c r="S730" s="26"/>
      <c r="T730" s="26"/>
      <c r="U730" s="26"/>
      <c r="V730" s="26"/>
      <c r="W730" s="26"/>
      <c r="X730" s="21"/>
      <c r="Y730" s="18">
        <f>VLOOKUP(Y$1,IN_0310!$A$4:$XA$84,($C730+Y$2-2001)+8*$B730,FALSE)</f>
        <v>4</v>
      </c>
      <c r="Z730" s="18">
        <f>VLOOKUP(Z$1,IN_0310!$A$4:$XA$84,($C730+Z$2-2001)+8*$B730,FALSE)</f>
        <v>5</v>
      </c>
      <c r="AA730" s="18">
        <f>VLOOKUP(AA$1,IN_0310!$A$4:$XA$84,($C730+AA$2-2001)+8*$B730,FALSE)</f>
        <v>11</v>
      </c>
      <c r="AB730" s="18">
        <f>VLOOKUP(AB$1,IN_0310!$A$4:$XA$84,($C730+AB$2-2001)+8*$B730,FALSE)</f>
        <v>12</v>
      </c>
      <c r="AC730" s="18">
        <f>VLOOKUP(AC$1,IN_0310!$A$4:$XA$84,($C730+AC$2-2001)+8*$B730,FALSE)</f>
        <v>31</v>
      </c>
      <c r="AD730" s="18">
        <f>VLOOKUP(AD$1,IN_0310!$A$4:$XA$84,($C730+AD$2-2001)+8*$B730,FALSE)</f>
        <v>51</v>
      </c>
      <c r="AE730" s="17">
        <v>1986</v>
      </c>
      <c r="AF730" s="26"/>
      <c r="AG730" s="26"/>
      <c r="AH730" s="26"/>
      <c r="AI730" s="26"/>
      <c r="AJ730" s="26"/>
      <c r="AK730" s="26"/>
      <c r="AL730" s="21"/>
      <c r="AM730" s="18">
        <f>-VLOOKUP(AM$1,D_0310!$A$4:$XA$84,($C730+AM$2-2001)+8*$B730,FALSE)</f>
        <v>-24</v>
      </c>
      <c r="AN730" s="18">
        <f>-VLOOKUP(AN$1,D_0310!$A$4:$XA$84,($C730+AN$2-2001)+8*$B730,FALSE)</f>
        <v>-21</v>
      </c>
      <c r="AO730" s="18">
        <f>-VLOOKUP(AO$1,D_0310!$A$4:$XA$84,($C730+AO$2-2001)+8*$B730,FALSE)</f>
        <v>-21</v>
      </c>
      <c r="AP730" s="18">
        <f>-VLOOKUP(AP$1,D_0310!$A$4:$XA$84,($C730+AP$2-2001)+8*$B730,FALSE)</f>
        <v>-27</v>
      </c>
      <c r="AQ730" s="18">
        <f>-VLOOKUP(AQ$1,D_0310!$A$4:$XA$84,($C730+AQ$2-2001)+8*$B730,FALSE)</f>
        <v>-28</v>
      </c>
      <c r="AR730" s="18">
        <f>-VLOOKUP(AR$1,D_0310!$A$4:$XA$84,($C730+AR$2-2001)+8*$B730,FALSE)</f>
        <v>-27</v>
      </c>
      <c r="AS730" s="31">
        <v>5</v>
      </c>
      <c r="AT730" s="55">
        <f>VLOOKUP(2002-C730,census2002!$A$3:$CD$82,2+B730)</f>
        <v>19154</v>
      </c>
      <c r="AU730" s="17" t="s">
        <v>181</v>
      </c>
      <c r="AV730">
        <f>1+K730/AVERAGE(AVERAGE(SUM($AT730,$D730:J730,$R730:X730,$AF730:AL730),SUM($AT730,$D730:K730,$R730:Y730,$AF730:AM730)),AVERAGE(SUM($AT731,$D731:K731,$S731:Y731,$AG731:AM731),SUM($AT731,$D731:L731,$S731:Z731,$AG731:AN731)))</f>
        <v>0.9926051790933188</v>
      </c>
      <c r="AW730">
        <f>1+L730/AVERAGE(AVERAGE(SUM($AT730,$D730:K730,$R730:Y730,$AF730:AM730),SUM($AT730,$D730:L730,$R730:Z730,$AF730:AN730)),AVERAGE(SUM($AT731,$D731:L731,$S731:Z731,$AG731:AN731),SUM($AT731,$D731:M731,$S731:AA731,$AG731:AO731)))</f>
        <v>0.99600885705694209</v>
      </c>
      <c r="AX730">
        <f>1+M730/AVERAGE(AVERAGE(SUM($AT730,$D730:L730,$R730:Z730,$AF730:AN730),SUM($AT730,$D730:M730,$R730:AA730,$AF730:AO730)),AVERAGE(SUM($AT731,$D731:M731,$S731:AA731,$AG731:AO731),SUM($AT731,$D731:N731,$S731:AB731,$AG731:AP731)))</f>
        <v>0.99681406207085965</v>
      </c>
      <c r="AY730">
        <f>1+N730/AVERAGE(AVERAGE(SUM($AT730,$D730:M730,$R730:AA730,$AF730:AO730),SUM($AT730,$D730:N730,$R730:AB730,$AF730:AP730)),AVERAGE(SUM($AT731,$D731:N731,$S731:AB731,$AG731:AP731),SUM($AT731,$D731:O731,$S731:AC731,$AG731:AQ731)))</f>
        <v>0.99463517829736048</v>
      </c>
      <c r="AZ730">
        <f>1+O730/AVERAGE(AVERAGE(SUM($AT730,$D730:N730,$R730:AB730,$AF730:AP730),SUM($AT730,$D730:O730,$R730:AC730,$AF730:AQ730)),AVERAGE(SUM($AT731,$D731:O731,$S731:AC731,$AG731:AQ731),SUM($AT731,$D731:P731,$S731:AD731,$AG731:AR731)))</f>
        <v>0.99319471753894206</v>
      </c>
      <c r="BA730" s="43">
        <f t="shared" si="949"/>
        <v>0.99465030907522201</v>
      </c>
      <c r="BB730" s="47">
        <f t="shared" si="956"/>
        <v>0.99422643929489241</v>
      </c>
    </row>
    <row r="731" spans="1:54">
      <c r="A731" s="13">
        <v>730</v>
      </c>
      <c r="B731" s="17">
        <f t="shared" ref="B731" si="960">C722</f>
        <v>48</v>
      </c>
      <c r="C731" s="17">
        <v>1985</v>
      </c>
      <c r="D731" s="26"/>
      <c r="E731" s="26"/>
      <c r="F731" s="26"/>
      <c r="G731" s="26"/>
      <c r="H731" s="26"/>
      <c r="I731" s="26"/>
      <c r="J731" s="21"/>
      <c r="K731" s="22"/>
      <c r="L731" s="19">
        <f>VLOOKUP(L$1,IR_0310!$A$4:$XA$84,($C731+L$2-2001)+8*$B731,FALSE)</f>
        <v>-89</v>
      </c>
      <c r="M731" s="19">
        <f>VLOOKUP(M$1,IR_0310!$A$4:$XA$84,($C731+M$2-2001)+8*$B731,FALSE)</f>
        <v>-37</v>
      </c>
      <c r="N731" s="19">
        <f>VLOOKUP(N$1,IR_0310!$A$4:$XA$84,($C731+N$2-2001)+8*$B731,FALSE)</f>
        <v>-118</v>
      </c>
      <c r="O731" s="19">
        <f>VLOOKUP(O$1,IR_0310!$A$4:$XA$84,($C731+O$2-2001)+8*$B731,FALSE)</f>
        <v>-172</v>
      </c>
      <c r="P731" s="18">
        <f>VLOOKUP(P$1,IR_0310!$A$4:$XA$84,($C731+P$2-2001)+8*$B731,FALSE)</f>
        <v>-205</v>
      </c>
      <c r="Q731" s="17">
        <v>1985</v>
      </c>
      <c r="R731" s="26"/>
      <c r="S731" s="26"/>
      <c r="T731" s="26"/>
      <c r="U731" s="26"/>
      <c r="V731" s="26"/>
      <c r="W731" s="26"/>
      <c r="X731" s="21"/>
      <c r="Y731" s="22"/>
      <c r="Z731" s="18">
        <f>VLOOKUP(Z$1,IN_0310!$A$4:$XA$84,($C731+Z$2-2001)+8*$B731,FALSE)</f>
        <v>2</v>
      </c>
      <c r="AA731" s="18">
        <f>VLOOKUP(AA$1,IN_0310!$A$4:$XA$84,($C731+AA$2-2001)+8*$B731,FALSE)</f>
        <v>9</v>
      </c>
      <c r="AB731" s="18">
        <f>VLOOKUP(AB$1,IN_0310!$A$4:$XA$84,($C731+AB$2-2001)+8*$B731,FALSE)</f>
        <v>6</v>
      </c>
      <c r="AC731" s="18">
        <f>VLOOKUP(AC$1,IN_0310!$A$4:$XA$84,($C731+AC$2-2001)+8*$B731,FALSE)</f>
        <v>10</v>
      </c>
      <c r="AD731" s="18">
        <f>VLOOKUP(AD$1,IN_0310!$A$4:$XA$84,($C731+AD$2-2001)+8*$B731,FALSE)</f>
        <v>33</v>
      </c>
      <c r="AE731" s="17">
        <v>1985</v>
      </c>
      <c r="AF731" s="26"/>
      <c r="AG731" s="26"/>
      <c r="AH731" s="26"/>
      <c r="AI731" s="26"/>
      <c r="AJ731" s="26"/>
      <c r="AK731" s="26"/>
      <c r="AL731" s="21"/>
      <c r="AM731" s="22"/>
      <c r="AN731" s="18">
        <f>-VLOOKUP(AN$1,D_0310!$A$4:$XA$84,($C731+AN$2-2001)+8*$B731,FALSE)</f>
        <v>-24</v>
      </c>
      <c r="AO731" s="18">
        <f>-VLOOKUP(AO$1,D_0310!$A$4:$XA$84,($C731+AO$2-2001)+8*$B731,FALSE)</f>
        <v>-19</v>
      </c>
      <c r="AP731" s="18">
        <f>-VLOOKUP(AP$1,D_0310!$A$4:$XA$84,($C731+AP$2-2001)+8*$B731,FALSE)</f>
        <v>-26</v>
      </c>
      <c r="AQ731" s="18">
        <f>-VLOOKUP(AQ$1,D_0310!$A$4:$XA$84,($C731+AQ$2-2001)+8*$B731,FALSE)</f>
        <v>-17</v>
      </c>
      <c r="AR731" s="18">
        <f>-VLOOKUP(AR$1,D_0310!$A$4:$XA$84,($C731+AR$2-2001)+8*$B731,FALSE)</f>
        <v>-32</v>
      </c>
      <c r="AS731" s="31">
        <v>4</v>
      </c>
      <c r="AT731" s="55">
        <f>VLOOKUP(2002-C731,census2002!$A$3:$CD$82,2+B731)</f>
        <v>17762</v>
      </c>
      <c r="AU731" s="17" t="s">
        <v>182</v>
      </c>
      <c r="AW731">
        <f>1+L731/AVERAGE(AVERAGE(SUM($AT731,$D731:K731,$R731:Y731,$AF731:AM731),SUM($AT731,$D731:L731,$R731:Z731,$AF731:AN731)),AVERAGE(SUM($AT732,$D732:L732,$S732:Z732,$AG732:AN732),SUM($AT732,$D732:M732,$S732:AA732,$AG732:AO732)))</f>
        <v>0.99489847097430606</v>
      </c>
      <c r="AX731">
        <f>1+M731/AVERAGE(AVERAGE(SUM($AT731,$D731:L731,$R731:Z731,$AF731:AN731),SUM($AT731,$D731:M731,$R731:AA731,$AF731:AO731)),AVERAGE(SUM($AT732,$D732:M732,$S732:AA732,$AG732:AO732),SUM($AT732,$D732:N732,$S732:AB732,$AG732:AP732)))</f>
        <v>0.99786755806581751</v>
      </c>
      <c r="AY731">
        <f>1+N731/AVERAGE(AVERAGE(SUM($AT731,$D731:M731,$R731:AA731,$AF731:AO731),SUM($AT731,$D731:N731,$R731:AB731,$AF731:AP731)),AVERAGE(SUM($AT732,$D732:N732,$S732:AB732,$AG732:AP732),SUM($AT732,$D732:O732,$S732:AC732,$AG732:AQ732)))</f>
        <v>0.99315396330408301</v>
      </c>
      <c r="AZ731">
        <f>1+O731/AVERAGE(AVERAGE(SUM($AT731,$D731:N731,$R731:AB731,$AF731:AP731),SUM($AT731,$D731:O731,$R731:AC731,$AF731:AQ731)),AVERAGE(SUM($AT732,$D732:O732,$S732:AC732,$AG732:AQ732),SUM($AT732,$D732:P732,$S732:AD732,$AG732:AR732)))</f>
        <v>0.98991409388102147</v>
      </c>
      <c r="BA731" s="43">
        <f t="shared" si="949"/>
        <v>0.99395434971896579</v>
      </c>
      <c r="BB731" s="47">
        <f t="shared" si="956"/>
        <v>0.99387842334040766</v>
      </c>
    </row>
    <row r="732" spans="1:54">
      <c r="A732" s="9">
        <v>731</v>
      </c>
      <c r="B732" s="17">
        <f t="shared" ref="B732" si="961">C722</f>
        <v>48</v>
      </c>
      <c r="C732" s="17">
        <v>1984</v>
      </c>
      <c r="D732" s="26"/>
      <c r="E732" s="26"/>
      <c r="F732" s="26"/>
      <c r="G732" s="26"/>
      <c r="H732" s="26"/>
      <c r="I732" s="26"/>
      <c r="J732" s="21"/>
      <c r="K732" s="22"/>
      <c r="L732" s="22"/>
      <c r="M732" s="19">
        <f>VLOOKUP(M$1,IR_0310!$A$4:$XA$84,($C732+M$2-2001)+8*$B732,FALSE)</f>
        <v>-64</v>
      </c>
      <c r="N732" s="19">
        <f>VLOOKUP(N$1,IR_0310!$A$4:$XA$84,($C732+N$2-2001)+8*$B732,FALSE)</f>
        <v>-116</v>
      </c>
      <c r="O732" s="19">
        <f>VLOOKUP(O$1,IR_0310!$A$4:$XA$84,($C732+O$2-2001)+8*$B732,FALSE)</f>
        <v>-112</v>
      </c>
      <c r="P732" s="18">
        <f>VLOOKUP(P$1,IR_0310!$A$4:$XA$84,($C732+P$2-2001)+8*$B732,FALSE)</f>
        <v>-260</v>
      </c>
      <c r="Q732" s="17">
        <v>1984</v>
      </c>
      <c r="R732" s="26"/>
      <c r="S732" s="26"/>
      <c r="T732" s="26"/>
      <c r="U732" s="26"/>
      <c r="V732" s="26"/>
      <c r="W732" s="26"/>
      <c r="X732" s="21"/>
      <c r="Y732" s="22"/>
      <c r="Z732" s="22"/>
      <c r="AA732" s="18">
        <f>VLOOKUP(AA$1,IN_0310!$A$4:$XA$84,($C732+AA$2-2001)+8*$B732,FALSE)</f>
        <v>4</v>
      </c>
      <c r="AB732" s="18">
        <f>VLOOKUP(AB$1,IN_0310!$A$4:$XA$84,($C732+AB$2-2001)+8*$B732,FALSE)</f>
        <v>6</v>
      </c>
      <c r="AC732" s="18">
        <f>VLOOKUP(AC$1,IN_0310!$A$4:$XA$84,($C732+AC$2-2001)+8*$B732,FALSE)</f>
        <v>11</v>
      </c>
      <c r="AD732" s="18">
        <f>VLOOKUP(AD$1,IN_0310!$A$4:$XA$84,($C732+AD$2-2001)+8*$B732,FALSE)</f>
        <v>8</v>
      </c>
      <c r="AE732" s="17">
        <v>1984</v>
      </c>
      <c r="AF732" s="26"/>
      <c r="AG732" s="26"/>
      <c r="AH732" s="26"/>
      <c r="AI732" s="26"/>
      <c r="AJ732" s="26"/>
      <c r="AK732" s="26"/>
      <c r="AL732" s="21"/>
      <c r="AM732" s="22"/>
      <c r="AN732" s="22"/>
      <c r="AO732" s="18">
        <f>-VLOOKUP(AO$1,D_0310!$A$4:$XA$84,($C732+AO$2-2001)+8*$B732,FALSE)</f>
        <v>-26</v>
      </c>
      <c r="AP732" s="18">
        <f>-VLOOKUP(AP$1,D_0310!$A$4:$XA$84,($C732+AP$2-2001)+8*$B732,FALSE)</f>
        <v>-25</v>
      </c>
      <c r="AQ732" s="18">
        <f>-VLOOKUP(AQ$1,D_0310!$A$4:$XA$84,($C732+AQ$2-2001)+8*$B732,FALSE)</f>
        <v>-38</v>
      </c>
      <c r="AR732" s="18">
        <f>-VLOOKUP(AR$1,D_0310!$A$4:$XA$84,($C732+AR$2-2001)+8*$B732,FALSE)</f>
        <v>-23</v>
      </c>
      <c r="AS732" s="31">
        <v>3</v>
      </c>
      <c r="AT732" s="55">
        <f>VLOOKUP(2002-C732,census2002!$A$3:$CD$82,2+B732)</f>
        <v>17228</v>
      </c>
      <c r="AU732" s="17" t="s">
        <v>183</v>
      </c>
      <c r="AX732">
        <f>1+M732/AVERAGE(AVERAGE(SUM($AT732,$D732:L732,$R732:Z732,$AF732:AN732),SUM($AT732,$D732:M732,$R732:AA732,$AF732:AO732)),AVERAGE(SUM($AT733,$D733:M733,$S733:AA733,$AG733:AO733),SUM($AT733,$D733:N733,$S733:AB733,$AG733:AP733)))</f>
        <v>0.99617070288543519</v>
      </c>
      <c r="AY732">
        <f>1+N732/AVERAGE(AVERAGE(SUM($AT732,$D732:M732,$R732:AA732,$AF732:AO732),SUM($AT732,$D732:N732,$R732:AB732,$AF732:AP732)),AVERAGE(SUM($AT733,$D733:N733,$S733:AB733,$AG733:AP733),SUM($AT733,$D733:O733,$S733:AC733,$AG733:AQ733)))</f>
        <v>0.99300393528640141</v>
      </c>
      <c r="AZ732">
        <f>1+O732/AVERAGE(AVERAGE(SUM($AT732,$D732:N732,$R732:AB732,$AF732:AP732),SUM($AT732,$D732:O732,$R732:AC732,$AF732:AQ732)),AVERAGE(SUM($AT733,$D733:O733,$S733:AC733,$AG733:AQ733),SUM($AT733,$D733:P733,$S733:AD733,$AG733:AR733)))</f>
        <v>0.99317302124287588</v>
      </c>
      <c r="BA732" s="43">
        <f t="shared" si="949"/>
        <v>0.99411482298498932</v>
      </c>
      <c r="BB732" s="47">
        <f t="shared" si="956"/>
        <v>0.99457719899306396</v>
      </c>
    </row>
    <row r="733" spans="1:54">
      <c r="A733" s="9">
        <v>732</v>
      </c>
      <c r="B733" s="17">
        <f t="shared" ref="B733" si="962">C722</f>
        <v>48</v>
      </c>
      <c r="C733" s="17">
        <v>1983</v>
      </c>
      <c r="D733" s="26"/>
      <c r="E733" s="26"/>
      <c r="F733" s="26"/>
      <c r="G733" s="26"/>
      <c r="H733" s="26"/>
      <c r="I733" s="26"/>
      <c r="J733" s="21"/>
      <c r="K733" s="22"/>
      <c r="L733" s="22"/>
      <c r="M733" s="22"/>
      <c r="N733" s="19">
        <f>VLOOKUP(N$1,IR_0310!$A$4:$XA$84,($C733+N$2-2001)+8*$B733,FALSE)</f>
        <v>-115</v>
      </c>
      <c r="O733" s="19">
        <f>VLOOKUP(O$1,IR_0310!$A$4:$XA$84,($C733+O$2-2001)+8*$B733,FALSE)</f>
        <v>-131</v>
      </c>
      <c r="P733" s="18">
        <f>VLOOKUP(P$1,IR_0310!$A$4:$XA$84,($C733+P$2-2001)+8*$B733,FALSE)</f>
        <v>-247</v>
      </c>
      <c r="Q733" s="17">
        <v>1983</v>
      </c>
      <c r="R733" s="26"/>
      <c r="S733" s="26"/>
      <c r="T733" s="26"/>
      <c r="U733" s="26"/>
      <c r="V733" s="26"/>
      <c r="W733" s="26"/>
      <c r="X733" s="21"/>
      <c r="Y733" s="22"/>
      <c r="Z733" s="22"/>
      <c r="AA733" s="22"/>
      <c r="AB733" s="18">
        <f>VLOOKUP(AB$1,IN_0310!$A$4:$XA$84,($C733+AB$2-2001)+8*$B733,FALSE)</f>
        <v>-5</v>
      </c>
      <c r="AC733" s="18">
        <f>VLOOKUP(AC$1,IN_0310!$A$4:$XA$84,($C733+AC$2-2001)+8*$B733,FALSE)</f>
        <v>5</v>
      </c>
      <c r="AD733" s="18">
        <f>VLOOKUP(AD$1,IN_0310!$A$4:$XA$84,($C733+AD$2-2001)+8*$B733,FALSE)</f>
        <v>13</v>
      </c>
      <c r="AE733" s="17">
        <v>1983</v>
      </c>
      <c r="AF733" s="26"/>
      <c r="AG733" s="26"/>
      <c r="AH733" s="26"/>
      <c r="AI733" s="26"/>
      <c r="AJ733" s="26"/>
      <c r="AK733" s="26"/>
      <c r="AL733" s="21"/>
      <c r="AM733" s="22"/>
      <c r="AN733" s="22"/>
      <c r="AO733" s="22"/>
      <c r="AP733" s="18">
        <f>-VLOOKUP(AP$1,D_0310!$A$4:$XA$84,($C733+AP$2-2001)+8*$B733,FALSE)</f>
        <v>-31</v>
      </c>
      <c r="AQ733" s="18">
        <f>-VLOOKUP(AQ$1,D_0310!$A$4:$XA$84,($C733+AQ$2-2001)+8*$B733,FALSE)</f>
        <v>-32</v>
      </c>
      <c r="AR733" s="18">
        <f>-VLOOKUP(AR$1,D_0310!$A$4:$XA$84,($C733+AR$2-2001)+8*$B733,FALSE)</f>
        <v>-35</v>
      </c>
      <c r="AS733" s="31">
        <v>2</v>
      </c>
      <c r="AT733" s="55">
        <f>VLOOKUP(2002-C733,census2002!$A$3:$CD$82,2+B733)</f>
        <v>16317</v>
      </c>
      <c r="AU733" s="17" t="s">
        <v>184</v>
      </c>
      <c r="AY733">
        <f>1+N733/AVERAGE(AVERAGE(SUM($AT733,$D733:M733,$R733:AA733,$AF733:AO733),SUM($AT733,$D733:N733,$R733:AB733,$AF733:AP733)),AVERAGE(SUM($AT734,$D734:N734,$S734:AB734,$AG734:AP734),SUM($AT734,$D734:O734,$S734:AC734,$AG734:AQ734)))</f>
        <v>0.99268168512154764</v>
      </c>
      <c r="AZ733">
        <f>1+O733/AVERAGE(AVERAGE(SUM($AT733,$D733:N733,$R733:AB733,$AF733:AP733),SUM($AT733,$D733:O733,$R733:AC733,$AF733:AQ733)),AVERAGE(SUM($AT734,$D734:O734,$S734:AC734,$AG734:AQ734),SUM($AT734,$D734:P734,$S734:AD734,$AG734:AR734)))</f>
        <v>0.99156674981894266</v>
      </c>
      <c r="BA733" s="43">
        <f t="shared" si="949"/>
        <v>0.99212406085164773</v>
      </c>
      <c r="BB733" s="47">
        <f t="shared" si="956"/>
        <v>0.99401857021964213</v>
      </c>
    </row>
    <row r="734" spans="1:54">
      <c r="A734" s="13">
        <v>733</v>
      </c>
      <c r="B734" s="17">
        <f t="shared" ref="B734" si="963">C722</f>
        <v>48</v>
      </c>
      <c r="C734" s="17">
        <v>1982</v>
      </c>
      <c r="D734" s="26"/>
      <c r="E734" s="26"/>
      <c r="F734" s="26"/>
      <c r="G734" s="26"/>
      <c r="H734" s="26"/>
      <c r="I734" s="26"/>
      <c r="J734" s="21"/>
      <c r="K734" s="22"/>
      <c r="L734" s="22"/>
      <c r="M734" s="22"/>
      <c r="N734" s="22"/>
      <c r="O734" s="19">
        <f>VLOOKUP(O$1,IR_0310!$A$4:$XA$84,($C734+O$2-2001)+8*$B734,FALSE)</f>
        <v>-153</v>
      </c>
      <c r="P734" s="18">
        <f>VLOOKUP(P$1,IR_0310!$A$4:$XA$84,($C734+P$2-2001)+8*$B734,FALSE)</f>
        <v>-217</v>
      </c>
      <c r="Q734" s="17">
        <v>1982</v>
      </c>
      <c r="R734" s="26"/>
      <c r="S734" s="26"/>
      <c r="T734" s="26"/>
      <c r="U734" s="26"/>
      <c r="V734" s="26"/>
      <c r="W734" s="26"/>
      <c r="X734" s="21"/>
      <c r="Y734" s="22"/>
      <c r="Z734" s="22"/>
      <c r="AA734" s="22"/>
      <c r="AB734" s="22"/>
      <c r="AC734" s="18">
        <f>VLOOKUP(AC$1,IN_0310!$A$4:$XA$84,($C734+AC$2-2001)+8*$B734,FALSE)</f>
        <v>7</v>
      </c>
      <c r="AD734" s="18">
        <f>VLOOKUP(AD$1,IN_0310!$A$4:$XA$84,($C734+AD$2-2001)+8*$B734,FALSE)</f>
        <v>9</v>
      </c>
      <c r="AE734" s="17">
        <v>1982</v>
      </c>
      <c r="AF734" s="26"/>
      <c r="AG734" s="26"/>
      <c r="AH734" s="26"/>
      <c r="AI734" s="26"/>
      <c r="AJ734" s="26"/>
      <c r="AK734" s="26"/>
      <c r="AL734" s="21"/>
      <c r="AM734" s="22"/>
      <c r="AN734" s="22"/>
      <c r="AO734" s="22"/>
      <c r="AP734" s="22"/>
      <c r="AQ734" s="18">
        <f>-VLOOKUP(AQ$1,D_0310!$A$4:$XA$84,($C734+AQ$2-2001)+8*$B734,FALSE)</f>
        <v>-29</v>
      </c>
      <c r="AR734" s="18">
        <f>-VLOOKUP(AR$1,D_0310!$A$4:$XA$84,($C734+AR$2-2001)+8*$B734,FALSE)</f>
        <v>-29</v>
      </c>
      <c r="AS734" s="31">
        <v>1</v>
      </c>
      <c r="AT734" s="55">
        <f>VLOOKUP(2002-C734,census2002!$A$3:$CD$82,2+B734)</f>
        <v>15274</v>
      </c>
      <c r="AU734" s="17" t="s">
        <v>185</v>
      </c>
      <c r="AZ734">
        <f>1+O734/AVERAGE(AVERAGE(SUM($AT734,$D734:N734,$R734:AB734,$AF734:AP734),SUM($AT734,$D734:O734,$R734:AC734,$AF734:AQ734)),AVERAGE(SUM($AT735,$D735:O735,$S735:AC735,$AG735:AQ735),SUM($AT735,$D735:P735,$S735:AD735,$AG735:AR735)))</f>
        <v>0.98989181600462461</v>
      </c>
      <c r="BA734" s="43">
        <f t="shared" si="949"/>
        <v>0.98989181600462461</v>
      </c>
      <c r="BB734" s="47">
        <f t="shared" si="956"/>
        <v>0.99324722798200427</v>
      </c>
    </row>
    <row r="735" spans="1:54">
      <c r="A735" s="9">
        <v>734</v>
      </c>
      <c r="B735" s="17">
        <f t="shared" ref="B735" si="964">C722</f>
        <v>48</v>
      </c>
      <c r="C735" s="17">
        <v>1981</v>
      </c>
      <c r="D735" s="26"/>
      <c r="E735" s="26"/>
      <c r="F735" s="26"/>
      <c r="G735" s="26"/>
      <c r="H735" s="26"/>
      <c r="I735" s="26"/>
      <c r="J735" s="21"/>
      <c r="K735" s="22"/>
      <c r="L735" s="22"/>
      <c r="M735" s="22"/>
      <c r="N735" s="22"/>
      <c r="O735" s="22"/>
      <c r="P735" s="18">
        <f>VLOOKUP(P$1,IR_0310!$A$4:$XA$84,($C735+P$2-2001)+8*$B735,FALSE)</f>
        <v>-232</v>
      </c>
      <c r="Q735" s="17">
        <v>1981</v>
      </c>
      <c r="R735" s="26"/>
      <c r="S735" s="26"/>
      <c r="T735" s="26"/>
      <c r="U735" s="26"/>
      <c r="V735" s="26"/>
      <c r="W735" s="26"/>
      <c r="X735" s="21"/>
      <c r="Y735" s="22"/>
      <c r="Z735" s="22"/>
      <c r="AA735" s="22"/>
      <c r="AB735" s="22"/>
      <c r="AC735" s="22"/>
      <c r="AD735" s="18">
        <f>VLOOKUP(AD$1,IN_0310!$A$4:$XA$84,($C735+AD$2-2001)+8*$B735,FALSE)</f>
        <v>3</v>
      </c>
      <c r="AE735" s="17">
        <v>1981</v>
      </c>
      <c r="AF735" s="26"/>
      <c r="AG735" s="26"/>
      <c r="AH735" s="26"/>
      <c r="AI735" s="26"/>
      <c r="AJ735" s="26"/>
      <c r="AK735" s="26"/>
      <c r="AL735" s="21"/>
      <c r="AM735" s="22"/>
      <c r="AN735" s="22"/>
      <c r="AO735" s="22"/>
      <c r="AP735" s="22"/>
      <c r="AQ735" s="22"/>
      <c r="AR735" s="18">
        <f>-VLOOKUP(AR$1,D_0310!$A$4:$XA$84,($C735+AR$2-2001)+8*$B735,FALSE)</f>
        <v>-33</v>
      </c>
      <c r="AS735" s="31"/>
      <c r="AT735" s="55">
        <f>VLOOKUP(2002-C735,census2002!$A$3:$CD$82,2+B735)</f>
        <v>15217</v>
      </c>
      <c r="AU735" s="17" t="s">
        <v>186</v>
      </c>
    </row>
    <row r="736" spans="1:54" ht="15.75" thickBot="1">
      <c r="A736" s="9">
        <v>735</v>
      </c>
      <c r="B736" s="10" t="str">
        <f>INDEX('regions#'!$B$2:$B$79,B738+1)</f>
        <v>Томская область</v>
      </c>
      <c r="C736" s="51" t="s">
        <v>159</v>
      </c>
      <c r="D736" s="11" t="s">
        <v>912</v>
      </c>
      <c r="E736" s="11" t="s">
        <v>913</v>
      </c>
      <c r="F736" s="11" t="s">
        <v>914</v>
      </c>
      <c r="G736" s="11" t="s">
        <v>915</v>
      </c>
      <c r="H736" s="11" t="s">
        <v>916</v>
      </c>
      <c r="I736" s="11" t="s">
        <v>917</v>
      </c>
      <c r="J736" s="11" t="s">
        <v>918</v>
      </c>
      <c r="K736" s="12" t="s">
        <v>919</v>
      </c>
      <c r="L736" s="12" t="s">
        <v>920</v>
      </c>
      <c r="M736" s="12" t="s">
        <v>921</v>
      </c>
      <c r="N736" s="12" t="s">
        <v>922</v>
      </c>
      <c r="O736" s="12" t="s">
        <v>923</v>
      </c>
      <c r="P736" s="11" t="s">
        <v>924</v>
      </c>
      <c r="Q736" s="52" t="s">
        <v>160</v>
      </c>
      <c r="R736" s="23" t="s">
        <v>912</v>
      </c>
      <c r="S736" s="23" t="s">
        <v>913</v>
      </c>
      <c r="T736" s="23" t="s">
        <v>914</v>
      </c>
      <c r="U736" s="23" t="s">
        <v>915</v>
      </c>
      <c r="V736" s="23" t="s">
        <v>916</v>
      </c>
      <c r="W736" s="23" t="s">
        <v>917</v>
      </c>
      <c r="X736" s="23" t="s">
        <v>918</v>
      </c>
      <c r="Y736" s="23" t="s">
        <v>919</v>
      </c>
      <c r="Z736" s="23" t="s">
        <v>920</v>
      </c>
      <c r="AA736" s="23" t="s">
        <v>921</v>
      </c>
      <c r="AB736" s="23" t="s">
        <v>922</v>
      </c>
      <c r="AC736" s="23" t="s">
        <v>923</v>
      </c>
      <c r="AD736" s="23" t="s">
        <v>924</v>
      </c>
      <c r="AE736" s="53" t="s">
        <v>161</v>
      </c>
      <c r="AF736" s="27" t="s">
        <v>912</v>
      </c>
      <c r="AG736" s="27" t="s">
        <v>913</v>
      </c>
      <c r="AH736" s="27" t="s">
        <v>914</v>
      </c>
      <c r="AI736" s="27" t="s">
        <v>915</v>
      </c>
      <c r="AJ736" s="27" t="s">
        <v>916</v>
      </c>
      <c r="AK736" s="27" t="s">
        <v>917</v>
      </c>
      <c r="AL736" s="27" t="s">
        <v>918</v>
      </c>
      <c r="AM736" s="27" t="s">
        <v>919</v>
      </c>
      <c r="AN736" s="27" t="s">
        <v>920</v>
      </c>
      <c r="AO736" s="27" t="s">
        <v>921</v>
      </c>
      <c r="AP736" s="27" t="s">
        <v>922</v>
      </c>
      <c r="AQ736" s="27" t="s">
        <v>923</v>
      </c>
      <c r="AR736" s="27" t="s">
        <v>924</v>
      </c>
      <c r="AS736" s="31" t="s">
        <v>162</v>
      </c>
      <c r="AT736" s="2" t="s">
        <v>163</v>
      </c>
      <c r="AV736" s="54">
        <f t="shared" ref="AV736:AZ736" si="965">AVERAGE(AV738:AV749)</f>
        <v>1.0281560073916824</v>
      </c>
      <c r="AW736" s="54">
        <f t="shared" si="965"/>
        <v>1.0189218921654919</v>
      </c>
      <c r="AX736" s="54">
        <f t="shared" si="965"/>
        <v>1.0071074278514143</v>
      </c>
      <c r="AY736" s="54">
        <f t="shared" si="965"/>
        <v>1.0079282173831283</v>
      </c>
      <c r="AZ736" s="54">
        <f t="shared" si="965"/>
        <v>1.0038755921263918</v>
      </c>
      <c r="BA736" s="38" t="s">
        <v>983</v>
      </c>
      <c r="BB736" s="39">
        <f t="shared" ref="BB736" si="966">PRODUCT(AV736:AZ736)-1</f>
        <v>6.7542585670841815E-2</v>
      </c>
    </row>
    <row r="737" spans="1:54" ht="15.75" thickBot="1">
      <c r="A737" s="13">
        <v>736</v>
      </c>
      <c r="C737" s="14">
        <f t="shared" ref="C737" si="967">A736/15</f>
        <v>49</v>
      </c>
      <c r="D737" s="15">
        <v>10</v>
      </c>
      <c r="E737" s="15">
        <v>11</v>
      </c>
      <c r="F737" s="15">
        <v>12</v>
      </c>
      <c r="G737" s="15">
        <v>13</v>
      </c>
      <c r="H737" s="15">
        <v>14</v>
      </c>
      <c r="I737" s="15">
        <v>15</v>
      </c>
      <c r="J737" s="15">
        <v>16</v>
      </c>
      <c r="K737" s="16">
        <v>17</v>
      </c>
      <c r="L737" s="16">
        <v>18</v>
      </c>
      <c r="M737" s="16">
        <v>19</v>
      </c>
      <c r="N737" s="16">
        <v>20</v>
      </c>
      <c r="O737" s="16">
        <v>21</v>
      </c>
      <c r="P737" s="15">
        <v>22</v>
      </c>
      <c r="R737" s="15">
        <v>10</v>
      </c>
      <c r="S737" s="15">
        <v>11</v>
      </c>
      <c r="T737" s="15">
        <v>12</v>
      </c>
      <c r="U737" s="15">
        <v>13</v>
      </c>
      <c r="V737" s="15">
        <v>14</v>
      </c>
      <c r="W737" s="15">
        <v>15</v>
      </c>
      <c r="X737" s="15">
        <v>16</v>
      </c>
      <c r="Y737" s="25">
        <v>17</v>
      </c>
      <c r="Z737" s="25">
        <v>18</v>
      </c>
      <c r="AA737" s="25">
        <v>19</v>
      </c>
      <c r="AB737" s="25">
        <v>20</v>
      </c>
      <c r="AC737" s="25">
        <v>21</v>
      </c>
      <c r="AD737" s="15">
        <v>22</v>
      </c>
      <c r="AF737" s="15">
        <v>10</v>
      </c>
      <c r="AG737" s="15">
        <v>11</v>
      </c>
      <c r="AH737" s="15">
        <v>12</v>
      </c>
      <c r="AI737" s="15">
        <v>13</v>
      </c>
      <c r="AJ737" s="15">
        <v>14</v>
      </c>
      <c r="AK737" s="15">
        <v>15</v>
      </c>
      <c r="AL737" s="15">
        <v>16</v>
      </c>
      <c r="AM737" s="29">
        <v>17</v>
      </c>
      <c r="AN737" s="29">
        <v>18</v>
      </c>
      <c r="AO737" s="29">
        <v>19</v>
      </c>
      <c r="AP737" s="29">
        <v>20</v>
      </c>
      <c r="AQ737" s="29">
        <v>21</v>
      </c>
      <c r="AR737" s="15">
        <v>22</v>
      </c>
      <c r="AS737" s="31"/>
      <c r="AT737" s="55"/>
      <c r="AU737" s="14" t="s">
        <v>165</v>
      </c>
      <c r="AV737" s="40" t="s">
        <v>166</v>
      </c>
      <c r="AW737" s="40" t="s">
        <v>167</v>
      </c>
      <c r="AX737" s="40" t="s">
        <v>168</v>
      </c>
      <c r="AY737" s="40" t="s">
        <v>169</v>
      </c>
      <c r="AZ737" s="40" t="s">
        <v>170</v>
      </c>
      <c r="BA737" s="41" t="s">
        <v>171</v>
      </c>
      <c r="BB737" s="42"/>
    </row>
    <row r="738" spans="1:54">
      <c r="A738" s="9">
        <v>737</v>
      </c>
      <c r="B738">
        <f t="shared" ref="B738" si="968">C737</f>
        <v>49</v>
      </c>
      <c r="C738" s="17">
        <v>1993</v>
      </c>
      <c r="D738" s="18">
        <f>VLOOKUP(D$1,IR_0310!$A$4:$XA$84,($C738+D$2-2001)+8*$B738,FALSE)</f>
        <v>-26</v>
      </c>
      <c r="E738" s="18">
        <f>VLOOKUP(E$1,IR_0310!$A$4:$XA$84,($C738+E$2-2001)+8*$B738,FALSE)</f>
        <v>-8</v>
      </c>
      <c r="F738" s="18">
        <f>VLOOKUP(F$1,IR_0310!$A$4:$XA$84,($C738+F$2-2001)+8*$B738,FALSE)</f>
        <v>-25</v>
      </c>
      <c r="G738" s="18">
        <f>VLOOKUP(G$1,IR_0310!$A$4:$XA$84,($C738+G$2-2001)+8*$B738,FALSE)</f>
        <v>6</v>
      </c>
      <c r="H738" s="18">
        <f>VLOOKUP(H$1,IR_0310!$A$4:$XA$84,($C738+H$2-2001)+8*$B738,FALSE)</f>
        <v>6</v>
      </c>
      <c r="I738" s="18">
        <f>VLOOKUP(I$1,IR_0310!$A$4:$XA$84,($C738+I$2-2001)+8*$B738,FALSE)</f>
        <v>-7</v>
      </c>
      <c r="J738" s="18">
        <f>VLOOKUP(J$1,IR_0310!$A$4:$XA$84,($C738+J$2-2001)+8*$B738,FALSE)</f>
        <v>28</v>
      </c>
      <c r="K738" s="19">
        <f>VLOOKUP(K$1,IR_0310!$A$4:$XA$84,($C738+K$2-2001)+8*$B738,FALSE)</f>
        <v>62</v>
      </c>
      <c r="L738" s="20"/>
      <c r="M738" s="20"/>
      <c r="N738" s="20"/>
      <c r="O738" s="20"/>
      <c r="P738" s="26"/>
      <c r="Q738" s="17">
        <v>1993</v>
      </c>
      <c r="R738" s="18">
        <f>VLOOKUP(R$1,IN_0310!$A$4:$XA$84,($C738+R$2-2001)+8*$B738,FALSE)</f>
        <v>-1</v>
      </c>
      <c r="S738" s="18">
        <f>VLOOKUP(S$1,IN_0310!$A$4:$XA$84,($C738+S$2-2001)+8*$B738,FALSE)</f>
        <v>8</v>
      </c>
      <c r="T738" s="18">
        <f>VLOOKUP(T$1,IN_0310!$A$4:$XA$84,($C738+T$2-2001)+8*$B738,FALSE)</f>
        <v>13</v>
      </c>
      <c r="U738" s="18">
        <f>VLOOKUP(U$1,IN_0310!$A$4:$XA$84,($C738+U$2-2001)+8*$B738,FALSE)</f>
        <v>10</v>
      </c>
      <c r="V738" s="18">
        <f>VLOOKUP(V$1,IN_0310!$A$4:$XA$84,($C738+V$2-2001)+8*$B738,FALSE)</f>
        <v>11</v>
      </c>
      <c r="W738" s="18">
        <f>VLOOKUP(W$1,IN_0310!$A$4:$XA$84,($C738+W$2-2001)+8*$B738,FALSE)</f>
        <v>12</v>
      </c>
      <c r="X738" s="18">
        <f>VLOOKUP(X$1,IN_0310!$A$4:$XA$84,($C738+X$2-2001)+8*$B738,FALSE)</f>
        <v>17</v>
      </c>
      <c r="Y738" s="18">
        <f>VLOOKUP(Y$1,IN_0310!$A$4:$XA$84,($C738+Y$2-2001)+8*$B738,FALSE)</f>
        <v>24</v>
      </c>
      <c r="Z738" s="20"/>
      <c r="AA738" s="20"/>
      <c r="AB738" s="20"/>
      <c r="AC738" s="20"/>
      <c r="AD738" s="26"/>
      <c r="AE738" s="17">
        <v>1993</v>
      </c>
      <c r="AF738" s="18">
        <f>-VLOOKUP(AF$1,D_0310!$A$4:$XA$84,($C738+AF$2-2001)+8*$B738,FALSE)</f>
        <v>-4</v>
      </c>
      <c r="AG738" s="18">
        <f>-VLOOKUP(AG$1,D_0310!$A$4:$XA$84,($C738+AG$2-2001)+8*$B738,FALSE)</f>
        <v>-7</v>
      </c>
      <c r="AH738" s="18">
        <f>-VLOOKUP(AH$1,D_0310!$A$4:$XA$84,($C738+AH$2-2001)+8*$B738,FALSE)</f>
        <v>-5</v>
      </c>
      <c r="AI738" s="18">
        <f>-VLOOKUP(AI$1,D_0310!$A$4:$XA$84,($C738+AI$2-2001)+8*$B738,FALSE)</f>
        <v>-3</v>
      </c>
      <c r="AJ738" s="18">
        <f>-VLOOKUP(AJ$1,D_0310!$A$4:$XA$84,($C738+AJ$2-2001)+8*$B738,FALSE)</f>
        <v>-6</v>
      </c>
      <c r="AK738" s="18">
        <f>-VLOOKUP(AK$1,D_0310!$A$4:$XA$84,($C738+AK$2-2001)+8*$B738,FALSE)</f>
        <v>-10</v>
      </c>
      <c r="AL738" s="18">
        <f>-VLOOKUP(AL$1,D_0310!$A$4:$XA$84,($C738+AL$2-2001)+8*$B738,FALSE)</f>
        <v>-4</v>
      </c>
      <c r="AM738" s="18">
        <f>-VLOOKUP(AM$1,D_0310!$A$4:$XA$84,($C738+AM$2-2001)+8*$B738,FALSE)</f>
        <v>-6</v>
      </c>
      <c r="AN738" s="20"/>
      <c r="AO738" s="20"/>
      <c r="AP738" s="20"/>
      <c r="AQ738" s="20"/>
      <c r="AR738" s="26"/>
      <c r="AS738" s="31">
        <v>1</v>
      </c>
      <c r="AT738" s="55">
        <f>VLOOKUP(2002-C738,census2002!$A$3:$CD$82,2+B738)</f>
        <v>9863</v>
      </c>
      <c r="AU738" s="17" t="s">
        <v>172</v>
      </c>
      <c r="AV738">
        <f>1+K738/AVERAGE(AVERAGE(SUM($AT738,$D738:J738,$R738:X738,$AF738:AL738),SUM($AT738,$D738:K738,$R738:Y738,$AF738:AM738)),AVERAGE(SUM($AT739,$D739:K739,$S739:Y739,$AG739:AM739),SUM($AT739,$D739:L739,$S739:Z739,$AG739:AN739)))</f>
        <v>1.0056263895821045</v>
      </c>
      <c r="BA738" s="43">
        <f t="shared" ref="BA738:BA749" si="969">(PRODUCT(AV738:AZ738))^(1/AS738)</f>
        <v>1.0056263895821045</v>
      </c>
      <c r="BB738" s="43" t="s">
        <v>173</v>
      </c>
    </row>
    <row r="739" spans="1:54">
      <c r="A739" s="9">
        <v>738</v>
      </c>
      <c r="B739" s="17">
        <f t="shared" ref="B739" si="970">C737</f>
        <v>49</v>
      </c>
      <c r="C739" s="17">
        <v>1992</v>
      </c>
      <c r="D739" s="21"/>
      <c r="E739" s="18">
        <f>VLOOKUP(E$1,IR_0310!$A$4:$XA$84,($C739+E$2-2001)+8*$B739,FALSE)</f>
        <v>-19</v>
      </c>
      <c r="F739" s="18">
        <f>VLOOKUP(F$1,IR_0310!$A$4:$XA$84,($C739+F$2-2001)+8*$B739,FALSE)</f>
        <v>-2</v>
      </c>
      <c r="G739" s="18">
        <f>VLOOKUP(G$1,IR_0310!$A$4:$XA$84,($C739+G$2-2001)+8*$B739,FALSE)</f>
        <v>-20</v>
      </c>
      <c r="H739" s="18">
        <f>VLOOKUP(H$1,IR_0310!$A$4:$XA$84,($C739+H$2-2001)+8*$B739,FALSE)</f>
        <v>-8</v>
      </c>
      <c r="I739" s="18">
        <f>VLOOKUP(I$1,IR_0310!$A$4:$XA$84,($C739+I$2-2001)+8*$B739,FALSE)</f>
        <v>-3</v>
      </c>
      <c r="J739" s="18">
        <f>VLOOKUP(J$1,IR_0310!$A$4:$XA$84,($C739+J$2-2001)+8*$B739,FALSE)</f>
        <v>20</v>
      </c>
      <c r="K739" s="19">
        <f>VLOOKUP(K$1,IR_0310!$A$4:$XA$84,($C739+K$2-2001)+8*$B739,FALSE)</f>
        <v>226</v>
      </c>
      <c r="L739" s="19">
        <f>VLOOKUP(L$1,IR_0310!$A$4:$XA$84,($C739+L$2-2001)+8*$B739,FALSE)</f>
        <v>30</v>
      </c>
      <c r="M739" s="22"/>
      <c r="N739" s="22"/>
      <c r="O739" s="22"/>
      <c r="P739" s="21"/>
      <c r="Q739" s="17">
        <v>1992</v>
      </c>
      <c r="R739" s="21"/>
      <c r="S739" s="18">
        <f>VLOOKUP(S$1,IN_0310!$A$4:$XA$84,($C739+S$2-2001)+8*$B739,FALSE)</f>
        <v>-7</v>
      </c>
      <c r="T739" s="18">
        <f>VLOOKUP(T$1,IN_0310!$A$4:$XA$84,($C739+T$2-2001)+8*$B739,FALSE)</f>
        <v>1</v>
      </c>
      <c r="U739" s="18">
        <f>VLOOKUP(U$1,IN_0310!$A$4:$XA$84,($C739+U$2-2001)+8*$B739,FALSE)</f>
        <v>6</v>
      </c>
      <c r="V739" s="18">
        <f>VLOOKUP(V$1,IN_0310!$A$4:$XA$84,($C739+V$2-2001)+8*$B739,FALSE)</f>
        <v>4</v>
      </c>
      <c r="W739" s="18">
        <f>VLOOKUP(W$1,IN_0310!$A$4:$XA$84,($C739+W$2-2001)+8*$B739,FALSE)</f>
        <v>18</v>
      </c>
      <c r="X739" s="18">
        <f>VLOOKUP(X$1,IN_0310!$A$4:$XA$84,($C739+X$2-2001)+8*$B739,FALSE)</f>
        <v>19</v>
      </c>
      <c r="Y739" s="18">
        <f>VLOOKUP(Y$1,IN_0310!$A$4:$XA$84,($C739+Y$2-2001)+8*$B739,FALSE)</f>
        <v>18</v>
      </c>
      <c r="Z739" s="18">
        <f>VLOOKUP(Z$1,IN_0310!$A$4:$XA$84,($C739+Z$2-2001)+8*$B739,FALSE)</f>
        <v>47</v>
      </c>
      <c r="AA739" s="22"/>
      <c r="AB739" s="22"/>
      <c r="AC739" s="22"/>
      <c r="AD739" s="21"/>
      <c r="AE739" s="17">
        <v>1992</v>
      </c>
      <c r="AF739" s="21"/>
      <c r="AG739" s="18">
        <f>-VLOOKUP(AG$1,D_0310!$A$4:$XA$84,($C739+AG$2-2001)+8*$B739,FALSE)</f>
        <v>-8</v>
      </c>
      <c r="AH739" s="18">
        <f>-VLOOKUP(AH$1,D_0310!$A$4:$XA$84,($C739+AH$2-2001)+8*$B739,FALSE)</f>
        <v>-4</v>
      </c>
      <c r="AI739" s="18">
        <f>-VLOOKUP(AI$1,D_0310!$A$4:$XA$84,($C739+AI$2-2001)+8*$B739,FALSE)</f>
        <v>-5</v>
      </c>
      <c r="AJ739" s="18">
        <f>-VLOOKUP(AJ$1,D_0310!$A$4:$XA$84,($C739+AJ$2-2001)+8*$B739,FALSE)</f>
        <v>-10</v>
      </c>
      <c r="AK739" s="18">
        <f>-VLOOKUP(AK$1,D_0310!$A$4:$XA$84,($C739+AK$2-2001)+8*$B739,FALSE)</f>
        <v>-7</v>
      </c>
      <c r="AL739" s="18">
        <f>-VLOOKUP(AL$1,D_0310!$A$4:$XA$84,($C739+AL$2-2001)+8*$B739,FALSE)</f>
        <v>-5</v>
      </c>
      <c r="AM739" s="18">
        <f>-VLOOKUP(AM$1,D_0310!$A$4:$XA$84,($C739+AM$2-2001)+8*$B739,FALSE)</f>
        <v>-17</v>
      </c>
      <c r="AN739" s="18">
        <f>-VLOOKUP(AN$1,D_0310!$A$4:$XA$84,($C739+AN$2-2001)+8*$B739,FALSE)</f>
        <v>-17</v>
      </c>
      <c r="AO739" s="22"/>
      <c r="AP739" s="22"/>
      <c r="AQ739" s="22"/>
      <c r="AR739" s="21"/>
      <c r="AS739" s="31">
        <v>2</v>
      </c>
      <c r="AT739" s="55">
        <f>VLOOKUP(2002-C739,census2002!$A$3:$CD$82,2+B739)</f>
        <v>11904</v>
      </c>
      <c r="AU739" s="17" t="s">
        <v>174</v>
      </c>
      <c r="AV739">
        <f>1+K739/AVERAGE(AVERAGE(SUM($AT739,$D739:J739,$R739:X739,$AF739:AL739),SUM($AT739,$D739:K739,$R739:Y739,$AF739:AM739)),AVERAGE(SUM($AT740,$D740:K740,$S740:Y740,$AG740:AM740),SUM($AT740,$D740:L740,$S740:Z740,$AG740:AN740)))</f>
        <v>1.0176262990621405</v>
      </c>
      <c r="AW739">
        <f>1+L739/AVERAGE(AVERAGE(SUM($AT739,$D739:K739,$R739:Y739,$AF739:AM739),SUM($AT739,$D739:L739,$R739:Z739,$AF739:AN739)),AVERAGE(SUM($AT740,$D740:L740,$S740:Z740,$AG740:AN740),SUM($AT740,$D740:M740,$S740:AA740,$AG740:AO740)))</f>
        <v>1.0022956401966598</v>
      </c>
      <c r="BA739" s="43">
        <f t="shared" si="969"/>
        <v>1.0099318803263149</v>
      </c>
      <c r="BB739" s="44">
        <f t="shared" ref="BB739" si="971">AVERAGE(BA738:BA749)^5-1</f>
        <v>5.136013513164972E-2</v>
      </c>
    </row>
    <row r="740" spans="1:54">
      <c r="A740" s="13">
        <v>739</v>
      </c>
      <c r="B740" s="17">
        <f t="shared" ref="B740" si="972">C737</f>
        <v>49</v>
      </c>
      <c r="C740" s="17">
        <v>1991</v>
      </c>
      <c r="D740" s="21"/>
      <c r="E740" s="21"/>
      <c r="F740" s="18">
        <f>VLOOKUP(F$1,IR_0310!$A$4:$XA$84,($C740+F$2-2001)+8*$B740,FALSE)</f>
        <v>-17</v>
      </c>
      <c r="G740" s="18">
        <f>VLOOKUP(G$1,IR_0310!$A$4:$XA$84,($C740+G$2-2001)+8*$B740,FALSE)</f>
        <v>-12</v>
      </c>
      <c r="H740" s="18">
        <f>VLOOKUP(H$1,IR_0310!$A$4:$XA$84,($C740+H$2-2001)+8*$B740,FALSE)</f>
        <v>-10</v>
      </c>
      <c r="I740" s="18">
        <f>VLOOKUP(I$1,IR_0310!$A$4:$XA$84,($C740+I$2-2001)+8*$B740,FALSE)</f>
        <v>-2</v>
      </c>
      <c r="J740" s="18">
        <f>VLOOKUP(J$1,IR_0310!$A$4:$XA$84,($C740+J$2-2001)+8*$B740,FALSE)</f>
        <v>5</v>
      </c>
      <c r="K740" s="19">
        <f>VLOOKUP(K$1,IR_0310!$A$4:$XA$84,($C740+K$2-2001)+8*$B740,FALSE)</f>
        <v>277</v>
      </c>
      <c r="L740" s="19">
        <f>VLOOKUP(L$1,IR_0310!$A$4:$XA$84,($C740+L$2-2001)+8*$B740,FALSE)</f>
        <v>521</v>
      </c>
      <c r="M740" s="19">
        <f>VLOOKUP(M$1,IR_0310!$A$4:$XA$84,($C740+M$2-2001)+8*$B740,FALSE)</f>
        <v>72</v>
      </c>
      <c r="N740" s="22"/>
      <c r="O740" s="22"/>
      <c r="P740" s="21"/>
      <c r="Q740" s="17">
        <v>1991</v>
      </c>
      <c r="R740" s="21"/>
      <c r="S740" s="21"/>
      <c r="T740" s="18">
        <f>VLOOKUP(T$1,IN_0310!$A$4:$XA$84,($C740+T$2-2001)+8*$B740,FALSE)</f>
        <v>-4</v>
      </c>
      <c r="U740" s="18">
        <f>VLOOKUP(U$1,IN_0310!$A$4:$XA$84,($C740+U$2-2001)+8*$B740,FALSE)</f>
        <v>7</v>
      </c>
      <c r="V740" s="18">
        <f>VLOOKUP(V$1,IN_0310!$A$4:$XA$84,($C740+V$2-2001)+8*$B740,FALSE)</f>
        <v>11</v>
      </c>
      <c r="W740" s="18">
        <f>VLOOKUP(W$1,IN_0310!$A$4:$XA$84,($C740+W$2-2001)+8*$B740,FALSE)</f>
        <v>2</v>
      </c>
      <c r="X740" s="18">
        <f>VLOOKUP(X$1,IN_0310!$A$4:$XA$84,($C740+X$2-2001)+8*$B740,FALSE)</f>
        <v>5</v>
      </c>
      <c r="Y740" s="18">
        <f>VLOOKUP(Y$1,IN_0310!$A$4:$XA$84,($C740+Y$2-2001)+8*$B740,FALSE)</f>
        <v>14</v>
      </c>
      <c r="Z740" s="18">
        <f>VLOOKUP(Z$1,IN_0310!$A$4:$XA$84,($C740+Z$2-2001)+8*$B740,FALSE)</f>
        <v>43</v>
      </c>
      <c r="AA740" s="18">
        <f>VLOOKUP(AA$1,IN_0310!$A$4:$XA$84,($C740+AA$2-2001)+8*$B740,FALSE)</f>
        <v>90</v>
      </c>
      <c r="AB740" s="22"/>
      <c r="AC740" s="22"/>
      <c r="AD740" s="21"/>
      <c r="AE740" s="17">
        <v>1991</v>
      </c>
      <c r="AF740" s="21"/>
      <c r="AG740" s="21"/>
      <c r="AH740" s="18">
        <f>-VLOOKUP(AH$1,D_0310!$A$4:$XA$84,($C740+AH$2-2001)+8*$B740,FALSE)</f>
        <v>-6</v>
      </c>
      <c r="AI740" s="18">
        <f>-VLOOKUP(AI$1,D_0310!$A$4:$XA$84,($C740+AI$2-2001)+8*$B740,FALSE)</f>
        <v>-9</v>
      </c>
      <c r="AJ740" s="18">
        <f>-VLOOKUP(AJ$1,D_0310!$A$4:$XA$84,($C740+AJ$2-2001)+8*$B740,FALSE)</f>
        <v>-8</v>
      </c>
      <c r="AK740" s="18">
        <f>-VLOOKUP(AK$1,D_0310!$A$4:$XA$84,($C740+AK$2-2001)+8*$B740,FALSE)</f>
        <v>-8</v>
      </c>
      <c r="AL740" s="18">
        <f>-VLOOKUP(AL$1,D_0310!$A$4:$XA$84,($C740+AL$2-2001)+8*$B740,FALSE)</f>
        <v>-10</v>
      </c>
      <c r="AM740" s="18">
        <f>-VLOOKUP(AM$1,D_0310!$A$4:$XA$84,($C740+AM$2-2001)+8*$B740,FALSE)</f>
        <v>-18</v>
      </c>
      <c r="AN740" s="18">
        <f>-VLOOKUP(AN$1,D_0310!$A$4:$XA$84,($C740+AN$2-2001)+8*$B740,FALSE)</f>
        <v>-14</v>
      </c>
      <c r="AO740" s="18">
        <f>-VLOOKUP(AO$1,D_0310!$A$4:$XA$84,($C740+AO$2-2001)+8*$B740,FALSE)</f>
        <v>-13</v>
      </c>
      <c r="AP740" s="22"/>
      <c r="AQ740" s="22"/>
      <c r="AR740" s="21"/>
      <c r="AS740" s="31">
        <v>3</v>
      </c>
      <c r="AT740" s="55">
        <f>VLOOKUP(2002-C740,census2002!$A$3:$CD$82,2+B740)</f>
        <v>13164</v>
      </c>
      <c r="AU740" s="17" t="s">
        <v>175</v>
      </c>
      <c r="AV740">
        <f>1+K740/AVERAGE(AVERAGE(SUM($AT740,$D740:J740,$R740:X740,$AF740:AL740),SUM($AT740,$D740:K740,$R740:Y740,$AF740:AM740)),AVERAGE(SUM($AT741,$D741:K741,$S741:Y741,$AG741:AM741),SUM($AT741,$D741:L741,$S741:Z741,$AG741:AN741)))</f>
        <v>1.0194447369344706</v>
      </c>
      <c r="AW740">
        <f>1+L740/AVERAGE(AVERAGE(SUM($AT740,$D740:K740,$R740:Y740,$AF740:AM740),SUM($AT740,$D740:L740,$R740:Z740,$AF740:AN740)),AVERAGE(SUM($AT741,$D741:L741,$S741:Z741,$AG741:AN741),SUM($AT741,$D741:M741,$S741:AA741,$AG741:AO741)))</f>
        <v>1.0355825706870645</v>
      </c>
      <c r="AX740">
        <f>1+M740/AVERAGE(AVERAGE(SUM($AT740,$D740:L740,$R740:Z740,$AF740:AN740),SUM($AT740,$D740:M740,$R740:AA740,$AF740:AO740)),AVERAGE(SUM($AT741,$D741:M741,$S741:AA741,$AG741:AO741),SUM($AT741,$D741:N741,$S741:AB741,$AG741:AP741)))</f>
        <v>1.0047977610448457</v>
      </c>
      <c r="BA740" s="43">
        <f t="shared" si="969"/>
        <v>1.0198642295918863</v>
      </c>
      <c r="BB740" s="45" t="s">
        <v>176</v>
      </c>
    </row>
    <row r="741" spans="1:54">
      <c r="A741" s="9">
        <v>740</v>
      </c>
      <c r="B741" s="17">
        <f t="shared" ref="B741" si="973">C737</f>
        <v>49</v>
      </c>
      <c r="C741" s="17">
        <v>1990</v>
      </c>
      <c r="D741" s="21"/>
      <c r="E741" s="21"/>
      <c r="F741" s="21"/>
      <c r="G741" s="18">
        <f>VLOOKUP(G$1,IR_0310!$A$4:$XA$84,($C741+G$2-2001)+8*$B741,FALSE)</f>
        <v>3</v>
      </c>
      <c r="H741" s="18">
        <f>VLOOKUP(H$1,IR_0310!$A$4:$XA$84,($C741+H$2-2001)+8*$B741,FALSE)</f>
        <v>-19</v>
      </c>
      <c r="I741" s="18">
        <f>VLOOKUP(I$1,IR_0310!$A$4:$XA$84,($C741+I$2-2001)+8*$B741,FALSE)</f>
        <v>-10</v>
      </c>
      <c r="J741" s="18">
        <f>VLOOKUP(J$1,IR_0310!$A$4:$XA$84,($C741+J$2-2001)+8*$B741,FALSE)</f>
        <v>22</v>
      </c>
      <c r="K741" s="19">
        <f>VLOOKUP(K$1,IR_0310!$A$4:$XA$84,($C741+K$2-2001)+8*$B741,FALSE)</f>
        <v>747</v>
      </c>
      <c r="L741" s="19">
        <f>VLOOKUP(L$1,IR_0310!$A$4:$XA$84,($C741+L$2-2001)+8*$B741,FALSE)</f>
        <v>350</v>
      </c>
      <c r="M741" s="19">
        <f>VLOOKUP(M$1,IR_0310!$A$4:$XA$84,($C741+M$2-2001)+8*$B741,FALSE)</f>
        <v>290</v>
      </c>
      <c r="N741" s="19">
        <f>VLOOKUP(N$1,IR_0310!$A$4:$XA$84,($C741+N$2-2001)+8*$B741,FALSE)</f>
        <v>184</v>
      </c>
      <c r="O741" s="22"/>
      <c r="P741" s="21"/>
      <c r="Q741" s="17">
        <v>1990</v>
      </c>
      <c r="R741" s="21"/>
      <c r="S741" s="21"/>
      <c r="T741" s="21"/>
      <c r="U741" s="18">
        <f>VLOOKUP(U$1,IN_0310!$A$4:$XA$84,($C741+U$2-2001)+8*$B741,FALSE)</f>
        <v>0</v>
      </c>
      <c r="V741" s="18">
        <f>VLOOKUP(V$1,IN_0310!$A$4:$XA$84,($C741+V$2-2001)+8*$B741,FALSE)</f>
        <v>0</v>
      </c>
      <c r="W741" s="18">
        <f>VLOOKUP(W$1,IN_0310!$A$4:$XA$84,($C741+W$2-2001)+8*$B741,FALSE)</f>
        <v>2</v>
      </c>
      <c r="X741" s="18">
        <f>VLOOKUP(X$1,IN_0310!$A$4:$XA$84,($C741+X$2-2001)+8*$B741,FALSE)</f>
        <v>6</v>
      </c>
      <c r="Y741" s="18">
        <f>VLOOKUP(Y$1,IN_0310!$A$4:$XA$84,($C741+Y$2-2001)+8*$B741,FALSE)</f>
        <v>3</v>
      </c>
      <c r="Z741" s="18">
        <f>VLOOKUP(Z$1,IN_0310!$A$4:$XA$84,($C741+Z$2-2001)+8*$B741,FALSE)</f>
        <v>24</v>
      </c>
      <c r="AA741" s="18">
        <f>VLOOKUP(AA$1,IN_0310!$A$4:$XA$84,($C741+AA$2-2001)+8*$B741,FALSE)</f>
        <v>153</v>
      </c>
      <c r="AB741" s="18">
        <f>VLOOKUP(AB$1,IN_0310!$A$4:$XA$84,($C741+AB$2-2001)+8*$B741,FALSE)</f>
        <v>184</v>
      </c>
      <c r="AC741" s="22"/>
      <c r="AD741" s="21"/>
      <c r="AE741" s="17">
        <v>1990</v>
      </c>
      <c r="AF741" s="21"/>
      <c r="AG741" s="21"/>
      <c r="AH741" s="21"/>
      <c r="AI741" s="18">
        <f>-VLOOKUP(AI$1,D_0310!$A$4:$XA$84,($C741+AI$2-2001)+8*$B741,FALSE)</f>
        <v>-11</v>
      </c>
      <c r="AJ741" s="18">
        <f>-VLOOKUP(AJ$1,D_0310!$A$4:$XA$84,($C741+AJ$2-2001)+8*$B741,FALSE)</f>
        <v>-7</v>
      </c>
      <c r="AK741" s="18">
        <f>-VLOOKUP(AK$1,D_0310!$A$4:$XA$84,($C741+AK$2-2001)+8*$B741,FALSE)</f>
        <v>-13</v>
      </c>
      <c r="AL741" s="18">
        <f>-VLOOKUP(AL$1,D_0310!$A$4:$XA$84,($C741+AL$2-2001)+8*$B741,FALSE)</f>
        <v>-21</v>
      </c>
      <c r="AM741" s="18">
        <f>-VLOOKUP(AM$1,D_0310!$A$4:$XA$84,($C741+AM$2-2001)+8*$B741,FALSE)</f>
        <v>-19</v>
      </c>
      <c r="AN741" s="18">
        <f>-VLOOKUP(AN$1,D_0310!$A$4:$XA$84,($C741+AN$2-2001)+8*$B741,FALSE)</f>
        <v>-27</v>
      </c>
      <c r="AO741" s="18">
        <f>-VLOOKUP(AO$1,D_0310!$A$4:$XA$84,($C741+AO$2-2001)+8*$B741,FALSE)</f>
        <v>-27</v>
      </c>
      <c r="AP741" s="18">
        <f>-VLOOKUP(AP$1,D_0310!$A$4:$XA$84,($C741+AP$2-2001)+8*$B741,FALSE)</f>
        <v>-23</v>
      </c>
      <c r="AQ741" s="22"/>
      <c r="AR741" s="21"/>
      <c r="AS741" s="31">
        <v>4</v>
      </c>
      <c r="AT741" s="55">
        <f>VLOOKUP(2002-C741,census2002!$A$3:$CD$82,2+B741)</f>
        <v>14390</v>
      </c>
      <c r="AU741" s="17" t="s">
        <v>177</v>
      </c>
      <c r="AV741">
        <f>1+K741/AVERAGE(AVERAGE(SUM($AT741,$D741:J741,$R741:X741,$AF741:AL741),SUM($AT741,$D741:K741,$R741:Y741,$AF741:AM741)),AVERAGE(SUM($AT742,$D742:K742,$S742:Y742,$AG742:AM742),SUM($AT742,$D742:L742,$S742:Z742,$AG742:AN742)))</f>
        <v>1.0471620683123934</v>
      </c>
      <c r="AW741">
        <f>1+L741/AVERAGE(AVERAGE(SUM($AT741,$D741:K741,$R741:Y741,$AF741:AM741),SUM($AT741,$D741:L741,$R741:Z741,$AF741:AN741)),AVERAGE(SUM($AT742,$D742:L742,$S742:Z742,$AG742:AN742),SUM($AT742,$D742:M742,$S742:AA742,$AG742:AO742)))</f>
        <v>1.0214872227764562</v>
      </c>
      <c r="AX741">
        <f>1+M741/AVERAGE(AVERAGE(SUM($AT741,$D741:L741,$R741:Z741,$AF741:AN741),SUM($AT741,$D741:M741,$R741:AA741,$AF741:AO741)),AVERAGE(SUM($AT742,$D742:M742,$S742:AA742,$AG742:AO742),SUM($AT742,$D742:N742,$S742:AB742,$AG742:AP742)))</f>
        <v>1.0173403491987563</v>
      </c>
      <c r="AY741">
        <f>1+N741/AVERAGE(AVERAGE(SUM($AT741,$D741:M741,$R741:AA741,$AF741:AO741),SUM($AT741,$D741:N741,$R741:AB741,$AF741:AP741)),AVERAGE(SUM($AT742,$D742:N742,$S742:AB742,$AG742:AP742),SUM($AT742,$D742:O742,$S742:AC742,$AG742:AQ742)))</f>
        <v>1.0107023411371236</v>
      </c>
      <c r="BA741" s="43">
        <f t="shared" si="969"/>
        <v>1.0240804974713795</v>
      </c>
      <c r="BB741" s="46">
        <f t="shared" ref="BB741" si="974">AVERAGE(BB742:BB749)^5-1</f>
        <v>6.7368364266707781E-2</v>
      </c>
    </row>
    <row r="742" spans="1:54">
      <c r="A742" s="9">
        <v>741</v>
      </c>
      <c r="B742" s="17">
        <f t="shared" ref="B742" si="975">C737</f>
        <v>49</v>
      </c>
      <c r="C742" s="17">
        <v>1989</v>
      </c>
      <c r="D742" s="21"/>
      <c r="E742" s="21"/>
      <c r="F742" s="21"/>
      <c r="G742" s="21"/>
      <c r="H742" s="18">
        <f>VLOOKUP(H$1,IR_0310!$A$4:$XA$84,($C742+H$2-2001)+8*$B742,FALSE)</f>
        <v>-20</v>
      </c>
      <c r="I742" s="18">
        <f>VLOOKUP(I$1,IR_0310!$A$4:$XA$84,($C742+I$2-2001)+8*$B742,FALSE)</f>
        <v>-4</v>
      </c>
      <c r="J742" s="18">
        <f>VLOOKUP(J$1,IR_0310!$A$4:$XA$84,($C742+J$2-2001)+8*$B742,FALSE)</f>
        <v>50</v>
      </c>
      <c r="K742" s="19">
        <f>VLOOKUP(K$1,IR_0310!$A$4:$XA$84,($C742+K$2-2001)+8*$B742,FALSE)</f>
        <v>689</v>
      </c>
      <c r="L742" s="19">
        <f>VLOOKUP(L$1,IR_0310!$A$4:$XA$84,($C742+L$2-2001)+8*$B742,FALSE)</f>
        <v>431</v>
      </c>
      <c r="M742" s="19">
        <f>VLOOKUP(M$1,IR_0310!$A$4:$XA$84,($C742+M$2-2001)+8*$B742,FALSE)</f>
        <v>236</v>
      </c>
      <c r="N742" s="19">
        <f>VLOOKUP(N$1,IR_0310!$A$4:$XA$84,($C742+N$2-2001)+8*$B742,FALSE)</f>
        <v>515</v>
      </c>
      <c r="O742" s="19">
        <f>VLOOKUP(O$1,IR_0310!$A$4:$XA$84,($C742+O$2-2001)+8*$B742,FALSE)</f>
        <v>274</v>
      </c>
      <c r="P742" s="21"/>
      <c r="Q742" s="17">
        <v>1989</v>
      </c>
      <c r="R742" s="21"/>
      <c r="S742" s="21"/>
      <c r="T742" s="21"/>
      <c r="U742" s="21"/>
      <c r="V742" s="18">
        <f>VLOOKUP(V$1,IN_0310!$A$4:$XA$84,($C742+V$2-2001)+8*$B742,FALSE)</f>
        <v>-2</v>
      </c>
      <c r="W742" s="18">
        <f>VLOOKUP(W$1,IN_0310!$A$4:$XA$84,($C742+W$2-2001)+8*$B742,FALSE)</f>
        <v>0</v>
      </c>
      <c r="X742" s="18">
        <f>VLOOKUP(X$1,IN_0310!$A$4:$XA$84,($C742+X$2-2001)+8*$B742,FALSE)</f>
        <v>23</v>
      </c>
      <c r="Y742" s="18">
        <f>VLOOKUP(Y$1,IN_0310!$A$4:$XA$84,($C742+Y$2-2001)+8*$B742,FALSE)</f>
        <v>12</v>
      </c>
      <c r="Z742" s="18">
        <f>VLOOKUP(Z$1,IN_0310!$A$4:$XA$84,($C742+Z$2-2001)+8*$B742,FALSE)</f>
        <v>35</v>
      </c>
      <c r="AA742" s="18">
        <f>VLOOKUP(AA$1,IN_0310!$A$4:$XA$84,($C742+AA$2-2001)+8*$B742,FALSE)</f>
        <v>83</v>
      </c>
      <c r="AB742" s="18">
        <f>VLOOKUP(AB$1,IN_0310!$A$4:$XA$84,($C742+AB$2-2001)+8*$B742,FALSE)</f>
        <v>212</v>
      </c>
      <c r="AC742" s="18">
        <f>VLOOKUP(AC$1,IN_0310!$A$4:$XA$84,($C742+AC$2-2001)+8*$B742,FALSE)</f>
        <v>172</v>
      </c>
      <c r="AD742" s="21"/>
      <c r="AE742" s="17">
        <v>1989</v>
      </c>
      <c r="AF742" s="21"/>
      <c r="AG742" s="21"/>
      <c r="AH742" s="21"/>
      <c r="AI742" s="21"/>
      <c r="AJ742" s="18">
        <f>-VLOOKUP(AJ$1,D_0310!$A$4:$XA$84,($C742+AJ$2-2001)+8*$B742,FALSE)</f>
        <v>-4</v>
      </c>
      <c r="AK742" s="18">
        <f>-VLOOKUP(AK$1,D_0310!$A$4:$XA$84,($C742+AK$2-2001)+8*$B742,FALSE)</f>
        <v>-4</v>
      </c>
      <c r="AL742" s="18">
        <f>-VLOOKUP(AL$1,D_0310!$A$4:$XA$84,($C742+AL$2-2001)+8*$B742,FALSE)</f>
        <v>-23</v>
      </c>
      <c r="AM742" s="18">
        <f>-VLOOKUP(AM$1,D_0310!$A$4:$XA$84,($C742+AM$2-2001)+8*$B742,FALSE)</f>
        <v>-13</v>
      </c>
      <c r="AN742" s="18">
        <f>-VLOOKUP(AN$1,D_0310!$A$4:$XA$84,($C742+AN$2-2001)+8*$B742,FALSE)</f>
        <v>-29</v>
      </c>
      <c r="AO742" s="18">
        <f>-VLOOKUP(AO$1,D_0310!$A$4:$XA$84,($C742+AO$2-2001)+8*$B742,FALSE)</f>
        <v>-35</v>
      </c>
      <c r="AP742" s="18">
        <f>-VLOOKUP(AP$1,D_0310!$A$4:$XA$84,($C742+AP$2-2001)+8*$B742,FALSE)</f>
        <v>-33</v>
      </c>
      <c r="AQ742" s="18">
        <f>-VLOOKUP(AQ$1,D_0310!$A$4:$XA$84,($C742+AQ$2-2001)+8*$B742,FALSE)</f>
        <v>-27</v>
      </c>
      <c r="AR742" s="21"/>
      <c r="AS742" s="31">
        <v>5</v>
      </c>
      <c r="AT742" s="55">
        <f>VLOOKUP(2002-C742,census2002!$A$3:$CD$82,2+B742)</f>
        <v>16048</v>
      </c>
      <c r="AU742" s="17" t="s">
        <v>178</v>
      </c>
      <c r="AV742">
        <f>1+K742/AVERAGE(AVERAGE(SUM($AT742,$D742:J742,$R742:X742,$AF742:AL742),SUM($AT742,$D742:K742,$R742:Y742,$AF742:AM742)),AVERAGE(SUM($AT743,$D743:K743,$S743:Y743,$AG743:AM743),SUM($AT743,$D743:L743,$S743:Z743,$AG743:AN743)))</f>
        <v>1.039253108487274</v>
      </c>
      <c r="AW742">
        <f>1+L742/AVERAGE(AVERAGE(SUM($AT742,$D742:K742,$R742:Y742,$AF742:AM742),SUM($AT742,$D742:L742,$R742:Z742,$AF742:AN742)),AVERAGE(SUM($AT743,$D743:L743,$S743:Z743,$AG743:AN743),SUM($AT743,$D743:M743,$S743:AA743,$AG743:AO743)))</f>
        <v>1.0240077983567748</v>
      </c>
      <c r="AX742">
        <f>1+M742/AVERAGE(AVERAGE(SUM($AT742,$D742:L742,$R742:Z742,$AF742:AN742),SUM($AT742,$D742:M742,$R742:AA742,$AF742:AO742)),AVERAGE(SUM($AT743,$D743:M743,$S743:AA743,$AG743:AO743),SUM($AT743,$D743:N743,$S743:AB743,$AG743:AP743)))</f>
        <v>1.0129106375994967</v>
      </c>
      <c r="AY742">
        <f>1+N742/AVERAGE(AVERAGE(SUM($AT742,$D742:M742,$R742:AA742,$AF742:AO742),SUM($AT742,$D742:N742,$R742:AB742,$AF742:AP742)),AVERAGE(SUM($AT743,$D743:N743,$S743:AB743,$AG743:AP743),SUM($AT743,$D743:O743,$S743:AC743,$AG743:AQ743)))</f>
        <v>1.0274714283809194</v>
      </c>
      <c r="AZ742">
        <f>1+O742/AVERAGE(AVERAGE(SUM($AT742,$D742:N742,$R742:AB742,$AF742:AP742),SUM($AT742,$D742:O742,$R742:AC742,$AF742:AQ742)),AVERAGE(SUM($AT743,$D743:O743,$S743:AC743,$AG743:AQ743),SUM($AT743,$D743:P743,$S743:AD743,$AG743:AR743)))</f>
        <v>1.0142622908153971</v>
      </c>
      <c r="BA742" s="43">
        <f t="shared" si="969"/>
        <v>1.0235360705814549</v>
      </c>
      <c r="BB742" s="47">
        <f t="shared" ref="BB742:BB749" si="976">PRODUCT(AV738,AW739,AX740,AY741,AZ742)^(1/5)</f>
        <v>1.0075275780101203</v>
      </c>
    </row>
    <row r="743" spans="1:54">
      <c r="A743" s="13">
        <v>742</v>
      </c>
      <c r="B743" s="17">
        <f t="shared" ref="B743" si="977">C737</f>
        <v>49</v>
      </c>
      <c r="C743" s="17">
        <v>1988</v>
      </c>
      <c r="D743" s="21"/>
      <c r="E743" s="21"/>
      <c r="F743" s="21"/>
      <c r="G743" s="21"/>
      <c r="H743" s="21"/>
      <c r="I743" s="18">
        <f>VLOOKUP(I$1,IR_0310!$A$4:$XA$84,($C743+I$2-2001)+8*$B743,FALSE)</f>
        <v>-19</v>
      </c>
      <c r="J743" s="18">
        <f>VLOOKUP(J$1,IR_0310!$A$4:$XA$84,($C743+J$2-2001)+8*$B743,FALSE)</f>
        <v>18</v>
      </c>
      <c r="K743" s="19">
        <f>VLOOKUP(K$1,IR_0310!$A$4:$XA$84,($C743+K$2-2001)+8*$B743,FALSE)</f>
        <v>927</v>
      </c>
      <c r="L743" s="19">
        <f>VLOOKUP(L$1,IR_0310!$A$4:$XA$84,($C743+L$2-2001)+8*$B743,FALSE)</f>
        <v>368</v>
      </c>
      <c r="M743" s="19">
        <f>VLOOKUP(M$1,IR_0310!$A$4:$XA$84,($C743+M$2-2001)+8*$B743,FALSE)</f>
        <v>75</v>
      </c>
      <c r="N743" s="19">
        <f>VLOOKUP(N$1,IR_0310!$A$4:$XA$84,($C743+N$2-2001)+8*$B743,FALSE)</f>
        <v>390</v>
      </c>
      <c r="O743" s="19">
        <f>VLOOKUP(O$1,IR_0310!$A$4:$XA$84,($C743+O$2-2001)+8*$B743,FALSE)</f>
        <v>273</v>
      </c>
      <c r="P743" s="18">
        <f>VLOOKUP(P$1,IR_0310!$A$4:$XA$84,($C743+P$2-2001)+8*$B743,FALSE)</f>
        <v>175</v>
      </c>
      <c r="Q743" s="17">
        <v>1988</v>
      </c>
      <c r="R743" s="21"/>
      <c r="S743" s="21"/>
      <c r="T743" s="21"/>
      <c r="U743" s="21"/>
      <c r="V743" s="21"/>
      <c r="W743" s="18">
        <f>VLOOKUP(W$1,IN_0310!$A$4:$XA$84,($C743+W$2-2001)+8*$B743,FALSE)</f>
        <v>-4</v>
      </c>
      <c r="X743" s="18">
        <f>VLOOKUP(X$1,IN_0310!$A$4:$XA$84,($C743+X$2-2001)+8*$B743,FALSE)</f>
        <v>2</v>
      </c>
      <c r="Y743" s="18">
        <f>VLOOKUP(Y$1,IN_0310!$A$4:$XA$84,($C743+Y$2-2001)+8*$B743,FALSE)</f>
        <v>26</v>
      </c>
      <c r="Z743" s="18">
        <f>VLOOKUP(Z$1,IN_0310!$A$4:$XA$84,($C743+Z$2-2001)+8*$B743,FALSE)</f>
        <v>24</v>
      </c>
      <c r="AA743" s="18">
        <f>VLOOKUP(AA$1,IN_0310!$A$4:$XA$84,($C743+AA$2-2001)+8*$B743,FALSE)</f>
        <v>51</v>
      </c>
      <c r="AB743" s="18">
        <f>VLOOKUP(AB$1,IN_0310!$A$4:$XA$84,($C743+AB$2-2001)+8*$B743,FALSE)</f>
        <v>118</v>
      </c>
      <c r="AC743" s="18">
        <f>VLOOKUP(AC$1,IN_0310!$A$4:$XA$84,($C743+AC$2-2001)+8*$B743,FALSE)</f>
        <v>170</v>
      </c>
      <c r="AD743" s="18">
        <f>VLOOKUP(AD$1,IN_0310!$A$4:$XA$84,($C743+AD$2-2001)+8*$B743,FALSE)</f>
        <v>190</v>
      </c>
      <c r="AE743" s="17">
        <v>1988</v>
      </c>
      <c r="AF743" s="21"/>
      <c r="AG743" s="21"/>
      <c r="AH743" s="21"/>
      <c r="AI743" s="21"/>
      <c r="AJ743" s="21"/>
      <c r="AK743" s="18">
        <f>-VLOOKUP(AK$1,D_0310!$A$4:$XA$84,($C743+AK$2-2001)+8*$B743,FALSE)</f>
        <v>-8</v>
      </c>
      <c r="AL743" s="18">
        <f>-VLOOKUP(AL$1,D_0310!$A$4:$XA$84,($C743+AL$2-2001)+8*$B743,FALSE)</f>
        <v>-14</v>
      </c>
      <c r="AM743" s="18">
        <f>-VLOOKUP(AM$1,D_0310!$A$4:$XA$84,($C743+AM$2-2001)+8*$B743,FALSE)</f>
        <v>-20</v>
      </c>
      <c r="AN743" s="18">
        <f>-VLOOKUP(AN$1,D_0310!$A$4:$XA$84,($C743+AN$2-2001)+8*$B743,FALSE)</f>
        <v>-21</v>
      </c>
      <c r="AO743" s="18">
        <f>-VLOOKUP(AO$1,D_0310!$A$4:$XA$84,($C743+AO$2-2001)+8*$B743,FALSE)</f>
        <v>-23</v>
      </c>
      <c r="AP743" s="18">
        <f>-VLOOKUP(AP$1,D_0310!$A$4:$XA$84,($C743+AP$2-2001)+8*$B743,FALSE)</f>
        <v>-24</v>
      </c>
      <c r="AQ743" s="18">
        <f>-VLOOKUP(AQ$1,D_0310!$A$4:$XA$84,($C743+AQ$2-2001)+8*$B743,FALSE)</f>
        <v>-36</v>
      </c>
      <c r="AR743" s="18">
        <f>-VLOOKUP(AR$1,D_0310!$A$4:$XA$84,($C743+AR$2-2001)+8*$B743,FALSE)</f>
        <v>-26</v>
      </c>
      <c r="AS743" s="31">
        <v>5</v>
      </c>
      <c r="AT743" s="55">
        <f>VLOOKUP(2002-C743,census2002!$A$3:$CD$82,2+B743)</f>
        <v>17604</v>
      </c>
      <c r="AU743" s="17" t="s">
        <v>179</v>
      </c>
      <c r="AV743">
        <f>1+K743/AVERAGE(AVERAGE(SUM($AT743,$D743:J743,$R743:X743,$AF743:AL743),SUM($AT743,$D743:K743,$R743:Y743,$AF743:AM743)),AVERAGE(SUM($AT744,$D744:K744,$S744:Y744,$AG744:AM744),SUM($AT744,$D744:L744,$S744:Z744,$AG744:AN744)))</f>
        <v>1.0495794836139005</v>
      </c>
      <c r="AW743">
        <f>1+L743/AVERAGE(AVERAGE(SUM($AT743,$D743:K743,$R743:Y743,$AF743:AM743),SUM($AT743,$D743:L743,$R743:Z743,$AF743:AN743)),AVERAGE(SUM($AT744,$D744:L744,$S744:Z744,$AG744:AN744),SUM($AT744,$D744:M744,$S744:AA744,$AG744:AO744)))</f>
        <v>1.0191422403703607</v>
      </c>
      <c r="AX743">
        <f>1+M743/AVERAGE(AVERAGE(SUM($AT743,$D743:L743,$R743:Z743,$AF743:AN743),SUM($AT743,$D743:M743,$R743:AA743,$AF743:AO743)),AVERAGE(SUM($AT744,$D744:M744,$S744:AA744,$AG744:AO744),SUM($AT744,$D744:N744,$S744:AB744,$AG744:AP744)))</f>
        <v>1.0038568838949384</v>
      </c>
      <c r="AY743">
        <f>1+N743/AVERAGE(AVERAGE(SUM($AT743,$D743:M743,$R743:AA743,$AF743:AO743),SUM($AT743,$D743:N743,$R743:AB743,$AF743:AP743)),AVERAGE(SUM($AT744,$D744:N744,$S744:AB744,$AG744:AP744),SUM($AT744,$D744:O744,$S744:AC744,$AG744:AQ744)))</f>
        <v>1.0197520859975437</v>
      </c>
      <c r="AZ743">
        <f>1+O743/AVERAGE(AVERAGE(SUM($AT743,$D743:N743,$R743:AB743,$AF743:AP743),SUM($AT743,$D743:O743,$R743:AC743,$AF743:AQ743)),AVERAGE(SUM($AT744,$D744:O744,$S744:AC744,$AG744:AQ744),SUM($AT744,$D744:P744,$S744:AD744,$AG744:AR744)))</f>
        <v>1.0135755044194981</v>
      </c>
      <c r="BA743" s="43">
        <f t="shared" si="969"/>
        <v>1.0210676785656034</v>
      </c>
      <c r="BB743" s="47">
        <f t="shared" si="976"/>
        <v>1.0222874679298675</v>
      </c>
    </row>
    <row r="744" spans="1:54">
      <c r="A744" s="9">
        <v>743</v>
      </c>
      <c r="B744" s="17">
        <f t="shared" ref="B744" si="978">C737</f>
        <v>49</v>
      </c>
      <c r="C744" s="17">
        <v>1987</v>
      </c>
      <c r="D744" s="21"/>
      <c r="E744" s="21"/>
      <c r="F744" s="21"/>
      <c r="G744" s="21"/>
      <c r="H744" s="21"/>
      <c r="I744" s="21"/>
      <c r="J744" s="18">
        <f>VLOOKUP(J$1,IR_0310!$A$4:$XA$84,($C744+J$2-2001)+8*$B744,FALSE)</f>
        <v>26</v>
      </c>
      <c r="K744" s="19">
        <f>VLOOKUP(K$1,IR_0310!$A$4:$XA$84,($C744+K$2-2001)+8*$B744,FALSE)</f>
        <v>328</v>
      </c>
      <c r="L744" s="19">
        <f>VLOOKUP(L$1,IR_0310!$A$4:$XA$84,($C744+L$2-2001)+8*$B744,FALSE)</f>
        <v>624</v>
      </c>
      <c r="M744" s="19">
        <f>VLOOKUP(M$1,IR_0310!$A$4:$XA$84,($C744+M$2-2001)+8*$B744,FALSE)</f>
        <v>137</v>
      </c>
      <c r="N744" s="19">
        <f>VLOOKUP(N$1,IR_0310!$A$4:$XA$84,($C744+N$2-2001)+8*$B744,FALSE)</f>
        <v>177</v>
      </c>
      <c r="O744" s="19">
        <f>VLOOKUP(O$1,IR_0310!$A$4:$XA$84,($C744+O$2-2001)+8*$B744,FALSE)</f>
        <v>267</v>
      </c>
      <c r="P744" s="18">
        <f>VLOOKUP(P$1,IR_0310!$A$4:$XA$84,($C744+P$2-2001)+8*$B744,FALSE)</f>
        <v>93</v>
      </c>
      <c r="Q744" s="17">
        <v>1987</v>
      </c>
      <c r="R744" s="21"/>
      <c r="S744" s="21"/>
      <c r="T744" s="21"/>
      <c r="U744" s="21"/>
      <c r="V744" s="21"/>
      <c r="W744" s="21"/>
      <c r="X744" s="18">
        <f>VLOOKUP(X$1,IN_0310!$A$4:$XA$84,($C744+X$2-2001)+8*$B744,FALSE)</f>
        <v>-4</v>
      </c>
      <c r="Y744" s="18">
        <f>VLOOKUP(Y$1,IN_0310!$A$4:$XA$84,($C744+Y$2-2001)+8*$B744,FALSE)</f>
        <v>13</v>
      </c>
      <c r="Z744" s="18">
        <f>VLOOKUP(Z$1,IN_0310!$A$4:$XA$84,($C744+Z$2-2001)+8*$B744,FALSE)</f>
        <v>46</v>
      </c>
      <c r="AA744" s="18">
        <f>VLOOKUP(AA$1,IN_0310!$A$4:$XA$84,($C744+AA$2-2001)+8*$B744,FALSE)</f>
        <v>48</v>
      </c>
      <c r="AB744" s="18">
        <f>VLOOKUP(AB$1,IN_0310!$A$4:$XA$84,($C744+AB$2-2001)+8*$B744,FALSE)</f>
        <v>107</v>
      </c>
      <c r="AC744" s="18">
        <f>VLOOKUP(AC$1,IN_0310!$A$4:$XA$84,($C744+AC$2-2001)+8*$B744,FALSE)</f>
        <v>138</v>
      </c>
      <c r="AD744" s="18">
        <f>VLOOKUP(AD$1,IN_0310!$A$4:$XA$84,($C744+AD$2-2001)+8*$B744,FALSE)</f>
        <v>153</v>
      </c>
      <c r="AE744" s="17">
        <v>1987</v>
      </c>
      <c r="AF744" s="21"/>
      <c r="AG744" s="21"/>
      <c r="AH744" s="21"/>
      <c r="AI744" s="21"/>
      <c r="AJ744" s="21"/>
      <c r="AK744" s="21"/>
      <c r="AL744" s="18">
        <f>-VLOOKUP(AL$1,D_0310!$A$4:$XA$84,($C744+AL$2-2001)+8*$B744,FALSE)</f>
        <v>-20</v>
      </c>
      <c r="AM744" s="18">
        <f>-VLOOKUP(AM$1,D_0310!$A$4:$XA$84,($C744+AM$2-2001)+8*$B744,FALSE)</f>
        <v>-28</v>
      </c>
      <c r="AN744" s="18">
        <f>-VLOOKUP(AN$1,D_0310!$A$4:$XA$84,($C744+AN$2-2001)+8*$B744,FALSE)</f>
        <v>-26</v>
      </c>
      <c r="AO744" s="18">
        <f>-VLOOKUP(AO$1,D_0310!$A$4:$XA$84,($C744+AO$2-2001)+8*$B744,FALSE)</f>
        <v>-24</v>
      </c>
      <c r="AP744" s="18">
        <f>-VLOOKUP(AP$1,D_0310!$A$4:$XA$84,($C744+AP$2-2001)+8*$B744,FALSE)</f>
        <v>-34</v>
      </c>
      <c r="AQ744" s="18">
        <f>-VLOOKUP(AQ$1,D_0310!$A$4:$XA$84,($C744+AQ$2-2001)+8*$B744,FALSE)</f>
        <v>-46</v>
      </c>
      <c r="AR744" s="18">
        <f>-VLOOKUP(AR$1,D_0310!$A$4:$XA$84,($C744+AR$2-2001)+8*$B744,FALSE)</f>
        <v>-36</v>
      </c>
      <c r="AS744" s="31">
        <v>5</v>
      </c>
      <c r="AT744" s="55">
        <f>VLOOKUP(2002-C744,census2002!$A$3:$CD$82,2+B744)</f>
        <v>18712</v>
      </c>
      <c r="AU744" s="17" t="s">
        <v>180</v>
      </c>
      <c r="AV744">
        <f>1+K744/AVERAGE(AVERAGE(SUM($AT744,$D744:J744,$R744:X744,$AF744:AL744),SUM($AT744,$D744:K744,$R744:Y744,$AF744:AM744)),AVERAGE(SUM($AT745,$D745:K745,$S745:Y745,$AG745:AM745),SUM($AT745,$D745:L745,$S745:Z745,$AG745:AN745)))</f>
        <v>1.0167517875383043</v>
      </c>
      <c r="AW744">
        <f>1+L744/AVERAGE(AVERAGE(SUM($AT744,$D744:K744,$R744:Y744,$AF744:AM744),SUM($AT744,$D744:L744,$R744:Z744,$AF744:AN744)),AVERAGE(SUM($AT745,$D745:L745,$S745:Z745,$AG745:AN745),SUM($AT745,$D745:M745,$S745:AA745,$AG745:AO745)))</f>
        <v>1.0313690004901406</v>
      </c>
      <c r="AX744">
        <f>1+M744/AVERAGE(AVERAGE(SUM($AT744,$D744:L744,$R744:Z744,$AF744:AN744),SUM($AT744,$D744:M744,$R744:AA744,$AF744:AO744)),AVERAGE(SUM($AT745,$D745:M745,$S745:AA745,$AG745:AO745),SUM($AT745,$D745:N745,$S745:AB745,$AG745:AP745)))</f>
        <v>1.0067889840062438</v>
      </c>
      <c r="AY744">
        <f>1+N744/AVERAGE(AVERAGE(SUM($AT744,$D744:M744,$R744:AA744,$AF744:AO744),SUM($AT744,$D744:N744,$R744:AB744,$AF744:AP744)),AVERAGE(SUM($AT745,$D745:N745,$S745:AB745,$AG745:AP745),SUM($AT745,$D745:O745,$S745:AC745,$AG745:AQ745)))</f>
        <v>1.0086999262718113</v>
      </c>
      <c r="AZ744">
        <f>1+O744/AVERAGE(AVERAGE(SUM($AT744,$D744:N744,$R744:AB744,$AF744:AP744),SUM($AT744,$D744:O744,$R744:AC744,$AF744:AQ744)),AVERAGE(SUM($AT745,$D745:O745,$S745:AC745,$AG745:AQ745),SUM($AT745,$D745:P745,$S745:AD745,$AG745:AR745)))</f>
        <v>1.0129765983815704</v>
      </c>
      <c r="BA744" s="43">
        <f t="shared" si="969"/>
        <v>1.0152798688323066</v>
      </c>
      <c r="BB744" s="47">
        <f t="shared" si="976"/>
        <v>1.0173077540154993</v>
      </c>
    </row>
    <row r="745" spans="1:54">
      <c r="A745" s="9">
        <v>744</v>
      </c>
      <c r="B745" s="17">
        <f t="shared" ref="B745" si="979">C737</f>
        <v>49</v>
      </c>
      <c r="C745" s="17">
        <v>1986</v>
      </c>
      <c r="D745" s="26"/>
      <c r="E745" s="26"/>
      <c r="F745" s="26"/>
      <c r="G745" s="26"/>
      <c r="H745" s="26"/>
      <c r="I745" s="26"/>
      <c r="J745" s="21"/>
      <c r="K745" s="19">
        <f>VLOOKUP(K$1,IR_0310!$A$4:$XA$84,($C745+K$2-2001)+8*$B745,FALSE)</f>
        <v>664</v>
      </c>
      <c r="L745" s="19">
        <f>VLOOKUP(L$1,IR_0310!$A$4:$XA$84,($C745+L$2-2001)+8*$B745,FALSE)</f>
        <v>67</v>
      </c>
      <c r="M745" s="19">
        <f>VLOOKUP(M$1,IR_0310!$A$4:$XA$84,($C745+M$2-2001)+8*$B745,FALSE)</f>
        <v>217</v>
      </c>
      <c r="N745" s="19">
        <f>VLOOKUP(N$1,IR_0310!$A$4:$XA$84,($C745+N$2-2001)+8*$B745,FALSE)</f>
        <v>67</v>
      </c>
      <c r="O745" s="19">
        <f>VLOOKUP(O$1,IR_0310!$A$4:$XA$84,($C745+O$2-2001)+8*$B745,FALSE)</f>
        <v>95</v>
      </c>
      <c r="P745" s="18">
        <f>VLOOKUP(P$1,IR_0310!$A$4:$XA$84,($C745+P$2-2001)+8*$B745,FALSE)</f>
        <v>109</v>
      </c>
      <c r="Q745" s="17">
        <v>1986</v>
      </c>
      <c r="R745" s="26"/>
      <c r="S745" s="26"/>
      <c r="T745" s="26"/>
      <c r="U745" s="26"/>
      <c r="V745" s="26"/>
      <c r="W745" s="26"/>
      <c r="X745" s="21"/>
      <c r="Y745" s="18">
        <f>VLOOKUP(Y$1,IN_0310!$A$4:$XA$84,($C745+Y$2-2001)+8*$B745,FALSE)</f>
        <v>-10</v>
      </c>
      <c r="Z745" s="18">
        <f>VLOOKUP(Z$1,IN_0310!$A$4:$XA$84,($C745+Z$2-2001)+8*$B745,FALSE)</f>
        <v>14</v>
      </c>
      <c r="AA745" s="18">
        <f>VLOOKUP(AA$1,IN_0310!$A$4:$XA$84,($C745+AA$2-2001)+8*$B745,FALSE)</f>
        <v>52</v>
      </c>
      <c r="AB745" s="18">
        <f>VLOOKUP(AB$1,IN_0310!$A$4:$XA$84,($C745+AB$2-2001)+8*$B745,FALSE)</f>
        <v>70</v>
      </c>
      <c r="AC745" s="18">
        <f>VLOOKUP(AC$1,IN_0310!$A$4:$XA$84,($C745+AC$2-2001)+8*$B745,FALSE)</f>
        <v>86</v>
      </c>
      <c r="AD745" s="18">
        <f>VLOOKUP(AD$1,IN_0310!$A$4:$XA$84,($C745+AD$2-2001)+8*$B745,FALSE)</f>
        <v>103</v>
      </c>
      <c r="AE745" s="17">
        <v>1986</v>
      </c>
      <c r="AF745" s="26"/>
      <c r="AG745" s="26"/>
      <c r="AH745" s="26"/>
      <c r="AI745" s="26"/>
      <c r="AJ745" s="26"/>
      <c r="AK745" s="26"/>
      <c r="AL745" s="21"/>
      <c r="AM745" s="18">
        <f>-VLOOKUP(AM$1,D_0310!$A$4:$XA$84,($C745+AM$2-2001)+8*$B745,FALSE)</f>
        <v>-41</v>
      </c>
      <c r="AN745" s="18">
        <f>-VLOOKUP(AN$1,D_0310!$A$4:$XA$84,($C745+AN$2-2001)+8*$B745,FALSE)</f>
        <v>-26</v>
      </c>
      <c r="AO745" s="18">
        <f>-VLOOKUP(AO$1,D_0310!$A$4:$XA$84,($C745+AO$2-2001)+8*$B745,FALSE)</f>
        <v>-32</v>
      </c>
      <c r="AP745" s="18">
        <f>-VLOOKUP(AP$1,D_0310!$A$4:$XA$84,($C745+AP$2-2001)+8*$B745,FALSE)</f>
        <v>-29</v>
      </c>
      <c r="AQ745" s="18">
        <f>-VLOOKUP(AQ$1,D_0310!$A$4:$XA$84,($C745+AQ$2-2001)+8*$B745,FALSE)</f>
        <v>-39</v>
      </c>
      <c r="AR745" s="18">
        <f>-VLOOKUP(AR$1,D_0310!$A$4:$XA$84,($C745+AR$2-2001)+8*$B745,FALSE)</f>
        <v>-41</v>
      </c>
      <c r="AS745" s="31">
        <v>5</v>
      </c>
      <c r="AT745" s="55">
        <f>VLOOKUP(2002-C745,census2002!$A$3:$CD$82,2+B745)</f>
        <v>19649</v>
      </c>
      <c r="AU745" s="17" t="s">
        <v>181</v>
      </c>
      <c r="AV745">
        <f>1+K745/AVERAGE(AVERAGE(SUM($AT745,$D745:J745,$R745:X745,$AF745:AL745),SUM($AT745,$D745:K745,$R745:Y745,$AF745:AM745)),AVERAGE(SUM($AT746,$D746:K746,$S746:Y746,$AG746:AM746),SUM($AT746,$D746:L746,$S746:Z746,$AG746:AN746)))</f>
        <v>1.0298041856028728</v>
      </c>
      <c r="AW745">
        <f>1+L745/AVERAGE(AVERAGE(SUM($AT745,$D745:K745,$R745:Y745,$AF745:AM745),SUM($AT745,$D745:L745,$R745:Z745,$AF745:AN745)),AVERAGE(SUM($AT746,$D746:L746,$S746:Z746,$AG746:AN746),SUM($AT746,$D746:M746,$S746:AA746,$AG746:AO746)))</f>
        <v>1.0029762896329613</v>
      </c>
      <c r="AX745">
        <f>1+M745/AVERAGE(AVERAGE(SUM($AT745,$D745:L745,$R745:Z745,$AF745:AN745),SUM($AT745,$D745:M745,$R745:AA745,$AF745:AO745)),AVERAGE(SUM($AT746,$D746:M746,$S746:AA746,$AG746:AO746),SUM($AT746,$D746:N746,$S746:AB746,$AG746:AP746)))</f>
        <v>1.0096097425961805</v>
      </c>
      <c r="AY745">
        <f>1+N745/AVERAGE(AVERAGE(SUM($AT745,$D745:M745,$R745:AA745,$AF745:AO745),SUM($AT745,$D745:N745,$R745:AB745,$AF745:AP745)),AVERAGE(SUM($AT746,$D746:N746,$S746:AB746,$AG746:AP746),SUM($AT746,$D746:O746,$S746:AC746,$AG746:AQ746)))</f>
        <v>1.0029502097070706</v>
      </c>
      <c r="AZ745">
        <f>1+O745/AVERAGE(AVERAGE(SUM($AT745,$D745:N745,$R745:AB745,$AF745:AP745),SUM($AT745,$D745:O745,$R745:AC745,$AF745:AQ745)),AVERAGE(SUM($AT746,$D746:O746,$S746:AC746,$AG746:AQ746),SUM($AT746,$D746:P746,$S746:AD746,$AG746:AR746)))</f>
        <v>1.0041700044992155</v>
      </c>
      <c r="BA745" s="43">
        <f t="shared" si="969"/>
        <v>1.0098505212266931</v>
      </c>
      <c r="BB745" s="47">
        <f t="shared" si="976"/>
        <v>1.0174466361183083</v>
      </c>
    </row>
    <row r="746" spans="1:54">
      <c r="A746" s="13">
        <v>745</v>
      </c>
      <c r="B746" s="17">
        <f t="shared" ref="B746" si="980">C737</f>
        <v>49</v>
      </c>
      <c r="C746" s="17">
        <v>1985</v>
      </c>
      <c r="D746" s="26"/>
      <c r="E746" s="26"/>
      <c r="F746" s="26"/>
      <c r="G746" s="26"/>
      <c r="H746" s="26"/>
      <c r="I746" s="26"/>
      <c r="J746" s="21"/>
      <c r="K746" s="22"/>
      <c r="L746" s="19">
        <f>VLOOKUP(L$1,IR_0310!$A$4:$XA$84,($C746+L$2-2001)+8*$B746,FALSE)</f>
        <v>377</v>
      </c>
      <c r="M746" s="19">
        <f>VLOOKUP(M$1,IR_0310!$A$4:$XA$84,($C746+M$2-2001)+8*$B746,FALSE)</f>
        <v>-84</v>
      </c>
      <c r="N746" s="19">
        <f>VLOOKUP(N$1,IR_0310!$A$4:$XA$84,($C746+N$2-2001)+8*$B746,FALSE)</f>
        <v>18</v>
      </c>
      <c r="O746" s="19">
        <f>VLOOKUP(O$1,IR_0310!$A$4:$XA$84,($C746+O$2-2001)+8*$B746,FALSE)</f>
        <v>39</v>
      </c>
      <c r="P746" s="18">
        <f>VLOOKUP(P$1,IR_0310!$A$4:$XA$84,($C746+P$2-2001)+8*$B746,FALSE)</f>
        <v>-115</v>
      </c>
      <c r="Q746" s="17">
        <v>1985</v>
      </c>
      <c r="R746" s="26"/>
      <c r="S746" s="26"/>
      <c r="T746" s="26"/>
      <c r="U746" s="26"/>
      <c r="V746" s="26"/>
      <c r="W746" s="26"/>
      <c r="X746" s="21"/>
      <c r="Y746" s="22"/>
      <c r="Z746" s="18">
        <f>VLOOKUP(Z$1,IN_0310!$A$4:$XA$84,($C746+Z$2-2001)+8*$B746,FALSE)</f>
        <v>2</v>
      </c>
      <c r="AA746" s="18">
        <f>VLOOKUP(AA$1,IN_0310!$A$4:$XA$84,($C746+AA$2-2001)+8*$B746,FALSE)</f>
        <v>20</v>
      </c>
      <c r="AB746" s="18">
        <f>VLOOKUP(AB$1,IN_0310!$A$4:$XA$84,($C746+AB$2-2001)+8*$B746,FALSE)</f>
        <v>103</v>
      </c>
      <c r="AC746" s="18">
        <f>VLOOKUP(AC$1,IN_0310!$A$4:$XA$84,($C746+AC$2-2001)+8*$B746,FALSE)</f>
        <v>83</v>
      </c>
      <c r="AD746" s="18">
        <f>VLOOKUP(AD$1,IN_0310!$A$4:$XA$84,($C746+AD$2-2001)+8*$B746,FALSE)</f>
        <v>101</v>
      </c>
      <c r="AE746" s="17">
        <v>1985</v>
      </c>
      <c r="AF746" s="26"/>
      <c r="AG746" s="26"/>
      <c r="AH746" s="26"/>
      <c r="AI746" s="26"/>
      <c r="AJ746" s="26"/>
      <c r="AK746" s="26"/>
      <c r="AL746" s="21"/>
      <c r="AM746" s="22"/>
      <c r="AN746" s="18">
        <f>-VLOOKUP(AN$1,D_0310!$A$4:$XA$84,($C746+AN$2-2001)+8*$B746,FALSE)</f>
        <v>-23</v>
      </c>
      <c r="AO746" s="18">
        <f>-VLOOKUP(AO$1,D_0310!$A$4:$XA$84,($C746+AO$2-2001)+8*$B746,FALSE)</f>
        <v>-30</v>
      </c>
      <c r="AP746" s="18">
        <f>-VLOOKUP(AP$1,D_0310!$A$4:$XA$84,($C746+AP$2-2001)+8*$B746,FALSE)</f>
        <v>-39</v>
      </c>
      <c r="AQ746" s="18">
        <f>-VLOOKUP(AQ$1,D_0310!$A$4:$XA$84,($C746+AQ$2-2001)+8*$B746,FALSE)</f>
        <v>-33</v>
      </c>
      <c r="AR746" s="18">
        <f>-VLOOKUP(AR$1,D_0310!$A$4:$XA$84,($C746+AR$2-2001)+8*$B746,FALSE)</f>
        <v>-39</v>
      </c>
      <c r="AS746" s="31">
        <v>4</v>
      </c>
      <c r="AT746" s="55">
        <f>VLOOKUP(2002-C746,census2002!$A$3:$CD$82,2+B746)</f>
        <v>24424</v>
      </c>
      <c r="AU746" s="17" t="s">
        <v>182</v>
      </c>
      <c r="AW746">
        <f>1+L746/AVERAGE(AVERAGE(SUM($AT746,$D746:K746,$R746:Y746,$AF746:AM746),SUM($AT746,$D746:L746,$R746:Z746,$AF746:AN746)),AVERAGE(SUM($AT747,$D747:L747,$S747:Z747,$AG747:AN747),SUM($AT747,$D747:M747,$S747:AA747,$AG747:AO747)))</f>
        <v>1.0145143748135173</v>
      </c>
      <c r="AX746">
        <f>1+M746/AVERAGE(AVERAGE(SUM($AT746,$D746:L746,$R746:Z746,$AF746:AN746),SUM($AT746,$D746:M746,$R746:AA746,$AF746:AO746)),AVERAGE(SUM($AT747,$D747:M747,$S747:AA747,$AG747:AO747),SUM($AT747,$D747:N747,$S747:AB747,$AG747:AP747)))</f>
        <v>0.99677183813074055</v>
      </c>
      <c r="AY746">
        <f>1+N746/AVERAGE(AVERAGE(SUM($AT746,$D746:M746,$R746:AA746,$AF746:AO746),SUM($AT746,$D746:N746,$R746:AB746,$AF746:AP746)),AVERAGE(SUM($AT747,$D747:N747,$S747:AB747,$AG747:AP747),SUM($AT747,$D747:O747,$S747:AC747,$AG747:AQ747)))</f>
        <v>1.000692967343914</v>
      </c>
      <c r="AZ746">
        <f>1+O746/AVERAGE(AVERAGE(SUM($AT746,$D746:N746,$R746:AB746,$AF746:AP746),SUM($AT746,$D746:O746,$R746:AC746,$AF746:AQ746)),AVERAGE(SUM($AT747,$D747:O747,$S747:AC747,$AG747:AQ747),SUM($AT747,$D747:P747,$S747:AD747,$AG747:AR747)))</f>
        <v>1.0015011402892582</v>
      </c>
      <c r="BA746" s="43">
        <f t="shared" si="969"/>
        <v>1.0033479438801973</v>
      </c>
      <c r="BB746" s="47">
        <f t="shared" si="976"/>
        <v>1.013829869290936</v>
      </c>
    </row>
    <row r="747" spans="1:54">
      <c r="A747" s="9">
        <v>746</v>
      </c>
      <c r="B747" s="17">
        <f t="shared" ref="B747" si="981">C737</f>
        <v>49</v>
      </c>
      <c r="C747" s="17">
        <v>1984</v>
      </c>
      <c r="D747" s="26"/>
      <c r="E747" s="26"/>
      <c r="F747" s="26"/>
      <c r="G747" s="26"/>
      <c r="H747" s="26"/>
      <c r="I747" s="26"/>
      <c r="J747" s="21"/>
      <c r="K747" s="22"/>
      <c r="L747" s="22"/>
      <c r="M747" s="19">
        <f>VLOOKUP(M$1,IR_0310!$A$4:$XA$84,($C747+M$2-2001)+8*$B747,FALSE)</f>
        <v>133</v>
      </c>
      <c r="N747" s="19">
        <f>VLOOKUP(N$1,IR_0310!$A$4:$XA$84,($C747+N$2-2001)+8*$B747,FALSE)</f>
        <v>-134</v>
      </c>
      <c r="O747" s="19">
        <f>VLOOKUP(O$1,IR_0310!$A$4:$XA$84,($C747+O$2-2001)+8*$B747,FALSE)</f>
        <v>-43</v>
      </c>
      <c r="P747" s="18">
        <f>VLOOKUP(P$1,IR_0310!$A$4:$XA$84,($C747+P$2-2001)+8*$B747,FALSE)</f>
        <v>-192</v>
      </c>
      <c r="Q747" s="17">
        <v>1984</v>
      </c>
      <c r="R747" s="26"/>
      <c r="S747" s="26"/>
      <c r="T747" s="26"/>
      <c r="U747" s="26"/>
      <c r="V747" s="26"/>
      <c r="W747" s="26"/>
      <c r="X747" s="21"/>
      <c r="Y747" s="22"/>
      <c r="Z747" s="22"/>
      <c r="AA747" s="18">
        <f>VLOOKUP(AA$1,IN_0310!$A$4:$XA$84,($C747+AA$2-2001)+8*$B747,FALSE)</f>
        <v>0</v>
      </c>
      <c r="AB747" s="18">
        <f>VLOOKUP(AB$1,IN_0310!$A$4:$XA$84,($C747+AB$2-2001)+8*$B747,FALSE)</f>
        <v>4</v>
      </c>
      <c r="AC747" s="18">
        <f>VLOOKUP(AC$1,IN_0310!$A$4:$XA$84,($C747+AC$2-2001)+8*$B747,FALSE)</f>
        <v>80</v>
      </c>
      <c r="AD747" s="18">
        <f>VLOOKUP(AD$1,IN_0310!$A$4:$XA$84,($C747+AD$2-2001)+8*$B747,FALSE)</f>
        <v>78</v>
      </c>
      <c r="AE747" s="17">
        <v>1984</v>
      </c>
      <c r="AF747" s="26"/>
      <c r="AG747" s="26"/>
      <c r="AH747" s="26"/>
      <c r="AI747" s="26"/>
      <c r="AJ747" s="26"/>
      <c r="AK747" s="26"/>
      <c r="AL747" s="21"/>
      <c r="AM747" s="22"/>
      <c r="AN747" s="22"/>
      <c r="AO747" s="18">
        <f>-VLOOKUP(AO$1,D_0310!$A$4:$XA$84,($C747+AO$2-2001)+8*$B747,FALSE)</f>
        <v>-40</v>
      </c>
      <c r="AP747" s="18">
        <f>-VLOOKUP(AP$1,D_0310!$A$4:$XA$84,($C747+AP$2-2001)+8*$B747,FALSE)</f>
        <v>-38</v>
      </c>
      <c r="AQ747" s="18">
        <f>-VLOOKUP(AQ$1,D_0310!$A$4:$XA$84,($C747+AQ$2-2001)+8*$B747,FALSE)</f>
        <v>-40</v>
      </c>
      <c r="AR747" s="18">
        <f>-VLOOKUP(AR$1,D_0310!$A$4:$XA$84,($C747+AR$2-2001)+8*$B747,FALSE)</f>
        <v>-34</v>
      </c>
      <c r="AS747" s="31">
        <v>3</v>
      </c>
      <c r="AT747" s="55">
        <f>VLOOKUP(2002-C747,census2002!$A$3:$CD$82,2+B747)</f>
        <v>27300</v>
      </c>
      <c r="AU747" s="17" t="s">
        <v>183</v>
      </c>
      <c r="AX747">
        <f>1+M747/AVERAGE(AVERAGE(SUM($AT747,$D747:L747,$R747:Z747,$AF747:AN747),SUM($AT747,$D747:M747,$R747:AA747,$AF747:AO747)),AVERAGE(SUM($AT748,$D748:M748,$S748:AA748,$AG748:AO748),SUM($AT748,$D748:N748,$S748:AB748,$AG748:AP748)))</f>
        <v>1.0047832263401126</v>
      </c>
      <c r="AY747">
        <f>1+N747/AVERAGE(AVERAGE(SUM($AT747,$D747:M747,$R747:AA747,$AF747:AO747),SUM($AT747,$D747:N747,$R747:AB747,$AF747:AP747)),AVERAGE(SUM($AT748,$D748:N748,$S748:AB748,$AG748:AP748),SUM($AT748,$D748:O748,$S748:AC748,$AG748:AQ748)))</f>
        <v>0.99516289143579095</v>
      </c>
      <c r="AZ747">
        <f>1+O747/AVERAGE(AVERAGE(SUM($AT747,$D747:N747,$R747:AB747,$AF747:AP747),SUM($AT747,$D747:O747,$R747:AC747,$AF747:AQ747)),AVERAGE(SUM($AT748,$D748:O748,$S748:AC748,$AG748:AQ748),SUM($AT748,$D748:P748,$S748:AD748,$AG748:AR748)))</f>
        <v>0.99843820938890404</v>
      </c>
      <c r="BA747" s="43">
        <f t="shared" si="969"/>
        <v>0.99945347151689568</v>
      </c>
      <c r="BB747" s="47">
        <f t="shared" si="976"/>
        <v>1.0177497303297749</v>
      </c>
    </row>
    <row r="748" spans="1:54">
      <c r="A748" s="9">
        <v>747</v>
      </c>
      <c r="B748" s="17">
        <f t="shared" ref="B748" si="982">C737</f>
        <v>49</v>
      </c>
      <c r="C748" s="17">
        <v>1983</v>
      </c>
      <c r="D748" s="26"/>
      <c r="E748" s="26"/>
      <c r="F748" s="26"/>
      <c r="G748" s="26"/>
      <c r="H748" s="26"/>
      <c r="I748" s="26"/>
      <c r="J748" s="21"/>
      <c r="K748" s="22"/>
      <c r="L748" s="22"/>
      <c r="M748" s="22"/>
      <c r="N748" s="19">
        <f>VLOOKUP(N$1,IR_0310!$A$4:$XA$84,($C748+N$2-2001)+8*$B748,FALSE)</f>
        <v>-54</v>
      </c>
      <c r="O748" s="19">
        <f>VLOOKUP(O$1,IR_0310!$A$4:$XA$84,($C748+O$2-2001)+8*$B748,FALSE)</f>
        <v>-197</v>
      </c>
      <c r="P748" s="18">
        <f>VLOOKUP(P$1,IR_0310!$A$4:$XA$84,($C748+P$2-2001)+8*$B748,FALSE)</f>
        <v>-288</v>
      </c>
      <c r="Q748" s="17">
        <v>1983</v>
      </c>
      <c r="R748" s="26"/>
      <c r="S748" s="26"/>
      <c r="T748" s="26"/>
      <c r="U748" s="26"/>
      <c r="V748" s="26"/>
      <c r="W748" s="26"/>
      <c r="X748" s="21"/>
      <c r="Y748" s="22"/>
      <c r="Z748" s="22"/>
      <c r="AA748" s="22"/>
      <c r="AB748" s="18">
        <f>VLOOKUP(AB$1,IN_0310!$A$4:$XA$84,($C748+AB$2-2001)+8*$B748,FALSE)</f>
        <v>-3</v>
      </c>
      <c r="AC748" s="18">
        <f>VLOOKUP(AC$1,IN_0310!$A$4:$XA$84,($C748+AC$2-2001)+8*$B748,FALSE)</f>
        <v>17</v>
      </c>
      <c r="AD748" s="18">
        <f>VLOOKUP(AD$1,IN_0310!$A$4:$XA$84,($C748+AD$2-2001)+8*$B748,FALSE)</f>
        <v>53</v>
      </c>
      <c r="AE748" s="17">
        <v>1983</v>
      </c>
      <c r="AF748" s="26"/>
      <c r="AG748" s="26"/>
      <c r="AH748" s="26"/>
      <c r="AI748" s="26"/>
      <c r="AJ748" s="26"/>
      <c r="AK748" s="26"/>
      <c r="AL748" s="21"/>
      <c r="AM748" s="22"/>
      <c r="AN748" s="22"/>
      <c r="AO748" s="22"/>
      <c r="AP748" s="18">
        <f>-VLOOKUP(AP$1,D_0310!$A$4:$XA$84,($C748+AP$2-2001)+8*$B748,FALSE)</f>
        <v>-50</v>
      </c>
      <c r="AQ748" s="18">
        <f>-VLOOKUP(AQ$1,D_0310!$A$4:$XA$84,($C748+AQ$2-2001)+8*$B748,FALSE)</f>
        <v>-50</v>
      </c>
      <c r="AR748" s="18">
        <f>-VLOOKUP(AR$1,D_0310!$A$4:$XA$84,($C748+AR$2-2001)+8*$B748,FALSE)</f>
        <v>-44</v>
      </c>
      <c r="AS748" s="31">
        <v>2</v>
      </c>
      <c r="AT748" s="55">
        <f>VLOOKUP(2002-C748,census2002!$A$3:$CD$82,2+B748)</f>
        <v>28318</v>
      </c>
      <c r="AU748" s="17" t="s">
        <v>184</v>
      </c>
      <c r="AY748">
        <f>1+N748/AVERAGE(AVERAGE(SUM($AT748,$D748:M748,$R748:AA748,$AF748:AO748),SUM($AT748,$D748:N748,$R748:AB748,$AF748:AP748)),AVERAGE(SUM($AT749,$D749:N749,$S749:AB749,$AG749:AP749),SUM($AT749,$D749:O749,$S749:AC749,$AG749:AQ749)))</f>
        <v>0.9979938887908536</v>
      </c>
      <c r="AZ748">
        <f>1+O748/AVERAGE(AVERAGE(SUM($AT748,$D748:N748,$R748:AB748,$AF748:AP748),SUM($AT748,$D748:O748,$R748:AC748,$AF748:AQ748)),AVERAGE(SUM($AT749,$D749:O749,$S749:AC749,$AG749:AQ749),SUM($AT749,$D749:P749,$S749:AD749,$AG749:AR749)))</f>
        <v>0.99261106839450142</v>
      </c>
      <c r="BA748" s="43">
        <f t="shared" si="969"/>
        <v>0.99529883964760679</v>
      </c>
      <c r="BB748" s="47">
        <f t="shared" si="976"/>
        <v>1.0008175939087296</v>
      </c>
    </row>
    <row r="749" spans="1:54">
      <c r="A749" s="13">
        <v>748</v>
      </c>
      <c r="B749" s="17">
        <f t="shared" ref="B749" si="983">C737</f>
        <v>49</v>
      </c>
      <c r="C749" s="17">
        <v>1982</v>
      </c>
      <c r="D749" s="26"/>
      <c r="E749" s="26"/>
      <c r="F749" s="26"/>
      <c r="G749" s="26"/>
      <c r="H749" s="26"/>
      <c r="I749" s="26"/>
      <c r="J749" s="21"/>
      <c r="K749" s="22"/>
      <c r="L749" s="22"/>
      <c r="M749" s="22"/>
      <c r="N749" s="22"/>
      <c r="O749" s="19">
        <f>VLOOKUP(O$1,IR_0310!$A$4:$XA$84,($C749+O$2-2001)+8*$B749,FALSE)</f>
        <v>-160</v>
      </c>
      <c r="P749" s="18">
        <f>VLOOKUP(P$1,IR_0310!$A$4:$XA$84,($C749+P$2-2001)+8*$B749,FALSE)</f>
        <v>-398</v>
      </c>
      <c r="Q749" s="17">
        <v>1982</v>
      </c>
      <c r="R749" s="26"/>
      <c r="S749" s="26"/>
      <c r="T749" s="26"/>
      <c r="U749" s="26"/>
      <c r="V749" s="26"/>
      <c r="W749" s="26"/>
      <c r="X749" s="21"/>
      <c r="Y749" s="22"/>
      <c r="Z749" s="22"/>
      <c r="AA749" s="22"/>
      <c r="AB749" s="22"/>
      <c r="AC749" s="18">
        <f>VLOOKUP(AC$1,IN_0310!$A$4:$XA$84,($C749+AC$2-2001)+8*$B749,FALSE)</f>
        <v>-6</v>
      </c>
      <c r="AD749" s="18">
        <f>VLOOKUP(AD$1,IN_0310!$A$4:$XA$84,($C749+AD$2-2001)+8*$B749,FALSE)</f>
        <v>-26</v>
      </c>
      <c r="AE749" s="17">
        <v>1982</v>
      </c>
      <c r="AF749" s="26"/>
      <c r="AG749" s="26"/>
      <c r="AH749" s="26"/>
      <c r="AI749" s="26"/>
      <c r="AJ749" s="26"/>
      <c r="AK749" s="26"/>
      <c r="AL749" s="21"/>
      <c r="AM749" s="22"/>
      <c r="AN749" s="22"/>
      <c r="AO749" s="22"/>
      <c r="AP749" s="22"/>
      <c r="AQ749" s="18">
        <f>-VLOOKUP(AQ$1,D_0310!$A$4:$XA$84,($C749+AQ$2-2001)+8*$B749,FALSE)</f>
        <v>-44</v>
      </c>
      <c r="AR749" s="18">
        <f>-VLOOKUP(AR$1,D_0310!$A$4:$XA$84,($C749+AR$2-2001)+8*$B749,FALSE)</f>
        <v>-54</v>
      </c>
      <c r="AS749" s="31">
        <v>1</v>
      </c>
      <c r="AT749" s="55">
        <f>VLOOKUP(2002-C749,census2002!$A$3:$CD$82,2+B749)</f>
        <v>25676</v>
      </c>
      <c r="AU749" s="17" t="s">
        <v>185</v>
      </c>
      <c r="AZ749">
        <f>1+O749/AVERAGE(AVERAGE(SUM($AT749,$D749:N749,$R749:AB749,$AF749:AP749),SUM($AT749,$D749:O749,$R749:AC749,$AF749:AQ749)),AVERAGE(SUM($AT750,$D750:O750,$S750:AC750,$AG750:AQ750),SUM($AT750,$D750:P750,$S750:AD750,$AG750:AR750)))</f>
        <v>0.99346992082278995</v>
      </c>
      <c r="BA749" s="43">
        <f t="shared" si="969"/>
        <v>0.99346992082278995</v>
      </c>
      <c r="BB749" s="47">
        <f t="shared" si="976"/>
        <v>1.0080302561576455</v>
      </c>
    </row>
    <row r="750" spans="1:54">
      <c r="A750" s="9">
        <v>749</v>
      </c>
      <c r="B750" s="17">
        <f t="shared" ref="B750" si="984">C737</f>
        <v>49</v>
      </c>
      <c r="C750" s="17">
        <v>1981</v>
      </c>
      <c r="D750" s="26"/>
      <c r="E750" s="26"/>
      <c r="F750" s="26"/>
      <c r="G750" s="26"/>
      <c r="H750" s="26"/>
      <c r="I750" s="26"/>
      <c r="J750" s="21"/>
      <c r="K750" s="22"/>
      <c r="L750" s="22"/>
      <c r="M750" s="22"/>
      <c r="N750" s="22"/>
      <c r="O750" s="22"/>
      <c r="P750" s="18">
        <f>VLOOKUP(P$1,IR_0310!$A$4:$XA$84,($C750+P$2-2001)+8*$B750,FALSE)</f>
        <v>-335</v>
      </c>
      <c r="Q750" s="17">
        <v>1981</v>
      </c>
      <c r="R750" s="26"/>
      <c r="S750" s="26"/>
      <c r="T750" s="26"/>
      <c r="U750" s="26"/>
      <c r="V750" s="26"/>
      <c r="W750" s="26"/>
      <c r="X750" s="21"/>
      <c r="Y750" s="22"/>
      <c r="Z750" s="22"/>
      <c r="AA750" s="22"/>
      <c r="AB750" s="22"/>
      <c r="AC750" s="22"/>
      <c r="AD750" s="18">
        <f>VLOOKUP(AD$1,IN_0310!$A$4:$XA$84,($C750+AD$2-2001)+8*$B750,FALSE)</f>
        <v>-56</v>
      </c>
      <c r="AE750" s="17">
        <v>1981</v>
      </c>
      <c r="AF750" s="26"/>
      <c r="AG750" s="26"/>
      <c r="AH750" s="26"/>
      <c r="AI750" s="26"/>
      <c r="AJ750" s="26"/>
      <c r="AK750" s="26"/>
      <c r="AL750" s="21"/>
      <c r="AM750" s="22"/>
      <c r="AN750" s="22"/>
      <c r="AO750" s="22"/>
      <c r="AP750" s="22"/>
      <c r="AQ750" s="22"/>
      <c r="AR750" s="18">
        <f>-VLOOKUP(AR$1,D_0310!$A$4:$XA$84,($C750+AR$2-2001)+8*$B750,FALSE)</f>
        <v>-49</v>
      </c>
      <c r="AS750" s="31"/>
      <c r="AT750" s="55">
        <f>VLOOKUP(2002-C750,census2002!$A$3:$CD$82,2+B750)</f>
        <v>23653</v>
      </c>
      <c r="AU750" s="17" t="s">
        <v>186</v>
      </c>
    </row>
    <row r="751" spans="1:54" ht="15.75" thickBot="1">
      <c r="A751" s="9">
        <v>750</v>
      </c>
      <c r="B751" s="10" t="str">
        <f>INDEX('regions#'!$B$2:$B$79,B753+1)</f>
        <v>Тульская область</v>
      </c>
      <c r="C751" s="51" t="s">
        <v>159</v>
      </c>
      <c r="D751" s="11" t="s">
        <v>912</v>
      </c>
      <c r="E751" s="11" t="s">
        <v>913</v>
      </c>
      <c r="F751" s="11" t="s">
        <v>914</v>
      </c>
      <c r="G751" s="11" t="s">
        <v>915</v>
      </c>
      <c r="H751" s="11" t="s">
        <v>916</v>
      </c>
      <c r="I751" s="11" t="s">
        <v>917</v>
      </c>
      <c r="J751" s="11" t="s">
        <v>918</v>
      </c>
      <c r="K751" s="12" t="s">
        <v>919</v>
      </c>
      <c r="L751" s="12" t="s">
        <v>920</v>
      </c>
      <c r="M751" s="12" t="s">
        <v>921</v>
      </c>
      <c r="N751" s="12" t="s">
        <v>922</v>
      </c>
      <c r="O751" s="12" t="s">
        <v>923</v>
      </c>
      <c r="P751" s="11" t="s">
        <v>924</v>
      </c>
      <c r="Q751" s="52" t="s">
        <v>160</v>
      </c>
      <c r="R751" s="23" t="s">
        <v>912</v>
      </c>
      <c r="S751" s="23" t="s">
        <v>913</v>
      </c>
      <c r="T751" s="23" t="s">
        <v>914</v>
      </c>
      <c r="U751" s="23" t="s">
        <v>915</v>
      </c>
      <c r="V751" s="23" t="s">
        <v>916</v>
      </c>
      <c r="W751" s="23" t="s">
        <v>917</v>
      </c>
      <c r="X751" s="23" t="s">
        <v>918</v>
      </c>
      <c r="Y751" s="23" t="s">
        <v>919</v>
      </c>
      <c r="Z751" s="23" t="s">
        <v>920</v>
      </c>
      <c r="AA751" s="23" t="s">
        <v>921</v>
      </c>
      <c r="AB751" s="23" t="s">
        <v>922</v>
      </c>
      <c r="AC751" s="23" t="s">
        <v>923</v>
      </c>
      <c r="AD751" s="23" t="s">
        <v>924</v>
      </c>
      <c r="AE751" s="53" t="s">
        <v>161</v>
      </c>
      <c r="AF751" s="27" t="s">
        <v>912</v>
      </c>
      <c r="AG751" s="27" t="s">
        <v>913</v>
      </c>
      <c r="AH751" s="27" t="s">
        <v>914</v>
      </c>
      <c r="AI751" s="27" t="s">
        <v>915</v>
      </c>
      <c r="AJ751" s="27" t="s">
        <v>916</v>
      </c>
      <c r="AK751" s="27" t="s">
        <v>917</v>
      </c>
      <c r="AL751" s="27" t="s">
        <v>918</v>
      </c>
      <c r="AM751" s="27" t="s">
        <v>919</v>
      </c>
      <c r="AN751" s="27" t="s">
        <v>920</v>
      </c>
      <c r="AO751" s="27" t="s">
        <v>921</v>
      </c>
      <c r="AP751" s="27" t="s">
        <v>922</v>
      </c>
      <c r="AQ751" s="27" t="s">
        <v>923</v>
      </c>
      <c r="AR751" s="27" t="s">
        <v>924</v>
      </c>
      <c r="AS751" s="31" t="s">
        <v>162</v>
      </c>
      <c r="AT751" s="2" t="s">
        <v>163</v>
      </c>
      <c r="AV751" s="54">
        <f t="shared" ref="AV751:AZ751" si="985">AVERAGE(AV753:AV764)</f>
        <v>0.98998485887633791</v>
      </c>
      <c r="AW751" s="54">
        <f t="shared" si="985"/>
        <v>0.99329099328280801</v>
      </c>
      <c r="AX751" s="54">
        <f t="shared" si="985"/>
        <v>0.99618579356563342</v>
      </c>
      <c r="AY751" s="54">
        <f t="shared" si="985"/>
        <v>0.9974919402003446</v>
      </c>
      <c r="AZ751" s="54">
        <f t="shared" si="985"/>
        <v>0.99758420910280099</v>
      </c>
      <c r="BA751" s="38" t="s">
        <v>983</v>
      </c>
      <c r="BB751" s="39">
        <f t="shared" ref="BB751" si="986">PRODUCT(AV751:AZ751)-1</f>
        <v>-2.5225060833238722E-2</v>
      </c>
    </row>
    <row r="752" spans="1:54" ht="15.75" thickBot="1">
      <c r="A752" s="13">
        <v>751</v>
      </c>
      <c r="C752" s="14">
        <f t="shared" ref="C752" si="987">A751/15</f>
        <v>50</v>
      </c>
      <c r="D752" s="15">
        <v>10</v>
      </c>
      <c r="E752" s="15">
        <v>11</v>
      </c>
      <c r="F752" s="15">
        <v>12</v>
      </c>
      <c r="G752" s="15">
        <v>13</v>
      </c>
      <c r="H752" s="15">
        <v>14</v>
      </c>
      <c r="I752" s="15">
        <v>15</v>
      </c>
      <c r="J752" s="15">
        <v>16</v>
      </c>
      <c r="K752" s="16">
        <v>17</v>
      </c>
      <c r="L752" s="16">
        <v>18</v>
      </c>
      <c r="M752" s="16">
        <v>19</v>
      </c>
      <c r="N752" s="16">
        <v>20</v>
      </c>
      <c r="O752" s="16">
        <v>21</v>
      </c>
      <c r="P752" s="15">
        <v>22</v>
      </c>
      <c r="R752" s="15">
        <v>10</v>
      </c>
      <c r="S752" s="15">
        <v>11</v>
      </c>
      <c r="T752" s="15">
        <v>12</v>
      </c>
      <c r="U752" s="15">
        <v>13</v>
      </c>
      <c r="V752" s="15">
        <v>14</v>
      </c>
      <c r="W752" s="15">
        <v>15</v>
      </c>
      <c r="X752" s="15">
        <v>16</v>
      </c>
      <c r="Y752" s="25">
        <v>17</v>
      </c>
      <c r="Z752" s="25">
        <v>18</v>
      </c>
      <c r="AA752" s="25">
        <v>19</v>
      </c>
      <c r="AB752" s="25">
        <v>20</v>
      </c>
      <c r="AC752" s="25">
        <v>21</v>
      </c>
      <c r="AD752" s="15">
        <v>22</v>
      </c>
      <c r="AF752" s="15">
        <v>10</v>
      </c>
      <c r="AG752" s="15">
        <v>11</v>
      </c>
      <c r="AH752" s="15">
        <v>12</v>
      </c>
      <c r="AI752" s="15">
        <v>13</v>
      </c>
      <c r="AJ752" s="15">
        <v>14</v>
      </c>
      <c r="AK752" s="15">
        <v>15</v>
      </c>
      <c r="AL752" s="15">
        <v>16</v>
      </c>
      <c r="AM752" s="29">
        <v>17</v>
      </c>
      <c r="AN752" s="29">
        <v>18</v>
      </c>
      <c r="AO752" s="29">
        <v>19</v>
      </c>
      <c r="AP752" s="29">
        <v>20</v>
      </c>
      <c r="AQ752" s="29">
        <v>21</v>
      </c>
      <c r="AR752" s="15">
        <v>22</v>
      </c>
      <c r="AS752" s="31"/>
      <c r="AT752" s="55"/>
      <c r="AU752" s="14" t="s">
        <v>165</v>
      </c>
      <c r="AV752" s="40" t="s">
        <v>166</v>
      </c>
      <c r="AW752" s="40" t="s">
        <v>167</v>
      </c>
      <c r="AX752" s="40" t="s">
        <v>168</v>
      </c>
      <c r="AY752" s="40" t="s">
        <v>169</v>
      </c>
      <c r="AZ752" s="40" t="s">
        <v>170</v>
      </c>
      <c r="BA752" s="41" t="s">
        <v>171</v>
      </c>
      <c r="BB752" s="42"/>
    </row>
    <row r="753" spans="1:54">
      <c r="A753" s="9">
        <v>752</v>
      </c>
      <c r="B753">
        <f t="shared" ref="B753" si="988">C752</f>
        <v>50</v>
      </c>
      <c r="C753" s="17">
        <v>1993</v>
      </c>
      <c r="D753" s="18">
        <f>VLOOKUP(D$1,IR_0310!$A$4:$XA$84,($C753+D$2-2001)+8*$B753,FALSE)</f>
        <v>-2</v>
      </c>
      <c r="E753" s="18">
        <f>VLOOKUP(E$1,IR_0310!$A$4:$XA$84,($C753+E$2-2001)+8*$B753,FALSE)</f>
        <v>-26</v>
      </c>
      <c r="F753" s="18">
        <f>VLOOKUP(F$1,IR_0310!$A$4:$XA$84,($C753+F$2-2001)+8*$B753,FALSE)</f>
        <v>-9</v>
      </c>
      <c r="G753" s="18">
        <f>VLOOKUP(G$1,IR_0310!$A$4:$XA$84,($C753+G$2-2001)+8*$B753,FALSE)</f>
        <v>-17</v>
      </c>
      <c r="H753" s="18">
        <f>VLOOKUP(H$1,IR_0310!$A$4:$XA$84,($C753+H$2-2001)+8*$B753,FALSE)</f>
        <v>10</v>
      </c>
      <c r="I753" s="18">
        <f>VLOOKUP(I$1,IR_0310!$A$4:$XA$84,($C753+I$2-2001)+8*$B753,FALSE)</f>
        <v>-23</v>
      </c>
      <c r="J753" s="18">
        <f>VLOOKUP(J$1,IR_0310!$A$4:$XA$84,($C753+J$2-2001)+8*$B753,FALSE)</f>
        <v>-35</v>
      </c>
      <c r="K753" s="19">
        <f>VLOOKUP(K$1,IR_0310!$A$4:$XA$84,($C753+K$2-2001)+8*$B753,FALSE)</f>
        <v>-293</v>
      </c>
      <c r="L753" s="20"/>
      <c r="M753" s="20"/>
      <c r="N753" s="20"/>
      <c r="O753" s="20"/>
      <c r="P753" s="26"/>
      <c r="Q753" s="17">
        <v>1993</v>
      </c>
      <c r="R753" s="18">
        <f>VLOOKUP(R$1,IN_0310!$A$4:$XA$84,($C753+R$2-2001)+8*$B753,FALSE)</f>
        <v>7</v>
      </c>
      <c r="S753" s="18">
        <f>VLOOKUP(S$1,IN_0310!$A$4:$XA$84,($C753+S$2-2001)+8*$B753,FALSE)</f>
        <v>9</v>
      </c>
      <c r="T753" s="18">
        <f>VLOOKUP(T$1,IN_0310!$A$4:$XA$84,($C753+T$2-2001)+8*$B753,FALSE)</f>
        <v>41</v>
      </c>
      <c r="U753" s="18">
        <f>VLOOKUP(U$1,IN_0310!$A$4:$XA$84,($C753+U$2-2001)+8*$B753,FALSE)</f>
        <v>37</v>
      </c>
      <c r="V753" s="18">
        <f>VLOOKUP(V$1,IN_0310!$A$4:$XA$84,($C753+V$2-2001)+8*$B753,FALSE)</f>
        <v>75</v>
      </c>
      <c r="W753" s="18">
        <f>VLOOKUP(W$1,IN_0310!$A$4:$XA$84,($C753+W$2-2001)+8*$B753,FALSE)</f>
        <v>53</v>
      </c>
      <c r="X753" s="18">
        <f>VLOOKUP(X$1,IN_0310!$A$4:$XA$84,($C753+X$2-2001)+8*$B753,FALSE)</f>
        <v>66</v>
      </c>
      <c r="Y753" s="18">
        <f>VLOOKUP(Y$1,IN_0310!$A$4:$XA$84,($C753+Y$2-2001)+8*$B753,FALSE)</f>
        <v>20</v>
      </c>
      <c r="Z753" s="20"/>
      <c r="AA753" s="20"/>
      <c r="AB753" s="20"/>
      <c r="AC753" s="20"/>
      <c r="AD753" s="26"/>
      <c r="AE753" s="17">
        <v>1993</v>
      </c>
      <c r="AF753" s="18">
        <f>-VLOOKUP(AF$1,D_0310!$A$4:$XA$84,($C753+AF$2-2001)+8*$B753,FALSE)</f>
        <v>-7</v>
      </c>
      <c r="AG753" s="18">
        <f>-VLOOKUP(AG$1,D_0310!$A$4:$XA$84,($C753+AG$2-2001)+8*$B753,FALSE)</f>
        <v>-4</v>
      </c>
      <c r="AH753" s="18">
        <f>-VLOOKUP(AH$1,D_0310!$A$4:$XA$84,($C753+AH$2-2001)+8*$B753,FALSE)</f>
        <v>-2</v>
      </c>
      <c r="AI753" s="18">
        <f>-VLOOKUP(AI$1,D_0310!$A$4:$XA$84,($C753+AI$2-2001)+8*$B753,FALSE)</f>
        <v>-5</v>
      </c>
      <c r="AJ753" s="18">
        <f>-VLOOKUP(AJ$1,D_0310!$A$4:$XA$84,($C753+AJ$2-2001)+8*$B753,FALSE)</f>
        <v>-6</v>
      </c>
      <c r="AK753" s="18">
        <f>-VLOOKUP(AK$1,D_0310!$A$4:$XA$84,($C753+AK$2-2001)+8*$B753,FALSE)</f>
        <v>-14</v>
      </c>
      <c r="AL753" s="18">
        <f>-VLOOKUP(AL$1,D_0310!$A$4:$XA$84,($C753+AL$2-2001)+8*$B753,FALSE)</f>
        <v>-8</v>
      </c>
      <c r="AM753" s="18">
        <f>-VLOOKUP(AM$1,D_0310!$A$4:$XA$84,($C753+AM$2-2001)+8*$B753,FALSE)</f>
        <v>-11</v>
      </c>
      <c r="AN753" s="20"/>
      <c r="AO753" s="20"/>
      <c r="AP753" s="20"/>
      <c r="AQ753" s="20"/>
      <c r="AR753" s="26"/>
      <c r="AS753" s="31">
        <v>1</v>
      </c>
      <c r="AT753" s="55">
        <f>VLOOKUP(2002-C753,census2002!$A$3:$CD$82,2+B753)</f>
        <v>14649</v>
      </c>
      <c r="AU753" s="17" t="s">
        <v>172</v>
      </c>
      <c r="AV753">
        <f>1+K753/AVERAGE(AVERAGE(SUM($AT753,$D753:J753,$R753:X753,$AF753:AL753),SUM($AT753,$D753:K753,$R753:Y753,$AF753:AM753)),AVERAGE(SUM($AT754,$D754:K754,$S754:Y754,$AG754:AM754),SUM($AT754,$D754:L754,$S754:Z754,$AG754:AN754)))</f>
        <v>0.98093751016557695</v>
      </c>
      <c r="BA753" s="43">
        <f t="shared" ref="BA753:BA764" si="989">(PRODUCT(AV753:AZ753))^(1/AS753)</f>
        <v>0.98093751016557695</v>
      </c>
      <c r="BB753" s="43" t="s">
        <v>173</v>
      </c>
    </row>
    <row r="754" spans="1:54">
      <c r="A754" s="9">
        <v>753</v>
      </c>
      <c r="B754" s="17">
        <f t="shared" ref="B754" si="990">C752</f>
        <v>50</v>
      </c>
      <c r="C754" s="17">
        <v>1992</v>
      </c>
      <c r="D754" s="21"/>
      <c r="E754" s="18">
        <f>VLOOKUP(E$1,IR_0310!$A$4:$XA$84,($C754+E$2-2001)+8*$B754,FALSE)</f>
        <v>-15</v>
      </c>
      <c r="F754" s="18">
        <f>VLOOKUP(F$1,IR_0310!$A$4:$XA$84,($C754+F$2-2001)+8*$B754,FALSE)</f>
        <v>20</v>
      </c>
      <c r="G754" s="18">
        <f>VLOOKUP(G$1,IR_0310!$A$4:$XA$84,($C754+G$2-2001)+8*$B754,FALSE)</f>
        <v>-24</v>
      </c>
      <c r="H754" s="18">
        <f>VLOOKUP(H$1,IR_0310!$A$4:$XA$84,($C754+H$2-2001)+8*$B754,FALSE)</f>
        <v>-12</v>
      </c>
      <c r="I754" s="18">
        <f>VLOOKUP(I$1,IR_0310!$A$4:$XA$84,($C754+I$2-2001)+8*$B754,FALSE)</f>
        <v>1</v>
      </c>
      <c r="J754" s="18">
        <f>VLOOKUP(J$1,IR_0310!$A$4:$XA$84,($C754+J$2-2001)+8*$B754,FALSE)</f>
        <v>-28</v>
      </c>
      <c r="K754" s="19">
        <f>VLOOKUP(K$1,IR_0310!$A$4:$XA$84,($C754+K$2-2001)+8*$B754,FALSE)</f>
        <v>-238</v>
      </c>
      <c r="L754" s="19">
        <f>VLOOKUP(L$1,IR_0310!$A$4:$XA$84,($C754+L$2-2001)+8*$B754,FALSE)</f>
        <v>-201</v>
      </c>
      <c r="M754" s="22"/>
      <c r="N754" s="22"/>
      <c r="O754" s="22"/>
      <c r="P754" s="21"/>
      <c r="Q754" s="17">
        <v>1992</v>
      </c>
      <c r="R754" s="21"/>
      <c r="S754" s="18">
        <f>VLOOKUP(S$1,IN_0310!$A$4:$XA$84,($C754+S$2-2001)+8*$B754,FALSE)</f>
        <v>3</v>
      </c>
      <c r="T754" s="18">
        <f>VLOOKUP(T$1,IN_0310!$A$4:$XA$84,($C754+T$2-2001)+8*$B754,FALSE)</f>
        <v>18</v>
      </c>
      <c r="U754" s="18">
        <f>VLOOKUP(U$1,IN_0310!$A$4:$XA$84,($C754+U$2-2001)+8*$B754,FALSE)</f>
        <v>31</v>
      </c>
      <c r="V754" s="18">
        <f>VLOOKUP(V$1,IN_0310!$A$4:$XA$84,($C754+V$2-2001)+8*$B754,FALSE)</f>
        <v>33</v>
      </c>
      <c r="W754" s="18">
        <f>VLOOKUP(W$1,IN_0310!$A$4:$XA$84,($C754+W$2-2001)+8*$B754,FALSE)</f>
        <v>63</v>
      </c>
      <c r="X754" s="18">
        <f>VLOOKUP(X$1,IN_0310!$A$4:$XA$84,($C754+X$2-2001)+8*$B754,FALSE)</f>
        <v>63</v>
      </c>
      <c r="Y754" s="18">
        <f>VLOOKUP(Y$1,IN_0310!$A$4:$XA$84,($C754+Y$2-2001)+8*$B754,FALSE)</f>
        <v>51</v>
      </c>
      <c r="Z754" s="18">
        <f>VLOOKUP(Z$1,IN_0310!$A$4:$XA$84,($C754+Z$2-2001)+8*$B754,FALSE)</f>
        <v>41</v>
      </c>
      <c r="AA754" s="22"/>
      <c r="AB754" s="22"/>
      <c r="AC754" s="22"/>
      <c r="AD754" s="21"/>
      <c r="AE754" s="17">
        <v>1992</v>
      </c>
      <c r="AF754" s="21"/>
      <c r="AG754" s="18">
        <f>-VLOOKUP(AG$1,D_0310!$A$4:$XA$84,($C754+AG$2-2001)+8*$B754,FALSE)</f>
        <v>-4</v>
      </c>
      <c r="AH754" s="18">
        <f>-VLOOKUP(AH$1,D_0310!$A$4:$XA$84,($C754+AH$2-2001)+8*$B754,FALSE)</f>
        <v>-7</v>
      </c>
      <c r="AI754" s="18">
        <f>-VLOOKUP(AI$1,D_0310!$A$4:$XA$84,($C754+AI$2-2001)+8*$B754,FALSE)</f>
        <v>-7</v>
      </c>
      <c r="AJ754" s="18">
        <f>-VLOOKUP(AJ$1,D_0310!$A$4:$XA$84,($C754+AJ$2-2001)+8*$B754,FALSE)</f>
        <v>-8</v>
      </c>
      <c r="AK754" s="18">
        <f>-VLOOKUP(AK$1,D_0310!$A$4:$XA$84,($C754+AK$2-2001)+8*$B754,FALSE)</f>
        <v>-12</v>
      </c>
      <c r="AL754" s="18">
        <f>-VLOOKUP(AL$1,D_0310!$A$4:$XA$84,($C754+AL$2-2001)+8*$B754,FALSE)</f>
        <v>-11</v>
      </c>
      <c r="AM754" s="18">
        <f>-VLOOKUP(AM$1,D_0310!$A$4:$XA$84,($C754+AM$2-2001)+8*$B754,FALSE)</f>
        <v>-9</v>
      </c>
      <c r="AN754" s="18">
        <f>-VLOOKUP(AN$1,D_0310!$A$4:$XA$84,($C754+AN$2-2001)+8*$B754,FALSE)</f>
        <v>-22</v>
      </c>
      <c r="AO754" s="22"/>
      <c r="AP754" s="22"/>
      <c r="AQ754" s="22"/>
      <c r="AR754" s="21"/>
      <c r="AS754" s="31">
        <v>2</v>
      </c>
      <c r="AT754" s="55">
        <f>VLOOKUP(2002-C754,census2002!$A$3:$CD$82,2+B754)</f>
        <v>16277</v>
      </c>
      <c r="AU754" s="17" t="s">
        <v>174</v>
      </c>
      <c r="AV754">
        <f>1+K754/AVERAGE(AVERAGE(SUM($AT754,$D754:J754,$R754:X754,$AF754:AL754),SUM($AT754,$D754:K754,$R754:Y754,$AF754:AM754)),AVERAGE(SUM($AT755,$D755:K755,$S755:Y755,$AG755:AM755),SUM($AT755,$D755:L755,$S755:Z755,$AG755:AN755)))</f>
        <v>0.98611900908388372</v>
      </c>
      <c r="AW754">
        <f>1+L754/AVERAGE(AVERAGE(SUM($AT754,$D754:K754,$R754:Y754,$AF754:AM754),SUM($AT754,$D754:L754,$R754:Z754,$AF754:AN754)),AVERAGE(SUM($AT755,$D755:L755,$S755:Z755,$AG755:AN755),SUM($AT755,$D755:M755,$S755:AA755,$AG755:AO755)))</f>
        <v>0.98817438371477317</v>
      </c>
      <c r="BA754" s="43">
        <f t="shared" si="989"/>
        <v>0.98714616145274536</v>
      </c>
      <c r="BB754" s="44">
        <f t="shared" ref="BB754" si="991">AVERAGE(BA753:BA764)^5-1</f>
        <v>-3.0161207152120673E-2</v>
      </c>
    </row>
    <row r="755" spans="1:54">
      <c r="A755" s="13">
        <v>754</v>
      </c>
      <c r="B755" s="17">
        <f t="shared" ref="B755" si="992">C752</f>
        <v>50</v>
      </c>
      <c r="C755" s="17">
        <v>1991</v>
      </c>
      <c r="D755" s="21"/>
      <c r="E755" s="21"/>
      <c r="F755" s="18">
        <f>VLOOKUP(F$1,IR_0310!$A$4:$XA$84,($C755+F$2-2001)+8*$B755,FALSE)</f>
        <v>-2</v>
      </c>
      <c r="G755" s="18">
        <f>VLOOKUP(G$1,IR_0310!$A$4:$XA$84,($C755+G$2-2001)+8*$B755,FALSE)</f>
        <v>-7</v>
      </c>
      <c r="H755" s="18">
        <f>VLOOKUP(H$1,IR_0310!$A$4:$XA$84,($C755+H$2-2001)+8*$B755,FALSE)</f>
        <v>18</v>
      </c>
      <c r="I755" s="18">
        <f>VLOOKUP(I$1,IR_0310!$A$4:$XA$84,($C755+I$2-2001)+8*$B755,FALSE)</f>
        <v>3</v>
      </c>
      <c r="J755" s="18">
        <f>VLOOKUP(J$1,IR_0310!$A$4:$XA$84,($C755+J$2-2001)+8*$B755,FALSE)</f>
        <v>-24</v>
      </c>
      <c r="K755" s="19">
        <f>VLOOKUP(K$1,IR_0310!$A$4:$XA$84,($C755+K$2-2001)+8*$B755,FALSE)</f>
        <v>-163</v>
      </c>
      <c r="L755" s="19">
        <f>VLOOKUP(L$1,IR_0310!$A$4:$XA$84,($C755+L$2-2001)+8*$B755,FALSE)</f>
        <v>-129</v>
      </c>
      <c r="M755" s="19">
        <f>VLOOKUP(M$1,IR_0310!$A$4:$XA$84,($C755+M$2-2001)+8*$B755,FALSE)</f>
        <v>-136</v>
      </c>
      <c r="N755" s="22"/>
      <c r="O755" s="22"/>
      <c r="P755" s="21"/>
      <c r="Q755" s="17">
        <v>1991</v>
      </c>
      <c r="R755" s="21"/>
      <c r="S755" s="21"/>
      <c r="T755" s="18">
        <f>VLOOKUP(T$1,IN_0310!$A$4:$XA$84,($C755+T$2-2001)+8*$B755,FALSE)</f>
        <v>4</v>
      </c>
      <c r="U755" s="18">
        <f>VLOOKUP(U$1,IN_0310!$A$4:$XA$84,($C755+U$2-2001)+8*$B755,FALSE)</f>
        <v>18</v>
      </c>
      <c r="V755" s="18">
        <f>VLOOKUP(V$1,IN_0310!$A$4:$XA$84,($C755+V$2-2001)+8*$B755,FALSE)</f>
        <v>35</v>
      </c>
      <c r="W755" s="18">
        <f>VLOOKUP(W$1,IN_0310!$A$4:$XA$84,($C755+W$2-2001)+8*$B755,FALSE)</f>
        <v>44</v>
      </c>
      <c r="X755" s="18">
        <f>VLOOKUP(X$1,IN_0310!$A$4:$XA$84,($C755+X$2-2001)+8*$B755,FALSE)</f>
        <v>78</v>
      </c>
      <c r="Y755" s="18">
        <f>VLOOKUP(Y$1,IN_0310!$A$4:$XA$84,($C755+Y$2-2001)+8*$B755,FALSE)</f>
        <v>60</v>
      </c>
      <c r="Z755" s="18">
        <f>VLOOKUP(Z$1,IN_0310!$A$4:$XA$84,($C755+Z$2-2001)+8*$B755,FALSE)</f>
        <v>55</v>
      </c>
      <c r="AA755" s="18">
        <f>VLOOKUP(AA$1,IN_0310!$A$4:$XA$84,($C755+AA$2-2001)+8*$B755,FALSE)</f>
        <v>36</v>
      </c>
      <c r="AB755" s="22"/>
      <c r="AC755" s="22"/>
      <c r="AD755" s="21"/>
      <c r="AE755" s="17">
        <v>1991</v>
      </c>
      <c r="AF755" s="21"/>
      <c r="AG755" s="21"/>
      <c r="AH755" s="18">
        <f>-VLOOKUP(AH$1,D_0310!$A$4:$XA$84,($C755+AH$2-2001)+8*$B755,FALSE)</f>
        <v>-2</v>
      </c>
      <c r="AI755" s="18">
        <f>-VLOOKUP(AI$1,D_0310!$A$4:$XA$84,($C755+AI$2-2001)+8*$B755,FALSE)</f>
        <v>-6</v>
      </c>
      <c r="AJ755" s="18">
        <f>-VLOOKUP(AJ$1,D_0310!$A$4:$XA$84,($C755+AJ$2-2001)+8*$B755,FALSE)</f>
        <v>-7</v>
      </c>
      <c r="AK755" s="18">
        <f>-VLOOKUP(AK$1,D_0310!$A$4:$XA$84,($C755+AK$2-2001)+8*$B755,FALSE)</f>
        <v>-14</v>
      </c>
      <c r="AL755" s="18">
        <f>-VLOOKUP(AL$1,D_0310!$A$4:$XA$84,($C755+AL$2-2001)+8*$B755,FALSE)</f>
        <v>-15</v>
      </c>
      <c r="AM755" s="18">
        <f>-VLOOKUP(AM$1,D_0310!$A$4:$XA$84,($C755+AM$2-2001)+8*$B755,FALSE)</f>
        <v>-17</v>
      </c>
      <c r="AN755" s="18">
        <f>-VLOOKUP(AN$1,D_0310!$A$4:$XA$84,($C755+AN$2-2001)+8*$B755,FALSE)</f>
        <v>-21</v>
      </c>
      <c r="AO755" s="18">
        <f>-VLOOKUP(AO$1,D_0310!$A$4:$XA$84,($C755+AO$2-2001)+8*$B755,FALSE)</f>
        <v>-22</v>
      </c>
      <c r="AP755" s="22"/>
      <c r="AQ755" s="22"/>
      <c r="AR755" s="21"/>
      <c r="AS755" s="31">
        <v>3</v>
      </c>
      <c r="AT755" s="55">
        <f>VLOOKUP(2002-C755,census2002!$A$3:$CD$82,2+B755)</f>
        <v>18053</v>
      </c>
      <c r="AU755" s="17" t="s">
        <v>175</v>
      </c>
      <c r="AV755">
        <f>1+K755/AVERAGE(AVERAGE(SUM($AT755,$D755:J755,$R755:X755,$AF755:AL755),SUM($AT755,$D755:K755,$R755:Y755,$AF755:AM755)),AVERAGE(SUM($AT756,$D756:K756,$S756:Y756,$AG756:AM756),SUM($AT756,$D756:L756,$S756:Z756,$AG756:AN756)))</f>
        <v>0.99150610335977907</v>
      </c>
      <c r="AW755">
        <f>1+L755/AVERAGE(AVERAGE(SUM($AT755,$D755:K755,$R755:Y755,$AF755:AM755),SUM($AT755,$D755:L755,$R755:Z755,$AF755:AN755)),AVERAGE(SUM($AT756,$D756:L756,$S756:Z756,$AG756:AN756),SUM($AT756,$D756:M756,$S756:AA756,$AG756:AO756)))</f>
        <v>0.99323863934168455</v>
      </c>
      <c r="AX755">
        <f>1+M755/AVERAGE(AVERAGE(SUM($AT755,$D755:L755,$R755:Z755,$AF755:AN755),SUM($AT755,$D755:M755,$R755:AA755,$AF755:AO755)),AVERAGE(SUM($AT756,$D756:M756,$S756:AA756,$AG756:AO756),SUM($AT756,$D756:N756,$S756:AB756,$AG756:AP756)))</f>
        <v>0.99283588379382093</v>
      </c>
      <c r="BA755" s="43">
        <f t="shared" si="989"/>
        <v>0.99252659934763365</v>
      </c>
      <c r="BB755" s="45" t="s">
        <v>176</v>
      </c>
    </row>
    <row r="756" spans="1:54">
      <c r="A756" s="9">
        <v>755</v>
      </c>
      <c r="B756" s="17">
        <f t="shared" ref="B756" si="993">C752</f>
        <v>50</v>
      </c>
      <c r="C756" s="17">
        <v>1990</v>
      </c>
      <c r="D756" s="21"/>
      <c r="E756" s="21"/>
      <c r="F756" s="21"/>
      <c r="G756" s="18">
        <f>VLOOKUP(G$1,IR_0310!$A$4:$XA$84,($C756+G$2-2001)+8*$B756,FALSE)</f>
        <v>-6</v>
      </c>
      <c r="H756" s="18">
        <f>VLOOKUP(H$1,IR_0310!$A$4:$XA$84,($C756+H$2-2001)+8*$B756,FALSE)</f>
        <v>18</v>
      </c>
      <c r="I756" s="18">
        <f>VLOOKUP(I$1,IR_0310!$A$4:$XA$84,($C756+I$2-2001)+8*$B756,FALSE)</f>
        <v>16</v>
      </c>
      <c r="J756" s="18">
        <f>VLOOKUP(J$1,IR_0310!$A$4:$XA$84,($C756+J$2-2001)+8*$B756,FALSE)</f>
        <v>-7</v>
      </c>
      <c r="K756" s="19">
        <f>VLOOKUP(K$1,IR_0310!$A$4:$XA$84,($C756+K$2-2001)+8*$B756,FALSE)</f>
        <v>-131</v>
      </c>
      <c r="L756" s="19">
        <f>VLOOKUP(L$1,IR_0310!$A$4:$XA$84,($C756+L$2-2001)+8*$B756,FALSE)</f>
        <v>-164</v>
      </c>
      <c r="M756" s="19">
        <f>VLOOKUP(M$1,IR_0310!$A$4:$XA$84,($C756+M$2-2001)+8*$B756,FALSE)</f>
        <v>-99</v>
      </c>
      <c r="N756" s="19">
        <f>VLOOKUP(N$1,IR_0310!$A$4:$XA$84,($C756+N$2-2001)+8*$B756,FALSE)</f>
        <v>-99</v>
      </c>
      <c r="O756" s="22"/>
      <c r="P756" s="21"/>
      <c r="Q756" s="17">
        <v>1990</v>
      </c>
      <c r="R756" s="21"/>
      <c r="S756" s="21"/>
      <c r="T756" s="21"/>
      <c r="U756" s="18">
        <f>VLOOKUP(U$1,IN_0310!$A$4:$XA$84,($C756+U$2-2001)+8*$B756,FALSE)</f>
        <v>12</v>
      </c>
      <c r="V756" s="18">
        <f>VLOOKUP(V$1,IN_0310!$A$4:$XA$84,($C756+V$2-2001)+8*$B756,FALSE)</f>
        <v>18</v>
      </c>
      <c r="W756" s="18">
        <f>VLOOKUP(W$1,IN_0310!$A$4:$XA$84,($C756+W$2-2001)+8*$B756,FALSE)</f>
        <v>31</v>
      </c>
      <c r="X756" s="18">
        <f>VLOOKUP(X$1,IN_0310!$A$4:$XA$84,($C756+X$2-2001)+8*$B756,FALSE)</f>
        <v>53</v>
      </c>
      <c r="Y756" s="18">
        <f>VLOOKUP(Y$1,IN_0310!$A$4:$XA$84,($C756+Y$2-2001)+8*$B756,FALSE)</f>
        <v>73</v>
      </c>
      <c r="Z756" s="18">
        <f>VLOOKUP(Z$1,IN_0310!$A$4:$XA$84,($C756+Z$2-2001)+8*$B756,FALSE)</f>
        <v>49</v>
      </c>
      <c r="AA756" s="18">
        <f>VLOOKUP(AA$1,IN_0310!$A$4:$XA$84,($C756+AA$2-2001)+8*$B756,FALSE)</f>
        <v>46</v>
      </c>
      <c r="AB756" s="18">
        <f>VLOOKUP(AB$1,IN_0310!$A$4:$XA$84,($C756+AB$2-2001)+8*$B756,FALSE)</f>
        <v>55</v>
      </c>
      <c r="AC756" s="22"/>
      <c r="AD756" s="21"/>
      <c r="AE756" s="17">
        <v>1990</v>
      </c>
      <c r="AF756" s="21"/>
      <c r="AG756" s="21"/>
      <c r="AH756" s="21"/>
      <c r="AI756" s="18">
        <f>-VLOOKUP(AI$1,D_0310!$A$4:$XA$84,($C756+AI$2-2001)+8*$B756,FALSE)</f>
        <v>-6</v>
      </c>
      <c r="AJ756" s="18">
        <f>-VLOOKUP(AJ$1,D_0310!$A$4:$XA$84,($C756+AJ$2-2001)+8*$B756,FALSE)</f>
        <v>-6</v>
      </c>
      <c r="AK756" s="18">
        <f>-VLOOKUP(AK$1,D_0310!$A$4:$XA$84,($C756+AK$2-2001)+8*$B756,FALSE)</f>
        <v>-12</v>
      </c>
      <c r="AL756" s="18">
        <f>-VLOOKUP(AL$1,D_0310!$A$4:$XA$84,($C756+AL$2-2001)+8*$B756,FALSE)</f>
        <v>-12</v>
      </c>
      <c r="AM756" s="18">
        <f>-VLOOKUP(AM$1,D_0310!$A$4:$XA$84,($C756+AM$2-2001)+8*$B756,FALSE)</f>
        <v>-16</v>
      </c>
      <c r="AN756" s="18">
        <f>-VLOOKUP(AN$1,D_0310!$A$4:$XA$84,($C756+AN$2-2001)+8*$B756,FALSE)</f>
        <v>-34</v>
      </c>
      <c r="AO756" s="18">
        <f>-VLOOKUP(AO$1,D_0310!$A$4:$XA$84,($C756+AO$2-2001)+8*$B756,FALSE)</f>
        <v>-28</v>
      </c>
      <c r="AP756" s="18">
        <f>-VLOOKUP(AP$1,D_0310!$A$4:$XA$84,($C756+AP$2-2001)+8*$B756,FALSE)</f>
        <v>-40</v>
      </c>
      <c r="AQ756" s="22"/>
      <c r="AR756" s="21"/>
      <c r="AS756" s="31">
        <v>4</v>
      </c>
      <c r="AT756" s="55">
        <f>VLOOKUP(2002-C756,census2002!$A$3:$CD$82,2+B756)</f>
        <v>20314</v>
      </c>
      <c r="AU756" s="17" t="s">
        <v>177</v>
      </c>
      <c r="AV756">
        <f>1+K756/AVERAGE(AVERAGE(SUM($AT756,$D756:J756,$R756:X756,$AF756:AL756),SUM($AT756,$D756:K756,$R756:Y756,$AF756:AM756)),AVERAGE(SUM($AT757,$D757:K757,$S757:Y757,$AG757:AM757),SUM($AT757,$D757:L757,$S757:Z757,$AG757:AN757)))</f>
        <v>0.99375208661229553</v>
      </c>
      <c r="AW756">
        <f>1+L756/AVERAGE(AVERAGE(SUM($AT756,$D756:K756,$R756:Y756,$AF756:AM756),SUM($AT756,$D756:L756,$R756:Z756,$AF756:AN756)),AVERAGE(SUM($AT757,$D757:L757,$S757:Z757,$AG757:AN757),SUM($AT757,$D757:M757,$S757:AA757,$AG757:AO757)))</f>
        <v>0.99214615808251327</v>
      </c>
      <c r="AX756">
        <f>1+M756/AVERAGE(AVERAGE(SUM($AT756,$D756:L756,$R756:Z756,$AF756:AN756),SUM($AT756,$D756:M756,$R756:AA756,$AF756:AO756)),AVERAGE(SUM($AT757,$D757:M757,$S757:AA757,$AG757:AO757),SUM($AT757,$D757:N757,$S757:AB757,$AG757:AP757)))</f>
        <v>0.99524227169512092</v>
      </c>
      <c r="AY756">
        <f>1+N756/AVERAGE(AVERAGE(SUM($AT756,$D756:M756,$R756:AA756,$AF756:AO756),SUM($AT756,$D756:N756,$R756:AB756,$AF756:AP756)),AVERAGE(SUM($AT757,$D757:N757,$S757:AB757,$AG757:AP757),SUM($AT757,$D757:O757,$S757:AC757,$AG757:AQ757)))</f>
        <v>0.99522730559706885</v>
      </c>
      <c r="BA756" s="43">
        <f t="shared" si="989"/>
        <v>0.99409113604833876</v>
      </c>
      <c r="BB756" s="46">
        <f t="shared" ref="BB756" si="994">AVERAGE(BB757:BB764)^5-1</f>
        <v>-2.5230627988794163E-2</v>
      </c>
    </row>
    <row r="757" spans="1:54">
      <c r="A757" s="9">
        <v>756</v>
      </c>
      <c r="B757" s="17">
        <f t="shared" ref="B757" si="995">C752</f>
        <v>50</v>
      </c>
      <c r="C757" s="17">
        <v>1989</v>
      </c>
      <c r="D757" s="21"/>
      <c r="E757" s="21"/>
      <c r="F757" s="21"/>
      <c r="G757" s="21"/>
      <c r="H757" s="18">
        <f>VLOOKUP(H$1,IR_0310!$A$4:$XA$84,($C757+H$2-2001)+8*$B757,FALSE)</f>
        <v>43</v>
      </c>
      <c r="I757" s="18">
        <f>VLOOKUP(I$1,IR_0310!$A$4:$XA$84,($C757+I$2-2001)+8*$B757,FALSE)</f>
        <v>-21</v>
      </c>
      <c r="J757" s="18">
        <f>VLOOKUP(J$1,IR_0310!$A$4:$XA$84,($C757+J$2-2001)+8*$B757,FALSE)</f>
        <v>5</v>
      </c>
      <c r="K757" s="19">
        <f>VLOOKUP(K$1,IR_0310!$A$4:$XA$84,($C757+K$2-2001)+8*$B757,FALSE)</f>
        <v>-166</v>
      </c>
      <c r="L757" s="19">
        <f>VLOOKUP(L$1,IR_0310!$A$4:$XA$84,($C757+L$2-2001)+8*$B757,FALSE)</f>
        <v>-138</v>
      </c>
      <c r="M757" s="19">
        <f>VLOOKUP(M$1,IR_0310!$A$4:$XA$84,($C757+M$2-2001)+8*$B757,FALSE)</f>
        <v>-70</v>
      </c>
      <c r="N757" s="19">
        <f>VLOOKUP(N$1,IR_0310!$A$4:$XA$84,($C757+N$2-2001)+8*$B757,FALSE)</f>
        <v>-47</v>
      </c>
      <c r="O757" s="19">
        <f>VLOOKUP(O$1,IR_0310!$A$4:$XA$84,($C757+O$2-2001)+8*$B757,FALSE)</f>
        <v>-86</v>
      </c>
      <c r="P757" s="21"/>
      <c r="Q757" s="17">
        <v>1989</v>
      </c>
      <c r="R757" s="21"/>
      <c r="S757" s="21"/>
      <c r="T757" s="21"/>
      <c r="U757" s="21"/>
      <c r="V757" s="18">
        <f>VLOOKUP(V$1,IN_0310!$A$4:$XA$84,($C757+V$2-2001)+8*$B757,FALSE)</f>
        <v>5</v>
      </c>
      <c r="W757" s="18">
        <f>VLOOKUP(W$1,IN_0310!$A$4:$XA$84,($C757+W$2-2001)+8*$B757,FALSE)</f>
        <v>15</v>
      </c>
      <c r="X757" s="18">
        <f>VLOOKUP(X$1,IN_0310!$A$4:$XA$84,($C757+X$2-2001)+8*$B757,FALSE)</f>
        <v>40</v>
      </c>
      <c r="Y757" s="18">
        <f>VLOOKUP(Y$1,IN_0310!$A$4:$XA$84,($C757+Y$2-2001)+8*$B757,FALSE)</f>
        <v>38</v>
      </c>
      <c r="Z757" s="18">
        <f>VLOOKUP(Z$1,IN_0310!$A$4:$XA$84,($C757+Z$2-2001)+8*$B757,FALSE)</f>
        <v>92</v>
      </c>
      <c r="AA757" s="18">
        <f>VLOOKUP(AA$1,IN_0310!$A$4:$XA$84,($C757+AA$2-2001)+8*$B757,FALSE)</f>
        <v>68</v>
      </c>
      <c r="AB757" s="18">
        <f>VLOOKUP(AB$1,IN_0310!$A$4:$XA$84,($C757+AB$2-2001)+8*$B757,FALSE)</f>
        <v>55</v>
      </c>
      <c r="AC757" s="18">
        <f>VLOOKUP(AC$1,IN_0310!$A$4:$XA$84,($C757+AC$2-2001)+8*$B757,FALSE)</f>
        <v>55</v>
      </c>
      <c r="AD757" s="21"/>
      <c r="AE757" s="17">
        <v>1989</v>
      </c>
      <c r="AF757" s="21"/>
      <c r="AG757" s="21"/>
      <c r="AH757" s="21"/>
      <c r="AI757" s="21"/>
      <c r="AJ757" s="18">
        <f>-VLOOKUP(AJ$1,D_0310!$A$4:$XA$84,($C757+AJ$2-2001)+8*$B757,FALSE)</f>
        <v>-6</v>
      </c>
      <c r="AK757" s="18">
        <f>-VLOOKUP(AK$1,D_0310!$A$4:$XA$84,($C757+AK$2-2001)+8*$B757,FALSE)</f>
        <v>-13</v>
      </c>
      <c r="AL757" s="18">
        <f>-VLOOKUP(AL$1,D_0310!$A$4:$XA$84,($C757+AL$2-2001)+8*$B757,FALSE)</f>
        <v>-26</v>
      </c>
      <c r="AM757" s="18">
        <f>-VLOOKUP(AM$1,D_0310!$A$4:$XA$84,($C757+AM$2-2001)+8*$B757,FALSE)</f>
        <v>-28</v>
      </c>
      <c r="AN757" s="18">
        <f>-VLOOKUP(AN$1,D_0310!$A$4:$XA$84,($C757+AN$2-2001)+8*$B757,FALSE)</f>
        <v>-36</v>
      </c>
      <c r="AO757" s="18">
        <f>-VLOOKUP(AO$1,D_0310!$A$4:$XA$84,($C757+AO$2-2001)+8*$B757,FALSE)</f>
        <v>-35</v>
      </c>
      <c r="AP757" s="18">
        <f>-VLOOKUP(AP$1,D_0310!$A$4:$XA$84,($C757+AP$2-2001)+8*$B757,FALSE)</f>
        <v>-34</v>
      </c>
      <c r="AQ757" s="18">
        <f>-VLOOKUP(AQ$1,D_0310!$A$4:$XA$84,($C757+AQ$2-2001)+8*$B757,FALSE)</f>
        <v>-39</v>
      </c>
      <c r="AR757" s="21"/>
      <c r="AS757" s="31">
        <v>5</v>
      </c>
      <c r="AT757" s="55">
        <f>VLOOKUP(2002-C757,census2002!$A$3:$CD$82,2+B757)</f>
        <v>21713</v>
      </c>
      <c r="AU757" s="17" t="s">
        <v>178</v>
      </c>
      <c r="AV757">
        <f>1+K757/AVERAGE(AVERAGE(SUM($AT757,$D757:J757,$R757:X757,$AF757:AL757),SUM($AT757,$D757:K757,$R757:Y757,$AF757:AM757)),AVERAGE(SUM($AT758,$D758:K758,$S758:Y758,$AG758:AM758),SUM($AT758,$D758:L758,$S758:Z758,$AG758:AN758)))</f>
        <v>0.99272448364652388</v>
      </c>
      <c r="AW757">
        <f>1+L757/AVERAGE(AVERAGE(SUM($AT757,$D757:K757,$R757:Y757,$AF757:AM757),SUM($AT757,$D757:L757,$R757:Z757,$AF757:AN757)),AVERAGE(SUM($AT758,$D758:L758,$S758:Z758,$AG758:AN758),SUM($AT758,$D758:M758,$S758:AA758,$AG758:AO758)))</f>
        <v>0.9939272591256133</v>
      </c>
      <c r="AX757">
        <f>1+M757/AVERAGE(AVERAGE(SUM($AT757,$D757:L757,$R757:Z757,$AF757:AN757),SUM($AT757,$D757:M757,$R757:AA757,$AF757:AO757)),AVERAGE(SUM($AT758,$D758:M758,$S758:AA758,$AG758:AO758),SUM($AT758,$D758:N758,$S758:AB758,$AG758:AP758)))</f>
        <v>0.99691460055096415</v>
      </c>
      <c r="AY757">
        <f>1+N757/AVERAGE(AVERAGE(SUM($AT757,$D757:M757,$R757:AA757,$AF757:AO757),SUM($AT757,$D757:N757,$R757:AB757,$AF757:AP757)),AVERAGE(SUM($AT758,$D758:N758,$S758:AB758,$AG758:AP758),SUM($AT758,$D758:O758,$S758:AC758,$AG758:AQ758)))</f>
        <v>0.99792698122153733</v>
      </c>
      <c r="AZ757">
        <f>1+O757/AVERAGE(AVERAGE(SUM($AT757,$D757:N757,$R757:AB757,$AF757:AP757),SUM($AT757,$D757:O757,$R757:AC757,$AF757:AQ757)),AVERAGE(SUM($AT758,$D758:O758,$S758:AC758,$AG758:AQ758),SUM($AT758,$D758:P758,$S758:AD758,$AG758:AR758)))</f>
        <v>0.99619738238415279</v>
      </c>
      <c r="BA757" s="43">
        <f t="shared" si="989"/>
        <v>0.99553627766103137</v>
      </c>
      <c r="BB757" s="47">
        <f t="shared" ref="BB757:BB764" si="996">PRODUCT(AV753,AW754,AX755,AY756,AZ757)^(1/5)</f>
        <v>0.99065860359774627</v>
      </c>
    </row>
    <row r="758" spans="1:54">
      <c r="A758" s="13">
        <v>757</v>
      </c>
      <c r="B758" s="17">
        <f t="shared" ref="B758" si="997">C752</f>
        <v>50</v>
      </c>
      <c r="C758" s="17">
        <v>1988</v>
      </c>
      <c r="D758" s="21"/>
      <c r="E758" s="21"/>
      <c r="F758" s="21"/>
      <c r="G758" s="21"/>
      <c r="H758" s="21"/>
      <c r="I758" s="18">
        <f>VLOOKUP(I$1,IR_0310!$A$4:$XA$84,($C758+I$2-2001)+8*$B758,FALSE)</f>
        <v>25</v>
      </c>
      <c r="J758" s="18">
        <f>VLOOKUP(J$1,IR_0310!$A$4:$XA$84,($C758+J$2-2001)+8*$B758,FALSE)</f>
        <v>13</v>
      </c>
      <c r="K758" s="19">
        <f>VLOOKUP(K$1,IR_0310!$A$4:$XA$84,($C758+K$2-2001)+8*$B758,FALSE)</f>
        <v>-225</v>
      </c>
      <c r="L758" s="19">
        <f>VLOOKUP(L$1,IR_0310!$A$4:$XA$84,($C758+L$2-2001)+8*$B758,FALSE)</f>
        <v>-91</v>
      </c>
      <c r="M758" s="19">
        <f>VLOOKUP(M$1,IR_0310!$A$4:$XA$84,($C758+M$2-2001)+8*$B758,FALSE)</f>
        <v>-61</v>
      </c>
      <c r="N758" s="19">
        <f>VLOOKUP(N$1,IR_0310!$A$4:$XA$84,($C758+N$2-2001)+8*$B758,FALSE)</f>
        <v>-25</v>
      </c>
      <c r="O758" s="19">
        <f>VLOOKUP(O$1,IR_0310!$A$4:$XA$84,($C758+O$2-2001)+8*$B758,FALSE)</f>
        <v>-45</v>
      </c>
      <c r="P758" s="18">
        <f>VLOOKUP(P$1,IR_0310!$A$4:$XA$84,($C758+P$2-2001)+8*$B758,FALSE)</f>
        <v>-154</v>
      </c>
      <c r="Q758" s="17">
        <v>1988</v>
      </c>
      <c r="R758" s="21"/>
      <c r="S758" s="21"/>
      <c r="T758" s="21"/>
      <c r="U758" s="21"/>
      <c r="V758" s="21"/>
      <c r="W758" s="18">
        <f>VLOOKUP(W$1,IN_0310!$A$4:$XA$84,($C758+W$2-2001)+8*$B758,FALSE)</f>
        <v>10</v>
      </c>
      <c r="X758" s="18">
        <f>VLOOKUP(X$1,IN_0310!$A$4:$XA$84,($C758+X$2-2001)+8*$B758,FALSE)</f>
        <v>21</v>
      </c>
      <c r="Y758" s="18">
        <f>VLOOKUP(Y$1,IN_0310!$A$4:$XA$84,($C758+Y$2-2001)+8*$B758,FALSE)</f>
        <v>43</v>
      </c>
      <c r="Z758" s="18">
        <f>VLOOKUP(Z$1,IN_0310!$A$4:$XA$84,($C758+Z$2-2001)+8*$B758,FALSE)</f>
        <v>37</v>
      </c>
      <c r="AA758" s="18">
        <f>VLOOKUP(AA$1,IN_0310!$A$4:$XA$84,($C758+AA$2-2001)+8*$B758,FALSE)</f>
        <v>53</v>
      </c>
      <c r="AB758" s="18">
        <f>VLOOKUP(AB$1,IN_0310!$A$4:$XA$84,($C758+AB$2-2001)+8*$B758,FALSE)</f>
        <v>77</v>
      </c>
      <c r="AC758" s="18">
        <f>VLOOKUP(AC$1,IN_0310!$A$4:$XA$84,($C758+AC$2-2001)+8*$B758,FALSE)</f>
        <v>79</v>
      </c>
      <c r="AD758" s="18">
        <f>VLOOKUP(AD$1,IN_0310!$A$4:$XA$84,($C758+AD$2-2001)+8*$B758,FALSE)</f>
        <v>81</v>
      </c>
      <c r="AE758" s="17">
        <v>1988</v>
      </c>
      <c r="AF758" s="21"/>
      <c r="AG758" s="21"/>
      <c r="AH758" s="21"/>
      <c r="AI758" s="21"/>
      <c r="AJ758" s="21"/>
      <c r="AK758" s="18">
        <f>-VLOOKUP(AK$1,D_0310!$A$4:$XA$84,($C758+AK$2-2001)+8*$B758,FALSE)</f>
        <v>-16</v>
      </c>
      <c r="AL758" s="18">
        <f>-VLOOKUP(AL$1,D_0310!$A$4:$XA$84,($C758+AL$2-2001)+8*$B758,FALSE)</f>
        <v>-21</v>
      </c>
      <c r="AM758" s="18">
        <f>-VLOOKUP(AM$1,D_0310!$A$4:$XA$84,($C758+AM$2-2001)+8*$B758,FALSE)</f>
        <v>-32</v>
      </c>
      <c r="AN758" s="18">
        <f>-VLOOKUP(AN$1,D_0310!$A$4:$XA$84,($C758+AN$2-2001)+8*$B758,FALSE)</f>
        <v>-29</v>
      </c>
      <c r="AO758" s="18">
        <f>-VLOOKUP(AO$1,D_0310!$A$4:$XA$84,($C758+AO$2-2001)+8*$B758,FALSE)</f>
        <v>-38</v>
      </c>
      <c r="AP758" s="18">
        <f>-VLOOKUP(AP$1,D_0310!$A$4:$XA$84,($C758+AP$2-2001)+8*$B758,FALSE)</f>
        <v>-35</v>
      </c>
      <c r="AQ758" s="18">
        <f>-VLOOKUP(AQ$1,D_0310!$A$4:$XA$84,($C758+AQ$2-2001)+8*$B758,FALSE)</f>
        <v>-49</v>
      </c>
      <c r="AR758" s="18">
        <f>-VLOOKUP(AR$1,D_0310!$A$4:$XA$84,($C758+AR$2-2001)+8*$B758,FALSE)</f>
        <v>-41</v>
      </c>
      <c r="AS758" s="31">
        <v>5</v>
      </c>
      <c r="AT758" s="55">
        <f>VLOOKUP(2002-C758,census2002!$A$3:$CD$82,2+B758)</f>
        <v>24179</v>
      </c>
      <c r="AU758" s="17" t="s">
        <v>179</v>
      </c>
      <c r="AV758">
        <f>1+K758/AVERAGE(AVERAGE(SUM($AT758,$D758:J758,$R758:X758,$AF758:AL758),SUM($AT758,$D758:K758,$R758:Y758,$AF758:AM758)),AVERAGE(SUM($AT759,$D759:K759,$S759:Y759,$AG759:AM759),SUM($AT759,$D759:L759,$S759:Z759,$AG759:AN759)))</f>
        <v>0.99095777279897124</v>
      </c>
      <c r="AW758">
        <f>1+L758/AVERAGE(AVERAGE(SUM($AT758,$D758:K758,$R758:Y758,$AF758:AM758),SUM($AT758,$D758:L758,$R758:Z758,$AF758:AN758)),AVERAGE(SUM($AT759,$D759:L759,$S759:Z759,$AG759:AN759),SUM($AT759,$D759:M759,$S759:AA759,$AG759:AO759)))</f>
        <v>0.99632215497468957</v>
      </c>
      <c r="AX758">
        <f>1+M758/AVERAGE(AVERAGE(SUM($AT758,$D758:L758,$R758:Z758,$AF758:AN758),SUM($AT758,$D758:M758,$R758:AA758,$AF758:AO758)),AVERAGE(SUM($AT759,$D759:M759,$S759:AA759,$AG759:AO759),SUM($AT759,$D759:N759,$S759:AB759,$AG759:AP759)))</f>
        <v>0.99752776201669768</v>
      </c>
      <c r="AY758">
        <f>1+N758/AVERAGE(AVERAGE(SUM($AT758,$D758:M758,$R758:AA758,$AF758:AO758),SUM($AT758,$D758:N758,$R758:AB758,$AF758:AP758)),AVERAGE(SUM($AT759,$D759:N759,$S759:AB759,$AG759:AP759),SUM($AT759,$D759:O759,$S759:AC759,$AG759:AQ759)))</f>
        <v>0.99898624332187791</v>
      </c>
      <c r="AZ758">
        <f>1+O758/AVERAGE(AVERAGE(SUM($AT758,$D758:N758,$R758:AB758,$AF758:AP758),SUM($AT758,$D758:O758,$R758:AC758,$AF758:AQ758)),AVERAGE(SUM($AT759,$D759:O759,$S759:AC759,$AG759:AQ759),SUM($AT759,$D759:P759,$S759:AD759,$AG759:AR759)))</f>
        <v>0.9981746458305869</v>
      </c>
      <c r="BA758" s="43">
        <f t="shared" si="989"/>
        <v>0.99638961851108465</v>
      </c>
      <c r="BB758" s="47">
        <f t="shared" si="996"/>
        <v>0.99413052706735672</v>
      </c>
    </row>
    <row r="759" spans="1:54">
      <c r="A759" s="9">
        <v>758</v>
      </c>
      <c r="B759" s="17">
        <f t="shared" ref="B759" si="998">C752</f>
        <v>50</v>
      </c>
      <c r="C759" s="17">
        <v>1987</v>
      </c>
      <c r="D759" s="21"/>
      <c r="E759" s="21"/>
      <c r="F759" s="21"/>
      <c r="G759" s="21"/>
      <c r="H759" s="21"/>
      <c r="I759" s="21"/>
      <c r="J759" s="18">
        <f>VLOOKUP(J$1,IR_0310!$A$4:$XA$84,($C759+J$2-2001)+8*$B759,FALSE)</f>
        <v>-3</v>
      </c>
      <c r="K759" s="19">
        <f>VLOOKUP(K$1,IR_0310!$A$4:$XA$84,($C759+K$2-2001)+8*$B759,FALSE)</f>
        <v>-207</v>
      </c>
      <c r="L759" s="19">
        <f>VLOOKUP(L$1,IR_0310!$A$4:$XA$84,($C759+L$2-2001)+8*$B759,FALSE)</f>
        <v>-165</v>
      </c>
      <c r="M759" s="19">
        <f>VLOOKUP(M$1,IR_0310!$A$4:$XA$84,($C759+M$2-2001)+8*$B759,FALSE)</f>
        <v>-86</v>
      </c>
      <c r="N759" s="19">
        <f>VLOOKUP(N$1,IR_0310!$A$4:$XA$84,($C759+N$2-2001)+8*$B759,FALSE)</f>
        <v>-75</v>
      </c>
      <c r="O759" s="19">
        <f>VLOOKUP(O$1,IR_0310!$A$4:$XA$84,($C759+O$2-2001)+8*$B759,FALSE)</f>
        <v>-25</v>
      </c>
      <c r="P759" s="18">
        <f>VLOOKUP(P$1,IR_0310!$A$4:$XA$84,($C759+P$2-2001)+8*$B759,FALSE)</f>
        <v>-105</v>
      </c>
      <c r="Q759" s="17">
        <v>1987</v>
      </c>
      <c r="R759" s="21"/>
      <c r="S759" s="21"/>
      <c r="T759" s="21"/>
      <c r="U759" s="21"/>
      <c r="V759" s="21"/>
      <c r="W759" s="21"/>
      <c r="X759" s="18">
        <f>VLOOKUP(X$1,IN_0310!$A$4:$XA$84,($C759+X$2-2001)+8*$B759,FALSE)</f>
        <v>8</v>
      </c>
      <c r="Y759" s="18">
        <f>VLOOKUP(Y$1,IN_0310!$A$4:$XA$84,($C759+Y$2-2001)+8*$B759,FALSE)</f>
        <v>19</v>
      </c>
      <c r="Z759" s="18">
        <f>VLOOKUP(Z$1,IN_0310!$A$4:$XA$84,($C759+Z$2-2001)+8*$B759,FALSE)</f>
        <v>30</v>
      </c>
      <c r="AA759" s="18">
        <f>VLOOKUP(AA$1,IN_0310!$A$4:$XA$84,($C759+AA$2-2001)+8*$B759,FALSE)</f>
        <v>34</v>
      </c>
      <c r="AB759" s="18">
        <f>VLOOKUP(AB$1,IN_0310!$A$4:$XA$84,($C759+AB$2-2001)+8*$B759,FALSE)</f>
        <v>85</v>
      </c>
      <c r="AC759" s="18">
        <f>VLOOKUP(AC$1,IN_0310!$A$4:$XA$84,($C759+AC$2-2001)+8*$B759,FALSE)</f>
        <v>91</v>
      </c>
      <c r="AD759" s="18">
        <f>VLOOKUP(AD$1,IN_0310!$A$4:$XA$84,($C759+AD$2-2001)+8*$B759,FALSE)</f>
        <v>105</v>
      </c>
      <c r="AE759" s="17">
        <v>1987</v>
      </c>
      <c r="AF759" s="21"/>
      <c r="AG759" s="21"/>
      <c r="AH759" s="21"/>
      <c r="AI759" s="21"/>
      <c r="AJ759" s="21"/>
      <c r="AK759" s="21"/>
      <c r="AL759" s="18">
        <f>-VLOOKUP(AL$1,D_0310!$A$4:$XA$84,($C759+AL$2-2001)+8*$B759,FALSE)</f>
        <v>-19</v>
      </c>
      <c r="AM759" s="18">
        <f>-VLOOKUP(AM$1,D_0310!$A$4:$XA$84,($C759+AM$2-2001)+8*$B759,FALSE)</f>
        <v>-34</v>
      </c>
      <c r="AN759" s="18">
        <f>-VLOOKUP(AN$1,D_0310!$A$4:$XA$84,($C759+AN$2-2001)+8*$B759,FALSE)</f>
        <v>-30</v>
      </c>
      <c r="AO759" s="18">
        <f>-VLOOKUP(AO$1,D_0310!$A$4:$XA$84,($C759+AO$2-2001)+8*$B759,FALSE)</f>
        <v>-48</v>
      </c>
      <c r="AP759" s="18">
        <f>-VLOOKUP(AP$1,D_0310!$A$4:$XA$84,($C759+AP$2-2001)+8*$B759,FALSE)</f>
        <v>-56</v>
      </c>
      <c r="AQ759" s="18">
        <f>-VLOOKUP(AQ$1,D_0310!$A$4:$XA$84,($C759+AQ$2-2001)+8*$B759,FALSE)</f>
        <v>-44</v>
      </c>
      <c r="AR759" s="18">
        <f>-VLOOKUP(AR$1,D_0310!$A$4:$XA$84,($C759+AR$2-2001)+8*$B759,FALSE)</f>
        <v>-56</v>
      </c>
      <c r="AS759" s="31">
        <v>5</v>
      </c>
      <c r="AT759" s="55">
        <f>VLOOKUP(2002-C759,census2002!$A$3:$CD$82,2+B759)</f>
        <v>25981</v>
      </c>
      <c r="AU759" s="17" t="s">
        <v>180</v>
      </c>
      <c r="AV759">
        <f>1+K759/AVERAGE(AVERAGE(SUM($AT759,$D759:J759,$R759:X759,$AF759:AL759),SUM($AT759,$D759:K759,$R759:Y759,$AF759:AM759)),AVERAGE(SUM($AT760,$D760:K760,$S760:Y760,$AG760:AM760),SUM($AT760,$D760:L760,$S760:Z760,$AG760:AN760)))</f>
        <v>0.99178937974118697</v>
      </c>
      <c r="AW759">
        <f>1+L759/AVERAGE(AVERAGE(SUM($AT759,$D759:K759,$R759:Y759,$AF759:AM759),SUM($AT759,$D759:L759,$R759:Z759,$AF759:AN759)),AVERAGE(SUM($AT760,$D760:L760,$S760:Z760,$AG760:AN760),SUM($AT760,$D760:M760,$S760:AA760,$AG760:AO760)))</f>
        <v>0.99341192441680559</v>
      </c>
      <c r="AX759">
        <f>1+M759/AVERAGE(AVERAGE(SUM($AT759,$D759:L759,$R759:Z759,$AF759:AN759),SUM($AT759,$D759:M759,$R759:AA759,$AF759:AO759)),AVERAGE(SUM($AT760,$D760:M760,$S760:AA760,$AG760:AO760),SUM($AT760,$D760:N760,$S760:AB760,$AG760:AP760)))</f>
        <v>0.99655238076148289</v>
      </c>
      <c r="AY759">
        <f>1+N759/AVERAGE(AVERAGE(SUM($AT759,$D759:M759,$R759:AA759,$AF759:AO759),SUM($AT759,$D759:N759,$R759:AB759,$AF759:AP759)),AVERAGE(SUM($AT760,$D760:N760,$S760:AB760,$AG760:AP760),SUM($AT760,$D760:O760,$S760:AC760,$AG760:AQ760)))</f>
        <v>0.99698707454981872</v>
      </c>
      <c r="AZ759">
        <f>1+O759/AVERAGE(AVERAGE(SUM($AT759,$D759:N759,$R759:AB759,$AF759:AP759),SUM($AT759,$D759:O759,$R759:AC759,$AF759:AQ759)),AVERAGE(SUM($AT760,$D760:O760,$S760:AC760,$AG760:AQ760),SUM($AT760,$D760:P760,$S760:AD760,$AG760:AR760)))</f>
        <v>0.99899528790025216</v>
      </c>
      <c r="BA759" s="43">
        <f t="shared" si="989"/>
        <v>0.99554382785592432</v>
      </c>
      <c r="BB759" s="47">
        <f t="shared" si="996"/>
        <v>0.99570431729750164</v>
      </c>
    </row>
    <row r="760" spans="1:54">
      <c r="A760" s="9">
        <v>759</v>
      </c>
      <c r="B760" s="17">
        <f t="shared" ref="B760" si="999">C752</f>
        <v>50</v>
      </c>
      <c r="C760" s="17">
        <v>1986</v>
      </c>
      <c r="D760" s="26"/>
      <c r="E760" s="26"/>
      <c r="F760" s="26"/>
      <c r="G760" s="26"/>
      <c r="H760" s="26"/>
      <c r="I760" s="26"/>
      <c r="J760" s="21"/>
      <c r="K760" s="19">
        <f>VLOOKUP(K$1,IR_0310!$A$4:$XA$84,($C760+K$2-2001)+8*$B760,FALSE)</f>
        <v>-194</v>
      </c>
      <c r="L760" s="19">
        <f>VLOOKUP(L$1,IR_0310!$A$4:$XA$84,($C760+L$2-2001)+8*$B760,FALSE)</f>
        <v>-167</v>
      </c>
      <c r="M760" s="19">
        <f>VLOOKUP(M$1,IR_0310!$A$4:$XA$84,($C760+M$2-2001)+8*$B760,FALSE)</f>
        <v>-64</v>
      </c>
      <c r="N760" s="19">
        <f>VLOOKUP(N$1,IR_0310!$A$4:$XA$84,($C760+N$2-2001)+8*$B760,FALSE)</f>
        <v>-40</v>
      </c>
      <c r="O760" s="19">
        <f>VLOOKUP(O$1,IR_0310!$A$4:$XA$84,($C760+O$2-2001)+8*$B760,FALSE)</f>
        <v>-55</v>
      </c>
      <c r="P760" s="18">
        <f>VLOOKUP(P$1,IR_0310!$A$4:$XA$84,($C760+P$2-2001)+8*$B760,FALSE)</f>
        <v>-81</v>
      </c>
      <c r="Q760" s="17">
        <v>1986</v>
      </c>
      <c r="R760" s="26"/>
      <c r="S760" s="26"/>
      <c r="T760" s="26"/>
      <c r="U760" s="26"/>
      <c r="V760" s="26"/>
      <c r="W760" s="26"/>
      <c r="X760" s="21"/>
      <c r="Y760" s="18">
        <f>VLOOKUP(Y$1,IN_0310!$A$4:$XA$84,($C760+Y$2-2001)+8*$B760,FALSE)</f>
        <v>7</v>
      </c>
      <c r="Z760" s="18">
        <f>VLOOKUP(Z$1,IN_0310!$A$4:$XA$84,($C760+Z$2-2001)+8*$B760,FALSE)</f>
        <v>8</v>
      </c>
      <c r="AA760" s="18">
        <f>VLOOKUP(AA$1,IN_0310!$A$4:$XA$84,($C760+AA$2-2001)+8*$B760,FALSE)</f>
        <v>34</v>
      </c>
      <c r="AB760" s="18">
        <f>VLOOKUP(AB$1,IN_0310!$A$4:$XA$84,($C760+AB$2-2001)+8*$B760,FALSE)</f>
        <v>38</v>
      </c>
      <c r="AC760" s="18">
        <f>VLOOKUP(AC$1,IN_0310!$A$4:$XA$84,($C760+AC$2-2001)+8*$B760,FALSE)</f>
        <v>90</v>
      </c>
      <c r="AD760" s="18">
        <f>VLOOKUP(AD$1,IN_0310!$A$4:$XA$84,($C760+AD$2-2001)+8*$B760,FALSE)</f>
        <v>121</v>
      </c>
      <c r="AE760" s="17">
        <v>1986</v>
      </c>
      <c r="AF760" s="26"/>
      <c r="AG760" s="26"/>
      <c r="AH760" s="26"/>
      <c r="AI760" s="26"/>
      <c r="AJ760" s="26"/>
      <c r="AK760" s="26"/>
      <c r="AL760" s="21"/>
      <c r="AM760" s="18">
        <f>-VLOOKUP(AM$1,D_0310!$A$4:$XA$84,($C760+AM$2-2001)+8*$B760,FALSE)</f>
        <v>-18</v>
      </c>
      <c r="AN760" s="18">
        <f>-VLOOKUP(AN$1,D_0310!$A$4:$XA$84,($C760+AN$2-2001)+8*$B760,FALSE)</f>
        <v>-40</v>
      </c>
      <c r="AO760" s="18">
        <f>-VLOOKUP(AO$1,D_0310!$A$4:$XA$84,($C760+AO$2-2001)+8*$B760,FALSE)</f>
        <v>-48</v>
      </c>
      <c r="AP760" s="18">
        <f>-VLOOKUP(AP$1,D_0310!$A$4:$XA$84,($C760+AP$2-2001)+8*$B760,FALSE)</f>
        <v>-57</v>
      </c>
      <c r="AQ760" s="18">
        <f>-VLOOKUP(AQ$1,D_0310!$A$4:$XA$84,($C760+AQ$2-2001)+8*$B760,FALSE)</f>
        <v>-38</v>
      </c>
      <c r="AR760" s="18">
        <f>-VLOOKUP(AR$1,D_0310!$A$4:$XA$84,($C760+AR$2-2001)+8*$B760,FALSE)</f>
        <v>-53</v>
      </c>
      <c r="AS760" s="31">
        <v>5</v>
      </c>
      <c r="AT760" s="55">
        <f>VLOOKUP(2002-C760,census2002!$A$3:$CD$82,2+B760)</f>
        <v>24871</v>
      </c>
      <c r="AU760" s="17" t="s">
        <v>181</v>
      </c>
      <c r="AV760">
        <f>1+K760/AVERAGE(AVERAGE(SUM($AT760,$D760:J760,$R760:X760,$AF760:AL760),SUM($AT760,$D760:K760,$R760:Y760,$AF760:AM760)),AVERAGE(SUM($AT761,$D761:K761,$S761:Y761,$AG761:AM761),SUM($AT761,$D761:L761,$S761:Z761,$AG761:AN761)))</f>
        <v>0.9920925256024864</v>
      </c>
      <c r="AW760">
        <f>1+L760/AVERAGE(AVERAGE(SUM($AT760,$D760:K760,$R760:Y760,$AF760:AM760),SUM($AT760,$D760:L760,$R760:Z760,$AF760:AN760)),AVERAGE(SUM($AT761,$D761:L761,$S761:Z761,$AG761:AN761),SUM($AT761,$D761:M761,$S761:AA761,$AG761:AO761)))</f>
        <v>0.99314843685894805</v>
      </c>
      <c r="AX760">
        <f>1+M760/AVERAGE(AVERAGE(SUM($AT760,$D760:L760,$R760:Z760,$AF760:AN760),SUM($AT760,$D760:M760,$R760:AA760,$AF760:AO760)),AVERAGE(SUM($AT761,$D761:M761,$S761:AA761,$AG761:AO761),SUM($AT761,$D761:N761,$S761:AB761,$AG761:AP761)))</f>
        <v>0.99736335266188092</v>
      </c>
      <c r="AY760">
        <f>1+N760/AVERAGE(AVERAGE(SUM($AT760,$D760:M760,$R760:AA760,$AF760:AO760),SUM($AT760,$D760:N760,$R760:AB760,$AF760:AP760)),AVERAGE(SUM($AT761,$D761:N761,$S761:AB761,$AG761:AP761),SUM($AT761,$D761:O761,$S761:AC761,$AG761:AQ761)))</f>
        <v>0.99834808015941023</v>
      </c>
      <c r="AZ760">
        <f>1+O760/AVERAGE(AVERAGE(SUM($AT760,$D760:N760,$R760:AB760,$AF760:AP760),SUM($AT760,$D760:O760,$R760:AC760,$AF760:AQ760)),AVERAGE(SUM($AT761,$D761:O761,$S761:AC761,$AG761:AQ761),SUM($AT761,$D761:P761,$S761:AD761,$AG761:AR761)))</f>
        <v>0.99772449887259262</v>
      </c>
      <c r="BA760" s="43">
        <f t="shared" si="989"/>
        <v>0.9957320225475258</v>
      </c>
      <c r="BB760" s="47">
        <f t="shared" si="996"/>
        <v>0.99598216623754987</v>
      </c>
    </row>
    <row r="761" spans="1:54">
      <c r="A761" s="13">
        <v>760</v>
      </c>
      <c r="B761" s="17">
        <f t="shared" ref="B761" si="1000">C752</f>
        <v>50</v>
      </c>
      <c r="C761" s="17">
        <v>1985</v>
      </c>
      <c r="D761" s="26"/>
      <c r="E761" s="26"/>
      <c r="F761" s="26"/>
      <c r="G761" s="26"/>
      <c r="H761" s="26"/>
      <c r="I761" s="26"/>
      <c r="J761" s="21"/>
      <c r="K761" s="22"/>
      <c r="L761" s="19">
        <f>VLOOKUP(L$1,IR_0310!$A$4:$XA$84,($C761+L$2-2001)+8*$B761,FALSE)</f>
        <v>-101</v>
      </c>
      <c r="M761" s="19">
        <f>VLOOKUP(M$1,IR_0310!$A$4:$XA$84,($C761+M$2-2001)+8*$B761,FALSE)</f>
        <v>-72</v>
      </c>
      <c r="N761" s="19">
        <f>VLOOKUP(N$1,IR_0310!$A$4:$XA$84,($C761+N$2-2001)+8*$B761,FALSE)</f>
        <v>-34</v>
      </c>
      <c r="O761" s="19">
        <f>VLOOKUP(O$1,IR_0310!$A$4:$XA$84,($C761+O$2-2001)+8*$B761,FALSE)</f>
        <v>-47</v>
      </c>
      <c r="P761" s="18">
        <f>VLOOKUP(P$1,IR_0310!$A$4:$XA$84,($C761+P$2-2001)+8*$B761,FALSE)</f>
        <v>-91</v>
      </c>
      <c r="Q761" s="17">
        <v>1985</v>
      </c>
      <c r="R761" s="26"/>
      <c r="S761" s="26"/>
      <c r="T761" s="26"/>
      <c r="U761" s="26"/>
      <c r="V761" s="26"/>
      <c r="W761" s="26"/>
      <c r="X761" s="21"/>
      <c r="Y761" s="22"/>
      <c r="Z761" s="18">
        <f>VLOOKUP(Z$1,IN_0310!$A$4:$XA$84,($C761+Z$2-2001)+8*$B761,FALSE)</f>
        <v>5</v>
      </c>
      <c r="AA761" s="18">
        <f>VLOOKUP(AA$1,IN_0310!$A$4:$XA$84,($C761+AA$2-2001)+8*$B761,FALSE)</f>
        <v>12</v>
      </c>
      <c r="AB761" s="18">
        <f>VLOOKUP(AB$1,IN_0310!$A$4:$XA$84,($C761+AB$2-2001)+8*$B761,FALSE)</f>
        <v>49</v>
      </c>
      <c r="AC761" s="18">
        <f>VLOOKUP(AC$1,IN_0310!$A$4:$XA$84,($C761+AC$2-2001)+8*$B761,FALSE)</f>
        <v>43</v>
      </c>
      <c r="AD761" s="18">
        <f>VLOOKUP(AD$1,IN_0310!$A$4:$XA$84,($C761+AD$2-2001)+8*$B761,FALSE)</f>
        <v>98</v>
      </c>
      <c r="AE761" s="17">
        <v>1985</v>
      </c>
      <c r="AF761" s="26"/>
      <c r="AG761" s="26"/>
      <c r="AH761" s="26"/>
      <c r="AI761" s="26"/>
      <c r="AJ761" s="26"/>
      <c r="AK761" s="26"/>
      <c r="AL761" s="21"/>
      <c r="AM761" s="22"/>
      <c r="AN761" s="18">
        <f>-VLOOKUP(AN$1,D_0310!$A$4:$XA$84,($C761+AN$2-2001)+8*$B761,FALSE)</f>
        <v>-50</v>
      </c>
      <c r="AO761" s="18">
        <f>-VLOOKUP(AO$1,D_0310!$A$4:$XA$84,($C761+AO$2-2001)+8*$B761,FALSE)</f>
        <v>-29</v>
      </c>
      <c r="AP761" s="18">
        <f>-VLOOKUP(AP$1,D_0310!$A$4:$XA$84,($C761+AP$2-2001)+8*$B761,FALSE)</f>
        <v>-52</v>
      </c>
      <c r="AQ761" s="18">
        <f>-VLOOKUP(AQ$1,D_0310!$A$4:$XA$84,($C761+AQ$2-2001)+8*$B761,FALSE)</f>
        <v>-58</v>
      </c>
      <c r="AR761" s="18">
        <f>-VLOOKUP(AR$1,D_0310!$A$4:$XA$84,($C761+AR$2-2001)+8*$B761,FALSE)</f>
        <v>-58</v>
      </c>
      <c r="AS761" s="31">
        <v>4</v>
      </c>
      <c r="AT761" s="55">
        <f>VLOOKUP(2002-C761,census2002!$A$3:$CD$82,2+B761)</f>
        <v>24372</v>
      </c>
      <c r="AU761" s="17" t="s">
        <v>182</v>
      </c>
      <c r="AW761">
        <f>1+L761/AVERAGE(AVERAGE(SUM($AT761,$D761:K761,$R761:Y761,$AF761:AM761),SUM($AT761,$D761:L761,$R761:Z761,$AF761:AN761)),AVERAGE(SUM($AT762,$D762:L762,$S762:Z762,$AG762:AN762),SUM($AT762,$D762:M762,$S762:AA762,$AG762:AO762)))</f>
        <v>0.99595898974743691</v>
      </c>
      <c r="AX761">
        <f>1+M761/AVERAGE(AVERAGE(SUM($AT761,$D761:L761,$R761:Z761,$AF761:AN761),SUM($AT761,$D761:M761,$R761:AA761,$AF761:AO761)),AVERAGE(SUM($AT762,$D762:M762,$S762:AA762,$AG762:AO762),SUM($AT762,$D762:N762,$S762:AB762,$AG762:AP762)))</f>
        <v>0.99710491661556711</v>
      </c>
      <c r="AY761">
        <f>1+N761/AVERAGE(AVERAGE(SUM($AT761,$D761:M761,$R761:AA761,$AF761:AO761),SUM($AT761,$D761:N761,$R761:AB761,$AF761:AP761)),AVERAGE(SUM($AT762,$D762:N762,$S762:AB762,$AG762:AP762),SUM($AT762,$D762:O762,$S762:AC762,$AG762:AQ762)))</f>
        <v>0.99862798111456352</v>
      </c>
      <c r="AZ761">
        <f>1+O761/AVERAGE(AVERAGE(SUM($AT761,$D761:N761,$R761:AB761,$AF761:AP761),SUM($AT761,$D761:O761,$R761:AC761,$AF761:AQ761)),AVERAGE(SUM($AT762,$D762:O762,$S762:AC762,$AG762:AQ762),SUM($AT762,$D762:P762,$S762:AD762,$AG762:AR762)))</f>
        <v>0.99809808999676275</v>
      </c>
      <c r="BA761" s="43">
        <f t="shared" si="989"/>
        <v>0.9974469741934322</v>
      </c>
      <c r="BB761" s="47">
        <f t="shared" si="996"/>
        <v>0.99640700638609336</v>
      </c>
    </row>
    <row r="762" spans="1:54">
      <c r="A762" s="9">
        <v>761</v>
      </c>
      <c r="B762" s="17">
        <f t="shared" ref="B762" si="1001">C752</f>
        <v>50</v>
      </c>
      <c r="C762" s="17">
        <v>1984</v>
      </c>
      <c r="D762" s="26"/>
      <c r="E762" s="26"/>
      <c r="F762" s="26"/>
      <c r="G762" s="26"/>
      <c r="H762" s="26"/>
      <c r="I762" s="26"/>
      <c r="J762" s="21"/>
      <c r="K762" s="22"/>
      <c r="L762" s="22"/>
      <c r="M762" s="19">
        <f>VLOOKUP(M$1,IR_0310!$A$4:$XA$84,($C762+M$2-2001)+8*$B762,FALSE)</f>
        <v>-102</v>
      </c>
      <c r="N762" s="19">
        <f>VLOOKUP(N$1,IR_0310!$A$4:$XA$84,($C762+N$2-2001)+8*$B762,FALSE)</f>
        <v>-78</v>
      </c>
      <c r="O762" s="19">
        <f>VLOOKUP(O$1,IR_0310!$A$4:$XA$84,($C762+O$2-2001)+8*$B762,FALSE)</f>
        <v>-92</v>
      </c>
      <c r="P762" s="18">
        <f>VLOOKUP(P$1,IR_0310!$A$4:$XA$84,($C762+P$2-2001)+8*$B762,FALSE)</f>
        <v>-62</v>
      </c>
      <c r="Q762" s="17">
        <v>1984</v>
      </c>
      <c r="R762" s="26"/>
      <c r="S762" s="26"/>
      <c r="T762" s="26"/>
      <c r="U762" s="26"/>
      <c r="V762" s="26"/>
      <c r="W762" s="26"/>
      <c r="X762" s="21"/>
      <c r="Y762" s="22"/>
      <c r="Z762" s="22"/>
      <c r="AA762" s="18">
        <f>VLOOKUP(AA$1,IN_0310!$A$4:$XA$84,($C762+AA$2-2001)+8*$B762,FALSE)</f>
        <v>9</v>
      </c>
      <c r="AB762" s="18">
        <f>VLOOKUP(AB$1,IN_0310!$A$4:$XA$84,($C762+AB$2-2001)+8*$B762,FALSE)</f>
        <v>20</v>
      </c>
      <c r="AC762" s="18">
        <f>VLOOKUP(AC$1,IN_0310!$A$4:$XA$84,($C762+AC$2-2001)+8*$B762,FALSE)</f>
        <v>42</v>
      </c>
      <c r="AD762" s="18">
        <f>VLOOKUP(AD$1,IN_0310!$A$4:$XA$84,($C762+AD$2-2001)+8*$B762,FALSE)</f>
        <v>55</v>
      </c>
      <c r="AE762" s="17">
        <v>1984</v>
      </c>
      <c r="AF762" s="26"/>
      <c r="AG762" s="26"/>
      <c r="AH762" s="26"/>
      <c r="AI762" s="26"/>
      <c r="AJ762" s="26"/>
      <c r="AK762" s="26"/>
      <c r="AL762" s="21"/>
      <c r="AM762" s="22"/>
      <c r="AN762" s="22"/>
      <c r="AO762" s="18">
        <f>-VLOOKUP(AO$1,D_0310!$A$4:$XA$84,($C762+AO$2-2001)+8*$B762,FALSE)</f>
        <v>-50</v>
      </c>
      <c r="AP762" s="18">
        <f>-VLOOKUP(AP$1,D_0310!$A$4:$XA$84,($C762+AP$2-2001)+8*$B762,FALSE)</f>
        <v>-60</v>
      </c>
      <c r="AQ762" s="18">
        <f>-VLOOKUP(AQ$1,D_0310!$A$4:$XA$84,($C762+AQ$2-2001)+8*$B762,FALSE)</f>
        <v>-61</v>
      </c>
      <c r="AR762" s="18">
        <f>-VLOOKUP(AR$1,D_0310!$A$4:$XA$84,($C762+AR$2-2001)+8*$B762,FALSE)</f>
        <v>-59</v>
      </c>
      <c r="AS762" s="31">
        <v>3</v>
      </c>
      <c r="AT762" s="55">
        <f>VLOOKUP(2002-C762,census2002!$A$3:$CD$82,2+B762)</f>
        <v>25760</v>
      </c>
      <c r="AU762" s="17" t="s">
        <v>183</v>
      </c>
      <c r="AX762">
        <f>1+M762/AVERAGE(AVERAGE(SUM($AT762,$D762:L762,$R762:Z762,$AF762:AN762),SUM($AT762,$D762:M762,$R762:AA762,$AF762:AO762)),AVERAGE(SUM($AT763,$D763:M763,$S763:AA763,$AG763:AO763),SUM($AT763,$D763:N763,$S763:AB763,$AG763:AP763)))</f>
        <v>0.99594518042953262</v>
      </c>
      <c r="AY762">
        <f>1+N762/AVERAGE(AVERAGE(SUM($AT762,$D762:M762,$R762:AA762,$AF762:AO762),SUM($AT762,$D762:N762,$R762:AB762,$AF762:AP762)),AVERAGE(SUM($AT763,$D763:N763,$S763:AB763,$AG763:AP763),SUM($AT763,$D763:O763,$S763:AC763,$AG763:AQ763)))</f>
        <v>0.99688423743708554</v>
      </c>
      <c r="AZ762">
        <f>1+O762/AVERAGE(AVERAGE(SUM($AT762,$D762:N762,$R762:AB762,$AF762:AP762),SUM($AT762,$D762:O762,$R762:AC762,$AF762:AQ762)),AVERAGE(SUM($AT763,$D763:O763,$S763:AC763,$AG763:AQ763),SUM($AT763,$D763:P763,$S763:AD763,$AG763:AR763)))</f>
        <v>0.99630833433650334</v>
      </c>
      <c r="BA762" s="43">
        <f t="shared" si="989"/>
        <v>0.99637917572502277</v>
      </c>
      <c r="BB762" s="47">
        <f t="shared" si="996"/>
        <v>0.99532997542274859</v>
      </c>
    </row>
    <row r="763" spans="1:54">
      <c r="A763" s="9">
        <v>762</v>
      </c>
      <c r="B763" s="17">
        <f t="shared" ref="B763" si="1002">C752</f>
        <v>50</v>
      </c>
      <c r="C763" s="17">
        <v>1983</v>
      </c>
      <c r="D763" s="26"/>
      <c r="E763" s="26"/>
      <c r="F763" s="26"/>
      <c r="G763" s="26"/>
      <c r="H763" s="26"/>
      <c r="I763" s="26"/>
      <c r="J763" s="21"/>
      <c r="K763" s="22"/>
      <c r="L763" s="22"/>
      <c r="M763" s="22"/>
      <c r="N763" s="19">
        <f>VLOOKUP(N$1,IR_0310!$A$4:$XA$84,($C763+N$2-2001)+8*$B763,FALSE)</f>
        <v>-73</v>
      </c>
      <c r="O763" s="19">
        <f>VLOOKUP(O$1,IR_0310!$A$4:$XA$84,($C763+O$2-2001)+8*$B763,FALSE)</f>
        <v>-64</v>
      </c>
      <c r="P763" s="18">
        <f>VLOOKUP(P$1,IR_0310!$A$4:$XA$84,($C763+P$2-2001)+8*$B763,FALSE)</f>
        <v>-89</v>
      </c>
      <c r="Q763" s="17">
        <v>1983</v>
      </c>
      <c r="R763" s="26"/>
      <c r="S763" s="26"/>
      <c r="T763" s="26"/>
      <c r="U763" s="26"/>
      <c r="V763" s="26"/>
      <c r="W763" s="26"/>
      <c r="X763" s="21"/>
      <c r="Y763" s="22"/>
      <c r="Z763" s="22"/>
      <c r="AA763" s="22"/>
      <c r="AB763" s="18">
        <f>VLOOKUP(AB$1,IN_0310!$A$4:$XA$84,($C763+AB$2-2001)+8*$B763,FALSE)</f>
        <v>2</v>
      </c>
      <c r="AC763" s="18">
        <f>VLOOKUP(AC$1,IN_0310!$A$4:$XA$84,($C763+AC$2-2001)+8*$B763,FALSE)</f>
        <v>22</v>
      </c>
      <c r="AD763" s="18">
        <f>VLOOKUP(AD$1,IN_0310!$A$4:$XA$84,($C763+AD$2-2001)+8*$B763,FALSE)</f>
        <v>43</v>
      </c>
      <c r="AE763" s="17">
        <v>1983</v>
      </c>
      <c r="AF763" s="26"/>
      <c r="AG763" s="26"/>
      <c r="AH763" s="26"/>
      <c r="AI763" s="26"/>
      <c r="AJ763" s="26"/>
      <c r="AK763" s="26"/>
      <c r="AL763" s="21"/>
      <c r="AM763" s="22"/>
      <c r="AN763" s="22"/>
      <c r="AO763" s="22"/>
      <c r="AP763" s="18">
        <f>-VLOOKUP(AP$1,D_0310!$A$4:$XA$84,($C763+AP$2-2001)+8*$B763,FALSE)</f>
        <v>-61</v>
      </c>
      <c r="AQ763" s="18">
        <f>-VLOOKUP(AQ$1,D_0310!$A$4:$XA$84,($C763+AQ$2-2001)+8*$B763,FALSE)</f>
        <v>-50</v>
      </c>
      <c r="AR763" s="18">
        <f>-VLOOKUP(AR$1,D_0310!$A$4:$XA$84,($C763+AR$2-2001)+8*$B763,FALSE)</f>
        <v>-85</v>
      </c>
      <c r="AS763" s="31">
        <v>2</v>
      </c>
      <c r="AT763" s="55">
        <f>VLOOKUP(2002-C763,census2002!$A$3:$CD$82,2+B763)</f>
        <v>24688</v>
      </c>
      <c r="AU763" s="17" t="s">
        <v>184</v>
      </c>
      <c r="AY763">
        <f>1+N763/AVERAGE(AVERAGE(SUM($AT763,$D763:M763,$R763:AA763,$AF763:AO763),SUM($AT763,$D763:N763,$R763:AB763,$AF763:AP763)),AVERAGE(SUM($AT764,$D764:N764,$S764:AB764,$AG764:AP764),SUM($AT764,$D764:O764,$S764:AC764,$AG764:AQ764)))</f>
        <v>0.99694761820139444</v>
      </c>
      <c r="AZ763">
        <f>1+O763/AVERAGE(AVERAGE(SUM($AT763,$D763:N763,$R763:AB763,$AF763:AP763),SUM($AT763,$D763:O763,$R763:AC763,$AF763:AQ763)),AVERAGE(SUM($AT764,$D764:O764,$S764:AC764,$AG764:AQ764),SUM($AT764,$D764:P764,$S764:AD764,$AG764:AR764)))</f>
        <v>0.99730976576046404</v>
      </c>
      <c r="BA763" s="43">
        <f t="shared" si="989"/>
        <v>0.99712867553986495</v>
      </c>
      <c r="BB763" s="47">
        <f t="shared" si="996"/>
        <v>0.99524465776470683</v>
      </c>
    </row>
    <row r="764" spans="1:54">
      <c r="A764" s="13">
        <v>763</v>
      </c>
      <c r="B764" s="17">
        <f t="shared" ref="B764" si="1003">C752</f>
        <v>50</v>
      </c>
      <c r="C764" s="17">
        <v>1982</v>
      </c>
      <c r="D764" s="26"/>
      <c r="E764" s="26"/>
      <c r="F764" s="26"/>
      <c r="G764" s="26"/>
      <c r="H764" s="26"/>
      <c r="I764" s="26"/>
      <c r="J764" s="21"/>
      <c r="K764" s="22"/>
      <c r="L764" s="22"/>
      <c r="M764" s="22"/>
      <c r="N764" s="22"/>
      <c r="O764" s="19">
        <f>VLOOKUP(O$1,IR_0310!$A$4:$XA$84,($C764+O$2-2001)+8*$B764,FALSE)</f>
        <v>-49</v>
      </c>
      <c r="P764" s="18">
        <f>VLOOKUP(P$1,IR_0310!$A$4:$XA$84,($C764+P$2-2001)+8*$B764,FALSE)</f>
        <v>-131</v>
      </c>
      <c r="Q764" s="17">
        <v>1982</v>
      </c>
      <c r="R764" s="26"/>
      <c r="S764" s="26"/>
      <c r="T764" s="26"/>
      <c r="U764" s="26"/>
      <c r="V764" s="26"/>
      <c r="W764" s="26"/>
      <c r="X764" s="21"/>
      <c r="Y764" s="22"/>
      <c r="Z764" s="22"/>
      <c r="AA764" s="22"/>
      <c r="AB764" s="22"/>
      <c r="AC764" s="18">
        <f>VLOOKUP(AC$1,IN_0310!$A$4:$XA$84,($C764+AC$2-2001)+8*$B764,FALSE)</f>
        <v>8</v>
      </c>
      <c r="AD764" s="18">
        <f>VLOOKUP(AD$1,IN_0310!$A$4:$XA$84,($C764+AD$2-2001)+8*$B764,FALSE)</f>
        <v>16</v>
      </c>
      <c r="AE764" s="17">
        <v>1982</v>
      </c>
      <c r="AF764" s="26"/>
      <c r="AG764" s="26"/>
      <c r="AH764" s="26"/>
      <c r="AI764" s="26"/>
      <c r="AJ764" s="26"/>
      <c r="AK764" s="26"/>
      <c r="AL764" s="21"/>
      <c r="AM764" s="22"/>
      <c r="AN764" s="22"/>
      <c r="AO764" s="22"/>
      <c r="AP764" s="22"/>
      <c r="AQ764" s="18">
        <f>-VLOOKUP(AQ$1,D_0310!$A$4:$XA$84,($C764+AQ$2-2001)+8*$B764,FALSE)</f>
        <v>-48</v>
      </c>
      <c r="AR764" s="18">
        <f>-VLOOKUP(AR$1,D_0310!$A$4:$XA$84,($C764+AR$2-2001)+8*$B764,FALSE)</f>
        <v>-76</v>
      </c>
      <c r="AS764" s="31">
        <v>1</v>
      </c>
      <c r="AT764" s="55">
        <f>VLOOKUP(2002-C764,census2002!$A$3:$CD$82,2+B764)</f>
        <v>23254</v>
      </c>
      <c r="AU764" s="17" t="s">
        <v>185</v>
      </c>
      <c r="AZ764">
        <f>1+O764/AVERAGE(AVERAGE(SUM($AT764,$D764:N764,$R764:AB764,$AF764:AP764),SUM($AT764,$D764:O764,$R764:AC764,$AF764:AQ764)),AVERAGE(SUM($AT765,$D765:O765,$S765:AC765,$AG765:AQ765),SUM($AT765,$D765:P765,$S765:AD765,$AG765:AR765)))</f>
        <v>0.99786566774109242</v>
      </c>
      <c r="BA764" s="43">
        <f t="shared" si="989"/>
        <v>0.99786566774109242</v>
      </c>
      <c r="BB764" s="47">
        <f t="shared" si="996"/>
        <v>0.99576004865844847</v>
      </c>
    </row>
    <row r="765" spans="1:54">
      <c r="A765" s="9">
        <v>764</v>
      </c>
      <c r="B765" s="17">
        <f t="shared" ref="B765" si="1004">C752</f>
        <v>50</v>
      </c>
      <c r="C765" s="17">
        <v>1981</v>
      </c>
      <c r="D765" s="26"/>
      <c r="E765" s="26"/>
      <c r="F765" s="26"/>
      <c r="G765" s="26"/>
      <c r="H765" s="26"/>
      <c r="I765" s="26"/>
      <c r="J765" s="21"/>
      <c r="K765" s="22"/>
      <c r="L765" s="22"/>
      <c r="M765" s="22"/>
      <c r="N765" s="22"/>
      <c r="O765" s="22"/>
      <c r="P765" s="18">
        <f>VLOOKUP(P$1,IR_0310!$A$4:$XA$84,($C765+P$2-2001)+8*$B765,FALSE)</f>
        <v>-55</v>
      </c>
      <c r="Q765" s="17">
        <v>1981</v>
      </c>
      <c r="R765" s="26"/>
      <c r="S765" s="26"/>
      <c r="T765" s="26"/>
      <c r="U765" s="26"/>
      <c r="V765" s="26"/>
      <c r="W765" s="26"/>
      <c r="X765" s="21"/>
      <c r="Y765" s="22"/>
      <c r="Z765" s="22"/>
      <c r="AA765" s="22"/>
      <c r="AB765" s="22"/>
      <c r="AC765" s="22"/>
      <c r="AD765" s="18">
        <f>VLOOKUP(AD$1,IN_0310!$A$4:$XA$84,($C765+AD$2-2001)+8*$B765,FALSE)</f>
        <v>5</v>
      </c>
      <c r="AE765" s="17">
        <v>1981</v>
      </c>
      <c r="AF765" s="26"/>
      <c r="AG765" s="26"/>
      <c r="AH765" s="26"/>
      <c r="AI765" s="26"/>
      <c r="AJ765" s="26"/>
      <c r="AK765" s="26"/>
      <c r="AL765" s="21"/>
      <c r="AM765" s="22"/>
      <c r="AN765" s="22"/>
      <c r="AO765" s="22"/>
      <c r="AP765" s="22"/>
      <c r="AQ765" s="22"/>
      <c r="AR765" s="18">
        <f>-VLOOKUP(AR$1,D_0310!$A$4:$XA$84,($C765+AR$2-2001)+8*$B765,FALSE)</f>
        <v>-61</v>
      </c>
      <c r="AS765" s="31"/>
      <c r="AT765" s="55">
        <f>VLOOKUP(2002-C765,census2002!$A$3:$CD$82,2+B765)</f>
        <v>22762</v>
      </c>
      <c r="AU765" s="17" t="s">
        <v>186</v>
      </c>
    </row>
    <row r="766" spans="1:54" ht="15.75" thickBot="1">
      <c r="A766" s="9">
        <v>765</v>
      </c>
      <c r="B766" s="10" t="str">
        <f>INDEX('regions#'!$B$2:$B$79,B768+1)</f>
        <v>Тюменская область</v>
      </c>
      <c r="C766" s="51" t="s">
        <v>159</v>
      </c>
      <c r="D766" s="11" t="s">
        <v>912</v>
      </c>
      <c r="E766" s="11" t="s">
        <v>913</v>
      </c>
      <c r="F766" s="11" t="s">
        <v>914</v>
      </c>
      <c r="G766" s="11" t="s">
        <v>915</v>
      </c>
      <c r="H766" s="11" t="s">
        <v>916</v>
      </c>
      <c r="I766" s="11" t="s">
        <v>917</v>
      </c>
      <c r="J766" s="11" t="s">
        <v>918</v>
      </c>
      <c r="K766" s="12" t="s">
        <v>919</v>
      </c>
      <c r="L766" s="12" t="s">
        <v>920</v>
      </c>
      <c r="M766" s="12" t="s">
        <v>921</v>
      </c>
      <c r="N766" s="12" t="s">
        <v>922</v>
      </c>
      <c r="O766" s="12" t="s">
        <v>923</v>
      </c>
      <c r="P766" s="11" t="s">
        <v>924</v>
      </c>
      <c r="Q766" s="52" t="s">
        <v>160</v>
      </c>
      <c r="R766" s="23" t="s">
        <v>912</v>
      </c>
      <c r="S766" s="23" t="s">
        <v>913</v>
      </c>
      <c r="T766" s="23" t="s">
        <v>914</v>
      </c>
      <c r="U766" s="23" t="s">
        <v>915</v>
      </c>
      <c r="V766" s="23" t="s">
        <v>916</v>
      </c>
      <c r="W766" s="23" t="s">
        <v>917</v>
      </c>
      <c r="X766" s="23" t="s">
        <v>918</v>
      </c>
      <c r="Y766" s="23" t="s">
        <v>919</v>
      </c>
      <c r="Z766" s="23" t="s">
        <v>920</v>
      </c>
      <c r="AA766" s="23" t="s">
        <v>921</v>
      </c>
      <c r="AB766" s="23" t="s">
        <v>922</v>
      </c>
      <c r="AC766" s="23" t="s">
        <v>923</v>
      </c>
      <c r="AD766" s="23" t="s">
        <v>924</v>
      </c>
      <c r="AE766" s="53" t="s">
        <v>161</v>
      </c>
      <c r="AF766" s="27" t="s">
        <v>912</v>
      </c>
      <c r="AG766" s="27" t="s">
        <v>913</v>
      </c>
      <c r="AH766" s="27" t="s">
        <v>914</v>
      </c>
      <c r="AI766" s="27" t="s">
        <v>915</v>
      </c>
      <c r="AJ766" s="27" t="s">
        <v>916</v>
      </c>
      <c r="AK766" s="27" t="s">
        <v>917</v>
      </c>
      <c r="AL766" s="27" t="s">
        <v>918</v>
      </c>
      <c r="AM766" s="27" t="s">
        <v>919</v>
      </c>
      <c r="AN766" s="27" t="s">
        <v>920</v>
      </c>
      <c r="AO766" s="27" t="s">
        <v>921</v>
      </c>
      <c r="AP766" s="27" t="s">
        <v>922</v>
      </c>
      <c r="AQ766" s="27" t="s">
        <v>923</v>
      </c>
      <c r="AR766" s="27" t="s">
        <v>924</v>
      </c>
      <c r="AS766" s="31" t="s">
        <v>162</v>
      </c>
      <c r="AT766" s="2" t="s">
        <v>163</v>
      </c>
      <c r="AV766" s="54">
        <f t="shared" ref="AV766:AZ766" si="1005">AVERAGE(AV768:AV779)</f>
        <v>0.99233826647921375</v>
      </c>
      <c r="AW766" s="54">
        <f t="shared" si="1005"/>
        <v>0.99210544619379948</v>
      </c>
      <c r="AX766" s="54">
        <f t="shared" si="1005"/>
        <v>0.9968192616252497</v>
      </c>
      <c r="AY766" s="54">
        <f t="shared" si="1005"/>
        <v>0.99966723284947656</v>
      </c>
      <c r="AZ766" s="54">
        <f t="shared" si="1005"/>
        <v>1.0035531846997425</v>
      </c>
      <c r="BA766" s="38" t="s">
        <v>983</v>
      </c>
      <c r="BB766" s="39">
        <f t="shared" ref="BB766" si="1006">PRODUCT(AV766:AZ766)-1</f>
        <v>-1.5467981981645784E-2</v>
      </c>
    </row>
    <row r="767" spans="1:54" ht="15.75" thickBot="1">
      <c r="A767" s="13">
        <v>766</v>
      </c>
      <c r="C767" s="14">
        <f t="shared" ref="C767" si="1007">A766/15</f>
        <v>51</v>
      </c>
      <c r="D767" s="15">
        <v>10</v>
      </c>
      <c r="E767" s="15">
        <v>11</v>
      </c>
      <c r="F767" s="15">
        <v>12</v>
      </c>
      <c r="G767" s="15">
        <v>13</v>
      </c>
      <c r="H767" s="15">
        <v>14</v>
      </c>
      <c r="I767" s="15">
        <v>15</v>
      </c>
      <c r="J767" s="15">
        <v>16</v>
      </c>
      <c r="K767" s="16">
        <v>17</v>
      </c>
      <c r="L767" s="16">
        <v>18</v>
      </c>
      <c r="M767" s="16">
        <v>19</v>
      </c>
      <c r="N767" s="16">
        <v>20</v>
      </c>
      <c r="O767" s="16">
        <v>21</v>
      </c>
      <c r="P767" s="15">
        <v>22</v>
      </c>
      <c r="R767" s="15">
        <v>10</v>
      </c>
      <c r="S767" s="15">
        <v>11</v>
      </c>
      <c r="T767" s="15">
        <v>12</v>
      </c>
      <c r="U767" s="15">
        <v>13</v>
      </c>
      <c r="V767" s="15">
        <v>14</v>
      </c>
      <c r="W767" s="15">
        <v>15</v>
      </c>
      <c r="X767" s="15">
        <v>16</v>
      </c>
      <c r="Y767" s="25">
        <v>17</v>
      </c>
      <c r="Z767" s="25">
        <v>18</v>
      </c>
      <c r="AA767" s="25">
        <v>19</v>
      </c>
      <c r="AB767" s="25">
        <v>20</v>
      </c>
      <c r="AC767" s="25">
        <v>21</v>
      </c>
      <c r="AD767" s="15">
        <v>22</v>
      </c>
      <c r="AF767" s="15">
        <v>10</v>
      </c>
      <c r="AG767" s="15">
        <v>11</v>
      </c>
      <c r="AH767" s="15">
        <v>12</v>
      </c>
      <c r="AI767" s="15">
        <v>13</v>
      </c>
      <c r="AJ767" s="15">
        <v>14</v>
      </c>
      <c r="AK767" s="15">
        <v>15</v>
      </c>
      <c r="AL767" s="15">
        <v>16</v>
      </c>
      <c r="AM767" s="29">
        <v>17</v>
      </c>
      <c r="AN767" s="29">
        <v>18</v>
      </c>
      <c r="AO767" s="29">
        <v>19</v>
      </c>
      <c r="AP767" s="29">
        <v>20</v>
      </c>
      <c r="AQ767" s="29">
        <v>21</v>
      </c>
      <c r="AR767" s="15">
        <v>22</v>
      </c>
      <c r="AS767" s="31"/>
      <c r="AT767" s="55"/>
      <c r="AU767" s="14" t="s">
        <v>165</v>
      </c>
      <c r="AV767" s="40" t="s">
        <v>166</v>
      </c>
      <c r="AW767" s="40" t="s">
        <v>167</v>
      </c>
      <c r="AX767" s="40" t="s">
        <v>168</v>
      </c>
      <c r="AY767" s="40" t="s">
        <v>169</v>
      </c>
      <c r="AZ767" s="40" t="s">
        <v>170</v>
      </c>
      <c r="BA767" s="41" t="s">
        <v>171</v>
      </c>
      <c r="BB767" s="42"/>
    </row>
    <row r="768" spans="1:54">
      <c r="A768" s="9">
        <v>767</v>
      </c>
      <c r="B768">
        <f t="shared" ref="B768" si="1008">C767</f>
        <v>51</v>
      </c>
      <c r="C768" s="17">
        <v>1993</v>
      </c>
      <c r="D768" s="18">
        <f>VLOOKUP(D$1,IR_0310!$A$4:$XA$84,($C768+D$2-2001)+8*$B768,FALSE)</f>
        <v>7</v>
      </c>
      <c r="E768" s="18">
        <f>VLOOKUP(E$1,IR_0310!$A$4:$XA$84,($C768+E$2-2001)+8*$B768,FALSE)</f>
        <v>13</v>
      </c>
      <c r="F768" s="18">
        <f>VLOOKUP(F$1,IR_0310!$A$4:$XA$84,($C768+F$2-2001)+8*$B768,FALSE)</f>
        <v>19</v>
      </c>
      <c r="G768" s="18">
        <f>VLOOKUP(G$1,IR_0310!$A$4:$XA$84,($C768+G$2-2001)+8*$B768,FALSE)</f>
        <v>-2</v>
      </c>
      <c r="H768" s="18">
        <f>VLOOKUP(H$1,IR_0310!$A$4:$XA$84,($C768+H$2-2001)+8*$B768,FALSE)</f>
        <v>24</v>
      </c>
      <c r="I768" s="18">
        <f>VLOOKUP(I$1,IR_0310!$A$4:$XA$84,($C768+I$2-2001)+8*$B768,FALSE)</f>
        <v>35</v>
      </c>
      <c r="J768" s="18">
        <f>VLOOKUP(J$1,IR_0310!$A$4:$XA$84,($C768+J$2-2001)+8*$B768,FALSE)</f>
        <v>-123</v>
      </c>
      <c r="K768" s="19">
        <f>VLOOKUP(K$1,IR_0310!$A$4:$XA$84,($C768+K$2-2001)+8*$B768,FALSE)</f>
        <v>-442</v>
      </c>
      <c r="L768" s="20"/>
      <c r="M768" s="20"/>
      <c r="N768" s="20"/>
      <c r="O768" s="20"/>
      <c r="P768" s="26"/>
      <c r="Q768" s="17">
        <v>1993</v>
      </c>
      <c r="R768" s="18">
        <f>VLOOKUP(R$1,IN_0310!$A$4:$XA$84,($C768+R$2-2001)+8*$B768,FALSE)</f>
        <v>24</v>
      </c>
      <c r="S768" s="18">
        <f>VLOOKUP(S$1,IN_0310!$A$4:$XA$84,($C768+S$2-2001)+8*$B768,FALSE)</f>
        <v>6</v>
      </c>
      <c r="T768" s="18">
        <f>VLOOKUP(T$1,IN_0310!$A$4:$XA$84,($C768+T$2-2001)+8*$B768,FALSE)</f>
        <v>63</v>
      </c>
      <c r="U768" s="18">
        <f>VLOOKUP(U$1,IN_0310!$A$4:$XA$84,($C768+U$2-2001)+8*$B768,FALSE)</f>
        <v>84</v>
      </c>
      <c r="V768" s="18">
        <f>VLOOKUP(V$1,IN_0310!$A$4:$XA$84,($C768+V$2-2001)+8*$B768,FALSE)</f>
        <v>79</v>
      </c>
      <c r="W768" s="18">
        <f>VLOOKUP(W$1,IN_0310!$A$4:$XA$84,($C768+W$2-2001)+8*$B768,FALSE)</f>
        <v>114</v>
      </c>
      <c r="X768" s="18">
        <f>VLOOKUP(X$1,IN_0310!$A$4:$XA$84,($C768+X$2-2001)+8*$B768,FALSE)</f>
        <v>112</v>
      </c>
      <c r="Y768" s="18">
        <f>VLOOKUP(Y$1,IN_0310!$A$4:$XA$84,($C768+Y$2-2001)+8*$B768,FALSE)</f>
        <v>119</v>
      </c>
      <c r="Z768" s="20"/>
      <c r="AA768" s="20"/>
      <c r="AB768" s="20"/>
      <c r="AC768" s="20"/>
      <c r="AD768" s="26"/>
      <c r="AE768" s="17">
        <v>1993</v>
      </c>
      <c r="AF768" s="18">
        <f>-VLOOKUP(AF$1,D_0310!$A$4:$XA$84,($C768+AF$2-2001)+8*$B768,FALSE)</f>
        <v>-11</v>
      </c>
      <c r="AG768" s="18">
        <f>-VLOOKUP(AG$1,D_0310!$A$4:$XA$84,($C768+AG$2-2001)+8*$B768,FALSE)</f>
        <v>-15</v>
      </c>
      <c r="AH768" s="18">
        <f>-VLOOKUP(AH$1,D_0310!$A$4:$XA$84,($C768+AH$2-2001)+8*$B768,FALSE)</f>
        <v>-27</v>
      </c>
      <c r="AI768" s="18">
        <f>-VLOOKUP(AI$1,D_0310!$A$4:$XA$84,($C768+AI$2-2001)+8*$B768,FALSE)</f>
        <v>-15</v>
      </c>
      <c r="AJ768" s="18">
        <f>-VLOOKUP(AJ$1,D_0310!$A$4:$XA$84,($C768+AJ$2-2001)+8*$B768,FALSE)</f>
        <v>-32</v>
      </c>
      <c r="AK768" s="18">
        <f>-VLOOKUP(AK$1,D_0310!$A$4:$XA$84,($C768+AK$2-2001)+8*$B768,FALSE)</f>
        <v>-32</v>
      </c>
      <c r="AL768" s="18">
        <f>-VLOOKUP(AL$1,D_0310!$A$4:$XA$84,($C768+AL$2-2001)+8*$B768,FALSE)</f>
        <v>-45</v>
      </c>
      <c r="AM768" s="18">
        <f>-VLOOKUP(AM$1,D_0310!$A$4:$XA$84,($C768+AM$2-2001)+8*$B768,FALSE)</f>
        <v>-37</v>
      </c>
      <c r="AN768" s="20"/>
      <c r="AO768" s="20"/>
      <c r="AP768" s="20"/>
      <c r="AQ768" s="20"/>
      <c r="AR768" s="26"/>
      <c r="AS768" s="31">
        <v>1</v>
      </c>
      <c r="AT768" s="55">
        <f>VLOOKUP(2002-C768,census2002!$A$3:$CD$82,2+B768)</f>
        <v>64228</v>
      </c>
      <c r="AU768" s="17" t="s">
        <v>172</v>
      </c>
      <c r="AV768">
        <f>1+K768/AVERAGE(AVERAGE(SUM($AT768,$D768:J768,$R768:X768,$AF768:AL768),SUM($AT768,$D768:K768,$R768:Y768,$AF768:AM768)),AVERAGE(SUM($AT769,$D769:K769,$S769:Y769,$AG769:AM769),SUM($AT769,$D769:L769,$S769:Z769,$AG769:AN769)))</f>
        <v>0.99358022360284537</v>
      </c>
      <c r="BA768" s="43">
        <f t="shared" ref="BA768:BA779" si="1009">(PRODUCT(AV768:AZ768))^(1/AS768)</f>
        <v>0.99358022360284537</v>
      </c>
      <c r="BB768" s="43" t="s">
        <v>173</v>
      </c>
    </row>
    <row r="769" spans="1:54">
      <c r="A769" s="9">
        <v>768</v>
      </c>
      <c r="B769" s="17">
        <f t="shared" ref="B769" si="1010">C767</f>
        <v>51</v>
      </c>
      <c r="C769" s="17">
        <v>1992</v>
      </c>
      <c r="D769" s="21"/>
      <c r="E769" s="18">
        <f>VLOOKUP(E$1,IR_0310!$A$4:$XA$84,($C769+E$2-2001)+8*$B769,FALSE)</f>
        <v>23</v>
      </c>
      <c r="F769" s="18">
        <f>VLOOKUP(F$1,IR_0310!$A$4:$XA$84,($C769+F$2-2001)+8*$B769,FALSE)</f>
        <v>-5</v>
      </c>
      <c r="G769" s="18">
        <f>VLOOKUP(G$1,IR_0310!$A$4:$XA$84,($C769+G$2-2001)+8*$B769,FALSE)</f>
        <v>25</v>
      </c>
      <c r="H769" s="18">
        <f>VLOOKUP(H$1,IR_0310!$A$4:$XA$84,($C769+H$2-2001)+8*$B769,FALSE)</f>
        <v>-17</v>
      </c>
      <c r="I769" s="18">
        <f>VLOOKUP(I$1,IR_0310!$A$4:$XA$84,($C769+I$2-2001)+8*$B769,FALSE)</f>
        <v>-18</v>
      </c>
      <c r="J769" s="18">
        <f>VLOOKUP(J$1,IR_0310!$A$4:$XA$84,($C769+J$2-2001)+8*$B769,FALSE)</f>
        <v>-116</v>
      </c>
      <c r="K769" s="19">
        <f>VLOOKUP(K$1,IR_0310!$A$4:$XA$84,($C769+K$2-2001)+8*$B769,FALSE)</f>
        <v>-487</v>
      </c>
      <c r="L769" s="19">
        <f>VLOOKUP(L$1,IR_0310!$A$4:$XA$84,($C769+L$2-2001)+8*$B769,FALSE)</f>
        <v>-950</v>
      </c>
      <c r="M769" s="22"/>
      <c r="N769" s="22"/>
      <c r="O769" s="22"/>
      <c r="P769" s="21"/>
      <c r="Q769" s="17">
        <v>1992</v>
      </c>
      <c r="R769" s="21"/>
      <c r="S769" s="18">
        <f>VLOOKUP(S$1,IN_0310!$A$4:$XA$84,($C769+S$2-2001)+8*$B769,FALSE)</f>
        <v>5</v>
      </c>
      <c r="T769" s="18">
        <f>VLOOKUP(T$1,IN_0310!$A$4:$XA$84,($C769+T$2-2001)+8*$B769,FALSE)</f>
        <v>11</v>
      </c>
      <c r="U769" s="18">
        <f>VLOOKUP(U$1,IN_0310!$A$4:$XA$84,($C769+U$2-2001)+8*$B769,FALSE)</f>
        <v>48</v>
      </c>
      <c r="V769" s="18">
        <f>VLOOKUP(V$1,IN_0310!$A$4:$XA$84,($C769+V$2-2001)+8*$B769,FALSE)</f>
        <v>92</v>
      </c>
      <c r="W769" s="18">
        <f>VLOOKUP(W$1,IN_0310!$A$4:$XA$84,($C769+W$2-2001)+8*$B769,FALSE)</f>
        <v>101</v>
      </c>
      <c r="X769" s="18">
        <f>VLOOKUP(X$1,IN_0310!$A$4:$XA$84,($C769+X$2-2001)+8*$B769,FALSE)</f>
        <v>110</v>
      </c>
      <c r="Y769" s="18">
        <f>VLOOKUP(Y$1,IN_0310!$A$4:$XA$84,($C769+Y$2-2001)+8*$B769,FALSE)</f>
        <v>89</v>
      </c>
      <c r="Z769" s="18">
        <f>VLOOKUP(Z$1,IN_0310!$A$4:$XA$84,($C769+Z$2-2001)+8*$B769,FALSE)</f>
        <v>126</v>
      </c>
      <c r="AA769" s="22"/>
      <c r="AB769" s="22"/>
      <c r="AC769" s="22"/>
      <c r="AD769" s="21"/>
      <c r="AE769" s="17">
        <v>1992</v>
      </c>
      <c r="AF769" s="21"/>
      <c r="AG769" s="18">
        <f>-VLOOKUP(AG$1,D_0310!$A$4:$XA$84,($C769+AG$2-2001)+8*$B769,FALSE)</f>
        <v>-27</v>
      </c>
      <c r="AH769" s="18">
        <f>-VLOOKUP(AH$1,D_0310!$A$4:$XA$84,($C769+AH$2-2001)+8*$B769,FALSE)</f>
        <v>-13</v>
      </c>
      <c r="AI769" s="18">
        <f>-VLOOKUP(AI$1,D_0310!$A$4:$XA$84,($C769+AI$2-2001)+8*$B769,FALSE)</f>
        <v>-26</v>
      </c>
      <c r="AJ769" s="18">
        <f>-VLOOKUP(AJ$1,D_0310!$A$4:$XA$84,($C769+AJ$2-2001)+8*$B769,FALSE)</f>
        <v>-26</v>
      </c>
      <c r="AK769" s="18">
        <f>-VLOOKUP(AK$1,D_0310!$A$4:$XA$84,($C769+AK$2-2001)+8*$B769,FALSE)</f>
        <v>-39</v>
      </c>
      <c r="AL769" s="18">
        <f>-VLOOKUP(AL$1,D_0310!$A$4:$XA$84,($C769+AL$2-2001)+8*$B769,FALSE)</f>
        <v>-42</v>
      </c>
      <c r="AM769" s="18">
        <f>-VLOOKUP(AM$1,D_0310!$A$4:$XA$84,($C769+AM$2-2001)+8*$B769,FALSE)</f>
        <v>-87</v>
      </c>
      <c r="AN769" s="18">
        <f>-VLOOKUP(AN$1,D_0310!$A$4:$XA$84,($C769+AN$2-2001)+8*$B769,FALSE)</f>
        <v>-55</v>
      </c>
      <c r="AO769" s="22"/>
      <c r="AP769" s="22"/>
      <c r="AQ769" s="22"/>
      <c r="AR769" s="21"/>
      <c r="AS769" s="31">
        <v>2</v>
      </c>
      <c r="AT769" s="55">
        <f>VLOOKUP(2002-C769,census2002!$A$3:$CD$82,2+B769)</f>
        <v>74212</v>
      </c>
      <c r="AU769" s="17" t="s">
        <v>174</v>
      </c>
      <c r="AV769">
        <f>1+K769/AVERAGE(AVERAGE(SUM($AT769,$D769:J769,$R769:X769,$AF769:AL769),SUM($AT769,$D769:K769,$R769:Y769,$AF769:AM769)),AVERAGE(SUM($AT770,$D770:K770,$S770:Y770,$AG770:AM770),SUM($AT770,$D770:L770,$S770:Z770,$AG770:AN770)))</f>
        <v>0.99377474681946443</v>
      </c>
      <c r="AW769">
        <f>1+L769/AVERAGE(AVERAGE(SUM($AT769,$D769:K769,$R769:Y769,$AF769:AM769),SUM($AT769,$D769:L769,$R769:Z769,$AF769:AN769)),AVERAGE(SUM($AT770,$D770:L770,$S770:Z770,$AG770:AN770),SUM($AT770,$D770:M770,$S770:AA770,$AG770:AO770)))</f>
        <v>0.98776179296174271</v>
      </c>
      <c r="BA769" s="43">
        <f t="shared" si="1009"/>
        <v>0.99076370831722338</v>
      </c>
      <c r="BB769" s="44">
        <f t="shared" ref="BB769" si="1011">AVERAGE(BA768:BA779)^5-1</f>
        <v>-1.1188457482290692E-2</v>
      </c>
    </row>
    <row r="770" spans="1:54">
      <c r="A770" s="13">
        <v>769</v>
      </c>
      <c r="B770" s="17">
        <f t="shared" ref="B770" si="1012">C767</f>
        <v>51</v>
      </c>
      <c r="C770" s="17">
        <v>1991</v>
      </c>
      <c r="D770" s="21"/>
      <c r="E770" s="21"/>
      <c r="F770" s="18">
        <f>VLOOKUP(F$1,IR_0310!$A$4:$XA$84,($C770+F$2-2001)+8*$B770,FALSE)</f>
        <v>61</v>
      </c>
      <c r="G770" s="18">
        <f>VLOOKUP(G$1,IR_0310!$A$4:$XA$84,($C770+G$2-2001)+8*$B770,FALSE)</f>
        <v>-18</v>
      </c>
      <c r="H770" s="18">
        <f>VLOOKUP(H$1,IR_0310!$A$4:$XA$84,($C770+H$2-2001)+8*$B770,FALSE)</f>
        <v>-20</v>
      </c>
      <c r="I770" s="18">
        <f>VLOOKUP(I$1,IR_0310!$A$4:$XA$84,($C770+I$2-2001)+8*$B770,FALSE)</f>
        <v>-21</v>
      </c>
      <c r="J770" s="18">
        <f>VLOOKUP(J$1,IR_0310!$A$4:$XA$84,($C770+J$2-2001)+8*$B770,FALSE)</f>
        <v>-123</v>
      </c>
      <c r="K770" s="19">
        <f>VLOOKUP(K$1,IR_0310!$A$4:$XA$84,($C770+K$2-2001)+8*$B770,FALSE)</f>
        <v>-554</v>
      </c>
      <c r="L770" s="19">
        <f>VLOOKUP(L$1,IR_0310!$A$4:$XA$84,($C770+L$2-2001)+8*$B770,FALSE)</f>
        <v>-733</v>
      </c>
      <c r="M770" s="19">
        <f>VLOOKUP(M$1,IR_0310!$A$4:$XA$84,($C770+M$2-2001)+8*$B770,FALSE)</f>
        <v>-449</v>
      </c>
      <c r="N770" s="22"/>
      <c r="O770" s="22"/>
      <c r="P770" s="21"/>
      <c r="Q770" s="17">
        <v>1991</v>
      </c>
      <c r="R770" s="21"/>
      <c r="S770" s="21"/>
      <c r="T770" s="18">
        <f>VLOOKUP(T$1,IN_0310!$A$4:$XA$84,($C770+T$2-2001)+8*$B770,FALSE)</f>
        <v>6</v>
      </c>
      <c r="U770" s="18">
        <f>VLOOKUP(U$1,IN_0310!$A$4:$XA$84,($C770+U$2-2001)+8*$B770,FALSE)</f>
        <v>9</v>
      </c>
      <c r="V770" s="18">
        <f>VLOOKUP(V$1,IN_0310!$A$4:$XA$84,($C770+V$2-2001)+8*$B770,FALSE)</f>
        <v>96</v>
      </c>
      <c r="W770" s="18">
        <f>VLOOKUP(W$1,IN_0310!$A$4:$XA$84,($C770+W$2-2001)+8*$B770,FALSE)</f>
        <v>95</v>
      </c>
      <c r="X770" s="18">
        <f>VLOOKUP(X$1,IN_0310!$A$4:$XA$84,($C770+X$2-2001)+8*$B770,FALSE)</f>
        <v>84</v>
      </c>
      <c r="Y770" s="18">
        <f>VLOOKUP(Y$1,IN_0310!$A$4:$XA$84,($C770+Y$2-2001)+8*$B770,FALSE)</f>
        <v>109</v>
      </c>
      <c r="Z770" s="18">
        <f>VLOOKUP(Z$1,IN_0310!$A$4:$XA$84,($C770+Z$2-2001)+8*$B770,FALSE)</f>
        <v>128</v>
      </c>
      <c r="AA770" s="18">
        <f>VLOOKUP(AA$1,IN_0310!$A$4:$XA$84,($C770+AA$2-2001)+8*$B770,FALSE)</f>
        <v>159</v>
      </c>
      <c r="AB770" s="22"/>
      <c r="AC770" s="22"/>
      <c r="AD770" s="21"/>
      <c r="AE770" s="17">
        <v>1991</v>
      </c>
      <c r="AF770" s="21"/>
      <c r="AG770" s="21"/>
      <c r="AH770" s="18">
        <f>-VLOOKUP(AH$1,D_0310!$A$4:$XA$84,($C770+AH$2-2001)+8*$B770,FALSE)</f>
        <v>-31</v>
      </c>
      <c r="AI770" s="18">
        <f>-VLOOKUP(AI$1,D_0310!$A$4:$XA$84,($C770+AI$2-2001)+8*$B770,FALSE)</f>
        <v>-28</v>
      </c>
      <c r="AJ770" s="18">
        <f>-VLOOKUP(AJ$1,D_0310!$A$4:$XA$84,($C770+AJ$2-2001)+8*$B770,FALSE)</f>
        <v>-43</v>
      </c>
      <c r="AK770" s="18">
        <f>-VLOOKUP(AK$1,D_0310!$A$4:$XA$84,($C770+AK$2-2001)+8*$B770,FALSE)</f>
        <v>-63</v>
      </c>
      <c r="AL770" s="18">
        <f>-VLOOKUP(AL$1,D_0310!$A$4:$XA$84,($C770+AL$2-2001)+8*$B770,FALSE)</f>
        <v>-79</v>
      </c>
      <c r="AM770" s="18">
        <f>-VLOOKUP(AM$1,D_0310!$A$4:$XA$84,($C770+AM$2-2001)+8*$B770,FALSE)</f>
        <v>-81</v>
      </c>
      <c r="AN770" s="18">
        <f>-VLOOKUP(AN$1,D_0310!$A$4:$XA$84,($C770+AN$2-2001)+8*$B770,FALSE)</f>
        <v>-87</v>
      </c>
      <c r="AO770" s="18">
        <f>-VLOOKUP(AO$1,D_0310!$A$4:$XA$84,($C770+AO$2-2001)+8*$B770,FALSE)</f>
        <v>-70</v>
      </c>
      <c r="AP770" s="22"/>
      <c r="AQ770" s="22"/>
      <c r="AR770" s="21"/>
      <c r="AS770" s="31">
        <v>3</v>
      </c>
      <c r="AT770" s="55">
        <f>VLOOKUP(2002-C770,census2002!$A$3:$CD$82,2+B770)</f>
        <v>83351</v>
      </c>
      <c r="AU770" s="17" t="s">
        <v>175</v>
      </c>
      <c r="AV770">
        <f>1+K770/AVERAGE(AVERAGE(SUM($AT770,$D770:J770,$R770:X770,$AF770:AL770),SUM($AT770,$D770:K770,$R770:Y770,$AF770:AM770)),AVERAGE(SUM($AT771,$D771:K771,$S771:Y771,$AG771:AM771),SUM($AT771,$D771:L771,$S771:Z771,$AG771:AN771)))</f>
        <v>0.99361016836744998</v>
      </c>
      <c r="AW770">
        <f>1+L770/AVERAGE(AVERAGE(SUM($AT770,$D770:K770,$R770:Y770,$AF770:AM770),SUM($AT770,$D770:L770,$R770:Z770,$AF770:AN770)),AVERAGE(SUM($AT771,$D771:L771,$S771:Z771,$AG771:AN771),SUM($AT771,$D771:M771,$S771:AA771,$AG771:AO771)))</f>
        <v>0.99148832402429254</v>
      </c>
      <c r="AX770">
        <f>1+M770/AVERAGE(AVERAGE(SUM($AT770,$D770:L770,$R770:Z770,$AF770:AN770),SUM($AT770,$D770:M770,$R770:AA770,$AF770:AO770)),AVERAGE(SUM($AT771,$D771:M771,$S771:AA771,$AG771:AO771),SUM($AT771,$D771:N771,$S771:AB771,$AG771:AP771)))</f>
        <v>0.99476384839650145</v>
      </c>
      <c r="BA770" s="43">
        <f t="shared" si="1009"/>
        <v>0.99328652029519537</v>
      </c>
      <c r="BB770" s="45" t="s">
        <v>176</v>
      </c>
    </row>
    <row r="771" spans="1:54">
      <c r="A771" s="9">
        <v>770</v>
      </c>
      <c r="B771" s="17">
        <f t="shared" ref="B771" si="1013">C767</f>
        <v>51</v>
      </c>
      <c r="C771" s="17">
        <v>1990</v>
      </c>
      <c r="D771" s="21"/>
      <c r="E771" s="21"/>
      <c r="F771" s="21"/>
      <c r="G771" s="18">
        <f>VLOOKUP(G$1,IR_0310!$A$4:$XA$84,($C771+G$2-2001)+8*$B771,FALSE)</f>
        <v>-29</v>
      </c>
      <c r="H771" s="18">
        <f>VLOOKUP(H$1,IR_0310!$A$4:$XA$84,($C771+H$2-2001)+8*$B771,FALSE)</f>
        <v>-23</v>
      </c>
      <c r="I771" s="18">
        <f>VLOOKUP(I$1,IR_0310!$A$4:$XA$84,($C771+I$2-2001)+8*$B771,FALSE)</f>
        <v>-49</v>
      </c>
      <c r="J771" s="18">
        <f>VLOOKUP(J$1,IR_0310!$A$4:$XA$84,($C771+J$2-2001)+8*$B771,FALSE)</f>
        <v>-106</v>
      </c>
      <c r="K771" s="19">
        <f>VLOOKUP(K$1,IR_0310!$A$4:$XA$84,($C771+K$2-2001)+8*$B771,FALSE)</f>
        <v>-682</v>
      </c>
      <c r="L771" s="19">
        <f>VLOOKUP(L$1,IR_0310!$A$4:$XA$84,($C771+L$2-2001)+8*$B771,FALSE)</f>
        <v>-762</v>
      </c>
      <c r="M771" s="19">
        <f>VLOOKUP(M$1,IR_0310!$A$4:$XA$84,($C771+M$2-2001)+8*$B771,FALSE)</f>
        <v>-338</v>
      </c>
      <c r="N771" s="19">
        <f>VLOOKUP(N$1,IR_0310!$A$4:$XA$84,($C771+N$2-2001)+8*$B771,FALSE)</f>
        <v>-258</v>
      </c>
      <c r="O771" s="22"/>
      <c r="P771" s="21"/>
      <c r="Q771" s="17">
        <v>1990</v>
      </c>
      <c r="R771" s="21"/>
      <c r="S771" s="21"/>
      <c r="T771" s="21"/>
      <c r="U771" s="18">
        <f>VLOOKUP(U$1,IN_0310!$A$4:$XA$84,($C771+U$2-2001)+8*$B771,FALSE)</f>
        <v>40</v>
      </c>
      <c r="V771" s="18">
        <f>VLOOKUP(V$1,IN_0310!$A$4:$XA$84,($C771+V$2-2001)+8*$B771,FALSE)</f>
        <v>22</v>
      </c>
      <c r="W771" s="18">
        <f>VLOOKUP(W$1,IN_0310!$A$4:$XA$84,($C771+W$2-2001)+8*$B771,FALSE)</f>
        <v>71</v>
      </c>
      <c r="X771" s="18">
        <f>VLOOKUP(X$1,IN_0310!$A$4:$XA$84,($C771+X$2-2001)+8*$B771,FALSE)</f>
        <v>68</v>
      </c>
      <c r="Y771" s="18">
        <f>VLOOKUP(Y$1,IN_0310!$A$4:$XA$84,($C771+Y$2-2001)+8*$B771,FALSE)</f>
        <v>95</v>
      </c>
      <c r="Z771" s="18">
        <f>VLOOKUP(Z$1,IN_0310!$A$4:$XA$84,($C771+Z$2-2001)+8*$B771,FALSE)</f>
        <v>67</v>
      </c>
      <c r="AA771" s="18">
        <f>VLOOKUP(AA$1,IN_0310!$A$4:$XA$84,($C771+AA$2-2001)+8*$B771,FALSE)</f>
        <v>118</v>
      </c>
      <c r="AB771" s="18">
        <f>VLOOKUP(AB$1,IN_0310!$A$4:$XA$84,($C771+AB$2-2001)+8*$B771,FALSE)</f>
        <v>245</v>
      </c>
      <c r="AC771" s="22"/>
      <c r="AD771" s="21"/>
      <c r="AE771" s="17">
        <v>1990</v>
      </c>
      <c r="AF771" s="21"/>
      <c r="AG771" s="21"/>
      <c r="AH771" s="21"/>
      <c r="AI771" s="18">
        <f>-VLOOKUP(AI$1,D_0310!$A$4:$XA$84,($C771+AI$2-2001)+8*$B771,FALSE)</f>
        <v>-45</v>
      </c>
      <c r="AJ771" s="18">
        <f>-VLOOKUP(AJ$1,D_0310!$A$4:$XA$84,($C771+AJ$2-2001)+8*$B771,FALSE)</f>
        <v>-34</v>
      </c>
      <c r="AK771" s="18">
        <f>-VLOOKUP(AK$1,D_0310!$A$4:$XA$84,($C771+AK$2-2001)+8*$B771,FALSE)</f>
        <v>-41</v>
      </c>
      <c r="AL771" s="18">
        <f>-VLOOKUP(AL$1,D_0310!$A$4:$XA$84,($C771+AL$2-2001)+8*$B771,FALSE)</f>
        <v>-76</v>
      </c>
      <c r="AM771" s="18">
        <f>-VLOOKUP(AM$1,D_0310!$A$4:$XA$84,($C771+AM$2-2001)+8*$B771,FALSE)</f>
        <v>-85</v>
      </c>
      <c r="AN771" s="18">
        <f>-VLOOKUP(AN$1,D_0310!$A$4:$XA$84,($C771+AN$2-2001)+8*$B771,FALSE)</f>
        <v>-100</v>
      </c>
      <c r="AO771" s="18">
        <f>-VLOOKUP(AO$1,D_0310!$A$4:$XA$84,($C771+AO$2-2001)+8*$B771,FALSE)</f>
        <v>-100</v>
      </c>
      <c r="AP771" s="18">
        <f>-VLOOKUP(AP$1,D_0310!$A$4:$XA$84,($C771+AP$2-2001)+8*$B771,FALSE)</f>
        <v>-83</v>
      </c>
      <c r="AQ771" s="22"/>
      <c r="AR771" s="21"/>
      <c r="AS771" s="31">
        <v>4</v>
      </c>
      <c r="AT771" s="55">
        <f>VLOOKUP(2002-C771,census2002!$A$3:$CD$82,2+B771)</f>
        <v>91659</v>
      </c>
      <c r="AU771" s="17" t="s">
        <v>177</v>
      </c>
      <c r="AV771">
        <f>1+K771/AVERAGE(AVERAGE(SUM($AT771,$D771:J771,$R771:X771,$AF771:AL771),SUM($AT771,$D771:K771,$R771:Y771,$AF771:AM771)),AVERAGE(SUM($AT772,$D772:K772,$S772:Y772,$AG772:AM772),SUM($AT772,$D772:L772,$S772:Z772,$AG772:AN772)))</f>
        <v>0.99265721183997679</v>
      </c>
      <c r="AW771">
        <f>1+L771/AVERAGE(AVERAGE(SUM($AT771,$D771:K771,$R771:Y771,$AF771:AM771),SUM($AT771,$D771:L771,$R771:Z771,$AF771:AN771)),AVERAGE(SUM($AT772,$D772:L772,$S772:Z772,$AG772:AN772),SUM($AT772,$D772:M772,$S772:AA772,$AG772:AO772)))</f>
        <v>0.99173985978357782</v>
      </c>
      <c r="AX771">
        <f>1+M771/AVERAGE(AVERAGE(SUM($AT771,$D771:L771,$R771:Z771,$AF771:AN771),SUM($AT771,$D771:M771,$R771:AA771,$AF771:AO771)),AVERAGE(SUM($AT772,$D772:M772,$S772:AA772,$AG772:AO772),SUM($AT772,$D772:N772,$S772:AB772,$AG772:AP772)))</f>
        <v>0.99631862416746997</v>
      </c>
      <c r="AY771">
        <f>1+N771/AVERAGE(AVERAGE(SUM($AT771,$D771:M771,$R771:AA771,$AF771:AO771),SUM($AT771,$D771:N771,$R771:AB771,$AF771:AP771)),AVERAGE(SUM($AT772,$D772:N772,$S772:AB772,$AG772:AP772),SUM($AT772,$D772:O772,$S772:AC772,$AG772:AQ772)))</f>
        <v>0.99718760474945978</v>
      </c>
      <c r="BA771" s="43">
        <f t="shared" si="1009"/>
        <v>0.99447311733259103</v>
      </c>
      <c r="BB771" s="46">
        <f t="shared" ref="BB771" si="1014">AVERAGE(BB772:BB779)^5-1</f>
        <v>-1.5474717080343092E-2</v>
      </c>
    </row>
    <row r="772" spans="1:54">
      <c r="A772" s="9">
        <v>771</v>
      </c>
      <c r="B772" s="17">
        <f t="shared" ref="B772" si="1015">C767</f>
        <v>51</v>
      </c>
      <c r="C772" s="17">
        <v>1989</v>
      </c>
      <c r="D772" s="21"/>
      <c r="E772" s="21"/>
      <c r="F772" s="21"/>
      <c r="G772" s="21"/>
      <c r="H772" s="18">
        <f>VLOOKUP(H$1,IR_0310!$A$4:$XA$84,($C772+H$2-2001)+8*$B772,FALSE)</f>
        <v>78</v>
      </c>
      <c r="I772" s="18">
        <f>VLOOKUP(I$1,IR_0310!$A$4:$XA$84,($C772+I$2-2001)+8*$B772,FALSE)</f>
        <v>-73</v>
      </c>
      <c r="J772" s="18">
        <f>VLOOKUP(J$1,IR_0310!$A$4:$XA$84,($C772+J$2-2001)+8*$B772,FALSE)</f>
        <v>-174</v>
      </c>
      <c r="K772" s="19">
        <f>VLOOKUP(K$1,IR_0310!$A$4:$XA$84,($C772+K$2-2001)+8*$B772,FALSE)</f>
        <v>-774</v>
      </c>
      <c r="L772" s="19">
        <f>VLOOKUP(L$1,IR_0310!$A$4:$XA$84,($C772+L$2-2001)+8*$B772,FALSE)</f>
        <v>-583</v>
      </c>
      <c r="M772" s="19">
        <f>VLOOKUP(M$1,IR_0310!$A$4:$XA$84,($C772+M$2-2001)+8*$B772,FALSE)</f>
        <v>-460</v>
      </c>
      <c r="N772" s="19">
        <f>VLOOKUP(N$1,IR_0310!$A$4:$XA$84,($C772+N$2-2001)+8*$B772,FALSE)</f>
        <v>-234</v>
      </c>
      <c r="O772" s="19">
        <f>VLOOKUP(O$1,IR_0310!$A$4:$XA$84,($C772+O$2-2001)+8*$B772,FALSE)</f>
        <v>159</v>
      </c>
      <c r="P772" s="21"/>
      <c r="Q772" s="17">
        <v>1989</v>
      </c>
      <c r="R772" s="21"/>
      <c r="S772" s="21"/>
      <c r="T772" s="21"/>
      <c r="U772" s="21"/>
      <c r="V772" s="18">
        <f>VLOOKUP(V$1,IN_0310!$A$4:$XA$84,($C772+V$2-2001)+8*$B772,FALSE)</f>
        <v>12</v>
      </c>
      <c r="W772" s="18">
        <f>VLOOKUP(W$1,IN_0310!$A$4:$XA$84,($C772+W$2-2001)+8*$B772,FALSE)</f>
        <v>-17</v>
      </c>
      <c r="X772" s="18">
        <f>VLOOKUP(X$1,IN_0310!$A$4:$XA$84,($C772+X$2-2001)+8*$B772,FALSE)</f>
        <v>58</v>
      </c>
      <c r="Y772" s="18">
        <f>VLOOKUP(Y$1,IN_0310!$A$4:$XA$84,($C772+Y$2-2001)+8*$B772,FALSE)</f>
        <v>28</v>
      </c>
      <c r="Z772" s="18">
        <f>VLOOKUP(Z$1,IN_0310!$A$4:$XA$84,($C772+Z$2-2001)+8*$B772,FALSE)</f>
        <v>87</v>
      </c>
      <c r="AA772" s="18">
        <f>VLOOKUP(AA$1,IN_0310!$A$4:$XA$84,($C772+AA$2-2001)+8*$B772,FALSE)</f>
        <v>110</v>
      </c>
      <c r="AB772" s="18">
        <f>VLOOKUP(AB$1,IN_0310!$A$4:$XA$84,($C772+AB$2-2001)+8*$B772,FALSE)</f>
        <v>170</v>
      </c>
      <c r="AC772" s="18">
        <f>VLOOKUP(AC$1,IN_0310!$A$4:$XA$84,($C772+AC$2-2001)+8*$B772,FALSE)</f>
        <v>223</v>
      </c>
      <c r="AD772" s="21"/>
      <c r="AE772" s="17">
        <v>1989</v>
      </c>
      <c r="AF772" s="21"/>
      <c r="AG772" s="21"/>
      <c r="AH772" s="21"/>
      <c r="AI772" s="21"/>
      <c r="AJ772" s="18">
        <f>-VLOOKUP(AJ$1,D_0310!$A$4:$XA$84,($C772+AJ$2-2001)+8*$B772,FALSE)</f>
        <v>-47</v>
      </c>
      <c r="AK772" s="18">
        <f>-VLOOKUP(AK$1,D_0310!$A$4:$XA$84,($C772+AK$2-2001)+8*$B772,FALSE)</f>
        <v>-71</v>
      </c>
      <c r="AL772" s="18">
        <f>-VLOOKUP(AL$1,D_0310!$A$4:$XA$84,($C772+AL$2-2001)+8*$B772,FALSE)</f>
        <v>-83</v>
      </c>
      <c r="AM772" s="18">
        <f>-VLOOKUP(AM$1,D_0310!$A$4:$XA$84,($C772+AM$2-2001)+8*$B772,FALSE)</f>
        <v>-94</v>
      </c>
      <c r="AN772" s="18">
        <f>-VLOOKUP(AN$1,D_0310!$A$4:$XA$84,($C772+AN$2-2001)+8*$B772,FALSE)</f>
        <v>-101</v>
      </c>
      <c r="AO772" s="18">
        <f>-VLOOKUP(AO$1,D_0310!$A$4:$XA$84,($C772+AO$2-2001)+8*$B772,FALSE)</f>
        <v>-106</v>
      </c>
      <c r="AP772" s="18">
        <f>-VLOOKUP(AP$1,D_0310!$A$4:$XA$84,($C772+AP$2-2001)+8*$B772,FALSE)</f>
        <v>-112</v>
      </c>
      <c r="AQ772" s="18">
        <f>-VLOOKUP(AQ$1,D_0310!$A$4:$XA$84,($C772+AQ$2-2001)+8*$B772,FALSE)</f>
        <v>-97</v>
      </c>
      <c r="AR772" s="21"/>
      <c r="AS772" s="31">
        <v>5</v>
      </c>
      <c r="AT772" s="55">
        <f>VLOOKUP(2002-C772,census2002!$A$3:$CD$82,2+B772)</f>
        <v>96095</v>
      </c>
      <c r="AU772" s="17" t="s">
        <v>178</v>
      </c>
      <c r="AV772">
        <f>1+K772/AVERAGE(AVERAGE(SUM($AT772,$D772:J772,$R772:X772,$AF772:AL772),SUM($AT772,$D772:K772,$R772:Y772,$AF772:AM772)),AVERAGE(SUM($AT773,$D773:K773,$S773:Y773,$AG773:AM773),SUM($AT773,$D773:L773,$S773:Z773,$AG773:AN773)))</f>
        <v>0.99223297073816885</v>
      </c>
      <c r="AW772">
        <f>1+L772/AVERAGE(AVERAGE(SUM($AT772,$D772:K772,$R772:Y772,$AF772:AM772),SUM($AT772,$D772:L772,$R772:Z772,$AF772:AN772)),AVERAGE(SUM($AT773,$D773:L773,$S773:Z773,$AG773:AN773),SUM($AT773,$D773:M773,$S773:AA773,$AG773:AO773)))</f>
        <v>0.99410999557997093</v>
      </c>
      <c r="AX772">
        <f>1+M772/AVERAGE(AVERAGE(SUM($AT772,$D772:L772,$R772:Z772,$AF772:AN772),SUM($AT772,$D772:M772,$R772:AA772,$AF772:AO772)),AVERAGE(SUM($AT773,$D773:M773,$S773:AA773,$AG773:AO773),SUM($AT773,$D773:N773,$S773:AB773,$AG773:AP773)))</f>
        <v>0.99533369175990827</v>
      </c>
      <c r="AY772">
        <f>1+N772/AVERAGE(AVERAGE(SUM($AT772,$D772:M772,$R772:AA772,$AF772:AO772),SUM($AT772,$D772:N772,$R772:AB772,$AF772:AP772)),AVERAGE(SUM($AT773,$D773:N773,$S773:AB773,$AG773:AP773),SUM($AT773,$D773:O773,$S773:AC773,$AG773:AQ773)))</f>
        <v>0.99762294769723059</v>
      </c>
      <c r="AZ772">
        <f>1+O772/AVERAGE(AVERAGE(SUM($AT772,$D772:N772,$R772:AB772,$AF772:AP772),SUM($AT772,$D772:O772,$R772:AC772,$AF772:AQ772)),AVERAGE(SUM($AT773,$D773:O773,$S773:AC773,$AG773:AQ773),SUM($AT773,$D773:P773,$S773:AD773,$AG773:AR773)))</f>
        <v>1.0016116566360469</v>
      </c>
      <c r="BA772" s="43">
        <f t="shared" si="1009"/>
        <v>0.99617702210684533</v>
      </c>
      <c r="BB772" s="47">
        <f t="shared" ref="BB772:BB779" si="1016">PRODUCT(AV768,AW769,AX770,AY771,AZ772)^(1/5)</f>
        <v>0.99497067188177224</v>
      </c>
    </row>
    <row r="773" spans="1:54">
      <c r="A773" s="13">
        <v>772</v>
      </c>
      <c r="B773" s="17">
        <f t="shared" ref="B773" si="1017">C767</f>
        <v>51</v>
      </c>
      <c r="C773" s="17">
        <v>1988</v>
      </c>
      <c r="D773" s="21"/>
      <c r="E773" s="21"/>
      <c r="F773" s="21"/>
      <c r="G773" s="21"/>
      <c r="H773" s="21"/>
      <c r="I773" s="18">
        <f>VLOOKUP(I$1,IR_0310!$A$4:$XA$84,($C773+I$2-2001)+8*$B773,FALSE)</f>
        <v>10</v>
      </c>
      <c r="J773" s="18">
        <f>VLOOKUP(J$1,IR_0310!$A$4:$XA$84,($C773+J$2-2001)+8*$B773,FALSE)</f>
        <v>-186</v>
      </c>
      <c r="K773" s="19">
        <f>VLOOKUP(K$1,IR_0310!$A$4:$XA$84,($C773+K$2-2001)+8*$B773,FALSE)</f>
        <v>-851</v>
      </c>
      <c r="L773" s="19">
        <f>VLOOKUP(L$1,IR_0310!$A$4:$XA$84,($C773+L$2-2001)+8*$B773,FALSE)</f>
        <v>-772</v>
      </c>
      <c r="M773" s="19">
        <f>VLOOKUP(M$1,IR_0310!$A$4:$XA$84,($C773+M$2-2001)+8*$B773,FALSE)</f>
        <v>-356</v>
      </c>
      <c r="N773" s="19">
        <f>VLOOKUP(N$1,IR_0310!$A$4:$XA$84,($C773+N$2-2001)+8*$B773,FALSE)</f>
        <v>-177</v>
      </c>
      <c r="O773" s="19">
        <f>VLOOKUP(O$1,IR_0310!$A$4:$XA$84,($C773+O$2-2001)+8*$B773,FALSE)</f>
        <v>167</v>
      </c>
      <c r="P773" s="18">
        <f>VLOOKUP(P$1,IR_0310!$A$4:$XA$84,($C773+P$2-2001)+8*$B773,FALSE)</f>
        <v>341</v>
      </c>
      <c r="Q773" s="17">
        <v>1988</v>
      </c>
      <c r="R773" s="21"/>
      <c r="S773" s="21"/>
      <c r="T773" s="21"/>
      <c r="U773" s="21"/>
      <c r="V773" s="21"/>
      <c r="W773" s="18">
        <f>VLOOKUP(W$1,IN_0310!$A$4:$XA$84,($C773+W$2-2001)+8*$B773,FALSE)</f>
        <v>-6</v>
      </c>
      <c r="X773" s="18">
        <f>VLOOKUP(X$1,IN_0310!$A$4:$XA$84,($C773+X$2-2001)+8*$B773,FALSE)</f>
        <v>-4</v>
      </c>
      <c r="Y773" s="18">
        <f>VLOOKUP(Y$1,IN_0310!$A$4:$XA$84,($C773+Y$2-2001)+8*$B773,FALSE)</f>
        <v>37</v>
      </c>
      <c r="Z773" s="18">
        <f>VLOOKUP(Z$1,IN_0310!$A$4:$XA$84,($C773+Z$2-2001)+8*$B773,FALSE)</f>
        <v>29</v>
      </c>
      <c r="AA773" s="18">
        <f>VLOOKUP(AA$1,IN_0310!$A$4:$XA$84,($C773+AA$2-2001)+8*$B773,FALSE)</f>
        <v>110</v>
      </c>
      <c r="AB773" s="18">
        <f>VLOOKUP(AB$1,IN_0310!$A$4:$XA$84,($C773+AB$2-2001)+8*$B773,FALSE)</f>
        <v>122</v>
      </c>
      <c r="AC773" s="18">
        <f>VLOOKUP(AC$1,IN_0310!$A$4:$XA$84,($C773+AC$2-2001)+8*$B773,FALSE)</f>
        <v>241</v>
      </c>
      <c r="AD773" s="18">
        <f>VLOOKUP(AD$1,IN_0310!$A$4:$XA$84,($C773+AD$2-2001)+8*$B773,FALSE)</f>
        <v>279</v>
      </c>
      <c r="AE773" s="17">
        <v>1988</v>
      </c>
      <c r="AF773" s="21"/>
      <c r="AG773" s="21"/>
      <c r="AH773" s="21"/>
      <c r="AI773" s="21"/>
      <c r="AJ773" s="21"/>
      <c r="AK773" s="18">
        <f>-VLOOKUP(AK$1,D_0310!$A$4:$XA$84,($C773+AK$2-2001)+8*$B773,FALSE)</f>
        <v>-81</v>
      </c>
      <c r="AL773" s="18">
        <f>-VLOOKUP(AL$1,D_0310!$A$4:$XA$84,($C773+AL$2-2001)+8*$B773,FALSE)</f>
        <v>-86</v>
      </c>
      <c r="AM773" s="18">
        <f>-VLOOKUP(AM$1,D_0310!$A$4:$XA$84,($C773+AM$2-2001)+8*$B773,FALSE)</f>
        <v>-133</v>
      </c>
      <c r="AN773" s="18">
        <f>-VLOOKUP(AN$1,D_0310!$A$4:$XA$84,($C773+AN$2-2001)+8*$B773,FALSE)</f>
        <v>-115</v>
      </c>
      <c r="AO773" s="18">
        <f>-VLOOKUP(AO$1,D_0310!$A$4:$XA$84,($C773+AO$2-2001)+8*$B773,FALSE)</f>
        <v>-142</v>
      </c>
      <c r="AP773" s="18">
        <f>-VLOOKUP(AP$1,D_0310!$A$4:$XA$84,($C773+AP$2-2001)+8*$B773,FALSE)</f>
        <v>-113</v>
      </c>
      <c r="AQ773" s="18">
        <f>-VLOOKUP(AQ$1,D_0310!$A$4:$XA$84,($C773+AQ$2-2001)+8*$B773,FALSE)</f>
        <v>-159</v>
      </c>
      <c r="AR773" s="18">
        <f>-VLOOKUP(AR$1,D_0310!$A$4:$XA$84,($C773+AR$2-2001)+8*$B773,FALSE)</f>
        <v>-118</v>
      </c>
      <c r="AS773" s="31">
        <v>5</v>
      </c>
      <c r="AT773" s="55">
        <f>VLOOKUP(2002-C773,census2002!$A$3:$CD$82,2+B773)</f>
        <v>105675</v>
      </c>
      <c r="AU773" s="17" t="s">
        <v>179</v>
      </c>
      <c r="AV773">
        <f>1+K773/AVERAGE(AVERAGE(SUM($AT773,$D773:J773,$R773:X773,$AF773:AL773),SUM($AT773,$D773:K773,$R773:Y773,$AF773:AM773)),AVERAGE(SUM($AT774,$D774:K774,$S774:Y774,$AG774:AM774),SUM($AT774,$D774:L774,$S774:Z774,$AG774:AN774)))</f>
        <v>0.9920532089487778</v>
      </c>
      <c r="AW773">
        <f>1+L773/AVERAGE(AVERAGE(SUM($AT773,$D773:K773,$R773:Y773,$AF773:AM773),SUM($AT773,$D773:L773,$R773:Z773,$AF773:AN773)),AVERAGE(SUM($AT774,$D774:L774,$S774:Z774,$AG774:AN774),SUM($AT774,$D774:M774,$S774:AA774,$AG774:AO774)))</f>
        <v>0.9927376035973321</v>
      </c>
      <c r="AX773">
        <f>1+M773/AVERAGE(AVERAGE(SUM($AT773,$D773:L773,$R773:Z773,$AF773:AN773),SUM($AT773,$D773:M773,$R773:AA773,$AF773:AO773)),AVERAGE(SUM($AT774,$D774:M774,$S774:AA774,$AG774:AO774),SUM($AT774,$D774:N774,$S774:AB774,$AG774:AP774)))</f>
        <v>0.99663545483972338</v>
      </c>
      <c r="AY773">
        <f>1+N773/AVERAGE(AVERAGE(SUM($AT773,$D773:M773,$R773:AA773,$AF773:AO773),SUM($AT773,$D773:N773,$R773:AB773,$AF773:AP773)),AVERAGE(SUM($AT774,$D774:N774,$S774:AB774,$AG774:AP774),SUM($AT774,$D774:O774,$S774:AC774,$AG774:AQ774)))</f>
        <v>0.99832441105888703</v>
      </c>
      <c r="AZ773">
        <f>1+O773/AVERAGE(AVERAGE(SUM($AT773,$D773:N773,$R773:AB773,$AF773:AP773),SUM($AT773,$D773:O773,$R773:AC773,$AF773:AQ773)),AVERAGE(SUM($AT774,$D774:O774,$S774:AC774,$AG774:AQ774),SUM($AT774,$D774:P774,$S774:AD774,$AG774:AR774)))</f>
        <v>1.0015783603954407</v>
      </c>
      <c r="BA773" s="43">
        <f t="shared" si="1009"/>
        <v>0.9962595076850348</v>
      </c>
      <c r="BB773" s="47">
        <f t="shared" si="1016"/>
        <v>0.99615067717356598</v>
      </c>
    </row>
    <row r="774" spans="1:54">
      <c r="A774" s="9">
        <v>773</v>
      </c>
      <c r="B774" s="17">
        <f t="shared" ref="B774" si="1018">C767</f>
        <v>51</v>
      </c>
      <c r="C774" s="17">
        <v>1987</v>
      </c>
      <c r="D774" s="21"/>
      <c r="E774" s="21"/>
      <c r="F774" s="21"/>
      <c r="G774" s="21"/>
      <c r="H774" s="21"/>
      <c r="I774" s="21"/>
      <c r="J774" s="18">
        <f>VLOOKUP(J$1,IR_0310!$A$4:$XA$84,($C774+J$2-2001)+8*$B774,FALSE)</f>
        <v>-90</v>
      </c>
      <c r="K774" s="19">
        <f>VLOOKUP(K$1,IR_0310!$A$4:$XA$84,($C774+K$2-2001)+8*$B774,FALSE)</f>
        <v>-1132</v>
      </c>
      <c r="L774" s="19">
        <f>VLOOKUP(L$1,IR_0310!$A$4:$XA$84,($C774+L$2-2001)+8*$B774,FALSE)</f>
        <v>-806</v>
      </c>
      <c r="M774" s="19">
        <f>VLOOKUP(M$1,IR_0310!$A$4:$XA$84,($C774+M$2-2001)+8*$B774,FALSE)</f>
        <v>-339</v>
      </c>
      <c r="N774" s="19">
        <f>VLOOKUP(N$1,IR_0310!$A$4:$XA$84,($C774+N$2-2001)+8*$B774,FALSE)</f>
        <v>-227</v>
      </c>
      <c r="O774" s="19">
        <f>VLOOKUP(O$1,IR_0310!$A$4:$XA$84,($C774+O$2-2001)+8*$B774,FALSE)</f>
        <v>82</v>
      </c>
      <c r="P774" s="18">
        <f>VLOOKUP(P$1,IR_0310!$A$4:$XA$84,($C774+P$2-2001)+8*$B774,FALSE)</f>
        <v>339</v>
      </c>
      <c r="Q774" s="17">
        <v>1987</v>
      </c>
      <c r="R774" s="21"/>
      <c r="S774" s="21"/>
      <c r="T774" s="21"/>
      <c r="U774" s="21"/>
      <c r="V774" s="21"/>
      <c r="W774" s="21"/>
      <c r="X774" s="18">
        <f>VLOOKUP(X$1,IN_0310!$A$4:$XA$84,($C774+X$2-2001)+8*$B774,FALSE)</f>
        <v>3</v>
      </c>
      <c r="Y774" s="18">
        <f>VLOOKUP(Y$1,IN_0310!$A$4:$XA$84,($C774+Y$2-2001)+8*$B774,FALSE)</f>
        <v>-34</v>
      </c>
      <c r="Z774" s="18">
        <f>VLOOKUP(Z$1,IN_0310!$A$4:$XA$84,($C774+Z$2-2001)+8*$B774,FALSE)</f>
        <v>30</v>
      </c>
      <c r="AA774" s="18">
        <f>VLOOKUP(AA$1,IN_0310!$A$4:$XA$84,($C774+AA$2-2001)+8*$B774,FALSE)</f>
        <v>41</v>
      </c>
      <c r="AB774" s="18">
        <f>VLOOKUP(AB$1,IN_0310!$A$4:$XA$84,($C774+AB$2-2001)+8*$B774,FALSE)</f>
        <v>103</v>
      </c>
      <c r="AC774" s="18">
        <f>VLOOKUP(AC$1,IN_0310!$A$4:$XA$84,($C774+AC$2-2001)+8*$B774,FALSE)</f>
        <v>233</v>
      </c>
      <c r="AD774" s="18">
        <f>VLOOKUP(AD$1,IN_0310!$A$4:$XA$84,($C774+AD$2-2001)+8*$B774,FALSE)</f>
        <v>302</v>
      </c>
      <c r="AE774" s="17">
        <v>1987</v>
      </c>
      <c r="AF774" s="21"/>
      <c r="AG774" s="21"/>
      <c r="AH774" s="21"/>
      <c r="AI774" s="21"/>
      <c r="AJ774" s="21"/>
      <c r="AK774" s="21"/>
      <c r="AL774" s="18">
        <f>-VLOOKUP(AL$1,D_0310!$A$4:$XA$84,($C774+AL$2-2001)+8*$B774,FALSE)</f>
        <v>-101</v>
      </c>
      <c r="AM774" s="18">
        <f>-VLOOKUP(AM$1,D_0310!$A$4:$XA$84,($C774+AM$2-2001)+8*$B774,FALSE)</f>
        <v>-100</v>
      </c>
      <c r="AN774" s="18">
        <f>-VLOOKUP(AN$1,D_0310!$A$4:$XA$84,($C774+AN$2-2001)+8*$B774,FALSE)</f>
        <v>-138</v>
      </c>
      <c r="AO774" s="18">
        <f>-VLOOKUP(AO$1,D_0310!$A$4:$XA$84,($C774+AO$2-2001)+8*$B774,FALSE)</f>
        <v>-128</v>
      </c>
      <c r="AP774" s="18">
        <f>-VLOOKUP(AP$1,D_0310!$A$4:$XA$84,($C774+AP$2-2001)+8*$B774,FALSE)</f>
        <v>-171</v>
      </c>
      <c r="AQ774" s="18">
        <f>-VLOOKUP(AQ$1,D_0310!$A$4:$XA$84,($C774+AQ$2-2001)+8*$B774,FALSE)</f>
        <v>-163</v>
      </c>
      <c r="AR774" s="18">
        <f>-VLOOKUP(AR$1,D_0310!$A$4:$XA$84,($C774+AR$2-2001)+8*$B774,FALSE)</f>
        <v>-188</v>
      </c>
      <c r="AS774" s="31">
        <v>5</v>
      </c>
      <c r="AT774" s="55">
        <f>VLOOKUP(2002-C774,census2002!$A$3:$CD$82,2+B774)</f>
        <v>111237</v>
      </c>
      <c r="AU774" s="17" t="s">
        <v>180</v>
      </c>
      <c r="AV774">
        <f>1+K774/AVERAGE(AVERAGE(SUM($AT774,$D774:J774,$R774:X774,$AF774:AL774),SUM($AT774,$D774:K774,$R774:Y774,$AF774:AM774)),AVERAGE(SUM($AT775,$D775:K775,$S775:Y775,$AG775:AM775),SUM($AT775,$D775:L775,$S775:Z775,$AG775:AN775)))</f>
        <v>0.98953496703098598</v>
      </c>
      <c r="AW774">
        <f>1+L774/AVERAGE(AVERAGE(SUM($AT774,$D774:K774,$R774:Y774,$AF774:AM774),SUM($AT774,$D774:L774,$R774:Z774,$AF774:AN774)),AVERAGE(SUM($AT775,$D775:L775,$S775:Z775,$AG775:AN775),SUM($AT775,$D775:M775,$S775:AA775,$AG775:AO775)))</f>
        <v>0.99248493607300614</v>
      </c>
      <c r="AX774">
        <f>1+M774/AVERAGE(AVERAGE(SUM($AT774,$D774:L774,$R774:Z774,$AF774:AN774),SUM($AT774,$D774:M774,$R774:AA774,$AF774:AO774)),AVERAGE(SUM($AT775,$D775:M775,$S775:AA775,$AG775:AO775),SUM($AT775,$D775:N775,$S775:AB775,$AG775:AP775)))</f>
        <v>0.99682351535652292</v>
      </c>
      <c r="AY774">
        <f>1+N774/AVERAGE(AVERAGE(SUM($AT774,$D774:M774,$R774:AA774,$AF774:AO774),SUM($AT774,$D774:N774,$R774:AB774,$AF774:AP774)),AVERAGE(SUM($AT775,$D775:N775,$S775:AB775,$AG775:AP775),SUM($AT775,$D775:O775,$S775:AC775,$AG775:AQ775)))</f>
        <v>0.99786963478783153</v>
      </c>
      <c r="AZ774">
        <f>1+O774/AVERAGE(AVERAGE(SUM($AT774,$D774:N774,$R774:AB774,$AF774:AP774),SUM($AT774,$D774:O774,$R774:AC774,$AF774:AQ774)),AVERAGE(SUM($AT775,$D775:O775,$S775:AC775,$AG775:AQ775),SUM($AT775,$D775:P775,$S775:AD775,$AG775:AR775)))</f>
        <v>1.0007683370188523</v>
      </c>
      <c r="BA774" s="43">
        <f t="shared" si="1009"/>
        <v>0.99548825726298296</v>
      </c>
      <c r="BB774" s="47">
        <f t="shared" si="1016"/>
        <v>0.99595003134228499</v>
      </c>
    </row>
    <row r="775" spans="1:54">
      <c r="A775" s="9">
        <v>774</v>
      </c>
      <c r="B775" s="17">
        <f t="shared" ref="B775" si="1019">C767</f>
        <v>51</v>
      </c>
      <c r="C775" s="17">
        <v>1986</v>
      </c>
      <c r="D775" s="26"/>
      <c r="E775" s="26"/>
      <c r="F775" s="26"/>
      <c r="G775" s="26"/>
      <c r="H775" s="26"/>
      <c r="I775" s="26"/>
      <c r="J775" s="21"/>
      <c r="K775" s="19">
        <f>VLOOKUP(K$1,IR_0310!$A$4:$XA$84,($C775+K$2-2001)+8*$B775,FALSE)</f>
        <v>-872</v>
      </c>
      <c r="L775" s="19">
        <f>VLOOKUP(L$1,IR_0310!$A$4:$XA$84,($C775+L$2-2001)+8*$B775,FALSE)</f>
        <v>-774</v>
      </c>
      <c r="M775" s="19">
        <f>VLOOKUP(M$1,IR_0310!$A$4:$XA$84,($C775+M$2-2001)+8*$B775,FALSE)</f>
        <v>-428</v>
      </c>
      <c r="N775" s="19">
        <f>VLOOKUP(N$1,IR_0310!$A$4:$XA$84,($C775+N$2-2001)+8*$B775,FALSE)</f>
        <v>-167</v>
      </c>
      <c r="O775" s="19">
        <f>VLOOKUP(O$1,IR_0310!$A$4:$XA$84,($C775+O$2-2001)+8*$B775,FALSE)</f>
        <v>331</v>
      </c>
      <c r="P775" s="18">
        <f>VLOOKUP(P$1,IR_0310!$A$4:$XA$84,($C775+P$2-2001)+8*$B775,FALSE)</f>
        <v>430</v>
      </c>
      <c r="Q775" s="17">
        <v>1986</v>
      </c>
      <c r="R775" s="26"/>
      <c r="S775" s="26"/>
      <c r="T775" s="26"/>
      <c r="U775" s="26"/>
      <c r="V775" s="26"/>
      <c r="W775" s="26"/>
      <c r="X775" s="21"/>
      <c r="Y775" s="18">
        <f>VLOOKUP(Y$1,IN_0310!$A$4:$XA$84,($C775+Y$2-2001)+8*$B775,FALSE)</f>
        <v>-33</v>
      </c>
      <c r="Z775" s="18">
        <f>VLOOKUP(Z$1,IN_0310!$A$4:$XA$84,($C775+Z$2-2001)+8*$B775,FALSE)</f>
        <v>-31</v>
      </c>
      <c r="AA775" s="18">
        <f>VLOOKUP(AA$1,IN_0310!$A$4:$XA$84,($C775+AA$2-2001)+8*$B775,FALSE)</f>
        <v>38</v>
      </c>
      <c r="AB775" s="18">
        <f>VLOOKUP(AB$1,IN_0310!$A$4:$XA$84,($C775+AB$2-2001)+8*$B775,FALSE)</f>
        <v>88</v>
      </c>
      <c r="AC775" s="18">
        <f>VLOOKUP(AC$1,IN_0310!$A$4:$XA$84,($C775+AC$2-2001)+8*$B775,FALSE)</f>
        <v>146</v>
      </c>
      <c r="AD775" s="18">
        <f>VLOOKUP(AD$1,IN_0310!$A$4:$XA$84,($C775+AD$2-2001)+8*$B775,FALSE)</f>
        <v>261</v>
      </c>
      <c r="AE775" s="17">
        <v>1986</v>
      </c>
      <c r="AF775" s="26"/>
      <c r="AG775" s="26"/>
      <c r="AH775" s="26"/>
      <c r="AI775" s="26"/>
      <c r="AJ775" s="26"/>
      <c r="AK775" s="26"/>
      <c r="AL775" s="21"/>
      <c r="AM775" s="18">
        <f>-VLOOKUP(AM$1,D_0310!$A$4:$XA$84,($C775+AM$2-2001)+8*$B775,FALSE)</f>
        <v>-146</v>
      </c>
      <c r="AN775" s="18">
        <f>-VLOOKUP(AN$1,D_0310!$A$4:$XA$84,($C775+AN$2-2001)+8*$B775,FALSE)</f>
        <v>-152</v>
      </c>
      <c r="AO775" s="18">
        <f>-VLOOKUP(AO$1,D_0310!$A$4:$XA$84,($C775+AO$2-2001)+8*$B775,FALSE)</f>
        <v>-147</v>
      </c>
      <c r="AP775" s="18">
        <f>-VLOOKUP(AP$1,D_0310!$A$4:$XA$84,($C775+AP$2-2001)+8*$B775,FALSE)</f>
        <v>-162</v>
      </c>
      <c r="AQ775" s="18">
        <f>-VLOOKUP(AQ$1,D_0310!$A$4:$XA$84,($C775+AQ$2-2001)+8*$B775,FALSE)</f>
        <v>-184</v>
      </c>
      <c r="AR775" s="18">
        <f>-VLOOKUP(AR$1,D_0310!$A$4:$XA$84,($C775+AR$2-2001)+8*$B775,FALSE)</f>
        <v>-163</v>
      </c>
      <c r="AS775" s="31">
        <v>5</v>
      </c>
      <c r="AT775" s="55">
        <f>VLOOKUP(2002-C775,census2002!$A$3:$CD$82,2+B775)</f>
        <v>107453</v>
      </c>
      <c r="AU775" s="17" t="s">
        <v>181</v>
      </c>
      <c r="AV775">
        <f>1+K775/AVERAGE(AVERAGE(SUM($AT775,$D775:J775,$R775:X775,$AF775:AL775),SUM($AT775,$D775:K775,$R775:Y775,$AF775:AM775)),AVERAGE(SUM($AT776,$D776:K776,$S776:Y776,$AG776:AM776),SUM($AT776,$D776:L776,$S776:Z776,$AG776:AN776)))</f>
        <v>0.99126263448604102</v>
      </c>
      <c r="AW775">
        <f>1+L775/AVERAGE(AVERAGE(SUM($AT775,$D775:K775,$R775:Y775,$AF775:AM775),SUM($AT775,$D775:L775,$R775:Z775,$AF775:AN775)),AVERAGE(SUM($AT776,$D776:L776,$S776:Z776,$AG776:AN776),SUM($AT776,$D776:M776,$S776:AA776,$AG776:AO776)))</f>
        <v>0.99218649444650553</v>
      </c>
      <c r="AX775">
        <f>1+M775/AVERAGE(AVERAGE(SUM($AT775,$D775:L775,$R775:Z775,$AF775:AN775),SUM($AT775,$D775:M775,$R775:AA775,$AF775:AO775)),AVERAGE(SUM($AT776,$D776:M776,$S776:AA776,$AG776:AO776),SUM($AT776,$D776:N776,$S776:AB776,$AG776:AP776)))</f>
        <v>0.99565740144178327</v>
      </c>
      <c r="AY775">
        <f>1+N775/AVERAGE(AVERAGE(SUM($AT775,$D775:M775,$R775:AA775,$AF775:AO775),SUM($AT775,$D775:N775,$R775:AB775,$AF775:AP775)),AVERAGE(SUM($AT776,$D776:N776,$S776:AB776,$AG776:AP776),SUM($AT776,$D776:O776,$S776:AC776,$AG776:AQ776)))</f>
        <v>0.9983015164305401</v>
      </c>
      <c r="AZ775">
        <f>1+O775/AVERAGE(AVERAGE(SUM($AT775,$D775:N775,$R775:AB775,$AF775:AP775),SUM($AT775,$D775:O775,$R775:AC775,$AF775:AQ775)),AVERAGE(SUM($AT776,$D776:O776,$S776:AC776,$AG776:AQ776),SUM($AT776,$D776:P776,$S776:AD776,$AG776:AR776)))</f>
        <v>1.0033605681492255</v>
      </c>
      <c r="BA775" s="43">
        <f t="shared" si="1009"/>
        <v>0.99614405340225054</v>
      </c>
      <c r="BB775" s="47">
        <f t="shared" si="1016"/>
        <v>0.99691970993493884</v>
      </c>
    </row>
    <row r="776" spans="1:54">
      <c r="A776" s="13">
        <v>775</v>
      </c>
      <c r="B776" s="17">
        <f t="shared" ref="B776" si="1020">C767</f>
        <v>51</v>
      </c>
      <c r="C776" s="17">
        <v>1985</v>
      </c>
      <c r="D776" s="26"/>
      <c r="E776" s="26"/>
      <c r="F776" s="26"/>
      <c r="G776" s="26"/>
      <c r="H776" s="26"/>
      <c r="I776" s="26"/>
      <c r="J776" s="21"/>
      <c r="K776" s="22"/>
      <c r="L776" s="19">
        <f>VLOOKUP(L$1,IR_0310!$A$4:$XA$84,($C776+L$2-2001)+8*$B776,FALSE)</f>
        <v>-506</v>
      </c>
      <c r="M776" s="19">
        <f>VLOOKUP(M$1,IR_0310!$A$4:$XA$84,($C776+M$2-2001)+8*$B776,FALSE)</f>
        <v>-173</v>
      </c>
      <c r="N776" s="19">
        <f>VLOOKUP(N$1,IR_0310!$A$4:$XA$84,($C776+N$2-2001)+8*$B776,FALSE)</f>
        <v>-81</v>
      </c>
      <c r="O776" s="19">
        <f>VLOOKUP(O$1,IR_0310!$A$4:$XA$84,($C776+O$2-2001)+8*$B776,FALSE)</f>
        <v>155</v>
      </c>
      <c r="P776" s="18">
        <f>VLOOKUP(P$1,IR_0310!$A$4:$XA$84,($C776+P$2-2001)+8*$B776,FALSE)</f>
        <v>579</v>
      </c>
      <c r="Q776" s="17">
        <v>1985</v>
      </c>
      <c r="R776" s="26"/>
      <c r="S776" s="26"/>
      <c r="T776" s="26"/>
      <c r="U776" s="26"/>
      <c r="V776" s="26"/>
      <c r="W776" s="26"/>
      <c r="X776" s="21"/>
      <c r="Y776" s="22"/>
      <c r="Z776" s="18">
        <f>VLOOKUP(Z$1,IN_0310!$A$4:$XA$84,($C776+Z$2-2001)+8*$B776,FALSE)</f>
        <v>-30</v>
      </c>
      <c r="AA776" s="18">
        <f>VLOOKUP(AA$1,IN_0310!$A$4:$XA$84,($C776+AA$2-2001)+8*$B776,FALSE)</f>
        <v>-6</v>
      </c>
      <c r="AB776" s="18">
        <f>VLOOKUP(AB$1,IN_0310!$A$4:$XA$84,($C776+AB$2-2001)+8*$B776,FALSE)</f>
        <v>48</v>
      </c>
      <c r="AC776" s="18">
        <f>VLOOKUP(AC$1,IN_0310!$A$4:$XA$84,($C776+AC$2-2001)+8*$B776,FALSE)</f>
        <v>71</v>
      </c>
      <c r="AD776" s="18">
        <f>VLOOKUP(AD$1,IN_0310!$A$4:$XA$84,($C776+AD$2-2001)+8*$B776,FALSE)</f>
        <v>217</v>
      </c>
      <c r="AE776" s="17">
        <v>1985</v>
      </c>
      <c r="AF776" s="26"/>
      <c r="AG776" s="26"/>
      <c r="AH776" s="26"/>
      <c r="AI776" s="26"/>
      <c r="AJ776" s="26"/>
      <c r="AK776" s="26"/>
      <c r="AL776" s="21"/>
      <c r="AM776" s="22"/>
      <c r="AN776" s="18">
        <f>-VLOOKUP(AN$1,D_0310!$A$4:$XA$84,($C776+AN$2-2001)+8*$B776,FALSE)</f>
        <v>-130</v>
      </c>
      <c r="AO776" s="18">
        <f>-VLOOKUP(AO$1,D_0310!$A$4:$XA$84,($C776+AO$2-2001)+8*$B776,FALSE)</f>
        <v>-115</v>
      </c>
      <c r="AP776" s="18">
        <f>-VLOOKUP(AP$1,D_0310!$A$4:$XA$84,($C776+AP$2-2001)+8*$B776,FALSE)</f>
        <v>-182</v>
      </c>
      <c r="AQ776" s="18">
        <f>-VLOOKUP(AQ$1,D_0310!$A$4:$XA$84,($C776+AQ$2-2001)+8*$B776,FALSE)</f>
        <v>-175</v>
      </c>
      <c r="AR776" s="18">
        <f>-VLOOKUP(AR$1,D_0310!$A$4:$XA$84,($C776+AR$2-2001)+8*$B776,FALSE)</f>
        <v>-210</v>
      </c>
      <c r="AS776" s="31">
        <v>4</v>
      </c>
      <c r="AT776" s="55">
        <f>VLOOKUP(2002-C776,census2002!$A$3:$CD$82,2+B776)</f>
        <v>93008</v>
      </c>
      <c r="AU776" s="17" t="s">
        <v>182</v>
      </c>
      <c r="AW776">
        <f>1+L776/AVERAGE(AVERAGE(SUM($AT776,$D776:K776,$R776:Y776,$AF776:AM776),SUM($AT776,$D776:L776,$R776:Z776,$AF776:AN776)),AVERAGE(SUM($AT777,$D777:L777,$S777:Z777,$AG777:AN777),SUM($AT777,$D777:M777,$S777:AA777,$AG777:AO777)))</f>
        <v>0.99433456308396828</v>
      </c>
      <c r="AX776">
        <f>1+M776/AVERAGE(AVERAGE(SUM($AT776,$D776:L776,$R776:Z776,$AF776:AN776),SUM($AT776,$D776:M776,$R776:AA776,$AF776:AO776)),AVERAGE(SUM($AT777,$D777:M777,$S777:AA777,$AG777:AO777),SUM($AT777,$D777:N777,$S777:AB777,$AG777:AP777)))</f>
        <v>0.99805759838320329</v>
      </c>
      <c r="AY776">
        <f>1+N776/AVERAGE(AVERAGE(SUM($AT776,$D776:M776,$R776:AA776,$AF776:AO776),SUM($AT776,$D776:N776,$R776:AB776,$AF776:AP776)),AVERAGE(SUM($AT777,$D777:N777,$S777:AB777,$AG777:AP777),SUM($AT777,$D777:O777,$S777:AC777,$AG777:AQ777)))</f>
        <v>0.9990897955973076</v>
      </c>
      <c r="AZ776">
        <f>1+O776/AVERAGE(AVERAGE(SUM($AT776,$D776:N776,$R776:AB776,$AF776:AP776),SUM($AT776,$D776:O776,$R776:AC776,$AF776:AQ776)),AVERAGE(SUM($AT777,$D777:O777,$S777:AC777,$AG777:AQ777),SUM($AT777,$D777:P777,$S777:AD777,$AG777:AR777)))</f>
        <v>1.0017398234359829</v>
      </c>
      <c r="BA776" s="43">
        <f t="shared" si="1009"/>
        <v>0.99830190736942559</v>
      </c>
      <c r="BB776" s="47">
        <f t="shared" si="1016"/>
        <v>0.99636075774641852</v>
      </c>
    </row>
    <row r="777" spans="1:54">
      <c r="A777" s="9">
        <v>776</v>
      </c>
      <c r="B777" s="17">
        <f t="shared" ref="B777" si="1021">C767</f>
        <v>51</v>
      </c>
      <c r="C777" s="17">
        <v>1984</v>
      </c>
      <c r="D777" s="26"/>
      <c r="E777" s="26"/>
      <c r="F777" s="26"/>
      <c r="G777" s="26"/>
      <c r="H777" s="26"/>
      <c r="I777" s="26"/>
      <c r="J777" s="21"/>
      <c r="K777" s="22"/>
      <c r="L777" s="22"/>
      <c r="M777" s="19">
        <f>VLOOKUP(M$1,IR_0310!$A$4:$XA$84,($C777+M$2-2001)+8*$B777,FALSE)</f>
        <v>81</v>
      </c>
      <c r="N777" s="19">
        <f>VLOOKUP(N$1,IR_0310!$A$4:$XA$84,($C777+N$2-2001)+8*$B777,FALSE)</f>
        <v>234</v>
      </c>
      <c r="O777" s="19">
        <f>VLOOKUP(O$1,IR_0310!$A$4:$XA$84,($C777+O$2-2001)+8*$B777,FALSE)</f>
        <v>277</v>
      </c>
      <c r="P777" s="18">
        <f>VLOOKUP(P$1,IR_0310!$A$4:$XA$84,($C777+P$2-2001)+8*$B777,FALSE)</f>
        <v>450</v>
      </c>
      <c r="Q777" s="17">
        <v>1984</v>
      </c>
      <c r="R777" s="26"/>
      <c r="S777" s="26"/>
      <c r="T777" s="26"/>
      <c r="U777" s="26"/>
      <c r="V777" s="26"/>
      <c r="W777" s="26"/>
      <c r="X777" s="21"/>
      <c r="Y777" s="22"/>
      <c r="Z777" s="22"/>
      <c r="AA777" s="18">
        <f>VLOOKUP(AA$1,IN_0310!$A$4:$XA$84,($C777+AA$2-2001)+8*$B777,FALSE)</f>
        <v>3</v>
      </c>
      <c r="AB777" s="18">
        <f>VLOOKUP(AB$1,IN_0310!$A$4:$XA$84,($C777+AB$2-2001)+8*$B777,FALSE)</f>
        <v>9</v>
      </c>
      <c r="AC777" s="18">
        <f>VLOOKUP(AC$1,IN_0310!$A$4:$XA$84,($C777+AC$2-2001)+8*$B777,FALSE)</f>
        <v>96</v>
      </c>
      <c r="AD777" s="18">
        <f>VLOOKUP(AD$1,IN_0310!$A$4:$XA$84,($C777+AD$2-2001)+8*$B777,FALSE)</f>
        <v>152</v>
      </c>
      <c r="AE777" s="17">
        <v>1984</v>
      </c>
      <c r="AF777" s="26"/>
      <c r="AG777" s="26"/>
      <c r="AH777" s="26"/>
      <c r="AI777" s="26"/>
      <c r="AJ777" s="26"/>
      <c r="AK777" s="26"/>
      <c r="AL777" s="21"/>
      <c r="AM777" s="22"/>
      <c r="AN777" s="22"/>
      <c r="AO777" s="18">
        <f>-VLOOKUP(AO$1,D_0310!$A$4:$XA$84,($C777+AO$2-2001)+8*$B777,FALSE)</f>
        <v>-188</v>
      </c>
      <c r="AP777" s="18">
        <f>-VLOOKUP(AP$1,D_0310!$A$4:$XA$84,($C777+AP$2-2001)+8*$B777,FALSE)</f>
        <v>-173</v>
      </c>
      <c r="AQ777" s="18">
        <f>-VLOOKUP(AQ$1,D_0310!$A$4:$XA$84,($C777+AQ$2-2001)+8*$B777,FALSE)</f>
        <v>-230</v>
      </c>
      <c r="AR777" s="18">
        <f>-VLOOKUP(AR$1,D_0310!$A$4:$XA$84,($C777+AR$2-2001)+8*$B777,FALSE)</f>
        <v>-187</v>
      </c>
      <c r="AS777" s="31">
        <v>3</v>
      </c>
      <c r="AT777" s="55">
        <f>VLOOKUP(2002-C777,census2002!$A$3:$CD$82,2+B777)</f>
        <v>86004</v>
      </c>
      <c r="AU777" s="17" t="s">
        <v>183</v>
      </c>
      <c r="AX777">
        <f>1+M777/AVERAGE(AVERAGE(SUM($AT777,$D777:L777,$R777:Z777,$AF777:AN777),SUM($AT777,$D777:M777,$R777:AA777,$AF777:AO777)),AVERAGE(SUM($AT778,$D778:M778,$S778:AA778,$AG778:AO778),SUM($AT778,$D778:N778,$S778:AB778,$AG778:AP778)))</f>
        <v>1.0009639586568844</v>
      </c>
      <c r="AY777">
        <f>1+N777/AVERAGE(AVERAGE(SUM($AT777,$D777:M777,$R777:AA777,$AF777:AO777),SUM($AT777,$D777:N777,$R777:AB777,$AF777:AP777)),AVERAGE(SUM($AT778,$D778:N778,$S778:AB778,$AG778:AP778),SUM($AT778,$D778:O778,$S778:AC778,$AG778:AQ778)))</f>
        <v>1.002780277849562</v>
      </c>
      <c r="AZ777">
        <f>1+O777/AVERAGE(AVERAGE(SUM($AT777,$D777:N777,$R777:AB777,$AF777:AP777),SUM($AT777,$D777:O777,$R777:AC777,$AF777:AQ777)),AVERAGE(SUM($AT778,$D778:O778,$S778:AC778,$AG778:AQ778),SUM($AT778,$D778:P778,$S778:AD778,$AG778:AR778)))</f>
        <v>1.0032810283714195</v>
      </c>
      <c r="BA777" s="43">
        <f t="shared" si="1009"/>
        <v>1.0023412604517468</v>
      </c>
      <c r="BB777" s="47">
        <f t="shared" si="1016"/>
        <v>0.99650432499748909</v>
      </c>
    </row>
    <row r="778" spans="1:54">
      <c r="A778" s="9">
        <v>777</v>
      </c>
      <c r="B778" s="17">
        <f t="shared" ref="B778" si="1022">C767</f>
        <v>51</v>
      </c>
      <c r="C778" s="17">
        <v>1983</v>
      </c>
      <c r="D778" s="26"/>
      <c r="E778" s="26"/>
      <c r="F778" s="26"/>
      <c r="G778" s="26"/>
      <c r="H778" s="26"/>
      <c r="I778" s="26"/>
      <c r="J778" s="21"/>
      <c r="K778" s="22"/>
      <c r="L778" s="22"/>
      <c r="M778" s="22"/>
      <c r="N778" s="19">
        <f>VLOOKUP(N$1,IR_0310!$A$4:$XA$84,($C778+N$2-2001)+8*$B778,FALSE)</f>
        <v>511</v>
      </c>
      <c r="O778" s="19">
        <f>VLOOKUP(O$1,IR_0310!$A$4:$XA$84,($C778+O$2-2001)+8*$B778,FALSE)</f>
        <v>493</v>
      </c>
      <c r="P778" s="18">
        <f>VLOOKUP(P$1,IR_0310!$A$4:$XA$84,($C778+P$2-2001)+8*$B778,FALSE)</f>
        <v>734</v>
      </c>
      <c r="Q778" s="17">
        <v>1983</v>
      </c>
      <c r="R778" s="26"/>
      <c r="S778" s="26"/>
      <c r="T778" s="26"/>
      <c r="U778" s="26"/>
      <c r="V778" s="26"/>
      <c r="W778" s="26"/>
      <c r="X778" s="21"/>
      <c r="Y778" s="22"/>
      <c r="Z778" s="22"/>
      <c r="AA778" s="22"/>
      <c r="AB778" s="18">
        <f>VLOOKUP(AB$1,IN_0310!$A$4:$XA$84,($C778+AB$2-2001)+8*$B778,FALSE)</f>
        <v>13</v>
      </c>
      <c r="AC778" s="18">
        <f>VLOOKUP(AC$1,IN_0310!$A$4:$XA$84,($C778+AC$2-2001)+8*$B778,FALSE)</f>
        <v>9</v>
      </c>
      <c r="AD778" s="18">
        <f>VLOOKUP(AD$1,IN_0310!$A$4:$XA$84,($C778+AD$2-2001)+8*$B778,FALSE)</f>
        <v>120</v>
      </c>
      <c r="AE778" s="17">
        <v>1983</v>
      </c>
      <c r="AF778" s="26"/>
      <c r="AG778" s="26"/>
      <c r="AH778" s="26"/>
      <c r="AI778" s="26"/>
      <c r="AJ778" s="26"/>
      <c r="AK778" s="26"/>
      <c r="AL778" s="21"/>
      <c r="AM778" s="22"/>
      <c r="AN778" s="22"/>
      <c r="AO778" s="22"/>
      <c r="AP778" s="18">
        <f>-VLOOKUP(AP$1,D_0310!$A$4:$XA$84,($C778+AP$2-2001)+8*$B778,FALSE)</f>
        <v>-216</v>
      </c>
      <c r="AQ778" s="18">
        <f>-VLOOKUP(AQ$1,D_0310!$A$4:$XA$84,($C778+AQ$2-2001)+8*$B778,FALSE)</f>
        <v>-233</v>
      </c>
      <c r="AR778" s="18">
        <f>-VLOOKUP(AR$1,D_0310!$A$4:$XA$84,($C778+AR$2-2001)+8*$B778,FALSE)</f>
        <v>-294</v>
      </c>
      <c r="AS778" s="31">
        <v>2</v>
      </c>
      <c r="AT778" s="55">
        <f>VLOOKUP(2002-C778,census2002!$A$3:$CD$82,2+B778)</f>
        <v>81951</v>
      </c>
      <c r="AU778" s="17" t="s">
        <v>184</v>
      </c>
      <c r="AY778">
        <f>1+N778/AVERAGE(AVERAGE(SUM($AT778,$D778:M778,$R778:AA778,$AF778:AO778),SUM($AT778,$D778:N778,$R778:AB778,$AF778:AP778)),AVERAGE(SUM($AT779,$D779:N779,$S779:AB779,$AG779:AP779),SUM($AT779,$D779:O779,$S779:AC779,$AG779:AQ779)))</f>
        <v>1.006161674624994</v>
      </c>
      <c r="AZ778">
        <f>1+O778/AVERAGE(AVERAGE(SUM($AT778,$D778:N778,$R778:AB778,$AF778:AP778),SUM($AT778,$D778:O778,$R778:AC778,$AF778:AQ778)),AVERAGE(SUM($AT779,$D779:O779,$S779:AC779,$AG779:AQ779),SUM($AT779,$D779:P779,$S779:AD779,$AG779:AR779)))</f>
        <v>1.0059107925917268</v>
      </c>
      <c r="BA778" s="43">
        <f t="shared" si="1009"/>
        <v>1.0060362257878426</v>
      </c>
      <c r="BB778" s="47">
        <f t="shared" si="1016"/>
        <v>0.99767493804844376</v>
      </c>
    </row>
    <row r="779" spans="1:54">
      <c r="A779" s="13">
        <v>778</v>
      </c>
      <c r="B779" s="17">
        <f t="shared" ref="B779" si="1023">C767</f>
        <v>51</v>
      </c>
      <c r="C779" s="17">
        <v>1982</v>
      </c>
      <c r="D779" s="26"/>
      <c r="E779" s="26"/>
      <c r="F779" s="26"/>
      <c r="G779" s="26"/>
      <c r="H779" s="26"/>
      <c r="I779" s="26"/>
      <c r="J779" s="21"/>
      <c r="K779" s="22"/>
      <c r="L779" s="22"/>
      <c r="M779" s="22"/>
      <c r="N779" s="22"/>
      <c r="O779" s="19">
        <f>VLOOKUP(O$1,IR_0310!$A$4:$XA$84,($C779+O$2-2001)+8*$B779,FALSE)</f>
        <v>856</v>
      </c>
      <c r="P779" s="18">
        <f>VLOOKUP(P$1,IR_0310!$A$4:$XA$84,($C779+P$2-2001)+8*$B779,FALSE)</f>
        <v>864</v>
      </c>
      <c r="Q779" s="17">
        <v>1982</v>
      </c>
      <c r="R779" s="26"/>
      <c r="S779" s="26"/>
      <c r="T779" s="26"/>
      <c r="U779" s="26"/>
      <c r="V779" s="26"/>
      <c r="W779" s="26"/>
      <c r="X779" s="21"/>
      <c r="Y779" s="22"/>
      <c r="Z779" s="22"/>
      <c r="AA779" s="22"/>
      <c r="AB779" s="22"/>
      <c r="AC779" s="18">
        <f>VLOOKUP(AC$1,IN_0310!$A$4:$XA$84,($C779+AC$2-2001)+8*$B779,FALSE)</f>
        <v>39</v>
      </c>
      <c r="AD779" s="18">
        <f>VLOOKUP(AD$1,IN_0310!$A$4:$XA$84,($C779+AD$2-2001)+8*$B779,FALSE)</f>
        <v>-6</v>
      </c>
      <c r="AE779" s="17">
        <v>1982</v>
      </c>
      <c r="AF779" s="26"/>
      <c r="AG779" s="26"/>
      <c r="AH779" s="26"/>
      <c r="AI779" s="26"/>
      <c r="AJ779" s="26"/>
      <c r="AK779" s="26"/>
      <c r="AL779" s="21"/>
      <c r="AM779" s="22"/>
      <c r="AN779" s="22"/>
      <c r="AO779" s="22"/>
      <c r="AP779" s="22"/>
      <c r="AQ779" s="18">
        <f>-VLOOKUP(AQ$1,D_0310!$A$4:$XA$84,($C779+AQ$2-2001)+8*$B779,FALSE)</f>
        <v>-205</v>
      </c>
      <c r="AR779" s="18">
        <f>-VLOOKUP(AR$1,D_0310!$A$4:$XA$84,($C779+AR$2-2001)+8*$B779,FALSE)</f>
        <v>-226</v>
      </c>
      <c r="AS779" s="31">
        <v>1</v>
      </c>
      <c r="AT779" s="55">
        <f>VLOOKUP(2002-C779,census2002!$A$3:$CD$82,2+B779)</f>
        <v>83414</v>
      </c>
      <c r="AU779" s="17" t="s">
        <v>185</v>
      </c>
      <c r="AZ779">
        <f>1+O779/AVERAGE(AVERAGE(SUM($AT779,$D779:N779,$R779:AB779,$AF779:AP779),SUM($AT779,$D779:O779,$R779:AC779,$AF779:AQ779)),AVERAGE(SUM($AT780,$D780:O780,$S780:AC780,$AG780:AQ780),SUM($AT780,$D780:P780,$S780:AD780,$AG780:AR780)))</f>
        <v>1.0101749109992453</v>
      </c>
      <c r="BA779" s="43">
        <f t="shared" si="1009"/>
        <v>1.0101749109992453</v>
      </c>
      <c r="BB779" s="47">
        <f t="shared" si="1016"/>
        <v>1.0005546441709294</v>
      </c>
    </row>
    <row r="780" spans="1:54">
      <c r="A780" s="9">
        <v>779</v>
      </c>
      <c r="B780" s="17">
        <f t="shared" ref="B780" si="1024">C767</f>
        <v>51</v>
      </c>
      <c r="C780" s="17">
        <v>1981</v>
      </c>
      <c r="D780" s="26"/>
      <c r="E780" s="26"/>
      <c r="F780" s="26"/>
      <c r="G780" s="26"/>
      <c r="H780" s="26"/>
      <c r="I780" s="26"/>
      <c r="J780" s="21"/>
      <c r="K780" s="22"/>
      <c r="L780" s="22"/>
      <c r="M780" s="22"/>
      <c r="N780" s="22"/>
      <c r="O780" s="22"/>
      <c r="P780" s="18">
        <f>VLOOKUP(P$1,IR_0310!$A$4:$XA$84,($C780+P$2-2001)+8*$B780,FALSE)</f>
        <v>1187</v>
      </c>
      <c r="Q780" s="17">
        <v>1981</v>
      </c>
      <c r="R780" s="26"/>
      <c r="S780" s="26"/>
      <c r="T780" s="26"/>
      <c r="U780" s="26"/>
      <c r="V780" s="26"/>
      <c r="W780" s="26"/>
      <c r="X780" s="21"/>
      <c r="Y780" s="22"/>
      <c r="Z780" s="22"/>
      <c r="AA780" s="22"/>
      <c r="AB780" s="22"/>
      <c r="AC780" s="22"/>
      <c r="AD780" s="18">
        <f>VLOOKUP(AD$1,IN_0310!$A$4:$XA$84,($C780+AD$2-2001)+8*$B780,FALSE)</f>
        <v>74</v>
      </c>
      <c r="AE780" s="17">
        <v>1981</v>
      </c>
      <c r="AF780" s="26"/>
      <c r="AG780" s="26"/>
      <c r="AH780" s="26"/>
      <c r="AI780" s="26"/>
      <c r="AJ780" s="26"/>
      <c r="AK780" s="26"/>
      <c r="AL780" s="21"/>
      <c r="AM780" s="22"/>
      <c r="AN780" s="22"/>
      <c r="AO780" s="22"/>
      <c r="AP780" s="22"/>
      <c r="AQ780" s="22"/>
      <c r="AR780" s="18">
        <f>-VLOOKUP(AR$1,D_0310!$A$4:$XA$84,($C780+AR$2-2001)+8*$B780,FALSE)</f>
        <v>-211</v>
      </c>
      <c r="AS780" s="31"/>
      <c r="AT780" s="55">
        <f>VLOOKUP(2002-C780,census2002!$A$3:$CD$82,2+B780)</f>
        <v>83973</v>
      </c>
      <c r="AU780" s="17" t="s">
        <v>186</v>
      </c>
    </row>
    <row r="781" spans="1:54" ht="15.75" thickBot="1">
      <c r="A781" s="9">
        <v>780</v>
      </c>
      <c r="B781" s="10" t="str">
        <f>INDEX('regions#'!$B$2:$B$79,B783+1)</f>
        <v>Ульяновская область</v>
      </c>
      <c r="C781" s="51" t="s">
        <v>159</v>
      </c>
      <c r="D781" s="11" t="s">
        <v>912</v>
      </c>
      <c r="E781" s="11" t="s">
        <v>913</v>
      </c>
      <c r="F781" s="11" t="s">
        <v>914</v>
      </c>
      <c r="G781" s="11" t="s">
        <v>915</v>
      </c>
      <c r="H781" s="11" t="s">
        <v>916</v>
      </c>
      <c r="I781" s="11" t="s">
        <v>917</v>
      </c>
      <c r="J781" s="11" t="s">
        <v>918</v>
      </c>
      <c r="K781" s="12" t="s">
        <v>919</v>
      </c>
      <c r="L781" s="12" t="s">
        <v>920</v>
      </c>
      <c r="M781" s="12" t="s">
        <v>921</v>
      </c>
      <c r="N781" s="12" t="s">
        <v>922</v>
      </c>
      <c r="O781" s="12" t="s">
        <v>923</v>
      </c>
      <c r="P781" s="11" t="s">
        <v>924</v>
      </c>
      <c r="Q781" s="52" t="s">
        <v>160</v>
      </c>
      <c r="R781" s="23" t="s">
        <v>912</v>
      </c>
      <c r="S781" s="23" t="s">
        <v>913</v>
      </c>
      <c r="T781" s="23" t="s">
        <v>914</v>
      </c>
      <c r="U781" s="23" t="s">
        <v>915</v>
      </c>
      <c r="V781" s="23" t="s">
        <v>916</v>
      </c>
      <c r="W781" s="23" t="s">
        <v>917</v>
      </c>
      <c r="X781" s="23" t="s">
        <v>918</v>
      </c>
      <c r="Y781" s="23" t="s">
        <v>919</v>
      </c>
      <c r="Z781" s="23" t="s">
        <v>920</v>
      </c>
      <c r="AA781" s="23" t="s">
        <v>921</v>
      </c>
      <c r="AB781" s="23" t="s">
        <v>922</v>
      </c>
      <c r="AC781" s="23" t="s">
        <v>923</v>
      </c>
      <c r="AD781" s="23" t="s">
        <v>924</v>
      </c>
      <c r="AE781" s="53" t="s">
        <v>161</v>
      </c>
      <c r="AF781" s="27" t="s">
        <v>912</v>
      </c>
      <c r="AG781" s="27" t="s">
        <v>913</v>
      </c>
      <c r="AH781" s="27" t="s">
        <v>914</v>
      </c>
      <c r="AI781" s="27" t="s">
        <v>915</v>
      </c>
      <c r="AJ781" s="27" t="s">
        <v>916</v>
      </c>
      <c r="AK781" s="27" t="s">
        <v>917</v>
      </c>
      <c r="AL781" s="27" t="s">
        <v>918</v>
      </c>
      <c r="AM781" s="27" t="s">
        <v>919</v>
      </c>
      <c r="AN781" s="27" t="s">
        <v>920</v>
      </c>
      <c r="AO781" s="27" t="s">
        <v>921</v>
      </c>
      <c r="AP781" s="27" t="s">
        <v>922</v>
      </c>
      <c r="AQ781" s="27" t="s">
        <v>923</v>
      </c>
      <c r="AR781" s="27" t="s">
        <v>924</v>
      </c>
      <c r="AS781" s="31" t="s">
        <v>162</v>
      </c>
      <c r="AT781" s="2" t="s">
        <v>163</v>
      </c>
      <c r="AV781" s="54">
        <f t="shared" ref="AV781:AZ781" si="1025">AVERAGE(AV783:AV794)</f>
        <v>0.9909329093836724</v>
      </c>
      <c r="AW781" s="54">
        <f t="shared" si="1025"/>
        <v>0.99258583263814792</v>
      </c>
      <c r="AX781" s="54">
        <f t="shared" si="1025"/>
        <v>0.99434220096565584</v>
      </c>
      <c r="AY781" s="54">
        <f t="shared" si="1025"/>
        <v>0.99274014259661558</v>
      </c>
      <c r="AZ781" s="54">
        <f t="shared" si="1025"/>
        <v>0.99157517293470088</v>
      </c>
      <c r="BA781" s="38" t="s">
        <v>983</v>
      </c>
      <c r="BB781" s="39">
        <f t="shared" ref="BB781" si="1026">PRODUCT(AV781:AZ781)-1</f>
        <v>-3.725909738317823E-2</v>
      </c>
    </row>
    <row r="782" spans="1:54" ht="15.75" thickBot="1">
      <c r="A782" s="13">
        <v>781</v>
      </c>
      <c r="C782" s="14">
        <f t="shared" ref="C782" si="1027">A781/15</f>
        <v>52</v>
      </c>
      <c r="D782" s="15">
        <v>10</v>
      </c>
      <c r="E782" s="15">
        <v>11</v>
      </c>
      <c r="F782" s="15">
        <v>12</v>
      </c>
      <c r="G782" s="15">
        <v>13</v>
      </c>
      <c r="H782" s="15">
        <v>14</v>
      </c>
      <c r="I782" s="15">
        <v>15</v>
      </c>
      <c r="J782" s="15">
        <v>16</v>
      </c>
      <c r="K782" s="16">
        <v>17</v>
      </c>
      <c r="L782" s="16">
        <v>18</v>
      </c>
      <c r="M782" s="16">
        <v>19</v>
      </c>
      <c r="N782" s="16">
        <v>20</v>
      </c>
      <c r="O782" s="16">
        <v>21</v>
      </c>
      <c r="P782" s="15">
        <v>22</v>
      </c>
      <c r="R782" s="15">
        <v>10</v>
      </c>
      <c r="S782" s="15">
        <v>11</v>
      </c>
      <c r="T782" s="15">
        <v>12</v>
      </c>
      <c r="U782" s="15">
        <v>13</v>
      </c>
      <c r="V782" s="15">
        <v>14</v>
      </c>
      <c r="W782" s="15">
        <v>15</v>
      </c>
      <c r="X782" s="15">
        <v>16</v>
      </c>
      <c r="Y782" s="25">
        <v>17</v>
      </c>
      <c r="Z782" s="25">
        <v>18</v>
      </c>
      <c r="AA782" s="25">
        <v>19</v>
      </c>
      <c r="AB782" s="25">
        <v>20</v>
      </c>
      <c r="AC782" s="25">
        <v>21</v>
      </c>
      <c r="AD782" s="15">
        <v>22</v>
      </c>
      <c r="AF782" s="15">
        <v>10</v>
      </c>
      <c r="AG782" s="15">
        <v>11</v>
      </c>
      <c r="AH782" s="15">
        <v>12</v>
      </c>
      <c r="AI782" s="15">
        <v>13</v>
      </c>
      <c r="AJ782" s="15">
        <v>14</v>
      </c>
      <c r="AK782" s="15">
        <v>15</v>
      </c>
      <c r="AL782" s="15">
        <v>16</v>
      </c>
      <c r="AM782" s="29">
        <v>17</v>
      </c>
      <c r="AN782" s="29">
        <v>18</v>
      </c>
      <c r="AO782" s="29">
        <v>19</v>
      </c>
      <c r="AP782" s="29">
        <v>20</v>
      </c>
      <c r="AQ782" s="29">
        <v>21</v>
      </c>
      <c r="AR782" s="15">
        <v>22</v>
      </c>
      <c r="AS782" s="31"/>
      <c r="AT782" s="55"/>
      <c r="AU782" s="14" t="s">
        <v>165</v>
      </c>
      <c r="AV782" s="40" t="s">
        <v>166</v>
      </c>
      <c r="AW782" s="40" t="s">
        <v>167</v>
      </c>
      <c r="AX782" s="40" t="s">
        <v>168</v>
      </c>
      <c r="AY782" s="40" t="s">
        <v>169</v>
      </c>
      <c r="AZ782" s="40" t="s">
        <v>170</v>
      </c>
      <c r="BA782" s="41" t="s">
        <v>171</v>
      </c>
      <c r="BB782" s="42"/>
    </row>
    <row r="783" spans="1:54">
      <c r="A783" s="9">
        <v>782</v>
      </c>
      <c r="B783">
        <f t="shared" ref="B783" si="1028">C782</f>
        <v>52</v>
      </c>
      <c r="C783" s="17">
        <v>1993</v>
      </c>
      <c r="D783" s="18">
        <f>VLOOKUP(D$1,IR_0310!$A$4:$XA$84,($C783+D$2-2001)+8*$B783,FALSE)</f>
        <v>-42</v>
      </c>
      <c r="E783" s="18">
        <f>VLOOKUP(E$1,IR_0310!$A$4:$XA$84,($C783+E$2-2001)+8*$B783,FALSE)</f>
        <v>-42</v>
      </c>
      <c r="F783" s="18">
        <f>VLOOKUP(F$1,IR_0310!$A$4:$XA$84,($C783+F$2-2001)+8*$B783,FALSE)</f>
        <v>-31</v>
      </c>
      <c r="G783" s="18">
        <f>VLOOKUP(G$1,IR_0310!$A$4:$XA$84,($C783+G$2-2001)+8*$B783,FALSE)</f>
        <v>-30</v>
      </c>
      <c r="H783" s="18">
        <f>VLOOKUP(H$1,IR_0310!$A$4:$XA$84,($C783+H$2-2001)+8*$B783,FALSE)</f>
        <v>-30</v>
      </c>
      <c r="I783" s="18">
        <f>VLOOKUP(I$1,IR_0310!$A$4:$XA$84,($C783+I$2-2001)+8*$B783,FALSE)</f>
        <v>-28</v>
      </c>
      <c r="J783" s="18">
        <f>VLOOKUP(J$1,IR_0310!$A$4:$XA$84,($C783+J$2-2001)+8*$B783,FALSE)</f>
        <v>-70</v>
      </c>
      <c r="K783" s="19">
        <f>VLOOKUP(K$1,IR_0310!$A$4:$XA$84,($C783+K$2-2001)+8*$B783,FALSE)</f>
        <v>-89</v>
      </c>
      <c r="L783" s="20"/>
      <c r="M783" s="20"/>
      <c r="N783" s="20"/>
      <c r="O783" s="20"/>
      <c r="P783" s="26"/>
      <c r="Q783" s="17">
        <v>1993</v>
      </c>
      <c r="R783" s="18">
        <f>VLOOKUP(R$1,IN_0310!$A$4:$XA$84,($C783+R$2-2001)+8*$B783,FALSE)</f>
        <v>4</v>
      </c>
      <c r="S783" s="18">
        <f>VLOOKUP(S$1,IN_0310!$A$4:$XA$84,($C783+S$2-2001)+8*$B783,FALSE)</f>
        <v>-5</v>
      </c>
      <c r="T783" s="18">
        <f>VLOOKUP(T$1,IN_0310!$A$4:$XA$84,($C783+T$2-2001)+8*$B783,FALSE)</f>
        <v>3</v>
      </c>
      <c r="U783" s="18">
        <f>VLOOKUP(U$1,IN_0310!$A$4:$XA$84,($C783+U$2-2001)+8*$B783,FALSE)</f>
        <v>7</v>
      </c>
      <c r="V783" s="18">
        <f>VLOOKUP(V$1,IN_0310!$A$4:$XA$84,($C783+V$2-2001)+8*$B783,FALSE)</f>
        <v>40</v>
      </c>
      <c r="W783" s="18">
        <f>VLOOKUP(W$1,IN_0310!$A$4:$XA$84,($C783+W$2-2001)+8*$B783,FALSE)</f>
        <v>36</v>
      </c>
      <c r="X783" s="18">
        <f>VLOOKUP(X$1,IN_0310!$A$4:$XA$84,($C783+X$2-2001)+8*$B783,FALSE)</f>
        <v>22</v>
      </c>
      <c r="Y783" s="18">
        <f>VLOOKUP(Y$1,IN_0310!$A$4:$XA$84,($C783+Y$2-2001)+8*$B783,FALSE)</f>
        <v>11</v>
      </c>
      <c r="Z783" s="20"/>
      <c r="AA783" s="20"/>
      <c r="AB783" s="20"/>
      <c r="AC783" s="20"/>
      <c r="AD783" s="26"/>
      <c r="AE783" s="17">
        <v>1993</v>
      </c>
      <c r="AF783" s="18">
        <f>-VLOOKUP(AF$1,D_0310!$A$4:$XA$84,($C783+AF$2-2001)+8*$B783,FALSE)</f>
        <v>-4</v>
      </c>
      <c r="AG783" s="18">
        <f>-VLOOKUP(AG$1,D_0310!$A$4:$XA$84,($C783+AG$2-2001)+8*$B783,FALSE)</f>
        <v>-3</v>
      </c>
      <c r="AH783" s="18">
        <f>-VLOOKUP(AH$1,D_0310!$A$4:$XA$84,($C783+AH$2-2001)+8*$B783,FALSE)</f>
        <v>-5</v>
      </c>
      <c r="AI783" s="18">
        <f>-VLOOKUP(AI$1,D_0310!$A$4:$XA$84,($C783+AI$2-2001)+8*$B783,FALSE)</f>
        <v>-6</v>
      </c>
      <c r="AJ783" s="18">
        <f>-VLOOKUP(AJ$1,D_0310!$A$4:$XA$84,($C783+AJ$2-2001)+8*$B783,FALSE)</f>
        <v>-7</v>
      </c>
      <c r="AK783" s="18">
        <f>-VLOOKUP(AK$1,D_0310!$A$4:$XA$84,($C783+AK$2-2001)+8*$B783,FALSE)</f>
        <v>-9</v>
      </c>
      <c r="AL783" s="18">
        <f>-VLOOKUP(AL$1,D_0310!$A$4:$XA$84,($C783+AL$2-2001)+8*$B783,FALSE)</f>
        <v>-11</v>
      </c>
      <c r="AM783" s="18">
        <f>-VLOOKUP(AM$1,D_0310!$A$4:$XA$84,($C783+AM$2-2001)+8*$B783,FALSE)</f>
        <v>-10</v>
      </c>
      <c r="AN783" s="20"/>
      <c r="AO783" s="20"/>
      <c r="AP783" s="20"/>
      <c r="AQ783" s="20"/>
      <c r="AR783" s="26"/>
      <c r="AS783" s="31">
        <v>1</v>
      </c>
      <c r="AT783" s="55">
        <f>VLOOKUP(2002-C783,census2002!$A$3:$CD$82,2+B783)</f>
        <v>14171</v>
      </c>
      <c r="AU783" s="17" t="s">
        <v>172</v>
      </c>
      <c r="AV783">
        <f>1+K783/AVERAGE(AVERAGE(SUM($AT783,$D783:J783,$R783:X783,$AF783:AL783),SUM($AT783,$D783:K783,$R783:Y783,$AF783:AM783)),AVERAGE(SUM($AT784,$D784:K784,$S784:Y784,$AG784:AM784),SUM($AT784,$D784:L784,$S784:Z784,$AG784:AN784)))</f>
        <v>0.99395954934165875</v>
      </c>
      <c r="BA783" s="43">
        <f t="shared" ref="BA783:BA794" si="1029">(PRODUCT(AV783:AZ783))^(1/AS783)</f>
        <v>0.99395954934165875</v>
      </c>
      <c r="BB783" s="43" t="s">
        <v>173</v>
      </c>
    </row>
    <row r="784" spans="1:54">
      <c r="A784" s="9">
        <v>783</v>
      </c>
      <c r="B784" s="17">
        <f t="shared" ref="B784" si="1030">C782</f>
        <v>52</v>
      </c>
      <c r="C784" s="17">
        <v>1992</v>
      </c>
      <c r="D784" s="21"/>
      <c r="E784" s="18">
        <f>VLOOKUP(E$1,IR_0310!$A$4:$XA$84,($C784+E$2-2001)+8*$B784,FALSE)</f>
        <v>-34</v>
      </c>
      <c r="F784" s="18">
        <f>VLOOKUP(F$1,IR_0310!$A$4:$XA$84,($C784+F$2-2001)+8*$B784,FALSE)</f>
        <v>-38</v>
      </c>
      <c r="G784" s="18">
        <f>VLOOKUP(G$1,IR_0310!$A$4:$XA$84,($C784+G$2-2001)+8*$B784,FALSE)</f>
        <v>-27</v>
      </c>
      <c r="H784" s="18">
        <f>VLOOKUP(H$1,IR_0310!$A$4:$XA$84,($C784+H$2-2001)+8*$B784,FALSE)</f>
        <v>-21</v>
      </c>
      <c r="I784" s="18">
        <f>VLOOKUP(I$1,IR_0310!$A$4:$XA$84,($C784+I$2-2001)+8*$B784,FALSE)</f>
        <v>-55</v>
      </c>
      <c r="J784" s="18">
        <f>VLOOKUP(J$1,IR_0310!$A$4:$XA$84,($C784+J$2-2001)+8*$B784,FALSE)</f>
        <v>-73</v>
      </c>
      <c r="K784" s="19">
        <f>VLOOKUP(K$1,IR_0310!$A$4:$XA$84,($C784+K$2-2001)+8*$B784,FALSE)</f>
        <v>-217</v>
      </c>
      <c r="L784" s="19">
        <f>VLOOKUP(L$1,IR_0310!$A$4:$XA$84,($C784+L$2-2001)+8*$B784,FALSE)</f>
        <v>-131</v>
      </c>
      <c r="M784" s="22"/>
      <c r="N784" s="22"/>
      <c r="O784" s="22"/>
      <c r="P784" s="21"/>
      <c r="Q784" s="17">
        <v>1992</v>
      </c>
      <c r="R784" s="21"/>
      <c r="S784" s="18">
        <f>VLOOKUP(S$1,IN_0310!$A$4:$XA$84,($C784+S$2-2001)+8*$B784,FALSE)</f>
        <v>0</v>
      </c>
      <c r="T784" s="18">
        <f>VLOOKUP(T$1,IN_0310!$A$4:$XA$84,($C784+T$2-2001)+8*$B784,FALSE)</f>
        <v>6</v>
      </c>
      <c r="U784" s="18">
        <f>VLOOKUP(U$1,IN_0310!$A$4:$XA$84,($C784+U$2-2001)+8*$B784,FALSE)</f>
        <v>6</v>
      </c>
      <c r="V784" s="18">
        <f>VLOOKUP(V$1,IN_0310!$A$4:$XA$84,($C784+V$2-2001)+8*$B784,FALSE)</f>
        <v>3</v>
      </c>
      <c r="W784" s="18">
        <f>VLOOKUP(W$1,IN_0310!$A$4:$XA$84,($C784+W$2-2001)+8*$B784,FALSE)</f>
        <v>44</v>
      </c>
      <c r="X784" s="18">
        <f>VLOOKUP(X$1,IN_0310!$A$4:$XA$84,($C784+X$2-2001)+8*$B784,FALSE)</f>
        <v>28</v>
      </c>
      <c r="Y784" s="18">
        <f>VLOOKUP(Y$1,IN_0310!$A$4:$XA$84,($C784+Y$2-2001)+8*$B784,FALSE)</f>
        <v>25</v>
      </c>
      <c r="Z784" s="18">
        <f>VLOOKUP(Z$1,IN_0310!$A$4:$XA$84,($C784+Z$2-2001)+8*$B784,FALSE)</f>
        <v>7</v>
      </c>
      <c r="AA784" s="22"/>
      <c r="AB784" s="22"/>
      <c r="AC784" s="22"/>
      <c r="AD784" s="21"/>
      <c r="AE784" s="17">
        <v>1992</v>
      </c>
      <c r="AF784" s="21"/>
      <c r="AG784" s="18">
        <f>-VLOOKUP(AG$1,D_0310!$A$4:$XA$84,($C784+AG$2-2001)+8*$B784,FALSE)</f>
        <v>-10</v>
      </c>
      <c r="AH784" s="18">
        <f>-VLOOKUP(AH$1,D_0310!$A$4:$XA$84,($C784+AH$2-2001)+8*$B784,FALSE)</f>
        <v>-3</v>
      </c>
      <c r="AI784" s="18">
        <f>-VLOOKUP(AI$1,D_0310!$A$4:$XA$84,($C784+AI$2-2001)+8*$B784,FALSE)</f>
        <v>-8</v>
      </c>
      <c r="AJ784" s="18">
        <f>-VLOOKUP(AJ$1,D_0310!$A$4:$XA$84,($C784+AJ$2-2001)+8*$B784,FALSE)</f>
        <v>-5</v>
      </c>
      <c r="AK784" s="18">
        <f>-VLOOKUP(AK$1,D_0310!$A$4:$XA$84,($C784+AK$2-2001)+8*$B784,FALSE)</f>
        <v>-7</v>
      </c>
      <c r="AL784" s="18">
        <f>-VLOOKUP(AL$1,D_0310!$A$4:$XA$84,($C784+AL$2-2001)+8*$B784,FALSE)</f>
        <v>-10</v>
      </c>
      <c r="AM784" s="18">
        <f>-VLOOKUP(AM$1,D_0310!$A$4:$XA$84,($C784+AM$2-2001)+8*$B784,FALSE)</f>
        <v>-17</v>
      </c>
      <c r="AN784" s="18">
        <f>-VLOOKUP(AN$1,D_0310!$A$4:$XA$84,($C784+AN$2-2001)+8*$B784,FALSE)</f>
        <v>-18</v>
      </c>
      <c r="AO784" s="22"/>
      <c r="AP784" s="22"/>
      <c r="AQ784" s="22"/>
      <c r="AR784" s="21"/>
      <c r="AS784" s="31">
        <v>2</v>
      </c>
      <c r="AT784" s="55">
        <f>VLOOKUP(2002-C784,census2002!$A$3:$CD$82,2+B784)</f>
        <v>16036</v>
      </c>
      <c r="AU784" s="17" t="s">
        <v>174</v>
      </c>
      <c r="AV784">
        <f>1+K784/AVERAGE(AVERAGE(SUM($AT784,$D784:J784,$R784:X784,$AF784:AL784),SUM($AT784,$D784:K784,$R784:Y784,$AF784:AM784)),AVERAGE(SUM($AT785,$D785:K785,$S785:Y785,$AG785:AM785),SUM($AT785,$D785:L785,$S785:Z785,$AG785:AN785)))</f>
        <v>0.98714550166604964</v>
      </c>
      <c r="AW784">
        <f>1+L784/AVERAGE(AVERAGE(SUM($AT784,$D784:K784,$R784:Y784,$AF784:AM784),SUM($AT784,$D784:L784,$R784:Z784,$AF784:AN784)),AVERAGE(SUM($AT785,$D785:L785,$S785:Z785,$AG785:AN785),SUM($AT785,$D785:M785,$S785:AA785,$AG785:AO785)))</f>
        <v>0.99216893578228449</v>
      </c>
      <c r="BA784" s="43">
        <f t="shared" si="1029"/>
        <v>0.98965403139191721</v>
      </c>
      <c r="BB784" s="44">
        <f t="shared" ref="BB784" si="1031">AVERAGE(BA783:BA794)^5-1</f>
        <v>-3.723559473531779E-2</v>
      </c>
    </row>
    <row r="785" spans="1:54">
      <c r="A785" s="13">
        <v>784</v>
      </c>
      <c r="B785" s="17">
        <f t="shared" ref="B785" si="1032">C782</f>
        <v>52</v>
      </c>
      <c r="C785" s="17">
        <v>1991</v>
      </c>
      <c r="D785" s="21"/>
      <c r="E785" s="21"/>
      <c r="F785" s="18">
        <f>VLOOKUP(F$1,IR_0310!$A$4:$XA$84,($C785+F$2-2001)+8*$B785,FALSE)</f>
        <v>-76</v>
      </c>
      <c r="G785" s="18">
        <f>VLOOKUP(G$1,IR_0310!$A$4:$XA$84,($C785+G$2-2001)+8*$B785,FALSE)</f>
        <v>-51</v>
      </c>
      <c r="H785" s="18">
        <f>VLOOKUP(H$1,IR_0310!$A$4:$XA$84,($C785+H$2-2001)+8*$B785,FALSE)</f>
        <v>-25</v>
      </c>
      <c r="I785" s="18">
        <f>VLOOKUP(I$1,IR_0310!$A$4:$XA$84,($C785+I$2-2001)+8*$B785,FALSE)</f>
        <v>-37</v>
      </c>
      <c r="J785" s="18">
        <f>VLOOKUP(J$1,IR_0310!$A$4:$XA$84,($C785+J$2-2001)+8*$B785,FALSE)</f>
        <v>-82</v>
      </c>
      <c r="K785" s="19">
        <f>VLOOKUP(K$1,IR_0310!$A$4:$XA$84,($C785+K$2-2001)+8*$B785,FALSE)</f>
        <v>-222</v>
      </c>
      <c r="L785" s="19">
        <f>VLOOKUP(L$1,IR_0310!$A$4:$XA$84,($C785+L$2-2001)+8*$B785,FALSE)</f>
        <v>-166</v>
      </c>
      <c r="M785" s="19">
        <f>VLOOKUP(M$1,IR_0310!$A$4:$XA$84,($C785+M$2-2001)+8*$B785,FALSE)</f>
        <v>-85</v>
      </c>
      <c r="N785" s="22"/>
      <c r="O785" s="22"/>
      <c r="P785" s="21"/>
      <c r="Q785" s="17">
        <v>1991</v>
      </c>
      <c r="R785" s="21"/>
      <c r="S785" s="21"/>
      <c r="T785" s="18">
        <f>VLOOKUP(T$1,IN_0310!$A$4:$XA$84,($C785+T$2-2001)+8*$B785,FALSE)</f>
        <v>-5</v>
      </c>
      <c r="U785" s="18">
        <f>VLOOKUP(U$1,IN_0310!$A$4:$XA$84,($C785+U$2-2001)+8*$B785,FALSE)</f>
        <v>-3</v>
      </c>
      <c r="V785" s="18">
        <f>VLOOKUP(V$1,IN_0310!$A$4:$XA$84,($C785+V$2-2001)+8*$B785,FALSE)</f>
        <v>13</v>
      </c>
      <c r="W785" s="18">
        <f>VLOOKUP(W$1,IN_0310!$A$4:$XA$84,($C785+W$2-2001)+8*$B785,FALSE)</f>
        <v>4</v>
      </c>
      <c r="X785" s="18">
        <f>VLOOKUP(X$1,IN_0310!$A$4:$XA$84,($C785+X$2-2001)+8*$B785,FALSE)</f>
        <v>46</v>
      </c>
      <c r="Y785" s="18">
        <f>VLOOKUP(Y$1,IN_0310!$A$4:$XA$84,($C785+Y$2-2001)+8*$B785,FALSE)</f>
        <v>36</v>
      </c>
      <c r="Z785" s="18">
        <f>VLOOKUP(Z$1,IN_0310!$A$4:$XA$84,($C785+Z$2-2001)+8*$B785,FALSE)</f>
        <v>26</v>
      </c>
      <c r="AA785" s="18">
        <f>VLOOKUP(AA$1,IN_0310!$A$4:$XA$84,($C785+AA$2-2001)+8*$B785,FALSE)</f>
        <v>17</v>
      </c>
      <c r="AB785" s="22"/>
      <c r="AC785" s="22"/>
      <c r="AD785" s="21"/>
      <c r="AE785" s="17">
        <v>1991</v>
      </c>
      <c r="AF785" s="21"/>
      <c r="AG785" s="21"/>
      <c r="AH785" s="18">
        <f>-VLOOKUP(AH$1,D_0310!$A$4:$XA$84,($C785+AH$2-2001)+8*$B785,FALSE)</f>
        <v>-6</v>
      </c>
      <c r="AI785" s="18">
        <f>-VLOOKUP(AI$1,D_0310!$A$4:$XA$84,($C785+AI$2-2001)+8*$B785,FALSE)</f>
        <v>-4</v>
      </c>
      <c r="AJ785" s="18">
        <f>-VLOOKUP(AJ$1,D_0310!$A$4:$XA$84,($C785+AJ$2-2001)+8*$B785,FALSE)</f>
        <v>-8</v>
      </c>
      <c r="AK785" s="18">
        <f>-VLOOKUP(AK$1,D_0310!$A$4:$XA$84,($C785+AK$2-2001)+8*$B785,FALSE)</f>
        <v>-19</v>
      </c>
      <c r="AL785" s="18">
        <f>-VLOOKUP(AL$1,D_0310!$A$4:$XA$84,($C785+AL$2-2001)+8*$B785,FALSE)</f>
        <v>-15</v>
      </c>
      <c r="AM785" s="18">
        <f>-VLOOKUP(AM$1,D_0310!$A$4:$XA$84,($C785+AM$2-2001)+8*$B785,FALSE)</f>
        <v>-17</v>
      </c>
      <c r="AN785" s="18">
        <f>-VLOOKUP(AN$1,D_0310!$A$4:$XA$84,($C785+AN$2-2001)+8*$B785,FALSE)</f>
        <v>-16</v>
      </c>
      <c r="AO785" s="18">
        <f>-VLOOKUP(AO$1,D_0310!$A$4:$XA$84,($C785+AO$2-2001)+8*$B785,FALSE)</f>
        <v>-37</v>
      </c>
      <c r="AP785" s="22"/>
      <c r="AQ785" s="22"/>
      <c r="AR785" s="21"/>
      <c r="AS785" s="31">
        <v>3</v>
      </c>
      <c r="AT785" s="55">
        <f>VLOOKUP(2002-C785,census2002!$A$3:$CD$82,2+B785)</f>
        <v>18584</v>
      </c>
      <c r="AU785" s="17" t="s">
        <v>175</v>
      </c>
      <c r="AV785">
        <f>1+K785/AVERAGE(AVERAGE(SUM($AT785,$D785:J785,$R785:X785,$AF785:AL785),SUM($AT785,$D785:K785,$R785:Y785,$AF785:AM785)),AVERAGE(SUM($AT786,$D786:K786,$S786:Y786,$AG786:AM786),SUM($AT786,$D786:L786,$S786:Z786,$AG786:AN786)))</f>
        <v>0.98861173453029816</v>
      </c>
      <c r="AW785">
        <f>1+L785/AVERAGE(AVERAGE(SUM($AT785,$D785:K785,$R785:Y785,$AF785:AM785),SUM($AT785,$D785:L785,$R785:Z785,$AF785:AN785)),AVERAGE(SUM($AT786,$D786:L786,$S786:Z786,$AG786:AN786),SUM($AT786,$D786:M786,$S786:AA786,$AG786:AO786)))</f>
        <v>0.99141897131041612</v>
      </c>
      <c r="AX785">
        <f>1+M785/AVERAGE(AVERAGE(SUM($AT785,$D785:L785,$R785:Z785,$AF785:AN785),SUM($AT785,$D785:M785,$R785:AA785,$AF785:AO785)),AVERAGE(SUM($AT786,$D786:M786,$S786:AA786,$AG786:AO786),SUM($AT786,$D786:N786,$S786:AB786,$AG786:AP786)))</f>
        <v>0.99558114448357871</v>
      </c>
      <c r="BA785" s="43">
        <f t="shared" si="1029"/>
        <v>0.99186648629600649</v>
      </c>
      <c r="BB785" s="45" t="s">
        <v>176</v>
      </c>
    </row>
    <row r="786" spans="1:54">
      <c r="A786" s="9">
        <v>785</v>
      </c>
      <c r="B786" s="17">
        <f t="shared" ref="B786" si="1033">C782</f>
        <v>52</v>
      </c>
      <c r="C786" s="17">
        <v>1990</v>
      </c>
      <c r="D786" s="21"/>
      <c r="E786" s="21"/>
      <c r="F786" s="21"/>
      <c r="G786" s="18">
        <f>VLOOKUP(G$1,IR_0310!$A$4:$XA$84,($C786+G$2-2001)+8*$B786,FALSE)</f>
        <v>-29</v>
      </c>
      <c r="H786" s="18">
        <f>VLOOKUP(H$1,IR_0310!$A$4:$XA$84,($C786+H$2-2001)+8*$B786,FALSE)</f>
        <v>-44</v>
      </c>
      <c r="I786" s="18">
        <f>VLOOKUP(I$1,IR_0310!$A$4:$XA$84,($C786+I$2-2001)+8*$B786,FALSE)</f>
        <v>-51</v>
      </c>
      <c r="J786" s="18">
        <f>VLOOKUP(J$1,IR_0310!$A$4:$XA$84,($C786+J$2-2001)+8*$B786,FALSE)</f>
        <v>-68</v>
      </c>
      <c r="K786" s="19">
        <f>VLOOKUP(K$1,IR_0310!$A$4:$XA$84,($C786+K$2-2001)+8*$B786,FALSE)</f>
        <v>-235</v>
      </c>
      <c r="L786" s="19">
        <f>VLOOKUP(L$1,IR_0310!$A$4:$XA$84,($C786+L$2-2001)+8*$B786,FALSE)</f>
        <v>-186</v>
      </c>
      <c r="M786" s="19">
        <f>VLOOKUP(M$1,IR_0310!$A$4:$XA$84,($C786+M$2-2001)+8*$B786,FALSE)</f>
        <v>-130</v>
      </c>
      <c r="N786" s="19">
        <f>VLOOKUP(N$1,IR_0310!$A$4:$XA$84,($C786+N$2-2001)+8*$B786,FALSE)</f>
        <v>-95</v>
      </c>
      <c r="O786" s="22"/>
      <c r="P786" s="21"/>
      <c r="Q786" s="17">
        <v>1990</v>
      </c>
      <c r="R786" s="21"/>
      <c r="S786" s="21"/>
      <c r="T786" s="21"/>
      <c r="U786" s="18">
        <f>VLOOKUP(U$1,IN_0310!$A$4:$XA$84,($C786+U$2-2001)+8*$B786,FALSE)</f>
        <v>2</v>
      </c>
      <c r="V786" s="18">
        <f>VLOOKUP(V$1,IN_0310!$A$4:$XA$84,($C786+V$2-2001)+8*$B786,FALSE)</f>
        <v>-1</v>
      </c>
      <c r="W786" s="18">
        <f>VLOOKUP(W$1,IN_0310!$A$4:$XA$84,($C786+W$2-2001)+8*$B786,FALSE)</f>
        <v>5</v>
      </c>
      <c r="X786" s="18">
        <f>VLOOKUP(X$1,IN_0310!$A$4:$XA$84,($C786+X$2-2001)+8*$B786,FALSE)</f>
        <v>1</v>
      </c>
      <c r="Y786" s="18">
        <f>VLOOKUP(Y$1,IN_0310!$A$4:$XA$84,($C786+Y$2-2001)+8*$B786,FALSE)</f>
        <v>28</v>
      </c>
      <c r="Z786" s="18">
        <f>VLOOKUP(Z$1,IN_0310!$A$4:$XA$84,($C786+Z$2-2001)+8*$B786,FALSE)</f>
        <v>57</v>
      </c>
      <c r="AA786" s="18">
        <f>VLOOKUP(AA$1,IN_0310!$A$4:$XA$84,($C786+AA$2-2001)+8*$B786,FALSE)</f>
        <v>56</v>
      </c>
      <c r="AB786" s="18">
        <f>VLOOKUP(AB$1,IN_0310!$A$4:$XA$84,($C786+AB$2-2001)+8*$B786,FALSE)</f>
        <v>28</v>
      </c>
      <c r="AC786" s="22"/>
      <c r="AD786" s="21"/>
      <c r="AE786" s="17">
        <v>1990</v>
      </c>
      <c r="AF786" s="21"/>
      <c r="AG786" s="21"/>
      <c r="AH786" s="21"/>
      <c r="AI786" s="18">
        <f>-VLOOKUP(AI$1,D_0310!$A$4:$XA$84,($C786+AI$2-2001)+8*$B786,FALSE)</f>
        <v>-8</v>
      </c>
      <c r="AJ786" s="18">
        <f>-VLOOKUP(AJ$1,D_0310!$A$4:$XA$84,($C786+AJ$2-2001)+8*$B786,FALSE)</f>
        <v>-15</v>
      </c>
      <c r="AK786" s="18">
        <f>-VLOOKUP(AK$1,D_0310!$A$4:$XA$84,($C786+AK$2-2001)+8*$B786,FALSE)</f>
        <v>-9</v>
      </c>
      <c r="AL786" s="18">
        <f>-VLOOKUP(AL$1,D_0310!$A$4:$XA$84,($C786+AL$2-2001)+8*$B786,FALSE)</f>
        <v>-24</v>
      </c>
      <c r="AM786" s="18">
        <f>-VLOOKUP(AM$1,D_0310!$A$4:$XA$84,($C786+AM$2-2001)+8*$B786,FALSE)</f>
        <v>-24</v>
      </c>
      <c r="AN786" s="18">
        <f>-VLOOKUP(AN$1,D_0310!$A$4:$XA$84,($C786+AN$2-2001)+8*$B786,FALSE)</f>
        <v>-17</v>
      </c>
      <c r="AO786" s="18">
        <f>-VLOOKUP(AO$1,D_0310!$A$4:$XA$84,($C786+AO$2-2001)+8*$B786,FALSE)</f>
        <v>-16</v>
      </c>
      <c r="AP786" s="18">
        <f>-VLOOKUP(AP$1,D_0310!$A$4:$XA$84,($C786+AP$2-2001)+8*$B786,FALSE)</f>
        <v>-19</v>
      </c>
      <c r="AQ786" s="22"/>
      <c r="AR786" s="21"/>
      <c r="AS786" s="31">
        <v>4</v>
      </c>
      <c r="AT786" s="55">
        <f>VLOOKUP(2002-C786,census2002!$A$3:$CD$82,2+B786)</f>
        <v>21318</v>
      </c>
      <c r="AU786" s="17" t="s">
        <v>177</v>
      </c>
      <c r="AV786">
        <f>1+K786/AVERAGE(AVERAGE(SUM($AT786,$D786:J786,$R786:X786,$AF786:AL786),SUM($AT786,$D786:K786,$R786:Y786,$AF786:AM786)),AVERAGE(SUM($AT787,$D787:K787,$S787:Y787,$AG787:AM787),SUM($AT787,$D787:L787,$S787:Z787,$AG787:AN787)))</f>
        <v>0.98914474443956857</v>
      </c>
      <c r="AW786">
        <f>1+L786/AVERAGE(AVERAGE(SUM($AT786,$D786:K786,$R786:Y786,$AF786:AM786),SUM($AT786,$D786:L786,$R786:Z786,$AF786:AN786)),AVERAGE(SUM($AT787,$D787:L787,$S787:Z787,$AG787:AN787),SUM($AT787,$D787:M787,$S787:AA787,$AG787:AO787)))</f>
        <v>0.99134158830648911</v>
      </c>
      <c r="AX786">
        <f>1+M786/AVERAGE(AVERAGE(SUM($AT786,$D786:L786,$R786:Z786,$AF786:AN786),SUM($AT786,$D786:M786,$R786:AA786,$AF786:AO786)),AVERAGE(SUM($AT787,$D787:M787,$S787:AA787,$AG787:AO787),SUM($AT787,$D787:N787,$S787:AB787,$AG787:AP787)))</f>
        <v>0.99391464113936645</v>
      </c>
      <c r="AY786">
        <f>1+N786/AVERAGE(AVERAGE(SUM($AT786,$D786:M786,$R786:AA786,$AF786:AO786),SUM($AT786,$D786:N786,$R786:AB786,$AF786:AP786)),AVERAGE(SUM($AT787,$D787:N787,$S787:AB787,$AG787:AP787),SUM($AT787,$D787:O787,$S787:AC787,$AG787:AQ787)))</f>
        <v>0.99553151458137346</v>
      </c>
      <c r="BA786" s="43">
        <f t="shared" si="1029"/>
        <v>0.99248012523018814</v>
      </c>
      <c r="BB786" s="46">
        <f t="shared" ref="BB786" si="1034">AVERAGE(BB787:BB794)^5-1</f>
        <v>-3.7262937992585843E-2</v>
      </c>
    </row>
    <row r="787" spans="1:54">
      <c r="A787" s="9">
        <v>786</v>
      </c>
      <c r="B787" s="17">
        <f t="shared" ref="B787" si="1035">C782</f>
        <v>52</v>
      </c>
      <c r="C787" s="17">
        <v>1989</v>
      </c>
      <c r="D787" s="21"/>
      <c r="E787" s="21"/>
      <c r="F787" s="21"/>
      <c r="G787" s="21"/>
      <c r="H787" s="18">
        <f>VLOOKUP(H$1,IR_0310!$A$4:$XA$84,($C787+H$2-2001)+8*$B787,FALSE)</f>
        <v>-31</v>
      </c>
      <c r="I787" s="18">
        <f>VLOOKUP(I$1,IR_0310!$A$4:$XA$84,($C787+I$2-2001)+8*$B787,FALSE)</f>
        <v>-69</v>
      </c>
      <c r="J787" s="18">
        <f>VLOOKUP(J$1,IR_0310!$A$4:$XA$84,($C787+J$2-2001)+8*$B787,FALSE)</f>
        <v>-50</v>
      </c>
      <c r="K787" s="19">
        <f>VLOOKUP(K$1,IR_0310!$A$4:$XA$84,($C787+K$2-2001)+8*$B787,FALSE)</f>
        <v>-230</v>
      </c>
      <c r="L787" s="19">
        <f>VLOOKUP(L$1,IR_0310!$A$4:$XA$84,($C787+L$2-2001)+8*$B787,FALSE)</f>
        <v>-190</v>
      </c>
      <c r="M787" s="19">
        <f>VLOOKUP(M$1,IR_0310!$A$4:$XA$84,($C787+M$2-2001)+8*$B787,FALSE)</f>
        <v>-167</v>
      </c>
      <c r="N787" s="19">
        <f>VLOOKUP(N$1,IR_0310!$A$4:$XA$84,($C787+N$2-2001)+8*$B787,FALSE)</f>
        <v>-172</v>
      </c>
      <c r="O787" s="19">
        <f>VLOOKUP(O$1,IR_0310!$A$4:$XA$84,($C787+O$2-2001)+8*$B787,FALSE)</f>
        <v>-110</v>
      </c>
      <c r="P787" s="21"/>
      <c r="Q787" s="17">
        <v>1989</v>
      </c>
      <c r="R787" s="21"/>
      <c r="S787" s="21"/>
      <c r="T787" s="21"/>
      <c r="U787" s="21"/>
      <c r="V787" s="18">
        <f>VLOOKUP(V$1,IN_0310!$A$4:$XA$84,($C787+V$2-2001)+8*$B787,FALSE)</f>
        <v>3</v>
      </c>
      <c r="W787" s="18">
        <f>VLOOKUP(W$1,IN_0310!$A$4:$XA$84,($C787+W$2-2001)+8*$B787,FALSE)</f>
        <v>0</v>
      </c>
      <c r="X787" s="18">
        <f>VLOOKUP(X$1,IN_0310!$A$4:$XA$84,($C787+X$2-2001)+8*$B787,FALSE)</f>
        <v>9</v>
      </c>
      <c r="Y787" s="18">
        <f>VLOOKUP(Y$1,IN_0310!$A$4:$XA$84,($C787+Y$2-2001)+8*$B787,FALSE)</f>
        <v>1</v>
      </c>
      <c r="Z787" s="18">
        <f>VLOOKUP(Z$1,IN_0310!$A$4:$XA$84,($C787+Z$2-2001)+8*$B787,FALSE)</f>
        <v>59</v>
      </c>
      <c r="AA787" s="18">
        <f>VLOOKUP(AA$1,IN_0310!$A$4:$XA$84,($C787+AA$2-2001)+8*$B787,FALSE)</f>
        <v>84</v>
      </c>
      <c r="AB787" s="18">
        <f>VLOOKUP(AB$1,IN_0310!$A$4:$XA$84,($C787+AB$2-2001)+8*$B787,FALSE)</f>
        <v>79</v>
      </c>
      <c r="AC787" s="18">
        <f>VLOOKUP(AC$1,IN_0310!$A$4:$XA$84,($C787+AC$2-2001)+8*$B787,FALSE)</f>
        <v>26</v>
      </c>
      <c r="AD787" s="21"/>
      <c r="AE787" s="17">
        <v>1989</v>
      </c>
      <c r="AF787" s="21"/>
      <c r="AG787" s="21"/>
      <c r="AH787" s="21"/>
      <c r="AI787" s="21"/>
      <c r="AJ787" s="18">
        <f>-VLOOKUP(AJ$1,D_0310!$A$4:$XA$84,($C787+AJ$2-2001)+8*$B787,FALSE)</f>
        <v>-11</v>
      </c>
      <c r="AK787" s="18">
        <f>-VLOOKUP(AK$1,D_0310!$A$4:$XA$84,($C787+AK$2-2001)+8*$B787,FALSE)</f>
        <v>-7</v>
      </c>
      <c r="AL787" s="18">
        <f>-VLOOKUP(AL$1,D_0310!$A$4:$XA$84,($C787+AL$2-2001)+8*$B787,FALSE)</f>
        <v>-13</v>
      </c>
      <c r="AM787" s="18">
        <f>-VLOOKUP(AM$1,D_0310!$A$4:$XA$84,($C787+AM$2-2001)+8*$B787,FALSE)</f>
        <v>-34</v>
      </c>
      <c r="AN787" s="18">
        <f>-VLOOKUP(AN$1,D_0310!$A$4:$XA$84,($C787+AN$2-2001)+8*$B787,FALSE)</f>
        <v>-34</v>
      </c>
      <c r="AO787" s="18">
        <f>-VLOOKUP(AO$1,D_0310!$A$4:$XA$84,($C787+AO$2-2001)+8*$B787,FALSE)</f>
        <v>-41</v>
      </c>
      <c r="AP787" s="18">
        <f>-VLOOKUP(AP$1,D_0310!$A$4:$XA$84,($C787+AP$2-2001)+8*$B787,FALSE)</f>
        <v>-24</v>
      </c>
      <c r="AQ787" s="18">
        <f>-VLOOKUP(AQ$1,D_0310!$A$4:$XA$84,($C787+AQ$2-2001)+8*$B787,FALSE)</f>
        <v>-34</v>
      </c>
      <c r="AR787" s="21"/>
      <c r="AS787" s="31">
        <v>5</v>
      </c>
      <c r="AT787" s="55">
        <f>VLOOKUP(2002-C787,census2002!$A$3:$CD$82,2+B787)</f>
        <v>22850</v>
      </c>
      <c r="AU787" s="17" t="s">
        <v>178</v>
      </c>
      <c r="AV787">
        <f>1+K787/AVERAGE(AVERAGE(SUM($AT787,$D787:J787,$R787:X787,$AF787:AL787),SUM($AT787,$D787:K787,$R787:Y787,$AF787:AM787)),AVERAGE(SUM($AT788,$D788:K788,$S788:Y788,$AG788:AM788),SUM($AT788,$D788:L788,$S788:Z788,$AG788:AN788)))</f>
        <v>0.99019430203681402</v>
      </c>
      <c r="AW787">
        <f>1+L787/AVERAGE(AVERAGE(SUM($AT787,$D787:K787,$R787:Y787,$AF787:AM787),SUM($AT787,$D787:L787,$R787:Z787,$AF787:AN787)),AVERAGE(SUM($AT788,$D788:L788,$S788:Z788,$AG788:AN788),SUM($AT788,$D788:M788,$S788:AA788,$AG788:AO788)))</f>
        <v>0.99183068009588204</v>
      </c>
      <c r="AX787">
        <f>1+M787/AVERAGE(AVERAGE(SUM($AT787,$D787:L787,$R787:Z787,$AF787:AN787),SUM($AT787,$D787:M787,$R787:AA787,$AF787:AO787)),AVERAGE(SUM($AT788,$D788:M788,$S788:AA788,$AG788:AO788),SUM($AT788,$D788:N788,$S788:AB788,$AG788:AP788)))</f>
        <v>0.99277251825804702</v>
      </c>
      <c r="AY787">
        <f>1+N787/AVERAGE(AVERAGE(SUM($AT787,$D787:M787,$R787:AA787,$AF787:AO787),SUM($AT787,$D787:N787,$R787:AB787,$AF787:AP787)),AVERAGE(SUM($AT788,$D788:N788,$S788:AB788,$AG788:AP788),SUM($AT788,$D788:O788,$S788:AC788,$AG788:AQ788)))</f>
        <v>0.99251172763586104</v>
      </c>
      <c r="AZ787">
        <f>1+O787/AVERAGE(AVERAGE(SUM($AT787,$D787:N787,$R787:AB787,$AF787:AP787),SUM($AT787,$D787:O787,$R787:AC787,$AF787:AQ787)),AVERAGE(SUM($AT788,$D788:O788,$S788:AC788,$AG788:AQ788),SUM($AT788,$D788:P788,$S788:AD788,$AG788:AR788)))</f>
        <v>0.99518478391717824</v>
      </c>
      <c r="BA787" s="43">
        <f t="shared" si="1029"/>
        <v>0.99249748832000639</v>
      </c>
      <c r="BB787" s="47">
        <f t="shared" ref="BB787:BB794" si="1036">PRODUCT(AV783,AW784,AX785,AY786,AZ787)^(1/5)</f>
        <v>0.99448433762114719</v>
      </c>
    </row>
    <row r="788" spans="1:54">
      <c r="A788" s="13">
        <v>787</v>
      </c>
      <c r="B788" s="17">
        <f t="shared" ref="B788" si="1037">C782</f>
        <v>52</v>
      </c>
      <c r="C788" s="17">
        <v>1988</v>
      </c>
      <c r="D788" s="21"/>
      <c r="E788" s="21"/>
      <c r="F788" s="21"/>
      <c r="G788" s="21"/>
      <c r="H788" s="21"/>
      <c r="I788" s="18">
        <f>VLOOKUP(I$1,IR_0310!$A$4:$XA$84,($C788+I$2-2001)+8*$B788,FALSE)</f>
        <v>-44</v>
      </c>
      <c r="J788" s="18">
        <f>VLOOKUP(J$1,IR_0310!$A$4:$XA$84,($C788+J$2-2001)+8*$B788,FALSE)</f>
        <v>-66</v>
      </c>
      <c r="K788" s="19">
        <f>VLOOKUP(K$1,IR_0310!$A$4:$XA$84,($C788+K$2-2001)+8*$B788,FALSE)</f>
        <v>-256</v>
      </c>
      <c r="L788" s="19">
        <f>VLOOKUP(L$1,IR_0310!$A$4:$XA$84,($C788+L$2-2001)+8*$B788,FALSE)</f>
        <v>-213</v>
      </c>
      <c r="M788" s="19">
        <f>VLOOKUP(M$1,IR_0310!$A$4:$XA$84,($C788+M$2-2001)+8*$B788,FALSE)</f>
        <v>-157</v>
      </c>
      <c r="N788" s="19">
        <f>VLOOKUP(N$1,IR_0310!$A$4:$XA$84,($C788+N$2-2001)+8*$B788,FALSE)</f>
        <v>-229</v>
      </c>
      <c r="O788" s="19">
        <f>VLOOKUP(O$1,IR_0310!$A$4:$XA$84,($C788+O$2-2001)+8*$B788,FALSE)</f>
        <v>-135</v>
      </c>
      <c r="P788" s="18">
        <f>VLOOKUP(P$1,IR_0310!$A$4:$XA$84,($C788+P$2-2001)+8*$B788,FALSE)</f>
        <v>-133</v>
      </c>
      <c r="Q788" s="17">
        <v>1988</v>
      </c>
      <c r="R788" s="21"/>
      <c r="S788" s="21"/>
      <c r="T788" s="21"/>
      <c r="U788" s="21"/>
      <c r="V788" s="21"/>
      <c r="W788" s="18">
        <f>VLOOKUP(W$1,IN_0310!$A$4:$XA$84,($C788+W$2-2001)+8*$B788,FALSE)</f>
        <v>-5</v>
      </c>
      <c r="X788" s="18">
        <f>VLOOKUP(X$1,IN_0310!$A$4:$XA$84,($C788+X$2-2001)+8*$B788,FALSE)</f>
        <v>-3</v>
      </c>
      <c r="Y788" s="18">
        <f>VLOOKUP(Y$1,IN_0310!$A$4:$XA$84,($C788+Y$2-2001)+8*$B788,FALSE)</f>
        <v>8</v>
      </c>
      <c r="Z788" s="18">
        <f>VLOOKUP(Z$1,IN_0310!$A$4:$XA$84,($C788+Z$2-2001)+8*$B788,FALSE)</f>
        <v>11</v>
      </c>
      <c r="AA788" s="18">
        <f>VLOOKUP(AA$1,IN_0310!$A$4:$XA$84,($C788+AA$2-2001)+8*$B788,FALSE)</f>
        <v>56</v>
      </c>
      <c r="AB788" s="18">
        <f>VLOOKUP(AB$1,IN_0310!$A$4:$XA$84,($C788+AB$2-2001)+8*$B788,FALSE)</f>
        <v>69</v>
      </c>
      <c r="AC788" s="18">
        <f>VLOOKUP(AC$1,IN_0310!$A$4:$XA$84,($C788+AC$2-2001)+8*$B788,FALSE)</f>
        <v>57</v>
      </c>
      <c r="AD788" s="18">
        <f>VLOOKUP(AD$1,IN_0310!$A$4:$XA$84,($C788+AD$2-2001)+8*$B788,FALSE)</f>
        <v>25</v>
      </c>
      <c r="AE788" s="17">
        <v>1988</v>
      </c>
      <c r="AF788" s="21"/>
      <c r="AG788" s="21"/>
      <c r="AH788" s="21"/>
      <c r="AI788" s="21"/>
      <c r="AJ788" s="21"/>
      <c r="AK788" s="18">
        <f>-VLOOKUP(AK$1,D_0310!$A$4:$XA$84,($C788+AK$2-2001)+8*$B788,FALSE)</f>
        <v>-10</v>
      </c>
      <c r="AL788" s="18">
        <f>-VLOOKUP(AL$1,D_0310!$A$4:$XA$84,($C788+AL$2-2001)+8*$B788,FALSE)</f>
        <v>-21</v>
      </c>
      <c r="AM788" s="18">
        <f>-VLOOKUP(AM$1,D_0310!$A$4:$XA$84,($C788+AM$2-2001)+8*$B788,FALSE)</f>
        <v>-29</v>
      </c>
      <c r="AN788" s="18">
        <f>-VLOOKUP(AN$1,D_0310!$A$4:$XA$84,($C788+AN$2-2001)+8*$B788,FALSE)</f>
        <v>-38</v>
      </c>
      <c r="AO788" s="18">
        <f>-VLOOKUP(AO$1,D_0310!$A$4:$XA$84,($C788+AO$2-2001)+8*$B788,FALSE)</f>
        <v>-23</v>
      </c>
      <c r="AP788" s="18">
        <f>-VLOOKUP(AP$1,D_0310!$A$4:$XA$84,($C788+AP$2-2001)+8*$B788,FALSE)</f>
        <v>-33</v>
      </c>
      <c r="AQ788" s="18">
        <f>-VLOOKUP(AQ$1,D_0310!$A$4:$XA$84,($C788+AQ$2-2001)+8*$B788,FALSE)</f>
        <v>-36</v>
      </c>
      <c r="AR788" s="18">
        <f>-VLOOKUP(AR$1,D_0310!$A$4:$XA$84,($C788+AR$2-2001)+8*$B788,FALSE)</f>
        <v>-43</v>
      </c>
      <c r="AS788" s="31">
        <v>5</v>
      </c>
      <c r="AT788" s="55">
        <f>VLOOKUP(2002-C788,census2002!$A$3:$CD$82,2+B788)</f>
        <v>24908</v>
      </c>
      <c r="AU788" s="17" t="s">
        <v>179</v>
      </c>
      <c r="AV788">
        <f>1+K788/AVERAGE(AVERAGE(SUM($AT788,$D788:J788,$R788:X788,$AF788:AL788),SUM($AT788,$D788:K788,$R788:Y788,$AF788:AM788)),AVERAGE(SUM($AT789,$D789:K789,$S789:Y789,$AG789:AM789),SUM($AT789,$D789:L789,$S789:Z789,$AG789:AN789)))</f>
        <v>0.98985606308260765</v>
      </c>
      <c r="AW788">
        <f>1+L788/AVERAGE(AVERAGE(SUM($AT788,$D788:K788,$R788:Y788,$AF788:AM788),SUM($AT788,$D788:L788,$R788:Z788,$AF788:AN788)),AVERAGE(SUM($AT789,$D789:L789,$S789:Z789,$AG789:AN789),SUM($AT789,$D789:M789,$S789:AA789,$AG789:AO789)))</f>
        <v>0.99147377585637519</v>
      </c>
      <c r="AX788">
        <f>1+M788/AVERAGE(AVERAGE(SUM($AT788,$D788:L788,$R788:Z788,$AF788:AN788),SUM($AT788,$D788:M788,$R788:AA788,$AF788:AO788)),AVERAGE(SUM($AT789,$D789:M789,$S789:AA789,$AG789:AO789),SUM($AT789,$D789:N789,$S789:AB789,$AG789:AP789)))</f>
        <v>0.99366622626095547</v>
      </c>
      <c r="AY788">
        <f>1+N788/AVERAGE(AVERAGE(SUM($AT788,$D788:M788,$R788:AA788,$AF788:AO788),SUM($AT788,$D788:N788,$R788:AB788,$AF788:AP788)),AVERAGE(SUM($AT789,$D789:N789,$S789:AB789,$AG789:AP789),SUM($AT789,$D789:O789,$S789:AC789,$AG789:AQ789)))</f>
        <v>0.99070069643255976</v>
      </c>
      <c r="AZ788">
        <f>1+O788/AVERAGE(AVERAGE(SUM($AT788,$D788:N788,$R788:AB788,$AF788:AP788),SUM($AT788,$D788:O788,$R788:AC788,$AF788:AQ788)),AVERAGE(SUM($AT789,$D789:O789,$S789:AC789,$AG789:AQ789),SUM($AT789,$D789:P789,$S789:AD789,$AG789:AR789)))</f>
        <v>0.9944779065130025</v>
      </c>
      <c r="BA788" s="43">
        <f t="shared" si="1029"/>
        <v>0.99203337443302986</v>
      </c>
      <c r="BB788" s="47">
        <f t="shared" si="1036"/>
        <v>0.9918903248918729</v>
      </c>
    </row>
    <row r="789" spans="1:54">
      <c r="A789" s="9">
        <v>788</v>
      </c>
      <c r="B789" s="17">
        <f t="shared" ref="B789" si="1038">C782</f>
        <v>52</v>
      </c>
      <c r="C789" s="17">
        <v>1987</v>
      </c>
      <c r="D789" s="21"/>
      <c r="E789" s="21"/>
      <c r="F789" s="21"/>
      <c r="G789" s="21"/>
      <c r="H789" s="21"/>
      <c r="I789" s="21"/>
      <c r="J789" s="18">
        <f>VLOOKUP(J$1,IR_0310!$A$4:$XA$84,($C789+J$2-2001)+8*$B789,FALSE)</f>
        <v>-46</v>
      </c>
      <c r="K789" s="19">
        <f>VLOOKUP(K$1,IR_0310!$A$4:$XA$84,($C789+K$2-2001)+8*$B789,FALSE)</f>
        <v>-174</v>
      </c>
      <c r="L789" s="19">
        <f>VLOOKUP(L$1,IR_0310!$A$4:$XA$84,($C789+L$2-2001)+8*$B789,FALSE)</f>
        <v>-210</v>
      </c>
      <c r="M789" s="19">
        <f>VLOOKUP(M$1,IR_0310!$A$4:$XA$84,($C789+M$2-2001)+8*$B789,FALSE)</f>
        <v>-223</v>
      </c>
      <c r="N789" s="19">
        <f>VLOOKUP(N$1,IR_0310!$A$4:$XA$84,($C789+N$2-2001)+8*$B789,FALSE)</f>
        <v>-173</v>
      </c>
      <c r="O789" s="19">
        <f>VLOOKUP(O$1,IR_0310!$A$4:$XA$84,($C789+O$2-2001)+8*$B789,FALSE)</f>
        <v>-241</v>
      </c>
      <c r="P789" s="18">
        <f>VLOOKUP(P$1,IR_0310!$A$4:$XA$84,($C789+P$2-2001)+8*$B789,FALSE)</f>
        <v>-273</v>
      </c>
      <c r="Q789" s="17">
        <v>1987</v>
      </c>
      <c r="R789" s="21"/>
      <c r="S789" s="21"/>
      <c r="T789" s="21"/>
      <c r="U789" s="21"/>
      <c r="V789" s="21"/>
      <c r="W789" s="21"/>
      <c r="X789" s="18">
        <f>VLOOKUP(X$1,IN_0310!$A$4:$XA$84,($C789+X$2-2001)+8*$B789,FALSE)</f>
        <v>-2</v>
      </c>
      <c r="Y789" s="18">
        <f>VLOOKUP(Y$1,IN_0310!$A$4:$XA$84,($C789+Y$2-2001)+8*$B789,FALSE)</f>
        <v>1</v>
      </c>
      <c r="Z789" s="18">
        <f>VLOOKUP(Z$1,IN_0310!$A$4:$XA$84,($C789+Z$2-2001)+8*$B789,FALSE)</f>
        <v>3</v>
      </c>
      <c r="AA789" s="18">
        <f>VLOOKUP(AA$1,IN_0310!$A$4:$XA$84,($C789+AA$2-2001)+8*$B789,FALSE)</f>
        <v>4</v>
      </c>
      <c r="AB789" s="18">
        <f>VLOOKUP(AB$1,IN_0310!$A$4:$XA$84,($C789+AB$2-2001)+8*$B789,FALSE)</f>
        <v>64</v>
      </c>
      <c r="AC789" s="18">
        <f>VLOOKUP(AC$1,IN_0310!$A$4:$XA$84,($C789+AC$2-2001)+8*$B789,FALSE)</f>
        <v>94</v>
      </c>
      <c r="AD789" s="18">
        <f>VLOOKUP(AD$1,IN_0310!$A$4:$XA$84,($C789+AD$2-2001)+8*$B789,FALSE)</f>
        <v>80</v>
      </c>
      <c r="AE789" s="17">
        <v>1987</v>
      </c>
      <c r="AF789" s="21"/>
      <c r="AG789" s="21"/>
      <c r="AH789" s="21"/>
      <c r="AI789" s="21"/>
      <c r="AJ789" s="21"/>
      <c r="AK789" s="21"/>
      <c r="AL789" s="18">
        <f>-VLOOKUP(AL$1,D_0310!$A$4:$XA$84,($C789+AL$2-2001)+8*$B789,FALSE)</f>
        <v>-22</v>
      </c>
      <c r="AM789" s="18">
        <f>-VLOOKUP(AM$1,D_0310!$A$4:$XA$84,($C789+AM$2-2001)+8*$B789,FALSE)</f>
        <v>-21</v>
      </c>
      <c r="AN789" s="18">
        <f>-VLOOKUP(AN$1,D_0310!$A$4:$XA$84,($C789+AN$2-2001)+8*$B789,FALSE)</f>
        <v>-39</v>
      </c>
      <c r="AO789" s="18">
        <f>-VLOOKUP(AO$1,D_0310!$A$4:$XA$84,($C789+AO$2-2001)+8*$B789,FALSE)</f>
        <v>-38</v>
      </c>
      <c r="AP789" s="18">
        <f>-VLOOKUP(AP$1,D_0310!$A$4:$XA$84,($C789+AP$2-2001)+8*$B789,FALSE)</f>
        <v>-46</v>
      </c>
      <c r="AQ789" s="18">
        <f>-VLOOKUP(AQ$1,D_0310!$A$4:$XA$84,($C789+AQ$2-2001)+8*$B789,FALSE)</f>
        <v>-30</v>
      </c>
      <c r="AR789" s="18">
        <f>-VLOOKUP(AR$1,D_0310!$A$4:$XA$84,($C789+AR$2-2001)+8*$B789,FALSE)</f>
        <v>-36</v>
      </c>
      <c r="AS789" s="31">
        <v>5</v>
      </c>
      <c r="AT789" s="55">
        <f>VLOOKUP(2002-C789,census2002!$A$3:$CD$82,2+B789)</f>
        <v>26240</v>
      </c>
      <c r="AU789" s="17" t="s">
        <v>180</v>
      </c>
      <c r="AV789">
        <f>1+K789/AVERAGE(AVERAGE(SUM($AT789,$D789:J789,$R789:X789,$AF789:AL789),SUM($AT789,$D789:K789,$R789:Y789,$AF789:AM789)),AVERAGE(SUM($AT790,$D790:K790,$S790:Y790,$AG790:AM790),SUM($AT790,$D790:L790,$S790:Z790,$AG790:AN790)))</f>
        <v>0.99319860845092445</v>
      </c>
      <c r="AW789">
        <f>1+L789/AVERAGE(AVERAGE(SUM($AT789,$D789:K789,$R789:Y789,$AF789:AM789),SUM($AT789,$D789:L789,$R789:Z789,$AF789:AN789)),AVERAGE(SUM($AT790,$D790:L790,$S790:Z790,$AG790:AN790),SUM($AT790,$D790:M790,$S790:AA790,$AG790:AO790)))</f>
        <v>0.99172878285100974</v>
      </c>
      <c r="AX789">
        <f>1+M789/AVERAGE(AVERAGE(SUM($AT789,$D789:L789,$R789:Z789,$AF789:AN789),SUM($AT789,$D789:M789,$R789:AA789,$AF789:AO789)),AVERAGE(SUM($AT790,$D790:M790,$S790:AA790,$AG790:AO790),SUM($AT790,$D790:N790,$S790:AB790,$AG790:AP790)))</f>
        <v>0.99113654881853774</v>
      </c>
      <c r="AY789">
        <f>1+N789/AVERAGE(AVERAGE(SUM($AT789,$D789:M789,$R789:AA789,$AF789:AO789),SUM($AT789,$D789:N789,$R789:AB789,$AF789:AP789)),AVERAGE(SUM($AT790,$D790:N790,$S790:AB790,$AG790:AP790),SUM($AT790,$D790:O790,$S790:AC790,$AG790:AQ790)))</f>
        <v>0.99306321297540046</v>
      </c>
      <c r="AZ789">
        <f>1+O789/AVERAGE(AVERAGE(SUM($AT789,$D789:N789,$R789:AB789,$AF789:AP789),SUM($AT789,$D789:O789,$R789:AC789,$AF789:AQ789)),AVERAGE(SUM($AT790,$D790:O790,$S790:AC790,$AG790:AQ790),SUM($AT790,$D790:P790,$S790:AD790,$AG790:AR790)))</f>
        <v>0.99025613034952598</v>
      </c>
      <c r="BA789" s="43">
        <f t="shared" si="1029"/>
        <v>0.99187601632036149</v>
      </c>
      <c r="BB789" s="47">
        <f t="shared" si="1036"/>
        <v>0.99073559902985897</v>
      </c>
    </row>
    <row r="790" spans="1:54">
      <c r="A790" s="9">
        <v>789</v>
      </c>
      <c r="B790" s="17">
        <f t="shared" ref="B790" si="1039">C782</f>
        <v>52</v>
      </c>
      <c r="C790" s="17">
        <v>1986</v>
      </c>
      <c r="D790" s="26"/>
      <c r="E790" s="26"/>
      <c r="F790" s="26"/>
      <c r="G790" s="26"/>
      <c r="H790" s="26"/>
      <c r="I790" s="26"/>
      <c r="J790" s="21"/>
      <c r="K790" s="19">
        <f>VLOOKUP(K$1,IR_0310!$A$4:$XA$84,($C790+K$2-2001)+8*$B790,FALSE)</f>
        <v>-114</v>
      </c>
      <c r="L790" s="19">
        <f>VLOOKUP(L$1,IR_0310!$A$4:$XA$84,($C790+L$2-2001)+8*$B790,FALSE)</f>
        <v>-128</v>
      </c>
      <c r="M790" s="19">
        <f>VLOOKUP(M$1,IR_0310!$A$4:$XA$84,($C790+M$2-2001)+8*$B790,FALSE)</f>
        <v>-146</v>
      </c>
      <c r="N790" s="19">
        <f>VLOOKUP(N$1,IR_0310!$A$4:$XA$84,($C790+N$2-2001)+8*$B790,FALSE)</f>
        <v>-216</v>
      </c>
      <c r="O790" s="19">
        <f>VLOOKUP(O$1,IR_0310!$A$4:$XA$84,($C790+O$2-2001)+8*$B790,FALSE)</f>
        <v>-271</v>
      </c>
      <c r="P790" s="18">
        <f>VLOOKUP(P$1,IR_0310!$A$4:$XA$84,($C790+P$2-2001)+8*$B790,FALSE)</f>
        <v>-333</v>
      </c>
      <c r="Q790" s="17">
        <v>1986</v>
      </c>
      <c r="R790" s="26"/>
      <c r="S790" s="26"/>
      <c r="T790" s="26"/>
      <c r="U790" s="26"/>
      <c r="V790" s="26"/>
      <c r="W790" s="26"/>
      <c r="X790" s="21"/>
      <c r="Y790" s="18">
        <f>VLOOKUP(Y$1,IN_0310!$A$4:$XA$84,($C790+Y$2-2001)+8*$B790,FALSE)</f>
        <v>-10</v>
      </c>
      <c r="Z790" s="18">
        <f>VLOOKUP(Z$1,IN_0310!$A$4:$XA$84,($C790+Z$2-2001)+8*$B790,FALSE)</f>
        <v>1</v>
      </c>
      <c r="AA790" s="18">
        <f>VLOOKUP(AA$1,IN_0310!$A$4:$XA$84,($C790+AA$2-2001)+8*$B790,FALSE)</f>
        <v>1</v>
      </c>
      <c r="AB790" s="18">
        <f>VLOOKUP(AB$1,IN_0310!$A$4:$XA$84,($C790+AB$2-2001)+8*$B790,FALSE)</f>
        <v>8</v>
      </c>
      <c r="AC790" s="18">
        <f>VLOOKUP(AC$1,IN_0310!$A$4:$XA$84,($C790+AC$2-2001)+8*$B790,FALSE)</f>
        <v>86</v>
      </c>
      <c r="AD790" s="18">
        <f>VLOOKUP(AD$1,IN_0310!$A$4:$XA$84,($C790+AD$2-2001)+8*$B790,FALSE)</f>
        <v>99</v>
      </c>
      <c r="AE790" s="17">
        <v>1986</v>
      </c>
      <c r="AF790" s="26"/>
      <c r="AG790" s="26"/>
      <c r="AH790" s="26"/>
      <c r="AI790" s="26"/>
      <c r="AJ790" s="26"/>
      <c r="AK790" s="26"/>
      <c r="AL790" s="21"/>
      <c r="AM790" s="18">
        <f>-VLOOKUP(AM$1,D_0310!$A$4:$XA$84,($C790+AM$2-2001)+8*$B790,FALSE)</f>
        <v>-38</v>
      </c>
      <c r="AN790" s="18">
        <f>-VLOOKUP(AN$1,D_0310!$A$4:$XA$84,($C790+AN$2-2001)+8*$B790,FALSE)</f>
        <v>-39</v>
      </c>
      <c r="AO790" s="18">
        <f>-VLOOKUP(AO$1,D_0310!$A$4:$XA$84,($C790+AO$2-2001)+8*$B790,FALSE)</f>
        <v>-24</v>
      </c>
      <c r="AP790" s="18">
        <f>-VLOOKUP(AP$1,D_0310!$A$4:$XA$84,($C790+AP$2-2001)+8*$B790,FALSE)</f>
        <v>-39</v>
      </c>
      <c r="AQ790" s="18">
        <f>-VLOOKUP(AQ$1,D_0310!$A$4:$XA$84,($C790+AQ$2-2001)+8*$B790,FALSE)</f>
        <v>-36</v>
      </c>
      <c r="AR790" s="18">
        <f>-VLOOKUP(AR$1,D_0310!$A$4:$XA$84,($C790+AR$2-2001)+8*$B790,FALSE)</f>
        <v>-37</v>
      </c>
      <c r="AS790" s="31">
        <v>5</v>
      </c>
      <c r="AT790" s="55">
        <f>VLOOKUP(2002-C790,census2002!$A$3:$CD$82,2+B790)</f>
        <v>25338</v>
      </c>
      <c r="AU790" s="17" t="s">
        <v>181</v>
      </c>
      <c r="AV790">
        <f>1+K790/AVERAGE(AVERAGE(SUM($AT790,$D790:J790,$R790:X790,$AF790:AL790),SUM($AT790,$D790:K790,$R790:Y790,$AF790:AM790)),AVERAGE(SUM($AT791,$D791:K791,$S791:Y791,$AG791:AM791),SUM($AT791,$D791:L791,$S791:Z791,$AG791:AN791)))</f>
        <v>0.99535277152145774</v>
      </c>
      <c r="AW790">
        <f>1+L790/AVERAGE(AVERAGE(SUM($AT790,$D790:K790,$R790:Y790,$AF790:AM790),SUM($AT790,$D790:L790,$R790:Z790,$AF790:AN790)),AVERAGE(SUM($AT791,$D791:L791,$S791:Z791,$AG791:AN791),SUM($AT791,$D791:M791,$S791:AA791,$AG791:AO791)))</f>
        <v>0.99474850250266678</v>
      </c>
      <c r="AX790">
        <f>1+M790/AVERAGE(AVERAGE(SUM($AT790,$D790:L790,$R790:Z790,$AF790:AN790),SUM($AT790,$D790:M790,$R790:AA790,$AF790:AO790)),AVERAGE(SUM($AT791,$D791:M791,$S791:AA791,$AG791:AO791),SUM($AT791,$D791:N791,$S791:AB791,$AG791:AP791)))</f>
        <v>0.99396700447309427</v>
      </c>
      <c r="AY790">
        <f>1+N790/AVERAGE(AVERAGE(SUM($AT790,$D790:M790,$R790:AA790,$AF790:AO790),SUM($AT790,$D790:N790,$R790:AB790,$AF790:AP790)),AVERAGE(SUM($AT791,$D791:N791,$S791:AB791,$AG791:AP791),SUM($AT791,$D791:O791,$S791:AC791,$AG791:AQ791)))</f>
        <v>0.99099108492779309</v>
      </c>
      <c r="AZ790">
        <f>1+O790/AVERAGE(AVERAGE(SUM($AT790,$D790:N790,$R790:AB790,$AF790:AP790),SUM($AT790,$D790:O790,$R790:AC790,$AF790:AQ790)),AVERAGE(SUM($AT791,$D791:O791,$S791:AC791,$AG791:AQ791),SUM($AT791,$D791:P791,$S791:AD791,$AG791:AR791)))</f>
        <v>0.98858767173764284</v>
      </c>
      <c r="BA790" s="43">
        <f t="shared" si="1029"/>
        <v>0.99272611322275817</v>
      </c>
      <c r="BB790" s="47">
        <f t="shared" si="1036"/>
        <v>0.99125638973838981</v>
      </c>
    </row>
    <row r="791" spans="1:54">
      <c r="A791" s="13">
        <v>790</v>
      </c>
      <c r="B791" s="17">
        <f t="shared" ref="B791" si="1040">C782</f>
        <v>52</v>
      </c>
      <c r="C791" s="17">
        <v>1985</v>
      </c>
      <c r="D791" s="26"/>
      <c r="E791" s="26"/>
      <c r="F791" s="26"/>
      <c r="G791" s="26"/>
      <c r="H791" s="26"/>
      <c r="I791" s="26"/>
      <c r="J791" s="21"/>
      <c r="K791" s="22"/>
      <c r="L791" s="19">
        <f>VLOOKUP(L$1,IR_0310!$A$4:$XA$84,($C791+L$2-2001)+8*$B791,FALSE)</f>
        <v>-94</v>
      </c>
      <c r="M791" s="19">
        <f>VLOOKUP(M$1,IR_0310!$A$4:$XA$84,($C791+M$2-2001)+8*$B791,FALSE)</f>
        <v>-99</v>
      </c>
      <c r="N791" s="19">
        <f>VLOOKUP(N$1,IR_0310!$A$4:$XA$84,($C791+N$2-2001)+8*$B791,FALSE)</f>
        <v>-162</v>
      </c>
      <c r="O791" s="19">
        <f>VLOOKUP(O$1,IR_0310!$A$4:$XA$84,($C791+O$2-2001)+8*$B791,FALSE)</f>
        <v>-250</v>
      </c>
      <c r="P791" s="18">
        <f>VLOOKUP(P$1,IR_0310!$A$4:$XA$84,($C791+P$2-2001)+8*$B791,FALSE)</f>
        <v>-217</v>
      </c>
      <c r="Q791" s="17">
        <v>1985</v>
      </c>
      <c r="R791" s="26"/>
      <c r="S791" s="26"/>
      <c r="T791" s="26"/>
      <c r="U791" s="26"/>
      <c r="V791" s="26"/>
      <c r="W791" s="26"/>
      <c r="X791" s="21"/>
      <c r="Y791" s="22"/>
      <c r="Z791" s="18">
        <f>VLOOKUP(Z$1,IN_0310!$A$4:$XA$84,($C791+Z$2-2001)+8*$B791,FALSE)</f>
        <v>-6</v>
      </c>
      <c r="AA791" s="18">
        <f>VLOOKUP(AA$1,IN_0310!$A$4:$XA$84,($C791+AA$2-2001)+8*$B791,FALSE)</f>
        <v>-4</v>
      </c>
      <c r="AB791" s="18">
        <f>VLOOKUP(AB$1,IN_0310!$A$4:$XA$84,($C791+AB$2-2001)+8*$B791,FALSE)</f>
        <v>1</v>
      </c>
      <c r="AC791" s="18">
        <f>VLOOKUP(AC$1,IN_0310!$A$4:$XA$84,($C791+AC$2-2001)+8*$B791,FALSE)</f>
        <v>13</v>
      </c>
      <c r="AD791" s="18">
        <f>VLOOKUP(AD$1,IN_0310!$A$4:$XA$84,($C791+AD$2-2001)+8*$B791,FALSE)</f>
        <v>93</v>
      </c>
      <c r="AE791" s="17">
        <v>1985</v>
      </c>
      <c r="AF791" s="26"/>
      <c r="AG791" s="26"/>
      <c r="AH791" s="26"/>
      <c r="AI791" s="26"/>
      <c r="AJ791" s="26"/>
      <c r="AK791" s="26"/>
      <c r="AL791" s="21"/>
      <c r="AM791" s="22"/>
      <c r="AN791" s="18">
        <f>-VLOOKUP(AN$1,D_0310!$A$4:$XA$84,($C791+AN$2-2001)+8*$B791,FALSE)</f>
        <v>-37</v>
      </c>
      <c r="AO791" s="18">
        <f>-VLOOKUP(AO$1,D_0310!$A$4:$XA$84,($C791+AO$2-2001)+8*$B791,FALSE)</f>
        <v>-59</v>
      </c>
      <c r="AP791" s="18">
        <f>-VLOOKUP(AP$1,D_0310!$A$4:$XA$84,($C791+AP$2-2001)+8*$B791,FALSE)</f>
        <v>-37</v>
      </c>
      <c r="AQ791" s="18">
        <f>-VLOOKUP(AQ$1,D_0310!$A$4:$XA$84,($C791+AQ$2-2001)+8*$B791,FALSE)</f>
        <v>-45</v>
      </c>
      <c r="AR791" s="18">
        <f>-VLOOKUP(AR$1,D_0310!$A$4:$XA$84,($C791+AR$2-2001)+8*$B791,FALSE)</f>
        <v>-46</v>
      </c>
      <c r="AS791" s="31">
        <v>4</v>
      </c>
      <c r="AT791" s="55">
        <f>VLOOKUP(2002-C791,census2002!$A$3:$CD$82,2+B791)</f>
        <v>23873</v>
      </c>
      <c r="AU791" s="17" t="s">
        <v>182</v>
      </c>
      <c r="AW791">
        <f>1+L791/AVERAGE(AVERAGE(SUM($AT791,$D791:K791,$R791:Y791,$AF791:AM791),SUM($AT791,$D791:L791,$R791:Z791,$AF791:AN791)),AVERAGE(SUM($AT792,$D792:L792,$S792:Z792,$AG792:AN792),SUM($AT792,$D792:M792,$S792:AA792,$AG792:AO792)))</f>
        <v>0.99597542440005993</v>
      </c>
      <c r="AX791">
        <f>1+M791/AVERAGE(AVERAGE(SUM($AT791,$D791:L791,$R791:Z791,$AF791:AN791),SUM($AT791,$D791:M791,$R791:AA791,$AF791:AO791)),AVERAGE(SUM($AT792,$D792:M792,$S792:AA792,$AG792:AO792),SUM($AT792,$D792:N792,$S792:AB792,$AG792:AP792)))</f>
        <v>0.9957339998060909</v>
      </c>
      <c r="AY791">
        <f>1+N791/AVERAGE(AVERAGE(SUM($AT791,$D791:M791,$R791:AA791,$AF791:AO791),SUM($AT791,$D791:N791,$R791:AB791,$AF791:AP791)),AVERAGE(SUM($AT792,$D792:N792,$S792:AB792,$AG792:AP792),SUM($AT792,$D792:O792,$S792:AC792,$AG792:AQ792)))</f>
        <v>0.99295675141028006</v>
      </c>
      <c r="AZ791">
        <f>1+O791/AVERAGE(AVERAGE(SUM($AT791,$D791:N791,$R791:AB791,$AF791:AP791),SUM($AT791,$D791:O791,$R791:AC791,$AF791:AQ791)),AVERAGE(SUM($AT792,$D792:O792,$S792:AC792,$AG792:AQ792),SUM($AT792,$D792:P792,$S792:AD792,$AG792:AR792)))</f>
        <v>0.98900772756751998</v>
      </c>
      <c r="BA791" s="43">
        <f t="shared" si="1029"/>
        <v>0.99341449889772815</v>
      </c>
      <c r="BB791" s="47">
        <f t="shared" si="1036"/>
        <v>0.99056029428922221</v>
      </c>
    </row>
    <row r="792" spans="1:54">
      <c r="A792" s="9">
        <v>791</v>
      </c>
      <c r="B792" s="17">
        <f t="shared" ref="B792" si="1041">C782</f>
        <v>52</v>
      </c>
      <c r="C792" s="17">
        <v>1984</v>
      </c>
      <c r="D792" s="26"/>
      <c r="E792" s="26"/>
      <c r="F792" s="26"/>
      <c r="G792" s="26"/>
      <c r="H792" s="26"/>
      <c r="I792" s="26"/>
      <c r="J792" s="21"/>
      <c r="K792" s="22"/>
      <c r="L792" s="22"/>
      <c r="M792" s="19">
        <f>VLOOKUP(M$1,IR_0310!$A$4:$XA$84,($C792+M$2-2001)+8*$B792,FALSE)</f>
        <v>-46</v>
      </c>
      <c r="N792" s="19">
        <f>VLOOKUP(N$1,IR_0310!$A$4:$XA$84,($C792+N$2-2001)+8*$B792,FALSE)</f>
        <v>-172</v>
      </c>
      <c r="O792" s="19">
        <f>VLOOKUP(O$1,IR_0310!$A$4:$XA$84,($C792+O$2-2001)+8*$B792,FALSE)</f>
        <v>-204</v>
      </c>
      <c r="P792" s="18">
        <f>VLOOKUP(P$1,IR_0310!$A$4:$XA$84,($C792+P$2-2001)+8*$B792,FALSE)</f>
        <v>-278</v>
      </c>
      <c r="Q792" s="17">
        <v>1984</v>
      </c>
      <c r="R792" s="26"/>
      <c r="S792" s="26"/>
      <c r="T792" s="26"/>
      <c r="U792" s="26"/>
      <c r="V792" s="26"/>
      <c r="W792" s="26"/>
      <c r="X792" s="21"/>
      <c r="Y792" s="22"/>
      <c r="Z792" s="22"/>
      <c r="AA792" s="18">
        <f>VLOOKUP(AA$1,IN_0310!$A$4:$XA$84,($C792+AA$2-2001)+8*$B792,FALSE)</f>
        <v>3</v>
      </c>
      <c r="AB792" s="18">
        <f>VLOOKUP(AB$1,IN_0310!$A$4:$XA$84,($C792+AB$2-2001)+8*$B792,FALSE)</f>
        <v>1</v>
      </c>
      <c r="AC792" s="18">
        <f>VLOOKUP(AC$1,IN_0310!$A$4:$XA$84,($C792+AC$2-2001)+8*$B792,FALSE)</f>
        <v>12</v>
      </c>
      <c r="AD792" s="18">
        <f>VLOOKUP(AD$1,IN_0310!$A$4:$XA$84,($C792+AD$2-2001)+8*$B792,FALSE)</f>
        <v>19</v>
      </c>
      <c r="AE792" s="17">
        <v>1984</v>
      </c>
      <c r="AF792" s="26"/>
      <c r="AG792" s="26"/>
      <c r="AH792" s="26"/>
      <c r="AI792" s="26"/>
      <c r="AJ792" s="26"/>
      <c r="AK792" s="26"/>
      <c r="AL792" s="21"/>
      <c r="AM792" s="22"/>
      <c r="AN792" s="22"/>
      <c r="AO792" s="18">
        <f>-VLOOKUP(AO$1,D_0310!$A$4:$XA$84,($C792+AO$2-2001)+8*$B792,FALSE)</f>
        <v>-34</v>
      </c>
      <c r="AP792" s="18">
        <f>-VLOOKUP(AP$1,D_0310!$A$4:$XA$84,($C792+AP$2-2001)+8*$B792,FALSE)</f>
        <v>-52</v>
      </c>
      <c r="AQ792" s="18">
        <f>-VLOOKUP(AQ$1,D_0310!$A$4:$XA$84,($C792+AQ$2-2001)+8*$B792,FALSE)</f>
        <v>-49</v>
      </c>
      <c r="AR792" s="18">
        <f>-VLOOKUP(AR$1,D_0310!$A$4:$XA$84,($C792+AR$2-2001)+8*$B792,FALSE)</f>
        <v>-50</v>
      </c>
      <c r="AS792" s="31">
        <v>3</v>
      </c>
      <c r="AT792" s="55">
        <f>VLOOKUP(2002-C792,census2002!$A$3:$CD$82,2+B792)</f>
        <v>22947</v>
      </c>
      <c r="AU792" s="17" t="s">
        <v>183</v>
      </c>
      <c r="AX792">
        <f>1+M792/AVERAGE(AVERAGE(SUM($AT792,$D792:L792,$R792:Z792,$AF792:AN792),SUM($AT792,$D792:M792,$R792:AA792,$AF792:AO792)),AVERAGE(SUM($AT793,$D793:M793,$S793:AA793,$AG793:AO793),SUM($AT793,$D793:N793,$S793:AB793,$AG793:AP793)))</f>
        <v>0.99796552448557618</v>
      </c>
      <c r="AY792">
        <f>1+N792/AVERAGE(AVERAGE(SUM($AT792,$D792:M792,$R792:AA792,$AF792:AO792),SUM($AT792,$D792:N792,$R792:AB792,$AF792:AP792)),AVERAGE(SUM($AT793,$D793:N793,$S793:AB793,$AG793:AP793),SUM($AT793,$D793:O793,$S793:AC793,$AG793:AQ793)))</f>
        <v>0.9923317840862228</v>
      </c>
      <c r="AZ792">
        <f>1+O792/AVERAGE(AVERAGE(SUM($AT792,$D792:N792,$R792:AB792,$AF792:AP792),SUM($AT792,$D792:O792,$R792:AC792,$AF792:AQ792)),AVERAGE(SUM($AT793,$D793:O793,$S793:AC793,$AG793:AQ793),SUM($AT793,$D793:P793,$S793:AD793,$AG793:AR793)))</f>
        <v>0.99080179905988974</v>
      </c>
      <c r="BA792" s="43">
        <f t="shared" si="1029"/>
        <v>0.99369493376850726</v>
      </c>
      <c r="BB792" s="47">
        <f t="shared" si="1036"/>
        <v>0.99186099190187738</v>
      </c>
    </row>
    <row r="793" spans="1:54">
      <c r="A793" s="9">
        <v>792</v>
      </c>
      <c r="B793" s="17">
        <f t="shared" ref="B793" si="1042">C782</f>
        <v>52</v>
      </c>
      <c r="C793" s="17">
        <v>1983</v>
      </c>
      <c r="D793" s="26"/>
      <c r="E793" s="26"/>
      <c r="F793" s="26"/>
      <c r="G793" s="26"/>
      <c r="H793" s="26"/>
      <c r="I793" s="26"/>
      <c r="J793" s="21"/>
      <c r="K793" s="22"/>
      <c r="L793" s="22"/>
      <c r="M793" s="22"/>
      <c r="N793" s="19">
        <f>VLOOKUP(N$1,IR_0310!$A$4:$XA$84,($C793+N$2-2001)+8*$B793,FALSE)</f>
        <v>-132</v>
      </c>
      <c r="O793" s="19">
        <f>VLOOKUP(O$1,IR_0310!$A$4:$XA$84,($C793+O$2-2001)+8*$B793,FALSE)</f>
        <v>-164</v>
      </c>
      <c r="P793" s="18">
        <f>VLOOKUP(P$1,IR_0310!$A$4:$XA$84,($C793+P$2-2001)+8*$B793,FALSE)</f>
        <v>-274</v>
      </c>
      <c r="Q793" s="17">
        <v>1983</v>
      </c>
      <c r="R793" s="26"/>
      <c r="S793" s="26"/>
      <c r="T793" s="26"/>
      <c r="U793" s="26"/>
      <c r="V793" s="26"/>
      <c r="W793" s="26"/>
      <c r="X793" s="21"/>
      <c r="Y793" s="22"/>
      <c r="Z793" s="22"/>
      <c r="AA793" s="22"/>
      <c r="AB793" s="18">
        <f>VLOOKUP(AB$1,IN_0310!$A$4:$XA$84,($C793+AB$2-2001)+8*$B793,FALSE)</f>
        <v>-6</v>
      </c>
      <c r="AC793" s="18">
        <f>VLOOKUP(AC$1,IN_0310!$A$4:$XA$84,($C793+AC$2-2001)+8*$B793,FALSE)</f>
        <v>-5</v>
      </c>
      <c r="AD793" s="18">
        <f>VLOOKUP(AD$1,IN_0310!$A$4:$XA$84,($C793+AD$2-2001)+8*$B793,FALSE)</f>
        <v>4</v>
      </c>
      <c r="AE793" s="17">
        <v>1983</v>
      </c>
      <c r="AF793" s="26"/>
      <c r="AG793" s="26"/>
      <c r="AH793" s="26"/>
      <c r="AI793" s="26"/>
      <c r="AJ793" s="26"/>
      <c r="AK793" s="26"/>
      <c r="AL793" s="21"/>
      <c r="AM793" s="22"/>
      <c r="AN793" s="22"/>
      <c r="AO793" s="22"/>
      <c r="AP793" s="18">
        <f>-VLOOKUP(AP$1,D_0310!$A$4:$XA$84,($C793+AP$2-2001)+8*$B793,FALSE)</f>
        <v>-60</v>
      </c>
      <c r="AQ793" s="18">
        <f>-VLOOKUP(AQ$1,D_0310!$A$4:$XA$84,($C793+AQ$2-2001)+8*$B793,FALSE)</f>
        <v>-53</v>
      </c>
      <c r="AR793" s="18">
        <f>-VLOOKUP(AR$1,D_0310!$A$4:$XA$84,($C793+AR$2-2001)+8*$B793,FALSE)</f>
        <v>-52</v>
      </c>
      <c r="AS793" s="31">
        <v>2</v>
      </c>
      <c r="AT793" s="55">
        <f>VLOOKUP(2002-C793,census2002!$A$3:$CD$82,2+B793)</f>
        <v>22411</v>
      </c>
      <c r="AU793" s="17" t="s">
        <v>184</v>
      </c>
      <c r="AY793">
        <f>1+N793/AVERAGE(AVERAGE(SUM($AT793,$D793:M793,$R793:AA793,$AF793:AO793),SUM($AT793,$D793:N793,$R793:AB793,$AF793:AP793)),AVERAGE(SUM($AT794,$D794:N794,$S794:AB794,$AG794:AP794),SUM($AT794,$D794:O794,$S794:AC794,$AG794:AQ794)))</f>
        <v>0.99383436872343411</v>
      </c>
      <c r="AZ793">
        <f>1+O793/AVERAGE(AVERAGE(SUM($AT793,$D793:N793,$R793:AB793,$AF793:AP793),SUM($AT793,$D793:O793,$R793:AC793,$AF793:AQ793)),AVERAGE(SUM($AT794,$D794:O794,$S794:AC794,$AG794:AQ794),SUM($AT794,$D794:P794,$S794:AD794,$AG794:AR794)))</f>
        <v>0.9922636947933251</v>
      </c>
      <c r="BA793" s="43">
        <f t="shared" si="1029"/>
        <v>0.99304872122273358</v>
      </c>
      <c r="BB793" s="47">
        <f t="shared" si="1036"/>
        <v>0.99365437097519838</v>
      </c>
    </row>
    <row r="794" spans="1:54">
      <c r="A794" s="13">
        <v>793</v>
      </c>
      <c r="B794" s="17">
        <f t="shared" ref="B794" si="1043">C782</f>
        <v>52</v>
      </c>
      <c r="C794" s="17">
        <v>1982</v>
      </c>
      <c r="D794" s="26"/>
      <c r="E794" s="26"/>
      <c r="F794" s="26"/>
      <c r="G794" s="26"/>
      <c r="H794" s="26"/>
      <c r="I794" s="26"/>
      <c r="J794" s="21"/>
      <c r="K794" s="22"/>
      <c r="L794" s="22"/>
      <c r="M794" s="22"/>
      <c r="N794" s="22"/>
      <c r="O794" s="19">
        <f>VLOOKUP(O$1,IR_0310!$A$4:$XA$84,($C794+O$2-2001)+8*$B794,FALSE)</f>
        <v>-162</v>
      </c>
      <c r="P794" s="18">
        <f>VLOOKUP(P$1,IR_0310!$A$4:$XA$84,($C794+P$2-2001)+8*$B794,FALSE)</f>
        <v>-148</v>
      </c>
      <c r="Q794" s="17">
        <v>1982</v>
      </c>
      <c r="R794" s="26"/>
      <c r="S794" s="26"/>
      <c r="T794" s="26"/>
      <c r="U794" s="26"/>
      <c r="V794" s="26"/>
      <c r="W794" s="26"/>
      <c r="X794" s="21"/>
      <c r="Y794" s="22"/>
      <c r="Z794" s="22"/>
      <c r="AA794" s="22"/>
      <c r="AB794" s="22"/>
      <c r="AC794" s="18">
        <f>VLOOKUP(AC$1,IN_0310!$A$4:$XA$84,($C794+AC$2-2001)+8*$B794,FALSE)</f>
        <v>2</v>
      </c>
      <c r="AD794" s="18">
        <f>VLOOKUP(AD$1,IN_0310!$A$4:$XA$84,($C794+AD$2-2001)+8*$B794,FALSE)</f>
        <v>-7</v>
      </c>
      <c r="AE794" s="17">
        <v>1982</v>
      </c>
      <c r="AF794" s="26"/>
      <c r="AG794" s="26"/>
      <c r="AH794" s="26"/>
      <c r="AI794" s="26"/>
      <c r="AJ794" s="26"/>
      <c r="AK794" s="26"/>
      <c r="AL794" s="21"/>
      <c r="AM794" s="22"/>
      <c r="AN794" s="22"/>
      <c r="AO794" s="22"/>
      <c r="AP794" s="22"/>
      <c r="AQ794" s="18">
        <f>-VLOOKUP(AQ$1,D_0310!$A$4:$XA$84,($C794+AQ$2-2001)+8*$B794,FALSE)</f>
        <v>-52</v>
      </c>
      <c r="AR794" s="18">
        <f>-VLOOKUP(AR$1,D_0310!$A$4:$XA$84,($C794+AR$2-2001)+8*$B794,FALSE)</f>
        <v>-54</v>
      </c>
      <c r="AS794" s="31">
        <v>1</v>
      </c>
      <c r="AT794" s="55">
        <f>VLOOKUP(2002-C794,census2002!$A$3:$CD$82,2+B794)</f>
        <v>20612</v>
      </c>
      <c r="AU794" s="17" t="s">
        <v>185</v>
      </c>
      <c r="AZ794">
        <f>1+O794/AVERAGE(AVERAGE(SUM($AT794,$D794:N794,$R794:AB794,$AF794:AP794),SUM($AT794,$D794:O794,$R794:AC794,$AF794:AQ794)),AVERAGE(SUM($AT795,$D795:O795,$S795:AC795,$AG795:AQ795),SUM($AT795,$D795:P795,$S795:AD795,$AG795:AR795)))</f>
        <v>0.99202166953952231</v>
      </c>
      <c r="BA794" s="43">
        <f t="shared" si="1029"/>
        <v>0.99202166953952231</v>
      </c>
      <c r="BB794" s="47">
        <f t="shared" si="1036"/>
        <v>0.99502793201530504</v>
      </c>
    </row>
    <row r="795" spans="1:54">
      <c r="A795" s="9">
        <v>794</v>
      </c>
      <c r="B795" s="17">
        <f t="shared" ref="B795" si="1044">C782</f>
        <v>52</v>
      </c>
      <c r="C795" s="17">
        <v>1981</v>
      </c>
      <c r="D795" s="26"/>
      <c r="E795" s="26"/>
      <c r="F795" s="26"/>
      <c r="G795" s="26"/>
      <c r="H795" s="26"/>
      <c r="I795" s="26"/>
      <c r="J795" s="21"/>
      <c r="K795" s="22"/>
      <c r="L795" s="22"/>
      <c r="M795" s="22"/>
      <c r="N795" s="22"/>
      <c r="O795" s="22"/>
      <c r="P795" s="18">
        <f>VLOOKUP(P$1,IR_0310!$A$4:$XA$84,($C795+P$2-2001)+8*$B795,FALSE)</f>
        <v>-209</v>
      </c>
      <c r="Q795" s="17">
        <v>1981</v>
      </c>
      <c r="R795" s="26"/>
      <c r="S795" s="26"/>
      <c r="T795" s="26"/>
      <c r="U795" s="26"/>
      <c r="V795" s="26"/>
      <c r="W795" s="26"/>
      <c r="X795" s="21"/>
      <c r="Y795" s="22"/>
      <c r="Z795" s="22"/>
      <c r="AA795" s="22"/>
      <c r="AB795" s="22"/>
      <c r="AC795" s="22"/>
      <c r="AD795" s="18">
        <f>VLOOKUP(AD$1,IN_0310!$A$4:$XA$84,($C795+AD$2-2001)+8*$B795,FALSE)</f>
        <v>-5</v>
      </c>
      <c r="AE795" s="17">
        <v>1981</v>
      </c>
      <c r="AF795" s="26"/>
      <c r="AG795" s="26"/>
      <c r="AH795" s="26"/>
      <c r="AI795" s="26"/>
      <c r="AJ795" s="26"/>
      <c r="AK795" s="26"/>
      <c r="AL795" s="21"/>
      <c r="AM795" s="22"/>
      <c r="AN795" s="22"/>
      <c r="AO795" s="22"/>
      <c r="AP795" s="22"/>
      <c r="AQ795" s="22"/>
      <c r="AR795" s="18">
        <f>-VLOOKUP(AR$1,D_0310!$A$4:$XA$84,($C795+AR$2-2001)+8*$B795,FALSE)</f>
        <v>-50</v>
      </c>
      <c r="AS795" s="31"/>
      <c r="AT795" s="55">
        <f>VLOOKUP(2002-C795,census2002!$A$3:$CD$82,2+B795)</f>
        <v>20236</v>
      </c>
      <c r="AU795" s="17" t="s">
        <v>186</v>
      </c>
    </row>
    <row r="796" spans="1:54" ht="15.75" thickBot="1">
      <c r="A796" s="9">
        <v>795</v>
      </c>
      <c r="B796" s="10" t="str">
        <f>INDEX('regions#'!$B$2:$B$79,B798+1)</f>
        <v>Челябинская область</v>
      </c>
      <c r="C796" s="51" t="s">
        <v>159</v>
      </c>
      <c r="D796" s="11" t="s">
        <v>912</v>
      </c>
      <c r="E796" s="11" t="s">
        <v>913</v>
      </c>
      <c r="F796" s="11" t="s">
        <v>914</v>
      </c>
      <c r="G796" s="11" t="s">
        <v>915</v>
      </c>
      <c r="H796" s="11" t="s">
        <v>916</v>
      </c>
      <c r="I796" s="11" t="s">
        <v>917</v>
      </c>
      <c r="J796" s="11" t="s">
        <v>918</v>
      </c>
      <c r="K796" s="12" t="s">
        <v>919</v>
      </c>
      <c r="L796" s="12" t="s">
        <v>920</v>
      </c>
      <c r="M796" s="12" t="s">
        <v>921</v>
      </c>
      <c r="N796" s="12" t="s">
        <v>922</v>
      </c>
      <c r="O796" s="12" t="s">
        <v>923</v>
      </c>
      <c r="P796" s="11" t="s">
        <v>924</v>
      </c>
      <c r="Q796" s="52" t="s">
        <v>160</v>
      </c>
      <c r="R796" s="23" t="s">
        <v>912</v>
      </c>
      <c r="S796" s="23" t="s">
        <v>913</v>
      </c>
      <c r="T796" s="23" t="s">
        <v>914</v>
      </c>
      <c r="U796" s="23" t="s">
        <v>915</v>
      </c>
      <c r="V796" s="23" t="s">
        <v>916</v>
      </c>
      <c r="W796" s="23" t="s">
        <v>917</v>
      </c>
      <c r="X796" s="23" t="s">
        <v>918</v>
      </c>
      <c r="Y796" s="23" t="s">
        <v>919</v>
      </c>
      <c r="Z796" s="23" t="s">
        <v>920</v>
      </c>
      <c r="AA796" s="23" t="s">
        <v>921</v>
      </c>
      <c r="AB796" s="23" t="s">
        <v>922</v>
      </c>
      <c r="AC796" s="23" t="s">
        <v>923</v>
      </c>
      <c r="AD796" s="23" t="s">
        <v>924</v>
      </c>
      <c r="AE796" s="53" t="s">
        <v>161</v>
      </c>
      <c r="AF796" s="27" t="s">
        <v>912</v>
      </c>
      <c r="AG796" s="27" t="s">
        <v>913</v>
      </c>
      <c r="AH796" s="27" t="s">
        <v>914</v>
      </c>
      <c r="AI796" s="27" t="s">
        <v>915</v>
      </c>
      <c r="AJ796" s="27" t="s">
        <v>916</v>
      </c>
      <c r="AK796" s="27" t="s">
        <v>917</v>
      </c>
      <c r="AL796" s="27" t="s">
        <v>918</v>
      </c>
      <c r="AM796" s="27" t="s">
        <v>919</v>
      </c>
      <c r="AN796" s="27" t="s">
        <v>920</v>
      </c>
      <c r="AO796" s="27" t="s">
        <v>921</v>
      </c>
      <c r="AP796" s="27" t="s">
        <v>922</v>
      </c>
      <c r="AQ796" s="27" t="s">
        <v>923</v>
      </c>
      <c r="AR796" s="27" t="s">
        <v>924</v>
      </c>
      <c r="AS796" s="31" t="s">
        <v>162</v>
      </c>
      <c r="AT796" s="2" t="s">
        <v>163</v>
      </c>
      <c r="AV796" s="54">
        <f t="shared" ref="AV796:AZ796" si="1045">AVERAGE(AV798:AV809)</f>
        <v>0.99721390081771699</v>
      </c>
      <c r="AW796" s="54">
        <f t="shared" si="1045"/>
        <v>0.99763706448260747</v>
      </c>
      <c r="AX796" s="54">
        <f t="shared" si="1045"/>
        <v>0.99779579684290909</v>
      </c>
      <c r="AY796" s="54">
        <f t="shared" si="1045"/>
        <v>0.99732658664423102</v>
      </c>
      <c r="AZ796" s="54">
        <f t="shared" si="1045"/>
        <v>0.99766838215509002</v>
      </c>
      <c r="BA796" s="38" t="s">
        <v>983</v>
      </c>
      <c r="BB796" s="39">
        <f t="shared" ref="BB796" si="1046">PRODUCT(AV796:AZ796)-1</f>
        <v>-1.229744951996925E-2</v>
      </c>
    </row>
    <row r="797" spans="1:54" ht="15.75" thickBot="1">
      <c r="A797" s="13">
        <v>796</v>
      </c>
      <c r="C797" s="14">
        <f t="shared" ref="C797" si="1047">A796/15</f>
        <v>53</v>
      </c>
      <c r="D797" s="15">
        <v>10</v>
      </c>
      <c r="E797" s="15">
        <v>11</v>
      </c>
      <c r="F797" s="15">
        <v>12</v>
      </c>
      <c r="G797" s="15">
        <v>13</v>
      </c>
      <c r="H797" s="15">
        <v>14</v>
      </c>
      <c r="I797" s="15">
        <v>15</v>
      </c>
      <c r="J797" s="15">
        <v>16</v>
      </c>
      <c r="K797" s="16">
        <v>17</v>
      </c>
      <c r="L797" s="16">
        <v>18</v>
      </c>
      <c r="M797" s="16">
        <v>19</v>
      </c>
      <c r="N797" s="16">
        <v>20</v>
      </c>
      <c r="O797" s="16">
        <v>21</v>
      </c>
      <c r="P797" s="15">
        <v>22</v>
      </c>
      <c r="R797" s="15">
        <v>10</v>
      </c>
      <c r="S797" s="15">
        <v>11</v>
      </c>
      <c r="T797" s="15">
        <v>12</v>
      </c>
      <c r="U797" s="15">
        <v>13</v>
      </c>
      <c r="V797" s="15">
        <v>14</v>
      </c>
      <c r="W797" s="15">
        <v>15</v>
      </c>
      <c r="X797" s="15">
        <v>16</v>
      </c>
      <c r="Y797" s="25">
        <v>17</v>
      </c>
      <c r="Z797" s="25">
        <v>18</v>
      </c>
      <c r="AA797" s="25">
        <v>19</v>
      </c>
      <c r="AB797" s="25">
        <v>20</v>
      </c>
      <c r="AC797" s="25">
        <v>21</v>
      </c>
      <c r="AD797" s="15">
        <v>22</v>
      </c>
      <c r="AF797" s="15">
        <v>10</v>
      </c>
      <c r="AG797" s="15">
        <v>11</v>
      </c>
      <c r="AH797" s="15">
        <v>12</v>
      </c>
      <c r="AI797" s="15">
        <v>13</v>
      </c>
      <c r="AJ797" s="15">
        <v>14</v>
      </c>
      <c r="AK797" s="15">
        <v>15</v>
      </c>
      <c r="AL797" s="15">
        <v>16</v>
      </c>
      <c r="AM797" s="29">
        <v>17</v>
      </c>
      <c r="AN797" s="29">
        <v>18</v>
      </c>
      <c r="AO797" s="29">
        <v>19</v>
      </c>
      <c r="AP797" s="29">
        <v>20</v>
      </c>
      <c r="AQ797" s="29">
        <v>21</v>
      </c>
      <c r="AR797" s="15">
        <v>22</v>
      </c>
      <c r="AS797" s="31"/>
      <c r="AT797" s="55"/>
      <c r="AU797" s="14" t="s">
        <v>165</v>
      </c>
      <c r="AV797" s="40" t="s">
        <v>166</v>
      </c>
      <c r="AW797" s="40" t="s">
        <v>167</v>
      </c>
      <c r="AX797" s="40" t="s">
        <v>168</v>
      </c>
      <c r="AY797" s="40" t="s">
        <v>169</v>
      </c>
      <c r="AZ797" s="40" t="s">
        <v>170</v>
      </c>
      <c r="BA797" s="41" t="s">
        <v>171</v>
      </c>
      <c r="BB797" s="42"/>
    </row>
    <row r="798" spans="1:54">
      <c r="A798" s="9">
        <v>797</v>
      </c>
      <c r="B798">
        <f t="shared" ref="B798" si="1048">C797</f>
        <v>53</v>
      </c>
      <c r="C798" s="17">
        <v>1993</v>
      </c>
      <c r="D798" s="18">
        <f>VLOOKUP(D$1,IR_0310!$A$4:$XA$84,($C798+D$2-2001)+8*$B798,FALSE)</f>
        <v>-14</v>
      </c>
      <c r="E798" s="18">
        <f>VLOOKUP(E$1,IR_0310!$A$4:$XA$84,($C798+E$2-2001)+8*$B798,FALSE)</f>
        <v>-30</v>
      </c>
      <c r="F798" s="18">
        <f>VLOOKUP(F$1,IR_0310!$A$4:$XA$84,($C798+F$2-2001)+8*$B798,FALSE)</f>
        <v>-8</v>
      </c>
      <c r="G798" s="18">
        <f>VLOOKUP(G$1,IR_0310!$A$4:$XA$84,($C798+G$2-2001)+8*$B798,FALSE)</f>
        <v>-30</v>
      </c>
      <c r="H798" s="18">
        <f>VLOOKUP(H$1,IR_0310!$A$4:$XA$84,($C798+H$2-2001)+8*$B798,FALSE)</f>
        <v>29</v>
      </c>
      <c r="I798" s="18">
        <f>VLOOKUP(I$1,IR_0310!$A$4:$XA$84,($C798+I$2-2001)+8*$B798,FALSE)</f>
        <v>-5</v>
      </c>
      <c r="J798" s="18">
        <f>VLOOKUP(J$1,IR_0310!$A$4:$XA$84,($C798+J$2-2001)+8*$B798,FALSE)</f>
        <v>-53</v>
      </c>
      <c r="K798" s="19">
        <f>VLOOKUP(K$1,IR_0310!$A$4:$XA$84,($C798+K$2-2001)+8*$B798,FALSE)</f>
        <v>-246</v>
      </c>
      <c r="L798" s="20"/>
      <c r="M798" s="20"/>
      <c r="N798" s="20"/>
      <c r="O798" s="20"/>
      <c r="P798" s="26"/>
      <c r="Q798" s="17">
        <v>1993</v>
      </c>
      <c r="R798" s="18">
        <f>VLOOKUP(R$1,IN_0310!$A$4:$XA$84,($C798+R$2-2001)+8*$B798,FALSE)</f>
        <v>16</v>
      </c>
      <c r="S798" s="18">
        <f>VLOOKUP(S$1,IN_0310!$A$4:$XA$84,($C798+S$2-2001)+8*$B798,FALSE)</f>
        <v>-10</v>
      </c>
      <c r="T798" s="18">
        <f>VLOOKUP(T$1,IN_0310!$A$4:$XA$84,($C798+T$2-2001)+8*$B798,FALSE)</f>
        <v>38</v>
      </c>
      <c r="U798" s="18">
        <f>VLOOKUP(U$1,IN_0310!$A$4:$XA$84,($C798+U$2-2001)+8*$B798,FALSE)</f>
        <v>47</v>
      </c>
      <c r="V798" s="18">
        <f>VLOOKUP(V$1,IN_0310!$A$4:$XA$84,($C798+V$2-2001)+8*$B798,FALSE)</f>
        <v>70</v>
      </c>
      <c r="W798" s="18">
        <f>VLOOKUP(W$1,IN_0310!$A$4:$XA$84,($C798+W$2-2001)+8*$B798,FALSE)</f>
        <v>57</v>
      </c>
      <c r="X798" s="18">
        <f>VLOOKUP(X$1,IN_0310!$A$4:$XA$84,($C798+X$2-2001)+8*$B798,FALSE)</f>
        <v>62</v>
      </c>
      <c r="Y798" s="18">
        <f>VLOOKUP(Y$1,IN_0310!$A$4:$XA$84,($C798+Y$2-2001)+8*$B798,FALSE)</f>
        <v>17</v>
      </c>
      <c r="Z798" s="20"/>
      <c r="AA798" s="20"/>
      <c r="AB798" s="20"/>
      <c r="AC798" s="20"/>
      <c r="AD798" s="26"/>
      <c r="AE798" s="17">
        <v>1993</v>
      </c>
      <c r="AF798" s="18">
        <f>-VLOOKUP(AF$1,D_0310!$A$4:$XA$84,($C798+AF$2-2001)+8*$B798,FALSE)</f>
        <v>-10</v>
      </c>
      <c r="AG798" s="18">
        <f>-VLOOKUP(AG$1,D_0310!$A$4:$XA$84,($C798+AG$2-2001)+8*$B798,FALSE)</f>
        <v>-14</v>
      </c>
      <c r="AH798" s="18">
        <f>-VLOOKUP(AH$1,D_0310!$A$4:$XA$84,($C798+AH$2-2001)+8*$B798,FALSE)</f>
        <v>-19</v>
      </c>
      <c r="AI798" s="18">
        <f>-VLOOKUP(AI$1,D_0310!$A$4:$XA$84,($C798+AI$2-2001)+8*$B798,FALSE)</f>
        <v>-15</v>
      </c>
      <c r="AJ798" s="18">
        <f>-VLOOKUP(AJ$1,D_0310!$A$4:$XA$84,($C798+AJ$2-2001)+8*$B798,FALSE)</f>
        <v>-18</v>
      </c>
      <c r="AK798" s="18">
        <f>-VLOOKUP(AK$1,D_0310!$A$4:$XA$84,($C798+AK$2-2001)+8*$B798,FALSE)</f>
        <v>-22</v>
      </c>
      <c r="AL798" s="18">
        <f>-VLOOKUP(AL$1,D_0310!$A$4:$XA$84,($C798+AL$2-2001)+8*$B798,FALSE)</f>
        <v>-26</v>
      </c>
      <c r="AM798" s="18">
        <f>-VLOOKUP(AM$1,D_0310!$A$4:$XA$84,($C798+AM$2-2001)+8*$B798,FALSE)</f>
        <v>-43</v>
      </c>
      <c r="AN798" s="20"/>
      <c r="AO798" s="20"/>
      <c r="AP798" s="20"/>
      <c r="AQ798" s="20"/>
      <c r="AR798" s="26"/>
      <c r="AS798" s="31">
        <v>1</v>
      </c>
      <c r="AT798" s="55">
        <f>VLOOKUP(2002-C798,census2002!$A$3:$CD$82,2+B798)</f>
        <v>35845</v>
      </c>
      <c r="AU798" s="17" t="s">
        <v>172</v>
      </c>
      <c r="AV798">
        <f>1+K798/AVERAGE(AVERAGE(SUM($AT798,$D798:J798,$R798:X798,$AF798:AL798),SUM($AT798,$D798:K798,$R798:Y798,$AF798:AM798)),AVERAGE(SUM($AT799,$D799:K799,$S799:Y799,$AG799:AM799),SUM($AT799,$D799:L799,$S799:Z799,$AG799:AN799)))</f>
        <v>0.99371579290216694</v>
      </c>
      <c r="BA798" s="43">
        <f t="shared" ref="BA798:BA809" si="1049">(PRODUCT(AV798:AZ798))^(1/AS798)</f>
        <v>0.99371579290216694</v>
      </c>
      <c r="BB798" s="43" t="s">
        <v>173</v>
      </c>
    </row>
    <row r="799" spans="1:54">
      <c r="A799" s="9">
        <v>798</v>
      </c>
      <c r="B799" s="17">
        <f t="shared" ref="B799" si="1050">C797</f>
        <v>53</v>
      </c>
      <c r="C799" s="17">
        <v>1992</v>
      </c>
      <c r="D799" s="21"/>
      <c r="E799" s="18">
        <f>VLOOKUP(E$1,IR_0310!$A$4:$XA$84,($C799+E$2-2001)+8*$B799,FALSE)</f>
        <v>-11</v>
      </c>
      <c r="F799" s="18">
        <f>VLOOKUP(F$1,IR_0310!$A$4:$XA$84,($C799+F$2-2001)+8*$B799,FALSE)</f>
        <v>-24</v>
      </c>
      <c r="G799" s="18">
        <f>VLOOKUP(G$1,IR_0310!$A$4:$XA$84,($C799+G$2-2001)+8*$B799,FALSE)</f>
        <v>-2</v>
      </c>
      <c r="H799" s="18">
        <f>VLOOKUP(H$1,IR_0310!$A$4:$XA$84,($C799+H$2-2001)+8*$B799,FALSE)</f>
        <v>0</v>
      </c>
      <c r="I799" s="18">
        <f>VLOOKUP(I$1,IR_0310!$A$4:$XA$84,($C799+I$2-2001)+8*$B799,FALSE)</f>
        <v>20</v>
      </c>
      <c r="J799" s="18">
        <f>VLOOKUP(J$1,IR_0310!$A$4:$XA$84,($C799+J$2-2001)+8*$B799,FALSE)</f>
        <v>17</v>
      </c>
      <c r="K799" s="19">
        <f>VLOOKUP(K$1,IR_0310!$A$4:$XA$84,($C799+K$2-2001)+8*$B799,FALSE)</f>
        <v>-213</v>
      </c>
      <c r="L799" s="19">
        <f>VLOOKUP(L$1,IR_0310!$A$4:$XA$84,($C799+L$2-2001)+8*$B799,FALSE)</f>
        <v>-298</v>
      </c>
      <c r="M799" s="22"/>
      <c r="N799" s="22"/>
      <c r="O799" s="22"/>
      <c r="P799" s="21"/>
      <c r="Q799" s="17">
        <v>1992</v>
      </c>
      <c r="R799" s="21"/>
      <c r="S799" s="18">
        <f>VLOOKUP(S$1,IN_0310!$A$4:$XA$84,($C799+S$2-2001)+8*$B799,FALSE)</f>
        <v>-3</v>
      </c>
      <c r="T799" s="18">
        <f>VLOOKUP(T$1,IN_0310!$A$4:$XA$84,($C799+T$2-2001)+8*$B799,FALSE)</f>
        <v>-5</v>
      </c>
      <c r="U799" s="18">
        <f>VLOOKUP(U$1,IN_0310!$A$4:$XA$84,($C799+U$2-2001)+8*$B799,FALSE)</f>
        <v>42</v>
      </c>
      <c r="V799" s="18">
        <f>VLOOKUP(V$1,IN_0310!$A$4:$XA$84,($C799+V$2-2001)+8*$B799,FALSE)</f>
        <v>39</v>
      </c>
      <c r="W799" s="18">
        <f>VLOOKUP(W$1,IN_0310!$A$4:$XA$84,($C799+W$2-2001)+8*$B799,FALSE)</f>
        <v>48</v>
      </c>
      <c r="X799" s="18">
        <f>VLOOKUP(X$1,IN_0310!$A$4:$XA$84,($C799+X$2-2001)+8*$B799,FALSE)</f>
        <v>53</v>
      </c>
      <c r="Y799" s="18">
        <f>VLOOKUP(Y$1,IN_0310!$A$4:$XA$84,($C799+Y$2-2001)+8*$B799,FALSE)</f>
        <v>64</v>
      </c>
      <c r="Z799" s="18">
        <f>VLOOKUP(Z$1,IN_0310!$A$4:$XA$84,($C799+Z$2-2001)+8*$B799,FALSE)</f>
        <v>34</v>
      </c>
      <c r="AA799" s="22"/>
      <c r="AB799" s="22"/>
      <c r="AC799" s="22"/>
      <c r="AD799" s="21"/>
      <c r="AE799" s="17">
        <v>1992</v>
      </c>
      <c r="AF799" s="21"/>
      <c r="AG799" s="18">
        <f>-VLOOKUP(AG$1,D_0310!$A$4:$XA$84,($C799+AG$2-2001)+8*$B799,FALSE)</f>
        <v>-15</v>
      </c>
      <c r="AH799" s="18">
        <f>-VLOOKUP(AH$1,D_0310!$A$4:$XA$84,($C799+AH$2-2001)+8*$B799,FALSE)</f>
        <v>-17</v>
      </c>
      <c r="AI799" s="18">
        <f>-VLOOKUP(AI$1,D_0310!$A$4:$XA$84,($C799+AI$2-2001)+8*$B799,FALSE)</f>
        <v>-18</v>
      </c>
      <c r="AJ799" s="18">
        <f>-VLOOKUP(AJ$1,D_0310!$A$4:$XA$84,($C799+AJ$2-2001)+8*$B799,FALSE)</f>
        <v>-24</v>
      </c>
      <c r="AK799" s="18">
        <f>-VLOOKUP(AK$1,D_0310!$A$4:$XA$84,($C799+AK$2-2001)+8*$B799,FALSE)</f>
        <v>-28</v>
      </c>
      <c r="AL799" s="18">
        <f>-VLOOKUP(AL$1,D_0310!$A$4:$XA$84,($C799+AL$2-2001)+8*$B799,FALSE)</f>
        <v>-45</v>
      </c>
      <c r="AM799" s="18">
        <f>-VLOOKUP(AM$1,D_0310!$A$4:$XA$84,($C799+AM$2-2001)+8*$B799,FALSE)</f>
        <v>-29</v>
      </c>
      <c r="AN799" s="18">
        <f>-VLOOKUP(AN$1,D_0310!$A$4:$XA$84,($C799+AN$2-2001)+8*$B799,FALSE)</f>
        <v>-53</v>
      </c>
      <c r="AO799" s="22"/>
      <c r="AP799" s="22"/>
      <c r="AQ799" s="22"/>
      <c r="AR799" s="21"/>
      <c r="AS799" s="31">
        <v>2</v>
      </c>
      <c r="AT799" s="55">
        <f>VLOOKUP(2002-C799,census2002!$A$3:$CD$82,2+B799)</f>
        <v>42847</v>
      </c>
      <c r="AU799" s="17" t="s">
        <v>174</v>
      </c>
      <c r="AV799">
        <f>1+K799/AVERAGE(AVERAGE(SUM($AT799,$D799:J799,$R799:X799,$AF799:AL799),SUM($AT799,$D799:K799,$R799:Y799,$AF799:AM799)),AVERAGE(SUM($AT800,$D800:K800,$S800:Y800,$AG800:AM800),SUM($AT800,$D800:L800,$S800:Z800,$AG800:AN800)))</f>
        <v>0.99523721679048782</v>
      </c>
      <c r="AW799">
        <f>1+L799/AVERAGE(AVERAGE(SUM($AT799,$D799:K799,$R799:Y799,$AF799:AM799),SUM($AT799,$D799:L799,$R799:Z799,$AF799:AN799)),AVERAGE(SUM($AT800,$D800:L800,$S800:Z800,$AG800:AN800),SUM($AT800,$D800:M800,$S800:AA800,$AG800:AO800)))</f>
        <v>0.99330728113910971</v>
      </c>
      <c r="BA799" s="43">
        <f t="shared" si="1049"/>
        <v>0.9942717807011392</v>
      </c>
      <c r="BB799" s="44">
        <f t="shared" ref="BB799" si="1051">AVERAGE(BA798:BA809)^5-1</f>
        <v>-1.543273360065156E-2</v>
      </c>
    </row>
    <row r="800" spans="1:54">
      <c r="A800" s="13">
        <v>799</v>
      </c>
      <c r="B800" s="17">
        <f t="shared" ref="B800" si="1052">C797</f>
        <v>53</v>
      </c>
      <c r="C800" s="17">
        <v>1991</v>
      </c>
      <c r="D800" s="21"/>
      <c r="E800" s="21"/>
      <c r="F800" s="18">
        <f>VLOOKUP(F$1,IR_0310!$A$4:$XA$84,($C800+F$2-2001)+8*$B800,FALSE)</f>
        <v>-40</v>
      </c>
      <c r="G800" s="18">
        <f>VLOOKUP(G$1,IR_0310!$A$4:$XA$84,($C800+G$2-2001)+8*$B800,FALSE)</f>
        <v>-30</v>
      </c>
      <c r="H800" s="18">
        <f>VLOOKUP(H$1,IR_0310!$A$4:$XA$84,($C800+H$2-2001)+8*$B800,FALSE)</f>
        <v>6</v>
      </c>
      <c r="I800" s="18">
        <f>VLOOKUP(I$1,IR_0310!$A$4:$XA$84,($C800+I$2-2001)+8*$B800,FALSE)</f>
        <v>-18</v>
      </c>
      <c r="J800" s="18">
        <f>VLOOKUP(J$1,IR_0310!$A$4:$XA$84,($C800+J$2-2001)+8*$B800,FALSE)</f>
        <v>-2</v>
      </c>
      <c r="K800" s="19">
        <f>VLOOKUP(K$1,IR_0310!$A$4:$XA$84,($C800+K$2-2001)+8*$B800,FALSE)</f>
        <v>-118</v>
      </c>
      <c r="L800" s="19">
        <f>VLOOKUP(L$1,IR_0310!$A$4:$XA$84,($C800+L$2-2001)+8*$B800,FALSE)</f>
        <v>-196</v>
      </c>
      <c r="M800" s="19">
        <f>VLOOKUP(M$1,IR_0310!$A$4:$XA$84,($C800+M$2-2001)+8*$B800,FALSE)</f>
        <v>-106</v>
      </c>
      <c r="N800" s="22"/>
      <c r="O800" s="22"/>
      <c r="P800" s="21"/>
      <c r="Q800" s="17">
        <v>1991</v>
      </c>
      <c r="R800" s="21"/>
      <c r="S800" s="21"/>
      <c r="T800" s="18">
        <f>VLOOKUP(T$1,IN_0310!$A$4:$XA$84,($C800+T$2-2001)+8*$B800,FALSE)</f>
        <v>-5</v>
      </c>
      <c r="U800" s="18">
        <f>VLOOKUP(U$1,IN_0310!$A$4:$XA$84,($C800+U$2-2001)+8*$B800,FALSE)</f>
        <v>19</v>
      </c>
      <c r="V800" s="18">
        <f>VLOOKUP(V$1,IN_0310!$A$4:$XA$84,($C800+V$2-2001)+8*$B800,FALSE)</f>
        <v>31</v>
      </c>
      <c r="W800" s="18">
        <f>VLOOKUP(W$1,IN_0310!$A$4:$XA$84,($C800+W$2-2001)+8*$B800,FALSE)</f>
        <v>40</v>
      </c>
      <c r="X800" s="18">
        <f>VLOOKUP(X$1,IN_0310!$A$4:$XA$84,($C800+X$2-2001)+8*$B800,FALSE)</f>
        <v>56</v>
      </c>
      <c r="Y800" s="18">
        <f>VLOOKUP(Y$1,IN_0310!$A$4:$XA$84,($C800+Y$2-2001)+8*$B800,FALSE)</f>
        <v>71</v>
      </c>
      <c r="Z800" s="18">
        <f>VLOOKUP(Z$1,IN_0310!$A$4:$XA$84,($C800+Z$2-2001)+8*$B800,FALSE)</f>
        <v>59</v>
      </c>
      <c r="AA800" s="18">
        <f>VLOOKUP(AA$1,IN_0310!$A$4:$XA$84,($C800+AA$2-2001)+8*$B800,FALSE)</f>
        <v>87</v>
      </c>
      <c r="AB800" s="22"/>
      <c r="AC800" s="22"/>
      <c r="AD800" s="21"/>
      <c r="AE800" s="17">
        <v>1991</v>
      </c>
      <c r="AF800" s="21"/>
      <c r="AG800" s="21"/>
      <c r="AH800" s="18">
        <f>-VLOOKUP(AH$1,D_0310!$A$4:$XA$84,($C800+AH$2-2001)+8*$B800,FALSE)</f>
        <v>-23</v>
      </c>
      <c r="AI800" s="18">
        <f>-VLOOKUP(AI$1,D_0310!$A$4:$XA$84,($C800+AI$2-2001)+8*$B800,FALSE)</f>
        <v>-22</v>
      </c>
      <c r="AJ800" s="18">
        <f>-VLOOKUP(AJ$1,D_0310!$A$4:$XA$84,($C800+AJ$2-2001)+8*$B800,FALSE)</f>
        <v>-29</v>
      </c>
      <c r="AK800" s="18">
        <f>-VLOOKUP(AK$1,D_0310!$A$4:$XA$84,($C800+AK$2-2001)+8*$B800,FALSE)</f>
        <v>-35</v>
      </c>
      <c r="AL800" s="18">
        <f>-VLOOKUP(AL$1,D_0310!$A$4:$XA$84,($C800+AL$2-2001)+8*$B800,FALSE)</f>
        <v>-50</v>
      </c>
      <c r="AM800" s="18">
        <f>-VLOOKUP(AM$1,D_0310!$A$4:$XA$84,($C800+AM$2-2001)+8*$B800,FALSE)</f>
        <v>-49</v>
      </c>
      <c r="AN800" s="18">
        <f>-VLOOKUP(AN$1,D_0310!$A$4:$XA$84,($C800+AN$2-2001)+8*$B800,FALSE)</f>
        <v>-72</v>
      </c>
      <c r="AO800" s="18">
        <f>-VLOOKUP(AO$1,D_0310!$A$4:$XA$84,($C800+AO$2-2001)+8*$B800,FALSE)</f>
        <v>-60</v>
      </c>
      <c r="AP800" s="22"/>
      <c r="AQ800" s="22"/>
      <c r="AR800" s="21"/>
      <c r="AS800" s="31">
        <v>3</v>
      </c>
      <c r="AT800" s="55">
        <f>VLOOKUP(2002-C800,census2002!$A$3:$CD$82,2+B800)</f>
        <v>46961</v>
      </c>
      <c r="AU800" s="17" t="s">
        <v>175</v>
      </c>
      <c r="AV800">
        <f>1+K800/AVERAGE(AVERAGE(SUM($AT800,$D800:J800,$R800:X800,$AF800:AL800),SUM($AT800,$D800:K800,$R800:Y800,$AF800:AM800)),AVERAGE(SUM($AT801,$D801:K801,$S801:Y801,$AG801:AM801),SUM($AT801,$D801:L801,$S801:Z801,$AG801:AN801)))</f>
        <v>0.99763103346165238</v>
      </c>
      <c r="AW800">
        <f>1+L800/AVERAGE(AVERAGE(SUM($AT800,$D800:K800,$R800:Y800,$AF800:AM800),SUM($AT800,$D800:L800,$R800:Z800,$AF800:AN800)),AVERAGE(SUM($AT801,$D801:L801,$S801:Z801,$AG801:AN801),SUM($AT801,$D801:M801,$S801:AA801,$AG801:AO801)))</f>
        <v>0.99605546499225184</v>
      </c>
      <c r="AX800">
        <f>1+M800/AVERAGE(AVERAGE(SUM($AT800,$D800:L800,$R800:Z800,$AF800:AN800),SUM($AT800,$D800:M800,$R800:AA800,$AF800:AO800)),AVERAGE(SUM($AT801,$D801:M801,$S801:AA801,$AG801:AO801),SUM($AT801,$D801:N801,$S801:AB801,$AG801:AP801)))</f>
        <v>0.99786113521257491</v>
      </c>
      <c r="BA800" s="43">
        <f t="shared" si="1049"/>
        <v>0.99718222154132896</v>
      </c>
      <c r="BB800" s="45" t="s">
        <v>176</v>
      </c>
    </row>
    <row r="801" spans="1:54">
      <c r="A801" s="9">
        <v>800</v>
      </c>
      <c r="B801" s="17">
        <f t="shared" ref="B801" si="1053">C797</f>
        <v>53</v>
      </c>
      <c r="C801" s="17">
        <v>1990</v>
      </c>
      <c r="D801" s="21"/>
      <c r="E801" s="21"/>
      <c r="F801" s="21"/>
      <c r="G801" s="18">
        <f>VLOOKUP(G$1,IR_0310!$A$4:$XA$84,($C801+G$2-2001)+8*$B801,FALSE)</f>
        <v>-22</v>
      </c>
      <c r="H801" s="18">
        <f>VLOOKUP(H$1,IR_0310!$A$4:$XA$84,($C801+H$2-2001)+8*$B801,FALSE)</f>
        <v>-37</v>
      </c>
      <c r="I801" s="18">
        <f>VLOOKUP(I$1,IR_0310!$A$4:$XA$84,($C801+I$2-2001)+8*$B801,FALSE)</f>
        <v>-3</v>
      </c>
      <c r="J801" s="18">
        <f>VLOOKUP(J$1,IR_0310!$A$4:$XA$84,($C801+J$2-2001)+8*$B801,FALSE)</f>
        <v>-21</v>
      </c>
      <c r="K801" s="19">
        <f>VLOOKUP(K$1,IR_0310!$A$4:$XA$84,($C801+K$2-2001)+8*$B801,FALSE)</f>
        <v>-196</v>
      </c>
      <c r="L801" s="19">
        <f>VLOOKUP(L$1,IR_0310!$A$4:$XA$84,($C801+L$2-2001)+8*$B801,FALSE)</f>
        <v>-74</v>
      </c>
      <c r="M801" s="19">
        <f>VLOOKUP(M$1,IR_0310!$A$4:$XA$84,($C801+M$2-2001)+8*$B801,FALSE)</f>
        <v>-127</v>
      </c>
      <c r="N801" s="19">
        <f>VLOOKUP(N$1,IR_0310!$A$4:$XA$84,($C801+N$2-2001)+8*$B801,FALSE)</f>
        <v>-165</v>
      </c>
      <c r="O801" s="22"/>
      <c r="P801" s="21"/>
      <c r="Q801" s="17">
        <v>1990</v>
      </c>
      <c r="R801" s="21"/>
      <c r="S801" s="21"/>
      <c r="T801" s="21"/>
      <c r="U801" s="18">
        <f>VLOOKUP(U$1,IN_0310!$A$4:$XA$84,($C801+U$2-2001)+8*$B801,FALSE)</f>
        <v>-3</v>
      </c>
      <c r="V801" s="18">
        <f>VLOOKUP(V$1,IN_0310!$A$4:$XA$84,($C801+V$2-2001)+8*$B801,FALSE)</f>
        <v>-6</v>
      </c>
      <c r="W801" s="18">
        <f>VLOOKUP(W$1,IN_0310!$A$4:$XA$84,($C801+W$2-2001)+8*$B801,FALSE)</f>
        <v>25</v>
      </c>
      <c r="X801" s="18">
        <f>VLOOKUP(X$1,IN_0310!$A$4:$XA$84,($C801+X$2-2001)+8*$B801,FALSE)</f>
        <v>23</v>
      </c>
      <c r="Y801" s="18">
        <f>VLOOKUP(Y$1,IN_0310!$A$4:$XA$84,($C801+Y$2-2001)+8*$B801,FALSE)</f>
        <v>45</v>
      </c>
      <c r="Z801" s="18">
        <f>VLOOKUP(Z$1,IN_0310!$A$4:$XA$84,($C801+Z$2-2001)+8*$B801,FALSE)</f>
        <v>73</v>
      </c>
      <c r="AA801" s="18">
        <f>VLOOKUP(AA$1,IN_0310!$A$4:$XA$84,($C801+AA$2-2001)+8*$B801,FALSE)</f>
        <v>100</v>
      </c>
      <c r="AB801" s="18">
        <f>VLOOKUP(AB$1,IN_0310!$A$4:$XA$84,($C801+AB$2-2001)+8*$B801,FALSE)</f>
        <v>105</v>
      </c>
      <c r="AC801" s="22"/>
      <c r="AD801" s="21"/>
      <c r="AE801" s="17">
        <v>1990</v>
      </c>
      <c r="AF801" s="21"/>
      <c r="AG801" s="21"/>
      <c r="AH801" s="21"/>
      <c r="AI801" s="18">
        <f>-VLOOKUP(AI$1,D_0310!$A$4:$XA$84,($C801+AI$2-2001)+8*$B801,FALSE)</f>
        <v>-30</v>
      </c>
      <c r="AJ801" s="18">
        <f>-VLOOKUP(AJ$1,D_0310!$A$4:$XA$84,($C801+AJ$2-2001)+8*$B801,FALSE)</f>
        <v>-31</v>
      </c>
      <c r="AK801" s="18">
        <f>-VLOOKUP(AK$1,D_0310!$A$4:$XA$84,($C801+AK$2-2001)+8*$B801,FALSE)</f>
        <v>-33</v>
      </c>
      <c r="AL801" s="18">
        <f>-VLOOKUP(AL$1,D_0310!$A$4:$XA$84,($C801+AL$2-2001)+8*$B801,FALSE)</f>
        <v>-47</v>
      </c>
      <c r="AM801" s="18">
        <f>-VLOOKUP(AM$1,D_0310!$A$4:$XA$84,($C801+AM$2-2001)+8*$B801,FALSE)</f>
        <v>-69</v>
      </c>
      <c r="AN801" s="18">
        <f>-VLOOKUP(AN$1,D_0310!$A$4:$XA$84,($C801+AN$2-2001)+8*$B801,FALSE)</f>
        <v>-80</v>
      </c>
      <c r="AO801" s="18">
        <f>-VLOOKUP(AO$1,D_0310!$A$4:$XA$84,($C801+AO$2-2001)+8*$B801,FALSE)</f>
        <v>-74</v>
      </c>
      <c r="AP801" s="18">
        <f>-VLOOKUP(AP$1,D_0310!$A$4:$XA$84,($C801+AP$2-2001)+8*$B801,FALSE)</f>
        <v>-71</v>
      </c>
      <c r="AQ801" s="22"/>
      <c r="AR801" s="21"/>
      <c r="AS801" s="31">
        <v>4</v>
      </c>
      <c r="AT801" s="55">
        <f>VLOOKUP(2002-C801,census2002!$A$3:$CD$82,2+B801)</f>
        <v>53256</v>
      </c>
      <c r="AU801" s="17" t="s">
        <v>177</v>
      </c>
      <c r="AV801">
        <f>1+K801/AVERAGE(AVERAGE(SUM($AT801,$D801:J801,$R801:X801,$AF801:AL801),SUM($AT801,$D801:K801,$R801:Y801,$AF801:AM801)),AVERAGE(SUM($AT802,$D802:K802,$S802:Y802,$AG802:AM802),SUM($AT802,$D802:L802,$S802:Z802,$AG802:AN802)))</f>
        <v>0.99640856264630295</v>
      </c>
      <c r="AW801">
        <f>1+L801/AVERAGE(AVERAGE(SUM($AT801,$D801:K801,$R801:Y801,$AF801:AM801),SUM($AT801,$D801:L801,$R801:Z801,$AF801:AN801)),AVERAGE(SUM($AT802,$D802:L802,$S802:Z802,$AG802:AN802),SUM($AT802,$D802:M802,$S802:AA802,$AG802:AO802)))</f>
        <v>0.9986407490574789</v>
      </c>
      <c r="AX801">
        <f>1+M801/AVERAGE(AVERAGE(SUM($AT801,$D801:L801,$R801:Z801,$AF801:AN801),SUM($AT801,$D801:M801,$R801:AA801,$AF801:AO801)),AVERAGE(SUM($AT802,$D802:M802,$S802:AA802,$AG802:AO802),SUM($AT802,$D802:N802,$S802:AB802,$AG802:AP802)))</f>
        <v>0.9976630139759125</v>
      </c>
      <c r="AY801">
        <f>1+N801/AVERAGE(AVERAGE(SUM($AT801,$D801:M801,$R801:AA801,$AF801:AO801),SUM($AT801,$D801:N801,$R801:AB801,$AF801:AP801)),AVERAGE(SUM($AT802,$D802:N802,$S802:AB802,$AG802:AP802),SUM($AT802,$D802:O802,$S802:AC802,$AG802:AQ802)))</f>
        <v>0.99695661797255419</v>
      </c>
      <c r="BA801" s="43">
        <f t="shared" si="1049"/>
        <v>0.99741688669859629</v>
      </c>
      <c r="BB801" s="46">
        <f t="shared" ref="BB801" si="1054">AVERAGE(BB802:BB809)^5-1</f>
        <v>-1.2300969074640178E-2</v>
      </c>
    </row>
    <row r="802" spans="1:54">
      <c r="A802" s="9">
        <v>801</v>
      </c>
      <c r="B802" s="17">
        <f t="shared" ref="B802" si="1055">C797</f>
        <v>53</v>
      </c>
      <c r="C802" s="17">
        <v>1989</v>
      </c>
      <c r="D802" s="21"/>
      <c r="E802" s="21"/>
      <c r="F802" s="21"/>
      <c r="G802" s="21"/>
      <c r="H802" s="18">
        <f>VLOOKUP(H$1,IR_0310!$A$4:$XA$84,($C802+H$2-2001)+8*$B802,FALSE)</f>
        <v>10</v>
      </c>
      <c r="I802" s="18">
        <f>VLOOKUP(I$1,IR_0310!$A$4:$XA$84,($C802+I$2-2001)+8*$B802,FALSE)</f>
        <v>-18</v>
      </c>
      <c r="J802" s="18">
        <f>VLOOKUP(J$1,IR_0310!$A$4:$XA$84,($C802+J$2-2001)+8*$B802,FALSE)</f>
        <v>-48</v>
      </c>
      <c r="K802" s="19">
        <f>VLOOKUP(K$1,IR_0310!$A$4:$XA$84,($C802+K$2-2001)+8*$B802,FALSE)</f>
        <v>-142</v>
      </c>
      <c r="L802" s="19">
        <f>VLOOKUP(L$1,IR_0310!$A$4:$XA$84,($C802+L$2-2001)+8*$B802,FALSE)</f>
        <v>-107</v>
      </c>
      <c r="M802" s="19">
        <f>VLOOKUP(M$1,IR_0310!$A$4:$XA$84,($C802+M$2-2001)+8*$B802,FALSE)</f>
        <v>-115</v>
      </c>
      <c r="N802" s="19">
        <f>VLOOKUP(N$1,IR_0310!$A$4:$XA$84,($C802+N$2-2001)+8*$B802,FALSE)</f>
        <v>-149</v>
      </c>
      <c r="O802" s="19">
        <f>VLOOKUP(O$1,IR_0310!$A$4:$XA$84,($C802+O$2-2001)+8*$B802,FALSE)</f>
        <v>-158</v>
      </c>
      <c r="P802" s="21"/>
      <c r="Q802" s="17">
        <v>1989</v>
      </c>
      <c r="R802" s="21"/>
      <c r="S802" s="21"/>
      <c r="T802" s="21"/>
      <c r="U802" s="21"/>
      <c r="V802" s="18">
        <f>VLOOKUP(V$1,IN_0310!$A$4:$XA$84,($C802+V$2-2001)+8*$B802,FALSE)</f>
        <v>-2</v>
      </c>
      <c r="W802" s="18">
        <f>VLOOKUP(W$1,IN_0310!$A$4:$XA$84,($C802+W$2-2001)+8*$B802,FALSE)</f>
        <v>-12</v>
      </c>
      <c r="X802" s="18">
        <f>VLOOKUP(X$1,IN_0310!$A$4:$XA$84,($C802+X$2-2001)+8*$B802,FALSE)</f>
        <v>55</v>
      </c>
      <c r="Y802" s="18">
        <f>VLOOKUP(Y$1,IN_0310!$A$4:$XA$84,($C802+Y$2-2001)+8*$B802,FALSE)</f>
        <v>15</v>
      </c>
      <c r="Z802" s="18">
        <f>VLOOKUP(Z$1,IN_0310!$A$4:$XA$84,($C802+Z$2-2001)+8*$B802,FALSE)</f>
        <v>54</v>
      </c>
      <c r="AA802" s="18">
        <f>VLOOKUP(AA$1,IN_0310!$A$4:$XA$84,($C802+AA$2-2001)+8*$B802,FALSE)</f>
        <v>117</v>
      </c>
      <c r="AB802" s="18">
        <f>VLOOKUP(AB$1,IN_0310!$A$4:$XA$84,($C802+AB$2-2001)+8*$B802,FALSE)</f>
        <v>108</v>
      </c>
      <c r="AC802" s="18">
        <f>VLOOKUP(AC$1,IN_0310!$A$4:$XA$84,($C802+AC$2-2001)+8*$B802,FALSE)</f>
        <v>110</v>
      </c>
      <c r="AD802" s="21"/>
      <c r="AE802" s="17">
        <v>1989</v>
      </c>
      <c r="AF802" s="21"/>
      <c r="AG802" s="21"/>
      <c r="AH802" s="21"/>
      <c r="AI802" s="21"/>
      <c r="AJ802" s="18">
        <f>-VLOOKUP(AJ$1,D_0310!$A$4:$XA$84,($C802+AJ$2-2001)+8*$B802,FALSE)</f>
        <v>-47</v>
      </c>
      <c r="AK802" s="18">
        <f>-VLOOKUP(AK$1,D_0310!$A$4:$XA$84,($C802+AK$2-2001)+8*$B802,FALSE)</f>
        <v>-67</v>
      </c>
      <c r="AL802" s="18">
        <f>-VLOOKUP(AL$1,D_0310!$A$4:$XA$84,($C802+AL$2-2001)+8*$B802,FALSE)</f>
        <v>-55</v>
      </c>
      <c r="AM802" s="18">
        <f>-VLOOKUP(AM$1,D_0310!$A$4:$XA$84,($C802+AM$2-2001)+8*$B802,FALSE)</f>
        <v>-84</v>
      </c>
      <c r="AN802" s="18">
        <f>-VLOOKUP(AN$1,D_0310!$A$4:$XA$84,($C802+AN$2-2001)+8*$B802,FALSE)</f>
        <v>-88</v>
      </c>
      <c r="AO802" s="18">
        <f>-VLOOKUP(AO$1,D_0310!$A$4:$XA$84,($C802+AO$2-2001)+8*$B802,FALSE)</f>
        <v>-90</v>
      </c>
      <c r="AP802" s="18">
        <f>-VLOOKUP(AP$1,D_0310!$A$4:$XA$84,($C802+AP$2-2001)+8*$B802,FALSE)</f>
        <v>-82</v>
      </c>
      <c r="AQ802" s="18">
        <f>-VLOOKUP(AQ$1,D_0310!$A$4:$XA$84,($C802+AQ$2-2001)+8*$B802,FALSE)</f>
        <v>-107</v>
      </c>
      <c r="AR802" s="21"/>
      <c r="AS802" s="31">
        <v>5</v>
      </c>
      <c r="AT802" s="55">
        <f>VLOOKUP(2002-C802,census2002!$A$3:$CD$82,2+B802)</f>
        <v>56653</v>
      </c>
      <c r="AU802" s="17" t="s">
        <v>178</v>
      </c>
      <c r="AV802">
        <f>1+K802/AVERAGE(AVERAGE(SUM($AT802,$D802:J802,$R802:X802,$AF802:AL802),SUM($AT802,$D802:K802,$R802:Y802,$AF802:AM802)),AVERAGE(SUM($AT803,$D803:K803,$S803:Y803,$AG803:AM803),SUM($AT803,$D803:L803,$S803:Z803,$AG803:AN803)))</f>
        <v>0.99761069466528696</v>
      </c>
      <c r="AW802">
        <f>1+L802/AVERAGE(AVERAGE(SUM($AT802,$D802:K802,$R802:Y802,$AF802:AM802),SUM($AT802,$D802:L802,$R802:Z802,$AF802:AN802)),AVERAGE(SUM($AT803,$D803:L803,$S803:Z803,$AG803:AN803),SUM($AT803,$D803:M803,$S803:AA803,$AG803:AO803)))</f>
        <v>0.99819540249270566</v>
      </c>
      <c r="AX802">
        <f>1+M802/AVERAGE(AVERAGE(SUM($AT802,$D802:L802,$R802:Z802,$AF802:AN802),SUM($AT802,$D802:M802,$R802:AA802,$AF802:AO802)),AVERAGE(SUM($AT803,$D803:M803,$S803:AA803,$AG803:AO803),SUM($AT803,$D803:N803,$S803:AB803,$AG803:AP803)))</f>
        <v>0.99805803109683244</v>
      </c>
      <c r="AY802">
        <f>1+N802/AVERAGE(AVERAGE(SUM($AT802,$D802:M802,$R802:AA802,$AF802:AO802),SUM($AT802,$D802:N802,$R802:AB802,$AF802:AP802)),AVERAGE(SUM($AT803,$D803:N803,$S803:AB803,$AG803:AP803),SUM($AT803,$D803:O803,$S803:AC803,$AG803:AQ803)))</f>
        <v>0.9974800326411879</v>
      </c>
      <c r="AZ802">
        <f>1+O802/AVERAGE(AVERAGE(SUM($AT802,$D802:N802,$R802:AB802,$AF802:AP802),SUM($AT802,$D802:O802,$R802:AC802,$AF802:AQ802)),AVERAGE(SUM($AT803,$D803:O803,$S803:AC803,$AG803:AQ803),SUM($AT803,$D803:P803,$S803:AD803,$AG803:AR803)))</f>
        <v>0.99732307744438609</v>
      </c>
      <c r="BA802" s="43">
        <f t="shared" si="1049"/>
        <v>0.99773339089766133</v>
      </c>
      <c r="BB802" s="47">
        <f t="shared" ref="BB802:BB809" si="1056">PRODUCT(AV798,AW799,AX800,AY801,AZ802)^(1/5)</f>
        <v>0.99583092656563099</v>
      </c>
    </row>
    <row r="803" spans="1:54">
      <c r="A803" s="13">
        <v>802</v>
      </c>
      <c r="B803" s="17">
        <f t="shared" ref="B803" si="1057">C797</f>
        <v>53</v>
      </c>
      <c r="C803" s="17">
        <v>1988</v>
      </c>
      <c r="D803" s="21"/>
      <c r="E803" s="21"/>
      <c r="F803" s="21"/>
      <c r="G803" s="21"/>
      <c r="H803" s="21"/>
      <c r="I803" s="18">
        <f>VLOOKUP(I$1,IR_0310!$A$4:$XA$84,($C803+I$2-2001)+8*$B803,FALSE)</f>
        <v>-37</v>
      </c>
      <c r="J803" s="18">
        <f>VLOOKUP(J$1,IR_0310!$A$4:$XA$84,($C803+J$2-2001)+8*$B803,FALSE)</f>
        <v>15</v>
      </c>
      <c r="K803" s="19">
        <f>VLOOKUP(K$1,IR_0310!$A$4:$XA$84,($C803+K$2-2001)+8*$B803,FALSE)</f>
        <v>-90</v>
      </c>
      <c r="L803" s="19">
        <f>VLOOKUP(L$1,IR_0310!$A$4:$XA$84,($C803+L$2-2001)+8*$B803,FALSE)</f>
        <v>-115</v>
      </c>
      <c r="M803" s="19">
        <f>VLOOKUP(M$1,IR_0310!$A$4:$XA$84,($C803+M$2-2001)+8*$B803,FALSE)</f>
        <v>-54</v>
      </c>
      <c r="N803" s="19">
        <f>VLOOKUP(N$1,IR_0310!$A$4:$XA$84,($C803+N$2-2001)+8*$B803,FALSE)</f>
        <v>-58</v>
      </c>
      <c r="O803" s="19">
        <f>VLOOKUP(O$1,IR_0310!$A$4:$XA$84,($C803+O$2-2001)+8*$B803,FALSE)</f>
        <v>-162</v>
      </c>
      <c r="P803" s="18">
        <f>VLOOKUP(P$1,IR_0310!$A$4:$XA$84,($C803+P$2-2001)+8*$B803,FALSE)</f>
        <v>-23</v>
      </c>
      <c r="Q803" s="17">
        <v>1988</v>
      </c>
      <c r="R803" s="21"/>
      <c r="S803" s="21"/>
      <c r="T803" s="21"/>
      <c r="U803" s="21"/>
      <c r="V803" s="21"/>
      <c r="W803" s="18">
        <f>VLOOKUP(W$1,IN_0310!$A$4:$XA$84,($C803+W$2-2001)+8*$B803,FALSE)</f>
        <v>1</v>
      </c>
      <c r="X803" s="18">
        <f>VLOOKUP(X$1,IN_0310!$A$4:$XA$84,($C803+X$2-2001)+8*$B803,FALSE)</f>
        <v>-18</v>
      </c>
      <c r="Y803" s="18">
        <f>VLOOKUP(Y$1,IN_0310!$A$4:$XA$84,($C803+Y$2-2001)+8*$B803,FALSE)</f>
        <v>44</v>
      </c>
      <c r="Z803" s="18">
        <f>VLOOKUP(Z$1,IN_0310!$A$4:$XA$84,($C803+Z$2-2001)+8*$B803,FALSE)</f>
        <v>34</v>
      </c>
      <c r="AA803" s="18">
        <f>VLOOKUP(AA$1,IN_0310!$A$4:$XA$84,($C803+AA$2-2001)+8*$B803,FALSE)</f>
        <v>109</v>
      </c>
      <c r="AB803" s="18">
        <f>VLOOKUP(AB$1,IN_0310!$A$4:$XA$84,($C803+AB$2-2001)+8*$B803,FALSE)</f>
        <v>130</v>
      </c>
      <c r="AC803" s="18">
        <f>VLOOKUP(AC$1,IN_0310!$A$4:$XA$84,($C803+AC$2-2001)+8*$B803,FALSE)</f>
        <v>171</v>
      </c>
      <c r="AD803" s="18">
        <f>VLOOKUP(AD$1,IN_0310!$A$4:$XA$84,($C803+AD$2-2001)+8*$B803,FALSE)</f>
        <v>131</v>
      </c>
      <c r="AE803" s="17">
        <v>1988</v>
      </c>
      <c r="AF803" s="21"/>
      <c r="AG803" s="21"/>
      <c r="AH803" s="21"/>
      <c r="AI803" s="21"/>
      <c r="AJ803" s="21"/>
      <c r="AK803" s="18">
        <f>-VLOOKUP(AK$1,D_0310!$A$4:$XA$84,($C803+AK$2-2001)+8*$B803,FALSE)</f>
        <v>-59</v>
      </c>
      <c r="AL803" s="18">
        <f>-VLOOKUP(AL$1,D_0310!$A$4:$XA$84,($C803+AL$2-2001)+8*$B803,FALSE)</f>
        <v>-68</v>
      </c>
      <c r="AM803" s="18">
        <f>-VLOOKUP(AM$1,D_0310!$A$4:$XA$84,($C803+AM$2-2001)+8*$B803,FALSE)</f>
        <v>-80</v>
      </c>
      <c r="AN803" s="18">
        <f>-VLOOKUP(AN$1,D_0310!$A$4:$XA$84,($C803+AN$2-2001)+8*$B803,FALSE)</f>
        <v>-84</v>
      </c>
      <c r="AO803" s="18">
        <f>-VLOOKUP(AO$1,D_0310!$A$4:$XA$84,($C803+AO$2-2001)+8*$B803,FALSE)</f>
        <v>-92</v>
      </c>
      <c r="AP803" s="18">
        <f>-VLOOKUP(AP$1,D_0310!$A$4:$XA$84,($C803+AP$2-2001)+8*$B803,FALSE)</f>
        <v>-105</v>
      </c>
      <c r="AQ803" s="18">
        <f>-VLOOKUP(AQ$1,D_0310!$A$4:$XA$84,($C803+AQ$2-2001)+8*$B803,FALSE)</f>
        <v>-127</v>
      </c>
      <c r="AR803" s="18">
        <f>-VLOOKUP(AR$1,D_0310!$A$4:$XA$84,($C803+AR$2-2001)+8*$B803,FALSE)</f>
        <v>-131</v>
      </c>
      <c r="AS803" s="31">
        <v>5</v>
      </c>
      <c r="AT803" s="55">
        <f>VLOOKUP(2002-C803,census2002!$A$3:$CD$82,2+B803)</f>
        <v>62874</v>
      </c>
      <c r="AU803" s="17" t="s">
        <v>179</v>
      </c>
      <c r="AV803">
        <f>1+K803/AVERAGE(AVERAGE(SUM($AT803,$D803:J803,$R803:X803,$AF803:AL803),SUM($AT803,$D803:K803,$R803:Y803,$AF803:AM803)),AVERAGE(SUM($AT804,$D804:K804,$S804:Y804,$AG804:AM804),SUM($AT804,$D804:L804,$S804:Z804,$AG804:AN804)))</f>
        <v>0.9985906891530042</v>
      </c>
      <c r="AW803">
        <f>1+L803/AVERAGE(AVERAGE(SUM($AT803,$D803:K803,$R803:Y803,$AF803:AM803),SUM($AT803,$D803:L803,$R803:Z803,$AF803:AN803)),AVERAGE(SUM($AT804,$D804:L804,$S804:Z804,$AG804:AN804),SUM($AT804,$D804:M804,$S804:AA804,$AG804:AO804)))</f>
        <v>0.99819486084731657</v>
      </c>
      <c r="AX803">
        <f>1+M803/AVERAGE(AVERAGE(SUM($AT803,$D803:L803,$R803:Z803,$AF803:AN803),SUM($AT803,$D803:M803,$R803:AA803,$AF803:AO803)),AVERAGE(SUM($AT804,$D804:M804,$S804:AA804,$AG804:AO804),SUM($AT804,$D804:N804,$S804:AB804,$AG804:AP804)))</f>
        <v>0.99915056943308378</v>
      </c>
      <c r="AY803">
        <f>1+N803/AVERAGE(AVERAGE(SUM($AT803,$D803:M803,$R803:AA803,$AF803:AO803),SUM($AT803,$D803:N803,$R803:AB803,$AF803:AP803)),AVERAGE(SUM($AT804,$D804:N804,$S804:AB804,$AG804:AP804),SUM($AT804,$D804:O804,$S804:AC804,$AG804:AQ804)))</f>
        <v>0.99908666811015101</v>
      </c>
      <c r="AZ803">
        <f>1+O803/AVERAGE(AVERAGE(SUM($AT803,$D803:N803,$R803:AB803,$AF803:AP803),SUM($AT803,$D803:O803,$R803:AC803,$AF803:AQ803)),AVERAGE(SUM($AT804,$D804:O804,$S804:AC804,$AG804:AQ804),SUM($AT804,$D804:P804,$S804:AD804,$AG804:AR804)))</f>
        <v>0.99744710021313565</v>
      </c>
      <c r="BA803" s="43">
        <f t="shared" si="1049"/>
        <v>0.998493779490358</v>
      </c>
      <c r="BB803" s="47">
        <f t="shared" si="1056"/>
        <v>0.99677610206336065</v>
      </c>
    </row>
    <row r="804" spans="1:54">
      <c r="A804" s="9">
        <v>803</v>
      </c>
      <c r="B804" s="17">
        <f t="shared" ref="B804" si="1058">C797</f>
        <v>53</v>
      </c>
      <c r="C804" s="17">
        <v>1987</v>
      </c>
      <c r="D804" s="21"/>
      <c r="E804" s="21"/>
      <c r="F804" s="21"/>
      <c r="G804" s="21"/>
      <c r="H804" s="21"/>
      <c r="I804" s="21"/>
      <c r="J804" s="18">
        <f>VLOOKUP(J$1,IR_0310!$A$4:$XA$84,($C804+J$2-2001)+8*$B804,FALSE)</f>
        <v>-10</v>
      </c>
      <c r="K804" s="19">
        <f>VLOOKUP(K$1,IR_0310!$A$4:$XA$84,($C804+K$2-2001)+8*$B804,FALSE)</f>
        <v>-120</v>
      </c>
      <c r="L804" s="19">
        <f>VLOOKUP(L$1,IR_0310!$A$4:$XA$84,($C804+L$2-2001)+8*$B804,FALSE)</f>
        <v>-73</v>
      </c>
      <c r="M804" s="19">
        <f>VLOOKUP(M$1,IR_0310!$A$4:$XA$84,($C804+M$2-2001)+8*$B804,FALSE)</f>
        <v>-162</v>
      </c>
      <c r="N804" s="19">
        <f>VLOOKUP(N$1,IR_0310!$A$4:$XA$84,($C804+N$2-2001)+8*$B804,FALSE)</f>
        <v>-131</v>
      </c>
      <c r="O804" s="19">
        <f>VLOOKUP(O$1,IR_0310!$A$4:$XA$84,($C804+O$2-2001)+8*$B804,FALSE)</f>
        <v>-82</v>
      </c>
      <c r="P804" s="18">
        <f>VLOOKUP(P$1,IR_0310!$A$4:$XA$84,($C804+P$2-2001)+8*$B804,FALSE)</f>
        <v>15</v>
      </c>
      <c r="Q804" s="17">
        <v>1987</v>
      </c>
      <c r="R804" s="21"/>
      <c r="S804" s="21"/>
      <c r="T804" s="21"/>
      <c r="U804" s="21"/>
      <c r="V804" s="21"/>
      <c r="W804" s="21"/>
      <c r="X804" s="18">
        <f>VLOOKUP(X$1,IN_0310!$A$4:$XA$84,($C804+X$2-2001)+8*$B804,FALSE)</f>
        <v>-24</v>
      </c>
      <c r="Y804" s="18">
        <f>VLOOKUP(Y$1,IN_0310!$A$4:$XA$84,($C804+Y$2-2001)+8*$B804,FALSE)</f>
        <v>1</v>
      </c>
      <c r="Z804" s="18">
        <f>VLOOKUP(Z$1,IN_0310!$A$4:$XA$84,($C804+Z$2-2001)+8*$B804,FALSE)</f>
        <v>45</v>
      </c>
      <c r="AA804" s="18">
        <f>VLOOKUP(AA$1,IN_0310!$A$4:$XA$84,($C804+AA$2-2001)+8*$B804,FALSE)</f>
        <v>58</v>
      </c>
      <c r="AB804" s="18">
        <f>VLOOKUP(AB$1,IN_0310!$A$4:$XA$84,($C804+AB$2-2001)+8*$B804,FALSE)</f>
        <v>112</v>
      </c>
      <c r="AC804" s="18">
        <f>VLOOKUP(AC$1,IN_0310!$A$4:$XA$84,($C804+AC$2-2001)+8*$B804,FALSE)</f>
        <v>141</v>
      </c>
      <c r="AD804" s="18">
        <f>VLOOKUP(AD$1,IN_0310!$A$4:$XA$84,($C804+AD$2-2001)+8*$B804,FALSE)</f>
        <v>163</v>
      </c>
      <c r="AE804" s="17">
        <v>1987</v>
      </c>
      <c r="AF804" s="21"/>
      <c r="AG804" s="21"/>
      <c r="AH804" s="21"/>
      <c r="AI804" s="21"/>
      <c r="AJ804" s="21"/>
      <c r="AK804" s="21"/>
      <c r="AL804" s="18">
        <f>-VLOOKUP(AL$1,D_0310!$A$4:$XA$84,($C804+AL$2-2001)+8*$B804,FALSE)</f>
        <v>-64</v>
      </c>
      <c r="AM804" s="18">
        <f>-VLOOKUP(AM$1,D_0310!$A$4:$XA$84,($C804+AM$2-2001)+8*$B804,FALSE)</f>
        <v>-104</v>
      </c>
      <c r="AN804" s="18">
        <f>-VLOOKUP(AN$1,D_0310!$A$4:$XA$84,($C804+AN$2-2001)+8*$B804,FALSE)</f>
        <v>-92</v>
      </c>
      <c r="AO804" s="18">
        <f>-VLOOKUP(AO$1,D_0310!$A$4:$XA$84,($C804+AO$2-2001)+8*$B804,FALSE)</f>
        <v>-101</v>
      </c>
      <c r="AP804" s="18">
        <f>-VLOOKUP(AP$1,D_0310!$A$4:$XA$84,($C804+AP$2-2001)+8*$B804,FALSE)</f>
        <v>-114</v>
      </c>
      <c r="AQ804" s="18">
        <f>-VLOOKUP(AQ$1,D_0310!$A$4:$XA$84,($C804+AQ$2-2001)+8*$B804,FALSE)</f>
        <v>-129</v>
      </c>
      <c r="AR804" s="18">
        <f>-VLOOKUP(AR$1,D_0310!$A$4:$XA$84,($C804+AR$2-2001)+8*$B804,FALSE)</f>
        <v>-143</v>
      </c>
      <c r="AS804" s="31">
        <v>5</v>
      </c>
      <c r="AT804" s="55">
        <f>VLOOKUP(2002-C804,census2002!$A$3:$CD$82,2+B804)</f>
        <v>65458</v>
      </c>
      <c r="AU804" s="17" t="s">
        <v>180</v>
      </c>
      <c r="AV804">
        <f>1+K804/AVERAGE(AVERAGE(SUM($AT804,$D804:J804,$R804:X804,$AF804:AL804),SUM($AT804,$D804:K804,$R804:Y804,$AF804:AM804)),AVERAGE(SUM($AT805,$D805:K805,$S805:Y805,$AG805:AM805),SUM($AT805,$D805:L805,$S805:Z805,$AG805:AN805)))</f>
        <v>0.9981499468109708</v>
      </c>
      <c r="AW804">
        <f>1+L804/AVERAGE(AVERAGE(SUM($AT804,$D804:K804,$R804:Y804,$AF804:AM804),SUM($AT804,$D804:L804,$R804:Z804,$AF804:AN804)),AVERAGE(SUM($AT805,$D805:L805,$S805:Z805,$AG805:AN805),SUM($AT805,$D805:M805,$S805:AA805,$AG805:AO805)))</f>
        <v>0.99887148013882343</v>
      </c>
      <c r="AX804">
        <f>1+M804/AVERAGE(AVERAGE(SUM($AT804,$D804:L804,$R804:Z804,$AF804:AN804),SUM($AT804,$D804:M804,$R804:AA804,$AF804:AO804)),AVERAGE(SUM($AT805,$D805:M805,$S805:AA805,$AG805:AO805),SUM($AT805,$D805:N805,$S805:AB805,$AG805:AP805)))</f>
        <v>0.99748953974895394</v>
      </c>
      <c r="AY804">
        <f>1+N804/AVERAGE(AVERAGE(SUM($AT804,$D804:M804,$R804:AA804,$AF804:AO804),SUM($AT804,$D804:N804,$R804:AB804,$AF804:AP804)),AVERAGE(SUM($AT805,$D805:N805,$S805:AB805,$AG805:AP805),SUM($AT805,$D805:O805,$S805:AC805,$AG805:AQ805)))</f>
        <v>0.99796572005357453</v>
      </c>
      <c r="AZ804">
        <f>1+O804/AVERAGE(AVERAGE(SUM($AT804,$D804:N804,$R804:AB804,$AF804:AP804),SUM($AT804,$D804:O804,$R804:AC804,$AF804:AQ804)),AVERAGE(SUM($AT805,$D805:O805,$S805:AC805,$AG805:AQ805),SUM($AT805,$D805:P805,$S805:AD805,$AG805:AR805)))</f>
        <v>0.99872565931589663</v>
      </c>
      <c r="BA804" s="43">
        <f t="shared" si="1049"/>
        <v>0.99824034086641877</v>
      </c>
      <c r="BB804" s="47">
        <f t="shared" si="1056"/>
        <v>0.99842829400779842</v>
      </c>
    </row>
    <row r="805" spans="1:54">
      <c r="A805" s="9">
        <v>804</v>
      </c>
      <c r="B805" s="17">
        <f t="shared" ref="B805" si="1059">C797</f>
        <v>53</v>
      </c>
      <c r="C805" s="17">
        <v>1986</v>
      </c>
      <c r="D805" s="26"/>
      <c r="E805" s="26"/>
      <c r="F805" s="26"/>
      <c r="G805" s="26"/>
      <c r="H805" s="26"/>
      <c r="I805" s="26"/>
      <c r="J805" s="21"/>
      <c r="K805" s="19">
        <f>VLOOKUP(K$1,IR_0310!$A$4:$XA$84,($C805+K$2-2001)+8*$B805,FALSE)</f>
        <v>24</v>
      </c>
      <c r="L805" s="19">
        <f>VLOOKUP(L$1,IR_0310!$A$4:$XA$84,($C805+L$2-2001)+8*$B805,FALSE)</f>
        <v>-115</v>
      </c>
      <c r="M805" s="19">
        <f>VLOOKUP(M$1,IR_0310!$A$4:$XA$84,($C805+M$2-2001)+8*$B805,FALSE)</f>
        <v>-133</v>
      </c>
      <c r="N805" s="19">
        <f>VLOOKUP(N$1,IR_0310!$A$4:$XA$84,($C805+N$2-2001)+8*$B805,FALSE)</f>
        <v>-80</v>
      </c>
      <c r="O805" s="19">
        <f>VLOOKUP(O$1,IR_0310!$A$4:$XA$84,($C805+O$2-2001)+8*$B805,FALSE)</f>
        <v>-77</v>
      </c>
      <c r="P805" s="18">
        <f>VLOOKUP(P$1,IR_0310!$A$4:$XA$84,($C805+P$2-2001)+8*$B805,FALSE)</f>
        <v>10</v>
      </c>
      <c r="Q805" s="17">
        <v>1986</v>
      </c>
      <c r="R805" s="26"/>
      <c r="S805" s="26"/>
      <c r="T805" s="26"/>
      <c r="U805" s="26"/>
      <c r="V805" s="26"/>
      <c r="W805" s="26"/>
      <c r="X805" s="21"/>
      <c r="Y805" s="18">
        <f>VLOOKUP(Y$1,IN_0310!$A$4:$XA$84,($C805+Y$2-2001)+8*$B805,FALSE)</f>
        <v>-11</v>
      </c>
      <c r="Z805" s="18">
        <f>VLOOKUP(Z$1,IN_0310!$A$4:$XA$84,($C805+Z$2-2001)+8*$B805,FALSE)</f>
        <v>6</v>
      </c>
      <c r="AA805" s="18">
        <f>VLOOKUP(AA$1,IN_0310!$A$4:$XA$84,($C805+AA$2-2001)+8*$B805,FALSE)</f>
        <v>82</v>
      </c>
      <c r="AB805" s="18">
        <f>VLOOKUP(AB$1,IN_0310!$A$4:$XA$84,($C805+AB$2-2001)+8*$B805,FALSE)</f>
        <v>44</v>
      </c>
      <c r="AC805" s="18">
        <f>VLOOKUP(AC$1,IN_0310!$A$4:$XA$84,($C805+AC$2-2001)+8*$B805,FALSE)</f>
        <v>153</v>
      </c>
      <c r="AD805" s="18">
        <f>VLOOKUP(AD$1,IN_0310!$A$4:$XA$84,($C805+AD$2-2001)+8*$B805,FALSE)</f>
        <v>192</v>
      </c>
      <c r="AE805" s="17">
        <v>1986</v>
      </c>
      <c r="AF805" s="26"/>
      <c r="AG805" s="26"/>
      <c r="AH805" s="26"/>
      <c r="AI805" s="26"/>
      <c r="AJ805" s="26"/>
      <c r="AK805" s="26"/>
      <c r="AL805" s="21"/>
      <c r="AM805" s="18">
        <f>-VLOOKUP(AM$1,D_0310!$A$4:$XA$84,($C805+AM$2-2001)+8*$B805,FALSE)</f>
        <v>-103</v>
      </c>
      <c r="AN805" s="18">
        <f>-VLOOKUP(AN$1,D_0310!$A$4:$XA$84,($C805+AN$2-2001)+8*$B805,FALSE)</f>
        <v>-96</v>
      </c>
      <c r="AO805" s="18">
        <f>-VLOOKUP(AO$1,D_0310!$A$4:$XA$84,($C805+AO$2-2001)+8*$B805,FALSE)</f>
        <v>-107</v>
      </c>
      <c r="AP805" s="18">
        <f>-VLOOKUP(AP$1,D_0310!$A$4:$XA$84,($C805+AP$2-2001)+8*$B805,FALSE)</f>
        <v>-107</v>
      </c>
      <c r="AQ805" s="18">
        <f>-VLOOKUP(AQ$1,D_0310!$A$4:$XA$84,($C805+AQ$2-2001)+8*$B805,FALSE)</f>
        <v>-130</v>
      </c>
      <c r="AR805" s="18">
        <f>-VLOOKUP(AR$1,D_0310!$A$4:$XA$84,($C805+AR$2-2001)+8*$B805,FALSE)</f>
        <v>-142</v>
      </c>
      <c r="AS805" s="31">
        <v>5</v>
      </c>
      <c r="AT805" s="55">
        <f>VLOOKUP(2002-C805,census2002!$A$3:$CD$82,2+B805)</f>
        <v>64670</v>
      </c>
      <c r="AU805" s="17" t="s">
        <v>181</v>
      </c>
      <c r="AV805">
        <f>1+K805/AVERAGE(AVERAGE(SUM($AT805,$D805:J805,$R805:X805,$AF805:AL805),SUM($AT805,$D805:K805,$R805:Y805,$AF805:AM805)),AVERAGE(SUM($AT806,$D806:K806,$S806:Y806,$AG806:AM806),SUM($AT806,$D806:L806,$S806:Z806,$AG806:AN806)))</f>
        <v>1.0003672701118644</v>
      </c>
      <c r="AW805">
        <f>1+L805/AVERAGE(AVERAGE(SUM($AT805,$D805:K805,$R805:Y805,$AF805:AM805),SUM($AT805,$D805:L805,$R805:Z805,$AF805:AN805)),AVERAGE(SUM($AT806,$D806:L806,$S806:Z806,$AG806:AN806),SUM($AT806,$D806:M806,$S806:AA806,$AG806:AO806)))</f>
        <v>0.99823528283428919</v>
      </c>
      <c r="AX805">
        <f>1+M805/AVERAGE(AVERAGE(SUM($AT805,$D805:L805,$R805:Z805,$AF805:AN805),SUM($AT805,$D805:M805,$R805:AA805,$AF805:AO805)),AVERAGE(SUM($AT806,$D806:M806,$S806:AA806,$AG806:AO806),SUM($AT806,$D806:N806,$S806:AB806,$AG806:AP806)))</f>
        <v>0.99795238131894359</v>
      </c>
      <c r="AY805">
        <f>1+N805/AVERAGE(AVERAGE(SUM($AT805,$D805:M805,$R805:AA805,$AF805:AO805),SUM($AT805,$D805:N805,$R805:AB805,$AF805:AP805)),AVERAGE(SUM($AT806,$D806:N806,$S806:AB806,$AG806:AP806),SUM($AT806,$D806:O806,$S806:AC806,$AG806:AQ806)))</f>
        <v>0.99876546067606464</v>
      </c>
      <c r="AZ805">
        <f>1+O805/AVERAGE(AVERAGE(SUM($AT805,$D805:N805,$R805:AB805,$AF805:AP805),SUM($AT805,$D805:O805,$R805:AC805,$AF805:AQ805)),AVERAGE(SUM($AT806,$D806:O806,$S806:AC806,$AG806:AQ806),SUM($AT806,$D806:P806,$S806:AD806,$AG806:AR806)))</f>
        <v>0.99881028715341891</v>
      </c>
      <c r="BA805" s="43">
        <f t="shared" si="1049"/>
        <v>0.99882578703636127</v>
      </c>
      <c r="BB805" s="47">
        <f t="shared" si="1056"/>
        <v>0.99810565766337345</v>
      </c>
    </row>
    <row r="806" spans="1:54">
      <c r="A806" s="13">
        <v>805</v>
      </c>
      <c r="B806" s="17">
        <f t="shared" ref="B806" si="1060">C797</f>
        <v>53</v>
      </c>
      <c r="C806" s="17">
        <v>1985</v>
      </c>
      <c r="D806" s="26"/>
      <c r="E806" s="26"/>
      <c r="F806" s="26"/>
      <c r="G806" s="26"/>
      <c r="H806" s="26"/>
      <c r="I806" s="26"/>
      <c r="J806" s="21"/>
      <c r="K806" s="22"/>
      <c r="L806" s="19">
        <f>VLOOKUP(L$1,IR_0310!$A$4:$XA$84,($C806+L$2-2001)+8*$B806,FALSE)</f>
        <v>-27</v>
      </c>
      <c r="M806" s="19">
        <f>VLOOKUP(M$1,IR_0310!$A$4:$XA$84,($C806+M$2-2001)+8*$B806,FALSE)</f>
        <v>-176</v>
      </c>
      <c r="N806" s="19">
        <f>VLOOKUP(N$1,IR_0310!$A$4:$XA$84,($C806+N$2-2001)+8*$B806,FALSE)</f>
        <v>-189</v>
      </c>
      <c r="O806" s="19">
        <f>VLOOKUP(O$1,IR_0310!$A$4:$XA$84,($C806+O$2-2001)+8*$B806,FALSE)</f>
        <v>-64</v>
      </c>
      <c r="P806" s="18">
        <f>VLOOKUP(P$1,IR_0310!$A$4:$XA$84,($C806+P$2-2001)+8*$B806,FALSE)</f>
        <v>-36</v>
      </c>
      <c r="Q806" s="17">
        <v>1985</v>
      </c>
      <c r="R806" s="26"/>
      <c r="S806" s="26"/>
      <c r="T806" s="26"/>
      <c r="U806" s="26"/>
      <c r="V806" s="26"/>
      <c r="W806" s="26"/>
      <c r="X806" s="21"/>
      <c r="Y806" s="22"/>
      <c r="Z806" s="18">
        <f>VLOOKUP(Z$1,IN_0310!$A$4:$XA$84,($C806+Z$2-2001)+8*$B806,FALSE)</f>
        <v>-10</v>
      </c>
      <c r="AA806" s="18">
        <f>VLOOKUP(AA$1,IN_0310!$A$4:$XA$84,($C806+AA$2-2001)+8*$B806,FALSE)</f>
        <v>10</v>
      </c>
      <c r="AB806" s="18">
        <f>VLOOKUP(AB$1,IN_0310!$A$4:$XA$84,($C806+AB$2-2001)+8*$B806,FALSE)</f>
        <v>96</v>
      </c>
      <c r="AC806" s="18">
        <f>VLOOKUP(AC$1,IN_0310!$A$4:$XA$84,($C806+AC$2-2001)+8*$B806,FALSE)</f>
        <v>74</v>
      </c>
      <c r="AD806" s="18">
        <f>VLOOKUP(AD$1,IN_0310!$A$4:$XA$84,($C806+AD$2-2001)+8*$B806,FALSE)</f>
        <v>148</v>
      </c>
      <c r="AE806" s="17">
        <v>1985</v>
      </c>
      <c r="AF806" s="26"/>
      <c r="AG806" s="26"/>
      <c r="AH806" s="26"/>
      <c r="AI806" s="26"/>
      <c r="AJ806" s="26"/>
      <c r="AK806" s="26"/>
      <c r="AL806" s="21"/>
      <c r="AM806" s="22"/>
      <c r="AN806" s="18">
        <f>-VLOOKUP(AN$1,D_0310!$A$4:$XA$84,($C806+AN$2-2001)+8*$B806,FALSE)</f>
        <v>-111</v>
      </c>
      <c r="AO806" s="18">
        <f>-VLOOKUP(AO$1,D_0310!$A$4:$XA$84,($C806+AO$2-2001)+8*$B806,FALSE)</f>
        <v>-114</v>
      </c>
      <c r="AP806" s="18">
        <f>-VLOOKUP(AP$1,D_0310!$A$4:$XA$84,($C806+AP$2-2001)+8*$B806,FALSE)</f>
        <v>-115</v>
      </c>
      <c r="AQ806" s="18">
        <f>-VLOOKUP(AQ$1,D_0310!$A$4:$XA$84,($C806+AQ$2-2001)+8*$B806,FALSE)</f>
        <v>-109</v>
      </c>
      <c r="AR806" s="18">
        <f>-VLOOKUP(AR$1,D_0310!$A$4:$XA$84,($C806+AR$2-2001)+8*$B806,FALSE)</f>
        <v>-136</v>
      </c>
      <c r="AS806" s="31">
        <v>4</v>
      </c>
      <c r="AT806" s="55">
        <f>VLOOKUP(2002-C806,census2002!$A$3:$CD$82,2+B806)</f>
        <v>66143</v>
      </c>
      <c r="AU806" s="17" t="s">
        <v>182</v>
      </c>
      <c r="AW806">
        <f>1+L806/AVERAGE(AVERAGE(SUM($AT806,$D806:K806,$R806:Y806,$AF806:AM806),SUM($AT806,$D806:L806,$R806:Z806,$AF806:AN806)),AVERAGE(SUM($AT807,$D807:L807,$S807:Z807,$AG807:AN807),SUM($AT807,$D807:M807,$S807:AA807,$AG807:AO807)))</f>
        <v>0.99959599435888424</v>
      </c>
      <c r="AX806">
        <f>1+M806/AVERAGE(AVERAGE(SUM($AT806,$D806:L806,$R806:Z806,$AF806:AN806),SUM($AT806,$D806:M806,$R806:AA806,$AF806:AO806)),AVERAGE(SUM($AT807,$D807:M807,$S807:AA807,$AG807:AO807),SUM($AT807,$D807:N807,$S807:AB807,$AG807:AP807)))</f>
        <v>0.9973545570010296</v>
      </c>
      <c r="AY806">
        <f>1+N806/AVERAGE(AVERAGE(SUM($AT806,$D806:M806,$R806:AA806,$AF806:AO806),SUM($AT806,$D806:N806,$R806:AB806,$AF806:AP806)),AVERAGE(SUM($AT807,$D807:N807,$S807:AB807,$AG807:AP807),SUM($AT807,$D807:O807,$S807:AC807,$AG807:AQ807)))</f>
        <v>0.99714657759157566</v>
      </c>
      <c r="AZ806">
        <f>1+O806/AVERAGE(AVERAGE(SUM($AT806,$D806:N806,$R806:AB806,$AF806:AP806),SUM($AT806,$D806:O806,$R806:AC806,$AF806:AQ806)),AVERAGE(SUM($AT807,$D807:O807,$S807:AC807,$AG807:AQ807),SUM($AT807,$D807:P807,$S807:AD807,$AG807:AR807)))</f>
        <v>0.99903142936055422</v>
      </c>
      <c r="BA806" s="43">
        <f t="shared" si="1049"/>
        <v>0.99828158396392042</v>
      </c>
      <c r="BB806" s="47">
        <f t="shared" si="1056"/>
        <v>0.9982182105944517</v>
      </c>
    </row>
    <row r="807" spans="1:54">
      <c r="A807" s="9">
        <v>806</v>
      </c>
      <c r="B807" s="17">
        <f t="shared" ref="B807" si="1061">C797</f>
        <v>53</v>
      </c>
      <c r="C807" s="17">
        <v>1984</v>
      </c>
      <c r="D807" s="26"/>
      <c r="E807" s="26"/>
      <c r="F807" s="26"/>
      <c r="G807" s="26"/>
      <c r="H807" s="26"/>
      <c r="I807" s="26"/>
      <c r="J807" s="21"/>
      <c r="K807" s="22"/>
      <c r="L807" s="22"/>
      <c r="M807" s="19">
        <f>VLOOKUP(M$1,IR_0310!$A$4:$XA$84,($C807+M$2-2001)+8*$B807,FALSE)</f>
        <v>-210</v>
      </c>
      <c r="N807" s="19">
        <f>VLOOKUP(N$1,IR_0310!$A$4:$XA$84,($C807+N$2-2001)+8*$B807,FALSE)</f>
        <v>-271</v>
      </c>
      <c r="O807" s="19">
        <f>VLOOKUP(O$1,IR_0310!$A$4:$XA$84,($C807+O$2-2001)+8*$B807,FALSE)</f>
        <v>-204</v>
      </c>
      <c r="P807" s="18">
        <f>VLOOKUP(P$1,IR_0310!$A$4:$XA$84,($C807+P$2-2001)+8*$B807,FALSE)</f>
        <v>-44</v>
      </c>
      <c r="Q807" s="17">
        <v>1984</v>
      </c>
      <c r="R807" s="26"/>
      <c r="S807" s="26"/>
      <c r="T807" s="26"/>
      <c r="U807" s="26"/>
      <c r="V807" s="26"/>
      <c r="W807" s="26"/>
      <c r="X807" s="21"/>
      <c r="Y807" s="22"/>
      <c r="Z807" s="22"/>
      <c r="AA807" s="18">
        <f>VLOOKUP(AA$1,IN_0310!$A$4:$XA$84,($C807+AA$2-2001)+8*$B807,FALSE)</f>
        <v>-15</v>
      </c>
      <c r="AB807" s="18">
        <f>VLOOKUP(AB$1,IN_0310!$A$4:$XA$84,($C807+AB$2-2001)+8*$B807,FALSE)</f>
        <v>7</v>
      </c>
      <c r="AC807" s="18">
        <f>VLOOKUP(AC$1,IN_0310!$A$4:$XA$84,($C807+AC$2-2001)+8*$B807,FALSE)</f>
        <v>112</v>
      </c>
      <c r="AD807" s="18">
        <f>VLOOKUP(AD$1,IN_0310!$A$4:$XA$84,($C807+AD$2-2001)+8*$B807,FALSE)</f>
        <v>130</v>
      </c>
      <c r="AE807" s="17">
        <v>1984</v>
      </c>
      <c r="AF807" s="26"/>
      <c r="AG807" s="26"/>
      <c r="AH807" s="26"/>
      <c r="AI807" s="26"/>
      <c r="AJ807" s="26"/>
      <c r="AK807" s="26"/>
      <c r="AL807" s="21"/>
      <c r="AM807" s="22"/>
      <c r="AN807" s="22"/>
      <c r="AO807" s="18">
        <f>-VLOOKUP(AO$1,D_0310!$A$4:$XA$84,($C807+AO$2-2001)+8*$B807,FALSE)</f>
        <v>-120</v>
      </c>
      <c r="AP807" s="18">
        <f>-VLOOKUP(AP$1,D_0310!$A$4:$XA$84,($C807+AP$2-2001)+8*$B807,FALSE)</f>
        <v>-168</v>
      </c>
      <c r="AQ807" s="18">
        <f>-VLOOKUP(AQ$1,D_0310!$A$4:$XA$84,($C807+AQ$2-2001)+8*$B807,FALSE)</f>
        <v>-161</v>
      </c>
      <c r="AR807" s="18">
        <f>-VLOOKUP(AR$1,D_0310!$A$4:$XA$84,($C807+AR$2-2001)+8*$B807,FALSE)</f>
        <v>-164</v>
      </c>
      <c r="AS807" s="31">
        <v>3</v>
      </c>
      <c r="AT807" s="55">
        <f>VLOOKUP(2002-C807,census2002!$A$3:$CD$82,2+B807)</f>
        <v>67765</v>
      </c>
      <c r="AU807" s="17" t="s">
        <v>183</v>
      </c>
      <c r="AX807">
        <f>1+M807/AVERAGE(AVERAGE(SUM($AT807,$D807:L807,$R807:Z807,$AF807:AN807),SUM($AT807,$D807:M807,$R807:AA807,$AF807:AO807)),AVERAGE(SUM($AT808,$D808:M808,$S808:AA808,$AG808:AO808),SUM($AT808,$D808:N808,$S808:AB808,$AG808:AP808)))</f>
        <v>0.99683714695594217</v>
      </c>
      <c r="AY807">
        <f>1+N807/AVERAGE(AVERAGE(SUM($AT807,$D807:M807,$R807:AA807,$AF807:AO807),SUM($AT807,$D807:N807,$R807:AB807,$AF807:AP807)),AVERAGE(SUM($AT808,$D808:N808,$S808:AB808,$AG808:AP808),SUM($AT808,$D808:O808,$S808:AC808,$AG808:AQ808)))</f>
        <v>0.99589448368587496</v>
      </c>
      <c r="AZ807">
        <f>1+O807/AVERAGE(AVERAGE(SUM($AT807,$D807:N807,$R807:AB807,$AF807:AP807),SUM($AT807,$D807:O807,$R807:AC807,$AF807:AQ807)),AVERAGE(SUM($AT808,$D808:O808,$S808:AC808,$AG808:AQ808),SUM($AT808,$D808:P808,$S808:AD808,$AG808:AR808)))</f>
        <v>0.99689498898406015</v>
      </c>
      <c r="BA807" s="43">
        <f t="shared" si="1049"/>
        <v>0.996542100989393</v>
      </c>
      <c r="BB807" s="47">
        <f t="shared" si="1056"/>
        <v>0.99789092270756719</v>
      </c>
    </row>
    <row r="808" spans="1:54">
      <c r="A808" s="9">
        <v>807</v>
      </c>
      <c r="B808" s="17">
        <f t="shared" ref="B808" si="1062">C797</f>
        <v>53</v>
      </c>
      <c r="C808" s="17">
        <v>1983</v>
      </c>
      <c r="D808" s="26"/>
      <c r="E808" s="26"/>
      <c r="F808" s="26"/>
      <c r="G808" s="26"/>
      <c r="H808" s="26"/>
      <c r="I808" s="26"/>
      <c r="J808" s="21"/>
      <c r="K808" s="22"/>
      <c r="L808" s="22"/>
      <c r="M808" s="22"/>
      <c r="N808" s="19">
        <f>VLOOKUP(N$1,IR_0310!$A$4:$XA$84,($C808+N$2-2001)+8*$B808,FALSE)</f>
        <v>-293</v>
      </c>
      <c r="O808" s="19">
        <f>VLOOKUP(O$1,IR_0310!$A$4:$XA$84,($C808+O$2-2001)+8*$B808,FALSE)</f>
        <v>-156</v>
      </c>
      <c r="P808" s="18">
        <f>VLOOKUP(P$1,IR_0310!$A$4:$XA$84,($C808+P$2-2001)+8*$B808,FALSE)</f>
        <v>-197</v>
      </c>
      <c r="Q808" s="17">
        <v>1983</v>
      </c>
      <c r="R808" s="26"/>
      <c r="S808" s="26"/>
      <c r="T808" s="26"/>
      <c r="U808" s="26"/>
      <c r="V808" s="26"/>
      <c r="W808" s="26"/>
      <c r="X808" s="21"/>
      <c r="Y808" s="22"/>
      <c r="Z808" s="22"/>
      <c r="AA808" s="22"/>
      <c r="AB808" s="18">
        <f>VLOOKUP(AB$1,IN_0310!$A$4:$XA$84,($C808+AB$2-2001)+8*$B808,FALSE)</f>
        <v>-30</v>
      </c>
      <c r="AC808" s="18">
        <f>VLOOKUP(AC$1,IN_0310!$A$4:$XA$84,($C808+AC$2-2001)+8*$B808,FALSE)</f>
        <v>5</v>
      </c>
      <c r="AD808" s="18">
        <f>VLOOKUP(AD$1,IN_0310!$A$4:$XA$84,($C808+AD$2-2001)+8*$B808,FALSE)</f>
        <v>127</v>
      </c>
      <c r="AE808" s="17">
        <v>1983</v>
      </c>
      <c r="AF808" s="26"/>
      <c r="AG808" s="26"/>
      <c r="AH808" s="26"/>
      <c r="AI808" s="26"/>
      <c r="AJ808" s="26"/>
      <c r="AK808" s="26"/>
      <c r="AL808" s="21"/>
      <c r="AM808" s="22"/>
      <c r="AN808" s="22"/>
      <c r="AO808" s="22"/>
      <c r="AP808" s="18">
        <f>-VLOOKUP(AP$1,D_0310!$A$4:$XA$84,($C808+AP$2-2001)+8*$B808,FALSE)</f>
        <v>-161</v>
      </c>
      <c r="AQ808" s="18">
        <f>-VLOOKUP(AQ$1,D_0310!$A$4:$XA$84,($C808+AQ$2-2001)+8*$B808,FALSE)</f>
        <v>-136</v>
      </c>
      <c r="AR808" s="18">
        <f>-VLOOKUP(AR$1,D_0310!$A$4:$XA$84,($C808+AR$2-2001)+8*$B808,FALSE)</f>
        <v>-192</v>
      </c>
      <c r="AS808" s="31">
        <v>2</v>
      </c>
      <c r="AT808" s="55">
        <f>VLOOKUP(2002-C808,census2002!$A$3:$CD$82,2+B808)</f>
        <v>65441</v>
      </c>
      <c r="AU808" s="17" t="s">
        <v>184</v>
      </c>
      <c r="AY808">
        <f>1+N808/AVERAGE(AVERAGE(SUM($AT808,$D808:M808,$R808:AA808,$AF808:AO808),SUM($AT808,$D808:N808,$R808:AB808,$AF808:AP808)),AVERAGE(SUM($AT809,$D809:N809,$S809:AB809,$AG809:AP809),SUM($AT809,$D809:O809,$S809:AC809,$AG809:AQ809)))</f>
        <v>0.99531713242286457</v>
      </c>
      <c r="AZ808">
        <f>1+O808/AVERAGE(AVERAGE(SUM($AT808,$D808:N808,$R808:AB808,$AF808:AP808),SUM($AT808,$D808:O808,$R808:AC808,$AF808:AQ808)),AVERAGE(SUM($AT809,$D809:O809,$S809:AC809,$AG809:AQ809),SUM($AT809,$D809:P809,$S809:AD809,$AG809:AR809)))</f>
        <v>0.99749099330931545</v>
      </c>
      <c r="BA808" s="43">
        <f t="shared" si="1049"/>
        <v>0.99640347002520147</v>
      </c>
      <c r="BB808" s="47">
        <f t="shared" si="1056"/>
        <v>0.99742469824626001</v>
      </c>
    </row>
    <row r="809" spans="1:54">
      <c r="A809" s="13">
        <v>808</v>
      </c>
      <c r="B809" s="17">
        <f t="shared" ref="B809" si="1063">C797</f>
        <v>53</v>
      </c>
      <c r="C809" s="17">
        <v>1982</v>
      </c>
      <c r="D809" s="26"/>
      <c r="E809" s="26"/>
      <c r="F809" s="26"/>
      <c r="G809" s="26"/>
      <c r="H809" s="26"/>
      <c r="I809" s="26"/>
      <c r="J809" s="21"/>
      <c r="K809" s="22"/>
      <c r="L809" s="22"/>
      <c r="M809" s="22"/>
      <c r="N809" s="22"/>
      <c r="O809" s="19">
        <f>VLOOKUP(O$1,IR_0310!$A$4:$XA$84,($C809+O$2-2001)+8*$B809,FALSE)</f>
        <v>-259</v>
      </c>
      <c r="P809" s="18">
        <f>VLOOKUP(P$1,IR_0310!$A$4:$XA$84,($C809+P$2-2001)+8*$B809,FALSE)</f>
        <v>-209</v>
      </c>
      <c r="Q809" s="17">
        <v>1982</v>
      </c>
      <c r="R809" s="26"/>
      <c r="S809" s="26"/>
      <c r="T809" s="26"/>
      <c r="U809" s="26"/>
      <c r="V809" s="26"/>
      <c r="W809" s="26"/>
      <c r="X809" s="21"/>
      <c r="Y809" s="22"/>
      <c r="Z809" s="22"/>
      <c r="AA809" s="22"/>
      <c r="AB809" s="22"/>
      <c r="AC809" s="18">
        <f>VLOOKUP(AC$1,IN_0310!$A$4:$XA$84,($C809+AC$2-2001)+8*$B809,FALSE)</f>
        <v>-28</v>
      </c>
      <c r="AD809" s="18">
        <f>VLOOKUP(AD$1,IN_0310!$A$4:$XA$84,($C809+AD$2-2001)+8*$B809,FALSE)</f>
        <v>0</v>
      </c>
      <c r="AE809" s="17">
        <v>1982</v>
      </c>
      <c r="AF809" s="26"/>
      <c r="AG809" s="26"/>
      <c r="AH809" s="26"/>
      <c r="AI809" s="26"/>
      <c r="AJ809" s="26"/>
      <c r="AK809" s="26"/>
      <c r="AL809" s="21"/>
      <c r="AM809" s="22"/>
      <c r="AN809" s="22"/>
      <c r="AO809" s="22"/>
      <c r="AP809" s="22"/>
      <c r="AQ809" s="18">
        <f>-VLOOKUP(AQ$1,D_0310!$A$4:$XA$84,($C809+AQ$2-2001)+8*$B809,FALSE)</f>
        <v>-147</v>
      </c>
      <c r="AR809" s="18">
        <f>-VLOOKUP(AR$1,D_0310!$A$4:$XA$84,($C809+AR$2-2001)+8*$B809,FALSE)</f>
        <v>-156</v>
      </c>
      <c r="AS809" s="31">
        <v>1</v>
      </c>
      <c r="AT809" s="55">
        <f>VLOOKUP(2002-C809,census2002!$A$3:$CD$82,2+B809)</f>
        <v>60155</v>
      </c>
      <c r="AU809" s="17" t="s">
        <v>185</v>
      </c>
      <c r="AZ809">
        <f>1+O809/AVERAGE(AVERAGE(SUM($AT809,$D809:N809,$R809:AB809,$AF809:AP809),SUM($AT809,$D809:O809,$R809:AC809,$AF809:AQ809)),AVERAGE(SUM($AT810,$D810:O810,$S810:AC810,$AG810:AQ810),SUM($AT810,$D810:P810,$S810:AD810,$AG810:AR810)))</f>
        <v>0.9956235214599527</v>
      </c>
      <c r="BA809" s="43">
        <f t="shared" si="1049"/>
        <v>0.9956235214599527</v>
      </c>
      <c r="BB809" s="47">
        <f t="shared" si="1056"/>
        <v>0.99754607582006405</v>
      </c>
    </row>
    <row r="810" spans="1:54">
      <c r="A810" s="9">
        <v>809</v>
      </c>
      <c r="B810" s="17">
        <f t="shared" ref="B810" si="1064">C797</f>
        <v>53</v>
      </c>
      <c r="C810" s="17">
        <v>1981</v>
      </c>
      <c r="D810" s="26"/>
      <c r="E810" s="26"/>
      <c r="F810" s="26"/>
      <c r="G810" s="26"/>
      <c r="H810" s="26"/>
      <c r="I810" s="26"/>
      <c r="J810" s="21"/>
      <c r="K810" s="22"/>
      <c r="L810" s="22"/>
      <c r="M810" s="22"/>
      <c r="N810" s="22"/>
      <c r="O810" s="22"/>
      <c r="P810" s="18">
        <f>VLOOKUP(P$1,IR_0310!$A$4:$XA$84,($C810+P$2-2001)+8*$B810,FALSE)</f>
        <v>-187</v>
      </c>
      <c r="Q810" s="17">
        <v>1981</v>
      </c>
      <c r="R810" s="26"/>
      <c r="S810" s="26"/>
      <c r="T810" s="26"/>
      <c r="U810" s="26"/>
      <c r="V810" s="26"/>
      <c r="W810" s="26"/>
      <c r="X810" s="21"/>
      <c r="Y810" s="22"/>
      <c r="Z810" s="22"/>
      <c r="AA810" s="22"/>
      <c r="AB810" s="22"/>
      <c r="AC810" s="22"/>
      <c r="AD810" s="18">
        <f>VLOOKUP(AD$1,IN_0310!$A$4:$XA$84,($C810+AD$2-2001)+8*$B810,FALSE)</f>
        <v>-43</v>
      </c>
      <c r="AE810" s="17">
        <v>1981</v>
      </c>
      <c r="AF810" s="26"/>
      <c r="AG810" s="26"/>
      <c r="AH810" s="26"/>
      <c r="AI810" s="26"/>
      <c r="AJ810" s="26"/>
      <c r="AK810" s="26"/>
      <c r="AL810" s="21"/>
      <c r="AM810" s="22"/>
      <c r="AN810" s="22"/>
      <c r="AO810" s="22"/>
      <c r="AP810" s="22"/>
      <c r="AQ810" s="22"/>
      <c r="AR810" s="18">
        <f>-VLOOKUP(AR$1,D_0310!$A$4:$XA$84,($C810+AR$2-2001)+8*$B810,FALSE)</f>
        <v>-134</v>
      </c>
      <c r="AS810" s="31"/>
      <c r="AT810" s="55">
        <f>VLOOKUP(2002-C810,census2002!$A$3:$CD$82,2+B810)</f>
        <v>58604</v>
      </c>
      <c r="AU810" s="17" t="s">
        <v>186</v>
      </c>
    </row>
    <row r="811" spans="1:54" ht="15.75" thickBot="1">
      <c r="A811" s="9">
        <v>810</v>
      </c>
      <c r="B811" s="10" t="str">
        <f>INDEX('regions#'!$B$2:$B$79,B813+1)</f>
        <v>Забайкальский край</v>
      </c>
      <c r="C811" s="51" t="s">
        <v>159</v>
      </c>
      <c r="D811" s="11" t="s">
        <v>912</v>
      </c>
      <c r="E811" s="11" t="s">
        <v>913</v>
      </c>
      <c r="F811" s="11" t="s">
        <v>914</v>
      </c>
      <c r="G811" s="11" t="s">
        <v>915</v>
      </c>
      <c r="H811" s="11" t="s">
        <v>916</v>
      </c>
      <c r="I811" s="11" t="s">
        <v>917</v>
      </c>
      <c r="J811" s="11" t="s">
        <v>918</v>
      </c>
      <c r="K811" s="12" t="s">
        <v>919</v>
      </c>
      <c r="L811" s="12" t="s">
        <v>920</v>
      </c>
      <c r="M811" s="12" t="s">
        <v>921</v>
      </c>
      <c r="N811" s="12" t="s">
        <v>922</v>
      </c>
      <c r="O811" s="12" t="s">
        <v>923</v>
      </c>
      <c r="P811" s="11" t="s">
        <v>924</v>
      </c>
      <c r="Q811" s="52" t="s">
        <v>160</v>
      </c>
      <c r="R811" s="23" t="s">
        <v>912</v>
      </c>
      <c r="S811" s="23" t="s">
        <v>913</v>
      </c>
      <c r="T811" s="23" t="s">
        <v>914</v>
      </c>
      <c r="U811" s="23" t="s">
        <v>915</v>
      </c>
      <c r="V811" s="23" t="s">
        <v>916</v>
      </c>
      <c r="W811" s="23" t="s">
        <v>917</v>
      </c>
      <c r="X811" s="23" t="s">
        <v>918</v>
      </c>
      <c r="Y811" s="23" t="s">
        <v>919</v>
      </c>
      <c r="Z811" s="23" t="s">
        <v>920</v>
      </c>
      <c r="AA811" s="23" t="s">
        <v>921</v>
      </c>
      <c r="AB811" s="23" t="s">
        <v>922</v>
      </c>
      <c r="AC811" s="23" t="s">
        <v>923</v>
      </c>
      <c r="AD811" s="23" t="s">
        <v>924</v>
      </c>
      <c r="AE811" s="53" t="s">
        <v>161</v>
      </c>
      <c r="AF811" s="27" t="s">
        <v>912</v>
      </c>
      <c r="AG811" s="27" t="s">
        <v>913</v>
      </c>
      <c r="AH811" s="27" t="s">
        <v>914</v>
      </c>
      <c r="AI811" s="27" t="s">
        <v>915</v>
      </c>
      <c r="AJ811" s="27" t="s">
        <v>916</v>
      </c>
      <c r="AK811" s="27" t="s">
        <v>917</v>
      </c>
      <c r="AL811" s="27" t="s">
        <v>918</v>
      </c>
      <c r="AM811" s="27" t="s">
        <v>919</v>
      </c>
      <c r="AN811" s="27" t="s">
        <v>920</v>
      </c>
      <c r="AO811" s="27" t="s">
        <v>921</v>
      </c>
      <c r="AP811" s="27" t="s">
        <v>922</v>
      </c>
      <c r="AQ811" s="27" t="s">
        <v>923</v>
      </c>
      <c r="AR811" s="27" t="s">
        <v>924</v>
      </c>
      <c r="AS811" s="31" t="s">
        <v>162</v>
      </c>
      <c r="AT811" s="2" t="s">
        <v>163</v>
      </c>
      <c r="AV811" s="54">
        <f t="shared" ref="AV811:AZ811" si="1065">AVERAGE(AV813:AV824)</f>
        <v>0.99129361801322102</v>
      </c>
      <c r="AW811" s="54">
        <f t="shared" si="1065"/>
        <v>0.99231020459336639</v>
      </c>
      <c r="AX811" s="54">
        <f t="shared" si="1065"/>
        <v>0.99552740574860321</v>
      </c>
      <c r="AY811" s="54">
        <f t="shared" si="1065"/>
        <v>0.9954023834627368</v>
      </c>
      <c r="AZ811" s="54">
        <f t="shared" si="1065"/>
        <v>0.99542523345889988</v>
      </c>
      <c r="BA811" s="38" t="s">
        <v>983</v>
      </c>
      <c r="BB811" s="39">
        <f t="shared" ref="BB811" si="1066">PRODUCT(AV811:AZ811)-1</f>
        <v>-2.969044100821594E-2</v>
      </c>
    </row>
    <row r="812" spans="1:54" ht="15.75" thickBot="1">
      <c r="A812" s="13">
        <v>811</v>
      </c>
      <c r="C812" s="14">
        <f t="shared" ref="C812" si="1067">A811/15</f>
        <v>54</v>
      </c>
      <c r="D812" s="15">
        <v>10</v>
      </c>
      <c r="E812" s="15">
        <v>11</v>
      </c>
      <c r="F812" s="15">
        <v>12</v>
      </c>
      <c r="G812" s="15">
        <v>13</v>
      </c>
      <c r="H812" s="15">
        <v>14</v>
      </c>
      <c r="I812" s="15">
        <v>15</v>
      </c>
      <c r="J812" s="15">
        <v>16</v>
      </c>
      <c r="K812" s="16">
        <v>17</v>
      </c>
      <c r="L812" s="16">
        <v>18</v>
      </c>
      <c r="M812" s="16">
        <v>19</v>
      </c>
      <c r="N812" s="16">
        <v>20</v>
      </c>
      <c r="O812" s="16">
        <v>21</v>
      </c>
      <c r="P812" s="15">
        <v>22</v>
      </c>
      <c r="R812" s="15">
        <v>10</v>
      </c>
      <c r="S812" s="15">
        <v>11</v>
      </c>
      <c r="T812" s="15">
        <v>12</v>
      </c>
      <c r="U812" s="15">
        <v>13</v>
      </c>
      <c r="V812" s="15">
        <v>14</v>
      </c>
      <c r="W812" s="15">
        <v>15</v>
      </c>
      <c r="X812" s="15">
        <v>16</v>
      </c>
      <c r="Y812" s="25">
        <v>17</v>
      </c>
      <c r="Z812" s="25">
        <v>18</v>
      </c>
      <c r="AA812" s="25">
        <v>19</v>
      </c>
      <c r="AB812" s="25">
        <v>20</v>
      </c>
      <c r="AC812" s="25">
        <v>21</v>
      </c>
      <c r="AD812" s="15">
        <v>22</v>
      </c>
      <c r="AF812" s="15">
        <v>10</v>
      </c>
      <c r="AG812" s="15">
        <v>11</v>
      </c>
      <c r="AH812" s="15">
        <v>12</v>
      </c>
      <c r="AI812" s="15">
        <v>13</v>
      </c>
      <c r="AJ812" s="15">
        <v>14</v>
      </c>
      <c r="AK812" s="15">
        <v>15</v>
      </c>
      <c r="AL812" s="15">
        <v>16</v>
      </c>
      <c r="AM812" s="29">
        <v>17</v>
      </c>
      <c r="AN812" s="29">
        <v>18</v>
      </c>
      <c r="AO812" s="29">
        <v>19</v>
      </c>
      <c r="AP812" s="29">
        <v>20</v>
      </c>
      <c r="AQ812" s="29">
        <v>21</v>
      </c>
      <c r="AR812" s="15">
        <v>22</v>
      </c>
      <c r="AS812" s="31"/>
      <c r="AT812" s="55"/>
      <c r="AU812" s="14" t="s">
        <v>165</v>
      </c>
      <c r="AV812" s="40" t="s">
        <v>166</v>
      </c>
      <c r="AW812" s="40" t="s">
        <v>167</v>
      </c>
      <c r="AX812" s="40" t="s">
        <v>168</v>
      </c>
      <c r="AY812" s="40" t="s">
        <v>169</v>
      </c>
      <c r="AZ812" s="40" t="s">
        <v>170</v>
      </c>
      <c r="BA812" s="41" t="s">
        <v>171</v>
      </c>
      <c r="BB812" s="42"/>
    </row>
    <row r="813" spans="1:54">
      <c r="A813" s="9">
        <v>812</v>
      </c>
      <c r="B813">
        <f t="shared" ref="B813" si="1068">C812</f>
        <v>54</v>
      </c>
      <c r="C813" s="17">
        <v>1993</v>
      </c>
      <c r="D813" s="18">
        <f>VLOOKUP(D$1,IR_0310!$A$4:$XA$84,($C813+D$2-2001)+8*$B813,FALSE)</f>
        <v>-64</v>
      </c>
      <c r="E813" s="18">
        <f>VLOOKUP(E$1,IR_0310!$A$4:$XA$84,($C813+E$2-2001)+8*$B813,FALSE)</f>
        <v>-56</v>
      </c>
      <c r="F813" s="18">
        <f>VLOOKUP(F$1,IR_0310!$A$4:$XA$84,($C813+F$2-2001)+8*$B813,FALSE)</f>
        <v>-41</v>
      </c>
      <c r="G813" s="18">
        <f>VLOOKUP(G$1,IR_0310!$A$4:$XA$84,($C813+G$2-2001)+8*$B813,FALSE)</f>
        <v>-67</v>
      </c>
      <c r="H813" s="18">
        <f>VLOOKUP(H$1,IR_0310!$A$4:$XA$84,($C813+H$2-2001)+8*$B813,FALSE)</f>
        <v>-49</v>
      </c>
      <c r="I813" s="18">
        <f>VLOOKUP(I$1,IR_0310!$A$4:$XA$84,($C813+I$2-2001)+8*$B813,FALSE)</f>
        <v>-68</v>
      </c>
      <c r="J813" s="18">
        <f>VLOOKUP(J$1,IR_0310!$A$4:$XA$84,($C813+J$2-2001)+8*$B813,FALSE)</f>
        <v>-44</v>
      </c>
      <c r="K813" s="19">
        <f>VLOOKUP(K$1,IR_0310!$A$4:$XA$84,($C813+K$2-2001)+8*$B813,FALSE)</f>
        <v>-167</v>
      </c>
      <c r="L813" s="20"/>
      <c r="M813" s="20"/>
      <c r="N813" s="20"/>
      <c r="O813" s="20"/>
      <c r="P813" s="26"/>
      <c r="Q813" s="17">
        <v>1993</v>
      </c>
      <c r="R813" s="18">
        <f>VLOOKUP(R$1,IN_0310!$A$4:$XA$84,($C813+R$2-2001)+8*$B813,FALSE)</f>
        <v>-1</v>
      </c>
      <c r="S813" s="18">
        <f>VLOOKUP(S$1,IN_0310!$A$4:$XA$84,($C813+S$2-2001)+8*$B813,FALSE)</f>
        <v>2</v>
      </c>
      <c r="T813" s="18">
        <f>VLOOKUP(T$1,IN_0310!$A$4:$XA$84,($C813+T$2-2001)+8*$B813,FALSE)</f>
        <v>-2</v>
      </c>
      <c r="U813" s="18">
        <f>VLOOKUP(U$1,IN_0310!$A$4:$XA$84,($C813+U$2-2001)+8*$B813,FALSE)</f>
        <v>4</v>
      </c>
      <c r="V813" s="18">
        <f>VLOOKUP(V$1,IN_0310!$A$4:$XA$84,($C813+V$2-2001)+8*$B813,FALSE)</f>
        <v>2</v>
      </c>
      <c r="W813" s="18">
        <f>VLOOKUP(W$1,IN_0310!$A$4:$XA$84,($C813+W$2-2001)+8*$B813,FALSE)</f>
        <v>7</v>
      </c>
      <c r="X813" s="18">
        <f>VLOOKUP(X$1,IN_0310!$A$4:$XA$84,($C813+X$2-2001)+8*$B813,FALSE)</f>
        <v>3</v>
      </c>
      <c r="Y813" s="18">
        <f>VLOOKUP(Y$1,IN_0310!$A$4:$XA$84,($C813+Y$2-2001)+8*$B813,FALSE)</f>
        <v>5</v>
      </c>
      <c r="Z813" s="20"/>
      <c r="AA813" s="20"/>
      <c r="AB813" s="20"/>
      <c r="AC813" s="20"/>
      <c r="AD813" s="26"/>
      <c r="AE813" s="17">
        <v>1993</v>
      </c>
      <c r="AF813" s="18">
        <f>-VLOOKUP(AF$1,D_0310!$A$4:$XA$84,($C813+AF$2-2001)+8*$B813,FALSE)</f>
        <v>-7</v>
      </c>
      <c r="AG813" s="18">
        <f>-VLOOKUP(AG$1,D_0310!$A$4:$XA$84,($C813+AG$2-2001)+8*$B813,FALSE)</f>
        <v>-12</v>
      </c>
      <c r="AH813" s="18">
        <f>-VLOOKUP(AH$1,D_0310!$A$4:$XA$84,($C813+AH$2-2001)+8*$B813,FALSE)</f>
        <v>-7</v>
      </c>
      <c r="AI813" s="18">
        <f>-VLOOKUP(AI$1,D_0310!$A$4:$XA$84,($C813+AI$2-2001)+8*$B813,FALSE)</f>
        <v>-10</v>
      </c>
      <c r="AJ813" s="18">
        <f>-VLOOKUP(AJ$1,D_0310!$A$4:$XA$84,($C813+AJ$2-2001)+8*$B813,FALSE)</f>
        <v>-15</v>
      </c>
      <c r="AK813" s="18">
        <f>-VLOOKUP(AK$1,D_0310!$A$4:$XA$84,($C813+AK$2-2001)+8*$B813,FALSE)</f>
        <v>-17</v>
      </c>
      <c r="AL813" s="18">
        <f>-VLOOKUP(AL$1,D_0310!$A$4:$XA$84,($C813+AL$2-2001)+8*$B813,FALSE)</f>
        <v>-14</v>
      </c>
      <c r="AM813" s="18">
        <f>-VLOOKUP(AM$1,D_0310!$A$4:$XA$84,($C813+AM$2-2001)+8*$B813,FALSE)</f>
        <v>-26</v>
      </c>
      <c r="AN813" s="20"/>
      <c r="AO813" s="20"/>
      <c r="AP813" s="20"/>
      <c r="AQ813" s="20"/>
      <c r="AR813" s="26"/>
      <c r="AS813" s="31">
        <v>1</v>
      </c>
      <c r="AT813" s="55">
        <f>VLOOKUP(2002-C813,census2002!$A$3:$CD$82,2+B813)</f>
        <v>15958</v>
      </c>
      <c r="AU813" s="17" t="s">
        <v>172</v>
      </c>
      <c r="AV813">
        <f>1+K813/AVERAGE(AVERAGE(SUM($AT813,$D813:J813,$R813:X813,$AF813:AL813),SUM($AT813,$D813:K813,$R813:Y813,$AF813:AM813)),AVERAGE(SUM($AT814,$D814:K814,$S814:Y814,$AG814:AM814),SUM($AT814,$D814:L814,$S814:Z814,$AG814:AN814)))</f>
        <v>0.98985295904727189</v>
      </c>
      <c r="BA813" s="43">
        <f t="shared" ref="BA813:BA824" si="1069">(PRODUCT(AV813:AZ813))^(1/AS813)</f>
        <v>0.98985295904727189</v>
      </c>
      <c r="BB813" s="43" t="s">
        <v>173</v>
      </c>
    </row>
    <row r="814" spans="1:54">
      <c r="A814" s="9">
        <v>813</v>
      </c>
      <c r="B814" s="17">
        <f t="shared" ref="B814" si="1070">C812</f>
        <v>54</v>
      </c>
      <c r="C814" s="17">
        <v>1992</v>
      </c>
      <c r="D814" s="21"/>
      <c r="E814" s="18">
        <f>VLOOKUP(E$1,IR_0310!$A$4:$XA$84,($C814+E$2-2001)+8*$B814,FALSE)</f>
        <v>-65</v>
      </c>
      <c r="F814" s="18">
        <f>VLOOKUP(F$1,IR_0310!$A$4:$XA$84,($C814+F$2-2001)+8*$B814,FALSE)</f>
        <v>-62</v>
      </c>
      <c r="G814" s="18">
        <f>VLOOKUP(G$1,IR_0310!$A$4:$XA$84,($C814+G$2-2001)+8*$B814,FALSE)</f>
        <v>-49</v>
      </c>
      <c r="H814" s="18">
        <f>VLOOKUP(H$1,IR_0310!$A$4:$XA$84,($C814+H$2-2001)+8*$B814,FALSE)</f>
        <v>-52</v>
      </c>
      <c r="I814" s="18">
        <f>VLOOKUP(I$1,IR_0310!$A$4:$XA$84,($C814+I$2-2001)+8*$B814,FALSE)</f>
        <v>-46</v>
      </c>
      <c r="J814" s="18">
        <f>VLOOKUP(J$1,IR_0310!$A$4:$XA$84,($C814+J$2-2001)+8*$B814,FALSE)</f>
        <v>-51</v>
      </c>
      <c r="K814" s="19">
        <f>VLOOKUP(K$1,IR_0310!$A$4:$XA$84,($C814+K$2-2001)+8*$B814,FALSE)</f>
        <v>-159</v>
      </c>
      <c r="L814" s="19">
        <f>VLOOKUP(L$1,IR_0310!$A$4:$XA$84,($C814+L$2-2001)+8*$B814,FALSE)</f>
        <v>-258</v>
      </c>
      <c r="M814" s="22"/>
      <c r="N814" s="22"/>
      <c r="O814" s="22"/>
      <c r="P814" s="21"/>
      <c r="Q814" s="17">
        <v>1992</v>
      </c>
      <c r="R814" s="21"/>
      <c r="S814" s="18">
        <f>VLOOKUP(S$1,IN_0310!$A$4:$XA$84,($C814+S$2-2001)+8*$B814,FALSE)</f>
        <v>2</v>
      </c>
      <c r="T814" s="18">
        <f>VLOOKUP(T$1,IN_0310!$A$4:$XA$84,($C814+T$2-2001)+8*$B814,FALSE)</f>
        <v>0</v>
      </c>
      <c r="U814" s="18">
        <f>VLOOKUP(U$1,IN_0310!$A$4:$XA$84,($C814+U$2-2001)+8*$B814,FALSE)</f>
        <v>2</v>
      </c>
      <c r="V814" s="18">
        <f>VLOOKUP(V$1,IN_0310!$A$4:$XA$84,($C814+V$2-2001)+8*$B814,FALSE)</f>
        <v>-1</v>
      </c>
      <c r="W814" s="18">
        <f>VLOOKUP(W$1,IN_0310!$A$4:$XA$84,($C814+W$2-2001)+8*$B814,FALSE)</f>
        <v>6</v>
      </c>
      <c r="X814" s="18">
        <f>VLOOKUP(X$1,IN_0310!$A$4:$XA$84,($C814+X$2-2001)+8*$B814,FALSE)</f>
        <v>4</v>
      </c>
      <c r="Y814" s="18">
        <f>VLOOKUP(Y$1,IN_0310!$A$4:$XA$84,($C814+Y$2-2001)+8*$B814,FALSE)</f>
        <v>5</v>
      </c>
      <c r="Z814" s="18">
        <f>VLOOKUP(Z$1,IN_0310!$A$4:$XA$84,($C814+Z$2-2001)+8*$B814,FALSE)</f>
        <v>10</v>
      </c>
      <c r="AA814" s="22"/>
      <c r="AB814" s="22"/>
      <c r="AC814" s="22"/>
      <c r="AD814" s="21"/>
      <c r="AE814" s="17">
        <v>1992</v>
      </c>
      <c r="AF814" s="21"/>
      <c r="AG814" s="18">
        <f>-VLOOKUP(AG$1,D_0310!$A$4:$XA$84,($C814+AG$2-2001)+8*$B814,FALSE)</f>
        <v>-7</v>
      </c>
      <c r="AH814" s="18">
        <f>-VLOOKUP(AH$1,D_0310!$A$4:$XA$84,($C814+AH$2-2001)+8*$B814,FALSE)</f>
        <v>-15</v>
      </c>
      <c r="AI814" s="18">
        <f>-VLOOKUP(AI$1,D_0310!$A$4:$XA$84,($C814+AI$2-2001)+8*$B814,FALSE)</f>
        <v>-16</v>
      </c>
      <c r="AJ814" s="18">
        <f>-VLOOKUP(AJ$1,D_0310!$A$4:$XA$84,($C814+AJ$2-2001)+8*$B814,FALSE)</f>
        <v>-22</v>
      </c>
      <c r="AK814" s="18">
        <f>-VLOOKUP(AK$1,D_0310!$A$4:$XA$84,($C814+AK$2-2001)+8*$B814,FALSE)</f>
        <v>-28</v>
      </c>
      <c r="AL814" s="18">
        <f>-VLOOKUP(AL$1,D_0310!$A$4:$XA$84,($C814+AL$2-2001)+8*$B814,FALSE)</f>
        <v>-37</v>
      </c>
      <c r="AM814" s="18">
        <f>-VLOOKUP(AM$1,D_0310!$A$4:$XA$84,($C814+AM$2-2001)+8*$B814,FALSE)</f>
        <v>-33</v>
      </c>
      <c r="AN814" s="18">
        <f>-VLOOKUP(AN$1,D_0310!$A$4:$XA$84,($C814+AN$2-2001)+8*$B814,FALSE)</f>
        <v>-30</v>
      </c>
      <c r="AO814" s="22"/>
      <c r="AP814" s="22"/>
      <c r="AQ814" s="22"/>
      <c r="AR814" s="21"/>
      <c r="AS814" s="31">
        <v>2</v>
      </c>
      <c r="AT814" s="55">
        <f>VLOOKUP(2002-C814,census2002!$A$3:$CD$82,2+B814)</f>
        <v>18271</v>
      </c>
      <c r="AU814" s="17" t="s">
        <v>174</v>
      </c>
      <c r="AV814">
        <f>1+K814/AVERAGE(AVERAGE(SUM($AT814,$D814:J814,$R814:X814,$AF814:AL814),SUM($AT814,$D814:K814,$R814:Y814,$AF814:AM814)),AVERAGE(SUM($AT815,$D815:K815,$S815:Y815,$AG815:AM815),SUM($AT815,$D815:L815,$S815:Z815,$AG815:AN815)))</f>
        <v>0.99149186643835618</v>
      </c>
      <c r="AW814">
        <f>1+L814/AVERAGE(AVERAGE(SUM($AT814,$D814:K814,$R814:Y814,$AF814:AM814),SUM($AT814,$D814:L814,$R814:Z814,$AF814:AN814)),AVERAGE(SUM($AT815,$D815:L815,$S815:Z815,$AG815:AN815),SUM($AT815,$D815:M815,$S815:AA815,$AG815:AO815)))</f>
        <v>0.98602194229987805</v>
      </c>
      <c r="BA814" s="43">
        <f t="shared" si="1069"/>
        <v>0.98875312182570596</v>
      </c>
      <c r="BB814" s="44">
        <f t="shared" ref="BB814" si="1071">AVERAGE(BA813:BA824)^5-1</f>
        <v>-3.0195274675841821E-2</v>
      </c>
    </row>
    <row r="815" spans="1:54">
      <c r="A815" s="13">
        <v>814</v>
      </c>
      <c r="B815" s="17">
        <f t="shared" ref="B815" si="1072">C812</f>
        <v>54</v>
      </c>
      <c r="C815" s="17">
        <v>1991</v>
      </c>
      <c r="D815" s="21"/>
      <c r="E815" s="21"/>
      <c r="F815" s="18">
        <f>VLOOKUP(F$1,IR_0310!$A$4:$XA$84,($C815+F$2-2001)+8*$B815,FALSE)</f>
        <v>-87</v>
      </c>
      <c r="G815" s="18">
        <f>VLOOKUP(G$1,IR_0310!$A$4:$XA$84,($C815+G$2-2001)+8*$B815,FALSE)</f>
        <v>-64</v>
      </c>
      <c r="H815" s="18">
        <f>VLOOKUP(H$1,IR_0310!$A$4:$XA$84,($C815+H$2-2001)+8*$B815,FALSE)</f>
        <v>-50</v>
      </c>
      <c r="I815" s="18">
        <f>VLOOKUP(I$1,IR_0310!$A$4:$XA$84,($C815+I$2-2001)+8*$B815,FALSE)</f>
        <v>-61</v>
      </c>
      <c r="J815" s="18">
        <f>VLOOKUP(J$1,IR_0310!$A$4:$XA$84,($C815+J$2-2001)+8*$B815,FALSE)</f>
        <v>-64</v>
      </c>
      <c r="K815" s="19">
        <f>VLOOKUP(K$1,IR_0310!$A$4:$XA$84,($C815+K$2-2001)+8*$B815,FALSE)</f>
        <v>-161</v>
      </c>
      <c r="L815" s="19">
        <f>VLOOKUP(L$1,IR_0310!$A$4:$XA$84,($C815+L$2-2001)+8*$B815,FALSE)</f>
        <v>-232</v>
      </c>
      <c r="M815" s="19">
        <f>VLOOKUP(M$1,IR_0310!$A$4:$XA$84,($C815+M$2-2001)+8*$B815,FALSE)</f>
        <v>-171</v>
      </c>
      <c r="N815" s="22"/>
      <c r="O815" s="22"/>
      <c r="P815" s="21"/>
      <c r="Q815" s="17">
        <v>1991</v>
      </c>
      <c r="R815" s="21"/>
      <c r="S815" s="21"/>
      <c r="T815" s="18">
        <f>VLOOKUP(T$1,IN_0310!$A$4:$XA$84,($C815+T$2-2001)+8*$B815,FALSE)</f>
        <v>0</v>
      </c>
      <c r="U815" s="18">
        <f>VLOOKUP(U$1,IN_0310!$A$4:$XA$84,($C815+U$2-2001)+8*$B815,FALSE)</f>
        <v>-1</v>
      </c>
      <c r="V815" s="18">
        <f>VLOOKUP(V$1,IN_0310!$A$4:$XA$84,($C815+V$2-2001)+8*$B815,FALSE)</f>
        <v>1</v>
      </c>
      <c r="W815" s="18">
        <f>VLOOKUP(W$1,IN_0310!$A$4:$XA$84,($C815+W$2-2001)+8*$B815,FALSE)</f>
        <v>-2</v>
      </c>
      <c r="X815" s="18">
        <f>VLOOKUP(X$1,IN_0310!$A$4:$XA$84,($C815+X$2-2001)+8*$B815,FALSE)</f>
        <v>6</v>
      </c>
      <c r="Y815" s="18">
        <f>VLOOKUP(Y$1,IN_0310!$A$4:$XA$84,($C815+Y$2-2001)+8*$B815,FALSE)</f>
        <v>-1</v>
      </c>
      <c r="Z815" s="18">
        <f>VLOOKUP(Z$1,IN_0310!$A$4:$XA$84,($C815+Z$2-2001)+8*$B815,FALSE)</f>
        <v>10</v>
      </c>
      <c r="AA815" s="18">
        <f>VLOOKUP(AA$1,IN_0310!$A$4:$XA$84,($C815+AA$2-2001)+8*$B815,FALSE)</f>
        <v>25</v>
      </c>
      <c r="AB815" s="22"/>
      <c r="AC815" s="22"/>
      <c r="AD815" s="21"/>
      <c r="AE815" s="17">
        <v>1991</v>
      </c>
      <c r="AF815" s="21"/>
      <c r="AG815" s="21"/>
      <c r="AH815" s="18">
        <f>-VLOOKUP(AH$1,D_0310!$A$4:$XA$84,($C815+AH$2-2001)+8*$B815,FALSE)</f>
        <v>-16</v>
      </c>
      <c r="AI815" s="18">
        <f>-VLOOKUP(AI$1,D_0310!$A$4:$XA$84,($C815+AI$2-2001)+8*$B815,FALSE)</f>
        <v>-14</v>
      </c>
      <c r="AJ815" s="18">
        <f>-VLOOKUP(AJ$1,D_0310!$A$4:$XA$84,($C815+AJ$2-2001)+8*$B815,FALSE)</f>
        <v>-23</v>
      </c>
      <c r="AK815" s="18">
        <f>-VLOOKUP(AK$1,D_0310!$A$4:$XA$84,($C815+AK$2-2001)+8*$B815,FALSE)</f>
        <v>-28</v>
      </c>
      <c r="AL815" s="18">
        <f>-VLOOKUP(AL$1,D_0310!$A$4:$XA$84,($C815+AL$2-2001)+8*$B815,FALSE)</f>
        <v>-33</v>
      </c>
      <c r="AM815" s="18">
        <f>-VLOOKUP(AM$1,D_0310!$A$4:$XA$84,($C815+AM$2-2001)+8*$B815,FALSE)</f>
        <v>-33</v>
      </c>
      <c r="AN815" s="18">
        <f>-VLOOKUP(AN$1,D_0310!$A$4:$XA$84,($C815+AN$2-2001)+8*$B815,FALSE)</f>
        <v>-55</v>
      </c>
      <c r="AO815" s="18">
        <f>-VLOOKUP(AO$1,D_0310!$A$4:$XA$84,($C815+AO$2-2001)+8*$B815,FALSE)</f>
        <v>-34</v>
      </c>
      <c r="AP815" s="22"/>
      <c r="AQ815" s="22"/>
      <c r="AR815" s="21"/>
      <c r="AS815" s="31">
        <v>3</v>
      </c>
      <c r="AT815" s="55">
        <f>VLOOKUP(2002-C815,census2002!$A$3:$CD$82,2+B815)</f>
        <v>20405</v>
      </c>
      <c r="AU815" s="17" t="s">
        <v>175</v>
      </c>
      <c r="AV815">
        <f>1+K815/AVERAGE(AVERAGE(SUM($AT815,$D815:J815,$R815:X815,$AF815:AL815),SUM($AT815,$D815:K815,$R815:Y815,$AF815:AM815)),AVERAGE(SUM($AT816,$D816:K816,$S816:Y816,$AG816:AM816),SUM($AT816,$D816:L816,$S816:Z816,$AG816:AN816)))</f>
        <v>0.99234445210527567</v>
      </c>
      <c r="AW815">
        <f>1+L815/AVERAGE(AVERAGE(SUM($AT815,$D815:K815,$R815:Y815,$AF815:AM815),SUM($AT815,$D815:L815,$R815:Z815,$AF815:AN815)),AVERAGE(SUM($AT816,$D816:L816,$S816:Z816,$AG816:AN816),SUM($AT816,$D816:M816,$S816:AA816,$AG816:AO816)))</f>
        <v>0.98885566403669944</v>
      </c>
      <c r="AX815">
        <f>1+M815/AVERAGE(AVERAGE(SUM($AT815,$D815:L815,$R815:Z815,$AF815:AN815),SUM($AT815,$D815:M815,$R815:AA815,$AF815:AO815)),AVERAGE(SUM($AT816,$D816:M816,$S816:AA816,$AG816:AO816),SUM($AT816,$D816:N816,$S816:AB816,$AG816:AP816)))</f>
        <v>0.99169761852741967</v>
      </c>
      <c r="BA815" s="43">
        <f t="shared" si="1069"/>
        <v>0.99096475221322777</v>
      </c>
      <c r="BB815" s="45" t="s">
        <v>176</v>
      </c>
    </row>
    <row r="816" spans="1:54">
      <c r="A816" s="9">
        <v>815</v>
      </c>
      <c r="B816" s="17">
        <f t="shared" ref="B816" si="1073">C812</f>
        <v>54</v>
      </c>
      <c r="C816" s="17">
        <v>1990</v>
      </c>
      <c r="D816" s="21"/>
      <c r="E816" s="21"/>
      <c r="F816" s="21"/>
      <c r="G816" s="18">
        <f>VLOOKUP(G$1,IR_0310!$A$4:$XA$84,($C816+G$2-2001)+8*$B816,FALSE)</f>
        <v>-67</v>
      </c>
      <c r="H816" s="18">
        <f>VLOOKUP(H$1,IR_0310!$A$4:$XA$84,($C816+H$2-2001)+8*$B816,FALSE)</f>
        <v>-78</v>
      </c>
      <c r="I816" s="18">
        <f>VLOOKUP(I$1,IR_0310!$A$4:$XA$84,($C816+I$2-2001)+8*$B816,FALSE)</f>
        <v>-76</v>
      </c>
      <c r="J816" s="18">
        <f>VLOOKUP(J$1,IR_0310!$A$4:$XA$84,($C816+J$2-2001)+8*$B816,FALSE)</f>
        <v>-77</v>
      </c>
      <c r="K816" s="19">
        <f>VLOOKUP(K$1,IR_0310!$A$4:$XA$84,($C816+K$2-2001)+8*$B816,FALSE)</f>
        <v>-214</v>
      </c>
      <c r="L816" s="19">
        <f>VLOOKUP(L$1,IR_0310!$A$4:$XA$84,($C816+L$2-2001)+8*$B816,FALSE)</f>
        <v>-151</v>
      </c>
      <c r="M816" s="19">
        <f>VLOOKUP(M$1,IR_0310!$A$4:$XA$84,($C816+M$2-2001)+8*$B816,FALSE)</f>
        <v>-143</v>
      </c>
      <c r="N816" s="19">
        <f>VLOOKUP(N$1,IR_0310!$A$4:$XA$84,($C816+N$2-2001)+8*$B816,FALSE)</f>
        <v>-205</v>
      </c>
      <c r="O816" s="22"/>
      <c r="P816" s="21"/>
      <c r="Q816" s="17">
        <v>1990</v>
      </c>
      <c r="R816" s="21"/>
      <c r="S816" s="21"/>
      <c r="T816" s="21"/>
      <c r="U816" s="18">
        <f>VLOOKUP(U$1,IN_0310!$A$4:$XA$84,($C816+U$2-2001)+8*$B816,FALSE)</f>
        <v>-1</v>
      </c>
      <c r="V816" s="18">
        <f>VLOOKUP(V$1,IN_0310!$A$4:$XA$84,($C816+V$2-2001)+8*$B816,FALSE)</f>
        <v>0</v>
      </c>
      <c r="W816" s="18">
        <f>VLOOKUP(W$1,IN_0310!$A$4:$XA$84,($C816+W$2-2001)+8*$B816,FALSE)</f>
        <v>-2</v>
      </c>
      <c r="X816" s="18">
        <f>VLOOKUP(X$1,IN_0310!$A$4:$XA$84,($C816+X$2-2001)+8*$B816,FALSE)</f>
        <v>4</v>
      </c>
      <c r="Y816" s="18">
        <f>VLOOKUP(Y$1,IN_0310!$A$4:$XA$84,($C816+Y$2-2001)+8*$B816,FALSE)</f>
        <v>5</v>
      </c>
      <c r="Z816" s="18">
        <f>VLOOKUP(Z$1,IN_0310!$A$4:$XA$84,($C816+Z$2-2001)+8*$B816,FALSE)</f>
        <v>11</v>
      </c>
      <c r="AA816" s="18">
        <f>VLOOKUP(AA$1,IN_0310!$A$4:$XA$84,($C816+AA$2-2001)+8*$B816,FALSE)</f>
        <v>32</v>
      </c>
      <c r="AB816" s="18">
        <f>VLOOKUP(AB$1,IN_0310!$A$4:$XA$84,($C816+AB$2-2001)+8*$B816,FALSE)</f>
        <v>18</v>
      </c>
      <c r="AC816" s="22"/>
      <c r="AD816" s="21"/>
      <c r="AE816" s="17">
        <v>1990</v>
      </c>
      <c r="AF816" s="21"/>
      <c r="AG816" s="21"/>
      <c r="AH816" s="21"/>
      <c r="AI816" s="18">
        <f>-VLOOKUP(AI$1,D_0310!$A$4:$XA$84,($C816+AI$2-2001)+8*$B816,FALSE)</f>
        <v>-18</v>
      </c>
      <c r="AJ816" s="18">
        <f>-VLOOKUP(AJ$1,D_0310!$A$4:$XA$84,($C816+AJ$2-2001)+8*$B816,FALSE)</f>
        <v>-22</v>
      </c>
      <c r="AK816" s="18">
        <f>-VLOOKUP(AK$1,D_0310!$A$4:$XA$84,($C816+AK$2-2001)+8*$B816,FALSE)</f>
        <v>-18</v>
      </c>
      <c r="AL816" s="18">
        <f>-VLOOKUP(AL$1,D_0310!$A$4:$XA$84,($C816+AL$2-2001)+8*$B816,FALSE)</f>
        <v>-48</v>
      </c>
      <c r="AM816" s="18">
        <f>-VLOOKUP(AM$1,D_0310!$A$4:$XA$84,($C816+AM$2-2001)+8*$B816,FALSE)</f>
        <v>-49</v>
      </c>
      <c r="AN816" s="18">
        <f>-VLOOKUP(AN$1,D_0310!$A$4:$XA$84,($C816+AN$2-2001)+8*$B816,FALSE)</f>
        <v>-63</v>
      </c>
      <c r="AO816" s="18">
        <f>-VLOOKUP(AO$1,D_0310!$A$4:$XA$84,($C816+AO$2-2001)+8*$B816,FALSE)</f>
        <v>-65</v>
      </c>
      <c r="AP816" s="18">
        <f>-VLOOKUP(AP$1,D_0310!$A$4:$XA$84,($C816+AP$2-2001)+8*$B816,FALSE)</f>
        <v>-65</v>
      </c>
      <c r="AQ816" s="22"/>
      <c r="AR816" s="21"/>
      <c r="AS816" s="31">
        <v>4</v>
      </c>
      <c r="AT816" s="55">
        <f>VLOOKUP(2002-C816,census2002!$A$3:$CD$82,2+B816)</f>
        <v>22952</v>
      </c>
      <c r="AU816" s="17" t="s">
        <v>177</v>
      </c>
      <c r="AV816">
        <f>1+K816/AVERAGE(AVERAGE(SUM($AT816,$D816:J816,$R816:X816,$AF816:AL816),SUM($AT816,$D816:K816,$R816:Y816,$AF816:AM816)),AVERAGE(SUM($AT817,$D817:K817,$S817:Y817,$AG817:AM817),SUM($AT817,$D817:L817,$S817:Z817,$AG817:AN817)))</f>
        <v>0.99057642344444929</v>
      </c>
      <c r="AW816">
        <f>1+L816/AVERAGE(AVERAGE(SUM($AT816,$D816:K816,$R816:Y816,$AF816:AM816),SUM($AT816,$D816:L816,$R816:Z816,$AF816:AN816)),AVERAGE(SUM($AT817,$D817:L817,$S817:Z817,$AG817:AN817),SUM($AT817,$D817:M817,$S817:AA817,$AG817:AO817)))</f>
        <v>0.99328829229264826</v>
      </c>
      <c r="AX816">
        <f>1+M816/AVERAGE(AVERAGE(SUM($AT816,$D816:L816,$R816:Z816,$AF816:AN816),SUM($AT816,$D816:M816,$R816:AA816,$AF816:AO816)),AVERAGE(SUM($AT817,$D817:M817,$S817:AA817,$AG817:AO817),SUM($AT817,$D817:N817,$S817:AB817,$AG817:AP817)))</f>
        <v>0.99358686877746882</v>
      </c>
      <c r="AY816">
        <f>1+N816/AVERAGE(AVERAGE(SUM($AT816,$D816:M816,$R816:AA816,$AF816:AO816),SUM($AT816,$D816:N816,$R816:AB816,$AF816:AP816)),AVERAGE(SUM($AT817,$D817:N817,$S817:AB817,$AG817:AP817),SUM($AT817,$D817:O817,$S817:AC817,$AG817:AQ817)))</f>
        <v>0.99071147812100002</v>
      </c>
      <c r="BA816" s="43">
        <f t="shared" si="1069"/>
        <v>0.99203977553257816</v>
      </c>
      <c r="BB816" s="46">
        <f t="shared" ref="BB816" si="1074">AVERAGE(BB817:BB824)^5-1</f>
        <v>-2.9695673557339819E-2</v>
      </c>
    </row>
    <row r="817" spans="1:54">
      <c r="A817" s="9">
        <v>816</v>
      </c>
      <c r="B817" s="17">
        <f t="shared" ref="B817" si="1075">C812</f>
        <v>54</v>
      </c>
      <c r="C817" s="17">
        <v>1989</v>
      </c>
      <c r="D817" s="21"/>
      <c r="E817" s="21"/>
      <c r="F817" s="21"/>
      <c r="G817" s="21"/>
      <c r="H817" s="18">
        <f>VLOOKUP(H$1,IR_0310!$A$4:$XA$84,($C817+H$2-2001)+8*$B817,FALSE)</f>
        <v>-74</v>
      </c>
      <c r="I817" s="18">
        <f>VLOOKUP(I$1,IR_0310!$A$4:$XA$84,($C817+I$2-2001)+8*$B817,FALSE)</f>
        <v>-83</v>
      </c>
      <c r="J817" s="18">
        <f>VLOOKUP(J$1,IR_0310!$A$4:$XA$84,($C817+J$2-2001)+8*$B817,FALSE)</f>
        <v>-78</v>
      </c>
      <c r="K817" s="19">
        <f>VLOOKUP(K$1,IR_0310!$A$4:$XA$84,($C817+K$2-2001)+8*$B817,FALSE)</f>
        <v>-140</v>
      </c>
      <c r="L817" s="19">
        <f>VLOOKUP(L$1,IR_0310!$A$4:$XA$84,($C817+L$2-2001)+8*$B817,FALSE)</f>
        <v>-165</v>
      </c>
      <c r="M817" s="19">
        <f>VLOOKUP(M$1,IR_0310!$A$4:$XA$84,($C817+M$2-2001)+8*$B817,FALSE)</f>
        <v>-133</v>
      </c>
      <c r="N817" s="19">
        <f>VLOOKUP(N$1,IR_0310!$A$4:$XA$84,($C817+N$2-2001)+8*$B817,FALSE)</f>
        <v>-215</v>
      </c>
      <c r="O817" s="19">
        <f>VLOOKUP(O$1,IR_0310!$A$4:$XA$84,($C817+O$2-2001)+8*$B817,FALSE)</f>
        <v>-200</v>
      </c>
      <c r="P817" s="21"/>
      <c r="Q817" s="17">
        <v>1989</v>
      </c>
      <c r="R817" s="21"/>
      <c r="S817" s="21"/>
      <c r="T817" s="21"/>
      <c r="U817" s="21"/>
      <c r="V817" s="18">
        <f>VLOOKUP(V$1,IN_0310!$A$4:$XA$84,($C817+V$2-2001)+8*$B817,FALSE)</f>
        <v>-3</v>
      </c>
      <c r="W817" s="18">
        <f>VLOOKUP(W$1,IN_0310!$A$4:$XA$84,($C817+W$2-2001)+8*$B817,FALSE)</f>
        <v>-1</v>
      </c>
      <c r="X817" s="18">
        <f>VLOOKUP(X$1,IN_0310!$A$4:$XA$84,($C817+X$2-2001)+8*$B817,FALSE)</f>
        <v>-1</v>
      </c>
      <c r="Y817" s="18">
        <f>VLOOKUP(Y$1,IN_0310!$A$4:$XA$84,($C817+Y$2-2001)+8*$B817,FALSE)</f>
        <v>0</v>
      </c>
      <c r="Z817" s="18">
        <f>VLOOKUP(Z$1,IN_0310!$A$4:$XA$84,($C817+Z$2-2001)+8*$B817,FALSE)</f>
        <v>6</v>
      </c>
      <c r="AA817" s="18">
        <f>VLOOKUP(AA$1,IN_0310!$A$4:$XA$84,($C817+AA$2-2001)+8*$B817,FALSE)</f>
        <v>14</v>
      </c>
      <c r="AB817" s="18">
        <f>VLOOKUP(AB$1,IN_0310!$A$4:$XA$84,($C817+AB$2-2001)+8*$B817,FALSE)</f>
        <v>38</v>
      </c>
      <c r="AC817" s="18">
        <f>VLOOKUP(AC$1,IN_0310!$A$4:$XA$84,($C817+AC$2-2001)+8*$B817,FALSE)</f>
        <v>34</v>
      </c>
      <c r="AD817" s="21"/>
      <c r="AE817" s="17">
        <v>1989</v>
      </c>
      <c r="AF817" s="21"/>
      <c r="AG817" s="21"/>
      <c r="AH817" s="21"/>
      <c r="AI817" s="21"/>
      <c r="AJ817" s="18">
        <f>-VLOOKUP(AJ$1,D_0310!$A$4:$XA$84,($C817+AJ$2-2001)+8*$B817,FALSE)</f>
        <v>-31</v>
      </c>
      <c r="AK817" s="18">
        <f>-VLOOKUP(AK$1,D_0310!$A$4:$XA$84,($C817+AK$2-2001)+8*$B817,FALSE)</f>
        <v>-42</v>
      </c>
      <c r="AL817" s="18">
        <f>-VLOOKUP(AL$1,D_0310!$A$4:$XA$84,($C817+AL$2-2001)+8*$B817,FALSE)</f>
        <v>-37</v>
      </c>
      <c r="AM817" s="18">
        <f>-VLOOKUP(AM$1,D_0310!$A$4:$XA$84,($C817+AM$2-2001)+8*$B817,FALSE)</f>
        <v>-69</v>
      </c>
      <c r="AN817" s="18">
        <f>-VLOOKUP(AN$1,D_0310!$A$4:$XA$84,($C817+AN$2-2001)+8*$B817,FALSE)</f>
        <v>-49</v>
      </c>
      <c r="AO817" s="18">
        <f>-VLOOKUP(AO$1,D_0310!$A$4:$XA$84,($C817+AO$2-2001)+8*$B817,FALSE)</f>
        <v>-56</v>
      </c>
      <c r="AP817" s="18">
        <f>-VLOOKUP(AP$1,D_0310!$A$4:$XA$84,($C817+AP$2-2001)+8*$B817,FALSE)</f>
        <v>-69</v>
      </c>
      <c r="AQ817" s="18">
        <f>-VLOOKUP(AQ$1,D_0310!$A$4:$XA$84,($C817+AQ$2-2001)+8*$B817,FALSE)</f>
        <v>-71</v>
      </c>
      <c r="AR817" s="21"/>
      <c r="AS817" s="31">
        <v>5</v>
      </c>
      <c r="AT817" s="55">
        <f>VLOOKUP(2002-C817,census2002!$A$3:$CD$82,2+B817)</f>
        <v>23661</v>
      </c>
      <c r="AU817" s="17" t="s">
        <v>178</v>
      </c>
      <c r="AV817">
        <f>1+K817/AVERAGE(AVERAGE(SUM($AT817,$D817:J817,$R817:X817,$AF817:AL817),SUM($AT817,$D817:K817,$R817:Y817,$AF817:AM817)),AVERAGE(SUM($AT818,$D818:K818,$S818:Y818,$AG818:AM818),SUM($AT818,$D818:L818,$S818:Z818,$AG818:AN818)))</f>
        <v>0.99420181814416764</v>
      </c>
      <c r="AW817">
        <f>1+L817/AVERAGE(AVERAGE(SUM($AT817,$D817:K817,$R817:Y817,$AF817:AM817),SUM($AT817,$D817:L817,$R817:Z817,$AF817:AN817)),AVERAGE(SUM($AT818,$D818:L818,$S818:Z818,$AG818:AN818),SUM($AT818,$D818:M818,$S818:AA818,$AG818:AO818)))</f>
        <v>0.99311021567112767</v>
      </c>
      <c r="AX817">
        <f>1+M817/AVERAGE(AVERAGE(SUM($AT817,$D817:L817,$R817:Z817,$AF817:AN817),SUM($AT817,$D817:M817,$R817:AA817,$AF817:AO817)),AVERAGE(SUM($AT818,$D818:M818,$S818:AA818,$AG818:AO818),SUM($AT818,$D818:N818,$S818:AB818,$AG818:AP818)))</f>
        <v>0.99440147329650097</v>
      </c>
      <c r="AY817">
        <f>1+N817/AVERAGE(AVERAGE(SUM($AT817,$D817:M817,$R817:AA817,$AF817:AO817),SUM($AT817,$D817:N817,$R817:AB817,$AF817:AP817)),AVERAGE(SUM($AT818,$D818:N818,$S818:AB818,$AG818:AP818),SUM($AT818,$D818:O818,$S818:AC818,$AG818:AQ818)))</f>
        <v>0.99087475064725605</v>
      </c>
      <c r="AZ817">
        <f>1+O817/AVERAGE(AVERAGE(SUM($AT817,$D817:N817,$R817:AB817,$AF817:AP817),SUM($AT817,$D817:O817,$R817:AC817,$AF817:AQ817)),AVERAGE(SUM($AT818,$D818:O818,$S818:AC818,$AG818:AQ818),SUM($AT818,$D818:P818,$S818:AD818,$AG818:AR818)))</f>
        <v>0.99142606048914328</v>
      </c>
      <c r="BA817" s="43">
        <f t="shared" si="1069"/>
        <v>0.99280183401201783</v>
      </c>
      <c r="BB817" s="47">
        <f t="shared" ref="BB817:BB824" si="1076">PRODUCT(AV813,AW814,AX815,AY816,AZ817)^(1/5)</f>
        <v>0.98993986146688939</v>
      </c>
    </row>
    <row r="818" spans="1:54">
      <c r="A818" s="13">
        <v>817</v>
      </c>
      <c r="B818" s="17">
        <f t="shared" ref="B818" si="1077">C812</f>
        <v>54</v>
      </c>
      <c r="C818" s="17">
        <v>1988</v>
      </c>
      <c r="D818" s="21"/>
      <c r="E818" s="21"/>
      <c r="F818" s="21"/>
      <c r="G818" s="21"/>
      <c r="H818" s="21"/>
      <c r="I818" s="18">
        <f>VLOOKUP(I$1,IR_0310!$A$4:$XA$84,($C818+I$2-2001)+8*$B818,FALSE)</f>
        <v>-128</v>
      </c>
      <c r="J818" s="18">
        <f>VLOOKUP(J$1,IR_0310!$A$4:$XA$84,($C818+J$2-2001)+8*$B818,FALSE)</f>
        <v>-67</v>
      </c>
      <c r="K818" s="19">
        <f>VLOOKUP(K$1,IR_0310!$A$4:$XA$84,($C818+K$2-2001)+8*$B818,FALSE)</f>
        <v>-181</v>
      </c>
      <c r="L818" s="19">
        <f>VLOOKUP(L$1,IR_0310!$A$4:$XA$84,($C818+L$2-2001)+8*$B818,FALSE)</f>
        <v>-108</v>
      </c>
      <c r="M818" s="19">
        <f>VLOOKUP(M$1,IR_0310!$A$4:$XA$84,($C818+M$2-2001)+8*$B818,FALSE)</f>
        <v>-119</v>
      </c>
      <c r="N818" s="19">
        <f>VLOOKUP(N$1,IR_0310!$A$4:$XA$84,($C818+N$2-2001)+8*$B818,FALSE)</f>
        <v>-144</v>
      </c>
      <c r="O818" s="19">
        <f>VLOOKUP(O$1,IR_0310!$A$4:$XA$84,($C818+O$2-2001)+8*$B818,FALSE)</f>
        <v>-129</v>
      </c>
      <c r="P818" s="18">
        <f>VLOOKUP(P$1,IR_0310!$A$4:$XA$84,($C818+P$2-2001)+8*$B818,FALSE)</f>
        <v>-242</v>
      </c>
      <c r="Q818" s="17">
        <v>1988</v>
      </c>
      <c r="R818" s="21"/>
      <c r="S818" s="21"/>
      <c r="T818" s="21"/>
      <c r="U818" s="21"/>
      <c r="V818" s="21"/>
      <c r="W818" s="18">
        <f>VLOOKUP(W$1,IN_0310!$A$4:$XA$84,($C818+W$2-2001)+8*$B818,FALSE)</f>
        <v>1</v>
      </c>
      <c r="X818" s="18">
        <f>VLOOKUP(X$1,IN_0310!$A$4:$XA$84,($C818+X$2-2001)+8*$B818,FALSE)</f>
        <v>0</v>
      </c>
      <c r="Y818" s="18">
        <f>VLOOKUP(Y$1,IN_0310!$A$4:$XA$84,($C818+Y$2-2001)+8*$B818,FALSE)</f>
        <v>0</v>
      </c>
      <c r="Z818" s="18">
        <f>VLOOKUP(Z$1,IN_0310!$A$4:$XA$84,($C818+Z$2-2001)+8*$B818,FALSE)</f>
        <v>0</v>
      </c>
      <c r="AA818" s="18">
        <f>VLOOKUP(AA$1,IN_0310!$A$4:$XA$84,($C818+AA$2-2001)+8*$B818,FALSE)</f>
        <v>7</v>
      </c>
      <c r="AB818" s="18">
        <f>VLOOKUP(AB$1,IN_0310!$A$4:$XA$84,($C818+AB$2-2001)+8*$B818,FALSE)</f>
        <v>11</v>
      </c>
      <c r="AC818" s="18">
        <f>VLOOKUP(AC$1,IN_0310!$A$4:$XA$84,($C818+AC$2-2001)+8*$B818,FALSE)</f>
        <v>35</v>
      </c>
      <c r="AD818" s="18">
        <f>VLOOKUP(AD$1,IN_0310!$A$4:$XA$84,($C818+AD$2-2001)+8*$B818,FALSE)</f>
        <v>27</v>
      </c>
      <c r="AE818" s="17">
        <v>1988</v>
      </c>
      <c r="AF818" s="21"/>
      <c r="AG818" s="21"/>
      <c r="AH818" s="21"/>
      <c r="AI818" s="21"/>
      <c r="AJ818" s="21"/>
      <c r="AK818" s="18">
        <f>-VLOOKUP(AK$1,D_0310!$A$4:$XA$84,($C818+AK$2-2001)+8*$B818,FALSE)</f>
        <v>-47</v>
      </c>
      <c r="AL818" s="18">
        <f>-VLOOKUP(AL$1,D_0310!$A$4:$XA$84,($C818+AL$2-2001)+8*$B818,FALSE)</f>
        <v>-55</v>
      </c>
      <c r="AM818" s="18">
        <f>-VLOOKUP(AM$1,D_0310!$A$4:$XA$84,($C818+AM$2-2001)+8*$B818,FALSE)</f>
        <v>-57</v>
      </c>
      <c r="AN818" s="18">
        <f>-VLOOKUP(AN$1,D_0310!$A$4:$XA$84,($C818+AN$2-2001)+8*$B818,FALSE)</f>
        <v>-75</v>
      </c>
      <c r="AO818" s="18">
        <f>-VLOOKUP(AO$1,D_0310!$A$4:$XA$84,($C818+AO$2-2001)+8*$B818,FALSE)</f>
        <v>-76</v>
      </c>
      <c r="AP818" s="18">
        <f>-VLOOKUP(AP$1,D_0310!$A$4:$XA$84,($C818+AP$2-2001)+8*$B818,FALSE)</f>
        <v>-65</v>
      </c>
      <c r="AQ818" s="18">
        <f>-VLOOKUP(AQ$1,D_0310!$A$4:$XA$84,($C818+AQ$2-2001)+8*$B818,FALSE)</f>
        <v>-68</v>
      </c>
      <c r="AR818" s="18">
        <f>-VLOOKUP(AR$1,D_0310!$A$4:$XA$84,($C818+AR$2-2001)+8*$B818,FALSE)</f>
        <v>-78</v>
      </c>
      <c r="AS818" s="31">
        <v>5</v>
      </c>
      <c r="AT818" s="55">
        <f>VLOOKUP(2002-C818,census2002!$A$3:$CD$82,2+B818)</f>
        <v>25710</v>
      </c>
      <c r="AU818" s="17" t="s">
        <v>179</v>
      </c>
      <c r="AV818">
        <f>1+K818/AVERAGE(AVERAGE(SUM($AT818,$D818:J818,$R818:X818,$AF818:AL818),SUM($AT818,$D818:K818,$R818:Y818,$AF818:AM818)),AVERAGE(SUM($AT819,$D819:K819,$S819:Y819,$AG819:AM819),SUM($AT819,$D819:L819,$S819:Z819,$AG819:AN819)))</f>
        <v>0.99288165255778738</v>
      </c>
      <c r="AW818">
        <f>1+L818/AVERAGE(AVERAGE(SUM($AT818,$D818:K818,$R818:Y818,$AF818:AM818),SUM($AT818,$D818:L818,$R818:Z818,$AF818:AN818)),AVERAGE(SUM($AT819,$D819:L819,$S819:Z819,$AG819:AN819),SUM($AT819,$D819:M819,$S819:AA819,$AG819:AO819)))</f>
        <v>0.99572056900582473</v>
      </c>
      <c r="AX818">
        <f>1+M818/AVERAGE(AVERAGE(SUM($AT818,$D818:L818,$R818:Z818,$AF818:AN818),SUM($AT818,$D818:M818,$R818:AA818,$AF818:AO818)),AVERAGE(SUM($AT819,$D819:M819,$S819:AA819,$AG819:AO819),SUM($AT819,$D819:N819,$S819:AB819,$AG819:AP819)))</f>
        <v>0.9952488845858245</v>
      </c>
      <c r="AY818">
        <f>1+N818/AVERAGE(AVERAGE(SUM($AT818,$D818:M818,$R818:AA818,$AF818:AO818),SUM($AT818,$D818:N818,$R818:AB818,$AF818:AP818)),AVERAGE(SUM($AT819,$D819:N819,$S819:AB819,$AG819:AP819),SUM($AT819,$D819:O819,$S819:AC819,$AG819:AQ819)))</f>
        <v>0.99419892841316526</v>
      </c>
      <c r="AZ818">
        <f>1+O818/AVERAGE(AVERAGE(SUM($AT818,$D818:N818,$R818:AB818,$AF818:AP818),SUM($AT818,$D818:O818,$R818:AC818,$AF818:AQ818)),AVERAGE(SUM($AT819,$D819:O819,$S819:AC819,$AG819:AQ819),SUM($AT819,$D819:P819,$S819:AD819,$AG819:AR819)))</f>
        <v>0.99476349465693781</v>
      </c>
      <c r="BA818" s="43">
        <f t="shared" si="1069"/>
        <v>0.99456222200948785</v>
      </c>
      <c r="BB818" s="47">
        <f t="shared" si="1076"/>
        <v>0.99191235824252044</v>
      </c>
    </row>
    <row r="819" spans="1:54">
      <c r="A819" s="9">
        <v>818</v>
      </c>
      <c r="B819" s="17">
        <f t="shared" ref="B819" si="1078">C812</f>
        <v>54</v>
      </c>
      <c r="C819" s="17">
        <v>1987</v>
      </c>
      <c r="D819" s="21"/>
      <c r="E819" s="21"/>
      <c r="F819" s="21"/>
      <c r="G819" s="21"/>
      <c r="H819" s="21"/>
      <c r="I819" s="21"/>
      <c r="J819" s="18">
        <f>VLOOKUP(J$1,IR_0310!$A$4:$XA$84,($C819+J$2-2001)+8*$B819,FALSE)</f>
        <v>-112</v>
      </c>
      <c r="K819" s="19">
        <f>VLOOKUP(K$1,IR_0310!$A$4:$XA$84,($C819+K$2-2001)+8*$B819,FALSE)</f>
        <v>-253</v>
      </c>
      <c r="L819" s="19">
        <f>VLOOKUP(L$1,IR_0310!$A$4:$XA$84,($C819+L$2-2001)+8*$B819,FALSE)</f>
        <v>-111</v>
      </c>
      <c r="M819" s="19">
        <f>VLOOKUP(M$1,IR_0310!$A$4:$XA$84,($C819+M$2-2001)+8*$B819,FALSE)</f>
        <v>-86</v>
      </c>
      <c r="N819" s="19">
        <f>VLOOKUP(N$1,IR_0310!$A$4:$XA$84,($C819+N$2-2001)+8*$B819,FALSE)</f>
        <v>-154</v>
      </c>
      <c r="O819" s="19">
        <f>VLOOKUP(O$1,IR_0310!$A$4:$XA$84,($C819+O$2-2001)+8*$B819,FALSE)</f>
        <v>-220</v>
      </c>
      <c r="P819" s="18">
        <f>VLOOKUP(P$1,IR_0310!$A$4:$XA$84,($C819+P$2-2001)+8*$B819,FALSE)</f>
        <v>-77</v>
      </c>
      <c r="Q819" s="17">
        <v>1987</v>
      </c>
      <c r="R819" s="21"/>
      <c r="S819" s="21"/>
      <c r="T819" s="21"/>
      <c r="U819" s="21"/>
      <c r="V819" s="21"/>
      <c r="W819" s="21"/>
      <c r="X819" s="18">
        <f>VLOOKUP(X$1,IN_0310!$A$4:$XA$84,($C819+X$2-2001)+8*$B819,FALSE)</f>
        <v>0</v>
      </c>
      <c r="Y819" s="18">
        <f>VLOOKUP(Y$1,IN_0310!$A$4:$XA$84,($C819+Y$2-2001)+8*$B819,FALSE)</f>
        <v>-2</v>
      </c>
      <c r="Z819" s="18">
        <f>VLOOKUP(Z$1,IN_0310!$A$4:$XA$84,($C819+Z$2-2001)+8*$B819,FALSE)</f>
        <v>1</v>
      </c>
      <c r="AA819" s="18">
        <f>VLOOKUP(AA$1,IN_0310!$A$4:$XA$84,($C819+AA$2-2001)+8*$B819,FALSE)</f>
        <v>6</v>
      </c>
      <c r="AB819" s="18">
        <f>VLOOKUP(AB$1,IN_0310!$A$4:$XA$84,($C819+AB$2-2001)+8*$B819,FALSE)</f>
        <v>15</v>
      </c>
      <c r="AC819" s="18">
        <f>VLOOKUP(AC$1,IN_0310!$A$4:$XA$84,($C819+AC$2-2001)+8*$B819,FALSE)</f>
        <v>17</v>
      </c>
      <c r="AD819" s="18">
        <f>VLOOKUP(AD$1,IN_0310!$A$4:$XA$84,($C819+AD$2-2001)+8*$B819,FALSE)</f>
        <v>41</v>
      </c>
      <c r="AE819" s="17">
        <v>1987</v>
      </c>
      <c r="AF819" s="21"/>
      <c r="AG819" s="21"/>
      <c r="AH819" s="21"/>
      <c r="AI819" s="21"/>
      <c r="AJ819" s="21"/>
      <c r="AK819" s="21"/>
      <c r="AL819" s="18">
        <f>-VLOOKUP(AL$1,D_0310!$A$4:$XA$84,($C819+AL$2-2001)+8*$B819,FALSE)</f>
        <v>-50</v>
      </c>
      <c r="AM819" s="18">
        <f>-VLOOKUP(AM$1,D_0310!$A$4:$XA$84,($C819+AM$2-2001)+8*$B819,FALSE)</f>
        <v>-76</v>
      </c>
      <c r="AN819" s="18">
        <f>-VLOOKUP(AN$1,D_0310!$A$4:$XA$84,($C819+AN$2-2001)+8*$B819,FALSE)</f>
        <v>-67</v>
      </c>
      <c r="AO819" s="18">
        <f>-VLOOKUP(AO$1,D_0310!$A$4:$XA$84,($C819+AO$2-2001)+8*$B819,FALSE)</f>
        <v>-83</v>
      </c>
      <c r="AP819" s="18">
        <f>-VLOOKUP(AP$1,D_0310!$A$4:$XA$84,($C819+AP$2-2001)+8*$B819,FALSE)</f>
        <v>-88</v>
      </c>
      <c r="AQ819" s="18">
        <f>-VLOOKUP(AQ$1,D_0310!$A$4:$XA$84,($C819+AQ$2-2001)+8*$B819,FALSE)</f>
        <v>-79</v>
      </c>
      <c r="AR819" s="18">
        <f>-VLOOKUP(AR$1,D_0310!$A$4:$XA$84,($C819+AR$2-2001)+8*$B819,FALSE)</f>
        <v>-75</v>
      </c>
      <c r="AS819" s="31">
        <v>5</v>
      </c>
      <c r="AT819" s="55">
        <f>VLOOKUP(2002-C819,census2002!$A$3:$CD$82,2+B819)</f>
        <v>26141</v>
      </c>
      <c r="AU819" s="17" t="s">
        <v>180</v>
      </c>
      <c r="AV819">
        <f>1+K819/AVERAGE(AVERAGE(SUM($AT819,$D819:J819,$R819:X819,$AF819:AL819),SUM($AT819,$D819:K819,$R819:Y819,$AF819:AM819)),AVERAGE(SUM($AT820,$D820:K820,$S820:Y820,$AG820:AM820),SUM($AT820,$D820:L820,$S820:Z820,$AG820:AN820)))</f>
        <v>0.9899865431805589</v>
      </c>
      <c r="AW819">
        <f>1+L819/AVERAGE(AVERAGE(SUM($AT819,$D819:K819,$R819:Y819,$AF819:AM819),SUM($AT819,$D819:L819,$R819:Z819,$AF819:AN819)),AVERAGE(SUM($AT820,$D820:L820,$S820:Z820,$AG820:AN820),SUM($AT820,$D820:M820,$S820:AA820,$AG820:AO820)))</f>
        <v>0.99556784491450134</v>
      </c>
      <c r="AX819">
        <f>1+M819/AVERAGE(AVERAGE(SUM($AT819,$D819:L819,$R819:Z819,$AF819:AN819),SUM($AT819,$D819:M819,$R819:AA819,$AF819:AO819)),AVERAGE(SUM($AT820,$D820:M820,$S820:AA820,$AG820:AO820),SUM($AT820,$D820:N820,$S820:AB820,$AG820:AP820)))</f>
        <v>0.99654608070524209</v>
      </c>
      <c r="AY819">
        <f>1+N819/AVERAGE(AVERAGE(SUM($AT819,$D819:M819,$R819:AA819,$AF819:AO819),SUM($AT819,$D819:N819,$R819:AB819,$AF819:AP819)),AVERAGE(SUM($AT820,$D820:N820,$S820:AB820,$AG820:AP820),SUM($AT820,$D820:O820,$S820:AC820,$AG820:AQ820)))</f>
        <v>0.99377110845956274</v>
      </c>
      <c r="AZ819">
        <f>1+O819/AVERAGE(AVERAGE(SUM($AT819,$D819:N819,$R819:AB819,$AF819:AP819),SUM($AT819,$D819:O819,$R819:AC819,$AF819:AQ819)),AVERAGE(SUM($AT820,$D820:O820,$S820:AC820,$AG820:AQ820),SUM($AT820,$D820:P820,$S820:AD820,$AG820:AR820)))</f>
        <v>0.99103011028887122</v>
      </c>
      <c r="BA819" s="43">
        <f t="shared" si="1069"/>
        <v>0.99337711538940998</v>
      </c>
      <c r="BB819" s="47">
        <f t="shared" si="1076"/>
        <v>0.99305186741849305</v>
      </c>
    </row>
    <row r="820" spans="1:54">
      <c r="A820" s="9">
        <v>819</v>
      </c>
      <c r="B820" s="17">
        <f t="shared" ref="B820" si="1079">C812</f>
        <v>54</v>
      </c>
      <c r="C820" s="17">
        <v>1986</v>
      </c>
      <c r="D820" s="26"/>
      <c r="E820" s="26"/>
      <c r="F820" s="26"/>
      <c r="G820" s="26"/>
      <c r="H820" s="26"/>
      <c r="I820" s="26"/>
      <c r="J820" s="21"/>
      <c r="K820" s="19">
        <f>VLOOKUP(K$1,IR_0310!$A$4:$XA$84,($C820+K$2-2001)+8*$B820,FALSE)</f>
        <v>-256</v>
      </c>
      <c r="L820" s="19">
        <f>VLOOKUP(L$1,IR_0310!$A$4:$XA$84,($C820+L$2-2001)+8*$B820,FALSE)</f>
        <v>-184</v>
      </c>
      <c r="M820" s="19">
        <f>VLOOKUP(M$1,IR_0310!$A$4:$XA$84,($C820+M$2-2001)+8*$B820,FALSE)</f>
        <v>-31</v>
      </c>
      <c r="N820" s="19">
        <f>VLOOKUP(N$1,IR_0310!$A$4:$XA$84,($C820+N$2-2001)+8*$B820,FALSE)</f>
        <v>-50</v>
      </c>
      <c r="O820" s="19">
        <f>VLOOKUP(O$1,IR_0310!$A$4:$XA$84,($C820+O$2-2001)+8*$B820,FALSE)</f>
        <v>-102</v>
      </c>
      <c r="P820" s="18">
        <f>VLOOKUP(P$1,IR_0310!$A$4:$XA$84,($C820+P$2-2001)+8*$B820,FALSE)</f>
        <v>-37</v>
      </c>
      <c r="Q820" s="17">
        <v>1986</v>
      </c>
      <c r="R820" s="26"/>
      <c r="S820" s="26"/>
      <c r="T820" s="26"/>
      <c r="U820" s="26"/>
      <c r="V820" s="26"/>
      <c r="W820" s="26"/>
      <c r="X820" s="21"/>
      <c r="Y820" s="18">
        <f>VLOOKUP(Y$1,IN_0310!$A$4:$XA$84,($C820+Y$2-2001)+8*$B820,FALSE)</f>
        <v>1</v>
      </c>
      <c r="Z820" s="18">
        <f>VLOOKUP(Z$1,IN_0310!$A$4:$XA$84,($C820+Z$2-2001)+8*$B820,FALSE)</f>
        <v>-2</v>
      </c>
      <c r="AA820" s="18">
        <f>VLOOKUP(AA$1,IN_0310!$A$4:$XA$84,($C820+AA$2-2001)+8*$B820,FALSE)</f>
        <v>-3</v>
      </c>
      <c r="AB820" s="18">
        <f>VLOOKUP(AB$1,IN_0310!$A$4:$XA$84,($C820+AB$2-2001)+8*$B820,FALSE)</f>
        <v>2</v>
      </c>
      <c r="AC820" s="18">
        <f>VLOOKUP(AC$1,IN_0310!$A$4:$XA$84,($C820+AC$2-2001)+8*$B820,FALSE)</f>
        <v>12</v>
      </c>
      <c r="AD820" s="18">
        <f>VLOOKUP(AD$1,IN_0310!$A$4:$XA$84,($C820+AD$2-2001)+8*$B820,FALSE)</f>
        <v>30</v>
      </c>
      <c r="AE820" s="17">
        <v>1986</v>
      </c>
      <c r="AF820" s="26"/>
      <c r="AG820" s="26"/>
      <c r="AH820" s="26"/>
      <c r="AI820" s="26"/>
      <c r="AJ820" s="26"/>
      <c r="AK820" s="26"/>
      <c r="AL820" s="21"/>
      <c r="AM820" s="18">
        <f>-VLOOKUP(AM$1,D_0310!$A$4:$XA$84,($C820+AM$2-2001)+8*$B820,FALSE)</f>
        <v>-54</v>
      </c>
      <c r="AN820" s="18">
        <f>-VLOOKUP(AN$1,D_0310!$A$4:$XA$84,($C820+AN$2-2001)+8*$B820,FALSE)</f>
        <v>-73</v>
      </c>
      <c r="AO820" s="18">
        <f>-VLOOKUP(AO$1,D_0310!$A$4:$XA$84,($C820+AO$2-2001)+8*$B820,FALSE)</f>
        <v>-86</v>
      </c>
      <c r="AP820" s="18">
        <f>-VLOOKUP(AP$1,D_0310!$A$4:$XA$84,($C820+AP$2-2001)+8*$B820,FALSE)</f>
        <v>-72</v>
      </c>
      <c r="AQ820" s="18">
        <f>-VLOOKUP(AQ$1,D_0310!$A$4:$XA$84,($C820+AQ$2-2001)+8*$B820,FALSE)</f>
        <v>-103</v>
      </c>
      <c r="AR820" s="18">
        <f>-VLOOKUP(AR$1,D_0310!$A$4:$XA$84,($C820+AR$2-2001)+8*$B820,FALSE)</f>
        <v>-79</v>
      </c>
      <c r="AS820" s="31">
        <v>5</v>
      </c>
      <c r="AT820" s="55">
        <f>VLOOKUP(2002-C820,census2002!$A$3:$CD$82,2+B820)</f>
        <v>25157</v>
      </c>
      <c r="AU820" s="17" t="s">
        <v>181</v>
      </c>
      <c r="AV820">
        <f>1+K820/AVERAGE(AVERAGE(SUM($AT820,$D820:J820,$R820:X820,$AF820:AL820),SUM($AT820,$D820:K820,$R820:Y820,$AF820:AM820)),AVERAGE(SUM($AT821,$D821:K821,$S821:Y821,$AG821:AM821),SUM($AT821,$D821:L821,$S821:Z821,$AG821:AN821)))</f>
        <v>0.98901322918790169</v>
      </c>
      <c r="AW820">
        <f>1+L820/AVERAGE(AVERAGE(SUM($AT820,$D820:K820,$R820:Y820,$AF820:AM820),SUM($AT820,$D820:L820,$R820:Z820,$AF820:AN820)),AVERAGE(SUM($AT821,$D821:L821,$S821:Z821,$AG821:AN821),SUM($AT821,$D821:M821,$S821:AA821,$AG821:AO821)))</f>
        <v>0.9920253109695315</v>
      </c>
      <c r="AX820">
        <f>1+M820/AVERAGE(AVERAGE(SUM($AT820,$D820:L820,$R820:Z820,$AF820:AN820),SUM($AT820,$D820:M820,$R820:AA820,$AF820:AO820)),AVERAGE(SUM($AT821,$D821:M821,$S821:AA821,$AG821:AO821),SUM($AT821,$D821:N821,$S821:AB821,$AG821:AP821)))</f>
        <v>0.99864786766549996</v>
      </c>
      <c r="AY820">
        <f>1+N820/AVERAGE(AVERAGE(SUM($AT820,$D820:M820,$R820:AA820,$AF820:AO820),SUM($AT820,$D820:N820,$R820:AB820,$AF820:AP820)),AVERAGE(SUM($AT821,$D821:N821,$S821:AB821,$AG821:AP821),SUM($AT821,$D821:O821,$S821:AC821,$AG821:AQ821)))</f>
        <v>0.99780833926908119</v>
      </c>
      <c r="AZ820">
        <f>1+O820/AVERAGE(AVERAGE(SUM($AT820,$D820:N820,$R820:AB820,$AF820:AP820),SUM($AT820,$D820:O820,$R820:AC820,$AF820:AQ820)),AVERAGE(SUM($AT821,$D821:O821,$S821:AC821,$AG821:AQ821),SUM($AT821,$D821:P821,$S821:AD821,$AG821:AR821)))</f>
        <v>0.99549564468585439</v>
      </c>
      <c r="BA820" s="43">
        <f t="shared" si="1069"/>
        <v>0.99459150450920508</v>
      </c>
      <c r="BB820" s="47">
        <f t="shared" si="1076"/>
        <v>0.99363887253803274</v>
      </c>
    </row>
    <row r="821" spans="1:54">
      <c r="A821" s="13">
        <v>820</v>
      </c>
      <c r="B821" s="17">
        <f t="shared" ref="B821" si="1080">C812</f>
        <v>54</v>
      </c>
      <c r="C821" s="17">
        <v>1985</v>
      </c>
      <c r="D821" s="26"/>
      <c r="E821" s="26"/>
      <c r="F821" s="26"/>
      <c r="G821" s="26"/>
      <c r="H821" s="26"/>
      <c r="I821" s="26"/>
      <c r="J821" s="21"/>
      <c r="K821" s="22"/>
      <c r="L821" s="19">
        <f>VLOOKUP(L$1,IR_0310!$A$4:$XA$84,($C821+L$2-2001)+8*$B821,FALSE)</f>
        <v>-140</v>
      </c>
      <c r="M821" s="19">
        <f>VLOOKUP(M$1,IR_0310!$A$4:$XA$84,($C821+M$2-2001)+8*$B821,FALSE)</f>
        <v>-62</v>
      </c>
      <c r="N821" s="19">
        <f>VLOOKUP(N$1,IR_0310!$A$4:$XA$84,($C821+N$2-2001)+8*$B821,FALSE)</f>
        <v>23</v>
      </c>
      <c r="O821" s="19">
        <f>VLOOKUP(O$1,IR_0310!$A$4:$XA$84,($C821+O$2-2001)+8*$B821,FALSE)</f>
        <v>-74</v>
      </c>
      <c r="P821" s="18">
        <f>VLOOKUP(P$1,IR_0310!$A$4:$XA$84,($C821+P$2-2001)+8*$B821,FALSE)</f>
        <v>-119</v>
      </c>
      <c r="Q821" s="17">
        <v>1985</v>
      </c>
      <c r="R821" s="26"/>
      <c r="S821" s="26"/>
      <c r="T821" s="26"/>
      <c r="U821" s="26"/>
      <c r="V821" s="26"/>
      <c r="W821" s="26"/>
      <c r="X821" s="21"/>
      <c r="Y821" s="22"/>
      <c r="Z821" s="18">
        <f>VLOOKUP(Z$1,IN_0310!$A$4:$XA$84,($C821+Z$2-2001)+8*$B821,FALSE)</f>
        <v>2</v>
      </c>
      <c r="AA821" s="18">
        <f>VLOOKUP(AA$1,IN_0310!$A$4:$XA$84,($C821+AA$2-2001)+8*$B821,FALSE)</f>
        <v>1</v>
      </c>
      <c r="AB821" s="18">
        <f>VLOOKUP(AB$1,IN_0310!$A$4:$XA$84,($C821+AB$2-2001)+8*$B821,FALSE)</f>
        <v>0</v>
      </c>
      <c r="AC821" s="18">
        <f>VLOOKUP(AC$1,IN_0310!$A$4:$XA$84,($C821+AC$2-2001)+8*$B821,FALSE)</f>
        <v>0</v>
      </c>
      <c r="AD821" s="18">
        <f>VLOOKUP(AD$1,IN_0310!$A$4:$XA$84,($C821+AD$2-2001)+8*$B821,FALSE)</f>
        <v>13</v>
      </c>
      <c r="AE821" s="17">
        <v>1985</v>
      </c>
      <c r="AF821" s="26"/>
      <c r="AG821" s="26"/>
      <c r="AH821" s="26"/>
      <c r="AI821" s="26"/>
      <c r="AJ821" s="26"/>
      <c r="AK821" s="26"/>
      <c r="AL821" s="21"/>
      <c r="AM821" s="22"/>
      <c r="AN821" s="18">
        <f>-VLOOKUP(AN$1,D_0310!$A$4:$XA$84,($C821+AN$2-2001)+8*$B821,FALSE)</f>
        <v>-66</v>
      </c>
      <c r="AO821" s="18">
        <f>-VLOOKUP(AO$1,D_0310!$A$4:$XA$84,($C821+AO$2-2001)+8*$B821,FALSE)</f>
        <v>-78</v>
      </c>
      <c r="AP821" s="18">
        <f>-VLOOKUP(AP$1,D_0310!$A$4:$XA$84,($C821+AP$2-2001)+8*$B821,FALSE)</f>
        <v>-90</v>
      </c>
      <c r="AQ821" s="18">
        <f>-VLOOKUP(AQ$1,D_0310!$A$4:$XA$84,($C821+AQ$2-2001)+8*$B821,FALSE)</f>
        <v>-71</v>
      </c>
      <c r="AR821" s="18">
        <f>-VLOOKUP(AR$1,D_0310!$A$4:$XA$84,($C821+AR$2-2001)+8*$B821,FALSE)</f>
        <v>-112</v>
      </c>
      <c r="AS821" s="31">
        <v>4</v>
      </c>
      <c r="AT821" s="55">
        <f>VLOOKUP(2002-C821,census2002!$A$3:$CD$82,2+B821)</f>
        <v>21701</v>
      </c>
      <c r="AU821" s="17" t="s">
        <v>182</v>
      </c>
      <c r="AW821">
        <f>1+L821/AVERAGE(AVERAGE(SUM($AT821,$D821:K821,$R821:Y821,$AF821:AM821),SUM($AT821,$D821:L821,$R821:Z821,$AF821:AN821)),AVERAGE(SUM($AT822,$D822:L822,$S822:Z822,$AG822:AN822),SUM($AT822,$D822:M822,$S822:AA822,$AG822:AO822)))</f>
        <v>0.99389179755671897</v>
      </c>
      <c r="AX821">
        <f>1+M821/AVERAGE(AVERAGE(SUM($AT821,$D821:L821,$R821:Z821,$AF821:AN821),SUM($AT821,$D821:M821,$R821:AA821,$AF821:AO821)),AVERAGE(SUM($AT822,$D822:M822,$S822:AA822,$AG822:AO822),SUM($AT822,$D822:N822,$S822:AB822,$AG822:AP822)))</f>
        <v>0.99727448566906984</v>
      </c>
      <c r="AY821">
        <f>1+N821/AVERAGE(AVERAGE(SUM($AT821,$D821:M821,$R821:AA821,$AF821:AO821),SUM($AT821,$D821:N821,$R821:AB821,$AF821:AP821)),AVERAGE(SUM($AT822,$D822:N822,$S822:AB822,$AG822:AP822),SUM($AT822,$D822:O822,$S822:AC822,$AG822:AQ822)))</f>
        <v>1.0010165184243964</v>
      </c>
      <c r="AZ821">
        <f>1+O821/AVERAGE(AVERAGE(SUM($AT821,$D821:N821,$R821:AB821,$AF821:AP821),SUM($AT821,$D821:O821,$R821:AC821,$AF821:AQ821)),AVERAGE(SUM($AT822,$D822:O822,$S822:AC822,$AG822:AQ822),SUM($AT822,$D822:P822,$S822:AD822,$AG822:AR822)))</f>
        <v>0.99671268171873439</v>
      </c>
      <c r="BA821" s="43">
        <f t="shared" si="1069"/>
        <v>0.99722064448054726</v>
      </c>
      <c r="BB821" s="47">
        <f t="shared" si="1076"/>
        <v>0.99619717558062004</v>
      </c>
    </row>
    <row r="822" spans="1:54">
      <c r="A822" s="9">
        <v>821</v>
      </c>
      <c r="B822" s="17">
        <f t="shared" ref="B822" si="1081">C812</f>
        <v>54</v>
      </c>
      <c r="C822" s="17">
        <v>1984</v>
      </c>
      <c r="D822" s="26"/>
      <c r="E822" s="26"/>
      <c r="F822" s="26"/>
      <c r="G822" s="26"/>
      <c r="H822" s="26"/>
      <c r="I822" s="26"/>
      <c r="J822" s="21"/>
      <c r="K822" s="22"/>
      <c r="L822" s="22"/>
      <c r="M822" s="19">
        <f>VLOOKUP(M$1,IR_0310!$A$4:$XA$84,($C822+M$2-2001)+8*$B822,FALSE)</f>
        <v>-82</v>
      </c>
      <c r="N822" s="19">
        <f>VLOOKUP(N$1,IR_0310!$A$4:$XA$84,($C822+N$2-2001)+8*$B822,FALSE)</f>
        <v>-76</v>
      </c>
      <c r="O822" s="19">
        <f>VLOOKUP(O$1,IR_0310!$A$4:$XA$84,($C822+O$2-2001)+8*$B822,FALSE)</f>
        <v>-10</v>
      </c>
      <c r="P822" s="18">
        <f>VLOOKUP(P$1,IR_0310!$A$4:$XA$84,($C822+P$2-2001)+8*$B822,FALSE)</f>
        <v>-51</v>
      </c>
      <c r="Q822" s="17">
        <v>1984</v>
      </c>
      <c r="R822" s="26"/>
      <c r="S822" s="26"/>
      <c r="T822" s="26"/>
      <c r="U822" s="26"/>
      <c r="V822" s="26"/>
      <c r="W822" s="26"/>
      <c r="X822" s="21"/>
      <c r="Y822" s="22"/>
      <c r="Z822" s="22"/>
      <c r="AA822" s="18">
        <f>VLOOKUP(AA$1,IN_0310!$A$4:$XA$84,($C822+AA$2-2001)+8*$B822,FALSE)</f>
        <v>-1</v>
      </c>
      <c r="AB822" s="18">
        <f>VLOOKUP(AB$1,IN_0310!$A$4:$XA$84,($C822+AB$2-2001)+8*$B822,FALSE)</f>
        <v>-2</v>
      </c>
      <c r="AC822" s="18">
        <f>VLOOKUP(AC$1,IN_0310!$A$4:$XA$84,($C822+AC$2-2001)+8*$B822,FALSE)</f>
        <v>2</v>
      </c>
      <c r="AD822" s="18">
        <f>VLOOKUP(AD$1,IN_0310!$A$4:$XA$84,($C822+AD$2-2001)+8*$B822,FALSE)</f>
        <v>-2</v>
      </c>
      <c r="AE822" s="17">
        <v>1984</v>
      </c>
      <c r="AF822" s="26"/>
      <c r="AG822" s="26"/>
      <c r="AH822" s="26"/>
      <c r="AI822" s="26"/>
      <c r="AJ822" s="26"/>
      <c r="AK822" s="26"/>
      <c r="AL822" s="21"/>
      <c r="AM822" s="22"/>
      <c r="AN822" s="22"/>
      <c r="AO822" s="18">
        <f>-VLOOKUP(AO$1,D_0310!$A$4:$XA$84,($C822+AO$2-2001)+8*$B822,FALSE)</f>
        <v>-79</v>
      </c>
      <c r="AP822" s="18">
        <f>-VLOOKUP(AP$1,D_0310!$A$4:$XA$84,($C822+AP$2-2001)+8*$B822,FALSE)</f>
        <v>-105</v>
      </c>
      <c r="AQ822" s="18">
        <f>-VLOOKUP(AQ$1,D_0310!$A$4:$XA$84,($C822+AQ$2-2001)+8*$B822,FALSE)</f>
        <v>-90</v>
      </c>
      <c r="AR822" s="18">
        <f>-VLOOKUP(AR$1,D_0310!$A$4:$XA$84,($C822+AR$2-2001)+8*$B822,FALSE)</f>
        <v>-99</v>
      </c>
      <c r="AS822" s="31">
        <v>3</v>
      </c>
      <c r="AT822" s="55">
        <f>VLOOKUP(2002-C822,census2002!$A$3:$CD$82,2+B822)</f>
        <v>24322</v>
      </c>
      <c r="AU822" s="17" t="s">
        <v>183</v>
      </c>
      <c r="AX822">
        <f>1+M822/AVERAGE(AVERAGE(SUM($AT822,$D822:L822,$R822:Z822,$AF822:AN822),SUM($AT822,$D822:M822,$R822:AA822,$AF822:AO822)),AVERAGE(SUM($AT823,$D823:M823,$S823:AA823,$AG823:AO823),SUM($AT823,$D823:N823,$S823:AB823,$AG823:AP823)))</f>
        <v>0.9968159667617994</v>
      </c>
      <c r="AY822">
        <f>1+N822/AVERAGE(AVERAGE(SUM($AT822,$D822:M822,$R822:AA822,$AF822:AO822),SUM($AT822,$D822:N822,$R822:AB822,$AF822:AP822)),AVERAGE(SUM($AT823,$D823:N823,$S823:AB823,$AG823:AP823),SUM($AT823,$D823:O823,$S823:AC823,$AG823:AQ823)))</f>
        <v>0.99702982872663681</v>
      </c>
      <c r="AZ822">
        <f>1+O822/AVERAGE(AVERAGE(SUM($AT822,$D822:N822,$R822:AB822,$AF822:AP822),SUM($AT822,$D822:O822,$R822:AC822,$AF822:AQ822)),AVERAGE(SUM($AT823,$D823:O823,$S823:AC823,$AG823:AQ823),SUM($AT823,$D823:P823,$S823:AD823,$AG823:AR823)))</f>
        <v>0.99960719616623461</v>
      </c>
      <c r="BA822" s="43">
        <f t="shared" si="1069"/>
        <v>0.997816858179843</v>
      </c>
      <c r="BB822" s="47">
        <f t="shared" si="1076"/>
        <v>0.99753988383205583</v>
      </c>
    </row>
    <row r="823" spans="1:54">
      <c r="A823" s="9">
        <v>822</v>
      </c>
      <c r="B823" s="17">
        <f t="shared" ref="B823" si="1082">C812</f>
        <v>54</v>
      </c>
      <c r="C823" s="17">
        <v>1983</v>
      </c>
      <c r="D823" s="26"/>
      <c r="E823" s="26"/>
      <c r="F823" s="26"/>
      <c r="G823" s="26"/>
      <c r="H823" s="26"/>
      <c r="I823" s="26"/>
      <c r="J823" s="21"/>
      <c r="K823" s="22"/>
      <c r="L823" s="22"/>
      <c r="M823" s="22"/>
      <c r="N823" s="19">
        <f>VLOOKUP(N$1,IR_0310!$A$4:$XA$84,($C823+N$2-2001)+8*$B823,FALSE)</f>
        <v>-58</v>
      </c>
      <c r="O823" s="19">
        <f>VLOOKUP(O$1,IR_0310!$A$4:$XA$84,($C823+O$2-2001)+8*$B823,FALSE)</f>
        <v>-73</v>
      </c>
      <c r="P823" s="18">
        <f>VLOOKUP(P$1,IR_0310!$A$4:$XA$84,($C823+P$2-2001)+8*$B823,FALSE)</f>
        <v>36</v>
      </c>
      <c r="Q823" s="17">
        <v>1983</v>
      </c>
      <c r="R823" s="26"/>
      <c r="S823" s="26"/>
      <c r="T823" s="26"/>
      <c r="U823" s="26"/>
      <c r="V823" s="26"/>
      <c r="W823" s="26"/>
      <c r="X823" s="21"/>
      <c r="Y823" s="22"/>
      <c r="Z823" s="22"/>
      <c r="AA823" s="22"/>
      <c r="AB823" s="18">
        <f>VLOOKUP(AB$1,IN_0310!$A$4:$XA$84,($C823+AB$2-2001)+8*$B823,FALSE)</f>
        <v>-2</v>
      </c>
      <c r="AC823" s="18">
        <f>VLOOKUP(AC$1,IN_0310!$A$4:$XA$84,($C823+AC$2-2001)+8*$B823,FALSE)</f>
        <v>1</v>
      </c>
      <c r="AD823" s="18">
        <f>VLOOKUP(AD$1,IN_0310!$A$4:$XA$84,($C823+AD$2-2001)+8*$B823,FALSE)</f>
        <v>0</v>
      </c>
      <c r="AE823" s="17">
        <v>1983</v>
      </c>
      <c r="AF823" s="26"/>
      <c r="AG823" s="26"/>
      <c r="AH823" s="26"/>
      <c r="AI823" s="26"/>
      <c r="AJ823" s="26"/>
      <c r="AK823" s="26"/>
      <c r="AL823" s="21"/>
      <c r="AM823" s="22"/>
      <c r="AN823" s="22"/>
      <c r="AO823" s="22"/>
      <c r="AP823" s="18">
        <f>-VLOOKUP(AP$1,D_0310!$A$4:$XA$84,($C823+AP$2-2001)+8*$B823,FALSE)</f>
        <v>-90</v>
      </c>
      <c r="AQ823" s="18">
        <f>-VLOOKUP(AQ$1,D_0310!$A$4:$XA$84,($C823+AQ$2-2001)+8*$B823,FALSE)</f>
        <v>-96</v>
      </c>
      <c r="AR823" s="18">
        <f>-VLOOKUP(AR$1,D_0310!$A$4:$XA$84,($C823+AR$2-2001)+8*$B823,FALSE)</f>
        <v>-106</v>
      </c>
      <c r="AS823" s="31">
        <v>2</v>
      </c>
      <c r="AT823" s="55">
        <f>VLOOKUP(2002-C823,census2002!$A$3:$CD$82,2+B823)</f>
        <v>27341</v>
      </c>
      <c r="AU823" s="17" t="s">
        <v>184</v>
      </c>
      <c r="AY823">
        <f>1+N823/AVERAGE(AVERAGE(SUM($AT823,$D823:M823,$R823:AA823,$AF823:AO823),SUM($AT823,$D823:N823,$R823:AB823,$AF823:AP823)),AVERAGE(SUM($AT824,$D824:N824,$S824:AB824,$AG824:AP824),SUM($AT824,$D824:O824,$S824:AC824,$AG824:AQ824)))</f>
        <v>0.99780811564079552</v>
      </c>
      <c r="AZ823">
        <f>1+O823/AVERAGE(AVERAGE(SUM($AT823,$D823:N823,$R823:AB823,$AF823:AP823),SUM($AT823,$D823:O823,$R823:AC823,$AF823:AQ823)),AVERAGE(SUM($AT824,$D824:O824,$S824:AC824,$AG824:AQ824),SUM($AT824,$D824:P824,$S824:AD824,$AG824:AR824)))</f>
        <v>0.99722325240825793</v>
      </c>
      <c r="BA823" s="43">
        <f t="shared" si="1069"/>
        <v>0.99751564115991154</v>
      </c>
      <c r="BB823" s="47">
        <f t="shared" si="1076"/>
        <v>0.99470307408397773</v>
      </c>
    </row>
    <row r="824" spans="1:54">
      <c r="A824" s="13">
        <v>823</v>
      </c>
      <c r="B824" s="17">
        <f t="shared" ref="B824" si="1083">C812</f>
        <v>54</v>
      </c>
      <c r="C824" s="17">
        <v>1982</v>
      </c>
      <c r="D824" s="26"/>
      <c r="E824" s="26"/>
      <c r="F824" s="26"/>
      <c r="G824" s="26"/>
      <c r="H824" s="26"/>
      <c r="I824" s="26"/>
      <c r="J824" s="21"/>
      <c r="K824" s="22"/>
      <c r="L824" s="22"/>
      <c r="M824" s="22"/>
      <c r="N824" s="22"/>
      <c r="O824" s="19">
        <f>VLOOKUP(O$1,IR_0310!$A$4:$XA$84,($C824+O$2-2001)+8*$B824,FALSE)</f>
        <v>-68</v>
      </c>
      <c r="P824" s="18">
        <f>VLOOKUP(P$1,IR_0310!$A$4:$XA$84,($C824+P$2-2001)+8*$B824,FALSE)</f>
        <v>-107</v>
      </c>
      <c r="Q824" s="17">
        <v>1982</v>
      </c>
      <c r="R824" s="26"/>
      <c r="S824" s="26"/>
      <c r="T824" s="26"/>
      <c r="U824" s="26"/>
      <c r="V824" s="26"/>
      <c r="W824" s="26"/>
      <c r="X824" s="21"/>
      <c r="Y824" s="22"/>
      <c r="Z824" s="22"/>
      <c r="AA824" s="22"/>
      <c r="AB824" s="22"/>
      <c r="AC824" s="18">
        <f>VLOOKUP(AC$1,IN_0310!$A$4:$XA$84,($C824+AC$2-2001)+8*$B824,FALSE)</f>
        <v>-1</v>
      </c>
      <c r="AD824" s="18">
        <f>VLOOKUP(AD$1,IN_0310!$A$4:$XA$84,($C824+AD$2-2001)+8*$B824,FALSE)</f>
        <v>0</v>
      </c>
      <c r="AE824" s="17">
        <v>1982</v>
      </c>
      <c r="AF824" s="26"/>
      <c r="AG824" s="26"/>
      <c r="AH824" s="26"/>
      <c r="AI824" s="26"/>
      <c r="AJ824" s="26"/>
      <c r="AK824" s="26"/>
      <c r="AL824" s="21"/>
      <c r="AM824" s="22"/>
      <c r="AN824" s="22"/>
      <c r="AO824" s="22"/>
      <c r="AP824" s="22"/>
      <c r="AQ824" s="18">
        <f>-VLOOKUP(AQ$1,D_0310!$A$4:$XA$84,($C824+AQ$2-2001)+8*$B824,FALSE)</f>
        <v>-82</v>
      </c>
      <c r="AR824" s="18">
        <f>-VLOOKUP(AR$1,D_0310!$A$4:$XA$84,($C824+AR$2-2001)+8*$B824,FALSE)</f>
        <v>-110</v>
      </c>
      <c r="AS824" s="31">
        <v>1</v>
      </c>
      <c r="AT824" s="55">
        <f>VLOOKUP(2002-C824,census2002!$A$3:$CD$82,2+B824)</f>
        <v>25732</v>
      </c>
      <c r="AU824" s="17" t="s">
        <v>185</v>
      </c>
      <c r="AZ824">
        <f>1+O824/AVERAGE(AVERAGE(SUM($AT824,$D824:N824,$R824:AB824,$AF824:AP824),SUM($AT824,$D824:O824,$R824:AC824,$AF824:AQ824)),AVERAGE(SUM($AT825,$D825:O825,$S825:AC825,$AG825:AQ825),SUM($AT825,$D825:P825,$S825:AD825,$AG825:AR825)))</f>
        <v>0.99714342725716509</v>
      </c>
      <c r="BA824" s="43">
        <f t="shared" si="1069"/>
        <v>0.99714342725716509</v>
      </c>
      <c r="BB824" s="47">
        <f t="shared" si="1076"/>
        <v>0.99492918648427875</v>
      </c>
    </row>
    <row r="825" spans="1:54">
      <c r="A825" s="9">
        <v>824</v>
      </c>
      <c r="B825" s="17">
        <f t="shared" ref="B825" si="1084">C812</f>
        <v>54</v>
      </c>
      <c r="C825" s="17">
        <v>1981</v>
      </c>
      <c r="D825" s="26"/>
      <c r="E825" s="26"/>
      <c r="F825" s="26"/>
      <c r="G825" s="26"/>
      <c r="H825" s="26"/>
      <c r="I825" s="26"/>
      <c r="J825" s="21"/>
      <c r="K825" s="22"/>
      <c r="L825" s="22"/>
      <c r="M825" s="22"/>
      <c r="N825" s="22"/>
      <c r="O825" s="22"/>
      <c r="P825" s="18">
        <f>VLOOKUP(P$1,IR_0310!$A$4:$XA$84,($C825+P$2-2001)+8*$B825,FALSE)</f>
        <v>-77</v>
      </c>
      <c r="Q825" s="17">
        <v>1981</v>
      </c>
      <c r="R825" s="26"/>
      <c r="S825" s="26"/>
      <c r="T825" s="26"/>
      <c r="U825" s="26"/>
      <c r="V825" s="26"/>
      <c r="W825" s="26"/>
      <c r="X825" s="21"/>
      <c r="Y825" s="22"/>
      <c r="Z825" s="22"/>
      <c r="AA825" s="22"/>
      <c r="AB825" s="22"/>
      <c r="AC825" s="22"/>
      <c r="AD825" s="18">
        <f>VLOOKUP(AD$1,IN_0310!$A$4:$XA$84,($C825+AD$2-2001)+8*$B825,FALSE)</f>
        <v>2</v>
      </c>
      <c r="AE825" s="17">
        <v>1981</v>
      </c>
      <c r="AF825" s="26"/>
      <c r="AG825" s="26"/>
      <c r="AH825" s="26"/>
      <c r="AI825" s="26"/>
      <c r="AJ825" s="26"/>
      <c r="AK825" s="26"/>
      <c r="AL825" s="21"/>
      <c r="AM825" s="22"/>
      <c r="AN825" s="22"/>
      <c r="AO825" s="22"/>
      <c r="AP825" s="22"/>
      <c r="AQ825" s="22"/>
      <c r="AR825" s="18">
        <f>-VLOOKUP(AR$1,D_0310!$A$4:$XA$84,($C825+AR$2-2001)+8*$B825,FALSE)</f>
        <v>-93</v>
      </c>
      <c r="AS825" s="31"/>
      <c r="AT825" s="55">
        <f>VLOOKUP(2002-C825,census2002!$A$3:$CD$82,2+B825)</f>
        <v>22037</v>
      </c>
      <c r="AU825" s="17" t="s">
        <v>186</v>
      </c>
    </row>
    <row r="826" spans="1:54" ht="15.75" thickBot="1">
      <c r="A826" s="9">
        <v>825</v>
      </c>
      <c r="B826" s="10" t="str">
        <f>INDEX('regions#'!$B$2:$B$79,B828+1)</f>
        <v>Чукотский автономный округ</v>
      </c>
      <c r="C826" s="51" t="s">
        <v>159</v>
      </c>
      <c r="D826" s="11" t="s">
        <v>912</v>
      </c>
      <c r="E826" s="11" t="s">
        <v>913</v>
      </c>
      <c r="F826" s="11" t="s">
        <v>914</v>
      </c>
      <c r="G826" s="11" t="s">
        <v>915</v>
      </c>
      <c r="H826" s="11" t="s">
        <v>916</v>
      </c>
      <c r="I826" s="11" t="s">
        <v>917</v>
      </c>
      <c r="J826" s="11" t="s">
        <v>918</v>
      </c>
      <c r="K826" s="12" t="s">
        <v>919</v>
      </c>
      <c r="L826" s="12" t="s">
        <v>920</v>
      </c>
      <c r="M826" s="12" t="s">
        <v>921</v>
      </c>
      <c r="N826" s="12" t="s">
        <v>922</v>
      </c>
      <c r="O826" s="12" t="s">
        <v>923</v>
      </c>
      <c r="P826" s="11" t="s">
        <v>924</v>
      </c>
      <c r="Q826" s="52" t="s">
        <v>160</v>
      </c>
      <c r="R826" s="23" t="s">
        <v>912</v>
      </c>
      <c r="S826" s="23" t="s">
        <v>913</v>
      </c>
      <c r="T826" s="23" t="s">
        <v>914</v>
      </c>
      <c r="U826" s="23" t="s">
        <v>915</v>
      </c>
      <c r="V826" s="23" t="s">
        <v>916</v>
      </c>
      <c r="W826" s="23" t="s">
        <v>917</v>
      </c>
      <c r="X826" s="23" t="s">
        <v>918</v>
      </c>
      <c r="Y826" s="23" t="s">
        <v>919</v>
      </c>
      <c r="Z826" s="23" t="s">
        <v>920</v>
      </c>
      <c r="AA826" s="23" t="s">
        <v>921</v>
      </c>
      <c r="AB826" s="23" t="s">
        <v>922</v>
      </c>
      <c r="AC826" s="23" t="s">
        <v>923</v>
      </c>
      <c r="AD826" s="23" t="s">
        <v>924</v>
      </c>
      <c r="AE826" s="53" t="s">
        <v>161</v>
      </c>
      <c r="AF826" s="27" t="s">
        <v>912</v>
      </c>
      <c r="AG826" s="27" t="s">
        <v>913</v>
      </c>
      <c r="AH826" s="27" t="s">
        <v>914</v>
      </c>
      <c r="AI826" s="27" t="s">
        <v>915</v>
      </c>
      <c r="AJ826" s="27" t="s">
        <v>916</v>
      </c>
      <c r="AK826" s="27" t="s">
        <v>917</v>
      </c>
      <c r="AL826" s="27" t="s">
        <v>918</v>
      </c>
      <c r="AM826" s="27" t="s">
        <v>919</v>
      </c>
      <c r="AN826" s="27" t="s">
        <v>920</v>
      </c>
      <c r="AO826" s="27" t="s">
        <v>921</v>
      </c>
      <c r="AP826" s="27" t="s">
        <v>922</v>
      </c>
      <c r="AQ826" s="27" t="s">
        <v>923</v>
      </c>
      <c r="AR826" s="27" t="s">
        <v>924</v>
      </c>
      <c r="AS826" s="31" t="s">
        <v>162</v>
      </c>
      <c r="AT826" s="2" t="s">
        <v>163</v>
      </c>
      <c r="AV826" s="54">
        <f t="shared" ref="AV826:AZ826" si="1085">AVERAGE(AV828:AV839)</f>
        <v>0.96064655073488803</v>
      </c>
      <c r="AW826" s="54">
        <f t="shared" si="1085"/>
        <v>0.96456595495971265</v>
      </c>
      <c r="AX826" s="54">
        <f t="shared" si="1085"/>
        <v>0.96970639877520937</v>
      </c>
      <c r="AY826" s="54">
        <f t="shared" si="1085"/>
        <v>0.96272912001916022</v>
      </c>
      <c r="AZ826" s="54">
        <f t="shared" si="1085"/>
        <v>0.97716245840930438</v>
      </c>
      <c r="BA826" s="38" t="s">
        <v>983</v>
      </c>
      <c r="BB826" s="39">
        <f t="shared" ref="BB826" si="1086">PRODUCT(AV826:AZ826)-1</f>
        <v>-0.15470811437671361</v>
      </c>
    </row>
    <row r="827" spans="1:54" ht="15.75" thickBot="1">
      <c r="A827" s="13">
        <v>826</v>
      </c>
      <c r="C827" s="14">
        <f t="shared" ref="C827" si="1087">A826/15</f>
        <v>55</v>
      </c>
      <c r="D827" s="15">
        <v>10</v>
      </c>
      <c r="E827" s="15">
        <v>11</v>
      </c>
      <c r="F827" s="15">
        <v>12</v>
      </c>
      <c r="G827" s="15">
        <v>13</v>
      </c>
      <c r="H827" s="15">
        <v>14</v>
      </c>
      <c r="I827" s="15">
        <v>15</v>
      </c>
      <c r="J827" s="15">
        <v>16</v>
      </c>
      <c r="K827" s="16">
        <v>17</v>
      </c>
      <c r="L827" s="16">
        <v>18</v>
      </c>
      <c r="M827" s="16">
        <v>19</v>
      </c>
      <c r="N827" s="16">
        <v>20</v>
      </c>
      <c r="O827" s="16">
        <v>21</v>
      </c>
      <c r="P827" s="15">
        <v>22</v>
      </c>
      <c r="R827" s="15">
        <v>10</v>
      </c>
      <c r="S827" s="15">
        <v>11</v>
      </c>
      <c r="T827" s="15">
        <v>12</v>
      </c>
      <c r="U827" s="15">
        <v>13</v>
      </c>
      <c r="V827" s="15">
        <v>14</v>
      </c>
      <c r="W827" s="15">
        <v>15</v>
      </c>
      <c r="X827" s="15">
        <v>16</v>
      </c>
      <c r="Y827" s="25">
        <v>17</v>
      </c>
      <c r="Z827" s="25">
        <v>18</v>
      </c>
      <c r="AA827" s="25">
        <v>19</v>
      </c>
      <c r="AB827" s="25">
        <v>20</v>
      </c>
      <c r="AC827" s="25">
        <v>21</v>
      </c>
      <c r="AD827" s="15">
        <v>22</v>
      </c>
      <c r="AF827" s="15">
        <v>10</v>
      </c>
      <c r="AG827" s="15">
        <v>11</v>
      </c>
      <c r="AH827" s="15">
        <v>12</v>
      </c>
      <c r="AI827" s="15">
        <v>13</v>
      </c>
      <c r="AJ827" s="15">
        <v>14</v>
      </c>
      <c r="AK827" s="15">
        <v>15</v>
      </c>
      <c r="AL827" s="15">
        <v>16</v>
      </c>
      <c r="AM827" s="29">
        <v>17</v>
      </c>
      <c r="AN827" s="29">
        <v>18</v>
      </c>
      <c r="AO827" s="29">
        <v>19</v>
      </c>
      <c r="AP827" s="29">
        <v>20</v>
      </c>
      <c r="AQ827" s="29">
        <v>21</v>
      </c>
      <c r="AR827" s="15">
        <v>22</v>
      </c>
      <c r="AS827" s="31"/>
      <c r="AT827" s="55"/>
      <c r="AU827" s="14" t="s">
        <v>165</v>
      </c>
      <c r="AV827" s="40" t="s">
        <v>166</v>
      </c>
      <c r="AW827" s="40" t="s">
        <v>167</v>
      </c>
      <c r="AX827" s="40" t="s">
        <v>168</v>
      </c>
      <c r="AY827" s="40" t="s">
        <v>169</v>
      </c>
      <c r="AZ827" s="40" t="s">
        <v>170</v>
      </c>
      <c r="BA827" s="41" t="s">
        <v>171</v>
      </c>
      <c r="BB827" s="42"/>
    </row>
    <row r="828" spans="1:54">
      <c r="A828" s="9">
        <v>827</v>
      </c>
      <c r="B828">
        <f t="shared" ref="B828" si="1088">C827</f>
        <v>55</v>
      </c>
      <c r="C828" s="17">
        <v>1993</v>
      </c>
      <c r="D828" s="18">
        <f>VLOOKUP(D$1,IR_0310!$A$4:$XA$84,($C828+D$2-2001)+8*$B828,FALSE)</f>
        <v>-9</v>
      </c>
      <c r="E828" s="18">
        <f>VLOOKUP(E$1,IR_0310!$A$4:$XA$84,($C828+E$2-2001)+8*$B828,FALSE)</f>
        <v>-17</v>
      </c>
      <c r="F828" s="18">
        <f>VLOOKUP(F$1,IR_0310!$A$4:$XA$84,($C828+F$2-2001)+8*$B828,FALSE)</f>
        <v>-2</v>
      </c>
      <c r="G828" s="18">
        <f>VLOOKUP(G$1,IR_0310!$A$4:$XA$84,($C828+G$2-2001)+8*$B828,FALSE)</f>
        <v>2</v>
      </c>
      <c r="H828" s="18">
        <f>VLOOKUP(H$1,IR_0310!$A$4:$XA$84,($C828+H$2-2001)+8*$B828,FALSE)</f>
        <v>-8</v>
      </c>
      <c r="I828" s="18">
        <f>VLOOKUP(I$1,IR_0310!$A$4:$XA$84,($C828+I$2-2001)+8*$B828,FALSE)</f>
        <v>-4</v>
      </c>
      <c r="J828" s="18">
        <f>VLOOKUP(J$1,IR_0310!$A$4:$XA$84,($C828+J$2-2001)+8*$B828,FALSE)</f>
        <v>-9</v>
      </c>
      <c r="K828" s="19">
        <f>VLOOKUP(K$1,IR_0310!$A$4:$XA$84,($C828+K$2-2001)+8*$B828,FALSE)</f>
        <v>-36</v>
      </c>
      <c r="L828" s="20"/>
      <c r="M828" s="20"/>
      <c r="N828" s="20"/>
      <c r="O828" s="20"/>
      <c r="P828" s="26"/>
      <c r="Q828" s="17">
        <v>1993</v>
      </c>
      <c r="R828" s="18">
        <f>VLOOKUP(R$1,IN_0310!$A$4:$XA$84,($C828+R$2-2001)+8*$B828,FALSE)</f>
        <v>0</v>
      </c>
      <c r="S828" s="18">
        <f>VLOOKUP(S$1,IN_0310!$A$4:$XA$84,($C828+S$2-2001)+8*$B828,FALSE)</f>
        <v>-1</v>
      </c>
      <c r="T828" s="18">
        <f>VLOOKUP(T$1,IN_0310!$A$4:$XA$84,($C828+T$2-2001)+8*$B828,FALSE)</f>
        <v>1</v>
      </c>
      <c r="U828" s="18">
        <f>VLOOKUP(U$1,IN_0310!$A$4:$XA$84,($C828+U$2-2001)+8*$B828,FALSE)</f>
        <v>0</v>
      </c>
      <c r="V828" s="18">
        <f>VLOOKUP(V$1,IN_0310!$A$4:$XA$84,($C828+V$2-2001)+8*$B828,FALSE)</f>
        <v>0</v>
      </c>
      <c r="W828" s="18">
        <f>VLOOKUP(W$1,IN_0310!$A$4:$XA$84,($C828+W$2-2001)+8*$B828,FALSE)</f>
        <v>0</v>
      </c>
      <c r="X828" s="18">
        <f>VLOOKUP(X$1,IN_0310!$A$4:$XA$84,($C828+X$2-2001)+8*$B828,FALSE)</f>
        <v>0</v>
      </c>
      <c r="Y828" s="18">
        <f>VLOOKUP(Y$1,IN_0310!$A$4:$XA$84,($C828+Y$2-2001)+8*$B828,FALSE)</f>
        <v>0</v>
      </c>
      <c r="Z828" s="20"/>
      <c r="AA828" s="20"/>
      <c r="AB828" s="20"/>
      <c r="AC828" s="20"/>
      <c r="AD828" s="26"/>
      <c r="AE828" s="17">
        <v>1993</v>
      </c>
      <c r="AF828" s="18">
        <f>-VLOOKUP(AF$1,D_0310!$A$4:$XA$84,($C828+AF$2-2001)+8*$B828,FALSE)</f>
        <v>0</v>
      </c>
      <c r="AG828" s="18">
        <f>-VLOOKUP(AG$1,D_0310!$A$4:$XA$84,($C828+AG$2-2001)+8*$B828,FALSE)</f>
        <v>0</v>
      </c>
      <c r="AH828" s="18">
        <f>-VLOOKUP(AH$1,D_0310!$A$4:$XA$84,($C828+AH$2-2001)+8*$B828,FALSE)</f>
        <v>0</v>
      </c>
      <c r="AI828" s="18">
        <f>-VLOOKUP(AI$1,D_0310!$A$4:$XA$84,($C828+AI$2-2001)+8*$B828,FALSE)</f>
        <v>0</v>
      </c>
      <c r="AJ828" s="18">
        <f>-VLOOKUP(AJ$1,D_0310!$A$4:$XA$84,($C828+AJ$2-2001)+8*$B828,FALSE)</f>
        <v>0</v>
      </c>
      <c r="AK828" s="18">
        <f>-VLOOKUP(AK$1,D_0310!$A$4:$XA$84,($C828+AK$2-2001)+8*$B828,FALSE)</f>
        <v>-3</v>
      </c>
      <c r="AL828" s="18">
        <f>-VLOOKUP(AL$1,D_0310!$A$4:$XA$84,($C828+AL$2-2001)+8*$B828,FALSE)</f>
        <v>0</v>
      </c>
      <c r="AM828" s="18">
        <f>-VLOOKUP(AM$1,D_0310!$A$4:$XA$84,($C828+AM$2-2001)+8*$B828,FALSE)</f>
        <v>-5</v>
      </c>
      <c r="AN828" s="20"/>
      <c r="AO828" s="20"/>
      <c r="AP828" s="20"/>
      <c r="AQ828" s="20"/>
      <c r="AR828" s="26"/>
      <c r="AS828" s="31">
        <v>1</v>
      </c>
      <c r="AT828" s="55">
        <f>VLOOKUP(2002-C828,census2002!$A$3:$CD$82,2+B828)</f>
        <v>711</v>
      </c>
      <c r="AU828" s="17" t="s">
        <v>172</v>
      </c>
      <c r="AV828">
        <f>1+K828/AVERAGE(AVERAGE(SUM($AT828,$D828:J828,$R828:X828,$AF828:AL828),SUM($AT828,$D828:K828,$R828:Y828,$AF828:AM828)),AVERAGE(SUM($AT829,$D829:K829,$S829:Y829,$AG829:AM829),SUM($AT829,$D829:L829,$S829:Z829,$AG829:AN829)))</f>
        <v>0.94594594594594594</v>
      </c>
      <c r="BA828" s="43">
        <f t="shared" ref="BA828:BA839" si="1089">(PRODUCT(AV828:AZ828))^(1/AS828)</f>
        <v>0.94594594594594594</v>
      </c>
      <c r="BB828" s="43" t="s">
        <v>173</v>
      </c>
    </row>
    <row r="829" spans="1:54">
      <c r="A829" s="9">
        <v>828</v>
      </c>
      <c r="B829" s="17">
        <f t="shared" ref="B829" si="1090">C827</f>
        <v>55</v>
      </c>
      <c r="C829" s="17">
        <v>1992</v>
      </c>
      <c r="D829" s="21"/>
      <c r="E829" s="18">
        <f>VLOOKUP(E$1,IR_0310!$A$4:$XA$84,($C829+E$2-2001)+8*$B829,FALSE)</f>
        <v>-13</v>
      </c>
      <c r="F829" s="18">
        <f>VLOOKUP(F$1,IR_0310!$A$4:$XA$84,($C829+F$2-2001)+8*$B829,FALSE)</f>
        <v>-7</v>
      </c>
      <c r="G829" s="18">
        <f>VLOOKUP(G$1,IR_0310!$A$4:$XA$84,($C829+G$2-2001)+8*$B829,FALSE)</f>
        <v>-7</v>
      </c>
      <c r="H829" s="18">
        <f>VLOOKUP(H$1,IR_0310!$A$4:$XA$84,($C829+H$2-2001)+8*$B829,FALSE)</f>
        <v>-2</v>
      </c>
      <c r="I829" s="18">
        <f>VLOOKUP(I$1,IR_0310!$A$4:$XA$84,($C829+I$2-2001)+8*$B829,FALSE)</f>
        <v>-2</v>
      </c>
      <c r="J829" s="18">
        <f>VLOOKUP(J$1,IR_0310!$A$4:$XA$84,($C829+J$2-2001)+8*$B829,FALSE)</f>
        <v>-15</v>
      </c>
      <c r="K829" s="19">
        <f>VLOOKUP(K$1,IR_0310!$A$4:$XA$84,($C829+K$2-2001)+8*$B829,FALSE)</f>
        <v>-32</v>
      </c>
      <c r="L829" s="19">
        <f>VLOOKUP(L$1,IR_0310!$A$4:$XA$84,($C829+L$2-2001)+8*$B829,FALSE)</f>
        <v>-28</v>
      </c>
      <c r="M829" s="22"/>
      <c r="N829" s="22"/>
      <c r="O829" s="22"/>
      <c r="P829" s="21"/>
      <c r="Q829" s="17">
        <v>1992</v>
      </c>
      <c r="R829" s="21"/>
      <c r="S829" s="18">
        <f>VLOOKUP(S$1,IN_0310!$A$4:$XA$84,($C829+S$2-2001)+8*$B829,FALSE)</f>
        <v>-1</v>
      </c>
      <c r="T829" s="18">
        <f>VLOOKUP(T$1,IN_0310!$A$4:$XA$84,($C829+T$2-2001)+8*$B829,FALSE)</f>
        <v>0</v>
      </c>
      <c r="U829" s="18">
        <f>VLOOKUP(U$1,IN_0310!$A$4:$XA$84,($C829+U$2-2001)+8*$B829,FALSE)</f>
        <v>0</v>
      </c>
      <c r="V829" s="18">
        <f>VLOOKUP(V$1,IN_0310!$A$4:$XA$84,($C829+V$2-2001)+8*$B829,FALSE)</f>
        <v>0</v>
      </c>
      <c r="W829" s="18">
        <f>VLOOKUP(W$1,IN_0310!$A$4:$XA$84,($C829+W$2-2001)+8*$B829,FALSE)</f>
        <v>1</v>
      </c>
      <c r="X829" s="18">
        <f>VLOOKUP(X$1,IN_0310!$A$4:$XA$84,($C829+X$2-2001)+8*$B829,FALSE)</f>
        <v>1</v>
      </c>
      <c r="Y829" s="18">
        <f>VLOOKUP(Y$1,IN_0310!$A$4:$XA$84,($C829+Y$2-2001)+8*$B829,FALSE)</f>
        <v>1</v>
      </c>
      <c r="Z829" s="18">
        <f>VLOOKUP(Z$1,IN_0310!$A$4:$XA$84,($C829+Z$2-2001)+8*$B829,FALSE)</f>
        <v>2</v>
      </c>
      <c r="AA829" s="22"/>
      <c r="AB829" s="22"/>
      <c r="AC829" s="22"/>
      <c r="AD829" s="21"/>
      <c r="AE829" s="17">
        <v>1992</v>
      </c>
      <c r="AF829" s="21"/>
      <c r="AG829" s="18">
        <f>-VLOOKUP(AG$1,D_0310!$A$4:$XA$84,($C829+AG$2-2001)+8*$B829,FALSE)</f>
        <v>0</v>
      </c>
      <c r="AH829" s="18">
        <f>-VLOOKUP(AH$1,D_0310!$A$4:$XA$84,($C829+AH$2-2001)+8*$B829,FALSE)</f>
        <v>-1</v>
      </c>
      <c r="AI829" s="18">
        <f>-VLOOKUP(AI$1,D_0310!$A$4:$XA$84,($C829+AI$2-2001)+8*$B829,FALSE)</f>
        <v>-2</v>
      </c>
      <c r="AJ829" s="18">
        <f>-VLOOKUP(AJ$1,D_0310!$A$4:$XA$84,($C829+AJ$2-2001)+8*$B829,FALSE)</f>
        <v>0</v>
      </c>
      <c r="AK829" s="18">
        <f>-VLOOKUP(AK$1,D_0310!$A$4:$XA$84,($C829+AK$2-2001)+8*$B829,FALSE)</f>
        <v>-1</v>
      </c>
      <c r="AL829" s="18">
        <f>-VLOOKUP(AL$1,D_0310!$A$4:$XA$84,($C829+AL$2-2001)+8*$B829,FALSE)</f>
        <v>-1</v>
      </c>
      <c r="AM829" s="18">
        <f>-VLOOKUP(AM$1,D_0310!$A$4:$XA$84,($C829+AM$2-2001)+8*$B829,FALSE)</f>
        <v>-6</v>
      </c>
      <c r="AN829" s="18">
        <f>-VLOOKUP(AN$1,D_0310!$A$4:$XA$84,($C829+AN$2-2001)+8*$B829,FALSE)</f>
        <v>-1</v>
      </c>
      <c r="AO829" s="22"/>
      <c r="AP829" s="22"/>
      <c r="AQ829" s="22"/>
      <c r="AR829" s="21"/>
      <c r="AS829" s="31">
        <v>2</v>
      </c>
      <c r="AT829" s="55">
        <f>VLOOKUP(2002-C829,census2002!$A$3:$CD$82,2+B829)</f>
        <v>792</v>
      </c>
      <c r="AU829" s="17" t="s">
        <v>174</v>
      </c>
      <c r="AV829">
        <f>1+K829/AVERAGE(AVERAGE(SUM($AT829,$D829:J829,$R829:X829,$AF829:AL829),SUM($AT829,$D829:K829,$R829:Y829,$AF829:AM829)),AVERAGE(SUM($AT830,$D830:K830,$S830:Y830,$AG830:AM830),SUM($AT830,$D830:L830,$S830:Z830,$AG830:AN830)))</f>
        <v>0.95785314455054327</v>
      </c>
      <c r="AW829">
        <f>1+L829/AVERAGE(AVERAGE(SUM($AT829,$D829:K829,$R829:Y829,$AF829:AM829),SUM($AT829,$D829:L829,$R829:Z829,$AF829:AN829)),AVERAGE(SUM($AT830,$D830:L830,$S830:Z830,$AG830:AN830),SUM($AT830,$D830:M830,$S830:AA830,$AG830:AO830)))</f>
        <v>0.9614325068870524</v>
      </c>
      <c r="BA829" s="43">
        <f t="shared" si="1089"/>
        <v>0.95964115688880025</v>
      </c>
      <c r="BB829" s="44">
        <f t="shared" ref="BB829" si="1091">AVERAGE(BA828:BA839)^5-1</f>
        <v>-0.15932122575777297</v>
      </c>
    </row>
    <row r="830" spans="1:54">
      <c r="A830" s="13">
        <v>829</v>
      </c>
      <c r="B830" s="17">
        <f t="shared" ref="B830" si="1092">C827</f>
        <v>55</v>
      </c>
      <c r="C830" s="17">
        <v>1991</v>
      </c>
      <c r="D830" s="21"/>
      <c r="E830" s="21"/>
      <c r="F830" s="18">
        <f>VLOOKUP(F$1,IR_0310!$A$4:$XA$84,($C830+F$2-2001)+8*$B830,FALSE)</f>
        <v>-19</v>
      </c>
      <c r="G830" s="18">
        <f>VLOOKUP(G$1,IR_0310!$A$4:$XA$84,($C830+G$2-2001)+8*$B830,FALSE)</f>
        <v>-5</v>
      </c>
      <c r="H830" s="18">
        <f>VLOOKUP(H$1,IR_0310!$A$4:$XA$84,($C830+H$2-2001)+8*$B830,FALSE)</f>
        <v>-4</v>
      </c>
      <c r="I830" s="18">
        <f>VLOOKUP(I$1,IR_0310!$A$4:$XA$84,($C830+I$2-2001)+8*$B830,FALSE)</f>
        <v>1</v>
      </c>
      <c r="J830" s="18">
        <f>VLOOKUP(J$1,IR_0310!$A$4:$XA$84,($C830+J$2-2001)+8*$B830,FALSE)</f>
        <v>-5</v>
      </c>
      <c r="K830" s="19">
        <f>VLOOKUP(K$1,IR_0310!$A$4:$XA$84,($C830+K$2-2001)+8*$B830,FALSE)</f>
        <v>-32</v>
      </c>
      <c r="L830" s="19">
        <f>VLOOKUP(L$1,IR_0310!$A$4:$XA$84,($C830+L$2-2001)+8*$B830,FALSE)</f>
        <v>-38</v>
      </c>
      <c r="M830" s="19">
        <f>VLOOKUP(M$1,IR_0310!$A$4:$XA$84,($C830+M$2-2001)+8*$B830,FALSE)</f>
        <v>-27</v>
      </c>
      <c r="N830" s="22"/>
      <c r="O830" s="22"/>
      <c r="P830" s="21"/>
      <c r="Q830" s="17">
        <v>1991</v>
      </c>
      <c r="R830" s="21"/>
      <c r="S830" s="21"/>
      <c r="T830" s="18">
        <f>VLOOKUP(T$1,IN_0310!$A$4:$XA$84,($C830+T$2-2001)+8*$B830,FALSE)</f>
        <v>1</v>
      </c>
      <c r="U830" s="18">
        <f>VLOOKUP(U$1,IN_0310!$A$4:$XA$84,($C830+U$2-2001)+8*$B830,FALSE)</f>
        <v>2</v>
      </c>
      <c r="V830" s="18">
        <f>VLOOKUP(V$1,IN_0310!$A$4:$XA$84,($C830+V$2-2001)+8*$B830,FALSE)</f>
        <v>0</v>
      </c>
      <c r="W830" s="18">
        <f>VLOOKUP(W$1,IN_0310!$A$4:$XA$84,($C830+W$2-2001)+8*$B830,FALSE)</f>
        <v>0</v>
      </c>
      <c r="X830" s="18">
        <f>VLOOKUP(X$1,IN_0310!$A$4:$XA$84,($C830+X$2-2001)+8*$B830,FALSE)</f>
        <v>0</v>
      </c>
      <c r="Y830" s="18">
        <f>VLOOKUP(Y$1,IN_0310!$A$4:$XA$84,($C830+Y$2-2001)+8*$B830,FALSE)</f>
        <v>1</v>
      </c>
      <c r="Z830" s="18">
        <f>VLOOKUP(Z$1,IN_0310!$A$4:$XA$84,($C830+Z$2-2001)+8*$B830,FALSE)</f>
        <v>1</v>
      </c>
      <c r="AA830" s="18">
        <f>VLOOKUP(AA$1,IN_0310!$A$4:$XA$84,($C830+AA$2-2001)+8*$B830,FALSE)</f>
        <v>0</v>
      </c>
      <c r="AB830" s="22"/>
      <c r="AC830" s="22"/>
      <c r="AD830" s="21"/>
      <c r="AE830" s="17">
        <v>1991</v>
      </c>
      <c r="AF830" s="21"/>
      <c r="AG830" s="21"/>
      <c r="AH830" s="18">
        <f>-VLOOKUP(AH$1,D_0310!$A$4:$XA$84,($C830+AH$2-2001)+8*$B830,FALSE)</f>
        <v>0</v>
      </c>
      <c r="AI830" s="18">
        <f>-VLOOKUP(AI$1,D_0310!$A$4:$XA$84,($C830+AI$2-2001)+8*$B830,FALSE)</f>
        <v>0</v>
      </c>
      <c r="AJ830" s="18">
        <f>-VLOOKUP(AJ$1,D_0310!$A$4:$XA$84,($C830+AJ$2-2001)+8*$B830,FALSE)</f>
        <v>-4</v>
      </c>
      <c r="AK830" s="18">
        <f>-VLOOKUP(AK$1,D_0310!$A$4:$XA$84,($C830+AK$2-2001)+8*$B830,FALSE)</f>
        <v>-1</v>
      </c>
      <c r="AL830" s="18">
        <f>-VLOOKUP(AL$1,D_0310!$A$4:$XA$84,($C830+AL$2-2001)+8*$B830,FALSE)</f>
        <v>-4</v>
      </c>
      <c r="AM830" s="18">
        <f>-VLOOKUP(AM$1,D_0310!$A$4:$XA$84,($C830+AM$2-2001)+8*$B830,FALSE)</f>
        <v>-4</v>
      </c>
      <c r="AN830" s="18">
        <f>-VLOOKUP(AN$1,D_0310!$A$4:$XA$84,($C830+AN$2-2001)+8*$B830,FALSE)</f>
        <v>-1</v>
      </c>
      <c r="AO830" s="18">
        <f>-VLOOKUP(AO$1,D_0310!$A$4:$XA$84,($C830+AO$2-2001)+8*$B830,FALSE)</f>
        <v>-4</v>
      </c>
      <c r="AP830" s="22"/>
      <c r="AQ830" s="22"/>
      <c r="AR830" s="21"/>
      <c r="AS830" s="31">
        <v>3</v>
      </c>
      <c r="AT830" s="55">
        <f>VLOOKUP(2002-C830,census2002!$A$3:$CD$82,2+B830)</f>
        <v>887</v>
      </c>
      <c r="AU830" s="17" t="s">
        <v>175</v>
      </c>
      <c r="AV830">
        <f>1+K830/AVERAGE(AVERAGE(SUM($AT830,$D830:J830,$R830:X830,$AF830:AL830),SUM($AT830,$D830:K830,$R830:Y830,$AF830:AM830)),AVERAGE(SUM($AT831,$D831:K831,$S831:Y831,$AG831:AM831),SUM($AT831,$D831:L831,$S831:Z831,$AG831:AN831)))</f>
        <v>0.96269309239288836</v>
      </c>
      <c r="AW830">
        <f>1+L830/AVERAGE(AVERAGE(SUM($AT830,$D830:K830,$R830:Y830,$AF830:AM830),SUM($AT830,$D830:L830,$R830:Z830,$AF830:AN830)),AVERAGE(SUM($AT831,$D831:L831,$S831:Z831,$AG831:AN831),SUM($AT831,$D831:M831,$S831:AA831,$AG831:AO831)))</f>
        <v>0.95353103026597374</v>
      </c>
      <c r="AX830">
        <f>1+M830/AVERAGE(AVERAGE(SUM($AT830,$D830:L830,$R830:Z830,$AF830:AN830),SUM($AT830,$D830:M830,$R830:AA830,$AF830:AO830)),AVERAGE(SUM($AT831,$D831:M831,$S831:AA831,$AG831:AO831),SUM($AT831,$D831:N831,$S831:AB831,$AG831:AP831)))</f>
        <v>0.9653846153846154</v>
      </c>
      <c r="BA830" s="43">
        <f t="shared" si="1089"/>
        <v>0.96052281856173494</v>
      </c>
      <c r="BB830" s="45" t="s">
        <v>176</v>
      </c>
    </row>
    <row r="831" spans="1:54">
      <c r="A831" s="9">
        <v>830</v>
      </c>
      <c r="B831" s="17">
        <f t="shared" ref="B831" si="1093">C827</f>
        <v>55</v>
      </c>
      <c r="C831" s="17">
        <v>1990</v>
      </c>
      <c r="D831" s="21"/>
      <c r="E831" s="21"/>
      <c r="F831" s="21"/>
      <c r="G831" s="18">
        <f>VLOOKUP(G$1,IR_0310!$A$4:$XA$84,($C831+G$2-2001)+8*$B831,FALSE)</f>
        <v>-27</v>
      </c>
      <c r="H831" s="18">
        <f>VLOOKUP(H$1,IR_0310!$A$4:$XA$84,($C831+H$2-2001)+8*$B831,FALSE)</f>
        <v>-3</v>
      </c>
      <c r="I831" s="18">
        <f>VLOOKUP(I$1,IR_0310!$A$4:$XA$84,($C831+I$2-2001)+8*$B831,FALSE)</f>
        <v>-9</v>
      </c>
      <c r="J831" s="18">
        <f>VLOOKUP(J$1,IR_0310!$A$4:$XA$84,($C831+J$2-2001)+8*$B831,FALSE)</f>
        <v>3</v>
      </c>
      <c r="K831" s="19">
        <f>VLOOKUP(K$1,IR_0310!$A$4:$XA$84,($C831+K$2-2001)+8*$B831,FALSE)</f>
        <v>-27</v>
      </c>
      <c r="L831" s="19">
        <f>VLOOKUP(L$1,IR_0310!$A$4:$XA$84,($C831+L$2-2001)+8*$B831,FALSE)</f>
        <v>-37</v>
      </c>
      <c r="M831" s="19">
        <f>VLOOKUP(M$1,IR_0310!$A$4:$XA$84,($C831+M$2-2001)+8*$B831,FALSE)</f>
        <v>-40</v>
      </c>
      <c r="N831" s="19">
        <f>VLOOKUP(N$1,IR_0310!$A$4:$XA$84,($C831+N$2-2001)+8*$B831,FALSE)</f>
        <v>-34</v>
      </c>
      <c r="O831" s="22"/>
      <c r="P831" s="21"/>
      <c r="Q831" s="17">
        <v>1990</v>
      </c>
      <c r="R831" s="21"/>
      <c r="S831" s="21"/>
      <c r="T831" s="21"/>
      <c r="U831" s="18">
        <f>VLOOKUP(U$1,IN_0310!$A$4:$XA$84,($C831+U$2-2001)+8*$B831,FALSE)</f>
        <v>-3</v>
      </c>
      <c r="V831" s="18">
        <f>VLOOKUP(V$1,IN_0310!$A$4:$XA$84,($C831+V$2-2001)+8*$B831,FALSE)</f>
        <v>-1</v>
      </c>
      <c r="W831" s="18">
        <f>VLOOKUP(W$1,IN_0310!$A$4:$XA$84,($C831+W$2-2001)+8*$B831,FALSE)</f>
        <v>0</v>
      </c>
      <c r="X831" s="18">
        <f>VLOOKUP(X$1,IN_0310!$A$4:$XA$84,($C831+X$2-2001)+8*$B831,FALSE)</f>
        <v>1</v>
      </c>
      <c r="Y831" s="18">
        <f>VLOOKUP(Y$1,IN_0310!$A$4:$XA$84,($C831+Y$2-2001)+8*$B831,FALSE)</f>
        <v>-2</v>
      </c>
      <c r="Z831" s="18">
        <f>VLOOKUP(Z$1,IN_0310!$A$4:$XA$84,($C831+Z$2-2001)+8*$B831,FALSE)</f>
        <v>0</v>
      </c>
      <c r="AA831" s="18">
        <f>VLOOKUP(AA$1,IN_0310!$A$4:$XA$84,($C831+AA$2-2001)+8*$B831,FALSE)</f>
        <v>1</v>
      </c>
      <c r="AB831" s="18">
        <f>VLOOKUP(AB$1,IN_0310!$A$4:$XA$84,($C831+AB$2-2001)+8*$B831,FALSE)</f>
        <v>0</v>
      </c>
      <c r="AC831" s="22"/>
      <c r="AD831" s="21"/>
      <c r="AE831" s="17">
        <v>1990</v>
      </c>
      <c r="AF831" s="21"/>
      <c r="AG831" s="21"/>
      <c r="AH831" s="21"/>
      <c r="AI831" s="18">
        <f>-VLOOKUP(AI$1,D_0310!$A$4:$XA$84,($C831+AI$2-2001)+8*$B831,FALSE)</f>
        <v>-2</v>
      </c>
      <c r="AJ831" s="18">
        <f>-VLOOKUP(AJ$1,D_0310!$A$4:$XA$84,($C831+AJ$2-2001)+8*$B831,FALSE)</f>
        <v>-1</v>
      </c>
      <c r="AK831" s="18">
        <f>-VLOOKUP(AK$1,D_0310!$A$4:$XA$84,($C831+AK$2-2001)+8*$B831,FALSE)</f>
        <v>-2</v>
      </c>
      <c r="AL831" s="18">
        <f>-VLOOKUP(AL$1,D_0310!$A$4:$XA$84,($C831+AL$2-2001)+8*$B831,FALSE)</f>
        <v>-2</v>
      </c>
      <c r="AM831" s="18">
        <f>-VLOOKUP(AM$1,D_0310!$A$4:$XA$84,($C831+AM$2-2001)+8*$B831,FALSE)</f>
        <v>-6</v>
      </c>
      <c r="AN831" s="18">
        <f>-VLOOKUP(AN$1,D_0310!$A$4:$XA$84,($C831+AN$2-2001)+8*$B831,FALSE)</f>
        <v>-3</v>
      </c>
      <c r="AO831" s="18">
        <f>-VLOOKUP(AO$1,D_0310!$A$4:$XA$84,($C831+AO$2-2001)+8*$B831,FALSE)</f>
        <v>-8</v>
      </c>
      <c r="AP831" s="18">
        <f>-VLOOKUP(AP$1,D_0310!$A$4:$XA$84,($C831+AP$2-2001)+8*$B831,FALSE)</f>
        <v>-1</v>
      </c>
      <c r="AQ831" s="22"/>
      <c r="AR831" s="21"/>
      <c r="AS831" s="31">
        <v>4</v>
      </c>
      <c r="AT831" s="55">
        <f>VLOOKUP(2002-C831,census2002!$A$3:$CD$82,2+B831)</f>
        <v>985</v>
      </c>
      <c r="AU831" s="17" t="s">
        <v>177</v>
      </c>
      <c r="AV831">
        <f>1+K831/AVERAGE(AVERAGE(SUM($AT831,$D831:J831,$R831:X831,$AF831:AL831),SUM($AT831,$D831:K831,$R831:Y831,$AF831:AM831)),AVERAGE(SUM($AT832,$D832:K832,$S832:Y832,$AG832:AM832),SUM($AT832,$D832:L832,$S832:Z832,$AG832:AN832)))</f>
        <v>0.97062023939064201</v>
      </c>
      <c r="AW831">
        <f>1+L831/AVERAGE(AVERAGE(SUM($AT831,$D831:K831,$R831:Y831,$AF831:AM831),SUM($AT831,$D831:L831,$R831:Z831,$AF831:AN831)),AVERAGE(SUM($AT832,$D832:L832,$S832:Z832,$AG832:AN832),SUM($AT832,$D832:M832,$S832:AA832,$AG832:AO832)))</f>
        <v>0.95833333333333337</v>
      </c>
      <c r="AX831">
        <f>1+M831/AVERAGE(AVERAGE(SUM($AT831,$D831:L831,$R831:Z831,$AF831:AN831),SUM($AT831,$D831:M831,$R831:AA831,$AF831:AO831)),AVERAGE(SUM($AT832,$D832:M832,$S832:AA832,$AG832:AO832),SUM($AT832,$D832:N832,$S832:AB832,$AG832:AP832)))</f>
        <v>0.95294117647058818</v>
      </c>
      <c r="AY831">
        <f>1+N831/AVERAGE(AVERAGE(SUM($AT831,$D831:M831,$R831:AA831,$AF831:AO831),SUM($AT831,$D831:N831,$R831:AB831,$AF831:AP831)),AVERAGE(SUM($AT832,$D832:N832,$S832:AB832,$AG832:AP832),SUM($AT832,$D832:O832,$S832:AC832,$AG832:AQ832)))</f>
        <v>0.95814096645121571</v>
      </c>
      <c r="BA831" s="43">
        <f t="shared" si="1089"/>
        <v>0.95998701772966422</v>
      </c>
      <c r="BB831" s="46">
        <f t="shared" ref="BB831" si="1094">AVERAGE(BB832:BB839)^5-1</f>
        <v>-0.15484597597872962</v>
      </c>
    </row>
    <row r="832" spans="1:54">
      <c r="A832" s="9">
        <v>831</v>
      </c>
      <c r="B832" s="17">
        <f t="shared" ref="B832" si="1095">C827</f>
        <v>55</v>
      </c>
      <c r="C832" s="17">
        <v>1989</v>
      </c>
      <c r="D832" s="21"/>
      <c r="E832" s="21"/>
      <c r="F832" s="21"/>
      <c r="G832" s="21"/>
      <c r="H832" s="18">
        <f>VLOOKUP(H$1,IR_0310!$A$4:$XA$84,($C832+H$2-2001)+8*$B832,FALSE)</f>
        <v>-19</v>
      </c>
      <c r="I832" s="18">
        <f>VLOOKUP(I$1,IR_0310!$A$4:$XA$84,($C832+I$2-2001)+8*$B832,FALSE)</f>
        <v>-10</v>
      </c>
      <c r="J832" s="18">
        <f>VLOOKUP(J$1,IR_0310!$A$4:$XA$84,($C832+J$2-2001)+8*$B832,FALSE)</f>
        <v>-1</v>
      </c>
      <c r="K832" s="19">
        <f>VLOOKUP(K$1,IR_0310!$A$4:$XA$84,($C832+K$2-2001)+8*$B832,FALSE)</f>
        <v>-23</v>
      </c>
      <c r="L832" s="19">
        <f>VLOOKUP(L$1,IR_0310!$A$4:$XA$84,($C832+L$2-2001)+8*$B832,FALSE)</f>
        <v>-24</v>
      </c>
      <c r="M832" s="19">
        <f>VLOOKUP(M$1,IR_0310!$A$4:$XA$84,($C832+M$2-2001)+8*$B832,FALSE)</f>
        <v>-21</v>
      </c>
      <c r="N832" s="19">
        <f>VLOOKUP(N$1,IR_0310!$A$4:$XA$84,($C832+N$2-2001)+8*$B832,FALSE)</f>
        <v>-37</v>
      </c>
      <c r="O832" s="19">
        <f>VLOOKUP(O$1,IR_0310!$A$4:$XA$84,($C832+O$2-2001)+8*$B832,FALSE)</f>
        <v>-22</v>
      </c>
      <c r="P832" s="21"/>
      <c r="Q832" s="17">
        <v>1989</v>
      </c>
      <c r="R832" s="21"/>
      <c r="S832" s="21"/>
      <c r="T832" s="21"/>
      <c r="U832" s="21"/>
      <c r="V832" s="18">
        <f>VLOOKUP(V$1,IN_0310!$A$4:$XA$84,($C832+V$2-2001)+8*$B832,FALSE)</f>
        <v>2</v>
      </c>
      <c r="W832" s="18">
        <f>VLOOKUP(W$1,IN_0310!$A$4:$XA$84,($C832+W$2-2001)+8*$B832,FALSE)</f>
        <v>1</v>
      </c>
      <c r="X832" s="18">
        <f>VLOOKUP(X$1,IN_0310!$A$4:$XA$84,($C832+X$2-2001)+8*$B832,FALSE)</f>
        <v>3</v>
      </c>
      <c r="Y832" s="18">
        <f>VLOOKUP(Y$1,IN_0310!$A$4:$XA$84,($C832+Y$2-2001)+8*$B832,FALSE)</f>
        <v>0</v>
      </c>
      <c r="Z832" s="18">
        <f>VLOOKUP(Z$1,IN_0310!$A$4:$XA$84,($C832+Z$2-2001)+8*$B832,FALSE)</f>
        <v>3</v>
      </c>
      <c r="AA832" s="18">
        <f>VLOOKUP(AA$1,IN_0310!$A$4:$XA$84,($C832+AA$2-2001)+8*$B832,FALSE)</f>
        <v>0</v>
      </c>
      <c r="AB832" s="18">
        <f>VLOOKUP(AB$1,IN_0310!$A$4:$XA$84,($C832+AB$2-2001)+8*$B832,FALSE)</f>
        <v>0</v>
      </c>
      <c r="AC832" s="18">
        <f>VLOOKUP(AC$1,IN_0310!$A$4:$XA$84,($C832+AC$2-2001)+8*$B832,FALSE)</f>
        <v>2</v>
      </c>
      <c r="AD832" s="21"/>
      <c r="AE832" s="17">
        <v>1989</v>
      </c>
      <c r="AF832" s="21"/>
      <c r="AG832" s="21"/>
      <c r="AH832" s="21"/>
      <c r="AI832" s="21"/>
      <c r="AJ832" s="18">
        <f>-VLOOKUP(AJ$1,D_0310!$A$4:$XA$84,($C832+AJ$2-2001)+8*$B832,FALSE)</f>
        <v>-1</v>
      </c>
      <c r="AK832" s="18">
        <f>-VLOOKUP(AK$1,D_0310!$A$4:$XA$84,($C832+AK$2-2001)+8*$B832,FALSE)</f>
        <v>0</v>
      </c>
      <c r="AL832" s="18">
        <f>-VLOOKUP(AL$1,D_0310!$A$4:$XA$84,($C832+AL$2-2001)+8*$B832,FALSE)</f>
        <v>-5</v>
      </c>
      <c r="AM832" s="18">
        <f>-VLOOKUP(AM$1,D_0310!$A$4:$XA$84,($C832+AM$2-2001)+8*$B832,FALSE)</f>
        <v>-3</v>
      </c>
      <c r="AN832" s="18">
        <f>-VLOOKUP(AN$1,D_0310!$A$4:$XA$84,($C832+AN$2-2001)+8*$B832,FALSE)</f>
        <v>-4</v>
      </c>
      <c r="AO832" s="18">
        <f>-VLOOKUP(AO$1,D_0310!$A$4:$XA$84,($C832+AO$2-2001)+8*$B832,FALSE)</f>
        <v>-3</v>
      </c>
      <c r="AP832" s="18">
        <f>-VLOOKUP(AP$1,D_0310!$A$4:$XA$84,($C832+AP$2-2001)+8*$B832,FALSE)</f>
        <v>-4</v>
      </c>
      <c r="AQ832" s="18">
        <f>-VLOOKUP(AQ$1,D_0310!$A$4:$XA$84,($C832+AQ$2-2001)+8*$B832,FALSE)</f>
        <v>-8</v>
      </c>
      <c r="AR832" s="21"/>
      <c r="AS832" s="31">
        <v>5</v>
      </c>
      <c r="AT832" s="55">
        <f>VLOOKUP(2002-C832,census2002!$A$3:$CD$82,2+B832)</f>
        <v>985</v>
      </c>
      <c r="AU832" s="17" t="s">
        <v>178</v>
      </c>
      <c r="AV832">
        <f>1+K832/AVERAGE(AVERAGE(SUM($AT832,$D832:J832,$R832:X832,$AF832:AL832),SUM($AT832,$D832:K832,$R832:Y832,$AF832:AM832)),AVERAGE(SUM($AT833,$D833:K833,$S833:Y833,$AG833:AM833),SUM($AT833,$D833:L833,$S833:Z833,$AG833:AN833)))</f>
        <v>0.97602918186555498</v>
      </c>
      <c r="AW832">
        <f>1+L832/AVERAGE(AVERAGE(SUM($AT832,$D832:K832,$R832:Y832,$AF832:AM832),SUM($AT832,$D832:L832,$R832:Z832,$AF832:AN832)),AVERAGE(SUM($AT833,$D833:L833,$S833:Z833,$AG833:AN833),SUM($AT833,$D833:M833,$S833:AA833,$AG833:AO833)))</f>
        <v>0.97430406852248397</v>
      </c>
      <c r="AX832">
        <f>1+M832/AVERAGE(AVERAGE(SUM($AT832,$D832:L832,$R832:Z832,$AF832:AN832),SUM($AT832,$D832:M832,$R832:AA832,$AF832:AO832)),AVERAGE(SUM($AT833,$D833:M833,$S833:AA833,$AG833:AO833),SUM($AT833,$D833:N833,$S833:AB833,$AG833:AP833)))</f>
        <v>0.97676991150442483</v>
      </c>
      <c r="AY832">
        <f>1+N832/AVERAGE(AVERAGE(SUM($AT832,$D832:M832,$R832:AA832,$AF832:AO832),SUM($AT832,$D832:N832,$R832:AB832,$AF832:AP832)),AVERAGE(SUM($AT833,$D833:N833,$S833:AB833,$AG833:AP833),SUM($AT833,$D833:O833,$S833:AC833,$AG833:AQ833)))</f>
        <v>0.95734870317002885</v>
      </c>
      <c r="AZ832">
        <f>1+O832/AVERAGE(AVERAGE(SUM($AT832,$D832:N832,$R832:AB832,$AF832:AP832),SUM($AT832,$D832:O832,$R832:AC832,$AF832:AQ832)),AVERAGE(SUM($AT833,$D833:O833,$S833:AC833,$AG833:AQ833),SUM($AT833,$D833:P833,$S833:AD833,$AG833:AR833)))</f>
        <v>0.97367633861800773</v>
      </c>
      <c r="BA832" s="43">
        <f t="shared" si="1089"/>
        <v>0.97159858198109617</v>
      </c>
      <c r="BB832" s="47">
        <f t="shared" ref="BB832:BB839" si="1096">PRODUCT(AV828,AW829,AX830,AY831,AZ832)^(1/5)</f>
        <v>0.96087281006427039</v>
      </c>
    </row>
    <row r="833" spans="1:54">
      <c r="A833" s="13">
        <v>832</v>
      </c>
      <c r="B833" s="17">
        <f t="shared" ref="B833" si="1097">C827</f>
        <v>55</v>
      </c>
      <c r="C833" s="17">
        <v>1988</v>
      </c>
      <c r="D833" s="21"/>
      <c r="E833" s="21"/>
      <c r="F833" s="21"/>
      <c r="G833" s="21"/>
      <c r="H833" s="21"/>
      <c r="I833" s="18">
        <f>VLOOKUP(I$1,IR_0310!$A$4:$XA$84,($C833+I$2-2001)+8*$B833,FALSE)</f>
        <v>-21</v>
      </c>
      <c r="J833" s="18">
        <f>VLOOKUP(J$1,IR_0310!$A$4:$XA$84,($C833+J$2-2001)+8*$B833,FALSE)</f>
        <v>-20</v>
      </c>
      <c r="K833" s="19">
        <f>VLOOKUP(K$1,IR_0310!$A$4:$XA$84,($C833+K$2-2001)+8*$B833,FALSE)</f>
        <v>-33</v>
      </c>
      <c r="L833" s="19">
        <f>VLOOKUP(L$1,IR_0310!$A$4:$XA$84,($C833+L$2-2001)+8*$B833,FALSE)</f>
        <v>-28</v>
      </c>
      <c r="M833" s="19">
        <f>VLOOKUP(M$1,IR_0310!$A$4:$XA$84,($C833+M$2-2001)+8*$B833,FALSE)</f>
        <v>-16</v>
      </c>
      <c r="N833" s="19">
        <f>VLOOKUP(N$1,IR_0310!$A$4:$XA$84,($C833+N$2-2001)+8*$B833,FALSE)</f>
        <v>-47</v>
      </c>
      <c r="O833" s="19">
        <f>VLOOKUP(O$1,IR_0310!$A$4:$XA$84,($C833+O$2-2001)+8*$B833,FALSE)</f>
        <v>-23</v>
      </c>
      <c r="P833" s="18">
        <f>VLOOKUP(P$1,IR_0310!$A$4:$XA$84,($C833+P$2-2001)+8*$B833,FALSE)</f>
        <v>-25</v>
      </c>
      <c r="Q833" s="17">
        <v>1988</v>
      </c>
      <c r="R833" s="21"/>
      <c r="S833" s="21"/>
      <c r="T833" s="21"/>
      <c r="U833" s="21"/>
      <c r="V833" s="21"/>
      <c r="W833" s="18">
        <f>VLOOKUP(W$1,IN_0310!$A$4:$XA$84,($C833+W$2-2001)+8*$B833,FALSE)</f>
        <v>1</v>
      </c>
      <c r="X833" s="18">
        <f>VLOOKUP(X$1,IN_0310!$A$4:$XA$84,($C833+X$2-2001)+8*$B833,FALSE)</f>
        <v>0</v>
      </c>
      <c r="Y833" s="18">
        <f>VLOOKUP(Y$1,IN_0310!$A$4:$XA$84,($C833+Y$2-2001)+8*$B833,FALSE)</f>
        <v>1</v>
      </c>
      <c r="Z833" s="18">
        <f>VLOOKUP(Z$1,IN_0310!$A$4:$XA$84,($C833+Z$2-2001)+8*$B833,FALSE)</f>
        <v>0</v>
      </c>
      <c r="AA833" s="18">
        <f>VLOOKUP(AA$1,IN_0310!$A$4:$XA$84,($C833+AA$2-2001)+8*$B833,FALSE)</f>
        <v>0</v>
      </c>
      <c r="AB833" s="18">
        <f>VLOOKUP(AB$1,IN_0310!$A$4:$XA$84,($C833+AB$2-2001)+8*$B833,FALSE)</f>
        <v>1</v>
      </c>
      <c r="AC833" s="18">
        <f>VLOOKUP(AC$1,IN_0310!$A$4:$XA$84,($C833+AC$2-2001)+8*$B833,FALSE)</f>
        <v>-1</v>
      </c>
      <c r="AD833" s="18">
        <f>VLOOKUP(AD$1,IN_0310!$A$4:$XA$84,($C833+AD$2-2001)+8*$B833,FALSE)</f>
        <v>3</v>
      </c>
      <c r="AE833" s="17">
        <v>1988</v>
      </c>
      <c r="AF833" s="21"/>
      <c r="AG833" s="21"/>
      <c r="AH833" s="21"/>
      <c r="AI833" s="21"/>
      <c r="AJ833" s="21"/>
      <c r="AK833" s="18">
        <f>-VLOOKUP(AK$1,D_0310!$A$4:$XA$84,($C833+AK$2-2001)+8*$B833,FALSE)</f>
        <v>-1</v>
      </c>
      <c r="AL833" s="18">
        <f>-VLOOKUP(AL$1,D_0310!$A$4:$XA$84,($C833+AL$2-2001)+8*$B833,FALSE)</f>
        <v>-3</v>
      </c>
      <c r="AM833" s="18">
        <f>-VLOOKUP(AM$1,D_0310!$A$4:$XA$84,($C833+AM$2-2001)+8*$B833,FALSE)</f>
        <v>-2</v>
      </c>
      <c r="AN833" s="18">
        <f>-VLOOKUP(AN$1,D_0310!$A$4:$XA$84,($C833+AN$2-2001)+8*$B833,FALSE)</f>
        <v>-4</v>
      </c>
      <c r="AO833" s="18">
        <f>-VLOOKUP(AO$1,D_0310!$A$4:$XA$84,($C833+AO$2-2001)+8*$B833,FALSE)</f>
        <v>-3</v>
      </c>
      <c r="AP833" s="18">
        <f>-VLOOKUP(AP$1,D_0310!$A$4:$XA$84,($C833+AP$2-2001)+8*$B833,FALSE)</f>
        <v>-6</v>
      </c>
      <c r="AQ833" s="18">
        <f>-VLOOKUP(AQ$1,D_0310!$A$4:$XA$84,($C833+AQ$2-2001)+8*$B833,FALSE)</f>
        <v>-5</v>
      </c>
      <c r="AR833" s="18">
        <f>-VLOOKUP(AR$1,D_0310!$A$4:$XA$84,($C833+AR$2-2001)+8*$B833,FALSE)</f>
        <v>-7</v>
      </c>
      <c r="AS833" s="31">
        <v>5</v>
      </c>
      <c r="AT833" s="55">
        <f>VLOOKUP(2002-C833,census2002!$A$3:$CD$82,2+B833)</f>
        <v>1071</v>
      </c>
      <c r="AU833" s="17" t="s">
        <v>179</v>
      </c>
      <c r="AV833">
        <f>1+K833/AVERAGE(AVERAGE(SUM($AT833,$D833:J833,$R833:X833,$AF833:AL833),SUM($AT833,$D833:K833,$R833:Y833,$AF833:AM833)),AVERAGE(SUM($AT834,$D834:K834,$S834:Y834,$AG834:AM834),SUM($AT834,$D834:L834,$S834:Z834,$AG834:AN834)))</f>
        <v>0.96790663749088257</v>
      </c>
      <c r="AW833">
        <f>1+L833/AVERAGE(AVERAGE(SUM($AT833,$D833:K833,$R833:Y833,$AF833:AM833),SUM($AT833,$D833:L833,$R833:Z833,$AF833:AN833)),AVERAGE(SUM($AT834,$D834:L834,$S834:Z834,$AG834:AN834),SUM($AT834,$D834:M834,$S834:AA834,$AG834:AO834)))</f>
        <v>0.97185929648241209</v>
      </c>
      <c r="AX833">
        <f>1+M833/AVERAGE(AVERAGE(SUM($AT833,$D833:L833,$R833:Z833,$AF833:AN833),SUM($AT833,$D833:M833,$R833:AA833,$AF833:AO833)),AVERAGE(SUM($AT834,$D834:M834,$S834:AA834,$AG834:AO834),SUM($AT834,$D834:N834,$S834:AB834,$AG834:AP834)))</f>
        <v>0.98342398342398341</v>
      </c>
      <c r="AY833">
        <f>1+N833/AVERAGE(AVERAGE(SUM($AT833,$D833:M833,$R833:AA833,$AF833:AO833),SUM($AT833,$D833:N833,$R833:AB833,$AF833:AP833)),AVERAGE(SUM($AT834,$D834:N834,$S834:AB834,$AG834:AP834),SUM($AT834,$D834:O834,$S834:AC834,$AG834:AQ834)))</f>
        <v>0.94944877655283677</v>
      </c>
      <c r="AZ833">
        <f>1+O833/AVERAGE(AVERAGE(SUM($AT833,$D833:N833,$R833:AB833,$AF833:AP833),SUM($AT833,$D833:O833,$R833:AC833,$AF833:AQ833)),AVERAGE(SUM($AT834,$D834:O834,$S834:AC834,$AG834:AQ834),SUM($AT834,$D834:P834,$S834:AD834,$AG834:AR834)))</f>
        <v>0.97416456051670874</v>
      </c>
      <c r="BA833" s="43">
        <f t="shared" si="1089"/>
        <v>0.96929574093332938</v>
      </c>
      <c r="BB833" s="47">
        <f t="shared" si="1096"/>
        <v>0.95913660625900754</v>
      </c>
    </row>
    <row r="834" spans="1:54">
      <c r="A834" s="9">
        <v>833</v>
      </c>
      <c r="B834" s="17">
        <f t="shared" ref="B834" si="1098">C827</f>
        <v>55</v>
      </c>
      <c r="C834" s="17">
        <v>1987</v>
      </c>
      <c r="D834" s="21"/>
      <c r="E834" s="21"/>
      <c r="F834" s="21"/>
      <c r="G834" s="21"/>
      <c r="H834" s="21"/>
      <c r="I834" s="21"/>
      <c r="J834" s="18">
        <f>VLOOKUP(J$1,IR_0310!$A$4:$XA$84,($C834+J$2-2001)+8*$B834,FALSE)</f>
        <v>-35</v>
      </c>
      <c r="K834" s="19">
        <f>VLOOKUP(K$1,IR_0310!$A$4:$XA$84,($C834+K$2-2001)+8*$B834,FALSE)</f>
        <v>-35</v>
      </c>
      <c r="L834" s="19">
        <f>VLOOKUP(L$1,IR_0310!$A$4:$XA$84,($C834+L$2-2001)+8*$B834,FALSE)</f>
        <v>-29</v>
      </c>
      <c r="M834" s="19">
        <f>VLOOKUP(M$1,IR_0310!$A$4:$XA$84,($C834+M$2-2001)+8*$B834,FALSE)</f>
        <v>-33</v>
      </c>
      <c r="N834" s="19">
        <f>VLOOKUP(N$1,IR_0310!$A$4:$XA$84,($C834+N$2-2001)+8*$B834,FALSE)</f>
        <v>-28</v>
      </c>
      <c r="O834" s="19">
        <f>VLOOKUP(O$1,IR_0310!$A$4:$XA$84,($C834+O$2-2001)+8*$B834,FALSE)</f>
        <v>-32</v>
      </c>
      <c r="P834" s="18">
        <f>VLOOKUP(P$1,IR_0310!$A$4:$XA$84,($C834+P$2-2001)+8*$B834,FALSE)</f>
        <v>-34</v>
      </c>
      <c r="Q834" s="17">
        <v>1987</v>
      </c>
      <c r="R834" s="21"/>
      <c r="S834" s="21"/>
      <c r="T834" s="21"/>
      <c r="U834" s="21"/>
      <c r="V834" s="21"/>
      <c r="W834" s="21"/>
      <c r="X834" s="18">
        <f>VLOOKUP(X$1,IN_0310!$A$4:$XA$84,($C834+X$2-2001)+8*$B834,FALSE)</f>
        <v>-1</v>
      </c>
      <c r="Y834" s="18">
        <f>VLOOKUP(Y$1,IN_0310!$A$4:$XA$84,($C834+Y$2-2001)+8*$B834,FALSE)</f>
        <v>-2</v>
      </c>
      <c r="Z834" s="18">
        <f>VLOOKUP(Z$1,IN_0310!$A$4:$XA$84,($C834+Z$2-2001)+8*$B834,FALSE)</f>
        <v>0</v>
      </c>
      <c r="AA834" s="18">
        <f>VLOOKUP(AA$1,IN_0310!$A$4:$XA$84,($C834+AA$2-2001)+8*$B834,FALSE)</f>
        <v>1</v>
      </c>
      <c r="AB834" s="18">
        <f>VLOOKUP(AB$1,IN_0310!$A$4:$XA$84,($C834+AB$2-2001)+8*$B834,FALSE)</f>
        <v>-1</v>
      </c>
      <c r="AC834" s="18">
        <f>VLOOKUP(AC$1,IN_0310!$A$4:$XA$84,($C834+AC$2-2001)+8*$B834,FALSE)</f>
        <v>1</v>
      </c>
      <c r="AD834" s="18">
        <f>VLOOKUP(AD$1,IN_0310!$A$4:$XA$84,($C834+AD$2-2001)+8*$B834,FALSE)</f>
        <v>0</v>
      </c>
      <c r="AE834" s="17">
        <v>1987</v>
      </c>
      <c r="AF834" s="21"/>
      <c r="AG834" s="21"/>
      <c r="AH834" s="21"/>
      <c r="AI834" s="21"/>
      <c r="AJ834" s="21"/>
      <c r="AK834" s="21"/>
      <c r="AL834" s="18">
        <f>-VLOOKUP(AL$1,D_0310!$A$4:$XA$84,($C834+AL$2-2001)+8*$B834,FALSE)</f>
        <v>-2</v>
      </c>
      <c r="AM834" s="18">
        <f>-VLOOKUP(AM$1,D_0310!$A$4:$XA$84,($C834+AM$2-2001)+8*$B834,FALSE)</f>
        <v>-5</v>
      </c>
      <c r="AN834" s="18">
        <f>-VLOOKUP(AN$1,D_0310!$A$4:$XA$84,($C834+AN$2-2001)+8*$B834,FALSE)</f>
        <v>-4</v>
      </c>
      <c r="AO834" s="18">
        <f>-VLOOKUP(AO$1,D_0310!$A$4:$XA$84,($C834+AO$2-2001)+8*$B834,FALSE)</f>
        <v>-2</v>
      </c>
      <c r="AP834" s="18">
        <f>-VLOOKUP(AP$1,D_0310!$A$4:$XA$84,($C834+AP$2-2001)+8*$B834,FALSE)</f>
        <v>-5</v>
      </c>
      <c r="AQ834" s="18">
        <f>-VLOOKUP(AQ$1,D_0310!$A$4:$XA$84,($C834+AQ$2-2001)+8*$B834,FALSE)</f>
        <v>-6</v>
      </c>
      <c r="AR834" s="18">
        <f>-VLOOKUP(AR$1,D_0310!$A$4:$XA$84,($C834+AR$2-2001)+8*$B834,FALSE)</f>
        <v>-6</v>
      </c>
      <c r="AS834" s="31">
        <v>5</v>
      </c>
      <c r="AT834" s="55">
        <f>VLOOKUP(2002-C834,census2002!$A$3:$CD$82,2+B834)</f>
        <v>1143</v>
      </c>
      <c r="AU834" s="17" t="s">
        <v>180</v>
      </c>
      <c r="AV834">
        <f>1+K834/AVERAGE(AVERAGE(SUM($AT834,$D834:J834,$R834:X834,$AF834:AL834),SUM($AT834,$D834:K834,$R834:Y834,$AF834:AM834)),AVERAGE(SUM($AT835,$D835:K835,$S835:Y835,$AG835:AM835),SUM($AT835,$D835:L835,$S835:Z835,$AG835:AN835)))</f>
        <v>0.96802192782092278</v>
      </c>
      <c r="AW834">
        <f>1+L834/AVERAGE(AVERAGE(SUM($AT834,$D834:K834,$R834:Y834,$AF834:AM834),SUM($AT834,$D834:L834,$R834:Z834,$AF834:AN834)),AVERAGE(SUM($AT835,$D835:L835,$S835:Z835,$AG835:AN835),SUM($AT835,$D835:M835,$S835:AA835,$AG835:AO835)))</f>
        <v>0.97272513519868331</v>
      </c>
      <c r="AX834">
        <f>1+M834/AVERAGE(AVERAGE(SUM($AT834,$D834:L834,$R834:Z834,$AF834:AN834),SUM($AT834,$D834:M834,$R834:AA834,$AF834:AO834)),AVERAGE(SUM($AT835,$D835:M835,$S835:AA835,$AG835:AO835),SUM($AT835,$D835:N835,$S835:AB835,$AG835:AP835)))</f>
        <v>0.9681313375181072</v>
      </c>
      <c r="AY834">
        <f>1+N834/AVERAGE(AVERAGE(SUM($AT834,$D834:M834,$R834:AA834,$AF834:AO834),SUM($AT834,$D834:N834,$R834:AB834,$AF834:AP834)),AVERAGE(SUM($AT835,$D835:N835,$S835:AB835,$AG835:AP835),SUM($AT835,$D835:O835,$S835:AC835,$AG835:AQ835)))</f>
        <v>0.9722428748451053</v>
      </c>
      <c r="AZ834">
        <f>1+O834/AVERAGE(AVERAGE(SUM($AT834,$D834:N834,$R834:AB834,$AF834:AP834),SUM($AT834,$D834:O834,$R834:AC834,$AF834:AQ834)),AVERAGE(SUM($AT835,$D835:O835,$S835:AC835,$AG835:AQ835),SUM($AT835,$D835:P835,$S835:AD835,$AG835:AR835)))</f>
        <v>0.96733027054619702</v>
      </c>
      <c r="BA834" s="43">
        <f t="shared" si="1089"/>
        <v>0.96968757700734365</v>
      </c>
      <c r="BB834" s="47">
        <f t="shared" si="1096"/>
        <v>0.96287211165773123</v>
      </c>
    </row>
    <row r="835" spans="1:54">
      <c r="A835" s="9">
        <v>834</v>
      </c>
      <c r="B835" s="17">
        <f t="shared" ref="B835" si="1099">C827</f>
        <v>55</v>
      </c>
      <c r="C835" s="17">
        <v>1986</v>
      </c>
      <c r="D835" s="26"/>
      <c r="E835" s="26"/>
      <c r="F835" s="26"/>
      <c r="G835" s="26"/>
      <c r="H835" s="26"/>
      <c r="I835" s="26"/>
      <c r="J835" s="21"/>
      <c r="K835" s="19">
        <f>VLOOKUP(K$1,IR_0310!$A$4:$XA$84,($C835+K$2-2001)+8*$B835,FALSE)</f>
        <v>-60</v>
      </c>
      <c r="L835" s="19">
        <f>VLOOKUP(L$1,IR_0310!$A$4:$XA$84,($C835+L$2-2001)+8*$B835,FALSE)</f>
        <v>-18</v>
      </c>
      <c r="M835" s="19">
        <f>VLOOKUP(M$1,IR_0310!$A$4:$XA$84,($C835+M$2-2001)+8*$B835,FALSE)</f>
        <v>-20</v>
      </c>
      <c r="N835" s="19">
        <f>VLOOKUP(N$1,IR_0310!$A$4:$XA$84,($C835+N$2-2001)+8*$B835,FALSE)</f>
        <v>-13</v>
      </c>
      <c r="O835" s="19">
        <f>VLOOKUP(O$1,IR_0310!$A$4:$XA$84,($C835+O$2-2001)+8*$B835,FALSE)</f>
        <v>-12</v>
      </c>
      <c r="P835" s="18">
        <f>VLOOKUP(P$1,IR_0310!$A$4:$XA$84,($C835+P$2-2001)+8*$B835,FALSE)</f>
        <v>-23</v>
      </c>
      <c r="Q835" s="17">
        <v>1986</v>
      </c>
      <c r="R835" s="26"/>
      <c r="S835" s="26"/>
      <c r="T835" s="26"/>
      <c r="U835" s="26"/>
      <c r="V835" s="26"/>
      <c r="W835" s="26"/>
      <c r="X835" s="21"/>
      <c r="Y835" s="18">
        <f>VLOOKUP(Y$1,IN_0310!$A$4:$XA$84,($C835+Y$2-2001)+8*$B835,FALSE)</f>
        <v>-1</v>
      </c>
      <c r="Z835" s="18">
        <f>VLOOKUP(Z$1,IN_0310!$A$4:$XA$84,($C835+Z$2-2001)+8*$B835,FALSE)</f>
        <v>0</v>
      </c>
      <c r="AA835" s="18">
        <f>VLOOKUP(AA$1,IN_0310!$A$4:$XA$84,($C835+AA$2-2001)+8*$B835,FALSE)</f>
        <v>0</v>
      </c>
      <c r="AB835" s="18">
        <f>VLOOKUP(AB$1,IN_0310!$A$4:$XA$84,($C835+AB$2-2001)+8*$B835,FALSE)</f>
        <v>0</v>
      </c>
      <c r="AC835" s="18">
        <f>VLOOKUP(AC$1,IN_0310!$A$4:$XA$84,($C835+AC$2-2001)+8*$B835,FALSE)</f>
        <v>0</v>
      </c>
      <c r="AD835" s="18">
        <f>VLOOKUP(AD$1,IN_0310!$A$4:$XA$84,($C835+AD$2-2001)+8*$B835,FALSE)</f>
        <v>1</v>
      </c>
      <c r="AE835" s="17">
        <v>1986</v>
      </c>
      <c r="AF835" s="26"/>
      <c r="AG835" s="26"/>
      <c r="AH835" s="26"/>
      <c r="AI835" s="26"/>
      <c r="AJ835" s="26"/>
      <c r="AK835" s="26"/>
      <c r="AL835" s="21"/>
      <c r="AM835" s="18">
        <f>-VLOOKUP(AM$1,D_0310!$A$4:$XA$84,($C835+AM$2-2001)+8*$B835,FALSE)</f>
        <v>-2</v>
      </c>
      <c r="AN835" s="18">
        <f>-VLOOKUP(AN$1,D_0310!$A$4:$XA$84,($C835+AN$2-2001)+8*$B835,FALSE)</f>
        <v>-10</v>
      </c>
      <c r="AO835" s="18">
        <f>-VLOOKUP(AO$1,D_0310!$A$4:$XA$84,($C835+AO$2-2001)+8*$B835,FALSE)</f>
        <v>-2</v>
      </c>
      <c r="AP835" s="18">
        <f>-VLOOKUP(AP$1,D_0310!$A$4:$XA$84,($C835+AP$2-2001)+8*$B835,FALSE)</f>
        <v>-9</v>
      </c>
      <c r="AQ835" s="18">
        <f>-VLOOKUP(AQ$1,D_0310!$A$4:$XA$84,($C835+AQ$2-2001)+8*$B835,FALSE)</f>
        <v>-5</v>
      </c>
      <c r="AR835" s="18">
        <f>-VLOOKUP(AR$1,D_0310!$A$4:$XA$84,($C835+AR$2-2001)+8*$B835,FALSE)</f>
        <v>-7</v>
      </c>
      <c r="AS835" s="31">
        <v>5</v>
      </c>
      <c r="AT835" s="55">
        <f>VLOOKUP(2002-C835,census2002!$A$3:$CD$82,2+B835)</f>
        <v>1182</v>
      </c>
      <c r="AU835" s="17" t="s">
        <v>181</v>
      </c>
      <c r="AV835">
        <f>1+K835/AVERAGE(AVERAGE(SUM($AT835,$D835:J835,$R835:X835,$AF835:AL835),SUM($AT835,$D835:K835,$R835:Y835,$AF835:AM835)),AVERAGE(SUM($AT836,$D836:K836,$S836:Y836,$AG836:AM836),SUM($AT836,$D836:L836,$S836:Z836,$AG836:AN836)))</f>
        <v>0.9361022364217253</v>
      </c>
      <c r="AW835">
        <f>1+L835/AVERAGE(AVERAGE(SUM($AT835,$D835:K835,$R835:Y835,$AF835:AM835),SUM($AT835,$D835:L835,$R835:Z835,$AF835:AN835)),AVERAGE(SUM($AT836,$D836:L836,$S836:Z836,$AG836:AN836),SUM($AT836,$D836:M836,$S836:AA836,$AG836:AO836)))</f>
        <v>0.97999444290080573</v>
      </c>
      <c r="AX835">
        <f>1+M835/AVERAGE(AVERAGE(SUM($AT835,$D835:L835,$R835:Z835,$AF835:AN835),SUM($AT835,$D835:M835,$R835:AA835,$AF835:AO835)),AVERAGE(SUM($AT836,$D836:M836,$S836:AA836,$AG836:AO836),SUM($AT836,$D836:N836,$S836:AB836,$AG836:AP836)))</f>
        <v>0.97703129486075224</v>
      </c>
      <c r="AY835">
        <f>1+N835/AVERAGE(AVERAGE(SUM($AT835,$D835:M835,$R835:AA835,$AF835:AO835),SUM($AT835,$D835:N835,$R835:AB835,$AF835:AP835)),AVERAGE(SUM($AT836,$D836:N836,$S836:AB836,$AG836:AP836),SUM($AT836,$D836:O836,$S836:AC836,$AG836:AQ836)))</f>
        <v>0.98464264619019493</v>
      </c>
      <c r="AZ835">
        <f>1+O835/AVERAGE(AVERAGE(SUM($AT835,$D835:N835,$R835:AB835,$AF835:AP835),SUM($AT835,$D835:O835,$R835:AC835,$AF835:AQ835)),AVERAGE(SUM($AT836,$D836:O836,$S836:AC836,$AG836:AQ836),SUM($AT836,$D836:P836,$S836:AD836,$AG836:AR836)))</f>
        <v>0.98556825015033067</v>
      </c>
      <c r="BA835" s="43">
        <f t="shared" si="1089"/>
        <v>0.97248775871094184</v>
      </c>
      <c r="BB835" s="47">
        <f t="shared" si="1096"/>
        <v>0.97721297701352094</v>
      </c>
    </row>
    <row r="836" spans="1:54">
      <c r="A836" s="13">
        <v>835</v>
      </c>
      <c r="B836" s="17">
        <f t="shared" ref="B836" si="1100">C827</f>
        <v>55</v>
      </c>
      <c r="C836" s="17">
        <v>1985</v>
      </c>
      <c r="D836" s="26"/>
      <c r="E836" s="26"/>
      <c r="F836" s="26"/>
      <c r="G836" s="26"/>
      <c r="H836" s="26"/>
      <c r="I836" s="26"/>
      <c r="J836" s="21"/>
      <c r="K836" s="22"/>
      <c r="L836" s="19">
        <f>VLOOKUP(L$1,IR_0310!$A$4:$XA$84,($C836+L$2-2001)+8*$B836,FALSE)</f>
        <v>-40</v>
      </c>
      <c r="M836" s="19">
        <f>VLOOKUP(M$1,IR_0310!$A$4:$XA$84,($C836+M$2-2001)+8*$B836,FALSE)</f>
        <v>-15</v>
      </c>
      <c r="N836" s="19">
        <f>VLOOKUP(N$1,IR_0310!$A$4:$XA$84,($C836+N$2-2001)+8*$B836,FALSE)</f>
        <v>-38</v>
      </c>
      <c r="O836" s="19">
        <f>VLOOKUP(O$1,IR_0310!$A$4:$XA$84,($C836+O$2-2001)+8*$B836,FALSE)</f>
        <v>-7</v>
      </c>
      <c r="P836" s="18">
        <f>VLOOKUP(P$1,IR_0310!$A$4:$XA$84,($C836+P$2-2001)+8*$B836,FALSE)</f>
        <v>-6</v>
      </c>
      <c r="Q836" s="17">
        <v>1985</v>
      </c>
      <c r="R836" s="26"/>
      <c r="S836" s="26"/>
      <c r="T836" s="26"/>
      <c r="U836" s="26"/>
      <c r="V836" s="26"/>
      <c r="W836" s="26"/>
      <c r="X836" s="21"/>
      <c r="Y836" s="22"/>
      <c r="Z836" s="18">
        <f>VLOOKUP(Z$1,IN_0310!$A$4:$XA$84,($C836+Z$2-2001)+8*$B836,FALSE)</f>
        <v>0</v>
      </c>
      <c r="AA836" s="18">
        <f>VLOOKUP(AA$1,IN_0310!$A$4:$XA$84,($C836+AA$2-2001)+8*$B836,FALSE)</f>
        <v>-1</v>
      </c>
      <c r="AB836" s="18">
        <f>VLOOKUP(AB$1,IN_0310!$A$4:$XA$84,($C836+AB$2-2001)+8*$B836,FALSE)</f>
        <v>1</v>
      </c>
      <c r="AC836" s="18">
        <f>VLOOKUP(AC$1,IN_0310!$A$4:$XA$84,($C836+AC$2-2001)+8*$B836,FALSE)</f>
        <v>1</v>
      </c>
      <c r="AD836" s="18">
        <f>VLOOKUP(AD$1,IN_0310!$A$4:$XA$84,($C836+AD$2-2001)+8*$B836,FALSE)</f>
        <v>0</v>
      </c>
      <c r="AE836" s="17">
        <v>1985</v>
      </c>
      <c r="AF836" s="26"/>
      <c r="AG836" s="26"/>
      <c r="AH836" s="26"/>
      <c r="AI836" s="26"/>
      <c r="AJ836" s="26"/>
      <c r="AK836" s="26"/>
      <c r="AL836" s="21"/>
      <c r="AM836" s="22"/>
      <c r="AN836" s="18">
        <f>-VLOOKUP(AN$1,D_0310!$A$4:$XA$84,($C836+AN$2-2001)+8*$B836,FALSE)</f>
        <v>-3</v>
      </c>
      <c r="AO836" s="18">
        <f>-VLOOKUP(AO$1,D_0310!$A$4:$XA$84,($C836+AO$2-2001)+8*$B836,FALSE)</f>
        <v>-7</v>
      </c>
      <c r="AP836" s="18">
        <f>-VLOOKUP(AP$1,D_0310!$A$4:$XA$84,($C836+AP$2-2001)+8*$B836,FALSE)</f>
        <v>-6</v>
      </c>
      <c r="AQ836" s="18">
        <f>-VLOOKUP(AQ$1,D_0310!$A$4:$XA$84,($C836+AQ$2-2001)+8*$B836,FALSE)</f>
        <v>-4</v>
      </c>
      <c r="AR836" s="18">
        <f>-VLOOKUP(AR$1,D_0310!$A$4:$XA$84,($C836+AR$2-2001)+8*$B836,FALSE)</f>
        <v>-5</v>
      </c>
      <c r="AS836" s="31">
        <v>4</v>
      </c>
      <c r="AT836" s="55">
        <f>VLOOKUP(2002-C836,census2002!$A$3:$CD$82,2+B836)</f>
        <v>749</v>
      </c>
      <c r="AU836" s="17" t="s">
        <v>182</v>
      </c>
      <c r="AW836">
        <f>1+L836/AVERAGE(AVERAGE(SUM($AT836,$D836:K836,$R836:Y836,$AF836:AM836),SUM($AT836,$D836:L836,$R836:Z836,$AF836:AN836)),AVERAGE(SUM($AT837,$D837:L837,$S837:Z837,$AG837:AN837),SUM($AT837,$D837:M837,$S837:AA837,$AG837:AO837)))</f>
        <v>0.94434782608695655</v>
      </c>
      <c r="AX836">
        <f>1+M836/AVERAGE(AVERAGE(SUM($AT836,$D836:L836,$R836:Z836,$AF836:AN836),SUM($AT836,$D836:M836,$R836:AA836,$AF836:AO836)),AVERAGE(SUM($AT837,$D837:M837,$S837:AA837,$AG837:AO837),SUM($AT837,$D837:N837,$S837:AB837,$AG837:AP837)))</f>
        <v>0.97814207650273222</v>
      </c>
      <c r="AY836">
        <f>1+N836/AVERAGE(AVERAGE(SUM($AT836,$D836:M836,$R836:AA836,$AF836:AO836),SUM($AT836,$D836:N836,$R836:AB836,$AF836:AP836)),AVERAGE(SUM($AT837,$D837:N837,$S837:AB837,$AG837:AP837),SUM($AT837,$D837:O837,$S837:AC837,$AG837:AQ837)))</f>
        <v>0.94213932242101261</v>
      </c>
      <c r="AZ836">
        <f>1+O836/AVERAGE(AVERAGE(SUM($AT836,$D836:N836,$R836:AB836,$AF836:AP836),SUM($AT836,$D836:O836,$R836:AC836,$AF836:AQ836)),AVERAGE(SUM($AT837,$D837:O837,$S837:AC837,$AG837:AQ837),SUM($AT837,$D837:P837,$S837:AD837,$AG837:AR837)))</f>
        <v>0.98898938261895397</v>
      </c>
      <c r="BA836" s="43">
        <f t="shared" si="1089"/>
        <v>0.96318602220929361</v>
      </c>
      <c r="BB836" s="47">
        <f t="shared" si="1096"/>
        <v>0.9778993309455144</v>
      </c>
    </row>
    <row r="837" spans="1:54">
      <c r="A837" s="9">
        <v>836</v>
      </c>
      <c r="B837" s="17">
        <f t="shared" ref="B837" si="1101">C827</f>
        <v>55</v>
      </c>
      <c r="C837" s="17">
        <v>1984</v>
      </c>
      <c r="D837" s="26"/>
      <c r="E837" s="26"/>
      <c r="F837" s="26"/>
      <c r="G837" s="26"/>
      <c r="H837" s="26"/>
      <c r="I837" s="26"/>
      <c r="J837" s="21"/>
      <c r="K837" s="22"/>
      <c r="L837" s="22"/>
      <c r="M837" s="19">
        <f>VLOOKUP(M$1,IR_0310!$A$4:$XA$84,($C837+M$2-2001)+8*$B837,FALSE)</f>
        <v>-38</v>
      </c>
      <c r="N837" s="19">
        <f>VLOOKUP(N$1,IR_0310!$A$4:$XA$84,($C837+N$2-2001)+8*$B837,FALSE)</f>
        <v>-26</v>
      </c>
      <c r="O837" s="19">
        <f>VLOOKUP(O$1,IR_0310!$A$4:$XA$84,($C837+O$2-2001)+8*$B837,FALSE)</f>
        <v>-23</v>
      </c>
      <c r="P837" s="18">
        <f>VLOOKUP(P$1,IR_0310!$A$4:$XA$84,($C837+P$2-2001)+8*$B837,FALSE)</f>
        <v>2</v>
      </c>
      <c r="Q837" s="17">
        <v>1984</v>
      </c>
      <c r="R837" s="26"/>
      <c r="S837" s="26"/>
      <c r="T837" s="26"/>
      <c r="U837" s="26"/>
      <c r="V837" s="26"/>
      <c r="W837" s="26"/>
      <c r="X837" s="21"/>
      <c r="Y837" s="22"/>
      <c r="Z837" s="22"/>
      <c r="AA837" s="18">
        <f>VLOOKUP(AA$1,IN_0310!$A$4:$XA$84,($C837+AA$2-2001)+8*$B837,FALSE)</f>
        <v>1</v>
      </c>
      <c r="AB837" s="18">
        <f>VLOOKUP(AB$1,IN_0310!$A$4:$XA$84,($C837+AB$2-2001)+8*$B837,FALSE)</f>
        <v>2</v>
      </c>
      <c r="AC837" s="18">
        <f>VLOOKUP(AC$1,IN_0310!$A$4:$XA$84,($C837+AC$2-2001)+8*$B837,FALSE)</f>
        <v>0</v>
      </c>
      <c r="AD837" s="18">
        <f>VLOOKUP(AD$1,IN_0310!$A$4:$XA$84,($C837+AD$2-2001)+8*$B837,FALSE)</f>
        <v>1</v>
      </c>
      <c r="AE837" s="17">
        <v>1984</v>
      </c>
      <c r="AF837" s="26"/>
      <c r="AG837" s="26"/>
      <c r="AH837" s="26"/>
      <c r="AI837" s="26"/>
      <c r="AJ837" s="26"/>
      <c r="AK837" s="26"/>
      <c r="AL837" s="21"/>
      <c r="AM837" s="22"/>
      <c r="AN837" s="22"/>
      <c r="AO837" s="18">
        <f>-VLOOKUP(AO$1,D_0310!$A$4:$XA$84,($C837+AO$2-2001)+8*$B837,FALSE)</f>
        <v>-1</v>
      </c>
      <c r="AP837" s="18">
        <f>-VLOOKUP(AP$1,D_0310!$A$4:$XA$84,($C837+AP$2-2001)+8*$B837,FALSE)</f>
        <v>-2</v>
      </c>
      <c r="AQ837" s="18">
        <f>-VLOOKUP(AQ$1,D_0310!$A$4:$XA$84,($C837+AQ$2-2001)+8*$B837,FALSE)</f>
        <v>-3</v>
      </c>
      <c r="AR837" s="18">
        <f>-VLOOKUP(AR$1,D_0310!$A$4:$XA$84,($C837+AR$2-2001)+8*$B837,FALSE)</f>
        <v>-8</v>
      </c>
      <c r="AS837" s="31">
        <v>3</v>
      </c>
      <c r="AT837" s="55">
        <f>VLOOKUP(2002-C837,census2002!$A$3:$CD$82,2+B837)</f>
        <v>729</v>
      </c>
      <c r="AU837" s="17" t="s">
        <v>183</v>
      </c>
      <c r="AX837">
        <f>1+M837/AVERAGE(AVERAGE(SUM($AT837,$D837:L837,$R837:Z837,$AF837:AN837),SUM($AT837,$D837:M837,$R837:AA837,$AF837:AO837)),AVERAGE(SUM($AT838,$D838:M838,$S838:AA838,$AG838:AO838),SUM($AT838,$D838:N838,$S838:AB838,$AG838:AP838)))</f>
        <v>0.95582679453647201</v>
      </c>
      <c r="AY837">
        <f>1+N837/AVERAGE(AVERAGE(SUM($AT837,$D837:M837,$R837:AA837,$AF837:AO837),SUM($AT837,$D837:N837,$R837:AB837,$AF837:AP837)),AVERAGE(SUM($AT838,$D838:N838,$S838:AB838,$AG838:AP838),SUM($AT838,$D838:O838,$S838:AC838,$AG838:AQ838)))</f>
        <v>0.96865581675708257</v>
      </c>
      <c r="AZ837">
        <f>1+O837/AVERAGE(AVERAGE(SUM($AT837,$D837:N837,$R837:AB837,$AF837:AP837),SUM($AT837,$D837:O837,$R837:AC837,$AF837:AQ837)),AVERAGE(SUM($AT838,$D838:O838,$S838:AC838,$AG838:AQ838),SUM($AT838,$D838:P838,$S838:AD838,$AG838:AR838)))</f>
        <v>0.97160493827160499</v>
      </c>
      <c r="BA837" s="43">
        <f t="shared" si="1089"/>
        <v>0.96533814685884611</v>
      </c>
      <c r="BB837" s="47">
        <f t="shared" si="1096"/>
        <v>0.96620078271698517</v>
      </c>
    </row>
    <row r="838" spans="1:54">
      <c r="A838" s="9">
        <v>837</v>
      </c>
      <c r="B838" s="17">
        <f t="shared" ref="B838" si="1102">C827</f>
        <v>55</v>
      </c>
      <c r="C838" s="17">
        <v>1983</v>
      </c>
      <c r="D838" s="26"/>
      <c r="E838" s="26"/>
      <c r="F838" s="26"/>
      <c r="G838" s="26"/>
      <c r="H838" s="26"/>
      <c r="I838" s="26"/>
      <c r="J838" s="21"/>
      <c r="K838" s="22"/>
      <c r="L838" s="22"/>
      <c r="M838" s="22"/>
      <c r="N838" s="19">
        <f>VLOOKUP(N$1,IR_0310!$A$4:$XA$84,($C838+N$2-2001)+8*$B838,FALSE)</f>
        <v>-28</v>
      </c>
      <c r="O838" s="19">
        <f>VLOOKUP(O$1,IR_0310!$A$4:$XA$84,($C838+O$2-2001)+8*$B838,FALSE)</f>
        <v>-22</v>
      </c>
      <c r="P838" s="18">
        <f>VLOOKUP(P$1,IR_0310!$A$4:$XA$84,($C838+P$2-2001)+8*$B838,FALSE)</f>
        <v>0</v>
      </c>
      <c r="Q838" s="17">
        <v>1983</v>
      </c>
      <c r="R838" s="26"/>
      <c r="S838" s="26"/>
      <c r="T838" s="26"/>
      <c r="U838" s="26"/>
      <c r="V838" s="26"/>
      <c r="W838" s="26"/>
      <c r="X838" s="21"/>
      <c r="Y838" s="22"/>
      <c r="Z838" s="22"/>
      <c r="AA838" s="22"/>
      <c r="AB838" s="18">
        <f>VLOOKUP(AB$1,IN_0310!$A$4:$XA$84,($C838+AB$2-2001)+8*$B838,FALSE)</f>
        <v>-2</v>
      </c>
      <c r="AC838" s="18">
        <f>VLOOKUP(AC$1,IN_0310!$A$4:$XA$84,($C838+AC$2-2001)+8*$B838,FALSE)</f>
        <v>1</v>
      </c>
      <c r="AD838" s="18">
        <f>VLOOKUP(AD$1,IN_0310!$A$4:$XA$84,($C838+AD$2-2001)+8*$B838,FALSE)</f>
        <v>1</v>
      </c>
      <c r="AE838" s="17">
        <v>1983</v>
      </c>
      <c r="AF838" s="26"/>
      <c r="AG838" s="26"/>
      <c r="AH838" s="26"/>
      <c r="AI838" s="26"/>
      <c r="AJ838" s="26"/>
      <c r="AK838" s="26"/>
      <c r="AL838" s="21"/>
      <c r="AM838" s="22"/>
      <c r="AN838" s="22"/>
      <c r="AO838" s="22"/>
      <c r="AP838" s="18">
        <f>-VLOOKUP(AP$1,D_0310!$A$4:$XA$84,($C838+AP$2-2001)+8*$B838,FALSE)</f>
        <v>-3</v>
      </c>
      <c r="AQ838" s="18">
        <f>-VLOOKUP(AQ$1,D_0310!$A$4:$XA$84,($C838+AQ$2-2001)+8*$B838,FALSE)</f>
        <v>-5</v>
      </c>
      <c r="AR838" s="18">
        <f>-VLOOKUP(AR$1,D_0310!$A$4:$XA$84,($C838+AR$2-2001)+8*$B838,FALSE)</f>
        <v>-1</v>
      </c>
      <c r="AS838" s="31">
        <v>2</v>
      </c>
      <c r="AT838" s="55">
        <f>VLOOKUP(2002-C838,census2002!$A$3:$CD$82,2+B838)</f>
        <v>1027</v>
      </c>
      <c r="AU838" s="17" t="s">
        <v>184</v>
      </c>
      <c r="AY838">
        <f>1+N838/AVERAGE(AVERAGE(SUM($AT838,$D838:M838,$R838:AA838,$AF838:AO838),SUM($AT838,$D838:N838,$R838:AB838,$AF838:AP838)),AVERAGE(SUM($AT839,$D839:N839,$S839:AB839,$AG839:AP839),SUM($AT839,$D839:O839,$S839:AC839,$AG839:AQ839)))</f>
        <v>0.96921385376580538</v>
      </c>
      <c r="AZ838">
        <f>1+O838/AVERAGE(AVERAGE(SUM($AT838,$D838:N838,$R838:AB838,$AF838:AP838),SUM($AT838,$D838:O838,$R838:AC838,$AF838:AQ838)),AVERAGE(SUM($AT839,$D839:O839,$S839:AC839,$AG839:AQ839),SUM($AT839,$D839:P839,$S839:AD839,$AG839:AR839)))</f>
        <v>0.97524613220815748</v>
      </c>
      <c r="BA838" s="43">
        <f t="shared" si="1089"/>
        <v>0.97222531450670657</v>
      </c>
      <c r="BB838" s="47">
        <f t="shared" si="1096"/>
        <v>0.97399986200262845</v>
      </c>
    </row>
    <row r="839" spans="1:54">
      <c r="A839" s="13">
        <v>838</v>
      </c>
      <c r="B839" s="17">
        <f t="shared" ref="B839" si="1103">C827</f>
        <v>55</v>
      </c>
      <c r="C839" s="17">
        <v>1982</v>
      </c>
      <c r="D839" s="26"/>
      <c r="E839" s="26"/>
      <c r="F839" s="26"/>
      <c r="G839" s="26"/>
      <c r="H839" s="26"/>
      <c r="I839" s="26"/>
      <c r="J839" s="21"/>
      <c r="K839" s="22"/>
      <c r="L839" s="22"/>
      <c r="M839" s="22"/>
      <c r="N839" s="22"/>
      <c r="O839" s="19">
        <f>VLOOKUP(O$1,IR_0310!$A$4:$XA$84,($C839+O$2-2001)+8*$B839,FALSE)</f>
        <v>-15</v>
      </c>
      <c r="P839" s="18">
        <f>VLOOKUP(P$1,IR_0310!$A$4:$XA$84,($C839+P$2-2001)+8*$B839,FALSE)</f>
        <v>-3</v>
      </c>
      <c r="Q839" s="17">
        <v>1982</v>
      </c>
      <c r="R839" s="26"/>
      <c r="S839" s="26"/>
      <c r="T839" s="26"/>
      <c r="U839" s="26"/>
      <c r="V839" s="26"/>
      <c r="W839" s="26"/>
      <c r="X839" s="21"/>
      <c r="Y839" s="22"/>
      <c r="Z839" s="22"/>
      <c r="AA839" s="22"/>
      <c r="AB839" s="22"/>
      <c r="AC839" s="18">
        <f>VLOOKUP(AC$1,IN_0310!$A$4:$XA$84,($C839+AC$2-2001)+8*$B839,FALSE)</f>
        <v>2</v>
      </c>
      <c r="AD839" s="18">
        <f>VLOOKUP(AD$1,IN_0310!$A$4:$XA$84,($C839+AD$2-2001)+8*$B839,FALSE)</f>
        <v>1</v>
      </c>
      <c r="AE839" s="17">
        <v>1982</v>
      </c>
      <c r="AF839" s="26"/>
      <c r="AG839" s="26"/>
      <c r="AH839" s="26"/>
      <c r="AI839" s="26"/>
      <c r="AJ839" s="26"/>
      <c r="AK839" s="26"/>
      <c r="AL839" s="21"/>
      <c r="AM839" s="22"/>
      <c r="AN839" s="22"/>
      <c r="AO839" s="22"/>
      <c r="AP839" s="22"/>
      <c r="AQ839" s="18">
        <f>-VLOOKUP(AQ$1,D_0310!$A$4:$XA$84,($C839+AQ$2-2001)+8*$B839,FALSE)</f>
        <v>-4</v>
      </c>
      <c r="AR839" s="18">
        <f>-VLOOKUP(AR$1,D_0310!$A$4:$XA$84,($C839+AR$2-2001)+8*$B839,FALSE)</f>
        <v>-5</v>
      </c>
      <c r="AS839" s="31">
        <v>1</v>
      </c>
      <c r="AT839" s="55">
        <f>VLOOKUP(2002-C839,census2002!$A$3:$CD$82,2+B839)</f>
        <v>817</v>
      </c>
      <c r="AU839" s="17" t="s">
        <v>185</v>
      </c>
      <c r="AZ839">
        <f>1+O839/AVERAGE(AVERAGE(SUM($AT839,$D839:N839,$R839:AB839,$AF839:AP839),SUM($AT839,$D839:O839,$R839:AC839,$AF839:AQ839)),AVERAGE(SUM($AT840,$D840:O840,$S840:AC840,$AG840:AQ840),SUM($AT840,$D840:P840,$S840:AD840,$AG840:AR840)))</f>
        <v>0.98071979434447298</v>
      </c>
      <c r="BA839" s="43">
        <f t="shared" si="1089"/>
        <v>0.98071979434447298</v>
      </c>
      <c r="BB839" s="47">
        <f t="shared" si="1096"/>
        <v>0.95710548379524829</v>
      </c>
    </row>
    <row r="840" spans="1:54">
      <c r="A840" s="9">
        <v>839</v>
      </c>
      <c r="B840" s="17">
        <f t="shared" ref="B840" si="1104">C827</f>
        <v>55</v>
      </c>
      <c r="C840" s="17">
        <v>1981</v>
      </c>
      <c r="D840" s="26"/>
      <c r="E840" s="26"/>
      <c r="F840" s="26"/>
      <c r="G840" s="26"/>
      <c r="H840" s="26"/>
      <c r="I840" s="26"/>
      <c r="J840" s="21"/>
      <c r="K840" s="22"/>
      <c r="L840" s="22"/>
      <c r="M840" s="22"/>
      <c r="N840" s="22"/>
      <c r="O840" s="22"/>
      <c r="P840" s="18">
        <f>VLOOKUP(P$1,IR_0310!$A$4:$XA$84,($C840+P$2-2001)+8*$B840,FALSE)</f>
        <v>-9</v>
      </c>
      <c r="Q840" s="17">
        <v>1981</v>
      </c>
      <c r="R840" s="26"/>
      <c r="S840" s="26"/>
      <c r="T840" s="26"/>
      <c r="U840" s="26"/>
      <c r="V840" s="26"/>
      <c r="W840" s="26"/>
      <c r="X840" s="21"/>
      <c r="Y840" s="22"/>
      <c r="Z840" s="22"/>
      <c r="AA840" s="22"/>
      <c r="AB840" s="22"/>
      <c r="AC840" s="22"/>
      <c r="AD840" s="18">
        <f>VLOOKUP(AD$1,IN_0310!$A$4:$XA$84,($C840+AD$2-2001)+8*$B840,FALSE)</f>
        <v>1</v>
      </c>
      <c r="AE840" s="17">
        <v>1981</v>
      </c>
      <c r="AF840" s="26"/>
      <c r="AG840" s="26"/>
      <c r="AH840" s="26"/>
      <c r="AI840" s="26"/>
      <c r="AJ840" s="26"/>
      <c r="AK840" s="26"/>
      <c r="AL840" s="21"/>
      <c r="AM840" s="22"/>
      <c r="AN840" s="22"/>
      <c r="AO840" s="22"/>
      <c r="AP840" s="22"/>
      <c r="AQ840" s="22"/>
      <c r="AR840" s="18">
        <f>-VLOOKUP(AR$1,D_0310!$A$4:$XA$84,($C840+AR$2-2001)+8*$B840,FALSE)</f>
        <v>-3</v>
      </c>
      <c r="AS840" s="31"/>
      <c r="AT840" s="55">
        <f>VLOOKUP(2002-C840,census2002!$A$3:$CD$82,2+B840)</f>
        <v>753</v>
      </c>
      <c r="AU840" s="17" t="s">
        <v>186</v>
      </c>
    </row>
    <row r="841" spans="1:54" ht="15.75" thickBot="1">
      <c r="A841" s="9">
        <v>840</v>
      </c>
      <c r="B841" s="10" t="str">
        <f>INDEX('regions#'!$B$2:$B$79,B843+1)</f>
        <v>Ярославская область</v>
      </c>
      <c r="C841" s="51" t="s">
        <v>159</v>
      </c>
      <c r="D841" s="11" t="s">
        <v>912</v>
      </c>
      <c r="E841" s="11" t="s">
        <v>913</v>
      </c>
      <c r="F841" s="11" t="s">
        <v>914</v>
      </c>
      <c r="G841" s="11" t="s">
        <v>915</v>
      </c>
      <c r="H841" s="11" t="s">
        <v>916</v>
      </c>
      <c r="I841" s="11" t="s">
        <v>917</v>
      </c>
      <c r="J841" s="11" t="s">
        <v>918</v>
      </c>
      <c r="K841" s="12" t="s">
        <v>919</v>
      </c>
      <c r="L841" s="12" t="s">
        <v>920</v>
      </c>
      <c r="M841" s="12" t="s">
        <v>921</v>
      </c>
      <c r="N841" s="12" t="s">
        <v>922</v>
      </c>
      <c r="O841" s="12" t="s">
        <v>923</v>
      </c>
      <c r="P841" s="11" t="s">
        <v>924</v>
      </c>
      <c r="Q841" s="52" t="s">
        <v>160</v>
      </c>
      <c r="R841" s="23" t="s">
        <v>912</v>
      </c>
      <c r="S841" s="23" t="s">
        <v>913</v>
      </c>
      <c r="T841" s="23" t="s">
        <v>914</v>
      </c>
      <c r="U841" s="23" t="s">
        <v>915</v>
      </c>
      <c r="V841" s="23" t="s">
        <v>916</v>
      </c>
      <c r="W841" s="23" t="s">
        <v>917</v>
      </c>
      <c r="X841" s="23" t="s">
        <v>918</v>
      </c>
      <c r="Y841" s="23" t="s">
        <v>919</v>
      </c>
      <c r="Z841" s="23" t="s">
        <v>920</v>
      </c>
      <c r="AA841" s="23" t="s">
        <v>921</v>
      </c>
      <c r="AB841" s="23" t="s">
        <v>922</v>
      </c>
      <c r="AC841" s="23" t="s">
        <v>923</v>
      </c>
      <c r="AD841" s="23" t="s">
        <v>924</v>
      </c>
      <c r="AE841" s="53" t="s">
        <v>161</v>
      </c>
      <c r="AF841" s="27" t="s">
        <v>912</v>
      </c>
      <c r="AG841" s="27" t="s">
        <v>913</v>
      </c>
      <c r="AH841" s="27" t="s">
        <v>914</v>
      </c>
      <c r="AI841" s="27" t="s">
        <v>915</v>
      </c>
      <c r="AJ841" s="27" t="s">
        <v>916</v>
      </c>
      <c r="AK841" s="27" t="s">
        <v>917</v>
      </c>
      <c r="AL841" s="27" t="s">
        <v>918</v>
      </c>
      <c r="AM841" s="27" t="s">
        <v>919</v>
      </c>
      <c r="AN841" s="27" t="s">
        <v>920</v>
      </c>
      <c r="AO841" s="27" t="s">
        <v>921</v>
      </c>
      <c r="AP841" s="27" t="s">
        <v>922</v>
      </c>
      <c r="AQ841" s="27" t="s">
        <v>923</v>
      </c>
      <c r="AR841" s="27" t="s">
        <v>924</v>
      </c>
      <c r="AS841" s="31" t="s">
        <v>162</v>
      </c>
      <c r="AT841" s="2" t="s">
        <v>163</v>
      </c>
      <c r="AV841" s="54">
        <f t="shared" ref="AV841:AZ841" si="1105">AVERAGE(AV843:AV854)</f>
        <v>1.0032697848326739</v>
      </c>
      <c r="AW841" s="54">
        <f t="shared" si="1105"/>
        <v>1.0024459742770959</v>
      </c>
      <c r="AX841" s="54">
        <f t="shared" si="1105"/>
        <v>1.0018619765325385</v>
      </c>
      <c r="AY841" s="54">
        <f t="shared" si="1105"/>
        <v>1.0021342624298231</v>
      </c>
      <c r="AZ841" s="54">
        <f t="shared" si="1105"/>
        <v>1.0005382211592568</v>
      </c>
      <c r="BA841" s="38" t="s">
        <v>983</v>
      </c>
      <c r="BB841" s="39">
        <f t="shared" ref="BB841" si="1106">PRODUCT(AV841:AZ841)-1</f>
        <v>1.0290333203413438E-2</v>
      </c>
    </row>
    <row r="842" spans="1:54" ht="15.75" thickBot="1">
      <c r="A842" s="13">
        <v>841</v>
      </c>
      <c r="C842" s="14">
        <f t="shared" ref="C842" si="1107">A841/15</f>
        <v>56</v>
      </c>
      <c r="D842" s="15">
        <v>10</v>
      </c>
      <c r="E842" s="15">
        <v>11</v>
      </c>
      <c r="F842" s="15">
        <v>12</v>
      </c>
      <c r="G842" s="15">
        <v>13</v>
      </c>
      <c r="H842" s="15">
        <v>14</v>
      </c>
      <c r="I842" s="15">
        <v>15</v>
      </c>
      <c r="J842" s="15">
        <v>16</v>
      </c>
      <c r="K842" s="16">
        <v>17</v>
      </c>
      <c r="L842" s="16">
        <v>18</v>
      </c>
      <c r="M842" s="16">
        <v>19</v>
      </c>
      <c r="N842" s="16">
        <v>20</v>
      </c>
      <c r="O842" s="16">
        <v>21</v>
      </c>
      <c r="P842" s="15">
        <v>22</v>
      </c>
      <c r="R842" s="15">
        <v>10</v>
      </c>
      <c r="S842" s="15">
        <v>11</v>
      </c>
      <c r="T842" s="15">
        <v>12</v>
      </c>
      <c r="U842" s="15">
        <v>13</v>
      </c>
      <c r="V842" s="15">
        <v>14</v>
      </c>
      <c r="W842" s="15">
        <v>15</v>
      </c>
      <c r="X842" s="15">
        <v>16</v>
      </c>
      <c r="Y842" s="25">
        <v>17</v>
      </c>
      <c r="Z842" s="25">
        <v>18</v>
      </c>
      <c r="AA842" s="25">
        <v>19</v>
      </c>
      <c r="AB842" s="25">
        <v>20</v>
      </c>
      <c r="AC842" s="25">
        <v>21</v>
      </c>
      <c r="AD842" s="15">
        <v>22</v>
      </c>
      <c r="AF842" s="15">
        <v>10</v>
      </c>
      <c r="AG842" s="15">
        <v>11</v>
      </c>
      <c r="AH842" s="15">
        <v>12</v>
      </c>
      <c r="AI842" s="15">
        <v>13</v>
      </c>
      <c r="AJ842" s="15">
        <v>14</v>
      </c>
      <c r="AK842" s="15">
        <v>15</v>
      </c>
      <c r="AL842" s="15">
        <v>16</v>
      </c>
      <c r="AM842" s="29">
        <v>17</v>
      </c>
      <c r="AN842" s="29">
        <v>18</v>
      </c>
      <c r="AO842" s="29">
        <v>19</v>
      </c>
      <c r="AP842" s="29">
        <v>20</v>
      </c>
      <c r="AQ842" s="29">
        <v>21</v>
      </c>
      <c r="AR842" s="15">
        <v>22</v>
      </c>
      <c r="AS842" s="31"/>
      <c r="AT842" s="55"/>
      <c r="AU842" s="14" t="s">
        <v>165</v>
      </c>
      <c r="AV842" s="40" t="s">
        <v>166</v>
      </c>
      <c r="AW842" s="40" t="s">
        <v>167</v>
      </c>
      <c r="AX842" s="40" t="s">
        <v>168</v>
      </c>
      <c r="AY842" s="40" t="s">
        <v>169</v>
      </c>
      <c r="AZ842" s="40" t="s">
        <v>170</v>
      </c>
      <c r="BA842" s="41" t="s">
        <v>171</v>
      </c>
      <c r="BB842" s="42"/>
    </row>
    <row r="843" spans="1:54">
      <c r="A843" s="9">
        <v>842</v>
      </c>
      <c r="B843">
        <f t="shared" ref="B843" si="1108">C842</f>
        <v>56</v>
      </c>
      <c r="C843" s="17">
        <v>1993</v>
      </c>
      <c r="D843" s="18">
        <f>VLOOKUP(D$1,IR_0310!$A$4:$XA$84,($C843+D$2-2001)+8*$B843,FALSE)</f>
        <v>24</v>
      </c>
      <c r="E843" s="18">
        <f>VLOOKUP(E$1,IR_0310!$A$4:$XA$84,($C843+E$2-2001)+8*$B843,FALSE)</f>
        <v>19</v>
      </c>
      <c r="F843" s="18">
        <f>VLOOKUP(F$1,IR_0310!$A$4:$XA$84,($C843+F$2-2001)+8*$B843,FALSE)</f>
        <v>23</v>
      </c>
      <c r="G843" s="18">
        <f>VLOOKUP(G$1,IR_0310!$A$4:$XA$84,($C843+G$2-2001)+8*$B843,FALSE)</f>
        <v>10</v>
      </c>
      <c r="H843" s="18">
        <f>VLOOKUP(H$1,IR_0310!$A$4:$XA$84,($C843+H$2-2001)+8*$B843,FALSE)</f>
        <v>28</v>
      </c>
      <c r="I843" s="18">
        <f>VLOOKUP(I$1,IR_0310!$A$4:$XA$84,($C843+I$2-2001)+8*$B843,FALSE)</f>
        <v>9</v>
      </c>
      <c r="J843" s="18">
        <f>VLOOKUP(J$1,IR_0310!$A$4:$XA$84,($C843+J$2-2001)+8*$B843,FALSE)</f>
        <v>-1</v>
      </c>
      <c r="K843" s="19">
        <f>VLOOKUP(K$1,IR_0310!$A$4:$XA$84,($C843+K$2-2001)+8*$B843,FALSE)</f>
        <v>-66</v>
      </c>
      <c r="L843" s="20"/>
      <c r="M843" s="20"/>
      <c r="N843" s="20"/>
      <c r="O843" s="20"/>
      <c r="P843" s="26"/>
      <c r="Q843" s="17">
        <v>1993</v>
      </c>
      <c r="R843" s="18">
        <f>VLOOKUP(R$1,IN_0310!$A$4:$XA$84,($C843+R$2-2001)+8*$B843,FALSE)</f>
        <v>5</v>
      </c>
      <c r="S843" s="18">
        <f>VLOOKUP(S$1,IN_0310!$A$4:$XA$84,($C843+S$2-2001)+8*$B843,FALSE)</f>
        <v>11</v>
      </c>
      <c r="T843" s="18">
        <f>VLOOKUP(T$1,IN_0310!$A$4:$XA$84,($C843+T$2-2001)+8*$B843,FALSE)</f>
        <v>18</v>
      </c>
      <c r="U843" s="18">
        <f>VLOOKUP(U$1,IN_0310!$A$4:$XA$84,($C843+U$2-2001)+8*$B843,FALSE)</f>
        <v>19</v>
      </c>
      <c r="V843" s="18">
        <f>VLOOKUP(V$1,IN_0310!$A$4:$XA$84,($C843+V$2-2001)+8*$B843,FALSE)</f>
        <v>25</v>
      </c>
      <c r="W843" s="18">
        <f>VLOOKUP(W$1,IN_0310!$A$4:$XA$84,($C843+W$2-2001)+8*$B843,FALSE)</f>
        <v>31</v>
      </c>
      <c r="X843" s="18">
        <f>VLOOKUP(X$1,IN_0310!$A$4:$XA$84,($C843+X$2-2001)+8*$B843,FALSE)</f>
        <v>20</v>
      </c>
      <c r="Y843" s="18">
        <f>VLOOKUP(Y$1,IN_0310!$A$4:$XA$84,($C843+Y$2-2001)+8*$B843,FALSE)</f>
        <v>22</v>
      </c>
      <c r="Z843" s="20"/>
      <c r="AA843" s="20"/>
      <c r="AB843" s="20"/>
      <c r="AC843" s="20"/>
      <c r="AD843" s="26"/>
      <c r="AE843" s="17">
        <v>1993</v>
      </c>
      <c r="AF843" s="18">
        <f>-VLOOKUP(AF$1,D_0310!$A$4:$XA$84,($C843+AF$2-2001)+8*$B843,FALSE)</f>
        <v>-4</v>
      </c>
      <c r="AG843" s="18">
        <f>-VLOOKUP(AG$1,D_0310!$A$4:$XA$84,($C843+AG$2-2001)+8*$B843,FALSE)</f>
        <v>-8</v>
      </c>
      <c r="AH843" s="18">
        <f>-VLOOKUP(AH$1,D_0310!$A$4:$XA$84,($C843+AH$2-2001)+8*$B843,FALSE)</f>
        <v>-8</v>
      </c>
      <c r="AI843" s="18">
        <f>-VLOOKUP(AI$1,D_0310!$A$4:$XA$84,($C843+AI$2-2001)+8*$B843,FALSE)</f>
        <v>-4</v>
      </c>
      <c r="AJ843" s="18">
        <f>-VLOOKUP(AJ$1,D_0310!$A$4:$XA$84,($C843+AJ$2-2001)+8*$B843,FALSE)</f>
        <v>-5</v>
      </c>
      <c r="AK843" s="18">
        <f>-VLOOKUP(AK$1,D_0310!$A$4:$XA$84,($C843+AK$2-2001)+8*$B843,FALSE)</f>
        <v>-6</v>
      </c>
      <c r="AL843" s="18">
        <f>-VLOOKUP(AL$1,D_0310!$A$4:$XA$84,($C843+AL$2-2001)+8*$B843,FALSE)</f>
        <v>-5</v>
      </c>
      <c r="AM843" s="18">
        <f>-VLOOKUP(AM$1,D_0310!$A$4:$XA$84,($C843+AM$2-2001)+8*$B843,FALSE)</f>
        <v>-5</v>
      </c>
      <c r="AN843" s="20"/>
      <c r="AO843" s="20"/>
      <c r="AP843" s="20"/>
      <c r="AQ843" s="20"/>
      <c r="AR843" s="26"/>
      <c r="AS843" s="31">
        <v>1</v>
      </c>
      <c r="AT843" s="55">
        <f>VLOOKUP(2002-C843,census2002!$A$3:$CD$82,2+B843)</f>
        <v>11079</v>
      </c>
      <c r="AU843" s="17" t="s">
        <v>172</v>
      </c>
      <c r="AV843">
        <f>1+K843/AVERAGE(AVERAGE(SUM($AT843,$D843:J843,$R843:X843,$AF843:AL843),SUM($AT843,$D843:K843,$R843:Y843,$AF843:AM843)),AVERAGE(SUM($AT844,$D844:K844,$S844:Y844,$AG844:AM844),SUM($AT844,$D844:L844,$S844:Z844,$AG844:AN844)))</f>
        <v>0.99463687150837987</v>
      </c>
      <c r="BA843" s="43">
        <f t="shared" ref="BA843:BA854" si="1109">(PRODUCT(AV843:AZ843))^(1/AS843)</f>
        <v>0.99463687150837987</v>
      </c>
      <c r="BB843" s="43" t="s">
        <v>173</v>
      </c>
    </row>
    <row r="844" spans="1:54">
      <c r="A844" s="9">
        <v>843</v>
      </c>
      <c r="B844" s="17">
        <f t="shared" ref="B844" si="1110">C842</f>
        <v>56</v>
      </c>
      <c r="C844" s="17">
        <v>1992</v>
      </c>
      <c r="D844" s="21"/>
      <c r="E844" s="18">
        <f>VLOOKUP(E$1,IR_0310!$A$4:$XA$84,($C844+E$2-2001)+8*$B844,FALSE)</f>
        <v>18</v>
      </c>
      <c r="F844" s="18">
        <f>VLOOKUP(F$1,IR_0310!$A$4:$XA$84,($C844+F$2-2001)+8*$B844,FALSE)</f>
        <v>6</v>
      </c>
      <c r="G844" s="18">
        <f>VLOOKUP(G$1,IR_0310!$A$4:$XA$84,($C844+G$2-2001)+8*$B844,FALSE)</f>
        <v>23</v>
      </c>
      <c r="H844" s="18">
        <f>VLOOKUP(H$1,IR_0310!$A$4:$XA$84,($C844+H$2-2001)+8*$B844,FALSE)</f>
        <v>17</v>
      </c>
      <c r="I844" s="18">
        <f>VLOOKUP(I$1,IR_0310!$A$4:$XA$84,($C844+I$2-2001)+8*$B844,FALSE)</f>
        <v>34</v>
      </c>
      <c r="J844" s="18">
        <f>VLOOKUP(J$1,IR_0310!$A$4:$XA$84,($C844+J$2-2001)+8*$B844,FALSE)</f>
        <v>26</v>
      </c>
      <c r="K844" s="19">
        <f>VLOOKUP(K$1,IR_0310!$A$4:$XA$84,($C844+K$2-2001)+8*$B844,FALSE)</f>
        <v>-37</v>
      </c>
      <c r="L844" s="19">
        <f>VLOOKUP(L$1,IR_0310!$A$4:$XA$84,($C844+L$2-2001)+8*$B844,FALSE)</f>
        <v>-124</v>
      </c>
      <c r="M844" s="22"/>
      <c r="N844" s="22"/>
      <c r="O844" s="22"/>
      <c r="P844" s="21"/>
      <c r="Q844" s="17">
        <v>1992</v>
      </c>
      <c r="R844" s="21"/>
      <c r="S844" s="18">
        <f>VLOOKUP(S$1,IN_0310!$A$4:$XA$84,($C844+S$2-2001)+8*$B844,FALSE)</f>
        <v>2</v>
      </c>
      <c r="T844" s="18">
        <f>VLOOKUP(T$1,IN_0310!$A$4:$XA$84,($C844+T$2-2001)+8*$B844,FALSE)</f>
        <v>3</v>
      </c>
      <c r="U844" s="18">
        <f>VLOOKUP(U$1,IN_0310!$A$4:$XA$84,($C844+U$2-2001)+8*$B844,FALSE)</f>
        <v>13</v>
      </c>
      <c r="V844" s="18">
        <f>VLOOKUP(V$1,IN_0310!$A$4:$XA$84,($C844+V$2-2001)+8*$B844,FALSE)</f>
        <v>20</v>
      </c>
      <c r="W844" s="18">
        <f>VLOOKUP(W$1,IN_0310!$A$4:$XA$84,($C844+W$2-2001)+8*$B844,FALSE)</f>
        <v>35</v>
      </c>
      <c r="X844" s="18">
        <f>VLOOKUP(X$1,IN_0310!$A$4:$XA$84,($C844+X$2-2001)+8*$B844,FALSE)</f>
        <v>39</v>
      </c>
      <c r="Y844" s="18">
        <f>VLOOKUP(Y$1,IN_0310!$A$4:$XA$84,($C844+Y$2-2001)+8*$B844,FALSE)</f>
        <v>30</v>
      </c>
      <c r="Z844" s="18">
        <f>VLOOKUP(Z$1,IN_0310!$A$4:$XA$84,($C844+Z$2-2001)+8*$B844,FALSE)</f>
        <v>16</v>
      </c>
      <c r="AA844" s="22"/>
      <c r="AB844" s="22"/>
      <c r="AC844" s="22"/>
      <c r="AD844" s="21"/>
      <c r="AE844" s="17">
        <v>1992</v>
      </c>
      <c r="AF844" s="21"/>
      <c r="AG844" s="18">
        <f>-VLOOKUP(AG$1,D_0310!$A$4:$XA$84,($C844+AG$2-2001)+8*$B844,FALSE)</f>
        <v>-5</v>
      </c>
      <c r="AH844" s="18">
        <f>-VLOOKUP(AH$1,D_0310!$A$4:$XA$84,($C844+AH$2-2001)+8*$B844,FALSE)</f>
        <v>-4</v>
      </c>
      <c r="AI844" s="18">
        <f>-VLOOKUP(AI$1,D_0310!$A$4:$XA$84,($C844+AI$2-2001)+8*$B844,FALSE)</f>
        <v>-2</v>
      </c>
      <c r="AJ844" s="18">
        <f>-VLOOKUP(AJ$1,D_0310!$A$4:$XA$84,($C844+AJ$2-2001)+8*$B844,FALSE)</f>
        <v>-15</v>
      </c>
      <c r="AK844" s="18">
        <f>-VLOOKUP(AK$1,D_0310!$A$4:$XA$84,($C844+AK$2-2001)+8*$B844,FALSE)</f>
        <v>-5</v>
      </c>
      <c r="AL844" s="18">
        <f>-VLOOKUP(AL$1,D_0310!$A$4:$XA$84,($C844+AL$2-2001)+8*$B844,FALSE)</f>
        <v>-9</v>
      </c>
      <c r="AM844" s="18">
        <f>-VLOOKUP(AM$1,D_0310!$A$4:$XA$84,($C844+AM$2-2001)+8*$B844,FALSE)</f>
        <v>-4</v>
      </c>
      <c r="AN844" s="18">
        <f>-VLOOKUP(AN$1,D_0310!$A$4:$XA$84,($C844+AN$2-2001)+8*$B844,FALSE)</f>
        <v>-8</v>
      </c>
      <c r="AO844" s="22"/>
      <c r="AP844" s="22"/>
      <c r="AQ844" s="22"/>
      <c r="AR844" s="21"/>
      <c r="AS844" s="31">
        <v>2</v>
      </c>
      <c r="AT844" s="55">
        <f>VLOOKUP(2002-C844,census2002!$A$3:$CD$82,2+B844)</f>
        <v>13230</v>
      </c>
      <c r="AU844" s="17" t="s">
        <v>174</v>
      </c>
      <c r="AV844">
        <f>1+K844/AVERAGE(AVERAGE(SUM($AT844,$D844:J844,$R844:X844,$AF844:AL844),SUM($AT844,$D844:K844,$R844:Y844,$AF844:AM844)),AVERAGE(SUM($AT845,$D845:K845,$S845:Y845,$AG845:AM845),SUM($AT845,$D845:L845,$S845:Z845,$AG845:AN845)))</f>
        <v>0.99746497208043572</v>
      </c>
      <c r="AW844">
        <f>1+L844/AVERAGE(AVERAGE(SUM($AT844,$D844:K844,$R844:Y844,$AF844:AM844),SUM($AT844,$D844:L844,$R844:Z844,$AF844:AN844)),AVERAGE(SUM($AT845,$D845:L845,$S845:Z845,$AG845:AN845),SUM($AT845,$D845:M845,$S845:AA845,$AG845:AO845)))</f>
        <v>0.99148146875966059</v>
      </c>
      <c r="BA844" s="43">
        <f t="shared" si="1109"/>
        <v>0.99446872024947286</v>
      </c>
      <c r="BB844" s="44">
        <f t="shared" ref="BB844" si="1111">AVERAGE(BA843:BA854)^5-1</f>
        <v>3.8709379494743512E-3</v>
      </c>
    </row>
    <row r="845" spans="1:54">
      <c r="A845" s="13">
        <v>844</v>
      </c>
      <c r="B845" s="17">
        <f t="shared" ref="B845" si="1112">C842</f>
        <v>56</v>
      </c>
      <c r="C845" s="17">
        <v>1991</v>
      </c>
      <c r="D845" s="21"/>
      <c r="E845" s="21"/>
      <c r="F845" s="18">
        <f>VLOOKUP(F$1,IR_0310!$A$4:$XA$84,($C845+F$2-2001)+8*$B845,FALSE)</f>
        <v>25</v>
      </c>
      <c r="G845" s="18">
        <f>VLOOKUP(G$1,IR_0310!$A$4:$XA$84,($C845+G$2-2001)+8*$B845,FALSE)</f>
        <v>30</v>
      </c>
      <c r="H845" s="18">
        <f>VLOOKUP(H$1,IR_0310!$A$4:$XA$84,($C845+H$2-2001)+8*$B845,FALSE)</f>
        <v>13</v>
      </c>
      <c r="I845" s="18">
        <f>VLOOKUP(I$1,IR_0310!$A$4:$XA$84,($C845+I$2-2001)+8*$B845,FALSE)</f>
        <v>48</v>
      </c>
      <c r="J845" s="18">
        <f>VLOOKUP(J$1,IR_0310!$A$4:$XA$84,($C845+J$2-2001)+8*$B845,FALSE)</f>
        <v>44</v>
      </c>
      <c r="K845" s="19">
        <f>VLOOKUP(K$1,IR_0310!$A$4:$XA$84,($C845+K$2-2001)+8*$B845,FALSE)</f>
        <v>66</v>
      </c>
      <c r="L845" s="19">
        <f>VLOOKUP(L$1,IR_0310!$A$4:$XA$84,($C845+L$2-2001)+8*$B845,FALSE)</f>
        <v>-35</v>
      </c>
      <c r="M845" s="19">
        <f>VLOOKUP(M$1,IR_0310!$A$4:$XA$84,($C845+M$2-2001)+8*$B845,FALSE)</f>
        <v>-30</v>
      </c>
      <c r="N845" s="22"/>
      <c r="O845" s="22"/>
      <c r="P845" s="21"/>
      <c r="Q845" s="17">
        <v>1991</v>
      </c>
      <c r="R845" s="21"/>
      <c r="S845" s="21"/>
      <c r="T845" s="18">
        <f>VLOOKUP(T$1,IN_0310!$A$4:$XA$84,($C845+T$2-2001)+8*$B845,FALSE)</f>
        <v>3</v>
      </c>
      <c r="U845" s="18">
        <f>VLOOKUP(U$1,IN_0310!$A$4:$XA$84,($C845+U$2-2001)+8*$B845,FALSE)</f>
        <v>6</v>
      </c>
      <c r="V845" s="18">
        <f>VLOOKUP(V$1,IN_0310!$A$4:$XA$84,($C845+V$2-2001)+8*$B845,FALSE)</f>
        <v>20</v>
      </c>
      <c r="W845" s="18">
        <f>VLOOKUP(W$1,IN_0310!$A$4:$XA$84,($C845+W$2-2001)+8*$B845,FALSE)</f>
        <v>32</v>
      </c>
      <c r="X845" s="18">
        <f>VLOOKUP(X$1,IN_0310!$A$4:$XA$84,($C845+X$2-2001)+8*$B845,FALSE)</f>
        <v>36</v>
      </c>
      <c r="Y845" s="18">
        <f>VLOOKUP(Y$1,IN_0310!$A$4:$XA$84,($C845+Y$2-2001)+8*$B845,FALSE)</f>
        <v>46</v>
      </c>
      <c r="Z845" s="18">
        <f>VLOOKUP(Z$1,IN_0310!$A$4:$XA$84,($C845+Z$2-2001)+8*$B845,FALSE)</f>
        <v>39</v>
      </c>
      <c r="AA845" s="18">
        <f>VLOOKUP(AA$1,IN_0310!$A$4:$XA$84,($C845+AA$2-2001)+8*$B845,FALSE)</f>
        <v>25</v>
      </c>
      <c r="AB845" s="22"/>
      <c r="AC845" s="22"/>
      <c r="AD845" s="21"/>
      <c r="AE845" s="17">
        <v>1991</v>
      </c>
      <c r="AF845" s="21"/>
      <c r="AG845" s="21"/>
      <c r="AH845" s="18">
        <f>-VLOOKUP(AH$1,D_0310!$A$4:$XA$84,($C845+AH$2-2001)+8*$B845,FALSE)</f>
        <v>-9</v>
      </c>
      <c r="AI845" s="18">
        <f>-VLOOKUP(AI$1,D_0310!$A$4:$XA$84,($C845+AI$2-2001)+8*$B845,FALSE)</f>
        <v>-4</v>
      </c>
      <c r="AJ845" s="18">
        <f>-VLOOKUP(AJ$1,D_0310!$A$4:$XA$84,($C845+AJ$2-2001)+8*$B845,FALSE)</f>
        <v>-8</v>
      </c>
      <c r="AK845" s="18">
        <f>-VLOOKUP(AK$1,D_0310!$A$4:$XA$84,($C845+AK$2-2001)+8*$B845,FALSE)</f>
        <v>-7</v>
      </c>
      <c r="AL845" s="18">
        <f>-VLOOKUP(AL$1,D_0310!$A$4:$XA$84,($C845+AL$2-2001)+8*$B845,FALSE)</f>
        <v>-15</v>
      </c>
      <c r="AM845" s="18">
        <f>-VLOOKUP(AM$1,D_0310!$A$4:$XA$84,($C845+AM$2-2001)+8*$B845,FALSE)</f>
        <v>-18</v>
      </c>
      <c r="AN845" s="18">
        <f>-VLOOKUP(AN$1,D_0310!$A$4:$XA$84,($C845+AN$2-2001)+8*$B845,FALSE)</f>
        <v>-17</v>
      </c>
      <c r="AO845" s="18">
        <f>-VLOOKUP(AO$1,D_0310!$A$4:$XA$84,($C845+AO$2-2001)+8*$B845,FALSE)</f>
        <v>-11</v>
      </c>
      <c r="AP845" s="22"/>
      <c r="AQ845" s="22"/>
      <c r="AR845" s="21"/>
      <c r="AS845" s="31">
        <v>3</v>
      </c>
      <c r="AT845" s="55">
        <f>VLOOKUP(2002-C845,census2002!$A$3:$CD$82,2+B845)</f>
        <v>15469</v>
      </c>
      <c r="AU845" s="17" t="s">
        <v>175</v>
      </c>
      <c r="AV845">
        <f>1+K845/AVERAGE(AVERAGE(SUM($AT845,$D845:J845,$R845:X845,$AF845:AL845),SUM($AT845,$D845:K845,$R845:Y845,$AF845:AM845)),AVERAGE(SUM($AT846,$D846:K846,$S846:Y846,$AG846:AM846),SUM($AT846,$D846:L846,$S846:Z846,$AG846:AN846)))</f>
        <v>1.0039211609012728</v>
      </c>
      <c r="AW845">
        <f>1+L845/AVERAGE(AVERAGE(SUM($AT845,$D845:K845,$R845:Y845,$AF845:AM845),SUM($AT845,$D845:L845,$R845:Z845,$AF845:AN845)),AVERAGE(SUM($AT846,$D846:L846,$S846:Z846,$AG846:AN846),SUM($AT846,$D846:M846,$S846:AA846,$AG846:AO846)))</f>
        <v>0.99792620243226826</v>
      </c>
      <c r="AX845">
        <f>1+M845/AVERAGE(AVERAGE(SUM($AT845,$D845:L845,$R845:Z845,$AF845:AN845),SUM($AT845,$D845:M845,$R845:AA845,$AF845:AO845)),AVERAGE(SUM($AT846,$D846:M846,$S846:AA846,$AG846:AO846),SUM($AT846,$D846:N846,$S846:AB846,$AG846:AP846)))</f>
        <v>0.9982218797694371</v>
      </c>
      <c r="BA845" s="43">
        <f t="shared" si="1109"/>
        <v>1.0000192799729641</v>
      </c>
      <c r="BB845" s="45" t="s">
        <v>176</v>
      </c>
    </row>
    <row r="846" spans="1:54">
      <c r="A846" s="9">
        <v>845</v>
      </c>
      <c r="B846" s="17">
        <f t="shared" ref="B846" si="1113">C842</f>
        <v>56</v>
      </c>
      <c r="C846" s="17">
        <v>1990</v>
      </c>
      <c r="D846" s="21"/>
      <c r="E846" s="21"/>
      <c r="F846" s="21"/>
      <c r="G846" s="18">
        <f>VLOOKUP(G$1,IR_0310!$A$4:$XA$84,($C846+G$2-2001)+8*$B846,FALSE)</f>
        <v>-3</v>
      </c>
      <c r="H846" s="18">
        <f>VLOOKUP(H$1,IR_0310!$A$4:$XA$84,($C846+H$2-2001)+8*$B846,FALSE)</f>
        <v>17</v>
      </c>
      <c r="I846" s="18">
        <f>VLOOKUP(I$1,IR_0310!$A$4:$XA$84,($C846+I$2-2001)+8*$B846,FALSE)</f>
        <v>61</v>
      </c>
      <c r="J846" s="18">
        <f>VLOOKUP(J$1,IR_0310!$A$4:$XA$84,($C846+J$2-2001)+8*$B846,FALSE)</f>
        <v>62</v>
      </c>
      <c r="K846" s="19">
        <f>VLOOKUP(K$1,IR_0310!$A$4:$XA$84,($C846+K$2-2001)+8*$B846,FALSE)</f>
        <v>202</v>
      </c>
      <c r="L846" s="19">
        <f>VLOOKUP(L$1,IR_0310!$A$4:$XA$84,($C846+L$2-2001)+8*$B846,FALSE)</f>
        <v>49</v>
      </c>
      <c r="M846" s="19">
        <f>VLOOKUP(M$1,IR_0310!$A$4:$XA$84,($C846+M$2-2001)+8*$B846,FALSE)</f>
        <v>16</v>
      </c>
      <c r="N846" s="19">
        <f>VLOOKUP(N$1,IR_0310!$A$4:$XA$84,($C846+N$2-2001)+8*$B846,FALSE)</f>
        <v>-22</v>
      </c>
      <c r="O846" s="22"/>
      <c r="P846" s="21"/>
      <c r="Q846" s="17">
        <v>1990</v>
      </c>
      <c r="R846" s="21"/>
      <c r="S846" s="21"/>
      <c r="T846" s="21"/>
      <c r="U846" s="18">
        <f>VLOOKUP(U$1,IN_0310!$A$4:$XA$84,($C846+U$2-2001)+8*$B846,FALSE)</f>
        <v>9</v>
      </c>
      <c r="V846" s="18">
        <f>VLOOKUP(V$1,IN_0310!$A$4:$XA$84,($C846+V$2-2001)+8*$B846,FALSE)</f>
        <v>1</v>
      </c>
      <c r="W846" s="18">
        <f>VLOOKUP(W$1,IN_0310!$A$4:$XA$84,($C846+W$2-2001)+8*$B846,FALSE)</f>
        <v>14</v>
      </c>
      <c r="X846" s="18">
        <f>VLOOKUP(X$1,IN_0310!$A$4:$XA$84,($C846+X$2-2001)+8*$B846,FALSE)</f>
        <v>19</v>
      </c>
      <c r="Y846" s="18">
        <f>VLOOKUP(Y$1,IN_0310!$A$4:$XA$84,($C846+Y$2-2001)+8*$B846,FALSE)</f>
        <v>18</v>
      </c>
      <c r="Z846" s="18">
        <f>VLOOKUP(Z$1,IN_0310!$A$4:$XA$84,($C846+Z$2-2001)+8*$B846,FALSE)</f>
        <v>35</v>
      </c>
      <c r="AA846" s="18">
        <f>VLOOKUP(AA$1,IN_0310!$A$4:$XA$84,($C846+AA$2-2001)+8*$B846,FALSE)</f>
        <v>23</v>
      </c>
      <c r="AB846" s="18">
        <f>VLOOKUP(AB$1,IN_0310!$A$4:$XA$84,($C846+AB$2-2001)+8*$B846,FALSE)</f>
        <v>29</v>
      </c>
      <c r="AC846" s="22"/>
      <c r="AD846" s="21"/>
      <c r="AE846" s="17">
        <v>1990</v>
      </c>
      <c r="AF846" s="21"/>
      <c r="AG846" s="21"/>
      <c r="AH846" s="21"/>
      <c r="AI846" s="18">
        <f>-VLOOKUP(AI$1,D_0310!$A$4:$XA$84,($C846+AI$2-2001)+8*$B846,FALSE)</f>
        <v>-10</v>
      </c>
      <c r="AJ846" s="18">
        <f>-VLOOKUP(AJ$1,D_0310!$A$4:$XA$84,($C846+AJ$2-2001)+8*$B846,FALSE)</f>
        <v>-9</v>
      </c>
      <c r="AK846" s="18">
        <f>-VLOOKUP(AK$1,D_0310!$A$4:$XA$84,($C846+AK$2-2001)+8*$B846,FALSE)</f>
        <v>-11</v>
      </c>
      <c r="AL846" s="18">
        <f>-VLOOKUP(AL$1,D_0310!$A$4:$XA$84,($C846+AL$2-2001)+8*$B846,FALSE)</f>
        <v>-12</v>
      </c>
      <c r="AM846" s="18">
        <f>-VLOOKUP(AM$1,D_0310!$A$4:$XA$84,($C846+AM$2-2001)+8*$B846,FALSE)</f>
        <v>-23</v>
      </c>
      <c r="AN846" s="18">
        <f>-VLOOKUP(AN$1,D_0310!$A$4:$XA$84,($C846+AN$2-2001)+8*$B846,FALSE)</f>
        <v>-7</v>
      </c>
      <c r="AO846" s="18">
        <f>-VLOOKUP(AO$1,D_0310!$A$4:$XA$84,($C846+AO$2-2001)+8*$B846,FALSE)</f>
        <v>-15</v>
      </c>
      <c r="AP846" s="18">
        <f>-VLOOKUP(AP$1,D_0310!$A$4:$XA$84,($C846+AP$2-2001)+8*$B846,FALSE)</f>
        <v>-24</v>
      </c>
      <c r="AQ846" s="22"/>
      <c r="AR846" s="21"/>
      <c r="AS846" s="31">
        <v>4</v>
      </c>
      <c r="AT846" s="55">
        <f>VLOOKUP(2002-C846,census2002!$A$3:$CD$82,2+B846)</f>
        <v>17560</v>
      </c>
      <c r="AU846" s="17" t="s">
        <v>177</v>
      </c>
      <c r="AV846">
        <f>1+K846/AVERAGE(AVERAGE(SUM($AT846,$D846:J846,$R846:X846,$AF846:AL846),SUM($AT846,$D846:K846,$R846:Y846,$AF846:AM846)),AVERAGE(SUM($AT847,$D847:K847,$S847:Y847,$AG847:AM847),SUM($AT847,$D847:L847,$S847:Z847,$AG847:AN847)))</f>
        <v>1.0108795174233856</v>
      </c>
      <c r="AW846">
        <f>1+L846/AVERAGE(AVERAGE(SUM($AT846,$D846:K846,$R846:Y846,$AF846:AM846),SUM($AT846,$D846:L846,$R846:Z846,$AF846:AN846)),AVERAGE(SUM($AT847,$D847:L847,$S847:Z847,$AG847:AN847),SUM($AT847,$D847:M847,$S847:AA847,$AG847:AO847)))</f>
        <v>1.002622810421657</v>
      </c>
      <c r="AX846">
        <f>1+M846/AVERAGE(AVERAGE(SUM($AT846,$D846:L846,$R846:Z846,$AF846:AN846),SUM($AT846,$D846:M846,$R846:AA846,$AF846:AO846)),AVERAGE(SUM($AT847,$D847:M847,$S847:AA847,$AG847:AO847),SUM($AT847,$D847:N847,$S847:AB847,$AG847:AP847)))</f>
        <v>1.0008544726301736</v>
      </c>
      <c r="AY846">
        <f>1+N846/AVERAGE(AVERAGE(SUM($AT846,$D846:M846,$R846:AA846,$AF846:AO846),SUM($AT846,$D846:N846,$R846:AB846,$AF846:AP846)),AVERAGE(SUM($AT847,$D847:N847,$S847:AB847,$AG847:AP847),SUM($AT847,$D847:O847,$S847:AC847,$AG847:AQ847)))</f>
        <v>0.99882558620597617</v>
      </c>
      <c r="BA846" s="43">
        <f t="shared" si="1109"/>
        <v>1.0032851698622149</v>
      </c>
      <c r="BB846" s="46">
        <f t="shared" ref="BB846" si="1114">AVERAGE(BB847:BB854)^5-1</f>
        <v>1.0279306191397719E-2</v>
      </c>
    </row>
    <row r="847" spans="1:54">
      <c r="A847" s="9">
        <v>846</v>
      </c>
      <c r="B847" s="17">
        <f t="shared" ref="B847" si="1115">C842</f>
        <v>56</v>
      </c>
      <c r="C847" s="17">
        <v>1989</v>
      </c>
      <c r="D847" s="21"/>
      <c r="E847" s="21"/>
      <c r="F847" s="21"/>
      <c r="G847" s="21"/>
      <c r="H847" s="18">
        <f>VLOOKUP(H$1,IR_0310!$A$4:$XA$84,($C847+H$2-2001)+8*$B847,FALSE)</f>
        <v>15</v>
      </c>
      <c r="I847" s="18">
        <f>VLOOKUP(I$1,IR_0310!$A$4:$XA$84,($C847+I$2-2001)+8*$B847,FALSE)</f>
        <v>30</v>
      </c>
      <c r="J847" s="18">
        <f>VLOOKUP(J$1,IR_0310!$A$4:$XA$84,($C847+J$2-2001)+8*$B847,FALSE)</f>
        <v>52</v>
      </c>
      <c r="K847" s="19">
        <f>VLOOKUP(K$1,IR_0310!$A$4:$XA$84,($C847+K$2-2001)+8*$B847,FALSE)</f>
        <v>209</v>
      </c>
      <c r="L847" s="19">
        <f>VLOOKUP(L$1,IR_0310!$A$4:$XA$84,($C847+L$2-2001)+8*$B847,FALSE)</f>
        <v>135</v>
      </c>
      <c r="M847" s="19">
        <f>VLOOKUP(M$1,IR_0310!$A$4:$XA$84,($C847+M$2-2001)+8*$B847,FALSE)</f>
        <v>28</v>
      </c>
      <c r="N847" s="19">
        <f>VLOOKUP(N$1,IR_0310!$A$4:$XA$84,($C847+N$2-2001)+8*$B847,FALSE)</f>
        <v>13</v>
      </c>
      <c r="O847" s="19">
        <f>VLOOKUP(O$1,IR_0310!$A$4:$XA$84,($C847+O$2-2001)+8*$B847,FALSE)</f>
        <v>-23</v>
      </c>
      <c r="P847" s="21"/>
      <c r="Q847" s="17">
        <v>1989</v>
      </c>
      <c r="R847" s="21"/>
      <c r="S847" s="21"/>
      <c r="T847" s="21"/>
      <c r="U847" s="21"/>
      <c r="V847" s="18">
        <f>VLOOKUP(V$1,IN_0310!$A$4:$XA$84,($C847+V$2-2001)+8*$B847,FALSE)</f>
        <v>26</v>
      </c>
      <c r="W847" s="18">
        <f>VLOOKUP(W$1,IN_0310!$A$4:$XA$84,($C847+W$2-2001)+8*$B847,FALSE)</f>
        <v>7</v>
      </c>
      <c r="X847" s="18">
        <f>VLOOKUP(X$1,IN_0310!$A$4:$XA$84,($C847+X$2-2001)+8*$B847,FALSE)</f>
        <v>16</v>
      </c>
      <c r="Y847" s="18">
        <f>VLOOKUP(Y$1,IN_0310!$A$4:$XA$84,($C847+Y$2-2001)+8*$B847,FALSE)</f>
        <v>22</v>
      </c>
      <c r="Z847" s="18">
        <f>VLOOKUP(Z$1,IN_0310!$A$4:$XA$84,($C847+Z$2-2001)+8*$B847,FALSE)</f>
        <v>30</v>
      </c>
      <c r="AA847" s="18">
        <f>VLOOKUP(AA$1,IN_0310!$A$4:$XA$84,($C847+AA$2-2001)+8*$B847,FALSE)</f>
        <v>46</v>
      </c>
      <c r="AB847" s="18">
        <f>VLOOKUP(AB$1,IN_0310!$A$4:$XA$84,($C847+AB$2-2001)+8*$B847,FALSE)</f>
        <v>45</v>
      </c>
      <c r="AC847" s="18">
        <f>VLOOKUP(AC$1,IN_0310!$A$4:$XA$84,($C847+AC$2-2001)+8*$B847,FALSE)</f>
        <v>37</v>
      </c>
      <c r="AD847" s="21"/>
      <c r="AE847" s="17">
        <v>1989</v>
      </c>
      <c r="AF847" s="21"/>
      <c r="AG847" s="21"/>
      <c r="AH847" s="21"/>
      <c r="AI847" s="21"/>
      <c r="AJ847" s="18">
        <f>-VLOOKUP(AJ$1,D_0310!$A$4:$XA$84,($C847+AJ$2-2001)+8*$B847,FALSE)</f>
        <v>-5</v>
      </c>
      <c r="AK847" s="18">
        <f>-VLOOKUP(AK$1,D_0310!$A$4:$XA$84,($C847+AK$2-2001)+8*$B847,FALSE)</f>
        <v>-13</v>
      </c>
      <c r="AL847" s="18">
        <f>-VLOOKUP(AL$1,D_0310!$A$4:$XA$84,($C847+AL$2-2001)+8*$B847,FALSE)</f>
        <v>-15</v>
      </c>
      <c r="AM847" s="18">
        <f>-VLOOKUP(AM$1,D_0310!$A$4:$XA$84,($C847+AM$2-2001)+8*$B847,FALSE)</f>
        <v>-12</v>
      </c>
      <c r="AN847" s="18">
        <f>-VLOOKUP(AN$1,D_0310!$A$4:$XA$84,($C847+AN$2-2001)+8*$B847,FALSE)</f>
        <v>-18</v>
      </c>
      <c r="AO847" s="18">
        <f>-VLOOKUP(AO$1,D_0310!$A$4:$XA$84,($C847+AO$2-2001)+8*$B847,FALSE)</f>
        <v>-34</v>
      </c>
      <c r="AP847" s="18">
        <f>-VLOOKUP(AP$1,D_0310!$A$4:$XA$84,($C847+AP$2-2001)+8*$B847,FALSE)</f>
        <v>-28</v>
      </c>
      <c r="AQ847" s="18">
        <f>-VLOOKUP(AQ$1,D_0310!$A$4:$XA$84,($C847+AQ$2-2001)+8*$B847,FALSE)</f>
        <v>-20</v>
      </c>
      <c r="AR847" s="21"/>
      <c r="AS847" s="31">
        <v>5</v>
      </c>
      <c r="AT847" s="55">
        <f>VLOOKUP(2002-C847,census2002!$A$3:$CD$82,2+B847)</f>
        <v>18932</v>
      </c>
      <c r="AU847" s="17" t="s">
        <v>178</v>
      </c>
      <c r="AV847">
        <f>1+K847/AVERAGE(AVERAGE(SUM($AT847,$D847:J847,$R847:X847,$AF847:AL847),SUM($AT847,$D847:K847,$R847:Y847,$AF847:AM847)),AVERAGE(SUM($AT848,$D848:K848,$S848:Y848,$AG848:AM848),SUM($AT848,$D848:L848,$S848:Z848,$AG848:AN848)))</f>
        <v>1.010302925735131</v>
      </c>
      <c r="AW847">
        <f>1+L847/AVERAGE(AVERAGE(SUM($AT847,$D847:K847,$R847:Y847,$AF847:AM847),SUM($AT847,$D847:L847,$R847:Z847,$AF847:AN847)),AVERAGE(SUM($AT848,$D848:L848,$S848:Z848,$AG848:AN848),SUM($AT848,$D848:M848,$S848:AA848,$AG848:AO848)))</f>
        <v>1.0065979986070892</v>
      </c>
      <c r="AX847">
        <f>1+M847/AVERAGE(AVERAGE(SUM($AT847,$D847:L847,$R847:Z847,$AF847:AN847),SUM($AT847,$D847:M847,$R847:AA847,$AF847:AO847)),AVERAGE(SUM($AT848,$D848:M848,$S848:AA848,$AG848:AO848),SUM($AT848,$D848:N848,$S848:AB848,$AG848:AP848)))</f>
        <v>1.0013621989783508</v>
      </c>
      <c r="AY847">
        <f>1+N847/AVERAGE(AVERAGE(SUM($AT847,$D847:M847,$R847:AA847,$AF847:AO847),SUM($AT847,$D847:N847,$R847:AB847,$AF847:AP847)),AVERAGE(SUM($AT848,$D848:N848,$S848:AB848,$AG848:AP848),SUM($AT848,$D848:O848,$S848:AC848,$AG848:AQ848)))</f>
        <v>1.000631297802598</v>
      </c>
      <c r="AZ847">
        <f>1+O847/AVERAGE(AVERAGE(SUM($AT847,$D847:N847,$R847:AB847,$AF847:AP847),SUM($AT847,$D847:O847,$R847:AC847,$AF847:AQ847)),AVERAGE(SUM($AT848,$D848:O848,$S848:AC848,$AG848:AQ848),SUM($AT848,$D848:P848,$S848:AD848,$AG848:AR848)))</f>
        <v>0.99888333252415396</v>
      </c>
      <c r="BA847" s="43">
        <f t="shared" si="1109"/>
        <v>1.003546598083086</v>
      </c>
      <c r="BB847" s="47">
        <f t="shared" ref="BB847:BB854" si="1116">PRODUCT(AV843,AW844,AX845,AY846,AZ847)^(1/5)</f>
        <v>0.99640553932974441</v>
      </c>
    </row>
    <row r="848" spans="1:54">
      <c r="A848" s="13">
        <v>847</v>
      </c>
      <c r="B848" s="17">
        <f t="shared" ref="B848" si="1117">C842</f>
        <v>56</v>
      </c>
      <c r="C848" s="17">
        <v>1988</v>
      </c>
      <c r="D848" s="21"/>
      <c r="E848" s="21"/>
      <c r="F848" s="21"/>
      <c r="G848" s="21"/>
      <c r="H848" s="21"/>
      <c r="I848" s="18">
        <f>VLOOKUP(I$1,IR_0310!$A$4:$XA$84,($C848+I$2-2001)+8*$B848,FALSE)</f>
        <v>25</v>
      </c>
      <c r="J848" s="18">
        <f>VLOOKUP(J$1,IR_0310!$A$4:$XA$84,($C848+J$2-2001)+8*$B848,FALSE)</f>
        <v>18</v>
      </c>
      <c r="K848" s="19">
        <f>VLOOKUP(K$1,IR_0310!$A$4:$XA$84,($C848+K$2-2001)+8*$B848,FALSE)</f>
        <v>228</v>
      </c>
      <c r="L848" s="19">
        <f>VLOOKUP(L$1,IR_0310!$A$4:$XA$84,($C848+L$2-2001)+8*$B848,FALSE)</f>
        <v>214</v>
      </c>
      <c r="M848" s="19">
        <f>VLOOKUP(M$1,IR_0310!$A$4:$XA$84,($C848+M$2-2001)+8*$B848,FALSE)</f>
        <v>118</v>
      </c>
      <c r="N848" s="19">
        <f>VLOOKUP(N$1,IR_0310!$A$4:$XA$84,($C848+N$2-2001)+8*$B848,FALSE)</f>
        <v>48</v>
      </c>
      <c r="O848" s="19">
        <f>VLOOKUP(O$1,IR_0310!$A$4:$XA$84,($C848+O$2-2001)+8*$B848,FALSE)</f>
        <v>-3</v>
      </c>
      <c r="P848" s="18">
        <f>VLOOKUP(P$1,IR_0310!$A$4:$XA$84,($C848+P$2-2001)+8*$B848,FALSE)</f>
        <v>-33</v>
      </c>
      <c r="Q848" s="17">
        <v>1988</v>
      </c>
      <c r="R848" s="21"/>
      <c r="S848" s="21"/>
      <c r="T848" s="21"/>
      <c r="U848" s="21"/>
      <c r="V848" s="21"/>
      <c r="W848" s="18">
        <f>VLOOKUP(W$1,IN_0310!$A$4:$XA$84,($C848+W$2-2001)+8*$B848,FALSE)</f>
        <v>4</v>
      </c>
      <c r="X848" s="18">
        <f>VLOOKUP(X$1,IN_0310!$A$4:$XA$84,($C848+X$2-2001)+8*$B848,FALSE)</f>
        <v>-4</v>
      </c>
      <c r="Y848" s="18">
        <f>VLOOKUP(Y$1,IN_0310!$A$4:$XA$84,($C848+Y$2-2001)+8*$B848,FALSE)</f>
        <v>10</v>
      </c>
      <c r="Z848" s="18">
        <f>VLOOKUP(Z$1,IN_0310!$A$4:$XA$84,($C848+Z$2-2001)+8*$B848,FALSE)</f>
        <v>23</v>
      </c>
      <c r="AA848" s="18">
        <f>VLOOKUP(AA$1,IN_0310!$A$4:$XA$84,($C848+AA$2-2001)+8*$B848,FALSE)</f>
        <v>34</v>
      </c>
      <c r="AB848" s="18">
        <f>VLOOKUP(AB$1,IN_0310!$A$4:$XA$84,($C848+AB$2-2001)+8*$B848,FALSE)</f>
        <v>47</v>
      </c>
      <c r="AC848" s="18">
        <f>VLOOKUP(AC$1,IN_0310!$A$4:$XA$84,($C848+AC$2-2001)+8*$B848,FALSE)</f>
        <v>46</v>
      </c>
      <c r="AD848" s="18">
        <f>VLOOKUP(AD$1,IN_0310!$A$4:$XA$84,($C848+AD$2-2001)+8*$B848,FALSE)</f>
        <v>39</v>
      </c>
      <c r="AE848" s="17">
        <v>1988</v>
      </c>
      <c r="AF848" s="21"/>
      <c r="AG848" s="21"/>
      <c r="AH848" s="21"/>
      <c r="AI848" s="21"/>
      <c r="AJ848" s="21"/>
      <c r="AK848" s="18">
        <f>-VLOOKUP(AK$1,D_0310!$A$4:$XA$84,($C848+AK$2-2001)+8*$B848,FALSE)</f>
        <v>-17</v>
      </c>
      <c r="AL848" s="18">
        <f>-VLOOKUP(AL$1,D_0310!$A$4:$XA$84,($C848+AL$2-2001)+8*$B848,FALSE)</f>
        <v>-18</v>
      </c>
      <c r="AM848" s="18">
        <f>-VLOOKUP(AM$1,D_0310!$A$4:$XA$84,($C848+AM$2-2001)+8*$B848,FALSE)</f>
        <v>-27</v>
      </c>
      <c r="AN848" s="18">
        <f>-VLOOKUP(AN$1,D_0310!$A$4:$XA$84,($C848+AN$2-2001)+8*$B848,FALSE)</f>
        <v>-26</v>
      </c>
      <c r="AO848" s="18">
        <f>-VLOOKUP(AO$1,D_0310!$A$4:$XA$84,($C848+AO$2-2001)+8*$B848,FALSE)</f>
        <v>-28</v>
      </c>
      <c r="AP848" s="18">
        <f>-VLOOKUP(AP$1,D_0310!$A$4:$XA$84,($C848+AP$2-2001)+8*$B848,FALSE)</f>
        <v>-29</v>
      </c>
      <c r="AQ848" s="18">
        <f>-VLOOKUP(AQ$1,D_0310!$A$4:$XA$84,($C848+AQ$2-2001)+8*$B848,FALSE)</f>
        <v>-29</v>
      </c>
      <c r="AR848" s="18">
        <f>-VLOOKUP(AR$1,D_0310!$A$4:$XA$84,($C848+AR$2-2001)+8*$B848,FALSE)</f>
        <v>-26</v>
      </c>
      <c r="AS848" s="31">
        <v>5</v>
      </c>
      <c r="AT848" s="55">
        <f>VLOOKUP(2002-C848,census2002!$A$3:$CD$82,2+B848)</f>
        <v>21092</v>
      </c>
      <c r="AU848" s="17" t="s">
        <v>179</v>
      </c>
      <c r="AV848">
        <f>1+K848/AVERAGE(AVERAGE(SUM($AT848,$D848:J848,$R848:X848,$AF848:AL848),SUM($AT848,$D848:K848,$R848:Y848,$AF848:AM848)),AVERAGE(SUM($AT849,$D849:K849,$S849:Y849,$AG849:AM849),SUM($AT849,$D849:L849,$S849:Z849,$AG849:AN849)))</f>
        <v>1.0105006217473402</v>
      </c>
      <c r="AW848">
        <f>1+L848/AVERAGE(AVERAGE(SUM($AT848,$D848:K848,$R848:Y848,$AF848:AM848),SUM($AT848,$D848:L848,$R848:Z848,$AF848:AN848)),AVERAGE(SUM($AT849,$D849:L849,$S849:Z849,$AG849:AN849),SUM($AT849,$D849:M849,$S849:AA849,$AG849:AO849)))</f>
        <v>1.0097730282687125</v>
      </c>
      <c r="AX848">
        <f>1+M848/AVERAGE(AVERAGE(SUM($AT848,$D848:L848,$R848:Z848,$AF848:AN848),SUM($AT848,$D848:M848,$R848:AA848,$AF848:AO848)),AVERAGE(SUM($AT849,$D849:M849,$S849:AA849,$AG849:AO849),SUM($AT849,$D849:N849,$S849:AB849,$AG849:AP849)))</f>
        <v>1.005353476924473</v>
      </c>
      <c r="AY848">
        <f>1+N848/AVERAGE(AVERAGE(SUM($AT848,$D848:M848,$R848:AA848,$AF848:AO848),SUM($AT848,$D848:N848,$R848:AB848,$AF848:AP848)),AVERAGE(SUM($AT849,$D849:N849,$S849:AB849,$AG849:AP849),SUM($AT849,$D849:O849,$S849:AC849,$AG849:AQ849)))</f>
        <v>1.0021686828640168</v>
      </c>
      <c r="AZ848">
        <f>1+O848/AVERAGE(AVERAGE(SUM($AT848,$D848:N848,$R848:AB848,$AF848:AP848),SUM($AT848,$D848:O848,$R848:AC848,$AF848:AQ848)),AVERAGE(SUM($AT849,$D849:O849,$S849:AC849,$AG849:AQ849),SUM($AT849,$D849:P849,$S849:AD849,$AG849:AR849)))</f>
        <v>0.9998646865802916</v>
      </c>
      <c r="BA848" s="43">
        <f t="shared" si="1109"/>
        <v>1.0055235316305784</v>
      </c>
      <c r="BB848" s="47">
        <f t="shared" si="1116"/>
        <v>0.99934735035086975</v>
      </c>
    </row>
    <row r="849" spans="1:54">
      <c r="A849" s="9">
        <v>848</v>
      </c>
      <c r="B849" s="17">
        <f t="shared" ref="B849" si="1118">C842</f>
        <v>56</v>
      </c>
      <c r="C849" s="17">
        <v>1987</v>
      </c>
      <c r="D849" s="21"/>
      <c r="E849" s="21"/>
      <c r="F849" s="21"/>
      <c r="G849" s="21"/>
      <c r="H849" s="21"/>
      <c r="I849" s="21"/>
      <c r="J849" s="18">
        <f>VLOOKUP(J$1,IR_0310!$A$4:$XA$84,($C849+J$2-2001)+8*$B849,FALSE)</f>
        <v>24</v>
      </c>
      <c r="K849" s="19">
        <f>VLOOKUP(K$1,IR_0310!$A$4:$XA$84,($C849+K$2-2001)+8*$B849,FALSE)</f>
        <v>-24</v>
      </c>
      <c r="L849" s="19">
        <f>VLOOKUP(L$1,IR_0310!$A$4:$XA$84,($C849+L$2-2001)+8*$B849,FALSE)</f>
        <v>213</v>
      </c>
      <c r="M849" s="19">
        <f>VLOOKUP(M$1,IR_0310!$A$4:$XA$84,($C849+M$2-2001)+8*$B849,FALSE)</f>
        <v>115</v>
      </c>
      <c r="N849" s="19">
        <f>VLOOKUP(N$1,IR_0310!$A$4:$XA$84,($C849+N$2-2001)+8*$B849,FALSE)</f>
        <v>117</v>
      </c>
      <c r="O849" s="19">
        <f>VLOOKUP(O$1,IR_0310!$A$4:$XA$84,($C849+O$2-2001)+8*$B849,FALSE)</f>
        <v>8</v>
      </c>
      <c r="P849" s="18">
        <f>VLOOKUP(P$1,IR_0310!$A$4:$XA$84,($C849+P$2-2001)+8*$B849,FALSE)</f>
        <v>-21</v>
      </c>
      <c r="Q849" s="17">
        <v>1987</v>
      </c>
      <c r="R849" s="21"/>
      <c r="S849" s="21"/>
      <c r="T849" s="21"/>
      <c r="U849" s="21"/>
      <c r="V849" s="21"/>
      <c r="W849" s="21"/>
      <c r="X849" s="18">
        <f>VLOOKUP(X$1,IN_0310!$A$4:$XA$84,($C849+X$2-2001)+8*$B849,FALSE)</f>
        <v>18</v>
      </c>
      <c r="Y849" s="18">
        <f>VLOOKUP(Y$1,IN_0310!$A$4:$XA$84,($C849+Y$2-2001)+8*$B849,FALSE)</f>
        <v>5</v>
      </c>
      <c r="Z849" s="18">
        <f>VLOOKUP(Z$1,IN_0310!$A$4:$XA$84,($C849+Z$2-2001)+8*$B849,FALSE)</f>
        <v>15</v>
      </c>
      <c r="AA849" s="18">
        <f>VLOOKUP(AA$1,IN_0310!$A$4:$XA$84,($C849+AA$2-2001)+8*$B849,FALSE)</f>
        <v>23</v>
      </c>
      <c r="AB849" s="18">
        <f>VLOOKUP(AB$1,IN_0310!$A$4:$XA$84,($C849+AB$2-2001)+8*$B849,FALSE)</f>
        <v>45</v>
      </c>
      <c r="AC849" s="18">
        <f>VLOOKUP(AC$1,IN_0310!$A$4:$XA$84,($C849+AC$2-2001)+8*$B849,FALSE)</f>
        <v>61</v>
      </c>
      <c r="AD849" s="18">
        <f>VLOOKUP(AD$1,IN_0310!$A$4:$XA$84,($C849+AD$2-2001)+8*$B849,FALSE)</f>
        <v>83</v>
      </c>
      <c r="AE849" s="17">
        <v>1987</v>
      </c>
      <c r="AF849" s="21"/>
      <c r="AG849" s="21"/>
      <c r="AH849" s="21"/>
      <c r="AI849" s="21"/>
      <c r="AJ849" s="21"/>
      <c r="AK849" s="21"/>
      <c r="AL849" s="18">
        <f>-VLOOKUP(AL$1,D_0310!$A$4:$XA$84,($C849+AL$2-2001)+8*$B849,FALSE)</f>
        <v>-21</v>
      </c>
      <c r="AM849" s="18">
        <f>-VLOOKUP(AM$1,D_0310!$A$4:$XA$84,($C849+AM$2-2001)+8*$B849,FALSE)</f>
        <v>-20</v>
      </c>
      <c r="AN849" s="18">
        <f>-VLOOKUP(AN$1,D_0310!$A$4:$XA$84,($C849+AN$2-2001)+8*$B849,FALSE)</f>
        <v>-25</v>
      </c>
      <c r="AO849" s="18">
        <f>-VLOOKUP(AO$1,D_0310!$A$4:$XA$84,($C849+AO$2-2001)+8*$B849,FALSE)</f>
        <v>-27</v>
      </c>
      <c r="AP849" s="18">
        <f>-VLOOKUP(AP$1,D_0310!$A$4:$XA$84,($C849+AP$2-2001)+8*$B849,FALSE)</f>
        <v>-29</v>
      </c>
      <c r="AQ849" s="18">
        <f>-VLOOKUP(AQ$1,D_0310!$A$4:$XA$84,($C849+AQ$2-2001)+8*$B849,FALSE)</f>
        <v>-26</v>
      </c>
      <c r="AR849" s="18">
        <f>-VLOOKUP(AR$1,D_0310!$A$4:$XA$84,($C849+AR$2-2001)+8*$B849,FALSE)</f>
        <v>-35</v>
      </c>
      <c r="AS849" s="31">
        <v>5</v>
      </c>
      <c r="AT849" s="55">
        <f>VLOOKUP(2002-C849,census2002!$A$3:$CD$82,2+B849)</f>
        <v>22137</v>
      </c>
      <c r="AU849" s="17" t="s">
        <v>180</v>
      </c>
      <c r="AV849">
        <f>1+K849/AVERAGE(AVERAGE(SUM($AT849,$D849:J849,$R849:X849,$AF849:AL849),SUM($AT849,$D849:K849,$R849:Y849,$AF849:AM849)),AVERAGE(SUM($AT850,$D850:K850,$S850:Y850,$AG850:AM850),SUM($AT850,$D850:L850,$S850:Z850,$AG850:AN850)))</f>
        <v>0.99890736504251032</v>
      </c>
      <c r="AW849">
        <f>1+L849/AVERAGE(AVERAGE(SUM($AT849,$D849:K849,$R849:Y849,$AF849:AM849),SUM($AT849,$D849:L849,$R849:Z849,$AF849:AN849)),AVERAGE(SUM($AT850,$D850:L850,$S850:Z850,$AG850:AN850),SUM($AT850,$D850:M850,$S850:AA850,$AG850:AO850)))</f>
        <v>1.0096689628562026</v>
      </c>
      <c r="AX849">
        <f>1+M849/AVERAGE(AVERAGE(SUM($AT849,$D849:L849,$R849:Z849,$AF849:AN849),SUM($AT849,$D849:M849,$R849:AA849,$AF849:AO849)),AVERAGE(SUM($AT850,$D850:M850,$S850:AA850,$AG850:AO850),SUM($AT850,$D850:N850,$S850:AB850,$AG850:AP850)))</f>
        <v>1.0051905847306537</v>
      </c>
      <c r="AY849">
        <f>1+N849/AVERAGE(AVERAGE(SUM($AT849,$D849:M849,$R849:AA849,$AF849:AO849),SUM($AT849,$D849:N849,$R849:AB849,$AF849:AP849)),AVERAGE(SUM($AT850,$D850:N850,$S850:AB850,$AG850:AP850),SUM($AT850,$D850:O850,$S850:AC850,$AG850:AQ850)))</f>
        <v>1.0052561827534312</v>
      </c>
      <c r="AZ849">
        <f>1+O849/AVERAGE(AVERAGE(SUM($AT849,$D849:N849,$R849:AB849,$AF849:AP849),SUM($AT849,$D849:O849,$R849:AC849,$AF849:AQ849)),AVERAGE(SUM($AT850,$D850:O850,$S850:AC850,$AG850:AQ850),SUM($AT850,$D850:P850,$S850:AD850,$AG850:AR850)))</f>
        <v>1.0003581902437932</v>
      </c>
      <c r="BA849" s="43">
        <f t="shared" si="1109"/>
        <v>1.0038688625394918</v>
      </c>
      <c r="BB849" s="47">
        <f t="shared" si="1116"/>
        <v>1.0020858930235923</v>
      </c>
    </row>
    <row r="850" spans="1:54">
      <c r="A850" s="9">
        <v>849</v>
      </c>
      <c r="B850" s="17">
        <f t="shared" ref="B850" si="1119">C842</f>
        <v>56</v>
      </c>
      <c r="C850" s="17">
        <v>1986</v>
      </c>
      <c r="D850" s="26"/>
      <c r="E850" s="26"/>
      <c r="F850" s="26"/>
      <c r="G850" s="26"/>
      <c r="H850" s="26"/>
      <c r="I850" s="26"/>
      <c r="J850" s="21"/>
      <c r="K850" s="19">
        <f>VLOOKUP(K$1,IR_0310!$A$4:$XA$84,($C850+K$2-2001)+8*$B850,FALSE)</f>
        <v>-10</v>
      </c>
      <c r="L850" s="19">
        <f>VLOOKUP(L$1,IR_0310!$A$4:$XA$84,($C850+L$2-2001)+8*$B850,FALSE)</f>
        <v>27</v>
      </c>
      <c r="M850" s="19">
        <f>VLOOKUP(M$1,IR_0310!$A$4:$XA$84,($C850+M$2-2001)+8*$B850,FALSE)</f>
        <v>88</v>
      </c>
      <c r="N850" s="19">
        <f>VLOOKUP(N$1,IR_0310!$A$4:$XA$84,($C850+N$2-2001)+8*$B850,FALSE)</f>
        <v>118</v>
      </c>
      <c r="O850" s="19">
        <f>VLOOKUP(O$1,IR_0310!$A$4:$XA$84,($C850+O$2-2001)+8*$B850,FALSE)</f>
        <v>49</v>
      </c>
      <c r="P850" s="18">
        <f>VLOOKUP(P$1,IR_0310!$A$4:$XA$84,($C850+P$2-2001)+8*$B850,FALSE)</f>
        <v>54</v>
      </c>
      <c r="Q850" s="17">
        <v>1986</v>
      </c>
      <c r="R850" s="26"/>
      <c r="S850" s="26"/>
      <c r="T850" s="26"/>
      <c r="U850" s="26"/>
      <c r="V850" s="26"/>
      <c r="W850" s="26"/>
      <c r="X850" s="21"/>
      <c r="Y850" s="18">
        <f>VLOOKUP(Y$1,IN_0310!$A$4:$XA$84,($C850+Y$2-2001)+8*$B850,FALSE)</f>
        <v>16</v>
      </c>
      <c r="Z850" s="18">
        <f>VLOOKUP(Z$1,IN_0310!$A$4:$XA$84,($C850+Z$2-2001)+8*$B850,FALSE)</f>
        <v>11</v>
      </c>
      <c r="AA850" s="18">
        <f>VLOOKUP(AA$1,IN_0310!$A$4:$XA$84,($C850+AA$2-2001)+8*$B850,FALSE)</f>
        <v>25</v>
      </c>
      <c r="AB850" s="18">
        <f>VLOOKUP(AB$1,IN_0310!$A$4:$XA$84,($C850+AB$2-2001)+8*$B850,FALSE)</f>
        <v>18</v>
      </c>
      <c r="AC850" s="18">
        <f>VLOOKUP(AC$1,IN_0310!$A$4:$XA$84,($C850+AC$2-2001)+8*$B850,FALSE)</f>
        <v>53</v>
      </c>
      <c r="AD850" s="18">
        <f>VLOOKUP(AD$1,IN_0310!$A$4:$XA$84,($C850+AD$2-2001)+8*$B850,FALSE)</f>
        <v>52</v>
      </c>
      <c r="AE850" s="17">
        <v>1986</v>
      </c>
      <c r="AF850" s="26"/>
      <c r="AG850" s="26"/>
      <c r="AH850" s="26"/>
      <c r="AI850" s="26"/>
      <c r="AJ850" s="26"/>
      <c r="AK850" s="26"/>
      <c r="AL850" s="21"/>
      <c r="AM850" s="18">
        <f>-VLOOKUP(AM$1,D_0310!$A$4:$XA$84,($C850+AM$2-2001)+8*$B850,FALSE)</f>
        <v>-27</v>
      </c>
      <c r="AN850" s="18">
        <f>-VLOOKUP(AN$1,D_0310!$A$4:$XA$84,($C850+AN$2-2001)+8*$B850,FALSE)</f>
        <v>-30</v>
      </c>
      <c r="AO850" s="18">
        <f>-VLOOKUP(AO$1,D_0310!$A$4:$XA$84,($C850+AO$2-2001)+8*$B850,FALSE)</f>
        <v>-29</v>
      </c>
      <c r="AP850" s="18">
        <f>-VLOOKUP(AP$1,D_0310!$A$4:$XA$84,($C850+AP$2-2001)+8*$B850,FALSE)</f>
        <v>-29</v>
      </c>
      <c r="AQ850" s="18">
        <f>-VLOOKUP(AQ$1,D_0310!$A$4:$XA$84,($C850+AQ$2-2001)+8*$B850,FALSE)</f>
        <v>-37</v>
      </c>
      <c r="AR850" s="18">
        <f>-VLOOKUP(AR$1,D_0310!$A$4:$XA$84,($C850+AR$2-2001)+8*$B850,FALSE)</f>
        <v>-47</v>
      </c>
      <c r="AS850" s="31">
        <v>5</v>
      </c>
      <c r="AT850" s="55">
        <f>VLOOKUP(2002-C850,census2002!$A$3:$CD$82,2+B850)</f>
        <v>21809</v>
      </c>
      <c r="AU850" s="17" t="s">
        <v>181</v>
      </c>
      <c r="AV850">
        <f>1+K850/AVERAGE(AVERAGE(SUM($AT850,$D850:J850,$R850:X850,$AF850:AL850),SUM($AT850,$D850:K850,$R850:Y850,$AF850:AM850)),AVERAGE(SUM($AT851,$D851:K851,$S851:Y851,$AG851:AM851),SUM($AT851,$D851:L851,$S851:Z851,$AG851:AN851)))</f>
        <v>0.99954484422293532</v>
      </c>
      <c r="AW850">
        <f>1+L850/AVERAGE(AVERAGE(SUM($AT850,$D850:K850,$R850:Y850,$AF850:AM850),SUM($AT850,$D850:L850,$R850:Z850,$AF850:AN850)),AVERAGE(SUM($AT851,$D851:L851,$S851:Z851,$AG851:AN851),SUM($AT851,$D851:M851,$S851:AA851,$AG851:AO851)))</f>
        <v>1.0012297882031429</v>
      </c>
      <c r="AX850">
        <f>1+M850/AVERAGE(AVERAGE(SUM($AT850,$D850:L850,$R850:Z850,$AF850:AN850),SUM($AT850,$D850:M850,$R850:AA850,$AF850:AO850)),AVERAGE(SUM($AT851,$D851:M851,$S851:AA851,$AG851:AO851),SUM($AT851,$D851:N851,$S851:AB851,$AG851:AP851)))</f>
        <v>1.0040024560525778</v>
      </c>
      <c r="AY850">
        <f>1+N850/AVERAGE(AVERAGE(SUM($AT850,$D850:M850,$R850:AA850,$AF850:AO850),SUM($AT850,$D850:N850,$R850:AB850,$AF850:AP850)),AVERAGE(SUM($AT851,$D851:N851,$S851:AB851,$AG851:AP851),SUM($AT851,$D851:O851,$S851:AC851,$AG851:AQ851)))</f>
        <v>1.0053485631402412</v>
      </c>
      <c r="AZ850">
        <f>1+O850/AVERAGE(AVERAGE(SUM($AT850,$D850:N850,$R850:AB850,$AF850:AP850),SUM($AT850,$D850:O850,$R850:AC850,$AF850:AQ850)),AVERAGE(SUM($AT851,$D851:O851,$S851:AC851,$AG851:AQ851),SUM($AT851,$D851:P851,$S851:AD851,$AG851:AR851)))</f>
        <v>1.0022136887282584</v>
      </c>
      <c r="BA850" s="43">
        <f t="shared" si="1109"/>
        <v>1.0024657937370622</v>
      </c>
      <c r="BB850" s="47">
        <f t="shared" si="1116"/>
        <v>1.0060562545422829</v>
      </c>
    </row>
    <row r="851" spans="1:54">
      <c r="A851" s="13">
        <v>850</v>
      </c>
      <c r="B851" s="17">
        <f t="shared" ref="B851" si="1120">C842</f>
        <v>56</v>
      </c>
      <c r="C851" s="17">
        <v>1985</v>
      </c>
      <c r="D851" s="26"/>
      <c r="E851" s="26"/>
      <c r="F851" s="26"/>
      <c r="G851" s="26"/>
      <c r="H851" s="26"/>
      <c r="I851" s="26"/>
      <c r="J851" s="21"/>
      <c r="K851" s="22"/>
      <c r="L851" s="19">
        <f>VLOOKUP(L$1,IR_0310!$A$4:$XA$84,($C851+L$2-2001)+8*$B851,FALSE)</f>
        <v>6</v>
      </c>
      <c r="M851" s="19">
        <f>VLOOKUP(M$1,IR_0310!$A$4:$XA$84,($C851+M$2-2001)+8*$B851,FALSE)</f>
        <v>-2</v>
      </c>
      <c r="N851" s="19">
        <f>VLOOKUP(N$1,IR_0310!$A$4:$XA$84,($C851+N$2-2001)+8*$B851,FALSE)</f>
        <v>97</v>
      </c>
      <c r="O851" s="19">
        <f>VLOOKUP(O$1,IR_0310!$A$4:$XA$84,($C851+O$2-2001)+8*$B851,FALSE)</f>
        <v>61</v>
      </c>
      <c r="P851" s="18">
        <f>VLOOKUP(P$1,IR_0310!$A$4:$XA$84,($C851+P$2-2001)+8*$B851,FALSE)</f>
        <v>47</v>
      </c>
      <c r="Q851" s="17">
        <v>1985</v>
      </c>
      <c r="R851" s="26"/>
      <c r="S851" s="26"/>
      <c r="T851" s="26"/>
      <c r="U851" s="26"/>
      <c r="V851" s="26"/>
      <c r="W851" s="26"/>
      <c r="X851" s="21"/>
      <c r="Y851" s="22"/>
      <c r="Z851" s="18">
        <f>VLOOKUP(Z$1,IN_0310!$A$4:$XA$84,($C851+Z$2-2001)+8*$B851,FALSE)</f>
        <v>9</v>
      </c>
      <c r="AA851" s="18">
        <f>VLOOKUP(AA$1,IN_0310!$A$4:$XA$84,($C851+AA$2-2001)+8*$B851,FALSE)</f>
        <v>6</v>
      </c>
      <c r="AB851" s="18">
        <f>VLOOKUP(AB$1,IN_0310!$A$4:$XA$84,($C851+AB$2-2001)+8*$B851,FALSE)</f>
        <v>5</v>
      </c>
      <c r="AC851" s="18">
        <f>VLOOKUP(AC$1,IN_0310!$A$4:$XA$84,($C851+AC$2-2001)+8*$B851,FALSE)</f>
        <v>26</v>
      </c>
      <c r="AD851" s="18">
        <f>VLOOKUP(AD$1,IN_0310!$A$4:$XA$84,($C851+AD$2-2001)+8*$B851,FALSE)</f>
        <v>56</v>
      </c>
      <c r="AE851" s="17">
        <v>1985</v>
      </c>
      <c r="AF851" s="26"/>
      <c r="AG851" s="26"/>
      <c r="AH851" s="26"/>
      <c r="AI851" s="26"/>
      <c r="AJ851" s="26"/>
      <c r="AK851" s="26"/>
      <c r="AL851" s="21"/>
      <c r="AM851" s="22"/>
      <c r="AN851" s="18">
        <f>-VLOOKUP(AN$1,D_0310!$A$4:$XA$84,($C851+AN$2-2001)+8*$B851,FALSE)</f>
        <v>-36</v>
      </c>
      <c r="AO851" s="18">
        <f>-VLOOKUP(AO$1,D_0310!$A$4:$XA$84,($C851+AO$2-2001)+8*$B851,FALSE)</f>
        <v>-32</v>
      </c>
      <c r="AP851" s="18">
        <f>-VLOOKUP(AP$1,D_0310!$A$4:$XA$84,($C851+AP$2-2001)+8*$B851,FALSE)</f>
        <v>-40</v>
      </c>
      <c r="AQ851" s="18">
        <f>-VLOOKUP(AQ$1,D_0310!$A$4:$XA$84,($C851+AQ$2-2001)+8*$B851,FALSE)</f>
        <v>-38</v>
      </c>
      <c r="AR851" s="18">
        <f>-VLOOKUP(AR$1,D_0310!$A$4:$XA$84,($C851+AR$2-2001)+8*$B851,FALSE)</f>
        <v>-32</v>
      </c>
      <c r="AS851" s="31">
        <v>4</v>
      </c>
      <c r="AT851" s="55">
        <f>VLOOKUP(2002-C851,census2002!$A$3:$CD$82,2+B851)</f>
        <v>22153</v>
      </c>
      <c r="AU851" s="17" t="s">
        <v>182</v>
      </c>
      <c r="AW851">
        <f>1+L851/AVERAGE(AVERAGE(SUM($AT851,$D851:K851,$R851:Y851,$AF851:AM851),SUM($AT851,$D851:L851,$R851:Z851,$AF851:AN851)),AVERAGE(SUM($AT852,$D852:L852,$S852:Z852,$AG852:AN852),SUM($AT852,$D852:M852,$S852:AA852,$AG852:AO852)))</f>
        <v>1.0002675346680341</v>
      </c>
      <c r="AX851">
        <f>1+M851/AVERAGE(AVERAGE(SUM($AT851,$D851:L851,$R851:Z851,$AF851:AN851),SUM($AT851,$D851:M851,$R851:AA851,$AF851:AO851)),AVERAGE(SUM($AT852,$D852:M852,$S852:AA852,$AG852:AO852),SUM($AT852,$D852:N852,$S852:AB852,$AG852:AP852)))</f>
        <v>0.99991074317464212</v>
      </c>
      <c r="AY851">
        <f>1+N851/AVERAGE(AVERAGE(SUM($AT851,$D851:M851,$R851:AA851,$AF851:AO851),SUM($AT851,$D851:N851,$R851:AB851,$AF851:AP851)),AVERAGE(SUM($AT852,$D852:N852,$S852:AB852,$AG852:AP852),SUM($AT852,$D852:O852,$S852:AC852,$AG852:AQ852)))</f>
        <v>1.0043267354335099</v>
      </c>
      <c r="AZ851">
        <f>1+O851/AVERAGE(AVERAGE(SUM($AT851,$D851:N851,$R851:AB851,$AF851:AP851),SUM($AT851,$D851:O851,$R851:AC851,$AF851:AQ851)),AVERAGE(SUM($AT852,$D852:O852,$S852:AC852,$AG852:AQ852),SUM($AT852,$D852:P852,$S852:AD852,$AG852:AR852)))</f>
        <v>1.0027164534696014</v>
      </c>
      <c r="BA851" s="43">
        <f t="shared" si="1109"/>
        <v>1.0018037274334157</v>
      </c>
      <c r="BB851" s="47">
        <f t="shared" si="1116"/>
        <v>1.0066621006196173</v>
      </c>
    </row>
    <row r="852" spans="1:54">
      <c r="A852" s="9">
        <v>851</v>
      </c>
      <c r="B852" s="17">
        <f t="shared" ref="B852" si="1121">C842</f>
        <v>56</v>
      </c>
      <c r="C852" s="17">
        <v>1984</v>
      </c>
      <c r="D852" s="26"/>
      <c r="E852" s="26"/>
      <c r="F852" s="26"/>
      <c r="G852" s="26"/>
      <c r="H852" s="26"/>
      <c r="I852" s="26"/>
      <c r="J852" s="21"/>
      <c r="K852" s="22"/>
      <c r="L852" s="22"/>
      <c r="M852" s="19">
        <f>VLOOKUP(M$1,IR_0310!$A$4:$XA$84,($C852+M$2-2001)+8*$B852,FALSE)</f>
        <v>0</v>
      </c>
      <c r="N852" s="19">
        <f>VLOOKUP(N$1,IR_0310!$A$4:$XA$84,($C852+N$2-2001)+8*$B852,FALSE)</f>
        <v>19</v>
      </c>
      <c r="O852" s="19">
        <f>VLOOKUP(O$1,IR_0310!$A$4:$XA$84,($C852+O$2-2001)+8*$B852,FALSE)</f>
        <v>31</v>
      </c>
      <c r="P852" s="18">
        <f>VLOOKUP(P$1,IR_0310!$A$4:$XA$84,($C852+P$2-2001)+8*$B852,FALSE)</f>
        <v>41</v>
      </c>
      <c r="Q852" s="17">
        <v>1984</v>
      </c>
      <c r="R852" s="26"/>
      <c r="S852" s="26"/>
      <c r="T852" s="26"/>
      <c r="U852" s="26"/>
      <c r="V852" s="26"/>
      <c r="W852" s="26"/>
      <c r="X852" s="21"/>
      <c r="Y852" s="22"/>
      <c r="Z852" s="22"/>
      <c r="AA852" s="18">
        <f>VLOOKUP(AA$1,IN_0310!$A$4:$XA$84,($C852+AA$2-2001)+8*$B852,FALSE)</f>
        <v>17</v>
      </c>
      <c r="AB852" s="18">
        <f>VLOOKUP(AB$1,IN_0310!$A$4:$XA$84,($C852+AB$2-2001)+8*$B852,FALSE)</f>
        <v>4</v>
      </c>
      <c r="AC852" s="18">
        <f>VLOOKUP(AC$1,IN_0310!$A$4:$XA$84,($C852+AC$2-2001)+8*$B852,FALSE)</f>
        <v>25</v>
      </c>
      <c r="AD852" s="18">
        <f>VLOOKUP(AD$1,IN_0310!$A$4:$XA$84,($C852+AD$2-2001)+8*$B852,FALSE)</f>
        <v>24</v>
      </c>
      <c r="AE852" s="17">
        <v>1984</v>
      </c>
      <c r="AF852" s="26"/>
      <c r="AG852" s="26"/>
      <c r="AH852" s="26"/>
      <c r="AI852" s="26"/>
      <c r="AJ852" s="26"/>
      <c r="AK852" s="26"/>
      <c r="AL852" s="21"/>
      <c r="AM852" s="22"/>
      <c r="AN852" s="22"/>
      <c r="AO852" s="18">
        <f>-VLOOKUP(AO$1,D_0310!$A$4:$XA$84,($C852+AO$2-2001)+8*$B852,FALSE)</f>
        <v>-40</v>
      </c>
      <c r="AP852" s="18">
        <f>-VLOOKUP(AP$1,D_0310!$A$4:$XA$84,($C852+AP$2-2001)+8*$B852,FALSE)</f>
        <v>-30</v>
      </c>
      <c r="AQ852" s="18">
        <f>-VLOOKUP(AQ$1,D_0310!$A$4:$XA$84,($C852+AQ$2-2001)+8*$B852,FALSE)</f>
        <v>-37</v>
      </c>
      <c r="AR852" s="18">
        <f>-VLOOKUP(AR$1,D_0310!$A$4:$XA$84,($C852+AR$2-2001)+8*$B852,FALSE)</f>
        <v>-47</v>
      </c>
      <c r="AS852" s="31">
        <v>3</v>
      </c>
      <c r="AT852" s="55">
        <f>VLOOKUP(2002-C852,census2002!$A$3:$CD$82,2+B852)</f>
        <v>22723</v>
      </c>
      <c r="AU852" s="17" t="s">
        <v>183</v>
      </c>
      <c r="AX852">
        <f>1+M852/AVERAGE(AVERAGE(SUM($AT852,$D852:L852,$R852:Z852,$AF852:AN852),SUM($AT852,$D852:M852,$R852:AA852,$AF852:AO852)),AVERAGE(SUM($AT853,$D853:M853,$S853:AA853,$AG853:AO853),SUM($AT853,$D853:N853,$S853:AB853,$AG853:AP853)))</f>
        <v>1</v>
      </c>
      <c r="AY852">
        <f>1+N852/AVERAGE(AVERAGE(SUM($AT852,$D852:M852,$R852:AA852,$AF852:AO852),SUM($AT852,$D852:N852,$R852:AB852,$AF852:AP852)),AVERAGE(SUM($AT853,$D853:N853,$S853:AB853,$AG853:AP853),SUM($AT853,$D853:O853,$S853:AC853,$AG853:AQ853)))</f>
        <v>1.0008420959324551</v>
      </c>
      <c r="AZ852">
        <f>1+O852/AVERAGE(AVERAGE(SUM($AT852,$D852:N852,$R852:AB852,$AF852:AP852),SUM($AT852,$D852:O852,$R852:AC852,$AF852:AQ852)),AVERAGE(SUM($AT853,$D853:O853,$S853:AC853,$AG853:AQ853),SUM($AT853,$D853:P853,$S853:AD853,$AG853:AR853)))</f>
        <v>1.0013743723884154</v>
      </c>
      <c r="BA852" s="43">
        <f t="shared" si="1109"/>
        <v>1.0007386628010122</v>
      </c>
      <c r="BB852" s="47">
        <f t="shared" si="1116"/>
        <v>1.0059684786314467</v>
      </c>
    </row>
    <row r="853" spans="1:54">
      <c r="A853" s="9">
        <v>852</v>
      </c>
      <c r="B853" s="17">
        <f t="shared" ref="B853" si="1122">C842</f>
        <v>56</v>
      </c>
      <c r="C853" s="17">
        <v>1983</v>
      </c>
      <c r="D853" s="26"/>
      <c r="E853" s="26"/>
      <c r="F853" s="26"/>
      <c r="G853" s="26"/>
      <c r="H853" s="26"/>
      <c r="I853" s="26"/>
      <c r="J853" s="21"/>
      <c r="K853" s="22"/>
      <c r="L853" s="22"/>
      <c r="M853" s="22"/>
      <c r="N853" s="19">
        <f>VLOOKUP(N$1,IR_0310!$A$4:$XA$84,($C853+N$2-2001)+8*$B853,FALSE)</f>
        <v>-7</v>
      </c>
      <c r="O853" s="19">
        <f>VLOOKUP(O$1,IR_0310!$A$4:$XA$84,($C853+O$2-2001)+8*$B853,FALSE)</f>
        <v>-8</v>
      </c>
      <c r="P853" s="18">
        <f>VLOOKUP(P$1,IR_0310!$A$4:$XA$84,($C853+P$2-2001)+8*$B853,FALSE)</f>
        <v>46</v>
      </c>
      <c r="Q853" s="17">
        <v>1983</v>
      </c>
      <c r="R853" s="26"/>
      <c r="S853" s="26"/>
      <c r="T853" s="26"/>
      <c r="U853" s="26"/>
      <c r="V853" s="26"/>
      <c r="W853" s="26"/>
      <c r="X853" s="21"/>
      <c r="Y853" s="22"/>
      <c r="Z853" s="22"/>
      <c r="AA853" s="22"/>
      <c r="AB853" s="18">
        <f>VLOOKUP(AB$1,IN_0310!$A$4:$XA$84,($C853+AB$2-2001)+8*$B853,FALSE)</f>
        <v>19</v>
      </c>
      <c r="AC853" s="18">
        <f>VLOOKUP(AC$1,IN_0310!$A$4:$XA$84,($C853+AC$2-2001)+8*$B853,FALSE)</f>
        <v>7</v>
      </c>
      <c r="AD853" s="18">
        <f>VLOOKUP(AD$1,IN_0310!$A$4:$XA$84,($C853+AD$2-2001)+8*$B853,FALSE)</f>
        <v>11</v>
      </c>
      <c r="AE853" s="17">
        <v>1983</v>
      </c>
      <c r="AF853" s="26"/>
      <c r="AG853" s="26"/>
      <c r="AH853" s="26"/>
      <c r="AI853" s="26"/>
      <c r="AJ853" s="26"/>
      <c r="AK853" s="26"/>
      <c r="AL853" s="21"/>
      <c r="AM853" s="22"/>
      <c r="AN853" s="22"/>
      <c r="AO853" s="22"/>
      <c r="AP853" s="18">
        <f>-VLOOKUP(AP$1,D_0310!$A$4:$XA$84,($C853+AP$2-2001)+8*$B853,FALSE)</f>
        <v>-44</v>
      </c>
      <c r="AQ853" s="18">
        <f>-VLOOKUP(AQ$1,D_0310!$A$4:$XA$84,($C853+AQ$2-2001)+8*$B853,FALSE)</f>
        <v>-47</v>
      </c>
      <c r="AR853" s="18">
        <f>-VLOOKUP(AR$1,D_0310!$A$4:$XA$84,($C853+AR$2-2001)+8*$B853,FALSE)</f>
        <v>-49</v>
      </c>
      <c r="AS853" s="31">
        <v>2</v>
      </c>
      <c r="AT853" s="55">
        <f>VLOOKUP(2002-C853,census2002!$A$3:$CD$82,2+B853)</f>
        <v>22485</v>
      </c>
      <c r="AU853" s="17" t="s">
        <v>184</v>
      </c>
      <c r="AY853">
        <f>1+N853/AVERAGE(AVERAGE(SUM($AT853,$D853:M853,$R853:AA853,$AF853:AO853),SUM($AT853,$D853:N853,$R853:AB853,$AF853:AP853)),AVERAGE(SUM($AT854,$D854:N854,$S854:AB854,$AG854:AP854),SUM($AT854,$D854:O854,$S854:AC854,$AG854:AQ854)))</f>
        <v>0.99967495530635464</v>
      </c>
      <c r="AZ853">
        <f>1+O853/AVERAGE(AVERAGE(SUM($AT853,$D853:N853,$R853:AB853,$AF853:AP853),SUM($AT853,$D853:O853,$R853:AC853,$AF853:AQ853)),AVERAGE(SUM($AT854,$D854:O854,$S854:AC854,$AG854:AQ854),SUM($AT854,$D854:P854,$S854:AD854,$AG854:AR854)))</f>
        <v>0.99962768185414441</v>
      </c>
      <c r="BA853" s="43">
        <f t="shared" si="1109"/>
        <v>0.99965131830080467</v>
      </c>
      <c r="BB853" s="47">
        <f t="shared" si="1116"/>
        <v>1.0001031840432957</v>
      </c>
    </row>
    <row r="854" spans="1:54">
      <c r="A854" s="13">
        <v>853</v>
      </c>
      <c r="B854" s="17">
        <f t="shared" ref="B854" si="1123">C842</f>
        <v>56</v>
      </c>
      <c r="C854" s="17">
        <v>1982</v>
      </c>
      <c r="D854" s="26"/>
      <c r="E854" s="26"/>
      <c r="F854" s="26"/>
      <c r="G854" s="26"/>
      <c r="H854" s="26"/>
      <c r="I854" s="26"/>
      <c r="J854" s="21"/>
      <c r="K854" s="22"/>
      <c r="L854" s="22"/>
      <c r="M854" s="22"/>
      <c r="N854" s="22"/>
      <c r="O854" s="19">
        <f>VLOOKUP(O$1,IR_0310!$A$4:$XA$84,($C854+O$2-2001)+8*$B854,FALSE)</f>
        <v>-15</v>
      </c>
      <c r="P854" s="18">
        <f>VLOOKUP(P$1,IR_0310!$A$4:$XA$84,($C854+P$2-2001)+8*$B854,FALSE)</f>
        <v>-22</v>
      </c>
      <c r="Q854" s="17">
        <v>1982</v>
      </c>
      <c r="R854" s="26"/>
      <c r="S854" s="26"/>
      <c r="T854" s="26"/>
      <c r="U854" s="26"/>
      <c r="V854" s="26"/>
      <c r="W854" s="26"/>
      <c r="X854" s="21"/>
      <c r="Y854" s="22"/>
      <c r="Z854" s="22"/>
      <c r="AA854" s="22"/>
      <c r="AB854" s="22"/>
      <c r="AC854" s="18">
        <f>VLOOKUP(AC$1,IN_0310!$A$4:$XA$84,($C854+AC$2-2001)+8*$B854,FALSE)</f>
        <v>14</v>
      </c>
      <c r="AD854" s="18">
        <f>VLOOKUP(AD$1,IN_0310!$A$4:$XA$84,($C854+AD$2-2001)+8*$B854,FALSE)</f>
        <v>0</v>
      </c>
      <c r="AE854" s="17">
        <v>1982</v>
      </c>
      <c r="AF854" s="26"/>
      <c r="AG854" s="26"/>
      <c r="AH854" s="26"/>
      <c r="AI854" s="26"/>
      <c r="AJ854" s="26"/>
      <c r="AK854" s="26"/>
      <c r="AL854" s="21"/>
      <c r="AM854" s="22"/>
      <c r="AN854" s="22"/>
      <c r="AO854" s="22"/>
      <c r="AP854" s="22"/>
      <c r="AQ854" s="18">
        <f>-VLOOKUP(AQ$1,D_0310!$A$4:$XA$84,($C854+AQ$2-2001)+8*$B854,FALSE)</f>
        <v>-49</v>
      </c>
      <c r="AR854" s="18">
        <f>-VLOOKUP(AR$1,D_0310!$A$4:$XA$84,($C854+AR$2-2001)+8*$B854,FALSE)</f>
        <v>-42</v>
      </c>
      <c r="AS854" s="31">
        <v>1</v>
      </c>
      <c r="AT854" s="55">
        <f>VLOOKUP(2002-C854,census2002!$A$3:$CD$82,2+B854)</f>
        <v>20627</v>
      </c>
      <c r="AU854" s="17" t="s">
        <v>185</v>
      </c>
      <c r="AZ854">
        <f>1+O854/AVERAGE(AVERAGE(SUM($AT854,$D854:N854,$R854:AB854,$AF854:AP854),SUM($AT854,$D854:O854,$R854:AC854,$AF854:AQ854)),AVERAGE(SUM($AT855,$D855:O855,$S855:AC855,$AG855:AQ855),SUM($AT855,$D855:P855,$S855:AD855,$AG855:AR855)))</f>
        <v>0.99926736348539613</v>
      </c>
      <c r="BA854" s="43">
        <f t="shared" si="1109"/>
        <v>0.99926736348539613</v>
      </c>
      <c r="BB854" s="47">
        <f t="shared" si="1116"/>
        <v>0.99975087842375598</v>
      </c>
    </row>
    <row r="855" spans="1:54">
      <c r="A855" s="9">
        <v>854</v>
      </c>
      <c r="B855" s="17">
        <f t="shared" ref="B855" si="1124">C842</f>
        <v>56</v>
      </c>
      <c r="C855" s="17">
        <v>1981</v>
      </c>
      <c r="D855" s="26"/>
      <c r="E855" s="26"/>
      <c r="F855" s="26"/>
      <c r="G855" s="26"/>
      <c r="H855" s="26"/>
      <c r="I855" s="26"/>
      <c r="J855" s="21"/>
      <c r="K855" s="22"/>
      <c r="L855" s="22"/>
      <c r="M855" s="22"/>
      <c r="N855" s="22"/>
      <c r="O855" s="22"/>
      <c r="P855" s="18">
        <f>VLOOKUP(P$1,IR_0310!$A$4:$XA$84,($C855+P$2-2001)+8*$B855,FALSE)</f>
        <v>-3</v>
      </c>
      <c r="Q855" s="17">
        <v>1981</v>
      </c>
      <c r="R855" s="26"/>
      <c r="S855" s="26"/>
      <c r="T855" s="26"/>
      <c r="U855" s="26"/>
      <c r="V855" s="26"/>
      <c r="W855" s="26"/>
      <c r="X855" s="21"/>
      <c r="Y855" s="22"/>
      <c r="Z855" s="22"/>
      <c r="AA855" s="22"/>
      <c r="AB855" s="22"/>
      <c r="AC855" s="22"/>
      <c r="AD855" s="18">
        <f>VLOOKUP(AD$1,IN_0310!$A$4:$XA$84,($C855+AD$2-2001)+8*$B855,FALSE)</f>
        <v>21</v>
      </c>
      <c r="AE855" s="17">
        <v>1981</v>
      </c>
      <c r="AF855" s="26"/>
      <c r="AG855" s="26"/>
      <c r="AH855" s="26"/>
      <c r="AI855" s="26"/>
      <c r="AJ855" s="26"/>
      <c r="AK855" s="26"/>
      <c r="AL855" s="21"/>
      <c r="AM855" s="22"/>
      <c r="AN855" s="22"/>
      <c r="AO855" s="22"/>
      <c r="AP855" s="22"/>
      <c r="AQ855" s="22"/>
      <c r="AR855" s="18">
        <f>-VLOOKUP(AR$1,D_0310!$A$4:$XA$84,($C855+AR$2-2001)+8*$B855,FALSE)</f>
        <v>-44</v>
      </c>
      <c r="AS855" s="31"/>
      <c r="AT855" s="55">
        <f>VLOOKUP(2002-C855,census2002!$A$3:$CD$82,2+B855)</f>
        <v>20359</v>
      </c>
      <c r="AU855" s="17" t="s">
        <v>186</v>
      </c>
    </row>
    <row r="856" spans="1:54" ht="15.75" thickBot="1">
      <c r="A856" s="9">
        <v>855</v>
      </c>
      <c r="B856" s="10" t="str">
        <f>INDEX('regions#'!$B$2:$B$79,B858+1)</f>
        <v>Республика Адыгея</v>
      </c>
      <c r="C856" s="51" t="s">
        <v>159</v>
      </c>
      <c r="D856" s="11" t="s">
        <v>912</v>
      </c>
      <c r="E856" s="11" t="s">
        <v>913</v>
      </c>
      <c r="F856" s="11" t="s">
        <v>914</v>
      </c>
      <c r="G856" s="11" t="s">
        <v>915</v>
      </c>
      <c r="H856" s="11" t="s">
        <v>916</v>
      </c>
      <c r="I856" s="11" t="s">
        <v>917</v>
      </c>
      <c r="J856" s="11" t="s">
        <v>918</v>
      </c>
      <c r="K856" s="12" t="s">
        <v>919</v>
      </c>
      <c r="L856" s="12" t="s">
        <v>920</v>
      </c>
      <c r="M856" s="12" t="s">
        <v>921</v>
      </c>
      <c r="N856" s="12" t="s">
        <v>922</v>
      </c>
      <c r="O856" s="12" t="s">
        <v>923</v>
      </c>
      <c r="P856" s="11" t="s">
        <v>924</v>
      </c>
      <c r="Q856" s="52" t="s">
        <v>160</v>
      </c>
      <c r="R856" s="23" t="s">
        <v>912</v>
      </c>
      <c r="S856" s="23" t="s">
        <v>913</v>
      </c>
      <c r="T856" s="23" t="s">
        <v>914</v>
      </c>
      <c r="U856" s="23" t="s">
        <v>915</v>
      </c>
      <c r="V856" s="23" t="s">
        <v>916</v>
      </c>
      <c r="W856" s="23" t="s">
        <v>917</v>
      </c>
      <c r="X856" s="23" t="s">
        <v>918</v>
      </c>
      <c r="Y856" s="23" t="s">
        <v>919</v>
      </c>
      <c r="Z856" s="23" t="s">
        <v>920</v>
      </c>
      <c r="AA856" s="23" t="s">
        <v>921</v>
      </c>
      <c r="AB856" s="23" t="s">
        <v>922</v>
      </c>
      <c r="AC856" s="23" t="s">
        <v>923</v>
      </c>
      <c r="AD856" s="23" t="s">
        <v>924</v>
      </c>
      <c r="AE856" s="53" t="s">
        <v>161</v>
      </c>
      <c r="AF856" s="27" t="s">
        <v>912</v>
      </c>
      <c r="AG856" s="27" t="s">
        <v>913</v>
      </c>
      <c r="AH856" s="27" t="s">
        <v>914</v>
      </c>
      <c r="AI856" s="27" t="s">
        <v>915</v>
      </c>
      <c r="AJ856" s="27" t="s">
        <v>916</v>
      </c>
      <c r="AK856" s="27" t="s">
        <v>917</v>
      </c>
      <c r="AL856" s="27" t="s">
        <v>918</v>
      </c>
      <c r="AM856" s="27" t="s">
        <v>919</v>
      </c>
      <c r="AN856" s="27" t="s">
        <v>920</v>
      </c>
      <c r="AO856" s="27" t="s">
        <v>921</v>
      </c>
      <c r="AP856" s="27" t="s">
        <v>922</v>
      </c>
      <c r="AQ856" s="27" t="s">
        <v>923</v>
      </c>
      <c r="AR856" s="27" t="s">
        <v>924</v>
      </c>
      <c r="AS856" s="31" t="s">
        <v>162</v>
      </c>
      <c r="AT856" s="2" t="s">
        <v>163</v>
      </c>
      <c r="AV856" s="54">
        <f t="shared" ref="AV856:AZ856" si="1125">AVERAGE(AV858:AV869)</f>
        <v>0.9983804664079543</v>
      </c>
      <c r="AW856" s="54">
        <f t="shared" si="1125"/>
        <v>1.0007806452637766</v>
      </c>
      <c r="AX856" s="54">
        <f t="shared" si="1125"/>
        <v>1.0020691373241479</v>
      </c>
      <c r="AY856" s="54">
        <f t="shared" si="1125"/>
        <v>1.0018530030102828</v>
      </c>
      <c r="AZ856" s="54">
        <f t="shared" si="1125"/>
        <v>1.0013357710900828</v>
      </c>
      <c r="BA856" s="38" t="s">
        <v>983</v>
      </c>
      <c r="BB856" s="39">
        <f t="shared" ref="BB856" si="1126">PRODUCT(AV856:AZ856)-1</f>
        <v>4.422412060701264E-3</v>
      </c>
    </row>
    <row r="857" spans="1:54" ht="15.75" thickBot="1">
      <c r="A857" s="13">
        <v>856</v>
      </c>
      <c r="C857" s="14">
        <f t="shared" ref="C857" si="1127">A856/15</f>
        <v>57</v>
      </c>
      <c r="D857" s="15">
        <v>10</v>
      </c>
      <c r="E857" s="15">
        <v>11</v>
      </c>
      <c r="F857" s="15">
        <v>12</v>
      </c>
      <c r="G857" s="15">
        <v>13</v>
      </c>
      <c r="H857" s="15">
        <v>14</v>
      </c>
      <c r="I857" s="15">
        <v>15</v>
      </c>
      <c r="J857" s="15">
        <v>16</v>
      </c>
      <c r="K857" s="16">
        <v>17</v>
      </c>
      <c r="L857" s="16">
        <v>18</v>
      </c>
      <c r="M857" s="16">
        <v>19</v>
      </c>
      <c r="N857" s="16">
        <v>20</v>
      </c>
      <c r="O857" s="16">
        <v>21</v>
      </c>
      <c r="P857" s="15">
        <v>22</v>
      </c>
      <c r="R857" s="15">
        <v>10</v>
      </c>
      <c r="S857" s="15">
        <v>11</v>
      </c>
      <c r="T857" s="15">
        <v>12</v>
      </c>
      <c r="U857" s="15">
        <v>13</v>
      </c>
      <c r="V857" s="15">
        <v>14</v>
      </c>
      <c r="W857" s="15">
        <v>15</v>
      </c>
      <c r="X857" s="15">
        <v>16</v>
      </c>
      <c r="Y857" s="25">
        <v>17</v>
      </c>
      <c r="Z857" s="25">
        <v>18</v>
      </c>
      <c r="AA857" s="25">
        <v>19</v>
      </c>
      <c r="AB857" s="25">
        <v>20</v>
      </c>
      <c r="AC857" s="25">
        <v>21</v>
      </c>
      <c r="AD857" s="15">
        <v>22</v>
      </c>
      <c r="AF857" s="15">
        <v>10</v>
      </c>
      <c r="AG857" s="15">
        <v>11</v>
      </c>
      <c r="AH857" s="15">
        <v>12</v>
      </c>
      <c r="AI857" s="15">
        <v>13</v>
      </c>
      <c r="AJ857" s="15">
        <v>14</v>
      </c>
      <c r="AK857" s="15">
        <v>15</v>
      </c>
      <c r="AL857" s="15">
        <v>16</v>
      </c>
      <c r="AM857" s="29">
        <v>17</v>
      </c>
      <c r="AN857" s="29">
        <v>18</v>
      </c>
      <c r="AO857" s="29">
        <v>19</v>
      </c>
      <c r="AP857" s="29">
        <v>20</v>
      </c>
      <c r="AQ857" s="29">
        <v>21</v>
      </c>
      <c r="AR857" s="15">
        <v>22</v>
      </c>
      <c r="AS857" s="31"/>
      <c r="AT857" s="55"/>
      <c r="AU857" s="14" t="s">
        <v>165</v>
      </c>
      <c r="AV857" s="40" t="s">
        <v>166</v>
      </c>
      <c r="AW857" s="40" t="s">
        <v>167</v>
      </c>
      <c r="AX857" s="40" t="s">
        <v>168</v>
      </c>
      <c r="AY857" s="40" t="s">
        <v>169</v>
      </c>
      <c r="AZ857" s="40" t="s">
        <v>170</v>
      </c>
      <c r="BA857" s="41" t="s">
        <v>171</v>
      </c>
      <c r="BB857" s="42"/>
    </row>
    <row r="858" spans="1:54">
      <c r="A858" s="9">
        <v>857</v>
      </c>
      <c r="B858">
        <f t="shared" ref="B858" si="1128">C857</f>
        <v>57</v>
      </c>
      <c r="C858" s="17">
        <v>1993</v>
      </c>
      <c r="D858" s="18">
        <f>VLOOKUP(D$1,IR_0310!$A$4:$XA$84,($C858+D$2-2001)+8*$B858,FALSE)</f>
        <v>13</v>
      </c>
      <c r="E858" s="18">
        <f>VLOOKUP(E$1,IR_0310!$A$4:$XA$84,($C858+E$2-2001)+8*$B858,FALSE)</f>
        <v>0</v>
      </c>
      <c r="F858" s="18">
        <f>VLOOKUP(F$1,IR_0310!$A$4:$XA$84,($C858+F$2-2001)+8*$B858,FALSE)</f>
        <v>3</v>
      </c>
      <c r="G858" s="18">
        <f>VLOOKUP(G$1,IR_0310!$A$4:$XA$84,($C858+G$2-2001)+8*$B858,FALSE)</f>
        <v>7</v>
      </c>
      <c r="H858" s="18">
        <f>VLOOKUP(H$1,IR_0310!$A$4:$XA$84,($C858+H$2-2001)+8*$B858,FALSE)</f>
        <v>8</v>
      </c>
      <c r="I858" s="18">
        <f>VLOOKUP(I$1,IR_0310!$A$4:$XA$84,($C858+I$2-2001)+8*$B858,FALSE)</f>
        <v>0</v>
      </c>
      <c r="J858" s="18">
        <f>VLOOKUP(J$1,IR_0310!$A$4:$XA$84,($C858+J$2-2001)+8*$B858,FALSE)</f>
        <v>2</v>
      </c>
      <c r="K858" s="19">
        <f>VLOOKUP(K$1,IR_0310!$A$4:$XA$84,($C858+K$2-2001)+8*$B858,FALSE)</f>
        <v>-2</v>
      </c>
      <c r="L858" s="20"/>
      <c r="M858" s="20"/>
      <c r="N858" s="20"/>
      <c r="O858" s="20"/>
      <c r="P858" s="26"/>
      <c r="Q858" s="17">
        <v>1993</v>
      </c>
      <c r="R858" s="18">
        <f>VLOOKUP(R$1,IN_0310!$A$4:$XA$84,($C858+R$2-2001)+8*$B858,FALSE)</f>
        <v>1</v>
      </c>
      <c r="S858" s="18">
        <f>VLOOKUP(S$1,IN_0310!$A$4:$XA$84,($C858+S$2-2001)+8*$B858,FALSE)</f>
        <v>6</v>
      </c>
      <c r="T858" s="18">
        <f>VLOOKUP(T$1,IN_0310!$A$4:$XA$84,($C858+T$2-2001)+8*$B858,FALSE)</f>
        <v>1</v>
      </c>
      <c r="U858" s="18">
        <f>VLOOKUP(U$1,IN_0310!$A$4:$XA$84,($C858+U$2-2001)+8*$B858,FALSE)</f>
        <v>7</v>
      </c>
      <c r="V858" s="18">
        <f>VLOOKUP(V$1,IN_0310!$A$4:$XA$84,($C858+V$2-2001)+8*$B858,FALSE)</f>
        <v>9</v>
      </c>
      <c r="W858" s="18">
        <f>VLOOKUP(W$1,IN_0310!$A$4:$XA$84,($C858+W$2-2001)+8*$B858,FALSE)</f>
        <v>7</v>
      </c>
      <c r="X858" s="18">
        <f>VLOOKUP(X$1,IN_0310!$A$4:$XA$84,($C858+X$2-2001)+8*$B858,FALSE)</f>
        <v>9</v>
      </c>
      <c r="Y858" s="18">
        <f>VLOOKUP(Y$1,IN_0310!$A$4:$XA$84,($C858+Y$2-2001)+8*$B858,FALSE)</f>
        <v>3</v>
      </c>
      <c r="Z858" s="20"/>
      <c r="AA858" s="20"/>
      <c r="AB858" s="20"/>
      <c r="AC858" s="20"/>
      <c r="AD858" s="26"/>
      <c r="AE858" s="17">
        <v>1993</v>
      </c>
      <c r="AF858" s="18">
        <f>-VLOOKUP(AF$1,D_0310!$A$4:$XA$84,($C858+AF$2-2001)+8*$B858,FALSE)</f>
        <v>-2</v>
      </c>
      <c r="AG858" s="18">
        <f>-VLOOKUP(AG$1,D_0310!$A$4:$XA$84,($C858+AG$2-2001)+8*$B858,FALSE)</f>
        <v>-3</v>
      </c>
      <c r="AH858" s="18">
        <f>-VLOOKUP(AH$1,D_0310!$A$4:$XA$84,($C858+AH$2-2001)+8*$B858,FALSE)</f>
        <v>-2</v>
      </c>
      <c r="AI858" s="18">
        <f>-VLOOKUP(AI$1,D_0310!$A$4:$XA$84,($C858+AI$2-2001)+8*$B858,FALSE)</f>
        <v>-2</v>
      </c>
      <c r="AJ858" s="18">
        <f>-VLOOKUP(AJ$1,D_0310!$A$4:$XA$84,($C858+AJ$2-2001)+8*$B858,FALSE)</f>
        <v>-2</v>
      </c>
      <c r="AK858" s="18">
        <f>-VLOOKUP(AK$1,D_0310!$A$4:$XA$84,($C858+AK$2-2001)+8*$B858,FALSE)</f>
        <v>-1</v>
      </c>
      <c r="AL858" s="18">
        <f>-VLOOKUP(AL$1,D_0310!$A$4:$XA$84,($C858+AL$2-2001)+8*$B858,FALSE)</f>
        <v>-3</v>
      </c>
      <c r="AM858" s="18">
        <f>-VLOOKUP(AM$1,D_0310!$A$4:$XA$84,($C858+AM$2-2001)+8*$B858,FALSE)</f>
        <v>-3</v>
      </c>
      <c r="AN858" s="20"/>
      <c r="AO858" s="20"/>
      <c r="AP858" s="20"/>
      <c r="AQ858" s="20"/>
      <c r="AR858" s="26"/>
      <c r="AS858" s="31">
        <v>1</v>
      </c>
      <c r="AT858" s="55">
        <f>VLOOKUP(2002-C858,census2002!$A$3:$CD$82,2+B858)</f>
        <v>4997</v>
      </c>
      <c r="AU858" s="17" t="s">
        <v>172</v>
      </c>
      <c r="AV858">
        <f>1+K858/AVERAGE(AVERAGE(SUM($AT858,$D858:J858,$R858:X858,$AF858:AL858),SUM($AT858,$D858:K858,$R858:Y858,$AF858:AM858)),AVERAGE(SUM($AT859,$D859:K859,$S859:Y859,$AG859:AM859),SUM($AT859,$D859:L859,$S859:Z859,$AG859:AN859)))</f>
        <v>0.99962945808244563</v>
      </c>
      <c r="BA858" s="43">
        <f t="shared" ref="BA858:BA869" si="1129">(PRODUCT(AV858:AZ858))^(1/AS858)</f>
        <v>0.99962945808244563</v>
      </c>
      <c r="BB858" s="43" t="s">
        <v>173</v>
      </c>
    </row>
    <row r="859" spans="1:54">
      <c r="A859" s="9">
        <v>858</v>
      </c>
      <c r="B859" s="17">
        <f t="shared" ref="B859" si="1130">C857</f>
        <v>57</v>
      </c>
      <c r="C859" s="17">
        <v>1992</v>
      </c>
      <c r="D859" s="21"/>
      <c r="E859" s="18">
        <f>VLOOKUP(E$1,IR_0310!$A$4:$XA$84,($C859+E$2-2001)+8*$B859,FALSE)</f>
        <v>11</v>
      </c>
      <c r="F859" s="18">
        <f>VLOOKUP(F$1,IR_0310!$A$4:$XA$84,($C859+F$2-2001)+8*$B859,FALSE)</f>
        <v>3</v>
      </c>
      <c r="G859" s="18">
        <f>VLOOKUP(G$1,IR_0310!$A$4:$XA$84,($C859+G$2-2001)+8*$B859,FALSE)</f>
        <v>10</v>
      </c>
      <c r="H859" s="18">
        <f>VLOOKUP(H$1,IR_0310!$A$4:$XA$84,($C859+H$2-2001)+8*$B859,FALSE)</f>
        <v>-14</v>
      </c>
      <c r="I859" s="18">
        <f>VLOOKUP(I$1,IR_0310!$A$4:$XA$84,($C859+I$2-2001)+8*$B859,FALSE)</f>
        <v>2</v>
      </c>
      <c r="J859" s="18">
        <f>VLOOKUP(J$1,IR_0310!$A$4:$XA$84,($C859+J$2-2001)+8*$B859,FALSE)</f>
        <v>-3</v>
      </c>
      <c r="K859" s="19">
        <f>VLOOKUP(K$1,IR_0310!$A$4:$XA$84,($C859+K$2-2001)+8*$B859,FALSE)</f>
        <v>-18</v>
      </c>
      <c r="L859" s="19">
        <f>VLOOKUP(L$1,IR_0310!$A$4:$XA$84,($C859+L$2-2001)+8*$B859,FALSE)</f>
        <v>-13</v>
      </c>
      <c r="M859" s="22"/>
      <c r="N859" s="22"/>
      <c r="O859" s="22"/>
      <c r="P859" s="21"/>
      <c r="Q859" s="17">
        <v>1992</v>
      </c>
      <c r="R859" s="21"/>
      <c r="S859" s="18">
        <f>VLOOKUP(S$1,IN_0310!$A$4:$XA$84,($C859+S$2-2001)+8*$B859,FALSE)</f>
        <v>-2</v>
      </c>
      <c r="T859" s="18">
        <f>VLOOKUP(T$1,IN_0310!$A$4:$XA$84,($C859+T$2-2001)+8*$B859,FALSE)</f>
        <v>1</v>
      </c>
      <c r="U859" s="18">
        <f>VLOOKUP(U$1,IN_0310!$A$4:$XA$84,($C859+U$2-2001)+8*$B859,FALSE)</f>
        <v>5</v>
      </c>
      <c r="V859" s="18">
        <f>VLOOKUP(V$1,IN_0310!$A$4:$XA$84,($C859+V$2-2001)+8*$B859,FALSE)</f>
        <v>3</v>
      </c>
      <c r="W859" s="18">
        <f>VLOOKUP(W$1,IN_0310!$A$4:$XA$84,($C859+W$2-2001)+8*$B859,FALSE)</f>
        <v>14</v>
      </c>
      <c r="X859" s="18">
        <f>VLOOKUP(X$1,IN_0310!$A$4:$XA$84,($C859+X$2-2001)+8*$B859,FALSE)</f>
        <v>14</v>
      </c>
      <c r="Y859" s="18">
        <f>VLOOKUP(Y$1,IN_0310!$A$4:$XA$84,($C859+Y$2-2001)+8*$B859,FALSE)</f>
        <v>8</v>
      </c>
      <c r="Z859" s="18">
        <f>VLOOKUP(Z$1,IN_0310!$A$4:$XA$84,($C859+Z$2-2001)+8*$B859,FALSE)</f>
        <v>6</v>
      </c>
      <c r="AA859" s="22"/>
      <c r="AB859" s="22"/>
      <c r="AC859" s="22"/>
      <c r="AD859" s="21"/>
      <c r="AE859" s="17">
        <v>1992</v>
      </c>
      <c r="AF859" s="21"/>
      <c r="AG859" s="18">
        <f>-VLOOKUP(AG$1,D_0310!$A$4:$XA$84,($C859+AG$2-2001)+8*$B859,FALSE)</f>
        <v>-2</v>
      </c>
      <c r="AH859" s="18">
        <f>-VLOOKUP(AH$1,D_0310!$A$4:$XA$84,($C859+AH$2-2001)+8*$B859,FALSE)</f>
        <v>0</v>
      </c>
      <c r="AI859" s="18">
        <f>-VLOOKUP(AI$1,D_0310!$A$4:$XA$84,($C859+AI$2-2001)+8*$B859,FALSE)</f>
        <v>-2</v>
      </c>
      <c r="AJ859" s="18">
        <f>-VLOOKUP(AJ$1,D_0310!$A$4:$XA$84,($C859+AJ$2-2001)+8*$B859,FALSE)</f>
        <v>-4</v>
      </c>
      <c r="AK859" s="18">
        <f>-VLOOKUP(AK$1,D_0310!$A$4:$XA$84,($C859+AK$2-2001)+8*$B859,FALSE)</f>
        <v>-5</v>
      </c>
      <c r="AL859" s="18">
        <f>-VLOOKUP(AL$1,D_0310!$A$4:$XA$84,($C859+AL$2-2001)+8*$B859,FALSE)</f>
        <v>-4</v>
      </c>
      <c r="AM859" s="18">
        <f>-VLOOKUP(AM$1,D_0310!$A$4:$XA$84,($C859+AM$2-2001)+8*$B859,FALSE)</f>
        <v>-5</v>
      </c>
      <c r="AN859" s="18">
        <f>-VLOOKUP(AN$1,D_0310!$A$4:$XA$84,($C859+AN$2-2001)+8*$B859,FALSE)</f>
        <v>-1</v>
      </c>
      <c r="AO859" s="22"/>
      <c r="AP859" s="22"/>
      <c r="AQ859" s="22"/>
      <c r="AR859" s="21"/>
      <c r="AS859" s="31">
        <v>2</v>
      </c>
      <c r="AT859" s="55">
        <f>VLOOKUP(2002-C859,census2002!$A$3:$CD$82,2+B859)</f>
        <v>5733</v>
      </c>
      <c r="AU859" s="17" t="s">
        <v>174</v>
      </c>
      <c r="AV859">
        <f>1+K859/AVERAGE(AVERAGE(SUM($AT859,$D859:J859,$R859:X859,$AF859:AL859),SUM($AT859,$D859:K859,$R859:Y859,$AF859:AM859)),AVERAGE(SUM($AT860,$D860:K860,$S860:Y860,$AG860:AM860),SUM($AT860,$D860:L860,$S860:Z860,$AG860:AN860)))</f>
        <v>0.99703923019985197</v>
      </c>
      <c r="AW859">
        <f>1+L859/AVERAGE(AVERAGE(SUM($AT859,$D859:K859,$R859:Y859,$AF859:AM859),SUM($AT859,$D859:L859,$R859:Z859,$AF859:AN859)),AVERAGE(SUM($AT860,$D860:L860,$S860:Z860,$AG860:AN860),SUM($AT860,$D860:M860,$S860:AA860,$AG860:AO860)))</f>
        <v>0.99785990616511644</v>
      </c>
      <c r="BA859" s="43">
        <f t="shared" si="1129"/>
        <v>0.99744948377858422</v>
      </c>
      <c r="BB859" s="44">
        <f t="shared" ref="BB859" si="1131">AVERAGE(BA858:BA869)^5-1</f>
        <v>5.3142045151419737E-3</v>
      </c>
    </row>
    <row r="860" spans="1:54">
      <c r="A860" s="13">
        <v>859</v>
      </c>
      <c r="B860" s="17">
        <f t="shared" ref="B860" si="1132">C857</f>
        <v>57</v>
      </c>
      <c r="C860" s="17">
        <v>1991</v>
      </c>
      <c r="D860" s="21"/>
      <c r="E860" s="21"/>
      <c r="F860" s="18">
        <f>VLOOKUP(F$1,IR_0310!$A$4:$XA$84,($C860+F$2-2001)+8*$B860,FALSE)</f>
        <v>25</v>
      </c>
      <c r="G860" s="18">
        <f>VLOOKUP(G$1,IR_0310!$A$4:$XA$84,($C860+G$2-2001)+8*$B860,FALSE)</f>
        <v>10</v>
      </c>
      <c r="H860" s="18">
        <f>VLOOKUP(H$1,IR_0310!$A$4:$XA$84,($C860+H$2-2001)+8*$B860,FALSE)</f>
        <v>0</v>
      </c>
      <c r="I860" s="18">
        <f>VLOOKUP(I$1,IR_0310!$A$4:$XA$84,($C860+I$2-2001)+8*$B860,FALSE)</f>
        <v>24</v>
      </c>
      <c r="J860" s="18">
        <f>VLOOKUP(J$1,IR_0310!$A$4:$XA$84,($C860+J$2-2001)+8*$B860,FALSE)</f>
        <v>3</v>
      </c>
      <c r="K860" s="19">
        <f>VLOOKUP(K$1,IR_0310!$A$4:$XA$84,($C860+K$2-2001)+8*$B860,FALSE)</f>
        <v>21</v>
      </c>
      <c r="L860" s="19">
        <f>VLOOKUP(L$1,IR_0310!$A$4:$XA$84,($C860+L$2-2001)+8*$B860,FALSE)</f>
        <v>-6</v>
      </c>
      <c r="M860" s="19">
        <f>VLOOKUP(M$1,IR_0310!$A$4:$XA$84,($C860+M$2-2001)+8*$B860,FALSE)</f>
        <v>20</v>
      </c>
      <c r="N860" s="22"/>
      <c r="O860" s="22"/>
      <c r="P860" s="21"/>
      <c r="Q860" s="17">
        <v>1991</v>
      </c>
      <c r="R860" s="21"/>
      <c r="S860" s="21"/>
      <c r="T860" s="18">
        <f>VLOOKUP(T$1,IN_0310!$A$4:$XA$84,($C860+T$2-2001)+8*$B860,FALSE)</f>
        <v>-1</v>
      </c>
      <c r="U860" s="18">
        <f>VLOOKUP(U$1,IN_0310!$A$4:$XA$84,($C860+U$2-2001)+8*$B860,FALSE)</f>
        <v>5</v>
      </c>
      <c r="V860" s="18">
        <f>VLOOKUP(V$1,IN_0310!$A$4:$XA$84,($C860+V$2-2001)+8*$B860,FALSE)</f>
        <v>5</v>
      </c>
      <c r="W860" s="18">
        <f>VLOOKUP(W$1,IN_0310!$A$4:$XA$84,($C860+W$2-2001)+8*$B860,FALSE)</f>
        <v>7</v>
      </c>
      <c r="X860" s="18">
        <f>VLOOKUP(X$1,IN_0310!$A$4:$XA$84,($C860+X$2-2001)+8*$B860,FALSE)</f>
        <v>11</v>
      </c>
      <c r="Y860" s="18">
        <f>VLOOKUP(Y$1,IN_0310!$A$4:$XA$84,($C860+Y$2-2001)+8*$B860,FALSE)</f>
        <v>8</v>
      </c>
      <c r="Z860" s="18">
        <f>VLOOKUP(Z$1,IN_0310!$A$4:$XA$84,($C860+Z$2-2001)+8*$B860,FALSE)</f>
        <v>5</v>
      </c>
      <c r="AA860" s="18">
        <f>VLOOKUP(AA$1,IN_0310!$A$4:$XA$84,($C860+AA$2-2001)+8*$B860,FALSE)</f>
        <v>4</v>
      </c>
      <c r="AB860" s="22"/>
      <c r="AC860" s="22"/>
      <c r="AD860" s="21"/>
      <c r="AE860" s="17">
        <v>1991</v>
      </c>
      <c r="AF860" s="21"/>
      <c r="AG860" s="21"/>
      <c r="AH860" s="18">
        <f>-VLOOKUP(AH$1,D_0310!$A$4:$XA$84,($C860+AH$2-2001)+8*$B860,FALSE)</f>
        <v>-5</v>
      </c>
      <c r="AI860" s="18">
        <f>-VLOOKUP(AI$1,D_0310!$A$4:$XA$84,($C860+AI$2-2001)+8*$B860,FALSE)</f>
        <v>-2</v>
      </c>
      <c r="AJ860" s="18">
        <f>-VLOOKUP(AJ$1,D_0310!$A$4:$XA$84,($C860+AJ$2-2001)+8*$B860,FALSE)</f>
        <v>-2</v>
      </c>
      <c r="AK860" s="18">
        <f>-VLOOKUP(AK$1,D_0310!$A$4:$XA$84,($C860+AK$2-2001)+8*$B860,FALSE)</f>
        <v>-2</v>
      </c>
      <c r="AL860" s="18">
        <f>-VLOOKUP(AL$1,D_0310!$A$4:$XA$84,($C860+AL$2-2001)+8*$B860,FALSE)</f>
        <v>-7</v>
      </c>
      <c r="AM860" s="18">
        <f>-VLOOKUP(AM$1,D_0310!$A$4:$XA$84,($C860+AM$2-2001)+8*$B860,FALSE)</f>
        <v>-2</v>
      </c>
      <c r="AN860" s="18">
        <f>-VLOOKUP(AN$1,D_0310!$A$4:$XA$84,($C860+AN$2-2001)+8*$B860,FALSE)</f>
        <v>-12</v>
      </c>
      <c r="AO860" s="18">
        <f>-VLOOKUP(AO$1,D_0310!$A$4:$XA$84,($C860+AO$2-2001)+8*$B860,FALSE)</f>
        <v>-8</v>
      </c>
      <c r="AP860" s="22"/>
      <c r="AQ860" s="22"/>
      <c r="AR860" s="21"/>
      <c r="AS860" s="31">
        <v>3</v>
      </c>
      <c r="AT860" s="55">
        <f>VLOOKUP(2002-C860,census2002!$A$3:$CD$82,2+B860)</f>
        <v>6315</v>
      </c>
      <c r="AU860" s="17" t="s">
        <v>175</v>
      </c>
      <c r="AV860">
        <f>1+K860/AVERAGE(AVERAGE(SUM($AT860,$D860:J860,$R860:X860,$AF860:AL860),SUM($AT860,$D860:K860,$R860:Y860,$AF860:AM860)),AVERAGE(SUM($AT861,$D861:K861,$S861:Y861,$AG861:AM861),SUM($AT861,$D861:L861,$S861:Z861,$AG861:AN861)))</f>
        <v>1.003196225409992</v>
      </c>
      <c r="AW860">
        <f>1+L860/AVERAGE(AVERAGE(SUM($AT860,$D860:K860,$R860:Y860,$AF860:AM860),SUM($AT860,$D860:L860,$R860:Z860,$AF860:AN860)),AVERAGE(SUM($AT861,$D861:L861,$S861:Z861,$AG861:AN861),SUM($AT861,$D861:M861,$S861:AA861,$AG861:AO861)))</f>
        <v>0.9990881112504274</v>
      </c>
      <c r="AX860">
        <f>1+M860/AVERAGE(AVERAGE(SUM($AT860,$D860:L860,$R860:Z860,$AF860:AN860),SUM($AT860,$D860:M860,$R860:AA860,$AF860:AO860)),AVERAGE(SUM($AT861,$D861:M861,$S861:AA861,$AG861:AO861),SUM($AT861,$D861:N861,$S861:AB861,$AG861:AP861)))</f>
        <v>1.0030385900941963</v>
      </c>
      <c r="BA860" s="43">
        <f t="shared" si="1129"/>
        <v>1.0017725045244723</v>
      </c>
      <c r="BB860" s="45" t="s">
        <v>176</v>
      </c>
    </row>
    <row r="861" spans="1:54">
      <c r="A861" s="9">
        <v>860</v>
      </c>
      <c r="B861" s="17">
        <f t="shared" ref="B861" si="1133">C857</f>
        <v>57</v>
      </c>
      <c r="C861" s="17">
        <v>1990</v>
      </c>
      <c r="D861" s="21"/>
      <c r="E861" s="21"/>
      <c r="F861" s="21"/>
      <c r="G861" s="18">
        <f>VLOOKUP(G$1,IR_0310!$A$4:$XA$84,($C861+G$2-2001)+8*$B861,FALSE)</f>
        <v>18</v>
      </c>
      <c r="H861" s="18">
        <f>VLOOKUP(H$1,IR_0310!$A$4:$XA$84,($C861+H$2-2001)+8*$B861,FALSE)</f>
        <v>0</v>
      </c>
      <c r="I861" s="18">
        <f>VLOOKUP(I$1,IR_0310!$A$4:$XA$84,($C861+I$2-2001)+8*$B861,FALSE)</f>
        <v>34</v>
      </c>
      <c r="J861" s="18">
        <f>VLOOKUP(J$1,IR_0310!$A$4:$XA$84,($C861+J$2-2001)+8*$B861,FALSE)</f>
        <v>17</v>
      </c>
      <c r="K861" s="19">
        <f>VLOOKUP(K$1,IR_0310!$A$4:$XA$84,($C861+K$2-2001)+8*$B861,FALSE)</f>
        <v>-24</v>
      </c>
      <c r="L861" s="19">
        <f>VLOOKUP(L$1,IR_0310!$A$4:$XA$84,($C861+L$2-2001)+8*$B861,FALSE)</f>
        <v>2</v>
      </c>
      <c r="M861" s="19">
        <f>VLOOKUP(M$1,IR_0310!$A$4:$XA$84,($C861+M$2-2001)+8*$B861,FALSE)</f>
        <v>7</v>
      </c>
      <c r="N861" s="19">
        <f>VLOOKUP(N$1,IR_0310!$A$4:$XA$84,($C861+N$2-2001)+8*$B861,FALSE)</f>
        <v>-1</v>
      </c>
      <c r="O861" s="22"/>
      <c r="P861" s="21"/>
      <c r="Q861" s="17">
        <v>1990</v>
      </c>
      <c r="R861" s="21"/>
      <c r="S861" s="21"/>
      <c r="T861" s="21"/>
      <c r="U861" s="18">
        <f>VLOOKUP(U$1,IN_0310!$A$4:$XA$84,($C861+U$2-2001)+8*$B861,FALSE)</f>
        <v>0</v>
      </c>
      <c r="V861" s="18">
        <f>VLOOKUP(V$1,IN_0310!$A$4:$XA$84,($C861+V$2-2001)+8*$B861,FALSE)</f>
        <v>5</v>
      </c>
      <c r="W861" s="18">
        <f>VLOOKUP(W$1,IN_0310!$A$4:$XA$84,($C861+W$2-2001)+8*$B861,FALSE)</f>
        <v>4</v>
      </c>
      <c r="X861" s="18">
        <f>VLOOKUP(X$1,IN_0310!$A$4:$XA$84,($C861+X$2-2001)+8*$B861,FALSE)</f>
        <v>5</v>
      </c>
      <c r="Y861" s="18">
        <f>VLOOKUP(Y$1,IN_0310!$A$4:$XA$84,($C861+Y$2-2001)+8*$B861,FALSE)</f>
        <v>21</v>
      </c>
      <c r="Z861" s="18">
        <f>VLOOKUP(Z$1,IN_0310!$A$4:$XA$84,($C861+Z$2-2001)+8*$B861,FALSE)</f>
        <v>15</v>
      </c>
      <c r="AA861" s="18">
        <f>VLOOKUP(AA$1,IN_0310!$A$4:$XA$84,($C861+AA$2-2001)+8*$B861,FALSE)</f>
        <v>14</v>
      </c>
      <c r="AB861" s="18">
        <f>VLOOKUP(AB$1,IN_0310!$A$4:$XA$84,($C861+AB$2-2001)+8*$B861,FALSE)</f>
        <v>3</v>
      </c>
      <c r="AC861" s="22"/>
      <c r="AD861" s="21"/>
      <c r="AE861" s="17">
        <v>1990</v>
      </c>
      <c r="AF861" s="21"/>
      <c r="AG861" s="21"/>
      <c r="AH861" s="21"/>
      <c r="AI861" s="18">
        <f>-VLOOKUP(AI$1,D_0310!$A$4:$XA$84,($C861+AI$2-2001)+8*$B861,FALSE)</f>
        <v>-5</v>
      </c>
      <c r="AJ861" s="18">
        <f>-VLOOKUP(AJ$1,D_0310!$A$4:$XA$84,($C861+AJ$2-2001)+8*$B861,FALSE)</f>
        <v>-3</v>
      </c>
      <c r="AK861" s="18">
        <f>-VLOOKUP(AK$1,D_0310!$A$4:$XA$84,($C861+AK$2-2001)+8*$B861,FALSE)</f>
        <v>0</v>
      </c>
      <c r="AL861" s="18">
        <f>-VLOOKUP(AL$1,D_0310!$A$4:$XA$84,($C861+AL$2-2001)+8*$B861,FALSE)</f>
        <v>-3</v>
      </c>
      <c r="AM861" s="18">
        <f>-VLOOKUP(AM$1,D_0310!$A$4:$XA$84,($C861+AM$2-2001)+8*$B861,FALSE)</f>
        <v>-5</v>
      </c>
      <c r="AN861" s="18">
        <f>-VLOOKUP(AN$1,D_0310!$A$4:$XA$84,($C861+AN$2-2001)+8*$B861,FALSE)</f>
        <v>-7</v>
      </c>
      <c r="AO861" s="18">
        <f>-VLOOKUP(AO$1,D_0310!$A$4:$XA$84,($C861+AO$2-2001)+8*$B861,FALSE)</f>
        <v>-7</v>
      </c>
      <c r="AP861" s="18">
        <f>-VLOOKUP(AP$1,D_0310!$A$4:$XA$84,($C861+AP$2-2001)+8*$B861,FALSE)</f>
        <v>-10</v>
      </c>
      <c r="AQ861" s="22"/>
      <c r="AR861" s="21"/>
      <c r="AS861" s="31">
        <v>4</v>
      </c>
      <c r="AT861" s="55">
        <f>VLOOKUP(2002-C861,census2002!$A$3:$CD$82,2+B861)</f>
        <v>6672</v>
      </c>
      <c r="AU861" s="17" t="s">
        <v>177</v>
      </c>
      <c r="AV861">
        <f>1+K861/AVERAGE(AVERAGE(SUM($AT861,$D861:J861,$R861:X861,$AF861:AL861),SUM($AT861,$D861:K861,$R861:Y861,$AF861:AM861)),AVERAGE(SUM($AT862,$D862:K862,$S862:Y862,$AG862:AM862),SUM($AT862,$D862:L862,$S862:Z862,$AG862:AN862)))</f>
        <v>0.99646226415094341</v>
      </c>
      <c r="AW861">
        <f>1+L861/AVERAGE(AVERAGE(SUM($AT861,$D861:K861,$R861:Y861,$AF861:AM861),SUM($AT861,$D861:L861,$R861:Z861,$AF861:AN861)),AVERAGE(SUM($AT862,$D862:L862,$S862:Z862,$AG862:AN862),SUM($AT862,$D862:M862,$S862:AA862,$AG862:AO862)))</f>
        <v>1.0002942258183156</v>
      </c>
      <c r="AX861">
        <f>1+M861/AVERAGE(AVERAGE(SUM($AT861,$D861:L861,$R861:Z861,$AF861:AN861),SUM($AT861,$D861:M861,$R861:AA861,$AF861:AO861)),AVERAGE(SUM($AT862,$D862:M862,$S862:AA862,$AG862:AO862),SUM($AT862,$D862:N862,$S862:AB862,$AG862:AP862)))</f>
        <v>1.001027900146843</v>
      </c>
      <c r="AY861">
        <f>1+N861/AVERAGE(AVERAGE(SUM($AT861,$D861:M861,$R861:AA861,$AF861:AO861),SUM($AT861,$D861:N861,$R861:AB861,$AF861:AP861)),AVERAGE(SUM($AT862,$D862:N862,$S862:AB862,$AG862:AP862),SUM($AT862,$D862:O862,$S862:AC862,$AG862:AQ862)))</f>
        <v>0.99985310319500553</v>
      </c>
      <c r="BA861" s="43">
        <f t="shared" si="1129"/>
        <v>0.99940783508176678</v>
      </c>
      <c r="BB861" s="46">
        <f t="shared" ref="BB861" si="1134">AVERAGE(BB862:BB869)^5-1</f>
        <v>4.410531450141475E-3</v>
      </c>
    </row>
    <row r="862" spans="1:54">
      <c r="A862" s="9">
        <v>861</v>
      </c>
      <c r="B862" s="17">
        <f t="shared" ref="B862" si="1135">C857</f>
        <v>57</v>
      </c>
      <c r="C862" s="17">
        <v>1989</v>
      </c>
      <c r="D862" s="21"/>
      <c r="E862" s="21"/>
      <c r="F862" s="21"/>
      <c r="G862" s="21"/>
      <c r="H862" s="18">
        <f>VLOOKUP(H$1,IR_0310!$A$4:$XA$84,($C862+H$2-2001)+8*$B862,FALSE)</f>
        <v>-17</v>
      </c>
      <c r="I862" s="18">
        <f>VLOOKUP(I$1,IR_0310!$A$4:$XA$84,($C862+I$2-2001)+8*$B862,FALSE)</f>
        <v>34</v>
      </c>
      <c r="J862" s="18">
        <f>VLOOKUP(J$1,IR_0310!$A$4:$XA$84,($C862+J$2-2001)+8*$B862,FALSE)</f>
        <v>26</v>
      </c>
      <c r="K862" s="19">
        <f>VLOOKUP(K$1,IR_0310!$A$4:$XA$84,($C862+K$2-2001)+8*$B862,FALSE)</f>
        <v>-29</v>
      </c>
      <c r="L862" s="19">
        <f>VLOOKUP(L$1,IR_0310!$A$4:$XA$84,($C862+L$2-2001)+8*$B862,FALSE)</f>
        <v>19</v>
      </c>
      <c r="M862" s="19">
        <f>VLOOKUP(M$1,IR_0310!$A$4:$XA$84,($C862+M$2-2001)+8*$B862,FALSE)</f>
        <v>21</v>
      </c>
      <c r="N862" s="19">
        <f>VLOOKUP(N$1,IR_0310!$A$4:$XA$84,($C862+N$2-2001)+8*$B862,FALSE)</f>
        <v>-8</v>
      </c>
      <c r="O862" s="19">
        <f>VLOOKUP(O$1,IR_0310!$A$4:$XA$84,($C862+O$2-2001)+8*$B862,FALSE)</f>
        <v>-10</v>
      </c>
      <c r="P862" s="21"/>
      <c r="Q862" s="17">
        <v>1989</v>
      </c>
      <c r="R862" s="21"/>
      <c r="S862" s="21"/>
      <c r="T862" s="21"/>
      <c r="U862" s="21"/>
      <c r="V862" s="18">
        <f>VLOOKUP(V$1,IN_0310!$A$4:$XA$84,($C862+V$2-2001)+8*$B862,FALSE)</f>
        <v>-2</v>
      </c>
      <c r="W862" s="18">
        <f>VLOOKUP(W$1,IN_0310!$A$4:$XA$84,($C862+W$2-2001)+8*$B862,FALSE)</f>
        <v>4</v>
      </c>
      <c r="X862" s="18">
        <f>VLOOKUP(X$1,IN_0310!$A$4:$XA$84,($C862+X$2-2001)+8*$B862,FALSE)</f>
        <v>4</v>
      </c>
      <c r="Y862" s="18">
        <f>VLOOKUP(Y$1,IN_0310!$A$4:$XA$84,($C862+Y$2-2001)+8*$B862,FALSE)</f>
        <v>4</v>
      </c>
      <c r="Z862" s="18">
        <f>VLOOKUP(Z$1,IN_0310!$A$4:$XA$84,($C862+Z$2-2001)+8*$B862,FALSE)</f>
        <v>19</v>
      </c>
      <c r="AA862" s="18">
        <f>VLOOKUP(AA$1,IN_0310!$A$4:$XA$84,($C862+AA$2-2001)+8*$B862,FALSE)</f>
        <v>16</v>
      </c>
      <c r="AB862" s="18">
        <f>VLOOKUP(AB$1,IN_0310!$A$4:$XA$84,($C862+AB$2-2001)+8*$B862,FALSE)</f>
        <v>13</v>
      </c>
      <c r="AC862" s="18">
        <f>VLOOKUP(AC$1,IN_0310!$A$4:$XA$84,($C862+AC$2-2001)+8*$B862,FALSE)</f>
        <v>5</v>
      </c>
      <c r="AD862" s="21"/>
      <c r="AE862" s="17">
        <v>1989</v>
      </c>
      <c r="AF862" s="21"/>
      <c r="AG862" s="21"/>
      <c r="AH862" s="21"/>
      <c r="AI862" s="21"/>
      <c r="AJ862" s="18">
        <f>-VLOOKUP(AJ$1,D_0310!$A$4:$XA$84,($C862+AJ$2-2001)+8*$B862,FALSE)</f>
        <v>-3</v>
      </c>
      <c r="AK862" s="18">
        <f>-VLOOKUP(AK$1,D_0310!$A$4:$XA$84,($C862+AK$2-2001)+8*$B862,FALSE)</f>
        <v>-2</v>
      </c>
      <c r="AL862" s="18">
        <f>-VLOOKUP(AL$1,D_0310!$A$4:$XA$84,($C862+AL$2-2001)+8*$B862,FALSE)</f>
        <v>-3</v>
      </c>
      <c r="AM862" s="18">
        <f>-VLOOKUP(AM$1,D_0310!$A$4:$XA$84,($C862+AM$2-2001)+8*$B862,FALSE)</f>
        <v>-2</v>
      </c>
      <c r="AN862" s="18">
        <f>-VLOOKUP(AN$1,D_0310!$A$4:$XA$84,($C862+AN$2-2001)+8*$B862,FALSE)</f>
        <v>-14</v>
      </c>
      <c r="AO862" s="18">
        <f>-VLOOKUP(AO$1,D_0310!$A$4:$XA$84,($C862+AO$2-2001)+8*$B862,FALSE)</f>
        <v>-9</v>
      </c>
      <c r="AP862" s="18">
        <f>-VLOOKUP(AP$1,D_0310!$A$4:$XA$84,($C862+AP$2-2001)+8*$B862,FALSE)</f>
        <v>-7</v>
      </c>
      <c r="AQ862" s="18">
        <f>-VLOOKUP(AQ$1,D_0310!$A$4:$XA$84,($C862+AQ$2-2001)+8*$B862,FALSE)</f>
        <v>-9</v>
      </c>
      <c r="AR862" s="21"/>
      <c r="AS862" s="31">
        <v>5</v>
      </c>
      <c r="AT862" s="55">
        <f>VLOOKUP(2002-C862,census2002!$A$3:$CD$82,2+B862)</f>
        <v>6802</v>
      </c>
      <c r="AU862" s="17" t="s">
        <v>178</v>
      </c>
      <c r="AV862">
        <f>1+K862/AVERAGE(AVERAGE(SUM($AT862,$D862:J862,$R862:X862,$AF862:AL862),SUM($AT862,$D862:K862,$R862:Y862,$AF862:AM862)),AVERAGE(SUM($AT863,$D863:K863,$S863:Y863,$AG863:AM863),SUM($AT863,$D863:L863,$S863:Z863,$AG863:AN863)))</f>
        <v>0.99595522856445484</v>
      </c>
      <c r="AW862">
        <f>1+L862/AVERAGE(AVERAGE(SUM($AT862,$D862:K862,$R862:Y862,$AF862:AM862),SUM($AT862,$D862:L862,$R862:Z862,$AF862:AN862)),AVERAGE(SUM($AT863,$D863:L863,$S863:Z863,$AG863:AN863),SUM($AT863,$D863:M863,$S863:AA863,$AG863:AO863)))</f>
        <v>1.0026504847597126</v>
      </c>
      <c r="AX862">
        <f>1+M862/AVERAGE(AVERAGE(SUM($AT862,$D862:L862,$R862:Z862,$AF862:AN862),SUM($AT862,$D862:M862,$R862:AA862,$AF862:AO862)),AVERAGE(SUM($AT863,$D863:M863,$S863:AA863,$AG863:AO863),SUM($AT863,$D863:N863,$S863:AB863,$AG863:AP863)))</f>
        <v>1.0029242819843343</v>
      </c>
      <c r="AY862">
        <f>1+N862/AVERAGE(AVERAGE(SUM($AT862,$D862:M862,$R862:AA862,$AF862:AO862),SUM($AT862,$D862:N862,$R862:AB862,$AF862:AP862)),AVERAGE(SUM($AT863,$D863:N863,$S863:AB863,$AG863:AP863),SUM($AT863,$D863:O863,$S863:AC863,$AG863:AQ863)))</f>
        <v>0.99888718876060645</v>
      </c>
      <c r="AZ862">
        <f>1+O862/AVERAGE(AVERAGE(SUM($AT862,$D862:N862,$R862:AB862,$AF862:AP862),SUM($AT862,$D862:O862,$R862:AC862,$AF862:AQ862)),AVERAGE(SUM($AT863,$D863:O863,$S863:AC863,$AG863:AQ863),SUM($AT863,$D863:P863,$S863:AD863,$AG863:AR863)))</f>
        <v>0.99860956618464958</v>
      </c>
      <c r="BA862" s="43">
        <f t="shared" si="1129"/>
        <v>0.99980185705711511</v>
      </c>
      <c r="BB862" s="47">
        <f t="shared" ref="BB862:BB869" si="1136">PRODUCT(AV858,AW859,AX860,AY861,AZ862)^(1/5)</f>
        <v>0.99979655594868932</v>
      </c>
    </row>
    <row r="863" spans="1:54">
      <c r="A863" s="13">
        <v>862</v>
      </c>
      <c r="B863" s="17">
        <f t="shared" ref="B863" si="1137">C857</f>
        <v>57</v>
      </c>
      <c r="C863" s="17">
        <v>1988</v>
      </c>
      <c r="D863" s="21"/>
      <c r="E863" s="21"/>
      <c r="F863" s="21"/>
      <c r="G863" s="21"/>
      <c r="H863" s="21"/>
      <c r="I863" s="18">
        <f>VLOOKUP(I$1,IR_0310!$A$4:$XA$84,($C863+I$2-2001)+8*$B863,FALSE)</f>
        <v>12</v>
      </c>
      <c r="J863" s="18">
        <f>VLOOKUP(J$1,IR_0310!$A$4:$XA$84,($C863+J$2-2001)+8*$B863,FALSE)</f>
        <v>26</v>
      </c>
      <c r="K863" s="19">
        <f>VLOOKUP(K$1,IR_0310!$A$4:$XA$84,($C863+K$2-2001)+8*$B863,FALSE)</f>
        <v>-5</v>
      </c>
      <c r="L863" s="19">
        <f>VLOOKUP(L$1,IR_0310!$A$4:$XA$84,($C863+L$2-2001)+8*$B863,FALSE)</f>
        <v>0</v>
      </c>
      <c r="M863" s="19">
        <f>VLOOKUP(M$1,IR_0310!$A$4:$XA$84,($C863+M$2-2001)+8*$B863,FALSE)</f>
        <v>-8</v>
      </c>
      <c r="N863" s="19">
        <f>VLOOKUP(N$1,IR_0310!$A$4:$XA$84,($C863+N$2-2001)+8*$B863,FALSE)</f>
        <v>-5</v>
      </c>
      <c r="O863" s="19">
        <f>VLOOKUP(O$1,IR_0310!$A$4:$XA$84,($C863+O$2-2001)+8*$B863,FALSE)</f>
        <v>3</v>
      </c>
      <c r="P863" s="18">
        <f>VLOOKUP(P$1,IR_0310!$A$4:$XA$84,($C863+P$2-2001)+8*$B863,FALSE)</f>
        <v>24</v>
      </c>
      <c r="Q863" s="17">
        <v>1988</v>
      </c>
      <c r="R863" s="21"/>
      <c r="S863" s="21"/>
      <c r="T863" s="21"/>
      <c r="U863" s="21"/>
      <c r="V863" s="21"/>
      <c r="W863" s="18">
        <f>VLOOKUP(W$1,IN_0310!$A$4:$XA$84,($C863+W$2-2001)+8*$B863,FALSE)</f>
        <v>-1</v>
      </c>
      <c r="X863" s="18">
        <f>VLOOKUP(X$1,IN_0310!$A$4:$XA$84,($C863+X$2-2001)+8*$B863,FALSE)</f>
        <v>4</v>
      </c>
      <c r="Y863" s="18">
        <f>VLOOKUP(Y$1,IN_0310!$A$4:$XA$84,($C863+Y$2-2001)+8*$B863,FALSE)</f>
        <v>4</v>
      </c>
      <c r="Z863" s="18">
        <f>VLOOKUP(Z$1,IN_0310!$A$4:$XA$84,($C863+Z$2-2001)+8*$B863,FALSE)</f>
        <v>7</v>
      </c>
      <c r="AA863" s="18">
        <f>VLOOKUP(AA$1,IN_0310!$A$4:$XA$84,($C863+AA$2-2001)+8*$B863,FALSE)</f>
        <v>15</v>
      </c>
      <c r="AB863" s="18">
        <f>VLOOKUP(AB$1,IN_0310!$A$4:$XA$84,($C863+AB$2-2001)+8*$B863,FALSE)</f>
        <v>20</v>
      </c>
      <c r="AC863" s="18">
        <f>VLOOKUP(AC$1,IN_0310!$A$4:$XA$84,($C863+AC$2-2001)+8*$B863,FALSE)</f>
        <v>15</v>
      </c>
      <c r="AD863" s="18">
        <f>VLOOKUP(AD$1,IN_0310!$A$4:$XA$84,($C863+AD$2-2001)+8*$B863,FALSE)</f>
        <v>4</v>
      </c>
      <c r="AE863" s="17">
        <v>1988</v>
      </c>
      <c r="AF863" s="21"/>
      <c r="AG863" s="21"/>
      <c r="AH863" s="21"/>
      <c r="AI863" s="21"/>
      <c r="AJ863" s="21"/>
      <c r="AK863" s="18">
        <f>-VLOOKUP(AK$1,D_0310!$A$4:$XA$84,($C863+AK$2-2001)+8*$B863,FALSE)</f>
        <v>-4</v>
      </c>
      <c r="AL863" s="18">
        <f>-VLOOKUP(AL$1,D_0310!$A$4:$XA$84,($C863+AL$2-2001)+8*$B863,FALSE)</f>
        <v>-8</v>
      </c>
      <c r="AM863" s="18">
        <f>-VLOOKUP(AM$1,D_0310!$A$4:$XA$84,($C863+AM$2-2001)+8*$B863,FALSE)</f>
        <v>-4</v>
      </c>
      <c r="AN863" s="18">
        <f>-VLOOKUP(AN$1,D_0310!$A$4:$XA$84,($C863+AN$2-2001)+8*$B863,FALSE)</f>
        <v>-7</v>
      </c>
      <c r="AO863" s="18">
        <f>-VLOOKUP(AO$1,D_0310!$A$4:$XA$84,($C863+AO$2-2001)+8*$B863,FALSE)</f>
        <v>-9</v>
      </c>
      <c r="AP863" s="18">
        <f>-VLOOKUP(AP$1,D_0310!$A$4:$XA$84,($C863+AP$2-2001)+8*$B863,FALSE)</f>
        <v>-14</v>
      </c>
      <c r="AQ863" s="18">
        <f>-VLOOKUP(AQ$1,D_0310!$A$4:$XA$84,($C863+AQ$2-2001)+8*$B863,FALSE)</f>
        <v>-14</v>
      </c>
      <c r="AR863" s="18">
        <f>-VLOOKUP(AR$1,D_0310!$A$4:$XA$84,($C863+AR$2-2001)+8*$B863,FALSE)</f>
        <v>-4</v>
      </c>
      <c r="AS863" s="31">
        <v>5</v>
      </c>
      <c r="AT863" s="55">
        <f>VLOOKUP(2002-C863,census2002!$A$3:$CD$82,2+B863)</f>
        <v>7486</v>
      </c>
      <c r="AU863" s="17" t="s">
        <v>179</v>
      </c>
      <c r="AV863">
        <f>1+K863/AVERAGE(AVERAGE(SUM($AT863,$D863:J863,$R863:X863,$AF863:AL863),SUM($AT863,$D863:K863,$R863:Y863,$AF863:AM863)),AVERAGE(SUM($AT864,$D864:K864,$S864:Y864,$AG864:AM864),SUM($AT864,$D864:L864,$S864:Z864,$AG864:AN864)))</f>
        <v>0.99935763610085115</v>
      </c>
      <c r="AW863">
        <f>1+L863/AVERAGE(AVERAGE(SUM($AT863,$D863:K863,$R863:Y863,$AF863:AM863),SUM($AT863,$D863:L863,$R863:Z863,$AF863:AN863)),AVERAGE(SUM($AT864,$D864:L864,$S864:Z864,$AG864:AN864),SUM($AT864,$D864:M864,$S864:AA864,$AG864:AO864)))</f>
        <v>1</v>
      </c>
      <c r="AX863">
        <f>1+M863/AVERAGE(AVERAGE(SUM($AT863,$D863:L863,$R863:Z863,$AF863:AN863),SUM($AT863,$D863:M863,$R863:AA863,$AF863:AO863)),AVERAGE(SUM($AT864,$D864:M864,$S864:AA864,$AG864:AO864),SUM($AT864,$D864:N864,$S864:AB864,$AG864:AP864)))</f>
        <v>0.99897379982682877</v>
      </c>
      <c r="AY863">
        <f>1+N863/AVERAGE(AVERAGE(SUM($AT863,$D863:M863,$R863:AA863,$AF863:AO863),SUM($AT863,$D863:N863,$R863:AB863,$AF863:AP863)),AVERAGE(SUM($AT864,$D864:N864,$S864:AB864,$AG864:AP864),SUM($AT864,$D864:O864,$S864:AC864,$AG864:AQ864)))</f>
        <v>0.99936002047934469</v>
      </c>
      <c r="AZ863">
        <f>1+O863/AVERAGE(AVERAGE(SUM($AT863,$D863:N863,$R863:AB863,$AF863:AP863),SUM($AT863,$D863:O863,$R863:AC863,$AF863:AQ863)),AVERAGE(SUM($AT864,$D864:O864,$S864:AC864,$AG864:AQ864),SUM($AT864,$D864:P864,$S864:AD864,$AG864:AR864)))</f>
        <v>1.000382897255903</v>
      </c>
      <c r="BA863" s="43">
        <f t="shared" si="1129"/>
        <v>0.99961474266950834</v>
      </c>
      <c r="BB863" s="47">
        <f t="shared" si="1136"/>
        <v>0.99928411616564117</v>
      </c>
    </row>
    <row r="864" spans="1:54">
      <c r="A864" s="9">
        <v>863</v>
      </c>
      <c r="B864" s="17">
        <f t="shared" ref="B864" si="1138">C857</f>
        <v>57</v>
      </c>
      <c r="C864" s="17">
        <v>1987</v>
      </c>
      <c r="D864" s="21"/>
      <c r="E864" s="21"/>
      <c r="F864" s="21"/>
      <c r="G864" s="21"/>
      <c r="H864" s="21"/>
      <c r="I864" s="21"/>
      <c r="J864" s="18">
        <f>VLOOKUP(J$1,IR_0310!$A$4:$XA$84,($C864+J$2-2001)+8*$B864,FALSE)</f>
        <v>-17</v>
      </c>
      <c r="K864" s="19">
        <f>VLOOKUP(K$1,IR_0310!$A$4:$XA$84,($C864+K$2-2001)+8*$B864,FALSE)</f>
        <v>-5</v>
      </c>
      <c r="L864" s="19">
        <f>VLOOKUP(L$1,IR_0310!$A$4:$XA$84,($C864+L$2-2001)+8*$B864,FALSE)</f>
        <v>31</v>
      </c>
      <c r="M864" s="19">
        <f>VLOOKUP(M$1,IR_0310!$A$4:$XA$84,($C864+M$2-2001)+8*$B864,FALSE)</f>
        <v>19</v>
      </c>
      <c r="N864" s="19">
        <f>VLOOKUP(N$1,IR_0310!$A$4:$XA$84,($C864+N$2-2001)+8*$B864,FALSE)</f>
        <v>6</v>
      </c>
      <c r="O864" s="19">
        <f>VLOOKUP(O$1,IR_0310!$A$4:$XA$84,($C864+O$2-2001)+8*$B864,FALSE)</f>
        <v>42</v>
      </c>
      <c r="P864" s="18">
        <f>VLOOKUP(P$1,IR_0310!$A$4:$XA$84,($C864+P$2-2001)+8*$B864,FALSE)</f>
        <v>18</v>
      </c>
      <c r="Q864" s="17">
        <v>1987</v>
      </c>
      <c r="R864" s="21"/>
      <c r="S864" s="21"/>
      <c r="T864" s="21"/>
      <c r="U864" s="21"/>
      <c r="V864" s="21"/>
      <c r="W864" s="21"/>
      <c r="X864" s="18">
        <f>VLOOKUP(X$1,IN_0310!$A$4:$XA$84,($C864+X$2-2001)+8*$B864,FALSE)</f>
        <v>-6</v>
      </c>
      <c r="Y864" s="18">
        <f>VLOOKUP(Y$1,IN_0310!$A$4:$XA$84,($C864+Y$2-2001)+8*$B864,FALSE)</f>
        <v>4</v>
      </c>
      <c r="Z864" s="18">
        <f>VLOOKUP(Z$1,IN_0310!$A$4:$XA$84,($C864+Z$2-2001)+8*$B864,FALSE)</f>
        <v>0</v>
      </c>
      <c r="AA864" s="18">
        <f>VLOOKUP(AA$1,IN_0310!$A$4:$XA$84,($C864+AA$2-2001)+8*$B864,FALSE)</f>
        <v>2</v>
      </c>
      <c r="AB864" s="18">
        <f>VLOOKUP(AB$1,IN_0310!$A$4:$XA$84,($C864+AB$2-2001)+8*$B864,FALSE)</f>
        <v>15</v>
      </c>
      <c r="AC864" s="18">
        <f>VLOOKUP(AC$1,IN_0310!$A$4:$XA$84,($C864+AC$2-2001)+8*$B864,FALSE)</f>
        <v>17</v>
      </c>
      <c r="AD864" s="18">
        <f>VLOOKUP(AD$1,IN_0310!$A$4:$XA$84,($C864+AD$2-2001)+8*$B864,FALSE)</f>
        <v>21</v>
      </c>
      <c r="AE864" s="17">
        <v>1987</v>
      </c>
      <c r="AF864" s="21"/>
      <c r="AG864" s="21"/>
      <c r="AH864" s="21"/>
      <c r="AI864" s="21"/>
      <c r="AJ864" s="21"/>
      <c r="AK864" s="21"/>
      <c r="AL864" s="18">
        <f>-VLOOKUP(AL$1,D_0310!$A$4:$XA$84,($C864+AL$2-2001)+8*$B864,FALSE)</f>
        <v>-11</v>
      </c>
      <c r="AM864" s="18">
        <f>-VLOOKUP(AM$1,D_0310!$A$4:$XA$84,($C864+AM$2-2001)+8*$B864,FALSE)</f>
        <v>-5</v>
      </c>
      <c r="AN864" s="18">
        <f>-VLOOKUP(AN$1,D_0310!$A$4:$XA$84,($C864+AN$2-2001)+8*$B864,FALSE)</f>
        <v>-7</v>
      </c>
      <c r="AO864" s="18">
        <f>-VLOOKUP(AO$1,D_0310!$A$4:$XA$84,($C864+AO$2-2001)+8*$B864,FALSE)</f>
        <v>-12</v>
      </c>
      <c r="AP864" s="18">
        <f>-VLOOKUP(AP$1,D_0310!$A$4:$XA$84,($C864+AP$2-2001)+8*$B864,FALSE)</f>
        <v>-8</v>
      </c>
      <c r="AQ864" s="18">
        <f>-VLOOKUP(AQ$1,D_0310!$A$4:$XA$84,($C864+AQ$2-2001)+8*$B864,FALSE)</f>
        <v>-3</v>
      </c>
      <c r="AR864" s="18">
        <f>-VLOOKUP(AR$1,D_0310!$A$4:$XA$84,($C864+AR$2-2001)+8*$B864,FALSE)</f>
        <v>-11</v>
      </c>
      <c r="AS864" s="31">
        <v>5</v>
      </c>
      <c r="AT864" s="55">
        <f>VLOOKUP(2002-C864,census2002!$A$3:$CD$82,2+B864)</f>
        <v>8083</v>
      </c>
      <c r="AU864" s="17" t="s">
        <v>180</v>
      </c>
      <c r="AV864">
        <f>1+K864/AVERAGE(AVERAGE(SUM($AT864,$D864:J864,$R864:X864,$AF864:AL864),SUM($AT864,$D864:K864,$R864:Y864,$AF864:AM864)),AVERAGE(SUM($AT865,$D865:K865,$S865:Y865,$AG865:AM865),SUM($AT865,$D865:L865,$S865:Z865,$AG865:AN865)))</f>
        <v>0.99937539038101186</v>
      </c>
      <c r="AW864">
        <f>1+L864/AVERAGE(AVERAGE(SUM($AT864,$D864:K864,$R864:Y864,$AF864:AM864),SUM($AT864,$D864:L864,$R864:Z864,$AF864:AN864)),AVERAGE(SUM($AT865,$D865:L865,$S865:Z865,$AG865:AN865),SUM($AT865,$D865:M865,$S865:AA865,$AG865:AO865)))</f>
        <v>1.0038637709157761</v>
      </c>
      <c r="AX864">
        <f>1+M864/AVERAGE(AVERAGE(SUM($AT864,$D864:L864,$R864:Z864,$AF864:AN864),SUM($AT864,$D864:M864,$R864:AA864,$AF864:AO864)),AVERAGE(SUM($AT865,$D865:M865,$S865:AA865,$AG865:AO865),SUM($AT865,$D865:N865,$S865:AB865,$AG865:AP865)))</f>
        <v>1.0023606150023296</v>
      </c>
      <c r="AY864">
        <f>1+N864/AVERAGE(AVERAGE(SUM($AT864,$D864:M864,$R864:AA864,$AF864:AO864),SUM($AT864,$D864:N864,$R864:AB864,$AF864:AP864)),AVERAGE(SUM($AT865,$D865:N865,$S865:AB865,$AG865:AP865),SUM($AT865,$D865:O865,$S865:AC865,$AG865:AQ865)))</f>
        <v>1.0007440014880029</v>
      </c>
      <c r="AZ864">
        <f>1+O864/AVERAGE(AVERAGE(SUM($AT864,$D864:N864,$R864:AB864,$AF864:AP864),SUM($AT864,$D864:O864,$R864:AC864,$AF864:AQ864)),AVERAGE(SUM($AT865,$D865:O865,$S865:AC865,$AG865:AQ865),SUM($AT865,$D865:P865,$S865:AD865,$AG865:AR865)))</f>
        <v>1.0051927178314222</v>
      </c>
      <c r="BA864" s="43">
        <f t="shared" si="1129"/>
        <v>1.002305124945394</v>
      </c>
      <c r="BB864" s="47">
        <f t="shared" si="1136"/>
        <v>1.0021912820048631</v>
      </c>
    </row>
    <row r="865" spans="1:54">
      <c r="A865" s="9">
        <v>864</v>
      </c>
      <c r="B865" s="17">
        <f t="shared" ref="B865" si="1139">C857</f>
        <v>57</v>
      </c>
      <c r="C865" s="17">
        <v>1986</v>
      </c>
      <c r="D865" s="26"/>
      <c r="E865" s="26"/>
      <c r="F865" s="26"/>
      <c r="G865" s="26"/>
      <c r="H865" s="26"/>
      <c r="I865" s="26"/>
      <c r="J865" s="21"/>
      <c r="K865" s="19">
        <f>VLOOKUP(K$1,IR_0310!$A$4:$XA$84,($C865+K$2-2001)+8*$B865,FALSE)</f>
        <v>-32</v>
      </c>
      <c r="L865" s="19">
        <f>VLOOKUP(L$1,IR_0310!$A$4:$XA$84,($C865+L$2-2001)+8*$B865,FALSE)</f>
        <v>31</v>
      </c>
      <c r="M865" s="19">
        <f>VLOOKUP(M$1,IR_0310!$A$4:$XA$84,($C865+M$2-2001)+8*$B865,FALSE)</f>
        <v>44</v>
      </c>
      <c r="N865" s="19">
        <f>VLOOKUP(N$1,IR_0310!$A$4:$XA$84,($C865+N$2-2001)+8*$B865,FALSE)</f>
        <v>31</v>
      </c>
      <c r="O865" s="19">
        <f>VLOOKUP(O$1,IR_0310!$A$4:$XA$84,($C865+O$2-2001)+8*$B865,FALSE)</f>
        <v>-2</v>
      </c>
      <c r="P865" s="18">
        <f>VLOOKUP(P$1,IR_0310!$A$4:$XA$84,($C865+P$2-2001)+8*$B865,FALSE)</f>
        <v>8</v>
      </c>
      <c r="Q865" s="17">
        <v>1986</v>
      </c>
      <c r="R865" s="26"/>
      <c r="S865" s="26"/>
      <c r="T865" s="26"/>
      <c r="U865" s="26"/>
      <c r="V865" s="26"/>
      <c r="W865" s="26"/>
      <c r="X865" s="21"/>
      <c r="Y865" s="18">
        <f>VLOOKUP(Y$1,IN_0310!$A$4:$XA$84,($C865+Y$2-2001)+8*$B865,FALSE)</f>
        <v>-7</v>
      </c>
      <c r="Z865" s="18">
        <f>VLOOKUP(Z$1,IN_0310!$A$4:$XA$84,($C865+Z$2-2001)+8*$B865,FALSE)</f>
        <v>0</v>
      </c>
      <c r="AA865" s="18">
        <f>VLOOKUP(AA$1,IN_0310!$A$4:$XA$84,($C865+AA$2-2001)+8*$B865,FALSE)</f>
        <v>2</v>
      </c>
      <c r="AB865" s="18">
        <f>VLOOKUP(AB$1,IN_0310!$A$4:$XA$84,($C865+AB$2-2001)+8*$B865,FALSE)</f>
        <v>15</v>
      </c>
      <c r="AC865" s="18">
        <f>VLOOKUP(AC$1,IN_0310!$A$4:$XA$84,($C865+AC$2-2001)+8*$B865,FALSE)</f>
        <v>21</v>
      </c>
      <c r="AD865" s="18">
        <f>VLOOKUP(AD$1,IN_0310!$A$4:$XA$84,($C865+AD$2-2001)+8*$B865,FALSE)</f>
        <v>30</v>
      </c>
      <c r="AE865" s="17">
        <v>1986</v>
      </c>
      <c r="AF865" s="26"/>
      <c r="AG865" s="26"/>
      <c r="AH865" s="26"/>
      <c r="AI865" s="26"/>
      <c r="AJ865" s="26"/>
      <c r="AK865" s="26"/>
      <c r="AL865" s="21"/>
      <c r="AM865" s="18">
        <f>-VLOOKUP(AM$1,D_0310!$A$4:$XA$84,($C865+AM$2-2001)+8*$B865,FALSE)</f>
        <v>-2</v>
      </c>
      <c r="AN865" s="18">
        <f>-VLOOKUP(AN$1,D_0310!$A$4:$XA$84,($C865+AN$2-2001)+8*$B865,FALSE)</f>
        <v>-9</v>
      </c>
      <c r="AO865" s="18">
        <f>-VLOOKUP(AO$1,D_0310!$A$4:$XA$84,($C865+AO$2-2001)+8*$B865,FALSE)</f>
        <v>-13</v>
      </c>
      <c r="AP865" s="18">
        <f>-VLOOKUP(AP$1,D_0310!$A$4:$XA$84,($C865+AP$2-2001)+8*$B865,FALSE)</f>
        <v>-10</v>
      </c>
      <c r="AQ865" s="18">
        <f>-VLOOKUP(AQ$1,D_0310!$A$4:$XA$84,($C865+AQ$2-2001)+8*$B865,FALSE)</f>
        <v>-14</v>
      </c>
      <c r="AR865" s="18">
        <f>-VLOOKUP(AR$1,D_0310!$A$4:$XA$84,($C865+AR$2-2001)+8*$B865,FALSE)</f>
        <v>-17</v>
      </c>
      <c r="AS865" s="31">
        <v>5</v>
      </c>
      <c r="AT865" s="55">
        <f>VLOOKUP(2002-C865,census2002!$A$3:$CD$82,2+B865)</f>
        <v>7994</v>
      </c>
      <c r="AU865" s="17" t="s">
        <v>181</v>
      </c>
      <c r="AV865">
        <f>1+K865/AVERAGE(AVERAGE(SUM($AT865,$D865:J865,$R865:X865,$AF865:AL865),SUM($AT865,$D865:K865,$R865:Y865,$AF865:AM865)),AVERAGE(SUM($AT866,$D866:K866,$S866:Y866,$AG866:AM866),SUM($AT866,$D866:L866,$S866:Z866,$AG866:AN866)))</f>
        <v>0.99602829837408469</v>
      </c>
      <c r="AW865">
        <f>1+L865/AVERAGE(AVERAGE(SUM($AT865,$D865:K865,$R865:Y865,$AF865:AM865),SUM($AT865,$D865:L865,$R865:Z865,$AF865:AN865)),AVERAGE(SUM($AT866,$D866:L866,$S866:Z866,$AG866:AN866),SUM($AT866,$D866:M866,$S866:AA866,$AG866:AO866)))</f>
        <v>1.0038486607281418</v>
      </c>
      <c r="AX865">
        <f>1+M865/AVERAGE(AVERAGE(SUM($AT865,$D865:L865,$R865:Z865,$AF865:AN865),SUM($AT865,$D865:M865,$R865:AA865,$AF865:AO865)),AVERAGE(SUM($AT866,$D866:M866,$S866:AA866,$AG866:AO866),SUM($AT866,$D866:N866,$S866:AB866,$AG866:AP866)))</f>
        <v>1.0054386452829023</v>
      </c>
      <c r="AY865">
        <f>1+N865/AVERAGE(AVERAGE(SUM($AT865,$D865:M865,$R865:AA865,$AF865:AO865),SUM($AT865,$D865:N865,$R865:AB865,$AF865:AP865)),AVERAGE(SUM($AT866,$D866:N866,$S866:AB866,$AG866:AP866),SUM($AT866,$D866:O866,$S866:AC866,$AG866:AQ866)))</f>
        <v>1.0038196155741745</v>
      </c>
      <c r="AZ865">
        <f>1+O865/AVERAGE(AVERAGE(SUM($AT865,$D865:N865,$R865:AB865,$AF865:AP865),SUM($AT865,$D865:O865,$R865:AC865,$AF865:AQ865)),AVERAGE(SUM($AT866,$D866:O866,$S866:AC866,$AG866:AQ866),SUM($AT866,$D866:P866,$S866:AD866,$AG866:AR866)))</f>
        <v>0.99975395214369189</v>
      </c>
      <c r="BA865" s="43">
        <f t="shared" si="1129"/>
        <v>1.0017719348831726</v>
      </c>
      <c r="BB865" s="47">
        <f t="shared" si="1136"/>
        <v>0.99971481859845479</v>
      </c>
    </row>
    <row r="866" spans="1:54">
      <c r="A866" s="13">
        <v>865</v>
      </c>
      <c r="B866" s="17">
        <f t="shared" ref="B866" si="1140">C857</f>
        <v>57</v>
      </c>
      <c r="C866" s="17">
        <v>1985</v>
      </c>
      <c r="D866" s="26"/>
      <c r="E866" s="26"/>
      <c r="F866" s="26"/>
      <c r="G866" s="26"/>
      <c r="H866" s="26"/>
      <c r="I866" s="26"/>
      <c r="J866" s="21"/>
      <c r="K866" s="22"/>
      <c r="L866" s="19">
        <f>VLOOKUP(L$1,IR_0310!$A$4:$XA$84,($C866+L$2-2001)+8*$B866,FALSE)</f>
        <v>-11</v>
      </c>
      <c r="M866" s="19">
        <f>VLOOKUP(M$1,IR_0310!$A$4:$XA$84,($C866+M$2-2001)+8*$B866,FALSE)</f>
        <v>44</v>
      </c>
      <c r="N866" s="19">
        <f>VLOOKUP(N$1,IR_0310!$A$4:$XA$84,($C866+N$2-2001)+8*$B866,FALSE)</f>
        <v>52</v>
      </c>
      <c r="O866" s="19">
        <f>VLOOKUP(O$1,IR_0310!$A$4:$XA$84,($C866+O$2-2001)+8*$B866,FALSE)</f>
        <v>-19</v>
      </c>
      <c r="P866" s="18">
        <f>VLOOKUP(P$1,IR_0310!$A$4:$XA$84,($C866+P$2-2001)+8*$B866,FALSE)</f>
        <v>17</v>
      </c>
      <c r="Q866" s="17">
        <v>1985</v>
      </c>
      <c r="R866" s="26"/>
      <c r="S866" s="26"/>
      <c r="T866" s="26"/>
      <c r="U866" s="26"/>
      <c r="V866" s="26"/>
      <c r="W866" s="26"/>
      <c r="X866" s="21"/>
      <c r="Y866" s="22"/>
      <c r="Z866" s="18">
        <f>VLOOKUP(Z$1,IN_0310!$A$4:$XA$84,($C866+Z$2-2001)+8*$B866,FALSE)</f>
        <v>-5</v>
      </c>
      <c r="AA866" s="18">
        <f>VLOOKUP(AA$1,IN_0310!$A$4:$XA$84,($C866+AA$2-2001)+8*$B866,FALSE)</f>
        <v>2</v>
      </c>
      <c r="AB866" s="18">
        <f>VLOOKUP(AB$1,IN_0310!$A$4:$XA$84,($C866+AB$2-2001)+8*$B866,FALSE)</f>
        <v>11</v>
      </c>
      <c r="AC866" s="18">
        <f>VLOOKUP(AC$1,IN_0310!$A$4:$XA$84,($C866+AC$2-2001)+8*$B866,FALSE)</f>
        <v>12</v>
      </c>
      <c r="AD866" s="18">
        <f>VLOOKUP(AD$1,IN_0310!$A$4:$XA$84,($C866+AD$2-2001)+8*$B866,FALSE)</f>
        <v>24</v>
      </c>
      <c r="AE866" s="17">
        <v>1985</v>
      </c>
      <c r="AF866" s="26"/>
      <c r="AG866" s="26"/>
      <c r="AH866" s="26"/>
      <c r="AI866" s="26"/>
      <c r="AJ866" s="26"/>
      <c r="AK866" s="26"/>
      <c r="AL866" s="21"/>
      <c r="AM866" s="22"/>
      <c r="AN866" s="18">
        <f>-VLOOKUP(AN$1,D_0310!$A$4:$XA$84,($C866+AN$2-2001)+8*$B866,FALSE)</f>
        <v>-9</v>
      </c>
      <c r="AO866" s="18">
        <f>-VLOOKUP(AO$1,D_0310!$A$4:$XA$84,($C866+AO$2-2001)+8*$B866,FALSE)</f>
        <v>-11</v>
      </c>
      <c r="AP866" s="18">
        <f>-VLOOKUP(AP$1,D_0310!$A$4:$XA$84,($C866+AP$2-2001)+8*$B866,FALSE)</f>
        <v>-11</v>
      </c>
      <c r="AQ866" s="18">
        <f>-VLOOKUP(AQ$1,D_0310!$A$4:$XA$84,($C866+AQ$2-2001)+8*$B866,FALSE)</f>
        <v>-11</v>
      </c>
      <c r="AR866" s="18">
        <f>-VLOOKUP(AR$1,D_0310!$A$4:$XA$84,($C866+AR$2-2001)+8*$B866,FALSE)</f>
        <v>-14</v>
      </c>
      <c r="AS866" s="31">
        <v>4</v>
      </c>
      <c r="AT866" s="55">
        <f>VLOOKUP(2002-C866,census2002!$A$3:$CD$82,2+B866)</f>
        <v>8153</v>
      </c>
      <c r="AU866" s="17" t="s">
        <v>182</v>
      </c>
      <c r="AW866">
        <f>1+L866/AVERAGE(AVERAGE(SUM($AT866,$D866:K866,$R866:Y866,$AF866:AM866),SUM($AT866,$D866:L866,$R866:Z866,$AF866:AN866)),AVERAGE(SUM($AT867,$D867:L867,$S867:Z867,$AG867:AN867),SUM($AT867,$D867:M867,$S867:AA867,$AG867:AO867)))</f>
        <v>0.99864000247272278</v>
      </c>
      <c r="AX866">
        <f>1+M866/AVERAGE(AVERAGE(SUM($AT866,$D866:L866,$R866:Z866,$AF866:AN866),SUM($AT866,$D866:M866,$R866:AA866,$AF866:AO866)),AVERAGE(SUM($AT867,$D867:M867,$S867:AA867,$AG867:AO867),SUM($AT867,$D867:N867,$S867:AB867,$AG867:AP867)))</f>
        <v>1.0054329371816639</v>
      </c>
      <c r="AY866">
        <f>1+N866/AVERAGE(AVERAGE(SUM($AT866,$D866:M866,$R866:AA866,$AF866:AO866),SUM($AT866,$D866:N866,$R866:AB866,$AF866:AP866)),AVERAGE(SUM($AT867,$D867:N867,$S867:AB867,$AG867:AP867),SUM($AT867,$D867:O867,$S867:AC867,$AG867:AQ867)))</f>
        <v>1.0063925256623025</v>
      </c>
      <c r="AZ866">
        <f>1+O866/AVERAGE(AVERAGE(SUM($AT866,$D866:N866,$R866:AB866,$AF866:AP866),SUM($AT866,$D866:O866,$R866:AC866,$AF866:AQ866)),AVERAGE(SUM($AT867,$D867:O867,$S867:AC867,$AG867:AQ867),SUM($AT867,$D867:P867,$S867:AD867,$AG867:AR867)))</f>
        <v>0.99766591935137128</v>
      </c>
      <c r="BA866" s="43">
        <f t="shared" si="1129"/>
        <v>1.0020252180199063</v>
      </c>
      <c r="BB866" s="47">
        <f t="shared" si="1136"/>
        <v>0.9999560789612465</v>
      </c>
    </row>
    <row r="867" spans="1:54">
      <c r="A867" s="9">
        <v>866</v>
      </c>
      <c r="B867" s="17">
        <f t="shared" ref="B867" si="1141">C857</f>
        <v>57</v>
      </c>
      <c r="C867" s="17">
        <v>1984</v>
      </c>
      <c r="D867" s="26"/>
      <c r="E867" s="26"/>
      <c r="F867" s="26"/>
      <c r="G867" s="26"/>
      <c r="H867" s="26"/>
      <c r="I867" s="26"/>
      <c r="J867" s="21"/>
      <c r="K867" s="22"/>
      <c r="L867" s="22"/>
      <c r="M867" s="19">
        <f>VLOOKUP(M$1,IR_0310!$A$4:$XA$84,($C867+M$2-2001)+8*$B867,FALSE)</f>
        <v>-21</v>
      </c>
      <c r="N867" s="19">
        <f>VLOOKUP(N$1,IR_0310!$A$4:$XA$84,($C867+N$2-2001)+8*$B867,FALSE)</f>
        <v>52</v>
      </c>
      <c r="O867" s="19">
        <f>VLOOKUP(O$1,IR_0310!$A$4:$XA$84,($C867+O$2-2001)+8*$B867,FALSE)</f>
        <v>7</v>
      </c>
      <c r="P867" s="18">
        <f>VLOOKUP(P$1,IR_0310!$A$4:$XA$84,($C867+P$2-2001)+8*$B867,FALSE)</f>
        <v>-5</v>
      </c>
      <c r="Q867" s="17">
        <v>1984</v>
      </c>
      <c r="R867" s="26"/>
      <c r="S867" s="26"/>
      <c r="T867" s="26"/>
      <c r="U867" s="26"/>
      <c r="V867" s="26"/>
      <c r="W867" s="26"/>
      <c r="X867" s="21"/>
      <c r="Y867" s="22"/>
      <c r="Z867" s="22"/>
      <c r="AA867" s="18">
        <f>VLOOKUP(AA$1,IN_0310!$A$4:$XA$84,($C867+AA$2-2001)+8*$B867,FALSE)</f>
        <v>7</v>
      </c>
      <c r="AB867" s="18">
        <f>VLOOKUP(AB$1,IN_0310!$A$4:$XA$84,($C867+AB$2-2001)+8*$B867,FALSE)</f>
        <v>11</v>
      </c>
      <c r="AC867" s="18">
        <f>VLOOKUP(AC$1,IN_0310!$A$4:$XA$84,($C867+AC$2-2001)+8*$B867,FALSE)</f>
        <v>6</v>
      </c>
      <c r="AD867" s="18">
        <f>VLOOKUP(AD$1,IN_0310!$A$4:$XA$84,($C867+AD$2-2001)+8*$B867,FALSE)</f>
        <v>10</v>
      </c>
      <c r="AE867" s="17">
        <v>1984</v>
      </c>
      <c r="AF867" s="26"/>
      <c r="AG867" s="26"/>
      <c r="AH867" s="26"/>
      <c r="AI867" s="26"/>
      <c r="AJ867" s="26"/>
      <c r="AK867" s="26"/>
      <c r="AL867" s="21"/>
      <c r="AM867" s="22"/>
      <c r="AN867" s="22"/>
      <c r="AO867" s="18">
        <f>-VLOOKUP(AO$1,D_0310!$A$4:$XA$84,($C867+AO$2-2001)+8*$B867,FALSE)</f>
        <v>-10</v>
      </c>
      <c r="AP867" s="18">
        <f>-VLOOKUP(AP$1,D_0310!$A$4:$XA$84,($C867+AP$2-2001)+8*$B867,FALSE)</f>
        <v>-7</v>
      </c>
      <c r="AQ867" s="18">
        <f>-VLOOKUP(AQ$1,D_0310!$A$4:$XA$84,($C867+AQ$2-2001)+8*$B867,FALSE)</f>
        <v>-13</v>
      </c>
      <c r="AR867" s="18">
        <f>-VLOOKUP(AR$1,D_0310!$A$4:$XA$84,($C867+AR$2-2001)+8*$B867,FALSE)</f>
        <v>-16</v>
      </c>
      <c r="AS867" s="31">
        <v>3</v>
      </c>
      <c r="AT867" s="55">
        <f>VLOOKUP(2002-C867,census2002!$A$3:$CD$82,2+B867)</f>
        <v>8048</v>
      </c>
      <c r="AU867" s="17" t="s">
        <v>183</v>
      </c>
      <c r="AX867">
        <f>1+M867/AVERAGE(AVERAGE(SUM($AT867,$D867:L867,$R867:Z867,$AF867:AN867),SUM($AT867,$D867:M867,$R867:AA867,$AF867:AO867)),AVERAGE(SUM($AT868,$D868:M868,$S868:AA868,$AG868:AO868),SUM($AT868,$D868:N868,$S868:AB868,$AG868:AP868)))</f>
        <v>0.99735632907408578</v>
      </c>
      <c r="AY867">
        <f>1+N867/AVERAGE(AVERAGE(SUM($AT867,$D867:M867,$R867:AA867,$AF867:AO867),SUM($AT867,$D867:N867,$R867:AB867,$AF867:AP867)),AVERAGE(SUM($AT868,$D868:N868,$S868:AB868,$AG868:AP868),SUM($AT868,$D868:O868,$S868:AC868,$AG868:AQ868)))</f>
        <v>1.0065429380308273</v>
      </c>
      <c r="AZ867">
        <f>1+O867/AVERAGE(AVERAGE(SUM($AT867,$D867:N867,$R867:AB867,$AF867:AP867),SUM($AT867,$D867:O867,$R867:AC867,$AF867:AQ867)),AVERAGE(SUM($AT868,$D868:O868,$S868:AC868,$AG868:AQ868),SUM($AT868,$D868:P868,$S868:AD868,$AG868:AR868)))</f>
        <v>1.0008781283321835</v>
      </c>
      <c r="BA867" s="43">
        <f t="shared" si="1129"/>
        <v>1.0015853210722185</v>
      </c>
      <c r="BB867" s="47">
        <f t="shared" si="1136"/>
        <v>1.003182571222498</v>
      </c>
    </row>
    <row r="868" spans="1:54">
      <c r="A868" s="9">
        <v>867</v>
      </c>
      <c r="B868" s="17">
        <f t="shared" ref="B868" si="1142">C857</f>
        <v>57</v>
      </c>
      <c r="C868" s="17">
        <v>1983</v>
      </c>
      <c r="D868" s="26"/>
      <c r="E868" s="26"/>
      <c r="F868" s="26"/>
      <c r="G868" s="26"/>
      <c r="H868" s="26"/>
      <c r="I868" s="26"/>
      <c r="J868" s="21"/>
      <c r="K868" s="22"/>
      <c r="L868" s="22"/>
      <c r="M868" s="22"/>
      <c r="N868" s="19">
        <f>VLOOKUP(N$1,IR_0310!$A$4:$XA$84,($C868+N$2-2001)+8*$B868,FALSE)</f>
        <v>-6</v>
      </c>
      <c r="O868" s="19">
        <f>VLOOKUP(O$1,IR_0310!$A$4:$XA$84,($C868+O$2-2001)+8*$B868,FALSE)</f>
        <v>7</v>
      </c>
      <c r="P868" s="18">
        <f>VLOOKUP(P$1,IR_0310!$A$4:$XA$84,($C868+P$2-2001)+8*$B868,FALSE)</f>
        <v>41</v>
      </c>
      <c r="Q868" s="17">
        <v>1983</v>
      </c>
      <c r="R868" s="26"/>
      <c r="S868" s="26"/>
      <c r="T868" s="26"/>
      <c r="U868" s="26"/>
      <c r="V868" s="26"/>
      <c r="W868" s="26"/>
      <c r="X868" s="21"/>
      <c r="Y868" s="22"/>
      <c r="Z868" s="22"/>
      <c r="AA868" s="22"/>
      <c r="AB868" s="18">
        <f>VLOOKUP(AB$1,IN_0310!$A$4:$XA$84,($C868+AB$2-2001)+8*$B868,FALSE)</f>
        <v>-1</v>
      </c>
      <c r="AC868" s="18">
        <f>VLOOKUP(AC$1,IN_0310!$A$4:$XA$84,($C868+AC$2-2001)+8*$B868,FALSE)</f>
        <v>6</v>
      </c>
      <c r="AD868" s="18">
        <f>VLOOKUP(AD$1,IN_0310!$A$4:$XA$84,($C868+AD$2-2001)+8*$B868,FALSE)</f>
        <v>5</v>
      </c>
      <c r="AE868" s="17">
        <v>1983</v>
      </c>
      <c r="AF868" s="26"/>
      <c r="AG868" s="26"/>
      <c r="AH868" s="26"/>
      <c r="AI868" s="26"/>
      <c r="AJ868" s="26"/>
      <c r="AK868" s="26"/>
      <c r="AL868" s="21"/>
      <c r="AM868" s="22"/>
      <c r="AN868" s="22"/>
      <c r="AO868" s="22"/>
      <c r="AP868" s="18">
        <f>-VLOOKUP(AP$1,D_0310!$A$4:$XA$84,($C868+AP$2-2001)+8*$B868,FALSE)</f>
        <v>-11</v>
      </c>
      <c r="AQ868" s="18">
        <f>-VLOOKUP(AQ$1,D_0310!$A$4:$XA$84,($C868+AQ$2-2001)+8*$B868,FALSE)</f>
        <v>-11</v>
      </c>
      <c r="AR868" s="18">
        <f>-VLOOKUP(AR$1,D_0310!$A$4:$XA$84,($C868+AR$2-2001)+8*$B868,FALSE)</f>
        <v>-8</v>
      </c>
      <c r="AS868" s="31">
        <v>2</v>
      </c>
      <c r="AT868" s="55">
        <f>VLOOKUP(2002-C868,census2002!$A$3:$CD$82,2+B868)</f>
        <v>7860</v>
      </c>
      <c r="AU868" s="17" t="s">
        <v>184</v>
      </c>
      <c r="AY868">
        <f>1+N868/AVERAGE(AVERAGE(SUM($AT868,$D868:M868,$R868:AA868,$AF868:AO868),SUM($AT868,$D868:N868,$R868:AB868,$AF868:AP868)),AVERAGE(SUM($AT869,$D869:N869,$S869:AB869,$AG869:AP869),SUM($AT869,$D869:O869,$S869:AC869,$AG869:AQ869)))</f>
        <v>0.99922463089199753</v>
      </c>
      <c r="AZ868">
        <f>1+O868/AVERAGE(AVERAGE(SUM($AT868,$D868:N868,$R868:AB868,$AF868:AP868),SUM($AT868,$D868:O868,$R868:AC868,$AF868:AQ868)),AVERAGE(SUM($AT869,$D869:O869,$S869:AC869,$AG869:AQ869),SUM($AT869,$D869:P869,$S869:AD869,$AG869:AR869)))</f>
        <v>1.0009027307605507</v>
      </c>
      <c r="BA868" s="43">
        <f t="shared" si="1129"/>
        <v>1.0000633288462304</v>
      </c>
      <c r="BB868" s="47">
        <f t="shared" si="1136"/>
        <v>1.0032168931902716</v>
      </c>
    </row>
    <row r="869" spans="1:54">
      <c r="A869" s="13">
        <v>868</v>
      </c>
      <c r="B869" s="17">
        <f t="shared" ref="B869" si="1143">C857</f>
        <v>57</v>
      </c>
      <c r="C869" s="17">
        <v>1982</v>
      </c>
      <c r="D869" s="26"/>
      <c r="E869" s="26"/>
      <c r="F869" s="26"/>
      <c r="G869" s="26"/>
      <c r="H869" s="26"/>
      <c r="I869" s="26"/>
      <c r="J869" s="21"/>
      <c r="K869" s="22"/>
      <c r="L869" s="22"/>
      <c r="M869" s="22"/>
      <c r="N869" s="22"/>
      <c r="O869" s="19">
        <f>VLOOKUP(O$1,IR_0310!$A$4:$XA$84,($C869+O$2-2001)+8*$B869,FALSE)</f>
        <v>54</v>
      </c>
      <c r="P869" s="18">
        <f>VLOOKUP(P$1,IR_0310!$A$4:$XA$84,($C869+P$2-2001)+8*$B869,FALSE)</f>
        <v>41</v>
      </c>
      <c r="Q869" s="17">
        <v>1982</v>
      </c>
      <c r="R869" s="26"/>
      <c r="S869" s="26"/>
      <c r="T869" s="26"/>
      <c r="U869" s="26"/>
      <c r="V869" s="26"/>
      <c r="W869" s="26"/>
      <c r="X869" s="21"/>
      <c r="Y869" s="22"/>
      <c r="Z869" s="22"/>
      <c r="AA869" s="22"/>
      <c r="AB869" s="22"/>
      <c r="AC869" s="18">
        <f>VLOOKUP(AC$1,IN_0310!$A$4:$XA$84,($C869+AC$2-2001)+8*$B869,FALSE)</f>
        <v>3</v>
      </c>
      <c r="AD869" s="18">
        <f>VLOOKUP(AD$1,IN_0310!$A$4:$XA$84,($C869+AD$2-2001)+8*$B869,FALSE)</f>
        <v>5</v>
      </c>
      <c r="AE869" s="17">
        <v>1982</v>
      </c>
      <c r="AF869" s="26"/>
      <c r="AG869" s="26"/>
      <c r="AH869" s="26"/>
      <c r="AI869" s="26"/>
      <c r="AJ869" s="26"/>
      <c r="AK869" s="26"/>
      <c r="AL869" s="21"/>
      <c r="AM869" s="22"/>
      <c r="AN869" s="22"/>
      <c r="AO869" s="22"/>
      <c r="AP869" s="22"/>
      <c r="AQ869" s="18">
        <f>-VLOOKUP(AQ$1,D_0310!$A$4:$XA$84,($C869+AQ$2-2001)+8*$B869,FALSE)</f>
        <v>-16</v>
      </c>
      <c r="AR869" s="18">
        <f>-VLOOKUP(AR$1,D_0310!$A$4:$XA$84,($C869+AR$2-2001)+8*$B869,FALSE)</f>
        <v>-7</v>
      </c>
      <c r="AS869" s="31">
        <v>1</v>
      </c>
      <c r="AT869" s="55">
        <f>VLOOKUP(2002-C869,census2002!$A$3:$CD$82,2+B869)</f>
        <v>7605</v>
      </c>
      <c r="AU869" s="17" t="s">
        <v>185</v>
      </c>
      <c r="AZ869">
        <f>1+O869/AVERAGE(AVERAGE(SUM($AT869,$D869:N869,$R869:AB869,$AF869:AP869),SUM($AT869,$D869:O869,$R869:AC869,$AF869:AQ869)),AVERAGE(SUM($AT870,$D870:O870,$S870:AC870,$AG870:AQ870),SUM($AT870,$D870:P870,$S870:AD870,$AG870:AR870)))</f>
        <v>1.0073002568608895</v>
      </c>
      <c r="BA869" s="43">
        <f t="shared" si="1129"/>
        <v>1.0073002568608895</v>
      </c>
      <c r="BB869" s="47">
        <f t="shared" si="1136"/>
        <v>0.99970211728917224</v>
      </c>
    </row>
    <row r="870" spans="1:54">
      <c r="A870" s="9">
        <v>869</v>
      </c>
      <c r="B870" s="17">
        <f t="shared" ref="B870" si="1144">C857</f>
        <v>57</v>
      </c>
      <c r="C870" s="17">
        <v>1981</v>
      </c>
      <c r="D870" s="26"/>
      <c r="E870" s="26"/>
      <c r="F870" s="26"/>
      <c r="G870" s="26"/>
      <c r="H870" s="26"/>
      <c r="I870" s="26"/>
      <c r="J870" s="21"/>
      <c r="K870" s="22"/>
      <c r="L870" s="22"/>
      <c r="M870" s="22"/>
      <c r="N870" s="22"/>
      <c r="O870" s="22"/>
      <c r="P870" s="18">
        <f>VLOOKUP(P$1,IR_0310!$A$4:$XA$84,($C870+P$2-2001)+8*$B870,FALSE)</f>
        <v>-13</v>
      </c>
      <c r="Q870" s="17">
        <v>1981</v>
      </c>
      <c r="R870" s="26"/>
      <c r="S870" s="26"/>
      <c r="T870" s="26"/>
      <c r="U870" s="26"/>
      <c r="V870" s="26"/>
      <c r="W870" s="26"/>
      <c r="X870" s="21"/>
      <c r="Y870" s="22"/>
      <c r="Z870" s="22"/>
      <c r="AA870" s="22"/>
      <c r="AB870" s="22"/>
      <c r="AC870" s="22"/>
      <c r="AD870" s="18">
        <f>VLOOKUP(AD$1,IN_0310!$A$4:$XA$84,($C870+AD$2-2001)+8*$B870,FALSE)</f>
        <v>-8</v>
      </c>
      <c r="AE870" s="17">
        <v>1981</v>
      </c>
      <c r="AF870" s="26"/>
      <c r="AG870" s="26"/>
      <c r="AH870" s="26"/>
      <c r="AI870" s="26"/>
      <c r="AJ870" s="26"/>
      <c r="AK870" s="26"/>
      <c r="AL870" s="21"/>
      <c r="AM870" s="22"/>
      <c r="AN870" s="22"/>
      <c r="AO870" s="22"/>
      <c r="AP870" s="22"/>
      <c r="AQ870" s="22"/>
      <c r="AR870" s="18">
        <f>-VLOOKUP(AR$1,D_0310!$A$4:$XA$84,($C870+AR$2-2001)+8*$B870,FALSE)</f>
        <v>-10</v>
      </c>
      <c r="AS870" s="31"/>
      <c r="AT870" s="55">
        <f>VLOOKUP(2002-C870,census2002!$A$3:$CD$82,2+B870)</f>
        <v>7184</v>
      </c>
      <c r="AU870" s="17" t="s">
        <v>186</v>
      </c>
    </row>
    <row r="871" spans="1:54" ht="15.75" thickBot="1">
      <c r="A871" s="9">
        <v>870</v>
      </c>
      <c r="B871" s="10" t="str">
        <f>INDEX('regions#'!$B$2:$B$79,B873+1)</f>
        <v>Республика Башкортостан</v>
      </c>
      <c r="C871" s="51" t="s">
        <v>159</v>
      </c>
      <c r="D871" s="11" t="s">
        <v>912</v>
      </c>
      <c r="E871" s="11" t="s">
        <v>913</v>
      </c>
      <c r="F871" s="11" t="s">
        <v>914</v>
      </c>
      <c r="G871" s="11" t="s">
        <v>915</v>
      </c>
      <c r="H871" s="11" t="s">
        <v>916</v>
      </c>
      <c r="I871" s="11" t="s">
        <v>917</v>
      </c>
      <c r="J871" s="11" t="s">
        <v>918</v>
      </c>
      <c r="K871" s="12" t="s">
        <v>919</v>
      </c>
      <c r="L871" s="12" t="s">
        <v>920</v>
      </c>
      <c r="M871" s="12" t="s">
        <v>921</v>
      </c>
      <c r="N871" s="12" t="s">
        <v>922</v>
      </c>
      <c r="O871" s="12" t="s">
        <v>923</v>
      </c>
      <c r="P871" s="11" t="s">
        <v>924</v>
      </c>
      <c r="Q871" s="52" t="s">
        <v>160</v>
      </c>
      <c r="R871" s="23" t="s">
        <v>912</v>
      </c>
      <c r="S871" s="23" t="s">
        <v>913</v>
      </c>
      <c r="T871" s="23" t="s">
        <v>914</v>
      </c>
      <c r="U871" s="23" t="s">
        <v>915</v>
      </c>
      <c r="V871" s="23" t="s">
        <v>916</v>
      </c>
      <c r="W871" s="23" t="s">
        <v>917</v>
      </c>
      <c r="X871" s="23" t="s">
        <v>918</v>
      </c>
      <c r="Y871" s="23" t="s">
        <v>919</v>
      </c>
      <c r="Z871" s="23" t="s">
        <v>920</v>
      </c>
      <c r="AA871" s="23" t="s">
        <v>921</v>
      </c>
      <c r="AB871" s="23" t="s">
        <v>922</v>
      </c>
      <c r="AC871" s="23" t="s">
        <v>923</v>
      </c>
      <c r="AD871" s="23" t="s">
        <v>924</v>
      </c>
      <c r="AE871" s="53" t="s">
        <v>161</v>
      </c>
      <c r="AF871" s="27" t="s">
        <v>912</v>
      </c>
      <c r="AG871" s="27" t="s">
        <v>913</v>
      </c>
      <c r="AH871" s="27" t="s">
        <v>914</v>
      </c>
      <c r="AI871" s="27" t="s">
        <v>915</v>
      </c>
      <c r="AJ871" s="27" t="s">
        <v>916</v>
      </c>
      <c r="AK871" s="27" t="s">
        <v>917</v>
      </c>
      <c r="AL871" s="27" t="s">
        <v>918</v>
      </c>
      <c r="AM871" s="27" t="s">
        <v>919</v>
      </c>
      <c r="AN871" s="27" t="s">
        <v>920</v>
      </c>
      <c r="AO871" s="27" t="s">
        <v>921</v>
      </c>
      <c r="AP871" s="27" t="s">
        <v>922</v>
      </c>
      <c r="AQ871" s="27" t="s">
        <v>923</v>
      </c>
      <c r="AR871" s="27" t="s">
        <v>924</v>
      </c>
      <c r="AS871" s="31" t="s">
        <v>162</v>
      </c>
      <c r="AT871" s="2" t="s">
        <v>163</v>
      </c>
      <c r="AV871" s="54">
        <f t="shared" ref="AV871:AZ871" si="1145">AVERAGE(AV873:AV884)</f>
        <v>0.9983568549316707</v>
      </c>
      <c r="AW871" s="54">
        <f t="shared" si="1145"/>
        <v>0.9968057554569002</v>
      </c>
      <c r="AX871" s="54">
        <f t="shared" si="1145"/>
        <v>0.99828931338316007</v>
      </c>
      <c r="AY871" s="54">
        <f t="shared" si="1145"/>
        <v>0.99774009540449948</v>
      </c>
      <c r="AZ871" s="54">
        <f t="shared" si="1145"/>
        <v>0.99658863926950825</v>
      </c>
      <c r="BA871" s="38" t="s">
        <v>983</v>
      </c>
      <c r="BB871" s="39">
        <f t="shared" ref="BB871" si="1146">PRODUCT(AV871:AZ871)-1</f>
        <v>-1.216110846441365E-2</v>
      </c>
    </row>
    <row r="872" spans="1:54" ht="15.75" thickBot="1">
      <c r="A872" s="13">
        <v>871</v>
      </c>
      <c r="C872" s="14">
        <f t="shared" ref="C872" si="1147">A871/15</f>
        <v>58</v>
      </c>
      <c r="D872" s="15">
        <v>10</v>
      </c>
      <c r="E872" s="15">
        <v>11</v>
      </c>
      <c r="F872" s="15">
        <v>12</v>
      </c>
      <c r="G872" s="15">
        <v>13</v>
      </c>
      <c r="H872" s="15">
        <v>14</v>
      </c>
      <c r="I872" s="15">
        <v>15</v>
      </c>
      <c r="J872" s="15">
        <v>16</v>
      </c>
      <c r="K872" s="16">
        <v>17</v>
      </c>
      <c r="L872" s="16">
        <v>18</v>
      </c>
      <c r="M872" s="16">
        <v>19</v>
      </c>
      <c r="N872" s="16">
        <v>20</v>
      </c>
      <c r="O872" s="16">
        <v>21</v>
      </c>
      <c r="P872" s="15">
        <v>22</v>
      </c>
      <c r="R872" s="15">
        <v>10</v>
      </c>
      <c r="S872" s="15">
        <v>11</v>
      </c>
      <c r="T872" s="15">
        <v>12</v>
      </c>
      <c r="U872" s="15">
        <v>13</v>
      </c>
      <c r="V872" s="15">
        <v>14</v>
      </c>
      <c r="W872" s="15">
        <v>15</v>
      </c>
      <c r="X872" s="15">
        <v>16</v>
      </c>
      <c r="Y872" s="25">
        <v>17</v>
      </c>
      <c r="Z872" s="25">
        <v>18</v>
      </c>
      <c r="AA872" s="25">
        <v>19</v>
      </c>
      <c r="AB872" s="25">
        <v>20</v>
      </c>
      <c r="AC872" s="25">
        <v>21</v>
      </c>
      <c r="AD872" s="15">
        <v>22</v>
      </c>
      <c r="AF872" s="15">
        <v>10</v>
      </c>
      <c r="AG872" s="15">
        <v>11</v>
      </c>
      <c r="AH872" s="15">
        <v>12</v>
      </c>
      <c r="AI872" s="15">
        <v>13</v>
      </c>
      <c r="AJ872" s="15">
        <v>14</v>
      </c>
      <c r="AK872" s="15">
        <v>15</v>
      </c>
      <c r="AL872" s="15">
        <v>16</v>
      </c>
      <c r="AM872" s="29">
        <v>17</v>
      </c>
      <c r="AN872" s="29">
        <v>18</v>
      </c>
      <c r="AO872" s="29">
        <v>19</v>
      </c>
      <c r="AP872" s="29">
        <v>20</v>
      </c>
      <c r="AQ872" s="29">
        <v>21</v>
      </c>
      <c r="AR872" s="15">
        <v>22</v>
      </c>
      <c r="AS872" s="31"/>
      <c r="AT872" s="55"/>
      <c r="AU872" s="14" t="s">
        <v>165</v>
      </c>
      <c r="AV872" s="40" t="s">
        <v>166</v>
      </c>
      <c r="AW872" s="40" t="s">
        <v>167</v>
      </c>
      <c r="AX872" s="40" t="s">
        <v>168</v>
      </c>
      <c r="AY872" s="40" t="s">
        <v>169</v>
      </c>
      <c r="AZ872" s="40" t="s">
        <v>170</v>
      </c>
      <c r="BA872" s="41" t="s">
        <v>171</v>
      </c>
      <c r="BB872" s="42"/>
    </row>
    <row r="873" spans="1:54">
      <c r="A873" s="9">
        <v>872</v>
      </c>
      <c r="B873">
        <f t="shared" ref="B873" si="1148">C872</f>
        <v>58</v>
      </c>
      <c r="C873" s="17">
        <v>1993</v>
      </c>
      <c r="D873" s="18">
        <f>VLOOKUP(D$1,IR_0310!$A$4:$XA$84,($C873+D$2-2001)+8*$B873,FALSE)</f>
        <v>2</v>
      </c>
      <c r="E873" s="18">
        <f>VLOOKUP(E$1,IR_0310!$A$4:$XA$84,($C873+E$2-2001)+8*$B873,FALSE)</f>
        <v>-1</v>
      </c>
      <c r="F873" s="18">
        <f>VLOOKUP(F$1,IR_0310!$A$4:$XA$84,($C873+F$2-2001)+8*$B873,FALSE)</f>
        <v>5</v>
      </c>
      <c r="G873" s="18">
        <f>VLOOKUP(G$1,IR_0310!$A$4:$XA$84,($C873+G$2-2001)+8*$B873,FALSE)</f>
        <v>-31</v>
      </c>
      <c r="H873" s="18">
        <f>VLOOKUP(H$1,IR_0310!$A$4:$XA$84,($C873+H$2-2001)+8*$B873,FALSE)</f>
        <v>-9</v>
      </c>
      <c r="I873" s="18">
        <f>VLOOKUP(I$1,IR_0310!$A$4:$XA$84,($C873+I$2-2001)+8*$B873,FALSE)</f>
        <v>-8</v>
      </c>
      <c r="J873" s="18">
        <f>VLOOKUP(J$1,IR_0310!$A$4:$XA$84,($C873+J$2-2001)+8*$B873,FALSE)</f>
        <v>150</v>
      </c>
      <c r="K873" s="19">
        <f>VLOOKUP(K$1,IR_0310!$A$4:$XA$84,($C873+K$2-2001)+8*$B873,FALSE)</f>
        <v>81</v>
      </c>
      <c r="L873" s="20"/>
      <c r="M873" s="20"/>
      <c r="N873" s="20"/>
      <c r="O873" s="20"/>
      <c r="P873" s="26"/>
      <c r="Q873" s="17">
        <v>1993</v>
      </c>
      <c r="R873" s="18">
        <f>VLOOKUP(R$1,IN_0310!$A$4:$XA$84,($C873+R$2-2001)+8*$B873,FALSE)</f>
        <v>44</v>
      </c>
      <c r="S873" s="18">
        <f>VLOOKUP(S$1,IN_0310!$A$4:$XA$84,($C873+S$2-2001)+8*$B873,FALSE)</f>
        <v>9</v>
      </c>
      <c r="T873" s="18">
        <f>VLOOKUP(T$1,IN_0310!$A$4:$XA$84,($C873+T$2-2001)+8*$B873,FALSE)</f>
        <v>8</v>
      </c>
      <c r="U873" s="18">
        <f>VLOOKUP(U$1,IN_0310!$A$4:$XA$84,($C873+U$2-2001)+8*$B873,FALSE)</f>
        <v>19</v>
      </c>
      <c r="V873" s="18">
        <f>VLOOKUP(V$1,IN_0310!$A$4:$XA$84,($C873+V$2-2001)+8*$B873,FALSE)</f>
        <v>112</v>
      </c>
      <c r="W873" s="18">
        <f>VLOOKUP(W$1,IN_0310!$A$4:$XA$84,($C873+W$2-2001)+8*$B873,FALSE)</f>
        <v>72</v>
      </c>
      <c r="X873" s="18">
        <f>VLOOKUP(X$1,IN_0310!$A$4:$XA$84,($C873+X$2-2001)+8*$B873,FALSE)</f>
        <v>55</v>
      </c>
      <c r="Y873" s="18">
        <f>VLOOKUP(Y$1,IN_0310!$A$4:$XA$84,($C873+Y$2-2001)+8*$B873,FALSE)</f>
        <v>31</v>
      </c>
      <c r="Z873" s="20"/>
      <c r="AA873" s="20"/>
      <c r="AB873" s="20"/>
      <c r="AC873" s="20"/>
      <c r="AD873" s="26"/>
      <c r="AE873" s="17">
        <v>1993</v>
      </c>
      <c r="AF873" s="18">
        <f>-VLOOKUP(AF$1,D_0310!$A$4:$XA$84,($C873+AF$2-2001)+8*$B873,FALSE)</f>
        <v>-9</v>
      </c>
      <c r="AG873" s="18">
        <f>-VLOOKUP(AG$1,D_0310!$A$4:$XA$84,($C873+AG$2-2001)+8*$B873,FALSE)</f>
        <v>-23</v>
      </c>
      <c r="AH873" s="18">
        <f>-VLOOKUP(AH$1,D_0310!$A$4:$XA$84,($C873+AH$2-2001)+8*$B873,FALSE)</f>
        <v>-11</v>
      </c>
      <c r="AI873" s="18">
        <f>-VLOOKUP(AI$1,D_0310!$A$4:$XA$84,($C873+AI$2-2001)+8*$B873,FALSE)</f>
        <v>-15</v>
      </c>
      <c r="AJ873" s="18">
        <f>-VLOOKUP(AJ$1,D_0310!$A$4:$XA$84,($C873+AJ$2-2001)+8*$B873,FALSE)</f>
        <v>-30</v>
      </c>
      <c r="AK873" s="18">
        <f>-VLOOKUP(AK$1,D_0310!$A$4:$XA$84,($C873+AK$2-2001)+8*$B873,FALSE)</f>
        <v>-30</v>
      </c>
      <c r="AL873" s="18">
        <f>-VLOOKUP(AL$1,D_0310!$A$4:$XA$84,($C873+AL$2-2001)+8*$B873,FALSE)</f>
        <v>-43</v>
      </c>
      <c r="AM873" s="18">
        <f>-VLOOKUP(AM$1,D_0310!$A$4:$XA$84,($C873+AM$2-2001)+8*$B873,FALSE)</f>
        <v>-47</v>
      </c>
      <c r="AN873" s="20"/>
      <c r="AO873" s="20"/>
      <c r="AP873" s="20"/>
      <c r="AQ873" s="20"/>
      <c r="AR873" s="26"/>
      <c r="AS873" s="31">
        <v>1</v>
      </c>
      <c r="AT873" s="55">
        <f>VLOOKUP(2002-C873,census2002!$A$3:$CD$82,2+B873)</f>
        <v>48677</v>
      </c>
      <c r="AU873" s="17" t="s">
        <v>172</v>
      </c>
      <c r="AV873">
        <f>1+K873/AVERAGE(AVERAGE(SUM($AT873,$D873:J873,$R873:X873,$AF873:AL873),SUM($AT873,$D873:K873,$R873:Y873,$AF873:AM873)),AVERAGE(SUM($AT874,$D874:K874,$S874:Y874,$AG874:AM874),SUM($AT874,$D874:L874,$S874:Z874,$AG874:AN874)))</f>
        <v>1.0015326032969891</v>
      </c>
      <c r="BA873" s="43">
        <f t="shared" ref="BA873:BA884" si="1149">(PRODUCT(AV873:AZ873))^(1/AS873)</f>
        <v>1.0015326032969891</v>
      </c>
      <c r="BB873" s="43" t="s">
        <v>173</v>
      </c>
    </row>
    <row r="874" spans="1:54">
      <c r="A874" s="9">
        <v>873</v>
      </c>
      <c r="B874" s="17">
        <f t="shared" ref="B874" si="1150">C872</f>
        <v>58</v>
      </c>
      <c r="C874" s="17">
        <v>1992</v>
      </c>
      <c r="D874" s="21"/>
      <c r="E874" s="18">
        <f>VLOOKUP(E$1,IR_0310!$A$4:$XA$84,($C874+E$2-2001)+8*$B874,FALSE)</f>
        <v>3</v>
      </c>
      <c r="F874" s="18">
        <f>VLOOKUP(F$1,IR_0310!$A$4:$XA$84,($C874+F$2-2001)+8*$B874,FALSE)</f>
        <v>9</v>
      </c>
      <c r="G874" s="18">
        <f>VLOOKUP(G$1,IR_0310!$A$4:$XA$84,($C874+G$2-2001)+8*$B874,FALSE)</f>
        <v>-33</v>
      </c>
      <c r="H874" s="18">
        <f>VLOOKUP(H$1,IR_0310!$A$4:$XA$84,($C874+H$2-2001)+8*$B874,FALSE)</f>
        <v>41</v>
      </c>
      <c r="I874" s="18">
        <f>VLOOKUP(I$1,IR_0310!$A$4:$XA$84,($C874+I$2-2001)+8*$B874,FALSE)</f>
        <v>-6</v>
      </c>
      <c r="J874" s="18">
        <f>VLOOKUP(J$1,IR_0310!$A$4:$XA$84,($C874+J$2-2001)+8*$B874,FALSE)</f>
        <v>50</v>
      </c>
      <c r="K874" s="19">
        <f>VLOOKUP(K$1,IR_0310!$A$4:$XA$84,($C874+K$2-2001)+8*$B874,FALSE)</f>
        <v>68</v>
      </c>
      <c r="L874" s="19">
        <f>VLOOKUP(L$1,IR_0310!$A$4:$XA$84,($C874+L$2-2001)+8*$B874,FALSE)</f>
        <v>-336</v>
      </c>
      <c r="M874" s="22"/>
      <c r="N874" s="22"/>
      <c r="O874" s="22"/>
      <c r="P874" s="21"/>
      <c r="Q874" s="17">
        <v>1992</v>
      </c>
      <c r="R874" s="21"/>
      <c r="S874" s="18">
        <f>VLOOKUP(S$1,IN_0310!$A$4:$XA$84,($C874+S$2-2001)+8*$B874,FALSE)</f>
        <v>60</v>
      </c>
      <c r="T874" s="18">
        <f>VLOOKUP(T$1,IN_0310!$A$4:$XA$84,($C874+T$2-2001)+8*$B874,FALSE)</f>
        <v>13</v>
      </c>
      <c r="U874" s="18">
        <f>VLOOKUP(U$1,IN_0310!$A$4:$XA$84,($C874+U$2-2001)+8*$B874,FALSE)</f>
        <v>16</v>
      </c>
      <c r="V874" s="18">
        <f>VLOOKUP(V$1,IN_0310!$A$4:$XA$84,($C874+V$2-2001)+8*$B874,FALSE)</f>
        <v>21</v>
      </c>
      <c r="W874" s="18">
        <f>VLOOKUP(W$1,IN_0310!$A$4:$XA$84,($C874+W$2-2001)+8*$B874,FALSE)</f>
        <v>111</v>
      </c>
      <c r="X874" s="18">
        <f>VLOOKUP(X$1,IN_0310!$A$4:$XA$84,($C874+X$2-2001)+8*$B874,FALSE)</f>
        <v>81</v>
      </c>
      <c r="Y874" s="18">
        <f>VLOOKUP(Y$1,IN_0310!$A$4:$XA$84,($C874+Y$2-2001)+8*$B874,FALSE)</f>
        <v>56</v>
      </c>
      <c r="Z874" s="18">
        <f>VLOOKUP(Z$1,IN_0310!$A$4:$XA$84,($C874+Z$2-2001)+8*$B874,FALSE)</f>
        <v>29</v>
      </c>
      <c r="AA874" s="22"/>
      <c r="AB874" s="22"/>
      <c r="AC874" s="22"/>
      <c r="AD874" s="21"/>
      <c r="AE874" s="17">
        <v>1992</v>
      </c>
      <c r="AF874" s="21"/>
      <c r="AG874" s="18">
        <f>-VLOOKUP(AG$1,D_0310!$A$4:$XA$84,($C874+AG$2-2001)+8*$B874,FALSE)</f>
        <v>-26</v>
      </c>
      <c r="AH874" s="18">
        <f>-VLOOKUP(AH$1,D_0310!$A$4:$XA$84,($C874+AH$2-2001)+8*$B874,FALSE)</f>
        <v>-30</v>
      </c>
      <c r="AI874" s="18">
        <f>-VLOOKUP(AI$1,D_0310!$A$4:$XA$84,($C874+AI$2-2001)+8*$B874,FALSE)</f>
        <v>-24</v>
      </c>
      <c r="AJ874" s="18">
        <f>-VLOOKUP(AJ$1,D_0310!$A$4:$XA$84,($C874+AJ$2-2001)+8*$B874,FALSE)</f>
        <v>-28</v>
      </c>
      <c r="AK874" s="18">
        <f>-VLOOKUP(AK$1,D_0310!$A$4:$XA$84,($C874+AK$2-2001)+8*$B874,FALSE)</f>
        <v>-30</v>
      </c>
      <c r="AL874" s="18">
        <f>-VLOOKUP(AL$1,D_0310!$A$4:$XA$84,($C874+AL$2-2001)+8*$B874,FALSE)</f>
        <v>-62</v>
      </c>
      <c r="AM874" s="18">
        <f>-VLOOKUP(AM$1,D_0310!$A$4:$XA$84,($C874+AM$2-2001)+8*$B874,FALSE)</f>
        <v>-70</v>
      </c>
      <c r="AN874" s="18">
        <f>-VLOOKUP(AN$1,D_0310!$A$4:$XA$84,($C874+AN$2-2001)+8*$B874,FALSE)</f>
        <v>-75</v>
      </c>
      <c r="AO874" s="22"/>
      <c r="AP874" s="22"/>
      <c r="AQ874" s="22"/>
      <c r="AR874" s="21"/>
      <c r="AS874" s="31">
        <v>2</v>
      </c>
      <c r="AT874" s="55">
        <f>VLOOKUP(2002-C874,census2002!$A$3:$CD$82,2+B874)</f>
        <v>56698</v>
      </c>
      <c r="AU874" s="17" t="s">
        <v>174</v>
      </c>
      <c r="AV874">
        <f>1+K874/AVERAGE(AVERAGE(SUM($AT874,$D874:J874,$R874:X874,$AF874:AL874),SUM($AT874,$D874:K874,$R874:Y874,$AF874:AM874)),AVERAGE(SUM($AT875,$D875:K875,$S875:Y875,$AG875:AM875),SUM($AT875,$D875:L875,$S875:Z875,$AG875:AN875)))</f>
        <v>1.0011406381702821</v>
      </c>
      <c r="AW874">
        <f>1+L874/AVERAGE(AVERAGE(SUM($AT874,$D874:K874,$R874:Y874,$AF874:AM874),SUM($AT874,$D874:L874,$R874:Z874,$AF874:AN874)),AVERAGE(SUM($AT875,$D875:L875,$S875:Z875,$AG875:AN875),SUM($AT875,$D875:M875,$S875:AA875,$AG875:AO875)))</f>
        <v>0.99434816799061387</v>
      </c>
      <c r="BA874" s="43">
        <f t="shared" si="1149"/>
        <v>0.99773862281941061</v>
      </c>
      <c r="BB874" s="44">
        <f t="shared" ref="BB874" si="1151">AVERAGE(BA873:BA884)^5-1</f>
        <v>-1.121674847639309E-2</v>
      </c>
    </row>
    <row r="875" spans="1:54">
      <c r="A875" s="13">
        <v>874</v>
      </c>
      <c r="B875" s="17">
        <f t="shared" ref="B875" si="1152">C872</f>
        <v>58</v>
      </c>
      <c r="C875" s="17">
        <v>1991</v>
      </c>
      <c r="D875" s="21"/>
      <c r="E875" s="21"/>
      <c r="F875" s="18">
        <f>VLOOKUP(F$1,IR_0310!$A$4:$XA$84,($C875+F$2-2001)+8*$B875,FALSE)</f>
        <v>14</v>
      </c>
      <c r="G875" s="18">
        <f>VLOOKUP(G$1,IR_0310!$A$4:$XA$84,($C875+G$2-2001)+8*$B875,FALSE)</f>
        <v>-28</v>
      </c>
      <c r="H875" s="18">
        <f>VLOOKUP(H$1,IR_0310!$A$4:$XA$84,($C875+H$2-2001)+8*$B875,FALSE)</f>
        <v>16</v>
      </c>
      <c r="I875" s="18">
        <f>VLOOKUP(I$1,IR_0310!$A$4:$XA$84,($C875+I$2-2001)+8*$B875,FALSE)</f>
        <v>17</v>
      </c>
      <c r="J875" s="18">
        <f>VLOOKUP(J$1,IR_0310!$A$4:$XA$84,($C875+J$2-2001)+8*$B875,FALSE)</f>
        <v>30</v>
      </c>
      <c r="K875" s="19">
        <f>VLOOKUP(K$1,IR_0310!$A$4:$XA$84,($C875+K$2-2001)+8*$B875,FALSE)</f>
        <v>-57</v>
      </c>
      <c r="L875" s="19">
        <f>VLOOKUP(L$1,IR_0310!$A$4:$XA$84,($C875+L$2-2001)+8*$B875,FALSE)</f>
        <v>-178</v>
      </c>
      <c r="M875" s="19">
        <f>VLOOKUP(M$1,IR_0310!$A$4:$XA$84,($C875+M$2-2001)+8*$B875,FALSE)</f>
        <v>-151</v>
      </c>
      <c r="N875" s="22"/>
      <c r="O875" s="22"/>
      <c r="P875" s="21"/>
      <c r="Q875" s="17">
        <v>1991</v>
      </c>
      <c r="R875" s="21"/>
      <c r="S875" s="21"/>
      <c r="T875" s="18">
        <f>VLOOKUP(T$1,IN_0310!$A$4:$XA$84,($C875+T$2-2001)+8*$B875,FALSE)</f>
        <v>64</v>
      </c>
      <c r="U875" s="18">
        <f>VLOOKUP(U$1,IN_0310!$A$4:$XA$84,($C875+U$2-2001)+8*$B875,FALSE)</f>
        <v>19</v>
      </c>
      <c r="V875" s="18">
        <f>VLOOKUP(V$1,IN_0310!$A$4:$XA$84,($C875+V$2-2001)+8*$B875,FALSE)</f>
        <v>12</v>
      </c>
      <c r="W875" s="18">
        <f>VLOOKUP(W$1,IN_0310!$A$4:$XA$84,($C875+W$2-2001)+8*$B875,FALSE)</f>
        <v>25</v>
      </c>
      <c r="X875" s="18">
        <f>VLOOKUP(X$1,IN_0310!$A$4:$XA$84,($C875+X$2-2001)+8*$B875,FALSE)</f>
        <v>111</v>
      </c>
      <c r="Y875" s="18">
        <f>VLOOKUP(Y$1,IN_0310!$A$4:$XA$84,($C875+Y$2-2001)+8*$B875,FALSE)</f>
        <v>91</v>
      </c>
      <c r="Z875" s="18">
        <f>VLOOKUP(Z$1,IN_0310!$A$4:$XA$84,($C875+Z$2-2001)+8*$B875,FALSE)</f>
        <v>87</v>
      </c>
      <c r="AA875" s="18">
        <f>VLOOKUP(AA$1,IN_0310!$A$4:$XA$84,($C875+AA$2-2001)+8*$B875,FALSE)</f>
        <v>59</v>
      </c>
      <c r="AB875" s="22"/>
      <c r="AC875" s="22"/>
      <c r="AD875" s="21"/>
      <c r="AE875" s="17">
        <v>1991</v>
      </c>
      <c r="AF875" s="21"/>
      <c r="AG875" s="21"/>
      <c r="AH875" s="18">
        <f>-VLOOKUP(AH$1,D_0310!$A$4:$XA$84,($C875+AH$2-2001)+8*$B875,FALSE)</f>
        <v>-25</v>
      </c>
      <c r="AI875" s="18">
        <f>-VLOOKUP(AI$1,D_0310!$A$4:$XA$84,($C875+AI$2-2001)+8*$B875,FALSE)</f>
        <v>-32</v>
      </c>
      <c r="AJ875" s="18">
        <f>-VLOOKUP(AJ$1,D_0310!$A$4:$XA$84,($C875+AJ$2-2001)+8*$B875,FALSE)</f>
        <v>-30</v>
      </c>
      <c r="AK875" s="18">
        <f>-VLOOKUP(AK$1,D_0310!$A$4:$XA$84,($C875+AK$2-2001)+8*$B875,FALSE)</f>
        <v>-37</v>
      </c>
      <c r="AL875" s="18">
        <f>-VLOOKUP(AL$1,D_0310!$A$4:$XA$84,($C875+AL$2-2001)+8*$B875,FALSE)</f>
        <v>-59</v>
      </c>
      <c r="AM875" s="18">
        <f>-VLOOKUP(AM$1,D_0310!$A$4:$XA$84,($C875+AM$2-2001)+8*$B875,FALSE)</f>
        <v>-69</v>
      </c>
      <c r="AN875" s="18">
        <f>-VLOOKUP(AN$1,D_0310!$A$4:$XA$84,($C875+AN$2-2001)+8*$B875,FALSE)</f>
        <v>-72</v>
      </c>
      <c r="AO875" s="18">
        <f>-VLOOKUP(AO$1,D_0310!$A$4:$XA$84,($C875+AO$2-2001)+8*$B875,FALSE)</f>
        <v>-81</v>
      </c>
      <c r="AP875" s="22"/>
      <c r="AQ875" s="22"/>
      <c r="AR875" s="21"/>
      <c r="AS875" s="31">
        <v>3</v>
      </c>
      <c r="AT875" s="55">
        <f>VLOOKUP(2002-C875,census2002!$A$3:$CD$82,2+B875)</f>
        <v>62360</v>
      </c>
      <c r="AU875" s="17" t="s">
        <v>175</v>
      </c>
      <c r="AV875">
        <f>1+K875/AVERAGE(AVERAGE(SUM($AT875,$D875:J875,$R875:X875,$AF875:AL875),SUM($AT875,$D875:K875,$R875:Y875,$AF875:AM875)),AVERAGE(SUM($AT876,$D876:K876,$S876:Y876,$AG876:AM876),SUM($AT876,$D876:L876,$S876:Z876,$AG876:AN876)))</f>
        <v>0.99913445221834585</v>
      </c>
      <c r="AW875">
        <f>1+L875/AVERAGE(AVERAGE(SUM($AT875,$D875:K875,$R875:Y875,$AF875:AM875),SUM($AT875,$D875:L875,$R875:Z875,$AF875:AN875)),AVERAGE(SUM($AT876,$D876:L876,$S876:Z876,$AG876:AN876),SUM($AT876,$D876:M876,$S876:AA876,$AG876:AO876)))</f>
        <v>0.99729275507798543</v>
      </c>
      <c r="AX875">
        <f>1+M875/AVERAGE(AVERAGE(SUM($AT875,$D875:L875,$R875:Z875,$AF875:AN875),SUM($AT875,$D875:M875,$R875:AA875,$AF875:AO875)),AVERAGE(SUM($AT876,$D876:M876,$S876:AA876,$AG876:AO876),SUM($AT876,$D876:N876,$S876:AB876,$AG876:AP876)))</f>
        <v>0.99769844263825536</v>
      </c>
      <c r="BA875" s="43">
        <f t="shared" si="1149"/>
        <v>0.99804157065118482</v>
      </c>
      <c r="BB875" s="45" t="s">
        <v>176</v>
      </c>
    </row>
    <row r="876" spans="1:54">
      <c r="A876" s="9">
        <v>875</v>
      </c>
      <c r="B876" s="17">
        <f t="shared" ref="B876" si="1153">C872</f>
        <v>58</v>
      </c>
      <c r="C876" s="17">
        <v>1990</v>
      </c>
      <c r="D876" s="21"/>
      <c r="E876" s="21"/>
      <c r="F876" s="21"/>
      <c r="G876" s="18">
        <f>VLOOKUP(G$1,IR_0310!$A$4:$XA$84,($C876+G$2-2001)+8*$B876,FALSE)</f>
        <v>-9</v>
      </c>
      <c r="H876" s="18">
        <f>VLOOKUP(H$1,IR_0310!$A$4:$XA$84,($C876+H$2-2001)+8*$B876,FALSE)</f>
        <v>14</v>
      </c>
      <c r="I876" s="18">
        <f>VLOOKUP(I$1,IR_0310!$A$4:$XA$84,($C876+I$2-2001)+8*$B876,FALSE)</f>
        <v>18</v>
      </c>
      <c r="J876" s="18">
        <f>VLOOKUP(J$1,IR_0310!$A$4:$XA$84,($C876+J$2-2001)+8*$B876,FALSE)</f>
        <v>-65</v>
      </c>
      <c r="K876" s="19">
        <f>VLOOKUP(K$1,IR_0310!$A$4:$XA$84,($C876+K$2-2001)+8*$B876,FALSE)</f>
        <v>-98</v>
      </c>
      <c r="L876" s="19">
        <f>VLOOKUP(L$1,IR_0310!$A$4:$XA$84,($C876+L$2-2001)+8*$B876,FALSE)</f>
        <v>-180</v>
      </c>
      <c r="M876" s="19">
        <f>VLOOKUP(M$1,IR_0310!$A$4:$XA$84,($C876+M$2-2001)+8*$B876,FALSE)</f>
        <v>-29</v>
      </c>
      <c r="N876" s="19">
        <f>VLOOKUP(N$1,IR_0310!$A$4:$XA$84,($C876+N$2-2001)+8*$B876,FALSE)</f>
        <v>-207</v>
      </c>
      <c r="O876" s="22"/>
      <c r="P876" s="21"/>
      <c r="Q876" s="17">
        <v>1990</v>
      </c>
      <c r="R876" s="21"/>
      <c r="S876" s="21"/>
      <c r="T876" s="21"/>
      <c r="U876" s="18">
        <f>VLOOKUP(U$1,IN_0310!$A$4:$XA$84,($C876+U$2-2001)+8*$B876,FALSE)</f>
        <v>69</v>
      </c>
      <c r="V876" s="18">
        <f>VLOOKUP(V$1,IN_0310!$A$4:$XA$84,($C876+V$2-2001)+8*$B876,FALSE)</f>
        <v>21</v>
      </c>
      <c r="W876" s="18">
        <f>VLOOKUP(W$1,IN_0310!$A$4:$XA$84,($C876+W$2-2001)+8*$B876,FALSE)</f>
        <v>6</v>
      </c>
      <c r="X876" s="18">
        <f>VLOOKUP(X$1,IN_0310!$A$4:$XA$84,($C876+X$2-2001)+8*$B876,FALSE)</f>
        <v>26</v>
      </c>
      <c r="Y876" s="18">
        <f>VLOOKUP(Y$1,IN_0310!$A$4:$XA$84,($C876+Y$2-2001)+8*$B876,FALSE)</f>
        <v>101</v>
      </c>
      <c r="Z876" s="18">
        <f>VLOOKUP(Z$1,IN_0310!$A$4:$XA$84,($C876+Z$2-2001)+8*$B876,FALSE)</f>
        <v>90</v>
      </c>
      <c r="AA876" s="18">
        <f>VLOOKUP(AA$1,IN_0310!$A$4:$XA$84,($C876+AA$2-2001)+8*$B876,FALSE)</f>
        <v>108</v>
      </c>
      <c r="AB876" s="18">
        <f>VLOOKUP(AB$1,IN_0310!$A$4:$XA$84,($C876+AB$2-2001)+8*$B876,FALSE)</f>
        <v>83</v>
      </c>
      <c r="AC876" s="22"/>
      <c r="AD876" s="21"/>
      <c r="AE876" s="17">
        <v>1990</v>
      </c>
      <c r="AF876" s="21"/>
      <c r="AG876" s="21"/>
      <c r="AH876" s="21"/>
      <c r="AI876" s="18">
        <f>-VLOOKUP(AI$1,D_0310!$A$4:$XA$84,($C876+AI$2-2001)+8*$B876,FALSE)</f>
        <v>-26</v>
      </c>
      <c r="AJ876" s="18">
        <f>-VLOOKUP(AJ$1,D_0310!$A$4:$XA$84,($C876+AJ$2-2001)+8*$B876,FALSE)</f>
        <v>-41</v>
      </c>
      <c r="AK876" s="18">
        <f>-VLOOKUP(AK$1,D_0310!$A$4:$XA$84,($C876+AK$2-2001)+8*$B876,FALSE)</f>
        <v>-46</v>
      </c>
      <c r="AL876" s="18">
        <f>-VLOOKUP(AL$1,D_0310!$A$4:$XA$84,($C876+AL$2-2001)+8*$B876,FALSE)</f>
        <v>-68</v>
      </c>
      <c r="AM876" s="18">
        <f>-VLOOKUP(AM$1,D_0310!$A$4:$XA$84,($C876+AM$2-2001)+8*$B876,FALSE)</f>
        <v>-88</v>
      </c>
      <c r="AN876" s="18">
        <f>-VLOOKUP(AN$1,D_0310!$A$4:$XA$84,($C876+AN$2-2001)+8*$B876,FALSE)</f>
        <v>-118</v>
      </c>
      <c r="AO876" s="18">
        <f>-VLOOKUP(AO$1,D_0310!$A$4:$XA$84,($C876+AO$2-2001)+8*$B876,FALSE)</f>
        <v>-92</v>
      </c>
      <c r="AP876" s="18">
        <f>-VLOOKUP(AP$1,D_0310!$A$4:$XA$84,($C876+AP$2-2001)+8*$B876,FALSE)</f>
        <v>-94</v>
      </c>
      <c r="AQ876" s="22"/>
      <c r="AR876" s="21"/>
      <c r="AS876" s="31">
        <v>4</v>
      </c>
      <c r="AT876" s="55">
        <f>VLOOKUP(2002-C876,census2002!$A$3:$CD$82,2+B876)</f>
        <v>69559</v>
      </c>
      <c r="AU876" s="17" t="s">
        <v>177</v>
      </c>
      <c r="AV876">
        <f>1+K876/AVERAGE(AVERAGE(SUM($AT876,$D876:J876,$R876:X876,$AF876:AL876),SUM($AT876,$D876:K876,$R876:Y876,$AF876:AM876)),AVERAGE(SUM($AT877,$D877:K877,$S877:Y877,$AG877:AM877),SUM($AT877,$D877:L877,$S877:Z877,$AG877:AN877)))</f>
        <v>0.99864297880000552</v>
      </c>
      <c r="AW876">
        <f>1+L876/AVERAGE(AVERAGE(SUM($AT876,$D876:K876,$R876:Y876,$AF876:AM876),SUM($AT876,$D876:L876,$R876:Z876,$AF876:AN876)),AVERAGE(SUM($AT877,$D877:L877,$S877:Z877,$AG877:AN877),SUM($AT877,$D877:M877,$S877:AA877,$AG877:AO877)))</f>
        <v>0.99750325963325659</v>
      </c>
      <c r="AX876">
        <f>1+M876/AVERAGE(AVERAGE(SUM($AT876,$D876:L876,$R876:Z876,$AF876:AN876),SUM($AT876,$D876:M876,$R876:AA876,$AF876:AO876)),AVERAGE(SUM($AT877,$D877:M877,$S877:AA877,$AG877:AO877),SUM($AT877,$D877:N877,$S877:AB877,$AG877:AP877)))</f>
        <v>0.99959712150259783</v>
      </c>
      <c r="AY876">
        <f>1+N876/AVERAGE(AVERAGE(SUM($AT876,$D876:M876,$R876:AA876,$AF876:AO876),SUM($AT876,$D876:N876,$R876:AB876,$AF876:AP876)),AVERAGE(SUM($AT877,$D877:N877,$S877:AB877,$AG877:AP877),SUM($AT877,$D877:O877,$S877:AC877,$AG877:AQ877)))</f>
        <v>0.99711785468139769</v>
      </c>
      <c r="BA876" s="43">
        <f t="shared" si="1149"/>
        <v>0.99821482742453738</v>
      </c>
      <c r="BB876" s="46">
        <f t="shared" ref="BB876" si="1154">AVERAGE(BB877:BB884)^5-1</f>
        <v>-1.2163620876787129E-2</v>
      </c>
    </row>
    <row r="877" spans="1:54">
      <c r="A877" s="9">
        <v>876</v>
      </c>
      <c r="B877" s="17">
        <f t="shared" ref="B877" si="1155">C872</f>
        <v>58</v>
      </c>
      <c r="C877" s="17">
        <v>1989</v>
      </c>
      <c r="D877" s="21"/>
      <c r="E877" s="21"/>
      <c r="F877" s="21"/>
      <c r="G877" s="21"/>
      <c r="H877" s="18">
        <f>VLOOKUP(H$1,IR_0310!$A$4:$XA$84,($C877+H$2-2001)+8*$B877,FALSE)</f>
        <v>19</v>
      </c>
      <c r="I877" s="18">
        <f>VLOOKUP(I$1,IR_0310!$A$4:$XA$84,($C877+I$2-2001)+8*$B877,FALSE)</f>
        <v>29</v>
      </c>
      <c r="J877" s="18">
        <f>VLOOKUP(J$1,IR_0310!$A$4:$XA$84,($C877+J$2-2001)+8*$B877,FALSE)</f>
        <v>26</v>
      </c>
      <c r="K877" s="19">
        <f>VLOOKUP(K$1,IR_0310!$A$4:$XA$84,($C877+K$2-2001)+8*$B877,FALSE)</f>
        <v>-333</v>
      </c>
      <c r="L877" s="19">
        <f>VLOOKUP(L$1,IR_0310!$A$4:$XA$84,($C877+L$2-2001)+8*$B877,FALSE)</f>
        <v>-104</v>
      </c>
      <c r="M877" s="19">
        <f>VLOOKUP(M$1,IR_0310!$A$4:$XA$84,($C877+M$2-2001)+8*$B877,FALSE)</f>
        <v>-104</v>
      </c>
      <c r="N877" s="19">
        <f>VLOOKUP(N$1,IR_0310!$A$4:$XA$84,($C877+N$2-2001)+8*$B877,FALSE)</f>
        <v>-118</v>
      </c>
      <c r="O877" s="19">
        <f>VLOOKUP(O$1,IR_0310!$A$4:$XA$84,($C877+O$2-2001)+8*$B877,FALSE)</f>
        <v>-284</v>
      </c>
      <c r="P877" s="21"/>
      <c r="Q877" s="17">
        <v>1989</v>
      </c>
      <c r="R877" s="21"/>
      <c r="S877" s="21"/>
      <c r="T877" s="21"/>
      <c r="U877" s="21"/>
      <c r="V877" s="18">
        <f>VLOOKUP(V$1,IN_0310!$A$4:$XA$84,($C877+V$2-2001)+8*$B877,FALSE)</f>
        <v>62</v>
      </c>
      <c r="W877" s="18">
        <f>VLOOKUP(W$1,IN_0310!$A$4:$XA$84,($C877+W$2-2001)+8*$B877,FALSE)</f>
        <v>10</v>
      </c>
      <c r="X877" s="18">
        <f>VLOOKUP(X$1,IN_0310!$A$4:$XA$84,($C877+X$2-2001)+8*$B877,FALSE)</f>
        <v>5</v>
      </c>
      <c r="Y877" s="18">
        <f>VLOOKUP(Y$1,IN_0310!$A$4:$XA$84,($C877+Y$2-2001)+8*$B877,FALSE)</f>
        <v>23</v>
      </c>
      <c r="Z877" s="18">
        <f>VLOOKUP(Z$1,IN_0310!$A$4:$XA$84,($C877+Z$2-2001)+8*$B877,FALSE)</f>
        <v>135</v>
      </c>
      <c r="AA877" s="18">
        <f>VLOOKUP(AA$1,IN_0310!$A$4:$XA$84,($C877+AA$2-2001)+8*$B877,FALSE)</f>
        <v>85</v>
      </c>
      <c r="AB877" s="18">
        <f>VLOOKUP(AB$1,IN_0310!$A$4:$XA$84,($C877+AB$2-2001)+8*$B877,FALSE)</f>
        <v>143</v>
      </c>
      <c r="AC877" s="18">
        <f>VLOOKUP(AC$1,IN_0310!$A$4:$XA$84,($C877+AC$2-2001)+8*$B877,FALSE)</f>
        <v>109</v>
      </c>
      <c r="AD877" s="21"/>
      <c r="AE877" s="17">
        <v>1989</v>
      </c>
      <c r="AF877" s="21"/>
      <c r="AG877" s="21"/>
      <c r="AH877" s="21"/>
      <c r="AI877" s="21"/>
      <c r="AJ877" s="18">
        <f>-VLOOKUP(AJ$1,D_0310!$A$4:$XA$84,($C877+AJ$2-2001)+8*$B877,FALSE)</f>
        <v>-44</v>
      </c>
      <c r="AK877" s="18">
        <f>-VLOOKUP(AK$1,D_0310!$A$4:$XA$84,($C877+AK$2-2001)+8*$B877,FALSE)</f>
        <v>-55</v>
      </c>
      <c r="AL877" s="18">
        <f>-VLOOKUP(AL$1,D_0310!$A$4:$XA$84,($C877+AL$2-2001)+8*$B877,FALSE)</f>
        <v>-66</v>
      </c>
      <c r="AM877" s="18">
        <f>-VLOOKUP(AM$1,D_0310!$A$4:$XA$84,($C877+AM$2-2001)+8*$B877,FALSE)</f>
        <v>-95</v>
      </c>
      <c r="AN877" s="18">
        <f>-VLOOKUP(AN$1,D_0310!$A$4:$XA$84,($C877+AN$2-2001)+8*$B877,FALSE)</f>
        <v>-106</v>
      </c>
      <c r="AO877" s="18">
        <f>-VLOOKUP(AO$1,D_0310!$A$4:$XA$84,($C877+AO$2-2001)+8*$B877,FALSE)</f>
        <v>-105</v>
      </c>
      <c r="AP877" s="18">
        <f>-VLOOKUP(AP$1,D_0310!$A$4:$XA$84,($C877+AP$2-2001)+8*$B877,FALSE)</f>
        <v>-128</v>
      </c>
      <c r="AQ877" s="18">
        <f>-VLOOKUP(AQ$1,D_0310!$A$4:$XA$84,($C877+AQ$2-2001)+8*$B877,FALSE)</f>
        <v>-133</v>
      </c>
      <c r="AR877" s="21"/>
      <c r="AS877" s="31">
        <v>5</v>
      </c>
      <c r="AT877" s="55">
        <f>VLOOKUP(2002-C877,census2002!$A$3:$CD$82,2+B877)</f>
        <v>75475</v>
      </c>
      <c r="AU877" s="17" t="s">
        <v>178</v>
      </c>
      <c r="AV877">
        <f>1+K877/AVERAGE(AVERAGE(SUM($AT877,$D877:J877,$R877:X877,$AF877:AL877),SUM($AT877,$D877:K877,$R877:Y877,$AF877:AM877)),AVERAGE(SUM($AT878,$D878:K878,$S878:Y878,$AG878:AM878),SUM($AT878,$D878:L878,$S878:Z878,$AG878:AN878)))</f>
        <v>0.99575311979900649</v>
      </c>
      <c r="AW877">
        <f>1+L877/AVERAGE(AVERAGE(SUM($AT877,$D877:K877,$R877:Y877,$AF877:AM877),SUM($AT877,$D877:L877,$R877:Z877,$AF877:AN877)),AVERAGE(SUM($AT878,$D878:L878,$S878:Z878,$AG878:AN878),SUM($AT878,$D878:M878,$S878:AA878,$AG878:AO878)))</f>
        <v>0.9986694727145955</v>
      </c>
      <c r="AX877">
        <f>1+M877/AVERAGE(AVERAGE(SUM($AT877,$D877:L877,$R877:Z877,$AF877:AN877),SUM($AT877,$D877:M877,$R877:AA877,$AF877:AO877)),AVERAGE(SUM($AT878,$D878:M878,$S878:AA878,$AG878:AO878),SUM($AT878,$D878:N878,$S878:AB878,$AG878:AP878)))</f>
        <v>0.99866726468892164</v>
      </c>
      <c r="AY877">
        <f>1+N877/AVERAGE(AVERAGE(SUM($AT877,$D877:M877,$R877:AA877,$AF877:AO877),SUM($AT877,$D877:N877,$R877:AB877,$AF877:AP877)),AVERAGE(SUM($AT878,$D878:N878,$S878:AB878,$AG878:AP878),SUM($AT878,$D878:O878,$S878:AC878,$AG878:AQ878)))</f>
        <v>0.99848448361668996</v>
      </c>
      <c r="AZ877">
        <f>1+O877/AVERAGE(AVERAGE(SUM($AT877,$D877:N877,$R877:AB877,$AF877:AP877),SUM($AT877,$D877:O877,$R877:AC877,$AF877:AQ877)),AVERAGE(SUM($AT878,$D878:O878,$S878:AC878,$AG878:AQ878),SUM($AT878,$D878:P878,$S878:AD878,$AG878:AR878)))</f>
        <v>0.99634002931842713</v>
      </c>
      <c r="BA877" s="43">
        <f t="shared" si="1149"/>
        <v>0.99758206553870754</v>
      </c>
      <c r="BB877" s="47">
        <f t="shared" ref="BB877:BB884" si="1156">PRODUCT(AV873,AW874,AX875,AY876,AZ877)^(1/5)</f>
        <v>0.99740464667557616</v>
      </c>
    </row>
    <row r="878" spans="1:54">
      <c r="A878" s="13">
        <v>877</v>
      </c>
      <c r="B878" s="17">
        <f t="shared" ref="B878" si="1157">C872</f>
        <v>58</v>
      </c>
      <c r="C878" s="17">
        <v>1988</v>
      </c>
      <c r="D878" s="21"/>
      <c r="E878" s="21"/>
      <c r="F878" s="21"/>
      <c r="G878" s="21"/>
      <c r="H878" s="21"/>
      <c r="I878" s="18">
        <f>VLOOKUP(I$1,IR_0310!$A$4:$XA$84,($C878+I$2-2001)+8*$B878,FALSE)</f>
        <v>-41</v>
      </c>
      <c r="J878" s="18">
        <f>VLOOKUP(J$1,IR_0310!$A$4:$XA$84,($C878+J$2-2001)+8*$B878,FALSE)</f>
        <v>-43</v>
      </c>
      <c r="K878" s="19">
        <f>VLOOKUP(K$1,IR_0310!$A$4:$XA$84,($C878+K$2-2001)+8*$B878,FALSE)</f>
        <v>-283</v>
      </c>
      <c r="L878" s="19">
        <f>VLOOKUP(L$1,IR_0310!$A$4:$XA$84,($C878+L$2-2001)+8*$B878,FALSE)</f>
        <v>-321</v>
      </c>
      <c r="M878" s="19">
        <f>VLOOKUP(M$1,IR_0310!$A$4:$XA$84,($C878+M$2-2001)+8*$B878,FALSE)</f>
        <v>-96</v>
      </c>
      <c r="N878" s="19">
        <f>VLOOKUP(N$1,IR_0310!$A$4:$XA$84,($C878+N$2-2001)+8*$B878,FALSE)</f>
        <v>-208</v>
      </c>
      <c r="O878" s="19">
        <f>VLOOKUP(O$1,IR_0310!$A$4:$XA$84,($C878+O$2-2001)+8*$B878,FALSE)</f>
        <v>-267</v>
      </c>
      <c r="P878" s="18">
        <f>VLOOKUP(P$1,IR_0310!$A$4:$XA$84,($C878+P$2-2001)+8*$B878,FALSE)</f>
        <v>-343</v>
      </c>
      <c r="Q878" s="17">
        <v>1988</v>
      </c>
      <c r="R878" s="21"/>
      <c r="S878" s="21"/>
      <c r="T878" s="21"/>
      <c r="U878" s="21"/>
      <c r="V878" s="21"/>
      <c r="W878" s="18">
        <f>VLOOKUP(W$1,IN_0310!$A$4:$XA$84,($C878+W$2-2001)+8*$B878,FALSE)</f>
        <v>32</v>
      </c>
      <c r="X878" s="18">
        <f>VLOOKUP(X$1,IN_0310!$A$4:$XA$84,($C878+X$2-2001)+8*$B878,FALSE)</f>
        <v>2</v>
      </c>
      <c r="Y878" s="18">
        <f>VLOOKUP(Y$1,IN_0310!$A$4:$XA$84,($C878+Y$2-2001)+8*$B878,FALSE)</f>
        <v>19</v>
      </c>
      <c r="Z878" s="18">
        <f>VLOOKUP(Z$1,IN_0310!$A$4:$XA$84,($C878+Z$2-2001)+8*$B878,FALSE)</f>
        <v>26</v>
      </c>
      <c r="AA878" s="18">
        <f>VLOOKUP(AA$1,IN_0310!$A$4:$XA$84,($C878+AA$2-2001)+8*$B878,FALSE)</f>
        <v>126</v>
      </c>
      <c r="AB878" s="18">
        <f>VLOOKUP(AB$1,IN_0310!$A$4:$XA$84,($C878+AB$2-2001)+8*$B878,FALSE)</f>
        <v>118</v>
      </c>
      <c r="AC878" s="18">
        <f>VLOOKUP(AC$1,IN_0310!$A$4:$XA$84,($C878+AC$2-2001)+8*$B878,FALSE)</f>
        <v>163</v>
      </c>
      <c r="AD878" s="18">
        <f>VLOOKUP(AD$1,IN_0310!$A$4:$XA$84,($C878+AD$2-2001)+8*$B878,FALSE)</f>
        <v>85</v>
      </c>
      <c r="AE878" s="17">
        <v>1988</v>
      </c>
      <c r="AF878" s="21"/>
      <c r="AG878" s="21"/>
      <c r="AH878" s="21"/>
      <c r="AI878" s="21"/>
      <c r="AJ878" s="21"/>
      <c r="AK878" s="18">
        <f>-VLOOKUP(AK$1,D_0310!$A$4:$XA$84,($C878+AK$2-2001)+8*$B878,FALSE)</f>
        <v>-68</v>
      </c>
      <c r="AL878" s="18">
        <f>-VLOOKUP(AL$1,D_0310!$A$4:$XA$84,($C878+AL$2-2001)+8*$B878,FALSE)</f>
        <v>-73</v>
      </c>
      <c r="AM878" s="18">
        <f>-VLOOKUP(AM$1,D_0310!$A$4:$XA$84,($C878+AM$2-2001)+8*$B878,FALSE)</f>
        <v>-97</v>
      </c>
      <c r="AN878" s="18">
        <f>-VLOOKUP(AN$1,D_0310!$A$4:$XA$84,($C878+AN$2-2001)+8*$B878,FALSE)</f>
        <v>-116</v>
      </c>
      <c r="AO878" s="18">
        <f>-VLOOKUP(AO$1,D_0310!$A$4:$XA$84,($C878+AO$2-2001)+8*$B878,FALSE)</f>
        <v>-123</v>
      </c>
      <c r="AP878" s="18">
        <f>-VLOOKUP(AP$1,D_0310!$A$4:$XA$84,($C878+AP$2-2001)+8*$B878,FALSE)</f>
        <v>-136</v>
      </c>
      <c r="AQ878" s="18">
        <f>-VLOOKUP(AQ$1,D_0310!$A$4:$XA$84,($C878+AQ$2-2001)+8*$B878,FALSE)</f>
        <v>-138</v>
      </c>
      <c r="AR878" s="18">
        <f>-VLOOKUP(AR$1,D_0310!$A$4:$XA$84,($C878+AR$2-2001)+8*$B878,FALSE)</f>
        <v>-149</v>
      </c>
      <c r="AS878" s="31">
        <v>5</v>
      </c>
      <c r="AT878" s="55">
        <f>VLOOKUP(2002-C878,census2002!$A$3:$CD$82,2+B878)</f>
        <v>82320</v>
      </c>
      <c r="AU878" s="17" t="s">
        <v>179</v>
      </c>
      <c r="AV878">
        <f>1+K878/AVERAGE(AVERAGE(SUM($AT878,$D878:J878,$R878:X878,$AF878:AL878),SUM($AT878,$D878:K878,$R878:Y878,$AF878:AM878)),AVERAGE(SUM($AT879,$D879:K879,$S879:Y879,$AG879:AM879),SUM($AT879,$D879:L879,$S879:Z879,$AG879:AN879)))</f>
        <v>0.99660606351338388</v>
      </c>
      <c r="AW878">
        <f>1+L878/AVERAGE(AVERAGE(SUM($AT878,$D878:K878,$R878:Y878,$AF878:AM878),SUM($AT878,$D878:L878,$R878:Z878,$AF878:AN878)),AVERAGE(SUM($AT879,$D879:L879,$S879:Z879,$AG879:AN879),SUM($AT879,$D879:M879,$S879:AA879,$AG879:AO879)))</f>
        <v>0.99613260001325277</v>
      </c>
      <c r="AX878">
        <f>1+M878/AVERAGE(AVERAGE(SUM($AT878,$D878:L878,$R878:Z878,$AF878:AN878),SUM($AT878,$D878:M878,$R878:AA878,$AF878:AO878)),AVERAGE(SUM($AT879,$D879:M879,$S879:AA879,$AG879:AO879),SUM($AT879,$D879:N879,$S879:AB879,$AG879:AP879)))</f>
        <v>0.99884005787627883</v>
      </c>
      <c r="AY878">
        <f>1+N878/AVERAGE(AVERAGE(SUM($AT878,$D878:M878,$R878:AA878,$AF878:AO878),SUM($AT878,$D878:N878,$R878:AB878,$AF878:AP878)),AVERAGE(SUM($AT879,$D879:N879,$S879:AB879,$AG879:AP879),SUM($AT879,$D879:O879,$S879:AC879,$AG879:AQ879)))</f>
        <v>0.9974813904419978</v>
      </c>
      <c r="AZ878">
        <f>1+O878/AVERAGE(AVERAGE(SUM($AT878,$D878:N878,$R878:AB878,$AF878:AP878),SUM($AT878,$D878:O878,$R878:AC878,$AF878:AQ878)),AVERAGE(SUM($AT879,$D879:O879,$S879:AC879,$AG879:AQ879),SUM($AT879,$D879:P879,$S879:AD879,$AG879:AR879)))</f>
        <v>0.99675784961643665</v>
      </c>
      <c r="BA878" s="43">
        <f t="shared" si="1149"/>
        <v>0.99716314626031322</v>
      </c>
      <c r="BB878" s="47">
        <f t="shared" si="1156"/>
        <v>0.99865331336625685</v>
      </c>
    </row>
    <row r="879" spans="1:54">
      <c r="A879" s="9">
        <v>878</v>
      </c>
      <c r="B879" s="17">
        <f t="shared" ref="B879" si="1158">C872</f>
        <v>58</v>
      </c>
      <c r="C879" s="17">
        <v>1987</v>
      </c>
      <c r="D879" s="21"/>
      <c r="E879" s="21"/>
      <c r="F879" s="21"/>
      <c r="G879" s="21"/>
      <c r="H879" s="21"/>
      <c r="I879" s="21"/>
      <c r="J879" s="18">
        <f>VLOOKUP(J$1,IR_0310!$A$4:$XA$84,($C879+J$2-2001)+8*$B879,FALSE)</f>
        <v>-64</v>
      </c>
      <c r="K879" s="19">
        <f>VLOOKUP(K$1,IR_0310!$A$4:$XA$84,($C879+K$2-2001)+8*$B879,FALSE)</f>
        <v>-241</v>
      </c>
      <c r="L879" s="19">
        <f>VLOOKUP(L$1,IR_0310!$A$4:$XA$84,($C879+L$2-2001)+8*$B879,FALSE)</f>
        <v>-320</v>
      </c>
      <c r="M879" s="19">
        <f>VLOOKUP(M$1,IR_0310!$A$4:$XA$84,($C879+M$2-2001)+8*$B879,FALSE)</f>
        <v>-180</v>
      </c>
      <c r="N879" s="19">
        <f>VLOOKUP(N$1,IR_0310!$A$4:$XA$84,($C879+N$2-2001)+8*$B879,FALSE)</f>
        <v>-131</v>
      </c>
      <c r="O879" s="19">
        <f>VLOOKUP(O$1,IR_0310!$A$4:$XA$84,($C879+O$2-2001)+8*$B879,FALSE)</f>
        <v>-239</v>
      </c>
      <c r="P879" s="18">
        <f>VLOOKUP(P$1,IR_0310!$A$4:$XA$84,($C879+P$2-2001)+8*$B879,FALSE)</f>
        <v>-270</v>
      </c>
      <c r="Q879" s="17">
        <v>1987</v>
      </c>
      <c r="R879" s="21"/>
      <c r="S879" s="21"/>
      <c r="T879" s="21"/>
      <c r="U879" s="21"/>
      <c r="V879" s="21"/>
      <c r="W879" s="21"/>
      <c r="X879" s="18">
        <f>VLOOKUP(X$1,IN_0310!$A$4:$XA$84,($C879+X$2-2001)+8*$B879,FALSE)</f>
        <v>64</v>
      </c>
      <c r="Y879" s="18">
        <f>VLOOKUP(Y$1,IN_0310!$A$4:$XA$84,($C879+Y$2-2001)+8*$B879,FALSE)</f>
        <v>25</v>
      </c>
      <c r="Z879" s="18">
        <f>VLOOKUP(Z$1,IN_0310!$A$4:$XA$84,($C879+Z$2-2001)+8*$B879,FALSE)</f>
        <v>11</v>
      </c>
      <c r="AA879" s="18">
        <f>VLOOKUP(AA$1,IN_0310!$A$4:$XA$84,($C879+AA$2-2001)+8*$B879,FALSE)</f>
        <v>20</v>
      </c>
      <c r="AB879" s="18">
        <f>VLOOKUP(AB$1,IN_0310!$A$4:$XA$84,($C879+AB$2-2001)+8*$B879,FALSE)</f>
        <v>151</v>
      </c>
      <c r="AC879" s="18">
        <f>VLOOKUP(AC$1,IN_0310!$A$4:$XA$84,($C879+AC$2-2001)+8*$B879,FALSE)</f>
        <v>148</v>
      </c>
      <c r="AD879" s="18">
        <f>VLOOKUP(AD$1,IN_0310!$A$4:$XA$84,($C879+AD$2-2001)+8*$B879,FALSE)</f>
        <v>175</v>
      </c>
      <c r="AE879" s="17">
        <v>1987</v>
      </c>
      <c r="AF879" s="21"/>
      <c r="AG879" s="21"/>
      <c r="AH879" s="21"/>
      <c r="AI879" s="21"/>
      <c r="AJ879" s="21"/>
      <c r="AK879" s="21"/>
      <c r="AL879" s="18">
        <f>-VLOOKUP(AL$1,D_0310!$A$4:$XA$84,($C879+AL$2-2001)+8*$B879,FALSE)</f>
        <v>-90</v>
      </c>
      <c r="AM879" s="18">
        <f>-VLOOKUP(AM$1,D_0310!$A$4:$XA$84,($C879+AM$2-2001)+8*$B879,FALSE)</f>
        <v>-92</v>
      </c>
      <c r="AN879" s="18">
        <f>-VLOOKUP(AN$1,D_0310!$A$4:$XA$84,($C879+AN$2-2001)+8*$B879,FALSE)</f>
        <v>-152</v>
      </c>
      <c r="AO879" s="18">
        <f>-VLOOKUP(AO$1,D_0310!$A$4:$XA$84,($C879+AO$2-2001)+8*$B879,FALSE)</f>
        <v>-137</v>
      </c>
      <c r="AP879" s="18">
        <f>-VLOOKUP(AP$1,D_0310!$A$4:$XA$84,($C879+AP$2-2001)+8*$B879,FALSE)</f>
        <v>-174</v>
      </c>
      <c r="AQ879" s="18">
        <f>-VLOOKUP(AQ$1,D_0310!$A$4:$XA$84,($C879+AQ$2-2001)+8*$B879,FALSE)</f>
        <v>-146</v>
      </c>
      <c r="AR879" s="18">
        <f>-VLOOKUP(AR$1,D_0310!$A$4:$XA$84,($C879+AR$2-2001)+8*$B879,FALSE)</f>
        <v>-130</v>
      </c>
      <c r="AS879" s="31">
        <v>5</v>
      </c>
      <c r="AT879" s="55">
        <f>VLOOKUP(2002-C879,census2002!$A$3:$CD$82,2+B879)</f>
        <v>85448</v>
      </c>
      <c r="AU879" s="17" t="s">
        <v>180</v>
      </c>
      <c r="AV879">
        <f>1+K879/AVERAGE(AVERAGE(SUM($AT879,$D879:J879,$R879:X879,$AF879:AL879),SUM($AT879,$D879:K879,$R879:Y879,$AF879:AM879)),AVERAGE(SUM($AT880,$D880:K880,$S880:Y880,$AG880:AM880),SUM($AT880,$D880:L880,$S880:Z880,$AG880:AN880)))</f>
        <v>0.9970994346304638</v>
      </c>
      <c r="AW879">
        <f>1+L879/AVERAGE(AVERAGE(SUM($AT879,$D879:K879,$R879:Y879,$AF879:AM879),SUM($AT879,$D879:L879,$R879:Z879,$AF879:AN879)),AVERAGE(SUM($AT880,$D880:L880,$S880:Z880,$AG880:AN880),SUM($AT880,$D880:M880,$S880:AA880,$AG880:AO880)))</f>
        <v>0.99613170341044743</v>
      </c>
      <c r="AX879">
        <f>1+M879/AVERAGE(AVERAGE(SUM($AT879,$D879:L879,$R879:Z879,$AF879:AN879),SUM($AT879,$D879:M879,$R879:AA879,$AF879:AO879)),AVERAGE(SUM($AT880,$D880:M880,$S880:AA880,$AG880:AO880),SUM($AT880,$D880:N880,$S880:AB880,$AG880:AP880)))</f>
        <v>0.99781540141998903</v>
      </c>
      <c r="AY879">
        <f>1+N879/AVERAGE(AVERAGE(SUM($AT879,$D879:M879,$R879:AA879,$AF879:AO879),SUM($AT879,$D879:N879,$R879:AB879,$AF879:AP879)),AVERAGE(SUM($AT880,$D880:N880,$S880:AB880,$AG880:AP880),SUM($AT880,$D880:O880,$S880:AC880,$AG880:AQ880)))</f>
        <v>0.99840519589611865</v>
      </c>
      <c r="AZ879">
        <f>1+O879/AVERAGE(AVERAGE(SUM($AT879,$D879:N879,$R879:AB879,$AF879:AP879),SUM($AT879,$D879:O879,$R879:AC879,$AF879:AQ879)),AVERAGE(SUM($AT880,$D880:O880,$S880:AC880,$AG880:AQ880),SUM($AT880,$D880:P880,$S880:AD880,$AG880:AR880)))</f>
        <v>0.99708311594003907</v>
      </c>
      <c r="BA879" s="43">
        <f t="shared" si="1149"/>
        <v>0.99730667554951102</v>
      </c>
      <c r="BB879" s="47">
        <f t="shared" si="1156"/>
        <v>0.9979735875026855</v>
      </c>
    </row>
    <row r="880" spans="1:54">
      <c r="A880" s="9">
        <v>879</v>
      </c>
      <c r="B880" s="17">
        <f t="shared" ref="B880" si="1159">C872</f>
        <v>58</v>
      </c>
      <c r="C880" s="17">
        <v>1986</v>
      </c>
      <c r="D880" s="26"/>
      <c r="E880" s="26"/>
      <c r="F880" s="26"/>
      <c r="G880" s="26"/>
      <c r="H880" s="26"/>
      <c r="I880" s="26"/>
      <c r="J880" s="21"/>
      <c r="K880" s="19">
        <f>VLOOKUP(K$1,IR_0310!$A$4:$XA$84,($C880+K$2-2001)+8*$B880,FALSE)</f>
        <v>-241</v>
      </c>
      <c r="L880" s="19">
        <f>VLOOKUP(L$1,IR_0310!$A$4:$XA$84,($C880+L$2-2001)+8*$B880,FALSE)</f>
        <v>-291</v>
      </c>
      <c r="M880" s="19">
        <f>VLOOKUP(M$1,IR_0310!$A$4:$XA$84,($C880+M$2-2001)+8*$B880,FALSE)</f>
        <v>-175</v>
      </c>
      <c r="N880" s="19">
        <f>VLOOKUP(N$1,IR_0310!$A$4:$XA$84,($C880+N$2-2001)+8*$B880,FALSE)</f>
        <v>-159</v>
      </c>
      <c r="O880" s="19">
        <f>VLOOKUP(O$1,IR_0310!$A$4:$XA$84,($C880+O$2-2001)+8*$B880,FALSE)</f>
        <v>-304</v>
      </c>
      <c r="P880" s="18">
        <f>VLOOKUP(P$1,IR_0310!$A$4:$XA$84,($C880+P$2-2001)+8*$B880,FALSE)</f>
        <v>-181</v>
      </c>
      <c r="Q880" s="17">
        <v>1986</v>
      </c>
      <c r="R880" s="26"/>
      <c r="S880" s="26"/>
      <c r="T880" s="26"/>
      <c r="U880" s="26"/>
      <c r="V880" s="26"/>
      <c r="W880" s="26"/>
      <c r="X880" s="21"/>
      <c r="Y880" s="18">
        <f>VLOOKUP(Y$1,IN_0310!$A$4:$XA$84,($C880+Y$2-2001)+8*$B880,FALSE)</f>
        <v>59</v>
      </c>
      <c r="Z880" s="18">
        <f>VLOOKUP(Z$1,IN_0310!$A$4:$XA$84,($C880+Z$2-2001)+8*$B880,FALSE)</f>
        <v>16</v>
      </c>
      <c r="AA880" s="18">
        <f>VLOOKUP(AA$1,IN_0310!$A$4:$XA$84,($C880+AA$2-2001)+8*$B880,FALSE)</f>
        <v>1</v>
      </c>
      <c r="AB880" s="18">
        <f>VLOOKUP(AB$1,IN_0310!$A$4:$XA$84,($C880+AB$2-2001)+8*$B880,FALSE)</f>
        <v>22</v>
      </c>
      <c r="AC880" s="18">
        <f>VLOOKUP(AC$1,IN_0310!$A$4:$XA$84,($C880+AC$2-2001)+8*$B880,FALSE)</f>
        <v>180</v>
      </c>
      <c r="AD880" s="18">
        <f>VLOOKUP(AD$1,IN_0310!$A$4:$XA$84,($C880+AD$2-2001)+8*$B880,FALSE)</f>
        <v>185</v>
      </c>
      <c r="AE880" s="17">
        <v>1986</v>
      </c>
      <c r="AF880" s="26"/>
      <c r="AG880" s="26"/>
      <c r="AH880" s="26"/>
      <c r="AI880" s="26"/>
      <c r="AJ880" s="26"/>
      <c r="AK880" s="26"/>
      <c r="AL880" s="21"/>
      <c r="AM880" s="18">
        <f>-VLOOKUP(AM$1,D_0310!$A$4:$XA$84,($C880+AM$2-2001)+8*$B880,FALSE)</f>
        <v>-105</v>
      </c>
      <c r="AN880" s="18">
        <f>-VLOOKUP(AN$1,D_0310!$A$4:$XA$84,($C880+AN$2-2001)+8*$B880,FALSE)</f>
        <v>-126</v>
      </c>
      <c r="AO880" s="18">
        <f>-VLOOKUP(AO$1,D_0310!$A$4:$XA$84,($C880+AO$2-2001)+8*$B880,FALSE)</f>
        <v>-110</v>
      </c>
      <c r="AP880" s="18">
        <f>-VLOOKUP(AP$1,D_0310!$A$4:$XA$84,($C880+AP$2-2001)+8*$B880,FALSE)</f>
        <v>-136</v>
      </c>
      <c r="AQ880" s="18">
        <f>-VLOOKUP(AQ$1,D_0310!$A$4:$XA$84,($C880+AQ$2-2001)+8*$B880,FALSE)</f>
        <v>-165</v>
      </c>
      <c r="AR880" s="18">
        <f>-VLOOKUP(AR$1,D_0310!$A$4:$XA$84,($C880+AR$2-2001)+8*$B880,FALSE)</f>
        <v>-144</v>
      </c>
      <c r="AS880" s="31">
        <v>5</v>
      </c>
      <c r="AT880" s="55">
        <f>VLOOKUP(2002-C880,census2002!$A$3:$CD$82,2+B880)</f>
        <v>81458</v>
      </c>
      <c r="AU880" s="17" t="s">
        <v>181</v>
      </c>
      <c r="AV880">
        <f>1+K880/AVERAGE(AVERAGE(SUM($AT880,$D880:J880,$R880:X880,$AF880:AL880),SUM($AT880,$D880:K880,$R880:Y880,$AF880:AM880)),AVERAGE(SUM($AT881,$D881:K881,$S881:Y881,$AG881:AM881),SUM($AT881,$D881:L881,$S881:Z881,$AG881:AN881)))</f>
        <v>0.99694554902488874</v>
      </c>
      <c r="AW880">
        <f>1+L880/AVERAGE(AVERAGE(SUM($AT880,$D880:K880,$R880:Y880,$AF880:AM880),SUM($AT880,$D880:L880,$R880:Z880,$AF880:AN880)),AVERAGE(SUM($AT881,$D881:L881,$S881:Z881,$AG881:AN881),SUM($AT881,$D881:M881,$S881:AA881,$AG881:AO881)))</f>
        <v>0.99629834570398212</v>
      </c>
      <c r="AX880">
        <f>1+M880/AVERAGE(AVERAGE(SUM($AT880,$D880:L880,$R880:Z880,$AF880:AN880),SUM($AT880,$D880:M880,$R880:AA880,$AF880:AO880)),AVERAGE(SUM($AT881,$D881:M881,$S881:AA881,$AG881:AO881),SUM($AT881,$D881:N881,$S881:AB881,$AG881:AP881)))</f>
        <v>0.99776539166299549</v>
      </c>
      <c r="AY880">
        <f>1+N880/AVERAGE(AVERAGE(SUM($AT880,$D880:M880,$R880:AA880,$AF880:AO880),SUM($AT880,$D880:N880,$R880:AB880,$AF880:AP880)),AVERAGE(SUM($AT881,$D881:N881,$S881:AB881,$AG881:AP881),SUM($AT881,$D881:O881,$S881:AC881,$AG881:AQ881)))</f>
        <v>0.99796204141926514</v>
      </c>
      <c r="AZ880">
        <f>1+O880/AVERAGE(AVERAGE(SUM($AT880,$D880:N880,$R880:AB880,$AF880:AP880),SUM($AT880,$D880:O880,$R880:AC880,$AF880:AQ880)),AVERAGE(SUM($AT881,$D881:O881,$S881:AC881,$AG881:AQ881),SUM($AT881,$D881:P881,$S881:AD881,$AG881:AR881)))</f>
        <v>0.99608985613500289</v>
      </c>
      <c r="BA880" s="43">
        <f t="shared" si="1149"/>
        <v>0.99701195252439367</v>
      </c>
      <c r="BB880" s="47">
        <f t="shared" si="1156"/>
        <v>0.99812898114043469</v>
      </c>
    </row>
    <row r="881" spans="1:54">
      <c r="A881" s="13">
        <v>880</v>
      </c>
      <c r="B881" s="17">
        <f t="shared" ref="B881" si="1160">C872</f>
        <v>58</v>
      </c>
      <c r="C881" s="17">
        <v>1985</v>
      </c>
      <c r="D881" s="26"/>
      <c r="E881" s="26"/>
      <c r="F881" s="26"/>
      <c r="G881" s="26"/>
      <c r="H881" s="26"/>
      <c r="I881" s="26"/>
      <c r="J881" s="21"/>
      <c r="K881" s="22"/>
      <c r="L881" s="19">
        <f>VLOOKUP(L$1,IR_0310!$A$4:$XA$84,($C881+L$2-2001)+8*$B881,FALSE)</f>
        <v>-143</v>
      </c>
      <c r="M881" s="19">
        <f>VLOOKUP(M$1,IR_0310!$A$4:$XA$84,($C881+M$2-2001)+8*$B881,FALSE)</f>
        <v>-171</v>
      </c>
      <c r="N881" s="19">
        <f>VLOOKUP(N$1,IR_0310!$A$4:$XA$84,($C881+N$2-2001)+8*$B881,FALSE)</f>
        <v>-108</v>
      </c>
      <c r="O881" s="19">
        <f>VLOOKUP(O$1,IR_0310!$A$4:$XA$84,($C881+O$2-2001)+8*$B881,FALSE)</f>
        <v>-274</v>
      </c>
      <c r="P881" s="18">
        <f>VLOOKUP(P$1,IR_0310!$A$4:$XA$84,($C881+P$2-2001)+8*$B881,FALSE)</f>
        <v>-186</v>
      </c>
      <c r="Q881" s="17">
        <v>1985</v>
      </c>
      <c r="R881" s="26"/>
      <c r="S881" s="26"/>
      <c r="T881" s="26"/>
      <c r="U881" s="26"/>
      <c r="V881" s="26"/>
      <c r="W881" s="26"/>
      <c r="X881" s="21"/>
      <c r="Y881" s="22"/>
      <c r="Z881" s="18">
        <f>VLOOKUP(Z$1,IN_0310!$A$4:$XA$84,($C881+Z$2-2001)+8*$B881,FALSE)</f>
        <v>77</v>
      </c>
      <c r="AA881" s="18">
        <f>VLOOKUP(AA$1,IN_0310!$A$4:$XA$84,($C881+AA$2-2001)+8*$B881,FALSE)</f>
        <v>19</v>
      </c>
      <c r="AB881" s="18">
        <f>VLOOKUP(AB$1,IN_0310!$A$4:$XA$84,($C881+AB$2-2001)+8*$B881,FALSE)</f>
        <v>4</v>
      </c>
      <c r="AC881" s="18">
        <f>VLOOKUP(AC$1,IN_0310!$A$4:$XA$84,($C881+AC$2-2001)+8*$B881,FALSE)</f>
        <v>24</v>
      </c>
      <c r="AD881" s="18">
        <f>VLOOKUP(AD$1,IN_0310!$A$4:$XA$84,($C881+AD$2-2001)+8*$B881,FALSE)</f>
        <v>195</v>
      </c>
      <c r="AE881" s="17">
        <v>1985</v>
      </c>
      <c r="AF881" s="26"/>
      <c r="AG881" s="26"/>
      <c r="AH881" s="26"/>
      <c r="AI881" s="26"/>
      <c r="AJ881" s="26"/>
      <c r="AK881" s="26"/>
      <c r="AL881" s="21"/>
      <c r="AM881" s="22"/>
      <c r="AN881" s="18">
        <f>-VLOOKUP(AN$1,D_0310!$A$4:$XA$84,($C881+AN$2-2001)+8*$B881,FALSE)</f>
        <v>-120</v>
      </c>
      <c r="AO881" s="18">
        <f>-VLOOKUP(AO$1,D_0310!$A$4:$XA$84,($C881+AO$2-2001)+8*$B881,FALSE)</f>
        <v>-125</v>
      </c>
      <c r="AP881" s="18">
        <f>-VLOOKUP(AP$1,D_0310!$A$4:$XA$84,($C881+AP$2-2001)+8*$B881,FALSE)</f>
        <v>-134</v>
      </c>
      <c r="AQ881" s="18">
        <f>-VLOOKUP(AQ$1,D_0310!$A$4:$XA$84,($C881+AQ$2-2001)+8*$B881,FALSE)</f>
        <v>-132</v>
      </c>
      <c r="AR881" s="18">
        <f>-VLOOKUP(AR$1,D_0310!$A$4:$XA$84,($C881+AR$2-2001)+8*$B881,FALSE)</f>
        <v>-156</v>
      </c>
      <c r="AS881" s="31">
        <v>4</v>
      </c>
      <c r="AT881" s="55">
        <f>VLOOKUP(2002-C881,census2002!$A$3:$CD$82,2+B881)</f>
        <v>76581</v>
      </c>
      <c r="AU881" s="17" t="s">
        <v>182</v>
      </c>
      <c r="AW881">
        <f>1+L881/AVERAGE(AVERAGE(SUM($AT881,$D881:K881,$R881:Y881,$AF881:AM881),SUM($AT881,$D881:L881,$R881:Z881,$AF881:AN881)),AVERAGE(SUM($AT882,$D882:L882,$S882:Z882,$AG882:AN882),SUM($AT882,$D882:M882,$S882:AA882,$AG882:AO882)))</f>
        <v>0.99806973911106767</v>
      </c>
      <c r="AX881">
        <f>1+M881/AVERAGE(AVERAGE(SUM($AT881,$D881:L881,$R881:Z881,$AF881:AN881),SUM($AT881,$D881:M881,$R881:AA881,$AF881:AO881)),AVERAGE(SUM($AT882,$D882:M882,$S882:AA882,$AG882:AO882),SUM($AT882,$D882:N882,$S882:AB882,$AG882:AP882)))</f>
        <v>0.99768442505018773</v>
      </c>
      <c r="AY881">
        <f>1+N881/AVERAGE(AVERAGE(SUM($AT881,$D881:M881,$R881:AA881,$AF881:AO881),SUM($AT881,$D881:N881,$R881:AB881,$AF881:AP881)),AVERAGE(SUM($AT882,$D882:N882,$S882:AB882,$AG882:AP882),SUM($AT882,$D882:O882,$S882:AC882,$AG882:AQ882)))</f>
        <v>0.99853194547808621</v>
      </c>
      <c r="AZ881">
        <f>1+O881/AVERAGE(AVERAGE(SUM($AT881,$D881:N881,$R881:AB881,$AF881:AP881),SUM($AT881,$D881:O881,$R881:AC881,$AF881:AQ881)),AVERAGE(SUM($AT882,$D882:O882,$S882:AC882,$AG882:AQ882),SUM($AT882,$D882:P882,$S882:AD882,$AG882:AR882)))</f>
        <v>0.99625798081190886</v>
      </c>
      <c r="BA881" s="43">
        <f t="shared" si="1149"/>
        <v>0.99763566008768778</v>
      </c>
      <c r="BB881" s="47">
        <f t="shared" si="1156"/>
        <v>0.99678380588369986</v>
      </c>
    </row>
    <row r="882" spans="1:54">
      <c r="A882" s="9">
        <v>881</v>
      </c>
      <c r="B882" s="17">
        <f t="shared" ref="B882" si="1161">C872</f>
        <v>58</v>
      </c>
      <c r="C882" s="17">
        <v>1984</v>
      </c>
      <c r="D882" s="26"/>
      <c r="E882" s="26"/>
      <c r="F882" s="26"/>
      <c r="G882" s="26"/>
      <c r="H882" s="26"/>
      <c r="I882" s="26"/>
      <c r="J882" s="21"/>
      <c r="K882" s="22"/>
      <c r="L882" s="22"/>
      <c r="M882" s="19">
        <f>VLOOKUP(M$1,IR_0310!$A$4:$XA$84,($C882+M$2-2001)+8*$B882,FALSE)</f>
        <v>-121</v>
      </c>
      <c r="N882" s="19">
        <f>VLOOKUP(N$1,IR_0310!$A$4:$XA$84,($C882+N$2-2001)+8*$B882,FALSE)</f>
        <v>-178</v>
      </c>
      <c r="O882" s="19">
        <f>VLOOKUP(O$1,IR_0310!$A$4:$XA$84,($C882+O$2-2001)+8*$B882,FALSE)</f>
        <v>-151</v>
      </c>
      <c r="P882" s="18">
        <f>VLOOKUP(P$1,IR_0310!$A$4:$XA$84,($C882+P$2-2001)+8*$B882,FALSE)</f>
        <v>-306</v>
      </c>
      <c r="Q882" s="17">
        <v>1984</v>
      </c>
      <c r="R882" s="26"/>
      <c r="S882" s="26"/>
      <c r="T882" s="26"/>
      <c r="U882" s="26"/>
      <c r="V882" s="26"/>
      <c r="W882" s="26"/>
      <c r="X882" s="21"/>
      <c r="Y882" s="22"/>
      <c r="Z882" s="22"/>
      <c r="AA882" s="18">
        <f>VLOOKUP(AA$1,IN_0310!$A$4:$XA$84,($C882+AA$2-2001)+8*$B882,FALSE)</f>
        <v>69</v>
      </c>
      <c r="AB882" s="18">
        <f>VLOOKUP(AB$1,IN_0310!$A$4:$XA$84,($C882+AB$2-2001)+8*$B882,FALSE)</f>
        <v>25</v>
      </c>
      <c r="AC882" s="18">
        <f>VLOOKUP(AC$1,IN_0310!$A$4:$XA$84,($C882+AC$2-2001)+8*$B882,FALSE)</f>
        <v>5</v>
      </c>
      <c r="AD882" s="18">
        <f>VLOOKUP(AD$1,IN_0310!$A$4:$XA$84,($C882+AD$2-2001)+8*$B882,FALSE)</f>
        <v>20</v>
      </c>
      <c r="AE882" s="17">
        <v>1984</v>
      </c>
      <c r="AF882" s="26"/>
      <c r="AG882" s="26"/>
      <c r="AH882" s="26"/>
      <c r="AI882" s="26"/>
      <c r="AJ882" s="26"/>
      <c r="AK882" s="26"/>
      <c r="AL882" s="21"/>
      <c r="AM882" s="22"/>
      <c r="AN882" s="22"/>
      <c r="AO882" s="18">
        <f>-VLOOKUP(AO$1,D_0310!$A$4:$XA$84,($C882+AO$2-2001)+8*$B882,FALSE)</f>
        <v>-127</v>
      </c>
      <c r="AP882" s="18">
        <f>-VLOOKUP(AP$1,D_0310!$A$4:$XA$84,($C882+AP$2-2001)+8*$B882,FALSE)</f>
        <v>-147</v>
      </c>
      <c r="AQ882" s="18">
        <f>-VLOOKUP(AQ$1,D_0310!$A$4:$XA$84,($C882+AQ$2-2001)+8*$B882,FALSE)</f>
        <v>-163</v>
      </c>
      <c r="AR882" s="18">
        <f>-VLOOKUP(AR$1,D_0310!$A$4:$XA$84,($C882+AR$2-2001)+8*$B882,FALSE)</f>
        <v>-162</v>
      </c>
      <c r="AS882" s="31">
        <v>3</v>
      </c>
      <c r="AT882" s="55">
        <f>VLOOKUP(2002-C882,census2002!$A$3:$CD$82,2+B882)</f>
        <v>71768</v>
      </c>
      <c r="AU882" s="17" t="s">
        <v>183</v>
      </c>
      <c r="AX882">
        <f>1+M882/AVERAGE(AVERAGE(SUM($AT882,$D882:L882,$R882:Z882,$AF882:AN882),SUM($AT882,$D882:M882,$R882:AA882,$AF882:AO882)),AVERAGE(SUM($AT883,$D883:M883,$S883:AA883,$AG883:AO883),SUM($AT883,$D883:N883,$S883:AB883,$AG883:AP883)))</f>
        <v>0.99824640222605465</v>
      </c>
      <c r="AY882">
        <f>1+N882/AVERAGE(AVERAGE(SUM($AT882,$D882:M882,$R882:AA882,$AF882:AO882),SUM($AT882,$D882:N882,$R882:AB882,$AF882:AP882)),AVERAGE(SUM($AT883,$D883:N883,$S883:AB883,$AG883:AP883),SUM($AT883,$D883:O883,$S883:AC883,$AG883:AQ883)))</f>
        <v>0.99740885501961551</v>
      </c>
      <c r="AZ882">
        <f>1+O882/AVERAGE(AVERAGE(SUM($AT882,$D882:N882,$R882:AB882,$AF882:AP882),SUM($AT882,$D882:O882,$R882:AC882,$AF882:AQ882)),AVERAGE(SUM($AT883,$D883:O883,$S883:AC883,$AG883:AQ883),SUM($AT883,$D883:P883,$S883:AD883,$AG883:AR883)))</f>
        <v>0.99778999055989348</v>
      </c>
      <c r="BA882" s="43">
        <f t="shared" si="1149"/>
        <v>0.99781502386046184</v>
      </c>
      <c r="BB882" s="47">
        <f t="shared" si="1156"/>
        <v>0.99736463791213492</v>
      </c>
    </row>
    <row r="883" spans="1:54">
      <c r="A883" s="9">
        <v>882</v>
      </c>
      <c r="B883" s="17">
        <f t="shared" ref="B883" si="1162">C872</f>
        <v>58</v>
      </c>
      <c r="C883" s="17">
        <v>1983</v>
      </c>
      <c r="D883" s="26"/>
      <c r="E883" s="26"/>
      <c r="F883" s="26"/>
      <c r="G883" s="26"/>
      <c r="H883" s="26"/>
      <c r="I883" s="26"/>
      <c r="J883" s="21"/>
      <c r="K883" s="22"/>
      <c r="L883" s="22"/>
      <c r="M883" s="22"/>
      <c r="N883" s="19">
        <f>VLOOKUP(N$1,IR_0310!$A$4:$XA$84,($C883+N$2-2001)+8*$B883,FALSE)</f>
        <v>-220</v>
      </c>
      <c r="O883" s="19">
        <f>VLOOKUP(O$1,IR_0310!$A$4:$XA$84,($C883+O$2-2001)+8*$B883,FALSE)</f>
        <v>-285</v>
      </c>
      <c r="P883" s="18">
        <f>VLOOKUP(P$1,IR_0310!$A$4:$XA$84,($C883+P$2-2001)+8*$B883,FALSE)</f>
        <v>-307</v>
      </c>
      <c r="Q883" s="17">
        <v>1983</v>
      </c>
      <c r="R883" s="26"/>
      <c r="S883" s="26"/>
      <c r="T883" s="26"/>
      <c r="U883" s="26"/>
      <c r="V883" s="26"/>
      <c r="W883" s="26"/>
      <c r="X883" s="21"/>
      <c r="Y883" s="22"/>
      <c r="Z883" s="22"/>
      <c r="AA883" s="22"/>
      <c r="AB883" s="18">
        <f>VLOOKUP(AB$1,IN_0310!$A$4:$XA$84,($C883+AB$2-2001)+8*$B883,FALSE)</f>
        <v>60</v>
      </c>
      <c r="AC883" s="18">
        <f>VLOOKUP(AC$1,IN_0310!$A$4:$XA$84,($C883+AC$2-2001)+8*$B883,FALSE)</f>
        <v>18</v>
      </c>
      <c r="AD883" s="18">
        <f>VLOOKUP(AD$1,IN_0310!$A$4:$XA$84,($C883+AD$2-2001)+8*$B883,FALSE)</f>
        <v>5</v>
      </c>
      <c r="AE883" s="17">
        <v>1983</v>
      </c>
      <c r="AF883" s="26"/>
      <c r="AG883" s="26"/>
      <c r="AH883" s="26"/>
      <c r="AI883" s="26"/>
      <c r="AJ883" s="26"/>
      <c r="AK883" s="26"/>
      <c r="AL883" s="21"/>
      <c r="AM883" s="22"/>
      <c r="AN883" s="22"/>
      <c r="AO883" s="22"/>
      <c r="AP883" s="18">
        <f>-VLOOKUP(AP$1,D_0310!$A$4:$XA$84,($C883+AP$2-2001)+8*$B883,FALSE)</f>
        <v>-153</v>
      </c>
      <c r="AQ883" s="18">
        <f>-VLOOKUP(AQ$1,D_0310!$A$4:$XA$84,($C883+AQ$2-2001)+8*$B883,FALSE)</f>
        <v>-163</v>
      </c>
      <c r="AR883" s="18">
        <f>-VLOOKUP(AR$1,D_0310!$A$4:$XA$84,($C883+AR$2-2001)+8*$B883,FALSE)</f>
        <v>-139</v>
      </c>
      <c r="AS883" s="31">
        <v>2</v>
      </c>
      <c r="AT883" s="55">
        <f>VLOOKUP(2002-C883,census2002!$A$3:$CD$82,2+B883)</f>
        <v>66480</v>
      </c>
      <c r="AU883" s="17" t="s">
        <v>184</v>
      </c>
      <c r="AY883">
        <f>1+N883/AVERAGE(AVERAGE(SUM($AT883,$D883:M883,$R883:AA883,$AF883:AO883),SUM($AT883,$D883:N883,$R883:AB883,$AF883:AP883)),AVERAGE(SUM($AT884,$D884:N884,$S884:AB884,$AG884:AP884),SUM($AT884,$D884:O884,$S884:AC884,$AG884:AQ884)))</f>
        <v>0.99652899668282524</v>
      </c>
      <c r="AZ883">
        <f>1+O883/AVERAGE(AVERAGE(SUM($AT883,$D883:N883,$R883:AB883,$AF883:AP883),SUM($AT883,$D883:O883,$R883:AC883,$AF883:AQ883)),AVERAGE(SUM($AT884,$D884:O884,$S884:AC884,$AG884:AQ884),SUM($AT884,$D884:P884,$S884:AD884,$AG884:AR884)))</f>
        <v>0.99547719554384739</v>
      </c>
      <c r="BA883" s="43">
        <f t="shared" si="1149"/>
        <v>0.99600295727268939</v>
      </c>
      <c r="BB883" s="47">
        <f t="shared" si="1156"/>
        <v>0.99679332566574441</v>
      </c>
    </row>
    <row r="884" spans="1:54">
      <c r="A884" s="13">
        <v>883</v>
      </c>
      <c r="B884" s="17">
        <f t="shared" ref="B884" si="1163">C872</f>
        <v>58</v>
      </c>
      <c r="C884" s="17">
        <v>1982</v>
      </c>
      <c r="D884" s="26"/>
      <c r="E884" s="26"/>
      <c r="F884" s="26"/>
      <c r="G884" s="26"/>
      <c r="H884" s="26"/>
      <c r="I884" s="26"/>
      <c r="J884" s="21"/>
      <c r="K884" s="22"/>
      <c r="L884" s="22"/>
      <c r="M884" s="22"/>
      <c r="N884" s="22"/>
      <c r="O884" s="19">
        <f>VLOOKUP(O$1,IR_0310!$A$4:$XA$84,($C884+O$2-2001)+8*$B884,FALSE)</f>
        <v>-187</v>
      </c>
      <c r="P884" s="18">
        <f>VLOOKUP(P$1,IR_0310!$A$4:$XA$84,($C884+P$2-2001)+8*$B884,FALSE)</f>
        <v>-287</v>
      </c>
      <c r="Q884" s="17">
        <v>1982</v>
      </c>
      <c r="R884" s="26"/>
      <c r="S884" s="26"/>
      <c r="T884" s="26"/>
      <c r="U884" s="26"/>
      <c r="V884" s="26"/>
      <c r="W884" s="26"/>
      <c r="X884" s="21"/>
      <c r="Y884" s="22"/>
      <c r="Z884" s="22"/>
      <c r="AA884" s="22"/>
      <c r="AB884" s="22"/>
      <c r="AC884" s="18">
        <f>VLOOKUP(AC$1,IN_0310!$A$4:$XA$84,($C884+AC$2-2001)+8*$B884,FALSE)</f>
        <v>52</v>
      </c>
      <c r="AD884" s="18">
        <f>VLOOKUP(AD$1,IN_0310!$A$4:$XA$84,($C884+AD$2-2001)+8*$B884,FALSE)</f>
        <v>40</v>
      </c>
      <c r="AE884" s="17">
        <v>1982</v>
      </c>
      <c r="AF884" s="26"/>
      <c r="AG884" s="26"/>
      <c r="AH884" s="26"/>
      <c r="AI884" s="26"/>
      <c r="AJ884" s="26"/>
      <c r="AK884" s="26"/>
      <c r="AL884" s="21"/>
      <c r="AM884" s="22"/>
      <c r="AN884" s="22"/>
      <c r="AO884" s="22"/>
      <c r="AP884" s="22"/>
      <c r="AQ884" s="18">
        <f>-VLOOKUP(AQ$1,D_0310!$A$4:$XA$84,($C884+AQ$2-2001)+8*$B884,FALSE)</f>
        <v>-167</v>
      </c>
      <c r="AR884" s="18">
        <f>-VLOOKUP(AR$1,D_0310!$A$4:$XA$84,($C884+AR$2-2001)+8*$B884,FALSE)</f>
        <v>-181</v>
      </c>
      <c r="AS884" s="31">
        <v>1</v>
      </c>
      <c r="AT884" s="55">
        <f>VLOOKUP(2002-C884,census2002!$A$3:$CD$82,2+B884)</f>
        <v>60592</v>
      </c>
      <c r="AU884" s="17" t="s">
        <v>185</v>
      </c>
      <c r="AZ884">
        <f>1+O884/AVERAGE(AVERAGE(SUM($AT884,$D884:N884,$R884:AB884,$AF884:AP884),SUM($AT884,$D884:O884,$R884:AC884,$AF884:AQ884)),AVERAGE(SUM($AT885,$D885:O885,$S885:AC885,$AG885:AQ885),SUM($AT885,$D885:P885,$S885:AD885,$AG885:AR885)))</f>
        <v>0.99691309623051083</v>
      </c>
      <c r="BA884" s="43">
        <f t="shared" si="1149"/>
        <v>0.99691309623051083</v>
      </c>
      <c r="BB884" s="47">
        <f t="shared" si="1156"/>
        <v>0.99734052109444005</v>
      </c>
    </row>
    <row r="885" spans="1:54">
      <c r="A885" s="9">
        <v>884</v>
      </c>
      <c r="B885" s="17">
        <f t="shared" ref="B885" si="1164">C872</f>
        <v>58</v>
      </c>
      <c r="C885" s="17">
        <v>1981</v>
      </c>
      <c r="D885" s="26"/>
      <c r="E885" s="26"/>
      <c r="F885" s="26"/>
      <c r="G885" s="26"/>
      <c r="H885" s="26"/>
      <c r="I885" s="26"/>
      <c r="J885" s="21"/>
      <c r="K885" s="22"/>
      <c r="L885" s="22"/>
      <c r="M885" s="22"/>
      <c r="N885" s="22"/>
      <c r="O885" s="22"/>
      <c r="P885" s="18">
        <f>VLOOKUP(P$1,IR_0310!$A$4:$XA$84,($C885+P$2-2001)+8*$B885,FALSE)</f>
        <v>-313</v>
      </c>
      <c r="Q885" s="17">
        <v>1981</v>
      </c>
      <c r="R885" s="26"/>
      <c r="S885" s="26"/>
      <c r="T885" s="26"/>
      <c r="U885" s="26"/>
      <c r="V885" s="26"/>
      <c r="W885" s="26"/>
      <c r="X885" s="21"/>
      <c r="Y885" s="22"/>
      <c r="Z885" s="22"/>
      <c r="AA885" s="22"/>
      <c r="AB885" s="22"/>
      <c r="AC885" s="22"/>
      <c r="AD885" s="18">
        <f>VLOOKUP(AD$1,IN_0310!$A$4:$XA$84,($C885+AD$2-2001)+8*$B885,FALSE)</f>
        <v>54</v>
      </c>
      <c r="AE885" s="17">
        <v>1981</v>
      </c>
      <c r="AF885" s="26"/>
      <c r="AG885" s="26"/>
      <c r="AH885" s="26"/>
      <c r="AI885" s="26"/>
      <c r="AJ885" s="26"/>
      <c r="AK885" s="26"/>
      <c r="AL885" s="21"/>
      <c r="AM885" s="22"/>
      <c r="AN885" s="22"/>
      <c r="AO885" s="22"/>
      <c r="AP885" s="22"/>
      <c r="AQ885" s="22"/>
      <c r="AR885" s="18">
        <f>-VLOOKUP(AR$1,D_0310!$A$4:$XA$84,($C885+AR$2-2001)+8*$B885,FALSE)</f>
        <v>-179</v>
      </c>
      <c r="AS885" s="31"/>
      <c r="AT885" s="55">
        <f>VLOOKUP(2002-C885,census2002!$A$3:$CD$82,2+B885)</f>
        <v>60935</v>
      </c>
      <c r="AU885" s="17" t="s">
        <v>186</v>
      </c>
    </row>
    <row r="886" spans="1:54" ht="15.75" thickBot="1">
      <c r="A886" s="9">
        <v>885</v>
      </c>
      <c r="B886" s="10" t="str">
        <f>INDEX('regions#'!$B$2:$B$79,B888+1)</f>
        <v>Республика Бурятия</v>
      </c>
      <c r="C886" s="51" t="s">
        <v>159</v>
      </c>
      <c r="D886" s="11" t="s">
        <v>912</v>
      </c>
      <c r="E886" s="11" t="s">
        <v>913</v>
      </c>
      <c r="F886" s="11" t="s">
        <v>914</v>
      </c>
      <c r="G886" s="11" t="s">
        <v>915</v>
      </c>
      <c r="H886" s="11" t="s">
        <v>916</v>
      </c>
      <c r="I886" s="11" t="s">
        <v>917</v>
      </c>
      <c r="J886" s="11" t="s">
        <v>918</v>
      </c>
      <c r="K886" s="12" t="s">
        <v>919</v>
      </c>
      <c r="L886" s="12" t="s">
        <v>920</v>
      </c>
      <c r="M886" s="12" t="s">
        <v>921</v>
      </c>
      <c r="N886" s="12" t="s">
        <v>922</v>
      </c>
      <c r="O886" s="12" t="s">
        <v>923</v>
      </c>
      <c r="P886" s="11" t="s">
        <v>924</v>
      </c>
      <c r="Q886" s="52" t="s">
        <v>160</v>
      </c>
      <c r="R886" s="23" t="s">
        <v>912</v>
      </c>
      <c r="S886" s="23" t="s">
        <v>913</v>
      </c>
      <c r="T886" s="23" t="s">
        <v>914</v>
      </c>
      <c r="U886" s="23" t="s">
        <v>915</v>
      </c>
      <c r="V886" s="23" t="s">
        <v>916</v>
      </c>
      <c r="W886" s="23" t="s">
        <v>917</v>
      </c>
      <c r="X886" s="23" t="s">
        <v>918</v>
      </c>
      <c r="Y886" s="23" t="s">
        <v>919</v>
      </c>
      <c r="Z886" s="23" t="s">
        <v>920</v>
      </c>
      <c r="AA886" s="23" t="s">
        <v>921</v>
      </c>
      <c r="AB886" s="23" t="s">
        <v>922</v>
      </c>
      <c r="AC886" s="23" t="s">
        <v>923</v>
      </c>
      <c r="AD886" s="23" t="s">
        <v>924</v>
      </c>
      <c r="AE886" s="53" t="s">
        <v>161</v>
      </c>
      <c r="AF886" s="27" t="s">
        <v>912</v>
      </c>
      <c r="AG886" s="27" t="s">
        <v>913</v>
      </c>
      <c r="AH886" s="27" t="s">
        <v>914</v>
      </c>
      <c r="AI886" s="27" t="s">
        <v>915</v>
      </c>
      <c r="AJ886" s="27" t="s">
        <v>916</v>
      </c>
      <c r="AK886" s="27" t="s">
        <v>917</v>
      </c>
      <c r="AL886" s="27" t="s">
        <v>918</v>
      </c>
      <c r="AM886" s="27" t="s">
        <v>919</v>
      </c>
      <c r="AN886" s="27" t="s">
        <v>920</v>
      </c>
      <c r="AO886" s="27" t="s">
        <v>921</v>
      </c>
      <c r="AP886" s="27" t="s">
        <v>922</v>
      </c>
      <c r="AQ886" s="27" t="s">
        <v>923</v>
      </c>
      <c r="AR886" s="27" t="s">
        <v>924</v>
      </c>
      <c r="AS886" s="31" t="s">
        <v>162</v>
      </c>
      <c r="AT886" s="2" t="s">
        <v>163</v>
      </c>
      <c r="AV886" s="54">
        <f t="shared" ref="AV886:AZ886" si="1165">AVERAGE(AV888:AV899)</f>
        <v>0.98402297075555689</v>
      </c>
      <c r="AW886" s="54">
        <f t="shared" si="1165"/>
        <v>0.98919984307694475</v>
      </c>
      <c r="AX886" s="54">
        <f t="shared" si="1165"/>
        <v>0.99236164524861425</v>
      </c>
      <c r="AY886" s="54">
        <f t="shared" si="1165"/>
        <v>0.98807411979165838</v>
      </c>
      <c r="AZ886" s="54">
        <f t="shared" si="1165"/>
        <v>0.99024307632796837</v>
      </c>
      <c r="BA886" s="38" t="s">
        <v>983</v>
      </c>
      <c r="BB886" s="39">
        <f t="shared" ref="BB886" si="1166">PRODUCT(AV886:AZ886)-1</f>
        <v>-5.487209804634241E-2</v>
      </c>
    </row>
    <row r="887" spans="1:54" ht="15.75" thickBot="1">
      <c r="A887" s="13">
        <v>886</v>
      </c>
      <c r="C887" s="14">
        <f t="shared" ref="C887" si="1167">A886/15</f>
        <v>59</v>
      </c>
      <c r="D887" s="15">
        <v>10</v>
      </c>
      <c r="E887" s="15">
        <v>11</v>
      </c>
      <c r="F887" s="15">
        <v>12</v>
      </c>
      <c r="G887" s="15">
        <v>13</v>
      </c>
      <c r="H887" s="15">
        <v>14</v>
      </c>
      <c r="I887" s="15">
        <v>15</v>
      </c>
      <c r="J887" s="15">
        <v>16</v>
      </c>
      <c r="K887" s="16">
        <v>17</v>
      </c>
      <c r="L887" s="16">
        <v>18</v>
      </c>
      <c r="M887" s="16">
        <v>19</v>
      </c>
      <c r="N887" s="16">
        <v>20</v>
      </c>
      <c r="O887" s="16">
        <v>21</v>
      </c>
      <c r="P887" s="15">
        <v>22</v>
      </c>
      <c r="R887" s="15">
        <v>10</v>
      </c>
      <c r="S887" s="15">
        <v>11</v>
      </c>
      <c r="T887" s="15">
        <v>12</v>
      </c>
      <c r="U887" s="15">
        <v>13</v>
      </c>
      <c r="V887" s="15">
        <v>14</v>
      </c>
      <c r="W887" s="15">
        <v>15</v>
      </c>
      <c r="X887" s="15">
        <v>16</v>
      </c>
      <c r="Y887" s="25">
        <v>17</v>
      </c>
      <c r="Z887" s="25">
        <v>18</v>
      </c>
      <c r="AA887" s="25">
        <v>19</v>
      </c>
      <c r="AB887" s="25">
        <v>20</v>
      </c>
      <c r="AC887" s="25">
        <v>21</v>
      </c>
      <c r="AD887" s="15">
        <v>22</v>
      </c>
      <c r="AF887" s="15">
        <v>10</v>
      </c>
      <c r="AG887" s="15">
        <v>11</v>
      </c>
      <c r="AH887" s="15">
        <v>12</v>
      </c>
      <c r="AI887" s="15">
        <v>13</v>
      </c>
      <c r="AJ887" s="15">
        <v>14</v>
      </c>
      <c r="AK887" s="15">
        <v>15</v>
      </c>
      <c r="AL887" s="15">
        <v>16</v>
      </c>
      <c r="AM887" s="29">
        <v>17</v>
      </c>
      <c r="AN887" s="29">
        <v>18</v>
      </c>
      <c r="AO887" s="29">
        <v>19</v>
      </c>
      <c r="AP887" s="29">
        <v>20</v>
      </c>
      <c r="AQ887" s="29">
        <v>21</v>
      </c>
      <c r="AR887" s="15">
        <v>22</v>
      </c>
      <c r="AS887" s="31"/>
      <c r="AT887" s="55"/>
      <c r="AU887" s="14" t="s">
        <v>165</v>
      </c>
      <c r="AV887" s="40" t="s">
        <v>166</v>
      </c>
      <c r="AW887" s="40" t="s">
        <v>167</v>
      </c>
      <c r="AX887" s="40" t="s">
        <v>168</v>
      </c>
      <c r="AY887" s="40" t="s">
        <v>169</v>
      </c>
      <c r="AZ887" s="40" t="s">
        <v>170</v>
      </c>
      <c r="BA887" s="41" t="s">
        <v>171</v>
      </c>
      <c r="BB887" s="42"/>
    </row>
    <row r="888" spans="1:54">
      <c r="A888" s="9">
        <v>887</v>
      </c>
      <c r="B888">
        <f t="shared" ref="B888" si="1168">C887</f>
        <v>59</v>
      </c>
      <c r="C888" s="17">
        <v>1993</v>
      </c>
      <c r="D888" s="18">
        <f>VLOOKUP(D$1,IR_0310!$A$4:$XA$84,($C888+D$2-2001)+8*$B888,FALSE)</f>
        <v>-24</v>
      </c>
      <c r="E888" s="18">
        <f>VLOOKUP(E$1,IR_0310!$A$4:$XA$84,($C888+E$2-2001)+8*$B888,FALSE)</f>
        <v>-7</v>
      </c>
      <c r="F888" s="18">
        <f>VLOOKUP(F$1,IR_0310!$A$4:$XA$84,($C888+F$2-2001)+8*$B888,FALSE)</f>
        <v>-22</v>
      </c>
      <c r="G888" s="18">
        <f>VLOOKUP(G$1,IR_0310!$A$4:$XA$84,($C888+G$2-2001)+8*$B888,FALSE)</f>
        <v>-16</v>
      </c>
      <c r="H888" s="18">
        <f>VLOOKUP(H$1,IR_0310!$A$4:$XA$84,($C888+H$2-2001)+8*$B888,FALSE)</f>
        <v>-26</v>
      </c>
      <c r="I888" s="18">
        <f>VLOOKUP(I$1,IR_0310!$A$4:$XA$84,($C888+I$2-2001)+8*$B888,FALSE)</f>
        <v>-5</v>
      </c>
      <c r="J888" s="18">
        <f>VLOOKUP(J$1,IR_0310!$A$4:$XA$84,($C888+J$2-2001)+8*$B888,FALSE)</f>
        <v>-30</v>
      </c>
      <c r="K888" s="19">
        <f>VLOOKUP(K$1,IR_0310!$A$4:$XA$84,($C888+K$2-2001)+8*$B888,FALSE)</f>
        <v>-283</v>
      </c>
      <c r="L888" s="20"/>
      <c r="M888" s="20"/>
      <c r="N888" s="20"/>
      <c r="O888" s="20"/>
      <c r="P888" s="26"/>
      <c r="Q888" s="17">
        <v>1993</v>
      </c>
      <c r="R888" s="18">
        <f>VLOOKUP(R$1,IN_0310!$A$4:$XA$84,($C888+R$2-2001)+8*$B888,FALSE)</f>
        <v>-2</v>
      </c>
      <c r="S888" s="18">
        <f>VLOOKUP(S$1,IN_0310!$A$4:$XA$84,($C888+S$2-2001)+8*$B888,FALSE)</f>
        <v>0</v>
      </c>
      <c r="T888" s="18">
        <f>VLOOKUP(T$1,IN_0310!$A$4:$XA$84,($C888+T$2-2001)+8*$B888,FALSE)</f>
        <v>0</v>
      </c>
      <c r="U888" s="18">
        <f>VLOOKUP(U$1,IN_0310!$A$4:$XA$84,($C888+U$2-2001)+8*$B888,FALSE)</f>
        <v>2</v>
      </c>
      <c r="V888" s="18">
        <f>VLOOKUP(V$1,IN_0310!$A$4:$XA$84,($C888+V$2-2001)+8*$B888,FALSE)</f>
        <v>3</v>
      </c>
      <c r="W888" s="18">
        <f>VLOOKUP(W$1,IN_0310!$A$4:$XA$84,($C888+W$2-2001)+8*$B888,FALSE)</f>
        <v>4</v>
      </c>
      <c r="X888" s="18">
        <f>VLOOKUP(X$1,IN_0310!$A$4:$XA$84,($C888+X$2-2001)+8*$B888,FALSE)</f>
        <v>3</v>
      </c>
      <c r="Y888" s="18">
        <f>VLOOKUP(Y$1,IN_0310!$A$4:$XA$84,($C888+Y$2-2001)+8*$B888,FALSE)</f>
        <v>-2</v>
      </c>
      <c r="Z888" s="20"/>
      <c r="AA888" s="20"/>
      <c r="AB888" s="20"/>
      <c r="AC888" s="20"/>
      <c r="AD888" s="26"/>
      <c r="AE888" s="17">
        <v>1993</v>
      </c>
      <c r="AF888" s="18">
        <f>-VLOOKUP(AF$1,D_0310!$A$4:$XA$84,($C888+AF$2-2001)+8*$B888,FALSE)</f>
        <v>-7</v>
      </c>
      <c r="AG888" s="18">
        <f>-VLOOKUP(AG$1,D_0310!$A$4:$XA$84,($C888+AG$2-2001)+8*$B888,FALSE)</f>
        <v>-12</v>
      </c>
      <c r="AH888" s="18">
        <f>-VLOOKUP(AH$1,D_0310!$A$4:$XA$84,($C888+AH$2-2001)+8*$B888,FALSE)</f>
        <v>-8</v>
      </c>
      <c r="AI888" s="18">
        <f>-VLOOKUP(AI$1,D_0310!$A$4:$XA$84,($C888+AI$2-2001)+8*$B888,FALSE)</f>
        <v>-8</v>
      </c>
      <c r="AJ888" s="18">
        <f>-VLOOKUP(AJ$1,D_0310!$A$4:$XA$84,($C888+AJ$2-2001)+8*$B888,FALSE)</f>
        <v>-14</v>
      </c>
      <c r="AK888" s="18">
        <f>-VLOOKUP(AK$1,D_0310!$A$4:$XA$84,($C888+AK$2-2001)+8*$B888,FALSE)</f>
        <v>-10</v>
      </c>
      <c r="AL888" s="18">
        <f>-VLOOKUP(AL$1,D_0310!$A$4:$XA$84,($C888+AL$2-2001)+8*$B888,FALSE)</f>
        <v>-17</v>
      </c>
      <c r="AM888" s="18">
        <f>-VLOOKUP(AM$1,D_0310!$A$4:$XA$84,($C888+AM$2-2001)+8*$B888,FALSE)</f>
        <v>-18</v>
      </c>
      <c r="AN888" s="20"/>
      <c r="AO888" s="20"/>
      <c r="AP888" s="20"/>
      <c r="AQ888" s="20"/>
      <c r="AR888" s="26"/>
      <c r="AS888" s="31">
        <v>1</v>
      </c>
      <c r="AT888" s="55">
        <f>VLOOKUP(2002-C888,census2002!$A$3:$CD$82,2+B888)</f>
        <v>11554</v>
      </c>
      <c r="AU888" s="17" t="s">
        <v>172</v>
      </c>
      <c r="AV888">
        <f>1+K888/AVERAGE(AVERAGE(SUM($AT888,$D888:J888,$R888:X888,$AF888:AL888),SUM($AT888,$D888:K888,$R888:Y888,$AF888:AM888)),AVERAGE(SUM($AT889,$D889:K889,$S889:Y889,$AG889:AM889),SUM($AT889,$D889:L889,$S889:Z889,$AG889:AN889)))</f>
        <v>0.97679852428776393</v>
      </c>
      <c r="BA888" s="43">
        <f t="shared" ref="BA888:BA899" si="1169">(PRODUCT(AV888:AZ888))^(1/AS888)</f>
        <v>0.97679852428776393</v>
      </c>
      <c r="BB888" s="43" t="s">
        <v>173</v>
      </c>
    </row>
    <row r="889" spans="1:54">
      <c r="A889" s="9">
        <v>888</v>
      </c>
      <c r="B889" s="17">
        <f t="shared" ref="B889" si="1170">C887</f>
        <v>59</v>
      </c>
      <c r="C889" s="17">
        <v>1992</v>
      </c>
      <c r="D889" s="21"/>
      <c r="E889" s="18">
        <f>VLOOKUP(E$1,IR_0310!$A$4:$XA$84,($C889+E$2-2001)+8*$B889,FALSE)</f>
        <v>-30</v>
      </c>
      <c r="F889" s="18">
        <f>VLOOKUP(F$1,IR_0310!$A$4:$XA$84,($C889+F$2-2001)+8*$B889,FALSE)</f>
        <v>-38</v>
      </c>
      <c r="G889" s="18">
        <f>VLOOKUP(G$1,IR_0310!$A$4:$XA$84,($C889+G$2-2001)+8*$B889,FALSE)</f>
        <v>-26</v>
      </c>
      <c r="H889" s="18">
        <f>VLOOKUP(H$1,IR_0310!$A$4:$XA$84,($C889+H$2-2001)+8*$B889,FALSE)</f>
        <v>-42</v>
      </c>
      <c r="I889" s="18">
        <f>VLOOKUP(I$1,IR_0310!$A$4:$XA$84,($C889+I$2-2001)+8*$B889,FALSE)</f>
        <v>-44</v>
      </c>
      <c r="J889" s="18">
        <f>VLOOKUP(J$1,IR_0310!$A$4:$XA$84,($C889+J$2-2001)+8*$B889,FALSE)</f>
        <v>-45</v>
      </c>
      <c r="K889" s="19">
        <f>VLOOKUP(K$1,IR_0310!$A$4:$XA$84,($C889+K$2-2001)+8*$B889,FALSE)</f>
        <v>-224</v>
      </c>
      <c r="L889" s="19">
        <f>VLOOKUP(L$1,IR_0310!$A$4:$XA$84,($C889+L$2-2001)+8*$B889,FALSE)</f>
        <v>-257</v>
      </c>
      <c r="M889" s="22"/>
      <c r="N889" s="22"/>
      <c r="O889" s="22"/>
      <c r="P889" s="21"/>
      <c r="Q889" s="17">
        <v>1992</v>
      </c>
      <c r="R889" s="21"/>
      <c r="S889" s="18">
        <f>VLOOKUP(S$1,IN_0310!$A$4:$XA$84,($C889+S$2-2001)+8*$B889,FALSE)</f>
        <v>-2</v>
      </c>
      <c r="T889" s="18">
        <f>VLOOKUP(T$1,IN_0310!$A$4:$XA$84,($C889+T$2-2001)+8*$B889,FALSE)</f>
        <v>0</v>
      </c>
      <c r="U889" s="18">
        <f>VLOOKUP(U$1,IN_0310!$A$4:$XA$84,($C889+U$2-2001)+8*$B889,FALSE)</f>
        <v>1</v>
      </c>
      <c r="V889" s="18">
        <f>VLOOKUP(V$1,IN_0310!$A$4:$XA$84,($C889+V$2-2001)+8*$B889,FALSE)</f>
        <v>0</v>
      </c>
      <c r="W889" s="18">
        <f>VLOOKUP(W$1,IN_0310!$A$4:$XA$84,($C889+W$2-2001)+8*$B889,FALSE)</f>
        <v>1</v>
      </c>
      <c r="X889" s="18">
        <f>VLOOKUP(X$1,IN_0310!$A$4:$XA$84,($C889+X$2-2001)+8*$B889,FALSE)</f>
        <v>4</v>
      </c>
      <c r="Y889" s="18">
        <f>VLOOKUP(Y$1,IN_0310!$A$4:$XA$84,($C889+Y$2-2001)+8*$B889,FALSE)</f>
        <v>3</v>
      </c>
      <c r="Z889" s="18">
        <f>VLOOKUP(Z$1,IN_0310!$A$4:$XA$84,($C889+Z$2-2001)+8*$B889,FALSE)</f>
        <v>2</v>
      </c>
      <c r="AA889" s="22"/>
      <c r="AB889" s="22"/>
      <c r="AC889" s="22"/>
      <c r="AD889" s="21"/>
      <c r="AE889" s="17">
        <v>1992</v>
      </c>
      <c r="AF889" s="21"/>
      <c r="AG889" s="18">
        <f>-VLOOKUP(AG$1,D_0310!$A$4:$XA$84,($C889+AG$2-2001)+8*$B889,FALSE)</f>
        <v>-6</v>
      </c>
      <c r="AH889" s="18">
        <f>-VLOOKUP(AH$1,D_0310!$A$4:$XA$84,($C889+AH$2-2001)+8*$B889,FALSE)</f>
        <v>-8</v>
      </c>
      <c r="AI889" s="18">
        <f>-VLOOKUP(AI$1,D_0310!$A$4:$XA$84,($C889+AI$2-2001)+8*$B889,FALSE)</f>
        <v>-6</v>
      </c>
      <c r="AJ889" s="18">
        <f>-VLOOKUP(AJ$1,D_0310!$A$4:$XA$84,($C889+AJ$2-2001)+8*$B889,FALSE)</f>
        <v>-17</v>
      </c>
      <c r="AK889" s="18">
        <f>-VLOOKUP(AK$1,D_0310!$A$4:$XA$84,($C889+AK$2-2001)+8*$B889,FALSE)</f>
        <v>-12</v>
      </c>
      <c r="AL889" s="18">
        <f>-VLOOKUP(AL$1,D_0310!$A$4:$XA$84,($C889+AL$2-2001)+8*$B889,FALSE)</f>
        <v>-27</v>
      </c>
      <c r="AM889" s="18">
        <f>-VLOOKUP(AM$1,D_0310!$A$4:$XA$84,($C889+AM$2-2001)+8*$B889,FALSE)</f>
        <v>-26</v>
      </c>
      <c r="AN889" s="18">
        <f>-VLOOKUP(AN$1,D_0310!$A$4:$XA$84,($C889+AN$2-2001)+8*$B889,FALSE)</f>
        <v>-24</v>
      </c>
      <c r="AO889" s="22"/>
      <c r="AP889" s="22"/>
      <c r="AQ889" s="22"/>
      <c r="AR889" s="21"/>
      <c r="AS889" s="31">
        <v>2</v>
      </c>
      <c r="AT889" s="55">
        <f>VLOOKUP(2002-C889,census2002!$A$3:$CD$82,2+B889)</f>
        <v>13872</v>
      </c>
      <c r="AU889" s="17" t="s">
        <v>174</v>
      </c>
      <c r="AV889">
        <f>1+K889/AVERAGE(AVERAGE(SUM($AT889,$D889:J889,$R889:X889,$AF889:AL889),SUM($AT889,$D889:K889,$R889:Y889,$AF889:AM889)),AVERAGE(SUM($AT890,$D890:K890,$S890:Y890,$AG890:AM890),SUM($AT890,$D890:L890,$S890:Z890,$AG890:AN890)))</f>
        <v>0.98453492586775293</v>
      </c>
      <c r="AW889">
        <f>1+L889/AVERAGE(AVERAGE(SUM($AT889,$D889:K889,$R889:Y889,$AF889:AM889),SUM($AT889,$D889:L889,$R889:Z889,$AF889:AN889)),AVERAGE(SUM($AT890,$D890:L890,$S890:Z890,$AG890:AN890),SUM($AT890,$D890:M890,$S890:AA890,$AG890:AO890)))</f>
        <v>0.98194844419470395</v>
      </c>
      <c r="BA889" s="43">
        <f t="shared" si="1169"/>
        <v>0.9832408345421727</v>
      </c>
      <c r="BB889" s="44">
        <f t="shared" ref="BB889" si="1171">AVERAGE(BA888:BA899)^5-1</f>
        <v>-5.9038980583215328E-2</v>
      </c>
    </row>
    <row r="890" spans="1:54">
      <c r="A890" s="13">
        <v>889</v>
      </c>
      <c r="B890" s="17">
        <f t="shared" ref="B890" si="1172">C887</f>
        <v>59</v>
      </c>
      <c r="C890" s="17">
        <v>1991</v>
      </c>
      <c r="D890" s="21"/>
      <c r="E890" s="21"/>
      <c r="F890" s="18">
        <f>VLOOKUP(F$1,IR_0310!$A$4:$XA$84,($C890+F$2-2001)+8*$B890,FALSE)</f>
        <v>-48</v>
      </c>
      <c r="G890" s="18">
        <f>VLOOKUP(G$1,IR_0310!$A$4:$XA$84,($C890+G$2-2001)+8*$B890,FALSE)</f>
        <v>-56</v>
      </c>
      <c r="H890" s="18">
        <f>VLOOKUP(H$1,IR_0310!$A$4:$XA$84,($C890+H$2-2001)+8*$B890,FALSE)</f>
        <v>-19</v>
      </c>
      <c r="I890" s="18">
        <f>VLOOKUP(I$1,IR_0310!$A$4:$XA$84,($C890+I$2-2001)+8*$B890,FALSE)</f>
        <v>-31</v>
      </c>
      <c r="J890" s="18">
        <f>VLOOKUP(J$1,IR_0310!$A$4:$XA$84,($C890+J$2-2001)+8*$B890,FALSE)</f>
        <v>-33</v>
      </c>
      <c r="K890" s="19">
        <f>VLOOKUP(K$1,IR_0310!$A$4:$XA$84,($C890+K$2-2001)+8*$B890,FALSE)</f>
        <v>-383</v>
      </c>
      <c r="L890" s="19">
        <f>VLOOKUP(L$1,IR_0310!$A$4:$XA$84,($C890+L$2-2001)+8*$B890,FALSE)</f>
        <v>-187</v>
      </c>
      <c r="M890" s="19">
        <f>VLOOKUP(M$1,IR_0310!$A$4:$XA$84,($C890+M$2-2001)+8*$B890,FALSE)</f>
        <v>-221</v>
      </c>
      <c r="N890" s="22"/>
      <c r="O890" s="22"/>
      <c r="P890" s="21"/>
      <c r="Q890" s="17">
        <v>1991</v>
      </c>
      <c r="R890" s="21"/>
      <c r="S890" s="21"/>
      <c r="T890" s="18">
        <f>VLOOKUP(T$1,IN_0310!$A$4:$XA$84,($C890+T$2-2001)+8*$B890,FALSE)</f>
        <v>1</v>
      </c>
      <c r="U890" s="18">
        <f>VLOOKUP(U$1,IN_0310!$A$4:$XA$84,($C890+U$2-2001)+8*$B890,FALSE)</f>
        <v>-2</v>
      </c>
      <c r="V890" s="18">
        <f>VLOOKUP(V$1,IN_0310!$A$4:$XA$84,($C890+V$2-2001)+8*$B890,FALSE)</f>
        <v>-1</v>
      </c>
      <c r="W890" s="18">
        <f>VLOOKUP(W$1,IN_0310!$A$4:$XA$84,($C890+W$2-2001)+8*$B890,FALSE)</f>
        <v>-1</v>
      </c>
      <c r="X890" s="18">
        <f>VLOOKUP(X$1,IN_0310!$A$4:$XA$84,($C890+X$2-2001)+8*$B890,FALSE)</f>
        <v>2</v>
      </c>
      <c r="Y890" s="18">
        <f>VLOOKUP(Y$1,IN_0310!$A$4:$XA$84,($C890+Y$2-2001)+8*$B890,FALSE)</f>
        <v>0</v>
      </c>
      <c r="Z890" s="18">
        <f>VLOOKUP(Z$1,IN_0310!$A$4:$XA$84,($C890+Z$2-2001)+8*$B890,FALSE)</f>
        <v>3</v>
      </c>
      <c r="AA890" s="18">
        <f>VLOOKUP(AA$1,IN_0310!$A$4:$XA$84,($C890+AA$2-2001)+8*$B890,FALSE)</f>
        <v>6</v>
      </c>
      <c r="AB890" s="22"/>
      <c r="AC890" s="22"/>
      <c r="AD890" s="21"/>
      <c r="AE890" s="17">
        <v>1991</v>
      </c>
      <c r="AF890" s="21"/>
      <c r="AG890" s="21"/>
      <c r="AH890" s="18">
        <f>-VLOOKUP(AH$1,D_0310!$A$4:$XA$84,($C890+AH$2-2001)+8*$B890,FALSE)</f>
        <v>-13</v>
      </c>
      <c r="AI890" s="18">
        <f>-VLOOKUP(AI$1,D_0310!$A$4:$XA$84,($C890+AI$2-2001)+8*$B890,FALSE)</f>
        <v>-17</v>
      </c>
      <c r="AJ890" s="18">
        <f>-VLOOKUP(AJ$1,D_0310!$A$4:$XA$84,($C890+AJ$2-2001)+8*$B890,FALSE)</f>
        <v>-16</v>
      </c>
      <c r="AK890" s="18">
        <f>-VLOOKUP(AK$1,D_0310!$A$4:$XA$84,($C890+AK$2-2001)+8*$B890,FALSE)</f>
        <v>-25</v>
      </c>
      <c r="AL890" s="18">
        <f>-VLOOKUP(AL$1,D_0310!$A$4:$XA$84,($C890+AL$2-2001)+8*$B890,FALSE)</f>
        <v>-21</v>
      </c>
      <c r="AM890" s="18">
        <f>-VLOOKUP(AM$1,D_0310!$A$4:$XA$84,($C890+AM$2-2001)+8*$B890,FALSE)</f>
        <v>-33</v>
      </c>
      <c r="AN890" s="18">
        <f>-VLOOKUP(AN$1,D_0310!$A$4:$XA$84,($C890+AN$2-2001)+8*$B890,FALSE)</f>
        <v>-38</v>
      </c>
      <c r="AO890" s="18">
        <f>-VLOOKUP(AO$1,D_0310!$A$4:$XA$84,($C890+AO$2-2001)+8*$B890,FALSE)</f>
        <v>-26</v>
      </c>
      <c r="AP890" s="22"/>
      <c r="AQ890" s="22"/>
      <c r="AR890" s="21"/>
      <c r="AS890" s="31">
        <v>3</v>
      </c>
      <c r="AT890" s="55">
        <f>VLOOKUP(2002-C890,census2002!$A$3:$CD$82,2+B890)</f>
        <v>16324</v>
      </c>
      <c r="AU890" s="17" t="s">
        <v>175</v>
      </c>
      <c r="AV890">
        <f>1+K890/AVERAGE(AVERAGE(SUM($AT890,$D890:J890,$R890:X890,$AF890:AL890),SUM($AT890,$D890:K890,$R890:Y890,$AF890:AM890)),AVERAGE(SUM($AT891,$D891:K891,$S891:Y891,$AG891:AM891),SUM($AT891,$D891:L891,$S891:Z891,$AG891:AN891)))</f>
        <v>0.97725990797090689</v>
      </c>
      <c r="AW890">
        <f>1+L890/AVERAGE(AVERAGE(SUM($AT890,$D890:K890,$R890:Y890,$AF890:AM890),SUM($AT890,$D890:L890,$R890:Z890,$AF890:AN890)),AVERAGE(SUM($AT891,$D891:L891,$S891:Z891,$AG891:AN891),SUM($AT891,$D891:M891,$S891:AA891,$AG891:AO891)))</f>
        <v>0.98871573611718744</v>
      </c>
      <c r="AX890">
        <f>1+M890/AVERAGE(AVERAGE(SUM($AT890,$D890:L890,$R890:Z890,$AF890:AN890),SUM($AT890,$D890:M890,$R890:AA890,$AF890:AO890)),AVERAGE(SUM($AT891,$D891:M891,$S891:AA891,$AG891:AO891),SUM($AT891,$D891:N891,$S891:AB891,$AG891:AP891)))</f>
        <v>0.98647656345612533</v>
      </c>
      <c r="BA890" s="43">
        <f t="shared" si="1169"/>
        <v>0.98413822390438233</v>
      </c>
      <c r="BB890" s="45" t="s">
        <v>176</v>
      </c>
    </row>
    <row r="891" spans="1:54">
      <c r="A891" s="9">
        <v>890</v>
      </c>
      <c r="B891" s="17">
        <f t="shared" ref="B891" si="1173">C887</f>
        <v>59</v>
      </c>
      <c r="C891" s="17">
        <v>1990</v>
      </c>
      <c r="D891" s="21"/>
      <c r="E891" s="21"/>
      <c r="F891" s="21"/>
      <c r="G891" s="18">
        <f>VLOOKUP(G$1,IR_0310!$A$4:$XA$84,($C891+G$2-2001)+8*$B891,FALSE)</f>
        <v>-38</v>
      </c>
      <c r="H891" s="18">
        <f>VLOOKUP(H$1,IR_0310!$A$4:$XA$84,($C891+H$2-2001)+8*$B891,FALSE)</f>
        <v>-28</v>
      </c>
      <c r="I891" s="18">
        <f>VLOOKUP(I$1,IR_0310!$A$4:$XA$84,($C891+I$2-2001)+8*$B891,FALSE)</f>
        <v>-42</v>
      </c>
      <c r="J891" s="18">
        <f>VLOOKUP(J$1,IR_0310!$A$4:$XA$84,($C891+J$2-2001)+8*$B891,FALSE)</f>
        <v>-59</v>
      </c>
      <c r="K891" s="19">
        <f>VLOOKUP(K$1,IR_0310!$A$4:$XA$84,($C891+K$2-2001)+8*$B891,FALSE)</f>
        <v>-249</v>
      </c>
      <c r="L891" s="19">
        <f>VLOOKUP(L$1,IR_0310!$A$4:$XA$84,($C891+L$2-2001)+8*$B891,FALSE)</f>
        <v>-270</v>
      </c>
      <c r="M891" s="19">
        <f>VLOOKUP(M$1,IR_0310!$A$4:$XA$84,($C891+M$2-2001)+8*$B891,FALSE)</f>
        <v>-93</v>
      </c>
      <c r="N891" s="19">
        <f>VLOOKUP(N$1,IR_0310!$A$4:$XA$84,($C891+N$2-2001)+8*$B891,FALSE)</f>
        <v>-287</v>
      </c>
      <c r="O891" s="22"/>
      <c r="P891" s="21"/>
      <c r="Q891" s="17">
        <v>1990</v>
      </c>
      <c r="R891" s="21"/>
      <c r="S891" s="21"/>
      <c r="T891" s="21"/>
      <c r="U891" s="18">
        <f>VLOOKUP(U$1,IN_0310!$A$4:$XA$84,($C891+U$2-2001)+8*$B891,FALSE)</f>
        <v>1</v>
      </c>
      <c r="V891" s="18">
        <f>VLOOKUP(V$1,IN_0310!$A$4:$XA$84,($C891+V$2-2001)+8*$B891,FALSE)</f>
        <v>1</v>
      </c>
      <c r="W891" s="18">
        <f>VLOOKUP(W$1,IN_0310!$A$4:$XA$84,($C891+W$2-2001)+8*$B891,FALSE)</f>
        <v>1</v>
      </c>
      <c r="X891" s="18">
        <f>VLOOKUP(X$1,IN_0310!$A$4:$XA$84,($C891+X$2-2001)+8*$B891,FALSE)</f>
        <v>-2</v>
      </c>
      <c r="Y891" s="18">
        <f>VLOOKUP(Y$1,IN_0310!$A$4:$XA$84,($C891+Y$2-2001)+8*$B891,FALSE)</f>
        <v>-4</v>
      </c>
      <c r="Z891" s="18">
        <f>VLOOKUP(Z$1,IN_0310!$A$4:$XA$84,($C891+Z$2-2001)+8*$B891,FALSE)</f>
        <v>-3</v>
      </c>
      <c r="AA891" s="18">
        <f>VLOOKUP(AA$1,IN_0310!$A$4:$XA$84,($C891+AA$2-2001)+8*$B891,FALSE)</f>
        <v>7</v>
      </c>
      <c r="AB891" s="18">
        <f>VLOOKUP(AB$1,IN_0310!$A$4:$XA$84,($C891+AB$2-2001)+8*$B891,FALSE)</f>
        <v>2</v>
      </c>
      <c r="AC891" s="22"/>
      <c r="AD891" s="21"/>
      <c r="AE891" s="17">
        <v>1990</v>
      </c>
      <c r="AF891" s="21"/>
      <c r="AG891" s="21"/>
      <c r="AH891" s="21"/>
      <c r="AI891" s="18">
        <f>-VLOOKUP(AI$1,D_0310!$A$4:$XA$84,($C891+AI$2-2001)+8*$B891,FALSE)</f>
        <v>-14</v>
      </c>
      <c r="AJ891" s="18">
        <f>-VLOOKUP(AJ$1,D_0310!$A$4:$XA$84,($C891+AJ$2-2001)+8*$B891,FALSE)</f>
        <v>-21</v>
      </c>
      <c r="AK891" s="18">
        <f>-VLOOKUP(AK$1,D_0310!$A$4:$XA$84,($C891+AK$2-2001)+8*$B891,FALSE)</f>
        <v>-17</v>
      </c>
      <c r="AL891" s="18">
        <f>-VLOOKUP(AL$1,D_0310!$A$4:$XA$84,($C891+AL$2-2001)+8*$B891,FALSE)</f>
        <v>-44</v>
      </c>
      <c r="AM891" s="18">
        <f>-VLOOKUP(AM$1,D_0310!$A$4:$XA$84,($C891+AM$2-2001)+8*$B891,FALSE)</f>
        <v>-32</v>
      </c>
      <c r="AN891" s="18">
        <f>-VLOOKUP(AN$1,D_0310!$A$4:$XA$84,($C891+AN$2-2001)+8*$B891,FALSE)</f>
        <v>-43</v>
      </c>
      <c r="AO891" s="18">
        <f>-VLOOKUP(AO$1,D_0310!$A$4:$XA$84,($C891+AO$2-2001)+8*$B891,FALSE)</f>
        <v>-43</v>
      </c>
      <c r="AP891" s="18">
        <f>-VLOOKUP(AP$1,D_0310!$A$4:$XA$84,($C891+AP$2-2001)+8*$B891,FALSE)</f>
        <v>-42</v>
      </c>
      <c r="AQ891" s="22"/>
      <c r="AR891" s="21"/>
      <c r="AS891" s="31">
        <v>4</v>
      </c>
      <c r="AT891" s="55">
        <f>VLOOKUP(2002-C891,census2002!$A$3:$CD$82,2+B891)</f>
        <v>18554</v>
      </c>
      <c r="AU891" s="17" t="s">
        <v>177</v>
      </c>
      <c r="AV891">
        <f>1+K891/AVERAGE(AVERAGE(SUM($AT891,$D891:J891,$R891:X891,$AF891:AL891),SUM($AT891,$D891:K891,$R891:Y891,$AF891:AM891)),AVERAGE(SUM($AT892,$D892:K892,$S892:Y892,$AG892:AM892),SUM($AT892,$D892:L892,$S892:Z892,$AG892:AN892)))</f>
        <v>0.98662009672219242</v>
      </c>
      <c r="AW891">
        <f>1+L891/AVERAGE(AVERAGE(SUM($AT891,$D891:K891,$R891:Y891,$AF891:AM891),SUM($AT891,$D891:L891,$R891:Z891,$AF891:AN891)),AVERAGE(SUM($AT892,$D892:L892,$S892:Z892,$AG892:AN892),SUM($AT892,$D892:M892,$S892:AA892,$AG892:AO892)))</f>
        <v>0.98528991133085442</v>
      </c>
      <c r="AX891">
        <f>1+M891/AVERAGE(AVERAGE(SUM($AT891,$D891:L891,$R891:Z891,$AF891:AN891),SUM($AT891,$D891:M891,$R891:AA891,$AF891:AO891)),AVERAGE(SUM($AT892,$D892:M892,$S892:AA892,$AG892:AO892),SUM($AT892,$D892:N892,$S892:AB892,$AG892:AP892)))</f>
        <v>0.99486052969701999</v>
      </c>
      <c r="AY891">
        <f>1+N891/AVERAGE(AVERAGE(SUM($AT891,$D891:M891,$R891:AA891,$AF891:AO891),SUM($AT891,$D891:N891,$R891:AB891,$AF891:AP891)),AVERAGE(SUM($AT892,$D892:N892,$S892:AB892,$AG892:AP892),SUM($AT892,$D892:O892,$S892:AC892,$AG892:AQ892)))</f>
        <v>0.98391458476369287</v>
      </c>
      <c r="BA891" s="43">
        <f t="shared" si="1169"/>
        <v>0.98766212145848131</v>
      </c>
      <c r="BB891" s="46">
        <f t="shared" ref="BB891" si="1174">AVERAGE(BB892:BB899)^5-1</f>
        <v>-5.4880548820364639E-2</v>
      </c>
    </row>
    <row r="892" spans="1:54">
      <c r="A892" s="9">
        <v>891</v>
      </c>
      <c r="B892" s="17">
        <f t="shared" ref="B892" si="1175">C887</f>
        <v>59</v>
      </c>
      <c r="C892" s="17">
        <v>1989</v>
      </c>
      <c r="D892" s="21"/>
      <c r="E892" s="21"/>
      <c r="F892" s="21"/>
      <c r="G892" s="21"/>
      <c r="H892" s="18">
        <f>VLOOKUP(H$1,IR_0310!$A$4:$XA$84,($C892+H$2-2001)+8*$B892,FALSE)</f>
        <v>-74</v>
      </c>
      <c r="I892" s="18">
        <f>VLOOKUP(I$1,IR_0310!$A$4:$XA$84,($C892+I$2-2001)+8*$B892,FALSE)</f>
        <v>-35</v>
      </c>
      <c r="J892" s="18">
        <f>VLOOKUP(J$1,IR_0310!$A$4:$XA$84,($C892+J$2-2001)+8*$B892,FALSE)</f>
        <v>-51</v>
      </c>
      <c r="K892" s="19">
        <f>VLOOKUP(K$1,IR_0310!$A$4:$XA$84,($C892+K$2-2001)+8*$B892,FALSE)</f>
        <v>-312</v>
      </c>
      <c r="L892" s="19">
        <f>VLOOKUP(L$1,IR_0310!$A$4:$XA$84,($C892+L$2-2001)+8*$B892,FALSE)</f>
        <v>-114</v>
      </c>
      <c r="M892" s="19">
        <f>VLOOKUP(M$1,IR_0310!$A$4:$XA$84,($C892+M$2-2001)+8*$B892,FALSE)</f>
        <v>-228</v>
      </c>
      <c r="N892" s="19">
        <f>VLOOKUP(N$1,IR_0310!$A$4:$XA$84,($C892+N$2-2001)+8*$B892,FALSE)</f>
        <v>-272</v>
      </c>
      <c r="O892" s="19">
        <f>VLOOKUP(O$1,IR_0310!$A$4:$XA$84,($C892+O$2-2001)+8*$B892,FALSE)</f>
        <v>-216</v>
      </c>
      <c r="P892" s="21"/>
      <c r="Q892" s="17">
        <v>1989</v>
      </c>
      <c r="R892" s="21"/>
      <c r="S892" s="21"/>
      <c r="T892" s="21"/>
      <c r="U892" s="21"/>
      <c r="V892" s="18">
        <f>VLOOKUP(V$1,IN_0310!$A$4:$XA$84,($C892+V$2-2001)+8*$B892,FALSE)</f>
        <v>-7</v>
      </c>
      <c r="W892" s="18">
        <f>VLOOKUP(W$1,IN_0310!$A$4:$XA$84,($C892+W$2-2001)+8*$B892,FALSE)</f>
        <v>-2</v>
      </c>
      <c r="X892" s="18">
        <f>VLOOKUP(X$1,IN_0310!$A$4:$XA$84,($C892+X$2-2001)+8*$B892,FALSE)</f>
        <v>0</v>
      </c>
      <c r="Y892" s="18">
        <f>VLOOKUP(Y$1,IN_0310!$A$4:$XA$84,($C892+Y$2-2001)+8*$B892,FALSE)</f>
        <v>0</v>
      </c>
      <c r="Z892" s="18">
        <f>VLOOKUP(Z$1,IN_0310!$A$4:$XA$84,($C892+Z$2-2001)+8*$B892,FALSE)</f>
        <v>0</v>
      </c>
      <c r="AA892" s="18">
        <f>VLOOKUP(AA$1,IN_0310!$A$4:$XA$84,($C892+AA$2-2001)+8*$B892,FALSE)</f>
        <v>1</v>
      </c>
      <c r="AB892" s="18">
        <f>VLOOKUP(AB$1,IN_0310!$A$4:$XA$84,($C892+AB$2-2001)+8*$B892,FALSE)</f>
        <v>6</v>
      </c>
      <c r="AC892" s="18">
        <f>VLOOKUP(AC$1,IN_0310!$A$4:$XA$84,($C892+AC$2-2001)+8*$B892,FALSE)</f>
        <v>16</v>
      </c>
      <c r="AD892" s="21"/>
      <c r="AE892" s="17">
        <v>1989</v>
      </c>
      <c r="AF892" s="21"/>
      <c r="AG892" s="21"/>
      <c r="AH892" s="21"/>
      <c r="AI892" s="21"/>
      <c r="AJ892" s="18">
        <f>-VLOOKUP(AJ$1,D_0310!$A$4:$XA$84,($C892+AJ$2-2001)+8*$B892,FALSE)</f>
        <v>-21</v>
      </c>
      <c r="AK892" s="18">
        <f>-VLOOKUP(AK$1,D_0310!$A$4:$XA$84,($C892+AK$2-2001)+8*$B892,FALSE)</f>
        <v>-20</v>
      </c>
      <c r="AL892" s="18">
        <f>-VLOOKUP(AL$1,D_0310!$A$4:$XA$84,($C892+AL$2-2001)+8*$B892,FALSE)</f>
        <v>-25</v>
      </c>
      <c r="AM892" s="18">
        <f>-VLOOKUP(AM$1,D_0310!$A$4:$XA$84,($C892+AM$2-2001)+8*$B892,FALSE)</f>
        <v>-31</v>
      </c>
      <c r="AN892" s="18">
        <f>-VLOOKUP(AN$1,D_0310!$A$4:$XA$84,($C892+AN$2-2001)+8*$B892,FALSE)</f>
        <v>-35</v>
      </c>
      <c r="AO892" s="18">
        <f>-VLOOKUP(AO$1,D_0310!$A$4:$XA$84,($C892+AO$2-2001)+8*$B892,FALSE)</f>
        <v>-44</v>
      </c>
      <c r="AP892" s="18">
        <f>-VLOOKUP(AP$1,D_0310!$A$4:$XA$84,($C892+AP$2-2001)+8*$B892,FALSE)</f>
        <v>-56</v>
      </c>
      <c r="AQ892" s="18">
        <f>-VLOOKUP(AQ$1,D_0310!$A$4:$XA$84,($C892+AQ$2-2001)+8*$B892,FALSE)</f>
        <v>-34</v>
      </c>
      <c r="AR892" s="21"/>
      <c r="AS892" s="31">
        <v>5</v>
      </c>
      <c r="AT892" s="55">
        <f>VLOOKUP(2002-C892,census2002!$A$3:$CD$82,2+B892)</f>
        <v>19723</v>
      </c>
      <c r="AU892" s="17" t="s">
        <v>178</v>
      </c>
      <c r="AV892">
        <f>1+K892/AVERAGE(AVERAGE(SUM($AT892,$D892:J892,$R892:X892,$AF892:AL892),SUM($AT892,$D892:K892,$R892:Y892,$AF892:AM892)),AVERAGE(SUM($AT893,$D893:K893,$S893:Y893,$AG893:AM893),SUM($AT893,$D893:L893,$S893:Z893,$AG893:AN893)))</f>
        <v>0.98432278973946685</v>
      </c>
      <c r="AW892">
        <f>1+L892/AVERAGE(AVERAGE(SUM($AT892,$D892:K892,$R892:Y892,$AF892:AM892),SUM($AT892,$D892:L892,$R892:Z892,$AF892:AN892)),AVERAGE(SUM($AT893,$D893:L893,$S893:Z893,$AG893:AN893),SUM($AT893,$D893:M893,$S893:AA893,$AG893:AO893)))</f>
        <v>0.99421047953988551</v>
      </c>
      <c r="AX892">
        <f>1+M892/AVERAGE(AVERAGE(SUM($AT892,$D892:L892,$R892:Z892,$AF892:AN892),SUM($AT892,$D892:M892,$R892:AA892,$AF892:AO892)),AVERAGE(SUM($AT893,$D893:M893,$S893:AA893,$AG893:AO893),SUM($AT893,$D893:N893,$S893:AB893,$AG893:AP893)))</f>
        <v>0.98829343431101979</v>
      </c>
      <c r="AY892">
        <f>1+N892/AVERAGE(AVERAGE(SUM($AT892,$D892:M892,$R892:AA892,$AF892:AO892),SUM($AT892,$D892:N892,$R892:AB892,$AF892:AP892)),AVERAGE(SUM($AT893,$D893:N893,$S893:AB893,$AG893:AP893),SUM($AT893,$D893:O893,$S893:AC893,$AG893:AQ893)))</f>
        <v>0.98582687422653548</v>
      </c>
      <c r="AZ892">
        <f>1+O892/AVERAGE(AVERAGE(SUM($AT892,$D892:N892,$R892:AB892,$AF892:AP892),SUM($AT892,$D892:O892,$R892:AC892,$AF892:AQ892)),AVERAGE(SUM($AT893,$D893:O893,$S893:AC893,$AG893:AQ893),SUM($AT893,$D893:P893,$S893:AD893,$AG893:AR893)))</f>
        <v>0.98861720067453629</v>
      </c>
      <c r="BA892" s="43">
        <f t="shared" si="1169"/>
        <v>0.98824840139517434</v>
      </c>
      <c r="BB892" s="47">
        <f t="shared" ref="BB892:BB899" si="1176">PRODUCT(AV888,AW889,AX890,AY891,AZ892)^(1/5)</f>
        <v>0.98354266237887333</v>
      </c>
    </row>
    <row r="893" spans="1:54">
      <c r="A893" s="13">
        <v>892</v>
      </c>
      <c r="B893" s="17">
        <f t="shared" ref="B893" si="1177">C887</f>
        <v>59</v>
      </c>
      <c r="C893" s="17">
        <v>1988</v>
      </c>
      <c r="D893" s="21"/>
      <c r="E893" s="21"/>
      <c r="F893" s="21"/>
      <c r="G893" s="21"/>
      <c r="H893" s="21"/>
      <c r="I893" s="18">
        <f>VLOOKUP(I$1,IR_0310!$A$4:$XA$84,($C893+I$2-2001)+8*$B893,FALSE)</f>
        <v>-21</v>
      </c>
      <c r="J893" s="18">
        <f>VLOOKUP(J$1,IR_0310!$A$4:$XA$84,($C893+J$2-2001)+8*$B893,FALSE)</f>
        <v>-71</v>
      </c>
      <c r="K893" s="19">
        <f>VLOOKUP(K$1,IR_0310!$A$4:$XA$84,($C893+K$2-2001)+8*$B893,FALSE)</f>
        <v>-316</v>
      </c>
      <c r="L893" s="19">
        <f>VLOOKUP(L$1,IR_0310!$A$4:$XA$84,($C893+L$2-2001)+8*$B893,FALSE)</f>
        <v>-208</v>
      </c>
      <c r="M893" s="19">
        <f>VLOOKUP(M$1,IR_0310!$A$4:$XA$84,($C893+M$2-2001)+8*$B893,FALSE)</f>
        <v>-61</v>
      </c>
      <c r="N893" s="19">
        <f>VLOOKUP(N$1,IR_0310!$A$4:$XA$84,($C893+N$2-2001)+8*$B893,FALSE)</f>
        <v>-284</v>
      </c>
      <c r="O893" s="19">
        <f>VLOOKUP(O$1,IR_0310!$A$4:$XA$84,($C893+O$2-2001)+8*$B893,FALSE)</f>
        <v>-174</v>
      </c>
      <c r="P893" s="18">
        <f>VLOOKUP(P$1,IR_0310!$A$4:$XA$84,($C893+P$2-2001)+8*$B893,FALSE)</f>
        <v>-37</v>
      </c>
      <c r="Q893" s="17">
        <v>1988</v>
      </c>
      <c r="R893" s="21"/>
      <c r="S893" s="21"/>
      <c r="T893" s="21"/>
      <c r="U893" s="21"/>
      <c r="V893" s="21"/>
      <c r="W893" s="18">
        <f>VLOOKUP(W$1,IN_0310!$A$4:$XA$84,($C893+W$2-2001)+8*$B893,FALSE)</f>
        <v>-3</v>
      </c>
      <c r="X893" s="18">
        <f>VLOOKUP(X$1,IN_0310!$A$4:$XA$84,($C893+X$2-2001)+8*$B893,FALSE)</f>
        <v>-1</v>
      </c>
      <c r="Y893" s="18">
        <f>VLOOKUP(Y$1,IN_0310!$A$4:$XA$84,($C893+Y$2-2001)+8*$B893,FALSE)</f>
        <v>-2</v>
      </c>
      <c r="Z893" s="18">
        <f>VLOOKUP(Z$1,IN_0310!$A$4:$XA$84,($C893+Z$2-2001)+8*$B893,FALSE)</f>
        <v>1</v>
      </c>
      <c r="AA893" s="18">
        <f>VLOOKUP(AA$1,IN_0310!$A$4:$XA$84,($C893+AA$2-2001)+8*$B893,FALSE)</f>
        <v>4</v>
      </c>
      <c r="AB893" s="18">
        <f>VLOOKUP(AB$1,IN_0310!$A$4:$XA$84,($C893+AB$2-2001)+8*$B893,FALSE)</f>
        <v>-1</v>
      </c>
      <c r="AC893" s="18">
        <f>VLOOKUP(AC$1,IN_0310!$A$4:$XA$84,($C893+AC$2-2001)+8*$B893,FALSE)</f>
        <v>13</v>
      </c>
      <c r="AD893" s="18">
        <f>VLOOKUP(AD$1,IN_0310!$A$4:$XA$84,($C893+AD$2-2001)+8*$B893,FALSE)</f>
        <v>6</v>
      </c>
      <c r="AE893" s="17">
        <v>1988</v>
      </c>
      <c r="AF893" s="21"/>
      <c r="AG893" s="21"/>
      <c r="AH893" s="21"/>
      <c r="AI893" s="21"/>
      <c r="AJ893" s="21"/>
      <c r="AK893" s="18">
        <f>-VLOOKUP(AK$1,D_0310!$A$4:$XA$84,($C893+AK$2-2001)+8*$B893,FALSE)</f>
        <v>-30</v>
      </c>
      <c r="AL893" s="18">
        <f>-VLOOKUP(AL$1,D_0310!$A$4:$XA$84,($C893+AL$2-2001)+8*$B893,FALSE)</f>
        <v>-35</v>
      </c>
      <c r="AM893" s="18">
        <f>-VLOOKUP(AM$1,D_0310!$A$4:$XA$84,($C893+AM$2-2001)+8*$B893,FALSE)</f>
        <v>-38</v>
      </c>
      <c r="AN893" s="18">
        <f>-VLOOKUP(AN$1,D_0310!$A$4:$XA$84,($C893+AN$2-2001)+8*$B893,FALSE)</f>
        <v>-38</v>
      </c>
      <c r="AO893" s="18">
        <f>-VLOOKUP(AO$1,D_0310!$A$4:$XA$84,($C893+AO$2-2001)+8*$B893,FALSE)</f>
        <v>-49</v>
      </c>
      <c r="AP893" s="18">
        <f>-VLOOKUP(AP$1,D_0310!$A$4:$XA$84,($C893+AP$2-2001)+8*$B893,FALSE)</f>
        <v>-47</v>
      </c>
      <c r="AQ893" s="18">
        <f>-VLOOKUP(AQ$1,D_0310!$A$4:$XA$84,($C893+AQ$2-2001)+8*$B893,FALSE)</f>
        <v>-54</v>
      </c>
      <c r="AR893" s="18">
        <f>-VLOOKUP(AR$1,D_0310!$A$4:$XA$84,($C893+AR$2-2001)+8*$B893,FALSE)</f>
        <v>-59</v>
      </c>
      <c r="AS893" s="31">
        <v>5</v>
      </c>
      <c r="AT893" s="55">
        <f>VLOOKUP(2002-C893,census2002!$A$3:$CD$82,2+B893)</f>
        <v>21126</v>
      </c>
      <c r="AU893" s="17" t="s">
        <v>179</v>
      </c>
      <c r="AV893">
        <f>1+K893/AVERAGE(AVERAGE(SUM($AT893,$D893:J893,$R893:X893,$AF893:AL893),SUM($AT893,$D893:K893,$R893:Y893,$AF893:AM893)),AVERAGE(SUM($AT894,$D894:K894,$S894:Y894,$AG894:AM894),SUM($AT894,$D894:L894,$S894:Z894,$AG894:AN894)))</f>
        <v>0.98505026611472501</v>
      </c>
      <c r="AW893">
        <f>1+L893/AVERAGE(AVERAGE(SUM($AT893,$D893:K893,$R893:Y893,$AF893:AM893),SUM($AT893,$D893:L893,$R893:Z893,$AF893:AN893)),AVERAGE(SUM($AT894,$D894:L894,$S894:Z894,$AG894:AN894),SUM($AT894,$D894:M894,$S894:AA894,$AG894:AO894)))</f>
        <v>0.99003401849456185</v>
      </c>
      <c r="AX893">
        <f>1+M893/AVERAGE(AVERAGE(SUM($AT893,$D893:L893,$R893:Z893,$AF893:AN893),SUM($AT893,$D893:M893,$R893:AA893,$AF893:AO893)),AVERAGE(SUM($AT894,$D894:M894,$S894:AA894,$AG894:AO894),SUM($AT894,$D894:N894,$S894:AB894,$AG894:AP894)))</f>
        <v>0.99705096750021149</v>
      </c>
      <c r="AY893">
        <f>1+N893/AVERAGE(AVERAGE(SUM($AT893,$D893:M893,$R893:AA893,$AF893:AO893),SUM($AT893,$D893:N893,$R893:AB893,$AF893:AP893)),AVERAGE(SUM($AT894,$D894:N894,$S894:AB894,$AG894:AP894),SUM($AT894,$D894:O894,$S894:AC894,$AG894:AQ894)))</f>
        <v>0.98612129208815913</v>
      </c>
      <c r="AZ893">
        <f>1+O893/AVERAGE(AVERAGE(SUM($AT893,$D893:N893,$R893:AB893,$AF893:AP893),SUM($AT893,$D893:O893,$R893:AC893,$AF893:AQ893)),AVERAGE(SUM($AT894,$D894:O894,$S894:AC894,$AG894:AQ894),SUM($AT894,$D894:P894,$S894:AD894,$AG894:AR894)))</f>
        <v>0.99140539138810335</v>
      </c>
      <c r="BA893" s="43">
        <f t="shared" si="1169"/>
        <v>0.98992318591817974</v>
      </c>
      <c r="BB893" s="47">
        <f t="shared" si="1176"/>
        <v>0.98906159979782338</v>
      </c>
    </row>
    <row r="894" spans="1:54">
      <c r="A894" s="9">
        <v>893</v>
      </c>
      <c r="B894" s="17">
        <f t="shared" ref="B894" si="1178">C887</f>
        <v>59</v>
      </c>
      <c r="C894" s="17">
        <v>1987</v>
      </c>
      <c r="D894" s="21"/>
      <c r="E894" s="21"/>
      <c r="F894" s="21"/>
      <c r="G894" s="21"/>
      <c r="H894" s="21"/>
      <c r="I894" s="21"/>
      <c r="J894" s="18">
        <f>VLOOKUP(J$1,IR_0310!$A$4:$XA$84,($C894+J$2-2001)+8*$B894,FALSE)</f>
        <v>-57</v>
      </c>
      <c r="K894" s="19">
        <f>VLOOKUP(K$1,IR_0310!$A$4:$XA$84,($C894+K$2-2001)+8*$B894,FALSE)</f>
        <v>-247</v>
      </c>
      <c r="L894" s="19">
        <f>VLOOKUP(L$1,IR_0310!$A$4:$XA$84,($C894+L$2-2001)+8*$B894,FALSE)</f>
        <v>-229</v>
      </c>
      <c r="M894" s="19">
        <f>VLOOKUP(M$1,IR_0310!$A$4:$XA$84,($C894+M$2-2001)+8*$B894,FALSE)</f>
        <v>-123</v>
      </c>
      <c r="N894" s="19">
        <f>VLOOKUP(N$1,IR_0310!$A$4:$XA$84,($C894+N$2-2001)+8*$B894,FALSE)</f>
        <v>-156</v>
      </c>
      <c r="O894" s="19">
        <f>VLOOKUP(O$1,IR_0310!$A$4:$XA$84,($C894+O$2-2001)+8*$B894,FALSE)</f>
        <v>-187</v>
      </c>
      <c r="P894" s="18">
        <f>VLOOKUP(P$1,IR_0310!$A$4:$XA$84,($C894+P$2-2001)+8*$B894,FALSE)</f>
        <v>-38</v>
      </c>
      <c r="Q894" s="17">
        <v>1987</v>
      </c>
      <c r="R894" s="21"/>
      <c r="S894" s="21"/>
      <c r="T894" s="21"/>
      <c r="U894" s="21"/>
      <c r="V894" s="21"/>
      <c r="W894" s="21"/>
      <c r="X894" s="18">
        <f>VLOOKUP(X$1,IN_0310!$A$4:$XA$84,($C894+X$2-2001)+8*$B894,FALSE)</f>
        <v>0</v>
      </c>
      <c r="Y894" s="18">
        <f>VLOOKUP(Y$1,IN_0310!$A$4:$XA$84,($C894+Y$2-2001)+8*$B894,FALSE)</f>
        <v>-1</v>
      </c>
      <c r="Z894" s="18">
        <f>VLOOKUP(Z$1,IN_0310!$A$4:$XA$84,($C894+Z$2-2001)+8*$B894,FALSE)</f>
        <v>-3</v>
      </c>
      <c r="AA894" s="18">
        <f>VLOOKUP(AA$1,IN_0310!$A$4:$XA$84,($C894+AA$2-2001)+8*$B894,FALSE)</f>
        <v>-1</v>
      </c>
      <c r="AB894" s="18">
        <f>VLOOKUP(AB$1,IN_0310!$A$4:$XA$84,($C894+AB$2-2001)+8*$B894,FALSE)</f>
        <v>4</v>
      </c>
      <c r="AC894" s="18">
        <f>VLOOKUP(AC$1,IN_0310!$A$4:$XA$84,($C894+AC$2-2001)+8*$B894,FALSE)</f>
        <v>6</v>
      </c>
      <c r="AD894" s="18">
        <f>VLOOKUP(AD$1,IN_0310!$A$4:$XA$84,($C894+AD$2-2001)+8*$B894,FALSE)</f>
        <v>10</v>
      </c>
      <c r="AE894" s="17">
        <v>1987</v>
      </c>
      <c r="AF894" s="21"/>
      <c r="AG894" s="21"/>
      <c r="AH894" s="21"/>
      <c r="AI894" s="21"/>
      <c r="AJ894" s="21"/>
      <c r="AK894" s="21"/>
      <c r="AL894" s="18">
        <f>-VLOOKUP(AL$1,D_0310!$A$4:$XA$84,($C894+AL$2-2001)+8*$B894,FALSE)</f>
        <v>-44</v>
      </c>
      <c r="AM894" s="18">
        <f>-VLOOKUP(AM$1,D_0310!$A$4:$XA$84,($C894+AM$2-2001)+8*$B894,FALSE)</f>
        <v>-38</v>
      </c>
      <c r="AN894" s="18">
        <f>-VLOOKUP(AN$1,D_0310!$A$4:$XA$84,($C894+AN$2-2001)+8*$B894,FALSE)</f>
        <v>-56</v>
      </c>
      <c r="AO894" s="18">
        <f>-VLOOKUP(AO$1,D_0310!$A$4:$XA$84,($C894+AO$2-2001)+8*$B894,FALSE)</f>
        <v>-53</v>
      </c>
      <c r="AP894" s="18">
        <f>-VLOOKUP(AP$1,D_0310!$A$4:$XA$84,($C894+AP$2-2001)+8*$B894,FALSE)</f>
        <v>-65</v>
      </c>
      <c r="AQ894" s="18">
        <f>-VLOOKUP(AQ$1,D_0310!$A$4:$XA$84,($C894+AQ$2-2001)+8*$B894,FALSE)</f>
        <v>-51</v>
      </c>
      <c r="AR894" s="18">
        <f>-VLOOKUP(AR$1,D_0310!$A$4:$XA$84,($C894+AR$2-2001)+8*$B894,FALSE)</f>
        <v>-64</v>
      </c>
      <c r="AS894" s="31">
        <v>5</v>
      </c>
      <c r="AT894" s="55">
        <f>VLOOKUP(2002-C894,census2002!$A$3:$CD$82,2+B894)</f>
        <v>22019</v>
      </c>
      <c r="AU894" s="17" t="s">
        <v>180</v>
      </c>
      <c r="AV894">
        <f>1+K894/AVERAGE(AVERAGE(SUM($AT894,$D894:J894,$R894:X894,$AF894:AL894),SUM($AT894,$D894:K894,$R894:Y894,$AF894:AM894)),AVERAGE(SUM($AT895,$D895:K895,$S895:Y895,$AG895:AM895),SUM($AT895,$D895:L895,$S895:Z895,$AG895:AN895)))</f>
        <v>0.98839449325752948</v>
      </c>
      <c r="AW894">
        <f>1+L894/AVERAGE(AVERAGE(SUM($AT894,$D894:K894,$R894:Y894,$AF894:AM894),SUM($AT894,$D894:L894,$R894:Z894,$AF894:AN894)),AVERAGE(SUM($AT895,$D895:L895,$S895:Z895,$AG895:AN895),SUM($AT895,$D895:M895,$S895:AA895,$AG895:AO895)))</f>
        <v>0.98910328091170807</v>
      </c>
      <c r="AX894">
        <f>1+M894/AVERAGE(AVERAGE(SUM($AT894,$D894:L894,$R894:Z894,$AF894:AN894),SUM($AT894,$D894:M894,$R894:AA894,$AF894:AO894)),AVERAGE(SUM($AT895,$D895:M895,$S895:AA895,$AG895:AO895),SUM($AT895,$D895:N895,$S895:AB895,$AG895:AP895)))</f>
        <v>0.99407443092858006</v>
      </c>
      <c r="AY894">
        <f>1+N894/AVERAGE(AVERAGE(SUM($AT894,$D894:M894,$R894:AA894,$AF894:AO894),SUM($AT894,$D894:N894,$R894:AB894,$AF894:AP894)),AVERAGE(SUM($AT895,$D895:N895,$S895:AB895,$AG895:AP895),SUM($AT895,$D895:O895,$S895:AC895,$AG895:AQ895)))</f>
        <v>0.99239960536412464</v>
      </c>
      <c r="AZ894">
        <f>1+O894/AVERAGE(AVERAGE(SUM($AT894,$D894:N894,$R894:AB894,$AF894:AP894),SUM($AT894,$D894:O894,$R894:AC894,$AF894:AQ894)),AVERAGE(SUM($AT895,$D895:O895,$S895:AC895,$AG895:AQ895),SUM($AT895,$D895:P895,$S895:AD895,$AG895:AR895)))</f>
        <v>0.99079282628229592</v>
      </c>
      <c r="BA894" s="43">
        <f t="shared" si="1169"/>
        <v>0.99095072521069394</v>
      </c>
      <c r="BB894" s="47">
        <f t="shared" si="1176"/>
        <v>0.98554088035402154</v>
      </c>
    </row>
    <row r="895" spans="1:54">
      <c r="A895" s="9">
        <v>894</v>
      </c>
      <c r="B895" s="17">
        <f t="shared" ref="B895" si="1179">C887</f>
        <v>59</v>
      </c>
      <c r="C895" s="17">
        <v>1986</v>
      </c>
      <c r="D895" s="26"/>
      <c r="E895" s="26"/>
      <c r="F895" s="26"/>
      <c r="G895" s="26"/>
      <c r="H895" s="26"/>
      <c r="I895" s="26"/>
      <c r="J895" s="21"/>
      <c r="K895" s="19">
        <f>VLOOKUP(K$1,IR_0310!$A$4:$XA$84,($C895+K$2-2001)+8*$B895,FALSE)</f>
        <v>-215</v>
      </c>
      <c r="L895" s="19">
        <f>VLOOKUP(L$1,IR_0310!$A$4:$XA$84,($C895+L$2-2001)+8*$B895,FALSE)</f>
        <v>-176</v>
      </c>
      <c r="M895" s="19">
        <f>VLOOKUP(M$1,IR_0310!$A$4:$XA$84,($C895+M$2-2001)+8*$B895,FALSE)</f>
        <v>-220</v>
      </c>
      <c r="N895" s="19">
        <f>VLOOKUP(N$1,IR_0310!$A$4:$XA$84,($C895+N$2-2001)+8*$B895,FALSE)</f>
        <v>-240</v>
      </c>
      <c r="O895" s="19">
        <f>VLOOKUP(O$1,IR_0310!$A$4:$XA$84,($C895+O$2-2001)+8*$B895,FALSE)</f>
        <v>-183</v>
      </c>
      <c r="P895" s="18">
        <f>VLOOKUP(P$1,IR_0310!$A$4:$XA$84,($C895+P$2-2001)+8*$B895,FALSE)</f>
        <v>-135</v>
      </c>
      <c r="Q895" s="17">
        <v>1986</v>
      </c>
      <c r="R895" s="26"/>
      <c r="S895" s="26"/>
      <c r="T895" s="26"/>
      <c r="U895" s="26"/>
      <c r="V895" s="26"/>
      <c r="W895" s="26"/>
      <c r="X895" s="21"/>
      <c r="Y895" s="18">
        <f>VLOOKUP(Y$1,IN_0310!$A$4:$XA$84,($C895+Y$2-2001)+8*$B895,FALSE)</f>
        <v>-1</v>
      </c>
      <c r="Z895" s="18">
        <f>VLOOKUP(Z$1,IN_0310!$A$4:$XA$84,($C895+Z$2-2001)+8*$B895,FALSE)</f>
        <v>1</v>
      </c>
      <c r="AA895" s="18">
        <f>VLOOKUP(AA$1,IN_0310!$A$4:$XA$84,($C895+AA$2-2001)+8*$B895,FALSE)</f>
        <v>-1</v>
      </c>
      <c r="AB895" s="18">
        <f>VLOOKUP(AB$1,IN_0310!$A$4:$XA$84,($C895+AB$2-2001)+8*$B895,FALSE)</f>
        <v>3</v>
      </c>
      <c r="AC895" s="18">
        <f>VLOOKUP(AC$1,IN_0310!$A$4:$XA$84,($C895+AC$2-2001)+8*$B895,FALSE)</f>
        <v>5</v>
      </c>
      <c r="AD895" s="18">
        <f>VLOOKUP(AD$1,IN_0310!$A$4:$XA$84,($C895+AD$2-2001)+8*$B895,FALSE)</f>
        <v>12</v>
      </c>
      <c r="AE895" s="17">
        <v>1986</v>
      </c>
      <c r="AF895" s="26"/>
      <c r="AG895" s="26"/>
      <c r="AH895" s="26"/>
      <c r="AI895" s="26"/>
      <c r="AJ895" s="26"/>
      <c r="AK895" s="26"/>
      <c r="AL895" s="21"/>
      <c r="AM895" s="18">
        <f>-VLOOKUP(AM$1,D_0310!$A$4:$XA$84,($C895+AM$2-2001)+8*$B895,FALSE)</f>
        <v>-43</v>
      </c>
      <c r="AN895" s="18">
        <f>-VLOOKUP(AN$1,D_0310!$A$4:$XA$84,($C895+AN$2-2001)+8*$B895,FALSE)</f>
        <v>-55</v>
      </c>
      <c r="AO895" s="18">
        <f>-VLOOKUP(AO$1,D_0310!$A$4:$XA$84,($C895+AO$2-2001)+8*$B895,FALSE)</f>
        <v>-45</v>
      </c>
      <c r="AP895" s="18">
        <f>-VLOOKUP(AP$1,D_0310!$A$4:$XA$84,($C895+AP$2-2001)+8*$B895,FALSE)</f>
        <v>-64</v>
      </c>
      <c r="AQ895" s="18">
        <f>-VLOOKUP(AQ$1,D_0310!$A$4:$XA$84,($C895+AQ$2-2001)+8*$B895,FALSE)</f>
        <v>-56</v>
      </c>
      <c r="AR895" s="18">
        <f>-VLOOKUP(AR$1,D_0310!$A$4:$XA$84,($C895+AR$2-2001)+8*$B895,FALSE)</f>
        <v>-54</v>
      </c>
      <c r="AS895" s="31">
        <v>5</v>
      </c>
      <c r="AT895" s="55">
        <f>VLOOKUP(2002-C895,census2002!$A$3:$CD$82,2+B895)</f>
        <v>21165</v>
      </c>
      <c r="AU895" s="17" t="s">
        <v>181</v>
      </c>
      <c r="AV895">
        <f>1+K895/AVERAGE(AVERAGE(SUM($AT895,$D895:J895,$R895:X895,$AF895:AL895),SUM($AT895,$D895:K895,$R895:Y895,$AF895:AM895)),AVERAGE(SUM($AT896,$D896:K896,$S896:Y896,$AG896:AM896),SUM($AT896,$D896:L896,$S896:Z896,$AG896:AN896)))</f>
        <v>0.98920276208411806</v>
      </c>
      <c r="AW895">
        <f>1+L895/AVERAGE(AVERAGE(SUM($AT895,$D895:K895,$R895:Y895,$AF895:AM895),SUM($AT895,$D895:L895,$R895:Z895,$AF895:AN895)),AVERAGE(SUM($AT896,$D896:L896,$S896:Z896,$AG896:AN896),SUM($AT896,$D896:M896,$S896:AA896,$AG896:AO896)))</f>
        <v>0.99106882334284807</v>
      </c>
      <c r="AX895">
        <f>1+M895/AVERAGE(AVERAGE(SUM($AT895,$D895:L895,$R895:Z895,$AF895:AN895),SUM($AT895,$D895:M895,$R895:AA895,$AF895:AO895)),AVERAGE(SUM($AT896,$D896:M896,$S896:AA896,$AG896:AO896),SUM($AT896,$D896:N896,$S896:AB896,$AG896:AP896)))</f>
        <v>0.9886941775014132</v>
      </c>
      <c r="AY895">
        <f>1+N895/AVERAGE(AVERAGE(SUM($AT895,$D895:M895,$R895:AA895,$AF895:AO895),SUM($AT895,$D895:N895,$R895:AB895,$AF895:AP895)),AVERAGE(SUM($AT896,$D896:N896,$S896:AB896,$AG896:AP896),SUM($AT896,$D896:O896,$S896:AC896,$AG896:AQ896)))</f>
        <v>0.9874882702533625</v>
      </c>
      <c r="AZ895">
        <f>1+O895/AVERAGE(AVERAGE(SUM($AT895,$D895:N895,$R895:AB895,$AF895:AP895),SUM($AT895,$D895:O895,$R895:AC895,$AF895:AQ895)),AVERAGE(SUM($AT896,$D896:O896,$S896:AC896,$AG896:AQ896),SUM($AT896,$D896:P896,$S896:AD896,$AG896:AR896)))</f>
        <v>0.99035649355782152</v>
      </c>
      <c r="BA895" s="43">
        <f t="shared" si="1169"/>
        <v>0.98936130835936753</v>
      </c>
      <c r="BB895" s="47">
        <f t="shared" si="1176"/>
        <v>0.99212126405799417</v>
      </c>
    </row>
    <row r="896" spans="1:54">
      <c r="A896" s="13">
        <v>895</v>
      </c>
      <c r="B896" s="17">
        <f t="shared" ref="B896" si="1180">C887</f>
        <v>59</v>
      </c>
      <c r="C896" s="17">
        <v>1985</v>
      </c>
      <c r="D896" s="26"/>
      <c r="E896" s="26"/>
      <c r="F896" s="26"/>
      <c r="G896" s="26"/>
      <c r="H896" s="26"/>
      <c r="I896" s="26"/>
      <c r="J896" s="21"/>
      <c r="K896" s="22"/>
      <c r="L896" s="19">
        <f>VLOOKUP(L$1,IR_0310!$A$4:$XA$84,($C896+L$2-2001)+8*$B896,FALSE)</f>
        <v>-128</v>
      </c>
      <c r="M896" s="19">
        <f>VLOOKUP(M$1,IR_0310!$A$4:$XA$84,($C896+M$2-2001)+8*$B896,FALSE)</f>
        <v>-114</v>
      </c>
      <c r="N896" s="19">
        <f>VLOOKUP(N$1,IR_0310!$A$4:$XA$84,($C896+N$2-2001)+8*$B896,FALSE)</f>
        <v>-279</v>
      </c>
      <c r="O896" s="19">
        <f>VLOOKUP(O$1,IR_0310!$A$4:$XA$84,($C896+O$2-2001)+8*$B896,FALSE)</f>
        <v>-131</v>
      </c>
      <c r="P896" s="18">
        <f>VLOOKUP(P$1,IR_0310!$A$4:$XA$84,($C896+P$2-2001)+8*$B896,FALSE)</f>
        <v>-46</v>
      </c>
      <c r="Q896" s="17">
        <v>1985</v>
      </c>
      <c r="R896" s="26"/>
      <c r="S896" s="26"/>
      <c r="T896" s="26"/>
      <c r="U896" s="26"/>
      <c r="V896" s="26"/>
      <c r="W896" s="26"/>
      <c r="X896" s="21"/>
      <c r="Y896" s="22"/>
      <c r="Z896" s="18">
        <f>VLOOKUP(Z$1,IN_0310!$A$4:$XA$84,($C896+Z$2-2001)+8*$B896,FALSE)</f>
        <v>-4</v>
      </c>
      <c r="AA896" s="18">
        <f>VLOOKUP(AA$1,IN_0310!$A$4:$XA$84,($C896+AA$2-2001)+8*$B896,FALSE)</f>
        <v>7</v>
      </c>
      <c r="AB896" s="18">
        <f>VLOOKUP(AB$1,IN_0310!$A$4:$XA$84,($C896+AB$2-2001)+8*$B896,FALSE)</f>
        <v>-2</v>
      </c>
      <c r="AC896" s="18">
        <f>VLOOKUP(AC$1,IN_0310!$A$4:$XA$84,($C896+AC$2-2001)+8*$B896,FALSE)</f>
        <v>-5</v>
      </c>
      <c r="AD896" s="18">
        <f>VLOOKUP(AD$1,IN_0310!$A$4:$XA$84,($C896+AD$2-2001)+8*$B896,FALSE)</f>
        <v>11</v>
      </c>
      <c r="AE896" s="17">
        <v>1985</v>
      </c>
      <c r="AF896" s="26"/>
      <c r="AG896" s="26"/>
      <c r="AH896" s="26"/>
      <c r="AI896" s="26"/>
      <c r="AJ896" s="26"/>
      <c r="AK896" s="26"/>
      <c r="AL896" s="21"/>
      <c r="AM896" s="22"/>
      <c r="AN896" s="18">
        <f>-VLOOKUP(AN$1,D_0310!$A$4:$XA$84,($C896+AN$2-2001)+8*$B896,FALSE)</f>
        <v>-47</v>
      </c>
      <c r="AO896" s="18">
        <f>-VLOOKUP(AO$1,D_0310!$A$4:$XA$84,($C896+AO$2-2001)+8*$B896,FALSE)</f>
        <v>-50</v>
      </c>
      <c r="AP896" s="18">
        <f>-VLOOKUP(AP$1,D_0310!$A$4:$XA$84,($C896+AP$2-2001)+8*$B896,FALSE)</f>
        <v>-55</v>
      </c>
      <c r="AQ896" s="18">
        <f>-VLOOKUP(AQ$1,D_0310!$A$4:$XA$84,($C896+AQ$2-2001)+8*$B896,FALSE)</f>
        <v>-69</v>
      </c>
      <c r="AR896" s="18">
        <f>-VLOOKUP(AR$1,D_0310!$A$4:$XA$84,($C896+AR$2-2001)+8*$B896,FALSE)</f>
        <v>-47</v>
      </c>
      <c r="AS896" s="31">
        <v>4</v>
      </c>
      <c r="AT896" s="55">
        <f>VLOOKUP(2002-C896,census2002!$A$3:$CD$82,2+B896)</f>
        <v>18879</v>
      </c>
      <c r="AU896" s="17" t="s">
        <v>182</v>
      </c>
      <c r="AW896">
        <f>1+L896/AVERAGE(AVERAGE(SUM($AT896,$D896:K896,$R896:Y896,$AF896:AM896),SUM($AT896,$D896:L896,$R896:Z896,$AF896:AN896)),AVERAGE(SUM($AT897,$D897:L897,$S897:Z897,$AG897:AN897),SUM($AT897,$D897:M897,$S897:AA897,$AG897:AO897)))</f>
        <v>0.99322805068380815</v>
      </c>
      <c r="AX896">
        <f>1+M896/AVERAGE(AVERAGE(SUM($AT896,$D896:L896,$R896:Z896,$AF896:AN896),SUM($AT896,$D896:M896,$R896:AA896,$AF896:AO896)),AVERAGE(SUM($AT897,$D897:M897,$S897:AA897,$AG897:AO897),SUM($AT897,$D897:N897,$S897:AB897,$AG897:AP897)))</f>
        <v>0.99390887354233737</v>
      </c>
      <c r="AY896">
        <f>1+N896/AVERAGE(AVERAGE(SUM($AT896,$D896:M896,$R896:AA896,$AF896:AO896),SUM($AT896,$D896:N896,$R896:AB896,$AF896:AP896)),AVERAGE(SUM($AT897,$D897:N897,$S897:AB897,$AG897:AP897),SUM($AT897,$D897:O897,$S897:AC897,$AG897:AQ897)))</f>
        <v>0.98487538455283452</v>
      </c>
      <c r="AZ896">
        <f>1+O896/AVERAGE(AVERAGE(SUM($AT896,$D896:N896,$R896:AB896,$AF896:AP896),SUM($AT896,$D896:O896,$R896:AC896,$AF896:AQ896)),AVERAGE(SUM($AT897,$D897:O897,$S897:AC897,$AG897:AQ897),SUM($AT897,$D897:P897,$S897:AD897,$AG897:AR897)))</f>
        <v>0.9928013078539929</v>
      </c>
      <c r="BA896" s="43">
        <f t="shared" si="1169"/>
        <v>0.99119657340268952</v>
      </c>
      <c r="BB896" s="47">
        <f t="shared" si="1176"/>
        <v>0.98973782815053002</v>
      </c>
    </row>
    <row r="897" spans="1:54">
      <c r="A897" s="9">
        <v>896</v>
      </c>
      <c r="B897" s="17">
        <f t="shared" ref="B897" si="1181">C887</f>
        <v>59</v>
      </c>
      <c r="C897" s="17">
        <v>1984</v>
      </c>
      <c r="D897" s="26"/>
      <c r="E897" s="26"/>
      <c r="F897" s="26"/>
      <c r="G897" s="26"/>
      <c r="H897" s="26"/>
      <c r="I897" s="26"/>
      <c r="J897" s="21"/>
      <c r="K897" s="22"/>
      <c r="L897" s="22"/>
      <c r="M897" s="19">
        <f>VLOOKUP(M$1,IR_0310!$A$4:$XA$84,($C897+M$2-2001)+8*$B897,FALSE)</f>
        <v>-88</v>
      </c>
      <c r="N897" s="19">
        <f>VLOOKUP(N$1,IR_0310!$A$4:$XA$84,($C897+N$2-2001)+8*$B897,FALSE)</f>
        <v>-204</v>
      </c>
      <c r="O897" s="19">
        <f>VLOOKUP(O$1,IR_0310!$A$4:$XA$84,($C897+O$2-2001)+8*$B897,FALSE)</f>
        <v>-249</v>
      </c>
      <c r="P897" s="18">
        <f>VLOOKUP(P$1,IR_0310!$A$4:$XA$84,($C897+P$2-2001)+8*$B897,FALSE)</f>
        <v>-59</v>
      </c>
      <c r="Q897" s="17">
        <v>1984</v>
      </c>
      <c r="R897" s="26"/>
      <c r="S897" s="26"/>
      <c r="T897" s="26"/>
      <c r="U897" s="26"/>
      <c r="V897" s="26"/>
      <c r="W897" s="26"/>
      <c r="X897" s="21"/>
      <c r="Y897" s="22"/>
      <c r="Z897" s="22"/>
      <c r="AA897" s="18">
        <f>VLOOKUP(AA$1,IN_0310!$A$4:$XA$84,($C897+AA$2-2001)+8*$B897,FALSE)</f>
        <v>1</v>
      </c>
      <c r="AB897" s="18">
        <f>VLOOKUP(AB$1,IN_0310!$A$4:$XA$84,($C897+AB$2-2001)+8*$B897,FALSE)</f>
        <v>0</v>
      </c>
      <c r="AC897" s="18">
        <f>VLOOKUP(AC$1,IN_0310!$A$4:$XA$84,($C897+AC$2-2001)+8*$B897,FALSE)</f>
        <v>-3</v>
      </c>
      <c r="AD897" s="18">
        <f>VLOOKUP(AD$1,IN_0310!$A$4:$XA$84,($C897+AD$2-2001)+8*$B897,FALSE)</f>
        <v>-7</v>
      </c>
      <c r="AE897" s="17">
        <v>1984</v>
      </c>
      <c r="AF897" s="26"/>
      <c r="AG897" s="26"/>
      <c r="AH897" s="26"/>
      <c r="AI897" s="26"/>
      <c r="AJ897" s="26"/>
      <c r="AK897" s="26"/>
      <c r="AL897" s="21"/>
      <c r="AM897" s="22"/>
      <c r="AN897" s="22"/>
      <c r="AO897" s="18">
        <f>-VLOOKUP(AO$1,D_0310!$A$4:$XA$84,($C897+AO$2-2001)+8*$B897,FALSE)</f>
        <v>-58</v>
      </c>
      <c r="AP897" s="18">
        <f>-VLOOKUP(AP$1,D_0310!$A$4:$XA$84,($C897+AP$2-2001)+8*$B897,FALSE)</f>
        <v>-58</v>
      </c>
      <c r="AQ897" s="18">
        <f>-VLOOKUP(AQ$1,D_0310!$A$4:$XA$84,($C897+AQ$2-2001)+8*$B897,FALSE)</f>
        <v>-69</v>
      </c>
      <c r="AR897" s="18">
        <f>-VLOOKUP(AR$1,D_0310!$A$4:$XA$84,($C897+AR$2-2001)+8*$B897,FALSE)</f>
        <v>-68</v>
      </c>
      <c r="AS897" s="31">
        <v>3</v>
      </c>
      <c r="AT897" s="55">
        <f>VLOOKUP(2002-C897,census2002!$A$3:$CD$82,2+B897)</f>
        <v>19086</v>
      </c>
      <c r="AU897" s="17" t="s">
        <v>183</v>
      </c>
      <c r="AX897">
        <f>1+M897/AVERAGE(AVERAGE(SUM($AT897,$D897:L897,$R897:Z897,$AF897:AN897),SUM($AT897,$D897:M897,$R897:AA897,$AF897:AO897)),AVERAGE(SUM($AT898,$D898:M898,$S898:AA898,$AG898:AO898),SUM($AT898,$D898:N898,$S898:AB898,$AG898:AP898)))</f>
        <v>0.99553418505220692</v>
      </c>
      <c r="AY897">
        <f>1+N897/AVERAGE(AVERAGE(SUM($AT897,$D897:M897,$R897:AA897,$AF897:AO897),SUM($AT897,$D897:N897,$R897:AB897,$AF897:AP897)),AVERAGE(SUM($AT898,$D898:N898,$S898:AB898,$AG898:AP898),SUM($AT898,$D898:O898,$S898:AC898,$AG898:AQ898)))</f>
        <v>0.98953551001564544</v>
      </c>
      <c r="AZ897">
        <f>1+O897/AVERAGE(AVERAGE(SUM($AT897,$D897:N897,$R897:AB897,$AF897:AP897),SUM($AT897,$D897:O897,$R897:AC897,$AF897:AQ897)),AVERAGE(SUM($AT898,$D898:O898,$S898:AC898,$AG898:AQ898),SUM($AT898,$D898:P898,$S898:AD898,$AG898:AR898)))</f>
        <v>0.98704558756584504</v>
      </c>
      <c r="BA897" s="43">
        <f t="shared" si="1169"/>
        <v>0.9906986949718557</v>
      </c>
      <c r="BB897" s="47">
        <f t="shared" si="1176"/>
        <v>0.98695215857328022</v>
      </c>
    </row>
    <row r="898" spans="1:54">
      <c r="A898" s="9">
        <v>897</v>
      </c>
      <c r="B898" s="17">
        <f t="shared" ref="B898" si="1182">C887</f>
        <v>59</v>
      </c>
      <c r="C898" s="17">
        <v>1983</v>
      </c>
      <c r="D898" s="26"/>
      <c r="E898" s="26"/>
      <c r="F898" s="26"/>
      <c r="G898" s="26"/>
      <c r="H898" s="26"/>
      <c r="I898" s="26"/>
      <c r="J898" s="21"/>
      <c r="K898" s="22"/>
      <c r="L898" s="22"/>
      <c r="M898" s="22"/>
      <c r="N898" s="19">
        <f>VLOOKUP(N$1,IR_0310!$A$4:$XA$84,($C898+N$2-2001)+8*$B898,FALSE)</f>
        <v>-110</v>
      </c>
      <c r="O898" s="19">
        <f>VLOOKUP(O$1,IR_0310!$A$4:$XA$84,($C898+O$2-2001)+8*$B898,FALSE)</f>
        <v>-175</v>
      </c>
      <c r="P898" s="18">
        <f>VLOOKUP(P$1,IR_0310!$A$4:$XA$84,($C898+P$2-2001)+8*$B898,FALSE)</f>
        <v>-166</v>
      </c>
      <c r="Q898" s="17">
        <v>1983</v>
      </c>
      <c r="R898" s="26"/>
      <c r="S898" s="26"/>
      <c r="T898" s="26"/>
      <c r="U898" s="26"/>
      <c r="V898" s="26"/>
      <c r="W898" s="26"/>
      <c r="X898" s="21"/>
      <c r="Y898" s="22"/>
      <c r="Z898" s="22"/>
      <c r="AA898" s="22"/>
      <c r="AB898" s="18">
        <f>VLOOKUP(AB$1,IN_0310!$A$4:$XA$84,($C898+AB$2-2001)+8*$B898,FALSE)</f>
        <v>2</v>
      </c>
      <c r="AC898" s="18">
        <f>VLOOKUP(AC$1,IN_0310!$A$4:$XA$84,($C898+AC$2-2001)+8*$B898,FALSE)</f>
        <v>0</v>
      </c>
      <c r="AD898" s="18">
        <f>VLOOKUP(AD$1,IN_0310!$A$4:$XA$84,($C898+AD$2-2001)+8*$B898,FALSE)</f>
        <v>2</v>
      </c>
      <c r="AE898" s="17">
        <v>1983</v>
      </c>
      <c r="AF898" s="26"/>
      <c r="AG898" s="26"/>
      <c r="AH898" s="26"/>
      <c r="AI898" s="26"/>
      <c r="AJ898" s="26"/>
      <c r="AK898" s="26"/>
      <c r="AL898" s="21"/>
      <c r="AM898" s="22"/>
      <c r="AN898" s="22"/>
      <c r="AO898" s="22"/>
      <c r="AP898" s="18">
        <f>-VLOOKUP(AP$1,D_0310!$A$4:$XA$84,($C898+AP$2-2001)+8*$B898,FALSE)</f>
        <v>-76</v>
      </c>
      <c r="AQ898" s="18">
        <f>-VLOOKUP(AQ$1,D_0310!$A$4:$XA$84,($C898+AQ$2-2001)+8*$B898,FALSE)</f>
        <v>-77</v>
      </c>
      <c r="AR898" s="18">
        <f>-VLOOKUP(AR$1,D_0310!$A$4:$XA$84,($C898+AR$2-2001)+8*$B898,FALSE)</f>
        <v>-94</v>
      </c>
      <c r="AS898" s="31">
        <v>2</v>
      </c>
      <c r="AT898" s="55">
        <f>VLOOKUP(2002-C898,census2002!$A$3:$CD$82,2+B898)</f>
        <v>20489</v>
      </c>
      <c r="AU898" s="17" t="s">
        <v>184</v>
      </c>
      <c r="AY898">
        <f>1+N898/AVERAGE(AVERAGE(SUM($AT898,$D898:M898,$R898:AA898,$AF898:AO898),SUM($AT898,$D898:N898,$R898:AB898,$AF898:AP898)),AVERAGE(SUM($AT899,$D899:N899,$S899:AB899,$AG899:AP899),SUM($AT899,$D899:O899,$S899:AC899,$AG899:AQ899)))</f>
        <v>0.99443143706891102</v>
      </c>
      <c r="AZ898">
        <f>1+O898/AVERAGE(AVERAGE(SUM($AT898,$D898:N898,$R898:AB898,$AF898:AP898),SUM($AT898,$D898:O898,$R898:AC898,$AF898:AQ898)),AVERAGE(SUM($AT899,$D899:O899,$S899:AC899,$AG899:AQ899),SUM($AT899,$D899:P899,$S899:AD899,$AG899:AR899)))</f>
        <v>0.99104412686634002</v>
      </c>
      <c r="BA898" s="43">
        <f t="shared" si="1169"/>
        <v>0.99273633724086008</v>
      </c>
      <c r="BB898" s="47">
        <f t="shared" si="1176"/>
        <v>0.99078863223361058</v>
      </c>
    </row>
    <row r="899" spans="1:54">
      <c r="A899" s="13">
        <v>898</v>
      </c>
      <c r="B899" s="17">
        <f t="shared" ref="B899" si="1183">C887</f>
        <v>59</v>
      </c>
      <c r="C899" s="17">
        <v>1982</v>
      </c>
      <c r="D899" s="26"/>
      <c r="E899" s="26"/>
      <c r="F899" s="26"/>
      <c r="G899" s="26"/>
      <c r="H899" s="26"/>
      <c r="I899" s="26"/>
      <c r="J899" s="21"/>
      <c r="K899" s="22"/>
      <c r="L899" s="22"/>
      <c r="M899" s="22"/>
      <c r="N899" s="22"/>
      <c r="O899" s="19">
        <f>VLOOKUP(O$1,IR_0310!$A$4:$XA$84,($C899+O$2-2001)+8*$B899,FALSE)</f>
        <v>-183</v>
      </c>
      <c r="P899" s="18">
        <f>VLOOKUP(P$1,IR_0310!$A$4:$XA$84,($C899+P$2-2001)+8*$B899,FALSE)</f>
        <v>-107</v>
      </c>
      <c r="Q899" s="17">
        <v>1982</v>
      </c>
      <c r="R899" s="26"/>
      <c r="S899" s="26"/>
      <c r="T899" s="26"/>
      <c r="U899" s="26"/>
      <c r="V899" s="26"/>
      <c r="W899" s="26"/>
      <c r="X899" s="21"/>
      <c r="Y899" s="22"/>
      <c r="Z899" s="22"/>
      <c r="AA899" s="22"/>
      <c r="AB899" s="22"/>
      <c r="AC899" s="18">
        <f>VLOOKUP(AC$1,IN_0310!$A$4:$XA$84,($C899+AC$2-2001)+8*$B899,FALSE)</f>
        <v>1</v>
      </c>
      <c r="AD899" s="18">
        <f>VLOOKUP(AD$1,IN_0310!$A$4:$XA$84,($C899+AD$2-2001)+8*$B899,FALSE)</f>
        <v>2</v>
      </c>
      <c r="AE899" s="17">
        <v>1982</v>
      </c>
      <c r="AF899" s="26"/>
      <c r="AG899" s="26"/>
      <c r="AH899" s="26"/>
      <c r="AI899" s="26"/>
      <c r="AJ899" s="26"/>
      <c r="AK899" s="26"/>
      <c r="AL899" s="21"/>
      <c r="AM899" s="22"/>
      <c r="AN899" s="22"/>
      <c r="AO899" s="22"/>
      <c r="AP899" s="22"/>
      <c r="AQ899" s="18">
        <f>-VLOOKUP(AQ$1,D_0310!$A$4:$XA$84,($C899+AQ$2-2001)+8*$B899,FALSE)</f>
        <v>-55</v>
      </c>
      <c r="AR899" s="18">
        <f>-VLOOKUP(AR$1,D_0310!$A$4:$XA$84,($C899+AR$2-2001)+8*$B899,FALSE)</f>
        <v>-76</v>
      </c>
      <c r="AS899" s="31">
        <v>1</v>
      </c>
      <c r="AT899" s="55">
        <f>VLOOKUP(2002-C899,census2002!$A$3:$CD$82,2+B899)</f>
        <v>19229</v>
      </c>
      <c r="AU899" s="17" t="s">
        <v>185</v>
      </c>
      <c r="AZ899">
        <f>1+O899/AVERAGE(AVERAGE(SUM($AT899,$D899:N899,$R899:AB899,$AF899:AP899),SUM($AT899,$D899:O899,$R899:AC899,$AF899:AQ899)),AVERAGE(SUM($AT900,$D900:O900,$S900:AC900,$AG900:AQ900),SUM($AT900,$D900:P900,$S900:AD900,$AG900:AR900)))</f>
        <v>0.98988167643481151</v>
      </c>
      <c r="BA899" s="43">
        <f t="shared" si="1169"/>
        <v>0.98988167643481151</v>
      </c>
      <c r="BB899" s="47">
        <f t="shared" si="1176"/>
        <v>0.9924524791616568</v>
      </c>
    </row>
    <row r="900" spans="1:54">
      <c r="A900" s="9">
        <v>899</v>
      </c>
      <c r="B900" s="17">
        <f t="shared" ref="B900" si="1184">C887</f>
        <v>59</v>
      </c>
      <c r="C900" s="17">
        <v>1981</v>
      </c>
      <c r="D900" s="26"/>
      <c r="E900" s="26"/>
      <c r="F900" s="26"/>
      <c r="G900" s="26"/>
      <c r="H900" s="26"/>
      <c r="I900" s="26"/>
      <c r="J900" s="21"/>
      <c r="K900" s="22"/>
      <c r="L900" s="22"/>
      <c r="M900" s="22"/>
      <c r="N900" s="22"/>
      <c r="O900" s="22"/>
      <c r="P900" s="18">
        <f>VLOOKUP(P$1,IR_0310!$A$4:$XA$84,($C900+P$2-2001)+8*$B900,FALSE)</f>
        <v>-79</v>
      </c>
      <c r="Q900" s="17">
        <v>1981</v>
      </c>
      <c r="R900" s="26"/>
      <c r="S900" s="26"/>
      <c r="T900" s="26"/>
      <c r="U900" s="26"/>
      <c r="V900" s="26"/>
      <c r="W900" s="26"/>
      <c r="X900" s="21"/>
      <c r="Y900" s="22"/>
      <c r="Z900" s="22"/>
      <c r="AA900" s="22"/>
      <c r="AB900" s="22"/>
      <c r="AC900" s="22"/>
      <c r="AD900" s="18">
        <f>VLOOKUP(AD$1,IN_0310!$A$4:$XA$84,($C900+AD$2-2001)+8*$B900,FALSE)</f>
        <v>3</v>
      </c>
      <c r="AE900" s="17">
        <v>1981</v>
      </c>
      <c r="AF900" s="26"/>
      <c r="AG900" s="26"/>
      <c r="AH900" s="26"/>
      <c r="AI900" s="26"/>
      <c r="AJ900" s="26"/>
      <c r="AK900" s="26"/>
      <c r="AL900" s="21"/>
      <c r="AM900" s="22"/>
      <c r="AN900" s="22"/>
      <c r="AO900" s="22"/>
      <c r="AP900" s="22"/>
      <c r="AQ900" s="22"/>
      <c r="AR900" s="18">
        <f>-VLOOKUP(AR$1,D_0310!$A$4:$XA$84,($C900+AR$2-2001)+8*$B900,FALSE)</f>
        <v>-55</v>
      </c>
      <c r="AS900" s="31"/>
      <c r="AT900" s="55">
        <f>VLOOKUP(2002-C900,census2002!$A$3:$CD$82,2+B900)</f>
        <v>17127</v>
      </c>
      <c r="AU900" s="17" t="s">
        <v>186</v>
      </c>
    </row>
    <row r="901" spans="1:54" ht="15.75" thickBot="1">
      <c r="A901" s="9">
        <v>900</v>
      </c>
      <c r="B901" s="10" t="str">
        <f>INDEX('regions#'!$B$2:$B$79,B903+1)</f>
        <v>Республика Дагестан</v>
      </c>
      <c r="C901" s="51" t="s">
        <v>159</v>
      </c>
      <c r="D901" s="11" t="s">
        <v>912</v>
      </c>
      <c r="E901" s="11" t="s">
        <v>913</v>
      </c>
      <c r="F901" s="11" t="s">
        <v>914</v>
      </c>
      <c r="G901" s="11" t="s">
        <v>915</v>
      </c>
      <c r="H901" s="11" t="s">
        <v>916</v>
      </c>
      <c r="I901" s="11" t="s">
        <v>917</v>
      </c>
      <c r="J901" s="11" t="s">
        <v>918</v>
      </c>
      <c r="K901" s="12" t="s">
        <v>919</v>
      </c>
      <c r="L901" s="12" t="s">
        <v>920</v>
      </c>
      <c r="M901" s="12" t="s">
        <v>921</v>
      </c>
      <c r="N901" s="12" t="s">
        <v>922</v>
      </c>
      <c r="O901" s="12" t="s">
        <v>923</v>
      </c>
      <c r="P901" s="11" t="s">
        <v>924</v>
      </c>
      <c r="Q901" s="52" t="s">
        <v>160</v>
      </c>
      <c r="R901" s="23" t="s">
        <v>912</v>
      </c>
      <c r="S901" s="23" t="s">
        <v>913</v>
      </c>
      <c r="T901" s="23" t="s">
        <v>914</v>
      </c>
      <c r="U901" s="23" t="s">
        <v>915</v>
      </c>
      <c r="V901" s="23" t="s">
        <v>916</v>
      </c>
      <c r="W901" s="23" t="s">
        <v>917</v>
      </c>
      <c r="X901" s="23" t="s">
        <v>918</v>
      </c>
      <c r="Y901" s="23" t="s">
        <v>919</v>
      </c>
      <c r="Z901" s="23" t="s">
        <v>920</v>
      </c>
      <c r="AA901" s="23" t="s">
        <v>921</v>
      </c>
      <c r="AB901" s="23" t="s">
        <v>922</v>
      </c>
      <c r="AC901" s="23" t="s">
        <v>923</v>
      </c>
      <c r="AD901" s="23" t="s">
        <v>924</v>
      </c>
      <c r="AE901" s="53" t="s">
        <v>161</v>
      </c>
      <c r="AF901" s="27" t="s">
        <v>912</v>
      </c>
      <c r="AG901" s="27" t="s">
        <v>913</v>
      </c>
      <c r="AH901" s="27" t="s">
        <v>914</v>
      </c>
      <c r="AI901" s="27" t="s">
        <v>915</v>
      </c>
      <c r="AJ901" s="27" t="s">
        <v>916</v>
      </c>
      <c r="AK901" s="27" t="s">
        <v>917</v>
      </c>
      <c r="AL901" s="27" t="s">
        <v>918</v>
      </c>
      <c r="AM901" s="27" t="s">
        <v>919</v>
      </c>
      <c r="AN901" s="27" t="s">
        <v>920</v>
      </c>
      <c r="AO901" s="27" t="s">
        <v>921</v>
      </c>
      <c r="AP901" s="27" t="s">
        <v>922</v>
      </c>
      <c r="AQ901" s="27" t="s">
        <v>923</v>
      </c>
      <c r="AR901" s="27" t="s">
        <v>924</v>
      </c>
      <c r="AS901" s="31" t="s">
        <v>162</v>
      </c>
      <c r="AT901" s="2" t="s">
        <v>163</v>
      </c>
      <c r="AV901" s="54">
        <f t="shared" ref="AV901:AZ901" si="1185">AVERAGE(AV903:AV914)</f>
        <v>0.99745445649162157</v>
      </c>
      <c r="AW901" s="54">
        <f t="shared" si="1185"/>
        <v>0.99739024082895567</v>
      </c>
      <c r="AX901" s="54">
        <f t="shared" si="1185"/>
        <v>0.99743049781994964</v>
      </c>
      <c r="AY901" s="54">
        <f t="shared" si="1185"/>
        <v>0.99648997159871711</v>
      </c>
      <c r="AZ901" s="54">
        <f t="shared" si="1185"/>
        <v>0.99507557864044927</v>
      </c>
      <c r="BA901" s="38" t="s">
        <v>983</v>
      </c>
      <c r="BB901" s="39">
        <f t="shared" ref="BB901" si="1186">PRODUCT(AV901:AZ901)-1</f>
        <v>-1.6057243330196203E-2</v>
      </c>
    </row>
    <row r="902" spans="1:54" ht="15.75" thickBot="1">
      <c r="A902" s="13">
        <v>901</v>
      </c>
      <c r="C902" s="14">
        <f t="shared" ref="C902" si="1187">A901/15</f>
        <v>60</v>
      </c>
      <c r="D902" s="15">
        <v>10</v>
      </c>
      <c r="E902" s="15">
        <v>11</v>
      </c>
      <c r="F902" s="15">
        <v>12</v>
      </c>
      <c r="G902" s="15">
        <v>13</v>
      </c>
      <c r="H902" s="15">
        <v>14</v>
      </c>
      <c r="I902" s="15">
        <v>15</v>
      </c>
      <c r="J902" s="15">
        <v>16</v>
      </c>
      <c r="K902" s="16">
        <v>17</v>
      </c>
      <c r="L902" s="16">
        <v>18</v>
      </c>
      <c r="M902" s="16">
        <v>19</v>
      </c>
      <c r="N902" s="16">
        <v>20</v>
      </c>
      <c r="O902" s="16">
        <v>21</v>
      </c>
      <c r="P902" s="15">
        <v>22</v>
      </c>
      <c r="R902" s="15">
        <v>10</v>
      </c>
      <c r="S902" s="15">
        <v>11</v>
      </c>
      <c r="T902" s="15">
        <v>12</v>
      </c>
      <c r="U902" s="15">
        <v>13</v>
      </c>
      <c r="V902" s="15">
        <v>14</v>
      </c>
      <c r="W902" s="15">
        <v>15</v>
      </c>
      <c r="X902" s="15">
        <v>16</v>
      </c>
      <c r="Y902" s="25">
        <v>17</v>
      </c>
      <c r="Z902" s="25">
        <v>18</v>
      </c>
      <c r="AA902" s="25">
        <v>19</v>
      </c>
      <c r="AB902" s="25">
        <v>20</v>
      </c>
      <c r="AC902" s="25">
        <v>21</v>
      </c>
      <c r="AD902" s="15">
        <v>22</v>
      </c>
      <c r="AF902" s="15">
        <v>10</v>
      </c>
      <c r="AG902" s="15">
        <v>11</v>
      </c>
      <c r="AH902" s="15">
        <v>12</v>
      </c>
      <c r="AI902" s="15">
        <v>13</v>
      </c>
      <c r="AJ902" s="15">
        <v>14</v>
      </c>
      <c r="AK902" s="15">
        <v>15</v>
      </c>
      <c r="AL902" s="15">
        <v>16</v>
      </c>
      <c r="AM902" s="29">
        <v>17</v>
      </c>
      <c r="AN902" s="29">
        <v>18</v>
      </c>
      <c r="AO902" s="29">
        <v>19</v>
      </c>
      <c r="AP902" s="29">
        <v>20</v>
      </c>
      <c r="AQ902" s="29">
        <v>21</v>
      </c>
      <c r="AR902" s="15">
        <v>22</v>
      </c>
      <c r="AS902" s="31"/>
      <c r="AT902" s="55"/>
      <c r="AU902" s="14" t="s">
        <v>165</v>
      </c>
      <c r="AV902" s="40" t="s">
        <v>166</v>
      </c>
      <c r="AW902" s="40" t="s">
        <v>167</v>
      </c>
      <c r="AX902" s="40" t="s">
        <v>168</v>
      </c>
      <c r="AY902" s="40" t="s">
        <v>169</v>
      </c>
      <c r="AZ902" s="40" t="s">
        <v>170</v>
      </c>
      <c r="BA902" s="41" t="s">
        <v>171</v>
      </c>
      <c r="BB902" s="42"/>
    </row>
    <row r="903" spans="1:54">
      <c r="A903" s="9">
        <v>902</v>
      </c>
      <c r="B903">
        <f t="shared" ref="B903" si="1188">C902</f>
        <v>60</v>
      </c>
      <c r="C903" s="17">
        <v>1993</v>
      </c>
      <c r="D903" s="18">
        <f>VLOOKUP(D$1,IR_0310!$A$4:$XA$84,($C903+D$2-2001)+8*$B903,FALSE)</f>
        <v>-44</v>
      </c>
      <c r="E903" s="18">
        <f>VLOOKUP(E$1,IR_0310!$A$4:$XA$84,($C903+E$2-2001)+8*$B903,FALSE)</f>
        <v>-83</v>
      </c>
      <c r="F903" s="18">
        <f>VLOOKUP(F$1,IR_0310!$A$4:$XA$84,($C903+F$2-2001)+8*$B903,FALSE)</f>
        <v>-120</v>
      </c>
      <c r="G903" s="18">
        <f>VLOOKUP(G$1,IR_0310!$A$4:$XA$84,($C903+G$2-2001)+8*$B903,FALSE)</f>
        <v>-111</v>
      </c>
      <c r="H903" s="18">
        <f>VLOOKUP(H$1,IR_0310!$A$4:$XA$84,($C903+H$2-2001)+8*$B903,FALSE)</f>
        <v>-107</v>
      </c>
      <c r="I903" s="18">
        <f>VLOOKUP(I$1,IR_0310!$A$4:$XA$84,($C903+I$2-2001)+8*$B903,FALSE)</f>
        <v>-98</v>
      </c>
      <c r="J903" s="18">
        <f>VLOOKUP(J$1,IR_0310!$A$4:$XA$84,($C903+J$2-2001)+8*$B903,FALSE)</f>
        <v>-82</v>
      </c>
      <c r="K903" s="19">
        <f>VLOOKUP(K$1,IR_0310!$A$4:$XA$84,($C903+K$2-2001)+8*$B903,FALSE)</f>
        <v>-252</v>
      </c>
      <c r="L903" s="20"/>
      <c r="M903" s="20"/>
      <c r="N903" s="20"/>
      <c r="O903" s="20"/>
      <c r="P903" s="26"/>
      <c r="Q903" s="17">
        <v>1993</v>
      </c>
      <c r="R903" s="18">
        <f>VLOOKUP(R$1,IN_0310!$A$4:$XA$84,($C903+R$2-2001)+8*$B903,FALSE)</f>
        <v>16</v>
      </c>
      <c r="S903" s="18">
        <f>VLOOKUP(S$1,IN_0310!$A$4:$XA$84,($C903+S$2-2001)+8*$B903,FALSE)</f>
        <v>1</v>
      </c>
      <c r="T903" s="18">
        <f>VLOOKUP(T$1,IN_0310!$A$4:$XA$84,($C903+T$2-2001)+8*$B903,FALSE)</f>
        <v>2</v>
      </c>
      <c r="U903" s="18">
        <f>VLOOKUP(U$1,IN_0310!$A$4:$XA$84,($C903+U$2-2001)+8*$B903,FALSE)</f>
        <v>0</v>
      </c>
      <c r="V903" s="18">
        <f>VLOOKUP(V$1,IN_0310!$A$4:$XA$84,($C903+V$2-2001)+8*$B903,FALSE)</f>
        <v>-1</v>
      </c>
      <c r="W903" s="18">
        <f>VLOOKUP(W$1,IN_0310!$A$4:$XA$84,($C903+W$2-2001)+8*$B903,FALSE)</f>
        <v>4</v>
      </c>
      <c r="X903" s="18">
        <f>VLOOKUP(X$1,IN_0310!$A$4:$XA$84,($C903+X$2-2001)+8*$B903,FALSE)</f>
        <v>1</v>
      </c>
      <c r="Y903" s="18">
        <f>VLOOKUP(Y$1,IN_0310!$A$4:$XA$84,($C903+Y$2-2001)+8*$B903,FALSE)</f>
        <v>1</v>
      </c>
      <c r="Z903" s="20"/>
      <c r="AA903" s="20"/>
      <c r="AB903" s="20"/>
      <c r="AC903" s="20"/>
      <c r="AD903" s="26"/>
      <c r="AE903" s="17">
        <v>1993</v>
      </c>
      <c r="AF903" s="18">
        <f>-VLOOKUP(AF$1,D_0310!$A$4:$XA$84,($C903+AF$2-2001)+8*$B903,FALSE)</f>
        <v>-17</v>
      </c>
      <c r="AG903" s="18">
        <f>-VLOOKUP(AG$1,D_0310!$A$4:$XA$84,($C903+AG$2-2001)+8*$B903,FALSE)</f>
        <v>-17</v>
      </c>
      <c r="AH903" s="18">
        <f>-VLOOKUP(AH$1,D_0310!$A$4:$XA$84,($C903+AH$2-2001)+8*$B903,FALSE)</f>
        <v>-11</v>
      </c>
      <c r="AI903" s="18">
        <f>-VLOOKUP(AI$1,D_0310!$A$4:$XA$84,($C903+AI$2-2001)+8*$B903,FALSE)</f>
        <v>-8</v>
      </c>
      <c r="AJ903" s="18">
        <f>-VLOOKUP(AJ$1,D_0310!$A$4:$XA$84,($C903+AJ$2-2001)+8*$B903,FALSE)</f>
        <v>-18</v>
      </c>
      <c r="AK903" s="18">
        <f>-VLOOKUP(AK$1,D_0310!$A$4:$XA$84,($C903+AK$2-2001)+8*$B903,FALSE)</f>
        <v>-22</v>
      </c>
      <c r="AL903" s="18">
        <f>-VLOOKUP(AL$1,D_0310!$A$4:$XA$84,($C903+AL$2-2001)+8*$B903,FALSE)</f>
        <v>-25</v>
      </c>
      <c r="AM903" s="18">
        <f>-VLOOKUP(AM$1,D_0310!$A$4:$XA$84,($C903+AM$2-2001)+8*$B903,FALSE)</f>
        <v>-26</v>
      </c>
      <c r="AN903" s="20"/>
      <c r="AO903" s="20"/>
      <c r="AP903" s="20"/>
      <c r="AQ903" s="20"/>
      <c r="AR903" s="26"/>
      <c r="AS903" s="31">
        <v>1</v>
      </c>
      <c r="AT903" s="55">
        <f>VLOOKUP(2002-C903,census2002!$A$3:$CD$82,2+B903)</f>
        <v>47681</v>
      </c>
      <c r="AU903" s="17" t="s">
        <v>172</v>
      </c>
      <c r="AV903">
        <f>1+K903/AVERAGE(AVERAGE(SUM($AT903,$D903:J903,$R903:X903,$AF903:AL903),SUM($AT903,$D903:K903,$R903:Y903,$AF903:AM903)),AVERAGE(SUM($AT904,$D904:K904,$S904:Y904,$AG904:AM904),SUM($AT904,$D904:L904,$S904:Z904,$AG904:AN904)))</f>
        <v>0.9950122960756469</v>
      </c>
      <c r="BA903" s="43">
        <f t="shared" ref="BA903:BA914" si="1189">(PRODUCT(AV903:AZ903))^(1/AS903)</f>
        <v>0.9950122960756469</v>
      </c>
      <c r="BB903" s="43" t="s">
        <v>173</v>
      </c>
    </row>
    <row r="904" spans="1:54">
      <c r="A904" s="9">
        <v>903</v>
      </c>
      <c r="B904" s="17">
        <f t="shared" ref="B904" si="1190">C902</f>
        <v>60</v>
      </c>
      <c r="C904" s="17">
        <v>1992</v>
      </c>
      <c r="D904" s="21"/>
      <c r="E904" s="18">
        <f>VLOOKUP(E$1,IR_0310!$A$4:$XA$84,($C904+E$2-2001)+8*$B904,FALSE)</f>
        <v>-93</v>
      </c>
      <c r="F904" s="18">
        <f>VLOOKUP(F$1,IR_0310!$A$4:$XA$84,($C904+F$2-2001)+8*$B904,FALSE)</f>
        <v>-110</v>
      </c>
      <c r="G904" s="18">
        <f>VLOOKUP(G$1,IR_0310!$A$4:$XA$84,($C904+G$2-2001)+8*$B904,FALSE)</f>
        <v>-115</v>
      </c>
      <c r="H904" s="18">
        <f>VLOOKUP(H$1,IR_0310!$A$4:$XA$84,($C904+H$2-2001)+8*$B904,FALSE)</f>
        <v>-108</v>
      </c>
      <c r="I904" s="18">
        <f>VLOOKUP(I$1,IR_0310!$A$4:$XA$84,($C904+I$2-2001)+8*$B904,FALSE)</f>
        <v>-21</v>
      </c>
      <c r="J904" s="18">
        <f>VLOOKUP(J$1,IR_0310!$A$4:$XA$84,($C904+J$2-2001)+8*$B904,FALSE)</f>
        <v>-123</v>
      </c>
      <c r="K904" s="19">
        <f>VLOOKUP(K$1,IR_0310!$A$4:$XA$84,($C904+K$2-2001)+8*$B904,FALSE)</f>
        <v>-232</v>
      </c>
      <c r="L904" s="19">
        <f>VLOOKUP(L$1,IR_0310!$A$4:$XA$84,($C904+L$2-2001)+8*$B904,FALSE)</f>
        <v>-295</v>
      </c>
      <c r="M904" s="22"/>
      <c r="N904" s="22"/>
      <c r="O904" s="22"/>
      <c r="P904" s="21"/>
      <c r="Q904" s="17">
        <v>1992</v>
      </c>
      <c r="R904" s="21"/>
      <c r="S904" s="18">
        <f>VLOOKUP(S$1,IN_0310!$A$4:$XA$84,($C904+S$2-2001)+8*$B904,FALSE)</f>
        <v>1</v>
      </c>
      <c r="T904" s="18">
        <f>VLOOKUP(T$1,IN_0310!$A$4:$XA$84,($C904+T$2-2001)+8*$B904,FALSE)</f>
        <v>0</v>
      </c>
      <c r="U904" s="18">
        <f>VLOOKUP(U$1,IN_0310!$A$4:$XA$84,($C904+U$2-2001)+8*$B904,FALSE)</f>
        <v>0</v>
      </c>
      <c r="V904" s="18">
        <f>VLOOKUP(V$1,IN_0310!$A$4:$XA$84,($C904+V$2-2001)+8*$B904,FALSE)</f>
        <v>0</v>
      </c>
      <c r="W904" s="18">
        <f>VLOOKUP(W$1,IN_0310!$A$4:$XA$84,($C904+W$2-2001)+8*$B904,FALSE)</f>
        <v>-2</v>
      </c>
      <c r="X904" s="18">
        <f>VLOOKUP(X$1,IN_0310!$A$4:$XA$84,($C904+X$2-2001)+8*$B904,FALSE)</f>
        <v>5</v>
      </c>
      <c r="Y904" s="18">
        <f>VLOOKUP(Y$1,IN_0310!$A$4:$XA$84,($C904+Y$2-2001)+8*$B904,FALSE)</f>
        <v>7</v>
      </c>
      <c r="Z904" s="18">
        <f>VLOOKUP(Z$1,IN_0310!$A$4:$XA$84,($C904+Z$2-2001)+8*$B904,FALSE)</f>
        <v>-3</v>
      </c>
      <c r="AA904" s="22"/>
      <c r="AB904" s="22"/>
      <c r="AC904" s="22"/>
      <c r="AD904" s="21"/>
      <c r="AE904" s="17">
        <v>1992</v>
      </c>
      <c r="AF904" s="21"/>
      <c r="AG904" s="18">
        <f>-VLOOKUP(AG$1,D_0310!$A$4:$XA$84,($C904+AG$2-2001)+8*$B904,FALSE)</f>
        <v>-14</v>
      </c>
      <c r="AH904" s="18">
        <f>-VLOOKUP(AH$1,D_0310!$A$4:$XA$84,($C904+AH$2-2001)+8*$B904,FALSE)</f>
        <v>-24</v>
      </c>
      <c r="AI904" s="18">
        <f>-VLOOKUP(AI$1,D_0310!$A$4:$XA$84,($C904+AI$2-2001)+8*$B904,FALSE)</f>
        <v>-18</v>
      </c>
      <c r="AJ904" s="18">
        <f>-VLOOKUP(AJ$1,D_0310!$A$4:$XA$84,($C904+AJ$2-2001)+8*$B904,FALSE)</f>
        <v>-24</v>
      </c>
      <c r="AK904" s="18">
        <f>-VLOOKUP(AK$1,D_0310!$A$4:$XA$84,($C904+AK$2-2001)+8*$B904,FALSE)</f>
        <v>-16</v>
      </c>
      <c r="AL904" s="18">
        <f>-VLOOKUP(AL$1,D_0310!$A$4:$XA$84,($C904+AL$2-2001)+8*$B904,FALSE)</f>
        <v>-15</v>
      </c>
      <c r="AM904" s="18">
        <f>-VLOOKUP(AM$1,D_0310!$A$4:$XA$84,($C904+AM$2-2001)+8*$B904,FALSE)</f>
        <v>-26</v>
      </c>
      <c r="AN904" s="18">
        <f>-VLOOKUP(AN$1,D_0310!$A$4:$XA$84,($C904+AN$2-2001)+8*$B904,FALSE)</f>
        <v>-30</v>
      </c>
      <c r="AO904" s="22"/>
      <c r="AP904" s="22"/>
      <c r="AQ904" s="22"/>
      <c r="AR904" s="21"/>
      <c r="AS904" s="31">
        <v>2</v>
      </c>
      <c r="AT904" s="55">
        <f>VLOOKUP(2002-C904,census2002!$A$3:$CD$82,2+B904)</f>
        <v>55338</v>
      </c>
      <c r="AU904" s="17" t="s">
        <v>174</v>
      </c>
      <c r="AV904">
        <f>1+K904/AVERAGE(AVERAGE(SUM($AT904,$D904:J904,$R904:X904,$AF904:AL904),SUM($AT904,$D904:K904,$R904:Y904,$AF904:AM904)),AVERAGE(SUM($AT905,$D905:K905,$S905:Y905,$AG905:AM905),SUM($AT905,$D905:L905,$S905:Z905,$AG905:AN905)))</f>
        <v>0.99563063826581544</v>
      </c>
      <c r="AW904">
        <f>1+L904/AVERAGE(AVERAGE(SUM($AT904,$D904:K904,$R904:Y904,$AF904:AM904),SUM($AT904,$D904:L904,$R904:Z904,$AF904:AN904)),AVERAGE(SUM($AT905,$D905:L905,$S905:Z905,$AG905:AN905),SUM($AT905,$D905:M905,$S905:AA905,$AG905:AO905)))</f>
        <v>0.99441504718811824</v>
      </c>
      <c r="BA904" s="43">
        <f t="shared" si="1189"/>
        <v>0.99502265709532323</v>
      </c>
      <c r="BB904" s="44">
        <f t="shared" ref="BB904" si="1191">AVERAGE(BA903:BA914)^5-1</f>
        <v>-1.7417478662866248E-2</v>
      </c>
    </row>
    <row r="905" spans="1:54">
      <c r="A905" s="13">
        <v>904</v>
      </c>
      <c r="B905" s="17">
        <f t="shared" ref="B905" si="1192">C902</f>
        <v>60</v>
      </c>
      <c r="C905" s="17">
        <v>1991</v>
      </c>
      <c r="D905" s="21"/>
      <c r="E905" s="21"/>
      <c r="F905" s="18">
        <f>VLOOKUP(F$1,IR_0310!$A$4:$XA$84,($C905+F$2-2001)+8*$B905,FALSE)</f>
        <v>-98</v>
      </c>
      <c r="G905" s="18">
        <f>VLOOKUP(G$1,IR_0310!$A$4:$XA$84,($C905+G$2-2001)+8*$B905,FALSE)</f>
        <v>-111</v>
      </c>
      <c r="H905" s="18">
        <f>VLOOKUP(H$1,IR_0310!$A$4:$XA$84,($C905+H$2-2001)+8*$B905,FALSE)</f>
        <v>-80</v>
      </c>
      <c r="I905" s="18">
        <f>VLOOKUP(I$1,IR_0310!$A$4:$XA$84,($C905+I$2-2001)+8*$B905,FALSE)</f>
        <v>-100</v>
      </c>
      <c r="J905" s="18">
        <f>VLOOKUP(J$1,IR_0310!$A$4:$XA$84,($C905+J$2-2001)+8*$B905,FALSE)</f>
        <v>107</v>
      </c>
      <c r="K905" s="19">
        <f>VLOOKUP(K$1,IR_0310!$A$4:$XA$84,($C905+K$2-2001)+8*$B905,FALSE)</f>
        <v>-234</v>
      </c>
      <c r="L905" s="19">
        <f>VLOOKUP(L$1,IR_0310!$A$4:$XA$84,($C905+L$2-2001)+8*$B905,FALSE)</f>
        <v>-211</v>
      </c>
      <c r="M905" s="19">
        <f>VLOOKUP(M$1,IR_0310!$A$4:$XA$84,($C905+M$2-2001)+8*$B905,FALSE)</f>
        <v>-242</v>
      </c>
      <c r="N905" s="22"/>
      <c r="O905" s="22"/>
      <c r="P905" s="21"/>
      <c r="Q905" s="17">
        <v>1991</v>
      </c>
      <c r="R905" s="21"/>
      <c r="S905" s="21"/>
      <c r="T905" s="18">
        <f>VLOOKUP(T$1,IN_0310!$A$4:$XA$84,($C905+T$2-2001)+8*$B905,FALSE)</f>
        <v>2</v>
      </c>
      <c r="U905" s="18">
        <f>VLOOKUP(U$1,IN_0310!$A$4:$XA$84,($C905+U$2-2001)+8*$B905,FALSE)</f>
        <v>0</v>
      </c>
      <c r="V905" s="18">
        <f>VLOOKUP(V$1,IN_0310!$A$4:$XA$84,($C905+V$2-2001)+8*$B905,FALSE)</f>
        <v>0</v>
      </c>
      <c r="W905" s="18">
        <f>VLOOKUP(W$1,IN_0310!$A$4:$XA$84,($C905+W$2-2001)+8*$B905,FALSE)</f>
        <v>-3</v>
      </c>
      <c r="X905" s="18">
        <f>VLOOKUP(X$1,IN_0310!$A$4:$XA$84,($C905+X$2-2001)+8*$B905,FALSE)</f>
        <v>9</v>
      </c>
      <c r="Y905" s="18">
        <f>VLOOKUP(Y$1,IN_0310!$A$4:$XA$84,($C905+Y$2-2001)+8*$B905,FALSE)</f>
        <v>6</v>
      </c>
      <c r="Z905" s="18">
        <f>VLOOKUP(Z$1,IN_0310!$A$4:$XA$84,($C905+Z$2-2001)+8*$B905,FALSE)</f>
        <v>3</v>
      </c>
      <c r="AA905" s="18">
        <f>VLOOKUP(AA$1,IN_0310!$A$4:$XA$84,($C905+AA$2-2001)+8*$B905,FALSE)</f>
        <v>4</v>
      </c>
      <c r="AB905" s="22"/>
      <c r="AC905" s="22"/>
      <c r="AD905" s="21"/>
      <c r="AE905" s="17">
        <v>1991</v>
      </c>
      <c r="AF905" s="21"/>
      <c r="AG905" s="21"/>
      <c r="AH905" s="18">
        <f>-VLOOKUP(AH$1,D_0310!$A$4:$XA$84,($C905+AH$2-2001)+8*$B905,FALSE)</f>
        <v>-14</v>
      </c>
      <c r="AI905" s="18">
        <f>-VLOOKUP(AI$1,D_0310!$A$4:$XA$84,($C905+AI$2-2001)+8*$B905,FALSE)</f>
        <v>-18</v>
      </c>
      <c r="AJ905" s="18">
        <f>-VLOOKUP(AJ$1,D_0310!$A$4:$XA$84,($C905+AJ$2-2001)+8*$B905,FALSE)</f>
        <v>-15</v>
      </c>
      <c r="AK905" s="18">
        <f>-VLOOKUP(AK$1,D_0310!$A$4:$XA$84,($C905+AK$2-2001)+8*$B905,FALSE)</f>
        <v>-25</v>
      </c>
      <c r="AL905" s="18">
        <f>-VLOOKUP(AL$1,D_0310!$A$4:$XA$84,($C905+AL$2-2001)+8*$B905,FALSE)</f>
        <v>-15</v>
      </c>
      <c r="AM905" s="18">
        <f>-VLOOKUP(AM$1,D_0310!$A$4:$XA$84,($C905+AM$2-2001)+8*$B905,FALSE)</f>
        <v>-41</v>
      </c>
      <c r="AN905" s="18">
        <f>-VLOOKUP(AN$1,D_0310!$A$4:$XA$84,($C905+AN$2-2001)+8*$B905,FALSE)</f>
        <v>-39</v>
      </c>
      <c r="AO905" s="18">
        <f>-VLOOKUP(AO$1,D_0310!$A$4:$XA$84,($C905+AO$2-2001)+8*$B905,FALSE)</f>
        <v>-42</v>
      </c>
      <c r="AP905" s="22"/>
      <c r="AQ905" s="22"/>
      <c r="AR905" s="21"/>
      <c r="AS905" s="31">
        <v>3</v>
      </c>
      <c r="AT905" s="55">
        <f>VLOOKUP(2002-C905,census2002!$A$3:$CD$82,2+B905)</f>
        <v>52412</v>
      </c>
      <c r="AU905" s="17" t="s">
        <v>175</v>
      </c>
      <c r="AV905">
        <f>1+K905/AVERAGE(AVERAGE(SUM($AT905,$D905:J905,$R905:X905,$AF905:AL905),SUM($AT905,$D905:K905,$R905:Y905,$AF905:AM905)),AVERAGE(SUM($AT906,$D906:K906,$S906:Y906,$AG906:AM906),SUM($AT906,$D906:L906,$S906:Z906,$AG906:AN906)))</f>
        <v>0.99579639459998381</v>
      </c>
      <c r="AW905">
        <f>1+L905/AVERAGE(AVERAGE(SUM($AT905,$D905:K905,$R905:Y905,$AF905:AM905),SUM($AT905,$D905:L905,$R905:Z905,$AF905:AN905)),AVERAGE(SUM($AT906,$D906:L906,$S906:Z906,$AG906:AN906),SUM($AT906,$D906:M906,$S906:AA906,$AG906:AO906)))</f>
        <v>0.99619198873839321</v>
      </c>
      <c r="AX905">
        <f>1+M905/AVERAGE(AVERAGE(SUM($AT905,$D905:L905,$R905:Z905,$AF905:AN905),SUM($AT905,$D905:M905,$R905:AA905,$AF905:AO905)),AVERAGE(SUM($AT906,$D906:M906,$S906:AA906,$AG906:AO906),SUM($AT906,$D906:N906,$S906:AB906,$AG906:AP906)))</f>
        <v>0.99560955918704275</v>
      </c>
      <c r="BA905" s="43">
        <f t="shared" si="1189"/>
        <v>0.99586595124214405</v>
      </c>
      <c r="BB905" s="45" t="s">
        <v>176</v>
      </c>
    </row>
    <row r="906" spans="1:54">
      <c r="A906" s="9">
        <v>905</v>
      </c>
      <c r="B906" s="17">
        <f t="shared" ref="B906" si="1193">C902</f>
        <v>60</v>
      </c>
      <c r="C906" s="17">
        <v>1990</v>
      </c>
      <c r="D906" s="21"/>
      <c r="E906" s="21"/>
      <c r="F906" s="21"/>
      <c r="G906" s="18">
        <f>VLOOKUP(G$1,IR_0310!$A$4:$XA$84,($C906+G$2-2001)+8*$B906,FALSE)</f>
        <v>-122</v>
      </c>
      <c r="H906" s="18">
        <f>VLOOKUP(H$1,IR_0310!$A$4:$XA$84,($C906+H$2-2001)+8*$B906,FALSE)</f>
        <v>-79</v>
      </c>
      <c r="I906" s="18">
        <f>VLOOKUP(I$1,IR_0310!$A$4:$XA$84,($C906+I$2-2001)+8*$B906,FALSE)</f>
        <v>-124</v>
      </c>
      <c r="J906" s="18">
        <f>VLOOKUP(J$1,IR_0310!$A$4:$XA$84,($C906+J$2-2001)+8*$B906,FALSE)</f>
        <v>-85</v>
      </c>
      <c r="K906" s="19">
        <f>VLOOKUP(K$1,IR_0310!$A$4:$XA$84,($C906+K$2-2001)+8*$B906,FALSE)</f>
        <v>56</v>
      </c>
      <c r="L906" s="19">
        <f>VLOOKUP(L$1,IR_0310!$A$4:$XA$84,($C906+L$2-2001)+8*$B906,FALSE)</f>
        <v>-214</v>
      </c>
      <c r="M906" s="19">
        <f>VLOOKUP(M$1,IR_0310!$A$4:$XA$84,($C906+M$2-2001)+8*$B906,FALSE)</f>
        <v>-231</v>
      </c>
      <c r="N906" s="19">
        <f>VLOOKUP(N$1,IR_0310!$A$4:$XA$84,($C906+N$2-2001)+8*$B906,FALSE)</f>
        <v>-336</v>
      </c>
      <c r="O906" s="22"/>
      <c r="P906" s="21"/>
      <c r="Q906" s="17">
        <v>1990</v>
      </c>
      <c r="R906" s="21"/>
      <c r="S906" s="21"/>
      <c r="T906" s="21"/>
      <c r="U906" s="18">
        <f>VLOOKUP(U$1,IN_0310!$A$4:$XA$84,($C906+U$2-2001)+8*$B906,FALSE)</f>
        <v>1</v>
      </c>
      <c r="V906" s="18">
        <f>VLOOKUP(V$1,IN_0310!$A$4:$XA$84,($C906+V$2-2001)+8*$B906,FALSE)</f>
        <v>0</v>
      </c>
      <c r="W906" s="18">
        <f>VLOOKUP(W$1,IN_0310!$A$4:$XA$84,($C906+W$2-2001)+8*$B906,FALSE)</f>
        <v>0</v>
      </c>
      <c r="X906" s="18">
        <f>VLOOKUP(X$1,IN_0310!$A$4:$XA$84,($C906+X$2-2001)+8*$B906,FALSE)</f>
        <v>3</v>
      </c>
      <c r="Y906" s="18">
        <f>VLOOKUP(Y$1,IN_0310!$A$4:$XA$84,($C906+Y$2-2001)+8*$B906,FALSE)</f>
        <v>5</v>
      </c>
      <c r="Z906" s="18">
        <f>VLOOKUP(Z$1,IN_0310!$A$4:$XA$84,($C906+Z$2-2001)+8*$B906,FALSE)</f>
        <v>2</v>
      </c>
      <c r="AA906" s="18">
        <f>VLOOKUP(AA$1,IN_0310!$A$4:$XA$84,($C906+AA$2-2001)+8*$B906,FALSE)</f>
        <v>4</v>
      </c>
      <c r="AB906" s="18">
        <f>VLOOKUP(AB$1,IN_0310!$A$4:$XA$84,($C906+AB$2-2001)+8*$B906,FALSE)</f>
        <v>7</v>
      </c>
      <c r="AC906" s="22"/>
      <c r="AD906" s="21"/>
      <c r="AE906" s="17">
        <v>1990</v>
      </c>
      <c r="AF906" s="21"/>
      <c r="AG906" s="21"/>
      <c r="AH906" s="21"/>
      <c r="AI906" s="18">
        <f>-VLOOKUP(AI$1,D_0310!$A$4:$XA$84,($C906+AI$2-2001)+8*$B906,FALSE)</f>
        <v>-19</v>
      </c>
      <c r="AJ906" s="18">
        <f>-VLOOKUP(AJ$1,D_0310!$A$4:$XA$84,($C906+AJ$2-2001)+8*$B906,FALSE)</f>
        <v>-24</v>
      </c>
      <c r="AK906" s="18">
        <f>-VLOOKUP(AK$1,D_0310!$A$4:$XA$84,($C906+AK$2-2001)+8*$B906,FALSE)</f>
        <v>-25</v>
      </c>
      <c r="AL906" s="18">
        <f>-VLOOKUP(AL$1,D_0310!$A$4:$XA$84,($C906+AL$2-2001)+8*$B906,FALSE)</f>
        <v>-23</v>
      </c>
      <c r="AM906" s="18">
        <f>-VLOOKUP(AM$1,D_0310!$A$4:$XA$84,($C906+AM$2-2001)+8*$B906,FALSE)</f>
        <v>-35</v>
      </c>
      <c r="AN906" s="18">
        <f>-VLOOKUP(AN$1,D_0310!$A$4:$XA$84,($C906+AN$2-2001)+8*$B906,FALSE)</f>
        <v>-33</v>
      </c>
      <c r="AO906" s="18">
        <f>-VLOOKUP(AO$1,D_0310!$A$4:$XA$84,($C906+AO$2-2001)+8*$B906,FALSE)</f>
        <v>-40</v>
      </c>
      <c r="AP906" s="18">
        <f>-VLOOKUP(AP$1,D_0310!$A$4:$XA$84,($C906+AP$2-2001)+8*$B906,FALSE)</f>
        <v>-36</v>
      </c>
      <c r="AQ906" s="22"/>
      <c r="AR906" s="21"/>
      <c r="AS906" s="31">
        <v>4</v>
      </c>
      <c r="AT906" s="55">
        <f>VLOOKUP(2002-C906,census2002!$A$3:$CD$82,2+B906)</f>
        <v>60010</v>
      </c>
      <c r="AU906" s="17" t="s">
        <v>177</v>
      </c>
      <c r="AV906">
        <f>1+K906/AVERAGE(AVERAGE(SUM($AT906,$D906:J906,$R906:X906,$AF906:AL906),SUM($AT906,$D906:K906,$R906:Y906,$AF906:AM906)),AVERAGE(SUM($AT907,$D907:K907,$S907:Y907,$AG907:AM907),SUM($AT907,$D907:L907,$S907:Z907,$AG907:AN907)))</f>
        <v>1.0009640047511663</v>
      </c>
      <c r="AW906">
        <f>1+L906/AVERAGE(AVERAGE(SUM($AT906,$D906:K906,$R906:Y906,$AF906:AM906),SUM($AT906,$D906:L906,$R906:Z906,$AF906:AN906)),AVERAGE(SUM($AT907,$D907:L907,$S907:Z907,$AG907:AN907),SUM($AT907,$D907:M907,$S907:AA907,$AG907:AO907)))</f>
        <v>0.99630744808427296</v>
      </c>
      <c r="AX906">
        <f>1+M906/AVERAGE(AVERAGE(SUM($AT906,$D906:L906,$R906:Z906,$AF906:AN906),SUM($AT906,$D906:M906,$R906:AA906,$AF906:AO906)),AVERAGE(SUM($AT907,$D907:M907,$S907:AA907,$AG907:AO907),SUM($AT907,$D907:N907,$S907:AB907,$AG907:AP907)))</f>
        <v>0.99599533656075689</v>
      </c>
      <c r="AY906">
        <f>1+N906/AVERAGE(AVERAGE(SUM($AT906,$D906:M906,$R906:AA906,$AF906:AO906),SUM($AT906,$D906:N906,$R906:AB906,$AF906:AP906)),AVERAGE(SUM($AT907,$D907:N907,$S907:AB907,$AG907:AP907),SUM($AT907,$D907:O907,$S907:AC907,$AG907:AQ907)))</f>
        <v>0.99414006295944257</v>
      </c>
      <c r="BA906" s="43">
        <f t="shared" si="1189"/>
        <v>0.99684854548145552</v>
      </c>
      <c r="BB906" s="46">
        <f t="shared" ref="BB906" si="1194">AVERAGE(BB907:BB914)^5-1</f>
        <v>-1.6057826578794732E-2</v>
      </c>
    </row>
    <row r="907" spans="1:54">
      <c r="A907" s="9">
        <v>906</v>
      </c>
      <c r="B907" s="17">
        <f t="shared" ref="B907" si="1195">C902</f>
        <v>60</v>
      </c>
      <c r="C907" s="17">
        <v>1989</v>
      </c>
      <c r="D907" s="21"/>
      <c r="E907" s="21"/>
      <c r="F907" s="21"/>
      <c r="G907" s="21"/>
      <c r="H907" s="18">
        <f>VLOOKUP(H$1,IR_0310!$A$4:$XA$84,($C907+H$2-2001)+8*$B907,FALSE)</f>
        <v>-97</v>
      </c>
      <c r="I907" s="18">
        <f>VLOOKUP(I$1,IR_0310!$A$4:$XA$84,($C907+I$2-2001)+8*$B907,FALSE)</f>
        <v>-111</v>
      </c>
      <c r="J907" s="18">
        <f>VLOOKUP(J$1,IR_0310!$A$4:$XA$84,($C907+J$2-2001)+8*$B907,FALSE)</f>
        <v>-134</v>
      </c>
      <c r="K907" s="19">
        <f>VLOOKUP(K$1,IR_0310!$A$4:$XA$84,($C907+K$2-2001)+8*$B907,FALSE)</f>
        <v>-158</v>
      </c>
      <c r="L907" s="19">
        <f>VLOOKUP(L$1,IR_0310!$A$4:$XA$84,($C907+L$2-2001)+8*$B907,FALSE)</f>
        <v>-58</v>
      </c>
      <c r="M907" s="19">
        <f>VLOOKUP(M$1,IR_0310!$A$4:$XA$84,($C907+M$2-2001)+8*$B907,FALSE)</f>
        <v>-212</v>
      </c>
      <c r="N907" s="19">
        <f>VLOOKUP(N$1,IR_0310!$A$4:$XA$84,($C907+N$2-2001)+8*$B907,FALSE)</f>
        <v>-293</v>
      </c>
      <c r="O907" s="19">
        <f>VLOOKUP(O$1,IR_0310!$A$4:$XA$84,($C907+O$2-2001)+8*$B907,FALSE)</f>
        <v>-369</v>
      </c>
      <c r="P907" s="21"/>
      <c r="Q907" s="17">
        <v>1989</v>
      </c>
      <c r="R907" s="21"/>
      <c r="S907" s="21"/>
      <c r="T907" s="21"/>
      <c r="U907" s="21"/>
      <c r="V907" s="18">
        <f>VLOOKUP(V$1,IN_0310!$A$4:$XA$84,($C907+V$2-2001)+8*$B907,FALSE)</f>
        <v>1</v>
      </c>
      <c r="W907" s="18">
        <f>VLOOKUP(W$1,IN_0310!$A$4:$XA$84,($C907+W$2-2001)+8*$B907,FALSE)</f>
        <v>0</v>
      </c>
      <c r="X907" s="18">
        <f>VLOOKUP(X$1,IN_0310!$A$4:$XA$84,($C907+X$2-2001)+8*$B907,FALSE)</f>
        <v>-2</v>
      </c>
      <c r="Y907" s="18">
        <f>VLOOKUP(Y$1,IN_0310!$A$4:$XA$84,($C907+Y$2-2001)+8*$B907,FALSE)</f>
        <v>5</v>
      </c>
      <c r="Z907" s="18">
        <f>VLOOKUP(Z$1,IN_0310!$A$4:$XA$84,($C907+Z$2-2001)+8*$B907,FALSE)</f>
        <v>9</v>
      </c>
      <c r="AA907" s="18">
        <f>VLOOKUP(AA$1,IN_0310!$A$4:$XA$84,($C907+AA$2-2001)+8*$B907,FALSE)</f>
        <v>5</v>
      </c>
      <c r="AB907" s="18">
        <f>VLOOKUP(AB$1,IN_0310!$A$4:$XA$84,($C907+AB$2-2001)+8*$B907,FALSE)</f>
        <v>12</v>
      </c>
      <c r="AC907" s="18">
        <f>VLOOKUP(AC$1,IN_0310!$A$4:$XA$84,($C907+AC$2-2001)+8*$B907,FALSE)</f>
        <v>4</v>
      </c>
      <c r="AD907" s="21"/>
      <c r="AE907" s="17">
        <v>1989</v>
      </c>
      <c r="AF907" s="21"/>
      <c r="AG907" s="21"/>
      <c r="AH907" s="21"/>
      <c r="AI907" s="21"/>
      <c r="AJ907" s="18">
        <f>-VLOOKUP(AJ$1,D_0310!$A$4:$XA$84,($C907+AJ$2-2001)+8*$B907,FALSE)</f>
        <v>-27</v>
      </c>
      <c r="AK907" s="18">
        <f>-VLOOKUP(AK$1,D_0310!$A$4:$XA$84,($C907+AK$2-2001)+8*$B907,FALSE)</f>
        <v>-14</v>
      </c>
      <c r="AL907" s="18">
        <f>-VLOOKUP(AL$1,D_0310!$A$4:$XA$84,($C907+AL$2-2001)+8*$B907,FALSE)</f>
        <v>-25</v>
      </c>
      <c r="AM907" s="18">
        <f>-VLOOKUP(AM$1,D_0310!$A$4:$XA$84,($C907+AM$2-2001)+8*$B907,FALSE)</f>
        <v>-21</v>
      </c>
      <c r="AN907" s="18">
        <f>-VLOOKUP(AN$1,D_0310!$A$4:$XA$84,($C907+AN$2-2001)+8*$B907,FALSE)</f>
        <v>-37</v>
      </c>
      <c r="AO907" s="18">
        <f>-VLOOKUP(AO$1,D_0310!$A$4:$XA$84,($C907+AO$2-2001)+8*$B907,FALSE)</f>
        <v>-34</v>
      </c>
      <c r="AP907" s="18">
        <f>-VLOOKUP(AP$1,D_0310!$A$4:$XA$84,($C907+AP$2-2001)+8*$B907,FALSE)</f>
        <v>-53</v>
      </c>
      <c r="AQ907" s="18">
        <f>-VLOOKUP(AQ$1,D_0310!$A$4:$XA$84,($C907+AQ$2-2001)+8*$B907,FALSE)</f>
        <v>-46</v>
      </c>
      <c r="AR907" s="21"/>
      <c r="AS907" s="31">
        <v>5</v>
      </c>
      <c r="AT907" s="55">
        <f>VLOOKUP(2002-C907,census2002!$A$3:$CD$82,2+B907)</f>
        <v>57282</v>
      </c>
      <c r="AU907" s="17" t="s">
        <v>178</v>
      </c>
      <c r="AV907">
        <f>1+K907/AVERAGE(AVERAGE(SUM($AT907,$D907:J907,$R907:X907,$AF907:AL907),SUM($AT907,$D907:K907,$R907:Y907,$AF907:AM907)),AVERAGE(SUM($AT908,$D908:K908,$S908:Y908,$AG908:AM908),SUM($AT908,$D908:L908,$S908:Z908,$AG908:AN908)))</f>
        <v>0.99723353031297879</v>
      </c>
      <c r="AW907">
        <f>1+L907/AVERAGE(AVERAGE(SUM($AT907,$D907:K907,$R907:Y907,$AF907:AM907),SUM($AT907,$D907:L907,$R907:Z907,$AF907:AN907)),AVERAGE(SUM($AT908,$D908:L908,$S908:Z908,$AG908:AN908),SUM($AT908,$D908:M908,$S908:AA908,$AG908:AO908)))</f>
        <v>0.99898243828839106</v>
      </c>
      <c r="AX907">
        <f>1+M907/AVERAGE(AVERAGE(SUM($AT907,$D907:L907,$R907:Z907,$AF907:AN907),SUM($AT907,$D907:M907,$R907:AA907,$AF907:AO907)),AVERAGE(SUM($AT908,$D908:M908,$S908:AA908,$AG908:AO908),SUM($AT908,$D908:N908,$S908:AB908,$AG908:AP908)))</f>
        <v>0.99626837758034215</v>
      </c>
      <c r="AY907">
        <f>1+N907/AVERAGE(AVERAGE(SUM($AT907,$D907:M907,$R907:AA907,$AF907:AO907),SUM($AT907,$D907:N907,$R907:AB907,$AF907:AP907)),AVERAGE(SUM($AT908,$D908:N908,$S908:AB908,$AG908:AP908),SUM($AT908,$D908:O908,$S908:AC908,$AG908:AQ908)))</f>
        <v>0.99481204738212015</v>
      </c>
      <c r="AZ907">
        <f>1+O907/AVERAGE(AVERAGE(SUM($AT907,$D907:N907,$R907:AB907,$AF907:AP907),SUM($AT907,$D907:O907,$R907:AC907,$AF907:AQ907)),AVERAGE(SUM($AT908,$D908:O908,$S908:AC908,$AG908:AQ908),SUM($AT908,$D908:P908,$S908:AD908,$AG908:AR908)))</f>
        <v>0.99341905798006103</v>
      </c>
      <c r="BA907" s="43">
        <f t="shared" si="1189"/>
        <v>0.99614123739790283</v>
      </c>
      <c r="BB907" s="47">
        <f t="shared" ref="BB907:BB914" si="1196">PRODUCT(AV903,AW904,AX905,AY906,AZ907)^(1/5)</f>
        <v>0.99451892344531201</v>
      </c>
    </row>
    <row r="908" spans="1:54">
      <c r="A908" s="13">
        <v>907</v>
      </c>
      <c r="B908" s="17">
        <f t="shared" ref="B908" si="1197">C902</f>
        <v>60</v>
      </c>
      <c r="C908" s="17">
        <v>1988</v>
      </c>
      <c r="D908" s="21"/>
      <c r="E908" s="21"/>
      <c r="F908" s="21"/>
      <c r="G908" s="21"/>
      <c r="H908" s="21"/>
      <c r="I908" s="18">
        <f>VLOOKUP(I$1,IR_0310!$A$4:$XA$84,($C908+I$2-2001)+8*$B908,FALSE)</f>
        <v>-111</v>
      </c>
      <c r="J908" s="18">
        <f>VLOOKUP(J$1,IR_0310!$A$4:$XA$84,($C908+J$2-2001)+8*$B908,FALSE)</f>
        <v>-28</v>
      </c>
      <c r="K908" s="19">
        <f>VLOOKUP(K$1,IR_0310!$A$4:$XA$84,($C908+K$2-2001)+8*$B908,FALSE)</f>
        <v>-39</v>
      </c>
      <c r="L908" s="19">
        <f>VLOOKUP(L$1,IR_0310!$A$4:$XA$84,($C908+L$2-2001)+8*$B908,FALSE)</f>
        <v>-88</v>
      </c>
      <c r="M908" s="19">
        <f>VLOOKUP(M$1,IR_0310!$A$4:$XA$84,($C908+M$2-2001)+8*$B908,FALSE)</f>
        <v>-65</v>
      </c>
      <c r="N908" s="19">
        <f>VLOOKUP(N$1,IR_0310!$A$4:$XA$84,($C908+N$2-2001)+8*$B908,FALSE)</f>
        <v>-312</v>
      </c>
      <c r="O908" s="19">
        <f>VLOOKUP(O$1,IR_0310!$A$4:$XA$84,($C908+O$2-2001)+8*$B908,FALSE)</f>
        <v>-387</v>
      </c>
      <c r="P908" s="18">
        <f>VLOOKUP(P$1,IR_0310!$A$4:$XA$84,($C908+P$2-2001)+8*$B908,FALSE)</f>
        <v>-411</v>
      </c>
      <c r="Q908" s="17">
        <v>1988</v>
      </c>
      <c r="R908" s="21"/>
      <c r="S908" s="21"/>
      <c r="T908" s="21"/>
      <c r="U908" s="21"/>
      <c r="V908" s="21"/>
      <c r="W908" s="18">
        <f>VLOOKUP(W$1,IN_0310!$A$4:$XA$84,($C908+W$2-2001)+8*$B908,FALSE)</f>
        <v>-2</v>
      </c>
      <c r="X908" s="18">
        <f>VLOOKUP(X$1,IN_0310!$A$4:$XA$84,($C908+X$2-2001)+8*$B908,FALSE)</f>
        <v>-5</v>
      </c>
      <c r="Y908" s="18">
        <f>VLOOKUP(Y$1,IN_0310!$A$4:$XA$84,($C908+Y$2-2001)+8*$B908,FALSE)</f>
        <v>0</v>
      </c>
      <c r="Z908" s="18">
        <f>VLOOKUP(Z$1,IN_0310!$A$4:$XA$84,($C908+Z$2-2001)+8*$B908,FALSE)</f>
        <v>-1</v>
      </c>
      <c r="AA908" s="18">
        <f>VLOOKUP(AA$1,IN_0310!$A$4:$XA$84,($C908+AA$2-2001)+8*$B908,FALSE)</f>
        <v>10</v>
      </c>
      <c r="AB908" s="18">
        <f>VLOOKUP(AB$1,IN_0310!$A$4:$XA$84,($C908+AB$2-2001)+8*$B908,FALSE)</f>
        <v>10</v>
      </c>
      <c r="AC908" s="18">
        <f>VLOOKUP(AC$1,IN_0310!$A$4:$XA$84,($C908+AC$2-2001)+8*$B908,FALSE)</f>
        <v>12</v>
      </c>
      <c r="AD908" s="18">
        <f>VLOOKUP(AD$1,IN_0310!$A$4:$XA$84,($C908+AD$2-2001)+8*$B908,FALSE)</f>
        <v>5</v>
      </c>
      <c r="AE908" s="17">
        <v>1988</v>
      </c>
      <c r="AF908" s="21"/>
      <c r="AG908" s="21"/>
      <c r="AH908" s="21"/>
      <c r="AI908" s="21"/>
      <c r="AJ908" s="21"/>
      <c r="AK908" s="18">
        <f>-VLOOKUP(AK$1,D_0310!$A$4:$XA$84,($C908+AK$2-2001)+8*$B908,FALSE)</f>
        <v>-23</v>
      </c>
      <c r="AL908" s="18">
        <f>-VLOOKUP(AL$1,D_0310!$A$4:$XA$84,($C908+AL$2-2001)+8*$B908,FALSE)</f>
        <v>-23</v>
      </c>
      <c r="AM908" s="18">
        <f>-VLOOKUP(AM$1,D_0310!$A$4:$XA$84,($C908+AM$2-2001)+8*$B908,FALSE)</f>
        <v>-27</v>
      </c>
      <c r="AN908" s="18">
        <f>-VLOOKUP(AN$1,D_0310!$A$4:$XA$84,($C908+AN$2-2001)+8*$B908,FALSE)</f>
        <v>-25</v>
      </c>
      <c r="AO908" s="18">
        <f>-VLOOKUP(AO$1,D_0310!$A$4:$XA$84,($C908+AO$2-2001)+8*$B908,FALSE)</f>
        <v>-25</v>
      </c>
      <c r="AP908" s="18">
        <f>-VLOOKUP(AP$1,D_0310!$A$4:$XA$84,($C908+AP$2-2001)+8*$B908,FALSE)</f>
        <v>-40</v>
      </c>
      <c r="AQ908" s="18">
        <f>-VLOOKUP(AQ$1,D_0310!$A$4:$XA$84,($C908+AQ$2-2001)+8*$B908,FALSE)</f>
        <v>-47</v>
      </c>
      <c r="AR908" s="18">
        <f>-VLOOKUP(AR$1,D_0310!$A$4:$XA$84,($C908+AR$2-2001)+8*$B908,FALSE)</f>
        <v>-51</v>
      </c>
      <c r="AS908" s="31">
        <v>5</v>
      </c>
      <c r="AT908" s="55">
        <f>VLOOKUP(2002-C908,census2002!$A$3:$CD$82,2+B908)</f>
        <v>57754</v>
      </c>
      <c r="AU908" s="17" t="s">
        <v>179</v>
      </c>
      <c r="AV908">
        <f>1+K908/AVERAGE(AVERAGE(SUM($AT908,$D908:J908,$R908:X908,$AF908:AL908),SUM($AT908,$D908:K908,$R908:Y908,$AF908:AM908)),AVERAGE(SUM($AT909,$D909:K909,$S909:Y909,$AG909:AM909),SUM($AT909,$D909:L909,$S909:Z909,$AG909:AN909)))</f>
        <v>0.9993223166345202</v>
      </c>
      <c r="AW908">
        <f>1+L908/AVERAGE(AVERAGE(SUM($AT908,$D908:K908,$R908:Y908,$AF908:AM908),SUM($AT908,$D908:L908,$R908:Z908,$AF908:AN908)),AVERAGE(SUM($AT909,$D909:L909,$S909:Z909,$AG909:AN909),SUM($AT909,$D909:M909,$S909:AA909,$AG909:AO909)))</f>
        <v>0.99846753970465307</v>
      </c>
      <c r="AX908">
        <f>1+M908/AVERAGE(AVERAGE(SUM($AT908,$D908:L908,$R908:Z908,$AF908:AN908),SUM($AT908,$D908:M908,$R908:AA908,$AF908:AO908)),AVERAGE(SUM($AT909,$D909:M909,$S909:AA909,$AG909:AO909),SUM($AT909,$D909:N909,$S909:AB909,$AG909:AP909)))</f>
        <v>0.99886568388354935</v>
      </c>
      <c r="AY908">
        <f>1+N908/AVERAGE(AVERAGE(SUM($AT908,$D908:M908,$R908:AA908,$AF908:AO908),SUM($AT908,$D908:N908,$R908:AB908,$AF908:AP908)),AVERAGE(SUM($AT909,$D909:N909,$S909:AB909,$AG909:AP909),SUM($AT909,$D909:O909,$S909:AC909,$AG909:AQ909)))</f>
        <v>0.99453295776622264</v>
      </c>
      <c r="AZ908">
        <f>1+O908/AVERAGE(AVERAGE(SUM($AT908,$D908:N908,$R908:AB908,$AF908:AP908),SUM($AT908,$D908:O908,$R908:AC908,$AF908:AQ908)),AVERAGE(SUM($AT909,$D909:O909,$S909:AC909,$AG909:AQ909),SUM($AT909,$D909:P909,$S909:AD909,$AG909:AR909)))</f>
        <v>0.99317159241288044</v>
      </c>
      <c r="BA908" s="43">
        <f t="shared" si="1189"/>
        <v>0.99686883679056115</v>
      </c>
      <c r="BB908" s="47">
        <f t="shared" si="1196"/>
        <v>0.99515971140005233</v>
      </c>
    </row>
    <row r="909" spans="1:54">
      <c r="A909" s="9">
        <v>908</v>
      </c>
      <c r="B909" s="17">
        <f t="shared" ref="B909" si="1198">C902</f>
        <v>60</v>
      </c>
      <c r="C909" s="17">
        <v>1987</v>
      </c>
      <c r="D909" s="21"/>
      <c r="E909" s="21"/>
      <c r="F909" s="21"/>
      <c r="G909" s="21"/>
      <c r="H909" s="21"/>
      <c r="I909" s="21"/>
      <c r="J909" s="18">
        <f>VLOOKUP(J$1,IR_0310!$A$4:$XA$84,($C909+J$2-2001)+8*$B909,FALSE)</f>
        <v>-104</v>
      </c>
      <c r="K909" s="19">
        <f>VLOOKUP(K$1,IR_0310!$A$4:$XA$84,($C909+K$2-2001)+8*$B909,FALSE)</f>
        <v>-137</v>
      </c>
      <c r="L909" s="19">
        <f>VLOOKUP(L$1,IR_0310!$A$4:$XA$84,($C909+L$2-2001)+8*$B909,FALSE)</f>
        <v>-103</v>
      </c>
      <c r="M909" s="19">
        <f>VLOOKUP(M$1,IR_0310!$A$4:$XA$84,($C909+M$2-2001)+8*$B909,FALSE)</f>
        <v>-157</v>
      </c>
      <c r="N909" s="19">
        <f>VLOOKUP(N$1,IR_0310!$A$4:$XA$84,($C909+N$2-2001)+8*$B909,FALSE)</f>
        <v>-74</v>
      </c>
      <c r="O909" s="19">
        <f>VLOOKUP(O$1,IR_0310!$A$4:$XA$84,($C909+O$2-2001)+8*$B909,FALSE)</f>
        <v>-378</v>
      </c>
      <c r="P909" s="18">
        <f>VLOOKUP(P$1,IR_0310!$A$4:$XA$84,($C909+P$2-2001)+8*$B909,FALSE)</f>
        <v>-359</v>
      </c>
      <c r="Q909" s="17">
        <v>1987</v>
      </c>
      <c r="R909" s="21"/>
      <c r="S909" s="21"/>
      <c r="T909" s="21"/>
      <c r="U909" s="21"/>
      <c r="V909" s="21"/>
      <c r="W909" s="21"/>
      <c r="X909" s="18">
        <f>VLOOKUP(X$1,IN_0310!$A$4:$XA$84,($C909+X$2-2001)+8*$B909,FALSE)</f>
        <v>0</v>
      </c>
      <c r="Y909" s="18">
        <f>VLOOKUP(Y$1,IN_0310!$A$4:$XA$84,($C909+Y$2-2001)+8*$B909,FALSE)</f>
        <v>2</v>
      </c>
      <c r="Z909" s="18">
        <f>VLOOKUP(Z$1,IN_0310!$A$4:$XA$84,($C909+Z$2-2001)+8*$B909,FALSE)</f>
        <v>1</v>
      </c>
      <c r="AA909" s="18">
        <f>VLOOKUP(AA$1,IN_0310!$A$4:$XA$84,($C909+AA$2-2001)+8*$B909,FALSE)</f>
        <v>-5</v>
      </c>
      <c r="AB909" s="18">
        <f>VLOOKUP(AB$1,IN_0310!$A$4:$XA$84,($C909+AB$2-2001)+8*$B909,FALSE)</f>
        <v>9</v>
      </c>
      <c r="AC909" s="18">
        <f>VLOOKUP(AC$1,IN_0310!$A$4:$XA$84,($C909+AC$2-2001)+8*$B909,FALSE)</f>
        <v>10</v>
      </c>
      <c r="AD909" s="18">
        <f>VLOOKUP(AD$1,IN_0310!$A$4:$XA$84,($C909+AD$2-2001)+8*$B909,FALSE)</f>
        <v>15</v>
      </c>
      <c r="AE909" s="17">
        <v>1987</v>
      </c>
      <c r="AF909" s="21"/>
      <c r="AG909" s="21"/>
      <c r="AH909" s="21"/>
      <c r="AI909" s="21"/>
      <c r="AJ909" s="21"/>
      <c r="AK909" s="21"/>
      <c r="AL909" s="18">
        <f>-VLOOKUP(AL$1,D_0310!$A$4:$XA$84,($C909+AL$2-2001)+8*$B909,FALSE)</f>
        <v>-20</v>
      </c>
      <c r="AM909" s="18">
        <f>-VLOOKUP(AM$1,D_0310!$A$4:$XA$84,($C909+AM$2-2001)+8*$B909,FALSE)</f>
        <v>-31</v>
      </c>
      <c r="AN909" s="18">
        <f>-VLOOKUP(AN$1,D_0310!$A$4:$XA$84,($C909+AN$2-2001)+8*$B909,FALSE)</f>
        <v>-30</v>
      </c>
      <c r="AO909" s="18">
        <f>-VLOOKUP(AO$1,D_0310!$A$4:$XA$84,($C909+AO$2-2001)+8*$B909,FALSE)</f>
        <v>-26</v>
      </c>
      <c r="AP909" s="18">
        <f>-VLOOKUP(AP$1,D_0310!$A$4:$XA$84,($C909+AP$2-2001)+8*$B909,FALSE)</f>
        <v>-36</v>
      </c>
      <c r="AQ909" s="18">
        <f>-VLOOKUP(AQ$1,D_0310!$A$4:$XA$84,($C909+AQ$2-2001)+8*$B909,FALSE)</f>
        <v>-45</v>
      </c>
      <c r="AR909" s="18">
        <f>-VLOOKUP(AR$1,D_0310!$A$4:$XA$84,($C909+AR$2-2001)+8*$B909,FALSE)</f>
        <v>-56</v>
      </c>
      <c r="AS909" s="31">
        <v>5</v>
      </c>
      <c r="AT909" s="55">
        <f>VLOOKUP(2002-C909,census2002!$A$3:$CD$82,2+B909)</f>
        <v>57925</v>
      </c>
      <c r="AU909" s="17" t="s">
        <v>180</v>
      </c>
      <c r="AV909">
        <f>1+K909/AVERAGE(AVERAGE(SUM($AT909,$D909:J909,$R909:X909,$AF909:AL909),SUM($AT909,$D909:K909,$R909:Y909,$AF909:AM909)),AVERAGE(SUM($AT910,$D910:K910,$S910:Y910,$AG910:AM910),SUM($AT910,$D910:L910,$S910:Z910,$AG910:AN910)))</f>
        <v>0.99763635187301858</v>
      </c>
      <c r="AW909">
        <f>1+L909/AVERAGE(AVERAGE(SUM($AT909,$D909:K909,$R909:Y909,$AF909:AM909),SUM($AT909,$D909:L909,$R909:Z909,$AF909:AN909)),AVERAGE(SUM($AT910,$D910:L910,$S910:Z910,$AG910:AN910),SUM($AT910,$D910:M910,$S910:AA910,$AG910:AO910)))</f>
        <v>0.99821860947768937</v>
      </c>
      <c r="AX909">
        <f>1+M909/AVERAGE(AVERAGE(SUM($AT909,$D909:L909,$R909:Z909,$AF909:AN909),SUM($AT909,$D909:M909,$R909:AA909,$AF909:AO909)),AVERAGE(SUM($AT910,$D910:M910,$S910:AA910,$AG910:AO910),SUM($AT910,$D910:N910,$S910:AB910,$AG910:AP910)))</f>
        <v>0.99727738976246527</v>
      </c>
      <c r="AY909">
        <f>1+N909/AVERAGE(AVERAGE(SUM($AT909,$D909:M909,$R909:AA909,$AF909:AO909),SUM($AT909,$D909:N909,$R909:AB909,$AF909:AP909)),AVERAGE(SUM($AT910,$D910:N910,$S910:AB910,$AG910:AP910),SUM($AT910,$D910:O910,$S910:AC910,$AG910:AQ910)))</f>
        <v>0.99871325607073613</v>
      </c>
      <c r="AZ909">
        <f>1+O909/AVERAGE(AVERAGE(SUM($AT909,$D909:N909,$R909:AB909,$AF909:AP909),SUM($AT909,$D909:O909,$R909:AC909,$AF909:AQ909)),AVERAGE(SUM($AT910,$D910:O910,$S910:AC910,$AG910:AQ910),SUM($AT910,$D910:P910,$S910:AD910,$AG910:AR910)))</f>
        <v>0.99339432226270674</v>
      </c>
      <c r="BA909" s="43">
        <f t="shared" si="1189"/>
        <v>0.99704618859077776</v>
      </c>
      <c r="BB909" s="47">
        <f t="shared" si="1196"/>
        <v>0.99525925559516171</v>
      </c>
    </row>
    <row r="910" spans="1:54">
      <c r="A910" s="9">
        <v>909</v>
      </c>
      <c r="B910" s="17">
        <f t="shared" ref="B910" si="1199">C902</f>
        <v>60</v>
      </c>
      <c r="C910" s="17">
        <v>1986</v>
      </c>
      <c r="D910" s="26"/>
      <c r="E910" s="26"/>
      <c r="F910" s="26"/>
      <c r="G910" s="26"/>
      <c r="H910" s="26"/>
      <c r="I910" s="26"/>
      <c r="J910" s="21"/>
      <c r="K910" s="19">
        <f>VLOOKUP(K$1,IR_0310!$A$4:$XA$84,($C910+K$2-2001)+8*$B910,FALSE)</f>
        <v>-118</v>
      </c>
      <c r="L910" s="19">
        <f>VLOOKUP(L$1,IR_0310!$A$4:$XA$84,($C910+L$2-2001)+8*$B910,FALSE)</f>
        <v>-117</v>
      </c>
      <c r="M910" s="19">
        <f>VLOOKUP(M$1,IR_0310!$A$4:$XA$84,($C910+M$2-2001)+8*$B910,FALSE)</f>
        <v>-85</v>
      </c>
      <c r="N910" s="19">
        <f>VLOOKUP(N$1,IR_0310!$A$4:$XA$84,($C910+N$2-2001)+8*$B910,FALSE)</f>
        <v>-150</v>
      </c>
      <c r="O910" s="19">
        <f>VLOOKUP(O$1,IR_0310!$A$4:$XA$84,($C910+O$2-2001)+8*$B910,FALSE)</f>
        <v>-134</v>
      </c>
      <c r="P910" s="18">
        <f>VLOOKUP(P$1,IR_0310!$A$4:$XA$84,($C910+P$2-2001)+8*$B910,FALSE)</f>
        <v>-449</v>
      </c>
      <c r="Q910" s="17">
        <v>1986</v>
      </c>
      <c r="R910" s="26"/>
      <c r="S910" s="26"/>
      <c r="T910" s="26"/>
      <c r="U910" s="26"/>
      <c r="V910" s="26"/>
      <c r="W910" s="26"/>
      <c r="X910" s="21"/>
      <c r="Y910" s="18">
        <f>VLOOKUP(Y$1,IN_0310!$A$4:$XA$84,($C910+Y$2-2001)+8*$B910,FALSE)</f>
        <v>3</v>
      </c>
      <c r="Z910" s="18">
        <f>VLOOKUP(Z$1,IN_0310!$A$4:$XA$84,($C910+Z$2-2001)+8*$B910,FALSE)</f>
        <v>-1</v>
      </c>
      <c r="AA910" s="18">
        <f>VLOOKUP(AA$1,IN_0310!$A$4:$XA$84,($C910+AA$2-2001)+8*$B910,FALSE)</f>
        <v>8</v>
      </c>
      <c r="AB910" s="18">
        <f>VLOOKUP(AB$1,IN_0310!$A$4:$XA$84,($C910+AB$2-2001)+8*$B910,FALSE)</f>
        <v>1</v>
      </c>
      <c r="AC910" s="18">
        <f>VLOOKUP(AC$1,IN_0310!$A$4:$XA$84,($C910+AC$2-2001)+8*$B910,FALSE)</f>
        <v>14</v>
      </c>
      <c r="AD910" s="18">
        <f>VLOOKUP(AD$1,IN_0310!$A$4:$XA$84,($C910+AD$2-2001)+8*$B910,FALSE)</f>
        <v>6</v>
      </c>
      <c r="AE910" s="17">
        <v>1986</v>
      </c>
      <c r="AF910" s="26"/>
      <c r="AG910" s="26"/>
      <c r="AH910" s="26"/>
      <c r="AI910" s="26"/>
      <c r="AJ910" s="26"/>
      <c r="AK910" s="26"/>
      <c r="AL910" s="21"/>
      <c r="AM910" s="18">
        <f>-VLOOKUP(AM$1,D_0310!$A$4:$XA$84,($C910+AM$2-2001)+8*$B910,FALSE)</f>
        <v>-31</v>
      </c>
      <c r="AN910" s="18">
        <f>-VLOOKUP(AN$1,D_0310!$A$4:$XA$84,($C910+AN$2-2001)+8*$B910,FALSE)</f>
        <v>-41</v>
      </c>
      <c r="AO910" s="18">
        <f>-VLOOKUP(AO$1,D_0310!$A$4:$XA$84,($C910+AO$2-2001)+8*$B910,FALSE)</f>
        <v>-31</v>
      </c>
      <c r="AP910" s="18">
        <f>-VLOOKUP(AP$1,D_0310!$A$4:$XA$84,($C910+AP$2-2001)+8*$B910,FALSE)</f>
        <v>-42</v>
      </c>
      <c r="AQ910" s="18">
        <f>-VLOOKUP(AQ$1,D_0310!$A$4:$XA$84,($C910+AQ$2-2001)+8*$B910,FALSE)</f>
        <v>-23</v>
      </c>
      <c r="AR910" s="18">
        <f>-VLOOKUP(AR$1,D_0310!$A$4:$XA$84,($C910+AR$2-2001)+8*$B910,FALSE)</f>
        <v>-44</v>
      </c>
      <c r="AS910" s="31">
        <v>5</v>
      </c>
      <c r="AT910" s="55">
        <f>VLOOKUP(2002-C910,census2002!$A$3:$CD$82,2+B910)</f>
        <v>58430</v>
      </c>
      <c r="AU910" s="17" t="s">
        <v>181</v>
      </c>
      <c r="AV910">
        <f>1+K910/AVERAGE(AVERAGE(SUM($AT910,$D910:J910,$R910:X910,$AF910:AL910),SUM($AT910,$D910:K910,$R910:Y910,$AF910:AM910)),AVERAGE(SUM($AT911,$D911:K911,$S911:Y911,$AG911:AM911),SUM($AT911,$D911:L911,$S911:Z911,$AG911:AN911)))</f>
        <v>0.99804011941984216</v>
      </c>
      <c r="AW910">
        <f>1+L910/AVERAGE(AVERAGE(SUM($AT910,$D910:K910,$R910:Y910,$AF910:AM910),SUM($AT910,$D910:L910,$R910:Z910,$AF910:AN910)),AVERAGE(SUM($AT911,$D911:L911,$S911:Z911,$AG911:AN911),SUM($AT911,$D911:M911,$S911:AA911,$AG911:AO911)))</f>
        <v>0.99805209399895112</v>
      </c>
      <c r="AX910">
        <f>1+M910/AVERAGE(AVERAGE(SUM($AT910,$D910:L910,$R910:Z910,$AF910:AN910),SUM($AT910,$D910:M910,$R910:AA910,$AF910:AO910)),AVERAGE(SUM($AT911,$D911:M911,$S911:AA911,$AG911:AO911),SUM($AT911,$D911:N911,$S911:AB911,$AG911:AP911)))</f>
        <v>0.99858110448496185</v>
      </c>
      <c r="AY910">
        <f>1+N910/AVERAGE(AVERAGE(SUM($AT910,$D910:M910,$R910:AA910,$AF910:AO910),SUM($AT910,$D910:N910,$R910:AB910,$AF910:AP910)),AVERAGE(SUM($AT911,$D911:N911,$S911:AB911,$AG911:AP911),SUM($AT911,$D911:O911,$S911:AC911,$AG911:AQ911)))</f>
        <v>0.99748740562067362</v>
      </c>
      <c r="AZ910">
        <f>1+O910/AVERAGE(AVERAGE(SUM($AT910,$D910:N910,$R910:AB910,$AF910:AP910),SUM($AT910,$D910:O910,$R910:AC910,$AF910:AQ910)),AVERAGE(SUM($AT911,$D911:O911,$S911:AC911,$AG911:AQ911),SUM($AT911,$D911:P911,$S911:AD911,$AG911:AR911)))</f>
        <v>0.99774769096303018</v>
      </c>
      <c r="BA910" s="43">
        <f t="shared" si="1189"/>
        <v>0.99798161609405123</v>
      </c>
      <c r="BB910" s="47">
        <f t="shared" si="1196"/>
        <v>0.99905406345691827</v>
      </c>
    </row>
    <row r="911" spans="1:54">
      <c r="A911" s="13">
        <v>910</v>
      </c>
      <c r="B911" s="17">
        <f t="shared" ref="B911" si="1200">C902</f>
        <v>60</v>
      </c>
      <c r="C911" s="17">
        <v>1985</v>
      </c>
      <c r="D911" s="26"/>
      <c r="E911" s="26"/>
      <c r="F911" s="26"/>
      <c r="G911" s="26"/>
      <c r="H911" s="26"/>
      <c r="I911" s="26"/>
      <c r="J911" s="21"/>
      <c r="K911" s="22"/>
      <c r="L911" s="19">
        <f>VLOOKUP(L$1,IR_0310!$A$4:$XA$84,($C911+L$2-2001)+8*$B911,FALSE)</f>
        <v>-95</v>
      </c>
      <c r="M911" s="19">
        <f>VLOOKUP(M$1,IR_0310!$A$4:$XA$84,($C911+M$2-2001)+8*$B911,FALSE)</f>
        <v>-118</v>
      </c>
      <c r="N911" s="19">
        <f>VLOOKUP(N$1,IR_0310!$A$4:$XA$84,($C911+N$2-2001)+8*$B911,FALSE)</f>
        <v>-184</v>
      </c>
      <c r="O911" s="19">
        <f>VLOOKUP(O$1,IR_0310!$A$4:$XA$84,($C911+O$2-2001)+8*$B911,FALSE)</f>
        <v>-275</v>
      </c>
      <c r="P911" s="18">
        <f>VLOOKUP(P$1,IR_0310!$A$4:$XA$84,($C911+P$2-2001)+8*$B911,FALSE)</f>
        <v>-143</v>
      </c>
      <c r="Q911" s="17">
        <v>1985</v>
      </c>
      <c r="R911" s="26"/>
      <c r="S911" s="26"/>
      <c r="T911" s="26"/>
      <c r="U911" s="26"/>
      <c r="V911" s="26"/>
      <c r="W911" s="26"/>
      <c r="X911" s="21"/>
      <c r="Y911" s="22"/>
      <c r="Z911" s="18">
        <f>VLOOKUP(Z$1,IN_0310!$A$4:$XA$84,($C911+Z$2-2001)+8*$B911,FALSE)</f>
        <v>4</v>
      </c>
      <c r="AA911" s="18">
        <f>VLOOKUP(AA$1,IN_0310!$A$4:$XA$84,($C911+AA$2-2001)+8*$B911,FALSE)</f>
        <v>1</v>
      </c>
      <c r="AB911" s="18">
        <f>VLOOKUP(AB$1,IN_0310!$A$4:$XA$84,($C911+AB$2-2001)+8*$B911,FALSE)</f>
        <v>6</v>
      </c>
      <c r="AC911" s="18">
        <f>VLOOKUP(AC$1,IN_0310!$A$4:$XA$84,($C911+AC$2-2001)+8*$B911,FALSE)</f>
        <v>8</v>
      </c>
      <c r="AD911" s="18">
        <f>VLOOKUP(AD$1,IN_0310!$A$4:$XA$84,($C911+AD$2-2001)+8*$B911,FALSE)</f>
        <v>10</v>
      </c>
      <c r="AE911" s="17">
        <v>1985</v>
      </c>
      <c r="AF911" s="26"/>
      <c r="AG911" s="26"/>
      <c r="AH911" s="26"/>
      <c r="AI911" s="26"/>
      <c r="AJ911" s="26"/>
      <c r="AK911" s="26"/>
      <c r="AL911" s="21"/>
      <c r="AM911" s="22"/>
      <c r="AN911" s="18">
        <f>-VLOOKUP(AN$1,D_0310!$A$4:$XA$84,($C911+AN$2-2001)+8*$B911,FALSE)</f>
        <v>-28</v>
      </c>
      <c r="AO911" s="18">
        <f>-VLOOKUP(AO$1,D_0310!$A$4:$XA$84,($C911+AO$2-2001)+8*$B911,FALSE)</f>
        <v>-32</v>
      </c>
      <c r="AP911" s="18">
        <f>-VLOOKUP(AP$1,D_0310!$A$4:$XA$84,($C911+AP$2-2001)+8*$B911,FALSE)</f>
        <v>-41</v>
      </c>
      <c r="AQ911" s="18">
        <f>-VLOOKUP(AQ$1,D_0310!$A$4:$XA$84,($C911+AQ$2-2001)+8*$B911,FALSE)</f>
        <v>-41</v>
      </c>
      <c r="AR911" s="18">
        <f>-VLOOKUP(AR$1,D_0310!$A$4:$XA$84,($C911+AR$2-2001)+8*$B911,FALSE)</f>
        <v>-44</v>
      </c>
      <c r="AS911" s="31">
        <v>4</v>
      </c>
      <c r="AT911" s="55">
        <f>VLOOKUP(2002-C911,census2002!$A$3:$CD$82,2+B911)</f>
        <v>62118</v>
      </c>
      <c r="AU911" s="17" t="s">
        <v>182</v>
      </c>
      <c r="AW911">
        <f>1+L911/AVERAGE(AVERAGE(SUM($AT911,$D911:K911,$R911:Y911,$AF911:AM911),SUM($AT911,$D911:L911,$R911:Z911,$AF911:AN911)),AVERAGE(SUM($AT912,$D912:L912,$S912:Z912,$AG912:AN912),SUM($AT912,$D912:M912,$S912:AA912,$AG912:AO912)))</f>
        <v>0.99848676115117652</v>
      </c>
      <c r="AX911">
        <f>1+M911/AVERAGE(AVERAGE(SUM($AT911,$D911:L911,$R911:Z911,$AF911:AN911),SUM($AT911,$D911:M911,$R911:AA911,$AF911:AO911)),AVERAGE(SUM($AT912,$D912:M912,$S912:AA912,$AG912:AO912),SUM($AT912,$D912:N912,$S912:AB912,$AG912:AP912)))</f>
        <v>0.99811637753860027</v>
      </c>
      <c r="AY911">
        <f>1+N911/AVERAGE(AVERAGE(SUM($AT911,$D911:M911,$R911:AA911,$AF911:AO911),SUM($AT911,$D911:N911,$R911:AB911,$AF911:AP911)),AVERAGE(SUM($AT912,$D912:N912,$S912:AB912,$AG912:AP912),SUM($AT912,$D912:O912,$S912:AC912,$AG912:AQ912)))</f>
        <v>0.99705285244641273</v>
      </c>
      <c r="AZ911">
        <f>1+O911/AVERAGE(AVERAGE(SUM($AT911,$D911:N911,$R911:AB911,$AF911:AP911),SUM($AT911,$D911:O911,$R911:AC911,$AF911:AQ911)),AVERAGE(SUM($AT912,$D912:O912,$S912:AC912,$AG912:AQ912),SUM($AT912,$D912:P912,$S912:AD912,$AG912:AR912)))</f>
        <v>0.99557365439093481</v>
      </c>
      <c r="BA911" s="43">
        <f t="shared" si="1189"/>
        <v>0.99730676989776179</v>
      </c>
      <c r="BB911" s="47">
        <f t="shared" si="1196"/>
        <v>0.99720746847935204</v>
      </c>
    </row>
    <row r="912" spans="1:54">
      <c r="A912" s="9">
        <v>911</v>
      </c>
      <c r="B912" s="17">
        <f t="shared" ref="B912" si="1201">C902</f>
        <v>60</v>
      </c>
      <c r="C912" s="17">
        <v>1984</v>
      </c>
      <c r="D912" s="26"/>
      <c r="E912" s="26"/>
      <c r="F912" s="26"/>
      <c r="G912" s="26"/>
      <c r="H912" s="26"/>
      <c r="I912" s="26"/>
      <c r="J912" s="21"/>
      <c r="K912" s="22"/>
      <c r="L912" s="22"/>
      <c r="M912" s="19">
        <f>VLOOKUP(M$1,IR_0310!$A$4:$XA$84,($C912+M$2-2001)+8*$B912,FALSE)</f>
        <v>-78</v>
      </c>
      <c r="N912" s="19">
        <f>VLOOKUP(N$1,IR_0310!$A$4:$XA$84,($C912+N$2-2001)+8*$B912,FALSE)</f>
        <v>-124</v>
      </c>
      <c r="O912" s="19">
        <f>VLOOKUP(O$1,IR_0310!$A$4:$XA$84,($C912+O$2-2001)+8*$B912,FALSE)</f>
        <v>-289</v>
      </c>
      <c r="P912" s="18">
        <f>VLOOKUP(P$1,IR_0310!$A$4:$XA$84,($C912+P$2-2001)+8*$B912,FALSE)</f>
        <v>-326</v>
      </c>
      <c r="Q912" s="17">
        <v>1984</v>
      </c>
      <c r="R912" s="26"/>
      <c r="S912" s="26"/>
      <c r="T912" s="26"/>
      <c r="U912" s="26"/>
      <c r="V912" s="26"/>
      <c r="W912" s="26"/>
      <c r="X912" s="21"/>
      <c r="Y912" s="22"/>
      <c r="Z912" s="22"/>
      <c r="AA912" s="18">
        <f>VLOOKUP(AA$1,IN_0310!$A$4:$XA$84,($C912+AA$2-2001)+8*$B912,FALSE)</f>
        <v>7</v>
      </c>
      <c r="AB912" s="18">
        <f>VLOOKUP(AB$1,IN_0310!$A$4:$XA$84,($C912+AB$2-2001)+8*$B912,FALSE)</f>
        <v>0</v>
      </c>
      <c r="AC912" s="18">
        <f>VLOOKUP(AC$1,IN_0310!$A$4:$XA$84,($C912+AC$2-2001)+8*$B912,FALSE)</f>
        <v>12</v>
      </c>
      <c r="AD912" s="18">
        <f>VLOOKUP(AD$1,IN_0310!$A$4:$XA$84,($C912+AD$2-2001)+8*$B912,FALSE)</f>
        <v>-1</v>
      </c>
      <c r="AE912" s="17">
        <v>1984</v>
      </c>
      <c r="AF912" s="26"/>
      <c r="AG912" s="26"/>
      <c r="AH912" s="26"/>
      <c r="AI912" s="26"/>
      <c r="AJ912" s="26"/>
      <c r="AK912" s="26"/>
      <c r="AL912" s="21"/>
      <c r="AM912" s="22"/>
      <c r="AN912" s="22"/>
      <c r="AO912" s="18">
        <f>-VLOOKUP(AO$1,D_0310!$A$4:$XA$84,($C912+AO$2-2001)+8*$B912,FALSE)</f>
        <v>-33</v>
      </c>
      <c r="AP912" s="18">
        <f>-VLOOKUP(AP$1,D_0310!$A$4:$XA$84,($C912+AP$2-2001)+8*$B912,FALSE)</f>
        <v>-40</v>
      </c>
      <c r="AQ912" s="18">
        <f>-VLOOKUP(AQ$1,D_0310!$A$4:$XA$84,($C912+AQ$2-2001)+8*$B912,FALSE)</f>
        <v>-39</v>
      </c>
      <c r="AR912" s="18">
        <f>-VLOOKUP(AR$1,D_0310!$A$4:$XA$84,($C912+AR$2-2001)+8*$B912,FALSE)</f>
        <v>-51</v>
      </c>
      <c r="AS912" s="31">
        <v>3</v>
      </c>
      <c r="AT912" s="55">
        <f>VLOOKUP(2002-C912,census2002!$A$3:$CD$82,2+B912)</f>
        <v>63552</v>
      </c>
      <c r="AU912" s="17" t="s">
        <v>183</v>
      </c>
      <c r="AX912">
        <f>1+M912/AVERAGE(AVERAGE(SUM($AT912,$D912:L912,$R912:Z912,$AF912:AN912),SUM($AT912,$D912:M912,$R912:AA912,$AF912:AO912)),AVERAGE(SUM($AT913,$D913:M913,$S913:AA913,$AG913:AO913),SUM($AT913,$D913:N913,$S913:AB913,$AG913:AP913)))</f>
        <v>0.99873015356187855</v>
      </c>
      <c r="AY912">
        <f>1+N912/AVERAGE(AVERAGE(SUM($AT912,$D912:M912,$R912:AA912,$AF912:AO912),SUM($AT912,$D912:N912,$R912:AB912,$AF912:AP912)),AVERAGE(SUM($AT913,$D913:N913,$S913:AB913,$AG913:AP913),SUM($AT913,$D913:O913,$S913:AC913,$AG913:AQ913)))</f>
        <v>0.9979754027764739</v>
      </c>
      <c r="AZ912">
        <f>1+O912/AVERAGE(AVERAGE(SUM($AT912,$D912:N912,$R912:AB912,$AF912:AP912),SUM($AT912,$D912:O912,$R912:AC912,$AF912:AQ912)),AVERAGE(SUM($AT913,$D913:O913,$S913:AC913,$AG913:AQ913),SUM($AT913,$D913:P913,$S913:AD913,$AG913:AR913)))</f>
        <v>0.99526060521579418</v>
      </c>
      <c r="BA912" s="43">
        <f t="shared" si="1189"/>
        <v>0.9973209403710922</v>
      </c>
      <c r="BB912" s="47">
        <f t="shared" si="1196"/>
        <v>0.99768609011547393</v>
      </c>
    </row>
    <row r="913" spans="1:54">
      <c r="A913" s="9">
        <v>912</v>
      </c>
      <c r="B913" s="17">
        <f t="shared" ref="B913" si="1202">C902</f>
        <v>60</v>
      </c>
      <c r="C913" s="17">
        <v>1983</v>
      </c>
      <c r="D913" s="26"/>
      <c r="E913" s="26"/>
      <c r="F913" s="26"/>
      <c r="G913" s="26"/>
      <c r="H913" s="26"/>
      <c r="I913" s="26"/>
      <c r="J913" s="21"/>
      <c r="K913" s="22"/>
      <c r="L913" s="22"/>
      <c r="M913" s="22"/>
      <c r="N913" s="19">
        <f>VLOOKUP(N$1,IR_0310!$A$4:$XA$84,($C913+N$2-2001)+8*$B913,FALSE)</f>
        <v>-164</v>
      </c>
      <c r="O913" s="19">
        <f>VLOOKUP(O$1,IR_0310!$A$4:$XA$84,($C913+O$2-2001)+8*$B913,FALSE)</f>
        <v>-216</v>
      </c>
      <c r="P913" s="18">
        <f>VLOOKUP(P$1,IR_0310!$A$4:$XA$84,($C913+P$2-2001)+8*$B913,FALSE)</f>
        <v>-299</v>
      </c>
      <c r="Q913" s="17">
        <v>1983</v>
      </c>
      <c r="R913" s="26"/>
      <c r="S913" s="26"/>
      <c r="T913" s="26"/>
      <c r="U913" s="26"/>
      <c r="V913" s="26"/>
      <c r="W913" s="26"/>
      <c r="X913" s="21"/>
      <c r="Y913" s="22"/>
      <c r="Z913" s="22"/>
      <c r="AA913" s="22"/>
      <c r="AB913" s="18">
        <f>VLOOKUP(AB$1,IN_0310!$A$4:$XA$84,($C913+AB$2-2001)+8*$B913,FALSE)</f>
        <v>8</v>
      </c>
      <c r="AC913" s="18">
        <f>VLOOKUP(AC$1,IN_0310!$A$4:$XA$84,($C913+AC$2-2001)+8*$B913,FALSE)</f>
        <v>6</v>
      </c>
      <c r="AD913" s="18">
        <f>VLOOKUP(AD$1,IN_0310!$A$4:$XA$84,($C913+AD$2-2001)+8*$B913,FALSE)</f>
        <v>7</v>
      </c>
      <c r="AE913" s="17">
        <v>1983</v>
      </c>
      <c r="AF913" s="26"/>
      <c r="AG913" s="26"/>
      <c r="AH913" s="26"/>
      <c r="AI913" s="26"/>
      <c r="AJ913" s="26"/>
      <c r="AK913" s="26"/>
      <c r="AL913" s="21"/>
      <c r="AM913" s="22"/>
      <c r="AN913" s="22"/>
      <c r="AO913" s="22"/>
      <c r="AP913" s="18">
        <f>-VLOOKUP(AP$1,D_0310!$A$4:$XA$84,($C913+AP$2-2001)+8*$B913,FALSE)</f>
        <v>-27</v>
      </c>
      <c r="AQ913" s="18">
        <f>-VLOOKUP(AQ$1,D_0310!$A$4:$XA$84,($C913+AQ$2-2001)+8*$B913,FALSE)</f>
        <v>-51</v>
      </c>
      <c r="AR913" s="18">
        <f>-VLOOKUP(AR$1,D_0310!$A$4:$XA$84,($C913+AR$2-2001)+8*$B913,FALSE)</f>
        <v>-41</v>
      </c>
      <c r="AS913" s="31">
        <v>2</v>
      </c>
      <c r="AT913" s="55">
        <f>VLOOKUP(2002-C913,census2002!$A$3:$CD$82,2+B913)</f>
        <v>59441</v>
      </c>
      <c r="AU913" s="17" t="s">
        <v>184</v>
      </c>
      <c r="AY913">
        <f>1+N913/AVERAGE(AVERAGE(SUM($AT913,$D913:M913,$R913:AA913,$AF913:AO913),SUM($AT913,$D913:N913,$R913:AB913,$AF913:AP913)),AVERAGE(SUM($AT914,$D914:N914,$S914:AB914,$AG914:AP914),SUM($AT914,$D914:O914,$S914:AC914,$AG914:AQ914)))</f>
        <v>0.99720578776765445</v>
      </c>
      <c r="AZ913">
        <f>1+O913/AVERAGE(AVERAGE(SUM($AT913,$D913:N913,$R913:AB913,$AF913:AP913),SUM($AT913,$D913:O913,$R913:AC913,$AF913:AQ913)),AVERAGE(SUM($AT914,$D914:O914,$S914:AC914,$AG914:AQ914),SUM($AT914,$D914:P914,$S914:AD914,$AG914:AR914)))</f>
        <v>0.99630360099426285</v>
      </c>
      <c r="BA913" s="43">
        <f t="shared" si="1189"/>
        <v>0.99675459230707075</v>
      </c>
      <c r="BB913" s="47">
        <f t="shared" si="1196"/>
        <v>0.99761653550090723</v>
      </c>
    </row>
    <row r="914" spans="1:54">
      <c r="A914" s="13">
        <v>913</v>
      </c>
      <c r="B914" s="17">
        <f t="shared" ref="B914" si="1203">C902</f>
        <v>60</v>
      </c>
      <c r="C914" s="17">
        <v>1982</v>
      </c>
      <c r="D914" s="26"/>
      <c r="E914" s="26"/>
      <c r="F914" s="26"/>
      <c r="G914" s="26"/>
      <c r="H914" s="26"/>
      <c r="I914" s="26"/>
      <c r="J914" s="21"/>
      <c r="K914" s="22"/>
      <c r="L914" s="22"/>
      <c r="M914" s="22"/>
      <c r="N914" s="22"/>
      <c r="O914" s="19">
        <f>VLOOKUP(O$1,IR_0310!$A$4:$XA$84,($C914+O$2-2001)+8*$B914,FALSE)</f>
        <v>-230</v>
      </c>
      <c r="P914" s="18">
        <f>VLOOKUP(P$1,IR_0310!$A$4:$XA$84,($C914+P$2-2001)+8*$B914,FALSE)</f>
        <v>-288</v>
      </c>
      <c r="Q914" s="17">
        <v>1982</v>
      </c>
      <c r="R914" s="26"/>
      <c r="S914" s="26"/>
      <c r="T914" s="26"/>
      <c r="U914" s="26"/>
      <c r="V914" s="26"/>
      <c r="W914" s="26"/>
      <c r="X914" s="21"/>
      <c r="Y914" s="22"/>
      <c r="Z914" s="22"/>
      <c r="AA914" s="22"/>
      <c r="AB914" s="22"/>
      <c r="AC914" s="18">
        <f>VLOOKUP(AC$1,IN_0310!$A$4:$XA$84,($C914+AC$2-2001)+8*$B914,FALSE)</f>
        <v>8</v>
      </c>
      <c r="AD914" s="18">
        <f>VLOOKUP(AD$1,IN_0310!$A$4:$XA$84,($C914+AD$2-2001)+8*$B914,FALSE)</f>
        <v>6</v>
      </c>
      <c r="AE914" s="17">
        <v>1982</v>
      </c>
      <c r="AF914" s="26"/>
      <c r="AG914" s="26"/>
      <c r="AH914" s="26"/>
      <c r="AI914" s="26"/>
      <c r="AJ914" s="26"/>
      <c r="AK914" s="26"/>
      <c r="AL914" s="21"/>
      <c r="AM914" s="22"/>
      <c r="AN914" s="22"/>
      <c r="AO914" s="22"/>
      <c r="AP914" s="22"/>
      <c r="AQ914" s="18">
        <f>-VLOOKUP(AQ$1,D_0310!$A$4:$XA$84,($C914+AQ$2-2001)+8*$B914,FALSE)</f>
        <v>-40</v>
      </c>
      <c r="AR914" s="18">
        <f>-VLOOKUP(AR$1,D_0310!$A$4:$XA$84,($C914+AR$2-2001)+8*$B914,FALSE)</f>
        <v>-42</v>
      </c>
      <c r="AS914" s="31">
        <v>1</v>
      </c>
      <c r="AT914" s="55">
        <f>VLOOKUP(2002-C914,census2002!$A$3:$CD$82,2+B914)</f>
        <v>58167</v>
      </c>
      <c r="AU914" s="17" t="s">
        <v>185</v>
      </c>
      <c r="AZ914">
        <f>1+O914/AVERAGE(AVERAGE(SUM($AT914,$D914:N914,$R914:AB914,$AF914:AP914),SUM($AT914,$D914:O914,$R914:AC914,$AF914:AQ914)),AVERAGE(SUM($AT915,$D915:O915,$S915:AC915,$AG915:AQ915),SUM($AT915,$D915:P915,$S915:AD915,$AG915:AR915)))</f>
        <v>0.99573410490392467</v>
      </c>
      <c r="BA914" s="43">
        <f t="shared" si="1189"/>
        <v>0.99573410490392467</v>
      </c>
      <c r="BB914" s="47">
        <f t="shared" si="1196"/>
        <v>0.99763879497977093</v>
      </c>
    </row>
    <row r="915" spans="1:54">
      <c r="A915" s="9">
        <v>914</v>
      </c>
      <c r="B915" s="17">
        <f t="shared" ref="B915" si="1204">C902</f>
        <v>60</v>
      </c>
      <c r="C915" s="17">
        <v>1981</v>
      </c>
      <c r="D915" s="26"/>
      <c r="E915" s="26"/>
      <c r="F915" s="26"/>
      <c r="G915" s="26"/>
      <c r="H915" s="26"/>
      <c r="I915" s="26"/>
      <c r="J915" s="21"/>
      <c r="K915" s="22"/>
      <c r="L915" s="22"/>
      <c r="M915" s="22"/>
      <c r="N915" s="22"/>
      <c r="O915" s="22"/>
      <c r="P915" s="18">
        <f>VLOOKUP(P$1,IR_0310!$A$4:$XA$84,($C915+P$2-2001)+8*$B915,FALSE)</f>
        <v>-252</v>
      </c>
      <c r="Q915" s="17">
        <v>1981</v>
      </c>
      <c r="R915" s="26"/>
      <c r="S915" s="26"/>
      <c r="T915" s="26"/>
      <c r="U915" s="26"/>
      <c r="V915" s="26"/>
      <c r="W915" s="26"/>
      <c r="X915" s="21"/>
      <c r="Y915" s="22"/>
      <c r="Z915" s="22"/>
      <c r="AA915" s="22"/>
      <c r="AB915" s="22"/>
      <c r="AC915" s="22"/>
      <c r="AD915" s="18">
        <f>VLOOKUP(AD$1,IN_0310!$A$4:$XA$84,($C915+AD$2-2001)+8*$B915,FALSE)</f>
        <v>8</v>
      </c>
      <c r="AE915" s="17">
        <v>1981</v>
      </c>
      <c r="AF915" s="26"/>
      <c r="AG915" s="26"/>
      <c r="AH915" s="26"/>
      <c r="AI915" s="26"/>
      <c r="AJ915" s="26"/>
      <c r="AK915" s="26"/>
      <c r="AL915" s="21"/>
      <c r="AM915" s="22"/>
      <c r="AN915" s="22"/>
      <c r="AO915" s="22"/>
      <c r="AP915" s="22"/>
      <c r="AQ915" s="22"/>
      <c r="AR915" s="18">
        <f>-VLOOKUP(AR$1,D_0310!$A$4:$XA$84,($C915+AR$2-2001)+8*$B915,FALSE)</f>
        <v>-46</v>
      </c>
      <c r="AS915" s="31"/>
      <c r="AT915" s="55">
        <f>VLOOKUP(2002-C915,census2002!$A$3:$CD$82,2+B915)</f>
        <v>49941</v>
      </c>
      <c r="AU915" s="17" t="s">
        <v>186</v>
      </c>
    </row>
    <row r="916" spans="1:54" ht="15.75" thickBot="1">
      <c r="A916" s="9">
        <v>915</v>
      </c>
      <c r="B916" s="10" t="str">
        <f>INDEX('regions#'!$B$2:$B$79,B918+1)</f>
        <v>Кабардино-Балкарская Республика</v>
      </c>
      <c r="C916" s="51" t="s">
        <v>159</v>
      </c>
      <c r="D916" s="11" t="s">
        <v>912</v>
      </c>
      <c r="E916" s="11" t="s">
        <v>913</v>
      </c>
      <c r="F916" s="11" t="s">
        <v>914</v>
      </c>
      <c r="G916" s="11" t="s">
        <v>915</v>
      </c>
      <c r="H916" s="11" t="s">
        <v>916</v>
      </c>
      <c r="I916" s="11" t="s">
        <v>917</v>
      </c>
      <c r="J916" s="11" t="s">
        <v>918</v>
      </c>
      <c r="K916" s="12" t="s">
        <v>919</v>
      </c>
      <c r="L916" s="12" t="s">
        <v>920</v>
      </c>
      <c r="M916" s="12" t="s">
        <v>921</v>
      </c>
      <c r="N916" s="12" t="s">
        <v>922</v>
      </c>
      <c r="O916" s="12" t="s">
        <v>923</v>
      </c>
      <c r="P916" s="11" t="s">
        <v>924</v>
      </c>
      <c r="Q916" s="52" t="s">
        <v>160</v>
      </c>
      <c r="R916" s="23" t="s">
        <v>912</v>
      </c>
      <c r="S916" s="23" t="s">
        <v>913</v>
      </c>
      <c r="T916" s="23" t="s">
        <v>914</v>
      </c>
      <c r="U916" s="23" t="s">
        <v>915</v>
      </c>
      <c r="V916" s="23" t="s">
        <v>916</v>
      </c>
      <c r="W916" s="23" t="s">
        <v>917</v>
      </c>
      <c r="X916" s="23" t="s">
        <v>918</v>
      </c>
      <c r="Y916" s="23" t="s">
        <v>919</v>
      </c>
      <c r="Z916" s="23" t="s">
        <v>920</v>
      </c>
      <c r="AA916" s="23" t="s">
        <v>921</v>
      </c>
      <c r="AB916" s="23" t="s">
        <v>922</v>
      </c>
      <c r="AC916" s="23" t="s">
        <v>923</v>
      </c>
      <c r="AD916" s="23" t="s">
        <v>924</v>
      </c>
      <c r="AE916" s="53" t="s">
        <v>161</v>
      </c>
      <c r="AF916" s="27" t="s">
        <v>912</v>
      </c>
      <c r="AG916" s="27" t="s">
        <v>913</v>
      </c>
      <c r="AH916" s="27" t="s">
        <v>914</v>
      </c>
      <c r="AI916" s="27" t="s">
        <v>915</v>
      </c>
      <c r="AJ916" s="27" t="s">
        <v>916</v>
      </c>
      <c r="AK916" s="27" t="s">
        <v>917</v>
      </c>
      <c r="AL916" s="27" t="s">
        <v>918</v>
      </c>
      <c r="AM916" s="27" t="s">
        <v>919</v>
      </c>
      <c r="AN916" s="27" t="s">
        <v>920</v>
      </c>
      <c r="AO916" s="27" t="s">
        <v>921</v>
      </c>
      <c r="AP916" s="27" t="s">
        <v>922</v>
      </c>
      <c r="AQ916" s="27" t="s">
        <v>923</v>
      </c>
      <c r="AR916" s="27" t="s">
        <v>924</v>
      </c>
      <c r="AS916" s="31" t="s">
        <v>162</v>
      </c>
      <c r="AT916" s="2" t="s">
        <v>163</v>
      </c>
      <c r="AV916" s="54">
        <f t="shared" ref="AV916:AZ916" si="1205">AVERAGE(AV918:AV929)</f>
        <v>0.99292671060774618</v>
      </c>
      <c r="AW916" s="54">
        <f t="shared" si="1205"/>
        <v>0.99435989957702886</v>
      </c>
      <c r="AX916" s="54">
        <f t="shared" si="1205"/>
        <v>0.99532877501586836</v>
      </c>
      <c r="AY916" s="54">
        <f t="shared" si="1205"/>
        <v>0.99472225098666678</v>
      </c>
      <c r="AZ916" s="54">
        <f t="shared" si="1205"/>
        <v>0.99424606296587448</v>
      </c>
      <c r="BA916" s="38" t="s">
        <v>983</v>
      </c>
      <c r="BB916" s="39">
        <f t="shared" ref="BB916" si="1206">PRODUCT(AV916:AZ916)-1</f>
        <v>-2.8096674692986601E-2</v>
      </c>
    </row>
    <row r="917" spans="1:54" ht="15.75" thickBot="1">
      <c r="A917" s="13">
        <v>916</v>
      </c>
      <c r="C917" s="14">
        <f t="shared" ref="C917" si="1207">A916/15</f>
        <v>61</v>
      </c>
      <c r="D917" s="15">
        <v>10</v>
      </c>
      <c r="E917" s="15">
        <v>11</v>
      </c>
      <c r="F917" s="15">
        <v>12</v>
      </c>
      <c r="G917" s="15">
        <v>13</v>
      </c>
      <c r="H917" s="15">
        <v>14</v>
      </c>
      <c r="I917" s="15">
        <v>15</v>
      </c>
      <c r="J917" s="15">
        <v>16</v>
      </c>
      <c r="K917" s="16">
        <v>17</v>
      </c>
      <c r="L917" s="16">
        <v>18</v>
      </c>
      <c r="M917" s="16">
        <v>19</v>
      </c>
      <c r="N917" s="16">
        <v>20</v>
      </c>
      <c r="O917" s="16">
        <v>21</v>
      </c>
      <c r="P917" s="15">
        <v>22</v>
      </c>
      <c r="R917" s="15">
        <v>10</v>
      </c>
      <c r="S917" s="15">
        <v>11</v>
      </c>
      <c r="T917" s="15">
        <v>12</v>
      </c>
      <c r="U917" s="15">
        <v>13</v>
      </c>
      <c r="V917" s="15">
        <v>14</v>
      </c>
      <c r="W917" s="15">
        <v>15</v>
      </c>
      <c r="X917" s="15">
        <v>16</v>
      </c>
      <c r="Y917" s="25">
        <v>17</v>
      </c>
      <c r="Z917" s="25">
        <v>18</v>
      </c>
      <c r="AA917" s="25">
        <v>19</v>
      </c>
      <c r="AB917" s="25">
        <v>20</v>
      </c>
      <c r="AC917" s="25">
        <v>21</v>
      </c>
      <c r="AD917" s="15">
        <v>22</v>
      </c>
      <c r="AF917" s="15">
        <v>10</v>
      </c>
      <c r="AG917" s="15">
        <v>11</v>
      </c>
      <c r="AH917" s="15">
        <v>12</v>
      </c>
      <c r="AI917" s="15">
        <v>13</v>
      </c>
      <c r="AJ917" s="15">
        <v>14</v>
      </c>
      <c r="AK917" s="15">
        <v>15</v>
      </c>
      <c r="AL917" s="15">
        <v>16</v>
      </c>
      <c r="AM917" s="29">
        <v>17</v>
      </c>
      <c r="AN917" s="29">
        <v>18</v>
      </c>
      <c r="AO917" s="29">
        <v>19</v>
      </c>
      <c r="AP917" s="29">
        <v>20</v>
      </c>
      <c r="AQ917" s="29">
        <v>21</v>
      </c>
      <c r="AR917" s="15">
        <v>22</v>
      </c>
      <c r="AS917" s="31"/>
      <c r="AT917" s="55"/>
      <c r="AU917" s="14" t="s">
        <v>165</v>
      </c>
      <c r="AV917" s="40" t="s">
        <v>166</v>
      </c>
      <c r="AW917" s="40" t="s">
        <v>167</v>
      </c>
      <c r="AX917" s="40" t="s">
        <v>168</v>
      </c>
      <c r="AY917" s="40" t="s">
        <v>169</v>
      </c>
      <c r="AZ917" s="40" t="s">
        <v>170</v>
      </c>
      <c r="BA917" s="41" t="s">
        <v>171</v>
      </c>
      <c r="BB917" s="42"/>
    </row>
    <row r="918" spans="1:54">
      <c r="A918" s="9">
        <v>917</v>
      </c>
      <c r="B918">
        <f t="shared" ref="B918" si="1208">C917</f>
        <v>61</v>
      </c>
      <c r="C918" s="17">
        <v>1993</v>
      </c>
      <c r="D918" s="18">
        <f>VLOOKUP(D$1,IR_0310!$A$4:$XA$84,($C918+D$2-2001)+8*$B918,FALSE)</f>
        <v>-20</v>
      </c>
      <c r="E918" s="18">
        <f>VLOOKUP(E$1,IR_0310!$A$4:$XA$84,($C918+E$2-2001)+8*$B918,FALSE)</f>
        <v>-26</v>
      </c>
      <c r="F918" s="18">
        <f>VLOOKUP(F$1,IR_0310!$A$4:$XA$84,($C918+F$2-2001)+8*$B918,FALSE)</f>
        <v>-27</v>
      </c>
      <c r="G918" s="18">
        <f>VLOOKUP(G$1,IR_0310!$A$4:$XA$84,($C918+G$2-2001)+8*$B918,FALSE)</f>
        <v>-32</v>
      </c>
      <c r="H918" s="18">
        <f>VLOOKUP(H$1,IR_0310!$A$4:$XA$84,($C918+H$2-2001)+8*$B918,FALSE)</f>
        <v>-9</v>
      </c>
      <c r="I918" s="18">
        <f>VLOOKUP(I$1,IR_0310!$A$4:$XA$84,($C918+I$2-2001)+8*$B918,FALSE)</f>
        <v>-34</v>
      </c>
      <c r="J918" s="18">
        <f>VLOOKUP(J$1,IR_0310!$A$4:$XA$84,($C918+J$2-2001)+8*$B918,FALSE)</f>
        <v>-27</v>
      </c>
      <c r="K918" s="19">
        <f>VLOOKUP(K$1,IR_0310!$A$4:$XA$84,($C918+K$2-2001)+8*$B918,FALSE)</f>
        <v>-161</v>
      </c>
      <c r="L918" s="20"/>
      <c r="M918" s="20"/>
      <c r="N918" s="20"/>
      <c r="O918" s="20"/>
      <c r="P918" s="26"/>
      <c r="Q918" s="17">
        <v>1993</v>
      </c>
      <c r="R918" s="18">
        <f>VLOOKUP(R$1,IN_0310!$A$4:$XA$84,($C918+R$2-2001)+8*$B918,FALSE)</f>
        <v>-7</v>
      </c>
      <c r="S918" s="18">
        <f>VLOOKUP(S$1,IN_0310!$A$4:$XA$84,($C918+S$2-2001)+8*$B918,FALSE)</f>
        <v>-1</v>
      </c>
      <c r="T918" s="18">
        <f>VLOOKUP(T$1,IN_0310!$A$4:$XA$84,($C918+T$2-2001)+8*$B918,FALSE)</f>
        <v>-2</v>
      </c>
      <c r="U918" s="18">
        <f>VLOOKUP(U$1,IN_0310!$A$4:$XA$84,($C918+U$2-2001)+8*$B918,FALSE)</f>
        <v>2</v>
      </c>
      <c r="V918" s="18">
        <f>VLOOKUP(V$1,IN_0310!$A$4:$XA$84,($C918+V$2-2001)+8*$B918,FALSE)</f>
        <v>2</v>
      </c>
      <c r="W918" s="18">
        <f>VLOOKUP(W$1,IN_0310!$A$4:$XA$84,($C918+W$2-2001)+8*$B918,FALSE)</f>
        <v>6</v>
      </c>
      <c r="X918" s="18">
        <f>VLOOKUP(X$1,IN_0310!$A$4:$XA$84,($C918+X$2-2001)+8*$B918,FALSE)</f>
        <v>4</v>
      </c>
      <c r="Y918" s="18">
        <f>VLOOKUP(Y$1,IN_0310!$A$4:$XA$84,($C918+Y$2-2001)+8*$B918,FALSE)</f>
        <v>2</v>
      </c>
      <c r="Z918" s="20"/>
      <c r="AA918" s="20"/>
      <c r="AB918" s="20"/>
      <c r="AC918" s="20"/>
      <c r="AD918" s="26"/>
      <c r="AE918" s="17">
        <v>1993</v>
      </c>
      <c r="AF918" s="18">
        <f>-VLOOKUP(AF$1,D_0310!$A$4:$XA$84,($C918+AF$2-2001)+8*$B918,FALSE)</f>
        <v>-5</v>
      </c>
      <c r="AG918" s="18">
        <f>-VLOOKUP(AG$1,D_0310!$A$4:$XA$84,($C918+AG$2-2001)+8*$B918,FALSE)</f>
        <v>-5</v>
      </c>
      <c r="AH918" s="18">
        <f>-VLOOKUP(AH$1,D_0310!$A$4:$XA$84,($C918+AH$2-2001)+8*$B918,FALSE)</f>
        <v>-3</v>
      </c>
      <c r="AI918" s="18">
        <f>-VLOOKUP(AI$1,D_0310!$A$4:$XA$84,($C918+AI$2-2001)+8*$B918,FALSE)</f>
        <v>-3</v>
      </c>
      <c r="AJ918" s="18">
        <f>-VLOOKUP(AJ$1,D_0310!$A$4:$XA$84,($C918+AJ$2-2001)+8*$B918,FALSE)</f>
        <v>-9</v>
      </c>
      <c r="AK918" s="18">
        <f>-VLOOKUP(AK$1,D_0310!$A$4:$XA$84,($C918+AK$2-2001)+8*$B918,FALSE)</f>
        <v>-3</v>
      </c>
      <c r="AL918" s="18">
        <f>-VLOOKUP(AL$1,D_0310!$A$4:$XA$84,($C918+AL$2-2001)+8*$B918,FALSE)</f>
        <v>-5</v>
      </c>
      <c r="AM918" s="18">
        <f>-VLOOKUP(AM$1,D_0310!$A$4:$XA$84,($C918+AM$2-2001)+8*$B918,FALSE)</f>
        <v>-3</v>
      </c>
      <c r="AN918" s="20"/>
      <c r="AO918" s="20"/>
      <c r="AP918" s="20"/>
      <c r="AQ918" s="20"/>
      <c r="AR918" s="26"/>
      <c r="AS918" s="31">
        <v>1</v>
      </c>
      <c r="AT918" s="55">
        <f>VLOOKUP(2002-C918,census2002!$A$3:$CD$82,2+B918)</f>
        <v>13027</v>
      </c>
      <c r="AU918" s="17" t="s">
        <v>172</v>
      </c>
      <c r="AV918">
        <f>1+K918/AVERAGE(AVERAGE(SUM($AT918,$D918:J918,$R918:X918,$AF918:AL918),SUM($AT918,$D918:K918,$R918:Y918,$AF918:AM918)),AVERAGE(SUM($AT919,$D919:K919,$S919:Y919,$AG919:AM919),SUM($AT919,$D919:L919,$S919:Z919,$AG919:AN919)))</f>
        <v>0.98867592755407063</v>
      </c>
      <c r="BA918" s="43">
        <f t="shared" ref="BA918:BA929" si="1209">(PRODUCT(AV918:AZ918))^(1/AS918)</f>
        <v>0.98867592755407063</v>
      </c>
      <c r="BB918" s="43" t="s">
        <v>173</v>
      </c>
    </row>
    <row r="919" spans="1:54">
      <c r="A919" s="9">
        <v>918</v>
      </c>
      <c r="B919" s="17">
        <f t="shared" ref="B919" si="1210">C917</f>
        <v>61</v>
      </c>
      <c r="C919" s="17">
        <v>1992</v>
      </c>
      <c r="D919" s="21"/>
      <c r="E919" s="18">
        <f>VLOOKUP(E$1,IR_0310!$A$4:$XA$84,($C919+E$2-2001)+8*$B919,FALSE)</f>
        <v>-15</v>
      </c>
      <c r="F919" s="18">
        <f>VLOOKUP(F$1,IR_0310!$A$4:$XA$84,($C919+F$2-2001)+8*$B919,FALSE)</f>
        <v>-6</v>
      </c>
      <c r="G919" s="18">
        <f>VLOOKUP(G$1,IR_0310!$A$4:$XA$84,($C919+G$2-2001)+8*$B919,FALSE)</f>
        <v>-33</v>
      </c>
      <c r="H919" s="18">
        <f>VLOOKUP(H$1,IR_0310!$A$4:$XA$84,($C919+H$2-2001)+8*$B919,FALSE)</f>
        <v>-27</v>
      </c>
      <c r="I919" s="18">
        <f>VLOOKUP(I$1,IR_0310!$A$4:$XA$84,($C919+I$2-2001)+8*$B919,FALSE)</f>
        <v>-31</v>
      </c>
      <c r="J919" s="18">
        <f>VLOOKUP(J$1,IR_0310!$A$4:$XA$84,($C919+J$2-2001)+8*$B919,FALSE)</f>
        <v>-30</v>
      </c>
      <c r="K919" s="19">
        <f>VLOOKUP(K$1,IR_0310!$A$4:$XA$84,($C919+K$2-2001)+8*$B919,FALSE)</f>
        <v>-123</v>
      </c>
      <c r="L919" s="19">
        <f>VLOOKUP(L$1,IR_0310!$A$4:$XA$84,($C919+L$2-2001)+8*$B919,FALSE)</f>
        <v>-153</v>
      </c>
      <c r="M919" s="22"/>
      <c r="N919" s="22"/>
      <c r="O919" s="22"/>
      <c r="P919" s="21"/>
      <c r="Q919" s="17">
        <v>1992</v>
      </c>
      <c r="R919" s="21"/>
      <c r="S919" s="18">
        <f>VLOOKUP(S$1,IN_0310!$A$4:$XA$84,($C919+S$2-2001)+8*$B919,FALSE)</f>
        <v>-2</v>
      </c>
      <c r="T919" s="18">
        <f>VLOOKUP(T$1,IN_0310!$A$4:$XA$84,($C919+T$2-2001)+8*$B919,FALSE)</f>
        <v>-1</v>
      </c>
      <c r="U919" s="18">
        <f>VLOOKUP(U$1,IN_0310!$A$4:$XA$84,($C919+U$2-2001)+8*$B919,FALSE)</f>
        <v>-2</v>
      </c>
      <c r="V919" s="18">
        <f>VLOOKUP(V$1,IN_0310!$A$4:$XA$84,($C919+V$2-2001)+8*$B919,FALSE)</f>
        <v>-1</v>
      </c>
      <c r="W919" s="18">
        <f>VLOOKUP(W$1,IN_0310!$A$4:$XA$84,($C919+W$2-2001)+8*$B919,FALSE)</f>
        <v>8</v>
      </c>
      <c r="X919" s="18">
        <f>VLOOKUP(X$1,IN_0310!$A$4:$XA$84,($C919+X$2-2001)+8*$B919,FALSE)</f>
        <v>4</v>
      </c>
      <c r="Y919" s="18">
        <f>VLOOKUP(Y$1,IN_0310!$A$4:$XA$84,($C919+Y$2-2001)+8*$B919,FALSE)</f>
        <v>5</v>
      </c>
      <c r="Z919" s="18">
        <f>VLOOKUP(Z$1,IN_0310!$A$4:$XA$84,($C919+Z$2-2001)+8*$B919,FALSE)</f>
        <v>4</v>
      </c>
      <c r="AA919" s="22"/>
      <c r="AB919" s="22"/>
      <c r="AC919" s="22"/>
      <c r="AD919" s="21"/>
      <c r="AE919" s="17">
        <v>1992</v>
      </c>
      <c r="AF919" s="21"/>
      <c r="AG919" s="18">
        <f>-VLOOKUP(AG$1,D_0310!$A$4:$XA$84,($C919+AG$2-2001)+8*$B919,FALSE)</f>
        <v>-4</v>
      </c>
      <c r="AH919" s="18">
        <f>-VLOOKUP(AH$1,D_0310!$A$4:$XA$84,($C919+AH$2-2001)+8*$B919,FALSE)</f>
        <v>-3</v>
      </c>
      <c r="AI919" s="18">
        <f>-VLOOKUP(AI$1,D_0310!$A$4:$XA$84,($C919+AI$2-2001)+8*$B919,FALSE)</f>
        <v>-3</v>
      </c>
      <c r="AJ919" s="18">
        <f>-VLOOKUP(AJ$1,D_0310!$A$4:$XA$84,($C919+AJ$2-2001)+8*$B919,FALSE)</f>
        <v>-5</v>
      </c>
      <c r="AK919" s="18">
        <f>-VLOOKUP(AK$1,D_0310!$A$4:$XA$84,($C919+AK$2-2001)+8*$B919,FALSE)</f>
        <v>-3</v>
      </c>
      <c r="AL919" s="18">
        <f>-VLOOKUP(AL$1,D_0310!$A$4:$XA$84,($C919+AL$2-2001)+8*$B919,FALSE)</f>
        <v>-4</v>
      </c>
      <c r="AM919" s="18">
        <f>-VLOOKUP(AM$1,D_0310!$A$4:$XA$84,($C919+AM$2-2001)+8*$B919,FALSE)</f>
        <v>-14</v>
      </c>
      <c r="AN919" s="18">
        <f>-VLOOKUP(AN$1,D_0310!$A$4:$XA$84,($C919+AN$2-2001)+8*$B919,FALSE)</f>
        <v>-9</v>
      </c>
      <c r="AO919" s="22"/>
      <c r="AP919" s="22"/>
      <c r="AQ919" s="22"/>
      <c r="AR919" s="21"/>
      <c r="AS919" s="31">
        <v>2</v>
      </c>
      <c r="AT919" s="55">
        <f>VLOOKUP(2002-C919,census2002!$A$3:$CD$82,2+B919)</f>
        <v>16062</v>
      </c>
      <c r="AU919" s="17" t="s">
        <v>174</v>
      </c>
      <c r="AV919">
        <f>1+K919/AVERAGE(AVERAGE(SUM($AT919,$D919:J919,$R919:X919,$AF919:AL919),SUM($AT919,$D919:K919,$R919:Y919,$AF919:AM919)),AVERAGE(SUM($AT920,$D920:K920,$S920:Y920,$AG920:AM920),SUM($AT920,$D920:L920,$S920:Z920,$AG920:AN920)))</f>
        <v>0.99204501358168418</v>
      </c>
      <c r="AW919">
        <f>1+L919/AVERAGE(AVERAGE(SUM($AT919,$D919:K919,$R919:Y919,$AF919:AM919),SUM($AT919,$D919:L919,$R919:Z919,$AF919:AN919)),AVERAGE(SUM($AT920,$D920:L920,$S920:Z920,$AG920:AN920),SUM($AT920,$D920:M920,$S920:AA920,$AG920:AO920)))</f>
        <v>0.99002038320423968</v>
      </c>
      <c r="BA919" s="43">
        <f t="shared" si="1209"/>
        <v>0.99103218136546611</v>
      </c>
      <c r="BB919" s="44">
        <f t="shared" ref="BB919" si="1211">AVERAGE(BA918:BA929)^5-1</f>
        <v>-2.8815684215601989E-2</v>
      </c>
    </row>
    <row r="920" spans="1:54">
      <c r="A920" s="13">
        <v>919</v>
      </c>
      <c r="B920" s="17">
        <f t="shared" ref="B920" si="1212">C917</f>
        <v>61</v>
      </c>
      <c r="C920" s="17">
        <v>1991</v>
      </c>
      <c r="D920" s="21"/>
      <c r="E920" s="21"/>
      <c r="F920" s="18">
        <f>VLOOKUP(F$1,IR_0310!$A$4:$XA$84,($C920+F$2-2001)+8*$B920,FALSE)</f>
        <v>-32</v>
      </c>
      <c r="G920" s="18">
        <f>VLOOKUP(G$1,IR_0310!$A$4:$XA$84,($C920+G$2-2001)+8*$B920,FALSE)</f>
        <v>-13</v>
      </c>
      <c r="H920" s="18">
        <f>VLOOKUP(H$1,IR_0310!$A$4:$XA$84,($C920+H$2-2001)+8*$B920,FALSE)</f>
        <v>-24</v>
      </c>
      <c r="I920" s="18">
        <f>VLOOKUP(I$1,IR_0310!$A$4:$XA$84,($C920+I$2-2001)+8*$B920,FALSE)</f>
        <v>-34</v>
      </c>
      <c r="J920" s="18">
        <f>VLOOKUP(J$1,IR_0310!$A$4:$XA$84,($C920+J$2-2001)+8*$B920,FALSE)</f>
        <v>-37</v>
      </c>
      <c r="K920" s="19">
        <f>VLOOKUP(K$1,IR_0310!$A$4:$XA$84,($C920+K$2-2001)+8*$B920,FALSE)</f>
        <v>-144</v>
      </c>
      <c r="L920" s="19">
        <f>VLOOKUP(L$1,IR_0310!$A$4:$XA$84,($C920+L$2-2001)+8*$B920,FALSE)</f>
        <v>-81</v>
      </c>
      <c r="M920" s="19">
        <f>VLOOKUP(M$1,IR_0310!$A$4:$XA$84,($C920+M$2-2001)+8*$B920,FALSE)</f>
        <v>-123</v>
      </c>
      <c r="N920" s="22"/>
      <c r="O920" s="22"/>
      <c r="P920" s="21"/>
      <c r="Q920" s="17">
        <v>1991</v>
      </c>
      <c r="R920" s="21"/>
      <c r="S920" s="21"/>
      <c r="T920" s="18">
        <f>VLOOKUP(T$1,IN_0310!$A$4:$XA$84,($C920+T$2-2001)+8*$B920,FALSE)</f>
        <v>-2</v>
      </c>
      <c r="U920" s="18">
        <f>VLOOKUP(U$1,IN_0310!$A$4:$XA$84,($C920+U$2-2001)+8*$B920,FALSE)</f>
        <v>-3</v>
      </c>
      <c r="V920" s="18">
        <f>VLOOKUP(V$1,IN_0310!$A$4:$XA$84,($C920+V$2-2001)+8*$B920,FALSE)</f>
        <v>0</v>
      </c>
      <c r="W920" s="18">
        <f>VLOOKUP(W$1,IN_0310!$A$4:$XA$84,($C920+W$2-2001)+8*$B920,FALSE)</f>
        <v>1</v>
      </c>
      <c r="X920" s="18">
        <f>VLOOKUP(X$1,IN_0310!$A$4:$XA$84,($C920+X$2-2001)+8*$B920,FALSE)</f>
        <v>0</v>
      </c>
      <c r="Y920" s="18">
        <f>VLOOKUP(Y$1,IN_0310!$A$4:$XA$84,($C920+Y$2-2001)+8*$B920,FALSE)</f>
        <v>4</v>
      </c>
      <c r="Z920" s="18">
        <f>VLOOKUP(Z$1,IN_0310!$A$4:$XA$84,($C920+Z$2-2001)+8*$B920,FALSE)</f>
        <v>-1</v>
      </c>
      <c r="AA920" s="18">
        <f>VLOOKUP(AA$1,IN_0310!$A$4:$XA$84,($C920+AA$2-2001)+8*$B920,FALSE)</f>
        <v>-1</v>
      </c>
      <c r="AB920" s="22"/>
      <c r="AC920" s="22"/>
      <c r="AD920" s="21"/>
      <c r="AE920" s="17">
        <v>1991</v>
      </c>
      <c r="AF920" s="21"/>
      <c r="AG920" s="21"/>
      <c r="AH920" s="18">
        <f>-VLOOKUP(AH$1,D_0310!$A$4:$XA$84,($C920+AH$2-2001)+8*$B920,FALSE)</f>
        <v>-8</v>
      </c>
      <c r="AI920" s="18">
        <f>-VLOOKUP(AI$1,D_0310!$A$4:$XA$84,($C920+AI$2-2001)+8*$B920,FALSE)</f>
        <v>-6</v>
      </c>
      <c r="AJ920" s="18">
        <f>-VLOOKUP(AJ$1,D_0310!$A$4:$XA$84,($C920+AJ$2-2001)+8*$B920,FALSE)</f>
        <v>-3</v>
      </c>
      <c r="AK920" s="18">
        <f>-VLOOKUP(AK$1,D_0310!$A$4:$XA$84,($C920+AK$2-2001)+8*$B920,FALSE)</f>
        <v>-12</v>
      </c>
      <c r="AL920" s="18">
        <f>-VLOOKUP(AL$1,D_0310!$A$4:$XA$84,($C920+AL$2-2001)+8*$B920,FALSE)</f>
        <v>-8</v>
      </c>
      <c r="AM920" s="18">
        <f>-VLOOKUP(AM$1,D_0310!$A$4:$XA$84,($C920+AM$2-2001)+8*$B920,FALSE)</f>
        <v>-7</v>
      </c>
      <c r="AN920" s="18">
        <f>-VLOOKUP(AN$1,D_0310!$A$4:$XA$84,($C920+AN$2-2001)+8*$B920,FALSE)</f>
        <v>-16</v>
      </c>
      <c r="AO920" s="18">
        <f>-VLOOKUP(AO$1,D_0310!$A$4:$XA$84,($C920+AO$2-2001)+8*$B920,FALSE)</f>
        <v>-11</v>
      </c>
      <c r="AP920" s="22"/>
      <c r="AQ920" s="22"/>
      <c r="AR920" s="21"/>
      <c r="AS920" s="31">
        <v>3</v>
      </c>
      <c r="AT920" s="55">
        <f>VLOOKUP(2002-C920,census2002!$A$3:$CD$82,2+B920)</f>
        <v>15463</v>
      </c>
      <c r="AU920" s="17" t="s">
        <v>175</v>
      </c>
      <c r="AV920">
        <f>1+K920/AVERAGE(AVERAGE(SUM($AT920,$D920:J920,$R920:X920,$AF920:AL920),SUM($AT920,$D920:K920,$R920:Y920,$AF920:AM920)),AVERAGE(SUM($AT921,$D921:K921,$S921:Y921,$AG921:AM921),SUM($AT921,$D921:L921,$S921:Z921,$AG921:AN921)))</f>
        <v>0.9910994359885652</v>
      </c>
      <c r="AW920">
        <f>1+L920/AVERAGE(AVERAGE(SUM($AT920,$D920:K920,$R920:Y920,$AF920:AM920),SUM($AT920,$D920:L920,$R920:Z920,$AF920:AN920)),AVERAGE(SUM($AT921,$D921:L921,$S921:Z921,$AG921:AN921),SUM($AT921,$D921:M921,$S921:AA921,$AG921:AO921)))</f>
        <v>0.99495814011390871</v>
      </c>
      <c r="AX920">
        <f>1+M920/AVERAGE(AVERAGE(SUM($AT920,$D920:L920,$R920:Z920,$AF920:AN920),SUM($AT920,$D920:M920,$R920:AA920,$AF920:AO920)),AVERAGE(SUM($AT921,$D921:M921,$S921:AA921,$AG921:AO921),SUM($AT921,$D921:N921,$S921:AB921,$AG921:AP921)))</f>
        <v>0.99228441043172799</v>
      </c>
      <c r="BA920" s="43">
        <f t="shared" si="1209"/>
        <v>0.99277935095390346</v>
      </c>
      <c r="BB920" s="45" t="s">
        <v>176</v>
      </c>
    </row>
    <row r="921" spans="1:54">
      <c r="A921" s="9">
        <v>920</v>
      </c>
      <c r="B921" s="17">
        <f t="shared" ref="B921" si="1213">C917</f>
        <v>61</v>
      </c>
      <c r="C921" s="17">
        <v>1990</v>
      </c>
      <c r="D921" s="21"/>
      <c r="E921" s="21"/>
      <c r="F921" s="21"/>
      <c r="G921" s="18">
        <f>VLOOKUP(G$1,IR_0310!$A$4:$XA$84,($C921+G$2-2001)+8*$B921,FALSE)</f>
        <v>-21</v>
      </c>
      <c r="H921" s="18">
        <f>VLOOKUP(H$1,IR_0310!$A$4:$XA$84,($C921+H$2-2001)+8*$B921,FALSE)</f>
        <v>-27</v>
      </c>
      <c r="I921" s="18">
        <f>VLOOKUP(I$1,IR_0310!$A$4:$XA$84,($C921+I$2-2001)+8*$B921,FALSE)</f>
        <v>-18</v>
      </c>
      <c r="J921" s="18">
        <f>VLOOKUP(J$1,IR_0310!$A$4:$XA$84,($C921+J$2-2001)+8*$B921,FALSE)</f>
        <v>-35</v>
      </c>
      <c r="K921" s="19">
        <f>VLOOKUP(K$1,IR_0310!$A$4:$XA$84,($C921+K$2-2001)+8*$B921,FALSE)</f>
        <v>-88</v>
      </c>
      <c r="L921" s="19">
        <f>VLOOKUP(L$1,IR_0310!$A$4:$XA$84,($C921+L$2-2001)+8*$B921,FALSE)</f>
        <v>-109</v>
      </c>
      <c r="M921" s="19">
        <f>VLOOKUP(M$1,IR_0310!$A$4:$XA$84,($C921+M$2-2001)+8*$B921,FALSE)</f>
        <v>-84</v>
      </c>
      <c r="N921" s="19">
        <f>VLOOKUP(N$1,IR_0310!$A$4:$XA$84,($C921+N$2-2001)+8*$B921,FALSE)</f>
        <v>-151</v>
      </c>
      <c r="O921" s="22"/>
      <c r="P921" s="21"/>
      <c r="Q921" s="17">
        <v>1990</v>
      </c>
      <c r="R921" s="21"/>
      <c r="S921" s="21"/>
      <c r="T921" s="21"/>
      <c r="U921" s="18">
        <f>VLOOKUP(U$1,IN_0310!$A$4:$XA$84,($C921+U$2-2001)+8*$B921,FALSE)</f>
        <v>-2</v>
      </c>
      <c r="V921" s="18">
        <f>VLOOKUP(V$1,IN_0310!$A$4:$XA$84,($C921+V$2-2001)+8*$B921,FALSE)</f>
        <v>-9</v>
      </c>
      <c r="W921" s="18">
        <f>VLOOKUP(W$1,IN_0310!$A$4:$XA$84,($C921+W$2-2001)+8*$B921,FALSE)</f>
        <v>-1</v>
      </c>
      <c r="X921" s="18">
        <f>VLOOKUP(X$1,IN_0310!$A$4:$XA$84,($C921+X$2-2001)+8*$B921,FALSE)</f>
        <v>2</v>
      </c>
      <c r="Y921" s="18">
        <f>VLOOKUP(Y$1,IN_0310!$A$4:$XA$84,($C921+Y$2-2001)+8*$B921,FALSE)</f>
        <v>1</v>
      </c>
      <c r="Z921" s="18">
        <f>VLOOKUP(Z$1,IN_0310!$A$4:$XA$84,($C921+Z$2-2001)+8*$B921,FALSE)</f>
        <v>4</v>
      </c>
      <c r="AA921" s="18">
        <f>VLOOKUP(AA$1,IN_0310!$A$4:$XA$84,($C921+AA$2-2001)+8*$B921,FALSE)</f>
        <v>3</v>
      </c>
      <c r="AB921" s="18">
        <f>VLOOKUP(AB$1,IN_0310!$A$4:$XA$84,($C921+AB$2-2001)+8*$B921,FALSE)</f>
        <v>1</v>
      </c>
      <c r="AC921" s="22"/>
      <c r="AD921" s="21"/>
      <c r="AE921" s="17">
        <v>1990</v>
      </c>
      <c r="AF921" s="21"/>
      <c r="AG921" s="21"/>
      <c r="AH921" s="21"/>
      <c r="AI921" s="18">
        <f>-VLOOKUP(AI$1,D_0310!$A$4:$XA$84,($C921+AI$2-2001)+8*$B921,FALSE)</f>
        <v>-7</v>
      </c>
      <c r="AJ921" s="18">
        <f>-VLOOKUP(AJ$1,D_0310!$A$4:$XA$84,($C921+AJ$2-2001)+8*$B921,FALSE)</f>
        <v>-9</v>
      </c>
      <c r="AK921" s="18">
        <f>-VLOOKUP(AK$1,D_0310!$A$4:$XA$84,($C921+AK$2-2001)+8*$B921,FALSE)</f>
        <v>-9</v>
      </c>
      <c r="AL921" s="18">
        <f>-VLOOKUP(AL$1,D_0310!$A$4:$XA$84,($C921+AL$2-2001)+8*$B921,FALSE)</f>
        <v>-5</v>
      </c>
      <c r="AM921" s="18">
        <f>-VLOOKUP(AM$1,D_0310!$A$4:$XA$84,($C921+AM$2-2001)+8*$B921,FALSE)</f>
        <v>-8</v>
      </c>
      <c r="AN921" s="18">
        <f>-VLOOKUP(AN$1,D_0310!$A$4:$XA$84,($C921+AN$2-2001)+8*$B921,FALSE)</f>
        <v>-7</v>
      </c>
      <c r="AO921" s="18">
        <f>-VLOOKUP(AO$1,D_0310!$A$4:$XA$84,($C921+AO$2-2001)+8*$B921,FALSE)</f>
        <v>-15</v>
      </c>
      <c r="AP921" s="18">
        <f>-VLOOKUP(AP$1,D_0310!$A$4:$XA$84,($C921+AP$2-2001)+8*$B921,FALSE)</f>
        <v>-16</v>
      </c>
      <c r="AQ921" s="22"/>
      <c r="AR921" s="21"/>
      <c r="AS921" s="31">
        <v>4</v>
      </c>
      <c r="AT921" s="55">
        <f>VLOOKUP(2002-C921,census2002!$A$3:$CD$82,2+B921)</f>
        <v>17441</v>
      </c>
      <c r="AU921" s="17" t="s">
        <v>177</v>
      </c>
      <c r="AV921">
        <f>1+K921/AVERAGE(AVERAGE(SUM($AT921,$D921:J921,$R921:X921,$AF921:AL921),SUM($AT921,$D921:K921,$R921:Y921,$AF921:AM921)),AVERAGE(SUM($AT922,$D922:K922,$S922:Y922,$AG922:AM922),SUM($AT922,$D922:L922,$S922:Z922,$AG922:AN922)))</f>
        <v>0.99485583176231607</v>
      </c>
      <c r="AW921">
        <f>1+L921/AVERAGE(AVERAGE(SUM($AT921,$D921:K921,$R921:Y921,$AF921:AM921),SUM($AT921,$D921:L921,$R921:Z921,$AF921:AN921)),AVERAGE(SUM($AT922,$D922:L922,$S922:Z922,$AG922:AN922),SUM($AT922,$D922:M922,$S922:AA922,$AG922:AO922)))</f>
        <v>0.99358870671274169</v>
      </c>
      <c r="AX921">
        <f>1+M921/AVERAGE(AVERAGE(SUM($AT921,$D921:L921,$R921:Z921,$AF921:AN921),SUM($AT921,$D921:M921,$R921:AA921,$AF921:AO921)),AVERAGE(SUM($AT922,$D922:M922,$S922:AA922,$AG922:AO922),SUM($AT922,$D922:N922,$S922:AB922,$AG922:AP922)))</f>
        <v>0.99502855620986597</v>
      </c>
      <c r="AY921">
        <f>1+N921/AVERAGE(AVERAGE(SUM($AT921,$D921:M921,$R921:AA921,$AF921:AO921),SUM($AT921,$D921:N921,$R921:AB921,$AF921:AP921)),AVERAGE(SUM($AT922,$D922:N922,$S922:AB922,$AG922:AP922),SUM($AT922,$D922:O922,$S922:AC922,$AG922:AQ922)))</f>
        <v>0.9909955574107755</v>
      </c>
      <c r="BA921" s="43">
        <f t="shared" si="1209"/>
        <v>0.9936158535527142</v>
      </c>
      <c r="BB921" s="46">
        <f t="shared" ref="BB921" si="1214">AVERAGE(BB922:BB929)^5-1</f>
        <v>-2.809929300853653E-2</v>
      </c>
    </row>
    <row r="922" spans="1:54">
      <c r="A922" s="9">
        <v>921</v>
      </c>
      <c r="B922" s="17">
        <f t="shared" ref="B922" si="1215">C917</f>
        <v>61</v>
      </c>
      <c r="C922" s="17">
        <v>1989</v>
      </c>
      <c r="D922" s="21"/>
      <c r="E922" s="21"/>
      <c r="F922" s="21"/>
      <c r="G922" s="21"/>
      <c r="H922" s="18">
        <f>VLOOKUP(H$1,IR_0310!$A$4:$XA$84,($C922+H$2-2001)+8*$B922,FALSE)</f>
        <v>-4</v>
      </c>
      <c r="I922" s="18">
        <f>VLOOKUP(I$1,IR_0310!$A$4:$XA$84,($C922+I$2-2001)+8*$B922,FALSE)</f>
        <v>-30</v>
      </c>
      <c r="J922" s="18">
        <f>VLOOKUP(J$1,IR_0310!$A$4:$XA$84,($C922+J$2-2001)+8*$B922,FALSE)</f>
        <v>-35</v>
      </c>
      <c r="K922" s="19">
        <f>VLOOKUP(K$1,IR_0310!$A$4:$XA$84,($C922+K$2-2001)+8*$B922,FALSE)</f>
        <v>-81</v>
      </c>
      <c r="L922" s="19">
        <f>VLOOKUP(L$1,IR_0310!$A$4:$XA$84,($C922+L$2-2001)+8*$B922,FALSE)</f>
        <v>-105</v>
      </c>
      <c r="M922" s="19">
        <f>VLOOKUP(M$1,IR_0310!$A$4:$XA$84,($C922+M$2-2001)+8*$B922,FALSE)</f>
        <v>-97</v>
      </c>
      <c r="N922" s="19">
        <f>VLOOKUP(N$1,IR_0310!$A$4:$XA$84,($C922+N$2-2001)+8*$B922,FALSE)</f>
        <v>-102</v>
      </c>
      <c r="O922" s="19">
        <f>VLOOKUP(O$1,IR_0310!$A$4:$XA$84,($C922+O$2-2001)+8*$B922,FALSE)</f>
        <v>-122</v>
      </c>
      <c r="P922" s="21"/>
      <c r="Q922" s="17">
        <v>1989</v>
      </c>
      <c r="R922" s="21"/>
      <c r="S922" s="21"/>
      <c r="T922" s="21"/>
      <c r="U922" s="21"/>
      <c r="V922" s="18">
        <f>VLOOKUP(V$1,IN_0310!$A$4:$XA$84,($C922+V$2-2001)+8*$B922,FALSE)</f>
        <v>-6</v>
      </c>
      <c r="W922" s="18">
        <f>VLOOKUP(W$1,IN_0310!$A$4:$XA$84,($C922+W$2-2001)+8*$B922,FALSE)</f>
        <v>-5</v>
      </c>
      <c r="X922" s="18">
        <f>VLOOKUP(X$1,IN_0310!$A$4:$XA$84,($C922+X$2-2001)+8*$B922,FALSE)</f>
        <v>-8</v>
      </c>
      <c r="Y922" s="18">
        <f>VLOOKUP(Y$1,IN_0310!$A$4:$XA$84,($C922+Y$2-2001)+8*$B922,FALSE)</f>
        <v>-4</v>
      </c>
      <c r="Z922" s="18">
        <f>VLOOKUP(Z$1,IN_0310!$A$4:$XA$84,($C922+Z$2-2001)+8*$B922,FALSE)</f>
        <v>2</v>
      </c>
      <c r="AA922" s="18">
        <f>VLOOKUP(AA$1,IN_0310!$A$4:$XA$84,($C922+AA$2-2001)+8*$B922,FALSE)</f>
        <v>3</v>
      </c>
      <c r="AB922" s="18">
        <f>VLOOKUP(AB$1,IN_0310!$A$4:$XA$84,($C922+AB$2-2001)+8*$B922,FALSE)</f>
        <v>10</v>
      </c>
      <c r="AC922" s="18">
        <f>VLOOKUP(AC$1,IN_0310!$A$4:$XA$84,($C922+AC$2-2001)+8*$B922,FALSE)</f>
        <v>-1</v>
      </c>
      <c r="AD922" s="21"/>
      <c r="AE922" s="17">
        <v>1989</v>
      </c>
      <c r="AF922" s="21"/>
      <c r="AG922" s="21"/>
      <c r="AH922" s="21"/>
      <c r="AI922" s="21"/>
      <c r="AJ922" s="18">
        <f>-VLOOKUP(AJ$1,D_0310!$A$4:$XA$84,($C922+AJ$2-2001)+8*$B922,FALSE)</f>
        <v>-9</v>
      </c>
      <c r="AK922" s="18">
        <f>-VLOOKUP(AK$1,D_0310!$A$4:$XA$84,($C922+AK$2-2001)+8*$B922,FALSE)</f>
        <v>-5</v>
      </c>
      <c r="AL922" s="18">
        <f>-VLOOKUP(AL$1,D_0310!$A$4:$XA$84,($C922+AL$2-2001)+8*$B922,FALSE)</f>
        <v>-6</v>
      </c>
      <c r="AM922" s="18">
        <f>-VLOOKUP(AM$1,D_0310!$A$4:$XA$84,($C922+AM$2-2001)+8*$B922,FALSE)</f>
        <v>-13</v>
      </c>
      <c r="AN922" s="18">
        <f>-VLOOKUP(AN$1,D_0310!$A$4:$XA$84,($C922+AN$2-2001)+8*$B922,FALSE)</f>
        <v>-9</v>
      </c>
      <c r="AO922" s="18">
        <f>-VLOOKUP(AO$1,D_0310!$A$4:$XA$84,($C922+AO$2-2001)+8*$B922,FALSE)</f>
        <v>-9</v>
      </c>
      <c r="AP922" s="18">
        <f>-VLOOKUP(AP$1,D_0310!$A$4:$XA$84,($C922+AP$2-2001)+8*$B922,FALSE)</f>
        <v>-16</v>
      </c>
      <c r="AQ922" s="18">
        <f>-VLOOKUP(AQ$1,D_0310!$A$4:$XA$84,($C922+AQ$2-2001)+8*$B922,FALSE)</f>
        <v>-15</v>
      </c>
      <c r="AR922" s="21"/>
      <c r="AS922" s="31">
        <v>5</v>
      </c>
      <c r="AT922" s="55">
        <f>VLOOKUP(2002-C922,census2002!$A$3:$CD$82,2+B922)</f>
        <v>17223</v>
      </c>
      <c r="AU922" s="17" t="s">
        <v>178</v>
      </c>
      <c r="AV922">
        <f>1+K922/AVERAGE(AVERAGE(SUM($AT922,$D922:J922,$R922:X922,$AF922:AL922),SUM($AT922,$D922:K922,$R922:Y922,$AF922:AM922)),AVERAGE(SUM($AT923,$D923:K923,$S923:Y923,$AG923:AM923),SUM($AT923,$D923:L923,$S923:Z923,$AG923:AN923)))</f>
        <v>0.99526786235905829</v>
      </c>
      <c r="AW922">
        <f>1+L922/AVERAGE(AVERAGE(SUM($AT922,$D922:K922,$R922:Y922,$AF922:AM922),SUM($AT922,$D922:L922,$R922:Z922,$AF922:AN922)),AVERAGE(SUM($AT923,$D923:L923,$S923:Z923,$AG923:AN923),SUM($AT923,$D923:M923,$S923:AA923,$AG923:AO923)))</f>
        <v>0.99382951840860345</v>
      </c>
      <c r="AX922">
        <f>1+M922/AVERAGE(AVERAGE(SUM($AT922,$D922:L922,$R922:Z922,$AF922:AN922),SUM($AT922,$D922:M922,$R922:AA922,$AF922:AO922)),AVERAGE(SUM($AT923,$D923:M923,$S923:AA923,$AG923:AO923),SUM($AT923,$D923:N923,$S923:AB923,$AG923:AP923)))</f>
        <v>0.99426425804925644</v>
      </c>
      <c r="AY922">
        <f>1+N922/AVERAGE(AVERAGE(SUM($AT922,$D922:M922,$R922:AA922,$AF922:AO922),SUM($AT922,$D922:N922,$R922:AB922,$AF922:AP922)),AVERAGE(SUM($AT923,$D923:N923,$S923:AB923,$AG923:AP923),SUM($AT923,$D923:O923,$S923:AC923,$AG923:AQ923)))</f>
        <v>0.99393128067826864</v>
      </c>
      <c r="AZ922">
        <f>1+O922/AVERAGE(AVERAGE(SUM($AT922,$D922:N922,$R922:AB922,$AF922:AP922),SUM($AT922,$D922:O922,$R922:AC922,$AF922:AQ922)),AVERAGE(SUM($AT923,$D923:O923,$S923:AC923,$AG923:AQ923),SUM($AT923,$D923:P923,$S923:AD923,$AG923:AR923)))</f>
        <v>0.99268245137878808</v>
      </c>
      <c r="BA922" s="43">
        <f t="shared" si="1209"/>
        <v>0.99399472738907602</v>
      </c>
      <c r="BB922" s="47">
        <f t="shared" ref="BB922:BB929" si="1216">PRODUCT(AV918,AW919,AX920,AY921,AZ922)^(1/5)</f>
        <v>0.9909306539921281</v>
      </c>
    </row>
    <row r="923" spans="1:54">
      <c r="A923" s="13">
        <v>922</v>
      </c>
      <c r="B923" s="17">
        <f t="shared" ref="B923" si="1217">C917</f>
        <v>61</v>
      </c>
      <c r="C923" s="17">
        <v>1988</v>
      </c>
      <c r="D923" s="21"/>
      <c r="E923" s="21"/>
      <c r="F923" s="21"/>
      <c r="G923" s="21"/>
      <c r="H923" s="21"/>
      <c r="I923" s="18">
        <f>VLOOKUP(I$1,IR_0310!$A$4:$XA$84,($C923+I$2-2001)+8*$B923,FALSE)</f>
        <v>-36</v>
      </c>
      <c r="J923" s="18">
        <f>VLOOKUP(J$1,IR_0310!$A$4:$XA$84,($C923+J$2-2001)+8*$B923,FALSE)</f>
        <v>-45</v>
      </c>
      <c r="K923" s="19">
        <f>VLOOKUP(K$1,IR_0310!$A$4:$XA$84,($C923+K$2-2001)+8*$B923,FALSE)</f>
        <v>-84</v>
      </c>
      <c r="L923" s="19">
        <f>VLOOKUP(L$1,IR_0310!$A$4:$XA$84,($C923+L$2-2001)+8*$B923,FALSE)</f>
        <v>-84</v>
      </c>
      <c r="M923" s="19">
        <f>VLOOKUP(M$1,IR_0310!$A$4:$XA$84,($C923+M$2-2001)+8*$B923,FALSE)</f>
        <v>-83</v>
      </c>
      <c r="N923" s="19">
        <f>VLOOKUP(N$1,IR_0310!$A$4:$XA$84,($C923+N$2-2001)+8*$B923,FALSE)</f>
        <v>-97</v>
      </c>
      <c r="O923" s="19">
        <f>VLOOKUP(O$1,IR_0310!$A$4:$XA$84,($C923+O$2-2001)+8*$B923,FALSE)</f>
        <v>-81</v>
      </c>
      <c r="P923" s="18">
        <f>VLOOKUP(P$1,IR_0310!$A$4:$XA$84,($C923+P$2-2001)+8*$B923,FALSE)</f>
        <v>-177</v>
      </c>
      <c r="Q923" s="17">
        <v>1988</v>
      </c>
      <c r="R923" s="21"/>
      <c r="S923" s="21"/>
      <c r="T923" s="21"/>
      <c r="U923" s="21"/>
      <c r="V923" s="21"/>
      <c r="W923" s="18">
        <f>VLOOKUP(W$1,IN_0310!$A$4:$XA$84,($C923+W$2-2001)+8*$B923,FALSE)</f>
        <v>-5</v>
      </c>
      <c r="X923" s="18">
        <f>VLOOKUP(X$1,IN_0310!$A$4:$XA$84,($C923+X$2-2001)+8*$B923,FALSE)</f>
        <v>-11</v>
      </c>
      <c r="Y923" s="18">
        <f>VLOOKUP(Y$1,IN_0310!$A$4:$XA$84,($C923+Y$2-2001)+8*$B923,FALSE)</f>
        <v>-2</v>
      </c>
      <c r="Z923" s="18">
        <f>VLOOKUP(Z$1,IN_0310!$A$4:$XA$84,($C923+Z$2-2001)+8*$B923,FALSE)</f>
        <v>-3</v>
      </c>
      <c r="AA923" s="18">
        <f>VLOOKUP(AA$1,IN_0310!$A$4:$XA$84,($C923+AA$2-2001)+8*$B923,FALSE)</f>
        <v>4</v>
      </c>
      <c r="AB923" s="18">
        <f>VLOOKUP(AB$1,IN_0310!$A$4:$XA$84,($C923+AB$2-2001)+8*$B923,FALSE)</f>
        <v>5</v>
      </c>
      <c r="AC923" s="18">
        <f>VLOOKUP(AC$1,IN_0310!$A$4:$XA$84,($C923+AC$2-2001)+8*$B923,FALSE)</f>
        <v>9</v>
      </c>
      <c r="AD923" s="18">
        <f>VLOOKUP(AD$1,IN_0310!$A$4:$XA$84,($C923+AD$2-2001)+8*$B923,FALSE)</f>
        <v>-1</v>
      </c>
      <c r="AE923" s="17">
        <v>1988</v>
      </c>
      <c r="AF923" s="21"/>
      <c r="AG923" s="21"/>
      <c r="AH923" s="21"/>
      <c r="AI923" s="21"/>
      <c r="AJ923" s="21"/>
      <c r="AK923" s="18">
        <f>-VLOOKUP(AK$1,D_0310!$A$4:$XA$84,($C923+AK$2-2001)+8*$B923,FALSE)</f>
        <v>-11</v>
      </c>
      <c r="AL923" s="18">
        <f>-VLOOKUP(AL$1,D_0310!$A$4:$XA$84,($C923+AL$2-2001)+8*$B923,FALSE)</f>
        <v>-17</v>
      </c>
      <c r="AM923" s="18">
        <f>-VLOOKUP(AM$1,D_0310!$A$4:$XA$84,($C923+AM$2-2001)+8*$B923,FALSE)</f>
        <v>-7</v>
      </c>
      <c r="AN923" s="18">
        <f>-VLOOKUP(AN$1,D_0310!$A$4:$XA$84,($C923+AN$2-2001)+8*$B923,FALSE)</f>
        <v>-11</v>
      </c>
      <c r="AO923" s="18">
        <f>-VLOOKUP(AO$1,D_0310!$A$4:$XA$84,($C923+AO$2-2001)+8*$B923,FALSE)</f>
        <v>-15</v>
      </c>
      <c r="AP923" s="18">
        <f>-VLOOKUP(AP$1,D_0310!$A$4:$XA$84,($C923+AP$2-2001)+8*$B923,FALSE)</f>
        <v>-19</v>
      </c>
      <c r="AQ923" s="18">
        <f>-VLOOKUP(AQ$1,D_0310!$A$4:$XA$84,($C923+AQ$2-2001)+8*$B923,FALSE)</f>
        <v>-22</v>
      </c>
      <c r="AR923" s="18">
        <f>-VLOOKUP(AR$1,D_0310!$A$4:$XA$84,($C923+AR$2-2001)+8*$B923,FALSE)</f>
        <v>-23</v>
      </c>
      <c r="AS923" s="31">
        <v>5</v>
      </c>
      <c r="AT923" s="55">
        <f>VLOOKUP(2002-C923,census2002!$A$3:$CD$82,2+B923)</f>
        <v>17435</v>
      </c>
      <c r="AU923" s="17" t="s">
        <v>179</v>
      </c>
      <c r="AV923">
        <f>1+K923/AVERAGE(AVERAGE(SUM($AT923,$D923:J923,$R923:X923,$AF923:AL923),SUM($AT923,$D923:K923,$R923:Y923,$AF923:AM923)),AVERAGE(SUM($AT924,$D924:K924,$S924:Y924,$AG924:AM924),SUM($AT924,$D924:L924,$S924:Z924,$AG924:AN924)))</f>
        <v>0.99514113836186946</v>
      </c>
      <c r="AW923">
        <f>1+L923/AVERAGE(AVERAGE(SUM($AT923,$D923:K923,$R923:Y923,$AF923:AM923),SUM($AT923,$D923:L923,$R923:Z923,$AF923:AN923)),AVERAGE(SUM($AT924,$D924:L924,$S924:Z924,$AG924:AN924),SUM($AT924,$D924:M924,$S924:AA924,$AG924:AO924)))</f>
        <v>0.99511194518395674</v>
      </c>
      <c r="AX923">
        <f>1+M923/AVERAGE(AVERAGE(SUM($AT923,$D923:L923,$R923:Z923,$AF923:AN923),SUM($AT923,$D923:M923,$R923:AA923,$AF923:AO923)),AVERAGE(SUM($AT924,$D924:M924,$S924:AA924,$AG924:AO924),SUM($AT924,$D924:N924,$S924:AB924,$AG924:AP924)))</f>
        <v>0.99514122640128788</v>
      </c>
      <c r="AY923">
        <f>1+N923/AVERAGE(AVERAGE(SUM($AT923,$D923:M923,$R923:AA923,$AF923:AO923),SUM($AT923,$D923:N923,$R923:AB923,$AF923:AP923)),AVERAGE(SUM($AT924,$D924:N924,$S924:AB924,$AG924:AP924),SUM($AT924,$D924:O924,$S924:AC924,$AG924:AQ924)))</f>
        <v>0.99428125046059512</v>
      </c>
      <c r="AZ923">
        <f>1+O923/AVERAGE(AVERAGE(SUM($AT923,$D923:N923,$R923:AB923,$AF923:AP923),SUM($AT923,$D923:O923,$R923:AC923,$AF923:AQ923)),AVERAGE(SUM($AT924,$D924:O924,$S924:AC924,$AG924:AQ924),SUM($AT924,$D924:P924,$S924:AD924,$AG924:AR924)))</f>
        <v>0.99518888096935143</v>
      </c>
      <c r="BA923" s="43">
        <f t="shared" si="1209"/>
        <v>0.99497282785113328</v>
      </c>
      <c r="BB923" s="47">
        <f t="shared" si="1216"/>
        <v>0.99422967461693301</v>
      </c>
    </row>
    <row r="924" spans="1:54">
      <c r="A924" s="9">
        <v>923</v>
      </c>
      <c r="B924" s="17">
        <f t="shared" ref="B924" si="1218">C917</f>
        <v>61</v>
      </c>
      <c r="C924" s="17">
        <v>1987</v>
      </c>
      <c r="D924" s="21"/>
      <c r="E924" s="21"/>
      <c r="F924" s="21"/>
      <c r="G924" s="21"/>
      <c r="H924" s="21"/>
      <c r="I924" s="21"/>
      <c r="J924" s="18">
        <f>VLOOKUP(J$1,IR_0310!$A$4:$XA$84,($C924+J$2-2001)+8*$B924,FALSE)</f>
        <v>-40</v>
      </c>
      <c r="K924" s="19">
        <f>VLOOKUP(K$1,IR_0310!$A$4:$XA$84,($C924+K$2-2001)+8*$B924,FALSE)</f>
        <v>-116</v>
      </c>
      <c r="L924" s="19">
        <f>VLOOKUP(L$1,IR_0310!$A$4:$XA$84,($C924+L$2-2001)+8*$B924,FALSE)</f>
        <v>-99</v>
      </c>
      <c r="M924" s="19">
        <f>VLOOKUP(M$1,IR_0310!$A$4:$XA$84,($C924+M$2-2001)+8*$B924,FALSE)</f>
        <v>-86</v>
      </c>
      <c r="N924" s="19">
        <f>VLOOKUP(N$1,IR_0310!$A$4:$XA$84,($C924+N$2-2001)+8*$B924,FALSE)</f>
        <v>-107</v>
      </c>
      <c r="O924" s="19">
        <f>VLOOKUP(O$1,IR_0310!$A$4:$XA$84,($C924+O$2-2001)+8*$B924,FALSE)</f>
        <v>-148</v>
      </c>
      <c r="P924" s="18">
        <f>VLOOKUP(P$1,IR_0310!$A$4:$XA$84,($C924+P$2-2001)+8*$B924,FALSE)</f>
        <v>-131</v>
      </c>
      <c r="Q924" s="17">
        <v>1987</v>
      </c>
      <c r="R924" s="21"/>
      <c r="S924" s="21"/>
      <c r="T924" s="21"/>
      <c r="U924" s="21"/>
      <c r="V924" s="21"/>
      <c r="W924" s="21"/>
      <c r="X924" s="18">
        <f>VLOOKUP(X$1,IN_0310!$A$4:$XA$84,($C924+X$2-2001)+8*$B924,FALSE)</f>
        <v>-6</v>
      </c>
      <c r="Y924" s="18">
        <f>VLOOKUP(Y$1,IN_0310!$A$4:$XA$84,($C924+Y$2-2001)+8*$B924,FALSE)</f>
        <v>-8</v>
      </c>
      <c r="Z924" s="18">
        <f>VLOOKUP(Z$1,IN_0310!$A$4:$XA$84,($C924+Z$2-2001)+8*$B924,FALSE)</f>
        <v>-7</v>
      </c>
      <c r="AA924" s="18">
        <f>VLOOKUP(AA$1,IN_0310!$A$4:$XA$84,($C924+AA$2-2001)+8*$B924,FALSE)</f>
        <v>-1</v>
      </c>
      <c r="AB924" s="18">
        <f>VLOOKUP(AB$1,IN_0310!$A$4:$XA$84,($C924+AB$2-2001)+8*$B924,FALSE)</f>
        <v>5</v>
      </c>
      <c r="AC924" s="18">
        <f>VLOOKUP(AC$1,IN_0310!$A$4:$XA$84,($C924+AC$2-2001)+8*$B924,FALSE)</f>
        <v>1</v>
      </c>
      <c r="AD924" s="18">
        <f>VLOOKUP(AD$1,IN_0310!$A$4:$XA$84,($C924+AD$2-2001)+8*$B924,FALSE)</f>
        <v>14</v>
      </c>
      <c r="AE924" s="17">
        <v>1987</v>
      </c>
      <c r="AF924" s="21"/>
      <c r="AG924" s="21"/>
      <c r="AH924" s="21"/>
      <c r="AI924" s="21"/>
      <c r="AJ924" s="21"/>
      <c r="AK924" s="21"/>
      <c r="AL924" s="18">
        <f>-VLOOKUP(AL$1,D_0310!$A$4:$XA$84,($C924+AL$2-2001)+8*$B924,FALSE)</f>
        <v>-8</v>
      </c>
      <c r="AM924" s="18">
        <f>-VLOOKUP(AM$1,D_0310!$A$4:$XA$84,($C924+AM$2-2001)+8*$B924,FALSE)</f>
        <v>-8</v>
      </c>
      <c r="AN924" s="18">
        <f>-VLOOKUP(AN$1,D_0310!$A$4:$XA$84,($C924+AN$2-2001)+8*$B924,FALSE)</f>
        <v>-15</v>
      </c>
      <c r="AO924" s="18">
        <f>-VLOOKUP(AO$1,D_0310!$A$4:$XA$84,($C924+AO$2-2001)+8*$B924,FALSE)</f>
        <v>-14</v>
      </c>
      <c r="AP924" s="18">
        <f>-VLOOKUP(AP$1,D_0310!$A$4:$XA$84,($C924+AP$2-2001)+8*$B924,FALSE)</f>
        <v>-14</v>
      </c>
      <c r="AQ924" s="18">
        <f>-VLOOKUP(AQ$1,D_0310!$A$4:$XA$84,($C924+AQ$2-2001)+8*$B924,FALSE)</f>
        <v>-15</v>
      </c>
      <c r="AR924" s="18">
        <f>-VLOOKUP(AR$1,D_0310!$A$4:$XA$84,($C924+AR$2-2001)+8*$B924,FALSE)</f>
        <v>-19</v>
      </c>
      <c r="AS924" s="31">
        <v>5</v>
      </c>
      <c r="AT924" s="55">
        <f>VLOOKUP(2002-C924,census2002!$A$3:$CD$82,2+B924)</f>
        <v>17559</v>
      </c>
      <c r="AU924" s="17" t="s">
        <v>180</v>
      </c>
      <c r="AV924">
        <f>1+K924/AVERAGE(AVERAGE(SUM($AT924,$D924:J924,$R924:X924,$AF924:AL924),SUM($AT924,$D924:K924,$R924:Y924,$AF924:AM924)),AVERAGE(SUM($AT925,$D925:K925,$S925:Y925,$AG925:AM925),SUM($AT925,$D925:L925,$S925:Z925,$AG925:AN925)))</f>
        <v>0.99335491077822013</v>
      </c>
      <c r="AW924">
        <f>1+L924/AVERAGE(AVERAGE(SUM($AT924,$D924:K924,$R924:Y924,$AF924:AM924),SUM($AT924,$D924:L924,$R924:Z924,$AF924:AN924)),AVERAGE(SUM($AT925,$D925:L925,$S925:Z925,$AG925:AN925),SUM($AT925,$D925:M925,$S925:AA925,$AG925:AO925)))</f>
        <v>0.994294523607129</v>
      </c>
      <c r="AX924">
        <f>1+M924/AVERAGE(AVERAGE(SUM($AT924,$D924:L924,$R924:Z924,$AF924:AN924),SUM($AT924,$D924:M924,$R924:AA924,$AF924:AO924)),AVERAGE(SUM($AT925,$D925:M925,$S925:AA925,$AG925:AO925),SUM($AT925,$D925:N925,$S925:AB925,$AG925:AP925)))</f>
        <v>0.99501297496339469</v>
      </c>
      <c r="AY924">
        <f>1+N924/AVERAGE(AVERAGE(SUM($AT924,$D924:M924,$R924:AA924,$AF924:AO924),SUM($AT924,$D924:N924,$R924:AB924,$AF924:AP924)),AVERAGE(SUM($AT925,$D925:N925,$S925:AB925,$AG925:AP925),SUM($AT925,$D925:O925,$S925:AC925,$AG925:AQ925)))</f>
        <v>0.9937510037815187</v>
      </c>
      <c r="AZ924">
        <f>1+O924/AVERAGE(AVERAGE(SUM($AT924,$D924:N924,$R924:AB924,$AF924:AP924),SUM($AT924,$D924:O924,$R924:AC924,$AF924:AQ924)),AVERAGE(SUM($AT925,$D925:O925,$S925:AC925,$AG925:AQ925),SUM($AT925,$D925:P925,$S925:AD925,$AG925:AR925)))</f>
        <v>0.99128142442673894</v>
      </c>
      <c r="BA924" s="43">
        <f t="shared" si="1209"/>
        <v>0.99353816993903177</v>
      </c>
      <c r="BB924" s="47">
        <f t="shared" si="1216"/>
        <v>0.99290199707409676</v>
      </c>
    </row>
    <row r="925" spans="1:54">
      <c r="A925" s="9">
        <v>924</v>
      </c>
      <c r="B925" s="17">
        <f t="shared" ref="B925" si="1219">C917</f>
        <v>61</v>
      </c>
      <c r="C925" s="17">
        <v>1986</v>
      </c>
      <c r="D925" s="26"/>
      <c r="E925" s="26"/>
      <c r="F925" s="26"/>
      <c r="G925" s="26"/>
      <c r="H925" s="26"/>
      <c r="I925" s="26"/>
      <c r="J925" s="21"/>
      <c r="K925" s="19">
        <f>VLOOKUP(K$1,IR_0310!$A$4:$XA$84,($C925+K$2-2001)+8*$B925,FALSE)</f>
        <v>-122</v>
      </c>
      <c r="L925" s="19">
        <f>VLOOKUP(L$1,IR_0310!$A$4:$XA$84,($C925+L$2-2001)+8*$B925,FALSE)</f>
        <v>-69</v>
      </c>
      <c r="M925" s="19">
        <f>VLOOKUP(M$1,IR_0310!$A$4:$XA$84,($C925+M$2-2001)+8*$B925,FALSE)</f>
        <v>-52</v>
      </c>
      <c r="N925" s="19">
        <f>VLOOKUP(N$1,IR_0310!$A$4:$XA$84,($C925+N$2-2001)+8*$B925,FALSE)</f>
        <v>-108</v>
      </c>
      <c r="O925" s="19">
        <f>VLOOKUP(O$1,IR_0310!$A$4:$XA$84,($C925+O$2-2001)+8*$B925,FALSE)</f>
        <v>-140</v>
      </c>
      <c r="P925" s="18">
        <f>VLOOKUP(P$1,IR_0310!$A$4:$XA$84,($C925+P$2-2001)+8*$B925,FALSE)</f>
        <v>-155</v>
      </c>
      <c r="Q925" s="17">
        <v>1986</v>
      </c>
      <c r="R925" s="26"/>
      <c r="S925" s="26"/>
      <c r="T925" s="26"/>
      <c r="U925" s="26"/>
      <c r="V925" s="26"/>
      <c r="W925" s="26"/>
      <c r="X925" s="21"/>
      <c r="Y925" s="18">
        <f>VLOOKUP(Y$1,IN_0310!$A$4:$XA$84,($C925+Y$2-2001)+8*$B925,FALSE)</f>
        <v>-4</v>
      </c>
      <c r="Z925" s="18">
        <f>VLOOKUP(Z$1,IN_0310!$A$4:$XA$84,($C925+Z$2-2001)+8*$B925,FALSE)</f>
        <v>-8</v>
      </c>
      <c r="AA925" s="18">
        <f>VLOOKUP(AA$1,IN_0310!$A$4:$XA$84,($C925+AA$2-2001)+8*$B925,FALSE)</f>
        <v>-8</v>
      </c>
      <c r="AB925" s="18">
        <f>VLOOKUP(AB$1,IN_0310!$A$4:$XA$84,($C925+AB$2-2001)+8*$B925,FALSE)</f>
        <v>-4</v>
      </c>
      <c r="AC925" s="18">
        <f>VLOOKUP(AC$1,IN_0310!$A$4:$XA$84,($C925+AC$2-2001)+8*$B925,FALSE)</f>
        <v>10</v>
      </c>
      <c r="AD925" s="18">
        <f>VLOOKUP(AD$1,IN_0310!$A$4:$XA$84,($C925+AD$2-2001)+8*$B925,FALSE)</f>
        <v>8</v>
      </c>
      <c r="AE925" s="17">
        <v>1986</v>
      </c>
      <c r="AF925" s="26"/>
      <c r="AG925" s="26"/>
      <c r="AH925" s="26"/>
      <c r="AI925" s="26"/>
      <c r="AJ925" s="26"/>
      <c r="AK925" s="26"/>
      <c r="AL925" s="21"/>
      <c r="AM925" s="18">
        <f>-VLOOKUP(AM$1,D_0310!$A$4:$XA$84,($C925+AM$2-2001)+8*$B925,FALSE)</f>
        <v>-8</v>
      </c>
      <c r="AN925" s="18">
        <f>-VLOOKUP(AN$1,D_0310!$A$4:$XA$84,($C925+AN$2-2001)+8*$B925,FALSE)</f>
        <v>-11</v>
      </c>
      <c r="AO925" s="18">
        <f>-VLOOKUP(AO$1,D_0310!$A$4:$XA$84,($C925+AO$2-2001)+8*$B925,FALSE)</f>
        <v>-18</v>
      </c>
      <c r="AP925" s="18">
        <f>-VLOOKUP(AP$1,D_0310!$A$4:$XA$84,($C925+AP$2-2001)+8*$B925,FALSE)</f>
        <v>-16</v>
      </c>
      <c r="AQ925" s="18">
        <f>-VLOOKUP(AQ$1,D_0310!$A$4:$XA$84,($C925+AQ$2-2001)+8*$B925,FALSE)</f>
        <v>-13</v>
      </c>
      <c r="AR925" s="18">
        <f>-VLOOKUP(AR$1,D_0310!$A$4:$XA$84,($C925+AR$2-2001)+8*$B925,FALSE)</f>
        <v>-22</v>
      </c>
      <c r="AS925" s="31">
        <v>5</v>
      </c>
      <c r="AT925" s="55">
        <f>VLOOKUP(2002-C925,census2002!$A$3:$CD$82,2+B925)</f>
        <v>17652</v>
      </c>
      <c r="AU925" s="17" t="s">
        <v>181</v>
      </c>
      <c r="AV925">
        <f>1+K925/AVERAGE(AVERAGE(SUM($AT925,$D925:J925,$R925:X925,$AF925:AL925),SUM($AT925,$D925:K925,$R925:Y925,$AF925:AM925)),AVERAGE(SUM($AT926,$D926:K926,$S926:Y926,$AG926:AM926),SUM($AT926,$D926:L926,$S926:Z926,$AG926:AN926)))</f>
        <v>0.99297356447618501</v>
      </c>
      <c r="AW925">
        <f>1+L925/AVERAGE(AVERAGE(SUM($AT925,$D925:K925,$R925:Y925,$AF925:AM925),SUM($AT925,$D925:L925,$R925:Z925,$AF925:AN925)),AVERAGE(SUM($AT926,$D926:L926,$S926:Z926,$AG926:AN926),SUM($AT926,$D926:M926,$S926:AA926,$AG926:AO926)))</f>
        <v>0.99600497930116083</v>
      </c>
      <c r="AX925">
        <f>1+M925/AVERAGE(AVERAGE(SUM($AT925,$D925:L925,$R925:Z925,$AF925:AN925),SUM($AT925,$D925:M925,$R925:AA925,$AF925:AO925)),AVERAGE(SUM($AT926,$D926:M926,$S926:AA926,$AG926:AO926),SUM($AT926,$D926:N926,$S926:AB926,$AG926:AP926)))</f>
        <v>0.99697568919390489</v>
      </c>
      <c r="AY925">
        <f>1+N925/AVERAGE(AVERAGE(SUM($AT925,$D925:M925,$R925:AA925,$AF925:AO925),SUM($AT925,$D925:N925,$R925:AB925,$AF925:AP925)),AVERAGE(SUM($AT926,$D926:N926,$S926:AB926,$AG926:AP926),SUM($AT926,$D926:O926,$S926:AC926,$AG926:AQ926)))</f>
        <v>0.99368300992878766</v>
      </c>
      <c r="AZ925">
        <f>1+O925/AVERAGE(AVERAGE(SUM($AT925,$D925:N925,$R925:AB925,$AF925:AP925),SUM($AT925,$D925:O925,$R925:AC925,$AF925:AQ925)),AVERAGE(SUM($AT926,$D926:O926,$S926:AC926,$AG926:AQ926),SUM($AT926,$D926:P926,$S926:AD926,$AG926:AR926)))</f>
        <v>0.99174722942702198</v>
      </c>
      <c r="BA925" s="43">
        <f t="shared" si="1209"/>
        <v>0.99427501207046576</v>
      </c>
      <c r="BB925" s="47">
        <f t="shared" si="1216"/>
        <v>0.99386424616052083</v>
      </c>
    </row>
    <row r="926" spans="1:54">
      <c r="A926" s="13">
        <v>925</v>
      </c>
      <c r="B926" s="17">
        <f t="shared" ref="B926" si="1220">C917</f>
        <v>61</v>
      </c>
      <c r="C926" s="17">
        <v>1985</v>
      </c>
      <c r="D926" s="26"/>
      <c r="E926" s="26"/>
      <c r="F926" s="26"/>
      <c r="G926" s="26"/>
      <c r="H926" s="26"/>
      <c r="I926" s="26"/>
      <c r="J926" s="21"/>
      <c r="K926" s="22"/>
      <c r="L926" s="19">
        <f>VLOOKUP(L$1,IR_0310!$A$4:$XA$84,($C926+L$2-2001)+8*$B926,FALSE)</f>
        <v>-52</v>
      </c>
      <c r="M926" s="19">
        <f>VLOOKUP(M$1,IR_0310!$A$4:$XA$84,($C926+M$2-2001)+8*$B926,FALSE)</f>
        <v>-47</v>
      </c>
      <c r="N926" s="19">
        <f>VLOOKUP(N$1,IR_0310!$A$4:$XA$84,($C926+N$2-2001)+8*$B926,FALSE)</f>
        <v>-59</v>
      </c>
      <c r="O926" s="19">
        <f>VLOOKUP(O$1,IR_0310!$A$4:$XA$84,($C926+O$2-2001)+8*$B926,FALSE)</f>
        <v>-99</v>
      </c>
      <c r="P926" s="18">
        <f>VLOOKUP(P$1,IR_0310!$A$4:$XA$84,($C926+P$2-2001)+8*$B926,FALSE)</f>
        <v>-142</v>
      </c>
      <c r="Q926" s="17">
        <v>1985</v>
      </c>
      <c r="R926" s="26"/>
      <c r="S926" s="26"/>
      <c r="T926" s="26"/>
      <c r="U926" s="26"/>
      <c r="V926" s="26"/>
      <c r="W926" s="26"/>
      <c r="X926" s="21"/>
      <c r="Y926" s="22"/>
      <c r="Z926" s="18">
        <f>VLOOKUP(Z$1,IN_0310!$A$4:$XA$84,($C926+Z$2-2001)+8*$B926,FALSE)</f>
        <v>-5</v>
      </c>
      <c r="AA926" s="18">
        <f>VLOOKUP(AA$1,IN_0310!$A$4:$XA$84,($C926+AA$2-2001)+8*$B926,FALSE)</f>
        <v>-5</v>
      </c>
      <c r="AB926" s="18">
        <f>VLOOKUP(AB$1,IN_0310!$A$4:$XA$84,($C926+AB$2-2001)+8*$B926,FALSE)</f>
        <v>1</v>
      </c>
      <c r="AC926" s="18">
        <f>VLOOKUP(AC$1,IN_0310!$A$4:$XA$84,($C926+AC$2-2001)+8*$B926,FALSE)</f>
        <v>1</v>
      </c>
      <c r="AD926" s="18">
        <f>VLOOKUP(AD$1,IN_0310!$A$4:$XA$84,($C926+AD$2-2001)+8*$B926,FALSE)</f>
        <v>13</v>
      </c>
      <c r="AE926" s="17">
        <v>1985</v>
      </c>
      <c r="AF926" s="26"/>
      <c r="AG926" s="26"/>
      <c r="AH926" s="26"/>
      <c r="AI926" s="26"/>
      <c r="AJ926" s="26"/>
      <c r="AK926" s="26"/>
      <c r="AL926" s="21"/>
      <c r="AM926" s="22"/>
      <c r="AN926" s="18">
        <f>-VLOOKUP(AN$1,D_0310!$A$4:$XA$84,($C926+AN$2-2001)+8*$B926,FALSE)</f>
        <v>-17</v>
      </c>
      <c r="AO926" s="18">
        <f>-VLOOKUP(AO$1,D_0310!$A$4:$XA$84,($C926+AO$2-2001)+8*$B926,FALSE)</f>
        <v>-18</v>
      </c>
      <c r="AP926" s="18">
        <f>-VLOOKUP(AP$1,D_0310!$A$4:$XA$84,($C926+AP$2-2001)+8*$B926,FALSE)</f>
        <v>-16</v>
      </c>
      <c r="AQ926" s="18">
        <f>-VLOOKUP(AQ$1,D_0310!$A$4:$XA$84,($C926+AQ$2-2001)+8*$B926,FALSE)</f>
        <v>-11</v>
      </c>
      <c r="AR926" s="18">
        <f>-VLOOKUP(AR$1,D_0310!$A$4:$XA$84,($C926+AR$2-2001)+8*$B926,FALSE)</f>
        <v>-22</v>
      </c>
      <c r="AS926" s="31">
        <v>4</v>
      </c>
      <c r="AT926" s="55">
        <f>VLOOKUP(2002-C926,census2002!$A$3:$CD$82,2+B926)</f>
        <v>17178</v>
      </c>
      <c r="AU926" s="17" t="s">
        <v>182</v>
      </c>
      <c r="AW926">
        <f>1+L926/AVERAGE(AVERAGE(SUM($AT926,$D926:K926,$R926:Y926,$AF926:AM926),SUM($AT926,$D926:L926,$R926:Z926,$AF926:AN926)),AVERAGE(SUM($AT927,$D927:L927,$S927:Z927,$AG927:AN927),SUM($AT927,$D927:M927,$S927:AA927,$AG927:AO927)))</f>
        <v>0.99707100008449034</v>
      </c>
      <c r="AX926">
        <f>1+M926/AVERAGE(AVERAGE(SUM($AT926,$D926:L926,$R926:Z926,$AF926:AN926),SUM($AT926,$D926:M926,$R926:AA926,$AF926:AO926)),AVERAGE(SUM($AT927,$D927:M927,$S927:AA927,$AG927:AO927),SUM($AT927,$D927:N927,$S927:AB927,$AG927:AP927)))</f>
        <v>0.99734091455566398</v>
      </c>
      <c r="AY926">
        <f>1+N926/AVERAGE(AVERAGE(SUM($AT926,$D926:M926,$R926:AA926,$AF926:AO926),SUM($AT926,$D926:N926,$R926:AB926,$AF926:AP926)),AVERAGE(SUM($AT927,$D927:N927,$S927:AB927,$AG927:AP927),SUM($AT927,$D927:O927,$S927:AC927,$AG927:AQ927)))</f>
        <v>0.99664553543508538</v>
      </c>
      <c r="AZ926">
        <f>1+O926/AVERAGE(AVERAGE(SUM($AT926,$D926:N926,$R926:AB926,$AF926:AP926),SUM($AT926,$D926:O926,$R926:AC926,$AF926:AQ926)),AVERAGE(SUM($AT927,$D927:O927,$S927:AC927,$AG927:AQ927),SUM($AT927,$D927:P927,$S927:AD927,$AG927:AR927)))</f>
        <v>0.99433759919925646</v>
      </c>
      <c r="BA926" s="43">
        <f t="shared" si="1209"/>
        <v>0.99634805431206552</v>
      </c>
      <c r="BB926" s="47">
        <f t="shared" si="1216"/>
        <v>0.99468250191798446</v>
      </c>
    </row>
    <row r="927" spans="1:54">
      <c r="A927" s="9">
        <v>926</v>
      </c>
      <c r="B927" s="17">
        <f t="shared" ref="B927" si="1221">C917</f>
        <v>61</v>
      </c>
      <c r="C927" s="17">
        <v>1984</v>
      </c>
      <c r="D927" s="26"/>
      <c r="E927" s="26"/>
      <c r="F927" s="26"/>
      <c r="G927" s="26"/>
      <c r="H927" s="26"/>
      <c r="I927" s="26"/>
      <c r="J927" s="21"/>
      <c r="K927" s="22"/>
      <c r="L927" s="22"/>
      <c r="M927" s="19">
        <f>VLOOKUP(M$1,IR_0310!$A$4:$XA$84,($C927+M$2-2001)+8*$B927,FALSE)</f>
        <v>-63</v>
      </c>
      <c r="N927" s="19">
        <f>VLOOKUP(N$1,IR_0310!$A$4:$XA$84,($C927+N$2-2001)+8*$B927,FALSE)</f>
        <v>-58</v>
      </c>
      <c r="O927" s="19">
        <f>VLOOKUP(O$1,IR_0310!$A$4:$XA$84,($C927+O$2-2001)+8*$B927,FALSE)</f>
        <v>-90</v>
      </c>
      <c r="P927" s="18">
        <f>VLOOKUP(P$1,IR_0310!$A$4:$XA$84,($C927+P$2-2001)+8*$B927,FALSE)</f>
        <v>-93</v>
      </c>
      <c r="Q927" s="17">
        <v>1984</v>
      </c>
      <c r="R927" s="26"/>
      <c r="S927" s="26"/>
      <c r="T927" s="26"/>
      <c r="U927" s="26"/>
      <c r="V927" s="26"/>
      <c r="W927" s="26"/>
      <c r="X927" s="21"/>
      <c r="Y927" s="22"/>
      <c r="Z927" s="22"/>
      <c r="AA927" s="18">
        <f>VLOOKUP(AA$1,IN_0310!$A$4:$XA$84,($C927+AA$2-2001)+8*$B927,FALSE)</f>
        <v>-3</v>
      </c>
      <c r="AB927" s="18">
        <f>VLOOKUP(AB$1,IN_0310!$A$4:$XA$84,($C927+AB$2-2001)+8*$B927,FALSE)</f>
        <v>-6</v>
      </c>
      <c r="AC927" s="18">
        <f>VLOOKUP(AC$1,IN_0310!$A$4:$XA$84,($C927+AC$2-2001)+8*$B927,FALSE)</f>
        <v>-5</v>
      </c>
      <c r="AD927" s="18">
        <f>VLOOKUP(AD$1,IN_0310!$A$4:$XA$84,($C927+AD$2-2001)+8*$B927,FALSE)</f>
        <v>2</v>
      </c>
      <c r="AE927" s="17">
        <v>1984</v>
      </c>
      <c r="AF927" s="26"/>
      <c r="AG927" s="26"/>
      <c r="AH927" s="26"/>
      <c r="AI927" s="26"/>
      <c r="AJ927" s="26"/>
      <c r="AK927" s="26"/>
      <c r="AL927" s="21"/>
      <c r="AM927" s="22"/>
      <c r="AN927" s="22"/>
      <c r="AO927" s="18">
        <f>-VLOOKUP(AO$1,D_0310!$A$4:$XA$84,($C927+AO$2-2001)+8*$B927,FALSE)</f>
        <v>-18</v>
      </c>
      <c r="AP927" s="18">
        <f>-VLOOKUP(AP$1,D_0310!$A$4:$XA$84,($C927+AP$2-2001)+8*$B927,FALSE)</f>
        <v>-21</v>
      </c>
      <c r="AQ927" s="18">
        <f>-VLOOKUP(AQ$1,D_0310!$A$4:$XA$84,($C927+AQ$2-2001)+8*$B927,FALSE)</f>
        <v>-23</v>
      </c>
      <c r="AR927" s="18">
        <f>-VLOOKUP(AR$1,D_0310!$A$4:$XA$84,($C927+AR$2-2001)+8*$B927,FALSE)</f>
        <v>-27</v>
      </c>
      <c r="AS927" s="31">
        <v>3</v>
      </c>
      <c r="AT927" s="55">
        <f>VLOOKUP(2002-C927,census2002!$A$3:$CD$82,2+B927)</f>
        <v>18408</v>
      </c>
      <c r="AU927" s="17" t="s">
        <v>183</v>
      </c>
      <c r="AX927">
        <f>1+M927/AVERAGE(AVERAGE(SUM($AT927,$D927:L927,$R927:Z927,$AF927:AN927),SUM($AT927,$D927:M927,$R927:AA927,$AF927:AO927)),AVERAGE(SUM($AT928,$D928:M928,$S928:AA928,$AG928:AO928),SUM($AT928,$D928:N928,$S928:AB928,$AG928:AP928)))</f>
        <v>0.9965821703218456</v>
      </c>
      <c r="AY927">
        <f>1+N927/AVERAGE(AVERAGE(SUM($AT927,$D927:M927,$R927:AA927,$AF927:AO927),SUM($AT927,$D927:N927,$R927:AB927,$AF927:AP927)),AVERAGE(SUM($AT928,$D928:N928,$S928:AB928,$AG928:AP928),SUM($AT928,$D928:O928,$S928:AC928,$AG928:AQ928)))</f>
        <v>0.99683932317920487</v>
      </c>
      <c r="AZ927">
        <f>1+O927/AVERAGE(AVERAGE(SUM($AT927,$D927:N927,$R927:AB927,$AF927:AP927),SUM($AT927,$D927:O927,$R927:AC927,$AF927:AQ927)),AVERAGE(SUM($AT928,$D928:O928,$S928:AC928,$AG928:AQ928),SUM($AT928,$D928:P928,$S928:AD928,$AG928:AR928)))</f>
        <v>0.99506375976964212</v>
      </c>
      <c r="BA927" s="43">
        <f t="shared" si="1209"/>
        <v>0.99616144289567954</v>
      </c>
      <c r="BB927" s="47">
        <f t="shared" si="1216"/>
        <v>0.9956236085415493</v>
      </c>
    </row>
    <row r="928" spans="1:54">
      <c r="A928" s="9">
        <v>927</v>
      </c>
      <c r="B928" s="17">
        <f t="shared" ref="B928" si="1222">C917</f>
        <v>61</v>
      </c>
      <c r="C928" s="17">
        <v>1983</v>
      </c>
      <c r="D928" s="26"/>
      <c r="E928" s="26"/>
      <c r="F928" s="26"/>
      <c r="G928" s="26"/>
      <c r="H928" s="26"/>
      <c r="I928" s="26"/>
      <c r="J928" s="21"/>
      <c r="K928" s="22"/>
      <c r="L928" s="22"/>
      <c r="M928" s="22"/>
      <c r="N928" s="19">
        <f>VLOOKUP(N$1,IR_0310!$A$4:$XA$84,($C928+N$2-2001)+8*$B928,FALSE)</f>
        <v>-44</v>
      </c>
      <c r="O928" s="19">
        <f>VLOOKUP(O$1,IR_0310!$A$4:$XA$84,($C928+O$2-2001)+8*$B928,FALSE)</f>
        <v>-80</v>
      </c>
      <c r="P928" s="18">
        <f>VLOOKUP(P$1,IR_0310!$A$4:$XA$84,($C928+P$2-2001)+8*$B928,FALSE)</f>
        <v>-131</v>
      </c>
      <c r="Q928" s="17">
        <v>1983</v>
      </c>
      <c r="R928" s="26"/>
      <c r="S928" s="26"/>
      <c r="T928" s="26"/>
      <c r="U928" s="26"/>
      <c r="V928" s="26"/>
      <c r="W928" s="26"/>
      <c r="X928" s="21"/>
      <c r="Y928" s="22"/>
      <c r="Z928" s="22"/>
      <c r="AA928" s="22"/>
      <c r="AB928" s="18">
        <f>VLOOKUP(AB$1,IN_0310!$A$4:$XA$84,($C928+AB$2-2001)+8*$B928,FALSE)</f>
        <v>2</v>
      </c>
      <c r="AC928" s="18">
        <f>VLOOKUP(AC$1,IN_0310!$A$4:$XA$84,($C928+AC$2-2001)+8*$B928,FALSE)</f>
        <v>-8</v>
      </c>
      <c r="AD928" s="18">
        <f>VLOOKUP(AD$1,IN_0310!$A$4:$XA$84,($C928+AD$2-2001)+8*$B928,FALSE)</f>
        <v>1</v>
      </c>
      <c r="AE928" s="17">
        <v>1983</v>
      </c>
      <c r="AF928" s="26"/>
      <c r="AG928" s="26"/>
      <c r="AH928" s="26"/>
      <c r="AI928" s="26"/>
      <c r="AJ928" s="26"/>
      <c r="AK928" s="26"/>
      <c r="AL928" s="21"/>
      <c r="AM928" s="22"/>
      <c r="AN928" s="22"/>
      <c r="AO928" s="22"/>
      <c r="AP928" s="18">
        <f>-VLOOKUP(AP$1,D_0310!$A$4:$XA$84,($C928+AP$2-2001)+8*$B928,FALSE)</f>
        <v>-13</v>
      </c>
      <c r="AQ928" s="18">
        <f>-VLOOKUP(AQ$1,D_0310!$A$4:$XA$84,($C928+AQ$2-2001)+8*$B928,FALSE)</f>
        <v>-17</v>
      </c>
      <c r="AR928" s="18">
        <f>-VLOOKUP(AR$1,D_0310!$A$4:$XA$84,($C928+AR$2-2001)+8*$B928,FALSE)</f>
        <v>-34</v>
      </c>
      <c r="AS928" s="31">
        <v>2</v>
      </c>
      <c r="AT928" s="55">
        <f>VLOOKUP(2002-C928,census2002!$A$3:$CD$82,2+B928)</f>
        <v>18527</v>
      </c>
      <c r="AU928" s="17" t="s">
        <v>184</v>
      </c>
      <c r="AY928">
        <f>1+N928/AVERAGE(AVERAGE(SUM($AT928,$D928:M928,$R928:AA928,$AF928:AO928),SUM($AT928,$D928:N928,$R928:AB928,$AF928:AP928)),AVERAGE(SUM($AT929,$D929:N929,$S929:AB929,$AG929:AP929),SUM($AT929,$D929:O929,$S929:AC929,$AG929:AQ929)))</f>
        <v>0.99765104701909857</v>
      </c>
      <c r="AZ928">
        <f>1+O928/AVERAGE(AVERAGE(SUM($AT928,$D928:N928,$R928:AB928,$AF928:AP928),SUM($AT928,$D928:O928,$R928:AC928,$AF928:AQ928)),AVERAGE(SUM($AT929,$D929:O929,$S929:AC929,$AG929:AQ929),SUM($AT929,$D929:P929,$S929:AD929,$AG929:AR929)))</f>
        <v>0.99570919037785943</v>
      </c>
      <c r="BA928" s="43">
        <f t="shared" si="1209"/>
        <v>0.99667964577742352</v>
      </c>
      <c r="BB928" s="47">
        <f t="shared" si="1216"/>
        <v>0.99584891184342395</v>
      </c>
    </row>
    <row r="929" spans="1:54">
      <c r="A929" s="13">
        <v>928</v>
      </c>
      <c r="B929" s="17">
        <f t="shared" ref="B929" si="1223">C917</f>
        <v>61</v>
      </c>
      <c r="C929" s="17">
        <v>1982</v>
      </c>
      <c r="D929" s="26"/>
      <c r="E929" s="26"/>
      <c r="F929" s="26"/>
      <c r="G929" s="26"/>
      <c r="H929" s="26"/>
      <c r="I929" s="26"/>
      <c r="J929" s="21"/>
      <c r="K929" s="22"/>
      <c r="L929" s="22"/>
      <c r="M929" s="22"/>
      <c r="N929" s="22"/>
      <c r="O929" s="19">
        <f>VLOOKUP(O$1,IR_0310!$A$4:$XA$84,($C929+O$2-2001)+8*$B929,FALSE)</f>
        <v>-36</v>
      </c>
      <c r="P929" s="18">
        <f>VLOOKUP(P$1,IR_0310!$A$4:$XA$84,($C929+P$2-2001)+8*$B929,FALSE)</f>
        <v>-98</v>
      </c>
      <c r="Q929" s="17">
        <v>1982</v>
      </c>
      <c r="R929" s="26"/>
      <c r="S929" s="26"/>
      <c r="T929" s="26"/>
      <c r="U929" s="26"/>
      <c r="V929" s="26"/>
      <c r="W929" s="26"/>
      <c r="X929" s="21"/>
      <c r="Y929" s="22"/>
      <c r="Z929" s="22"/>
      <c r="AA929" s="22"/>
      <c r="AB929" s="22"/>
      <c r="AC929" s="18">
        <f>VLOOKUP(AC$1,IN_0310!$A$4:$XA$84,($C929+AC$2-2001)+8*$B929,FALSE)</f>
        <v>-5</v>
      </c>
      <c r="AD929" s="18">
        <f>VLOOKUP(AD$1,IN_0310!$A$4:$XA$84,($C929+AD$2-2001)+8*$B929,FALSE)</f>
        <v>-7</v>
      </c>
      <c r="AE929" s="17">
        <v>1982</v>
      </c>
      <c r="AF929" s="26"/>
      <c r="AG929" s="26"/>
      <c r="AH929" s="26"/>
      <c r="AI929" s="26"/>
      <c r="AJ929" s="26"/>
      <c r="AK929" s="26"/>
      <c r="AL929" s="21"/>
      <c r="AM929" s="22"/>
      <c r="AN929" s="22"/>
      <c r="AO929" s="22"/>
      <c r="AP929" s="22"/>
      <c r="AQ929" s="18">
        <f>-VLOOKUP(AQ$1,D_0310!$A$4:$XA$84,($C929+AQ$2-2001)+8*$B929,FALSE)</f>
        <v>-27</v>
      </c>
      <c r="AR929" s="18">
        <f>-VLOOKUP(AR$1,D_0310!$A$4:$XA$84,($C929+AR$2-2001)+8*$B929,FALSE)</f>
        <v>-16</v>
      </c>
      <c r="AS929" s="31">
        <v>1</v>
      </c>
      <c r="AT929" s="55">
        <f>VLOOKUP(2002-C929,census2002!$A$3:$CD$82,2+B929)</f>
        <v>18998</v>
      </c>
      <c r="AU929" s="17" t="s">
        <v>185</v>
      </c>
      <c r="AZ929">
        <f>1+O929/AVERAGE(AVERAGE(SUM($AT929,$D929:N929,$R929:AB929,$AF929:AP929),SUM($AT929,$D929:O929,$R929:AC929,$AF929:AQ929)),AVERAGE(SUM($AT930,$D930:O930,$S930:AC930,$AG930:AQ930),SUM($AT930,$D930:P930,$S930:AD930,$AG930:AR930)))</f>
        <v>0.99795796817833748</v>
      </c>
      <c r="BA929" s="43">
        <f t="shared" si="1209"/>
        <v>0.99795796817833748</v>
      </c>
      <c r="BB929" s="47">
        <f t="shared" si="1216"/>
        <v>0.99644552126715491</v>
      </c>
    </row>
    <row r="930" spans="1:54">
      <c r="A930" s="9">
        <v>929</v>
      </c>
      <c r="B930" s="17">
        <f t="shared" ref="B930" si="1224">C917</f>
        <v>61</v>
      </c>
      <c r="C930" s="17">
        <v>1981</v>
      </c>
      <c r="D930" s="26"/>
      <c r="E930" s="26"/>
      <c r="F930" s="26"/>
      <c r="G930" s="26"/>
      <c r="H930" s="26"/>
      <c r="I930" s="26"/>
      <c r="J930" s="21"/>
      <c r="K930" s="22"/>
      <c r="L930" s="22"/>
      <c r="M930" s="22"/>
      <c r="N930" s="22"/>
      <c r="O930" s="22"/>
      <c r="P930" s="18">
        <f>VLOOKUP(P$1,IR_0310!$A$4:$XA$84,($C930+P$2-2001)+8*$B930,FALSE)</f>
        <v>-44</v>
      </c>
      <c r="Q930" s="17">
        <v>1981</v>
      </c>
      <c r="R930" s="26"/>
      <c r="S930" s="26"/>
      <c r="T930" s="26"/>
      <c r="U930" s="26"/>
      <c r="V930" s="26"/>
      <c r="W930" s="26"/>
      <c r="X930" s="21"/>
      <c r="Y930" s="22"/>
      <c r="Z930" s="22"/>
      <c r="AA930" s="22"/>
      <c r="AB930" s="22"/>
      <c r="AC930" s="22"/>
      <c r="AD930" s="18">
        <f>VLOOKUP(AD$1,IN_0310!$A$4:$XA$84,($C930+AD$2-2001)+8*$B930,FALSE)</f>
        <v>-3</v>
      </c>
      <c r="AE930" s="17">
        <v>1981</v>
      </c>
      <c r="AF930" s="26"/>
      <c r="AG930" s="26"/>
      <c r="AH930" s="26"/>
      <c r="AI930" s="26"/>
      <c r="AJ930" s="26"/>
      <c r="AK930" s="26"/>
      <c r="AL930" s="21"/>
      <c r="AM930" s="22"/>
      <c r="AN930" s="22"/>
      <c r="AO930" s="22"/>
      <c r="AP930" s="22"/>
      <c r="AQ930" s="22"/>
      <c r="AR930" s="18">
        <f>-VLOOKUP(AR$1,D_0310!$A$4:$XA$84,($C930+AR$2-2001)+8*$B930,FALSE)</f>
        <v>-31</v>
      </c>
      <c r="AS930" s="31"/>
      <c r="AT930" s="55">
        <f>VLOOKUP(2002-C930,census2002!$A$3:$CD$82,2+B930)</f>
        <v>16334</v>
      </c>
      <c r="AU930" s="17" t="s">
        <v>186</v>
      </c>
    </row>
    <row r="931" spans="1:54" ht="15.75" thickBot="1">
      <c r="A931" s="9">
        <v>930</v>
      </c>
      <c r="B931" s="10" t="str">
        <f>INDEX('regions#'!$B$2:$B$79,B933+1)</f>
        <v>Республика Алтай</v>
      </c>
      <c r="C931" s="51" t="s">
        <v>159</v>
      </c>
      <c r="D931" s="11" t="s">
        <v>912</v>
      </c>
      <c r="E931" s="11" t="s">
        <v>913</v>
      </c>
      <c r="F931" s="11" t="s">
        <v>914</v>
      </c>
      <c r="G931" s="11" t="s">
        <v>915</v>
      </c>
      <c r="H931" s="11" t="s">
        <v>916</v>
      </c>
      <c r="I931" s="11" t="s">
        <v>917</v>
      </c>
      <c r="J931" s="11" t="s">
        <v>918</v>
      </c>
      <c r="K931" s="12" t="s">
        <v>919</v>
      </c>
      <c r="L931" s="12" t="s">
        <v>920</v>
      </c>
      <c r="M931" s="12" t="s">
        <v>921</v>
      </c>
      <c r="N931" s="12" t="s">
        <v>922</v>
      </c>
      <c r="O931" s="12" t="s">
        <v>923</v>
      </c>
      <c r="P931" s="11" t="s">
        <v>924</v>
      </c>
      <c r="Q931" s="52" t="s">
        <v>160</v>
      </c>
      <c r="R931" s="23" t="s">
        <v>912</v>
      </c>
      <c r="S931" s="23" t="s">
        <v>913</v>
      </c>
      <c r="T931" s="23" t="s">
        <v>914</v>
      </c>
      <c r="U931" s="23" t="s">
        <v>915</v>
      </c>
      <c r="V931" s="23" t="s">
        <v>916</v>
      </c>
      <c r="W931" s="23" t="s">
        <v>917</v>
      </c>
      <c r="X931" s="23" t="s">
        <v>918</v>
      </c>
      <c r="Y931" s="23" t="s">
        <v>919</v>
      </c>
      <c r="Z931" s="23" t="s">
        <v>920</v>
      </c>
      <c r="AA931" s="23" t="s">
        <v>921</v>
      </c>
      <c r="AB931" s="23" t="s">
        <v>922</v>
      </c>
      <c r="AC931" s="23" t="s">
        <v>923</v>
      </c>
      <c r="AD931" s="23" t="s">
        <v>924</v>
      </c>
      <c r="AE931" s="53" t="s">
        <v>161</v>
      </c>
      <c r="AF931" s="27" t="s">
        <v>912</v>
      </c>
      <c r="AG931" s="27" t="s">
        <v>913</v>
      </c>
      <c r="AH931" s="27" t="s">
        <v>914</v>
      </c>
      <c r="AI931" s="27" t="s">
        <v>915</v>
      </c>
      <c r="AJ931" s="27" t="s">
        <v>916</v>
      </c>
      <c r="AK931" s="27" t="s">
        <v>917</v>
      </c>
      <c r="AL931" s="27" t="s">
        <v>918</v>
      </c>
      <c r="AM931" s="27" t="s">
        <v>919</v>
      </c>
      <c r="AN931" s="27" t="s">
        <v>920</v>
      </c>
      <c r="AO931" s="27" t="s">
        <v>921</v>
      </c>
      <c r="AP931" s="27" t="s">
        <v>922</v>
      </c>
      <c r="AQ931" s="27" t="s">
        <v>923</v>
      </c>
      <c r="AR931" s="27" t="s">
        <v>924</v>
      </c>
      <c r="AS931" s="31" t="s">
        <v>162</v>
      </c>
      <c r="AT931" s="2" t="s">
        <v>163</v>
      </c>
      <c r="AV931" s="54">
        <f t="shared" ref="AV931:AZ931" si="1225">AVERAGE(AV933:AV944)</f>
        <v>0.98723748827769942</v>
      </c>
      <c r="AW931" s="54">
        <f t="shared" si="1225"/>
        <v>0.9891903574414086</v>
      </c>
      <c r="AX931" s="54">
        <f t="shared" si="1225"/>
        <v>0.99759491816408663</v>
      </c>
      <c r="AY931" s="54">
        <f t="shared" si="1225"/>
        <v>0.99726979624605383</v>
      </c>
      <c r="AZ931" s="54">
        <f t="shared" si="1225"/>
        <v>0.99840929524228195</v>
      </c>
      <c r="BA931" s="38" t="s">
        <v>983</v>
      </c>
      <c r="BB931" s="39">
        <f t="shared" ref="BB931" si="1226">PRODUCT(AV931:AZ931)-1</f>
        <v>-2.9988188680495798E-2</v>
      </c>
    </row>
    <row r="932" spans="1:54" ht="15.75" thickBot="1">
      <c r="A932" s="13">
        <v>931</v>
      </c>
      <c r="C932" s="14">
        <f t="shared" ref="C932" si="1227">A931/15</f>
        <v>62</v>
      </c>
      <c r="D932" s="15">
        <v>10</v>
      </c>
      <c r="E932" s="15">
        <v>11</v>
      </c>
      <c r="F932" s="15">
        <v>12</v>
      </c>
      <c r="G932" s="15">
        <v>13</v>
      </c>
      <c r="H932" s="15">
        <v>14</v>
      </c>
      <c r="I932" s="15">
        <v>15</v>
      </c>
      <c r="J932" s="15">
        <v>16</v>
      </c>
      <c r="K932" s="16">
        <v>17</v>
      </c>
      <c r="L932" s="16">
        <v>18</v>
      </c>
      <c r="M932" s="16">
        <v>19</v>
      </c>
      <c r="N932" s="16">
        <v>20</v>
      </c>
      <c r="O932" s="16">
        <v>21</v>
      </c>
      <c r="P932" s="15">
        <v>22</v>
      </c>
      <c r="R932" s="15">
        <v>10</v>
      </c>
      <c r="S932" s="15">
        <v>11</v>
      </c>
      <c r="T932" s="15">
        <v>12</v>
      </c>
      <c r="U932" s="15">
        <v>13</v>
      </c>
      <c r="V932" s="15">
        <v>14</v>
      </c>
      <c r="W932" s="15">
        <v>15</v>
      </c>
      <c r="X932" s="15">
        <v>16</v>
      </c>
      <c r="Y932" s="25">
        <v>17</v>
      </c>
      <c r="Z932" s="25">
        <v>18</v>
      </c>
      <c r="AA932" s="25">
        <v>19</v>
      </c>
      <c r="AB932" s="25">
        <v>20</v>
      </c>
      <c r="AC932" s="25">
        <v>21</v>
      </c>
      <c r="AD932" s="15">
        <v>22</v>
      </c>
      <c r="AF932" s="15">
        <v>10</v>
      </c>
      <c r="AG932" s="15">
        <v>11</v>
      </c>
      <c r="AH932" s="15">
        <v>12</v>
      </c>
      <c r="AI932" s="15">
        <v>13</v>
      </c>
      <c r="AJ932" s="15">
        <v>14</v>
      </c>
      <c r="AK932" s="15">
        <v>15</v>
      </c>
      <c r="AL932" s="15">
        <v>16</v>
      </c>
      <c r="AM932" s="29">
        <v>17</v>
      </c>
      <c r="AN932" s="29">
        <v>18</v>
      </c>
      <c r="AO932" s="29">
        <v>19</v>
      </c>
      <c r="AP932" s="29">
        <v>20</v>
      </c>
      <c r="AQ932" s="29">
        <v>21</v>
      </c>
      <c r="AR932" s="15">
        <v>22</v>
      </c>
      <c r="AS932" s="31"/>
      <c r="AT932" s="55"/>
      <c r="AU932" s="14" t="s">
        <v>165</v>
      </c>
      <c r="AV932" s="40" t="s">
        <v>166</v>
      </c>
      <c r="AW932" s="40" t="s">
        <v>167</v>
      </c>
      <c r="AX932" s="40" t="s">
        <v>168</v>
      </c>
      <c r="AY932" s="40" t="s">
        <v>169</v>
      </c>
      <c r="AZ932" s="40" t="s">
        <v>170</v>
      </c>
      <c r="BA932" s="41" t="s">
        <v>171</v>
      </c>
      <c r="BB932" s="42"/>
    </row>
    <row r="933" spans="1:54">
      <c r="A933" s="9">
        <v>932</v>
      </c>
      <c r="B933">
        <f t="shared" ref="B933" si="1228">C932</f>
        <v>62</v>
      </c>
      <c r="C933" s="17">
        <v>1993</v>
      </c>
      <c r="D933" s="18">
        <f>VLOOKUP(D$1,IR_0310!$A$4:$XA$84,($C933+D$2-2001)+8*$B933,FALSE)</f>
        <v>-9</v>
      </c>
      <c r="E933" s="18">
        <f>VLOOKUP(E$1,IR_0310!$A$4:$XA$84,($C933+E$2-2001)+8*$B933,FALSE)</f>
        <v>7</v>
      </c>
      <c r="F933" s="18">
        <f>VLOOKUP(F$1,IR_0310!$A$4:$XA$84,($C933+F$2-2001)+8*$B933,FALSE)</f>
        <v>-1</v>
      </c>
      <c r="G933" s="18">
        <f>VLOOKUP(G$1,IR_0310!$A$4:$XA$84,($C933+G$2-2001)+8*$B933,FALSE)</f>
        <v>-10</v>
      </c>
      <c r="H933" s="18">
        <f>VLOOKUP(H$1,IR_0310!$A$4:$XA$84,($C933+H$2-2001)+8*$B933,FALSE)</f>
        <v>2</v>
      </c>
      <c r="I933" s="18">
        <f>VLOOKUP(I$1,IR_0310!$A$4:$XA$84,($C933+I$2-2001)+8*$B933,FALSE)</f>
        <v>-1</v>
      </c>
      <c r="J933" s="18">
        <f>VLOOKUP(J$1,IR_0310!$A$4:$XA$84,($C933+J$2-2001)+8*$B933,FALSE)</f>
        <v>-32</v>
      </c>
      <c r="K933" s="19">
        <f>VLOOKUP(K$1,IR_0310!$A$4:$XA$84,($C933+K$2-2001)+8*$B933,FALSE)</f>
        <v>-38</v>
      </c>
      <c r="L933" s="20"/>
      <c r="M933" s="20"/>
      <c r="N933" s="20"/>
      <c r="O933" s="20"/>
      <c r="P933" s="26"/>
      <c r="Q933" s="17">
        <v>1993</v>
      </c>
      <c r="R933" s="18">
        <f>VLOOKUP(R$1,IN_0310!$A$4:$XA$84,($C933+R$2-2001)+8*$B933,FALSE)</f>
        <v>2</v>
      </c>
      <c r="S933" s="18">
        <f>VLOOKUP(S$1,IN_0310!$A$4:$XA$84,($C933+S$2-2001)+8*$B933,FALSE)</f>
        <v>3</v>
      </c>
      <c r="T933" s="18">
        <f>VLOOKUP(T$1,IN_0310!$A$4:$XA$84,($C933+T$2-2001)+8*$B933,FALSE)</f>
        <v>0</v>
      </c>
      <c r="U933" s="18">
        <f>VLOOKUP(U$1,IN_0310!$A$4:$XA$84,($C933+U$2-2001)+8*$B933,FALSE)</f>
        <v>6</v>
      </c>
      <c r="V933" s="18">
        <f>VLOOKUP(V$1,IN_0310!$A$4:$XA$84,($C933+V$2-2001)+8*$B933,FALSE)</f>
        <v>2</v>
      </c>
      <c r="W933" s="18">
        <f>VLOOKUP(W$1,IN_0310!$A$4:$XA$84,($C933+W$2-2001)+8*$B933,FALSE)</f>
        <v>2</v>
      </c>
      <c r="X933" s="18">
        <f>VLOOKUP(X$1,IN_0310!$A$4:$XA$84,($C933+X$2-2001)+8*$B933,FALSE)</f>
        <v>1</v>
      </c>
      <c r="Y933" s="18">
        <f>VLOOKUP(Y$1,IN_0310!$A$4:$XA$84,($C933+Y$2-2001)+8*$B933,FALSE)</f>
        <v>2</v>
      </c>
      <c r="Z933" s="20"/>
      <c r="AA933" s="20"/>
      <c r="AB933" s="20"/>
      <c r="AC933" s="20"/>
      <c r="AD933" s="26"/>
      <c r="AE933" s="17">
        <v>1993</v>
      </c>
      <c r="AF933" s="18">
        <f>-VLOOKUP(AF$1,D_0310!$A$4:$XA$84,($C933+AF$2-2001)+8*$B933,FALSE)</f>
        <v>0</v>
      </c>
      <c r="AG933" s="18">
        <f>-VLOOKUP(AG$1,D_0310!$A$4:$XA$84,($C933+AG$2-2001)+8*$B933,FALSE)</f>
        <v>-2</v>
      </c>
      <c r="AH933" s="18">
        <f>-VLOOKUP(AH$1,D_0310!$A$4:$XA$84,($C933+AH$2-2001)+8*$B933,FALSE)</f>
        <v>-2</v>
      </c>
      <c r="AI933" s="18">
        <f>-VLOOKUP(AI$1,D_0310!$A$4:$XA$84,($C933+AI$2-2001)+8*$B933,FALSE)</f>
        <v>-4</v>
      </c>
      <c r="AJ933" s="18">
        <f>-VLOOKUP(AJ$1,D_0310!$A$4:$XA$84,($C933+AJ$2-2001)+8*$B933,FALSE)</f>
        <v>-4</v>
      </c>
      <c r="AK933" s="18">
        <f>-VLOOKUP(AK$1,D_0310!$A$4:$XA$84,($C933+AK$2-2001)+8*$B933,FALSE)</f>
        <v>0</v>
      </c>
      <c r="AL933" s="18">
        <f>-VLOOKUP(AL$1,D_0310!$A$4:$XA$84,($C933+AL$2-2001)+8*$B933,FALSE)</f>
        <v>-5</v>
      </c>
      <c r="AM933" s="18">
        <f>-VLOOKUP(AM$1,D_0310!$A$4:$XA$84,($C933+AM$2-2001)+8*$B933,FALSE)</f>
        <v>-7</v>
      </c>
      <c r="AN933" s="20"/>
      <c r="AO933" s="20"/>
      <c r="AP933" s="20"/>
      <c r="AQ933" s="20"/>
      <c r="AR933" s="26"/>
      <c r="AS933" s="31">
        <v>1</v>
      </c>
      <c r="AT933" s="55">
        <f>VLOOKUP(2002-C933,census2002!$A$3:$CD$82,2+B933)</f>
        <v>2899</v>
      </c>
      <c r="AU933" s="17" t="s">
        <v>172</v>
      </c>
      <c r="AV933">
        <f>1+K933/AVERAGE(AVERAGE(SUM($AT933,$D933:J933,$R933:X933,$AF933:AL933),SUM($AT933,$D933:K933,$R933:Y933,$AF933:AM933)),AVERAGE(SUM($AT934,$D934:K934,$S934:Y934,$AG934:AM934),SUM($AT934,$D934:L934,$S934:Z934,$AG934:AN934)))</f>
        <v>0.9872654155495979</v>
      </c>
      <c r="BA933" s="43">
        <f t="shared" ref="BA933:BA944" si="1229">(PRODUCT(AV933:AZ933))^(1/AS933)</f>
        <v>0.9872654155495979</v>
      </c>
      <c r="BB933" s="43" t="s">
        <v>173</v>
      </c>
    </row>
    <row r="934" spans="1:54">
      <c r="A934" s="9">
        <v>933</v>
      </c>
      <c r="B934" s="17">
        <f t="shared" ref="B934" si="1230">C932</f>
        <v>62</v>
      </c>
      <c r="C934" s="17">
        <v>1992</v>
      </c>
      <c r="D934" s="21"/>
      <c r="E934" s="18">
        <f>VLOOKUP(E$1,IR_0310!$A$4:$XA$84,($C934+E$2-2001)+8*$B934,FALSE)</f>
        <v>5</v>
      </c>
      <c r="F934" s="18">
        <f>VLOOKUP(F$1,IR_0310!$A$4:$XA$84,($C934+F$2-2001)+8*$B934,FALSE)</f>
        <v>-3</v>
      </c>
      <c r="G934" s="18">
        <f>VLOOKUP(G$1,IR_0310!$A$4:$XA$84,($C934+G$2-2001)+8*$B934,FALSE)</f>
        <v>9</v>
      </c>
      <c r="H934" s="18">
        <f>VLOOKUP(H$1,IR_0310!$A$4:$XA$84,($C934+H$2-2001)+8*$B934,FALSE)</f>
        <v>1</v>
      </c>
      <c r="I934" s="18">
        <f>VLOOKUP(I$1,IR_0310!$A$4:$XA$84,($C934+I$2-2001)+8*$B934,FALSE)</f>
        <v>-9</v>
      </c>
      <c r="J934" s="18">
        <f>VLOOKUP(J$1,IR_0310!$A$4:$XA$84,($C934+J$2-2001)+8*$B934,FALSE)</f>
        <v>-36</v>
      </c>
      <c r="K934" s="19">
        <f>VLOOKUP(K$1,IR_0310!$A$4:$XA$84,($C934+K$2-2001)+8*$B934,FALSE)</f>
        <v>-104</v>
      </c>
      <c r="L934" s="19">
        <f>VLOOKUP(L$1,IR_0310!$A$4:$XA$84,($C934+L$2-2001)+8*$B934,FALSE)</f>
        <v>-42</v>
      </c>
      <c r="M934" s="22"/>
      <c r="N934" s="22"/>
      <c r="O934" s="22"/>
      <c r="P934" s="21"/>
      <c r="Q934" s="17">
        <v>1992</v>
      </c>
      <c r="R934" s="21"/>
      <c r="S934" s="18">
        <f>VLOOKUP(S$1,IN_0310!$A$4:$XA$84,($C934+S$2-2001)+8*$B934,FALSE)</f>
        <v>1</v>
      </c>
      <c r="T934" s="18">
        <f>VLOOKUP(T$1,IN_0310!$A$4:$XA$84,($C934+T$2-2001)+8*$B934,FALSE)</f>
        <v>7</v>
      </c>
      <c r="U934" s="18">
        <f>VLOOKUP(U$1,IN_0310!$A$4:$XA$84,($C934+U$2-2001)+8*$B934,FALSE)</f>
        <v>3</v>
      </c>
      <c r="V934" s="18">
        <f>VLOOKUP(V$1,IN_0310!$A$4:$XA$84,($C934+V$2-2001)+8*$B934,FALSE)</f>
        <v>3</v>
      </c>
      <c r="W934" s="18">
        <f>VLOOKUP(W$1,IN_0310!$A$4:$XA$84,($C934+W$2-2001)+8*$B934,FALSE)</f>
        <v>1</v>
      </c>
      <c r="X934" s="18">
        <f>VLOOKUP(X$1,IN_0310!$A$4:$XA$84,($C934+X$2-2001)+8*$B934,FALSE)</f>
        <v>3</v>
      </c>
      <c r="Y934" s="18">
        <f>VLOOKUP(Y$1,IN_0310!$A$4:$XA$84,($C934+Y$2-2001)+8*$B934,FALSE)</f>
        <v>2</v>
      </c>
      <c r="Z934" s="18">
        <f>VLOOKUP(Z$1,IN_0310!$A$4:$XA$84,($C934+Z$2-2001)+8*$B934,FALSE)</f>
        <v>0</v>
      </c>
      <c r="AA934" s="22"/>
      <c r="AB934" s="22"/>
      <c r="AC934" s="22"/>
      <c r="AD934" s="21"/>
      <c r="AE934" s="17">
        <v>1992</v>
      </c>
      <c r="AF934" s="21"/>
      <c r="AG934" s="18">
        <f>-VLOOKUP(AG$1,D_0310!$A$4:$XA$84,($C934+AG$2-2001)+8*$B934,FALSE)</f>
        <v>-3</v>
      </c>
      <c r="AH934" s="18">
        <f>-VLOOKUP(AH$1,D_0310!$A$4:$XA$84,($C934+AH$2-2001)+8*$B934,FALSE)</f>
        <v>-4</v>
      </c>
      <c r="AI934" s="18">
        <f>-VLOOKUP(AI$1,D_0310!$A$4:$XA$84,($C934+AI$2-2001)+8*$B934,FALSE)</f>
        <v>-5</v>
      </c>
      <c r="AJ934" s="18">
        <f>-VLOOKUP(AJ$1,D_0310!$A$4:$XA$84,($C934+AJ$2-2001)+8*$B934,FALSE)</f>
        <v>-3</v>
      </c>
      <c r="AK934" s="18">
        <f>-VLOOKUP(AK$1,D_0310!$A$4:$XA$84,($C934+AK$2-2001)+8*$B934,FALSE)</f>
        <v>-7</v>
      </c>
      <c r="AL934" s="18">
        <f>-VLOOKUP(AL$1,D_0310!$A$4:$XA$84,($C934+AL$2-2001)+8*$B934,FALSE)</f>
        <v>-3</v>
      </c>
      <c r="AM934" s="18">
        <f>-VLOOKUP(AM$1,D_0310!$A$4:$XA$84,($C934+AM$2-2001)+8*$B934,FALSE)</f>
        <v>-6</v>
      </c>
      <c r="AN934" s="18">
        <f>-VLOOKUP(AN$1,D_0310!$A$4:$XA$84,($C934+AN$2-2001)+8*$B934,FALSE)</f>
        <v>-5</v>
      </c>
      <c r="AO934" s="22"/>
      <c r="AP934" s="22"/>
      <c r="AQ934" s="22"/>
      <c r="AR934" s="21"/>
      <c r="AS934" s="31">
        <v>2</v>
      </c>
      <c r="AT934" s="55">
        <f>VLOOKUP(2002-C934,census2002!$A$3:$CD$82,2+B934)</f>
        <v>3307</v>
      </c>
      <c r="AU934" s="17" t="s">
        <v>174</v>
      </c>
      <c r="AV934">
        <f>1+K934/AVERAGE(AVERAGE(SUM($AT934,$D934:J934,$R934:X934,$AF934:AL934),SUM($AT934,$D934:K934,$R934:Y934,$AF934:AM934)),AVERAGE(SUM($AT935,$D935:K935,$S935:Y935,$AG935:AM935),SUM($AT935,$D935:L935,$S935:Z935,$AG935:AN935)))</f>
        <v>0.96884595222047476</v>
      </c>
      <c r="AW934">
        <f>1+L934/AVERAGE(AVERAGE(SUM($AT934,$D934:K934,$R934:Y934,$AF934:AM934),SUM($AT934,$D934:L934,$R934:Z934,$AF934:AN934)),AVERAGE(SUM($AT935,$D935:L935,$S935:Z935,$AG935:AN935),SUM($AT935,$D935:M935,$S935:AA935,$AG935:AO935)))</f>
        <v>0.98713038149226295</v>
      </c>
      <c r="BA934" s="43">
        <f t="shared" si="1229"/>
        <v>0.97794543529924616</v>
      </c>
      <c r="BB934" s="44">
        <f t="shared" ref="BB934" si="1231">AVERAGE(BA933:BA944)^5-1</f>
        <v>-3.1118463220787929E-2</v>
      </c>
    </row>
    <row r="935" spans="1:54">
      <c r="A935" s="13">
        <v>934</v>
      </c>
      <c r="B935" s="17">
        <f t="shared" ref="B935" si="1232">C932</f>
        <v>62</v>
      </c>
      <c r="C935" s="17">
        <v>1991</v>
      </c>
      <c r="D935" s="21"/>
      <c r="E935" s="21"/>
      <c r="F935" s="18">
        <f>VLOOKUP(F$1,IR_0310!$A$4:$XA$84,($C935+F$2-2001)+8*$B935,FALSE)</f>
        <v>4</v>
      </c>
      <c r="G935" s="18">
        <f>VLOOKUP(G$1,IR_0310!$A$4:$XA$84,($C935+G$2-2001)+8*$B935,FALSE)</f>
        <v>2</v>
      </c>
      <c r="H935" s="18">
        <f>VLOOKUP(H$1,IR_0310!$A$4:$XA$84,($C935+H$2-2001)+8*$B935,FALSE)</f>
        <v>-3</v>
      </c>
      <c r="I935" s="18">
        <f>VLOOKUP(I$1,IR_0310!$A$4:$XA$84,($C935+I$2-2001)+8*$B935,FALSE)</f>
        <v>0</v>
      </c>
      <c r="J935" s="18">
        <f>VLOOKUP(J$1,IR_0310!$A$4:$XA$84,($C935+J$2-2001)+8*$B935,FALSE)</f>
        <v>0</v>
      </c>
      <c r="K935" s="19">
        <f>VLOOKUP(K$1,IR_0310!$A$4:$XA$84,($C935+K$2-2001)+8*$B935,FALSE)</f>
        <v>-62</v>
      </c>
      <c r="L935" s="19">
        <f>VLOOKUP(L$1,IR_0310!$A$4:$XA$84,($C935+L$2-2001)+8*$B935,FALSE)</f>
        <v>-117</v>
      </c>
      <c r="M935" s="19">
        <f>VLOOKUP(M$1,IR_0310!$A$4:$XA$84,($C935+M$2-2001)+8*$B935,FALSE)</f>
        <v>-17</v>
      </c>
      <c r="N935" s="22"/>
      <c r="O935" s="22"/>
      <c r="P935" s="21"/>
      <c r="Q935" s="17">
        <v>1991</v>
      </c>
      <c r="R935" s="21"/>
      <c r="S935" s="21"/>
      <c r="T935" s="18">
        <f>VLOOKUP(T$1,IN_0310!$A$4:$XA$84,($C935+T$2-2001)+8*$B935,FALSE)</f>
        <v>-2</v>
      </c>
      <c r="U935" s="18">
        <f>VLOOKUP(U$1,IN_0310!$A$4:$XA$84,($C935+U$2-2001)+8*$B935,FALSE)</f>
        <v>6</v>
      </c>
      <c r="V935" s="18">
        <f>VLOOKUP(V$1,IN_0310!$A$4:$XA$84,($C935+V$2-2001)+8*$B935,FALSE)</f>
        <v>4</v>
      </c>
      <c r="W935" s="18">
        <f>VLOOKUP(W$1,IN_0310!$A$4:$XA$84,($C935+W$2-2001)+8*$B935,FALSE)</f>
        <v>1</v>
      </c>
      <c r="X935" s="18">
        <f>VLOOKUP(X$1,IN_0310!$A$4:$XA$84,($C935+X$2-2001)+8*$B935,FALSE)</f>
        <v>1</v>
      </c>
      <c r="Y935" s="18">
        <f>VLOOKUP(Y$1,IN_0310!$A$4:$XA$84,($C935+Y$2-2001)+8*$B935,FALSE)</f>
        <v>4</v>
      </c>
      <c r="Z935" s="18">
        <f>VLOOKUP(Z$1,IN_0310!$A$4:$XA$84,($C935+Z$2-2001)+8*$B935,FALSE)</f>
        <v>2</v>
      </c>
      <c r="AA935" s="18">
        <f>VLOOKUP(AA$1,IN_0310!$A$4:$XA$84,($C935+AA$2-2001)+8*$B935,FALSE)</f>
        <v>1</v>
      </c>
      <c r="AB935" s="22"/>
      <c r="AC935" s="22"/>
      <c r="AD935" s="21"/>
      <c r="AE935" s="17">
        <v>1991</v>
      </c>
      <c r="AF935" s="21"/>
      <c r="AG935" s="21"/>
      <c r="AH935" s="18">
        <f>-VLOOKUP(AH$1,D_0310!$A$4:$XA$84,($C935+AH$2-2001)+8*$B935,FALSE)</f>
        <v>-4</v>
      </c>
      <c r="AI935" s="18">
        <f>-VLOOKUP(AI$1,D_0310!$A$4:$XA$84,($C935+AI$2-2001)+8*$B935,FALSE)</f>
        <v>-1</v>
      </c>
      <c r="AJ935" s="18">
        <f>-VLOOKUP(AJ$1,D_0310!$A$4:$XA$84,($C935+AJ$2-2001)+8*$B935,FALSE)</f>
        <v>-5</v>
      </c>
      <c r="AK935" s="18">
        <f>-VLOOKUP(AK$1,D_0310!$A$4:$XA$84,($C935+AK$2-2001)+8*$B935,FALSE)</f>
        <v>-9</v>
      </c>
      <c r="AL935" s="18">
        <f>-VLOOKUP(AL$1,D_0310!$A$4:$XA$84,($C935+AL$2-2001)+8*$B935,FALSE)</f>
        <v>-6</v>
      </c>
      <c r="AM935" s="18">
        <f>-VLOOKUP(AM$1,D_0310!$A$4:$XA$84,($C935+AM$2-2001)+8*$B935,FALSE)</f>
        <v>-12</v>
      </c>
      <c r="AN935" s="18">
        <f>-VLOOKUP(AN$1,D_0310!$A$4:$XA$84,($C935+AN$2-2001)+8*$B935,FALSE)</f>
        <v>-8</v>
      </c>
      <c r="AO935" s="18">
        <f>-VLOOKUP(AO$1,D_0310!$A$4:$XA$84,($C935+AO$2-2001)+8*$B935,FALSE)</f>
        <v>-5</v>
      </c>
      <c r="AP935" s="22"/>
      <c r="AQ935" s="22"/>
      <c r="AR935" s="21"/>
      <c r="AS935" s="31">
        <v>3</v>
      </c>
      <c r="AT935" s="55">
        <f>VLOOKUP(2002-C935,census2002!$A$3:$CD$82,2+B935)</f>
        <v>3607</v>
      </c>
      <c r="AU935" s="17" t="s">
        <v>175</v>
      </c>
      <c r="AV935">
        <f>1+K935/AVERAGE(AVERAGE(SUM($AT935,$D935:J935,$R935:X935,$AF935:AL935),SUM($AT935,$D935:K935,$R935:Y935,$AF935:AM935)),AVERAGE(SUM($AT936,$D936:K936,$S936:Y936,$AG936:AM936),SUM($AT936,$D936:L936,$S936:Z936,$AG936:AN936)))</f>
        <v>0.98303577536083175</v>
      </c>
      <c r="AW935">
        <f>1+L935/AVERAGE(AVERAGE(SUM($AT935,$D935:K935,$R935:Y935,$AF935:AM935),SUM($AT935,$D935:L935,$R935:Z935,$AF935:AN935)),AVERAGE(SUM($AT936,$D936:L936,$S936:Z936,$AG936:AN936),SUM($AT936,$D936:M936,$S936:AA936,$AG936:AO936)))</f>
        <v>0.96733212341197827</v>
      </c>
      <c r="AX935">
        <f>1+M935/AVERAGE(AVERAGE(SUM($AT935,$D935:L935,$R935:Z935,$AF935:AN935),SUM($AT935,$D935:M935,$R935:AA935,$AF935:AO935)),AVERAGE(SUM($AT936,$D936:M936,$S936:AA936,$AG936:AO936),SUM($AT936,$D936:N936,$S936:AB936,$AG936:AP936)))</f>
        <v>0.99517251171375831</v>
      </c>
      <c r="BA935" s="43">
        <f t="shared" si="1229"/>
        <v>0.98178057475718961</v>
      </c>
      <c r="BB935" s="45" t="s">
        <v>176</v>
      </c>
    </row>
    <row r="936" spans="1:54">
      <c r="A936" s="9">
        <v>935</v>
      </c>
      <c r="B936" s="17">
        <f t="shared" ref="B936" si="1233">C932</f>
        <v>62</v>
      </c>
      <c r="C936" s="17">
        <v>1990</v>
      </c>
      <c r="D936" s="21"/>
      <c r="E936" s="21"/>
      <c r="F936" s="21"/>
      <c r="G936" s="18">
        <f>VLOOKUP(G$1,IR_0310!$A$4:$XA$84,($C936+G$2-2001)+8*$B936,FALSE)</f>
        <v>-4</v>
      </c>
      <c r="H936" s="18">
        <f>VLOOKUP(H$1,IR_0310!$A$4:$XA$84,($C936+H$2-2001)+8*$B936,FALSE)</f>
        <v>-12</v>
      </c>
      <c r="I936" s="18">
        <f>VLOOKUP(I$1,IR_0310!$A$4:$XA$84,($C936+I$2-2001)+8*$B936,FALSE)</f>
        <v>-2</v>
      </c>
      <c r="J936" s="18">
        <f>VLOOKUP(J$1,IR_0310!$A$4:$XA$84,($C936+J$2-2001)+8*$B936,FALSE)</f>
        <v>3</v>
      </c>
      <c r="K936" s="19">
        <f>VLOOKUP(K$1,IR_0310!$A$4:$XA$84,($C936+K$2-2001)+8*$B936,FALSE)</f>
        <v>-34</v>
      </c>
      <c r="L936" s="19">
        <f>VLOOKUP(L$1,IR_0310!$A$4:$XA$84,($C936+L$2-2001)+8*$B936,FALSE)</f>
        <v>-54</v>
      </c>
      <c r="M936" s="19">
        <f>VLOOKUP(M$1,IR_0310!$A$4:$XA$84,($C936+M$2-2001)+8*$B936,FALSE)</f>
        <v>-37</v>
      </c>
      <c r="N936" s="19">
        <f>VLOOKUP(N$1,IR_0310!$A$4:$XA$84,($C936+N$2-2001)+8*$B936,FALSE)</f>
        <v>-41</v>
      </c>
      <c r="O936" s="22"/>
      <c r="P936" s="21"/>
      <c r="Q936" s="17">
        <v>1990</v>
      </c>
      <c r="R936" s="21"/>
      <c r="S936" s="21"/>
      <c r="T936" s="21"/>
      <c r="U936" s="18">
        <f>VLOOKUP(U$1,IN_0310!$A$4:$XA$84,($C936+U$2-2001)+8*$B936,FALSE)</f>
        <v>-1</v>
      </c>
      <c r="V936" s="18">
        <f>VLOOKUP(V$1,IN_0310!$A$4:$XA$84,($C936+V$2-2001)+8*$B936,FALSE)</f>
        <v>-1</v>
      </c>
      <c r="W936" s="18">
        <f>VLOOKUP(W$1,IN_0310!$A$4:$XA$84,($C936+W$2-2001)+8*$B936,FALSE)</f>
        <v>6</v>
      </c>
      <c r="X936" s="18">
        <f>VLOOKUP(X$1,IN_0310!$A$4:$XA$84,($C936+X$2-2001)+8*$B936,FALSE)</f>
        <v>0</v>
      </c>
      <c r="Y936" s="18">
        <f>VLOOKUP(Y$1,IN_0310!$A$4:$XA$84,($C936+Y$2-2001)+8*$B936,FALSE)</f>
        <v>3</v>
      </c>
      <c r="Z936" s="18">
        <f>VLOOKUP(Z$1,IN_0310!$A$4:$XA$84,($C936+Z$2-2001)+8*$B936,FALSE)</f>
        <v>1</v>
      </c>
      <c r="AA936" s="18">
        <f>VLOOKUP(AA$1,IN_0310!$A$4:$XA$84,($C936+AA$2-2001)+8*$B936,FALSE)</f>
        <v>1</v>
      </c>
      <c r="AB936" s="18">
        <f>VLOOKUP(AB$1,IN_0310!$A$4:$XA$84,($C936+AB$2-2001)+8*$B936,FALSE)</f>
        <v>0</v>
      </c>
      <c r="AC936" s="22"/>
      <c r="AD936" s="21"/>
      <c r="AE936" s="17">
        <v>1990</v>
      </c>
      <c r="AF936" s="21"/>
      <c r="AG936" s="21"/>
      <c r="AH936" s="21"/>
      <c r="AI936" s="18">
        <f>-VLOOKUP(AI$1,D_0310!$A$4:$XA$84,($C936+AI$2-2001)+8*$B936,FALSE)</f>
        <v>-4</v>
      </c>
      <c r="AJ936" s="18">
        <f>-VLOOKUP(AJ$1,D_0310!$A$4:$XA$84,($C936+AJ$2-2001)+8*$B936,FALSE)</f>
        <v>-5</v>
      </c>
      <c r="AK936" s="18">
        <f>-VLOOKUP(AK$1,D_0310!$A$4:$XA$84,($C936+AK$2-2001)+8*$B936,FALSE)</f>
        <v>-4</v>
      </c>
      <c r="AL936" s="18">
        <f>-VLOOKUP(AL$1,D_0310!$A$4:$XA$84,($C936+AL$2-2001)+8*$B936,FALSE)</f>
        <v>-9</v>
      </c>
      <c r="AM936" s="18">
        <f>-VLOOKUP(AM$1,D_0310!$A$4:$XA$84,($C936+AM$2-2001)+8*$B936,FALSE)</f>
        <v>-7</v>
      </c>
      <c r="AN936" s="18">
        <f>-VLOOKUP(AN$1,D_0310!$A$4:$XA$84,($C936+AN$2-2001)+8*$B936,FALSE)</f>
        <v>-6</v>
      </c>
      <c r="AO936" s="18">
        <f>-VLOOKUP(AO$1,D_0310!$A$4:$XA$84,($C936+AO$2-2001)+8*$B936,FALSE)</f>
        <v>-5</v>
      </c>
      <c r="AP936" s="18">
        <f>-VLOOKUP(AP$1,D_0310!$A$4:$XA$84,($C936+AP$2-2001)+8*$B936,FALSE)</f>
        <v>-14</v>
      </c>
      <c r="AQ936" s="22"/>
      <c r="AR936" s="21"/>
      <c r="AS936" s="31">
        <v>4</v>
      </c>
      <c r="AT936" s="55">
        <f>VLOOKUP(2002-C936,census2002!$A$3:$CD$82,2+B936)</f>
        <v>3850</v>
      </c>
      <c r="AU936" s="17" t="s">
        <v>177</v>
      </c>
      <c r="AV936">
        <f>1+K936/AVERAGE(AVERAGE(SUM($AT936,$D936:J936,$R936:X936,$AF936:AL936),SUM($AT936,$D936:K936,$R936:Y936,$AF936:AM936)),AVERAGE(SUM($AT937,$D937:K937,$S937:Y937,$AG937:AM937),SUM($AT937,$D937:L937,$S937:Z937,$AG937:AN937)))</f>
        <v>0.99140002529404325</v>
      </c>
      <c r="AW936">
        <f>1+L936/AVERAGE(AVERAGE(SUM($AT936,$D936:K936,$R936:Y936,$AF936:AM936),SUM($AT936,$D936:L936,$R936:Z936,$AF936:AN936)),AVERAGE(SUM($AT937,$D937:L937,$S937:Z937,$AG937:AN937),SUM($AT937,$D937:M937,$S937:AA937,$AG937:AO937)))</f>
        <v>0.9861636025879188</v>
      </c>
      <c r="AX936">
        <f>1+M936/AVERAGE(AVERAGE(SUM($AT936,$D936:L936,$R936:Z936,$AF936:AN936),SUM($AT936,$D936:M936,$R936:AA936,$AF936:AO936)),AVERAGE(SUM($AT937,$D937:M937,$S937:AA937,$AG937:AO937),SUM($AT937,$D937:N937,$S937:AB937,$AG937:AP937)))</f>
        <v>0.9903670919031502</v>
      </c>
      <c r="AY936">
        <f>1+N936/AVERAGE(AVERAGE(SUM($AT936,$D936:M936,$R936:AA936,$AF936:AO936),SUM($AT936,$D936:N936,$R936:AB936,$AF936:AP936)),AVERAGE(SUM($AT937,$D937:N937,$S937:AB937,$AG937:AP937),SUM($AT937,$D937:O937,$S937:AC937,$AG937:AQ937)))</f>
        <v>0.98915056893358033</v>
      </c>
      <c r="BA936" s="43">
        <f t="shared" si="1229"/>
        <v>0.98926837409739699</v>
      </c>
      <c r="BB936" s="46">
        <f t="shared" ref="BB936" si="1234">AVERAGE(BB937:BB944)^5-1</f>
        <v>-3.0017227292418847E-2</v>
      </c>
    </row>
    <row r="937" spans="1:54">
      <c r="A937" s="9">
        <v>936</v>
      </c>
      <c r="B937" s="17">
        <f t="shared" ref="B937" si="1235">C932</f>
        <v>62</v>
      </c>
      <c r="C937" s="17">
        <v>1989</v>
      </c>
      <c r="D937" s="21"/>
      <c r="E937" s="21"/>
      <c r="F937" s="21"/>
      <c r="G937" s="21"/>
      <c r="H937" s="18">
        <f>VLOOKUP(H$1,IR_0310!$A$4:$XA$84,($C937+H$2-2001)+8*$B937,FALSE)</f>
        <v>6</v>
      </c>
      <c r="I937" s="18">
        <f>VLOOKUP(I$1,IR_0310!$A$4:$XA$84,($C937+I$2-2001)+8*$B937,FALSE)</f>
        <v>-3</v>
      </c>
      <c r="J937" s="18">
        <f>VLOOKUP(J$1,IR_0310!$A$4:$XA$84,($C937+J$2-2001)+8*$B937,FALSE)</f>
        <v>-10</v>
      </c>
      <c r="K937" s="19">
        <f>VLOOKUP(K$1,IR_0310!$A$4:$XA$84,($C937+K$2-2001)+8*$B937,FALSE)</f>
        <v>-26</v>
      </c>
      <c r="L937" s="19">
        <f>VLOOKUP(L$1,IR_0310!$A$4:$XA$84,($C937+L$2-2001)+8*$B937,FALSE)</f>
        <v>-32</v>
      </c>
      <c r="M937" s="19">
        <f>VLOOKUP(M$1,IR_0310!$A$4:$XA$84,($C937+M$2-2001)+8*$B937,FALSE)</f>
        <v>-45</v>
      </c>
      <c r="N937" s="19">
        <f>VLOOKUP(N$1,IR_0310!$A$4:$XA$84,($C937+N$2-2001)+8*$B937,FALSE)</f>
        <v>-84</v>
      </c>
      <c r="O937" s="19">
        <f>VLOOKUP(O$1,IR_0310!$A$4:$XA$84,($C937+O$2-2001)+8*$B937,FALSE)</f>
        <v>-43</v>
      </c>
      <c r="P937" s="21"/>
      <c r="Q937" s="17">
        <v>1989</v>
      </c>
      <c r="R937" s="21"/>
      <c r="S937" s="21"/>
      <c r="T937" s="21"/>
      <c r="U937" s="21"/>
      <c r="V937" s="18">
        <f>VLOOKUP(V$1,IN_0310!$A$4:$XA$84,($C937+V$2-2001)+8*$B937,FALSE)</f>
        <v>0</v>
      </c>
      <c r="W937" s="18">
        <f>VLOOKUP(W$1,IN_0310!$A$4:$XA$84,($C937+W$2-2001)+8*$B937,FALSE)</f>
        <v>-1</v>
      </c>
      <c r="X937" s="18">
        <f>VLOOKUP(X$1,IN_0310!$A$4:$XA$84,($C937+X$2-2001)+8*$B937,FALSE)</f>
        <v>1</v>
      </c>
      <c r="Y937" s="18">
        <f>VLOOKUP(Y$1,IN_0310!$A$4:$XA$84,($C937+Y$2-2001)+8*$B937,FALSE)</f>
        <v>3</v>
      </c>
      <c r="Z937" s="18">
        <f>VLOOKUP(Z$1,IN_0310!$A$4:$XA$84,($C937+Z$2-2001)+8*$B937,FALSE)</f>
        <v>-1</v>
      </c>
      <c r="AA937" s="18">
        <f>VLOOKUP(AA$1,IN_0310!$A$4:$XA$84,($C937+AA$2-2001)+8*$B937,FALSE)</f>
        <v>-1</v>
      </c>
      <c r="AB937" s="18">
        <f>VLOOKUP(AB$1,IN_0310!$A$4:$XA$84,($C937+AB$2-2001)+8*$B937,FALSE)</f>
        <v>3</v>
      </c>
      <c r="AC937" s="18">
        <f>VLOOKUP(AC$1,IN_0310!$A$4:$XA$84,($C937+AC$2-2001)+8*$B937,FALSE)</f>
        <v>3</v>
      </c>
      <c r="AD937" s="21"/>
      <c r="AE937" s="17">
        <v>1989</v>
      </c>
      <c r="AF937" s="21"/>
      <c r="AG937" s="21"/>
      <c r="AH937" s="21"/>
      <c r="AI937" s="21"/>
      <c r="AJ937" s="18">
        <f>-VLOOKUP(AJ$1,D_0310!$A$4:$XA$84,($C937+AJ$2-2001)+8*$B937,FALSE)</f>
        <v>-5</v>
      </c>
      <c r="AK937" s="18">
        <f>-VLOOKUP(AK$1,D_0310!$A$4:$XA$84,($C937+AK$2-2001)+8*$B937,FALSE)</f>
        <v>-7</v>
      </c>
      <c r="AL937" s="18">
        <f>-VLOOKUP(AL$1,D_0310!$A$4:$XA$84,($C937+AL$2-2001)+8*$B937,FALSE)</f>
        <v>-10</v>
      </c>
      <c r="AM937" s="18">
        <f>-VLOOKUP(AM$1,D_0310!$A$4:$XA$84,($C937+AM$2-2001)+8*$B937,FALSE)</f>
        <v>-12</v>
      </c>
      <c r="AN937" s="18">
        <f>-VLOOKUP(AN$1,D_0310!$A$4:$XA$84,($C937+AN$2-2001)+8*$B937,FALSE)</f>
        <v>-17</v>
      </c>
      <c r="AO937" s="18">
        <f>-VLOOKUP(AO$1,D_0310!$A$4:$XA$84,($C937+AO$2-2001)+8*$B937,FALSE)</f>
        <v>-10</v>
      </c>
      <c r="AP937" s="18">
        <f>-VLOOKUP(AP$1,D_0310!$A$4:$XA$84,($C937+AP$2-2001)+8*$B937,FALSE)</f>
        <v>-10</v>
      </c>
      <c r="AQ937" s="18">
        <f>-VLOOKUP(AQ$1,D_0310!$A$4:$XA$84,($C937+AQ$2-2001)+8*$B937,FALSE)</f>
        <v>-21</v>
      </c>
      <c r="AR937" s="21"/>
      <c r="AS937" s="31">
        <v>5</v>
      </c>
      <c r="AT937" s="55">
        <f>VLOOKUP(2002-C937,census2002!$A$3:$CD$82,2+B937)</f>
        <v>4198</v>
      </c>
      <c r="AU937" s="17" t="s">
        <v>178</v>
      </c>
      <c r="AV937">
        <f>1+K937/AVERAGE(AVERAGE(SUM($AT937,$D937:J937,$R937:X937,$AF937:AL937),SUM($AT937,$D937:K937,$R937:Y937,$AF937:AM937)),AVERAGE(SUM($AT938,$D938:K938,$S938:Y938,$AG938:AM938),SUM($AT938,$D938:L938,$S938:Z938,$AG938:AN938)))</f>
        <v>0.99409090909090914</v>
      </c>
      <c r="AW937">
        <f>1+L937/AVERAGE(AVERAGE(SUM($AT937,$D937:K937,$R937:Y937,$AF937:AM937),SUM($AT937,$D937:L937,$R937:Z937,$AF937:AN937)),AVERAGE(SUM($AT938,$D938:L938,$S938:Z938,$AG938:AN938),SUM($AT938,$D938:M938,$S938:AA938,$AG938:AO938)))</f>
        <v>0.99268446019317602</v>
      </c>
      <c r="AX937">
        <f>1+M937/AVERAGE(AVERAGE(SUM($AT937,$D937:L937,$R937:Z937,$AF937:AN937),SUM($AT937,$D937:M937,$R937:AA937,$AF937:AO937)),AVERAGE(SUM($AT938,$D938:M938,$S938:AA938,$AG938:AO938),SUM($AT938,$D938:N938,$S938:AB938,$AG938:AP938)))</f>
        <v>0.98961758089634888</v>
      </c>
      <c r="AY937">
        <f>1+N937/AVERAGE(AVERAGE(SUM($AT937,$D937:M937,$R937:AA937,$AF937:AO937),SUM($AT937,$D937:N937,$R937:AB937,$AF937:AP937)),AVERAGE(SUM($AT938,$D938:N938,$S938:AB938,$AG938:AP938),SUM($AT938,$D938:O938,$S938:AC938,$AG938:AQ938)))</f>
        <v>0.98031403796578398</v>
      </c>
      <c r="AZ937">
        <f>1+O937/AVERAGE(AVERAGE(SUM($AT937,$D937:N937,$R937:AB937,$AF937:AP937),SUM($AT937,$D937:O937,$R937:AC937,$AF937:AQ937)),AVERAGE(SUM($AT938,$D938:O938,$S938:AC938,$AG938:AQ938),SUM($AT938,$D938:P938,$S938:AD938,$AG938:AR938)))</f>
        <v>0.9897789398621345</v>
      </c>
      <c r="BA937" s="43">
        <f t="shared" si="1229"/>
        <v>0.98928547263200917</v>
      </c>
      <c r="BB937" s="47">
        <f t="shared" ref="BB937:BB944" si="1236">PRODUCT(AV933,AW934,AX935,AY936,AZ937)^(1/5)</f>
        <v>0.98969524928613795</v>
      </c>
    </row>
    <row r="938" spans="1:54">
      <c r="A938" s="13">
        <v>937</v>
      </c>
      <c r="B938" s="17">
        <f t="shared" ref="B938" si="1237">C932</f>
        <v>62</v>
      </c>
      <c r="C938" s="17">
        <v>1988</v>
      </c>
      <c r="D938" s="21"/>
      <c r="E938" s="21"/>
      <c r="F938" s="21"/>
      <c r="G938" s="21"/>
      <c r="H938" s="21"/>
      <c r="I938" s="18">
        <f>VLOOKUP(I$1,IR_0310!$A$4:$XA$84,($C938+I$2-2001)+8*$B938,FALSE)</f>
        <v>-10</v>
      </c>
      <c r="J938" s="18">
        <f>VLOOKUP(J$1,IR_0310!$A$4:$XA$84,($C938+J$2-2001)+8*$B938,FALSE)</f>
        <v>-7</v>
      </c>
      <c r="K938" s="19">
        <f>VLOOKUP(K$1,IR_0310!$A$4:$XA$84,($C938+K$2-2001)+8*$B938,FALSE)</f>
        <v>-6</v>
      </c>
      <c r="L938" s="19">
        <f>VLOOKUP(L$1,IR_0310!$A$4:$XA$84,($C938+L$2-2001)+8*$B938,FALSE)</f>
        <v>-13</v>
      </c>
      <c r="M938" s="19">
        <f>VLOOKUP(M$1,IR_0310!$A$4:$XA$84,($C938+M$2-2001)+8*$B938,FALSE)</f>
        <v>10</v>
      </c>
      <c r="N938" s="19">
        <f>VLOOKUP(N$1,IR_0310!$A$4:$XA$84,($C938+N$2-2001)+8*$B938,FALSE)</f>
        <v>-46</v>
      </c>
      <c r="O938" s="19">
        <f>VLOOKUP(O$1,IR_0310!$A$4:$XA$84,($C938+O$2-2001)+8*$B938,FALSE)</f>
        <v>-51</v>
      </c>
      <c r="P938" s="18">
        <f>VLOOKUP(P$1,IR_0310!$A$4:$XA$84,($C938+P$2-2001)+8*$B938,FALSE)</f>
        <v>-18</v>
      </c>
      <c r="Q938" s="17">
        <v>1988</v>
      </c>
      <c r="R938" s="21"/>
      <c r="S938" s="21"/>
      <c r="T938" s="21"/>
      <c r="U938" s="21"/>
      <c r="V938" s="21"/>
      <c r="W938" s="18">
        <f>VLOOKUP(W$1,IN_0310!$A$4:$XA$84,($C938+W$2-2001)+8*$B938,FALSE)</f>
        <v>-3</v>
      </c>
      <c r="X938" s="18">
        <f>VLOOKUP(X$1,IN_0310!$A$4:$XA$84,($C938+X$2-2001)+8*$B938,FALSE)</f>
        <v>0</v>
      </c>
      <c r="Y938" s="18">
        <f>VLOOKUP(Y$1,IN_0310!$A$4:$XA$84,($C938+Y$2-2001)+8*$B938,FALSE)</f>
        <v>5</v>
      </c>
      <c r="Z938" s="18">
        <f>VLOOKUP(Z$1,IN_0310!$A$4:$XA$84,($C938+Z$2-2001)+8*$B938,FALSE)</f>
        <v>2</v>
      </c>
      <c r="AA938" s="18">
        <f>VLOOKUP(AA$1,IN_0310!$A$4:$XA$84,($C938+AA$2-2001)+8*$B938,FALSE)</f>
        <v>4</v>
      </c>
      <c r="AB938" s="18">
        <f>VLOOKUP(AB$1,IN_0310!$A$4:$XA$84,($C938+AB$2-2001)+8*$B938,FALSE)</f>
        <v>1</v>
      </c>
      <c r="AC938" s="18">
        <f>VLOOKUP(AC$1,IN_0310!$A$4:$XA$84,($C938+AC$2-2001)+8*$B938,FALSE)</f>
        <v>3</v>
      </c>
      <c r="AD938" s="18">
        <f>VLOOKUP(AD$1,IN_0310!$A$4:$XA$84,($C938+AD$2-2001)+8*$B938,FALSE)</f>
        <v>2</v>
      </c>
      <c r="AE938" s="17">
        <v>1988</v>
      </c>
      <c r="AF938" s="21"/>
      <c r="AG938" s="21"/>
      <c r="AH938" s="21"/>
      <c r="AI938" s="21"/>
      <c r="AJ938" s="21"/>
      <c r="AK938" s="18">
        <f>-VLOOKUP(AK$1,D_0310!$A$4:$XA$84,($C938+AK$2-2001)+8*$B938,FALSE)</f>
        <v>-6</v>
      </c>
      <c r="AL938" s="18">
        <f>-VLOOKUP(AL$1,D_0310!$A$4:$XA$84,($C938+AL$2-2001)+8*$B938,FALSE)</f>
        <v>-4</v>
      </c>
      <c r="AM938" s="18">
        <f>-VLOOKUP(AM$1,D_0310!$A$4:$XA$84,($C938+AM$2-2001)+8*$B938,FALSE)</f>
        <v>-10</v>
      </c>
      <c r="AN938" s="18">
        <f>-VLOOKUP(AN$1,D_0310!$A$4:$XA$84,($C938+AN$2-2001)+8*$B938,FALSE)</f>
        <v>-14</v>
      </c>
      <c r="AO938" s="18">
        <f>-VLOOKUP(AO$1,D_0310!$A$4:$XA$84,($C938+AO$2-2001)+8*$B938,FALSE)</f>
        <v>-7</v>
      </c>
      <c r="AP938" s="18">
        <f>-VLOOKUP(AP$1,D_0310!$A$4:$XA$84,($C938+AP$2-2001)+8*$B938,FALSE)</f>
        <v>-16</v>
      </c>
      <c r="AQ938" s="18">
        <f>-VLOOKUP(AQ$1,D_0310!$A$4:$XA$84,($C938+AQ$2-2001)+8*$B938,FALSE)</f>
        <v>-13</v>
      </c>
      <c r="AR938" s="18">
        <f>-VLOOKUP(AR$1,D_0310!$A$4:$XA$84,($C938+AR$2-2001)+8*$B938,FALSE)</f>
        <v>-11</v>
      </c>
      <c r="AS938" s="31">
        <v>5</v>
      </c>
      <c r="AT938" s="55">
        <f>VLOOKUP(2002-C938,census2002!$A$3:$CD$82,2+B938)</f>
        <v>4702</v>
      </c>
      <c r="AU938" s="17" t="s">
        <v>179</v>
      </c>
      <c r="AV938">
        <f>1+K938/AVERAGE(AVERAGE(SUM($AT938,$D938:J938,$R938:X938,$AF938:AL938),SUM($AT938,$D938:K938,$R938:Y938,$AF938:AM938)),AVERAGE(SUM($AT939,$D939:K939,$S939:Y939,$AG939:AM939),SUM($AT939,$D939:L939,$S939:Z939,$AG939:AN939)))</f>
        <v>0.99870382372002597</v>
      </c>
      <c r="AW938">
        <f>1+L938/AVERAGE(AVERAGE(SUM($AT938,$D938:K938,$R938:Y938,$AF938:AM938),SUM($AT938,$D938:L938,$R938:Z938,$AF938:AN938)),AVERAGE(SUM($AT939,$D939:L939,$S939:Z939,$AG939:AN939),SUM($AT939,$D939:M939,$S939:AA939,$AG939:AO939)))</f>
        <v>0.99718462371413097</v>
      </c>
      <c r="AX938">
        <f>1+M938/AVERAGE(AVERAGE(SUM($AT938,$D938:L938,$R938:Z938,$AF938:AN938),SUM($AT938,$D938:M938,$R938:AA938,$AF938:AO938)),AVERAGE(SUM($AT939,$D939:M939,$S939:AA939,$AG939:AO939),SUM($AT939,$D939:N939,$S939:AB939,$AG939:AP939)))</f>
        <v>1.0021669646243025</v>
      </c>
      <c r="AY938">
        <f>1+N938/AVERAGE(AVERAGE(SUM($AT938,$D938:M938,$R938:AA938,$AF938:AO938),SUM($AT938,$D938:N938,$R938:AB938,$AF938:AP938)),AVERAGE(SUM($AT939,$D939:N939,$S939:AB939,$AG939:AP939),SUM($AT939,$D939:O939,$S939:AC939,$AG939:AQ939)))</f>
        <v>0.98999129677980857</v>
      </c>
      <c r="AZ938">
        <f>1+O938/AVERAGE(AVERAGE(SUM($AT938,$D938:N938,$R938:AB938,$AF938:AP938),SUM($AT938,$D938:O938,$R938:AC938,$AF938:AQ938)),AVERAGE(SUM($AT939,$D939:O939,$S939:AC939,$AG939:AQ939),SUM($AT939,$D939:P939,$S939:AD939,$AG939:AR939)))</f>
        <v>0.9888047415212381</v>
      </c>
      <c r="BA938" s="43">
        <f t="shared" si="1229"/>
        <v>0.99535695881730379</v>
      </c>
      <c r="BB938" s="47">
        <f t="shared" si="1236"/>
        <v>0.97908514302776739</v>
      </c>
    </row>
    <row r="939" spans="1:54">
      <c r="A939" s="9">
        <v>938</v>
      </c>
      <c r="B939" s="17">
        <f t="shared" ref="B939" si="1238">C932</f>
        <v>62</v>
      </c>
      <c r="C939" s="17">
        <v>1987</v>
      </c>
      <c r="D939" s="21"/>
      <c r="E939" s="21"/>
      <c r="F939" s="21"/>
      <c r="G939" s="21"/>
      <c r="H939" s="21"/>
      <c r="I939" s="21"/>
      <c r="J939" s="18">
        <f>VLOOKUP(J$1,IR_0310!$A$4:$XA$84,($C939+J$2-2001)+8*$B939,FALSE)</f>
        <v>-21</v>
      </c>
      <c r="K939" s="19">
        <f>VLOOKUP(K$1,IR_0310!$A$4:$XA$84,($C939+K$2-2001)+8*$B939,FALSE)</f>
        <v>-31</v>
      </c>
      <c r="L939" s="19">
        <f>VLOOKUP(L$1,IR_0310!$A$4:$XA$84,($C939+L$2-2001)+8*$B939,FALSE)</f>
        <v>-13</v>
      </c>
      <c r="M939" s="19">
        <f>VLOOKUP(M$1,IR_0310!$A$4:$XA$84,($C939+M$2-2001)+8*$B939,FALSE)</f>
        <v>18</v>
      </c>
      <c r="N939" s="19">
        <f>VLOOKUP(N$1,IR_0310!$A$4:$XA$84,($C939+N$2-2001)+8*$B939,FALSE)</f>
        <v>-5</v>
      </c>
      <c r="O939" s="19">
        <f>VLOOKUP(O$1,IR_0310!$A$4:$XA$84,($C939+O$2-2001)+8*$B939,FALSE)</f>
        <v>-10</v>
      </c>
      <c r="P939" s="18">
        <f>VLOOKUP(P$1,IR_0310!$A$4:$XA$84,($C939+P$2-2001)+8*$B939,FALSE)</f>
        <v>-16</v>
      </c>
      <c r="Q939" s="17">
        <v>1987</v>
      </c>
      <c r="R939" s="21"/>
      <c r="S939" s="21"/>
      <c r="T939" s="21"/>
      <c r="U939" s="21"/>
      <c r="V939" s="21"/>
      <c r="W939" s="21"/>
      <c r="X939" s="18">
        <f>VLOOKUP(X$1,IN_0310!$A$4:$XA$84,($C939+X$2-2001)+8*$B939,FALSE)</f>
        <v>0</v>
      </c>
      <c r="Y939" s="18">
        <f>VLOOKUP(Y$1,IN_0310!$A$4:$XA$84,($C939+Y$2-2001)+8*$B939,FALSE)</f>
        <v>3</v>
      </c>
      <c r="Z939" s="18">
        <f>VLOOKUP(Z$1,IN_0310!$A$4:$XA$84,($C939+Z$2-2001)+8*$B939,FALSE)</f>
        <v>3</v>
      </c>
      <c r="AA939" s="18">
        <f>VLOOKUP(AA$1,IN_0310!$A$4:$XA$84,($C939+AA$2-2001)+8*$B939,FALSE)</f>
        <v>1</v>
      </c>
      <c r="AB939" s="18">
        <f>VLOOKUP(AB$1,IN_0310!$A$4:$XA$84,($C939+AB$2-2001)+8*$B939,FALSE)</f>
        <v>4</v>
      </c>
      <c r="AC939" s="18">
        <f>VLOOKUP(AC$1,IN_0310!$A$4:$XA$84,($C939+AC$2-2001)+8*$B939,FALSE)</f>
        <v>5</v>
      </c>
      <c r="AD939" s="18">
        <f>VLOOKUP(AD$1,IN_0310!$A$4:$XA$84,($C939+AD$2-2001)+8*$B939,FALSE)</f>
        <v>9</v>
      </c>
      <c r="AE939" s="17">
        <v>1987</v>
      </c>
      <c r="AF939" s="21"/>
      <c r="AG939" s="21"/>
      <c r="AH939" s="21"/>
      <c r="AI939" s="21"/>
      <c r="AJ939" s="21"/>
      <c r="AK939" s="21"/>
      <c r="AL939" s="18">
        <f>-VLOOKUP(AL$1,D_0310!$A$4:$XA$84,($C939+AL$2-2001)+8*$B939,FALSE)</f>
        <v>-6</v>
      </c>
      <c r="AM939" s="18">
        <f>-VLOOKUP(AM$1,D_0310!$A$4:$XA$84,($C939+AM$2-2001)+8*$B939,FALSE)</f>
        <v>-11</v>
      </c>
      <c r="AN939" s="18">
        <f>-VLOOKUP(AN$1,D_0310!$A$4:$XA$84,($C939+AN$2-2001)+8*$B939,FALSE)</f>
        <v>-11</v>
      </c>
      <c r="AO939" s="18">
        <f>-VLOOKUP(AO$1,D_0310!$A$4:$XA$84,($C939+AO$2-2001)+8*$B939,FALSE)</f>
        <v>-8</v>
      </c>
      <c r="AP939" s="18">
        <f>-VLOOKUP(AP$1,D_0310!$A$4:$XA$84,($C939+AP$2-2001)+8*$B939,FALSE)</f>
        <v>-3</v>
      </c>
      <c r="AQ939" s="18">
        <f>-VLOOKUP(AQ$1,D_0310!$A$4:$XA$84,($C939+AQ$2-2001)+8*$B939,FALSE)</f>
        <v>-12</v>
      </c>
      <c r="AR939" s="18">
        <f>-VLOOKUP(AR$1,D_0310!$A$4:$XA$84,($C939+AR$2-2001)+8*$B939,FALSE)</f>
        <v>-16</v>
      </c>
      <c r="AS939" s="31">
        <v>5</v>
      </c>
      <c r="AT939" s="55">
        <f>VLOOKUP(2002-C939,census2002!$A$3:$CD$82,2+B939)</f>
        <v>4668</v>
      </c>
      <c r="AU939" s="17" t="s">
        <v>180</v>
      </c>
      <c r="AV939">
        <f>1+K939/AVERAGE(AVERAGE(SUM($AT939,$D939:J939,$R939:X939,$AF939:AL939),SUM($AT939,$D939:K939,$R939:Y939,$AF939:AM939)),AVERAGE(SUM($AT940,$D940:K940,$S940:Y940,$AG940:AM940),SUM($AT940,$D940:L940,$S940:Z940,$AG940:AN940)))</f>
        <v>0.993057110862262</v>
      </c>
      <c r="AW939">
        <f>1+L939/AVERAGE(AVERAGE(SUM($AT939,$D939:K939,$R939:Y939,$AF939:AM939),SUM($AT939,$D939:L939,$R939:Z939,$AF939:AN939)),AVERAGE(SUM($AT940,$D940:L940,$S940:Z940,$AG940:AN940),SUM($AT940,$D940:M940,$S940:AA940,$AG940:AO940)))</f>
        <v>0.99707536557930254</v>
      </c>
      <c r="AX939">
        <f>1+M939/AVERAGE(AVERAGE(SUM($AT939,$D939:L939,$R939:Z939,$AF939:AN939),SUM($AT939,$D939:M939,$R939:AA939,$AF939:AO939)),AVERAGE(SUM($AT940,$D940:M940,$S940:AA940,$AG940:AO940),SUM($AT940,$D940:N940,$S940:AB940,$AG940:AP940)))</f>
        <v>1.0040483553556367</v>
      </c>
      <c r="AY939">
        <f>1+N939/AVERAGE(AVERAGE(SUM($AT939,$D939:M939,$R939:AA939,$AF939:AO939),SUM($AT939,$D939:N939,$R939:AB939,$AF939:AP939)),AVERAGE(SUM($AT940,$D940:N940,$S940:AB940,$AG940:AP940),SUM($AT940,$D940:O940,$S940:AC940,$AG940:AQ940)))</f>
        <v>0.99887539361223576</v>
      </c>
      <c r="AZ939">
        <f>1+O939/AVERAGE(AVERAGE(SUM($AT939,$D939:N939,$R939:AB939,$AF939:AP939),SUM($AT939,$D939:O939,$R939:AC939,$AF939:AQ939)),AVERAGE(SUM($AT940,$D940:O940,$S940:AC940,$AG940:AQ940),SUM($AT940,$D940:P940,$S940:AD940,$AG940:AR940)))</f>
        <v>0.99774711348915801</v>
      </c>
      <c r="BA939" s="43">
        <f t="shared" si="1229"/>
        <v>0.99815440378104936</v>
      </c>
      <c r="BB939" s="47">
        <f t="shared" si="1236"/>
        <v>0.98929886383424714</v>
      </c>
    </row>
    <row r="940" spans="1:54">
      <c r="A940" s="9">
        <v>939</v>
      </c>
      <c r="B940" s="17">
        <f t="shared" ref="B940" si="1239">C932</f>
        <v>62</v>
      </c>
      <c r="C940" s="17">
        <v>1986</v>
      </c>
      <c r="D940" s="26"/>
      <c r="E940" s="26"/>
      <c r="F940" s="26"/>
      <c r="G940" s="26"/>
      <c r="H940" s="26"/>
      <c r="I940" s="26"/>
      <c r="J940" s="21"/>
      <c r="K940" s="19">
        <f>VLOOKUP(K$1,IR_0310!$A$4:$XA$84,($C940+K$2-2001)+8*$B940,FALSE)</f>
        <v>-75</v>
      </c>
      <c r="L940" s="19">
        <f>VLOOKUP(L$1,IR_0310!$A$4:$XA$84,($C940+L$2-2001)+8*$B940,FALSE)</f>
        <v>-15</v>
      </c>
      <c r="M940" s="19">
        <f>VLOOKUP(M$1,IR_0310!$A$4:$XA$84,($C940+M$2-2001)+8*$B940,FALSE)</f>
        <v>16</v>
      </c>
      <c r="N940" s="19">
        <f>VLOOKUP(N$1,IR_0310!$A$4:$XA$84,($C940+N$2-2001)+8*$B940,FALSE)</f>
        <v>26</v>
      </c>
      <c r="O940" s="19">
        <f>VLOOKUP(O$1,IR_0310!$A$4:$XA$84,($C940+O$2-2001)+8*$B940,FALSE)</f>
        <v>-4</v>
      </c>
      <c r="P940" s="18">
        <f>VLOOKUP(P$1,IR_0310!$A$4:$XA$84,($C940+P$2-2001)+8*$B940,FALSE)</f>
        <v>17</v>
      </c>
      <c r="Q940" s="17">
        <v>1986</v>
      </c>
      <c r="R940" s="26"/>
      <c r="S940" s="26"/>
      <c r="T940" s="26"/>
      <c r="U940" s="26"/>
      <c r="V940" s="26"/>
      <c r="W940" s="26"/>
      <c r="X940" s="21"/>
      <c r="Y940" s="18">
        <f>VLOOKUP(Y$1,IN_0310!$A$4:$XA$84,($C940+Y$2-2001)+8*$B940,FALSE)</f>
        <v>1</v>
      </c>
      <c r="Z940" s="18">
        <f>VLOOKUP(Z$1,IN_0310!$A$4:$XA$84,($C940+Z$2-2001)+8*$B940,FALSE)</f>
        <v>-1</v>
      </c>
      <c r="AA940" s="18">
        <f>VLOOKUP(AA$1,IN_0310!$A$4:$XA$84,($C940+AA$2-2001)+8*$B940,FALSE)</f>
        <v>2</v>
      </c>
      <c r="AB940" s="18">
        <f>VLOOKUP(AB$1,IN_0310!$A$4:$XA$84,($C940+AB$2-2001)+8*$B940,FALSE)</f>
        <v>0</v>
      </c>
      <c r="AC940" s="18">
        <f>VLOOKUP(AC$1,IN_0310!$A$4:$XA$84,($C940+AC$2-2001)+8*$B940,FALSE)</f>
        <v>-1</v>
      </c>
      <c r="AD940" s="18">
        <f>VLOOKUP(AD$1,IN_0310!$A$4:$XA$84,($C940+AD$2-2001)+8*$B940,FALSE)</f>
        <v>5</v>
      </c>
      <c r="AE940" s="17">
        <v>1986</v>
      </c>
      <c r="AF940" s="26"/>
      <c r="AG940" s="26"/>
      <c r="AH940" s="26"/>
      <c r="AI940" s="26"/>
      <c r="AJ940" s="26"/>
      <c r="AK940" s="26"/>
      <c r="AL940" s="21"/>
      <c r="AM940" s="18">
        <f>-VLOOKUP(AM$1,D_0310!$A$4:$XA$84,($C940+AM$2-2001)+8*$B940,FALSE)</f>
        <v>-6</v>
      </c>
      <c r="AN940" s="18">
        <f>-VLOOKUP(AN$1,D_0310!$A$4:$XA$84,($C940+AN$2-2001)+8*$B940,FALSE)</f>
        <v>-7</v>
      </c>
      <c r="AO940" s="18">
        <f>-VLOOKUP(AO$1,D_0310!$A$4:$XA$84,($C940+AO$2-2001)+8*$B940,FALSE)</f>
        <v>-15</v>
      </c>
      <c r="AP940" s="18">
        <f>-VLOOKUP(AP$1,D_0310!$A$4:$XA$84,($C940+AP$2-2001)+8*$B940,FALSE)</f>
        <v>-14</v>
      </c>
      <c r="AQ940" s="18">
        <f>-VLOOKUP(AQ$1,D_0310!$A$4:$XA$84,($C940+AQ$2-2001)+8*$B940,FALSE)</f>
        <v>-15</v>
      </c>
      <c r="AR940" s="18">
        <f>-VLOOKUP(AR$1,D_0310!$A$4:$XA$84,($C940+AR$2-2001)+8*$B940,FALSE)</f>
        <v>-10</v>
      </c>
      <c r="AS940" s="31">
        <v>5</v>
      </c>
      <c r="AT940" s="55">
        <f>VLOOKUP(2002-C940,census2002!$A$3:$CD$82,2+B940)</f>
        <v>4400</v>
      </c>
      <c r="AU940" s="17" t="s">
        <v>181</v>
      </c>
      <c r="AV940">
        <f>1+K940/AVERAGE(AVERAGE(SUM($AT940,$D940:J940,$R940:X940,$AF940:AL940),SUM($AT940,$D940:K940,$R940:Y940,$AF940:AM940)),AVERAGE(SUM($AT941,$D941:K941,$S941:Y941,$AG941:AM941),SUM($AT941,$D941:L941,$S941:Z941,$AG941:AN941)))</f>
        <v>0.98150089412345065</v>
      </c>
      <c r="AW940">
        <f>1+L940/AVERAGE(AVERAGE(SUM($AT940,$D940:K940,$R940:Y940,$AF940:AM940),SUM($AT940,$D940:L940,$R940:Z940,$AF940:AN940)),AVERAGE(SUM($AT941,$D941:L941,$S941:Z941,$AG941:AN941),SUM($AT941,$D941:M941,$S941:AA941,$AG941:AO941)))</f>
        <v>0.99626517273576098</v>
      </c>
      <c r="AX940">
        <f>1+M940/AVERAGE(AVERAGE(SUM($AT940,$D940:L940,$R940:Z940,$AF940:AN940),SUM($AT940,$D940:M940,$R940:AA940,$AF940:AO940)),AVERAGE(SUM($AT941,$D941:M941,$S941:AA941,$AG941:AO941),SUM($AT941,$D941:N941,$S941:AB941,$AG941:AP941)))</f>
        <v>1.0039860488290981</v>
      </c>
      <c r="AY940">
        <f>1+N940/AVERAGE(AVERAGE(SUM($AT940,$D940:M940,$R940:AA940,$AF940:AO940),SUM($AT940,$D940:N940,$R940:AB940,$AF940:AP940)),AVERAGE(SUM($AT941,$D941:N941,$S941:AB941,$AG941:AP941),SUM($AT941,$D941:O941,$S941:AC941,$AG941:AQ941)))</f>
        <v>1.0064753128696844</v>
      </c>
      <c r="AZ940">
        <f>1+O940/AVERAGE(AVERAGE(SUM($AT940,$D940:N940,$R940:AB940,$AF940:AP940),SUM($AT940,$D940:O940,$R940:AC940,$AF940:AQ940)),AVERAGE(SUM($AT941,$D941:O941,$S941:AC941,$AG941:AQ941),SUM($AT941,$D941:P941,$S941:AD941,$AG941:AR941)))</f>
        <v>0.99900317737212629</v>
      </c>
      <c r="BA940" s="43">
        <f t="shared" si="1229"/>
        <v>0.99740758023093901</v>
      </c>
      <c r="BB940" s="47">
        <f t="shared" si="1236"/>
        <v>0.99681756743837047</v>
      </c>
    </row>
    <row r="941" spans="1:54">
      <c r="A941" s="13">
        <v>940</v>
      </c>
      <c r="B941" s="17">
        <f t="shared" ref="B941" si="1240">C932</f>
        <v>62</v>
      </c>
      <c r="C941" s="17">
        <v>1985</v>
      </c>
      <c r="D941" s="26"/>
      <c r="E941" s="26"/>
      <c r="F941" s="26"/>
      <c r="G941" s="26"/>
      <c r="H941" s="26"/>
      <c r="I941" s="26"/>
      <c r="J941" s="21"/>
      <c r="K941" s="22"/>
      <c r="L941" s="19">
        <f>VLOOKUP(L$1,IR_0310!$A$4:$XA$84,($C941+L$2-2001)+8*$B941,FALSE)</f>
        <v>-37</v>
      </c>
      <c r="M941" s="19">
        <f>VLOOKUP(M$1,IR_0310!$A$4:$XA$84,($C941+M$2-2001)+8*$B941,FALSE)</f>
        <v>8</v>
      </c>
      <c r="N941" s="19">
        <f>VLOOKUP(N$1,IR_0310!$A$4:$XA$84,($C941+N$2-2001)+8*$B941,FALSE)</f>
        <v>21</v>
      </c>
      <c r="O941" s="19">
        <f>VLOOKUP(O$1,IR_0310!$A$4:$XA$84,($C941+O$2-2001)+8*$B941,FALSE)</f>
        <v>-8</v>
      </c>
      <c r="P941" s="18">
        <f>VLOOKUP(P$1,IR_0310!$A$4:$XA$84,($C941+P$2-2001)+8*$B941,FALSE)</f>
        <v>38</v>
      </c>
      <c r="Q941" s="17">
        <v>1985</v>
      </c>
      <c r="R941" s="26"/>
      <c r="S941" s="26"/>
      <c r="T941" s="26"/>
      <c r="U941" s="26"/>
      <c r="V941" s="26"/>
      <c r="W941" s="26"/>
      <c r="X941" s="21"/>
      <c r="Y941" s="22"/>
      <c r="Z941" s="18">
        <f>VLOOKUP(Z$1,IN_0310!$A$4:$XA$84,($C941+Z$2-2001)+8*$B941,FALSE)</f>
        <v>-1</v>
      </c>
      <c r="AA941" s="18">
        <f>VLOOKUP(AA$1,IN_0310!$A$4:$XA$84,($C941+AA$2-2001)+8*$B941,FALSE)</f>
        <v>3</v>
      </c>
      <c r="AB941" s="18">
        <f>VLOOKUP(AB$1,IN_0310!$A$4:$XA$84,($C941+AB$2-2001)+8*$B941,FALSE)</f>
        <v>2</v>
      </c>
      <c r="AC941" s="18">
        <f>VLOOKUP(AC$1,IN_0310!$A$4:$XA$84,($C941+AC$2-2001)+8*$B941,FALSE)</f>
        <v>2</v>
      </c>
      <c r="AD941" s="18">
        <f>VLOOKUP(AD$1,IN_0310!$A$4:$XA$84,($C941+AD$2-2001)+8*$B941,FALSE)</f>
        <v>-2</v>
      </c>
      <c r="AE941" s="17">
        <v>1985</v>
      </c>
      <c r="AF941" s="26"/>
      <c r="AG941" s="26"/>
      <c r="AH941" s="26"/>
      <c r="AI941" s="26"/>
      <c r="AJ941" s="26"/>
      <c r="AK941" s="26"/>
      <c r="AL941" s="21"/>
      <c r="AM941" s="22"/>
      <c r="AN941" s="18">
        <f>-VLOOKUP(AN$1,D_0310!$A$4:$XA$84,($C941+AN$2-2001)+8*$B941,FALSE)</f>
        <v>-13</v>
      </c>
      <c r="AO941" s="18">
        <f>-VLOOKUP(AO$1,D_0310!$A$4:$XA$84,($C941+AO$2-2001)+8*$B941,FALSE)</f>
        <v>-9</v>
      </c>
      <c r="AP941" s="18">
        <f>-VLOOKUP(AP$1,D_0310!$A$4:$XA$84,($C941+AP$2-2001)+8*$B941,FALSE)</f>
        <v>-14</v>
      </c>
      <c r="AQ941" s="18">
        <f>-VLOOKUP(AQ$1,D_0310!$A$4:$XA$84,($C941+AQ$2-2001)+8*$B941,FALSE)</f>
        <v>-13</v>
      </c>
      <c r="AR941" s="18">
        <f>-VLOOKUP(AR$1,D_0310!$A$4:$XA$84,($C941+AR$2-2001)+8*$B941,FALSE)</f>
        <v>-19</v>
      </c>
      <c r="AS941" s="31">
        <v>4</v>
      </c>
      <c r="AT941" s="55">
        <f>VLOOKUP(2002-C941,census2002!$A$3:$CD$82,2+B941)</f>
        <v>3774</v>
      </c>
      <c r="AU941" s="17" t="s">
        <v>182</v>
      </c>
      <c r="AW941">
        <f>1+L941/AVERAGE(AVERAGE(SUM($AT941,$D941:K941,$R941:Y941,$AF941:AM941),SUM($AT941,$D941:L941,$R941:Z941,$AF941:AN941)),AVERAGE(SUM($AT942,$D942:L942,$S942:Z942,$AG942:AN942),SUM($AT942,$D942:M942,$S942:AA942,$AG942:AO942)))</f>
        <v>0.98968712981673757</v>
      </c>
      <c r="AX941">
        <f>1+M941/AVERAGE(AVERAGE(SUM($AT941,$D941:L941,$R941:Z941,$AF941:AN941),SUM($AT941,$D941:M941,$R941:AA941,$AF941:AO941)),AVERAGE(SUM($AT942,$D942:M942,$S942:AA942,$AG942:AO942),SUM($AT942,$D942:N942,$S942:AB942,$AG942:AP942)))</f>
        <v>1.0022424667133847</v>
      </c>
      <c r="AY941">
        <f>1+N941/AVERAGE(AVERAGE(SUM($AT941,$D941:M941,$R941:AA941,$AF941:AO941),SUM($AT941,$D941:N941,$R941:AB941,$AF941:AP941)),AVERAGE(SUM($AT942,$D942:N942,$S942:AB942,$AG942:AP942),SUM($AT942,$D942:O942,$S942:AC942,$AG942:AQ942)))</f>
        <v>1.0058811174123083</v>
      </c>
      <c r="AZ941">
        <f>1+O941/AVERAGE(AVERAGE(SUM($AT941,$D941:N941,$R941:AB941,$AF941:AP941),SUM($AT941,$D941:O941,$R941:AC941,$AF941:AQ941)),AVERAGE(SUM($AT942,$D942:O942,$S942:AC942,$AG942:AQ942),SUM($AT942,$D942:P942,$S942:AD942,$AG942:AR942)))</f>
        <v>0.99776004479910396</v>
      </c>
      <c r="BA941" s="43">
        <f t="shared" si="1229"/>
        <v>0.99887437482747832</v>
      </c>
      <c r="BB941" s="47">
        <f t="shared" si="1236"/>
        <v>0.99990124241214984</v>
      </c>
    </row>
    <row r="942" spans="1:54">
      <c r="A942" s="9">
        <v>941</v>
      </c>
      <c r="B942" s="17">
        <f t="shared" ref="B942" si="1241">C932</f>
        <v>62</v>
      </c>
      <c r="C942" s="17">
        <v>1984</v>
      </c>
      <c r="D942" s="26"/>
      <c r="E942" s="26"/>
      <c r="F942" s="26"/>
      <c r="G942" s="26"/>
      <c r="H942" s="26"/>
      <c r="I942" s="26"/>
      <c r="J942" s="21"/>
      <c r="K942" s="22"/>
      <c r="L942" s="22"/>
      <c r="M942" s="19">
        <f>VLOOKUP(M$1,IR_0310!$A$4:$XA$84,($C942+M$2-2001)+8*$B942,FALSE)</f>
        <v>-23</v>
      </c>
      <c r="N942" s="19">
        <f>VLOOKUP(N$1,IR_0310!$A$4:$XA$84,($C942+N$2-2001)+8*$B942,FALSE)</f>
        <v>22</v>
      </c>
      <c r="O942" s="19">
        <f>VLOOKUP(O$1,IR_0310!$A$4:$XA$84,($C942+O$2-2001)+8*$B942,FALSE)</f>
        <v>7</v>
      </c>
      <c r="P942" s="18">
        <f>VLOOKUP(P$1,IR_0310!$A$4:$XA$84,($C942+P$2-2001)+8*$B942,FALSE)</f>
        <v>35</v>
      </c>
      <c r="Q942" s="17">
        <v>1984</v>
      </c>
      <c r="R942" s="26"/>
      <c r="S942" s="26"/>
      <c r="T942" s="26"/>
      <c r="U942" s="26"/>
      <c r="V942" s="26"/>
      <c r="W942" s="26"/>
      <c r="X942" s="21"/>
      <c r="Y942" s="22"/>
      <c r="Z942" s="22"/>
      <c r="AA942" s="18">
        <f>VLOOKUP(AA$1,IN_0310!$A$4:$XA$84,($C942+AA$2-2001)+8*$B942,FALSE)</f>
        <v>-2</v>
      </c>
      <c r="AB942" s="18">
        <f>VLOOKUP(AB$1,IN_0310!$A$4:$XA$84,($C942+AB$2-2001)+8*$B942,FALSE)</f>
        <v>0</v>
      </c>
      <c r="AC942" s="18">
        <f>VLOOKUP(AC$1,IN_0310!$A$4:$XA$84,($C942+AC$2-2001)+8*$B942,FALSE)</f>
        <v>6</v>
      </c>
      <c r="AD942" s="18">
        <f>VLOOKUP(AD$1,IN_0310!$A$4:$XA$84,($C942+AD$2-2001)+8*$B942,FALSE)</f>
        <v>1</v>
      </c>
      <c r="AE942" s="17">
        <v>1984</v>
      </c>
      <c r="AF942" s="26"/>
      <c r="AG942" s="26"/>
      <c r="AH942" s="26"/>
      <c r="AI942" s="26"/>
      <c r="AJ942" s="26"/>
      <c r="AK942" s="26"/>
      <c r="AL942" s="21"/>
      <c r="AM942" s="22"/>
      <c r="AN942" s="22"/>
      <c r="AO942" s="18">
        <f>-VLOOKUP(AO$1,D_0310!$A$4:$XA$84,($C942+AO$2-2001)+8*$B942,FALSE)</f>
        <v>-15</v>
      </c>
      <c r="AP942" s="18">
        <f>-VLOOKUP(AP$1,D_0310!$A$4:$XA$84,($C942+AP$2-2001)+8*$B942,FALSE)</f>
        <v>-14</v>
      </c>
      <c r="AQ942" s="18">
        <f>-VLOOKUP(AQ$1,D_0310!$A$4:$XA$84,($C942+AQ$2-2001)+8*$B942,FALSE)</f>
        <v>-19</v>
      </c>
      <c r="AR942" s="18">
        <f>-VLOOKUP(AR$1,D_0310!$A$4:$XA$84,($C942+AR$2-2001)+8*$B942,FALSE)</f>
        <v>-17</v>
      </c>
      <c r="AS942" s="31">
        <v>3</v>
      </c>
      <c r="AT942" s="55">
        <f>VLOOKUP(2002-C942,census2002!$A$3:$CD$82,2+B942)</f>
        <v>3447</v>
      </c>
      <c r="AU942" s="17" t="s">
        <v>183</v>
      </c>
      <c r="AX942">
        <f>1+M942/AVERAGE(AVERAGE(SUM($AT942,$D942:L942,$R942:Z942,$AF942:AN942),SUM($AT942,$D942:M942,$R942:AA942,$AF942:AO942)),AVERAGE(SUM($AT943,$D943:M943,$S943:AA943,$AG943:AO943),SUM($AT943,$D943:N943,$S943:AB943,$AG943:AP943)))</f>
        <v>0.99315832527701342</v>
      </c>
      <c r="AY942">
        <f>1+N942/AVERAGE(AVERAGE(SUM($AT942,$D942:M942,$R942:AA942,$AF942:AO942),SUM($AT942,$D942:N942,$R942:AB942,$AF942:AP942)),AVERAGE(SUM($AT943,$D943:N943,$S943:AB943,$AG943:AP943),SUM($AT943,$D943:O943,$S943:AC943,$AG943:AQ943)))</f>
        <v>1.0065603101237512</v>
      </c>
      <c r="AZ942">
        <f>1+O942/AVERAGE(AVERAGE(SUM($AT942,$D942:N942,$R942:AB942,$AF942:AP942),SUM($AT942,$D942:O942,$R942:AC942,$AF942:AQ942)),AVERAGE(SUM($AT943,$D943:O943,$S943:AC943,$AG943:AQ943),SUM($AT943,$D943:P943,$S943:AD943,$AG943:AR943)))</f>
        <v>1.0020825585719599</v>
      </c>
      <c r="BA942" s="43">
        <f t="shared" si="1229"/>
        <v>1.0005848682071528</v>
      </c>
      <c r="BB942" s="47">
        <f t="shared" si="1236"/>
        <v>1.0015404799664072</v>
      </c>
    </row>
    <row r="943" spans="1:54">
      <c r="A943" s="9">
        <v>942</v>
      </c>
      <c r="B943" s="17">
        <f t="shared" ref="B943" si="1242">C932</f>
        <v>62</v>
      </c>
      <c r="C943" s="17">
        <v>1983</v>
      </c>
      <c r="D943" s="26"/>
      <c r="E943" s="26"/>
      <c r="F943" s="26"/>
      <c r="G943" s="26"/>
      <c r="H943" s="26"/>
      <c r="I943" s="26"/>
      <c r="J943" s="21"/>
      <c r="K943" s="22"/>
      <c r="L943" s="22"/>
      <c r="M943" s="22"/>
      <c r="N943" s="19">
        <f>VLOOKUP(N$1,IR_0310!$A$4:$XA$84,($C943+N$2-2001)+8*$B943,FALSE)</f>
        <v>3</v>
      </c>
      <c r="O943" s="19">
        <f>VLOOKUP(O$1,IR_0310!$A$4:$XA$84,($C943+O$2-2001)+8*$B943,FALSE)</f>
        <v>27</v>
      </c>
      <c r="P943" s="18">
        <f>VLOOKUP(P$1,IR_0310!$A$4:$XA$84,($C943+P$2-2001)+8*$B943,FALSE)</f>
        <v>27</v>
      </c>
      <c r="Q943" s="17">
        <v>1983</v>
      </c>
      <c r="R943" s="26"/>
      <c r="S943" s="26"/>
      <c r="T943" s="26"/>
      <c r="U943" s="26"/>
      <c r="V943" s="26"/>
      <c r="W943" s="26"/>
      <c r="X943" s="21"/>
      <c r="Y943" s="22"/>
      <c r="Z943" s="22"/>
      <c r="AA943" s="22"/>
      <c r="AB943" s="18">
        <f>VLOOKUP(AB$1,IN_0310!$A$4:$XA$84,($C943+AB$2-2001)+8*$B943,FALSE)</f>
        <v>2</v>
      </c>
      <c r="AC943" s="18">
        <f>VLOOKUP(AC$1,IN_0310!$A$4:$XA$84,($C943+AC$2-2001)+8*$B943,FALSE)</f>
        <v>7</v>
      </c>
      <c r="AD943" s="18">
        <f>VLOOKUP(AD$1,IN_0310!$A$4:$XA$84,($C943+AD$2-2001)+8*$B943,FALSE)</f>
        <v>5</v>
      </c>
      <c r="AE943" s="17">
        <v>1983</v>
      </c>
      <c r="AF943" s="26"/>
      <c r="AG943" s="26"/>
      <c r="AH943" s="26"/>
      <c r="AI943" s="26"/>
      <c r="AJ943" s="26"/>
      <c r="AK943" s="26"/>
      <c r="AL943" s="21"/>
      <c r="AM943" s="22"/>
      <c r="AN943" s="22"/>
      <c r="AO943" s="22"/>
      <c r="AP943" s="18">
        <f>-VLOOKUP(AP$1,D_0310!$A$4:$XA$84,($C943+AP$2-2001)+8*$B943,FALSE)</f>
        <v>-22</v>
      </c>
      <c r="AQ943" s="18">
        <f>-VLOOKUP(AQ$1,D_0310!$A$4:$XA$84,($C943+AQ$2-2001)+8*$B943,FALSE)</f>
        <v>-18</v>
      </c>
      <c r="AR943" s="18">
        <f>-VLOOKUP(AR$1,D_0310!$A$4:$XA$84,($C943+AR$2-2001)+8*$B943,FALSE)</f>
        <v>-19</v>
      </c>
      <c r="AS943" s="31">
        <v>2</v>
      </c>
      <c r="AT943" s="55">
        <f>VLOOKUP(2002-C943,census2002!$A$3:$CD$82,2+B943)</f>
        <v>3305</v>
      </c>
      <c r="AU943" s="17" t="s">
        <v>184</v>
      </c>
      <c r="AY943">
        <f>1+N943/AVERAGE(AVERAGE(SUM($AT943,$D943:M943,$R943:AA943,$AF943:AO943),SUM($AT943,$D943:N943,$R943:AB943,$AF943:AP943)),AVERAGE(SUM($AT944,$D944:N944,$S944:AB944,$AG944:AP944),SUM($AT944,$D944:O944,$S944:AC944,$AG944:AQ944)))</f>
        <v>1.0009103322712791</v>
      </c>
      <c r="AZ943">
        <f>1+O943/AVERAGE(AVERAGE(SUM($AT943,$D943:N943,$R943:AB943,$AF943:AP943),SUM($AT943,$D943:O943,$R943:AC943,$AF943:AQ943)),AVERAGE(SUM($AT944,$D944:O944,$S944:AC944,$AG944:AQ944),SUM($AT944,$D944:P944,$S944:AD944,$AG944:AR944)))</f>
        <v>1.0082029469846574</v>
      </c>
      <c r="BA943" s="43">
        <f t="shared" si="1229"/>
        <v>1.0045500219816315</v>
      </c>
      <c r="BB943" s="47">
        <f t="shared" si="1236"/>
        <v>1.0012486598227943</v>
      </c>
    </row>
    <row r="944" spans="1:54">
      <c r="A944" s="13">
        <v>943</v>
      </c>
      <c r="B944" s="17">
        <f t="shared" ref="B944" si="1243">C932</f>
        <v>62</v>
      </c>
      <c r="C944" s="17">
        <v>1982</v>
      </c>
      <c r="D944" s="26"/>
      <c r="E944" s="26"/>
      <c r="F944" s="26"/>
      <c r="G944" s="26"/>
      <c r="H944" s="26"/>
      <c r="I944" s="26"/>
      <c r="J944" s="21"/>
      <c r="K944" s="22"/>
      <c r="L944" s="22"/>
      <c r="M944" s="22"/>
      <c r="N944" s="22"/>
      <c r="O944" s="19">
        <f>VLOOKUP(O$1,IR_0310!$A$4:$XA$84,($C944+O$2-2001)+8*$B944,FALSE)</f>
        <v>13</v>
      </c>
      <c r="P944" s="18">
        <f>VLOOKUP(P$1,IR_0310!$A$4:$XA$84,($C944+P$2-2001)+8*$B944,FALSE)</f>
        <v>16</v>
      </c>
      <c r="Q944" s="17">
        <v>1982</v>
      </c>
      <c r="R944" s="26"/>
      <c r="S944" s="26"/>
      <c r="T944" s="26"/>
      <c r="U944" s="26"/>
      <c r="V944" s="26"/>
      <c r="W944" s="26"/>
      <c r="X944" s="21"/>
      <c r="Y944" s="22"/>
      <c r="Z944" s="22"/>
      <c r="AA944" s="22"/>
      <c r="AB944" s="22"/>
      <c r="AC944" s="18">
        <f>VLOOKUP(AC$1,IN_0310!$A$4:$XA$84,($C944+AC$2-2001)+8*$B944,FALSE)</f>
        <v>-1</v>
      </c>
      <c r="AD944" s="18">
        <f>VLOOKUP(AD$1,IN_0310!$A$4:$XA$84,($C944+AD$2-2001)+8*$B944,FALSE)</f>
        <v>0</v>
      </c>
      <c r="AE944" s="17">
        <v>1982</v>
      </c>
      <c r="AF944" s="26"/>
      <c r="AG944" s="26"/>
      <c r="AH944" s="26"/>
      <c r="AI944" s="26"/>
      <c r="AJ944" s="26"/>
      <c r="AK944" s="26"/>
      <c r="AL944" s="21"/>
      <c r="AM944" s="22"/>
      <c r="AN944" s="22"/>
      <c r="AO944" s="22"/>
      <c r="AP944" s="22"/>
      <c r="AQ944" s="18">
        <f>-VLOOKUP(AQ$1,D_0310!$A$4:$XA$84,($C944+AQ$2-2001)+8*$B944,FALSE)</f>
        <v>-29</v>
      </c>
      <c r="AR944" s="18">
        <f>-VLOOKUP(AR$1,D_0310!$A$4:$XA$84,($C944+AR$2-2001)+8*$B944,FALSE)</f>
        <v>-14</v>
      </c>
      <c r="AS944" s="31">
        <v>1</v>
      </c>
      <c r="AT944" s="55">
        <f>VLOOKUP(2002-C944,census2002!$A$3:$CD$82,2+B944)</f>
        <v>3303</v>
      </c>
      <c r="AU944" s="17" t="s">
        <v>185</v>
      </c>
      <c r="AZ944">
        <f>1+O944/AVERAGE(AVERAGE(SUM($AT944,$D944:N944,$R944:AB944,$AF944:AP944),SUM($AT944,$D944:O944,$R944:AC944,$AF944:AQ944)),AVERAGE(SUM($AT945,$D945:O945,$S945:AC945,$AG945:AQ945),SUM($AT945,$D945:P945,$S945:AD945,$AG945:AR945)))</f>
        <v>1.0038948393378773</v>
      </c>
      <c r="BA944" s="43">
        <f t="shared" si="1229"/>
        <v>1.0038948393378773</v>
      </c>
      <c r="BB944" s="47">
        <f t="shared" si="1236"/>
        <v>0.99379795962515383</v>
      </c>
    </row>
    <row r="945" spans="1:54">
      <c r="A945" s="9">
        <v>944</v>
      </c>
      <c r="B945" s="17">
        <f t="shared" ref="B945" si="1244">C932</f>
        <v>62</v>
      </c>
      <c r="C945" s="17">
        <v>1981</v>
      </c>
      <c r="D945" s="26"/>
      <c r="E945" s="26"/>
      <c r="F945" s="26"/>
      <c r="G945" s="26"/>
      <c r="H945" s="26"/>
      <c r="I945" s="26"/>
      <c r="J945" s="21"/>
      <c r="K945" s="22"/>
      <c r="L945" s="22"/>
      <c r="M945" s="22"/>
      <c r="N945" s="22"/>
      <c r="O945" s="22"/>
      <c r="P945" s="18">
        <f>VLOOKUP(P$1,IR_0310!$A$4:$XA$84,($C945+P$2-2001)+8*$B945,FALSE)</f>
        <v>31</v>
      </c>
      <c r="Q945" s="17">
        <v>1981</v>
      </c>
      <c r="R945" s="26"/>
      <c r="S945" s="26"/>
      <c r="T945" s="26"/>
      <c r="U945" s="26"/>
      <c r="V945" s="26"/>
      <c r="W945" s="26"/>
      <c r="X945" s="21"/>
      <c r="Y945" s="22"/>
      <c r="Z945" s="22"/>
      <c r="AA945" s="22"/>
      <c r="AB945" s="22"/>
      <c r="AC945" s="22"/>
      <c r="AD945" s="18">
        <f>VLOOKUP(AD$1,IN_0310!$A$4:$XA$84,($C945+AD$2-2001)+8*$B945,FALSE)</f>
        <v>1</v>
      </c>
      <c r="AE945" s="17">
        <v>1981</v>
      </c>
      <c r="AF945" s="26"/>
      <c r="AG945" s="26"/>
      <c r="AH945" s="26"/>
      <c r="AI945" s="26"/>
      <c r="AJ945" s="26"/>
      <c r="AK945" s="26"/>
      <c r="AL945" s="21"/>
      <c r="AM945" s="22"/>
      <c r="AN945" s="22"/>
      <c r="AO945" s="22"/>
      <c r="AP945" s="22"/>
      <c r="AQ945" s="22"/>
      <c r="AR945" s="18">
        <f>-VLOOKUP(AR$1,D_0310!$A$4:$XA$84,($C945+AR$2-2001)+8*$B945,FALSE)</f>
        <v>-18</v>
      </c>
      <c r="AS945" s="31"/>
      <c r="AT945" s="55">
        <f>VLOOKUP(2002-C945,census2002!$A$3:$CD$82,2+B945)</f>
        <v>3374</v>
      </c>
      <c r="AU945" s="17" t="s">
        <v>186</v>
      </c>
    </row>
    <row r="946" spans="1:54" ht="15.75" thickBot="1">
      <c r="A946" s="9">
        <v>945</v>
      </c>
      <c r="B946" s="10" t="str">
        <f>INDEX('regions#'!$B$2:$B$79,B948+1)</f>
        <v>Республика Калмыкия</v>
      </c>
      <c r="C946" s="51" t="s">
        <v>159</v>
      </c>
      <c r="D946" s="11" t="s">
        <v>912</v>
      </c>
      <c r="E946" s="11" t="s">
        <v>913</v>
      </c>
      <c r="F946" s="11" t="s">
        <v>914</v>
      </c>
      <c r="G946" s="11" t="s">
        <v>915</v>
      </c>
      <c r="H946" s="11" t="s">
        <v>916</v>
      </c>
      <c r="I946" s="11" t="s">
        <v>917</v>
      </c>
      <c r="J946" s="11" t="s">
        <v>918</v>
      </c>
      <c r="K946" s="12" t="s">
        <v>919</v>
      </c>
      <c r="L946" s="12" t="s">
        <v>920</v>
      </c>
      <c r="M946" s="12" t="s">
        <v>921</v>
      </c>
      <c r="N946" s="12" t="s">
        <v>922</v>
      </c>
      <c r="O946" s="12" t="s">
        <v>923</v>
      </c>
      <c r="P946" s="11" t="s">
        <v>924</v>
      </c>
      <c r="Q946" s="52" t="s">
        <v>160</v>
      </c>
      <c r="R946" s="23" t="s">
        <v>912</v>
      </c>
      <c r="S946" s="23" t="s">
        <v>913</v>
      </c>
      <c r="T946" s="23" t="s">
        <v>914</v>
      </c>
      <c r="U946" s="23" t="s">
        <v>915</v>
      </c>
      <c r="V946" s="23" t="s">
        <v>916</v>
      </c>
      <c r="W946" s="23" t="s">
        <v>917</v>
      </c>
      <c r="X946" s="23" t="s">
        <v>918</v>
      </c>
      <c r="Y946" s="23" t="s">
        <v>919</v>
      </c>
      <c r="Z946" s="23" t="s">
        <v>920</v>
      </c>
      <c r="AA946" s="23" t="s">
        <v>921</v>
      </c>
      <c r="AB946" s="23" t="s">
        <v>922</v>
      </c>
      <c r="AC946" s="23" t="s">
        <v>923</v>
      </c>
      <c r="AD946" s="23" t="s">
        <v>924</v>
      </c>
      <c r="AE946" s="53" t="s">
        <v>161</v>
      </c>
      <c r="AF946" s="27" t="s">
        <v>912</v>
      </c>
      <c r="AG946" s="27" t="s">
        <v>913</v>
      </c>
      <c r="AH946" s="27" t="s">
        <v>914</v>
      </c>
      <c r="AI946" s="27" t="s">
        <v>915</v>
      </c>
      <c r="AJ946" s="27" t="s">
        <v>916</v>
      </c>
      <c r="AK946" s="27" t="s">
        <v>917</v>
      </c>
      <c r="AL946" s="27" t="s">
        <v>918</v>
      </c>
      <c r="AM946" s="27" t="s">
        <v>919</v>
      </c>
      <c r="AN946" s="27" t="s">
        <v>920</v>
      </c>
      <c r="AO946" s="27" t="s">
        <v>921</v>
      </c>
      <c r="AP946" s="27" t="s">
        <v>922</v>
      </c>
      <c r="AQ946" s="27" t="s">
        <v>923</v>
      </c>
      <c r="AR946" s="27" t="s">
        <v>924</v>
      </c>
      <c r="AS946" s="31" t="s">
        <v>162</v>
      </c>
      <c r="AT946" s="2" t="s">
        <v>163</v>
      </c>
      <c r="AV946" s="54">
        <f t="shared" ref="AV946:AZ946" si="1245">AVERAGE(AV948:AV959)</f>
        <v>0.96870979606448404</v>
      </c>
      <c r="AW946" s="54">
        <f t="shared" si="1245"/>
        <v>0.98097522749897936</v>
      </c>
      <c r="AX946" s="54">
        <f t="shared" si="1245"/>
        <v>0.99100258417697873</v>
      </c>
      <c r="AY946" s="54">
        <f t="shared" si="1245"/>
        <v>0.99097305742654762</v>
      </c>
      <c r="AZ946" s="54">
        <f t="shared" si="1245"/>
        <v>0.99020985810683804</v>
      </c>
      <c r="BA946" s="38" t="s">
        <v>983</v>
      </c>
      <c r="BB946" s="39">
        <f t="shared" ref="BB946" si="1246">PRODUCT(AV946:AZ946)-1</f>
        <v>-7.5907146663033775E-2</v>
      </c>
    </row>
    <row r="947" spans="1:54" ht="15.75" thickBot="1">
      <c r="A947" s="13">
        <v>946</v>
      </c>
      <c r="C947" s="14">
        <f t="shared" ref="C947" si="1247">A946/15</f>
        <v>63</v>
      </c>
      <c r="D947" s="15">
        <v>10</v>
      </c>
      <c r="E947" s="15">
        <v>11</v>
      </c>
      <c r="F947" s="15">
        <v>12</v>
      </c>
      <c r="G947" s="15">
        <v>13</v>
      </c>
      <c r="H947" s="15">
        <v>14</v>
      </c>
      <c r="I947" s="15">
        <v>15</v>
      </c>
      <c r="J947" s="15">
        <v>16</v>
      </c>
      <c r="K947" s="16">
        <v>17</v>
      </c>
      <c r="L947" s="16">
        <v>18</v>
      </c>
      <c r="M947" s="16">
        <v>19</v>
      </c>
      <c r="N947" s="16">
        <v>20</v>
      </c>
      <c r="O947" s="16">
        <v>21</v>
      </c>
      <c r="P947" s="15">
        <v>22</v>
      </c>
      <c r="R947" s="15">
        <v>10</v>
      </c>
      <c r="S947" s="15">
        <v>11</v>
      </c>
      <c r="T947" s="15">
        <v>12</v>
      </c>
      <c r="U947" s="15">
        <v>13</v>
      </c>
      <c r="V947" s="15">
        <v>14</v>
      </c>
      <c r="W947" s="15">
        <v>15</v>
      </c>
      <c r="X947" s="15">
        <v>16</v>
      </c>
      <c r="Y947" s="25">
        <v>17</v>
      </c>
      <c r="Z947" s="25">
        <v>18</v>
      </c>
      <c r="AA947" s="25">
        <v>19</v>
      </c>
      <c r="AB947" s="25">
        <v>20</v>
      </c>
      <c r="AC947" s="25">
        <v>21</v>
      </c>
      <c r="AD947" s="15">
        <v>22</v>
      </c>
      <c r="AF947" s="15">
        <v>10</v>
      </c>
      <c r="AG947" s="15">
        <v>11</v>
      </c>
      <c r="AH947" s="15">
        <v>12</v>
      </c>
      <c r="AI947" s="15">
        <v>13</v>
      </c>
      <c r="AJ947" s="15">
        <v>14</v>
      </c>
      <c r="AK947" s="15">
        <v>15</v>
      </c>
      <c r="AL947" s="15">
        <v>16</v>
      </c>
      <c r="AM947" s="29">
        <v>17</v>
      </c>
      <c r="AN947" s="29">
        <v>18</v>
      </c>
      <c r="AO947" s="29">
        <v>19</v>
      </c>
      <c r="AP947" s="29">
        <v>20</v>
      </c>
      <c r="AQ947" s="29">
        <v>21</v>
      </c>
      <c r="AR947" s="15">
        <v>22</v>
      </c>
      <c r="AS947" s="31"/>
      <c r="AT947" s="55"/>
      <c r="AU947" s="14" t="s">
        <v>165</v>
      </c>
      <c r="AV947" s="40" t="s">
        <v>166</v>
      </c>
      <c r="AW947" s="40" t="s">
        <v>167</v>
      </c>
      <c r="AX947" s="40" t="s">
        <v>168</v>
      </c>
      <c r="AY947" s="40" t="s">
        <v>169</v>
      </c>
      <c r="AZ947" s="40" t="s">
        <v>170</v>
      </c>
      <c r="BA947" s="41" t="s">
        <v>171</v>
      </c>
      <c r="BB947" s="42"/>
    </row>
    <row r="948" spans="1:54">
      <c r="A948" s="9">
        <v>947</v>
      </c>
      <c r="B948">
        <f t="shared" ref="B948" si="1248">C947</f>
        <v>63</v>
      </c>
      <c r="C948" s="17">
        <v>1993</v>
      </c>
      <c r="D948" s="18">
        <f>VLOOKUP(D$1,IR_0310!$A$4:$XA$84,($C948+D$2-2001)+8*$B948,FALSE)</f>
        <v>-7</v>
      </c>
      <c r="E948" s="18">
        <f>VLOOKUP(E$1,IR_0310!$A$4:$XA$84,($C948+E$2-2001)+8*$B948,FALSE)</f>
        <v>-10</v>
      </c>
      <c r="F948" s="18">
        <f>VLOOKUP(F$1,IR_0310!$A$4:$XA$84,($C948+F$2-2001)+8*$B948,FALSE)</f>
        <v>-13</v>
      </c>
      <c r="G948" s="18">
        <f>VLOOKUP(G$1,IR_0310!$A$4:$XA$84,($C948+G$2-2001)+8*$B948,FALSE)</f>
        <v>-12</v>
      </c>
      <c r="H948" s="18">
        <f>VLOOKUP(H$1,IR_0310!$A$4:$XA$84,($C948+H$2-2001)+8*$B948,FALSE)</f>
        <v>-11</v>
      </c>
      <c r="I948" s="18">
        <f>VLOOKUP(I$1,IR_0310!$A$4:$XA$84,($C948+I$2-2001)+8*$B948,FALSE)</f>
        <v>-34</v>
      </c>
      <c r="J948" s="18">
        <f>VLOOKUP(J$1,IR_0310!$A$4:$XA$84,($C948+J$2-2001)+8*$B948,FALSE)</f>
        <v>-37</v>
      </c>
      <c r="K948" s="19">
        <f>VLOOKUP(K$1,IR_0310!$A$4:$XA$84,($C948+K$2-2001)+8*$B948,FALSE)</f>
        <v>-193</v>
      </c>
      <c r="L948" s="20"/>
      <c r="M948" s="20"/>
      <c r="N948" s="20"/>
      <c r="O948" s="20"/>
      <c r="P948" s="26"/>
      <c r="Q948" s="17">
        <v>1993</v>
      </c>
      <c r="R948" s="18">
        <f>VLOOKUP(R$1,IN_0310!$A$4:$XA$84,($C948+R$2-2001)+8*$B948,FALSE)</f>
        <v>0</v>
      </c>
      <c r="S948" s="18">
        <f>VLOOKUP(S$1,IN_0310!$A$4:$XA$84,($C948+S$2-2001)+8*$B948,FALSE)</f>
        <v>-3</v>
      </c>
      <c r="T948" s="18">
        <f>VLOOKUP(T$1,IN_0310!$A$4:$XA$84,($C948+T$2-2001)+8*$B948,FALSE)</f>
        <v>-5</v>
      </c>
      <c r="U948" s="18">
        <f>VLOOKUP(U$1,IN_0310!$A$4:$XA$84,($C948+U$2-2001)+8*$B948,FALSE)</f>
        <v>-2</v>
      </c>
      <c r="V948" s="18">
        <f>VLOOKUP(V$1,IN_0310!$A$4:$XA$84,($C948+V$2-2001)+8*$B948,FALSE)</f>
        <v>0</v>
      </c>
      <c r="W948" s="18">
        <f>VLOOKUP(W$1,IN_0310!$A$4:$XA$84,($C948+W$2-2001)+8*$B948,FALSE)</f>
        <v>1</v>
      </c>
      <c r="X948" s="18">
        <f>VLOOKUP(X$1,IN_0310!$A$4:$XA$84,($C948+X$2-2001)+8*$B948,FALSE)</f>
        <v>4</v>
      </c>
      <c r="Y948" s="18">
        <f>VLOOKUP(Y$1,IN_0310!$A$4:$XA$84,($C948+Y$2-2001)+8*$B948,FALSE)</f>
        <v>-1</v>
      </c>
      <c r="Z948" s="20"/>
      <c r="AA948" s="20"/>
      <c r="AB948" s="20"/>
      <c r="AC948" s="20"/>
      <c r="AD948" s="26"/>
      <c r="AE948" s="17">
        <v>1993</v>
      </c>
      <c r="AF948" s="18">
        <f>-VLOOKUP(AF$1,D_0310!$A$4:$XA$84,($C948+AF$2-2001)+8*$B948,FALSE)</f>
        <v>-4</v>
      </c>
      <c r="AG948" s="18">
        <f>-VLOOKUP(AG$1,D_0310!$A$4:$XA$84,($C948+AG$2-2001)+8*$B948,FALSE)</f>
        <v>-1</v>
      </c>
      <c r="AH948" s="18">
        <f>-VLOOKUP(AH$1,D_0310!$A$4:$XA$84,($C948+AH$2-2001)+8*$B948,FALSE)</f>
        <v>-1</v>
      </c>
      <c r="AI948" s="18">
        <f>-VLOOKUP(AI$1,D_0310!$A$4:$XA$84,($C948+AI$2-2001)+8*$B948,FALSE)</f>
        <v>-2</v>
      </c>
      <c r="AJ948" s="18">
        <f>-VLOOKUP(AJ$1,D_0310!$A$4:$XA$84,($C948+AJ$2-2001)+8*$B948,FALSE)</f>
        <v>-7</v>
      </c>
      <c r="AK948" s="18">
        <f>-VLOOKUP(AK$1,D_0310!$A$4:$XA$84,($C948+AK$2-2001)+8*$B948,FALSE)</f>
        <v>-4</v>
      </c>
      <c r="AL948" s="18">
        <f>-VLOOKUP(AL$1,D_0310!$A$4:$XA$84,($C948+AL$2-2001)+8*$B948,FALSE)</f>
        <v>-8</v>
      </c>
      <c r="AM948" s="18">
        <f>-VLOOKUP(AM$1,D_0310!$A$4:$XA$84,($C948+AM$2-2001)+8*$B948,FALSE)</f>
        <v>-4</v>
      </c>
      <c r="AN948" s="20"/>
      <c r="AO948" s="20"/>
      <c r="AP948" s="20"/>
      <c r="AQ948" s="20"/>
      <c r="AR948" s="26"/>
      <c r="AS948" s="31">
        <v>1</v>
      </c>
      <c r="AT948" s="55">
        <f>VLOOKUP(2002-C948,census2002!$A$3:$CD$82,2+B948)</f>
        <v>4436</v>
      </c>
      <c r="AU948" s="17" t="s">
        <v>172</v>
      </c>
      <c r="AV948">
        <f>1+K948/AVERAGE(AVERAGE(SUM($AT948,$D948:J948,$R948:X948,$AF948:AL948),SUM($AT948,$D948:K948,$R948:Y948,$AF948:AM948)),AVERAGE(SUM($AT949,$D949:K949,$S949:Y949,$AG949:AM949),SUM($AT949,$D949:L949,$S949:Z949,$AG949:AN949)))</f>
        <v>0.95577451879010078</v>
      </c>
      <c r="BA948" s="43">
        <f t="shared" ref="BA948:BA959" si="1249">(PRODUCT(AV948:AZ948))^(1/AS948)</f>
        <v>0.95577451879010078</v>
      </c>
      <c r="BB948" s="43" t="s">
        <v>173</v>
      </c>
    </row>
    <row r="949" spans="1:54">
      <c r="A949" s="9">
        <v>948</v>
      </c>
      <c r="B949" s="17">
        <f t="shared" ref="B949" si="1250">C947</f>
        <v>63</v>
      </c>
      <c r="C949" s="17">
        <v>1992</v>
      </c>
      <c r="D949" s="21"/>
      <c r="E949" s="18">
        <f>VLOOKUP(E$1,IR_0310!$A$4:$XA$84,($C949+E$2-2001)+8*$B949,FALSE)</f>
        <v>-14</v>
      </c>
      <c r="F949" s="18">
        <f>VLOOKUP(F$1,IR_0310!$A$4:$XA$84,($C949+F$2-2001)+8*$B949,FALSE)</f>
        <v>-11</v>
      </c>
      <c r="G949" s="18">
        <f>VLOOKUP(G$1,IR_0310!$A$4:$XA$84,($C949+G$2-2001)+8*$B949,FALSE)</f>
        <v>4</v>
      </c>
      <c r="H949" s="18">
        <f>VLOOKUP(H$1,IR_0310!$A$4:$XA$84,($C949+H$2-2001)+8*$B949,FALSE)</f>
        <v>-18</v>
      </c>
      <c r="I949" s="18">
        <f>VLOOKUP(I$1,IR_0310!$A$4:$XA$84,($C949+I$2-2001)+8*$B949,FALSE)</f>
        <v>-38</v>
      </c>
      <c r="J949" s="18">
        <f>VLOOKUP(J$1,IR_0310!$A$4:$XA$84,($C949+J$2-2001)+8*$B949,FALSE)</f>
        <v>-54</v>
      </c>
      <c r="K949" s="19">
        <f>VLOOKUP(K$1,IR_0310!$A$4:$XA$84,($C949+K$2-2001)+8*$B949,FALSE)</f>
        <v>-145</v>
      </c>
      <c r="L949" s="19">
        <f>VLOOKUP(L$1,IR_0310!$A$4:$XA$84,($C949+L$2-2001)+8*$B949,FALSE)</f>
        <v>-124</v>
      </c>
      <c r="M949" s="22"/>
      <c r="N949" s="22"/>
      <c r="O949" s="22"/>
      <c r="P949" s="21"/>
      <c r="Q949" s="17">
        <v>1992</v>
      </c>
      <c r="R949" s="21"/>
      <c r="S949" s="18">
        <f>VLOOKUP(S$1,IN_0310!$A$4:$XA$84,($C949+S$2-2001)+8*$B949,FALSE)</f>
        <v>-2</v>
      </c>
      <c r="T949" s="18">
        <f>VLOOKUP(T$1,IN_0310!$A$4:$XA$84,($C949+T$2-2001)+8*$B949,FALSE)</f>
        <v>0</v>
      </c>
      <c r="U949" s="18">
        <f>VLOOKUP(U$1,IN_0310!$A$4:$XA$84,($C949+U$2-2001)+8*$B949,FALSE)</f>
        <v>-3</v>
      </c>
      <c r="V949" s="18">
        <f>VLOOKUP(V$1,IN_0310!$A$4:$XA$84,($C949+V$2-2001)+8*$B949,FALSE)</f>
        <v>0</v>
      </c>
      <c r="W949" s="18">
        <f>VLOOKUP(W$1,IN_0310!$A$4:$XA$84,($C949+W$2-2001)+8*$B949,FALSE)</f>
        <v>1</v>
      </c>
      <c r="X949" s="18">
        <f>VLOOKUP(X$1,IN_0310!$A$4:$XA$84,($C949+X$2-2001)+8*$B949,FALSE)</f>
        <v>0</v>
      </c>
      <c r="Y949" s="18">
        <f>VLOOKUP(Y$1,IN_0310!$A$4:$XA$84,($C949+Y$2-2001)+8*$B949,FALSE)</f>
        <v>2</v>
      </c>
      <c r="Z949" s="18">
        <f>VLOOKUP(Z$1,IN_0310!$A$4:$XA$84,($C949+Z$2-2001)+8*$B949,FALSE)</f>
        <v>3</v>
      </c>
      <c r="AA949" s="22"/>
      <c r="AB949" s="22"/>
      <c r="AC949" s="22"/>
      <c r="AD949" s="21"/>
      <c r="AE949" s="17">
        <v>1992</v>
      </c>
      <c r="AF949" s="21"/>
      <c r="AG949" s="18">
        <f>-VLOOKUP(AG$1,D_0310!$A$4:$XA$84,($C949+AG$2-2001)+8*$B949,FALSE)</f>
        <v>0</v>
      </c>
      <c r="AH949" s="18">
        <f>-VLOOKUP(AH$1,D_0310!$A$4:$XA$84,($C949+AH$2-2001)+8*$B949,FALSE)</f>
        <v>-5</v>
      </c>
      <c r="AI949" s="18">
        <f>-VLOOKUP(AI$1,D_0310!$A$4:$XA$84,($C949+AI$2-2001)+8*$B949,FALSE)</f>
        <v>-5</v>
      </c>
      <c r="AJ949" s="18">
        <f>-VLOOKUP(AJ$1,D_0310!$A$4:$XA$84,($C949+AJ$2-2001)+8*$B949,FALSE)</f>
        <v>-4</v>
      </c>
      <c r="AK949" s="18">
        <f>-VLOOKUP(AK$1,D_0310!$A$4:$XA$84,($C949+AK$2-2001)+8*$B949,FALSE)</f>
        <v>-5</v>
      </c>
      <c r="AL949" s="18">
        <f>-VLOOKUP(AL$1,D_0310!$A$4:$XA$84,($C949+AL$2-2001)+8*$B949,FALSE)</f>
        <v>-7</v>
      </c>
      <c r="AM949" s="18">
        <f>-VLOOKUP(AM$1,D_0310!$A$4:$XA$84,($C949+AM$2-2001)+8*$B949,FALSE)</f>
        <v>-3</v>
      </c>
      <c r="AN949" s="18">
        <f>-VLOOKUP(AN$1,D_0310!$A$4:$XA$84,($C949+AN$2-2001)+8*$B949,FALSE)</f>
        <v>-5</v>
      </c>
      <c r="AO949" s="22"/>
      <c r="AP949" s="22"/>
      <c r="AQ949" s="22"/>
      <c r="AR949" s="21"/>
      <c r="AS949" s="31">
        <v>2</v>
      </c>
      <c r="AT949" s="55">
        <f>VLOOKUP(2002-C949,census2002!$A$3:$CD$82,2+B949)</f>
        <v>4917</v>
      </c>
      <c r="AU949" s="17" t="s">
        <v>174</v>
      </c>
      <c r="AV949">
        <f>1+K949/AVERAGE(AVERAGE(SUM($AT949,$D949:J949,$R949:X949,$AF949:AL949),SUM($AT949,$D949:K949,$R949:Y949,$AF949:AM949)),AVERAGE(SUM($AT950,$D950:K950,$S950:Y950,$AG950:AM950),SUM($AT950,$D950:L950,$S950:Z950,$AG950:AN950)))</f>
        <v>0.97027165556125061</v>
      </c>
      <c r="AW949">
        <f>1+L949/AVERAGE(AVERAGE(SUM($AT949,$D949:K949,$R949:Y949,$AF949:AM949),SUM($AT949,$D949:L949,$R949:Z949,$AF949:AN949)),AVERAGE(SUM($AT950,$D950:L950,$S950:Z950,$AG950:AN950),SUM($AT950,$D950:M950,$S950:AA950,$AG950:AO950)))</f>
        <v>0.97388923983996634</v>
      </c>
      <c r="BA949" s="43">
        <f t="shared" si="1249"/>
        <v>0.97207876485026257</v>
      </c>
      <c r="BB949" s="44">
        <f t="shared" ref="BB949" si="1251">AVERAGE(BA948:BA959)^5-1</f>
        <v>-7.9555440521099419E-2</v>
      </c>
    </row>
    <row r="950" spans="1:54">
      <c r="A950" s="13">
        <v>949</v>
      </c>
      <c r="B950" s="17">
        <f t="shared" ref="B950" si="1252">C947</f>
        <v>63</v>
      </c>
      <c r="C950" s="17">
        <v>1991</v>
      </c>
      <c r="D950" s="21"/>
      <c r="E950" s="21"/>
      <c r="F950" s="18">
        <f>VLOOKUP(F$1,IR_0310!$A$4:$XA$84,($C950+F$2-2001)+8*$B950,FALSE)</f>
        <v>-21</v>
      </c>
      <c r="G950" s="18">
        <f>VLOOKUP(G$1,IR_0310!$A$4:$XA$84,($C950+G$2-2001)+8*$B950,FALSE)</f>
        <v>-8</v>
      </c>
      <c r="H950" s="18">
        <f>VLOOKUP(H$1,IR_0310!$A$4:$XA$84,($C950+H$2-2001)+8*$B950,FALSE)</f>
        <v>-10</v>
      </c>
      <c r="I950" s="18">
        <f>VLOOKUP(I$1,IR_0310!$A$4:$XA$84,($C950+I$2-2001)+8*$B950,FALSE)</f>
        <v>-18</v>
      </c>
      <c r="J950" s="18">
        <f>VLOOKUP(J$1,IR_0310!$A$4:$XA$84,($C950+J$2-2001)+8*$B950,FALSE)</f>
        <v>-64</v>
      </c>
      <c r="K950" s="19">
        <f>VLOOKUP(K$1,IR_0310!$A$4:$XA$84,($C950+K$2-2001)+8*$B950,FALSE)</f>
        <v>-214</v>
      </c>
      <c r="L950" s="19">
        <f>VLOOKUP(L$1,IR_0310!$A$4:$XA$84,($C950+L$2-2001)+8*$B950,FALSE)</f>
        <v>-127</v>
      </c>
      <c r="M950" s="19">
        <f>VLOOKUP(M$1,IR_0310!$A$4:$XA$84,($C950+M$2-2001)+8*$B950,FALSE)</f>
        <v>-100</v>
      </c>
      <c r="N950" s="22"/>
      <c r="O950" s="22"/>
      <c r="P950" s="21"/>
      <c r="Q950" s="17">
        <v>1991</v>
      </c>
      <c r="R950" s="21"/>
      <c r="S950" s="21"/>
      <c r="T950" s="18">
        <f>VLOOKUP(T$1,IN_0310!$A$4:$XA$84,($C950+T$2-2001)+8*$B950,FALSE)</f>
        <v>-2</v>
      </c>
      <c r="U950" s="18">
        <f>VLOOKUP(U$1,IN_0310!$A$4:$XA$84,($C950+U$2-2001)+8*$B950,FALSE)</f>
        <v>-4</v>
      </c>
      <c r="V950" s="18">
        <f>VLOOKUP(V$1,IN_0310!$A$4:$XA$84,($C950+V$2-2001)+8*$B950,FALSE)</f>
        <v>-1</v>
      </c>
      <c r="W950" s="18">
        <f>VLOOKUP(W$1,IN_0310!$A$4:$XA$84,($C950+W$2-2001)+8*$B950,FALSE)</f>
        <v>0</v>
      </c>
      <c r="X950" s="18">
        <f>VLOOKUP(X$1,IN_0310!$A$4:$XA$84,($C950+X$2-2001)+8*$B950,FALSE)</f>
        <v>-3</v>
      </c>
      <c r="Y950" s="18">
        <f>VLOOKUP(Y$1,IN_0310!$A$4:$XA$84,($C950+Y$2-2001)+8*$B950,FALSE)</f>
        <v>2</v>
      </c>
      <c r="Z950" s="18">
        <f>VLOOKUP(Z$1,IN_0310!$A$4:$XA$84,($C950+Z$2-2001)+8*$B950,FALSE)</f>
        <v>0</v>
      </c>
      <c r="AA950" s="18">
        <f>VLOOKUP(AA$1,IN_0310!$A$4:$XA$84,($C950+AA$2-2001)+8*$B950,FALSE)</f>
        <v>-1</v>
      </c>
      <c r="AB950" s="22"/>
      <c r="AC950" s="22"/>
      <c r="AD950" s="21"/>
      <c r="AE950" s="17">
        <v>1991</v>
      </c>
      <c r="AF950" s="21"/>
      <c r="AG950" s="21"/>
      <c r="AH950" s="18">
        <f>-VLOOKUP(AH$1,D_0310!$A$4:$XA$84,($C950+AH$2-2001)+8*$B950,FALSE)</f>
        <v>-1</v>
      </c>
      <c r="AI950" s="18">
        <f>-VLOOKUP(AI$1,D_0310!$A$4:$XA$84,($C950+AI$2-2001)+8*$B950,FALSE)</f>
        <v>-1</v>
      </c>
      <c r="AJ950" s="18">
        <f>-VLOOKUP(AJ$1,D_0310!$A$4:$XA$84,($C950+AJ$2-2001)+8*$B950,FALSE)</f>
        <v>-8</v>
      </c>
      <c r="AK950" s="18">
        <f>-VLOOKUP(AK$1,D_0310!$A$4:$XA$84,($C950+AK$2-2001)+8*$B950,FALSE)</f>
        <v>-3</v>
      </c>
      <c r="AL950" s="18">
        <f>-VLOOKUP(AL$1,D_0310!$A$4:$XA$84,($C950+AL$2-2001)+8*$B950,FALSE)</f>
        <v>-3</v>
      </c>
      <c r="AM950" s="18">
        <f>-VLOOKUP(AM$1,D_0310!$A$4:$XA$84,($C950+AM$2-2001)+8*$B950,FALSE)</f>
        <v>-4</v>
      </c>
      <c r="AN950" s="18">
        <f>-VLOOKUP(AN$1,D_0310!$A$4:$XA$84,($C950+AN$2-2001)+8*$B950,FALSE)</f>
        <v>-9</v>
      </c>
      <c r="AO950" s="18">
        <f>-VLOOKUP(AO$1,D_0310!$A$4:$XA$84,($C950+AO$2-2001)+8*$B950,FALSE)</f>
        <v>-5</v>
      </c>
      <c r="AP950" s="22"/>
      <c r="AQ950" s="22"/>
      <c r="AR950" s="21"/>
      <c r="AS950" s="31">
        <v>3</v>
      </c>
      <c r="AT950" s="55">
        <f>VLOOKUP(2002-C950,census2002!$A$3:$CD$82,2+B950)</f>
        <v>5503</v>
      </c>
      <c r="AU950" s="17" t="s">
        <v>175</v>
      </c>
      <c r="AV950">
        <f>1+K950/AVERAGE(AVERAGE(SUM($AT950,$D950:J950,$R950:X950,$AF950:AL950),SUM($AT950,$D950:K950,$R950:Y950,$AF950:AM950)),AVERAGE(SUM($AT951,$D951:K951,$S951:Y951,$AG951:AM951),SUM($AT951,$D951:L951,$S951:Z951,$AG951:AN951)))</f>
        <v>0.95967969853980217</v>
      </c>
      <c r="AW950">
        <f>1+L950/AVERAGE(AVERAGE(SUM($AT950,$D950:K950,$R950:Y950,$AF950:AM950),SUM($AT950,$D950:L950,$R950:Z950,$AF950:AN950)),AVERAGE(SUM($AT951,$D951:L951,$S951:Z951,$AG951:AN951),SUM($AT951,$D951:M951,$S951:AA951,$AG951:AO951)))</f>
        <v>0.97540666150271105</v>
      </c>
      <c r="AX950">
        <f>1+M950/AVERAGE(AVERAGE(SUM($AT950,$D950:L950,$R950:Z950,$AF950:AN950),SUM($AT950,$D950:M950,$R950:AA950,$AF950:AO950)),AVERAGE(SUM($AT951,$D951:M951,$S951:AA951,$AG951:AO951),SUM($AT951,$D951:N951,$S951:AB951,$AG951:AP951)))</f>
        <v>0.98022836241411693</v>
      </c>
      <c r="BA950" s="43">
        <f t="shared" si="1249"/>
        <v>0.97173183245804584</v>
      </c>
      <c r="BB950" s="45" t="s">
        <v>176</v>
      </c>
    </row>
    <row r="951" spans="1:54">
      <c r="A951" s="9">
        <v>950</v>
      </c>
      <c r="B951" s="17">
        <f t="shared" ref="B951" si="1253">C947</f>
        <v>63</v>
      </c>
      <c r="C951" s="17">
        <v>1990</v>
      </c>
      <c r="D951" s="21"/>
      <c r="E951" s="21"/>
      <c r="F951" s="21"/>
      <c r="G951" s="18">
        <f>VLOOKUP(G$1,IR_0310!$A$4:$XA$84,($C951+G$2-2001)+8*$B951,FALSE)</f>
        <v>-3</v>
      </c>
      <c r="H951" s="18">
        <f>VLOOKUP(H$1,IR_0310!$A$4:$XA$84,($C951+H$2-2001)+8*$B951,FALSE)</f>
        <v>-15</v>
      </c>
      <c r="I951" s="18">
        <f>VLOOKUP(I$1,IR_0310!$A$4:$XA$84,($C951+I$2-2001)+8*$B951,FALSE)</f>
        <v>-13</v>
      </c>
      <c r="J951" s="18">
        <f>VLOOKUP(J$1,IR_0310!$A$4:$XA$84,($C951+J$2-2001)+8*$B951,FALSE)</f>
        <v>-33</v>
      </c>
      <c r="K951" s="19">
        <f>VLOOKUP(K$1,IR_0310!$A$4:$XA$84,($C951+K$2-2001)+8*$B951,FALSE)</f>
        <v>-175</v>
      </c>
      <c r="L951" s="19">
        <f>VLOOKUP(L$1,IR_0310!$A$4:$XA$84,($C951+L$2-2001)+8*$B951,FALSE)</f>
        <v>-141</v>
      </c>
      <c r="M951" s="19">
        <f>VLOOKUP(M$1,IR_0310!$A$4:$XA$84,($C951+M$2-2001)+8*$B951,FALSE)</f>
        <v>-73</v>
      </c>
      <c r="N951" s="19">
        <f>VLOOKUP(N$1,IR_0310!$A$4:$XA$84,($C951+N$2-2001)+8*$B951,FALSE)</f>
        <v>-99</v>
      </c>
      <c r="O951" s="22"/>
      <c r="P951" s="21"/>
      <c r="Q951" s="17">
        <v>1990</v>
      </c>
      <c r="R951" s="21"/>
      <c r="S951" s="21"/>
      <c r="T951" s="21"/>
      <c r="U951" s="18">
        <f>VLOOKUP(U$1,IN_0310!$A$4:$XA$84,($C951+U$2-2001)+8*$B951,FALSE)</f>
        <v>-2</v>
      </c>
      <c r="V951" s="18">
        <f>VLOOKUP(V$1,IN_0310!$A$4:$XA$84,($C951+V$2-2001)+8*$B951,FALSE)</f>
        <v>-2</v>
      </c>
      <c r="W951" s="18">
        <f>VLOOKUP(W$1,IN_0310!$A$4:$XA$84,($C951+W$2-2001)+8*$B951,FALSE)</f>
        <v>-11</v>
      </c>
      <c r="X951" s="18">
        <f>VLOOKUP(X$1,IN_0310!$A$4:$XA$84,($C951+X$2-2001)+8*$B951,FALSE)</f>
        <v>-3</v>
      </c>
      <c r="Y951" s="18">
        <f>VLOOKUP(Y$1,IN_0310!$A$4:$XA$84,($C951+Y$2-2001)+8*$B951,FALSE)</f>
        <v>-3</v>
      </c>
      <c r="Z951" s="18">
        <f>VLOOKUP(Z$1,IN_0310!$A$4:$XA$84,($C951+Z$2-2001)+8*$B951,FALSE)</f>
        <v>-1</v>
      </c>
      <c r="AA951" s="18">
        <f>VLOOKUP(AA$1,IN_0310!$A$4:$XA$84,($C951+AA$2-2001)+8*$B951,FALSE)</f>
        <v>4</v>
      </c>
      <c r="AB951" s="18">
        <f>VLOOKUP(AB$1,IN_0310!$A$4:$XA$84,($C951+AB$2-2001)+8*$B951,FALSE)</f>
        <v>-1</v>
      </c>
      <c r="AC951" s="22"/>
      <c r="AD951" s="21"/>
      <c r="AE951" s="17">
        <v>1990</v>
      </c>
      <c r="AF951" s="21"/>
      <c r="AG951" s="21"/>
      <c r="AH951" s="21"/>
      <c r="AI951" s="18">
        <f>-VLOOKUP(AI$1,D_0310!$A$4:$XA$84,($C951+AI$2-2001)+8*$B951,FALSE)</f>
        <v>-7</v>
      </c>
      <c r="AJ951" s="18">
        <f>-VLOOKUP(AJ$1,D_0310!$A$4:$XA$84,($C951+AJ$2-2001)+8*$B951,FALSE)</f>
        <v>-8</v>
      </c>
      <c r="AK951" s="18">
        <f>-VLOOKUP(AK$1,D_0310!$A$4:$XA$84,($C951+AK$2-2001)+8*$B951,FALSE)</f>
        <v>-7</v>
      </c>
      <c r="AL951" s="18">
        <f>-VLOOKUP(AL$1,D_0310!$A$4:$XA$84,($C951+AL$2-2001)+8*$B951,FALSE)</f>
        <v>-9</v>
      </c>
      <c r="AM951" s="18">
        <f>-VLOOKUP(AM$1,D_0310!$A$4:$XA$84,($C951+AM$2-2001)+8*$B951,FALSE)</f>
        <v>-4</v>
      </c>
      <c r="AN951" s="18">
        <f>-VLOOKUP(AN$1,D_0310!$A$4:$XA$84,($C951+AN$2-2001)+8*$B951,FALSE)</f>
        <v>-6</v>
      </c>
      <c r="AO951" s="18">
        <f>-VLOOKUP(AO$1,D_0310!$A$4:$XA$84,($C951+AO$2-2001)+8*$B951,FALSE)</f>
        <v>-5</v>
      </c>
      <c r="AP951" s="18">
        <f>-VLOOKUP(AP$1,D_0310!$A$4:$XA$84,($C951+AP$2-2001)+8*$B951,FALSE)</f>
        <v>-9</v>
      </c>
      <c r="AQ951" s="22"/>
      <c r="AR951" s="21"/>
      <c r="AS951" s="31">
        <v>4</v>
      </c>
      <c r="AT951" s="55">
        <f>VLOOKUP(2002-C951,census2002!$A$3:$CD$82,2+B951)</f>
        <v>5736</v>
      </c>
      <c r="AU951" s="17" t="s">
        <v>177</v>
      </c>
      <c r="AV951">
        <f>1+K951/AVERAGE(AVERAGE(SUM($AT951,$D951:J951,$R951:X951,$AF951:AL951),SUM($AT951,$D951:K951,$R951:Y951,$AF951:AM951)),AVERAGE(SUM($AT952,$D952:K952,$S952:Y952,$AG952:AM952),SUM($AT952,$D952:L952,$S952:Z952,$AG952:AN952)))</f>
        <v>0.96905530259493389</v>
      </c>
      <c r="AW951">
        <f>1+L951/AVERAGE(AVERAGE(SUM($AT951,$D951:K951,$R951:Y951,$AF951:AM951),SUM($AT951,$D951:L951,$R951:Z951,$AF951:AN951)),AVERAGE(SUM($AT952,$D952:L952,$S952:Z952,$AG952:AN952),SUM($AT952,$D952:M952,$S952:AA952,$AG952:AO952)))</f>
        <v>0.97445189345895999</v>
      </c>
      <c r="AX951">
        <f>1+M951/AVERAGE(AVERAGE(SUM($AT951,$D951:L951,$R951:Z951,$AF951:AN951),SUM($AT951,$D951:M951,$R951:AA951,$AF951:AO951)),AVERAGE(SUM($AT952,$D952:M952,$S952:AA952,$AG952:AO952),SUM($AT952,$D952:N952,$S952:AB952,$AG952:AP952)))</f>
        <v>0.98656173776980072</v>
      </c>
      <c r="AY951">
        <f>1+N951/AVERAGE(AVERAGE(SUM($AT951,$D951:M951,$R951:AA951,$AF951:AO951),SUM($AT951,$D951:N951,$R951:AB951,$AF951:AP951)),AVERAGE(SUM($AT952,$D952:N952,$S952:AB952,$AG952:AP952),SUM($AT952,$D952:O952,$S952:AC952,$AG952:AQ952)))</f>
        <v>0.9815022421524664</v>
      </c>
      <c r="BA951" s="43">
        <f t="shared" si="1249"/>
        <v>0.97787002231159059</v>
      </c>
      <c r="BB951" s="46">
        <f t="shared" ref="BB951" si="1254">AVERAGE(BB952:BB959)^5-1</f>
        <v>-7.5933659824041988E-2</v>
      </c>
    </row>
    <row r="952" spans="1:54">
      <c r="A952" s="9">
        <v>951</v>
      </c>
      <c r="B952" s="17">
        <f t="shared" ref="B952" si="1255">C947</f>
        <v>63</v>
      </c>
      <c r="C952" s="17">
        <v>1989</v>
      </c>
      <c r="D952" s="21"/>
      <c r="E952" s="21"/>
      <c r="F952" s="21"/>
      <c r="G952" s="21"/>
      <c r="H952" s="18">
        <f>VLOOKUP(H$1,IR_0310!$A$4:$XA$84,($C952+H$2-2001)+8*$B952,FALSE)</f>
        <v>-10</v>
      </c>
      <c r="I952" s="18">
        <f>VLOOKUP(I$1,IR_0310!$A$4:$XA$84,($C952+I$2-2001)+8*$B952,FALSE)</f>
        <v>-17</v>
      </c>
      <c r="J952" s="18">
        <f>VLOOKUP(J$1,IR_0310!$A$4:$XA$84,($C952+J$2-2001)+8*$B952,FALSE)</f>
        <v>-36</v>
      </c>
      <c r="K952" s="19">
        <f>VLOOKUP(K$1,IR_0310!$A$4:$XA$84,($C952+K$2-2001)+8*$B952,FALSE)</f>
        <v>-140</v>
      </c>
      <c r="L952" s="19">
        <f>VLOOKUP(L$1,IR_0310!$A$4:$XA$84,($C952+L$2-2001)+8*$B952,FALSE)</f>
        <v>-125</v>
      </c>
      <c r="M952" s="19">
        <f>VLOOKUP(M$1,IR_0310!$A$4:$XA$84,($C952+M$2-2001)+8*$B952,FALSE)</f>
        <v>-77</v>
      </c>
      <c r="N952" s="19">
        <f>VLOOKUP(N$1,IR_0310!$A$4:$XA$84,($C952+N$2-2001)+8*$B952,FALSE)</f>
        <v>-43</v>
      </c>
      <c r="O952" s="19">
        <f>VLOOKUP(O$1,IR_0310!$A$4:$XA$84,($C952+O$2-2001)+8*$B952,FALSE)</f>
        <v>-87</v>
      </c>
      <c r="P952" s="21"/>
      <c r="Q952" s="17">
        <v>1989</v>
      </c>
      <c r="R952" s="21"/>
      <c r="S952" s="21"/>
      <c r="T952" s="21"/>
      <c r="U952" s="21"/>
      <c r="V952" s="18">
        <f>VLOOKUP(V$1,IN_0310!$A$4:$XA$84,($C952+V$2-2001)+8*$B952,FALSE)</f>
        <v>-4</v>
      </c>
      <c r="W952" s="18">
        <f>VLOOKUP(W$1,IN_0310!$A$4:$XA$84,($C952+W$2-2001)+8*$B952,FALSE)</f>
        <v>0</v>
      </c>
      <c r="X952" s="18">
        <f>VLOOKUP(X$1,IN_0310!$A$4:$XA$84,($C952+X$2-2001)+8*$B952,FALSE)</f>
        <v>-11</v>
      </c>
      <c r="Y952" s="18">
        <f>VLOOKUP(Y$1,IN_0310!$A$4:$XA$84,($C952+Y$2-2001)+8*$B952,FALSE)</f>
        <v>-1</v>
      </c>
      <c r="Z952" s="18">
        <f>VLOOKUP(Z$1,IN_0310!$A$4:$XA$84,($C952+Z$2-2001)+8*$B952,FALSE)</f>
        <v>-3</v>
      </c>
      <c r="AA952" s="18">
        <f>VLOOKUP(AA$1,IN_0310!$A$4:$XA$84,($C952+AA$2-2001)+8*$B952,FALSE)</f>
        <v>1</v>
      </c>
      <c r="AB952" s="18">
        <f>VLOOKUP(AB$1,IN_0310!$A$4:$XA$84,($C952+AB$2-2001)+8*$B952,FALSE)</f>
        <v>5</v>
      </c>
      <c r="AC952" s="18">
        <f>VLOOKUP(AC$1,IN_0310!$A$4:$XA$84,($C952+AC$2-2001)+8*$B952,FALSE)</f>
        <v>2</v>
      </c>
      <c r="AD952" s="21"/>
      <c r="AE952" s="17">
        <v>1989</v>
      </c>
      <c r="AF952" s="21"/>
      <c r="AG952" s="21"/>
      <c r="AH952" s="21"/>
      <c r="AI952" s="21"/>
      <c r="AJ952" s="18">
        <f>-VLOOKUP(AJ$1,D_0310!$A$4:$XA$84,($C952+AJ$2-2001)+8*$B952,FALSE)</f>
        <v>-7</v>
      </c>
      <c r="AK952" s="18">
        <f>-VLOOKUP(AK$1,D_0310!$A$4:$XA$84,($C952+AK$2-2001)+8*$B952,FALSE)</f>
        <v>-5</v>
      </c>
      <c r="AL952" s="18">
        <f>-VLOOKUP(AL$1,D_0310!$A$4:$XA$84,($C952+AL$2-2001)+8*$B952,FALSE)</f>
        <v>-7</v>
      </c>
      <c r="AM952" s="18">
        <f>-VLOOKUP(AM$1,D_0310!$A$4:$XA$84,($C952+AM$2-2001)+8*$B952,FALSE)</f>
        <v>-8</v>
      </c>
      <c r="AN952" s="18">
        <f>-VLOOKUP(AN$1,D_0310!$A$4:$XA$84,($C952+AN$2-2001)+8*$B952,FALSE)</f>
        <v>-7</v>
      </c>
      <c r="AO952" s="18">
        <f>-VLOOKUP(AO$1,D_0310!$A$4:$XA$84,($C952+AO$2-2001)+8*$B952,FALSE)</f>
        <v>-4</v>
      </c>
      <c r="AP952" s="18">
        <f>-VLOOKUP(AP$1,D_0310!$A$4:$XA$84,($C952+AP$2-2001)+8*$B952,FALSE)</f>
        <v>-7</v>
      </c>
      <c r="AQ952" s="18">
        <f>-VLOOKUP(AQ$1,D_0310!$A$4:$XA$84,($C952+AQ$2-2001)+8*$B952,FALSE)</f>
        <v>-8</v>
      </c>
      <c r="AR952" s="21"/>
      <c r="AS952" s="31">
        <v>5</v>
      </c>
      <c r="AT952" s="55">
        <f>VLOOKUP(2002-C952,census2002!$A$3:$CD$82,2+B952)</f>
        <v>6092</v>
      </c>
      <c r="AU952" s="17" t="s">
        <v>178</v>
      </c>
      <c r="AV952">
        <f>1+K952/AVERAGE(AVERAGE(SUM($AT952,$D952:J952,$R952:X952,$AF952:AL952),SUM($AT952,$D952:K952,$R952:Y952,$AF952:AM952)),AVERAGE(SUM($AT953,$D953:K953,$S953:Y953,$AG953:AM953),SUM($AT953,$D953:L953,$S953:Z953,$AG953:AN953)))</f>
        <v>0.97665985912557829</v>
      </c>
      <c r="AW952">
        <f>1+L952/AVERAGE(AVERAGE(SUM($AT952,$D952:K952,$R952:Y952,$AF952:AM952),SUM($AT952,$D952:L952,$R952:Z952,$AF952:AN952)),AVERAGE(SUM($AT953,$D953:L953,$S953:Z953,$AG953:AN953),SUM($AT953,$D953:M953,$S953:AA953,$AG953:AO953)))</f>
        <v>0.97875053123671907</v>
      </c>
      <c r="AX952">
        <f>1+M952/AVERAGE(AVERAGE(SUM($AT952,$D952:L952,$R952:Z952,$AF952:AN952),SUM($AT952,$D952:M952,$R952:AA952,$AF952:AO952)),AVERAGE(SUM($AT953,$D953:M953,$S953:AA953,$AG953:AO953),SUM($AT953,$D953:N953,$S953:AB953,$AG953:AP953)))</f>
        <v>0.98669374000950449</v>
      </c>
      <c r="AY952">
        <f>1+N952/AVERAGE(AVERAGE(SUM($AT952,$D952:M952,$R952:AA952,$AF952:AO952),SUM($AT952,$D952:N952,$R952:AB952,$AF952:AP952)),AVERAGE(SUM($AT953,$D953:N953,$S953:AB953,$AG953:AP953),SUM($AT953,$D953:O953,$S953:AC953,$AG953:AQ953)))</f>
        <v>0.99247659872277139</v>
      </c>
      <c r="AZ952">
        <f>1+O952/AVERAGE(AVERAGE(SUM($AT952,$D952:N952,$R952:AB952,$AF952:AP952),SUM($AT952,$D952:O952,$R952:AC952,$AF952:AQ952)),AVERAGE(SUM($AT953,$D953:O953,$S953:AC953,$AG953:AQ953),SUM($AT953,$D953:P953,$S953:AD953,$AG953:AR953)))</f>
        <v>0.98455187108802766</v>
      </c>
      <c r="BA952" s="43">
        <f t="shared" si="1249"/>
        <v>0.9838101976300615</v>
      </c>
      <c r="BB952" s="47">
        <f t="shared" ref="BB952:BB959" si="1256">PRODUCT(AV948,AW949,AX950,AY951,AZ952)^(1/5)</f>
        <v>0.97513430605646834</v>
      </c>
    </row>
    <row r="953" spans="1:54">
      <c r="A953" s="13">
        <v>952</v>
      </c>
      <c r="B953" s="17">
        <f t="shared" ref="B953" si="1257">C947</f>
        <v>63</v>
      </c>
      <c r="C953" s="17">
        <v>1988</v>
      </c>
      <c r="D953" s="21"/>
      <c r="E953" s="21"/>
      <c r="F953" s="21"/>
      <c r="G953" s="21"/>
      <c r="H953" s="21"/>
      <c r="I953" s="18">
        <f>VLOOKUP(I$1,IR_0310!$A$4:$XA$84,($C953+I$2-2001)+8*$B953,FALSE)</f>
        <v>-34</v>
      </c>
      <c r="J953" s="18">
        <f>VLOOKUP(J$1,IR_0310!$A$4:$XA$84,($C953+J$2-2001)+8*$B953,FALSE)</f>
        <v>-28</v>
      </c>
      <c r="K953" s="19">
        <f>VLOOKUP(K$1,IR_0310!$A$4:$XA$84,($C953+K$2-2001)+8*$B953,FALSE)</f>
        <v>-145</v>
      </c>
      <c r="L953" s="19">
        <f>VLOOKUP(L$1,IR_0310!$A$4:$XA$84,($C953+L$2-2001)+8*$B953,FALSE)</f>
        <v>-78</v>
      </c>
      <c r="M953" s="19">
        <f>VLOOKUP(M$1,IR_0310!$A$4:$XA$84,($C953+M$2-2001)+8*$B953,FALSE)</f>
        <v>-84</v>
      </c>
      <c r="N953" s="19">
        <f>VLOOKUP(N$1,IR_0310!$A$4:$XA$84,($C953+N$2-2001)+8*$B953,FALSE)</f>
        <v>-73</v>
      </c>
      <c r="O953" s="19">
        <f>VLOOKUP(O$1,IR_0310!$A$4:$XA$84,($C953+O$2-2001)+8*$B953,FALSE)</f>
        <v>-72</v>
      </c>
      <c r="P953" s="18">
        <f>VLOOKUP(P$1,IR_0310!$A$4:$XA$84,($C953+P$2-2001)+8*$B953,FALSE)</f>
        <v>-110</v>
      </c>
      <c r="Q953" s="17">
        <v>1988</v>
      </c>
      <c r="R953" s="21"/>
      <c r="S953" s="21"/>
      <c r="T953" s="21"/>
      <c r="U953" s="21"/>
      <c r="V953" s="21"/>
      <c r="W953" s="18">
        <f>VLOOKUP(W$1,IN_0310!$A$4:$XA$84,($C953+W$2-2001)+8*$B953,FALSE)</f>
        <v>-4</v>
      </c>
      <c r="X953" s="18">
        <f>VLOOKUP(X$1,IN_0310!$A$4:$XA$84,($C953+X$2-2001)+8*$B953,FALSE)</f>
        <v>-2</v>
      </c>
      <c r="Y953" s="18">
        <f>VLOOKUP(Y$1,IN_0310!$A$4:$XA$84,($C953+Y$2-2001)+8*$B953,FALSE)</f>
        <v>-7</v>
      </c>
      <c r="Z953" s="18">
        <f>VLOOKUP(Z$1,IN_0310!$A$4:$XA$84,($C953+Z$2-2001)+8*$B953,FALSE)</f>
        <v>-4</v>
      </c>
      <c r="AA953" s="18">
        <f>VLOOKUP(AA$1,IN_0310!$A$4:$XA$84,($C953+AA$2-2001)+8*$B953,FALSE)</f>
        <v>2</v>
      </c>
      <c r="AB953" s="18">
        <f>VLOOKUP(AB$1,IN_0310!$A$4:$XA$84,($C953+AB$2-2001)+8*$B953,FALSE)</f>
        <v>-2</v>
      </c>
      <c r="AC953" s="18">
        <f>VLOOKUP(AC$1,IN_0310!$A$4:$XA$84,($C953+AC$2-2001)+8*$B953,FALSE)</f>
        <v>1</v>
      </c>
      <c r="AD953" s="18">
        <f>VLOOKUP(AD$1,IN_0310!$A$4:$XA$84,($C953+AD$2-2001)+8*$B953,FALSE)</f>
        <v>0</v>
      </c>
      <c r="AE953" s="17">
        <v>1988</v>
      </c>
      <c r="AF953" s="21"/>
      <c r="AG953" s="21"/>
      <c r="AH953" s="21"/>
      <c r="AI953" s="21"/>
      <c r="AJ953" s="21"/>
      <c r="AK953" s="18">
        <f>-VLOOKUP(AK$1,D_0310!$A$4:$XA$84,($C953+AK$2-2001)+8*$B953,FALSE)</f>
        <v>-5</v>
      </c>
      <c r="AL953" s="18">
        <f>-VLOOKUP(AL$1,D_0310!$A$4:$XA$84,($C953+AL$2-2001)+8*$B953,FALSE)</f>
        <v>-8</v>
      </c>
      <c r="AM953" s="18">
        <f>-VLOOKUP(AM$1,D_0310!$A$4:$XA$84,($C953+AM$2-2001)+8*$B953,FALSE)</f>
        <v>-11</v>
      </c>
      <c r="AN953" s="18">
        <f>-VLOOKUP(AN$1,D_0310!$A$4:$XA$84,($C953+AN$2-2001)+8*$B953,FALSE)</f>
        <v>-10</v>
      </c>
      <c r="AO953" s="18">
        <f>-VLOOKUP(AO$1,D_0310!$A$4:$XA$84,($C953+AO$2-2001)+8*$B953,FALSE)</f>
        <v>-5</v>
      </c>
      <c r="AP953" s="18">
        <f>-VLOOKUP(AP$1,D_0310!$A$4:$XA$84,($C953+AP$2-2001)+8*$B953,FALSE)</f>
        <v>-6</v>
      </c>
      <c r="AQ953" s="18">
        <f>-VLOOKUP(AQ$1,D_0310!$A$4:$XA$84,($C953+AQ$2-2001)+8*$B953,FALSE)</f>
        <v>-8</v>
      </c>
      <c r="AR953" s="18">
        <f>-VLOOKUP(AR$1,D_0310!$A$4:$XA$84,($C953+AR$2-2001)+8*$B953,FALSE)</f>
        <v>-8</v>
      </c>
      <c r="AS953" s="31">
        <v>5</v>
      </c>
      <c r="AT953" s="55">
        <f>VLOOKUP(2002-C953,census2002!$A$3:$CD$82,2+B953)</f>
        <v>6366</v>
      </c>
      <c r="AU953" s="17" t="s">
        <v>179</v>
      </c>
      <c r="AV953">
        <f>1+K953/AVERAGE(AVERAGE(SUM($AT953,$D953:J953,$R953:X953,$AF953:AL953),SUM($AT953,$D953:K953,$R953:Y953,$AF953:AM953)),AVERAGE(SUM($AT954,$D954:K954,$S954:Y954,$AG954:AM954),SUM($AT954,$D954:L954,$S954:Z954,$AG954:AN954)))</f>
        <v>0.97727183667071593</v>
      </c>
      <c r="AW953">
        <f>1+L953/AVERAGE(AVERAGE(SUM($AT953,$D953:K953,$R953:Y953,$AF953:AM953),SUM($AT953,$D953:L953,$R953:Z953,$AF953:AN953)),AVERAGE(SUM($AT954,$D954:L954,$S954:Z954,$AG954:AN954),SUM($AT954,$D954:M954,$S954:AA954,$AG954:AO954)))</f>
        <v>0.98755633550033906</v>
      </c>
      <c r="AX953">
        <f>1+M953/AVERAGE(AVERAGE(SUM($AT953,$D953:L953,$R953:Z953,$AF953:AN953),SUM($AT953,$D953:M953,$R953:AA953,$AF953:AO953)),AVERAGE(SUM($AT954,$D954:M954,$S954:AA954,$AG954:AO954),SUM($AT954,$D954:N954,$S954:AB954,$AG954:AP954)))</f>
        <v>0.98641106527541855</v>
      </c>
      <c r="AY953">
        <f>1+N953/AVERAGE(AVERAGE(SUM($AT953,$D953:M953,$R953:AA953,$AF953:AO953),SUM($AT953,$D953:N953,$R953:AB953,$AF953:AP953)),AVERAGE(SUM($AT954,$D954:N954,$S954:AB954,$AG954:AP954),SUM($AT954,$D954:O954,$S954:AC954,$AG954:AQ954)))</f>
        <v>0.98800772105630619</v>
      </c>
      <c r="AZ953">
        <f>1+O953/AVERAGE(AVERAGE(SUM($AT953,$D953:N953,$R953:AB953,$AF953:AP953),SUM($AT953,$D953:O953,$R953:AC953,$AF953:AQ953)),AVERAGE(SUM($AT954,$D954:O954,$S954:AC954,$AG954:AQ954),SUM($AT954,$D954:P954,$S954:AD954,$AG954:AR954)))</f>
        <v>0.98798949080445386</v>
      </c>
      <c r="BA953" s="43">
        <f t="shared" si="1249"/>
        <v>0.98543860590616383</v>
      </c>
      <c r="BB953" s="47">
        <f t="shared" si="1256"/>
        <v>0.98250594311652917</v>
      </c>
    </row>
    <row r="954" spans="1:54">
      <c r="A954" s="9">
        <v>953</v>
      </c>
      <c r="B954" s="17">
        <f t="shared" ref="B954" si="1258">C947</f>
        <v>63</v>
      </c>
      <c r="C954" s="17">
        <v>1987</v>
      </c>
      <c r="D954" s="21"/>
      <c r="E954" s="21"/>
      <c r="F954" s="21"/>
      <c r="G954" s="21"/>
      <c r="H954" s="21"/>
      <c r="I954" s="21"/>
      <c r="J954" s="18">
        <f>VLOOKUP(J$1,IR_0310!$A$4:$XA$84,($C954+J$2-2001)+8*$B954,FALSE)</f>
        <v>-50</v>
      </c>
      <c r="K954" s="19">
        <f>VLOOKUP(K$1,IR_0310!$A$4:$XA$84,($C954+K$2-2001)+8*$B954,FALSE)</f>
        <v>-165</v>
      </c>
      <c r="L954" s="19">
        <f>VLOOKUP(L$1,IR_0310!$A$4:$XA$84,($C954+L$2-2001)+8*$B954,FALSE)</f>
        <v>-97</v>
      </c>
      <c r="M954" s="19">
        <f>VLOOKUP(M$1,IR_0310!$A$4:$XA$84,($C954+M$2-2001)+8*$B954,FALSE)</f>
        <v>-55</v>
      </c>
      <c r="N954" s="19">
        <f>VLOOKUP(N$1,IR_0310!$A$4:$XA$84,($C954+N$2-2001)+8*$B954,FALSE)</f>
        <v>-92</v>
      </c>
      <c r="O954" s="19">
        <f>VLOOKUP(O$1,IR_0310!$A$4:$XA$84,($C954+O$2-2001)+8*$B954,FALSE)</f>
        <v>-94</v>
      </c>
      <c r="P954" s="18">
        <f>VLOOKUP(P$1,IR_0310!$A$4:$XA$84,($C954+P$2-2001)+8*$B954,FALSE)</f>
        <v>-79</v>
      </c>
      <c r="Q954" s="17">
        <v>1987</v>
      </c>
      <c r="R954" s="21"/>
      <c r="S954" s="21"/>
      <c r="T954" s="21"/>
      <c r="U954" s="21"/>
      <c r="V954" s="21"/>
      <c r="W954" s="21"/>
      <c r="X954" s="18">
        <f>VLOOKUP(X$1,IN_0310!$A$4:$XA$84,($C954+X$2-2001)+8*$B954,FALSE)</f>
        <v>-3</v>
      </c>
      <c r="Y954" s="18">
        <f>VLOOKUP(Y$1,IN_0310!$A$4:$XA$84,($C954+Y$2-2001)+8*$B954,FALSE)</f>
        <v>-6</v>
      </c>
      <c r="Z954" s="18">
        <f>VLOOKUP(Z$1,IN_0310!$A$4:$XA$84,($C954+Z$2-2001)+8*$B954,FALSE)</f>
        <v>-11</v>
      </c>
      <c r="AA954" s="18">
        <f>VLOOKUP(AA$1,IN_0310!$A$4:$XA$84,($C954+AA$2-2001)+8*$B954,FALSE)</f>
        <v>-2</v>
      </c>
      <c r="AB954" s="18">
        <f>VLOOKUP(AB$1,IN_0310!$A$4:$XA$84,($C954+AB$2-2001)+8*$B954,FALSE)</f>
        <v>-2</v>
      </c>
      <c r="AC954" s="18">
        <f>VLOOKUP(AC$1,IN_0310!$A$4:$XA$84,($C954+AC$2-2001)+8*$B954,FALSE)</f>
        <v>0</v>
      </c>
      <c r="AD954" s="18">
        <f>VLOOKUP(AD$1,IN_0310!$A$4:$XA$84,($C954+AD$2-2001)+8*$B954,FALSE)</f>
        <v>-3</v>
      </c>
      <c r="AE954" s="17">
        <v>1987</v>
      </c>
      <c r="AF954" s="21"/>
      <c r="AG954" s="21"/>
      <c r="AH954" s="21"/>
      <c r="AI954" s="21"/>
      <c r="AJ954" s="21"/>
      <c r="AK954" s="21"/>
      <c r="AL954" s="18">
        <f>-VLOOKUP(AL$1,D_0310!$A$4:$XA$84,($C954+AL$2-2001)+8*$B954,FALSE)</f>
        <v>-12</v>
      </c>
      <c r="AM954" s="18">
        <f>-VLOOKUP(AM$1,D_0310!$A$4:$XA$84,($C954+AM$2-2001)+8*$B954,FALSE)</f>
        <v>-14</v>
      </c>
      <c r="AN954" s="18">
        <f>-VLOOKUP(AN$1,D_0310!$A$4:$XA$84,($C954+AN$2-2001)+8*$B954,FALSE)</f>
        <v>-14</v>
      </c>
      <c r="AO954" s="18">
        <f>-VLOOKUP(AO$1,D_0310!$A$4:$XA$84,($C954+AO$2-2001)+8*$B954,FALSE)</f>
        <v>-12</v>
      </c>
      <c r="AP954" s="18">
        <f>-VLOOKUP(AP$1,D_0310!$A$4:$XA$84,($C954+AP$2-2001)+8*$B954,FALSE)</f>
        <v>-5</v>
      </c>
      <c r="AQ954" s="18">
        <f>-VLOOKUP(AQ$1,D_0310!$A$4:$XA$84,($C954+AQ$2-2001)+8*$B954,FALSE)</f>
        <v>-16</v>
      </c>
      <c r="AR954" s="18">
        <f>-VLOOKUP(AR$1,D_0310!$A$4:$XA$84,($C954+AR$2-2001)+8*$B954,FALSE)</f>
        <v>-18</v>
      </c>
      <c r="AS954" s="31">
        <v>5</v>
      </c>
      <c r="AT954" s="55">
        <f>VLOOKUP(2002-C954,census2002!$A$3:$CD$82,2+B954)</f>
        <v>6867</v>
      </c>
      <c r="AU954" s="17" t="s">
        <v>180</v>
      </c>
      <c r="AV954">
        <f>1+K954/AVERAGE(AVERAGE(SUM($AT954,$D954:J954,$R954:X954,$AF954:AL954),SUM($AT954,$D954:K954,$R954:Y954,$AF954:AM954)),AVERAGE(SUM($AT955,$D955:K955,$S955:Y955,$AG955:AM955),SUM($AT955,$D955:L955,$S955:Z955,$AG955:AN955)))</f>
        <v>0.97407189157336471</v>
      </c>
      <c r="AW954">
        <f>1+L954/AVERAGE(AVERAGE(SUM($AT954,$D954:K954,$R954:Y954,$AF954:AM954),SUM($AT954,$D954:L954,$R954:Z954,$AF954:AN954)),AVERAGE(SUM($AT955,$D955:L955,$S955:Z955,$AG955:AN955),SUM($AT955,$D955:M955,$S955:AA955,$AG955:AO955)))</f>
        <v>0.98449302585827903</v>
      </c>
      <c r="AX954">
        <f>1+M954/AVERAGE(AVERAGE(SUM($AT954,$D954:L954,$R954:Z954,$AF954:AN954),SUM($AT954,$D954:M954,$R954:AA954,$AF954:AO954)),AVERAGE(SUM($AT955,$D955:M955,$S955:AA955,$AG955:AO955),SUM($AT955,$D955:N955,$S955:AB955,$AG955:AP955)))</f>
        <v>0.99109203546989511</v>
      </c>
      <c r="AY954">
        <f>1+N954/AVERAGE(AVERAGE(SUM($AT954,$D954:M954,$R954:AA954,$AF954:AO954),SUM($AT954,$D954:N954,$R954:AB954,$AF954:AP954)),AVERAGE(SUM($AT955,$D955:N955,$S955:AB955,$AG955:AP955),SUM($AT955,$D955:O955,$S955:AC955,$AG955:AQ955)))</f>
        <v>0.98489636774061151</v>
      </c>
      <c r="AZ954">
        <f>1+O954/AVERAGE(AVERAGE(SUM($AT954,$D954:N954,$R954:AB954,$AF954:AP954),SUM($AT954,$D954:O954,$R954:AC954,$AF954:AQ954)),AVERAGE(SUM($AT955,$D955:O955,$S955:AC955,$AG955:AQ955),SUM($AT955,$D955:P955,$S955:AD955,$AG955:AR955)))</f>
        <v>0.98430783356287299</v>
      </c>
      <c r="BA954" s="43">
        <f t="shared" si="1249"/>
        <v>0.98375697298007703</v>
      </c>
      <c r="BB954" s="47">
        <f t="shared" si="1256"/>
        <v>0.97857039518890565</v>
      </c>
    </row>
    <row r="955" spans="1:54">
      <c r="A955" s="9">
        <v>954</v>
      </c>
      <c r="B955" s="17">
        <f t="shared" ref="B955" si="1259">C947</f>
        <v>63</v>
      </c>
      <c r="C955" s="17">
        <v>1986</v>
      </c>
      <c r="D955" s="26"/>
      <c r="E955" s="26"/>
      <c r="F955" s="26"/>
      <c r="G955" s="26"/>
      <c r="H955" s="26"/>
      <c r="I955" s="26"/>
      <c r="J955" s="21"/>
      <c r="K955" s="19">
        <f>VLOOKUP(K$1,IR_0310!$A$4:$XA$84,($C955+K$2-2001)+8*$B955,FALSE)</f>
        <v>-186</v>
      </c>
      <c r="L955" s="19">
        <f>VLOOKUP(L$1,IR_0310!$A$4:$XA$84,($C955+L$2-2001)+8*$B955,FALSE)</f>
        <v>-70</v>
      </c>
      <c r="M955" s="19">
        <f>VLOOKUP(M$1,IR_0310!$A$4:$XA$84,($C955+M$2-2001)+8*$B955,FALSE)</f>
        <v>-33</v>
      </c>
      <c r="N955" s="19">
        <f>VLOOKUP(N$1,IR_0310!$A$4:$XA$84,($C955+N$2-2001)+8*$B955,FALSE)</f>
        <v>-66</v>
      </c>
      <c r="O955" s="19">
        <f>VLOOKUP(O$1,IR_0310!$A$4:$XA$84,($C955+O$2-2001)+8*$B955,FALSE)</f>
        <v>-70</v>
      </c>
      <c r="P955" s="18">
        <f>VLOOKUP(P$1,IR_0310!$A$4:$XA$84,($C955+P$2-2001)+8*$B955,FALSE)</f>
        <v>-112</v>
      </c>
      <c r="Q955" s="17">
        <v>1986</v>
      </c>
      <c r="R955" s="26"/>
      <c r="S955" s="26"/>
      <c r="T955" s="26"/>
      <c r="U955" s="26"/>
      <c r="V955" s="26"/>
      <c r="W955" s="26"/>
      <c r="X955" s="21"/>
      <c r="Y955" s="18">
        <f>VLOOKUP(Y$1,IN_0310!$A$4:$XA$84,($C955+Y$2-2001)+8*$B955,FALSE)</f>
        <v>-4</v>
      </c>
      <c r="Z955" s="18">
        <f>VLOOKUP(Z$1,IN_0310!$A$4:$XA$84,($C955+Z$2-2001)+8*$B955,FALSE)</f>
        <v>1</v>
      </c>
      <c r="AA955" s="18">
        <f>VLOOKUP(AA$1,IN_0310!$A$4:$XA$84,($C955+AA$2-2001)+8*$B955,FALSE)</f>
        <v>-8</v>
      </c>
      <c r="AB955" s="18">
        <f>VLOOKUP(AB$1,IN_0310!$A$4:$XA$84,($C955+AB$2-2001)+8*$B955,FALSE)</f>
        <v>-1</v>
      </c>
      <c r="AC955" s="18">
        <f>VLOOKUP(AC$1,IN_0310!$A$4:$XA$84,($C955+AC$2-2001)+8*$B955,FALSE)</f>
        <v>1</v>
      </c>
      <c r="AD955" s="18">
        <f>VLOOKUP(AD$1,IN_0310!$A$4:$XA$84,($C955+AD$2-2001)+8*$B955,FALSE)</f>
        <v>4</v>
      </c>
      <c r="AE955" s="17">
        <v>1986</v>
      </c>
      <c r="AF955" s="26"/>
      <c r="AG955" s="26"/>
      <c r="AH955" s="26"/>
      <c r="AI955" s="26"/>
      <c r="AJ955" s="26"/>
      <c r="AK955" s="26"/>
      <c r="AL955" s="21"/>
      <c r="AM955" s="18">
        <f>-VLOOKUP(AM$1,D_0310!$A$4:$XA$84,($C955+AM$2-2001)+8*$B955,FALSE)</f>
        <v>-8</v>
      </c>
      <c r="AN955" s="18">
        <f>-VLOOKUP(AN$1,D_0310!$A$4:$XA$84,($C955+AN$2-2001)+8*$B955,FALSE)</f>
        <v>-11</v>
      </c>
      <c r="AO955" s="18">
        <f>-VLOOKUP(AO$1,D_0310!$A$4:$XA$84,($C955+AO$2-2001)+8*$B955,FALSE)</f>
        <v>-6</v>
      </c>
      <c r="AP955" s="18">
        <f>-VLOOKUP(AP$1,D_0310!$A$4:$XA$84,($C955+AP$2-2001)+8*$B955,FALSE)</f>
        <v>-19</v>
      </c>
      <c r="AQ955" s="18">
        <f>-VLOOKUP(AQ$1,D_0310!$A$4:$XA$84,($C955+AQ$2-2001)+8*$B955,FALSE)</f>
        <v>-9</v>
      </c>
      <c r="AR955" s="18">
        <f>-VLOOKUP(AR$1,D_0310!$A$4:$XA$84,($C955+AR$2-2001)+8*$B955,FALSE)</f>
        <v>-9</v>
      </c>
      <c r="AS955" s="31">
        <v>5</v>
      </c>
      <c r="AT955" s="55">
        <f>VLOOKUP(2002-C955,census2002!$A$3:$CD$82,2+B955)</f>
        <v>6256</v>
      </c>
      <c r="AU955" s="17" t="s">
        <v>181</v>
      </c>
      <c r="AV955">
        <f>1+K955/AVERAGE(AVERAGE(SUM($AT955,$D955:J955,$R955:X955,$AF955:AL955),SUM($AT955,$D955:K955,$R955:Y955,$AF955:AM955)),AVERAGE(SUM($AT956,$D956:K956,$S956:Y956,$AG956:AM956),SUM($AT956,$D956:L956,$S956:Z956,$AG956:AN956)))</f>
        <v>0.9668936056601255</v>
      </c>
      <c r="AW955">
        <f>1+L955/AVERAGE(AVERAGE(SUM($AT955,$D955:K955,$R955:Y955,$AF955:AM955),SUM($AT955,$D955:L955,$R955:Z955,$AF955:AN955)),AVERAGE(SUM($AT956,$D956:L956,$S956:Z956,$AG956:AN956),SUM($AT956,$D956:M956,$S956:AA956,$AG956:AO956)))</f>
        <v>0.98733432849323743</v>
      </c>
      <c r="AX955">
        <f>1+M955/AVERAGE(AVERAGE(SUM($AT955,$D955:L955,$R955:Z955,$AF955:AN955),SUM($AT955,$D955:M955,$R955:AA955,$AF955:AO955)),AVERAGE(SUM($AT956,$D956:M956,$S956:AA956,$AG956:AO956),SUM($AT956,$D956:N956,$S956:AB956,$AG956:AP956)))</f>
        <v>0.99398879730406664</v>
      </c>
      <c r="AY955">
        <f>1+N955/AVERAGE(AVERAGE(SUM($AT955,$D955:M955,$R955:AA955,$AF955:AO955),SUM($AT955,$D955:N955,$R955:AB955,$AF955:AP955)),AVERAGE(SUM($AT956,$D956:N956,$S956:AB956,$AG956:AP956),SUM($AT956,$D956:O956,$S956:AC956,$AG956:AQ956)))</f>
        <v>0.98785480977135764</v>
      </c>
      <c r="AZ955">
        <f>1+O955/AVERAGE(AVERAGE(SUM($AT955,$D955:N955,$R955:AB955,$AF955:AP955),SUM($AT955,$D955:O955,$R955:AC955,$AF955:AQ955)),AVERAGE(SUM($AT956,$D956:O956,$S956:AC956,$AG956:AQ956),SUM($AT956,$D956:P956,$S956:AD956,$AG956:AR956)))</f>
        <v>0.98692627352103468</v>
      </c>
      <c r="BA955" s="43">
        <f t="shared" si="1249"/>
        <v>0.9845560583501497</v>
      </c>
      <c r="BB955" s="47">
        <f t="shared" si="1256"/>
        <v>0.98118466282185335</v>
      </c>
    </row>
    <row r="956" spans="1:54">
      <c r="A956" s="13">
        <v>955</v>
      </c>
      <c r="B956" s="17">
        <f t="shared" ref="B956" si="1260">C947</f>
        <v>63</v>
      </c>
      <c r="C956" s="17">
        <v>1985</v>
      </c>
      <c r="D956" s="26"/>
      <c r="E956" s="26"/>
      <c r="F956" s="26"/>
      <c r="G956" s="26"/>
      <c r="H956" s="26"/>
      <c r="I956" s="26"/>
      <c r="J956" s="21"/>
      <c r="K956" s="22"/>
      <c r="L956" s="19">
        <f>VLOOKUP(L$1,IR_0310!$A$4:$XA$84,($C956+L$2-2001)+8*$B956,FALSE)</f>
        <v>-69</v>
      </c>
      <c r="M956" s="19">
        <f>VLOOKUP(M$1,IR_0310!$A$4:$XA$84,($C956+M$2-2001)+8*$B956,FALSE)</f>
        <v>3</v>
      </c>
      <c r="N956" s="19">
        <f>VLOOKUP(N$1,IR_0310!$A$4:$XA$84,($C956+N$2-2001)+8*$B956,FALSE)</f>
        <v>11</v>
      </c>
      <c r="O956" s="19">
        <f>VLOOKUP(O$1,IR_0310!$A$4:$XA$84,($C956+O$2-2001)+8*$B956,FALSE)</f>
        <v>-63</v>
      </c>
      <c r="P956" s="18">
        <f>VLOOKUP(P$1,IR_0310!$A$4:$XA$84,($C956+P$2-2001)+8*$B956,FALSE)</f>
        <v>-70</v>
      </c>
      <c r="Q956" s="17">
        <v>1985</v>
      </c>
      <c r="R956" s="26"/>
      <c r="S956" s="26"/>
      <c r="T956" s="26"/>
      <c r="U956" s="26"/>
      <c r="V956" s="26"/>
      <c r="W956" s="26"/>
      <c r="X956" s="21"/>
      <c r="Y956" s="22"/>
      <c r="Z956" s="18">
        <f>VLOOKUP(Z$1,IN_0310!$A$4:$XA$84,($C956+Z$2-2001)+8*$B956,FALSE)</f>
        <v>-3</v>
      </c>
      <c r="AA956" s="18">
        <f>VLOOKUP(AA$1,IN_0310!$A$4:$XA$84,($C956+AA$2-2001)+8*$B956,FALSE)</f>
        <v>-3</v>
      </c>
      <c r="AB956" s="18">
        <f>VLOOKUP(AB$1,IN_0310!$A$4:$XA$84,($C956+AB$2-2001)+8*$B956,FALSE)</f>
        <v>-8</v>
      </c>
      <c r="AC956" s="18">
        <f>VLOOKUP(AC$1,IN_0310!$A$4:$XA$84,($C956+AC$2-2001)+8*$B956,FALSE)</f>
        <v>-4</v>
      </c>
      <c r="AD956" s="18">
        <f>VLOOKUP(AD$1,IN_0310!$A$4:$XA$84,($C956+AD$2-2001)+8*$B956,FALSE)</f>
        <v>1</v>
      </c>
      <c r="AE956" s="17">
        <v>1985</v>
      </c>
      <c r="AF956" s="26"/>
      <c r="AG956" s="26"/>
      <c r="AH956" s="26"/>
      <c r="AI956" s="26"/>
      <c r="AJ956" s="26"/>
      <c r="AK956" s="26"/>
      <c r="AL956" s="21"/>
      <c r="AM956" s="22"/>
      <c r="AN956" s="18">
        <f>-VLOOKUP(AN$1,D_0310!$A$4:$XA$84,($C956+AN$2-2001)+8*$B956,FALSE)</f>
        <v>-9</v>
      </c>
      <c r="AO956" s="18">
        <f>-VLOOKUP(AO$1,D_0310!$A$4:$XA$84,($C956+AO$2-2001)+8*$B956,FALSE)</f>
        <v>-7</v>
      </c>
      <c r="AP956" s="18">
        <f>-VLOOKUP(AP$1,D_0310!$A$4:$XA$84,($C956+AP$2-2001)+8*$B956,FALSE)</f>
        <v>-17</v>
      </c>
      <c r="AQ956" s="18">
        <f>-VLOOKUP(AQ$1,D_0310!$A$4:$XA$84,($C956+AQ$2-2001)+8*$B956,FALSE)</f>
        <v>-8</v>
      </c>
      <c r="AR956" s="18">
        <f>-VLOOKUP(AR$1,D_0310!$A$4:$XA$84,($C956+AR$2-2001)+8*$B956,FALSE)</f>
        <v>-12</v>
      </c>
      <c r="AS956" s="31">
        <v>4</v>
      </c>
      <c r="AT956" s="55">
        <f>VLOOKUP(2002-C956,census2002!$A$3:$CD$82,2+B956)</f>
        <v>5120</v>
      </c>
      <c r="AU956" s="17" t="s">
        <v>182</v>
      </c>
      <c r="AW956">
        <f>1+L956/AVERAGE(AVERAGE(SUM($AT956,$D956:K956,$R956:Y956,$AF956:AM956),SUM($AT956,$D956:L956,$R956:Z956,$AF956:AN956)),AVERAGE(SUM($AT957,$D957:L957,$S957:Z957,$AG957:AN957),SUM($AT957,$D957:M957,$S957:AA957,$AG957:AO957)))</f>
        <v>0.98591980410162228</v>
      </c>
      <c r="AX956">
        <f>1+M956/AVERAGE(AVERAGE(SUM($AT956,$D956:L956,$R956:Z956,$AF956:AN956),SUM($AT956,$D956:M956,$R956:AA956,$AF956:AO956)),AVERAGE(SUM($AT957,$D957:M957,$S957:AA957,$AG957:AO957),SUM($AT957,$D957:N957,$S957:AB957,$AG957:AP957)))</f>
        <v>1.0006161429451632</v>
      </c>
      <c r="AY956">
        <f>1+N956/AVERAGE(AVERAGE(SUM($AT956,$D956:M956,$R956:AA956,$AF956:AO956),SUM($AT956,$D956:N956,$R956:AB956,$AF956:AP956)),AVERAGE(SUM($AT957,$D957:N957,$S957:AB957,$AG957:AP957),SUM($AT957,$D957:O957,$S957:AC957,$AG957:AQ957)))</f>
        <v>1.0022728446717288</v>
      </c>
      <c r="AZ956">
        <f>1+O956/AVERAGE(AVERAGE(SUM($AT956,$D956:N956,$R956:AB956,$AF956:AP956),SUM($AT956,$D956:O956,$R956:AC956,$AF956:AQ956)),AVERAGE(SUM($AT957,$D957:O957,$S957:AC957,$AG957:AQ957),SUM($AT957,$D957:P957,$S957:AD957,$AG957:AR957)))</f>
        <v>0.98685857321652071</v>
      </c>
      <c r="BA956" s="43">
        <f t="shared" si="1249"/>
        <v>0.99388810837419972</v>
      </c>
      <c r="BB956" s="47">
        <f t="shared" si="1256"/>
        <v>0.98599212940625658</v>
      </c>
    </row>
    <row r="957" spans="1:54">
      <c r="A957" s="9">
        <v>956</v>
      </c>
      <c r="B957" s="17">
        <f t="shared" ref="B957" si="1261">C947</f>
        <v>63</v>
      </c>
      <c r="C957" s="17">
        <v>1984</v>
      </c>
      <c r="D957" s="26"/>
      <c r="E957" s="26"/>
      <c r="F957" s="26"/>
      <c r="G957" s="26"/>
      <c r="H957" s="26"/>
      <c r="I957" s="26"/>
      <c r="J957" s="21"/>
      <c r="K957" s="22"/>
      <c r="L957" s="22"/>
      <c r="M957" s="19">
        <f>VLOOKUP(M$1,IR_0310!$A$4:$XA$84,($C957+M$2-2001)+8*$B957,FALSE)</f>
        <v>11</v>
      </c>
      <c r="N957" s="19">
        <f>VLOOKUP(N$1,IR_0310!$A$4:$XA$84,($C957+N$2-2001)+8*$B957,FALSE)</f>
        <v>-27</v>
      </c>
      <c r="O957" s="19">
        <f>VLOOKUP(O$1,IR_0310!$A$4:$XA$84,($C957+O$2-2001)+8*$B957,FALSE)</f>
        <v>-38</v>
      </c>
      <c r="P957" s="18">
        <f>VLOOKUP(P$1,IR_0310!$A$4:$XA$84,($C957+P$2-2001)+8*$B957,FALSE)</f>
        <v>-26</v>
      </c>
      <c r="Q957" s="17">
        <v>1984</v>
      </c>
      <c r="R957" s="26"/>
      <c r="S957" s="26"/>
      <c r="T957" s="26"/>
      <c r="U957" s="26"/>
      <c r="V957" s="26"/>
      <c r="W957" s="26"/>
      <c r="X957" s="21"/>
      <c r="Y957" s="22"/>
      <c r="Z957" s="22"/>
      <c r="AA957" s="18">
        <f>VLOOKUP(AA$1,IN_0310!$A$4:$XA$84,($C957+AA$2-2001)+8*$B957,FALSE)</f>
        <v>-3</v>
      </c>
      <c r="AB957" s="18">
        <f>VLOOKUP(AB$1,IN_0310!$A$4:$XA$84,($C957+AB$2-2001)+8*$B957,FALSE)</f>
        <v>-2</v>
      </c>
      <c r="AC957" s="18">
        <f>VLOOKUP(AC$1,IN_0310!$A$4:$XA$84,($C957+AC$2-2001)+8*$B957,FALSE)</f>
        <v>-8</v>
      </c>
      <c r="AD957" s="18">
        <f>VLOOKUP(AD$1,IN_0310!$A$4:$XA$84,($C957+AD$2-2001)+8*$B957,FALSE)</f>
        <v>-3</v>
      </c>
      <c r="AE957" s="17">
        <v>1984</v>
      </c>
      <c r="AF957" s="26"/>
      <c r="AG957" s="26"/>
      <c r="AH957" s="26"/>
      <c r="AI957" s="26"/>
      <c r="AJ957" s="26"/>
      <c r="AK957" s="26"/>
      <c r="AL957" s="21"/>
      <c r="AM957" s="22"/>
      <c r="AN957" s="22"/>
      <c r="AO957" s="18">
        <f>-VLOOKUP(AO$1,D_0310!$A$4:$XA$84,($C957+AO$2-2001)+8*$B957,FALSE)</f>
        <v>-5</v>
      </c>
      <c r="AP957" s="18">
        <f>-VLOOKUP(AP$1,D_0310!$A$4:$XA$84,($C957+AP$2-2001)+8*$B957,FALSE)</f>
        <v>-12</v>
      </c>
      <c r="AQ957" s="18">
        <f>-VLOOKUP(AQ$1,D_0310!$A$4:$XA$84,($C957+AQ$2-2001)+8*$B957,FALSE)</f>
        <v>-9</v>
      </c>
      <c r="AR957" s="18">
        <f>-VLOOKUP(AR$1,D_0310!$A$4:$XA$84,($C957+AR$2-2001)+8*$B957,FALSE)</f>
        <v>-10</v>
      </c>
      <c r="AS957" s="31">
        <v>3</v>
      </c>
      <c r="AT957" s="55">
        <f>VLOOKUP(2002-C957,census2002!$A$3:$CD$82,2+B957)</f>
        <v>4720</v>
      </c>
      <c r="AU957" s="17" t="s">
        <v>183</v>
      </c>
      <c r="AX957">
        <f>1+M957/AVERAGE(AVERAGE(SUM($AT957,$D957:L957,$R957:Z957,$AF957:AN957),SUM($AT957,$D957:M957,$R957:AA957,$AF957:AO957)),AVERAGE(SUM($AT958,$D958:M958,$S958:AA958,$AG958:AO958),SUM($AT958,$D958:N958,$S958:AB958,$AG958:AP958)))</f>
        <v>1.002428792227865</v>
      </c>
      <c r="AY957">
        <f>1+N957/AVERAGE(AVERAGE(SUM($AT957,$D957:M957,$R957:AA957,$AF957:AO957),SUM($AT957,$D957:N957,$R957:AB957,$AF957:AP957)),AVERAGE(SUM($AT958,$D958:N958,$S958:AB958,$AG958:AP958),SUM($AT958,$D958:O958,$S958:AC958,$AG958:AQ958)))</f>
        <v>0.99401330376940134</v>
      </c>
      <c r="AZ957">
        <f>1+O957/AVERAGE(AVERAGE(SUM($AT957,$D957:N957,$R957:AB957,$AF957:AP957),SUM($AT957,$D957:O957,$R957:AC957,$AF957:AQ957)),AVERAGE(SUM($AT958,$D958:O958,$S958:AC958,$AG958:AQ958),SUM($AT958,$D958:P958,$S958:AD958,$AG958:AR958)))</f>
        <v>0.99149745483022877</v>
      </c>
      <c r="BA957" s="43">
        <f t="shared" si="1249"/>
        <v>0.99596890049037146</v>
      </c>
      <c r="BB957" s="47">
        <f t="shared" si="1256"/>
        <v>0.98986830110176349</v>
      </c>
    </row>
    <row r="958" spans="1:54">
      <c r="A958" s="9">
        <v>957</v>
      </c>
      <c r="B958" s="17">
        <f t="shared" ref="B958" si="1262">C947</f>
        <v>63</v>
      </c>
      <c r="C958" s="17">
        <v>1983</v>
      </c>
      <c r="D958" s="26"/>
      <c r="E958" s="26"/>
      <c r="F958" s="26"/>
      <c r="G958" s="26"/>
      <c r="H958" s="26"/>
      <c r="I958" s="26"/>
      <c r="J958" s="21"/>
      <c r="K958" s="22"/>
      <c r="L958" s="22"/>
      <c r="M958" s="22"/>
      <c r="N958" s="19">
        <f>VLOOKUP(N$1,IR_0310!$A$4:$XA$84,($C958+N$2-2001)+8*$B958,FALSE)</f>
        <v>-14</v>
      </c>
      <c r="O958" s="19">
        <f>VLOOKUP(O$1,IR_0310!$A$4:$XA$84,($C958+O$2-2001)+8*$B958,FALSE)</f>
        <v>1</v>
      </c>
      <c r="P958" s="18">
        <f>VLOOKUP(P$1,IR_0310!$A$4:$XA$84,($C958+P$2-2001)+8*$B958,FALSE)</f>
        <v>-37</v>
      </c>
      <c r="Q958" s="17">
        <v>1983</v>
      </c>
      <c r="R958" s="26"/>
      <c r="S958" s="26"/>
      <c r="T958" s="26"/>
      <c r="U958" s="26"/>
      <c r="V958" s="26"/>
      <c r="W958" s="26"/>
      <c r="X958" s="21"/>
      <c r="Y958" s="22"/>
      <c r="Z958" s="22"/>
      <c r="AA958" s="22"/>
      <c r="AB958" s="18">
        <f>VLOOKUP(AB$1,IN_0310!$A$4:$XA$84,($C958+AB$2-2001)+8*$B958,FALSE)</f>
        <v>1</v>
      </c>
      <c r="AC958" s="18">
        <f>VLOOKUP(AC$1,IN_0310!$A$4:$XA$84,($C958+AC$2-2001)+8*$B958,FALSE)</f>
        <v>-5</v>
      </c>
      <c r="AD958" s="18">
        <f>VLOOKUP(AD$1,IN_0310!$A$4:$XA$84,($C958+AD$2-2001)+8*$B958,FALSE)</f>
        <v>-6</v>
      </c>
      <c r="AE958" s="17">
        <v>1983</v>
      </c>
      <c r="AF958" s="26"/>
      <c r="AG958" s="26"/>
      <c r="AH958" s="26"/>
      <c r="AI958" s="26"/>
      <c r="AJ958" s="26"/>
      <c r="AK958" s="26"/>
      <c r="AL958" s="21"/>
      <c r="AM958" s="22"/>
      <c r="AN958" s="22"/>
      <c r="AO958" s="22"/>
      <c r="AP958" s="18">
        <f>-VLOOKUP(AP$1,D_0310!$A$4:$XA$84,($C958+AP$2-2001)+8*$B958,FALSE)</f>
        <v>-8</v>
      </c>
      <c r="AQ958" s="18">
        <f>-VLOOKUP(AQ$1,D_0310!$A$4:$XA$84,($C958+AQ$2-2001)+8*$B958,FALSE)</f>
        <v>-13</v>
      </c>
      <c r="AR958" s="18">
        <f>-VLOOKUP(AR$1,D_0310!$A$4:$XA$84,($C958+AR$2-2001)+8*$B958,FALSE)</f>
        <v>-7</v>
      </c>
      <c r="AS958" s="31">
        <v>2</v>
      </c>
      <c r="AT958" s="55">
        <f>VLOOKUP(2002-C958,census2002!$A$3:$CD$82,2+B958)</f>
        <v>4347</v>
      </c>
      <c r="AU958" s="17" t="s">
        <v>184</v>
      </c>
      <c r="AY958">
        <f>1+N958/AVERAGE(AVERAGE(SUM($AT958,$D958:M958,$R958:AA958,$AF958:AO958),SUM($AT958,$D958:N958,$R958:AB958,$AF958:AP958)),AVERAGE(SUM($AT959,$D959:N959,$S959:AB959,$AG959:AP959),SUM($AT959,$D959:O959,$S959:AC959,$AG959:AQ959)))</f>
        <v>0.99676057152773756</v>
      </c>
      <c r="AZ958">
        <f>1+O958/AVERAGE(AVERAGE(SUM($AT958,$D958:N958,$R958:AB958,$AF958:AP958),SUM($AT958,$D958:O958,$R958:AC958,$AF958:AQ958)),AVERAGE(SUM($AT959,$D959:O959,$S959:AC959,$AG959:AQ959),SUM($AT959,$D959:P959,$S959:AD959,$AG959:AR959)))</f>
        <v>1.0002326122354035</v>
      </c>
      <c r="BA958" s="43">
        <f t="shared" si="1249"/>
        <v>0.99849508272822385</v>
      </c>
      <c r="BB958" s="47">
        <f t="shared" si="1256"/>
        <v>0.99120433374955852</v>
      </c>
    </row>
    <row r="959" spans="1:54">
      <c r="A959" s="13">
        <v>958</v>
      </c>
      <c r="B959" s="17">
        <f t="shared" ref="B959" si="1263">C947</f>
        <v>63</v>
      </c>
      <c r="C959" s="17">
        <v>1982</v>
      </c>
      <c r="D959" s="26"/>
      <c r="E959" s="26"/>
      <c r="F959" s="26"/>
      <c r="G959" s="26"/>
      <c r="H959" s="26"/>
      <c r="I959" s="26"/>
      <c r="J959" s="21"/>
      <c r="K959" s="22"/>
      <c r="L959" s="22"/>
      <c r="M959" s="22"/>
      <c r="N959" s="22"/>
      <c r="O959" s="19">
        <f>VLOOKUP(O$1,IR_0310!$A$4:$XA$84,($C959+O$2-2001)+8*$B959,FALSE)</f>
        <v>-3</v>
      </c>
      <c r="P959" s="18">
        <f>VLOOKUP(P$1,IR_0310!$A$4:$XA$84,($C959+P$2-2001)+8*$B959,FALSE)</f>
        <v>-20</v>
      </c>
      <c r="Q959" s="17">
        <v>1982</v>
      </c>
      <c r="R959" s="26"/>
      <c r="S959" s="26"/>
      <c r="T959" s="26"/>
      <c r="U959" s="26"/>
      <c r="V959" s="26"/>
      <c r="W959" s="26"/>
      <c r="X959" s="21"/>
      <c r="Y959" s="22"/>
      <c r="Z959" s="22"/>
      <c r="AA959" s="22"/>
      <c r="AB959" s="22"/>
      <c r="AC959" s="18">
        <f>VLOOKUP(AC$1,IN_0310!$A$4:$XA$84,($C959+AC$2-2001)+8*$B959,FALSE)</f>
        <v>-6</v>
      </c>
      <c r="AD959" s="18">
        <f>VLOOKUP(AD$1,IN_0310!$A$4:$XA$84,($C959+AD$2-2001)+8*$B959,FALSE)</f>
        <v>0</v>
      </c>
      <c r="AE959" s="17">
        <v>1982</v>
      </c>
      <c r="AF959" s="26"/>
      <c r="AG959" s="26"/>
      <c r="AH959" s="26"/>
      <c r="AI959" s="26"/>
      <c r="AJ959" s="26"/>
      <c r="AK959" s="26"/>
      <c r="AL959" s="21"/>
      <c r="AM959" s="22"/>
      <c r="AN959" s="22"/>
      <c r="AO959" s="22"/>
      <c r="AP959" s="22"/>
      <c r="AQ959" s="18">
        <f>-VLOOKUP(AQ$1,D_0310!$A$4:$XA$84,($C959+AQ$2-2001)+8*$B959,FALSE)</f>
        <v>-17</v>
      </c>
      <c r="AR959" s="18">
        <f>-VLOOKUP(AR$1,D_0310!$A$4:$XA$84,($C959+AR$2-2001)+8*$B959,FALSE)</f>
        <v>-7</v>
      </c>
      <c r="AS959" s="31">
        <v>1</v>
      </c>
      <c r="AT959" s="55">
        <f>VLOOKUP(2002-C959,census2002!$A$3:$CD$82,2+B959)</f>
        <v>4320</v>
      </c>
      <c r="AU959" s="17" t="s">
        <v>185</v>
      </c>
      <c r="AZ959">
        <f>1+O959/AVERAGE(AVERAGE(SUM($AT959,$D959:N959,$R959:AB959,$AF959:AP959),SUM($AT959,$D959:O959,$R959:AC959,$AF959:AQ959)),AVERAGE(SUM($AT960,$D960:O960,$S960:AC960,$AG960:AQ960),SUM($AT960,$D960:P960,$S960:AD960,$AG960:AR960)))</f>
        <v>0.99931475559616267</v>
      </c>
      <c r="BA959" s="43">
        <f t="shared" si="1249"/>
        <v>0.99931475559616267</v>
      </c>
      <c r="BB959" s="47">
        <f t="shared" si="1256"/>
        <v>0.99017827221246291</v>
      </c>
    </row>
    <row r="960" spans="1:54">
      <c r="A960" s="9">
        <v>959</v>
      </c>
      <c r="B960" s="17">
        <f t="shared" ref="B960" si="1264">C947</f>
        <v>63</v>
      </c>
      <c r="C960" s="17">
        <v>1981</v>
      </c>
      <c r="D960" s="26"/>
      <c r="E960" s="26"/>
      <c r="F960" s="26"/>
      <c r="G960" s="26"/>
      <c r="H960" s="26"/>
      <c r="I960" s="26"/>
      <c r="J960" s="21"/>
      <c r="K960" s="22"/>
      <c r="L960" s="22"/>
      <c r="M960" s="22"/>
      <c r="N960" s="22"/>
      <c r="O960" s="22"/>
      <c r="P960" s="18">
        <f>VLOOKUP(P$1,IR_0310!$A$4:$XA$84,($C960+P$2-2001)+8*$B960,FALSE)</f>
        <v>-5</v>
      </c>
      <c r="Q960" s="17">
        <v>1981</v>
      </c>
      <c r="R960" s="26"/>
      <c r="S960" s="26"/>
      <c r="T960" s="26"/>
      <c r="U960" s="26"/>
      <c r="V960" s="26"/>
      <c r="W960" s="26"/>
      <c r="X960" s="21"/>
      <c r="Y960" s="22"/>
      <c r="Z960" s="22"/>
      <c r="AA960" s="22"/>
      <c r="AB960" s="22"/>
      <c r="AC960" s="22"/>
      <c r="AD960" s="18">
        <f>VLOOKUP(AD$1,IN_0310!$A$4:$XA$84,($C960+AD$2-2001)+8*$B960,FALSE)</f>
        <v>-7</v>
      </c>
      <c r="AE960" s="17">
        <v>1981</v>
      </c>
      <c r="AF960" s="26"/>
      <c r="AG960" s="26"/>
      <c r="AH960" s="26"/>
      <c r="AI960" s="26"/>
      <c r="AJ960" s="26"/>
      <c r="AK960" s="26"/>
      <c r="AL960" s="21"/>
      <c r="AM960" s="22"/>
      <c r="AN960" s="22"/>
      <c r="AO960" s="22"/>
      <c r="AP960" s="22"/>
      <c r="AQ960" s="22"/>
      <c r="AR960" s="18">
        <f>-VLOOKUP(AR$1,D_0310!$A$4:$XA$84,($C960+AR$2-2001)+8*$B960,FALSE)</f>
        <v>-12</v>
      </c>
      <c r="AS960" s="31"/>
      <c r="AT960" s="55">
        <f>VLOOKUP(2002-C960,census2002!$A$3:$CD$82,2+B960)</f>
        <v>4461</v>
      </c>
      <c r="AU960" s="17" t="s">
        <v>186</v>
      </c>
    </row>
    <row r="961" spans="1:54" ht="15.75" thickBot="1">
      <c r="A961" s="9">
        <v>960</v>
      </c>
      <c r="B961" s="10" t="str">
        <f>INDEX('regions#'!$B$2:$B$79,B963+1)</f>
        <v>Республика Карелия</v>
      </c>
      <c r="C961" s="51" t="s">
        <v>159</v>
      </c>
      <c r="D961" s="11" t="s">
        <v>912</v>
      </c>
      <c r="E961" s="11" t="s">
        <v>913</v>
      </c>
      <c r="F961" s="11" t="s">
        <v>914</v>
      </c>
      <c r="G961" s="11" t="s">
        <v>915</v>
      </c>
      <c r="H961" s="11" t="s">
        <v>916</v>
      </c>
      <c r="I961" s="11" t="s">
        <v>917</v>
      </c>
      <c r="J961" s="11" t="s">
        <v>918</v>
      </c>
      <c r="K961" s="12" t="s">
        <v>919</v>
      </c>
      <c r="L961" s="12" t="s">
        <v>920</v>
      </c>
      <c r="M961" s="12" t="s">
        <v>921</v>
      </c>
      <c r="N961" s="12" t="s">
        <v>922</v>
      </c>
      <c r="O961" s="12" t="s">
        <v>923</v>
      </c>
      <c r="P961" s="11" t="s">
        <v>924</v>
      </c>
      <c r="Q961" s="52" t="s">
        <v>160</v>
      </c>
      <c r="R961" s="23" t="s">
        <v>912</v>
      </c>
      <c r="S961" s="23" t="s">
        <v>913</v>
      </c>
      <c r="T961" s="23" t="s">
        <v>914</v>
      </c>
      <c r="U961" s="23" t="s">
        <v>915</v>
      </c>
      <c r="V961" s="23" t="s">
        <v>916</v>
      </c>
      <c r="W961" s="23" t="s">
        <v>917</v>
      </c>
      <c r="X961" s="23" t="s">
        <v>918</v>
      </c>
      <c r="Y961" s="23" t="s">
        <v>919</v>
      </c>
      <c r="Z961" s="23" t="s">
        <v>920</v>
      </c>
      <c r="AA961" s="23" t="s">
        <v>921</v>
      </c>
      <c r="AB961" s="23" t="s">
        <v>922</v>
      </c>
      <c r="AC961" s="23" t="s">
        <v>923</v>
      </c>
      <c r="AD961" s="23" t="s">
        <v>924</v>
      </c>
      <c r="AE961" s="53" t="s">
        <v>161</v>
      </c>
      <c r="AF961" s="27" t="s">
        <v>912</v>
      </c>
      <c r="AG961" s="27" t="s">
        <v>913</v>
      </c>
      <c r="AH961" s="27" t="s">
        <v>914</v>
      </c>
      <c r="AI961" s="27" t="s">
        <v>915</v>
      </c>
      <c r="AJ961" s="27" t="s">
        <v>916</v>
      </c>
      <c r="AK961" s="27" t="s">
        <v>917</v>
      </c>
      <c r="AL961" s="27" t="s">
        <v>918</v>
      </c>
      <c r="AM961" s="27" t="s">
        <v>919</v>
      </c>
      <c r="AN961" s="27" t="s">
        <v>920</v>
      </c>
      <c r="AO961" s="27" t="s">
        <v>921</v>
      </c>
      <c r="AP961" s="27" t="s">
        <v>922</v>
      </c>
      <c r="AQ961" s="27" t="s">
        <v>923</v>
      </c>
      <c r="AR961" s="27" t="s">
        <v>924</v>
      </c>
      <c r="AS961" s="31" t="s">
        <v>162</v>
      </c>
      <c r="AT961" s="2" t="s">
        <v>163</v>
      </c>
      <c r="AV961" s="54">
        <f t="shared" ref="AV961:AZ961" si="1265">AVERAGE(AV963:AV974)</f>
        <v>1.0017687516311011</v>
      </c>
      <c r="AW961" s="54">
        <f t="shared" si="1265"/>
        <v>0.99801922486345096</v>
      </c>
      <c r="AX961" s="54">
        <f t="shared" si="1265"/>
        <v>0.99970142035539578</v>
      </c>
      <c r="AY961" s="54">
        <f t="shared" si="1265"/>
        <v>0.99917490180072854</v>
      </c>
      <c r="AZ961" s="54">
        <f t="shared" si="1265"/>
        <v>0.99949416769722321</v>
      </c>
      <c r="BA961" s="38" t="s">
        <v>983</v>
      </c>
      <c r="BB961" s="39">
        <f t="shared" ref="BB961" si="1266">PRODUCT(AV961:AZ961)-1</f>
        <v>-1.8438714980240078E-3</v>
      </c>
    </row>
    <row r="962" spans="1:54" ht="15.75" thickBot="1">
      <c r="A962" s="13">
        <v>961</v>
      </c>
      <c r="C962" s="14">
        <f t="shared" ref="C962" si="1267">A961/15</f>
        <v>64</v>
      </c>
      <c r="D962" s="15">
        <v>10</v>
      </c>
      <c r="E962" s="15">
        <v>11</v>
      </c>
      <c r="F962" s="15">
        <v>12</v>
      </c>
      <c r="G962" s="15">
        <v>13</v>
      </c>
      <c r="H962" s="15">
        <v>14</v>
      </c>
      <c r="I962" s="15">
        <v>15</v>
      </c>
      <c r="J962" s="15">
        <v>16</v>
      </c>
      <c r="K962" s="16">
        <v>17</v>
      </c>
      <c r="L962" s="16">
        <v>18</v>
      </c>
      <c r="M962" s="16">
        <v>19</v>
      </c>
      <c r="N962" s="16">
        <v>20</v>
      </c>
      <c r="O962" s="16">
        <v>21</v>
      </c>
      <c r="P962" s="15">
        <v>22</v>
      </c>
      <c r="R962" s="15">
        <v>10</v>
      </c>
      <c r="S962" s="15">
        <v>11</v>
      </c>
      <c r="T962" s="15">
        <v>12</v>
      </c>
      <c r="U962" s="15">
        <v>13</v>
      </c>
      <c r="V962" s="15">
        <v>14</v>
      </c>
      <c r="W962" s="15">
        <v>15</v>
      </c>
      <c r="X962" s="15">
        <v>16</v>
      </c>
      <c r="Y962" s="25">
        <v>17</v>
      </c>
      <c r="Z962" s="25">
        <v>18</v>
      </c>
      <c r="AA962" s="25">
        <v>19</v>
      </c>
      <c r="AB962" s="25">
        <v>20</v>
      </c>
      <c r="AC962" s="25">
        <v>21</v>
      </c>
      <c r="AD962" s="15">
        <v>22</v>
      </c>
      <c r="AF962" s="15">
        <v>10</v>
      </c>
      <c r="AG962" s="15">
        <v>11</v>
      </c>
      <c r="AH962" s="15">
        <v>12</v>
      </c>
      <c r="AI962" s="15">
        <v>13</v>
      </c>
      <c r="AJ962" s="15">
        <v>14</v>
      </c>
      <c r="AK962" s="15">
        <v>15</v>
      </c>
      <c r="AL962" s="15">
        <v>16</v>
      </c>
      <c r="AM962" s="29">
        <v>17</v>
      </c>
      <c r="AN962" s="29">
        <v>18</v>
      </c>
      <c r="AO962" s="29">
        <v>19</v>
      </c>
      <c r="AP962" s="29">
        <v>20</v>
      </c>
      <c r="AQ962" s="29">
        <v>21</v>
      </c>
      <c r="AR962" s="15">
        <v>22</v>
      </c>
      <c r="AS962" s="31"/>
      <c r="AT962" s="55"/>
      <c r="AU962" s="14" t="s">
        <v>165</v>
      </c>
      <c r="AV962" s="40" t="s">
        <v>166</v>
      </c>
      <c r="AW962" s="40" t="s">
        <v>167</v>
      </c>
      <c r="AX962" s="40" t="s">
        <v>168</v>
      </c>
      <c r="AY962" s="40" t="s">
        <v>169</v>
      </c>
      <c r="AZ962" s="40" t="s">
        <v>170</v>
      </c>
      <c r="BA962" s="41" t="s">
        <v>171</v>
      </c>
      <c r="BB962" s="42"/>
    </row>
    <row r="963" spans="1:54">
      <c r="A963" s="9">
        <v>962</v>
      </c>
      <c r="B963">
        <f t="shared" ref="B963" si="1268">C962</f>
        <v>64</v>
      </c>
      <c r="C963" s="17">
        <v>1993</v>
      </c>
      <c r="D963" s="18">
        <f>VLOOKUP(D$1,IR_0310!$A$4:$XA$84,($C963+D$2-2001)+8*$B963,FALSE)</f>
        <v>-12</v>
      </c>
      <c r="E963" s="18">
        <f>VLOOKUP(E$1,IR_0310!$A$4:$XA$84,($C963+E$2-2001)+8*$B963,FALSE)</f>
        <v>-5</v>
      </c>
      <c r="F963" s="18">
        <f>VLOOKUP(F$1,IR_0310!$A$4:$XA$84,($C963+F$2-2001)+8*$B963,FALSE)</f>
        <v>-3</v>
      </c>
      <c r="G963" s="18">
        <f>VLOOKUP(G$1,IR_0310!$A$4:$XA$84,($C963+G$2-2001)+8*$B963,FALSE)</f>
        <v>3</v>
      </c>
      <c r="H963" s="18">
        <f>VLOOKUP(H$1,IR_0310!$A$4:$XA$84,($C963+H$2-2001)+8*$B963,FALSE)</f>
        <v>-2</v>
      </c>
      <c r="I963" s="18">
        <f>VLOOKUP(I$1,IR_0310!$A$4:$XA$84,($C963+I$2-2001)+8*$B963,FALSE)</f>
        <v>-5</v>
      </c>
      <c r="J963" s="18">
        <f>VLOOKUP(J$1,IR_0310!$A$4:$XA$84,($C963+J$2-2001)+8*$B963,FALSE)</f>
        <v>-25</v>
      </c>
      <c r="K963" s="19">
        <f>VLOOKUP(K$1,IR_0310!$A$4:$XA$84,($C963+K$2-2001)+8*$B963,FALSE)</f>
        <v>-60</v>
      </c>
      <c r="L963" s="20"/>
      <c r="M963" s="20"/>
      <c r="N963" s="20"/>
      <c r="O963" s="20"/>
      <c r="P963" s="26"/>
      <c r="Q963" s="17">
        <v>1993</v>
      </c>
      <c r="R963" s="18">
        <f>VLOOKUP(R$1,IN_0310!$A$4:$XA$84,($C963+R$2-2001)+8*$B963,FALSE)</f>
        <v>-2</v>
      </c>
      <c r="S963" s="18">
        <f>VLOOKUP(S$1,IN_0310!$A$4:$XA$84,($C963+S$2-2001)+8*$B963,FALSE)</f>
        <v>0</v>
      </c>
      <c r="T963" s="18">
        <f>VLOOKUP(T$1,IN_0310!$A$4:$XA$84,($C963+T$2-2001)+8*$B963,FALSE)</f>
        <v>-9</v>
      </c>
      <c r="U963" s="18">
        <f>VLOOKUP(U$1,IN_0310!$A$4:$XA$84,($C963+U$2-2001)+8*$B963,FALSE)</f>
        <v>0</v>
      </c>
      <c r="V963" s="18">
        <f>VLOOKUP(V$1,IN_0310!$A$4:$XA$84,($C963+V$2-2001)+8*$B963,FALSE)</f>
        <v>7</v>
      </c>
      <c r="W963" s="18">
        <f>VLOOKUP(W$1,IN_0310!$A$4:$XA$84,($C963+W$2-2001)+8*$B963,FALSE)</f>
        <v>3</v>
      </c>
      <c r="X963" s="18">
        <f>VLOOKUP(X$1,IN_0310!$A$4:$XA$84,($C963+X$2-2001)+8*$B963,FALSE)</f>
        <v>-2</v>
      </c>
      <c r="Y963" s="18">
        <f>VLOOKUP(Y$1,IN_0310!$A$4:$XA$84,($C963+Y$2-2001)+8*$B963,FALSE)</f>
        <v>-10</v>
      </c>
      <c r="Z963" s="20"/>
      <c r="AA963" s="20"/>
      <c r="AB963" s="20"/>
      <c r="AC963" s="20"/>
      <c r="AD963" s="26"/>
      <c r="AE963" s="17">
        <v>1993</v>
      </c>
      <c r="AF963" s="18">
        <f>-VLOOKUP(AF$1,D_0310!$A$4:$XA$84,($C963+AF$2-2001)+8*$B963,FALSE)</f>
        <v>-1</v>
      </c>
      <c r="AG963" s="18">
        <f>-VLOOKUP(AG$1,D_0310!$A$4:$XA$84,($C963+AG$2-2001)+8*$B963,FALSE)</f>
        <v>0</v>
      </c>
      <c r="AH963" s="18">
        <f>-VLOOKUP(AH$1,D_0310!$A$4:$XA$84,($C963+AH$2-2001)+8*$B963,FALSE)</f>
        <v>-2</v>
      </c>
      <c r="AI963" s="18">
        <f>-VLOOKUP(AI$1,D_0310!$A$4:$XA$84,($C963+AI$2-2001)+8*$B963,FALSE)</f>
        <v>-4</v>
      </c>
      <c r="AJ963" s="18">
        <f>-VLOOKUP(AJ$1,D_0310!$A$4:$XA$84,($C963+AJ$2-2001)+8*$B963,FALSE)</f>
        <v>-5</v>
      </c>
      <c r="AK963" s="18">
        <f>-VLOOKUP(AK$1,D_0310!$A$4:$XA$84,($C963+AK$2-2001)+8*$B963,FALSE)</f>
        <v>-3</v>
      </c>
      <c r="AL963" s="18">
        <f>-VLOOKUP(AL$1,D_0310!$A$4:$XA$84,($C963+AL$2-2001)+8*$B963,FALSE)</f>
        <v>-3</v>
      </c>
      <c r="AM963" s="18">
        <f>-VLOOKUP(AM$1,D_0310!$A$4:$XA$84,($C963+AM$2-2001)+8*$B963,FALSE)</f>
        <v>-8</v>
      </c>
      <c r="AN963" s="20"/>
      <c r="AO963" s="20"/>
      <c r="AP963" s="20"/>
      <c r="AQ963" s="20"/>
      <c r="AR963" s="26"/>
      <c r="AS963" s="31">
        <v>1</v>
      </c>
      <c r="AT963" s="55">
        <f>VLOOKUP(2002-C963,census2002!$A$3:$CD$82,2+B963)</f>
        <v>6824</v>
      </c>
      <c r="AU963" s="17" t="s">
        <v>172</v>
      </c>
      <c r="AV963">
        <f>1+K963/AVERAGE(AVERAGE(SUM($AT963,$D963:J963,$R963:X963,$AF963:AL963),SUM($AT963,$D963:K963,$R963:Y963,$AF963:AM963)),AVERAGE(SUM($AT964,$D964:K964,$S964:Y964,$AG964:AM964),SUM($AT964,$D964:L964,$S964:Z964,$AG964:AN964)))</f>
        <v>0.99174321395396847</v>
      </c>
      <c r="BA963" s="43">
        <f t="shared" ref="BA963:BA974" si="1269">(PRODUCT(AV963:AZ963))^(1/AS963)</f>
        <v>0.99174321395396847</v>
      </c>
      <c r="BB963" s="43" t="s">
        <v>173</v>
      </c>
    </row>
    <row r="964" spans="1:54">
      <c r="A964" s="9">
        <v>963</v>
      </c>
      <c r="B964" s="17">
        <f t="shared" ref="B964" si="1270">C962</f>
        <v>64</v>
      </c>
      <c r="C964" s="17">
        <v>1992</v>
      </c>
      <c r="D964" s="21"/>
      <c r="E964" s="18">
        <f>VLOOKUP(E$1,IR_0310!$A$4:$XA$84,($C964+E$2-2001)+8*$B964,FALSE)</f>
        <v>-14</v>
      </c>
      <c r="F964" s="18">
        <f>VLOOKUP(F$1,IR_0310!$A$4:$XA$84,($C964+F$2-2001)+8*$B964,FALSE)</f>
        <v>-4</v>
      </c>
      <c r="G964" s="18">
        <f>VLOOKUP(G$1,IR_0310!$A$4:$XA$84,($C964+G$2-2001)+8*$B964,FALSE)</f>
        <v>23</v>
      </c>
      <c r="H964" s="18">
        <f>VLOOKUP(H$1,IR_0310!$A$4:$XA$84,($C964+H$2-2001)+8*$B964,FALSE)</f>
        <v>-3</v>
      </c>
      <c r="I964" s="18">
        <f>VLOOKUP(I$1,IR_0310!$A$4:$XA$84,($C964+I$2-2001)+8*$B964,FALSE)</f>
        <v>9</v>
      </c>
      <c r="J964" s="18">
        <f>VLOOKUP(J$1,IR_0310!$A$4:$XA$84,($C964+J$2-2001)+8*$B964,FALSE)</f>
        <v>6</v>
      </c>
      <c r="K964" s="19">
        <f>VLOOKUP(K$1,IR_0310!$A$4:$XA$84,($C964+K$2-2001)+8*$B964,FALSE)</f>
        <v>-57</v>
      </c>
      <c r="L964" s="19">
        <f>VLOOKUP(L$1,IR_0310!$A$4:$XA$84,($C964+L$2-2001)+8*$B964,FALSE)</f>
        <v>-189</v>
      </c>
      <c r="M964" s="22"/>
      <c r="N964" s="22"/>
      <c r="O964" s="22"/>
      <c r="P964" s="21"/>
      <c r="Q964" s="17">
        <v>1992</v>
      </c>
      <c r="R964" s="21"/>
      <c r="S964" s="18">
        <f>VLOOKUP(S$1,IN_0310!$A$4:$XA$84,($C964+S$2-2001)+8*$B964,FALSE)</f>
        <v>-11</v>
      </c>
      <c r="T964" s="18">
        <f>VLOOKUP(T$1,IN_0310!$A$4:$XA$84,($C964+T$2-2001)+8*$B964,FALSE)</f>
        <v>-6</v>
      </c>
      <c r="U964" s="18">
        <f>VLOOKUP(U$1,IN_0310!$A$4:$XA$84,($C964+U$2-2001)+8*$B964,FALSE)</f>
        <v>2</v>
      </c>
      <c r="V964" s="18">
        <f>VLOOKUP(V$1,IN_0310!$A$4:$XA$84,($C964+V$2-2001)+8*$B964,FALSE)</f>
        <v>5</v>
      </c>
      <c r="W964" s="18">
        <f>VLOOKUP(W$1,IN_0310!$A$4:$XA$84,($C964+W$2-2001)+8*$B964,FALSE)</f>
        <v>-3</v>
      </c>
      <c r="X964" s="18">
        <f>VLOOKUP(X$1,IN_0310!$A$4:$XA$84,($C964+X$2-2001)+8*$B964,FALSE)</f>
        <v>5</v>
      </c>
      <c r="Y964" s="18">
        <f>VLOOKUP(Y$1,IN_0310!$A$4:$XA$84,($C964+Y$2-2001)+8*$B964,FALSE)</f>
        <v>-7</v>
      </c>
      <c r="Z964" s="18">
        <f>VLOOKUP(Z$1,IN_0310!$A$4:$XA$84,($C964+Z$2-2001)+8*$B964,FALSE)</f>
        <v>8</v>
      </c>
      <c r="AA964" s="22"/>
      <c r="AB964" s="22"/>
      <c r="AC964" s="22"/>
      <c r="AD964" s="21"/>
      <c r="AE964" s="17">
        <v>1992</v>
      </c>
      <c r="AF964" s="21"/>
      <c r="AG964" s="18">
        <f>-VLOOKUP(AG$1,D_0310!$A$4:$XA$84,($C964+AG$2-2001)+8*$B964,FALSE)</f>
        <v>-5</v>
      </c>
      <c r="AH964" s="18">
        <f>-VLOOKUP(AH$1,D_0310!$A$4:$XA$84,($C964+AH$2-2001)+8*$B964,FALSE)</f>
        <v>-2</v>
      </c>
      <c r="AI964" s="18">
        <f>-VLOOKUP(AI$1,D_0310!$A$4:$XA$84,($C964+AI$2-2001)+8*$B964,FALSE)</f>
        <v>-4</v>
      </c>
      <c r="AJ964" s="18">
        <f>-VLOOKUP(AJ$1,D_0310!$A$4:$XA$84,($C964+AJ$2-2001)+8*$B964,FALSE)</f>
        <v>-3</v>
      </c>
      <c r="AK964" s="18">
        <f>-VLOOKUP(AK$1,D_0310!$A$4:$XA$84,($C964+AK$2-2001)+8*$B964,FALSE)</f>
        <v>-8</v>
      </c>
      <c r="AL964" s="18">
        <f>-VLOOKUP(AL$1,D_0310!$A$4:$XA$84,($C964+AL$2-2001)+8*$B964,FALSE)</f>
        <v>-6</v>
      </c>
      <c r="AM964" s="18">
        <f>-VLOOKUP(AM$1,D_0310!$A$4:$XA$84,($C964+AM$2-2001)+8*$B964,FALSE)</f>
        <v>-9</v>
      </c>
      <c r="AN964" s="18">
        <f>-VLOOKUP(AN$1,D_0310!$A$4:$XA$84,($C964+AN$2-2001)+8*$B964,FALSE)</f>
        <v>-8</v>
      </c>
      <c r="AO964" s="22"/>
      <c r="AP964" s="22"/>
      <c r="AQ964" s="22"/>
      <c r="AR964" s="21"/>
      <c r="AS964" s="31">
        <v>2</v>
      </c>
      <c r="AT964" s="55">
        <f>VLOOKUP(2002-C964,census2002!$A$3:$CD$82,2+B964)</f>
        <v>8005</v>
      </c>
      <c r="AU964" s="17" t="s">
        <v>174</v>
      </c>
      <c r="AV964">
        <f>1+K964/AVERAGE(AVERAGE(SUM($AT964,$D964:J964,$R964:X964,$AF964:AL964),SUM($AT964,$D964:K964,$R964:Y964,$AF964:AM964)),AVERAGE(SUM($AT965,$D965:K965,$S965:Y965,$AG965:AM965),SUM($AT965,$D965:L965,$S965:Z965,$AG965:AN965)))</f>
        <v>0.99324844536570922</v>
      </c>
      <c r="AW964">
        <f>1+L964/AVERAGE(AVERAGE(SUM($AT964,$D964:K964,$R964:Y964,$AF964:AM964),SUM($AT964,$D964:L964,$R964:Z964,$AF964:AN964)),AVERAGE(SUM($AT965,$D965:L965,$S965:Z965,$AG965:AN965),SUM($AT965,$D965:M965,$S965:AA965,$AG965:AO965)))</f>
        <v>0.97728706624605677</v>
      </c>
      <c r="BA964" s="43">
        <f t="shared" si="1269"/>
        <v>0.98523543339899766</v>
      </c>
      <c r="BB964" s="44">
        <f t="shared" ref="BB964" si="1271">AVERAGE(BA963:BA974)^5-1</f>
        <v>-6.5646132552059644E-3</v>
      </c>
    </row>
    <row r="965" spans="1:54">
      <c r="A965" s="13">
        <v>964</v>
      </c>
      <c r="B965" s="17">
        <f t="shared" ref="B965" si="1272">C962</f>
        <v>64</v>
      </c>
      <c r="C965" s="17">
        <v>1991</v>
      </c>
      <c r="D965" s="21"/>
      <c r="E965" s="21"/>
      <c r="F965" s="18">
        <f>VLOOKUP(F$1,IR_0310!$A$4:$XA$84,($C965+F$2-2001)+8*$B965,FALSE)</f>
        <v>0</v>
      </c>
      <c r="G965" s="18">
        <f>VLOOKUP(G$1,IR_0310!$A$4:$XA$84,($C965+G$2-2001)+8*$B965,FALSE)</f>
        <v>-20</v>
      </c>
      <c r="H965" s="18">
        <f>VLOOKUP(H$1,IR_0310!$A$4:$XA$84,($C965+H$2-2001)+8*$B965,FALSE)</f>
        <v>10</v>
      </c>
      <c r="I965" s="18">
        <f>VLOOKUP(I$1,IR_0310!$A$4:$XA$84,($C965+I$2-2001)+8*$B965,FALSE)</f>
        <v>1</v>
      </c>
      <c r="J965" s="18">
        <f>VLOOKUP(J$1,IR_0310!$A$4:$XA$84,($C965+J$2-2001)+8*$B965,FALSE)</f>
        <v>6</v>
      </c>
      <c r="K965" s="19">
        <f>VLOOKUP(K$1,IR_0310!$A$4:$XA$84,($C965+K$2-2001)+8*$B965,FALSE)</f>
        <v>28</v>
      </c>
      <c r="L965" s="19">
        <f>VLOOKUP(L$1,IR_0310!$A$4:$XA$84,($C965+L$2-2001)+8*$B965,FALSE)</f>
        <v>-117</v>
      </c>
      <c r="M965" s="19">
        <f>VLOOKUP(M$1,IR_0310!$A$4:$XA$84,($C965+M$2-2001)+8*$B965,FALSE)</f>
        <v>-87</v>
      </c>
      <c r="N965" s="22"/>
      <c r="O965" s="22"/>
      <c r="P965" s="21"/>
      <c r="Q965" s="17">
        <v>1991</v>
      </c>
      <c r="R965" s="21"/>
      <c r="S965" s="21"/>
      <c r="T965" s="18">
        <f>VLOOKUP(T$1,IN_0310!$A$4:$XA$84,($C965+T$2-2001)+8*$B965,FALSE)</f>
        <v>2</v>
      </c>
      <c r="U965" s="18">
        <f>VLOOKUP(U$1,IN_0310!$A$4:$XA$84,($C965+U$2-2001)+8*$B965,FALSE)</f>
        <v>-6</v>
      </c>
      <c r="V965" s="18">
        <f>VLOOKUP(V$1,IN_0310!$A$4:$XA$84,($C965+V$2-2001)+8*$B965,FALSE)</f>
        <v>5</v>
      </c>
      <c r="W965" s="18">
        <f>VLOOKUP(W$1,IN_0310!$A$4:$XA$84,($C965+W$2-2001)+8*$B965,FALSE)</f>
        <v>-4</v>
      </c>
      <c r="X965" s="18">
        <f>VLOOKUP(X$1,IN_0310!$A$4:$XA$84,($C965+X$2-2001)+8*$B965,FALSE)</f>
        <v>5</v>
      </c>
      <c r="Y965" s="18">
        <f>VLOOKUP(Y$1,IN_0310!$A$4:$XA$84,($C965+Y$2-2001)+8*$B965,FALSE)</f>
        <v>-5</v>
      </c>
      <c r="Z965" s="18">
        <f>VLOOKUP(Z$1,IN_0310!$A$4:$XA$84,($C965+Z$2-2001)+8*$B965,FALSE)</f>
        <v>-7</v>
      </c>
      <c r="AA965" s="18">
        <f>VLOOKUP(AA$1,IN_0310!$A$4:$XA$84,($C965+AA$2-2001)+8*$B965,FALSE)</f>
        <v>8</v>
      </c>
      <c r="AB965" s="22"/>
      <c r="AC965" s="22"/>
      <c r="AD965" s="21"/>
      <c r="AE965" s="17">
        <v>1991</v>
      </c>
      <c r="AF965" s="21"/>
      <c r="AG965" s="21"/>
      <c r="AH965" s="18">
        <f>-VLOOKUP(AH$1,D_0310!$A$4:$XA$84,($C965+AH$2-2001)+8*$B965,FALSE)</f>
        <v>-5</v>
      </c>
      <c r="AI965" s="18">
        <f>-VLOOKUP(AI$1,D_0310!$A$4:$XA$84,($C965+AI$2-2001)+8*$B965,FALSE)</f>
        <v>-4</v>
      </c>
      <c r="AJ965" s="18">
        <f>-VLOOKUP(AJ$1,D_0310!$A$4:$XA$84,($C965+AJ$2-2001)+8*$B965,FALSE)</f>
        <v>-5</v>
      </c>
      <c r="AK965" s="18">
        <f>-VLOOKUP(AK$1,D_0310!$A$4:$XA$84,($C965+AK$2-2001)+8*$B965,FALSE)</f>
        <v>-8</v>
      </c>
      <c r="AL965" s="18">
        <f>-VLOOKUP(AL$1,D_0310!$A$4:$XA$84,($C965+AL$2-2001)+8*$B965,FALSE)</f>
        <v>-4</v>
      </c>
      <c r="AM965" s="18">
        <f>-VLOOKUP(AM$1,D_0310!$A$4:$XA$84,($C965+AM$2-2001)+8*$B965,FALSE)</f>
        <v>-5</v>
      </c>
      <c r="AN965" s="18">
        <f>-VLOOKUP(AN$1,D_0310!$A$4:$XA$84,($C965+AN$2-2001)+8*$B965,FALSE)</f>
        <v>-11</v>
      </c>
      <c r="AO965" s="18">
        <f>-VLOOKUP(AO$1,D_0310!$A$4:$XA$84,($C965+AO$2-2001)+8*$B965,FALSE)</f>
        <v>-9</v>
      </c>
      <c r="AP965" s="22"/>
      <c r="AQ965" s="22"/>
      <c r="AR965" s="21"/>
      <c r="AS965" s="31">
        <v>3</v>
      </c>
      <c r="AT965" s="55">
        <f>VLOOKUP(2002-C965,census2002!$A$3:$CD$82,2+B965)</f>
        <v>9012</v>
      </c>
      <c r="AU965" s="17" t="s">
        <v>175</v>
      </c>
      <c r="AV965">
        <f>1+K965/AVERAGE(AVERAGE(SUM($AT965,$D965:J965,$R965:X965,$AF965:AL965),SUM($AT965,$D965:K965,$R965:Y965,$AF965:AM965)),AVERAGE(SUM($AT966,$D966:K966,$S966:Y966,$AG966:AM966),SUM($AT966,$D966:L966,$S966:Z966,$AG966:AN966)))</f>
        <v>1.0028594041206056</v>
      </c>
      <c r="AW965">
        <f>1+L965/AVERAGE(AVERAGE(SUM($AT965,$D965:K965,$R965:Y965,$AF965:AM965),SUM($AT965,$D965:L965,$R965:Z965,$AF965:AN965)),AVERAGE(SUM($AT966,$D966:L966,$S966:Z966,$AG966:AN966),SUM($AT966,$D966:M966,$S966:AA966,$AG966:AO966)))</f>
        <v>0.98796791443850263</v>
      </c>
      <c r="AX965">
        <f>1+M965/AVERAGE(AVERAGE(SUM($AT965,$D965:L965,$R965:Z965,$AF965:AN965),SUM($AT965,$D965:M965,$R965:AA965,$AF965:AO965)),AVERAGE(SUM($AT966,$D966:M966,$S966:AA966,$AG966:AO966),SUM($AT966,$D966:N966,$S966:AB966,$AG966:AP966)))</f>
        <v>0.99096174324078645</v>
      </c>
      <c r="BA965" s="43">
        <f t="shared" si="1269"/>
        <v>0.99390893195603125</v>
      </c>
      <c r="BB965" s="45" t="s">
        <v>176</v>
      </c>
    </row>
    <row r="966" spans="1:54">
      <c r="A966" s="9">
        <v>965</v>
      </c>
      <c r="B966" s="17">
        <f t="shared" ref="B966" si="1273">C962</f>
        <v>64</v>
      </c>
      <c r="C966" s="17">
        <v>1990</v>
      </c>
      <c r="D966" s="21"/>
      <c r="E966" s="21"/>
      <c r="F966" s="21"/>
      <c r="G966" s="18">
        <f>VLOOKUP(G$1,IR_0310!$A$4:$XA$84,($C966+G$2-2001)+8*$B966,FALSE)</f>
        <v>-6</v>
      </c>
      <c r="H966" s="18">
        <f>VLOOKUP(H$1,IR_0310!$A$4:$XA$84,($C966+H$2-2001)+8*$B966,FALSE)</f>
        <v>0</v>
      </c>
      <c r="I966" s="18">
        <f>VLOOKUP(I$1,IR_0310!$A$4:$XA$84,($C966+I$2-2001)+8*$B966,FALSE)</f>
        <v>15</v>
      </c>
      <c r="J966" s="18">
        <f>VLOOKUP(J$1,IR_0310!$A$4:$XA$84,($C966+J$2-2001)+8*$B966,FALSE)</f>
        <v>0</v>
      </c>
      <c r="K966" s="19">
        <f>VLOOKUP(K$1,IR_0310!$A$4:$XA$84,($C966+K$2-2001)+8*$B966,FALSE)</f>
        <v>41</v>
      </c>
      <c r="L966" s="19">
        <f>VLOOKUP(L$1,IR_0310!$A$4:$XA$84,($C966+L$2-2001)+8*$B966,FALSE)</f>
        <v>-49</v>
      </c>
      <c r="M966" s="19">
        <f>VLOOKUP(M$1,IR_0310!$A$4:$XA$84,($C966+M$2-2001)+8*$B966,FALSE)</f>
        <v>-87</v>
      </c>
      <c r="N966" s="19">
        <f>VLOOKUP(N$1,IR_0310!$A$4:$XA$84,($C966+N$2-2001)+8*$B966,FALSE)</f>
        <v>-76</v>
      </c>
      <c r="O966" s="22"/>
      <c r="P966" s="21"/>
      <c r="Q966" s="17">
        <v>1990</v>
      </c>
      <c r="R966" s="21"/>
      <c r="S966" s="21"/>
      <c r="T966" s="21"/>
      <c r="U966" s="18">
        <f>VLOOKUP(U$1,IN_0310!$A$4:$XA$84,($C966+U$2-2001)+8*$B966,FALSE)</f>
        <v>-3</v>
      </c>
      <c r="V966" s="18">
        <f>VLOOKUP(V$1,IN_0310!$A$4:$XA$84,($C966+V$2-2001)+8*$B966,FALSE)</f>
        <v>-5</v>
      </c>
      <c r="W966" s="18">
        <f>VLOOKUP(W$1,IN_0310!$A$4:$XA$84,($C966+W$2-2001)+8*$B966,FALSE)</f>
        <v>-2</v>
      </c>
      <c r="X966" s="18">
        <f>VLOOKUP(X$1,IN_0310!$A$4:$XA$84,($C966+X$2-2001)+8*$B966,FALSE)</f>
        <v>0</v>
      </c>
      <c r="Y966" s="18">
        <f>VLOOKUP(Y$1,IN_0310!$A$4:$XA$84,($C966+Y$2-2001)+8*$B966,FALSE)</f>
        <v>8</v>
      </c>
      <c r="Z966" s="18">
        <f>VLOOKUP(Z$1,IN_0310!$A$4:$XA$84,($C966+Z$2-2001)+8*$B966,FALSE)</f>
        <v>3</v>
      </c>
      <c r="AA966" s="18">
        <f>VLOOKUP(AA$1,IN_0310!$A$4:$XA$84,($C966+AA$2-2001)+8*$B966,FALSE)</f>
        <v>2</v>
      </c>
      <c r="AB966" s="18">
        <f>VLOOKUP(AB$1,IN_0310!$A$4:$XA$84,($C966+AB$2-2001)+8*$B966,FALSE)</f>
        <v>15</v>
      </c>
      <c r="AC966" s="22"/>
      <c r="AD966" s="21"/>
      <c r="AE966" s="17">
        <v>1990</v>
      </c>
      <c r="AF966" s="21"/>
      <c r="AG966" s="21"/>
      <c r="AH966" s="21"/>
      <c r="AI966" s="18">
        <f>-VLOOKUP(AI$1,D_0310!$A$4:$XA$84,($C966+AI$2-2001)+8*$B966,FALSE)</f>
        <v>-3</v>
      </c>
      <c r="AJ966" s="18">
        <f>-VLOOKUP(AJ$1,D_0310!$A$4:$XA$84,($C966+AJ$2-2001)+8*$B966,FALSE)</f>
        <v>-7</v>
      </c>
      <c r="AK966" s="18">
        <f>-VLOOKUP(AK$1,D_0310!$A$4:$XA$84,($C966+AK$2-2001)+8*$B966,FALSE)</f>
        <v>-9</v>
      </c>
      <c r="AL966" s="18">
        <f>-VLOOKUP(AL$1,D_0310!$A$4:$XA$84,($C966+AL$2-2001)+8*$B966,FALSE)</f>
        <v>-13</v>
      </c>
      <c r="AM966" s="18">
        <f>-VLOOKUP(AM$1,D_0310!$A$4:$XA$84,($C966+AM$2-2001)+8*$B966,FALSE)</f>
        <v>-18</v>
      </c>
      <c r="AN966" s="18">
        <f>-VLOOKUP(AN$1,D_0310!$A$4:$XA$84,($C966+AN$2-2001)+8*$B966,FALSE)</f>
        <v>-15</v>
      </c>
      <c r="AO966" s="18">
        <f>-VLOOKUP(AO$1,D_0310!$A$4:$XA$84,($C966+AO$2-2001)+8*$B966,FALSE)</f>
        <v>-10</v>
      </c>
      <c r="AP966" s="18">
        <f>-VLOOKUP(AP$1,D_0310!$A$4:$XA$84,($C966+AP$2-2001)+8*$B966,FALSE)</f>
        <v>-14</v>
      </c>
      <c r="AQ966" s="22"/>
      <c r="AR966" s="21"/>
      <c r="AS966" s="31">
        <v>4</v>
      </c>
      <c r="AT966" s="55">
        <f>VLOOKUP(2002-C966,census2002!$A$3:$CD$82,2+B966)</f>
        <v>10623</v>
      </c>
      <c r="AU966" s="17" t="s">
        <v>177</v>
      </c>
      <c r="AV966">
        <f>1+K966/AVERAGE(AVERAGE(SUM($AT966,$D966:J966,$R966:X966,$AF966:AL966),SUM($AT966,$D966:K966,$R966:Y966,$AF966:AM966)),AVERAGE(SUM($AT967,$D967:K967,$S967:Y967,$AG967:AM967),SUM($AT967,$D967:L967,$S967:Z967,$AG967:AN967)))</f>
        <v>1.0036646406864498</v>
      </c>
      <c r="AW966">
        <f>1+L966/AVERAGE(AVERAGE(SUM($AT966,$D966:K966,$R966:Y966,$AF966:AM966),SUM($AT966,$D966:L966,$R966:Z966,$AF966:AN966)),AVERAGE(SUM($AT967,$D967:L967,$S967:Z967,$AG967:AN967),SUM($AT967,$D967:M967,$S967:AA967,$AG967:AO967)))</f>
        <v>0.99561334795550682</v>
      </c>
      <c r="AX966">
        <f>1+M966/AVERAGE(AVERAGE(SUM($AT966,$D966:L966,$R966:Z966,$AF966:AN966),SUM($AT966,$D966:M966,$R966:AA966,$AF966:AO966)),AVERAGE(SUM($AT967,$D967:M967,$S967:AA967,$AG967:AO967),SUM($AT967,$D967:N967,$S967:AB967,$AG967:AP967)))</f>
        <v>0.99215986662761624</v>
      </c>
      <c r="AY966">
        <f>1+N966/AVERAGE(AVERAGE(SUM($AT966,$D966:M966,$R966:AA966,$AF966:AO966),SUM($AT966,$D966:N966,$R966:AB966,$AF966:AP966)),AVERAGE(SUM($AT967,$D967:N967,$S967:AB967,$AG967:AP967),SUM($AT967,$D967:O967,$S967:AC967,$AG967:AQ967)))</f>
        <v>0.99309263593192609</v>
      </c>
      <c r="BA966" s="43">
        <f t="shared" si="1269"/>
        <v>0.99612235791510351</v>
      </c>
      <c r="BB966" s="46">
        <f t="shared" ref="BB966" si="1274">AVERAGE(BB967:BB974)^5-1</f>
        <v>-1.8601003097180602E-3</v>
      </c>
    </row>
    <row r="967" spans="1:54">
      <c r="A967" s="9">
        <v>966</v>
      </c>
      <c r="B967" s="17">
        <f t="shared" ref="B967" si="1275">C962</f>
        <v>64</v>
      </c>
      <c r="C967" s="17">
        <v>1989</v>
      </c>
      <c r="D967" s="21"/>
      <c r="E967" s="21"/>
      <c r="F967" s="21"/>
      <c r="G967" s="21"/>
      <c r="H967" s="18">
        <f>VLOOKUP(H$1,IR_0310!$A$4:$XA$84,($C967+H$2-2001)+8*$B967,FALSE)</f>
        <v>-8</v>
      </c>
      <c r="I967" s="18">
        <f>VLOOKUP(I$1,IR_0310!$A$4:$XA$84,($C967+I$2-2001)+8*$B967,FALSE)</f>
        <v>2</v>
      </c>
      <c r="J967" s="18">
        <f>VLOOKUP(J$1,IR_0310!$A$4:$XA$84,($C967+J$2-2001)+8*$B967,FALSE)</f>
        <v>21</v>
      </c>
      <c r="K967" s="19">
        <f>VLOOKUP(K$1,IR_0310!$A$4:$XA$84,($C967+K$2-2001)+8*$B967,FALSE)</f>
        <v>66</v>
      </c>
      <c r="L967" s="19">
        <f>VLOOKUP(L$1,IR_0310!$A$4:$XA$84,($C967+L$2-2001)+8*$B967,FALSE)</f>
        <v>6</v>
      </c>
      <c r="M967" s="19">
        <f>VLOOKUP(M$1,IR_0310!$A$4:$XA$84,($C967+M$2-2001)+8*$B967,FALSE)</f>
        <v>-33</v>
      </c>
      <c r="N967" s="19">
        <f>VLOOKUP(N$1,IR_0310!$A$4:$XA$84,($C967+N$2-2001)+8*$B967,FALSE)</f>
        <v>-99</v>
      </c>
      <c r="O967" s="19">
        <f>VLOOKUP(O$1,IR_0310!$A$4:$XA$84,($C967+O$2-2001)+8*$B967,FALSE)</f>
        <v>-95</v>
      </c>
      <c r="P967" s="21"/>
      <c r="Q967" s="17">
        <v>1989</v>
      </c>
      <c r="R967" s="21"/>
      <c r="S967" s="21"/>
      <c r="T967" s="21"/>
      <c r="U967" s="21"/>
      <c r="V967" s="18">
        <f>VLOOKUP(V$1,IN_0310!$A$4:$XA$84,($C967+V$2-2001)+8*$B967,FALSE)</f>
        <v>-4</v>
      </c>
      <c r="W967" s="18">
        <f>VLOOKUP(W$1,IN_0310!$A$4:$XA$84,($C967+W$2-2001)+8*$B967,FALSE)</f>
        <v>-15</v>
      </c>
      <c r="X967" s="18">
        <f>VLOOKUP(X$1,IN_0310!$A$4:$XA$84,($C967+X$2-2001)+8*$B967,FALSE)</f>
        <v>-3</v>
      </c>
      <c r="Y967" s="18">
        <f>VLOOKUP(Y$1,IN_0310!$A$4:$XA$84,($C967+Y$2-2001)+8*$B967,FALSE)</f>
        <v>1</v>
      </c>
      <c r="Z967" s="18">
        <f>VLOOKUP(Z$1,IN_0310!$A$4:$XA$84,($C967+Z$2-2001)+8*$B967,FALSE)</f>
        <v>4</v>
      </c>
      <c r="AA967" s="18">
        <f>VLOOKUP(AA$1,IN_0310!$A$4:$XA$84,($C967+AA$2-2001)+8*$B967,FALSE)</f>
        <v>1</v>
      </c>
      <c r="AB967" s="18">
        <f>VLOOKUP(AB$1,IN_0310!$A$4:$XA$84,($C967+AB$2-2001)+8*$B967,FALSE)</f>
        <v>16</v>
      </c>
      <c r="AC967" s="18">
        <f>VLOOKUP(AC$1,IN_0310!$A$4:$XA$84,($C967+AC$2-2001)+8*$B967,FALSE)</f>
        <v>7</v>
      </c>
      <c r="AD967" s="21"/>
      <c r="AE967" s="17">
        <v>1989</v>
      </c>
      <c r="AF967" s="21"/>
      <c r="AG967" s="21"/>
      <c r="AH967" s="21"/>
      <c r="AI967" s="21"/>
      <c r="AJ967" s="18">
        <f>-VLOOKUP(AJ$1,D_0310!$A$4:$XA$84,($C967+AJ$2-2001)+8*$B967,FALSE)</f>
        <v>-10</v>
      </c>
      <c r="AK967" s="18">
        <f>-VLOOKUP(AK$1,D_0310!$A$4:$XA$84,($C967+AK$2-2001)+8*$B967,FALSE)</f>
        <v>-3</v>
      </c>
      <c r="AL967" s="18">
        <f>-VLOOKUP(AL$1,D_0310!$A$4:$XA$84,($C967+AL$2-2001)+8*$B967,FALSE)</f>
        <v>-14</v>
      </c>
      <c r="AM967" s="18">
        <f>-VLOOKUP(AM$1,D_0310!$A$4:$XA$84,($C967+AM$2-2001)+8*$B967,FALSE)</f>
        <v>-7</v>
      </c>
      <c r="AN967" s="18">
        <f>-VLOOKUP(AN$1,D_0310!$A$4:$XA$84,($C967+AN$2-2001)+8*$B967,FALSE)</f>
        <v>-9</v>
      </c>
      <c r="AO967" s="18">
        <f>-VLOOKUP(AO$1,D_0310!$A$4:$XA$84,($C967+AO$2-2001)+8*$B967,FALSE)</f>
        <v>-10</v>
      </c>
      <c r="AP967" s="18">
        <f>-VLOOKUP(AP$1,D_0310!$A$4:$XA$84,($C967+AP$2-2001)+8*$B967,FALSE)</f>
        <v>-13</v>
      </c>
      <c r="AQ967" s="18">
        <f>-VLOOKUP(AQ$1,D_0310!$A$4:$XA$84,($C967+AQ$2-2001)+8*$B967,FALSE)</f>
        <v>-22</v>
      </c>
      <c r="AR967" s="21"/>
      <c r="AS967" s="31">
        <v>5</v>
      </c>
      <c r="AT967" s="55">
        <f>VLOOKUP(2002-C967,census2002!$A$3:$CD$82,2+B967)</f>
        <v>11744</v>
      </c>
      <c r="AU967" s="17" t="s">
        <v>178</v>
      </c>
      <c r="AV967">
        <f>1+K967/AVERAGE(AVERAGE(SUM($AT967,$D967:J967,$R967:X967,$AF967:AL967),SUM($AT967,$D967:K967,$R967:Y967,$AF967:AM967)),AVERAGE(SUM($AT968,$D968:K968,$S968:Y968,$AG968:AM968),SUM($AT968,$D968:L968,$S968:Z968,$AG968:AN968)))</f>
        <v>1.0053702196908056</v>
      </c>
      <c r="AW967">
        <f>1+L967/AVERAGE(AVERAGE(SUM($AT967,$D967:K967,$R967:Y967,$AF967:AM967),SUM($AT967,$D967:L967,$R967:Z967,$AF967:AN967)),AVERAGE(SUM($AT968,$D968:L968,$S968:Z968,$AG968:AN968),SUM($AT968,$D968:M968,$S968:AA968,$AG968:AO968)))</f>
        <v>1.0004874878128047</v>
      </c>
      <c r="AX967">
        <f>1+M967/AVERAGE(AVERAGE(SUM($AT967,$D967:L967,$R967:Z967,$AF967:AN967),SUM($AT967,$D967:M967,$R967:AA967,$AF967:AO967)),AVERAGE(SUM($AT968,$D968:M968,$S968:AA968,$AG968:AO968),SUM($AT968,$D968:N968,$S968:AB968,$AG968:AP968)))</f>
        <v>0.99731095176010431</v>
      </c>
      <c r="AY967">
        <f>1+N967/AVERAGE(AVERAGE(SUM($AT967,$D967:M967,$R967:AA967,$AF967:AO967),SUM($AT967,$D967:N967,$R967:AB967,$AF967:AP967)),AVERAGE(SUM($AT968,$D968:N968,$S968:AB968,$AG968:AP968),SUM($AT968,$D968:O968,$S968:AC968,$AG968:AQ968)))</f>
        <v>0.99188025425466475</v>
      </c>
      <c r="AZ967">
        <f>1+O967/AVERAGE(AVERAGE(SUM($AT967,$D967:N967,$R967:AB967,$AF967:AP967),SUM($AT967,$D967:O967,$R967:AC967,$AF967:AQ967)),AVERAGE(SUM($AT968,$D968:O968,$S968:AC968,$AG968:AQ968),SUM($AT968,$D968:P968,$S968:AD968,$AG968:AR968)))</f>
        <v>0.99214454045561662</v>
      </c>
      <c r="BA967" s="43">
        <f t="shared" si="1269"/>
        <v>0.99742555630989871</v>
      </c>
      <c r="BB967" s="47">
        <f t="shared" ref="BB967:BB974" si="1276">PRODUCT(AV963,AW964,AX965,AY966,AZ967)^(1/5)</f>
        <v>0.98902802324919137</v>
      </c>
    </row>
    <row r="968" spans="1:54">
      <c r="A968" s="13">
        <v>967</v>
      </c>
      <c r="B968" s="17">
        <f t="shared" ref="B968" si="1277">C962</f>
        <v>64</v>
      </c>
      <c r="C968" s="17">
        <v>1988</v>
      </c>
      <c r="D968" s="21"/>
      <c r="E968" s="21"/>
      <c r="F968" s="21"/>
      <c r="G968" s="21"/>
      <c r="H968" s="21"/>
      <c r="I968" s="18">
        <f>VLOOKUP(I$1,IR_0310!$A$4:$XA$84,($C968+I$2-2001)+8*$B968,FALSE)</f>
        <v>6</v>
      </c>
      <c r="J968" s="18">
        <f>VLOOKUP(J$1,IR_0310!$A$4:$XA$84,($C968+J$2-2001)+8*$B968,FALSE)</f>
        <v>20</v>
      </c>
      <c r="K968" s="19">
        <f>VLOOKUP(K$1,IR_0310!$A$4:$XA$84,($C968+K$2-2001)+8*$B968,FALSE)</f>
        <v>84</v>
      </c>
      <c r="L968" s="19">
        <f>VLOOKUP(L$1,IR_0310!$A$4:$XA$84,($C968+L$2-2001)+8*$B968,FALSE)</f>
        <v>63</v>
      </c>
      <c r="M968" s="19">
        <f>VLOOKUP(M$1,IR_0310!$A$4:$XA$84,($C968+M$2-2001)+8*$B968,FALSE)</f>
        <v>-15</v>
      </c>
      <c r="N968" s="19">
        <f>VLOOKUP(N$1,IR_0310!$A$4:$XA$84,($C968+N$2-2001)+8*$B968,FALSE)</f>
        <v>-62</v>
      </c>
      <c r="O968" s="19">
        <f>VLOOKUP(O$1,IR_0310!$A$4:$XA$84,($C968+O$2-2001)+8*$B968,FALSE)</f>
        <v>-114</v>
      </c>
      <c r="P968" s="18">
        <f>VLOOKUP(P$1,IR_0310!$A$4:$XA$84,($C968+P$2-2001)+8*$B968,FALSE)</f>
        <v>-66</v>
      </c>
      <c r="Q968" s="17">
        <v>1988</v>
      </c>
      <c r="R968" s="21"/>
      <c r="S968" s="21"/>
      <c r="T968" s="21"/>
      <c r="U968" s="21"/>
      <c r="V968" s="21"/>
      <c r="W968" s="18">
        <f>VLOOKUP(W$1,IN_0310!$A$4:$XA$84,($C968+W$2-2001)+8*$B968,FALSE)</f>
        <v>-7</v>
      </c>
      <c r="X968" s="18">
        <f>VLOOKUP(X$1,IN_0310!$A$4:$XA$84,($C968+X$2-2001)+8*$B968,FALSE)</f>
        <v>-9</v>
      </c>
      <c r="Y968" s="18">
        <f>VLOOKUP(Y$1,IN_0310!$A$4:$XA$84,($C968+Y$2-2001)+8*$B968,FALSE)</f>
        <v>-11</v>
      </c>
      <c r="Z968" s="18">
        <f>VLOOKUP(Z$1,IN_0310!$A$4:$XA$84,($C968+Z$2-2001)+8*$B968,FALSE)</f>
        <v>-3</v>
      </c>
      <c r="AA968" s="18">
        <f>VLOOKUP(AA$1,IN_0310!$A$4:$XA$84,($C968+AA$2-2001)+8*$B968,FALSE)</f>
        <v>5</v>
      </c>
      <c r="AB968" s="18">
        <f>VLOOKUP(AB$1,IN_0310!$A$4:$XA$84,($C968+AB$2-2001)+8*$B968,FALSE)</f>
        <v>13</v>
      </c>
      <c r="AC968" s="18">
        <f>VLOOKUP(AC$1,IN_0310!$A$4:$XA$84,($C968+AC$2-2001)+8*$B968,FALSE)</f>
        <v>24</v>
      </c>
      <c r="AD968" s="18">
        <f>VLOOKUP(AD$1,IN_0310!$A$4:$XA$84,($C968+AD$2-2001)+8*$B968,FALSE)</f>
        <v>10</v>
      </c>
      <c r="AE968" s="17">
        <v>1988</v>
      </c>
      <c r="AF968" s="21"/>
      <c r="AG968" s="21"/>
      <c r="AH968" s="21"/>
      <c r="AI968" s="21"/>
      <c r="AJ968" s="21"/>
      <c r="AK968" s="18">
        <f>-VLOOKUP(AK$1,D_0310!$A$4:$XA$84,($C968+AK$2-2001)+8*$B968,FALSE)</f>
        <v>-5</v>
      </c>
      <c r="AL968" s="18">
        <f>-VLOOKUP(AL$1,D_0310!$A$4:$XA$84,($C968+AL$2-2001)+8*$B968,FALSE)</f>
        <v>-13</v>
      </c>
      <c r="AM968" s="18">
        <f>-VLOOKUP(AM$1,D_0310!$A$4:$XA$84,($C968+AM$2-2001)+8*$B968,FALSE)</f>
        <v>-16</v>
      </c>
      <c r="AN968" s="18">
        <f>-VLOOKUP(AN$1,D_0310!$A$4:$XA$84,($C968+AN$2-2001)+8*$B968,FALSE)</f>
        <v>-14</v>
      </c>
      <c r="AO968" s="18">
        <f>-VLOOKUP(AO$1,D_0310!$A$4:$XA$84,($C968+AO$2-2001)+8*$B968,FALSE)</f>
        <v>-25</v>
      </c>
      <c r="AP968" s="18">
        <f>-VLOOKUP(AP$1,D_0310!$A$4:$XA$84,($C968+AP$2-2001)+8*$B968,FALSE)</f>
        <v>-19</v>
      </c>
      <c r="AQ968" s="18">
        <f>-VLOOKUP(AQ$1,D_0310!$A$4:$XA$84,($C968+AQ$2-2001)+8*$B968,FALSE)</f>
        <v>-22</v>
      </c>
      <c r="AR968" s="18">
        <f>-VLOOKUP(AR$1,D_0310!$A$4:$XA$84,($C968+AR$2-2001)+8*$B968,FALSE)</f>
        <v>-22</v>
      </c>
      <c r="AS968" s="31">
        <v>5</v>
      </c>
      <c r="AT968" s="55">
        <f>VLOOKUP(2002-C968,census2002!$A$3:$CD$82,2+B968)</f>
        <v>12768</v>
      </c>
      <c r="AU968" s="17" t="s">
        <v>179</v>
      </c>
      <c r="AV968">
        <f>1+K968/AVERAGE(AVERAGE(SUM($AT968,$D968:J968,$R968:X968,$AF968:AL968),SUM($AT968,$D968:K968,$R968:Y968,$AF968:AM968)),AVERAGE(SUM($AT969,$D969:K969,$S969:Y969,$AG969:AM969),SUM($AT969,$D969:L969,$S969:Z969,$AG969:AN969)))</f>
        <v>1.0063427341714803</v>
      </c>
      <c r="AW968">
        <f>1+L968/AVERAGE(AVERAGE(SUM($AT968,$D968:K968,$R968:Y968,$AF968:AM968),SUM($AT968,$D968:L968,$R968:Z968,$AF968:AN968)),AVERAGE(SUM($AT969,$D969:L969,$S969:Z969,$AG969:AN969),SUM($AT969,$D969:M969,$S969:AA969,$AG969:AO969)))</f>
        <v>1.0047446011334324</v>
      </c>
      <c r="AX968">
        <f>1+M968/AVERAGE(AVERAGE(SUM($AT968,$D968:L968,$R968:Z968,$AF968:AN968),SUM($AT968,$D968:M968,$R968:AA968,$AF968:AO968)),AVERAGE(SUM($AT969,$D969:M969,$S969:AA969,$AG969:AO969),SUM($AT969,$D969:N969,$S969:AB969,$AG969:AP969)))</f>
        <v>0.99887141674817548</v>
      </c>
      <c r="AY968">
        <f>1+N968/AVERAGE(AVERAGE(SUM($AT968,$D968:M968,$R968:AA968,$AF968:AO968),SUM($AT968,$D968:N968,$R968:AB968,$AF968:AP968)),AVERAGE(SUM($AT969,$D969:N969,$S969:AB969,$AG969:AP969),SUM($AT969,$D969:O969,$S969:AC969,$AG969:AQ969)))</f>
        <v>0.9953258698028572</v>
      </c>
      <c r="AZ968">
        <f>1+O968/AVERAGE(AVERAGE(SUM($AT968,$D968:N968,$R968:AB968,$AF968:AP968),SUM($AT968,$D968:O968,$R968:AC968,$AF968:AQ968)),AVERAGE(SUM($AT969,$D969:O969,$S969:AC969,$AG969:AQ969),SUM($AT969,$D969:P969,$S969:AD969,$AG969:AR969)))</f>
        <v>0.99136756019990913</v>
      </c>
      <c r="BA968" s="43">
        <f t="shared" si="1269"/>
        <v>0.99931460716085019</v>
      </c>
      <c r="BB968" s="47">
        <f t="shared" si="1276"/>
        <v>0.99132319447906325</v>
      </c>
    </row>
    <row r="969" spans="1:54">
      <c r="A969" s="9">
        <v>968</v>
      </c>
      <c r="B969" s="17">
        <f t="shared" ref="B969" si="1278">C962</f>
        <v>64</v>
      </c>
      <c r="C969" s="17">
        <v>1987</v>
      </c>
      <c r="D969" s="21"/>
      <c r="E969" s="21"/>
      <c r="F969" s="21"/>
      <c r="G969" s="21"/>
      <c r="H969" s="21"/>
      <c r="I969" s="21"/>
      <c r="J969" s="18">
        <f>VLOOKUP(J$1,IR_0310!$A$4:$XA$84,($C969+J$2-2001)+8*$B969,FALSE)</f>
        <v>10</v>
      </c>
      <c r="K969" s="19">
        <f>VLOOKUP(K$1,IR_0310!$A$4:$XA$84,($C969+K$2-2001)+8*$B969,FALSE)</f>
        <v>76</v>
      </c>
      <c r="L969" s="19">
        <f>VLOOKUP(L$1,IR_0310!$A$4:$XA$84,($C969+L$2-2001)+8*$B969,FALSE)</f>
        <v>44</v>
      </c>
      <c r="M969" s="19">
        <f>VLOOKUP(M$1,IR_0310!$A$4:$XA$84,($C969+M$2-2001)+8*$B969,FALSE)</f>
        <v>55</v>
      </c>
      <c r="N969" s="19">
        <f>VLOOKUP(N$1,IR_0310!$A$4:$XA$84,($C969+N$2-2001)+8*$B969,FALSE)</f>
        <v>20</v>
      </c>
      <c r="O969" s="19">
        <f>VLOOKUP(O$1,IR_0310!$A$4:$XA$84,($C969+O$2-2001)+8*$B969,FALSE)</f>
        <v>-20</v>
      </c>
      <c r="P969" s="18">
        <f>VLOOKUP(P$1,IR_0310!$A$4:$XA$84,($C969+P$2-2001)+8*$B969,FALSE)</f>
        <v>-41</v>
      </c>
      <c r="Q969" s="17">
        <v>1987</v>
      </c>
      <c r="R969" s="21"/>
      <c r="S969" s="21"/>
      <c r="T969" s="21"/>
      <c r="U969" s="21"/>
      <c r="V969" s="21"/>
      <c r="W969" s="21"/>
      <c r="X969" s="18">
        <f>VLOOKUP(X$1,IN_0310!$A$4:$XA$84,($C969+X$2-2001)+8*$B969,FALSE)</f>
        <v>-5</v>
      </c>
      <c r="Y969" s="18">
        <f>VLOOKUP(Y$1,IN_0310!$A$4:$XA$84,($C969+Y$2-2001)+8*$B969,FALSE)</f>
        <v>-15</v>
      </c>
      <c r="Z969" s="18">
        <f>VLOOKUP(Z$1,IN_0310!$A$4:$XA$84,($C969+Z$2-2001)+8*$B969,FALSE)</f>
        <v>-8</v>
      </c>
      <c r="AA969" s="18">
        <f>VLOOKUP(AA$1,IN_0310!$A$4:$XA$84,($C969+AA$2-2001)+8*$B969,FALSE)</f>
        <v>-10</v>
      </c>
      <c r="AB969" s="18">
        <f>VLOOKUP(AB$1,IN_0310!$A$4:$XA$84,($C969+AB$2-2001)+8*$B969,FALSE)</f>
        <v>25</v>
      </c>
      <c r="AC969" s="18">
        <f>VLOOKUP(AC$1,IN_0310!$A$4:$XA$84,($C969+AC$2-2001)+8*$B969,FALSE)</f>
        <v>14</v>
      </c>
      <c r="AD969" s="18">
        <f>VLOOKUP(AD$1,IN_0310!$A$4:$XA$84,($C969+AD$2-2001)+8*$B969,FALSE)</f>
        <v>27</v>
      </c>
      <c r="AE969" s="17">
        <v>1987</v>
      </c>
      <c r="AF969" s="21"/>
      <c r="AG969" s="21"/>
      <c r="AH969" s="21"/>
      <c r="AI969" s="21"/>
      <c r="AJ969" s="21"/>
      <c r="AK969" s="21"/>
      <c r="AL969" s="18">
        <f>-VLOOKUP(AL$1,D_0310!$A$4:$XA$84,($C969+AL$2-2001)+8*$B969,FALSE)</f>
        <v>-17</v>
      </c>
      <c r="AM969" s="18">
        <f>-VLOOKUP(AM$1,D_0310!$A$4:$XA$84,($C969+AM$2-2001)+8*$B969,FALSE)</f>
        <v>-15</v>
      </c>
      <c r="AN969" s="18">
        <f>-VLOOKUP(AN$1,D_0310!$A$4:$XA$84,($C969+AN$2-2001)+8*$B969,FALSE)</f>
        <v>-21</v>
      </c>
      <c r="AO969" s="18">
        <f>-VLOOKUP(AO$1,D_0310!$A$4:$XA$84,($C969+AO$2-2001)+8*$B969,FALSE)</f>
        <v>-24</v>
      </c>
      <c r="AP969" s="18">
        <f>-VLOOKUP(AP$1,D_0310!$A$4:$XA$84,($C969+AP$2-2001)+8*$B969,FALSE)</f>
        <v>-26</v>
      </c>
      <c r="AQ969" s="18">
        <f>-VLOOKUP(AQ$1,D_0310!$A$4:$XA$84,($C969+AQ$2-2001)+8*$B969,FALSE)</f>
        <v>-16</v>
      </c>
      <c r="AR969" s="18">
        <f>-VLOOKUP(AR$1,D_0310!$A$4:$XA$84,($C969+AR$2-2001)+8*$B969,FALSE)</f>
        <v>-18</v>
      </c>
      <c r="AS969" s="31">
        <v>5</v>
      </c>
      <c r="AT969" s="55">
        <f>VLOOKUP(2002-C969,census2002!$A$3:$CD$82,2+B969)</f>
        <v>13657</v>
      </c>
      <c r="AU969" s="17" t="s">
        <v>180</v>
      </c>
      <c r="AV969">
        <f>1+K969/AVERAGE(AVERAGE(SUM($AT969,$D969:J969,$R969:X969,$AF969:AL969),SUM($AT969,$D969:K969,$R969:Y969,$AF969:AM969)),AVERAGE(SUM($AT970,$D970:K970,$S970:Y970,$AG970:AM970),SUM($AT970,$D970:L970,$S970:Z970,$AG970:AN970)))</f>
        <v>1.0056156943880001</v>
      </c>
      <c r="AW969">
        <f>1+L969/AVERAGE(AVERAGE(SUM($AT969,$D969:K969,$R969:Y969,$AF969:AM969),SUM($AT969,$D969:L969,$R969:Z969,$AF969:AN969)),AVERAGE(SUM($AT970,$D970:L970,$S970:Z970,$AG970:AN970),SUM($AT970,$D970:M970,$S970:AA970,$AG970:AO970)))</f>
        <v>1.00323952217048</v>
      </c>
      <c r="AX969">
        <f>1+M969/AVERAGE(AVERAGE(SUM($AT969,$D969:L969,$R969:Z969,$AF969:AN969),SUM($AT969,$D969:M969,$R969:AA969,$AF969:AO969)),AVERAGE(SUM($AT970,$D970:M970,$S970:AA970,$AG970:AO970),SUM($AT970,$D970:N970,$S970:AB970,$AG970:AP970)))</f>
        <v>1.0040407750941316</v>
      </c>
      <c r="AY969">
        <f>1+N969/AVERAGE(AVERAGE(SUM($AT969,$D969:M969,$R969:AA969,$AF969:AO969),SUM($AT969,$D969:N969,$R969:AB969,$AF969:AP969)),AVERAGE(SUM($AT970,$D970:N970,$S970:AB970,$AG970:AP970),SUM($AT970,$D970:O970,$S970:AC970,$AG970:AQ970)))</f>
        <v>1.001467378345164</v>
      </c>
      <c r="AZ969">
        <f>1+O969/AVERAGE(AVERAGE(SUM($AT969,$D969:N969,$R969:AB969,$AF969:AP969),SUM($AT969,$D969:O969,$R969:AC969,$AF969:AQ969)),AVERAGE(SUM($AT970,$D970:O970,$S970:AC970,$AG970:AQ970),SUM($AT970,$D970:P970,$S970:AD970,$AG970:AR970)))</f>
        <v>0.99853175986932663</v>
      </c>
      <c r="BA969" s="43">
        <f t="shared" si="1269"/>
        <v>1.0025760900763168</v>
      </c>
      <c r="BB969" s="47">
        <f t="shared" si="1276"/>
        <v>0.99792454569784994</v>
      </c>
    </row>
    <row r="970" spans="1:54">
      <c r="A970" s="9">
        <v>969</v>
      </c>
      <c r="B970" s="17">
        <f t="shared" ref="B970" si="1279">C962</f>
        <v>64</v>
      </c>
      <c r="C970" s="17">
        <v>1986</v>
      </c>
      <c r="D970" s="26"/>
      <c r="E970" s="26"/>
      <c r="F970" s="26"/>
      <c r="G970" s="26"/>
      <c r="H970" s="26"/>
      <c r="I970" s="26"/>
      <c r="J970" s="21"/>
      <c r="K970" s="19">
        <f>VLOOKUP(K$1,IR_0310!$A$4:$XA$84,($C970+K$2-2001)+8*$B970,FALSE)</f>
        <v>68</v>
      </c>
      <c r="L970" s="19">
        <f>VLOOKUP(L$1,IR_0310!$A$4:$XA$84,($C970+L$2-2001)+8*$B970,FALSE)</f>
        <v>77</v>
      </c>
      <c r="M970" s="19">
        <f>VLOOKUP(M$1,IR_0310!$A$4:$XA$84,($C970+M$2-2001)+8*$B970,FALSE)</f>
        <v>85</v>
      </c>
      <c r="N970" s="19">
        <f>VLOOKUP(N$1,IR_0310!$A$4:$XA$84,($C970+N$2-2001)+8*$B970,FALSE)</f>
        <v>34</v>
      </c>
      <c r="O970" s="19">
        <f>VLOOKUP(O$1,IR_0310!$A$4:$XA$84,($C970+O$2-2001)+8*$B970,FALSE)</f>
        <v>25</v>
      </c>
      <c r="P970" s="18">
        <f>VLOOKUP(P$1,IR_0310!$A$4:$XA$84,($C970+P$2-2001)+8*$B970,FALSE)</f>
        <v>-49</v>
      </c>
      <c r="Q970" s="17">
        <v>1986</v>
      </c>
      <c r="R970" s="26"/>
      <c r="S970" s="26"/>
      <c r="T970" s="26"/>
      <c r="U970" s="26"/>
      <c r="V970" s="26"/>
      <c r="W970" s="26"/>
      <c r="X970" s="21"/>
      <c r="Y970" s="18">
        <f>VLOOKUP(Y$1,IN_0310!$A$4:$XA$84,($C970+Y$2-2001)+8*$B970,FALSE)</f>
        <v>-8</v>
      </c>
      <c r="Z970" s="18">
        <f>VLOOKUP(Z$1,IN_0310!$A$4:$XA$84,($C970+Z$2-2001)+8*$B970,FALSE)</f>
        <v>1</v>
      </c>
      <c r="AA970" s="18">
        <f>VLOOKUP(AA$1,IN_0310!$A$4:$XA$84,($C970+AA$2-2001)+8*$B970,FALSE)</f>
        <v>1</v>
      </c>
      <c r="AB970" s="18">
        <f>VLOOKUP(AB$1,IN_0310!$A$4:$XA$84,($C970+AB$2-2001)+8*$B970,FALSE)</f>
        <v>5</v>
      </c>
      <c r="AC970" s="18">
        <f>VLOOKUP(AC$1,IN_0310!$A$4:$XA$84,($C970+AC$2-2001)+8*$B970,FALSE)</f>
        <v>25</v>
      </c>
      <c r="AD970" s="18">
        <f>VLOOKUP(AD$1,IN_0310!$A$4:$XA$84,($C970+AD$2-2001)+8*$B970,FALSE)</f>
        <v>16</v>
      </c>
      <c r="AE970" s="17">
        <v>1986</v>
      </c>
      <c r="AF970" s="26"/>
      <c r="AG970" s="26"/>
      <c r="AH970" s="26"/>
      <c r="AI970" s="26"/>
      <c r="AJ970" s="26"/>
      <c r="AK970" s="26"/>
      <c r="AL970" s="21"/>
      <c r="AM970" s="18">
        <f>-VLOOKUP(AM$1,D_0310!$A$4:$XA$84,($C970+AM$2-2001)+8*$B970,FALSE)</f>
        <v>-17</v>
      </c>
      <c r="AN970" s="18">
        <f>-VLOOKUP(AN$1,D_0310!$A$4:$XA$84,($C970+AN$2-2001)+8*$B970,FALSE)</f>
        <v>-14</v>
      </c>
      <c r="AO970" s="18">
        <f>-VLOOKUP(AO$1,D_0310!$A$4:$XA$84,($C970+AO$2-2001)+8*$B970,FALSE)</f>
        <v>-16</v>
      </c>
      <c r="AP970" s="18">
        <f>-VLOOKUP(AP$1,D_0310!$A$4:$XA$84,($C970+AP$2-2001)+8*$B970,FALSE)</f>
        <v>-29</v>
      </c>
      <c r="AQ970" s="18">
        <f>-VLOOKUP(AQ$1,D_0310!$A$4:$XA$84,($C970+AQ$2-2001)+8*$B970,FALSE)</f>
        <v>-26</v>
      </c>
      <c r="AR970" s="18">
        <f>-VLOOKUP(AR$1,D_0310!$A$4:$XA$84,($C970+AR$2-2001)+8*$B970,FALSE)</f>
        <v>-20</v>
      </c>
      <c r="AS970" s="31">
        <v>5</v>
      </c>
      <c r="AT970" s="55">
        <f>VLOOKUP(2002-C970,census2002!$A$3:$CD$82,2+B970)</f>
        <v>13324</v>
      </c>
      <c r="AU970" s="17" t="s">
        <v>181</v>
      </c>
      <c r="AV970">
        <f>1+K970/AVERAGE(AVERAGE(SUM($AT970,$D970:J970,$R970:X970,$AF970:AL970),SUM($AT970,$D970:K970,$R970:Y970,$AF970:AM970)),AVERAGE(SUM($AT971,$D971:K971,$S971:Y971,$AG971:AM971),SUM($AT971,$D971:L971,$S971:Z971,$AG971:AN971)))</f>
        <v>1.0053056606717903</v>
      </c>
      <c r="AW970">
        <f>1+L970/AVERAGE(AVERAGE(SUM($AT970,$D970:K970,$R970:Y970,$AF970:AM970),SUM($AT970,$D970:L970,$R970:Z970,$AF970:AN970)),AVERAGE(SUM($AT971,$D971:L971,$S971:Z971,$AG971:AN971),SUM($AT971,$D971:M971,$S971:AA971,$AG971:AO971)))</f>
        <v>1.0059815116911366</v>
      </c>
      <c r="AX970">
        <f>1+M970/AVERAGE(AVERAGE(SUM($AT970,$D970:L970,$R970:Z970,$AF970:AN970),SUM($AT970,$D970:M970,$R970:AA970,$AF970:AO970)),AVERAGE(SUM($AT971,$D971:M971,$S971:AA971,$AG971:AO971),SUM($AT971,$D971:N971,$S971:AB971,$AG971:AP971)))</f>
        <v>1.0065790746724976</v>
      </c>
      <c r="AY970">
        <f>1+N970/AVERAGE(AVERAGE(SUM($AT970,$D970:M970,$R970:AA970,$AF970:AO970),SUM($AT970,$D970:N970,$R970:AB970,$AF970:AP970)),AVERAGE(SUM($AT971,$D971:N971,$S971:AB971,$AG971:AP971),SUM($AT971,$D971:O971,$S971:AC971,$AG971:AQ971)))</f>
        <v>1.0026252292249782</v>
      </c>
      <c r="AZ970">
        <f>1+O970/AVERAGE(AVERAGE(SUM($AT970,$D970:N970,$R970:AB970,$AF970:AP970),SUM($AT970,$D970:O970,$R970:AC970,$AF970:AQ970)),AVERAGE(SUM($AT971,$D971:O971,$S971:AC971,$AG971:AQ971),SUM($AT971,$D971:P971,$S971:AD971,$AG971:AR971)))</f>
        <v>1.0019273021624331</v>
      </c>
      <c r="BA970" s="43">
        <f t="shared" si="1269"/>
        <v>1.0044820328684816</v>
      </c>
      <c r="BB970" s="47">
        <f t="shared" si="1276"/>
        <v>1.0012823897183021</v>
      </c>
    </row>
    <row r="971" spans="1:54">
      <c r="A971" s="13">
        <v>970</v>
      </c>
      <c r="B971" s="17">
        <f t="shared" ref="B971" si="1280">C962</f>
        <v>64</v>
      </c>
      <c r="C971" s="17">
        <v>1985</v>
      </c>
      <c r="D971" s="26"/>
      <c r="E971" s="26"/>
      <c r="F971" s="26"/>
      <c r="G971" s="26"/>
      <c r="H971" s="26"/>
      <c r="I971" s="26"/>
      <c r="J971" s="21"/>
      <c r="K971" s="22"/>
      <c r="L971" s="19">
        <f>VLOOKUP(L$1,IR_0310!$A$4:$XA$84,($C971+L$2-2001)+8*$B971,FALSE)</f>
        <v>109</v>
      </c>
      <c r="M971" s="19">
        <f>VLOOKUP(M$1,IR_0310!$A$4:$XA$84,($C971+M$2-2001)+8*$B971,FALSE)</f>
        <v>71</v>
      </c>
      <c r="N971" s="19">
        <f>VLOOKUP(N$1,IR_0310!$A$4:$XA$84,($C971+N$2-2001)+8*$B971,FALSE)</f>
        <v>33</v>
      </c>
      <c r="O971" s="19">
        <f>VLOOKUP(O$1,IR_0310!$A$4:$XA$84,($C971+O$2-2001)+8*$B971,FALSE)</f>
        <v>65</v>
      </c>
      <c r="P971" s="18">
        <f>VLOOKUP(P$1,IR_0310!$A$4:$XA$84,($C971+P$2-2001)+8*$B971,FALSE)</f>
        <v>10</v>
      </c>
      <c r="Q971" s="17">
        <v>1985</v>
      </c>
      <c r="R971" s="26"/>
      <c r="S971" s="26"/>
      <c r="T971" s="26"/>
      <c r="U971" s="26"/>
      <c r="V971" s="26"/>
      <c r="W971" s="26"/>
      <c r="X971" s="21"/>
      <c r="Y971" s="22"/>
      <c r="Z971" s="18">
        <f>VLOOKUP(Z$1,IN_0310!$A$4:$XA$84,($C971+Z$2-2001)+8*$B971,FALSE)</f>
        <v>-11</v>
      </c>
      <c r="AA971" s="18">
        <f>VLOOKUP(AA$1,IN_0310!$A$4:$XA$84,($C971+AA$2-2001)+8*$B971,FALSE)</f>
        <v>-7</v>
      </c>
      <c r="AB971" s="18">
        <f>VLOOKUP(AB$1,IN_0310!$A$4:$XA$84,($C971+AB$2-2001)+8*$B971,FALSE)</f>
        <v>-4</v>
      </c>
      <c r="AC971" s="18">
        <f>VLOOKUP(AC$1,IN_0310!$A$4:$XA$84,($C971+AC$2-2001)+8*$B971,FALSE)</f>
        <v>-2</v>
      </c>
      <c r="AD971" s="18">
        <f>VLOOKUP(AD$1,IN_0310!$A$4:$XA$84,($C971+AD$2-2001)+8*$B971,FALSE)</f>
        <v>33</v>
      </c>
      <c r="AE971" s="17">
        <v>1985</v>
      </c>
      <c r="AF971" s="26"/>
      <c r="AG971" s="26"/>
      <c r="AH971" s="26"/>
      <c r="AI971" s="26"/>
      <c r="AJ971" s="26"/>
      <c r="AK971" s="26"/>
      <c r="AL971" s="21"/>
      <c r="AM971" s="22"/>
      <c r="AN971" s="18">
        <f>-VLOOKUP(AN$1,D_0310!$A$4:$XA$84,($C971+AN$2-2001)+8*$B971,FALSE)</f>
        <v>-21</v>
      </c>
      <c r="AO971" s="18">
        <f>-VLOOKUP(AO$1,D_0310!$A$4:$XA$84,($C971+AO$2-2001)+8*$B971,FALSE)</f>
        <v>-22</v>
      </c>
      <c r="AP971" s="18">
        <f>-VLOOKUP(AP$1,D_0310!$A$4:$XA$84,($C971+AP$2-2001)+8*$B971,FALSE)</f>
        <v>-18</v>
      </c>
      <c r="AQ971" s="18">
        <f>-VLOOKUP(AQ$1,D_0310!$A$4:$XA$84,($C971+AQ$2-2001)+8*$B971,FALSE)</f>
        <v>-28</v>
      </c>
      <c r="AR971" s="18">
        <f>-VLOOKUP(AR$1,D_0310!$A$4:$XA$84,($C971+AR$2-2001)+8*$B971,FALSE)</f>
        <v>-31</v>
      </c>
      <c r="AS971" s="31">
        <v>4</v>
      </c>
      <c r="AT971" s="55">
        <f>VLOOKUP(2002-C971,census2002!$A$3:$CD$82,2+B971)</f>
        <v>12249</v>
      </c>
      <c r="AU971" s="17" t="s">
        <v>182</v>
      </c>
      <c r="AW971">
        <f>1+L971/AVERAGE(AVERAGE(SUM($AT971,$D971:K971,$R971:Y971,$AF971:AM971),SUM($AT971,$D971:L971,$R971:Z971,$AF971:AN971)),AVERAGE(SUM($AT972,$D972:L972,$S972:Z972,$AG972:AN972),SUM($AT972,$D972:M972,$S972:AA972,$AG972:AO972)))</f>
        <v>1.0088323474596872</v>
      </c>
      <c r="AX971">
        <f>1+M971/AVERAGE(AVERAGE(SUM($AT971,$D971:L971,$R971:Z971,$AF971:AN971),SUM($AT971,$D971:M971,$R971:AA971,$AF971:AO971)),AVERAGE(SUM($AT972,$D972:M972,$S972:AA972,$AG972:AO972),SUM($AT972,$D972:N972,$S972:AB972,$AG972:AP972)))</f>
        <v>1.0057422459460552</v>
      </c>
      <c r="AY971">
        <f>1+N971/AVERAGE(AVERAGE(SUM($AT971,$D971:M971,$R971:AA971,$AF971:AO971),SUM($AT971,$D971:N971,$R971:AB971,$AF971:AP971)),AVERAGE(SUM($AT972,$D972:N972,$S972:AB972,$AG972:AP972),SUM($AT972,$D972:O972,$S972:AC972,$AG972:AQ972)))</f>
        <v>1.0026656973221859</v>
      </c>
      <c r="AZ971">
        <f>1+O971/AVERAGE(AVERAGE(SUM($AT971,$D971:N971,$R971:AB971,$AF971:AP971),SUM($AT971,$D971:O971,$R971:AC971,$AF971:AQ971)),AVERAGE(SUM($AT972,$D972:O972,$S972:AC972,$AG972:AQ972),SUM($AT972,$D972:P972,$S972:AD972,$AG972:AR972)))</f>
        <v>1.0052408788550695</v>
      </c>
      <c r="BA971" s="43">
        <f t="shared" si="1269"/>
        <v>1.0056179056861525</v>
      </c>
      <c r="BB971" s="47">
        <f t="shared" si="1276"/>
        <v>1.0044038381461107</v>
      </c>
    </row>
    <row r="972" spans="1:54">
      <c r="A972" s="9">
        <v>971</v>
      </c>
      <c r="B972" s="17">
        <f t="shared" ref="B972" si="1281">C962</f>
        <v>64</v>
      </c>
      <c r="C972" s="17">
        <v>1984</v>
      </c>
      <c r="D972" s="26"/>
      <c r="E972" s="26"/>
      <c r="F972" s="26"/>
      <c r="G972" s="26"/>
      <c r="H972" s="26"/>
      <c r="I972" s="26"/>
      <c r="J972" s="21"/>
      <c r="K972" s="22"/>
      <c r="L972" s="22"/>
      <c r="M972" s="19">
        <f>VLOOKUP(M$1,IR_0310!$A$4:$XA$84,($C972+M$2-2001)+8*$B972,FALSE)</f>
        <v>24</v>
      </c>
      <c r="N972" s="19">
        <f>VLOOKUP(N$1,IR_0310!$A$4:$XA$84,($C972+N$2-2001)+8*$B972,FALSE)</f>
        <v>13</v>
      </c>
      <c r="O972" s="19">
        <f>VLOOKUP(O$1,IR_0310!$A$4:$XA$84,($C972+O$2-2001)+8*$B972,FALSE)</f>
        <v>35</v>
      </c>
      <c r="P972" s="18">
        <f>VLOOKUP(P$1,IR_0310!$A$4:$XA$84,($C972+P$2-2001)+8*$B972,FALSE)</f>
        <v>46</v>
      </c>
      <c r="Q972" s="17">
        <v>1984</v>
      </c>
      <c r="R972" s="26"/>
      <c r="S972" s="26"/>
      <c r="T972" s="26"/>
      <c r="U972" s="26"/>
      <c r="V972" s="26"/>
      <c r="W972" s="26"/>
      <c r="X972" s="21"/>
      <c r="Y972" s="22"/>
      <c r="Z972" s="22"/>
      <c r="AA972" s="18">
        <f>VLOOKUP(AA$1,IN_0310!$A$4:$XA$84,($C972+AA$2-2001)+8*$B972,FALSE)</f>
        <v>-12</v>
      </c>
      <c r="AB972" s="18">
        <f>VLOOKUP(AB$1,IN_0310!$A$4:$XA$84,($C972+AB$2-2001)+8*$B972,FALSE)</f>
        <v>-2</v>
      </c>
      <c r="AC972" s="18">
        <f>VLOOKUP(AC$1,IN_0310!$A$4:$XA$84,($C972+AC$2-2001)+8*$B972,FALSE)</f>
        <v>3</v>
      </c>
      <c r="AD972" s="18">
        <f>VLOOKUP(AD$1,IN_0310!$A$4:$XA$84,($C972+AD$2-2001)+8*$B972,FALSE)</f>
        <v>4</v>
      </c>
      <c r="AE972" s="17">
        <v>1984</v>
      </c>
      <c r="AF972" s="26"/>
      <c r="AG972" s="26"/>
      <c r="AH972" s="26"/>
      <c r="AI972" s="26"/>
      <c r="AJ972" s="26"/>
      <c r="AK972" s="26"/>
      <c r="AL972" s="21"/>
      <c r="AM972" s="22"/>
      <c r="AN972" s="22"/>
      <c r="AO972" s="18">
        <f>-VLOOKUP(AO$1,D_0310!$A$4:$XA$84,($C972+AO$2-2001)+8*$B972,FALSE)</f>
        <v>-25</v>
      </c>
      <c r="AP972" s="18">
        <f>-VLOOKUP(AP$1,D_0310!$A$4:$XA$84,($C972+AP$2-2001)+8*$B972,FALSE)</f>
        <v>-23</v>
      </c>
      <c r="AQ972" s="18">
        <f>-VLOOKUP(AQ$1,D_0310!$A$4:$XA$84,($C972+AQ$2-2001)+8*$B972,FALSE)</f>
        <v>-19</v>
      </c>
      <c r="AR972" s="18">
        <f>-VLOOKUP(AR$1,D_0310!$A$4:$XA$84,($C972+AR$2-2001)+8*$B972,FALSE)</f>
        <v>-23</v>
      </c>
      <c r="AS972" s="31">
        <v>3</v>
      </c>
      <c r="AT972" s="55">
        <f>VLOOKUP(2002-C972,census2002!$A$3:$CD$82,2+B972)</f>
        <v>12401</v>
      </c>
      <c r="AU972" s="17" t="s">
        <v>183</v>
      </c>
      <c r="AX972">
        <f>1+M972/AVERAGE(AVERAGE(SUM($AT972,$D972:L972,$R972:Z972,$AF972:AN972),SUM($AT972,$D972:M972,$R972:AA972,$AF972:AO972)),AVERAGE(SUM($AT973,$D973:M973,$S973:AA973,$AG973:AO973),SUM($AT973,$D973:N973,$S973:AB973,$AG973:AP973)))</f>
        <v>1.0019452887537994</v>
      </c>
      <c r="AY972">
        <f>1+N972/AVERAGE(AVERAGE(SUM($AT972,$D972:M972,$R972:AA972,$AF972:AO972),SUM($AT972,$D972:N972,$R972:AB972,$AF972:AP972)),AVERAGE(SUM($AT973,$D973:N973,$S973:AB973,$AG973:AP973),SUM($AT973,$D973:O973,$S973:AC973,$AG973:AQ973)))</f>
        <v>1.0010536980749747</v>
      </c>
      <c r="AZ972">
        <f>1+O972/AVERAGE(AVERAGE(SUM($AT972,$D972:N972,$R972:AB972,$AF972:AP972),SUM($AT972,$D972:O972,$R972:AC972,$AF972:AQ972)),AVERAGE(SUM($AT973,$D973:O973,$S973:AC973,$AG973:AQ973),SUM($AT973,$D973:P973,$S973:AD973,$AG973:AR973)))</f>
        <v>1.0028387777034289</v>
      </c>
      <c r="BA972" s="43">
        <f t="shared" si="1269"/>
        <v>1.0019456564840128</v>
      </c>
      <c r="BB972" s="47">
        <f t="shared" si="1276"/>
        <v>1.0043316392583381</v>
      </c>
    </row>
    <row r="973" spans="1:54">
      <c r="A973" s="9">
        <v>972</v>
      </c>
      <c r="B973" s="17">
        <f t="shared" ref="B973" si="1282">C962</f>
        <v>64</v>
      </c>
      <c r="C973" s="17">
        <v>1983</v>
      </c>
      <c r="D973" s="26"/>
      <c r="E973" s="26"/>
      <c r="F973" s="26"/>
      <c r="G973" s="26"/>
      <c r="H973" s="26"/>
      <c r="I973" s="26"/>
      <c r="J973" s="21"/>
      <c r="K973" s="22"/>
      <c r="L973" s="22"/>
      <c r="M973" s="22"/>
      <c r="N973" s="19">
        <f>VLOOKUP(N$1,IR_0310!$A$4:$XA$84,($C973+N$2-2001)+8*$B973,FALSE)</f>
        <v>63</v>
      </c>
      <c r="O973" s="19">
        <f>VLOOKUP(O$1,IR_0310!$A$4:$XA$84,($C973+O$2-2001)+8*$B973,FALSE)</f>
        <v>17</v>
      </c>
      <c r="P973" s="18">
        <f>VLOOKUP(P$1,IR_0310!$A$4:$XA$84,($C973+P$2-2001)+8*$B973,FALSE)</f>
        <v>0</v>
      </c>
      <c r="Q973" s="17">
        <v>1983</v>
      </c>
      <c r="R973" s="26"/>
      <c r="S973" s="26"/>
      <c r="T973" s="26"/>
      <c r="U973" s="26"/>
      <c r="V973" s="26"/>
      <c r="W973" s="26"/>
      <c r="X973" s="21"/>
      <c r="Y973" s="22"/>
      <c r="Z973" s="22"/>
      <c r="AA973" s="22"/>
      <c r="AB973" s="18">
        <f>VLOOKUP(AB$1,IN_0310!$A$4:$XA$84,($C973+AB$2-2001)+8*$B973,FALSE)</f>
        <v>-8</v>
      </c>
      <c r="AC973" s="18">
        <f>VLOOKUP(AC$1,IN_0310!$A$4:$XA$84,($C973+AC$2-2001)+8*$B973,FALSE)</f>
        <v>3</v>
      </c>
      <c r="AD973" s="18">
        <f>VLOOKUP(AD$1,IN_0310!$A$4:$XA$84,($C973+AD$2-2001)+8*$B973,FALSE)</f>
        <v>-3</v>
      </c>
      <c r="AE973" s="17">
        <v>1983</v>
      </c>
      <c r="AF973" s="26"/>
      <c r="AG973" s="26"/>
      <c r="AH973" s="26"/>
      <c r="AI973" s="26"/>
      <c r="AJ973" s="26"/>
      <c r="AK973" s="26"/>
      <c r="AL973" s="21"/>
      <c r="AM973" s="22"/>
      <c r="AN973" s="22"/>
      <c r="AO973" s="22"/>
      <c r="AP973" s="18">
        <f>-VLOOKUP(AP$1,D_0310!$A$4:$XA$84,($C973+AP$2-2001)+8*$B973,FALSE)</f>
        <v>-20</v>
      </c>
      <c r="AQ973" s="18">
        <f>-VLOOKUP(AQ$1,D_0310!$A$4:$XA$84,($C973+AQ$2-2001)+8*$B973,FALSE)</f>
        <v>-30</v>
      </c>
      <c r="AR973" s="18">
        <f>-VLOOKUP(AR$1,D_0310!$A$4:$XA$84,($C973+AR$2-2001)+8*$B973,FALSE)</f>
        <v>-27</v>
      </c>
      <c r="AS973" s="31">
        <v>2</v>
      </c>
      <c r="AT973" s="55">
        <f>VLOOKUP(2002-C973,census2002!$A$3:$CD$82,2+B973)</f>
        <v>12263</v>
      </c>
      <c r="AU973" s="17" t="s">
        <v>184</v>
      </c>
      <c r="AY973">
        <f>1+N973/AVERAGE(AVERAGE(SUM($AT973,$D973:M973,$R973:AA973,$AF973:AO973),SUM($AT973,$D973:N973,$R973:AB973,$AF973:AP973)),AVERAGE(SUM($AT974,$D974:N974,$S974:AB974,$AG974:AP974),SUM($AT974,$D974:O974,$S974:AC974,$AG974:AQ974)))</f>
        <v>1.0052884514490776</v>
      </c>
      <c r="AZ973">
        <f>1+O973/AVERAGE(AVERAGE(SUM($AT973,$D973:N973,$R973:AB973,$AF973:AP973),SUM($AT973,$D973:O973,$R973:AC973,$AF973:AQ973)),AVERAGE(SUM($AT974,$D974:O974,$S974:AC974,$AG974:AQ974),SUM($AT974,$D974:P974,$S974:AD974,$AG974:AR974)))</f>
        <v>1.0014265634506052</v>
      </c>
      <c r="BA973" s="43">
        <f t="shared" si="1269"/>
        <v>1.00335564941412</v>
      </c>
      <c r="BB973" s="47">
        <f t="shared" si="1276"/>
        <v>1.003961464122592</v>
      </c>
    </row>
    <row r="974" spans="1:54">
      <c r="A974" s="13">
        <v>973</v>
      </c>
      <c r="B974" s="17">
        <f t="shared" ref="B974" si="1283">C962</f>
        <v>64</v>
      </c>
      <c r="C974" s="17">
        <v>1982</v>
      </c>
      <c r="D974" s="26"/>
      <c r="E974" s="26"/>
      <c r="F974" s="26"/>
      <c r="G974" s="26"/>
      <c r="H974" s="26"/>
      <c r="I974" s="26"/>
      <c r="J974" s="21"/>
      <c r="K974" s="22"/>
      <c r="L974" s="22"/>
      <c r="M974" s="22"/>
      <c r="N974" s="22"/>
      <c r="O974" s="19">
        <f>VLOOKUP(O$1,IR_0310!$A$4:$XA$84,($C974+O$2-2001)+8*$B974,FALSE)</f>
        <v>28</v>
      </c>
      <c r="P974" s="18">
        <f>VLOOKUP(P$1,IR_0310!$A$4:$XA$84,($C974+P$2-2001)+8*$B974,FALSE)</f>
        <v>36</v>
      </c>
      <c r="Q974" s="17">
        <v>1982</v>
      </c>
      <c r="R974" s="26"/>
      <c r="S974" s="26"/>
      <c r="T974" s="26"/>
      <c r="U974" s="26"/>
      <c r="V974" s="26"/>
      <c r="W974" s="26"/>
      <c r="X974" s="21"/>
      <c r="Y974" s="22"/>
      <c r="Z974" s="22"/>
      <c r="AA974" s="22"/>
      <c r="AB974" s="22"/>
      <c r="AC974" s="18">
        <f>VLOOKUP(AC$1,IN_0310!$A$4:$XA$84,($C974+AC$2-2001)+8*$B974,FALSE)</f>
        <v>-9</v>
      </c>
      <c r="AD974" s="18">
        <f>VLOOKUP(AD$1,IN_0310!$A$4:$XA$84,($C974+AD$2-2001)+8*$B974,FALSE)</f>
        <v>-7</v>
      </c>
      <c r="AE974" s="17">
        <v>1982</v>
      </c>
      <c r="AF974" s="26"/>
      <c r="AG974" s="26"/>
      <c r="AH974" s="26"/>
      <c r="AI974" s="26"/>
      <c r="AJ974" s="26"/>
      <c r="AK974" s="26"/>
      <c r="AL974" s="21"/>
      <c r="AM974" s="22"/>
      <c r="AN974" s="22"/>
      <c r="AO974" s="22"/>
      <c r="AP974" s="22"/>
      <c r="AQ974" s="18">
        <f>-VLOOKUP(AQ$1,D_0310!$A$4:$XA$84,($C974+AQ$2-2001)+8*$B974,FALSE)</f>
        <v>-27</v>
      </c>
      <c r="AR974" s="18">
        <f>-VLOOKUP(AR$1,D_0310!$A$4:$XA$84,($C974+AR$2-2001)+8*$B974,FALSE)</f>
        <v>-30</v>
      </c>
      <c r="AS974" s="31">
        <v>1</v>
      </c>
      <c r="AT974" s="55">
        <f>VLOOKUP(2002-C974,census2002!$A$3:$CD$82,2+B974)</f>
        <v>11549</v>
      </c>
      <c r="AU974" s="17" t="s">
        <v>185</v>
      </c>
      <c r="AZ974">
        <f>1+O974/AVERAGE(AVERAGE(SUM($AT974,$D974:N974,$R974:AB974,$AF974:AP974),SUM($AT974,$D974:O974,$R974:AC974,$AF974:AQ974)),AVERAGE(SUM($AT975,$D975:O975,$S975:AC975,$AG975:AQ975),SUM($AT975,$D975:P975,$S975:AD975,$AG975:AR975)))</f>
        <v>1.0024759588813972</v>
      </c>
      <c r="BA974" s="43">
        <f t="shared" si="1269"/>
        <v>1.0024759588813972</v>
      </c>
      <c r="BB974" s="47">
        <f t="shared" si="1276"/>
        <v>1.0047665279755729</v>
      </c>
    </row>
    <row r="975" spans="1:54">
      <c r="A975" s="9">
        <v>974</v>
      </c>
      <c r="B975" s="17">
        <f t="shared" ref="B975" si="1284">C962</f>
        <v>64</v>
      </c>
      <c r="C975" s="17">
        <v>1981</v>
      </c>
      <c r="D975" s="26"/>
      <c r="E975" s="26"/>
      <c r="F975" s="26"/>
      <c r="G975" s="26"/>
      <c r="H975" s="26"/>
      <c r="I975" s="26"/>
      <c r="J975" s="21"/>
      <c r="K975" s="22"/>
      <c r="L975" s="22"/>
      <c r="M975" s="22"/>
      <c r="N975" s="22"/>
      <c r="O975" s="22"/>
      <c r="P975" s="18">
        <f>VLOOKUP(P$1,IR_0310!$A$4:$XA$84,($C975+P$2-2001)+8*$B975,FALSE)</f>
        <v>39</v>
      </c>
      <c r="Q975" s="17">
        <v>1981</v>
      </c>
      <c r="R975" s="26"/>
      <c r="S975" s="26"/>
      <c r="T975" s="26"/>
      <c r="U975" s="26"/>
      <c r="V975" s="26"/>
      <c r="W975" s="26"/>
      <c r="X975" s="21"/>
      <c r="Y975" s="22"/>
      <c r="Z975" s="22"/>
      <c r="AA975" s="22"/>
      <c r="AB975" s="22"/>
      <c r="AC975" s="22"/>
      <c r="AD975" s="18">
        <f>VLOOKUP(AD$1,IN_0310!$A$4:$XA$84,($C975+AD$2-2001)+8*$B975,FALSE)</f>
        <v>-6</v>
      </c>
      <c r="AE975" s="17">
        <v>1981</v>
      </c>
      <c r="AF975" s="26"/>
      <c r="AG975" s="26"/>
      <c r="AH975" s="26"/>
      <c r="AI975" s="26"/>
      <c r="AJ975" s="26"/>
      <c r="AK975" s="26"/>
      <c r="AL975" s="21"/>
      <c r="AM975" s="22"/>
      <c r="AN975" s="22"/>
      <c r="AO975" s="22"/>
      <c r="AP975" s="22"/>
      <c r="AQ975" s="22"/>
      <c r="AR975" s="18">
        <f>-VLOOKUP(AR$1,D_0310!$A$4:$XA$84,($C975+AR$2-2001)+8*$B975,FALSE)</f>
        <v>-32</v>
      </c>
      <c r="AS975" s="31"/>
      <c r="AT975" s="55">
        <f>VLOOKUP(2002-C975,census2002!$A$3:$CD$82,2+B975)</f>
        <v>11072</v>
      </c>
      <c r="AU975" s="17" t="s">
        <v>186</v>
      </c>
    </row>
    <row r="976" spans="1:54" ht="15.75" thickBot="1">
      <c r="A976" s="9">
        <v>975</v>
      </c>
      <c r="B976" s="10" t="str">
        <f>INDEX('regions#'!$B$2:$B$79,B978+1)</f>
        <v>Республика Коми</v>
      </c>
      <c r="C976" s="51" t="s">
        <v>159</v>
      </c>
      <c r="D976" s="11" t="s">
        <v>912</v>
      </c>
      <c r="E976" s="11" t="s">
        <v>913</v>
      </c>
      <c r="F976" s="11" t="s">
        <v>914</v>
      </c>
      <c r="G976" s="11" t="s">
        <v>915</v>
      </c>
      <c r="H976" s="11" t="s">
        <v>916</v>
      </c>
      <c r="I976" s="11" t="s">
        <v>917</v>
      </c>
      <c r="J976" s="11" t="s">
        <v>918</v>
      </c>
      <c r="K976" s="12" t="s">
        <v>919</v>
      </c>
      <c r="L976" s="12" t="s">
        <v>920</v>
      </c>
      <c r="M976" s="12" t="s">
        <v>921</v>
      </c>
      <c r="N976" s="12" t="s">
        <v>922</v>
      </c>
      <c r="O976" s="12" t="s">
        <v>923</v>
      </c>
      <c r="P976" s="11" t="s">
        <v>924</v>
      </c>
      <c r="Q976" s="52" t="s">
        <v>160</v>
      </c>
      <c r="R976" s="23" t="s">
        <v>912</v>
      </c>
      <c r="S976" s="23" t="s">
        <v>913</v>
      </c>
      <c r="T976" s="23" t="s">
        <v>914</v>
      </c>
      <c r="U976" s="23" t="s">
        <v>915</v>
      </c>
      <c r="V976" s="23" t="s">
        <v>916</v>
      </c>
      <c r="W976" s="23" t="s">
        <v>917</v>
      </c>
      <c r="X976" s="23" t="s">
        <v>918</v>
      </c>
      <c r="Y976" s="23" t="s">
        <v>919</v>
      </c>
      <c r="Z976" s="23" t="s">
        <v>920</v>
      </c>
      <c r="AA976" s="23" t="s">
        <v>921</v>
      </c>
      <c r="AB976" s="23" t="s">
        <v>922</v>
      </c>
      <c r="AC976" s="23" t="s">
        <v>923</v>
      </c>
      <c r="AD976" s="23" t="s">
        <v>924</v>
      </c>
      <c r="AE976" s="53" t="s">
        <v>161</v>
      </c>
      <c r="AF976" s="27" t="s">
        <v>912</v>
      </c>
      <c r="AG976" s="27" t="s">
        <v>913</v>
      </c>
      <c r="AH976" s="27" t="s">
        <v>914</v>
      </c>
      <c r="AI976" s="27" t="s">
        <v>915</v>
      </c>
      <c r="AJ976" s="27" t="s">
        <v>916</v>
      </c>
      <c r="AK976" s="27" t="s">
        <v>917</v>
      </c>
      <c r="AL976" s="27" t="s">
        <v>918</v>
      </c>
      <c r="AM976" s="27" t="s">
        <v>919</v>
      </c>
      <c r="AN976" s="27" t="s">
        <v>920</v>
      </c>
      <c r="AO976" s="27" t="s">
        <v>921</v>
      </c>
      <c r="AP976" s="27" t="s">
        <v>922</v>
      </c>
      <c r="AQ976" s="27" t="s">
        <v>923</v>
      </c>
      <c r="AR976" s="27" t="s">
        <v>924</v>
      </c>
      <c r="AS976" s="31" t="s">
        <v>162</v>
      </c>
      <c r="AT976" s="2" t="s">
        <v>163</v>
      </c>
      <c r="AV976" s="54">
        <f t="shared" ref="AV976:AZ976" si="1285">AVERAGE(AV978:AV989)</f>
        <v>0.99261046643810502</v>
      </c>
      <c r="AW976" s="54">
        <f t="shared" si="1285"/>
        <v>0.98447968477757009</v>
      </c>
      <c r="AX976" s="54">
        <f t="shared" si="1285"/>
        <v>0.98792271290968514</v>
      </c>
      <c r="AY976" s="54">
        <f t="shared" si="1285"/>
        <v>0.98992817905376074</v>
      </c>
      <c r="AZ976" s="54">
        <f t="shared" si="1285"/>
        <v>0.99281619261417808</v>
      </c>
      <c r="BA976" s="38" t="s">
        <v>983</v>
      </c>
      <c r="BB976" s="39">
        <f t="shared" ref="BB976" si="1286">PRODUCT(AV976:AZ976)-1</f>
        <v>-5.1185926371830393E-2</v>
      </c>
    </row>
    <row r="977" spans="1:54" ht="15.75" thickBot="1">
      <c r="A977" s="13">
        <v>976</v>
      </c>
      <c r="C977" s="14">
        <f t="shared" ref="C977" si="1287">A976/15</f>
        <v>65</v>
      </c>
      <c r="D977" s="15">
        <v>10</v>
      </c>
      <c r="E977" s="15">
        <v>11</v>
      </c>
      <c r="F977" s="15">
        <v>12</v>
      </c>
      <c r="G977" s="15">
        <v>13</v>
      </c>
      <c r="H977" s="15">
        <v>14</v>
      </c>
      <c r="I977" s="15">
        <v>15</v>
      </c>
      <c r="J977" s="15">
        <v>16</v>
      </c>
      <c r="K977" s="16">
        <v>17</v>
      </c>
      <c r="L977" s="16">
        <v>18</v>
      </c>
      <c r="M977" s="16">
        <v>19</v>
      </c>
      <c r="N977" s="16">
        <v>20</v>
      </c>
      <c r="O977" s="16">
        <v>21</v>
      </c>
      <c r="P977" s="15">
        <v>22</v>
      </c>
      <c r="R977" s="15">
        <v>10</v>
      </c>
      <c r="S977" s="15">
        <v>11</v>
      </c>
      <c r="T977" s="15">
        <v>12</v>
      </c>
      <c r="U977" s="15">
        <v>13</v>
      </c>
      <c r="V977" s="15">
        <v>14</v>
      </c>
      <c r="W977" s="15">
        <v>15</v>
      </c>
      <c r="X977" s="15">
        <v>16</v>
      </c>
      <c r="Y977" s="25">
        <v>17</v>
      </c>
      <c r="Z977" s="25">
        <v>18</v>
      </c>
      <c r="AA977" s="25">
        <v>19</v>
      </c>
      <c r="AB977" s="25">
        <v>20</v>
      </c>
      <c r="AC977" s="25">
        <v>21</v>
      </c>
      <c r="AD977" s="15">
        <v>22</v>
      </c>
      <c r="AF977" s="15">
        <v>10</v>
      </c>
      <c r="AG977" s="15">
        <v>11</v>
      </c>
      <c r="AH977" s="15">
        <v>12</v>
      </c>
      <c r="AI977" s="15">
        <v>13</v>
      </c>
      <c r="AJ977" s="15">
        <v>14</v>
      </c>
      <c r="AK977" s="15">
        <v>15</v>
      </c>
      <c r="AL977" s="15">
        <v>16</v>
      </c>
      <c r="AM977" s="29">
        <v>17</v>
      </c>
      <c r="AN977" s="29">
        <v>18</v>
      </c>
      <c r="AO977" s="29">
        <v>19</v>
      </c>
      <c r="AP977" s="29">
        <v>20</v>
      </c>
      <c r="AQ977" s="29">
        <v>21</v>
      </c>
      <c r="AR977" s="15">
        <v>22</v>
      </c>
      <c r="AS977" s="31"/>
      <c r="AT977" s="55"/>
      <c r="AU977" s="14" t="s">
        <v>165</v>
      </c>
      <c r="AV977" s="40" t="s">
        <v>166</v>
      </c>
      <c r="AW977" s="40" t="s">
        <v>167</v>
      </c>
      <c r="AX977" s="40" t="s">
        <v>168</v>
      </c>
      <c r="AY977" s="40" t="s">
        <v>169</v>
      </c>
      <c r="AZ977" s="40" t="s">
        <v>170</v>
      </c>
      <c r="BA977" s="41" t="s">
        <v>171</v>
      </c>
      <c r="BB977" s="42"/>
    </row>
    <row r="978" spans="1:54">
      <c r="A978" s="9">
        <v>977</v>
      </c>
      <c r="B978">
        <f t="shared" ref="B978" si="1288">C977</f>
        <v>65</v>
      </c>
      <c r="C978" s="17">
        <v>1993</v>
      </c>
      <c r="D978" s="18">
        <f>VLOOKUP(D$1,IR_0310!$A$4:$XA$84,($C978+D$2-2001)+8*$B978,FALSE)</f>
        <v>-49</v>
      </c>
      <c r="E978" s="18">
        <f>VLOOKUP(E$1,IR_0310!$A$4:$XA$84,($C978+E$2-2001)+8*$B978,FALSE)</f>
        <v>-36</v>
      </c>
      <c r="F978" s="18">
        <f>VLOOKUP(F$1,IR_0310!$A$4:$XA$84,($C978+F$2-2001)+8*$B978,FALSE)</f>
        <v>-57</v>
      </c>
      <c r="G978" s="18">
        <f>VLOOKUP(G$1,IR_0310!$A$4:$XA$84,($C978+G$2-2001)+8*$B978,FALSE)</f>
        <v>-63</v>
      </c>
      <c r="H978" s="18">
        <f>VLOOKUP(H$1,IR_0310!$A$4:$XA$84,($C978+H$2-2001)+8*$B978,FALSE)</f>
        <v>-63</v>
      </c>
      <c r="I978" s="18">
        <f>VLOOKUP(I$1,IR_0310!$A$4:$XA$84,($C978+I$2-2001)+8*$B978,FALSE)</f>
        <v>-45</v>
      </c>
      <c r="J978" s="18">
        <f>VLOOKUP(J$1,IR_0310!$A$4:$XA$84,($C978+J$2-2001)+8*$B978,FALSE)</f>
        <v>-54</v>
      </c>
      <c r="K978" s="19">
        <f>VLOOKUP(K$1,IR_0310!$A$4:$XA$84,($C978+K$2-2001)+8*$B978,FALSE)</f>
        <v>-101</v>
      </c>
      <c r="L978" s="20"/>
      <c r="M978" s="20"/>
      <c r="N978" s="20"/>
      <c r="O978" s="20"/>
      <c r="P978" s="26"/>
      <c r="Q978" s="17">
        <v>1993</v>
      </c>
      <c r="R978" s="18">
        <f>VLOOKUP(R$1,IN_0310!$A$4:$XA$84,($C978+R$2-2001)+8*$B978,FALSE)</f>
        <v>-7</v>
      </c>
      <c r="S978" s="18">
        <f>VLOOKUP(S$1,IN_0310!$A$4:$XA$84,($C978+S$2-2001)+8*$B978,FALSE)</f>
        <v>-3</v>
      </c>
      <c r="T978" s="18">
        <f>VLOOKUP(T$1,IN_0310!$A$4:$XA$84,($C978+T$2-2001)+8*$B978,FALSE)</f>
        <v>-3</v>
      </c>
      <c r="U978" s="18">
        <f>VLOOKUP(U$1,IN_0310!$A$4:$XA$84,($C978+U$2-2001)+8*$B978,FALSE)</f>
        <v>-3</v>
      </c>
      <c r="V978" s="18">
        <f>VLOOKUP(V$1,IN_0310!$A$4:$XA$84,($C978+V$2-2001)+8*$B978,FALSE)</f>
        <v>7</v>
      </c>
      <c r="W978" s="18">
        <f>VLOOKUP(W$1,IN_0310!$A$4:$XA$84,($C978+W$2-2001)+8*$B978,FALSE)</f>
        <v>6</v>
      </c>
      <c r="X978" s="18">
        <f>VLOOKUP(X$1,IN_0310!$A$4:$XA$84,($C978+X$2-2001)+8*$B978,FALSE)</f>
        <v>10</v>
      </c>
      <c r="Y978" s="18">
        <f>VLOOKUP(Y$1,IN_0310!$A$4:$XA$84,($C978+Y$2-2001)+8*$B978,FALSE)</f>
        <v>6</v>
      </c>
      <c r="Z978" s="20"/>
      <c r="AA978" s="20"/>
      <c r="AB978" s="20"/>
      <c r="AC978" s="20"/>
      <c r="AD978" s="26"/>
      <c r="AE978" s="17">
        <v>1993</v>
      </c>
      <c r="AF978" s="18">
        <f>-VLOOKUP(AF$1,D_0310!$A$4:$XA$84,($C978+AF$2-2001)+8*$B978,FALSE)</f>
        <v>-2</v>
      </c>
      <c r="AG978" s="18">
        <f>-VLOOKUP(AG$1,D_0310!$A$4:$XA$84,($C978+AG$2-2001)+8*$B978,FALSE)</f>
        <v>-6</v>
      </c>
      <c r="AH978" s="18">
        <f>-VLOOKUP(AH$1,D_0310!$A$4:$XA$84,($C978+AH$2-2001)+8*$B978,FALSE)</f>
        <v>-7</v>
      </c>
      <c r="AI978" s="18">
        <f>-VLOOKUP(AI$1,D_0310!$A$4:$XA$84,($C978+AI$2-2001)+8*$B978,FALSE)</f>
        <v>-5</v>
      </c>
      <c r="AJ978" s="18">
        <f>-VLOOKUP(AJ$1,D_0310!$A$4:$XA$84,($C978+AJ$2-2001)+8*$B978,FALSE)</f>
        <v>-10</v>
      </c>
      <c r="AK978" s="18">
        <f>-VLOOKUP(AK$1,D_0310!$A$4:$XA$84,($C978+AK$2-2001)+8*$B978,FALSE)</f>
        <v>-6</v>
      </c>
      <c r="AL978" s="18">
        <f>-VLOOKUP(AL$1,D_0310!$A$4:$XA$84,($C978+AL$2-2001)+8*$B978,FALSE)</f>
        <v>-9</v>
      </c>
      <c r="AM978" s="18">
        <f>-VLOOKUP(AM$1,D_0310!$A$4:$XA$84,($C978+AM$2-2001)+8*$B978,FALSE)</f>
        <v>-16</v>
      </c>
      <c r="AN978" s="20"/>
      <c r="AO978" s="20"/>
      <c r="AP978" s="20"/>
      <c r="AQ978" s="20"/>
      <c r="AR978" s="26"/>
      <c r="AS978" s="31">
        <v>1</v>
      </c>
      <c r="AT978" s="55">
        <f>VLOOKUP(2002-C978,census2002!$A$3:$CD$82,2+B978)</f>
        <v>11158</v>
      </c>
      <c r="AU978" s="17" t="s">
        <v>172</v>
      </c>
      <c r="AV978">
        <f>1+K978/AVERAGE(AVERAGE(SUM($AT978,$D978:J978,$R978:X978,$AF978:AL978),SUM($AT978,$D978:K978,$R978:Y978,$AF978:AM978)),AVERAGE(SUM($AT979,$D979:K979,$S979:Y979,$AG979:AM979),SUM($AT979,$D979:L979,$S979:Z979,$AG979:AN979)))</f>
        <v>0.9911844287335253</v>
      </c>
      <c r="BA978" s="43">
        <f t="shared" ref="BA978:BA989" si="1289">(PRODUCT(AV978:AZ978))^(1/AS978)</f>
        <v>0.9911844287335253</v>
      </c>
      <c r="BB978" s="43" t="s">
        <v>173</v>
      </c>
    </row>
    <row r="979" spans="1:54">
      <c r="A979" s="9">
        <v>978</v>
      </c>
      <c r="B979" s="17">
        <f t="shared" ref="B979" si="1290">C977</f>
        <v>65</v>
      </c>
      <c r="C979" s="17">
        <v>1992</v>
      </c>
      <c r="D979" s="21"/>
      <c r="E979" s="18">
        <f>VLOOKUP(E$1,IR_0310!$A$4:$XA$84,($C979+E$2-2001)+8*$B979,FALSE)</f>
        <v>-60</v>
      </c>
      <c r="F979" s="18">
        <f>VLOOKUP(F$1,IR_0310!$A$4:$XA$84,($C979+F$2-2001)+8*$B979,FALSE)</f>
        <v>-44</v>
      </c>
      <c r="G979" s="18">
        <f>VLOOKUP(G$1,IR_0310!$A$4:$XA$84,($C979+G$2-2001)+8*$B979,FALSE)</f>
        <v>-68</v>
      </c>
      <c r="H979" s="18">
        <f>VLOOKUP(H$1,IR_0310!$A$4:$XA$84,($C979+H$2-2001)+8*$B979,FALSE)</f>
        <v>-61</v>
      </c>
      <c r="I979" s="18">
        <f>VLOOKUP(I$1,IR_0310!$A$4:$XA$84,($C979+I$2-2001)+8*$B979,FALSE)</f>
        <v>-51</v>
      </c>
      <c r="J979" s="18">
        <f>VLOOKUP(J$1,IR_0310!$A$4:$XA$84,($C979+J$2-2001)+8*$B979,FALSE)</f>
        <v>-54</v>
      </c>
      <c r="K979" s="19">
        <f>VLOOKUP(K$1,IR_0310!$A$4:$XA$84,($C979+K$2-2001)+8*$B979,FALSE)</f>
        <v>-71</v>
      </c>
      <c r="L979" s="19">
        <f>VLOOKUP(L$1,IR_0310!$A$4:$XA$84,($C979+L$2-2001)+8*$B979,FALSE)</f>
        <v>-340</v>
      </c>
      <c r="M979" s="22"/>
      <c r="N979" s="22"/>
      <c r="O979" s="22"/>
      <c r="P979" s="21"/>
      <c r="Q979" s="17">
        <v>1992</v>
      </c>
      <c r="R979" s="21"/>
      <c r="S979" s="18">
        <f>VLOOKUP(S$1,IN_0310!$A$4:$XA$84,($C979+S$2-2001)+8*$B979,FALSE)</f>
        <v>-2</v>
      </c>
      <c r="T979" s="18">
        <f>VLOOKUP(T$1,IN_0310!$A$4:$XA$84,($C979+T$2-2001)+8*$B979,FALSE)</f>
        <v>-19</v>
      </c>
      <c r="U979" s="18">
        <f>VLOOKUP(U$1,IN_0310!$A$4:$XA$84,($C979+U$2-2001)+8*$B979,FALSE)</f>
        <v>-6</v>
      </c>
      <c r="V979" s="18">
        <f>VLOOKUP(V$1,IN_0310!$A$4:$XA$84,($C979+V$2-2001)+8*$B979,FALSE)</f>
        <v>-1</v>
      </c>
      <c r="W979" s="18">
        <f>VLOOKUP(W$1,IN_0310!$A$4:$XA$84,($C979+W$2-2001)+8*$B979,FALSE)</f>
        <v>4</v>
      </c>
      <c r="X979" s="18">
        <f>VLOOKUP(X$1,IN_0310!$A$4:$XA$84,($C979+X$2-2001)+8*$B979,FALSE)</f>
        <v>10</v>
      </c>
      <c r="Y979" s="18">
        <f>VLOOKUP(Y$1,IN_0310!$A$4:$XA$84,($C979+Y$2-2001)+8*$B979,FALSE)</f>
        <v>7</v>
      </c>
      <c r="Z979" s="18">
        <f>VLOOKUP(Z$1,IN_0310!$A$4:$XA$84,($C979+Z$2-2001)+8*$B979,FALSE)</f>
        <v>-2</v>
      </c>
      <c r="AA979" s="22"/>
      <c r="AB979" s="22"/>
      <c r="AC979" s="22"/>
      <c r="AD979" s="21"/>
      <c r="AE979" s="17">
        <v>1992</v>
      </c>
      <c r="AF979" s="21"/>
      <c r="AG979" s="18">
        <f>-VLOOKUP(AG$1,D_0310!$A$4:$XA$84,($C979+AG$2-2001)+8*$B979,FALSE)</f>
        <v>-8</v>
      </c>
      <c r="AH979" s="18">
        <f>-VLOOKUP(AH$1,D_0310!$A$4:$XA$84,($C979+AH$2-2001)+8*$B979,FALSE)</f>
        <v>-4</v>
      </c>
      <c r="AI979" s="18">
        <f>-VLOOKUP(AI$1,D_0310!$A$4:$XA$84,($C979+AI$2-2001)+8*$B979,FALSE)</f>
        <v>-9</v>
      </c>
      <c r="AJ979" s="18">
        <f>-VLOOKUP(AJ$1,D_0310!$A$4:$XA$84,($C979+AJ$2-2001)+8*$B979,FALSE)</f>
        <v>-7</v>
      </c>
      <c r="AK979" s="18">
        <f>-VLOOKUP(AK$1,D_0310!$A$4:$XA$84,($C979+AK$2-2001)+8*$B979,FALSE)</f>
        <v>-5</v>
      </c>
      <c r="AL979" s="18">
        <f>-VLOOKUP(AL$1,D_0310!$A$4:$XA$84,($C979+AL$2-2001)+8*$B979,FALSE)</f>
        <v>-22</v>
      </c>
      <c r="AM979" s="18">
        <f>-VLOOKUP(AM$1,D_0310!$A$4:$XA$84,($C979+AM$2-2001)+8*$B979,FALSE)</f>
        <v>-11</v>
      </c>
      <c r="AN979" s="18">
        <f>-VLOOKUP(AN$1,D_0310!$A$4:$XA$84,($C979+AN$2-2001)+8*$B979,FALSE)</f>
        <v>-17</v>
      </c>
      <c r="AO979" s="22"/>
      <c r="AP979" s="22"/>
      <c r="AQ979" s="22"/>
      <c r="AR979" s="21"/>
      <c r="AS979" s="31">
        <v>2</v>
      </c>
      <c r="AT979" s="55">
        <f>VLOOKUP(2002-C979,census2002!$A$3:$CD$82,2+B979)</f>
        <v>12878</v>
      </c>
      <c r="AU979" s="17" t="s">
        <v>174</v>
      </c>
      <c r="AV979">
        <f>1+K979/AVERAGE(AVERAGE(SUM($AT979,$D979:J979,$R979:X979,$AF979:AL979),SUM($AT979,$D979:K979,$R979:Y979,$AF979:AM979)),AVERAGE(SUM($AT980,$D980:K980,$S980:Y980,$AG980:AM980),SUM($AT980,$D980:L980,$S980:Z980,$AG980:AN980)))</f>
        <v>0.99455479714702044</v>
      </c>
      <c r="AW979">
        <f>1+L979/AVERAGE(AVERAGE(SUM($AT979,$D979:K979,$R979:Y979,$AF979:AM979),SUM($AT979,$D979:L979,$R979:Z979,$AF979:AN979)),AVERAGE(SUM($AT980,$D980:L980,$S980:Z980,$AG980:AN980),SUM($AT980,$D980:M980,$S980:AA980,$AG980:AO980)))</f>
        <v>0.97343594351231522</v>
      </c>
      <c r="BA979" s="43">
        <f t="shared" si="1289"/>
        <v>0.98393871116828668</v>
      </c>
      <c r="BB979" s="44">
        <f t="shared" ref="BB979" si="1291">AVERAGE(BA978:BA989)^5-1</f>
        <v>-4.5663107051372775E-2</v>
      </c>
    </row>
    <row r="980" spans="1:54">
      <c r="A980" s="13">
        <v>979</v>
      </c>
      <c r="B980" s="17">
        <f t="shared" ref="B980" si="1292">C977</f>
        <v>65</v>
      </c>
      <c r="C980" s="17">
        <v>1991</v>
      </c>
      <c r="D980" s="21"/>
      <c r="E980" s="21"/>
      <c r="F980" s="18">
        <f>VLOOKUP(F$1,IR_0310!$A$4:$XA$84,($C980+F$2-2001)+8*$B980,FALSE)</f>
        <v>-63</v>
      </c>
      <c r="G980" s="18">
        <f>VLOOKUP(G$1,IR_0310!$A$4:$XA$84,($C980+G$2-2001)+8*$B980,FALSE)</f>
        <v>-59</v>
      </c>
      <c r="H980" s="18">
        <f>VLOOKUP(H$1,IR_0310!$A$4:$XA$84,($C980+H$2-2001)+8*$B980,FALSE)</f>
        <v>-59</v>
      </c>
      <c r="I980" s="18">
        <f>VLOOKUP(I$1,IR_0310!$A$4:$XA$84,($C980+I$2-2001)+8*$B980,FALSE)</f>
        <v>-67</v>
      </c>
      <c r="J980" s="18">
        <f>VLOOKUP(J$1,IR_0310!$A$4:$XA$84,($C980+J$2-2001)+8*$B980,FALSE)</f>
        <v>-55</v>
      </c>
      <c r="K980" s="19">
        <f>VLOOKUP(K$1,IR_0310!$A$4:$XA$84,($C980+K$2-2001)+8*$B980,FALSE)</f>
        <v>-71</v>
      </c>
      <c r="L980" s="19">
        <f>VLOOKUP(L$1,IR_0310!$A$4:$XA$84,($C980+L$2-2001)+8*$B980,FALSE)</f>
        <v>-258</v>
      </c>
      <c r="M980" s="19">
        <f>VLOOKUP(M$1,IR_0310!$A$4:$XA$84,($C980+M$2-2001)+8*$B980,FALSE)</f>
        <v>-233</v>
      </c>
      <c r="N980" s="22"/>
      <c r="O980" s="22"/>
      <c r="P980" s="21"/>
      <c r="Q980" s="17">
        <v>1991</v>
      </c>
      <c r="R980" s="21"/>
      <c r="S980" s="21"/>
      <c r="T980" s="18">
        <f>VLOOKUP(T$1,IN_0310!$A$4:$XA$84,($C980+T$2-2001)+8*$B980,FALSE)</f>
        <v>-9</v>
      </c>
      <c r="U980" s="18">
        <f>VLOOKUP(U$1,IN_0310!$A$4:$XA$84,($C980+U$2-2001)+8*$B980,FALSE)</f>
        <v>-10</v>
      </c>
      <c r="V980" s="18">
        <f>VLOOKUP(V$1,IN_0310!$A$4:$XA$84,($C980+V$2-2001)+8*$B980,FALSE)</f>
        <v>-9</v>
      </c>
      <c r="W980" s="18">
        <f>VLOOKUP(W$1,IN_0310!$A$4:$XA$84,($C980+W$2-2001)+8*$B980,FALSE)</f>
        <v>-3</v>
      </c>
      <c r="X980" s="18">
        <f>VLOOKUP(X$1,IN_0310!$A$4:$XA$84,($C980+X$2-2001)+8*$B980,FALSE)</f>
        <v>5</v>
      </c>
      <c r="Y980" s="18">
        <f>VLOOKUP(Y$1,IN_0310!$A$4:$XA$84,($C980+Y$2-2001)+8*$B980,FALSE)</f>
        <v>7</v>
      </c>
      <c r="Z980" s="18">
        <f>VLOOKUP(Z$1,IN_0310!$A$4:$XA$84,($C980+Z$2-2001)+8*$B980,FALSE)</f>
        <v>3</v>
      </c>
      <c r="AA980" s="18">
        <f>VLOOKUP(AA$1,IN_0310!$A$4:$XA$84,($C980+AA$2-2001)+8*$B980,FALSE)</f>
        <v>3</v>
      </c>
      <c r="AB980" s="22"/>
      <c r="AC980" s="22"/>
      <c r="AD980" s="21"/>
      <c r="AE980" s="17">
        <v>1991</v>
      </c>
      <c r="AF980" s="21"/>
      <c r="AG980" s="21"/>
      <c r="AH980" s="18">
        <f>-VLOOKUP(AH$1,D_0310!$A$4:$XA$84,($C980+AH$2-2001)+8*$B980,FALSE)</f>
        <v>-6</v>
      </c>
      <c r="AI980" s="18">
        <f>-VLOOKUP(AI$1,D_0310!$A$4:$XA$84,($C980+AI$2-2001)+8*$B980,FALSE)</f>
        <v>-9</v>
      </c>
      <c r="AJ980" s="18">
        <f>-VLOOKUP(AJ$1,D_0310!$A$4:$XA$84,($C980+AJ$2-2001)+8*$B980,FALSE)</f>
        <v>-4</v>
      </c>
      <c r="AK980" s="18">
        <f>-VLOOKUP(AK$1,D_0310!$A$4:$XA$84,($C980+AK$2-2001)+8*$B980,FALSE)</f>
        <v>-13</v>
      </c>
      <c r="AL980" s="18">
        <f>-VLOOKUP(AL$1,D_0310!$A$4:$XA$84,($C980+AL$2-2001)+8*$B980,FALSE)</f>
        <v>-9</v>
      </c>
      <c r="AM980" s="18">
        <f>-VLOOKUP(AM$1,D_0310!$A$4:$XA$84,($C980+AM$2-2001)+8*$B980,FALSE)</f>
        <v>-17</v>
      </c>
      <c r="AN980" s="18">
        <f>-VLOOKUP(AN$1,D_0310!$A$4:$XA$84,($C980+AN$2-2001)+8*$B980,FALSE)</f>
        <v>-26</v>
      </c>
      <c r="AO980" s="18">
        <f>-VLOOKUP(AO$1,D_0310!$A$4:$XA$84,($C980+AO$2-2001)+8*$B980,FALSE)</f>
        <v>-14</v>
      </c>
      <c r="AP980" s="22"/>
      <c r="AQ980" s="22"/>
      <c r="AR980" s="21"/>
      <c r="AS980" s="31">
        <v>3</v>
      </c>
      <c r="AT980" s="55">
        <f>VLOOKUP(2002-C980,census2002!$A$3:$CD$82,2+B980)</f>
        <v>14236</v>
      </c>
      <c r="AU980" s="17" t="s">
        <v>175</v>
      </c>
      <c r="AV980">
        <f>1+K980/AVERAGE(AVERAGE(SUM($AT980,$D980:J980,$R980:X980,$AF980:AL980),SUM($AT980,$D980:K980,$R980:Y980,$AF980:AM980)),AVERAGE(SUM($AT981,$D981:K981,$S981:Y981,$AG981:AM981),SUM($AT981,$D981:L981,$S981:Z981,$AG981:AN981)))</f>
        <v>0.99504570511478607</v>
      </c>
      <c r="AW980">
        <f>1+L980/AVERAGE(AVERAGE(SUM($AT980,$D980:K980,$R980:Y980,$AF980:AM980),SUM($AT980,$D980:L980,$R980:Z980,$AF980:AN980)),AVERAGE(SUM($AT981,$D981:L981,$S981:Z981,$AG981:AN981),SUM($AT981,$D981:M981,$S981:AA981,$AG981:AO981)))</f>
        <v>0.98170958651613704</v>
      </c>
      <c r="AX980">
        <f>1+M980/AVERAGE(AVERAGE(SUM($AT980,$D980:L980,$R980:Z980,$AF980:AN980),SUM($AT980,$D980:M980,$R980:AA980,$AF980:AO980)),AVERAGE(SUM($AT981,$D981:M981,$S981:AA981,$AG981:AO981),SUM($AT981,$D981:N981,$S981:AB981,$AG981:AP981)))</f>
        <v>0.98319054919289384</v>
      </c>
      <c r="BA980" s="43">
        <f t="shared" si="1289"/>
        <v>0.98663061081719206</v>
      </c>
      <c r="BB980" s="45" t="s">
        <v>176</v>
      </c>
    </row>
    <row r="981" spans="1:54">
      <c r="A981" s="9">
        <v>980</v>
      </c>
      <c r="B981" s="17">
        <f t="shared" ref="B981" si="1293">C977</f>
        <v>65</v>
      </c>
      <c r="C981" s="17">
        <v>1990</v>
      </c>
      <c r="D981" s="21"/>
      <c r="E981" s="21"/>
      <c r="F981" s="21"/>
      <c r="G981" s="18">
        <f>VLOOKUP(G$1,IR_0310!$A$4:$XA$84,($C981+G$2-2001)+8*$B981,FALSE)</f>
        <v>-70</v>
      </c>
      <c r="H981" s="18">
        <f>VLOOKUP(H$1,IR_0310!$A$4:$XA$84,($C981+H$2-2001)+8*$B981,FALSE)</f>
        <v>-55</v>
      </c>
      <c r="I981" s="18">
        <f>VLOOKUP(I$1,IR_0310!$A$4:$XA$84,($C981+I$2-2001)+8*$B981,FALSE)</f>
        <v>-74</v>
      </c>
      <c r="J981" s="18">
        <f>VLOOKUP(J$1,IR_0310!$A$4:$XA$84,($C981+J$2-2001)+8*$B981,FALSE)</f>
        <v>-101</v>
      </c>
      <c r="K981" s="19">
        <f>VLOOKUP(K$1,IR_0310!$A$4:$XA$84,($C981+K$2-2001)+8*$B981,FALSE)</f>
        <v>-144</v>
      </c>
      <c r="L981" s="19">
        <f>VLOOKUP(L$1,IR_0310!$A$4:$XA$84,($C981+L$2-2001)+8*$B981,FALSE)</f>
        <v>-258</v>
      </c>
      <c r="M981" s="19">
        <f>VLOOKUP(M$1,IR_0310!$A$4:$XA$84,($C981+M$2-2001)+8*$B981,FALSE)</f>
        <v>-244</v>
      </c>
      <c r="N981" s="19">
        <f>VLOOKUP(N$1,IR_0310!$A$4:$XA$84,($C981+N$2-2001)+8*$B981,FALSE)</f>
        <v>-181</v>
      </c>
      <c r="O981" s="22"/>
      <c r="P981" s="21"/>
      <c r="Q981" s="17">
        <v>1990</v>
      </c>
      <c r="R981" s="21"/>
      <c r="S981" s="21"/>
      <c r="T981" s="21"/>
      <c r="U981" s="18">
        <f>VLOOKUP(U$1,IN_0310!$A$4:$XA$84,($C981+U$2-2001)+8*$B981,FALSE)</f>
        <v>-4</v>
      </c>
      <c r="V981" s="18">
        <f>VLOOKUP(V$1,IN_0310!$A$4:$XA$84,($C981+V$2-2001)+8*$B981,FALSE)</f>
        <v>-10</v>
      </c>
      <c r="W981" s="18">
        <f>VLOOKUP(W$1,IN_0310!$A$4:$XA$84,($C981+W$2-2001)+8*$B981,FALSE)</f>
        <v>-2</v>
      </c>
      <c r="X981" s="18">
        <f>VLOOKUP(X$1,IN_0310!$A$4:$XA$84,($C981+X$2-2001)+8*$B981,FALSE)</f>
        <v>-1</v>
      </c>
      <c r="Y981" s="18">
        <f>VLOOKUP(Y$1,IN_0310!$A$4:$XA$84,($C981+Y$2-2001)+8*$B981,FALSE)</f>
        <v>4</v>
      </c>
      <c r="Z981" s="18">
        <f>VLOOKUP(Z$1,IN_0310!$A$4:$XA$84,($C981+Z$2-2001)+8*$B981,FALSE)</f>
        <v>3</v>
      </c>
      <c r="AA981" s="18">
        <f>VLOOKUP(AA$1,IN_0310!$A$4:$XA$84,($C981+AA$2-2001)+8*$B981,FALSE)</f>
        <v>3</v>
      </c>
      <c r="AB981" s="18">
        <f>VLOOKUP(AB$1,IN_0310!$A$4:$XA$84,($C981+AB$2-2001)+8*$B981,FALSE)</f>
        <v>10</v>
      </c>
      <c r="AC981" s="22"/>
      <c r="AD981" s="21"/>
      <c r="AE981" s="17">
        <v>1990</v>
      </c>
      <c r="AF981" s="21"/>
      <c r="AG981" s="21"/>
      <c r="AH981" s="21"/>
      <c r="AI981" s="18">
        <f>-VLOOKUP(AI$1,D_0310!$A$4:$XA$84,($C981+AI$2-2001)+8*$B981,FALSE)</f>
        <v>-5</v>
      </c>
      <c r="AJ981" s="18">
        <f>-VLOOKUP(AJ$1,D_0310!$A$4:$XA$84,($C981+AJ$2-2001)+8*$B981,FALSE)</f>
        <v>-6</v>
      </c>
      <c r="AK981" s="18">
        <f>-VLOOKUP(AK$1,D_0310!$A$4:$XA$84,($C981+AK$2-2001)+8*$B981,FALSE)</f>
        <v>-18</v>
      </c>
      <c r="AL981" s="18">
        <f>-VLOOKUP(AL$1,D_0310!$A$4:$XA$84,($C981+AL$2-2001)+8*$B981,FALSE)</f>
        <v>-16</v>
      </c>
      <c r="AM981" s="18">
        <f>-VLOOKUP(AM$1,D_0310!$A$4:$XA$84,($C981+AM$2-2001)+8*$B981,FALSE)</f>
        <v>-25</v>
      </c>
      <c r="AN981" s="18">
        <f>-VLOOKUP(AN$1,D_0310!$A$4:$XA$84,($C981+AN$2-2001)+8*$B981,FALSE)</f>
        <v>-22</v>
      </c>
      <c r="AO981" s="18">
        <f>-VLOOKUP(AO$1,D_0310!$A$4:$XA$84,($C981+AO$2-2001)+8*$B981,FALSE)</f>
        <v>-21</v>
      </c>
      <c r="AP981" s="18">
        <f>-VLOOKUP(AP$1,D_0310!$A$4:$XA$84,($C981+AP$2-2001)+8*$B981,FALSE)</f>
        <v>-20</v>
      </c>
      <c r="AQ981" s="22"/>
      <c r="AR981" s="21"/>
      <c r="AS981" s="31">
        <v>4</v>
      </c>
      <c r="AT981" s="55">
        <f>VLOOKUP(2002-C981,census2002!$A$3:$CD$82,2+B981)</f>
        <v>15502</v>
      </c>
      <c r="AU981" s="17" t="s">
        <v>177</v>
      </c>
      <c r="AV981">
        <f>1+K981/AVERAGE(AVERAGE(SUM($AT981,$D981:J981,$R981:X981,$AF981:AL981),SUM($AT981,$D981:K981,$R981:Y981,$AF981:AM981)),AVERAGE(SUM($AT982,$D982:K982,$S982:Y982,$AG982:AM982),SUM($AT982,$D982:L982,$S982:Z982,$AG982:AN982)))</f>
        <v>0.99072015466408891</v>
      </c>
      <c r="AW981">
        <f>1+L981/AVERAGE(AVERAGE(SUM($AT981,$D981:K981,$R981:Y981,$AF981:AM981),SUM($AT981,$D981:L981,$R981:Z981,$AF981:AN981)),AVERAGE(SUM($AT982,$D982:L982,$S982:Z982,$AG982:AN982),SUM($AT982,$D982:M982,$S982:AA982,$AG982:AO982)))</f>
        <v>0.98310550871736102</v>
      </c>
      <c r="AX981">
        <f>1+M981/AVERAGE(AVERAGE(SUM($AT981,$D981:L981,$R981:Z981,$AF981:AN981),SUM($AT981,$D981:M981,$R981:AA981,$AF981:AO981)),AVERAGE(SUM($AT982,$D982:M982,$S982:AA982,$AG982:AO982),SUM($AT982,$D982:N982,$S982:AB982,$AG982:AP982)))</f>
        <v>0.9837436290349445</v>
      </c>
      <c r="AY981">
        <f>1+N981/AVERAGE(AVERAGE(SUM($AT981,$D981:M981,$R981:AA981,$AF981:AO981),SUM($AT981,$D981:N981,$R981:AB981,$AF981:AP981)),AVERAGE(SUM($AT982,$D982:N982,$S982:AB982,$AG982:AP982),SUM($AT982,$D982:O982,$S982:AC982,$AG982:AQ982)))</f>
        <v>0.98774874780018951</v>
      </c>
      <c r="BA981" s="43">
        <f t="shared" si="1289"/>
        <v>0.98632465007420367</v>
      </c>
      <c r="BB981" s="46">
        <f t="shared" ref="BB981" si="1294">AVERAGE(BB982:BB989)^5-1</f>
        <v>-5.1201569194345153E-2</v>
      </c>
    </row>
    <row r="982" spans="1:54">
      <c r="A982" s="9">
        <v>981</v>
      </c>
      <c r="B982" s="17">
        <f t="shared" ref="B982" si="1295">C977</f>
        <v>65</v>
      </c>
      <c r="C982" s="17">
        <v>1989</v>
      </c>
      <c r="D982" s="21"/>
      <c r="E982" s="21"/>
      <c r="F982" s="21"/>
      <c r="G982" s="21"/>
      <c r="H982" s="18">
        <f>VLOOKUP(H$1,IR_0310!$A$4:$XA$84,($C982+H$2-2001)+8*$B982,FALSE)</f>
        <v>-67</v>
      </c>
      <c r="I982" s="18">
        <f>VLOOKUP(I$1,IR_0310!$A$4:$XA$84,($C982+I$2-2001)+8*$B982,FALSE)</f>
        <v>-57</v>
      </c>
      <c r="J982" s="18">
        <f>VLOOKUP(J$1,IR_0310!$A$4:$XA$84,($C982+J$2-2001)+8*$B982,FALSE)</f>
        <v>-81</v>
      </c>
      <c r="K982" s="19">
        <f>VLOOKUP(K$1,IR_0310!$A$4:$XA$84,($C982+K$2-2001)+8*$B982,FALSE)</f>
        <v>-160</v>
      </c>
      <c r="L982" s="19">
        <f>VLOOKUP(L$1,IR_0310!$A$4:$XA$84,($C982+L$2-2001)+8*$B982,FALSE)</f>
        <v>-270</v>
      </c>
      <c r="M982" s="19">
        <f>VLOOKUP(M$1,IR_0310!$A$4:$XA$84,($C982+M$2-2001)+8*$B982,FALSE)</f>
        <v>-244</v>
      </c>
      <c r="N982" s="19">
        <f>VLOOKUP(N$1,IR_0310!$A$4:$XA$84,($C982+N$2-2001)+8*$B982,FALSE)</f>
        <v>-248</v>
      </c>
      <c r="O982" s="19">
        <f>VLOOKUP(O$1,IR_0310!$A$4:$XA$84,($C982+O$2-2001)+8*$B982,FALSE)</f>
        <v>-224</v>
      </c>
      <c r="P982" s="21"/>
      <c r="Q982" s="17">
        <v>1989</v>
      </c>
      <c r="R982" s="21"/>
      <c r="S982" s="21"/>
      <c r="T982" s="21"/>
      <c r="U982" s="21"/>
      <c r="V982" s="18">
        <f>VLOOKUP(V$1,IN_0310!$A$4:$XA$84,($C982+V$2-2001)+8*$B982,FALSE)</f>
        <v>-10</v>
      </c>
      <c r="W982" s="18">
        <f>VLOOKUP(W$1,IN_0310!$A$4:$XA$84,($C982+W$2-2001)+8*$B982,FALSE)</f>
        <v>-12</v>
      </c>
      <c r="X982" s="18">
        <f>VLOOKUP(X$1,IN_0310!$A$4:$XA$84,($C982+X$2-2001)+8*$B982,FALSE)</f>
        <v>-6</v>
      </c>
      <c r="Y982" s="18">
        <f>VLOOKUP(Y$1,IN_0310!$A$4:$XA$84,($C982+Y$2-2001)+8*$B982,FALSE)</f>
        <v>-1</v>
      </c>
      <c r="Z982" s="18">
        <f>VLOOKUP(Z$1,IN_0310!$A$4:$XA$84,($C982+Z$2-2001)+8*$B982,FALSE)</f>
        <v>6</v>
      </c>
      <c r="AA982" s="18">
        <f>VLOOKUP(AA$1,IN_0310!$A$4:$XA$84,($C982+AA$2-2001)+8*$B982,FALSE)</f>
        <v>3</v>
      </c>
      <c r="AB982" s="18">
        <f>VLOOKUP(AB$1,IN_0310!$A$4:$XA$84,($C982+AB$2-2001)+8*$B982,FALSE)</f>
        <v>12</v>
      </c>
      <c r="AC982" s="18">
        <f>VLOOKUP(AC$1,IN_0310!$A$4:$XA$84,($C982+AC$2-2001)+8*$B982,FALSE)</f>
        <v>6</v>
      </c>
      <c r="AD982" s="21"/>
      <c r="AE982" s="17">
        <v>1989</v>
      </c>
      <c r="AF982" s="21"/>
      <c r="AG982" s="21"/>
      <c r="AH982" s="21"/>
      <c r="AI982" s="21"/>
      <c r="AJ982" s="18">
        <f>-VLOOKUP(AJ$1,D_0310!$A$4:$XA$84,($C982+AJ$2-2001)+8*$B982,FALSE)</f>
        <v>-13</v>
      </c>
      <c r="AK982" s="18">
        <f>-VLOOKUP(AK$1,D_0310!$A$4:$XA$84,($C982+AK$2-2001)+8*$B982,FALSE)</f>
        <v>-11</v>
      </c>
      <c r="AL982" s="18">
        <f>-VLOOKUP(AL$1,D_0310!$A$4:$XA$84,($C982+AL$2-2001)+8*$B982,FALSE)</f>
        <v>-13</v>
      </c>
      <c r="AM982" s="18">
        <f>-VLOOKUP(AM$1,D_0310!$A$4:$XA$84,($C982+AM$2-2001)+8*$B982,FALSE)</f>
        <v>-24</v>
      </c>
      <c r="AN982" s="18">
        <f>-VLOOKUP(AN$1,D_0310!$A$4:$XA$84,($C982+AN$2-2001)+8*$B982,FALSE)</f>
        <v>-17</v>
      </c>
      <c r="AO982" s="18">
        <f>-VLOOKUP(AO$1,D_0310!$A$4:$XA$84,($C982+AO$2-2001)+8*$B982,FALSE)</f>
        <v>-21</v>
      </c>
      <c r="AP982" s="18">
        <f>-VLOOKUP(AP$1,D_0310!$A$4:$XA$84,($C982+AP$2-2001)+8*$B982,FALSE)</f>
        <v>-10</v>
      </c>
      <c r="AQ982" s="18">
        <f>-VLOOKUP(AQ$1,D_0310!$A$4:$XA$84,($C982+AQ$2-2001)+8*$B982,FALSE)</f>
        <v>-25</v>
      </c>
      <c r="AR982" s="21"/>
      <c r="AS982" s="31">
        <v>5</v>
      </c>
      <c r="AT982" s="55">
        <f>VLOOKUP(2002-C982,census2002!$A$3:$CD$82,2+B982)</f>
        <v>16573</v>
      </c>
      <c r="AU982" s="17" t="s">
        <v>178</v>
      </c>
      <c r="AV982">
        <f>1+K982/AVERAGE(AVERAGE(SUM($AT982,$D982:J982,$R982:X982,$AF982:AL982),SUM($AT982,$D982:K982,$R982:Y982,$AF982:AM982)),AVERAGE(SUM($AT983,$D983:K983,$S983:Y983,$AG983:AM983),SUM($AT983,$D983:L983,$S983:Z983,$AG983:AN983)))</f>
        <v>0.99075505221950977</v>
      </c>
      <c r="AW982">
        <f>1+L982/AVERAGE(AVERAGE(SUM($AT982,$D982:K982,$R982:Y982,$AF982:AM982),SUM($AT982,$D982:L982,$R982:Z982,$AF982:AN982)),AVERAGE(SUM($AT983,$D983:L983,$S983:Z983,$AG983:AN983),SUM($AT983,$D983:M983,$S983:AA983,$AG983:AO983)))</f>
        <v>0.98415539450133505</v>
      </c>
      <c r="AX982">
        <f>1+M982/AVERAGE(AVERAGE(SUM($AT982,$D982:L982,$R982:Z982,$AF982:AN982),SUM($AT982,$D982:M982,$R982:AA982,$AF982:AO982)),AVERAGE(SUM($AT983,$D983:M983,$S983:AA983,$AG983:AO983),SUM($AT983,$D983:N983,$S983:AB983,$AG983:AP983)))</f>
        <v>0.98544239603842254</v>
      </c>
      <c r="AY982">
        <f>1+N982/AVERAGE(AVERAGE(SUM($AT982,$D982:M982,$R982:AA982,$AF982:AO982),SUM($AT982,$D982:N982,$R982:AB982,$AF982:AP982)),AVERAGE(SUM($AT983,$D983:N983,$S983:AB983,$AG983:AP983),SUM($AT983,$D983:O983,$S983:AC983,$AG983:AQ983)))</f>
        <v>0.98498721188915961</v>
      </c>
      <c r="AZ982">
        <f>1+O982/AVERAGE(AVERAGE(SUM($AT982,$D982:N982,$R982:AB982,$AF982:AP982),SUM($AT982,$D982:O982,$R982:AC982,$AF982:AQ982)),AVERAGE(SUM($AT983,$D983:O983,$S983:AC983,$AG983:AQ983),SUM($AT983,$D983:P983,$S983:AD983,$AG983:AR983)))</f>
        <v>0.98624733311844792</v>
      </c>
      <c r="BA982" s="43">
        <f t="shared" si="1289"/>
        <v>0.98631475460130036</v>
      </c>
      <c r="BB982" s="47">
        <f t="shared" ref="BB982:BB989" si="1296">PRODUCT(AV978,AW979,AX980,AY981,AZ982)^(1/5)</f>
        <v>0.98434281316337557</v>
      </c>
    </row>
    <row r="983" spans="1:54">
      <c r="A983" s="13">
        <v>982</v>
      </c>
      <c r="B983" s="17">
        <f t="shared" ref="B983" si="1297">C977</f>
        <v>65</v>
      </c>
      <c r="C983" s="17">
        <v>1988</v>
      </c>
      <c r="D983" s="21"/>
      <c r="E983" s="21"/>
      <c r="F983" s="21"/>
      <c r="G983" s="21"/>
      <c r="H983" s="21"/>
      <c r="I983" s="18">
        <f>VLOOKUP(I$1,IR_0310!$A$4:$XA$84,($C983+I$2-2001)+8*$B983,FALSE)</f>
        <v>-76</v>
      </c>
      <c r="J983" s="18">
        <f>VLOOKUP(J$1,IR_0310!$A$4:$XA$84,($C983+J$2-2001)+8*$B983,FALSE)</f>
        <v>-92</v>
      </c>
      <c r="K983" s="19">
        <f>VLOOKUP(K$1,IR_0310!$A$4:$XA$84,($C983+K$2-2001)+8*$B983,FALSE)</f>
        <v>-151</v>
      </c>
      <c r="L983" s="19">
        <f>VLOOKUP(L$1,IR_0310!$A$4:$XA$84,($C983+L$2-2001)+8*$B983,FALSE)</f>
        <v>-261</v>
      </c>
      <c r="M983" s="19">
        <f>VLOOKUP(M$1,IR_0310!$A$4:$XA$84,($C983+M$2-2001)+8*$B983,FALSE)</f>
        <v>-292</v>
      </c>
      <c r="N983" s="19">
        <f>VLOOKUP(N$1,IR_0310!$A$4:$XA$84,($C983+N$2-2001)+8*$B983,FALSE)</f>
        <v>-248</v>
      </c>
      <c r="O983" s="19">
        <f>VLOOKUP(O$1,IR_0310!$A$4:$XA$84,($C983+O$2-2001)+8*$B983,FALSE)</f>
        <v>-178</v>
      </c>
      <c r="P983" s="18">
        <f>VLOOKUP(P$1,IR_0310!$A$4:$XA$84,($C983+P$2-2001)+8*$B983,FALSE)</f>
        <v>-226</v>
      </c>
      <c r="Q983" s="17">
        <v>1988</v>
      </c>
      <c r="R983" s="21"/>
      <c r="S983" s="21"/>
      <c r="T983" s="21"/>
      <c r="U983" s="21"/>
      <c r="V983" s="21"/>
      <c r="W983" s="18">
        <f>VLOOKUP(W$1,IN_0310!$A$4:$XA$84,($C983+W$2-2001)+8*$B983,FALSE)</f>
        <v>-5</v>
      </c>
      <c r="X983" s="18">
        <f>VLOOKUP(X$1,IN_0310!$A$4:$XA$84,($C983+X$2-2001)+8*$B983,FALSE)</f>
        <v>-13</v>
      </c>
      <c r="Y983" s="18">
        <f>VLOOKUP(Y$1,IN_0310!$A$4:$XA$84,($C983+Y$2-2001)+8*$B983,FALSE)</f>
        <v>-5</v>
      </c>
      <c r="Z983" s="18">
        <f>VLOOKUP(Z$1,IN_0310!$A$4:$XA$84,($C983+Z$2-2001)+8*$B983,FALSE)</f>
        <v>-6</v>
      </c>
      <c r="AA983" s="18">
        <f>VLOOKUP(AA$1,IN_0310!$A$4:$XA$84,($C983+AA$2-2001)+8*$B983,FALSE)</f>
        <v>17</v>
      </c>
      <c r="AB983" s="18">
        <f>VLOOKUP(AB$1,IN_0310!$A$4:$XA$84,($C983+AB$2-2001)+8*$B983,FALSE)</f>
        <v>12</v>
      </c>
      <c r="AC983" s="18">
        <f>VLOOKUP(AC$1,IN_0310!$A$4:$XA$84,($C983+AC$2-2001)+8*$B983,FALSE)</f>
        <v>11</v>
      </c>
      <c r="AD983" s="18">
        <f>VLOOKUP(AD$1,IN_0310!$A$4:$XA$84,($C983+AD$2-2001)+8*$B983,FALSE)</f>
        <v>11</v>
      </c>
      <c r="AE983" s="17">
        <v>1988</v>
      </c>
      <c r="AF983" s="21"/>
      <c r="AG983" s="21"/>
      <c r="AH983" s="21"/>
      <c r="AI983" s="21"/>
      <c r="AJ983" s="21"/>
      <c r="AK983" s="18">
        <f>-VLOOKUP(AK$1,D_0310!$A$4:$XA$84,($C983+AK$2-2001)+8*$B983,FALSE)</f>
        <v>-13</v>
      </c>
      <c r="AL983" s="18">
        <f>-VLOOKUP(AL$1,D_0310!$A$4:$XA$84,($C983+AL$2-2001)+8*$B983,FALSE)</f>
        <v>-24</v>
      </c>
      <c r="AM983" s="18">
        <f>-VLOOKUP(AM$1,D_0310!$A$4:$XA$84,($C983+AM$2-2001)+8*$B983,FALSE)</f>
        <v>-17</v>
      </c>
      <c r="AN983" s="18">
        <f>-VLOOKUP(AN$1,D_0310!$A$4:$XA$84,($C983+AN$2-2001)+8*$B983,FALSE)</f>
        <v>-25</v>
      </c>
      <c r="AO983" s="18">
        <f>-VLOOKUP(AO$1,D_0310!$A$4:$XA$84,($C983+AO$2-2001)+8*$B983,FALSE)</f>
        <v>-32</v>
      </c>
      <c r="AP983" s="18">
        <f>-VLOOKUP(AP$1,D_0310!$A$4:$XA$84,($C983+AP$2-2001)+8*$B983,FALSE)</f>
        <v>-32</v>
      </c>
      <c r="AQ983" s="18">
        <f>-VLOOKUP(AQ$1,D_0310!$A$4:$XA$84,($C983+AQ$2-2001)+8*$B983,FALSE)</f>
        <v>-24</v>
      </c>
      <c r="AR983" s="18">
        <f>-VLOOKUP(AR$1,D_0310!$A$4:$XA$84,($C983+AR$2-2001)+8*$B983,FALSE)</f>
        <v>-31</v>
      </c>
      <c r="AS983" s="31">
        <v>5</v>
      </c>
      <c r="AT983" s="55">
        <f>VLOOKUP(2002-C983,census2002!$A$3:$CD$82,2+B983)</f>
        <v>18945</v>
      </c>
      <c r="AU983" s="17" t="s">
        <v>179</v>
      </c>
      <c r="AV983">
        <f>1+K983/AVERAGE(AVERAGE(SUM($AT983,$D983:J983,$R983:X983,$AF983:AL983),SUM($AT983,$D983:K983,$R983:Y983,$AF983:AM983)),AVERAGE(SUM($AT984,$D984:K984,$S984:Y984,$AG984:AM984),SUM($AT984,$D984:L984,$S984:Z984,$AG984:AN984)))</f>
        <v>0.99224467784597215</v>
      </c>
      <c r="AW983">
        <f>1+L983/AVERAGE(AVERAGE(SUM($AT983,$D983:K983,$R983:Y983,$AF983:AM983),SUM($AT983,$D983:L983,$R983:Z983,$AF983:AN983)),AVERAGE(SUM($AT984,$D984:L984,$S984:Z984,$AG984:AN984),SUM($AT984,$D984:M984,$S984:AA984,$AG984:AO984)))</f>
        <v>0.98642092530208236</v>
      </c>
      <c r="AX983">
        <f>1+M983/AVERAGE(AVERAGE(SUM($AT983,$D983:L983,$R983:Z983,$AF983:AN983),SUM($AT983,$D983:M983,$R983:AA983,$AF983:AO983)),AVERAGE(SUM($AT984,$D984:M984,$S984:AA984,$AG984:AO984),SUM($AT984,$D984:N984,$S984:AB984,$AG984:AP984)))</f>
        <v>0.98457800781662619</v>
      </c>
      <c r="AY983">
        <f>1+N983/AVERAGE(AVERAGE(SUM($AT983,$D983:M983,$R983:AA983,$AF983:AO983),SUM($AT983,$D983:N983,$R983:AB983,$AF983:AP983)),AVERAGE(SUM($AT984,$D984:N984,$S984:AB984,$AG984:AP984),SUM($AT984,$D984:O984,$S984:AC984,$AG984:AQ984)))</f>
        <v>0.98672252486180445</v>
      </c>
      <c r="AZ983">
        <f>1+O983/AVERAGE(AVERAGE(SUM($AT983,$D983:N983,$R983:AB983,$AF983:AP983),SUM($AT983,$D983:O983,$R983:AC983,$AF983:AQ983)),AVERAGE(SUM($AT984,$D984:O984,$S984:AC984,$AG984:AQ984),SUM($AT984,$D984:P984,$S984:AD984,$AG984:AR984)))</f>
        <v>0.99035164984077517</v>
      </c>
      <c r="BA983" s="43">
        <f t="shared" si="1289"/>
        <v>0.98805957573360614</v>
      </c>
      <c r="BB983" s="47">
        <f t="shared" si="1296"/>
        <v>0.98705815404315922</v>
      </c>
    </row>
    <row r="984" spans="1:54">
      <c r="A984" s="9">
        <v>983</v>
      </c>
      <c r="B984" s="17">
        <f t="shared" ref="B984" si="1298">C977</f>
        <v>65</v>
      </c>
      <c r="C984" s="17">
        <v>1987</v>
      </c>
      <c r="D984" s="21"/>
      <c r="E984" s="21"/>
      <c r="F984" s="21"/>
      <c r="G984" s="21"/>
      <c r="H984" s="21"/>
      <c r="I984" s="21"/>
      <c r="J984" s="18">
        <f>VLOOKUP(J$1,IR_0310!$A$4:$XA$84,($C984+J$2-2001)+8*$B984,FALSE)</f>
        <v>-122</v>
      </c>
      <c r="K984" s="19">
        <f>VLOOKUP(K$1,IR_0310!$A$4:$XA$84,($C984+K$2-2001)+8*$B984,FALSE)</f>
        <v>-66</v>
      </c>
      <c r="L984" s="19">
        <f>VLOOKUP(L$1,IR_0310!$A$4:$XA$84,($C984+L$2-2001)+8*$B984,FALSE)</f>
        <v>-209</v>
      </c>
      <c r="M984" s="19">
        <f>VLOOKUP(M$1,IR_0310!$A$4:$XA$84,($C984+M$2-2001)+8*$B984,FALSE)</f>
        <v>-253</v>
      </c>
      <c r="N984" s="19">
        <f>VLOOKUP(N$1,IR_0310!$A$4:$XA$84,($C984+N$2-2001)+8*$B984,FALSE)</f>
        <v>-234</v>
      </c>
      <c r="O984" s="19">
        <f>VLOOKUP(O$1,IR_0310!$A$4:$XA$84,($C984+O$2-2001)+8*$B984,FALSE)</f>
        <v>-178</v>
      </c>
      <c r="P984" s="18">
        <f>VLOOKUP(P$1,IR_0310!$A$4:$XA$84,($C984+P$2-2001)+8*$B984,FALSE)</f>
        <v>-241</v>
      </c>
      <c r="Q984" s="17">
        <v>1987</v>
      </c>
      <c r="R984" s="21"/>
      <c r="S984" s="21"/>
      <c r="T984" s="21"/>
      <c r="U984" s="21"/>
      <c r="V984" s="21"/>
      <c r="W984" s="21"/>
      <c r="X984" s="18">
        <f>VLOOKUP(X$1,IN_0310!$A$4:$XA$84,($C984+X$2-2001)+8*$B984,FALSE)</f>
        <v>-16</v>
      </c>
      <c r="Y984" s="18">
        <f>VLOOKUP(Y$1,IN_0310!$A$4:$XA$84,($C984+Y$2-2001)+8*$B984,FALSE)</f>
        <v>-7</v>
      </c>
      <c r="Z984" s="18">
        <f>VLOOKUP(Z$1,IN_0310!$A$4:$XA$84,($C984+Z$2-2001)+8*$B984,FALSE)</f>
        <v>-10</v>
      </c>
      <c r="AA984" s="18">
        <f>VLOOKUP(AA$1,IN_0310!$A$4:$XA$84,($C984+AA$2-2001)+8*$B984,FALSE)</f>
        <v>-6</v>
      </c>
      <c r="AB984" s="18">
        <f>VLOOKUP(AB$1,IN_0310!$A$4:$XA$84,($C984+AB$2-2001)+8*$B984,FALSE)</f>
        <v>8</v>
      </c>
      <c r="AC984" s="18">
        <f>VLOOKUP(AC$1,IN_0310!$A$4:$XA$84,($C984+AC$2-2001)+8*$B984,FALSE)</f>
        <v>11</v>
      </c>
      <c r="AD984" s="18">
        <f>VLOOKUP(AD$1,IN_0310!$A$4:$XA$84,($C984+AD$2-2001)+8*$B984,FALSE)</f>
        <v>15</v>
      </c>
      <c r="AE984" s="17">
        <v>1987</v>
      </c>
      <c r="AF984" s="21"/>
      <c r="AG984" s="21"/>
      <c r="AH984" s="21"/>
      <c r="AI984" s="21"/>
      <c r="AJ984" s="21"/>
      <c r="AK984" s="21"/>
      <c r="AL984" s="18">
        <f>-VLOOKUP(AL$1,D_0310!$A$4:$XA$84,($C984+AL$2-2001)+8*$B984,FALSE)</f>
        <v>-27</v>
      </c>
      <c r="AM984" s="18">
        <f>-VLOOKUP(AM$1,D_0310!$A$4:$XA$84,($C984+AM$2-2001)+8*$B984,FALSE)</f>
        <v>-26</v>
      </c>
      <c r="AN984" s="18">
        <f>-VLOOKUP(AN$1,D_0310!$A$4:$XA$84,($C984+AN$2-2001)+8*$B984,FALSE)</f>
        <v>-18</v>
      </c>
      <c r="AO984" s="18">
        <f>-VLOOKUP(AO$1,D_0310!$A$4:$XA$84,($C984+AO$2-2001)+8*$B984,FALSE)</f>
        <v>-38</v>
      </c>
      <c r="AP984" s="18">
        <f>-VLOOKUP(AP$1,D_0310!$A$4:$XA$84,($C984+AP$2-2001)+8*$B984,FALSE)</f>
        <v>-25</v>
      </c>
      <c r="AQ984" s="18">
        <f>-VLOOKUP(AQ$1,D_0310!$A$4:$XA$84,($C984+AQ$2-2001)+8*$B984,FALSE)</f>
        <v>-30</v>
      </c>
      <c r="AR984" s="18">
        <f>-VLOOKUP(AR$1,D_0310!$A$4:$XA$84,($C984+AR$2-2001)+8*$B984,FALSE)</f>
        <v>-36</v>
      </c>
      <c r="AS984" s="31">
        <v>5</v>
      </c>
      <c r="AT984" s="55">
        <f>VLOOKUP(2002-C984,census2002!$A$3:$CD$82,2+B984)</f>
        <v>20688</v>
      </c>
      <c r="AU984" s="17" t="s">
        <v>180</v>
      </c>
      <c r="AV984">
        <f>1+K984/AVERAGE(AVERAGE(SUM($AT984,$D984:J984,$R984:X984,$AF984:AL984),SUM($AT984,$D984:K984,$R984:Y984,$AF984:AM984)),AVERAGE(SUM($AT985,$D985:K985,$S985:Y985,$AG985:AM985),SUM($AT985,$D985:L985,$S985:Z985,$AG985:AN985)))</f>
        <v>0.99673493618284359</v>
      </c>
      <c r="AW984">
        <f>1+L984/AVERAGE(AVERAGE(SUM($AT984,$D984:K984,$R984:Y984,$AF984:AM984),SUM($AT984,$D984:L984,$R984:Z984,$AF984:AN984)),AVERAGE(SUM($AT985,$D985:L985,$S985:Z985,$AG985:AN985),SUM($AT985,$D985:M985,$S985:AA985,$AG985:AO985)))</f>
        <v>0.98956382792799535</v>
      </c>
      <c r="AX984">
        <f>1+M984/AVERAGE(AVERAGE(SUM($AT984,$D984:L984,$R984:Z984,$AF984:AN984),SUM($AT984,$D984:M984,$R984:AA984,$AF984:AO984)),AVERAGE(SUM($AT985,$D985:M985,$S985:AA985,$AG985:AO985),SUM($AT985,$D985:N985,$S985:AB985,$AG985:AP985)))</f>
        <v>0.98720558301831929</v>
      </c>
      <c r="AY984">
        <f>1+N984/AVERAGE(AVERAGE(SUM($AT984,$D984:M984,$R984:AA984,$AF984:AO984),SUM($AT984,$D984:N984,$R984:AB984,$AF984:AP984)),AVERAGE(SUM($AT985,$D985:N985,$S985:AB985,$AG985:AP985),SUM($AT985,$D985:O985,$S985:AC985,$AG985:AQ985)))</f>
        <v>0.98800676541438159</v>
      </c>
      <c r="AZ984">
        <f>1+O984/AVERAGE(AVERAGE(SUM($AT984,$D984:N984,$R984:AB984,$AF984:AP984),SUM($AT984,$D984:O984,$R984:AC984,$AF984:AQ984)),AVERAGE(SUM($AT985,$D985:O985,$S985:AC985,$AG985:AQ985),SUM($AT985,$D985:P985,$S985:AD985,$AG985:AR985)))</f>
        <v>0.99076859246966087</v>
      </c>
      <c r="BA984" s="43">
        <f t="shared" si="1289"/>
        <v>0.99045021129617683</v>
      </c>
      <c r="BB984" s="47">
        <f t="shared" si="1296"/>
        <v>0.98820793093283232</v>
      </c>
    </row>
    <row r="985" spans="1:54">
      <c r="A985" s="9">
        <v>984</v>
      </c>
      <c r="B985" s="17">
        <f t="shared" ref="B985" si="1299">C977</f>
        <v>65</v>
      </c>
      <c r="C985" s="17">
        <v>1986</v>
      </c>
      <c r="D985" s="26"/>
      <c r="E985" s="26"/>
      <c r="F985" s="26"/>
      <c r="G985" s="26"/>
      <c r="H985" s="26"/>
      <c r="I985" s="26"/>
      <c r="J985" s="21"/>
      <c r="K985" s="19">
        <f>VLOOKUP(K$1,IR_0310!$A$4:$XA$84,($C985+K$2-2001)+8*$B985,FALSE)</f>
        <v>-201</v>
      </c>
      <c r="L985" s="19">
        <f>VLOOKUP(L$1,IR_0310!$A$4:$XA$84,($C985+L$2-2001)+8*$B985,FALSE)</f>
        <v>-180</v>
      </c>
      <c r="M985" s="19">
        <f>VLOOKUP(M$1,IR_0310!$A$4:$XA$84,($C985+M$2-2001)+8*$B985,FALSE)</f>
        <v>-133</v>
      </c>
      <c r="N985" s="19">
        <f>VLOOKUP(N$1,IR_0310!$A$4:$XA$84,($C985+N$2-2001)+8*$B985,FALSE)</f>
        <v>-251</v>
      </c>
      <c r="O985" s="19">
        <f>VLOOKUP(O$1,IR_0310!$A$4:$XA$84,($C985+O$2-2001)+8*$B985,FALSE)</f>
        <v>-204</v>
      </c>
      <c r="P985" s="18">
        <f>VLOOKUP(P$1,IR_0310!$A$4:$XA$84,($C985+P$2-2001)+8*$B985,FALSE)</f>
        <v>-241</v>
      </c>
      <c r="Q985" s="17">
        <v>1986</v>
      </c>
      <c r="R985" s="26"/>
      <c r="S985" s="26"/>
      <c r="T985" s="26"/>
      <c r="U985" s="26"/>
      <c r="V985" s="26"/>
      <c r="W985" s="26"/>
      <c r="X985" s="21"/>
      <c r="Y985" s="18">
        <f>VLOOKUP(Y$1,IN_0310!$A$4:$XA$84,($C985+Y$2-2001)+8*$B985,FALSE)</f>
        <v>-14</v>
      </c>
      <c r="Z985" s="18">
        <f>VLOOKUP(Z$1,IN_0310!$A$4:$XA$84,($C985+Z$2-2001)+8*$B985,FALSE)</f>
        <v>-17</v>
      </c>
      <c r="AA985" s="18">
        <f>VLOOKUP(AA$1,IN_0310!$A$4:$XA$84,($C985+AA$2-2001)+8*$B985,FALSE)</f>
        <v>-12</v>
      </c>
      <c r="AB985" s="18">
        <f>VLOOKUP(AB$1,IN_0310!$A$4:$XA$84,($C985+AB$2-2001)+8*$B985,FALSE)</f>
        <v>-4</v>
      </c>
      <c r="AC985" s="18">
        <f>VLOOKUP(AC$1,IN_0310!$A$4:$XA$84,($C985+AC$2-2001)+8*$B985,FALSE)</f>
        <v>34</v>
      </c>
      <c r="AD985" s="18">
        <f>VLOOKUP(AD$1,IN_0310!$A$4:$XA$84,($C985+AD$2-2001)+8*$B985,FALSE)</f>
        <v>15</v>
      </c>
      <c r="AE985" s="17">
        <v>1986</v>
      </c>
      <c r="AF985" s="26"/>
      <c r="AG985" s="26"/>
      <c r="AH985" s="26"/>
      <c r="AI985" s="26"/>
      <c r="AJ985" s="26"/>
      <c r="AK985" s="26"/>
      <c r="AL985" s="21"/>
      <c r="AM985" s="18">
        <f>-VLOOKUP(AM$1,D_0310!$A$4:$XA$84,($C985+AM$2-2001)+8*$B985,FALSE)</f>
        <v>-24</v>
      </c>
      <c r="AN985" s="18">
        <f>-VLOOKUP(AN$1,D_0310!$A$4:$XA$84,($C985+AN$2-2001)+8*$B985,FALSE)</f>
        <v>-38</v>
      </c>
      <c r="AO985" s="18">
        <f>-VLOOKUP(AO$1,D_0310!$A$4:$XA$84,($C985+AO$2-2001)+8*$B985,FALSE)</f>
        <v>-34</v>
      </c>
      <c r="AP985" s="18">
        <f>-VLOOKUP(AP$1,D_0310!$A$4:$XA$84,($C985+AP$2-2001)+8*$B985,FALSE)</f>
        <v>-41</v>
      </c>
      <c r="AQ985" s="18">
        <f>-VLOOKUP(AQ$1,D_0310!$A$4:$XA$84,($C985+AQ$2-2001)+8*$B985,FALSE)</f>
        <v>-39</v>
      </c>
      <c r="AR985" s="18">
        <f>-VLOOKUP(AR$1,D_0310!$A$4:$XA$84,($C985+AR$2-2001)+8*$B985,FALSE)</f>
        <v>-33</v>
      </c>
      <c r="AS985" s="31">
        <v>5</v>
      </c>
      <c r="AT985" s="55">
        <f>VLOOKUP(2002-C985,census2002!$A$3:$CD$82,2+B985)</f>
        <v>20311</v>
      </c>
      <c r="AU985" s="17" t="s">
        <v>181</v>
      </c>
      <c r="AV985">
        <f>1+K985/AVERAGE(AVERAGE(SUM($AT985,$D985:J985,$R985:X985,$AF985:AL985),SUM($AT985,$D985:K985,$R985:Y985,$AF985:AM985)),AVERAGE(SUM($AT986,$D986:K986,$S986:Y986,$AG986:AM986),SUM($AT986,$D986:L986,$S986:Z986,$AG986:AN986)))</f>
        <v>0.98964397959709416</v>
      </c>
      <c r="AW985">
        <f>1+L985/AVERAGE(AVERAGE(SUM($AT985,$D985:K985,$R985:Y985,$AF985:AM985),SUM($AT985,$D985:L985,$R985:Z985,$AF985:AN985)),AVERAGE(SUM($AT986,$D986:L986,$S986:Z986,$AG986:AN986),SUM($AT986,$D986:M986,$S986:AA986,$AG986:AO986)))</f>
        <v>0.99061277705345507</v>
      </c>
      <c r="AX985">
        <f>1+M985/AVERAGE(AVERAGE(SUM($AT985,$D985:L985,$R985:Z985,$AF985:AN985),SUM($AT985,$D985:M985,$R985:AA985,$AF985:AO985)),AVERAGE(SUM($AT986,$D986:M986,$S986:AA986,$AG986:AO986),SUM($AT986,$D986:N986,$S986:AB986,$AG986:AP986)))</f>
        <v>0.99299197765863556</v>
      </c>
      <c r="AY985">
        <f>1+N985/AVERAGE(AVERAGE(SUM($AT985,$D985:M985,$R985:AA985,$AF985:AO985),SUM($AT985,$D985:N985,$R985:AB985,$AF985:AP985)),AVERAGE(SUM($AT986,$D986:N986,$S986:AB986,$AG986:AP986),SUM($AT986,$D986:O986,$S986:AC986,$AG986:AQ986)))</f>
        <v>0.98661725893737839</v>
      </c>
      <c r="AZ985">
        <f>1+O985/AVERAGE(AVERAGE(SUM($AT985,$D985:N985,$R985:AB985,$AF985:AP985),SUM($AT985,$D985:O985,$R985:AC985,$AF985:AQ985)),AVERAGE(SUM($AT986,$D986:O986,$S986:AC986,$AG986:AQ986),SUM($AT986,$D986:P986,$S986:AD986,$AG986:AR986)))</f>
        <v>0.98899156829679591</v>
      </c>
      <c r="BA985" s="43">
        <f t="shared" si="1289"/>
        <v>0.98976932476767443</v>
      </c>
      <c r="BB985" s="47">
        <f t="shared" si="1296"/>
        <v>0.98728710055547597</v>
      </c>
    </row>
    <row r="986" spans="1:54">
      <c r="A986" s="13">
        <v>985</v>
      </c>
      <c r="B986" s="17">
        <f t="shared" ref="B986" si="1300">C977</f>
        <v>65</v>
      </c>
      <c r="C986" s="17">
        <v>1985</v>
      </c>
      <c r="D986" s="26"/>
      <c r="E986" s="26"/>
      <c r="F986" s="26"/>
      <c r="G986" s="26"/>
      <c r="H986" s="26"/>
      <c r="I986" s="26"/>
      <c r="J986" s="21"/>
      <c r="K986" s="22"/>
      <c r="L986" s="19">
        <f>VLOOKUP(L$1,IR_0310!$A$4:$XA$84,($C986+L$2-2001)+8*$B986,FALSE)</f>
        <v>-242</v>
      </c>
      <c r="M986" s="19">
        <f>VLOOKUP(M$1,IR_0310!$A$4:$XA$84,($C986+M$2-2001)+8*$B986,FALSE)</f>
        <v>-134</v>
      </c>
      <c r="N986" s="19">
        <f>VLOOKUP(N$1,IR_0310!$A$4:$XA$84,($C986+N$2-2001)+8*$B986,FALSE)</f>
        <v>-153</v>
      </c>
      <c r="O986" s="19">
        <f>VLOOKUP(O$1,IR_0310!$A$4:$XA$84,($C986+O$2-2001)+8*$B986,FALSE)</f>
        <v>-182</v>
      </c>
      <c r="P986" s="18">
        <f>VLOOKUP(P$1,IR_0310!$A$4:$XA$84,($C986+P$2-2001)+8*$B986,FALSE)</f>
        <v>-165</v>
      </c>
      <c r="Q986" s="17">
        <v>1985</v>
      </c>
      <c r="R986" s="26"/>
      <c r="S986" s="26"/>
      <c r="T986" s="26"/>
      <c r="U986" s="26"/>
      <c r="V986" s="26"/>
      <c r="W986" s="26"/>
      <c r="X986" s="21"/>
      <c r="Y986" s="22"/>
      <c r="Z986" s="18">
        <f>VLOOKUP(Z$1,IN_0310!$A$4:$XA$84,($C986+Z$2-2001)+8*$B986,FALSE)</f>
        <v>-12</v>
      </c>
      <c r="AA986" s="18">
        <f>VLOOKUP(AA$1,IN_0310!$A$4:$XA$84,($C986+AA$2-2001)+8*$B986,FALSE)</f>
        <v>-17</v>
      </c>
      <c r="AB986" s="18">
        <f>VLOOKUP(AB$1,IN_0310!$A$4:$XA$84,($C986+AB$2-2001)+8*$B986,FALSE)</f>
        <v>-11</v>
      </c>
      <c r="AC986" s="18">
        <f>VLOOKUP(AC$1,IN_0310!$A$4:$XA$84,($C986+AC$2-2001)+8*$B986,FALSE)</f>
        <v>-4</v>
      </c>
      <c r="AD986" s="18">
        <f>VLOOKUP(AD$1,IN_0310!$A$4:$XA$84,($C986+AD$2-2001)+8*$B986,FALSE)</f>
        <v>42</v>
      </c>
      <c r="AE986" s="17">
        <v>1985</v>
      </c>
      <c r="AF986" s="26"/>
      <c r="AG986" s="26"/>
      <c r="AH986" s="26"/>
      <c r="AI986" s="26"/>
      <c r="AJ986" s="26"/>
      <c r="AK986" s="26"/>
      <c r="AL986" s="21"/>
      <c r="AM986" s="22"/>
      <c r="AN986" s="18">
        <f>-VLOOKUP(AN$1,D_0310!$A$4:$XA$84,($C986+AN$2-2001)+8*$B986,FALSE)</f>
        <v>-31</v>
      </c>
      <c r="AO986" s="18">
        <f>-VLOOKUP(AO$1,D_0310!$A$4:$XA$84,($C986+AO$2-2001)+8*$B986,FALSE)</f>
        <v>-26</v>
      </c>
      <c r="AP986" s="18">
        <f>-VLOOKUP(AP$1,D_0310!$A$4:$XA$84,($C986+AP$2-2001)+8*$B986,FALSE)</f>
        <v>-32</v>
      </c>
      <c r="AQ986" s="18">
        <f>-VLOOKUP(AQ$1,D_0310!$A$4:$XA$84,($C986+AQ$2-2001)+8*$B986,FALSE)</f>
        <v>-34</v>
      </c>
      <c r="AR986" s="18">
        <f>-VLOOKUP(AR$1,D_0310!$A$4:$XA$84,($C986+AR$2-2001)+8*$B986,FALSE)</f>
        <v>-49</v>
      </c>
      <c r="AS986" s="31">
        <v>4</v>
      </c>
      <c r="AT986" s="55">
        <f>VLOOKUP(2002-C986,census2002!$A$3:$CD$82,2+B986)</f>
        <v>18769</v>
      </c>
      <c r="AU986" s="17" t="s">
        <v>182</v>
      </c>
      <c r="AW986">
        <f>1+L986/AVERAGE(AVERAGE(SUM($AT986,$D986:K986,$R986:Y986,$AF986:AM986),SUM($AT986,$D986:L986,$R986:Z986,$AF986:AN986)),AVERAGE(SUM($AT987,$D987:L987,$S987:Z987,$AG987:AN987),SUM($AT987,$D987:M987,$S987:AA987,$AG987:AO987)))</f>
        <v>0.98683351468988034</v>
      </c>
      <c r="AX986">
        <f>1+M986/AVERAGE(AVERAGE(SUM($AT986,$D986:L986,$R986:Z986,$AF986:AN986),SUM($AT986,$D986:M986,$R986:AA986,$AF986:AO986)),AVERAGE(SUM($AT987,$D987:M987,$S987:AA987,$AG987:AO987),SUM($AT987,$D987:N987,$S987:AB987,$AG987:AP987)))</f>
        <v>0.99263756490206312</v>
      </c>
      <c r="AY986">
        <f>1+N986/AVERAGE(AVERAGE(SUM($AT986,$D986:M986,$R986:AA986,$AF986:AO986),SUM($AT986,$D986:N986,$R986:AB986,$AF986:AP986)),AVERAGE(SUM($AT987,$D987:N987,$S987:AB987,$AG987:AP987),SUM($AT987,$D987:O987,$S987:AC987,$AG987:AQ987)))</f>
        <v>0.99152471956792687</v>
      </c>
      <c r="AZ986">
        <f>1+O986/AVERAGE(AVERAGE(SUM($AT986,$D986:N986,$R986:AB986,$AF986:AP986),SUM($AT986,$D986:O986,$R986:AC986,$AF986:AQ986)),AVERAGE(SUM($AT987,$D987:O987,$S987:AC987,$AG987:AQ987),SUM($AT987,$D987:P987,$S987:AD987,$AG987:AR987)))</f>
        <v>0.98981362288017016</v>
      </c>
      <c r="BA986" s="43">
        <f t="shared" si="1289"/>
        <v>0.99019993256387184</v>
      </c>
      <c r="BB986" s="47">
        <f t="shared" si="1296"/>
        <v>0.98816089197804768</v>
      </c>
    </row>
    <row r="987" spans="1:54">
      <c r="A987" s="9">
        <v>986</v>
      </c>
      <c r="B987" s="17">
        <f t="shared" ref="B987" si="1301">C977</f>
        <v>65</v>
      </c>
      <c r="C987" s="17">
        <v>1984</v>
      </c>
      <c r="D987" s="26"/>
      <c r="E987" s="26"/>
      <c r="F987" s="26"/>
      <c r="G987" s="26"/>
      <c r="H987" s="26"/>
      <c r="I987" s="26"/>
      <c r="J987" s="21"/>
      <c r="K987" s="22"/>
      <c r="L987" s="22"/>
      <c r="M987" s="19">
        <f>VLOOKUP(M$1,IR_0310!$A$4:$XA$84,($C987+M$2-2001)+8*$B987,FALSE)</f>
        <v>-114</v>
      </c>
      <c r="N987" s="19">
        <f>VLOOKUP(N$1,IR_0310!$A$4:$XA$84,($C987+N$2-2001)+8*$B987,FALSE)</f>
        <v>-39</v>
      </c>
      <c r="O987" s="19">
        <f>VLOOKUP(O$1,IR_0310!$A$4:$XA$84,($C987+O$2-2001)+8*$B987,FALSE)</f>
        <v>-79</v>
      </c>
      <c r="P987" s="18">
        <f>VLOOKUP(P$1,IR_0310!$A$4:$XA$84,($C987+P$2-2001)+8*$B987,FALSE)</f>
        <v>-142</v>
      </c>
      <c r="Q987" s="17">
        <v>1984</v>
      </c>
      <c r="R987" s="26"/>
      <c r="S987" s="26"/>
      <c r="T987" s="26"/>
      <c r="U987" s="26"/>
      <c r="V987" s="26"/>
      <c r="W987" s="26"/>
      <c r="X987" s="21"/>
      <c r="Y987" s="22"/>
      <c r="Z987" s="22"/>
      <c r="AA987" s="18">
        <f>VLOOKUP(AA$1,IN_0310!$A$4:$XA$84,($C987+AA$2-2001)+8*$B987,FALSE)</f>
        <v>-16</v>
      </c>
      <c r="AB987" s="18">
        <f>VLOOKUP(AB$1,IN_0310!$A$4:$XA$84,($C987+AB$2-2001)+8*$B987,FALSE)</f>
        <v>-12</v>
      </c>
      <c r="AC987" s="18">
        <f>VLOOKUP(AC$1,IN_0310!$A$4:$XA$84,($C987+AC$2-2001)+8*$B987,FALSE)</f>
        <v>-9</v>
      </c>
      <c r="AD987" s="18">
        <f>VLOOKUP(AD$1,IN_0310!$A$4:$XA$84,($C987+AD$2-2001)+8*$B987,FALSE)</f>
        <v>0</v>
      </c>
      <c r="AE987" s="17">
        <v>1984</v>
      </c>
      <c r="AF987" s="26"/>
      <c r="AG987" s="26"/>
      <c r="AH987" s="26"/>
      <c r="AI987" s="26"/>
      <c r="AJ987" s="26"/>
      <c r="AK987" s="26"/>
      <c r="AL987" s="21"/>
      <c r="AM987" s="22"/>
      <c r="AN987" s="22"/>
      <c r="AO987" s="18">
        <f>-VLOOKUP(AO$1,D_0310!$A$4:$XA$84,($C987+AO$2-2001)+8*$B987,FALSE)</f>
        <v>-41</v>
      </c>
      <c r="AP987" s="18">
        <f>-VLOOKUP(AP$1,D_0310!$A$4:$XA$84,($C987+AP$2-2001)+8*$B987,FALSE)</f>
        <v>-34</v>
      </c>
      <c r="AQ987" s="18">
        <f>-VLOOKUP(AQ$1,D_0310!$A$4:$XA$84,($C987+AQ$2-2001)+8*$B987,FALSE)</f>
        <v>-46</v>
      </c>
      <c r="AR987" s="18">
        <f>-VLOOKUP(AR$1,D_0310!$A$4:$XA$84,($C987+AR$2-2001)+8*$B987,FALSE)</f>
        <v>-50</v>
      </c>
      <c r="AS987" s="31">
        <v>3</v>
      </c>
      <c r="AT987" s="55">
        <f>VLOOKUP(2002-C987,census2002!$A$3:$CD$82,2+B987)</f>
        <v>18219</v>
      </c>
      <c r="AU987" s="17" t="s">
        <v>183</v>
      </c>
      <c r="AX987">
        <f>1+M987/AVERAGE(AVERAGE(SUM($AT987,$D987:L987,$R987:Z987,$AF987:AN987),SUM($AT987,$D987:M987,$R987:AA987,$AF987:AO987)),AVERAGE(SUM($AT988,$D988:M988,$S988:AA988,$AG988:AO988),SUM($AT988,$D988:N988,$S988:AB988,$AG988:AP988)))</f>
        <v>0.99359199561557598</v>
      </c>
      <c r="AY987">
        <f>1+N987/AVERAGE(AVERAGE(SUM($AT987,$D987:M987,$R987:AA987,$AF987:AO987),SUM($AT987,$D987:N987,$R987:AB987,$AF987:AP987)),AVERAGE(SUM($AT988,$D988:N988,$S988:AB988,$AG988:AP988),SUM($AT988,$D988:O988,$S988:AC988,$AG988:AQ988)))</f>
        <v>0.99779346242521105</v>
      </c>
      <c r="AZ987">
        <f>1+O987/AVERAGE(AVERAGE(SUM($AT987,$D987:N987,$R987:AB987,$AF987:AP987),SUM($AT987,$D987:O987,$R987:AC987,$AF987:AQ987)),AVERAGE(SUM($AT988,$D988:O988,$S988:AC988,$AG988:AQ988),SUM($AT988,$D988:P988,$S988:AD988,$AG988:AR988)))</f>
        <v>0.99550145917858923</v>
      </c>
      <c r="BA987" s="43">
        <f t="shared" si="1289"/>
        <v>0.99562749102548065</v>
      </c>
      <c r="BB987" s="47">
        <f t="shared" si="1296"/>
        <v>0.99236343878467048</v>
      </c>
    </row>
    <row r="988" spans="1:54">
      <c r="A988" s="9">
        <v>987</v>
      </c>
      <c r="B988" s="17">
        <f t="shared" ref="B988" si="1302">C977</f>
        <v>65</v>
      </c>
      <c r="C988" s="17">
        <v>1983</v>
      </c>
      <c r="D988" s="26"/>
      <c r="E988" s="26"/>
      <c r="F988" s="26"/>
      <c r="G988" s="26"/>
      <c r="H988" s="26"/>
      <c r="I988" s="26"/>
      <c r="J988" s="21"/>
      <c r="K988" s="22"/>
      <c r="L988" s="22"/>
      <c r="M988" s="22"/>
      <c r="N988" s="19">
        <f>VLOOKUP(N$1,IR_0310!$A$4:$XA$84,($C988+N$2-2001)+8*$B988,FALSE)</f>
        <v>-67</v>
      </c>
      <c r="O988" s="19">
        <f>VLOOKUP(O$1,IR_0310!$A$4:$XA$84,($C988+O$2-2001)+8*$B988,FALSE)</f>
        <v>-33</v>
      </c>
      <c r="P988" s="18">
        <f>VLOOKUP(P$1,IR_0310!$A$4:$XA$84,($C988+P$2-2001)+8*$B988,FALSE)</f>
        <v>-91</v>
      </c>
      <c r="Q988" s="17">
        <v>1983</v>
      </c>
      <c r="R988" s="26"/>
      <c r="S988" s="26"/>
      <c r="T988" s="26"/>
      <c r="U988" s="26"/>
      <c r="V988" s="26"/>
      <c r="W988" s="26"/>
      <c r="X988" s="21"/>
      <c r="Y988" s="22"/>
      <c r="Z988" s="22"/>
      <c r="AA988" s="22"/>
      <c r="AB988" s="18">
        <f>VLOOKUP(AB$1,IN_0310!$A$4:$XA$84,($C988+AB$2-2001)+8*$B988,FALSE)</f>
        <v>-11</v>
      </c>
      <c r="AC988" s="18">
        <f>VLOOKUP(AC$1,IN_0310!$A$4:$XA$84,($C988+AC$2-2001)+8*$B988,FALSE)</f>
        <v>-12</v>
      </c>
      <c r="AD988" s="18">
        <f>VLOOKUP(AD$1,IN_0310!$A$4:$XA$84,($C988+AD$2-2001)+8*$B988,FALSE)</f>
        <v>-9</v>
      </c>
      <c r="AE988" s="17">
        <v>1983</v>
      </c>
      <c r="AF988" s="26"/>
      <c r="AG988" s="26"/>
      <c r="AH988" s="26"/>
      <c r="AI988" s="26"/>
      <c r="AJ988" s="26"/>
      <c r="AK988" s="26"/>
      <c r="AL988" s="21"/>
      <c r="AM988" s="22"/>
      <c r="AN988" s="22"/>
      <c r="AO988" s="22"/>
      <c r="AP988" s="18">
        <f>-VLOOKUP(AP$1,D_0310!$A$4:$XA$84,($C988+AP$2-2001)+8*$B988,FALSE)</f>
        <v>-46</v>
      </c>
      <c r="AQ988" s="18">
        <f>-VLOOKUP(AQ$1,D_0310!$A$4:$XA$84,($C988+AQ$2-2001)+8*$B988,FALSE)</f>
        <v>-37</v>
      </c>
      <c r="AR988" s="18">
        <f>-VLOOKUP(AR$1,D_0310!$A$4:$XA$84,($C988+AR$2-2001)+8*$B988,FALSE)</f>
        <v>-53</v>
      </c>
      <c r="AS988" s="31">
        <v>2</v>
      </c>
      <c r="AT988" s="55">
        <f>VLOOKUP(2002-C988,census2002!$A$3:$CD$82,2+B988)</f>
        <v>17509</v>
      </c>
      <c r="AU988" s="17" t="s">
        <v>184</v>
      </c>
      <c r="AY988">
        <f>1+N988/AVERAGE(AVERAGE(SUM($AT988,$D988:M988,$R988:AA988,$AF988:AO988),SUM($AT988,$D988:N988,$R988:AB988,$AF988:AP988)),AVERAGE(SUM($AT989,$D989:N989,$S989:AB989,$AG989:AP989),SUM($AT989,$D989:O989,$S989:AC989,$AG989:AQ989)))</f>
        <v>0.99602474153403442</v>
      </c>
      <c r="AZ988">
        <f>1+O988/AVERAGE(AVERAGE(SUM($AT988,$D988:N988,$R988:AB988,$AF988:AP988),SUM($AT988,$D988:O988,$R988:AC988,$AF988:AQ988)),AVERAGE(SUM($AT989,$D989:O989,$S989:AC989,$AG989:AQ989),SUM($AT989,$D989:P989,$S989:AD989,$AG989:AR989)))</f>
        <v>0.99803340236289684</v>
      </c>
      <c r="BA988" s="43">
        <f t="shared" si="1289"/>
        <v>0.99702856610572466</v>
      </c>
      <c r="BB988" s="47">
        <f t="shared" si="1296"/>
        <v>0.99515793130077423</v>
      </c>
    </row>
    <row r="989" spans="1:54">
      <c r="A989" s="13">
        <v>988</v>
      </c>
      <c r="B989" s="17">
        <f t="shared" ref="B989" si="1303">C977</f>
        <v>65</v>
      </c>
      <c r="C989" s="17">
        <v>1982</v>
      </c>
      <c r="D989" s="26"/>
      <c r="E989" s="26"/>
      <c r="F989" s="26"/>
      <c r="G989" s="26"/>
      <c r="H989" s="26"/>
      <c r="I989" s="26"/>
      <c r="J989" s="21"/>
      <c r="K989" s="22"/>
      <c r="L989" s="22"/>
      <c r="M989" s="22"/>
      <c r="N989" s="22"/>
      <c r="O989" s="19">
        <f>VLOOKUP(O$1,IR_0310!$A$4:$XA$84,($C989+O$2-2001)+8*$B989,FALSE)</f>
        <v>46</v>
      </c>
      <c r="P989" s="18">
        <f>VLOOKUP(P$1,IR_0310!$A$4:$XA$84,($C989+P$2-2001)+8*$B989,FALSE)</f>
        <v>-40</v>
      </c>
      <c r="Q989" s="17">
        <v>1982</v>
      </c>
      <c r="R989" s="26"/>
      <c r="S989" s="26"/>
      <c r="T989" s="26"/>
      <c r="U989" s="26"/>
      <c r="V989" s="26"/>
      <c r="W989" s="26"/>
      <c r="X989" s="21"/>
      <c r="Y989" s="22"/>
      <c r="Z989" s="22"/>
      <c r="AA989" s="22"/>
      <c r="AB989" s="22"/>
      <c r="AC989" s="18">
        <f>VLOOKUP(AC$1,IN_0310!$A$4:$XA$84,($C989+AC$2-2001)+8*$B989,FALSE)</f>
        <v>-9</v>
      </c>
      <c r="AD989" s="18">
        <f>VLOOKUP(AD$1,IN_0310!$A$4:$XA$84,($C989+AD$2-2001)+8*$B989,FALSE)</f>
        <v>-7</v>
      </c>
      <c r="AE989" s="17">
        <v>1982</v>
      </c>
      <c r="AF989" s="26"/>
      <c r="AG989" s="26"/>
      <c r="AH989" s="26"/>
      <c r="AI989" s="26"/>
      <c r="AJ989" s="26"/>
      <c r="AK989" s="26"/>
      <c r="AL989" s="21"/>
      <c r="AM989" s="22"/>
      <c r="AN989" s="22"/>
      <c r="AO989" s="22"/>
      <c r="AP989" s="22"/>
      <c r="AQ989" s="18">
        <f>-VLOOKUP(AQ$1,D_0310!$A$4:$XA$84,($C989+AQ$2-2001)+8*$B989,FALSE)</f>
        <v>-40</v>
      </c>
      <c r="AR989" s="18">
        <f>-VLOOKUP(AR$1,D_0310!$A$4:$XA$84,($C989+AR$2-2001)+8*$B989,FALSE)</f>
        <v>-40</v>
      </c>
      <c r="AS989" s="31">
        <v>1</v>
      </c>
      <c r="AT989" s="55">
        <f>VLOOKUP(2002-C989,census2002!$A$3:$CD$82,2+B989)</f>
        <v>16263</v>
      </c>
      <c r="AU989" s="17" t="s">
        <v>185</v>
      </c>
      <c r="AZ989">
        <f>1+O989/AVERAGE(AVERAGE(SUM($AT989,$D989:N989,$R989:AB989,$AF989:AP989),SUM($AT989,$D989:O989,$R989:AC989,$AF989:AQ989)),AVERAGE(SUM($AT990,$D990:O990,$S990:AC990,$AG990:AQ990),SUM($AT990,$D990:P990,$S990:AD990,$AG990:AR990)))</f>
        <v>1.002821912766088</v>
      </c>
      <c r="BA989" s="43">
        <f t="shared" si="1289"/>
        <v>1.002821912766088</v>
      </c>
      <c r="BB989" s="47">
        <f t="shared" si="1296"/>
        <v>0.99376793737419267</v>
      </c>
    </row>
    <row r="990" spans="1:54">
      <c r="A990" s="9">
        <v>989</v>
      </c>
      <c r="B990" s="17">
        <f t="shared" ref="B990" si="1304">C977</f>
        <v>65</v>
      </c>
      <c r="C990" s="17">
        <v>1981</v>
      </c>
      <c r="D990" s="26"/>
      <c r="E990" s="26"/>
      <c r="F990" s="26"/>
      <c r="G990" s="26"/>
      <c r="H990" s="26"/>
      <c r="I990" s="26"/>
      <c r="J990" s="21"/>
      <c r="K990" s="22"/>
      <c r="L990" s="22"/>
      <c r="M990" s="22"/>
      <c r="N990" s="22"/>
      <c r="O990" s="22"/>
      <c r="P990" s="18">
        <f>VLOOKUP(P$1,IR_0310!$A$4:$XA$84,($C990+P$2-2001)+8*$B990,FALSE)</f>
        <v>40</v>
      </c>
      <c r="Q990" s="17">
        <v>1981</v>
      </c>
      <c r="R990" s="26"/>
      <c r="S990" s="26"/>
      <c r="T990" s="26"/>
      <c r="U990" s="26"/>
      <c r="V990" s="26"/>
      <c r="W990" s="26"/>
      <c r="X990" s="21"/>
      <c r="Y990" s="22"/>
      <c r="Z990" s="22"/>
      <c r="AA990" s="22"/>
      <c r="AB990" s="22"/>
      <c r="AC990" s="22"/>
      <c r="AD990" s="18">
        <f>VLOOKUP(AD$1,IN_0310!$A$4:$XA$84,($C990+AD$2-2001)+8*$B990,FALSE)</f>
        <v>-17</v>
      </c>
      <c r="AE990" s="17">
        <v>1981</v>
      </c>
      <c r="AF990" s="26"/>
      <c r="AG990" s="26"/>
      <c r="AH990" s="26"/>
      <c r="AI990" s="26"/>
      <c r="AJ990" s="26"/>
      <c r="AK990" s="26"/>
      <c r="AL990" s="21"/>
      <c r="AM990" s="22"/>
      <c r="AN990" s="22"/>
      <c r="AO990" s="22"/>
      <c r="AP990" s="22"/>
      <c r="AQ990" s="22"/>
      <c r="AR990" s="18">
        <f>-VLOOKUP(AR$1,D_0310!$A$4:$XA$84,($C990+AR$2-2001)+8*$B990,FALSE)</f>
        <v>-50</v>
      </c>
      <c r="AS990" s="31"/>
      <c r="AT990" s="55">
        <f>VLOOKUP(2002-C990,census2002!$A$3:$CD$82,2+B990)</f>
        <v>16354</v>
      </c>
      <c r="AU990" s="17" t="s">
        <v>186</v>
      </c>
    </row>
    <row r="991" spans="1:54" ht="15.75" thickBot="1">
      <c r="A991" s="9">
        <v>990</v>
      </c>
      <c r="B991" s="10" t="str">
        <f>INDEX('regions#'!$B$2:$B$79,B993+1)</f>
        <v>Республика Марий Эл</v>
      </c>
      <c r="C991" s="51" t="s">
        <v>159</v>
      </c>
      <c r="D991" s="11" t="s">
        <v>912</v>
      </c>
      <c r="E991" s="11" t="s">
        <v>913</v>
      </c>
      <c r="F991" s="11" t="s">
        <v>914</v>
      </c>
      <c r="G991" s="11" t="s">
        <v>915</v>
      </c>
      <c r="H991" s="11" t="s">
        <v>916</v>
      </c>
      <c r="I991" s="11" t="s">
        <v>917</v>
      </c>
      <c r="J991" s="11" t="s">
        <v>918</v>
      </c>
      <c r="K991" s="12" t="s">
        <v>919</v>
      </c>
      <c r="L991" s="12" t="s">
        <v>920</v>
      </c>
      <c r="M991" s="12" t="s">
        <v>921</v>
      </c>
      <c r="N991" s="12" t="s">
        <v>922</v>
      </c>
      <c r="O991" s="12" t="s">
        <v>923</v>
      </c>
      <c r="P991" s="11" t="s">
        <v>924</v>
      </c>
      <c r="Q991" s="52" t="s">
        <v>160</v>
      </c>
      <c r="R991" s="23" t="s">
        <v>912</v>
      </c>
      <c r="S991" s="23" t="s">
        <v>913</v>
      </c>
      <c r="T991" s="23" t="s">
        <v>914</v>
      </c>
      <c r="U991" s="23" t="s">
        <v>915</v>
      </c>
      <c r="V991" s="23" t="s">
        <v>916</v>
      </c>
      <c r="W991" s="23" t="s">
        <v>917</v>
      </c>
      <c r="X991" s="23" t="s">
        <v>918</v>
      </c>
      <c r="Y991" s="23" t="s">
        <v>919</v>
      </c>
      <c r="Z991" s="23" t="s">
        <v>920</v>
      </c>
      <c r="AA991" s="23" t="s">
        <v>921</v>
      </c>
      <c r="AB991" s="23" t="s">
        <v>922</v>
      </c>
      <c r="AC991" s="23" t="s">
        <v>923</v>
      </c>
      <c r="AD991" s="23" t="s">
        <v>924</v>
      </c>
      <c r="AE991" s="53" t="s">
        <v>161</v>
      </c>
      <c r="AF991" s="27" t="s">
        <v>912</v>
      </c>
      <c r="AG991" s="27" t="s">
        <v>913</v>
      </c>
      <c r="AH991" s="27" t="s">
        <v>914</v>
      </c>
      <c r="AI991" s="27" t="s">
        <v>915</v>
      </c>
      <c r="AJ991" s="27" t="s">
        <v>916</v>
      </c>
      <c r="AK991" s="27" t="s">
        <v>917</v>
      </c>
      <c r="AL991" s="27" t="s">
        <v>918</v>
      </c>
      <c r="AM991" s="27" t="s">
        <v>919</v>
      </c>
      <c r="AN991" s="27" t="s">
        <v>920</v>
      </c>
      <c r="AO991" s="27" t="s">
        <v>921</v>
      </c>
      <c r="AP991" s="27" t="s">
        <v>922</v>
      </c>
      <c r="AQ991" s="27" t="s">
        <v>923</v>
      </c>
      <c r="AR991" s="27" t="s">
        <v>924</v>
      </c>
      <c r="AS991" s="31" t="s">
        <v>162</v>
      </c>
      <c r="AT991" s="2" t="s">
        <v>163</v>
      </c>
      <c r="AV991" s="54">
        <f t="shared" ref="AV991:AZ991" si="1305">AVERAGE(AV993:AV1004)</f>
        <v>0.99098079394948146</v>
      </c>
      <c r="AW991" s="54">
        <f t="shared" si="1305"/>
        <v>0.99255016935329987</v>
      </c>
      <c r="AX991" s="54">
        <f t="shared" si="1305"/>
        <v>0.9965071960361096</v>
      </c>
      <c r="AY991" s="54">
        <f t="shared" si="1305"/>
        <v>0.99770172030531268</v>
      </c>
      <c r="AZ991" s="54">
        <f t="shared" si="1305"/>
        <v>0.99793414843492434</v>
      </c>
      <c r="BA991" s="38" t="s">
        <v>983</v>
      </c>
      <c r="BB991" s="39">
        <f t="shared" ref="BB991" si="1306">PRODUCT(AV991:AZ991)-1</f>
        <v>-2.4110265368875616E-2</v>
      </c>
    </row>
    <row r="992" spans="1:54" ht="15.75" thickBot="1">
      <c r="A992" s="13">
        <v>991</v>
      </c>
      <c r="C992" s="14">
        <f t="shared" ref="C992" si="1307">A991/15</f>
        <v>66</v>
      </c>
      <c r="D992" s="15">
        <v>10</v>
      </c>
      <c r="E992" s="15">
        <v>11</v>
      </c>
      <c r="F992" s="15">
        <v>12</v>
      </c>
      <c r="G992" s="15">
        <v>13</v>
      </c>
      <c r="H992" s="15">
        <v>14</v>
      </c>
      <c r="I992" s="15">
        <v>15</v>
      </c>
      <c r="J992" s="15">
        <v>16</v>
      </c>
      <c r="K992" s="16">
        <v>17</v>
      </c>
      <c r="L992" s="16">
        <v>18</v>
      </c>
      <c r="M992" s="16">
        <v>19</v>
      </c>
      <c r="N992" s="16">
        <v>20</v>
      </c>
      <c r="O992" s="16">
        <v>21</v>
      </c>
      <c r="P992" s="15">
        <v>22</v>
      </c>
      <c r="R992" s="15">
        <v>10</v>
      </c>
      <c r="S992" s="15">
        <v>11</v>
      </c>
      <c r="T992" s="15">
        <v>12</v>
      </c>
      <c r="U992" s="15">
        <v>13</v>
      </c>
      <c r="V992" s="15">
        <v>14</v>
      </c>
      <c r="W992" s="15">
        <v>15</v>
      </c>
      <c r="X992" s="15">
        <v>16</v>
      </c>
      <c r="Y992" s="25">
        <v>17</v>
      </c>
      <c r="Z992" s="25">
        <v>18</v>
      </c>
      <c r="AA992" s="25">
        <v>19</v>
      </c>
      <c r="AB992" s="25">
        <v>20</v>
      </c>
      <c r="AC992" s="25">
        <v>21</v>
      </c>
      <c r="AD992" s="15">
        <v>22</v>
      </c>
      <c r="AF992" s="15">
        <v>10</v>
      </c>
      <c r="AG992" s="15">
        <v>11</v>
      </c>
      <c r="AH992" s="15">
        <v>12</v>
      </c>
      <c r="AI992" s="15">
        <v>13</v>
      </c>
      <c r="AJ992" s="15">
        <v>14</v>
      </c>
      <c r="AK992" s="15">
        <v>15</v>
      </c>
      <c r="AL992" s="15">
        <v>16</v>
      </c>
      <c r="AM992" s="29">
        <v>17</v>
      </c>
      <c r="AN992" s="29">
        <v>18</v>
      </c>
      <c r="AO992" s="29">
        <v>19</v>
      </c>
      <c r="AP992" s="29">
        <v>20</v>
      </c>
      <c r="AQ992" s="29">
        <v>21</v>
      </c>
      <c r="AR992" s="15">
        <v>22</v>
      </c>
      <c r="AS992" s="31"/>
      <c r="AT992" s="55"/>
      <c r="AU992" s="14" t="s">
        <v>165</v>
      </c>
      <c r="AV992" s="40" t="s">
        <v>166</v>
      </c>
      <c r="AW992" s="40" t="s">
        <v>167</v>
      </c>
      <c r="AX992" s="40" t="s">
        <v>168</v>
      </c>
      <c r="AY992" s="40" t="s">
        <v>169</v>
      </c>
      <c r="AZ992" s="40" t="s">
        <v>170</v>
      </c>
      <c r="BA992" s="41" t="s">
        <v>171</v>
      </c>
      <c r="BB992" s="42"/>
    </row>
    <row r="993" spans="1:54">
      <c r="A993" s="9">
        <v>992</v>
      </c>
      <c r="B993">
        <f t="shared" ref="B993" si="1308">C992</f>
        <v>66</v>
      </c>
      <c r="C993" s="17">
        <v>1993</v>
      </c>
      <c r="D993" s="18">
        <f>VLOOKUP(D$1,IR_0310!$A$4:$XA$84,($C993+D$2-2001)+8*$B993,FALSE)</f>
        <v>6</v>
      </c>
      <c r="E993" s="18">
        <f>VLOOKUP(E$1,IR_0310!$A$4:$XA$84,($C993+E$2-2001)+8*$B993,FALSE)</f>
        <v>-2</v>
      </c>
      <c r="F993" s="18">
        <f>VLOOKUP(F$1,IR_0310!$A$4:$XA$84,($C993+F$2-2001)+8*$B993,FALSE)</f>
        <v>-10</v>
      </c>
      <c r="G993" s="18">
        <f>VLOOKUP(G$1,IR_0310!$A$4:$XA$84,($C993+G$2-2001)+8*$B993,FALSE)</f>
        <v>-8</v>
      </c>
      <c r="H993" s="18">
        <f>VLOOKUP(H$1,IR_0310!$A$4:$XA$84,($C993+H$2-2001)+8*$B993,FALSE)</f>
        <v>-7</v>
      </c>
      <c r="I993" s="18">
        <f>VLOOKUP(I$1,IR_0310!$A$4:$XA$84,($C993+I$2-2001)+8*$B993,FALSE)</f>
        <v>-28</v>
      </c>
      <c r="J993" s="18">
        <f>VLOOKUP(J$1,IR_0310!$A$4:$XA$84,($C993+J$2-2001)+8*$B993,FALSE)</f>
        <v>-9</v>
      </c>
      <c r="K993" s="19">
        <f>VLOOKUP(K$1,IR_0310!$A$4:$XA$84,($C993+K$2-2001)+8*$B993,FALSE)</f>
        <v>-113</v>
      </c>
      <c r="L993" s="20"/>
      <c r="M993" s="20"/>
      <c r="N993" s="20"/>
      <c r="O993" s="20"/>
      <c r="P993" s="26"/>
      <c r="Q993" s="17">
        <v>1993</v>
      </c>
      <c r="R993" s="18">
        <f>VLOOKUP(R$1,IN_0310!$A$4:$XA$84,($C993+R$2-2001)+8*$B993,FALSE)</f>
        <v>-2</v>
      </c>
      <c r="S993" s="18">
        <f>VLOOKUP(S$1,IN_0310!$A$4:$XA$84,($C993+S$2-2001)+8*$B993,FALSE)</f>
        <v>0</v>
      </c>
      <c r="T993" s="18">
        <f>VLOOKUP(T$1,IN_0310!$A$4:$XA$84,($C993+T$2-2001)+8*$B993,FALSE)</f>
        <v>2</v>
      </c>
      <c r="U993" s="18">
        <f>VLOOKUP(U$1,IN_0310!$A$4:$XA$84,($C993+U$2-2001)+8*$B993,FALSE)</f>
        <v>-1</v>
      </c>
      <c r="V993" s="18">
        <f>VLOOKUP(V$1,IN_0310!$A$4:$XA$84,($C993+V$2-2001)+8*$B993,FALSE)</f>
        <v>3</v>
      </c>
      <c r="W993" s="18">
        <f>VLOOKUP(W$1,IN_0310!$A$4:$XA$84,($C993+W$2-2001)+8*$B993,FALSE)</f>
        <v>5</v>
      </c>
      <c r="X993" s="18">
        <f>VLOOKUP(X$1,IN_0310!$A$4:$XA$84,($C993+X$2-2001)+8*$B993,FALSE)</f>
        <v>7</v>
      </c>
      <c r="Y993" s="18">
        <f>VLOOKUP(Y$1,IN_0310!$A$4:$XA$84,($C993+Y$2-2001)+8*$B993,FALSE)</f>
        <v>3</v>
      </c>
      <c r="Z993" s="20"/>
      <c r="AA993" s="20"/>
      <c r="AB993" s="20"/>
      <c r="AC993" s="20"/>
      <c r="AD993" s="26"/>
      <c r="AE993" s="17">
        <v>1993</v>
      </c>
      <c r="AF993" s="18">
        <f>-VLOOKUP(AF$1,D_0310!$A$4:$XA$84,($C993+AF$2-2001)+8*$B993,FALSE)</f>
        <v>-4</v>
      </c>
      <c r="AG993" s="18">
        <f>-VLOOKUP(AG$1,D_0310!$A$4:$XA$84,($C993+AG$2-2001)+8*$B993,FALSE)</f>
        <v>-1</v>
      </c>
      <c r="AH993" s="18">
        <f>-VLOOKUP(AH$1,D_0310!$A$4:$XA$84,($C993+AH$2-2001)+8*$B993,FALSE)</f>
        <v>-5</v>
      </c>
      <c r="AI993" s="18">
        <f>-VLOOKUP(AI$1,D_0310!$A$4:$XA$84,($C993+AI$2-2001)+8*$B993,FALSE)</f>
        <v>-2</v>
      </c>
      <c r="AJ993" s="18">
        <f>-VLOOKUP(AJ$1,D_0310!$A$4:$XA$84,($C993+AJ$2-2001)+8*$B993,FALSE)</f>
        <v>-2</v>
      </c>
      <c r="AK993" s="18">
        <f>-VLOOKUP(AK$1,D_0310!$A$4:$XA$84,($C993+AK$2-2001)+8*$B993,FALSE)</f>
        <v>-3</v>
      </c>
      <c r="AL993" s="18">
        <f>-VLOOKUP(AL$1,D_0310!$A$4:$XA$84,($C993+AL$2-2001)+8*$B993,FALSE)</f>
        <v>-4</v>
      </c>
      <c r="AM993" s="18">
        <f>-VLOOKUP(AM$1,D_0310!$A$4:$XA$84,($C993+AM$2-2001)+8*$B993,FALSE)</f>
        <v>-6</v>
      </c>
      <c r="AN993" s="20"/>
      <c r="AO993" s="20"/>
      <c r="AP993" s="20"/>
      <c r="AQ993" s="20"/>
      <c r="AR993" s="26"/>
      <c r="AS993" s="31">
        <v>1</v>
      </c>
      <c r="AT993" s="55">
        <f>VLOOKUP(2002-C993,census2002!$A$3:$CD$82,2+B993)</f>
        <v>7957</v>
      </c>
      <c r="AU993" s="17" t="s">
        <v>172</v>
      </c>
      <c r="AV993">
        <f>1+K993/AVERAGE(AVERAGE(SUM($AT993,$D993:J993,$R993:X993,$AF993:AL993),SUM($AT993,$D993:K993,$R993:Y993,$AF993:AM993)),AVERAGE(SUM($AT994,$D994:K994,$S994:Y994,$AG994:AM994),SUM($AT994,$D994:L994,$S994:Z994,$AG994:AN994)))</f>
        <v>0.98665170397495716</v>
      </c>
      <c r="BA993" s="43">
        <f t="shared" ref="BA993:BA1004" si="1309">(PRODUCT(AV993:AZ993))^(1/AS993)</f>
        <v>0.98665170397495716</v>
      </c>
      <c r="BB993" s="43" t="s">
        <v>173</v>
      </c>
    </row>
    <row r="994" spans="1:54">
      <c r="A994" s="9">
        <v>993</v>
      </c>
      <c r="B994" s="17">
        <f t="shared" ref="B994" si="1310">C992</f>
        <v>66</v>
      </c>
      <c r="C994" s="17">
        <v>1992</v>
      </c>
      <c r="D994" s="21"/>
      <c r="E994" s="18">
        <f>VLOOKUP(E$1,IR_0310!$A$4:$XA$84,($C994+E$2-2001)+8*$B994,FALSE)</f>
        <v>-1</v>
      </c>
      <c r="F994" s="18">
        <f>VLOOKUP(F$1,IR_0310!$A$4:$XA$84,($C994+F$2-2001)+8*$B994,FALSE)</f>
        <v>-6</v>
      </c>
      <c r="G994" s="18">
        <f>VLOOKUP(G$1,IR_0310!$A$4:$XA$84,($C994+G$2-2001)+8*$B994,FALSE)</f>
        <v>-20</v>
      </c>
      <c r="H994" s="18">
        <f>VLOOKUP(H$1,IR_0310!$A$4:$XA$84,($C994+H$2-2001)+8*$B994,FALSE)</f>
        <v>-4</v>
      </c>
      <c r="I994" s="18">
        <f>VLOOKUP(I$1,IR_0310!$A$4:$XA$84,($C994+I$2-2001)+8*$B994,FALSE)</f>
        <v>-5</v>
      </c>
      <c r="J994" s="18">
        <f>VLOOKUP(J$1,IR_0310!$A$4:$XA$84,($C994+J$2-2001)+8*$B994,FALSE)</f>
        <v>-28</v>
      </c>
      <c r="K994" s="19">
        <f>VLOOKUP(K$1,IR_0310!$A$4:$XA$84,($C994+K$2-2001)+8*$B994,FALSE)</f>
        <v>-103</v>
      </c>
      <c r="L994" s="19">
        <f>VLOOKUP(L$1,IR_0310!$A$4:$XA$84,($C994+L$2-2001)+8*$B994,FALSE)</f>
        <v>-136</v>
      </c>
      <c r="M994" s="22"/>
      <c r="N994" s="22"/>
      <c r="O994" s="22"/>
      <c r="P994" s="21"/>
      <c r="Q994" s="17">
        <v>1992</v>
      </c>
      <c r="R994" s="21"/>
      <c r="S994" s="18">
        <f>VLOOKUP(S$1,IN_0310!$A$4:$XA$84,($C994+S$2-2001)+8*$B994,FALSE)</f>
        <v>-2</v>
      </c>
      <c r="T994" s="18">
        <f>VLOOKUP(T$1,IN_0310!$A$4:$XA$84,($C994+T$2-2001)+8*$B994,FALSE)</f>
        <v>-3</v>
      </c>
      <c r="U994" s="18">
        <f>VLOOKUP(U$1,IN_0310!$A$4:$XA$84,($C994+U$2-2001)+8*$B994,FALSE)</f>
        <v>3</v>
      </c>
      <c r="V994" s="18">
        <f>VLOOKUP(V$1,IN_0310!$A$4:$XA$84,($C994+V$2-2001)+8*$B994,FALSE)</f>
        <v>-3</v>
      </c>
      <c r="W994" s="18">
        <f>VLOOKUP(W$1,IN_0310!$A$4:$XA$84,($C994+W$2-2001)+8*$B994,FALSE)</f>
        <v>2</v>
      </c>
      <c r="X994" s="18">
        <f>VLOOKUP(X$1,IN_0310!$A$4:$XA$84,($C994+X$2-2001)+8*$B994,FALSE)</f>
        <v>3</v>
      </c>
      <c r="Y994" s="18">
        <f>VLOOKUP(Y$1,IN_0310!$A$4:$XA$84,($C994+Y$2-2001)+8*$B994,FALSE)</f>
        <v>4</v>
      </c>
      <c r="Z994" s="18">
        <f>VLOOKUP(Z$1,IN_0310!$A$4:$XA$84,($C994+Z$2-2001)+8*$B994,FALSE)</f>
        <v>6</v>
      </c>
      <c r="AA994" s="22"/>
      <c r="AB994" s="22"/>
      <c r="AC994" s="22"/>
      <c r="AD994" s="21"/>
      <c r="AE994" s="17">
        <v>1992</v>
      </c>
      <c r="AF994" s="21"/>
      <c r="AG994" s="18">
        <f>-VLOOKUP(AG$1,D_0310!$A$4:$XA$84,($C994+AG$2-2001)+8*$B994,FALSE)</f>
        <v>-2</v>
      </c>
      <c r="AH994" s="18">
        <f>-VLOOKUP(AH$1,D_0310!$A$4:$XA$84,($C994+AH$2-2001)+8*$B994,FALSE)</f>
        <v>-4</v>
      </c>
      <c r="AI994" s="18">
        <f>-VLOOKUP(AI$1,D_0310!$A$4:$XA$84,($C994+AI$2-2001)+8*$B994,FALSE)</f>
        <v>-2</v>
      </c>
      <c r="AJ994" s="18">
        <f>-VLOOKUP(AJ$1,D_0310!$A$4:$XA$84,($C994+AJ$2-2001)+8*$B994,FALSE)</f>
        <v>-3</v>
      </c>
      <c r="AK994" s="18">
        <f>-VLOOKUP(AK$1,D_0310!$A$4:$XA$84,($C994+AK$2-2001)+8*$B994,FALSE)</f>
        <v>-8</v>
      </c>
      <c r="AL994" s="18">
        <f>-VLOOKUP(AL$1,D_0310!$A$4:$XA$84,($C994+AL$2-2001)+8*$B994,FALSE)</f>
        <v>-12</v>
      </c>
      <c r="AM994" s="18">
        <f>-VLOOKUP(AM$1,D_0310!$A$4:$XA$84,($C994+AM$2-2001)+8*$B994,FALSE)</f>
        <v>-8</v>
      </c>
      <c r="AN994" s="18">
        <f>-VLOOKUP(AN$1,D_0310!$A$4:$XA$84,($C994+AN$2-2001)+8*$B994,FALSE)</f>
        <v>-12</v>
      </c>
      <c r="AO994" s="22"/>
      <c r="AP994" s="22"/>
      <c r="AQ994" s="22"/>
      <c r="AR994" s="21"/>
      <c r="AS994" s="31">
        <v>2</v>
      </c>
      <c r="AT994" s="55">
        <f>VLOOKUP(2002-C994,census2002!$A$3:$CD$82,2+B994)</f>
        <v>9370</v>
      </c>
      <c r="AU994" s="17" t="s">
        <v>174</v>
      </c>
      <c r="AV994">
        <f>1+K994/AVERAGE(AVERAGE(SUM($AT994,$D994:J994,$R994:X994,$AF994:AL994),SUM($AT994,$D994:K994,$R994:Y994,$AF994:AM994)),AVERAGE(SUM($AT995,$D995:K995,$S995:Y995,$AG995:AM995),SUM($AT995,$D995:L995,$S995:Z995,$AG995:AN995)))</f>
        <v>0.98953517907035815</v>
      </c>
      <c r="AW994">
        <f>1+L994/AVERAGE(AVERAGE(SUM($AT994,$D994:K994,$R994:Y994,$AF994:AM994),SUM($AT994,$D994:L994,$R994:Z994,$AF994:AN994)),AVERAGE(SUM($AT995,$D995:L995,$S995:Z995,$AG995:AN995),SUM($AT995,$D995:M995,$S995:AA995,$AG995:AO995)))</f>
        <v>0.98603086562411735</v>
      </c>
      <c r="BA994" s="43">
        <f t="shared" si="1309"/>
        <v>0.9877814683340953</v>
      </c>
      <c r="BB994" s="44">
        <f t="shared" ref="BB994" si="1311">AVERAGE(BA993:BA1004)^5-1</f>
        <v>-2.6381626485524001E-2</v>
      </c>
    </row>
    <row r="995" spans="1:54">
      <c r="A995" s="13">
        <v>994</v>
      </c>
      <c r="B995" s="17">
        <f t="shared" ref="B995" si="1312">C992</f>
        <v>66</v>
      </c>
      <c r="C995" s="17">
        <v>1991</v>
      </c>
      <c r="D995" s="21"/>
      <c r="E995" s="21"/>
      <c r="F995" s="18">
        <f>VLOOKUP(F$1,IR_0310!$A$4:$XA$84,($C995+F$2-2001)+8*$B995,FALSE)</f>
        <v>-7</v>
      </c>
      <c r="G995" s="18">
        <f>VLOOKUP(G$1,IR_0310!$A$4:$XA$84,($C995+G$2-2001)+8*$B995,FALSE)</f>
        <v>-26</v>
      </c>
      <c r="H995" s="18">
        <f>VLOOKUP(H$1,IR_0310!$A$4:$XA$84,($C995+H$2-2001)+8*$B995,FALSE)</f>
        <v>-7</v>
      </c>
      <c r="I995" s="18">
        <f>VLOOKUP(I$1,IR_0310!$A$4:$XA$84,($C995+I$2-2001)+8*$B995,FALSE)</f>
        <v>-9</v>
      </c>
      <c r="J995" s="18">
        <f>VLOOKUP(J$1,IR_0310!$A$4:$XA$84,($C995+J$2-2001)+8*$B995,FALSE)</f>
        <v>-8</v>
      </c>
      <c r="K995" s="19">
        <f>VLOOKUP(K$1,IR_0310!$A$4:$XA$84,($C995+K$2-2001)+8*$B995,FALSE)</f>
        <v>-111</v>
      </c>
      <c r="L995" s="19">
        <f>VLOOKUP(L$1,IR_0310!$A$4:$XA$84,($C995+L$2-2001)+8*$B995,FALSE)</f>
        <v>-91</v>
      </c>
      <c r="M995" s="19">
        <f>VLOOKUP(M$1,IR_0310!$A$4:$XA$84,($C995+M$2-2001)+8*$B995,FALSE)</f>
        <v>-74</v>
      </c>
      <c r="N995" s="22"/>
      <c r="O995" s="22"/>
      <c r="P995" s="21"/>
      <c r="Q995" s="17">
        <v>1991</v>
      </c>
      <c r="R995" s="21"/>
      <c r="S995" s="21"/>
      <c r="T995" s="18">
        <f>VLOOKUP(T$1,IN_0310!$A$4:$XA$84,($C995+T$2-2001)+8*$B995,FALSE)</f>
        <v>-1</v>
      </c>
      <c r="U995" s="18">
        <f>VLOOKUP(U$1,IN_0310!$A$4:$XA$84,($C995+U$2-2001)+8*$B995,FALSE)</f>
        <v>2</v>
      </c>
      <c r="V995" s="18">
        <f>VLOOKUP(V$1,IN_0310!$A$4:$XA$84,($C995+V$2-2001)+8*$B995,FALSE)</f>
        <v>5</v>
      </c>
      <c r="W995" s="18">
        <f>VLOOKUP(W$1,IN_0310!$A$4:$XA$84,($C995+W$2-2001)+8*$B995,FALSE)</f>
        <v>0</v>
      </c>
      <c r="X995" s="18">
        <f>VLOOKUP(X$1,IN_0310!$A$4:$XA$84,($C995+X$2-2001)+8*$B995,FALSE)</f>
        <v>5</v>
      </c>
      <c r="Y995" s="18">
        <f>VLOOKUP(Y$1,IN_0310!$A$4:$XA$84,($C995+Y$2-2001)+8*$B995,FALSE)</f>
        <v>4</v>
      </c>
      <c r="Z995" s="18">
        <f>VLOOKUP(Z$1,IN_0310!$A$4:$XA$84,($C995+Z$2-2001)+8*$B995,FALSE)</f>
        <v>14</v>
      </c>
      <c r="AA995" s="18">
        <f>VLOOKUP(AA$1,IN_0310!$A$4:$XA$84,($C995+AA$2-2001)+8*$B995,FALSE)</f>
        <v>7</v>
      </c>
      <c r="AB995" s="22"/>
      <c r="AC995" s="22"/>
      <c r="AD995" s="21"/>
      <c r="AE995" s="17">
        <v>1991</v>
      </c>
      <c r="AF995" s="21"/>
      <c r="AG995" s="21"/>
      <c r="AH995" s="18">
        <f>-VLOOKUP(AH$1,D_0310!$A$4:$XA$84,($C995+AH$2-2001)+8*$B995,FALSE)</f>
        <v>-5</v>
      </c>
      <c r="AI995" s="18">
        <f>-VLOOKUP(AI$1,D_0310!$A$4:$XA$84,($C995+AI$2-2001)+8*$B995,FALSE)</f>
        <v>-3</v>
      </c>
      <c r="AJ995" s="18">
        <f>-VLOOKUP(AJ$1,D_0310!$A$4:$XA$84,($C995+AJ$2-2001)+8*$B995,FALSE)</f>
        <v>-14</v>
      </c>
      <c r="AK995" s="18">
        <f>-VLOOKUP(AK$1,D_0310!$A$4:$XA$84,($C995+AK$2-2001)+8*$B995,FALSE)</f>
        <v>-6</v>
      </c>
      <c r="AL995" s="18">
        <f>-VLOOKUP(AL$1,D_0310!$A$4:$XA$84,($C995+AL$2-2001)+8*$B995,FALSE)</f>
        <v>-10</v>
      </c>
      <c r="AM995" s="18">
        <f>-VLOOKUP(AM$1,D_0310!$A$4:$XA$84,($C995+AM$2-2001)+8*$B995,FALSE)</f>
        <v>-12</v>
      </c>
      <c r="AN995" s="18">
        <f>-VLOOKUP(AN$1,D_0310!$A$4:$XA$84,($C995+AN$2-2001)+8*$B995,FALSE)</f>
        <v>-24</v>
      </c>
      <c r="AO995" s="18">
        <f>-VLOOKUP(AO$1,D_0310!$A$4:$XA$84,($C995+AO$2-2001)+8*$B995,FALSE)</f>
        <v>-10</v>
      </c>
      <c r="AP995" s="22"/>
      <c r="AQ995" s="22"/>
      <c r="AR995" s="21"/>
      <c r="AS995" s="31">
        <v>3</v>
      </c>
      <c r="AT995" s="55">
        <f>VLOOKUP(2002-C995,census2002!$A$3:$CD$82,2+B995)</f>
        <v>10717</v>
      </c>
      <c r="AU995" s="17" t="s">
        <v>175</v>
      </c>
      <c r="AV995">
        <f>1+K995/AVERAGE(AVERAGE(SUM($AT995,$D995:J995,$R995:X995,$AF995:AL995),SUM($AT995,$D995:K995,$R995:Y995,$AF995:AM995)),AVERAGE(SUM($AT996,$D996:K996,$S996:Y996,$AG996:AM996),SUM($AT996,$D996:L996,$S996:Z996,$AG996:AN996)))</f>
        <v>0.99011818121119044</v>
      </c>
      <c r="AW995">
        <f>1+L995/AVERAGE(AVERAGE(SUM($AT995,$D995:K995,$R995:Y995,$AF995:AM995),SUM($AT995,$D995:L995,$R995:Z995,$AF995:AN995)),AVERAGE(SUM($AT996,$D996:L996,$S996:Z996,$AG996:AN996),SUM($AT996,$D996:M996,$S996:AA996,$AG996:AO996)))</f>
        <v>0.991826653194117</v>
      </c>
      <c r="AX995">
        <f>1+M995/AVERAGE(AVERAGE(SUM($AT995,$D995:L995,$R995:Z995,$AF995:AN995),SUM($AT995,$D995:M995,$R995:AA995,$AF995:AO995)),AVERAGE(SUM($AT996,$D996:M996,$S996:AA996,$AG996:AO996),SUM($AT996,$D996:N996,$S996:AB996,$AG996:AP996)))</f>
        <v>0.99330891993308923</v>
      </c>
      <c r="BA995" s="43">
        <f t="shared" si="1309"/>
        <v>0.99175039448962354</v>
      </c>
      <c r="BB995" s="45" t="s">
        <v>176</v>
      </c>
    </row>
    <row r="996" spans="1:54">
      <c r="A996" s="9">
        <v>995</v>
      </c>
      <c r="B996" s="17">
        <f t="shared" ref="B996" si="1313">C992</f>
        <v>66</v>
      </c>
      <c r="C996" s="17">
        <v>1990</v>
      </c>
      <c r="D996" s="21"/>
      <c r="E996" s="21"/>
      <c r="F996" s="21"/>
      <c r="G996" s="18">
        <f>VLOOKUP(G$1,IR_0310!$A$4:$XA$84,($C996+G$2-2001)+8*$B996,FALSE)</f>
        <v>0</v>
      </c>
      <c r="H996" s="18">
        <f>VLOOKUP(H$1,IR_0310!$A$4:$XA$84,($C996+H$2-2001)+8*$B996,FALSE)</f>
        <v>-10</v>
      </c>
      <c r="I996" s="18">
        <f>VLOOKUP(I$1,IR_0310!$A$4:$XA$84,($C996+I$2-2001)+8*$B996,FALSE)</f>
        <v>11</v>
      </c>
      <c r="J996" s="18">
        <f>VLOOKUP(J$1,IR_0310!$A$4:$XA$84,($C996+J$2-2001)+8*$B996,FALSE)</f>
        <v>-26</v>
      </c>
      <c r="K996" s="19">
        <f>VLOOKUP(K$1,IR_0310!$A$4:$XA$84,($C996+K$2-2001)+8*$B996,FALSE)</f>
        <v>-109</v>
      </c>
      <c r="L996" s="19">
        <f>VLOOKUP(L$1,IR_0310!$A$4:$XA$84,($C996+L$2-2001)+8*$B996,FALSE)</f>
        <v>-108</v>
      </c>
      <c r="M996" s="19">
        <f>VLOOKUP(M$1,IR_0310!$A$4:$XA$84,($C996+M$2-2001)+8*$B996,FALSE)</f>
        <v>-52</v>
      </c>
      <c r="N996" s="19">
        <f>VLOOKUP(N$1,IR_0310!$A$4:$XA$84,($C996+N$2-2001)+8*$B996,FALSE)</f>
        <v>-51</v>
      </c>
      <c r="O996" s="22"/>
      <c r="P996" s="21"/>
      <c r="Q996" s="17">
        <v>1990</v>
      </c>
      <c r="R996" s="21"/>
      <c r="S996" s="21"/>
      <c r="T996" s="21"/>
      <c r="U996" s="18">
        <f>VLOOKUP(U$1,IN_0310!$A$4:$XA$84,($C996+U$2-2001)+8*$B996,FALSE)</f>
        <v>0</v>
      </c>
      <c r="V996" s="18">
        <f>VLOOKUP(V$1,IN_0310!$A$4:$XA$84,($C996+V$2-2001)+8*$B996,FALSE)</f>
        <v>4</v>
      </c>
      <c r="W996" s="18">
        <f>VLOOKUP(W$1,IN_0310!$A$4:$XA$84,($C996+W$2-2001)+8*$B996,FALSE)</f>
        <v>2</v>
      </c>
      <c r="X996" s="18">
        <f>VLOOKUP(X$1,IN_0310!$A$4:$XA$84,($C996+X$2-2001)+8*$B996,FALSE)</f>
        <v>0</v>
      </c>
      <c r="Y996" s="18">
        <f>VLOOKUP(Y$1,IN_0310!$A$4:$XA$84,($C996+Y$2-2001)+8*$B996,FALSE)</f>
        <v>4</v>
      </c>
      <c r="Z996" s="18">
        <f>VLOOKUP(Z$1,IN_0310!$A$4:$XA$84,($C996+Z$2-2001)+8*$B996,FALSE)</f>
        <v>9</v>
      </c>
      <c r="AA996" s="18">
        <f>VLOOKUP(AA$1,IN_0310!$A$4:$XA$84,($C996+AA$2-2001)+8*$B996,FALSE)</f>
        <v>14</v>
      </c>
      <c r="AB996" s="18">
        <f>VLOOKUP(AB$1,IN_0310!$A$4:$XA$84,($C996+AB$2-2001)+8*$B996,FALSE)</f>
        <v>3</v>
      </c>
      <c r="AC996" s="22"/>
      <c r="AD996" s="21"/>
      <c r="AE996" s="17">
        <v>1990</v>
      </c>
      <c r="AF996" s="21"/>
      <c r="AG996" s="21"/>
      <c r="AH996" s="21"/>
      <c r="AI996" s="18">
        <f>-VLOOKUP(AI$1,D_0310!$A$4:$XA$84,($C996+AI$2-2001)+8*$B996,FALSE)</f>
        <v>-5</v>
      </c>
      <c r="AJ996" s="18">
        <f>-VLOOKUP(AJ$1,D_0310!$A$4:$XA$84,($C996+AJ$2-2001)+8*$B996,FALSE)</f>
        <v>-8</v>
      </c>
      <c r="AK996" s="18">
        <f>-VLOOKUP(AK$1,D_0310!$A$4:$XA$84,($C996+AK$2-2001)+8*$B996,FALSE)</f>
        <v>-6</v>
      </c>
      <c r="AL996" s="18">
        <f>-VLOOKUP(AL$1,D_0310!$A$4:$XA$84,($C996+AL$2-2001)+8*$B996,FALSE)</f>
        <v>-10</v>
      </c>
      <c r="AM996" s="18">
        <f>-VLOOKUP(AM$1,D_0310!$A$4:$XA$84,($C996+AM$2-2001)+8*$B996,FALSE)</f>
        <v>-12</v>
      </c>
      <c r="AN996" s="18">
        <f>-VLOOKUP(AN$1,D_0310!$A$4:$XA$84,($C996+AN$2-2001)+8*$B996,FALSE)</f>
        <v>-19</v>
      </c>
      <c r="AO996" s="18">
        <f>-VLOOKUP(AO$1,D_0310!$A$4:$XA$84,($C996+AO$2-2001)+8*$B996,FALSE)</f>
        <v>-20</v>
      </c>
      <c r="AP996" s="18">
        <f>-VLOOKUP(AP$1,D_0310!$A$4:$XA$84,($C996+AP$2-2001)+8*$B996,FALSE)</f>
        <v>-13</v>
      </c>
      <c r="AQ996" s="22"/>
      <c r="AR996" s="21"/>
      <c r="AS996" s="31">
        <v>4</v>
      </c>
      <c r="AT996" s="55">
        <f>VLOOKUP(2002-C996,census2002!$A$3:$CD$82,2+B996)</f>
        <v>12116</v>
      </c>
      <c r="AU996" s="17" t="s">
        <v>177</v>
      </c>
      <c r="AV996">
        <f>1+K996/AVERAGE(AVERAGE(SUM($AT996,$D996:J996,$R996:X996,$AF996:AL996),SUM($AT996,$D996:K996,$R996:Y996,$AF996:AM996)),AVERAGE(SUM($AT997,$D997:K997,$S997:Y997,$AG997:AM997),SUM($AT997,$D997:L997,$S997:Z997,$AG997:AN997)))</f>
        <v>0.9912354762191935</v>
      </c>
      <c r="AW996">
        <f>1+L996/AVERAGE(AVERAGE(SUM($AT996,$D996:K996,$R996:Y996,$AF996:AM996),SUM($AT996,$D996:L996,$R996:Z996,$AF996:AN996)),AVERAGE(SUM($AT997,$D997:L997,$S997:Z997,$AG997:AN997),SUM($AT997,$D997:M997,$S997:AA997,$AG997:AO997)))</f>
        <v>0.99125169599643592</v>
      </c>
      <c r="AX996">
        <f>1+M996/AVERAGE(AVERAGE(SUM($AT996,$D996:L996,$R996:Z996,$AF996:AN996),SUM($AT996,$D996:M996,$R996:AA996,$AF996:AO996)),AVERAGE(SUM($AT997,$D997:M997,$S997:AA997,$AG997:AO997),SUM($AT997,$D997:N997,$S997:AB997,$AG997:AP997)))</f>
        <v>0.99576736803548904</v>
      </c>
      <c r="AY996">
        <f>1+N996/AVERAGE(AVERAGE(SUM($AT996,$D996:M996,$R996:AA996,$AF996:AO996),SUM($AT996,$D996:N996,$R996:AB996,$AF996:AP996)),AVERAGE(SUM($AT997,$D997:N997,$S997:AB997,$AG997:AP997),SUM($AT997,$D997:O997,$S997:AC997,$AG997:AQ997)))</f>
        <v>0.99582898852971846</v>
      </c>
      <c r="BA996" s="43">
        <f t="shared" si="1309"/>
        <v>0.99351827198848042</v>
      </c>
      <c r="BB996" s="46">
        <f t="shared" ref="BB996" si="1314">AVERAGE(BB997:BB1004)^5-1</f>
        <v>-2.4114337741998226E-2</v>
      </c>
    </row>
    <row r="997" spans="1:54">
      <c r="A997" s="9">
        <v>996</v>
      </c>
      <c r="B997" s="17">
        <f t="shared" ref="B997" si="1315">C992</f>
        <v>66</v>
      </c>
      <c r="C997" s="17">
        <v>1989</v>
      </c>
      <c r="D997" s="21"/>
      <c r="E997" s="21"/>
      <c r="F997" s="21"/>
      <c r="G997" s="21"/>
      <c r="H997" s="18">
        <f>VLOOKUP(H$1,IR_0310!$A$4:$XA$84,($C997+H$2-2001)+8*$B997,FALSE)</f>
        <v>-2</v>
      </c>
      <c r="I997" s="18">
        <f>VLOOKUP(I$1,IR_0310!$A$4:$XA$84,($C997+I$2-2001)+8*$B997,FALSE)</f>
        <v>0</v>
      </c>
      <c r="J997" s="18">
        <f>VLOOKUP(J$1,IR_0310!$A$4:$XA$84,($C997+J$2-2001)+8*$B997,FALSE)</f>
        <v>-13</v>
      </c>
      <c r="K997" s="19">
        <f>VLOOKUP(K$1,IR_0310!$A$4:$XA$84,($C997+K$2-2001)+8*$B997,FALSE)</f>
        <v>-131</v>
      </c>
      <c r="L997" s="19">
        <f>VLOOKUP(L$1,IR_0310!$A$4:$XA$84,($C997+L$2-2001)+8*$B997,FALSE)</f>
        <v>-64</v>
      </c>
      <c r="M997" s="19">
        <f>VLOOKUP(M$1,IR_0310!$A$4:$XA$84,($C997+M$2-2001)+8*$B997,FALSE)</f>
        <v>-35</v>
      </c>
      <c r="N997" s="19">
        <f>VLOOKUP(N$1,IR_0310!$A$4:$XA$84,($C997+N$2-2001)+8*$B997,FALSE)</f>
        <v>-20</v>
      </c>
      <c r="O997" s="19">
        <f>VLOOKUP(O$1,IR_0310!$A$4:$XA$84,($C997+O$2-2001)+8*$B997,FALSE)</f>
        <v>-78</v>
      </c>
      <c r="P997" s="21"/>
      <c r="Q997" s="17">
        <v>1989</v>
      </c>
      <c r="R997" s="21"/>
      <c r="S997" s="21"/>
      <c r="T997" s="21"/>
      <c r="U997" s="21"/>
      <c r="V997" s="18">
        <f>VLOOKUP(V$1,IN_0310!$A$4:$XA$84,($C997+V$2-2001)+8*$B997,FALSE)</f>
        <v>1</v>
      </c>
      <c r="W997" s="18">
        <f>VLOOKUP(W$1,IN_0310!$A$4:$XA$84,($C997+W$2-2001)+8*$B997,FALSE)</f>
        <v>2</v>
      </c>
      <c r="X997" s="18">
        <f>VLOOKUP(X$1,IN_0310!$A$4:$XA$84,($C997+X$2-2001)+8*$B997,FALSE)</f>
        <v>1</v>
      </c>
      <c r="Y997" s="18">
        <f>VLOOKUP(Y$1,IN_0310!$A$4:$XA$84,($C997+Y$2-2001)+8*$B997,FALSE)</f>
        <v>1</v>
      </c>
      <c r="Z997" s="18">
        <f>VLOOKUP(Z$1,IN_0310!$A$4:$XA$84,($C997+Z$2-2001)+8*$B997,FALSE)</f>
        <v>3</v>
      </c>
      <c r="AA997" s="18">
        <f>VLOOKUP(AA$1,IN_0310!$A$4:$XA$84,($C997+AA$2-2001)+8*$B997,FALSE)</f>
        <v>4</v>
      </c>
      <c r="AB997" s="18">
        <f>VLOOKUP(AB$1,IN_0310!$A$4:$XA$84,($C997+AB$2-2001)+8*$B997,FALSE)</f>
        <v>23</v>
      </c>
      <c r="AC997" s="18">
        <f>VLOOKUP(AC$1,IN_0310!$A$4:$XA$84,($C997+AC$2-2001)+8*$B997,FALSE)</f>
        <v>5</v>
      </c>
      <c r="AD997" s="21"/>
      <c r="AE997" s="17">
        <v>1989</v>
      </c>
      <c r="AF997" s="21"/>
      <c r="AG997" s="21"/>
      <c r="AH997" s="21"/>
      <c r="AI997" s="21"/>
      <c r="AJ997" s="18">
        <f>-VLOOKUP(AJ$1,D_0310!$A$4:$XA$84,($C997+AJ$2-2001)+8*$B997,FALSE)</f>
        <v>-8</v>
      </c>
      <c r="AK997" s="18">
        <f>-VLOOKUP(AK$1,D_0310!$A$4:$XA$84,($C997+AK$2-2001)+8*$B997,FALSE)</f>
        <v>-12</v>
      </c>
      <c r="AL997" s="18">
        <f>-VLOOKUP(AL$1,D_0310!$A$4:$XA$84,($C997+AL$2-2001)+8*$B997,FALSE)</f>
        <v>-13</v>
      </c>
      <c r="AM997" s="18">
        <f>-VLOOKUP(AM$1,D_0310!$A$4:$XA$84,($C997+AM$2-2001)+8*$B997,FALSE)</f>
        <v>-17</v>
      </c>
      <c r="AN997" s="18">
        <f>-VLOOKUP(AN$1,D_0310!$A$4:$XA$84,($C997+AN$2-2001)+8*$B997,FALSE)</f>
        <v>-24</v>
      </c>
      <c r="AO997" s="18">
        <f>-VLOOKUP(AO$1,D_0310!$A$4:$XA$84,($C997+AO$2-2001)+8*$B997,FALSE)</f>
        <v>-14</v>
      </c>
      <c r="AP997" s="18">
        <f>-VLOOKUP(AP$1,D_0310!$A$4:$XA$84,($C997+AP$2-2001)+8*$B997,FALSE)</f>
        <v>-21</v>
      </c>
      <c r="AQ997" s="18">
        <f>-VLOOKUP(AQ$1,D_0310!$A$4:$XA$84,($C997+AQ$2-2001)+8*$B997,FALSE)</f>
        <v>-23</v>
      </c>
      <c r="AR997" s="21"/>
      <c r="AS997" s="31">
        <v>5</v>
      </c>
      <c r="AT997" s="55">
        <f>VLOOKUP(2002-C997,census2002!$A$3:$CD$82,2+B997)</f>
        <v>13097</v>
      </c>
      <c r="AU997" s="17" t="s">
        <v>178</v>
      </c>
      <c r="AV997">
        <f>1+K997/AVERAGE(AVERAGE(SUM($AT997,$D997:J997,$R997:X997,$AF997:AL997),SUM($AT997,$D997:K997,$R997:Y997,$AF997:AM997)),AVERAGE(SUM($AT998,$D998:K998,$S998:Y998,$AG998:AM998),SUM($AT998,$D998:L998,$S998:Z998,$AG998:AN998)))</f>
        <v>0.99041959959776948</v>
      </c>
      <c r="AW997">
        <f>1+L997/AVERAGE(AVERAGE(SUM($AT997,$D997:K997,$R997:Y997,$AF997:AM997),SUM($AT997,$D997:L997,$R997:Z997,$AF997:AN997)),AVERAGE(SUM($AT998,$D998:L998,$S998:Z998,$AG998:AN998),SUM($AT998,$D998:M998,$S998:AA998,$AG998:AO998)))</f>
        <v>0.99528727379834692</v>
      </c>
      <c r="AX997">
        <f>1+M997/AVERAGE(AVERAGE(SUM($AT997,$D997:L997,$R997:Z997,$AF997:AN997),SUM($AT997,$D997:M997,$R997:AA997,$AF997:AO997)),AVERAGE(SUM($AT998,$D998:M998,$S998:AA998,$AG998:AO998),SUM($AT998,$D998:N998,$S998:AB998,$AG998:AP998)))</f>
        <v>0.99741239095076151</v>
      </c>
      <c r="AY997">
        <f>1+N997/AVERAGE(AVERAGE(SUM($AT997,$D997:M997,$R997:AA997,$AF997:AO997),SUM($AT997,$D997:N997,$R997:AB997,$AF997:AP997)),AVERAGE(SUM($AT998,$D998:N998,$S998:AB998,$AG998:AP998),SUM($AT998,$D998:O998,$S998:AC998,$AG998:AQ998)))</f>
        <v>0.99851813433112291</v>
      </c>
      <c r="AZ997">
        <f>1+O997/AVERAGE(AVERAGE(SUM($AT997,$D997:N997,$R997:AB997,$AF997:AP997),SUM($AT997,$D997:O997,$R997:AC997,$AF997:AQ997)),AVERAGE(SUM($AT998,$D998:O998,$S998:AC998,$AG998:AQ998),SUM($AT998,$D998:P998,$S998:AD998,$AG998:AR998)))</f>
        <v>0.99419815531091937</v>
      </c>
      <c r="BA997" s="43">
        <f t="shared" si="1309"/>
        <v>0.99516311121105983</v>
      </c>
      <c r="BB997" s="47">
        <f t="shared" ref="BB997:BB1004" si="1316">PRODUCT(AV993,AW994,AX995,AY996,AZ997)^(1/5)</f>
        <v>0.99119541989929894</v>
      </c>
    </row>
    <row r="998" spans="1:54">
      <c r="A998" s="13">
        <v>997</v>
      </c>
      <c r="B998" s="17">
        <f t="shared" ref="B998" si="1317">C992</f>
        <v>66</v>
      </c>
      <c r="C998" s="17">
        <v>1988</v>
      </c>
      <c r="D998" s="21"/>
      <c r="E998" s="21"/>
      <c r="F998" s="21"/>
      <c r="G998" s="21"/>
      <c r="H998" s="21"/>
      <c r="I998" s="18">
        <f>VLOOKUP(I$1,IR_0310!$A$4:$XA$84,($C998+I$2-2001)+8*$B998,FALSE)</f>
        <v>-13</v>
      </c>
      <c r="J998" s="18">
        <f>VLOOKUP(J$1,IR_0310!$A$4:$XA$84,($C998+J$2-2001)+8*$B998,FALSE)</f>
        <v>-22</v>
      </c>
      <c r="K998" s="19">
        <f>VLOOKUP(K$1,IR_0310!$A$4:$XA$84,($C998+K$2-2001)+8*$B998,FALSE)</f>
        <v>-89</v>
      </c>
      <c r="L998" s="19">
        <f>VLOOKUP(L$1,IR_0310!$A$4:$XA$84,($C998+L$2-2001)+8*$B998,FALSE)</f>
        <v>-68</v>
      </c>
      <c r="M998" s="19">
        <f>VLOOKUP(M$1,IR_0310!$A$4:$XA$84,($C998+M$2-2001)+8*$B998,FALSE)</f>
        <v>-44</v>
      </c>
      <c r="N998" s="19">
        <f>VLOOKUP(N$1,IR_0310!$A$4:$XA$84,($C998+N$2-2001)+8*$B998,FALSE)</f>
        <v>-25</v>
      </c>
      <c r="O998" s="19">
        <f>VLOOKUP(O$1,IR_0310!$A$4:$XA$84,($C998+O$2-2001)+8*$B998,FALSE)</f>
        <v>-27</v>
      </c>
      <c r="P998" s="18">
        <f>VLOOKUP(P$1,IR_0310!$A$4:$XA$84,($C998+P$2-2001)+8*$B998,FALSE)</f>
        <v>-48</v>
      </c>
      <c r="Q998" s="17">
        <v>1988</v>
      </c>
      <c r="R998" s="21"/>
      <c r="S998" s="21"/>
      <c r="T998" s="21"/>
      <c r="U998" s="21"/>
      <c r="V998" s="21"/>
      <c r="W998" s="18">
        <f>VLOOKUP(W$1,IN_0310!$A$4:$XA$84,($C998+W$2-2001)+8*$B998,FALSE)</f>
        <v>-1</v>
      </c>
      <c r="X998" s="18">
        <f>VLOOKUP(X$1,IN_0310!$A$4:$XA$84,($C998+X$2-2001)+8*$B998,FALSE)</f>
        <v>2</v>
      </c>
      <c r="Y998" s="18">
        <f>VLOOKUP(Y$1,IN_0310!$A$4:$XA$84,($C998+Y$2-2001)+8*$B998,FALSE)</f>
        <v>4</v>
      </c>
      <c r="Z998" s="18">
        <f>VLOOKUP(Z$1,IN_0310!$A$4:$XA$84,($C998+Z$2-2001)+8*$B998,FALSE)</f>
        <v>0</v>
      </c>
      <c r="AA998" s="18">
        <f>VLOOKUP(AA$1,IN_0310!$A$4:$XA$84,($C998+AA$2-2001)+8*$B998,FALSE)</f>
        <v>6</v>
      </c>
      <c r="AB998" s="18">
        <f>VLOOKUP(AB$1,IN_0310!$A$4:$XA$84,($C998+AB$2-2001)+8*$B998,FALSE)</f>
        <v>9</v>
      </c>
      <c r="AC998" s="18">
        <f>VLOOKUP(AC$1,IN_0310!$A$4:$XA$84,($C998+AC$2-2001)+8*$B998,FALSE)</f>
        <v>23</v>
      </c>
      <c r="AD998" s="18">
        <f>VLOOKUP(AD$1,IN_0310!$A$4:$XA$84,($C998+AD$2-2001)+8*$B998,FALSE)</f>
        <v>8</v>
      </c>
      <c r="AE998" s="17">
        <v>1988</v>
      </c>
      <c r="AF998" s="21"/>
      <c r="AG998" s="21"/>
      <c r="AH998" s="21"/>
      <c r="AI998" s="21"/>
      <c r="AJ998" s="21"/>
      <c r="AK998" s="18">
        <f>-VLOOKUP(AK$1,D_0310!$A$4:$XA$84,($C998+AK$2-2001)+8*$B998,FALSE)</f>
        <v>-13</v>
      </c>
      <c r="AL998" s="18">
        <f>-VLOOKUP(AL$1,D_0310!$A$4:$XA$84,($C998+AL$2-2001)+8*$B998,FALSE)</f>
        <v>-13</v>
      </c>
      <c r="AM998" s="18">
        <f>-VLOOKUP(AM$1,D_0310!$A$4:$XA$84,($C998+AM$2-2001)+8*$B998,FALSE)</f>
        <v>-17</v>
      </c>
      <c r="AN998" s="18">
        <f>-VLOOKUP(AN$1,D_0310!$A$4:$XA$84,($C998+AN$2-2001)+8*$B998,FALSE)</f>
        <v>-20</v>
      </c>
      <c r="AO998" s="18">
        <f>-VLOOKUP(AO$1,D_0310!$A$4:$XA$84,($C998+AO$2-2001)+8*$B998,FALSE)</f>
        <v>-16</v>
      </c>
      <c r="AP998" s="18">
        <f>-VLOOKUP(AP$1,D_0310!$A$4:$XA$84,($C998+AP$2-2001)+8*$B998,FALSE)</f>
        <v>-17</v>
      </c>
      <c r="AQ998" s="18">
        <f>-VLOOKUP(AQ$1,D_0310!$A$4:$XA$84,($C998+AQ$2-2001)+8*$B998,FALSE)</f>
        <v>-18</v>
      </c>
      <c r="AR998" s="18">
        <f>-VLOOKUP(AR$1,D_0310!$A$4:$XA$84,($C998+AR$2-2001)+8*$B998,FALSE)</f>
        <v>-34</v>
      </c>
      <c r="AS998" s="31">
        <v>5</v>
      </c>
      <c r="AT998" s="55">
        <f>VLOOKUP(2002-C998,census2002!$A$3:$CD$82,2+B998)</f>
        <v>14574</v>
      </c>
      <c r="AU998" s="17" t="s">
        <v>179</v>
      </c>
      <c r="AV998">
        <f>1+K998/AVERAGE(AVERAGE(SUM($AT998,$D998:J998,$R998:X998,$AF998:AL998),SUM($AT998,$D998:K998,$R998:Y998,$AF998:AM998)),AVERAGE(SUM($AT999,$D999:K999,$S999:Y999,$AG999:AM999),SUM($AT999,$D999:L999,$S999:Z999,$AG999:AN999)))</f>
        <v>0.9939608814398887</v>
      </c>
      <c r="AW998">
        <f>1+L998/AVERAGE(AVERAGE(SUM($AT998,$D998:K998,$R998:Y998,$AF998:AM998),SUM($AT998,$D998:L998,$R998:Z998,$AF998:AN998)),AVERAGE(SUM($AT999,$D999:L999,$S999:Z999,$AG999:AN999),SUM($AT999,$D999:M999,$S999:AA999,$AG999:AO999)))</f>
        <v>0.99535717333788509</v>
      </c>
      <c r="AX998">
        <f>1+M998/AVERAGE(AVERAGE(SUM($AT998,$D998:L998,$R998:Z998,$AF998:AN998),SUM($AT998,$D998:M998,$R998:AA998,$AF998:AO998)),AVERAGE(SUM($AT999,$D999:M999,$S999:AA999,$AG999:AO999),SUM($AT999,$D999:N999,$S999:AB999,$AG999:AP999)))</f>
        <v>0.99698237432274883</v>
      </c>
      <c r="AY998">
        <f>1+N998/AVERAGE(AVERAGE(SUM($AT998,$D998:M998,$R998:AA998,$AF998:AO998),SUM($AT998,$D998:N998,$R998:AB998,$AF998:AP998)),AVERAGE(SUM($AT999,$D999:N999,$S999:AB999,$AG999:AP999),SUM($AT999,$D999:O999,$S999:AC999,$AG999:AQ999)))</f>
        <v>0.99827989541764139</v>
      </c>
      <c r="AZ998">
        <f>1+O998/AVERAGE(AVERAGE(SUM($AT998,$D998:N998,$R998:AB998,$AF998:AP998),SUM($AT998,$D998:O998,$R998:AC998,$AF998:AQ998)),AVERAGE(SUM($AT999,$D999:O999,$S999:AC999,$AG999:AQ999),SUM($AT999,$D999:P999,$S999:AD999,$AG999:AR999)))</f>
        <v>0.99813805944417622</v>
      </c>
      <c r="BA998" s="43">
        <f t="shared" si="1309"/>
        <v>0.99654228859591132</v>
      </c>
      <c r="BB998" s="47">
        <f t="shared" si="1316"/>
        <v>0.99475079554089052</v>
      </c>
    </row>
    <row r="999" spans="1:54">
      <c r="A999" s="9">
        <v>998</v>
      </c>
      <c r="B999" s="17">
        <f t="shared" ref="B999" si="1318">C992</f>
        <v>66</v>
      </c>
      <c r="C999" s="17">
        <v>1987</v>
      </c>
      <c r="D999" s="21"/>
      <c r="E999" s="21"/>
      <c r="F999" s="21"/>
      <c r="G999" s="21"/>
      <c r="H999" s="21"/>
      <c r="I999" s="21"/>
      <c r="J999" s="18">
        <f>VLOOKUP(J$1,IR_0310!$A$4:$XA$84,($C999+J$2-2001)+8*$B999,FALSE)</f>
        <v>11</v>
      </c>
      <c r="K999" s="19">
        <f>VLOOKUP(K$1,IR_0310!$A$4:$XA$84,($C999+K$2-2001)+8*$B999,FALSE)</f>
        <v>-135</v>
      </c>
      <c r="L999" s="19">
        <f>VLOOKUP(L$1,IR_0310!$A$4:$XA$84,($C999+L$2-2001)+8*$B999,FALSE)</f>
        <v>-99</v>
      </c>
      <c r="M999" s="19">
        <f>VLOOKUP(M$1,IR_0310!$A$4:$XA$84,($C999+M$2-2001)+8*$B999,FALSE)</f>
        <v>-40</v>
      </c>
      <c r="N999" s="19">
        <f>VLOOKUP(N$1,IR_0310!$A$4:$XA$84,($C999+N$2-2001)+8*$B999,FALSE)</f>
        <v>-43</v>
      </c>
      <c r="O999" s="19">
        <f>VLOOKUP(O$1,IR_0310!$A$4:$XA$84,($C999+O$2-2001)+8*$B999,FALSE)</f>
        <v>-22</v>
      </c>
      <c r="P999" s="18">
        <f>VLOOKUP(P$1,IR_0310!$A$4:$XA$84,($C999+P$2-2001)+8*$B999,FALSE)</f>
        <v>-24</v>
      </c>
      <c r="Q999" s="17">
        <v>1987</v>
      </c>
      <c r="R999" s="21"/>
      <c r="S999" s="21"/>
      <c r="T999" s="21"/>
      <c r="U999" s="21"/>
      <c r="V999" s="21"/>
      <c r="W999" s="21"/>
      <c r="X999" s="18">
        <f>VLOOKUP(X$1,IN_0310!$A$4:$XA$84,($C999+X$2-2001)+8*$B999,FALSE)</f>
        <v>0</v>
      </c>
      <c r="Y999" s="18">
        <f>VLOOKUP(Y$1,IN_0310!$A$4:$XA$84,($C999+Y$2-2001)+8*$B999,FALSE)</f>
        <v>7</v>
      </c>
      <c r="Z999" s="18">
        <f>VLOOKUP(Z$1,IN_0310!$A$4:$XA$84,($C999+Z$2-2001)+8*$B999,FALSE)</f>
        <v>11</v>
      </c>
      <c r="AA999" s="18">
        <f>VLOOKUP(AA$1,IN_0310!$A$4:$XA$84,($C999+AA$2-2001)+8*$B999,FALSE)</f>
        <v>2</v>
      </c>
      <c r="AB999" s="18">
        <f>VLOOKUP(AB$1,IN_0310!$A$4:$XA$84,($C999+AB$2-2001)+8*$B999,FALSE)</f>
        <v>4</v>
      </c>
      <c r="AC999" s="18">
        <f>VLOOKUP(AC$1,IN_0310!$A$4:$XA$84,($C999+AC$2-2001)+8*$B999,FALSE)</f>
        <v>8</v>
      </c>
      <c r="AD999" s="18">
        <f>VLOOKUP(AD$1,IN_0310!$A$4:$XA$84,($C999+AD$2-2001)+8*$B999,FALSE)</f>
        <v>27</v>
      </c>
      <c r="AE999" s="17">
        <v>1987</v>
      </c>
      <c r="AF999" s="21"/>
      <c r="AG999" s="21"/>
      <c r="AH999" s="21"/>
      <c r="AI999" s="21"/>
      <c r="AJ999" s="21"/>
      <c r="AK999" s="21"/>
      <c r="AL999" s="18">
        <f>-VLOOKUP(AL$1,D_0310!$A$4:$XA$84,($C999+AL$2-2001)+8*$B999,FALSE)</f>
        <v>-16</v>
      </c>
      <c r="AM999" s="18">
        <f>-VLOOKUP(AM$1,D_0310!$A$4:$XA$84,($C999+AM$2-2001)+8*$B999,FALSE)</f>
        <v>-12</v>
      </c>
      <c r="AN999" s="18">
        <f>-VLOOKUP(AN$1,D_0310!$A$4:$XA$84,($C999+AN$2-2001)+8*$B999,FALSE)</f>
        <v>-25</v>
      </c>
      <c r="AO999" s="18">
        <f>-VLOOKUP(AO$1,D_0310!$A$4:$XA$84,($C999+AO$2-2001)+8*$B999,FALSE)</f>
        <v>-23</v>
      </c>
      <c r="AP999" s="18">
        <f>-VLOOKUP(AP$1,D_0310!$A$4:$XA$84,($C999+AP$2-2001)+8*$B999,FALSE)</f>
        <v>-19</v>
      </c>
      <c r="AQ999" s="18">
        <f>-VLOOKUP(AQ$1,D_0310!$A$4:$XA$84,($C999+AQ$2-2001)+8*$B999,FALSE)</f>
        <v>-29</v>
      </c>
      <c r="AR999" s="18">
        <f>-VLOOKUP(AR$1,D_0310!$A$4:$XA$84,($C999+AR$2-2001)+8*$B999,FALSE)</f>
        <v>-37</v>
      </c>
      <c r="AS999" s="31">
        <v>5</v>
      </c>
      <c r="AT999" s="55">
        <f>VLOOKUP(2002-C999,census2002!$A$3:$CD$82,2+B999)</f>
        <v>15213</v>
      </c>
      <c r="AU999" s="17" t="s">
        <v>180</v>
      </c>
      <c r="AV999">
        <f>1+K999/AVERAGE(AVERAGE(SUM($AT999,$D999:J999,$R999:X999,$AF999:AL999),SUM($AT999,$D999:K999,$R999:Y999,$AF999:AM999)),AVERAGE(SUM($AT1000,$D1000:K1000,$S1000:Y1000,$AG1000:AM1000),SUM($AT1000,$D1000:L1000,$S1000:Z1000,$AG1000:AN1000)))</f>
        <v>0.99099744927729527</v>
      </c>
      <c r="AW999">
        <f>1+L999/AVERAGE(AVERAGE(SUM($AT999,$D999:K999,$R999:Y999,$AF999:AM999),SUM($AT999,$D999:L999,$R999:Z999,$AF999:AN999)),AVERAGE(SUM($AT1000,$D1000:L1000,$S1000:Z1000,$AG1000:AN1000),SUM($AT1000,$D1000:M1000,$S1000:AA1000,$AG1000:AO1000)))</f>
        <v>0.99334632703810744</v>
      </c>
      <c r="AX999">
        <f>1+M999/AVERAGE(AVERAGE(SUM($AT999,$D999:L999,$R999:Z999,$AF999:AN999),SUM($AT999,$D999:M999,$R999:AA999,$AF999:AO999)),AVERAGE(SUM($AT1000,$D1000:M1000,$S1000:AA1000,$AG1000:AO1000),SUM($AT1000,$D1000:N1000,$S1000:AB1000,$AG1000:AP1000)))</f>
        <v>0.99729930457092697</v>
      </c>
      <c r="AY999">
        <f>1+N999/AVERAGE(AVERAGE(SUM($AT999,$D999:M999,$R999:AA999,$AF999:AO999),SUM($AT999,$D999:N999,$R999:AB999,$AF999:AP999)),AVERAGE(SUM($AT1000,$D1000:N1000,$S1000:AB1000,$AG1000:AP1000),SUM($AT1000,$D1000:O1000,$S1000:AC1000,$AG1000:AQ1000)))</f>
        <v>0.99708573364961028</v>
      </c>
      <c r="AZ999">
        <f>1+O999/AVERAGE(AVERAGE(SUM($AT999,$D999:N999,$R999:AB999,$AF999:AP999),SUM($AT999,$D999:O999,$R999:AC999,$AF999:AQ999)),AVERAGE(SUM($AT1000,$D1000:O1000,$S1000:AC1000,$AG1000:AQ1000),SUM($AT1000,$D1000:P1000,$S1000:AD1000,$AG1000:AR1000)))</f>
        <v>0.99850505393697442</v>
      </c>
      <c r="BA999" s="43">
        <f t="shared" si="1309"/>
        <v>0.99544278367541872</v>
      </c>
      <c r="BB999" s="47">
        <f t="shared" si="1316"/>
        <v>0.99510673600473198</v>
      </c>
    </row>
    <row r="1000" spans="1:54">
      <c r="A1000" s="9">
        <v>999</v>
      </c>
      <c r="B1000" s="17">
        <f t="shared" ref="B1000" si="1319">C992</f>
        <v>66</v>
      </c>
      <c r="C1000" s="17">
        <v>1986</v>
      </c>
      <c r="D1000" s="26"/>
      <c r="E1000" s="26"/>
      <c r="F1000" s="26"/>
      <c r="G1000" s="26"/>
      <c r="H1000" s="26"/>
      <c r="I1000" s="26"/>
      <c r="J1000" s="21"/>
      <c r="K1000" s="19">
        <f>VLOOKUP(K$1,IR_0310!$A$4:$XA$84,($C1000+K$2-2001)+8*$B1000,FALSE)</f>
        <v>-72</v>
      </c>
      <c r="L1000" s="19">
        <f>VLOOKUP(L$1,IR_0310!$A$4:$XA$84,($C1000+L$2-2001)+8*$B1000,FALSE)</f>
        <v>-129</v>
      </c>
      <c r="M1000" s="19">
        <f>VLOOKUP(M$1,IR_0310!$A$4:$XA$84,($C1000+M$2-2001)+8*$B1000,FALSE)</f>
        <v>-39</v>
      </c>
      <c r="N1000" s="19">
        <f>VLOOKUP(N$1,IR_0310!$A$4:$XA$84,($C1000+N$2-2001)+8*$B1000,FALSE)</f>
        <v>-25</v>
      </c>
      <c r="O1000" s="19">
        <f>VLOOKUP(O$1,IR_0310!$A$4:$XA$84,($C1000+O$2-2001)+8*$B1000,FALSE)</f>
        <v>-32</v>
      </c>
      <c r="P1000" s="18">
        <f>VLOOKUP(P$1,IR_0310!$A$4:$XA$84,($C1000+P$2-2001)+8*$B1000,FALSE)</f>
        <v>12</v>
      </c>
      <c r="Q1000" s="17">
        <v>1986</v>
      </c>
      <c r="R1000" s="26"/>
      <c r="S1000" s="26"/>
      <c r="T1000" s="26"/>
      <c r="U1000" s="26"/>
      <c r="V1000" s="26"/>
      <c r="W1000" s="26"/>
      <c r="X1000" s="21"/>
      <c r="Y1000" s="18">
        <f>VLOOKUP(Y$1,IN_0310!$A$4:$XA$84,($C1000+Y$2-2001)+8*$B1000,FALSE)</f>
        <v>-1</v>
      </c>
      <c r="Z1000" s="18">
        <f>VLOOKUP(Z$1,IN_0310!$A$4:$XA$84,($C1000+Z$2-2001)+8*$B1000,FALSE)</f>
        <v>-5</v>
      </c>
      <c r="AA1000" s="18">
        <f>VLOOKUP(AA$1,IN_0310!$A$4:$XA$84,($C1000+AA$2-2001)+8*$B1000,FALSE)</f>
        <v>4</v>
      </c>
      <c r="AB1000" s="18">
        <f>VLOOKUP(AB$1,IN_0310!$A$4:$XA$84,($C1000+AB$2-2001)+8*$B1000,FALSE)</f>
        <v>2</v>
      </c>
      <c r="AC1000" s="18">
        <f>VLOOKUP(AC$1,IN_0310!$A$4:$XA$84,($C1000+AC$2-2001)+8*$B1000,FALSE)</f>
        <v>3</v>
      </c>
      <c r="AD1000" s="18">
        <f>VLOOKUP(AD$1,IN_0310!$A$4:$XA$84,($C1000+AD$2-2001)+8*$B1000,FALSE)</f>
        <v>9</v>
      </c>
      <c r="AE1000" s="17">
        <v>1986</v>
      </c>
      <c r="AF1000" s="26"/>
      <c r="AG1000" s="26"/>
      <c r="AH1000" s="26"/>
      <c r="AI1000" s="26"/>
      <c r="AJ1000" s="26"/>
      <c r="AK1000" s="26"/>
      <c r="AL1000" s="21"/>
      <c r="AM1000" s="18">
        <f>-VLOOKUP(AM$1,D_0310!$A$4:$XA$84,($C1000+AM$2-2001)+8*$B1000,FALSE)</f>
        <v>-20</v>
      </c>
      <c r="AN1000" s="18">
        <f>-VLOOKUP(AN$1,D_0310!$A$4:$XA$84,($C1000+AN$2-2001)+8*$B1000,FALSE)</f>
        <v>-25</v>
      </c>
      <c r="AO1000" s="18">
        <f>-VLOOKUP(AO$1,D_0310!$A$4:$XA$84,($C1000+AO$2-2001)+8*$B1000,FALSE)</f>
        <v>-20</v>
      </c>
      <c r="AP1000" s="18">
        <f>-VLOOKUP(AP$1,D_0310!$A$4:$XA$84,($C1000+AP$2-2001)+8*$B1000,FALSE)</f>
        <v>-20</v>
      </c>
      <c r="AQ1000" s="18">
        <f>-VLOOKUP(AQ$1,D_0310!$A$4:$XA$84,($C1000+AQ$2-2001)+8*$B1000,FALSE)</f>
        <v>-33</v>
      </c>
      <c r="AR1000" s="18">
        <f>-VLOOKUP(AR$1,D_0310!$A$4:$XA$84,($C1000+AR$2-2001)+8*$B1000,FALSE)</f>
        <v>-13</v>
      </c>
      <c r="AS1000" s="31">
        <v>5</v>
      </c>
      <c r="AT1000" s="55">
        <f>VLOOKUP(2002-C1000,census2002!$A$3:$CD$82,2+B1000)</f>
        <v>15026</v>
      </c>
      <c r="AU1000" s="17" t="s">
        <v>181</v>
      </c>
      <c r="AV1000">
        <f>1+K1000/AVERAGE(AVERAGE(SUM($AT1000,$D1000:J1000,$R1000:X1000,$AF1000:AL1000),SUM($AT1000,$D1000:K1000,$R1000:Y1000,$AF1000:AM1000)),AVERAGE(SUM($AT1001,$D1001:K1001,$S1001:Y1001,$AG1001:AM1001),SUM($AT1001,$D1001:L1001,$S1001:Z1001,$AG1001:AN1001)))</f>
        <v>0.99492788080519889</v>
      </c>
      <c r="AW1000">
        <f>1+L1000/AVERAGE(AVERAGE(SUM($AT1000,$D1000:K1000,$R1000:Y1000,$AF1000:AM1000),SUM($AT1000,$D1000:L1000,$R1000:Z1000,$AF1000:AN1000)),AVERAGE(SUM($AT1001,$D1001:L1001,$S1001:Z1001,$AG1001:AN1001),SUM($AT1001,$D1001:M1001,$S1001:AA1001,$AG1001:AO1001)))</f>
        <v>0.99084733135853276</v>
      </c>
      <c r="AX1000">
        <f>1+M1000/AVERAGE(AVERAGE(SUM($AT1000,$D1000:L1000,$R1000:Z1000,$AF1000:AN1000),SUM($AT1000,$D1000:M1000,$R1000:AA1000,$AF1000:AO1000)),AVERAGE(SUM($AT1001,$D1001:M1001,$S1001:AA1001,$AG1001:AO1001),SUM($AT1001,$D1001:N1001,$S1001:AB1001,$AG1001:AP1001)))</f>
        <v>0.99721418622093649</v>
      </c>
      <c r="AY1000">
        <f>1+N1000/AVERAGE(AVERAGE(SUM($AT1000,$D1000:M1000,$R1000:AA1000,$AF1000:AO1000),SUM($AT1000,$D1000:N1000,$R1000:AB1000,$AF1000:AP1000)),AVERAGE(SUM($AT1001,$D1001:N1001,$S1001:AB1001,$AG1001:AP1001),SUM($AT1001,$D1001:O1001,$S1001:AC1001,$AG1001:AQ1001)))</f>
        <v>0.99820714631478924</v>
      </c>
      <c r="AZ1000">
        <f>1+O1000/AVERAGE(AVERAGE(SUM($AT1000,$D1000:N1000,$R1000:AB1000,$AF1000:AP1000),SUM($AT1000,$D1000:O1000,$R1000:AC1000,$AF1000:AQ1000)),AVERAGE(SUM($AT1001,$D1001:O1001,$S1001:AC1001,$AG1001:AQ1001),SUM($AT1001,$D1001:P1001,$S1001:AD1001,$AG1001:AR1001)))</f>
        <v>0.99769788313159835</v>
      </c>
      <c r="BA1000" s="43">
        <f t="shared" si="1309"/>
        <v>0.9957751951689664</v>
      </c>
      <c r="BB1000" s="47">
        <f t="shared" si="1316"/>
        <v>0.99565496628588224</v>
      </c>
    </row>
    <row r="1001" spans="1:54">
      <c r="A1001" s="13">
        <v>1000</v>
      </c>
      <c r="B1001" s="17">
        <f t="shared" ref="B1001" si="1320">C992</f>
        <v>66</v>
      </c>
      <c r="C1001" s="17">
        <v>1985</v>
      </c>
      <c r="D1001" s="26"/>
      <c r="E1001" s="26"/>
      <c r="F1001" s="26"/>
      <c r="G1001" s="26"/>
      <c r="H1001" s="26"/>
      <c r="I1001" s="26"/>
      <c r="J1001" s="21"/>
      <c r="K1001" s="22"/>
      <c r="L1001" s="19">
        <f>VLOOKUP(L$1,IR_0310!$A$4:$XA$84,($C1001+L$2-2001)+8*$B1001,FALSE)</f>
        <v>-47</v>
      </c>
      <c r="M1001" s="19">
        <f>VLOOKUP(M$1,IR_0310!$A$4:$XA$84,($C1001+M$2-2001)+8*$B1001,FALSE)</f>
        <v>-46</v>
      </c>
      <c r="N1001" s="19">
        <f>VLOOKUP(N$1,IR_0310!$A$4:$XA$84,($C1001+N$2-2001)+8*$B1001,FALSE)</f>
        <v>-71</v>
      </c>
      <c r="O1001" s="19">
        <f>VLOOKUP(O$1,IR_0310!$A$4:$XA$84,($C1001+O$2-2001)+8*$B1001,FALSE)</f>
        <v>-11</v>
      </c>
      <c r="P1001" s="18">
        <f>VLOOKUP(P$1,IR_0310!$A$4:$XA$84,($C1001+P$2-2001)+8*$B1001,FALSE)</f>
        <v>-16</v>
      </c>
      <c r="Q1001" s="17">
        <v>1985</v>
      </c>
      <c r="R1001" s="26"/>
      <c r="S1001" s="26"/>
      <c r="T1001" s="26"/>
      <c r="U1001" s="26"/>
      <c r="V1001" s="26"/>
      <c r="W1001" s="26"/>
      <c r="X1001" s="21"/>
      <c r="Y1001" s="22"/>
      <c r="Z1001" s="18">
        <f>VLOOKUP(Z$1,IN_0310!$A$4:$XA$84,($C1001+Z$2-2001)+8*$B1001,FALSE)</f>
        <v>2</v>
      </c>
      <c r="AA1001" s="18">
        <f>VLOOKUP(AA$1,IN_0310!$A$4:$XA$84,($C1001+AA$2-2001)+8*$B1001,FALSE)</f>
        <v>-2</v>
      </c>
      <c r="AB1001" s="18">
        <f>VLOOKUP(AB$1,IN_0310!$A$4:$XA$84,($C1001+AB$2-2001)+8*$B1001,FALSE)</f>
        <v>4</v>
      </c>
      <c r="AC1001" s="18">
        <f>VLOOKUP(AC$1,IN_0310!$A$4:$XA$84,($C1001+AC$2-2001)+8*$B1001,FALSE)</f>
        <v>2</v>
      </c>
      <c r="AD1001" s="18">
        <f>VLOOKUP(AD$1,IN_0310!$A$4:$XA$84,($C1001+AD$2-2001)+8*$B1001,FALSE)</f>
        <v>7</v>
      </c>
      <c r="AE1001" s="17">
        <v>1985</v>
      </c>
      <c r="AF1001" s="26"/>
      <c r="AG1001" s="26"/>
      <c r="AH1001" s="26"/>
      <c r="AI1001" s="26"/>
      <c r="AJ1001" s="26"/>
      <c r="AK1001" s="26"/>
      <c r="AL1001" s="21"/>
      <c r="AM1001" s="22"/>
      <c r="AN1001" s="18">
        <f>-VLOOKUP(AN$1,D_0310!$A$4:$XA$84,($C1001+AN$2-2001)+8*$B1001,FALSE)</f>
        <v>-29</v>
      </c>
      <c r="AO1001" s="18">
        <f>-VLOOKUP(AO$1,D_0310!$A$4:$XA$84,($C1001+AO$2-2001)+8*$B1001,FALSE)</f>
        <v>-30</v>
      </c>
      <c r="AP1001" s="18">
        <f>-VLOOKUP(AP$1,D_0310!$A$4:$XA$84,($C1001+AP$2-2001)+8*$B1001,FALSE)</f>
        <v>-20</v>
      </c>
      <c r="AQ1001" s="18">
        <f>-VLOOKUP(AQ$1,D_0310!$A$4:$XA$84,($C1001+AQ$2-2001)+8*$B1001,FALSE)</f>
        <v>-27</v>
      </c>
      <c r="AR1001" s="18">
        <f>-VLOOKUP(AR$1,D_0310!$A$4:$XA$84,($C1001+AR$2-2001)+8*$B1001,FALSE)</f>
        <v>-26</v>
      </c>
      <c r="AS1001" s="31">
        <v>4</v>
      </c>
      <c r="AT1001" s="55">
        <f>VLOOKUP(2002-C1001,census2002!$A$3:$CD$82,2+B1001)</f>
        <v>13448</v>
      </c>
      <c r="AU1001" s="17" t="s">
        <v>182</v>
      </c>
      <c r="AW1001">
        <f>1+L1001/AVERAGE(AVERAGE(SUM($AT1001,$D1001:K1001,$R1001:Y1001,$AF1001:AM1001),SUM($AT1001,$D1001:L1001,$R1001:Z1001,$AF1001:AN1001)),AVERAGE(SUM($AT1002,$D1002:L1002,$S1002:Z1002,$AG1002:AN1002),SUM($AT1002,$D1002:M1002,$S1002:AA1002,$AG1002:AO1002)))</f>
        <v>0.99645403447885628</v>
      </c>
      <c r="AX1001">
        <f>1+M1001/AVERAGE(AVERAGE(SUM($AT1001,$D1001:L1001,$R1001:Z1001,$AF1001:AN1001),SUM($AT1001,$D1001:M1001,$R1001:AA1001,$AF1001:AO1001)),AVERAGE(SUM($AT1002,$D1002:M1002,$S1002:AA1002,$AG1002:AO1002),SUM($AT1002,$D1002:N1002,$S1002:AB1002,$AG1002:AP1002)))</f>
        <v>0.99651363283248384</v>
      </c>
      <c r="AY1001">
        <f>1+N1001/AVERAGE(AVERAGE(SUM($AT1001,$D1001:M1001,$R1001:AA1001,$AF1001:AO1001),SUM($AT1001,$D1001:N1001,$R1001:AB1001,$AF1001:AP1001)),AVERAGE(SUM($AT1002,$D1002:N1002,$S1002:AB1002,$AG1002:AP1002),SUM($AT1002,$D1002:O1002,$S1002:AC1002,$AG1002:AQ1002)))</f>
        <v>0.9945939772337915</v>
      </c>
      <c r="AZ1001">
        <f>1+O1001/AVERAGE(AVERAGE(SUM($AT1001,$D1001:N1001,$R1001:AB1001,$AF1001:AP1001),SUM($AT1001,$D1001:O1001,$R1001:AC1001,$AF1001:AQ1001)),AVERAGE(SUM($AT1002,$D1002:O1002,$S1002:AC1002,$AG1002:AQ1002),SUM($AT1002,$D1002:P1002,$S1002:AD1002,$AG1002:AR1002)))</f>
        <v>0.9991586837224421</v>
      </c>
      <c r="BA1001" s="43">
        <f t="shared" si="1309"/>
        <v>0.99667875641310399</v>
      </c>
      <c r="BB1001" s="47">
        <f t="shared" si="1316"/>
        <v>0.99608354782843855</v>
      </c>
    </row>
    <row r="1002" spans="1:54">
      <c r="A1002" s="9">
        <v>1001</v>
      </c>
      <c r="B1002" s="17">
        <f t="shared" ref="B1002" si="1321">C992</f>
        <v>66</v>
      </c>
      <c r="C1002" s="17">
        <v>1984</v>
      </c>
      <c r="D1002" s="26"/>
      <c r="E1002" s="26"/>
      <c r="F1002" s="26"/>
      <c r="G1002" s="26"/>
      <c r="H1002" s="26"/>
      <c r="I1002" s="26"/>
      <c r="J1002" s="21"/>
      <c r="K1002" s="22"/>
      <c r="L1002" s="22"/>
      <c r="M1002" s="19">
        <f>VLOOKUP(M$1,IR_0310!$A$4:$XA$84,($C1002+M$2-2001)+8*$B1002,FALSE)</f>
        <v>-31</v>
      </c>
      <c r="N1002" s="19">
        <f>VLOOKUP(N$1,IR_0310!$A$4:$XA$84,($C1002+N$2-2001)+8*$B1002,FALSE)</f>
        <v>-6</v>
      </c>
      <c r="O1002" s="19">
        <f>VLOOKUP(O$1,IR_0310!$A$4:$XA$84,($C1002+O$2-2001)+8*$B1002,FALSE)</f>
        <v>-10</v>
      </c>
      <c r="P1002" s="18">
        <f>VLOOKUP(P$1,IR_0310!$A$4:$XA$84,($C1002+P$2-2001)+8*$B1002,FALSE)</f>
        <v>-39</v>
      </c>
      <c r="Q1002" s="17">
        <v>1984</v>
      </c>
      <c r="R1002" s="26"/>
      <c r="S1002" s="26"/>
      <c r="T1002" s="26"/>
      <c r="U1002" s="26"/>
      <c r="V1002" s="26"/>
      <c r="W1002" s="26"/>
      <c r="X1002" s="21"/>
      <c r="Y1002" s="22"/>
      <c r="Z1002" s="22"/>
      <c r="AA1002" s="18">
        <f>VLOOKUP(AA$1,IN_0310!$A$4:$XA$84,($C1002+AA$2-2001)+8*$B1002,FALSE)</f>
        <v>-1</v>
      </c>
      <c r="AB1002" s="18">
        <f>VLOOKUP(AB$1,IN_0310!$A$4:$XA$84,($C1002+AB$2-2001)+8*$B1002,FALSE)</f>
        <v>1</v>
      </c>
      <c r="AC1002" s="18">
        <f>VLOOKUP(AC$1,IN_0310!$A$4:$XA$84,($C1002+AC$2-2001)+8*$B1002,FALSE)</f>
        <v>2</v>
      </c>
      <c r="AD1002" s="18">
        <f>VLOOKUP(AD$1,IN_0310!$A$4:$XA$84,($C1002+AD$2-2001)+8*$B1002,FALSE)</f>
        <v>4</v>
      </c>
      <c r="AE1002" s="17">
        <v>1984</v>
      </c>
      <c r="AF1002" s="26"/>
      <c r="AG1002" s="26"/>
      <c r="AH1002" s="26"/>
      <c r="AI1002" s="26"/>
      <c r="AJ1002" s="26"/>
      <c r="AK1002" s="26"/>
      <c r="AL1002" s="21"/>
      <c r="AM1002" s="22"/>
      <c r="AN1002" s="22"/>
      <c r="AO1002" s="18">
        <f>-VLOOKUP(AO$1,D_0310!$A$4:$XA$84,($C1002+AO$2-2001)+8*$B1002,FALSE)</f>
        <v>-22</v>
      </c>
      <c r="AP1002" s="18">
        <f>-VLOOKUP(AP$1,D_0310!$A$4:$XA$84,($C1002+AP$2-2001)+8*$B1002,FALSE)</f>
        <v>-30</v>
      </c>
      <c r="AQ1002" s="18">
        <f>-VLOOKUP(AQ$1,D_0310!$A$4:$XA$84,($C1002+AQ$2-2001)+8*$B1002,FALSE)</f>
        <v>-35</v>
      </c>
      <c r="AR1002" s="18">
        <f>-VLOOKUP(AR$1,D_0310!$A$4:$XA$84,($C1002+AR$2-2001)+8*$B1002,FALSE)</f>
        <v>-34</v>
      </c>
      <c r="AS1002" s="31">
        <v>3</v>
      </c>
      <c r="AT1002" s="55">
        <f>VLOOKUP(2002-C1002,census2002!$A$3:$CD$82,2+B1002)</f>
        <v>13125</v>
      </c>
      <c r="AU1002" s="17" t="s">
        <v>183</v>
      </c>
      <c r="AX1002">
        <f>1+M1002/AVERAGE(AVERAGE(SUM($AT1002,$D1002:L1002,$R1002:Z1002,$AF1002:AN1002),SUM($AT1002,$D1002:M1002,$R1002:AA1002,$AF1002:AO1002)),AVERAGE(SUM($AT1003,$D1003:M1003,$S1003:AA1003,$AG1003:AO1003),SUM($AT1003,$D1003:N1003,$S1003:AB1003,$AG1003:AP1003)))</f>
        <v>0.99755939142244177</v>
      </c>
      <c r="AY1002">
        <f>1+N1002/AVERAGE(AVERAGE(SUM($AT1002,$D1002:M1002,$R1002:AA1002,$AF1002:AO1002),SUM($AT1002,$D1002:N1002,$R1002:AB1002,$AF1002:AP1002)),AVERAGE(SUM($AT1003,$D1003:N1003,$S1003:AB1003,$AG1003:AP1003),SUM($AT1003,$D1003:O1003,$S1003:AC1003,$AG1003:AQ1003)))</f>
        <v>0.99952594465403832</v>
      </c>
      <c r="AZ1002">
        <f>1+O1002/AVERAGE(AVERAGE(SUM($AT1002,$D1002:N1002,$R1002:AB1002,$AF1002:AP1002),SUM($AT1002,$D1002:O1002,$R1002:AC1002,$AF1002:AQ1002)),AVERAGE(SUM($AT1003,$D1003:O1003,$S1003:AC1003,$AG1003:AQ1003),SUM($AT1003,$D1003:P1003,$S1003:AD1003,$AG1003:AR1003)))</f>
        <v>0.99920656960368148</v>
      </c>
      <c r="BA1002" s="43">
        <f t="shared" si="1309"/>
        <v>0.99876359671316317</v>
      </c>
      <c r="BB1002" s="47">
        <f t="shared" si="1316"/>
        <v>0.99566194267017705</v>
      </c>
    </row>
    <row r="1003" spans="1:54">
      <c r="A1003" s="9">
        <v>1002</v>
      </c>
      <c r="B1003" s="17">
        <f t="shared" ref="B1003" si="1322">C992</f>
        <v>66</v>
      </c>
      <c r="C1003" s="17">
        <v>1983</v>
      </c>
      <c r="D1003" s="26"/>
      <c r="E1003" s="26"/>
      <c r="F1003" s="26"/>
      <c r="G1003" s="26"/>
      <c r="H1003" s="26"/>
      <c r="I1003" s="26"/>
      <c r="J1003" s="21"/>
      <c r="K1003" s="22"/>
      <c r="L1003" s="22"/>
      <c r="M1003" s="22"/>
      <c r="N1003" s="19">
        <f>VLOOKUP(N$1,IR_0310!$A$4:$XA$84,($C1003+N$2-2001)+8*$B1003,FALSE)</f>
        <v>-5</v>
      </c>
      <c r="O1003" s="19">
        <f>VLOOKUP(O$1,IR_0310!$A$4:$XA$84,($C1003+O$2-2001)+8*$B1003,FALSE)</f>
        <v>-37</v>
      </c>
      <c r="P1003" s="18">
        <f>VLOOKUP(P$1,IR_0310!$A$4:$XA$84,($C1003+P$2-2001)+8*$B1003,FALSE)</f>
        <v>-38</v>
      </c>
      <c r="Q1003" s="17">
        <v>1983</v>
      </c>
      <c r="R1003" s="26"/>
      <c r="S1003" s="26"/>
      <c r="T1003" s="26"/>
      <c r="U1003" s="26"/>
      <c r="V1003" s="26"/>
      <c r="W1003" s="26"/>
      <c r="X1003" s="21"/>
      <c r="Y1003" s="22"/>
      <c r="Z1003" s="22"/>
      <c r="AA1003" s="22"/>
      <c r="AB1003" s="18">
        <f>VLOOKUP(AB$1,IN_0310!$A$4:$XA$84,($C1003+AB$2-2001)+8*$B1003,FALSE)</f>
        <v>1</v>
      </c>
      <c r="AC1003" s="18">
        <f>VLOOKUP(AC$1,IN_0310!$A$4:$XA$84,($C1003+AC$2-2001)+8*$B1003,FALSE)</f>
        <v>3</v>
      </c>
      <c r="AD1003" s="18">
        <f>VLOOKUP(AD$1,IN_0310!$A$4:$XA$84,($C1003+AD$2-2001)+8*$B1003,FALSE)</f>
        <v>6</v>
      </c>
      <c r="AE1003" s="17">
        <v>1983</v>
      </c>
      <c r="AF1003" s="26"/>
      <c r="AG1003" s="26"/>
      <c r="AH1003" s="26"/>
      <c r="AI1003" s="26"/>
      <c r="AJ1003" s="26"/>
      <c r="AK1003" s="26"/>
      <c r="AL1003" s="21"/>
      <c r="AM1003" s="22"/>
      <c r="AN1003" s="22"/>
      <c r="AO1003" s="22"/>
      <c r="AP1003" s="18">
        <f>-VLOOKUP(AP$1,D_0310!$A$4:$XA$84,($C1003+AP$2-2001)+8*$B1003,FALSE)</f>
        <v>-25</v>
      </c>
      <c r="AQ1003" s="18">
        <f>-VLOOKUP(AQ$1,D_0310!$A$4:$XA$84,($C1003+AQ$2-2001)+8*$B1003,FALSE)</f>
        <v>-28</v>
      </c>
      <c r="AR1003" s="18">
        <f>-VLOOKUP(AR$1,D_0310!$A$4:$XA$84,($C1003+AR$2-2001)+8*$B1003,FALSE)</f>
        <v>-41</v>
      </c>
      <c r="AS1003" s="31">
        <v>2</v>
      </c>
      <c r="AT1003" s="55">
        <f>VLOOKUP(2002-C1003,census2002!$A$3:$CD$82,2+B1003)</f>
        <v>12320</v>
      </c>
      <c r="AU1003" s="17" t="s">
        <v>184</v>
      </c>
      <c r="AY1003">
        <f>1+N1003/AVERAGE(AVERAGE(SUM($AT1003,$D1003:M1003,$R1003:AA1003,$AF1003:AO1003),SUM($AT1003,$D1003:N1003,$R1003:AB1003,$AF1003:AP1003)),AVERAGE(SUM($AT1004,$D1004:N1004,$S1004:AB1004,$AG1004:AP1004),SUM($AT1004,$D1004:O1004,$S1004:AC1004,$AG1004:AQ1004)))</f>
        <v>0.99957394231178898</v>
      </c>
      <c r="AZ1003">
        <f>1+O1003/AVERAGE(AVERAGE(SUM($AT1003,$D1003:N1003,$R1003:AB1003,$AF1003:AP1003),SUM($AT1003,$D1003:O1003,$R1003:AC1003,$AF1003:AQ1003)),AVERAGE(SUM($AT1004,$D1004:O1004,$S1004:AC1004,$AG1004:AQ1004),SUM($AT1004,$D1004:P1004,$S1004:AD1004,$AG1004:AR1004)))</f>
        <v>0.9968344277372575</v>
      </c>
      <c r="BA1003" s="43">
        <f t="shared" si="1309"/>
        <v>0.99820324521885151</v>
      </c>
      <c r="BB1003" s="47">
        <f t="shared" si="1316"/>
        <v>0.99493778642143382</v>
      </c>
    </row>
    <row r="1004" spans="1:54">
      <c r="A1004" s="13">
        <v>1003</v>
      </c>
      <c r="B1004" s="17">
        <f t="shared" ref="B1004" si="1323">C992</f>
        <v>66</v>
      </c>
      <c r="C1004" s="17">
        <v>1982</v>
      </c>
      <c r="D1004" s="26"/>
      <c r="E1004" s="26"/>
      <c r="F1004" s="26"/>
      <c r="G1004" s="26"/>
      <c r="H1004" s="26"/>
      <c r="I1004" s="26"/>
      <c r="J1004" s="21"/>
      <c r="K1004" s="22"/>
      <c r="L1004" s="22"/>
      <c r="M1004" s="22"/>
      <c r="N1004" s="22"/>
      <c r="O1004" s="19">
        <f>VLOOKUP(O$1,IR_0310!$A$4:$XA$84,($C1004+O$2-2001)+8*$B1004,FALSE)</f>
        <v>-3</v>
      </c>
      <c r="P1004" s="18">
        <f>VLOOKUP(P$1,IR_0310!$A$4:$XA$84,($C1004+P$2-2001)+8*$B1004,FALSE)</f>
        <v>-37</v>
      </c>
      <c r="Q1004" s="17">
        <v>1982</v>
      </c>
      <c r="R1004" s="26"/>
      <c r="S1004" s="26"/>
      <c r="T1004" s="26"/>
      <c r="U1004" s="26"/>
      <c r="V1004" s="26"/>
      <c r="W1004" s="26"/>
      <c r="X1004" s="21"/>
      <c r="Y1004" s="22"/>
      <c r="Z1004" s="22"/>
      <c r="AA1004" s="22"/>
      <c r="AB1004" s="22"/>
      <c r="AC1004" s="18">
        <f>VLOOKUP(AC$1,IN_0310!$A$4:$XA$84,($C1004+AC$2-2001)+8*$B1004,FALSE)</f>
        <v>-2</v>
      </c>
      <c r="AD1004" s="18">
        <f>VLOOKUP(AD$1,IN_0310!$A$4:$XA$84,($C1004+AD$2-2001)+8*$B1004,FALSE)</f>
        <v>-3</v>
      </c>
      <c r="AE1004" s="17">
        <v>1982</v>
      </c>
      <c r="AF1004" s="26"/>
      <c r="AG1004" s="26"/>
      <c r="AH1004" s="26"/>
      <c r="AI1004" s="26"/>
      <c r="AJ1004" s="26"/>
      <c r="AK1004" s="26"/>
      <c r="AL1004" s="21"/>
      <c r="AM1004" s="22"/>
      <c r="AN1004" s="22"/>
      <c r="AO1004" s="22"/>
      <c r="AP1004" s="22"/>
      <c r="AQ1004" s="18">
        <f>-VLOOKUP(AQ$1,D_0310!$A$4:$XA$84,($C1004+AQ$2-2001)+8*$B1004,FALSE)</f>
        <v>-20</v>
      </c>
      <c r="AR1004" s="18">
        <f>-VLOOKUP(AR$1,D_0310!$A$4:$XA$84,($C1004+AR$2-2001)+8*$B1004,FALSE)</f>
        <v>-33</v>
      </c>
      <c r="AS1004" s="31">
        <v>1</v>
      </c>
      <c r="AT1004" s="55">
        <f>VLOOKUP(2002-C1004,census2002!$A$3:$CD$82,2+B1004)</f>
        <v>11178</v>
      </c>
      <c r="AU1004" s="17" t="s">
        <v>185</v>
      </c>
      <c r="AZ1004">
        <f>1+O1004/AVERAGE(AVERAGE(SUM($AT1004,$D1004:N1004,$R1004:AB1004,$AF1004:AP1004),SUM($AT1004,$D1004:O1004,$R1004:AC1004,$AF1004:AQ1004)),AVERAGE(SUM($AT1005,$D1005:O1005,$S1005:AC1005,$AG1005:AQ1005),SUM($AT1005,$D1005:P1005,$S1005:AD1005,$AG1005:AR1005)))</f>
        <v>0.99973435459234494</v>
      </c>
      <c r="BA1004" s="43">
        <f t="shared" si="1309"/>
        <v>0.99973435459234494</v>
      </c>
      <c r="BB1004" s="47">
        <f t="shared" si="1316"/>
        <v>0.9976482269010466</v>
      </c>
    </row>
    <row r="1005" spans="1:54">
      <c r="A1005" s="9">
        <v>1004</v>
      </c>
      <c r="B1005" s="17">
        <f t="shared" ref="B1005" si="1324">C992</f>
        <v>66</v>
      </c>
      <c r="C1005" s="17">
        <v>1981</v>
      </c>
      <c r="D1005" s="26"/>
      <c r="E1005" s="26"/>
      <c r="F1005" s="26"/>
      <c r="G1005" s="26"/>
      <c r="H1005" s="26"/>
      <c r="I1005" s="26"/>
      <c r="J1005" s="21"/>
      <c r="K1005" s="22"/>
      <c r="L1005" s="22"/>
      <c r="M1005" s="22"/>
      <c r="N1005" s="22"/>
      <c r="O1005" s="22"/>
      <c r="P1005" s="18">
        <f>VLOOKUP(P$1,IR_0310!$A$4:$XA$84,($C1005+P$2-2001)+8*$B1005,FALSE)</f>
        <v>-35</v>
      </c>
      <c r="Q1005" s="17">
        <v>1981</v>
      </c>
      <c r="R1005" s="26"/>
      <c r="S1005" s="26"/>
      <c r="T1005" s="26"/>
      <c r="U1005" s="26"/>
      <c r="V1005" s="26"/>
      <c r="W1005" s="26"/>
      <c r="X1005" s="21"/>
      <c r="Y1005" s="22"/>
      <c r="Z1005" s="22"/>
      <c r="AA1005" s="22"/>
      <c r="AB1005" s="22"/>
      <c r="AC1005" s="22"/>
      <c r="AD1005" s="18">
        <f>VLOOKUP(AD$1,IN_0310!$A$4:$XA$84,($C1005+AD$2-2001)+8*$B1005,FALSE)</f>
        <v>-3</v>
      </c>
      <c r="AE1005" s="17">
        <v>1981</v>
      </c>
      <c r="AF1005" s="26"/>
      <c r="AG1005" s="26"/>
      <c r="AH1005" s="26"/>
      <c r="AI1005" s="26"/>
      <c r="AJ1005" s="26"/>
      <c r="AK1005" s="26"/>
      <c r="AL1005" s="21"/>
      <c r="AM1005" s="22"/>
      <c r="AN1005" s="22"/>
      <c r="AO1005" s="22"/>
      <c r="AP1005" s="22"/>
      <c r="AQ1005" s="22"/>
      <c r="AR1005" s="18">
        <f>-VLOOKUP(AR$1,D_0310!$A$4:$XA$84,($C1005+AR$2-2001)+8*$B1005,FALSE)</f>
        <v>-50</v>
      </c>
      <c r="AS1005" s="31"/>
      <c r="AT1005" s="55">
        <f>VLOOKUP(2002-C1005,census2002!$A$3:$CD$82,2+B1005)</f>
        <v>11465</v>
      </c>
      <c r="AU1005" s="17" t="s">
        <v>186</v>
      </c>
    </row>
    <row r="1006" spans="1:54" ht="15.75" thickBot="1">
      <c r="A1006" s="9">
        <v>1005</v>
      </c>
      <c r="B1006" s="10" t="str">
        <f>INDEX('regions#'!$B$2:$B$79,B1008+1)</f>
        <v>Республика Мордовия</v>
      </c>
      <c r="C1006" s="51" t="s">
        <v>159</v>
      </c>
      <c r="D1006" s="11" t="s">
        <v>912</v>
      </c>
      <c r="E1006" s="11" t="s">
        <v>913</v>
      </c>
      <c r="F1006" s="11" t="s">
        <v>914</v>
      </c>
      <c r="G1006" s="11" t="s">
        <v>915</v>
      </c>
      <c r="H1006" s="11" t="s">
        <v>916</v>
      </c>
      <c r="I1006" s="11" t="s">
        <v>917</v>
      </c>
      <c r="J1006" s="11" t="s">
        <v>918</v>
      </c>
      <c r="K1006" s="12" t="s">
        <v>919</v>
      </c>
      <c r="L1006" s="12" t="s">
        <v>920</v>
      </c>
      <c r="M1006" s="12" t="s">
        <v>921</v>
      </c>
      <c r="N1006" s="12" t="s">
        <v>922</v>
      </c>
      <c r="O1006" s="12" t="s">
        <v>923</v>
      </c>
      <c r="P1006" s="11" t="s">
        <v>924</v>
      </c>
      <c r="Q1006" s="52" t="s">
        <v>160</v>
      </c>
      <c r="R1006" s="23" t="s">
        <v>912</v>
      </c>
      <c r="S1006" s="23" t="s">
        <v>913</v>
      </c>
      <c r="T1006" s="23" t="s">
        <v>914</v>
      </c>
      <c r="U1006" s="23" t="s">
        <v>915</v>
      </c>
      <c r="V1006" s="23" t="s">
        <v>916</v>
      </c>
      <c r="W1006" s="23" t="s">
        <v>917</v>
      </c>
      <c r="X1006" s="23" t="s">
        <v>918</v>
      </c>
      <c r="Y1006" s="23" t="s">
        <v>919</v>
      </c>
      <c r="Z1006" s="23" t="s">
        <v>920</v>
      </c>
      <c r="AA1006" s="23" t="s">
        <v>921</v>
      </c>
      <c r="AB1006" s="23" t="s">
        <v>922</v>
      </c>
      <c r="AC1006" s="23" t="s">
        <v>923</v>
      </c>
      <c r="AD1006" s="23" t="s">
        <v>924</v>
      </c>
      <c r="AE1006" s="53" t="s">
        <v>161</v>
      </c>
      <c r="AF1006" s="27" t="s">
        <v>912</v>
      </c>
      <c r="AG1006" s="27" t="s">
        <v>913</v>
      </c>
      <c r="AH1006" s="27" t="s">
        <v>914</v>
      </c>
      <c r="AI1006" s="27" t="s">
        <v>915</v>
      </c>
      <c r="AJ1006" s="27" t="s">
        <v>916</v>
      </c>
      <c r="AK1006" s="27" t="s">
        <v>917</v>
      </c>
      <c r="AL1006" s="27" t="s">
        <v>918</v>
      </c>
      <c r="AM1006" s="27" t="s">
        <v>919</v>
      </c>
      <c r="AN1006" s="27" t="s">
        <v>920</v>
      </c>
      <c r="AO1006" s="27" t="s">
        <v>921</v>
      </c>
      <c r="AP1006" s="27" t="s">
        <v>922</v>
      </c>
      <c r="AQ1006" s="27" t="s">
        <v>923</v>
      </c>
      <c r="AR1006" s="27" t="s">
        <v>924</v>
      </c>
      <c r="AS1006" s="31" t="s">
        <v>162</v>
      </c>
      <c r="AT1006" s="2" t="s">
        <v>163</v>
      </c>
      <c r="AV1006" s="54">
        <f t="shared" ref="AV1006:AZ1006" si="1325">AVERAGE(AV1008:AV1019)</f>
        <v>0.99471041181435249</v>
      </c>
      <c r="AW1006" s="54">
        <f t="shared" si="1325"/>
        <v>0.99585152052861725</v>
      </c>
      <c r="AX1006" s="54">
        <f t="shared" si="1325"/>
        <v>0.99597692777083191</v>
      </c>
      <c r="AY1006" s="54">
        <f t="shared" si="1325"/>
        <v>0.99578781116396287</v>
      </c>
      <c r="AZ1006" s="54">
        <f t="shared" si="1325"/>
        <v>0.99381005501819841</v>
      </c>
      <c r="BA1006" s="38" t="s">
        <v>983</v>
      </c>
      <c r="BB1006" s="39">
        <f t="shared" ref="BB1006" si="1326">PRODUCT(AV1006:AZ1006)-1</f>
        <v>-2.3638322142027879E-2</v>
      </c>
    </row>
    <row r="1007" spans="1:54" ht="15.75" thickBot="1">
      <c r="A1007" s="13">
        <v>1006</v>
      </c>
      <c r="C1007" s="14">
        <f t="shared" ref="C1007" si="1327">A1006/15</f>
        <v>67</v>
      </c>
      <c r="D1007" s="15">
        <v>10</v>
      </c>
      <c r="E1007" s="15">
        <v>11</v>
      </c>
      <c r="F1007" s="15">
        <v>12</v>
      </c>
      <c r="G1007" s="15">
        <v>13</v>
      </c>
      <c r="H1007" s="15">
        <v>14</v>
      </c>
      <c r="I1007" s="15">
        <v>15</v>
      </c>
      <c r="J1007" s="15">
        <v>16</v>
      </c>
      <c r="K1007" s="16">
        <v>17</v>
      </c>
      <c r="L1007" s="16">
        <v>18</v>
      </c>
      <c r="M1007" s="16">
        <v>19</v>
      </c>
      <c r="N1007" s="16">
        <v>20</v>
      </c>
      <c r="O1007" s="16">
        <v>21</v>
      </c>
      <c r="P1007" s="15">
        <v>22</v>
      </c>
      <c r="R1007" s="15">
        <v>10</v>
      </c>
      <c r="S1007" s="15">
        <v>11</v>
      </c>
      <c r="T1007" s="15">
        <v>12</v>
      </c>
      <c r="U1007" s="15">
        <v>13</v>
      </c>
      <c r="V1007" s="15">
        <v>14</v>
      </c>
      <c r="W1007" s="15">
        <v>15</v>
      </c>
      <c r="X1007" s="15">
        <v>16</v>
      </c>
      <c r="Y1007" s="25">
        <v>17</v>
      </c>
      <c r="Z1007" s="25">
        <v>18</v>
      </c>
      <c r="AA1007" s="25">
        <v>19</v>
      </c>
      <c r="AB1007" s="25">
        <v>20</v>
      </c>
      <c r="AC1007" s="25">
        <v>21</v>
      </c>
      <c r="AD1007" s="15">
        <v>22</v>
      </c>
      <c r="AF1007" s="15">
        <v>10</v>
      </c>
      <c r="AG1007" s="15">
        <v>11</v>
      </c>
      <c r="AH1007" s="15">
        <v>12</v>
      </c>
      <c r="AI1007" s="15">
        <v>13</v>
      </c>
      <c r="AJ1007" s="15">
        <v>14</v>
      </c>
      <c r="AK1007" s="15">
        <v>15</v>
      </c>
      <c r="AL1007" s="15">
        <v>16</v>
      </c>
      <c r="AM1007" s="29">
        <v>17</v>
      </c>
      <c r="AN1007" s="29">
        <v>18</v>
      </c>
      <c r="AO1007" s="29">
        <v>19</v>
      </c>
      <c r="AP1007" s="29">
        <v>20</v>
      </c>
      <c r="AQ1007" s="29">
        <v>21</v>
      </c>
      <c r="AR1007" s="15">
        <v>22</v>
      </c>
      <c r="AS1007" s="31"/>
      <c r="AT1007" s="55"/>
      <c r="AU1007" s="14" t="s">
        <v>165</v>
      </c>
      <c r="AV1007" s="40" t="s">
        <v>166</v>
      </c>
      <c r="AW1007" s="40" t="s">
        <v>167</v>
      </c>
      <c r="AX1007" s="40" t="s">
        <v>168</v>
      </c>
      <c r="AY1007" s="40" t="s">
        <v>169</v>
      </c>
      <c r="AZ1007" s="40" t="s">
        <v>170</v>
      </c>
      <c r="BA1007" s="41" t="s">
        <v>171</v>
      </c>
      <c r="BB1007" s="42"/>
    </row>
    <row r="1008" spans="1:54">
      <c r="A1008" s="9">
        <v>1007</v>
      </c>
      <c r="B1008">
        <f t="shared" ref="B1008" si="1328">C1007</f>
        <v>67</v>
      </c>
      <c r="C1008" s="17">
        <v>1993</v>
      </c>
      <c r="D1008" s="18">
        <f>VLOOKUP(D$1,IR_0310!$A$4:$XA$84,($C1008+D$2-2001)+8*$B1008,FALSE)</f>
        <v>-24</v>
      </c>
      <c r="E1008" s="18">
        <f>VLOOKUP(E$1,IR_0310!$A$4:$XA$84,($C1008+E$2-2001)+8*$B1008,FALSE)</f>
        <v>-13</v>
      </c>
      <c r="F1008" s="18">
        <f>VLOOKUP(F$1,IR_0310!$A$4:$XA$84,($C1008+F$2-2001)+8*$B1008,FALSE)</f>
        <v>-21</v>
      </c>
      <c r="G1008" s="18">
        <f>VLOOKUP(G$1,IR_0310!$A$4:$XA$84,($C1008+G$2-2001)+8*$B1008,FALSE)</f>
        <v>-27</v>
      </c>
      <c r="H1008" s="18">
        <f>VLOOKUP(H$1,IR_0310!$A$4:$XA$84,($C1008+H$2-2001)+8*$B1008,FALSE)</f>
        <v>-19</v>
      </c>
      <c r="I1008" s="18">
        <f>VLOOKUP(I$1,IR_0310!$A$4:$XA$84,($C1008+I$2-2001)+8*$B1008,FALSE)</f>
        <v>-20</v>
      </c>
      <c r="J1008" s="18">
        <f>VLOOKUP(J$1,IR_0310!$A$4:$XA$84,($C1008+J$2-2001)+8*$B1008,FALSE)</f>
        <v>-35</v>
      </c>
      <c r="K1008" s="19">
        <f>VLOOKUP(K$1,IR_0310!$A$4:$XA$84,($C1008+K$2-2001)+8*$B1008,FALSE)</f>
        <v>-4</v>
      </c>
      <c r="L1008" s="20"/>
      <c r="M1008" s="20"/>
      <c r="N1008" s="20"/>
      <c r="O1008" s="20"/>
      <c r="P1008" s="26"/>
      <c r="Q1008" s="17">
        <v>1993</v>
      </c>
      <c r="R1008" s="18">
        <f>VLOOKUP(R$1,IN_0310!$A$4:$XA$84,($C1008+R$2-2001)+8*$B1008,FALSE)</f>
        <v>2</v>
      </c>
      <c r="S1008" s="18">
        <f>VLOOKUP(S$1,IN_0310!$A$4:$XA$84,($C1008+S$2-2001)+8*$B1008,FALSE)</f>
        <v>3</v>
      </c>
      <c r="T1008" s="18">
        <f>VLOOKUP(T$1,IN_0310!$A$4:$XA$84,($C1008+T$2-2001)+8*$B1008,FALSE)</f>
        <v>0</v>
      </c>
      <c r="U1008" s="18">
        <f>VLOOKUP(U$1,IN_0310!$A$4:$XA$84,($C1008+U$2-2001)+8*$B1008,FALSE)</f>
        <v>4</v>
      </c>
      <c r="V1008" s="18">
        <f>VLOOKUP(V$1,IN_0310!$A$4:$XA$84,($C1008+V$2-2001)+8*$B1008,FALSE)</f>
        <v>9</v>
      </c>
      <c r="W1008" s="18">
        <f>VLOOKUP(W$1,IN_0310!$A$4:$XA$84,($C1008+W$2-2001)+8*$B1008,FALSE)</f>
        <v>5</v>
      </c>
      <c r="X1008" s="18">
        <f>VLOOKUP(X$1,IN_0310!$A$4:$XA$84,($C1008+X$2-2001)+8*$B1008,FALSE)</f>
        <v>11</v>
      </c>
      <c r="Y1008" s="18">
        <f>VLOOKUP(Y$1,IN_0310!$A$4:$XA$84,($C1008+Y$2-2001)+8*$B1008,FALSE)</f>
        <v>6</v>
      </c>
      <c r="Z1008" s="20"/>
      <c r="AA1008" s="20"/>
      <c r="AB1008" s="20"/>
      <c r="AC1008" s="20"/>
      <c r="AD1008" s="26"/>
      <c r="AE1008" s="17">
        <v>1993</v>
      </c>
      <c r="AF1008" s="18">
        <f>-VLOOKUP(AF$1,D_0310!$A$4:$XA$84,($C1008+AF$2-2001)+8*$B1008,FALSE)</f>
        <v>-3</v>
      </c>
      <c r="AG1008" s="18">
        <f>-VLOOKUP(AG$1,D_0310!$A$4:$XA$84,($C1008+AG$2-2001)+8*$B1008,FALSE)</f>
        <v>-1</v>
      </c>
      <c r="AH1008" s="18">
        <f>-VLOOKUP(AH$1,D_0310!$A$4:$XA$84,($C1008+AH$2-2001)+8*$B1008,FALSE)</f>
        <v>-5</v>
      </c>
      <c r="AI1008" s="18">
        <f>-VLOOKUP(AI$1,D_0310!$A$4:$XA$84,($C1008+AI$2-2001)+8*$B1008,FALSE)</f>
        <v>-3</v>
      </c>
      <c r="AJ1008" s="18">
        <f>-VLOOKUP(AJ$1,D_0310!$A$4:$XA$84,($C1008+AJ$2-2001)+8*$B1008,FALSE)</f>
        <v>-5</v>
      </c>
      <c r="AK1008" s="18">
        <f>-VLOOKUP(AK$1,D_0310!$A$4:$XA$84,($C1008+AK$2-2001)+8*$B1008,FALSE)</f>
        <v>-5</v>
      </c>
      <c r="AL1008" s="18">
        <f>-VLOOKUP(AL$1,D_0310!$A$4:$XA$84,($C1008+AL$2-2001)+8*$B1008,FALSE)</f>
        <v>-5</v>
      </c>
      <c r="AM1008" s="18">
        <f>-VLOOKUP(AM$1,D_0310!$A$4:$XA$84,($C1008+AM$2-2001)+8*$B1008,FALSE)</f>
        <v>-9</v>
      </c>
      <c r="AN1008" s="20"/>
      <c r="AO1008" s="20"/>
      <c r="AP1008" s="20"/>
      <c r="AQ1008" s="20"/>
      <c r="AR1008" s="26"/>
      <c r="AS1008" s="31">
        <v>1</v>
      </c>
      <c r="AT1008" s="55">
        <f>VLOOKUP(2002-C1008,census2002!$A$3:$CD$82,2+B1008)</f>
        <v>9111</v>
      </c>
      <c r="AU1008" s="17" t="s">
        <v>172</v>
      </c>
      <c r="AV1008">
        <f>1+K1008/AVERAGE(AVERAGE(SUM($AT1008,$D1008:J1008,$R1008:X1008,$AF1008:AL1008),SUM($AT1008,$D1008:K1008,$R1008:Y1008,$AF1008:AM1008)),AVERAGE(SUM($AT1009,$D1009:K1009,$S1009:Y1009,$AG1009:AM1009),SUM($AT1009,$D1009:L1009,$S1009:Z1009,$AG1009:AN1009)))</f>
        <v>0.99958199440917517</v>
      </c>
      <c r="BA1008" s="43">
        <f t="shared" ref="BA1008:BA1019" si="1329">(PRODUCT(AV1008:AZ1008))^(1/AS1008)</f>
        <v>0.99958199440917517</v>
      </c>
      <c r="BB1008" s="43" t="s">
        <v>173</v>
      </c>
    </row>
    <row r="1009" spans="1:54">
      <c r="A1009" s="9">
        <v>1008</v>
      </c>
      <c r="B1009" s="17">
        <f t="shared" ref="B1009" si="1330">C1007</f>
        <v>67</v>
      </c>
      <c r="C1009" s="17">
        <v>1992</v>
      </c>
      <c r="D1009" s="21"/>
      <c r="E1009" s="18">
        <f>VLOOKUP(E$1,IR_0310!$A$4:$XA$84,($C1009+E$2-2001)+8*$B1009,FALSE)</f>
        <v>-31</v>
      </c>
      <c r="F1009" s="18">
        <f>VLOOKUP(F$1,IR_0310!$A$4:$XA$84,($C1009+F$2-2001)+8*$B1009,FALSE)</f>
        <v>-34</v>
      </c>
      <c r="G1009" s="18">
        <f>VLOOKUP(G$1,IR_0310!$A$4:$XA$84,($C1009+G$2-2001)+8*$B1009,FALSE)</f>
        <v>-6</v>
      </c>
      <c r="H1009" s="18">
        <f>VLOOKUP(H$1,IR_0310!$A$4:$XA$84,($C1009+H$2-2001)+8*$B1009,FALSE)</f>
        <v>-27</v>
      </c>
      <c r="I1009" s="18">
        <f>VLOOKUP(I$1,IR_0310!$A$4:$XA$84,($C1009+I$2-2001)+8*$B1009,FALSE)</f>
        <v>-16</v>
      </c>
      <c r="J1009" s="18">
        <f>VLOOKUP(J$1,IR_0310!$A$4:$XA$84,($C1009+J$2-2001)+8*$B1009,FALSE)</f>
        <v>-29</v>
      </c>
      <c r="K1009" s="19">
        <f>VLOOKUP(K$1,IR_0310!$A$4:$XA$84,($C1009+K$2-2001)+8*$B1009,FALSE)</f>
        <v>-49</v>
      </c>
      <c r="L1009" s="19">
        <f>VLOOKUP(L$1,IR_0310!$A$4:$XA$84,($C1009+L$2-2001)+8*$B1009,FALSE)</f>
        <v>-15</v>
      </c>
      <c r="M1009" s="22"/>
      <c r="N1009" s="22"/>
      <c r="O1009" s="22"/>
      <c r="P1009" s="21"/>
      <c r="Q1009" s="17">
        <v>1992</v>
      </c>
      <c r="R1009" s="21"/>
      <c r="S1009" s="18">
        <f>VLOOKUP(S$1,IN_0310!$A$4:$XA$84,($C1009+S$2-2001)+8*$B1009,FALSE)</f>
        <v>-1</v>
      </c>
      <c r="T1009" s="18">
        <f>VLOOKUP(T$1,IN_0310!$A$4:$XA$84,($C1009+T$2-2001)+8*$B1009,FALSE)</f>
        <v>1</v>
      </c>
      <c r="U1009" s="18">
        <f>VLOOKUP(U$1,IN_0310!$A$4:$XA$84,($C1009+U$2-2001)+8*$B1009,FALSE)</f>
        <v>5</v>
      </c>
      <c r="V1009" s="18">
        <f>VLOOKUP(V$1,IN_0310!$A$4:$XA$84,($C1009+V$2-2001)+8*$B1009,FALSE)</f>
        <v>1</v>
      </c>
      <c r="W1009" s="18">
        <f>VLOOKUP(W$1,IN_0310!$A$4:$XA$84,($C1009+W$2-2001)+8*$B1009,FALSE)</f>
        <v>6</v>
      </c>
      <c r="X1009" s="18">
        <f>VLOOKUP(X$1,IN_0310!$A$4:$XA$84,($C1009+X$2-2001)+8*$B1009,FALSE)</f>
        <v>4</v>
      </c>
      <c r="Y1009" s="18">
        <f>VLOOKUP(Y$1,IN_0310!$A$4:$XA$84,($C1009+Y$2-2001)+8*$B1009,FALSE)</f>
        <v>18</v>
      </c>
      <c r="Z1009" s="18">
        <f>VLOOKUP(Z$1,IN_0310!$A$4:$XA$84,($C1009+Z$2-2001)+8*$B1009,FALSE)</f>
        <v>8</v>
      </c>
      <c r="AA1009" s="22"/>
      <c r="AB1009" s="22"/>
      <c r="AC1009" s="22"/>
      <c r="AD1009" s="21"/>
      <c r="AE1009" s="17">
        <v>1992</v>
      </c>
      <c r="AF1009" s="21"/>
      <c r="AG1009" s="18">
        <f>-VLOOKUP(AG$1,D_0310!$A$4:$XA$84,($C1009+AG$2-2001)+8*$B1009,FALSE)</f>
        <v>-3</v>
      </c>
      <c r="AH1009" s="18">
        <f>-VLOOKUP(AH$1,D_0310!$A$4:$XA$84,($C1009+AH$2-2001)+8*$B1009,FALSE)</f>
        <v>-2</v>
      </c>
      <c r="AI1009" s="18">
        <f>-VLOOKUP(AI$1,D_0310!$A$4:$XA$84,($C1009+AI$2-2001)+8*$B1009,FALSE)</f>
        <v>-4</v>
      </c>
      <c r="AJ1009" s="18">
        <f>-VLOOKUP(AJ$1,D_0310!$A$4:$XA$84,($C1009+AJ$2-2001)+8*$B1009,FALSE)</f>
        <v>-10</v>
      </c>
      <c r="AK1009" s="18">
        <f>-VLOOKUP(AK$1,D_0310!$A$4:$XA$84,($C1009+AK$2-2001)+8*$B1009,FALSE)</f>
        <v>-7</v>
      </c>
      <c r="AL1009" s="18">
        <f>-VLOOKUP(AL$1,D_0310!$A$4:$XA$84,($C1009+AL$2-2001)+8*$B1009,FALSE)</f>
        <v>-6</v>
      </c>
      <c r="AM1009" s="18">
        <f>-VLOOKUP(AM$1,D_0310!$A$4:$XA$84,($C1009+AM$2-2001)+8*$B1009,FALSE)</f>
        <v>-10</v>
      </c>
      <c r="AN1009" s="18">
        <f>-VLOOKUP(AN$1,D_0310!$A$4:$XA$84,($C1009+AN$2-2001)+8*$B1009,FALSE)</f>
        <v>-13</v>
      </c>
      <c r="AO1009" s="22"/>
      <c r="AP1009" s="22"/>
      <c r="AQ1009" s="22"/>
      <c r="AR1009" s="21"/>
      <c r="AS1009" s="31">
        <v>2</v>
      </c>
      <c r="AT1009" s="55">
        <f>VLOOKUP(2002-C1009,census2002!$A$3:$CD$82,2+B1009)</f>
        <v>10393</v>
      </c>
      <c r="AU1009" s="17" t="s">
        <v>174</v>
      </c>
      <c r="AV1009">
        <f>1+K1009/AVERAGE(AVERAGE(SUM($AT1009,$D1009:J1009,$R1009:X1009,$AF1009:AL1009),SUM($AT1009,$D1009:K1009,$R1009:Y1009,$AF1009:AM1009)),AVERAGE(SUM($AT1010,$D1010:K1010,$S1010:Y1010,$AG1010:AM1010),SUM($AT1010,$D1010:L1010,$S1010:Z1010,$AG1010:AN1010)))</f>
        <v>0.99546506247107824</v>
      </c>
      <c r="AW1009">
        <f>1+L1009/AVERAGE(AVERAGE(SUM($AT1009,$D1009:K1009,$R1009:Y1009,$AF1009:AM1009),SUM($AT1009,$D1009:L1009,$R1009:Z1009,$AF1009:AN1009)),AVERAGE(SUM($AT1010,$D1010:L1010,$S1010:Z1010,$AG1010:AN1010),SUM($AT1010,$D1010:M1010,$S1010:AA1010,$AG1010:AO1010)))</f>
        <v>0.99860779172564218</v>
      </c>
      <c r="BA1009" s="43">
        <f t="shared" si="1329"/>
        <v>0.99703518883451248</v>
      </c>
      <c r="BB1009" s="44">
        <f t="shared" ref="BB1009" si="1331">AVERAGE(BA1008:BA1019)^5-1</f>
        <v>-2.3254213472860941E-2</v>
      </c>
    </row>
    <row r="1010" spans="1:54">
      <c r="A1010" s="13">
        <v>1009</v>
      </c>
      <c r="B1010" s="17">
        <f t="shared" ref="B1010" si="1332">C1007</f>
        <v>67</v>
      </c>
      <c r="C1010" s="17">
        <v>1991</v>
      </c>
      <c r="D1010" s="21"/>
      <c r="E1010" s="21"/>
      <c r="F1010" s="18">
        <f>VLOOKUP(F$1,IR_0310!$A$4:$XA$84,($C1010+F$2-2001)+8*$B1010,FALSE)</f>
        <v>-28</v>
      </c>
      <c r="G1010" s="18">
        <f>VLOOKUP(G$1,IR_0310!$A$4:$XA$84,($C1010+G$2-2001)+8*$B1010,FALSE)</f>
        <v>-19</v>
      </c>
      <c r="H1010" s="18">
        <f>VLOOKUP(H$1,IR_0310!$A$4:$XA$84,($C1010+H$2-2001)+8*$B1010,FALSE)</f>
        <v>-18</v>
      </c>
      <c r="I1010" s="18">
        <f>VLOOKUP(I$1,IR_0310!$A$4:$XA$84,($C1010+I$2-2001)+8*$B1010,FALSE)</f>
        <v>-15</v>
      </c>
      <c r="J1010" s="18">
        <f>VLOOKUP(J$1,IR_0310!$A$4:$XA$84,($C1010+J$2-2001)+8*$B1010,FALSE)</f>
        <v>-22</v>
      </c>
      <c r="K1010" s="19">
        <f>VLOOKUP(K$1,IR_0310!$A$4:$XA$84,($C1010+K$2-2001)+8*$B1010,FALSE)</f>
        <v>-75</v>
      </c>
      <c r="L1010" s="19">
        <f>VLOOKUP(L$1,IR_0310!$A$4:$XA$84,($C1010+L$2-2001)+8*$B1010,FALSE)</f>
        <v>-13</v>
      </c>
      <c r="M1010" s="19">
        <f>VLOOKUP(M$1,IR_0310!$A$4:$XA$84,($C1010+M$2-2001)+8*$B1010,FALSE)</f>
        <v>-36</v>
      </c>
      <c r="N1010" s="22"/>
      <c r="O1010" s="22"/>
      <c r="P1010" s="21"/>
      <c r="Q1010" s="17">
        <v>1991</v>
      </c>
      <c r="R1010" s="21"/>
      <c r="S1010" s="21"/>
      <c r="T1010" s="18">
        <f>VLOOKUP(T$1,IN_0310!$A$4:$XA$84,($C1010+T$2-2001)+8*$B1010,FALSE)</f>
        <v>0</v>
      </c>
      <c r="U1010" s="18">
        <f>VLOOKUP(U$1,IN_0310!$A$4:$XA$84,($C1010+U$2-2001)+8*$B1010,FALSE)</f>
        <v>-1</v>
      </c>
      <c r="V1010" s="18">
        <f>VLOOKUP(V$1,IN_0310!$A$4:$XA$84,($C1010+V$2-2001)+8*$B1010,FALSE)</f>
        <v>2</v>
      </c>
      <c r="W1010" s="18">
        <f>VLOOKUP(W$1,IN_0310!$A$4:$XA$84,($C1010+W$2-2001)+8*$B1010,FALSE)</f>
        <v>4</v>
      </c>
      <c r="X1010" s="18">
        <f>VLOOKUP(X$1,IN_0310!$A$4:$XA$84,($C1010+X$2-2001)+8*$B1010,FALSE)</f>
        <v>12</v>
      </c>
      <c r="Y1010" s="18">
        <f>VLOOKUP(Y$1,IN_0310!$A$4:$XA$84,($C1010+Y$2-2001)+8*$B1010,FALSE)</f>
        <v>10</v>
      </c>
      <c r="Z1010" s="18">
        <f>VLOOKUP(Z$1,IN_0310!$A$4:$XA$84,($C1010+Z$2-2001)+8*$B1010,FALSE)</f>
        <v>7</v>
      </c>
      <c r="AA1010" s="18">
        <f>VLOOKUP(AA$1,IN_0310!$A$4:$XA$84,($C1010+AA$2-2001)+8*$B1010,FALSE)</f>
        <v>6</v>
      </c>
      <c r="AB1010" s="22"/>
      <c r="AC1010" s="22"/>
      <c r="AD1010" s="21"/>
      <c r="AE1010" s="17">
        <v>1991</v>
      </c>
      <c r="AF1010" s="21"/>
      <c r="AG1010" s="21"/>
      <c r="AH1010" s="18">
        <f>-VLOOKUP(AH$1,D_0310!$A$4:$XA$84,($C1010+AH$2-2001)+8*$B1010,FALSE)</f>
        <v>-2</v>
      </c>
      <c r="AI1010" s="18">
        <f>-VLOOKUP(AI$1,D_0310!$A$4:$XA$84,($C1010+AI$2-2001)+8*$B1010,FALSE)</f>
        <v>-3</v>
      </c>
      <c r="AJ1010" s="18">
        <f>-VLOOKUP(AJ$1,D_0310!$A$4:$XA$84,($C1010+AJ$2-2001)+8*$B1010,FALSE)</f>
        <v>-3</v>
      </c>
      <c r="AK1010" s="18">
        <f>-VLOOKUP(AK$1,D_0310!$A$4:$XA$84,($C1010+AK$2-2001)+8*$B1010,FALSE)</f>
        <v>-12</v>
      </c>
      <c r="AL1010" s="18">
        <f>-VLOOKUP(AL$1,D_0310!$A$4:$XA$84,($C1010+AL$2-2001)+8*$B1010,FALSE)</f>
        <v>-6</v>
      </c>
      <c r="AM1010" s="18">
        <f>-VLOOKUP(AM$1,D_0310!$A$4:$XA$84,($C1010+AM$2-2001)+8*$B1010,FALSE)</f>
        <v>-13</v>
      </c>
      <c r="AN1010" s="18">
        <f>-VLOOKUP(AN$1,D_0310!$A$4:$XA$84,($C1010+AN$2-2001)+8*$B1010,FALSE)</f>
        <v>-13</v>
      </c>
      <c r="AO1010" s="18">
        <f>-VLOOKUP(AO$1,D_0310!$A$4:$XA$84,($C1010+AO$2-2001)+8*$B1010,FALSE)</f>
        <v>-13</v>
      </c>
      <c r="AP1010" s="22"/>
      <c r="AQ1010" s="22"/>
      <c r="AR1010" s="21"/>
      <c r="AS1010" s="31">
        <v>3</v>
      </c>
      <c r="AT1010" s="55">
        <f>VLOOKUP(2002-C1010,census2002!$A$3:$CD$82,2+B1010)</f>
        <v>11595</v>
      </c>
      <c r="AU1010" s="17" t="s">
        <v>175</v>
      </c>
      <c r="AV1010">
        <f>1+K1010/AVERAGE(AVERAGE(SUM($AT1010,$D1010:J1010,$R1010:X1010,$AF1010:AL1010),SUM($AT1010,$D1010:K1010,$R1010:Y1010,$AF1010:AM1010)),AVERAGE(SUM($AT1011,$D1011:K1011,$S1011:Y1011,$AG1011:AM1011),SUM($AT1011,$D1011:L1011,$S1011:Z1011,$AG1011:AN1011)))</f>
        <v>0.99379793678030226</v>
      </c>
      <c r="AW1010">
        <f>1+L1010/AVERAGE(AVERAGE(SUM($AT1010,$D1010:K1010,$R1010:Y1010,$AF1010:AM1010),SUM($AT1010,$D1010:L1010,$R1010:Z1010,$AF1010:AN1010)),AVERAGE(SUM($AT1011,$D1011:L1011,$S1011:Z1011,$AG1011:AN1011),SUM($AT1011,$D1011:M1011,$S1011:AA1011,$AG1011:AO1011)))</f>
        <v>0.99891974988054921</v>
      </c>
      <c r="AX1010">
        <f>1+M1010/AVERAGE(AVERAGE(SUM($AT1010,$D1010:L1010,$R1010:Z1010,$AF1010:AN1010),SUM($AT1010,$D1010:M1010,$R1010:AA1010,$AF1010:AO1010)),AVERAGE(SUM($AT1011,$D1011:M1011,$S1011:AA1011,$AG1011:AO1011),SUM($AT1011,$D1011:N1011,$S1011:AB1011,$AG1011:AP1011)))</f>
        <v>0.9970004999166806</v>
      </c>
      <c r="BA1010" s="43">
        <f t="shared" si="1329"/>
        <v>0.9965704884159331</v>
      </c>
      <c r="BB1010" s="45" t="s">
        <v>176</v>
      </c>
    </row>
    <row r="1011" spans="1:54">
      <c r="A1011" s="9">
        <v>1010</v>
      </c>
      <c r="B1011" s="17">
        <f t="shared" ref="B1011" si="1333">C1007</f>
        <v>67</v>
      </c>
      <c r="C1011" s="17">
        <v>1990</v>
      </c>
      <c r="D1011" s="21"/>
      <c r="E1011" s="21"/>
      <c r="F1011" s="21"/>
      <c r="G1011" s="18">
        <f>VLOOKUP(G$1,IR_0310!$A$4:$XA$84,($C1011+G$2-2001)+8*$B1011,FALSE)</f>
        <v>-28</v>
      </c>
      <c r="H1011" s="18">
        <f>VLOOKUP(H$1,IR_0310!$A$4:$XA$84,($C1011+H$2-2001)+8*$B1011,FALSE)</f>
        <v>-17</v>
      </c>
      <c r="I1011" s="18">
        <f>VLOOKUP(I$1,IR_0310!$A$4:$XA$84,($C1011+I$2-2001)+8*$B1011,FALSE)</f>
        <v>-16</v>
      </c>
      <c r="J1011" s="18">
        <f>VLOOKUP(J$1,IR_0310!$A$4:$XA$84,($C1011+J$2-2001)+8*$B1011,FALSE)</f>
        <v>-13</v>
      </c>
      <c r="K1011" s="19">
        <f>VLOOKUP(K$1,IR_0310!$A$4:$XA$84,($C1011+K$2-2001)+8*$B1011,FALSE)</f>
        <v>-83</v>
      </c>
      <c r="L1011" s="19">
        <f>VLOOKUP(L$1,IR_0310!$A$4:$XA$84,($C1011+L$2-2001)+8*$B1011,FALSE)</f>
        <v>-86</v>
      </c>
      <c r="M1011" s="19">
        <f>VLOOKUP(M$1,IR_0310!$A$4:$XA$84,($C1011+M$2-2001)+8*$B1011,FALSE)</f>
        <v>-44</v>
      </c>
      <c r="N1011" s="19">
        <f>VLOOKUP(N$1,IR_0310!$A$4:$XA$84,($C1011+N$2-2001)+8*$B1011,FALSE)</f>
        <v>-20</v>
      </c>
      <c r="O1011" s="22"/>
      <c r="P1011" s="21"/>
      <c r="Q1011" s="17">
        <v>1990</v>
      </c>
      <c r="R1011" s="21"/>
      <c r="S1011" s="21"/>
      <c r="T1011" s="21"/>
      <c r="U1011" s="18">
        <f>VLOOKUP(U$1,IN_0310!$A$4:$XA$84,($C1011+U$2-2001)+8*$B1011,FALSE)</f>
        <v>1</v>
      </c>
      <c r="V1011" s="18">
        <f>VLOOKUP(V$1,IN_0310!$A$4:$XA$84,($C1011+V$2-2001)+8*$B1011,FALSE)</f>
        <v>0</v>
      </c>
      <c r="W1011" s="18">
        <f>VLOOKUP(W$1,IN_0310!$A$4:$XA$84,($C1011+W$2-2001)+8*$B1011,FALSE)</f>
        <v>2</v>
      </c>
      <c r="X1011" s="18">
        <f>VLOOKUP(X$1,IN_0310!$A$4:$XA$84,($C1011+X$2-2001)+8*$B1011,FALSE)</f>
        <v>3</v>
      </c>
      <c r="Y1011" s="18">
        <f>VLOOKUP(Y$1,IN_0310!$A$4:$XA$84,($C1011+Y$2-2001)+8*$B1011,FALSE)</f>
        <v>7</v>
      </c>
      <c r="Z1011" s="18">
        <f>VLOOKUP(Z$1,IN_0310!$A$4:$XA$84,($C1011+Z$2-2001)+8*$B1011,FALSE)</f>
        <v>11</v>
      </c>
      <c r="AA1011" s="18">
        <f>VLOOKUP(AA$1,IN_0310!$A$4:$XA$84,($C1011+AA$2-2001)+8*$B1011,FALSE)</f>
        <v>15</v>
      </c>
      <c r="AB1011" s="18">
        <f>VLOOKUP(AB$1,IN_0310!$A$4:$XA$84,($C1011+AB$2-2001)+8*$B1011,FALSE)</f>
        <v>12</v>
      </c>
      <c r="AC1011" s="22"/>
      <c r="AD1011" s="21"/>
      <c r="AE1011" s="17">
        <v>1990</v>
      </c>
      <c r="AF1011" s="21"/>
      <c r="AG1011" s="21"/>
      <c r="AH1011" s="21"/>
      <c r="AI1011" s="18">
        <f>-VLOOKUP(AI$1,D_0310!$A$4:$XA$84,($C1011+AI$2-2001)+8*$B1011,FALSE)</f>
        <v>-4</v>
      </c>
      <c r="AJ1011" s="18">
        <f>-VLOOKUP(AJ$1,D_0310!$A$4:$XA$84,($C1011+AJ$2-2001)+8*$B1011,FALSE)</f>
        <v>-11</v>
      </c>
      <c r="AK1011" s="18">
        <f>-VLOOKUP(AK$1,D_0310!$A$4:$XA$84,($C1011+AK$2-2001)+8*$B1011,FALSE)</f>
        <v>-6</v>
      </c>
      <c r="AL1011" s="18">
        <f>-VLOOKUP(AL$1,D_0310!$A$4:$XA$84,($C1011+AL$2-2001)+8*$B1011,FALSE)</f>
        <v>-6</v>
      </c>
      <c r="AM1011" s="18">
        <f>-VLOOKUP(AM$1,D_0310!$A$4:$XA$84,($C1011+AM$2-2001)+8*$B1011,FALSE)</f>
        <v>-17</v>
      </c>
      <c r="AN1011" s="18">
        <f>-VLOOKUP(AN$1,D_0310!$A$4:$XA$84,($C1011+AN$2-2001)+8*$B1011,FALSE)</f>
        <v>-20</v>
      </c>
      <c r="AO1011" s="18">
        <f>-VLOOKUP(AO$1,D_0310!$A$4:$XA$84,($C1011+AO$2-2001)+8*$B1011,FALSE)</f>
        <v>-13</v>
      </c>
      <c r="AP1011" s="18">
        <f>-VLOOKUP(AP$1,D_0310!$A$4:$XA$84,($C1011+AP$2-2001)+8*$B1011,FALSE)</f>
        <v>-17</v>
      </c>
      <c r="AQ1011" s="22"/>
      <c r="AR1011" s="21"/>
      <c r="AS1011" s="31">
        <v>4</v>
      </c>
      <c r="AT1011" s="55">
        <f>VLOOKUP(2002-C1011,census2002!$A$3:$CD$82,2+B1011)</f>
        <v>12976</v>
      </c>
      <c r="AU1011" s="17" t="s">
        <v>177</v>
      </c>
      <c r="AV1011">
        <f>1+K1011/AVERAGE(AVERAGE(SUM($AT1011,$D1011:J1011,$R1011:X1011,$AF1011:AL1011),SUM($AT1011,$D1011:K1011,$R1011:Y1011,$AF1011:AM1011)),AVERAGE(SUM($AT1012,$D1012:K1012,$S1012:Y1012,$AG1012:AM1012),SUM($AT1012,$D1012:L1012,$S1012:Z1012,$AG1012:AN1012)))</f>
        <v>0.99374210694965415</v>
      </c>
      <c r="AW1011">
        <f>1+L1011/AVERAGE(AVERAGE(SUM($AT1011,$D1011:K1011,$R1011:Y1011,$AF1011:AM1011),SUM($AT1011,$D1011:L1011,$R1011:Z1011,$AF1011:AN1011)),AVERAGE(SUM($AT1012,$D1012:L1012,$S1012:Z1012,$AG1012:AN1012),SUM($AT1012,$D1012:M1012,$S1012:AA1012,$AG1012:AO1012)))</f>
        <v>0.99347285733259971</v>
      </c>
      <c r="AX1011">
        <f>1+M1011/AVERAGE(AVERAGE(SUM($AT1011,$D1011:L1011,$R1011:Z1011,$AF1011:AN1011),SUM($AT1011,$D1011:M1011,$R1011:AA1011,$AF1011:AO1011)),AVERAGE(SUM($AT1012,$D1012:M1012,$S1012:AA1012,$AG1012:AO1012),SUM($AT1012,$D1012:N1012,$S1012:AB1012,$AG1012:AP1012)))</f>
        <v>0.99664275904166033</v>
      </c>
      <c r="AY1011">
        <f>1+N1011/AVERAGE(AVERAGE(SUM($AT1011,$D1011:M1011,$R1011:AA1011,$AF1011:AO1011),SUM($AT1011,$D1011:N1011,$R1011:AB1011,$AF1011:AP1011)),AVERAGE(SUM($AT1012,$D1012:N1012,$S1012:AB1012,$AG1012:AP1012),SUM($AT1012,$D1012:O1012,$S1012:AC1012,$AG1012:AQ1012)))</f>
        <v>0.99846807858756847</v>
      </c>
      <c r="BA1011" s="43">
        <f t="shared" si="1329"/>
        <v>0.99557928065068191</v>
      </c>
      <c r="BB1011" s="46">
        <f t="shared" ref="BB1011" si="1334">AVERAGE(BB1012:BB1019)^5-1</f>
        <v>-2.3641952768245655E-2</v>
      </c>
    </row>
    <row r="1012" spans="1:54">
      <c r="A1012" s="9">
        <v>1011</v>
      </c>
      <c r="B1012" s="17">
        <f t="shared" ref="B1012" si="1335">C1007</f>
        <v>67</v>
      </c>
      <c r="C1012" s="17">
        <v>1989</v>
      </c>
      <c r="D1012" s="21"/>
      <c r="E1012" s="21"/>
      <c r="F1012" s="21"/>
      <c r="G1012" s="21"/>
      <c r="H1012" s="18">
        <f>VLOOKUP(H$1,IR_0310!$A$4:$XA$84,($C1012+H$2-2001)+8*$B1012,FALSE)</f>
        <v>-14</v>
      </c>
      <c r="I1012" s="18">
        <f>VLOOKUP(I$1,IR_0310!$A$4:$XA$84,($C1012+I$2-2001)+8*$B1012,FALSE)</f>
        <v>-6</v>
      </c>
      <c r="J1012" s="18">
        <f>VLOOKUP(J$1,IR_0310!$A$4:$XA$84,($C1012+J$2-2001)+8*$B1012,FALSE)</f>
        <v>-21</v>
      </c>
      <c r="K1012" s="19">
        <f>VLOOKUP(K$1,IR_0310!$A$4:$XA$84,($C1012+K$2-2001)+8*$B1012,FALSE)</f>
        <v>-88</v>
      </c>
      <c r="L1012" s="19">
        <f>VLOOKUP(L$1,IR_0310!$A$4:$XA$84,($C1012+L$2-2001)+8*$B1012,FALSE)</f>
        <v>-83</v>
      </c>
      <c r="M1012" s="19">
        <f>VLOOKUP(M$1,IR_0310!$A$4:$XA$84,($C1012+M$2-2001)+8*$B1012,FALSE)</f>
        <v>-80</v>
      </c>
      <c r="N1012" s="19">
        <f>VLOOKUP(N$1,IR_0310!$A$4:$XA$84,($C1012+N$2-2001)+8*$B1012,FALSE)</f>
        <v>-56</v>
      </c>
      <c r="O1012" s="19">
        <f>VLOOKUP(O$1,IR_0310!$A$4:$XA$84,($C1012+O$2-2001)+8*$B1012,FALSE)</f>
        <v>-73</v>
      </c>
      <c r="P1012" s="21"/>
      <c r="Q1012" s="17">
        <v>1989</v>
      </c>
      <c r="R1012" s="21"/>
      <c r="S1012" s="21"/>
      <c r="T1012" s="21"/>
      <c r="U1012" s="21"/>
      <c r="V1012" s="18">
        <f>VLOOKUP(V$1,IN_0310!$A$4:$XA$84,($C1012+V$2-2001)+8*$B1012,FALSE)</f>
        <v>-2</v>
      </c>
      <c r="W1012" s="18">
        <f>VLOOKUP(W$1,IN_0310!$A$4:$XA$84,($C1012+W$2-2001)+8*$B1012,FALSE)</f>
        <v>0</v>
      </c>
      <c r="X1012" s="18">
        <f>VLOOKUP(X$1,IN_0310!$A$4:$XA$84,($C1012+X$2-2001)+8*$B1012,FALSE)</f>
        <v>1</v>
      </c>
      <c r="Y1012" s="18">
        <f>VLOOKUP(Y$1,IN_0310!$A$4:$XA$84,($C1012+Y$2-2001)+8*$B1012,FALSE)</f>
        <v>0</v>
      </c>
      <c r="Z1012" s="18">
        <f>VLOOKUP(Z$1,IN_0310!$A$4:$XA$84,($C1012+Z$2-2001)+8*$B1012,FALSE)</f>
        <v>15</v>
      </c>
      <c r="AA1012" s="18">
        <f>VLOOKUP(AA$1,IN_0310!$A$4:$XA$84,($C1012+AA$2-2001)+8*$B1012,FALSE)</f>
        <v>6</v>
      </c>
      <c r="AB1012" s="18">
        <f>VLOOKUP(AB$1,IN_0310!$A$4:$XA$84,($C1012+AB$2-2001)+8*$B1012,FALSE)</f>
        <v>16</v>
      </c>
      <c r="AC1012" s="18">
        <f>VLOOKUP(AC$1,IN_0310!$A$4:$XA$84,($C1012+AC$2-2001)+8*$B1012,FALSE)</f>
        <v>11</v>
      </c>
      <c r="AD1012" s="21"/>
      <c r="AE1012" s="17">
        <v>1989</v>
      </c>
      <c r="AF1012" s="21"/>
      <c r="AG1012" s="21"/>
      <c r="AH1012" s="21"/>
      <c r="AI1012" s="21"/>
      <c r="AJ1012" s="18">
        <f>-VLOOKUP(AJ$1,D_0310!$A$4:$XA$84,($C1012+AJ$2-2001)+8*$B1012,FALSE)</f>
        <v>-6</v>
      </c>
      <c r="AK1012" s="18">
        <f>-VLOOKUP(AK$1,D_0310!$A$4:$XA$84,($C1012+AK$2-2001)+8*$B1012,FALSE)</f>
        <v>-8</v>
      </c>
      <c r="AL1012" s="18">
        <f>-VLOOKUP(AL$1,D_0310!$A$4:$XA$84,($C1012+AL$2-2001)+8*$B1012,FALSE)</f>
        <v>-12</v>
      </c>
      <c r="AM1012" s="18">
        <f>-VLOOKUP(AM$1,D_0310!$A$4:$XA$84,($C1012+AM$2-2001)+8*$B1012,FALSE)</f>
        <v>-11</v>
      </c>
      <c r="AN1012" s="18">
        <f>-VLOOKUP(AN$1,D_0310!$A$4:$XA$84,($C1012+AN$2-2001)+8*$B1012,FALSE)</f>
        <v>-8</v>
      </c>
      <c r="AO1012" s="18">
        <f>-VLOOKUP(AO$1,D_0310!$A$4:$XA$84,($C1012+AO$2-2001)+8*$B1012,FALSE)</f>
        <v>-12</v>
      </c>
      <c r="AP1012" s="18">
        <f>-VLOOKUP(AP$1,D_0310!$A$4:$XA$84,($C1012+AP$2-2001)+8*$B1012,FALSE)</f>
        <v>-16</v>
      </c>
      <c r="AQ1012" s="18">
        <f>-VLOOKUP(AQ$1,D_0310!$A$4:$XA$84,($C1012+AQ$2-2001)+8*$B1012,FALSE)</f>
        <v>-17</v>
      </c>
      <c r="AR1012" s="21"/>
      <c r="AS1012" s="31">
        <v>5</v>
      </c>
      <c r="AT1012" s="55">
        <f>VLOOKUP(2002-C1012,census2002!$A$3:$CD$82,2+B1012)</f>
        <v>13897</v>
      </c>
      <c r="AU1012" s="17" t="s">
        <v>178</v>
      </c>
      <c r="AV1012">
        <f>1+K1012/AVERAGE(AVERAGE(SUM($AT1012,$D1012:J1012,$R1012:X1012,$AF1012:AL1012),SUM($AT1012,$D1012:K1012,$R1012:Y1012,$AF1012:AM1012)),AVERAGE(SUM($AT1013,$D1013:K1013,$S1013:Y1013,$AG1013:AM1013),SUM($AT1013,$D1013:L1013,$S1013:Z1013,$AG1013:AN1013)))</f>
        <v>0.99386941149833674</v>
      </c>
      <c r="AW1012">
        <f>1+L1012/AVERAGE(AVERAGE(SUM($AT1012,$D1012:K1012,$R1012:Y1012,$AF1012:AM1012),SUM($AT1012,$D1012:L1012,$R1012:Z1012,$AF1012:AN1012)),AVERAGE(SUM($AT1013,$D1013:L1013,$S1013:Z1013,$AG1013:AN1013),SUM($AT1013,$D1013:M1013,$S1013:AA1013,$AG1013:AO1013)))</f>
        <v>0.99418084938565898</v>
      </c>
      <c r="AX1012">
        <f>1+M1012/AVERAGE(AVERAGE(SUM($AT1012,$D1012:L1012,$R1012:Z1012,$AF1012:AN1012),SUM($AT1012,$D1012:M1012,$R1012:AA1012,$AF1012:AO1012)),AVERAGE(SUM($AT1013,$D1013:M1013,$S1013:AA1013,$AG1013:AO1013),SUM($AT1013,$D1013:N1013,$S1013:AB1013,$AG1013:AP1013)))</f>
        <v>0.99436411349266451</v>
      </c>
      <c r="AY1012">
        <f>1+N1012/AVERAGE(AVERAGE(SUM($AT1012,$D1012:M1012,$R1012:AA1012,$AF1012:AO1012),SUM($AT1012,$D1012:N1012,$R1012:AB1012,$AF1012:AP1012)),AVERAGE(SUM($AT1013,$D1013:N1013,$S1013:AB1013,$AG1013:AP1013),SUM($AT1013,$D1013:O1013,$S1013:AC1013,$AG1013:AQ1013)))</f>
        <v>0.99603827311154736</v>
      </c>
      <c r="AZ1012">
        <f>1+O1012/AVERAGE(AVERAGE(SUM($AT1012,$D1012:N1012,$R1012:AB1012,$AF1012:AP1012),SUM($AT1012,$D1012:O1012,$R1012:AC1012,$AF1012:AQ1012)),AVERAGE(SUM($AT1013,$D1013:O1013,$S1013:AC1013,$AG1013:AQ1013),SUM($AT1013,$D1013:P1013,$S1013:AD1013,$AG1013:AR1013)))</f>
        <v>0.99480131035465036</v>
      </c>
      <c r="BA1012" s="43">
        <f t="shared" si="1329"/>
        <v>0.99465050403449651</v>
      </c>
      <c r="BB1012" s="47">
        <f t="shared" ref="BB1012:BB1019" si="1336">PRODUCT(AV1008,AW1009,AX1010,AY1011,AZ1012)^(1/5)</f>
        <v>0.99769054595617235</v>
      </c>
    </row>
    <row r="1013" spans="1:54">
      <c r="A1013" s="13">
        <v>1012</v>
      </c>
      <c r="B1013" s="17">
        <f t="shared" ref="B1013" si="1337">C1007</f>
        <v>67</v>
      </c>
      <c r="C1013" s="17">
        <v>1988</v>
      </c>
      <c r="D1013" s="21"/>
      <c r="E1013" s="21"/>
      <c r="F1013" s="21"/>
      <c r="G1013" s="21"/>
      <c r="H1013" s="21"/>
      <c r="I1013" s="18">
        <f>VLOOKUP(I$1,IR_0310!$A$4:$XA$84,($C1013+I$2-2001)+8*$B1013,FALSE)</f>
        <v>-22</v>
      </c>
      <c r="J1013" s="18">
        <f>VLOOKUP(J$1,IR_0310!$A$4:$XA$84,($C1013+J$2-2001)+8*$B1013,FALSE)</f>
        <v>-27</v>
      </c>
      <c r="K1013" s="19">
        <f>VLOOKUP(K$1,IR_0310!$A$4:$XA$84,($C1013+K$2-2001)+8*$B1013,FALSE)</f>
        <v>-88</v>
      </c>
      <c r="L1013" s="19">
        <f>VLOOKUP(L$1,IR_0310!$A$4:$XA$84,($C1013+L$2-2001)+8*$B1013,FALSE)</f>
        <v>-107</v>
      </c>
      <c r="M1013" s="19">
        <f>VLOOKUP(M$1,IR_0310!$A$4:$XA$84,($C1013+M$2-2001)+8*$B1013,FALSE)</f>
        <v>-59</v>
      </c>
      <c r="N1013" s="19">
        <f>VLOOKUP(N$1,IR_0310!$A$4:$XA$84,($C1013+N$2-2001)+8*$B1013,FALSE)</f>
        <v>-44</v>
      </c>
      <c r="O1013" s="19">
        <f>VLOOKUP(O$1,IR_0310!$A$4:$XA$84,($C1013+O$2-2001)+8*$B1013,FALSE)</f>
        <v>-41</v>
      </c>
      <c r="P1013" s="18">
        <f>VLOOKUP(P$1,IR_0310!$A$4:$XA$84,($C1013+P$2-2001)+8*$B1013,FALSE)</f>
        <v>-179</v>
      </c>
      <c r="Q1013" s="17">
        <v>1988</v>
      </c>
      <c r="R1013" s="21"/>
      <c r="S1013" s="21"/>
      <c r="T1013" s="21"/>
      <c r="U1013" s="21"/>
      <c r="V1013" s="21"/>
      <c r="W1013" s="18">
        <f>VLOOKUP(W$1,IN_0310!$A$4:$XA$84,($C1013+W$2-2001)+8*$B1013,FALSE)</f>
        <v>5</v>
      </c>
      <c r="X1013" s="18">
        <f>VLOOKUP(X$1,IN_0310!$A$4:$XA$84,($C1013+X$2-2001)+8*$B1013,FALSE)</f>
        <v>1</v>
      </c>
      <c r="Y1013" s="18">
        <f>VLOOKUP(Y$1,IN_0310!$A$4:$XA$84,($C1013+Y$2-2001)+8*$B1013,FALSE)</f>
        <v>4</v>
      </c>
      <c r="Z1013" s="18">
        <f>VLOOKUP(Z$1,IN_0310!$A$4:$XA$84,($C1013+Z$2-2001)+8*$B1013,FALSE)</f>
        <v>1</v>
      </c>
      <c r="AA1013" s="18">
        <f>VLOOKUP(AA$1,IN_0310!$A$4:$XA$84,($C1013+AA$2-2001)+8*$B1013,FALSE)</f>
        <v>16</v>
      </c>
      <c r="AB1013" s="18">
        <f>VLOOKUP(AB$1,IN_0310!$A$4:$XA$84,($C1013+AB$2-2001)+8*$B1013,FALSE)</f>
        <v>16</v>
      </c>
      <c r="AC1013" s="18">
        <f>VLOOKUP(AC$1,IN_0310!$A$4:$XA$84,($C1013+AC$2-2001)+8*$B1013,FALSE)</f>
        <v>17</v>
      </c>
      <c r="AD1013" s="18">
        <f>VLOOKUP(AD$1,IN_0310!$A$4:$XA$84,($C1013+AD$2-2001)+8*$B1013,FALSE)</f>
        <v>14</v>
      </c>
      <c r="AE1013" s="17">
        <v>1988</v>
      </c>
      <c r="AF1013" s="21"/>
      <c r="AG1013" s="21"/>
      <c r="AH1013" s="21"/>
      <c r="AI1013" s="21"/>
      <c r="AJ1013" s="21"/>
      <c r="AK1013" s="18">
        <f>-VLOOKUP(AK$1,D_0310!$A$4:$XA$84,($C1013+AK$2-2001)+8*$B1013,FALSE)</f>
        <v>-9</v>
      </c>
      <c r="AL1013" s="18">
        <f>-VLOOKUP(AL$1,D_0310!$A$4:$XA$84,($C1013+AL$2-2001)+8*$B1013,FALSE)</f>
        <v>-10</v>
      </c>
      <c r="AM1013" s="18">
        <f>-VLOOKUP(AM$1,D_0310!$A$4:$XA$84,($C1013+AM$2-2001)+8*$B1013,FALSE)</f>
        <v>-7</v>
      </c>
      <c r="AN1013" s="18">
        <f>-VLOOKUP(AN$1,D_0310!$A$4:$XA$84,($C1013+AN$2-2001)+8*$B1013,FALSE)</f>
        <v>-20</v>
      </c>
      <c r="AO1013" s="18">
        <f>-VLOOKUP(AO$1,D_0310!$A$4:$XA$84,($C1013+AO$2-2001)+8*$B1013,FALSE)</f>
        <v>-20</v>
      </c>
      <c r="AP1013" s="18">
        <f>-VLOOKUP(AP$1,D_0310!$A$4:$XA$84,($C1013+AP$2-2001)+8*$B1013,FALSE)</f>
        <v>-21</v>
      </c>
      <c r="AQ1013" s="18">
        <f>-VLOOKUP(AQ$1,D_0310!$A$4:$XA$84,($C1013+AQ$2-2001)+8*$B1013,FALSE)</f>
        <v>-23</v>
      </c>
      <c r="AR1013" s="18">
        <f>-VLOOKUP(AR$1,D_0310!$A$4:$XA$84,($C1013+AR$2-2001)+8*$B1013,FALSE)</f>
        <v>-26</v>
      </c>
      <c r="AS1013" s="31">
        <v>5</v>
      </c>
      <c r="AT1013" s="55">
        <f>VLOOKUP(2002-C1013,census2002!$A$3:$CD$82,2+B1013)</f>
        <v>15145</v>
      </c>
      <c r="AU1013" s="17" t="s">
        <v>179</v>
      </c>
      <c r="AV1013">
        <f>1+K1013/AVERAGE(AVERAGE(SUM($AT1013,$D1013:J1013,$R1013:X1013,$AF1013:AL1013),SUM($AT1013,$D1013:K1013,$R1013:Y1013,$AF1013:AM1013)),AVERAGE(SUM($AT1014,$D1014:K1014,$S1014:Y1014,$AG1014:AM1014),SUM($AT1014,$D1014:L1014,$S1014:Z1014,$AG1014:AN1014)))</f>
        <v>0.9942790274346639</v>
      </c>
      <c r="AW1013">
        <f>1+L1013/AVERAGE(AVERAGE(SUM($AT1013,$D1013:K1013,$R1013:Y1013,$AF1013:AM1013),SUM($AT1013,$D1013:L1013,$R1013:Z1013,$AF1013:AN1013)),AVERAGE(SUM($AT1014,$D1014:L1014,$S1014:Z1014,$AG1014:AN1014),SUM($AT1014,$D1014:M1014,$S1014:AA1014,$AG1014:AO1014)))</f>
        <v>0.99299749676870475</v>
      </c>
      <c r="AX1013">
        <f>1+M1013/AVERAGE(AVERAGE(SUM($AT1013,$D1013:L1013,$R1013:Z1013,$AF1013:AN1013),SUM($AT1013,$D1013:M1013,$R1013:AA1013,$AF1013:AO1013)),AVERAGE(SUM($AT1014,$D1014:M1014,$S1014:AA1014,$AG1014:AO1014),SUM($AT1014,$D1014:N1014,$S1014:AB1014,$AG1014:AP1014)))</f>
        <v>0.99611580177422276</v>
      </c>
      <c r="AY1013">
        <f>1+N1013/AVERAGE(AVERAGE(SUM($AT1013,$D1013:M1013,$R1013:AA1013,$AF1013:AO1013),SUM($AT1013,$D1013:N1013,$R1013:AB1013,$AF1013:AP1013)),AVERAGE(SUM($AT1014,$D1014:N1014,$S1014:AB1014,$AG1014:AP1014),SUM($AT1014,$D1014:O1014,$S1014:AC1014,$AG1014:AQ1014)))</f>
        <v>0.99708961023928033</v>
      </c>
      <c r="AZ1013">
        <f>1+O1013/AVERAGE(AVERAGE(SUM($AT1013,$D1013:N1013,$R1013:AB1013,$AF1013:AP1013),SUM($AT1013,$D1013:O1013,$R1013:AC1013,$AF1013:AQ1013)),AVERAGE(SUM($AT1014,$D1014:O1014,$S1014:AC1014,$AG1014:AQ1014),SUM($AT1014,$D1014:P1014,$S1014:AD1014,$AG1014:AR1014)))</f>
        <v>0.99727230390526245</v>
      </c>
      <c r="BA1013" s="43">
        <f t="shared" si="1329"/>
        <v>0.99554946245266884</v>
      </c>
      <c r="BB1013" s="47">
        <f t="shared" si="1336"/>
        <v>0.99686691976111874</v>
      </c>
    </row>
    <row r="1014" spans="1:54">
      <c r="A1014" s="9">
        <v>1013</v>
      </c>
      <c r="B1014" s="17">
        <f t="shared" ref="B1014" si="1338">C1007</f>
        <v>67</v>
      </c>
      <c r="C1014" s="17">
        <v>1987</v>
      </c>
      <c r="D1014" s="21"/>
      <c r="E1014" s="21"/>
      <c r="F1014" s="21"/>
      <c r="G1014" s="21"/>
      <c r="H1014" s="21"/>
      <c r="I1014" s="21"/>
      <c r="J1014" s="18">
        <f>VLOOKUP(J$1,IR_0310!$A$4:$XA$84,($C1014+J$2-2001)+8*$B1014,FALSE)</f>
        <v>-19</v>
      </c>
      <c r="K1014" s="19">
        <f>VLOOKUP(K$1,IR_0310!$A$4:$XA$84,($C1014+K$2-2001)+8*$B1014,FALSE)</f>
        <v>-115</v>
      </c>
      <c r="L1014" s="19">
        <f>VLOOKUP(L$1,IR_0310!$A$4:$XA$84,($C1014+L$2-2001)+8*$B1014,FALSE)</f>
        <v>-79</v>
      </c>
      <c r="M1014" s="19">
        <f>VLOOKUP(M$1,IR_0310!$A$4:$XA$84,($C1014+M$2-2001)+8*$B1014,FALSE)</f>
        <v>-87</v>
      </c>
      <c r="N1014" s="19">
        <f>VLOOKUP(N$1,IR_0310!$A$4:$XA$84,($C1014+N$2-2001)+8*$B1014,FALSE)</f>
        <v>-79</v>
      </c>
      <c r="O1014" s="19">
        <f>VLOOKUP(O$1,IR_0310!$A$4:$XA$84,($C1014+O$2-2001)+8*$B1014,FALSE)</f>
        <v>-89</v>
      </c>
      <c r="P1014" s="18">
        <f>VLOOKUP(P$1,IR_0310!$A$4:$XA$84,($C1014+P$2-2001)+8*$B1014,FALSE)</f>
        <v>-149</v>
      </c>
      <c r="Q1014" s="17">
        <v>1987</v>
      </c>
      <c r="R1014" s="21"/>
      <c r="S1014" s="21"/>
      <c r="T1014" s="21"/>
      <c r="U1014" s="21"/>
      <c r="V1014" s="21"/>
      <c r="W1014" s="21"/>
      <c r="X1014" s="18">
        <f>VLOOKUP(X$1,IN_0310!$A$4:$XA$84,($C1014+X$2-2001)+8*$B1014,FALSE)</f>
        <v>1</v>
      </c>
      <c r="Y1014" s="18">
        <f>VLOOKUP(Y$1,IN_0310!$A$4:$XA$84,($C1014+Y$2-2001)+8*$B1014,FALSE)</f>
        <v>2</v>
      </c>
      <c r="Z1014" s="18">
        <f>VLOOKUP(Z$1,IN_0310!$A$4:$XA$84,($C1014+Z$2-2001)+8*$B1014,FALSE)</f>
        <v>1</v>
      </c>
      <c r="AA1014" s="18">
        <f>VLOOKUP(AA$1,IN_0310!$A$4:$XA$84,($C1014+AA$2-2001)+8*$B1014,FALSE)</f>
        <v>11</v>
      </c>
      <c r="AB1014" s="18">
        <f>VLOOKUP(AB$1,IN_0310!$A$4:$XA$84,($C1014+AB$2-2001)+8*$B1014,FALSE)</f>
        <v>11</v>
      </c>
      <c r="AC1014" s="18">
        <f>VLOOKUP(AC$1,IN_0310!$A$4:$XA$84,($C1014+AC$2-2001)+8*$B1014,FALSE)</f>
        <v>18</v>
      </c>
      <c r="AD1014" s="18">
        <f>VLOOKUP(AD$1,IN_0310!$A$4:$XA$84,($C1014+AD$2-2001)+8*$B1014,FALSE)</f>
        <v>15</v>
      </c>
      <c r="AE1014" s="17">
        <v>1987</v>
      </c>
      <c r="AF1014" s="21"/>
      <c r="AG1014" s="21"/>
      <c r="AH1014" s="21"/>
      <c r="AI1014" s="21"/>
      <c r="AJ1014" s="21"/>
      <c r="AK1014" s="21"/>
      <c r="AL1014" s="18">
        <f>-VLOOKUP(AL$1,D_0310!$A$4:$XA$84,($C1014+AL$2-2001)+8*$B1014,FALSE)</f>
        <v>-18</v>
      </c>
      <c r="AM1014" s="18">
        <f>-VLOOKUP(AM$1,D_0310!$A$4:$XA$84,($C1014+AM$2-2001)+8*$B1014,FALSE)</f>
        <v>-19</v>
      </c>
      <c r="AN1014" s="18">
        <f>-VLOOKUP(AN$1,D_0310!$A$4:$XA$84,($C1014+AN$2-2001)+8*$B1014,FALSE)</f>
        <v>-17</v>
      </c>
      <c r="AO1014" s="18">
        <f>-VLOOKUP(AO$1,D_0310!$A$4:$XA$84,($C1014+AO$2-2001)+8*$B1014,FALSE)</f>
        <v>-19</v>
      </c>
      <c r="AP1014" s="18">
        <f>-VLOOKUP(AP$1,D_0310!$A$4:$XA$84,($C1014+AP$2-2001)+8*$B1014,FALSE)</f>
        <v>-10</v>
      </c>
      <c r="AQ1014" s="18">
        <f>-VLOOKUP(AQ$1,D_0310!$A$4:$XA$84,($C1014+AQ$2-2001)+8*$B1014,FALSE)</f>
        <v>-25</v>
      </c>
      <c r="AR1014" s="18">
        <f>-VLOOKUP(AR$1,D_0310!$A$4:$XA$84,($C1014+AR$2-2001)+8*$B1014,FALSE)</f>
        <v>-23</v>
      </c>
      <c r="AS1014" s="31">
        <v>5</v>
      </c>
      <c r="AT1014" s="55">
        <f>VLOOKUP(2002-C1014,census2002!$A$3:$CD$82,2+B1014)</f>
        <v>15942</v>
      </c>
      <c r="AU1014" s="17" t="s">
        <v>180</v>
      </c>
      <c r="AV1014">
        <f>1+K1014/AVERAGE(AVERAGE(SUM($AT1014,$D1014:J1014,$R1014:X1014,$AF1014:AL1014),SUM($AT1014,$D1014:K1014,$R1014:Y1014,$AF1014:AM1014)),AVERAGE(SUM($AT1015,$D1015:K1015,$S1015:Y1015,$AG1015:AM1015),SUM($AT1015,$D1015:L1015,$S1015:Z1015,$AG1015:AN1015)))</f>
        <v>0.99258004677796596</v>
      </c>
      <c r="AW1014">
        <f>1+L1014/AVERAGE(AVERAGE(SUM($AT1014,$D1014:K1014,$R1014:Y1014,$AF1014:AM1014),SUM($AT1014,$D1014:L1014,$R1014:Z1014,$AF1014:AN1014)),AVERAGE(SUM($AT1015,$D1015:L1015,$S1015:Z1015,$AG1015:AN1015),SUM($AT1015,$D1015:M1015,$S1015:AA1015,$AG1015:AO1015)))</f>
        <v>0.99487312609513923</v>
      </c>
      <c r="AX1014">
        <f>1+M1014/AVERAGE(AVERAGE(SUM($AT1014,$D1014:L1014,$R1014:Z1014,$AF1014:AN1014),SUM($AT1014,$D1014:M1014,$R1014:AA1014,$AF1014:AO1014)),AVERAGE(SUM($AT1015,$D1015:M1015,$S1015:AA1015,$AG1015:AO1015),SUM($AT1015,$D1015:N1015,$S1015:AB1015,$AG1015:AP1015)))</f>
        <v>0.99432290901972298</v>
      </c>
      <c r="AY1014">
        <f>1+N1014/AVERAGE(AVERAGE(SUM($AT1014,$D1014:M1014,$R1014:AA1014,$AF1014:AO1014),SUM($AT1014,$D1014:N1014,$R1014:AB1014,$AF1014:AP1014)),AVERAGE(SUM($AT1015,$D1015:N1015,$S1015:AB1015,$AG1015:AP1015),SUM($AT1015,$D1015:O1015,$S1015:AC1015,$AG1015:AQ1015)))</f>
        <v>0.99481423132466851</v>
      </c>
      <c r="AZ1014">
        <f>1+O1014/AVERAGE(AVERAGE(SUM($AT1014,$D1014:N1014,$R1014:AB1014,$AF1014:AP1014),SUM($AT1014,$D1014:O1014,$R1014:AC1014,$AF1014:AQ1014)),AVERAGE(SUM($AT1015,$D1015:O1015,$S1015:AC1015,$AG1015:AQ1015),SUM($AT1015,$D1015:P1015,$S1015:AD1015,$AG1015:AR1015)))</f>
        <v>0.99411579973884734</v>
      </c>
      <c r="BA1014" s="43">
        <f t="shared" si="1329"/>
        <v>0.99414087438796139</v>
      </c>
      <c r="BB1014" s="47">
        <f t="shared" si="1336"/>
        <v>0.99456722019252752</v>
      </c>
    </row>
    <row r="1015" spans="1:54">
      <c r="A1015" s="9">
        <v>1014</v>
      </c>
      <c r="B1015" s="17">
        <f t="shared" ref="B1015" si="1339">C1007</f>
        <v>67</v>
      </c>
      <c r="C1015" s="17">
        <v>1986</v>
      </c>
      <c r="D1015" s="26"/>
      <c r="E1015" s="26"/>
      <c r="F1015" s="26"/>
      <c r="G1015" s="26"/>
      <c r="H1015" s="26"/>
      <c r="I1015" s="26"/>
      <c r="J1015" s="21"/>
      <c r="K1015" s="19">
        <f>VLOOKUP(K$1,IR_0310!$A$4:$XA$84,($C1015+K$2-2001)+8*$B1015,FALSE)</f>
        <v>-84</v>
      </c>
      <c r="L1015" s="19">
        <f>VLOOKUP(L$1,IR_0310!$A$4:$XA$84,($C1015+L$2-2001)+8*$B1015,FALSE)</f>
        <v>-57</v>
      </c>
      <c r="M1015" s="19">
        <f>VLOOKUP(M$1,IR_0310!$A$4:$XA$84,($C1015+M$2-2001)+8*$B1015,FALSE)</f>
        <v>-34</v>
      </c>
      <c r="N1015" s="19">
        <f>VLOOKUP(N$1,IR_0310!$A$4:$XA$84,($C1015+N$2-2001)+8*$B1015,FALSE)</f>
        <v>-77</v>
      </c>
      <c r="O1015" s="19">
        <f>VLOOKUP(O$1,IR_0310!$A$4:$XA$84,($C1015+O$2-2001)+8*$B1015,FALSE)</f>
        <v>-101</v>
      </c>
      <c r="P1015" s="18">
        <f>VLOOKUP(P$1,IR_0310!$A$4:$XA$84,($C1015+P$2-2001)+8*$B1015,FALSE)</f>
        <v>-160</v>
      </c>
      <c r="Q1015" s="17">
        <v>1986</v>
      </c>
      <c r="R1015" s="26"/>
      <c r="S1015" s="26"/>
      <c r="T1015" s="26"/>
      <c r="U1015" s="26"/>
      <c r="V1015" s="26"/>
      <c r="W1015" s="26"/>
      <c r="X1015" s="21"/>
      <c r="Y1015" s="18">
        <f>VLOOKUP(Y$1,IN_0310!$A$4:$XA$84,($C1015+Y$2-2001)+8*$B1015,FALSE)</f>
        <v>3</v>
      </c>
      <c r="Z1015" s="18">
        <f>VLOOKUP(Z$1,IN_0310!$A$4:$XA$84,($C1015+Z$2-2001)+8*$B1015,FALSE)</f>
        <v>-1</v>
      </c>
      <c r="AA1015" s="18">
        <f>VLOOKUP(AA$1,IN_0310!$A$4:$XA$84,($C1015+AA$2-2001)+8*$B1015,FALSE)</f>
        <v>1</v>
      </c>
      <c r="AB1015" s="18">
        <f>VLOOKUP(AB$1,IN_0310!$A$4:$XA$84,($C1015+AB$2-2001)+8*$B1015,FALSE)</f>
        <v>4</v>
      </c>
      <c r="AC1015" s="18">
        <f>VLOOKUP(AC$1,IN_0310!$A$4:$XA$84,($C1015+AC$2-2001)+8*$B1015,FALSE)</f>
        <v>21</v>
      </c>
      <c r="AD1015" s="18">
        <f>VLOOKUP(AD$1,IN_0310!$A$4:$XA$84,($C1015+AD$2-2001)+8*$B1015,FALSE)</f>
        <v>17</v>
      </c>
      <c r="AE1015" s="17">
        <v>1986</v>
      </c>
      <c r="AF1015" s="26"/>
      <c r="AG1015" s="26"/>
      <c r="AH1015" s="26"/>
      <c r="AI1015" s="26"/>
      <c r="AJ1015" s="26"/>
      <c r="AK1015" s="26"/>
      <c r="AL1015" s="21"/>
      <c r="AM1015" s="18">
        <f>-VLOOKUP(AM$1,D_0310!$A$4:$XA$84,($C1015+AM$2-2001)+8*$B1015,FALSE)</f>
        <v>-26</v>
      </c>
      <c r="AN1015" s="18">
        <f>-VLOOKUP(AN$1,D_0310!$A$4:$XA$84,($C1015+AN$2-2001)+8*$B1015,FALSE)</f>
        <v>-19</v>
      </c>
      <c r="AO1015" s="18">
        <f>-VLOOKUP(AO$1,D_0310!$A$4:$XA$84,($C1015+AO$2-2001)+8*$B1015,FALSE)</f>
        <v>-22</v>
      </c>
      <c r="AP1015" s="18">
        <f>-VLOOKUP(AP$1,D_0310!$A$4:$XA$84,($C1015+AP$2-2001)+8*$B1015,FALSE)</f>
        <v>-19</v>
      </c>
      <c r="AQ1015" s="18">
        <f>-VLOOKUP(AQ$1,D_0310!$A$4:$XA$84,($C1015+AQ$2-2001)+8*$B1015,FALSE)</f>
        <v>-18</v>
      </c>
      <c r="AR1015" s="18">
        <f>-VLOOKUP(AR$1,D_0310!$A$4:$XA$84,($C1015+AR$2-2001)+8*$B1015,FALSE)</f>
        <v>-20</v>
      </c>
      <c r="AS1015" s="31">
        <v>5</v>
      </c>
      <c r="AT1015" s="55">
        <f>VLOOKUP(2002-C1015,census2002!$A$3:$CD$82,2+B1015)</f>
        <v>15303</v>
      </c>
      <c r="AU1015" s="17" t="s">
        <v>181</v>
      </c>
      <c r="AV1015">
        <f>1+K1015/AVERAGE(AVERAGE(SUM($AT1015,$D1015:J1015,$R1015:X1015,$AF1015:AL1015),SUM($AT1015,$D1015:K1015,$R1015:Y1015,$AF1015:AM1015)),AVERAGE(SUM($AT1016,$D1016:K1016,$S1016:Y1016,$AG1016:AM1016),SUM($AT1016,$D1016:L1016,$S1016:Z1016,$AG1016:AN1016)))</f>
        <v>0.99436770819364351</v>
      </c>
      <c r="AW1015">
        <f>1+L1015/AVERAGE(AVERAGE(SUM($AT1015,$D1015:K1015,$R1015:Y1015,$AF1015:AM1015),SUM($AT1015,$D1015:L1015,$R1015:Z1015,$AF1015:AN1015)),AVERAGE(SUM($AT1016,$D1016:L1016,$S1016:Z1016,$AG1016:AN1016),SUM($AT1016,$D1016:M1016,$S1016:AA1016,$AG1016:AO1016)))</f>
        <v>0.99615799406848204</v>
      </c>
      <c r="AX1015">
        <f>1+M1015/AVERAGE(AVERAGE(SUM($AT1015,$D1015:L1015,$R1015:Z1015,$AF1015:AN1015),SUM($AT1015,$D1015:M1015,$R1015:AA1015,$AF1015:AO1015)),AVERAGE(SUM($AT1016,$D1016:M1016,$S1016:AA1016,$AG1016:AO1016),SUM($AT1016,$D1016:N1016,$S1016:AB1016,$AG1016:AP1016)))</f>
        <v>0.99769667202980772</v>
      </c>
      <c r="AY1015">
        <f>1+N1015/AVERAGE(AVERAGE(SUM($AT1015,$D1015:M1015,$R1015:AA1015,$AF1015:AO1015),SUM($AT1015,$D1015:N1015,$R1015:AB1015,$AF1015:AP1015)),AVERAGE(SUM($AT1016,$D1016:N1016,$S1016:AB1016,$AG1016:AP1016),SUM($AT1016,$D1016:O1016,$S1016:AC1016,$AG1016:AQ1016)))</f>
        <v>0.99475441106342399</v>
      </c>
      <c r="AZ1015">
        <f>1+O1015/AVERAGE(AVERAGE(SUM($AT1015,$D1015:N1015,$R1015:AB1015,$AF1015:AP1015),SUM($AT1015,$D1015:O1015,$R1015:AC1015,$AF1015:AQ1015)),AVERAGE(SUM($AT1016,$D1016:O1016,$S1016:AC1016,$AG1016:AQ1016),SUM($AT1016,$D1016:P1016,$S1016:AD1016,$AG1016:AR1016)))</f>
        <v>0.99307020703614124</v>
      </c>
      <c r="BA1015" s="43">
        <f t="shared" si="1329"/>
        <v>0.99520813501328831</v>
      </c>
      <c r="BB1015" s="47">
        <f t="shared" si="1336"/>
        <v>0.99438410008999945</v>
      </c>
    </row>
    <row r="1016" spans="1:54">
      <c r="A1016" s="13">
        <v>1015</v>
      </c>
      <c r="B1016" s="17">
        <f t="shared" ref="B1016" si="1340">C1007</f>
        <v>67</v>
      </c>
      <c r="C1016" s="17">
        <v>1985</v>
      </c>
      <c r="D1016" s="26"/>
      <c r="E1016" s="26"/>
      <c r="F1016" s="26"/>
      <c r="G1016" s="26"/>
      <c r="H1016" s="26"/>
      <c r="I1016" s="26"/>
      <c r="J1016" s="21"/>
      <c r="K1016" s="22"/>
      <c r="L1016" s="19">
        <f>VLOOKUP(L$1,IR_0310!$A$4:$XA$84,($C1016+L$2-2001)+8*$B1016,FALSE)</f>
        <v>-34</v>
      </c>
      <c r="M1016" s="19">
        <f>VLOOKUP(M$1,IR_0310!$A$4:$XA$84,($C1016+M$2-2001)+8*$B1016,FALSE)</f>
        <v>-65</v>
      </c>
      <c r="N1016" s="19">
        <f>VLOOKUP(N$1,IR_0310!$A$4:$XA$84,($C1016+N$2-2001)+8*$B1016,FALSE)</f>
        <v>-76</v>
      </c>
      <c r="O1016" s="19">
        <f>VLOOKUP(O$1,IR_0310!$A$4:$XA$84,($C1016+O$2-2001)+8*$B1016,FALSE)</f>
        <v>-75</v>
      </c>
      <c r="P1016" s="18">
        <f>VLOOKUP(P$1,IR_0310!$A$4:$XA$84,($C1016+P$2-2001)+8*$B1016,FALSE)</f>
        <v>-143</v>
      </c>
      <c r="Q1016" s="17">
        <v>1985</v>
      </c>
      <c r="R1016" s="26"/>
      <c r="S1016" s="26"/>
      <c r="T1016" s="26"/>
      <c r="U1016" s="26"/>
      <c r="V1016" s="26"/>
      <c r="W1016" s="26"/>
      <c r="X1016" s="21"/>
      <c r="Y1016" s="22"/>
      <c r="Z1016" s="18">
        <f>VLOOKUP(Z$1,IN_0310!$A$4:$XA$84,($C1016+Z$2-2001)+8*$B1016,FALSE)</f>
        <v>1</v>
      </c>
      <c r="AA1016" s="18">
        <f>VLOOKUP(AA$1,IN_0310!$A$4:$XA$84,($C1016+AA$2-2001)+8*$B1016,FALSE)</f>
        <v>4</v>
      </c>
      <c r="AB1016" s="18">
        <f>VLOOKUP(AB$1,IN_0310!$A$4:$XA$84,($C1016+AB$2-2001)+8*$B1016,FALSE)</f>
        <v>4</v>
      </c>
      <c r="AC1016" s="18">
        <f>VLOOKUP(AC$1,IN_0310!$A$4:$XA$84,($C1016+AC$2-2001)+8*$B1016,FALSE)</f>
        <v>4</v>
      </c>
      <c r="AD1016" s="18">
        <f>VLOOKUP(AD$1,IN_0310!$A$4:$XA$84,($C1016+AD$2-2001)+8*$B1016,FALSE)</f>
        <v>27</v>
      </c>
      <c r="AE1016" s="17">
        <v>1985</v>
      </c>
      <c r="AF1016" s="26"/>
      <c r="AG1016" s="26"/>
      <c r="AH1016" s="26"/>
      <c r="AI1016" s="26"/>
      <c r="AJ1016" s="26"/>
      <c r="AK1016" s="26"/>
      <c r="AL1016" s="21"/>
      <c r="AM1016" s="22"/>
      <c r="AN1016" s="18">
        <f>-VLOOKUP(AN$1,D_0310!$A$4:$XA$84,($C1016+AN$2-2001)+8*$B1016,FALSE)</f>
        <v>-20</v>
      </c>
      <c r="AO1016" s="18">
        <f>-VLOOKUP(AO$1,D_0310!$A$4:$XA$84,($C1016+AO$2-2001)+8*$B1016,FALSE)</f>
        <v>-14</v>
      </c>
      <c r="AP1016" s="18">
        <f>-VLOOKUP(AP$1,D_0310!$A$4:$XA$84,($C1016+AP$2-2001)+8*$B1016,FALSE)</f>
        <v>-20</v>
      </c>
      <c r="AQ1016" s="18">
        <f>-VLOOKUP(AQ$1,D_0310!$A$4:$XA$84,($C1016+AQ$2-2001)+8*$B1016,FALSE)</f>
        <v>-19</v>
      </c>
      <c r="AR1016" s="18">
        <f>-VLOOKUP(AR$1,D_0310!$A$4:$XA$84,($C1016+AR$2-2001)+8*$B1016,FALSE)</f>
        <v>-21</v>
      </c>
      <c r="AS1016" s="31">
        <v>4</v>
      </c>
      <c r="AT1016" s="55">
        <f>VLOOKUP(2002-C1016,census2002!$A$3:$CD$82,2+B1016)</f>
        <v>14605</v>
      </c>
      <c r="AU1016" s="17" t="s">
        <v>182</v>
      </c>
      <c r="AW1016">
        <f>1+L1016/AVERAGE(AVERAGE(SUM($AT1016,$D1016:K1016,$R1016:Y1016,$AF1016:AM1016),SUM($AT1016,$D1016:L1016,$R1016:Z1016,$AF1016:AN1016)),AVERAGE(SUM($AT1017,$D1017:L1017,$S1017:Z1017,$AG1017:AN1017),SUM($AT1017,$D1017:M1017,$S1017:AA1017,$AG1017:AO1017)))</f>
        <v>0.99760229897216202</v>
      </c>
      <c r="AX1016">
        <f>1+M1016/AVERAGE(AVERAGE(SUM($AT1016,$D1016:L1016,$R1016:Z1016,$AF1016:AN1016),SUM($AT1016,$D1016:M1016,$R1016:AA1016,$AF1016:AO1016)),AVERAGE(SUM($AT1017,$D1017:M1017,$S1017:AA1017,$AG1017:AO1017),SUM($AT1017,$D1017:N1017,$S1017:AB1017,$AG1017:AP1017)))</f>
        <v>0.99539505145144436</v>
      </c>
      <c r="AY1016">
        <f>1+N1016/AVERAGE(AVERAGE(SUM($AT1016,$D1016:M1016,$R1016:AA1016,$AF1016:AO1016),SUM($AT1016,$D1016:N1016,$R1016:AB1016,$AF1016:AP1016)),AVERAGE(SUM($AT1017,$D1017:N1017,$S1017:AB1017,$AG1017:AP1017),SUM($AT1017,$D1017:O1017,$S1017:AC1017,$AG1017:AQ1017)))</f>
        <v>0.9945829398243019</v>
      </c>
      <c r="AZ1016">
        <f>1+O1016/AVERAGE(AVERAGE(SUM($AT1016,$D1016:N1016,$R1016:AB1016,$AF1016:AP1016),SUM($AT1016,$D1016:O1016,$R1016:AC1016,$AF1016:AQ1016)),AVERAGE(SUM($AT1017,$D1017:O1017,$S1017:AC1017,$AG1017:AQ1017),SUM($AT1017,$D1017:P1017,$S1017:AD1017,$AG1017:AR1017)))</f>
        <v>0.99461022978387026</v>
      </c>
      <c r="BA1016" s="43">
        <f t="shared" si="1329"/>
        <v>0.99554687042033618</v>
      </c>
      <c r="BB1016" s="47">
        <f t="shared" si="1336"/>
        <v>0.99411068973433181</v>
      </c>
    </row>
    <row r="1017" spans="1:54">
      <c r="A1017" s="9">
        <v>1016</v>
      </c>
      <c r="B1017" s="17">
        <f t="shared" ref="B1017" si="1341">C1007</f>
        <v>67</v>
      </c>
      <c r="C1017" s="17">
        <v>1984</v>
      </c>
      <c r="D1017" s="26"/>
      <c r="E1017" s="26"/>
      <c r="F1017" s="26"/>
      <c r="G1017" s="26"/>
      <c r="H1017" s="26"/>
      <c r="I1017" s="26"/>
      <c r="J1017" s="21"/>
      <c r="K1017" s="22"/>
      <c r="L1017" s="22"/>
      <c r="M1017" s="19">
        <f>VLOOKUP(M$1,IR_0310!$A$4:$XA$84,($C1017+M$2-2001)+8*$B1017,FALSE)</f>
        <v>-50</v>
      </c>
      <c r="N1017" s="19">
        <f>VLOOKUP(N$1,IR_0310!$A$4:$XA$84,($C1017+N$2-2001)+8*$B1017,FALSE)</f>
        <v>-50</v>
      </c>
      <c r="O1017" s="19">
        <f>VLOOKUP(O$1,IR_0310!$A$4:$XA$84,($C1017+O$2-2001)+8*$B1017,FALSE)</f>
        <v>-84</v>
      </c>
      <c r="P1017" s="18">
        <f>VLOOKUP(P$1,IR_0310!$A$4:$XA$84,($C1017+P$2-2001)+8*$B1017,FALSE)</f>
        <v>-150</v>
      </c>
      <c r="Q1017" s="17">
        <v>1984</v>
      </c>
      <c r="R1017" s="26"/>
      <c r="S1017" s="26"/>
      <c r="T1017" s="26"/>
      <c r="U1017" s="26"/>
      <c r="V1017" s="26"/>
      <c r="W1017" s="26"/>
      <c r="X1017" s="21"/>
      <c r="Y1017" s="22"/>
      <c r="Z1017" s="22"/>
      <c r="AA1017" s="18">
        <f>VLOOKUP(AA$1,IN_0310!$A$4:$XA$84,($C1017+AA$2-2001)+8*$B1017,FALSE)</f>
        <v>1</v>
      </c>
      <c r="AB1017" s="18">
        <f>VLOOKUP(AB$1,IN_0310!$A$4:$XA$84,($C1017+AB$2-2001)+8*$B1017,FALSE)</f>
        <v>3</v>
      </c>
      <c r="AC1017" s="18">
        <f>VLOOKUP(AC$1,IN_0310!$A$4:$XA$84,($C1017+AC$2-2001)+8*$B1017,FALSE)</f>
        <v>1</v>
      </c>
      <c r="AD1017" s="18">
        <f>VLOOKUP(AD$1,IN_0310!$A$4:$XA$84,($C1017+AD$2-2001)+8*$B1017,FALSE)</f>
        <v>3</v>
      </c>
      <c r="AE1017" s="17">
        <v>1984</v>
      </c>
      <c r="AF1017" s="26"/>
      <c r="AG1017" s="26"/>
      <c r="AH1017" s="26"/>
      <c r="AI1017" s="26"/>
      <c r="AJ1017" s="26"/>
      <c r="AK1017" s="26"/>
      <c r="AL1017" s="21"/>
      <c r="AM1017" s="22"/>
      <c r="AN1017" s="22"/>
      <c r="AO1017" s="18">
        <f>-VLOOKUP(AO$1,D_0310!$A$4:$XA$84,($C1017+AO$2-2001)+8*$B1017,FALSE)</f>
        <v>-21</v>
      </c>
      <c r="AP1017" s="18">
        <f>-VLOOKUP(AP$1,D_0310!$A$4:$XA$84,($C1017+AP$2-2001)+8*$B1017,FALSE)</f>
        <v>-15</v>
      </c>
      <c r="AQ1017" s="18">
        <f>-VLOOKUP(AQ$1,D_0310!$A$4:$XA$84,($C1017+AQ$2-2001)+8*$B1017,FALSE)</f>
        <v>-30</v>
      </c>
      <c r="AR1017" s="18">
        <f>-VLOOKUP(AR$1,D_0310!$A$4:$XA$84,($C1017+AR$2-2001)+8*$B1017,FALSE)</f>
        <v>-16</v>
      </c>
      <c r="AS1017" s="31">
        <v>3</v>
      </c>
      <c r="AT1017" s="55">
        <f>VLOOKUP(2002-C1017,census2002!$A$3:$CD$82,2+B1017)</f>
        <v>13817</v>
      </c>
      <c r="AU1017" s="17" t="s">
        <v>183</v>
      </c>
      <c r="AX1017">
        <f>1+M1017/AVERAGE(AVERAGE(SUM($AT1017,$D1017:L1017,$R1017:Z1017,$AF1017:AN1017),SUM($AT1017,$D1017:M1017,$R1017:AA1017,$AF1017:AO1017)),AVERAGE(SUM($AT1018,$D1018:M1018,$S1018:AA1018,$AG1018:AO1018),SUM($AT1018,$D1018:N1018,$S1018:AB1018,$AG1018:AP1018)))</f>
        <v>0.99627761544045113</v>
      </c>
      <c r="AY1017">
        <f>1+N1017/AVERAGE(AVERAGE(SUM($AT1017,$D1017:M1017,$R1017:AA1017,$AF1017:AO1017),SUM($AT1017,$D1017:N1017,$R1017:AB1017,$AF1017:AP1017)),AVERAGE(SUM($AT1018,$D1018:N1018,$S1018:AB1018,$AG1018:AP1018),SUM($AT1018,$D1018:O1018,$S1018:AC1018,$AG1018:AQ1018)))</f>
        <v>0.99625250613652117</v>
      </c>
      <c r="AZ1017">
        <f>1+O1017/AVERAGE(AVERAGE(SUM($AT1017,$D1017:N1017,$R1017:AB1017,$AF1017:AP1017),SUM($AT1017,$D1017:O1017,$R1017:AC1017,$AF1017:AQ1017)),AVERAGE(SUM($AT1018,$D1018:O1018,$S1018:AC1018,$AG1018:AQ1018),SUM($AT1018,$D1018:P1018,$S1018:AD1018,$AG1018:AR1018)))</f>
        <v>0.99364851326061887</v>
      </c>
      <c r="BA1017" s="43">
        <f t="shared" si="1329"/>
        <v>0.99539211355630219</v>
      </c>
      <c r="BB1017" s="47">
        <f t="shared" si="1336"/>
        <v>0.99501507119597798</v>
      </c>
    </row>
    <row r="1018" spans="1:54">
      <c r="A1018" s="9">
        <v>1017</v>
      </c>
      <c r="B1018" s="17">
        <f t="shared" ref="B1018" si="1342">C1007</f>
        <v>67</v>
      </c>
      <c r="C1018" s="17">
        <v>1983</v>
      </c>
      <c r="D1018" s="26"/>
      <c r="E1018" s="26"/>
      <c r="F1018" s="26"/>
      <c r="G1018" s="26"/>
      <c r="H1018" s="26"/>
      <c r="I1018" s="26"/>
      <c r="J1018" s="21"/>
      <c r="K1018" s="22"/>
      <c r="L1018" s="22"/>
      <c r="M1018" s="22"/>
      <c r="N1018" s="19">
        <f>VLOOKUP(N$1,IR_0310!$A$4:$XA$84,($C1018+N$2-2001)+8*$B1018,FALSE)</f>
        <v>-73</v>
      </c>
      <c r="O1018" s="19">
        <f>VLOOKUP(O$1,IR_0310!$A$4:$XA$84,($C1018+O$2-2001)+8*$B1018,FALSE)</f>
        <v>-109</v>
      </c>
      <c r="P1018" s="18">
        <f>VLOOKUP(P$1,IR_0310!$A$4:$XA$84,($C1018+P$2-2001)+8*$B1018,FALSE)</f>
        <v>-128</v>
      </c>
      <c r="Q1018" s="17">
        <v>1983</v>
      </c>
      <c r="R1018" s="26"/>
      <c r="S1018" s="26"/>
      <c r="T1018" s="26"/>
      <c r="U1018" s="26"/>
      <c r="V1018" s="26"/>
      <c r="W1018" s="26"/>
      <c r="X1018" s="21"/>
      <c r="Y1018" s="22"/>
      <c r="Z1018" s="22"/>
      <c r="AA1018" s="22"/>
      <c r="AB1018" s="18">
        <f>VLOOKUP(AB$1,IN_0310!$A$4:$XA$84,($C1018+AB$2-2001)+8*$B1018,FALSE)</f>
        <v>3</v>
      </c>
      <c r="AC1018" s="18">
        <f>VLOOKUP(AC$1,IN_0310!$A$4:$XA$84,($C1018+AC$2-2001)+8*$B1018,FALSE)</f>
        <v>1</v>
      </c>
      <c r="AD1018" s="18">
        <f>VLOOKUP(AD$1,IN_0310!$A$4:$XA$84,($C1018+AD$2-2001)+8*$B1018,FALSE)</f>
        <v>3</v>
      </c>
      <c r="AE1018" s="17">
        <v>1983</v>
      </c>
      <c r="AF1018" s="26"/>
      <c r="AG1018" s="26"/>
      <c r="AH1018" s="26"/>
      <c r="AI1018" s="26"/>
      <c r="AJ1018" s="26"/>
      <c r="AK1018" s="26"/>
      <c r="AL1018" s="21"/>
      <c r="AM1018" s="22"/>
      <c r="AN1018" s="22"/>
      <c r="AO1018" s="22"/>
      <c r="AP1018" s="18">
        <f>-VLOOKUP(AP$1,D_0310!$A$4:$XA$84,($C1018+AP$2-2001)+8*$B1018,FALSE)</f>
        <v>-23</v>
      </c>
      <c r="AQ1018" s="18">
        <f>-VLOOKUP(AQ$1,D_0310!$A$4:$XA$84,($C1018+AQ$2-2001)+8*$B1018,FALSE)</f>
        <v>-27</v>
      </c>
      <c r="AR1018" s="18">
        <f>-VLOOKUP(AR$1,D_0310!$A$4:$XA$84,($C1018+AR$2-2001)+8*$B1018,FALSE)</f>
        <v>-33</v>
      </c>
      <c r="AS1018" s="31">
        <v>2</v>
      </c>
      <c r="AT1018" s="55">
        <f>VLOOKUP(2002-C1018,census2002!$A$3:$CD$82,2+B1018)</f>
        <v>13129</v>
      </c>
      <c r="AU1018" s="17" t="s">
        <v>184</v>
      </c>
      <c r="AY1018">
        <f>1+N1018/AVERAGE(AVERAGE(SUM($AT1018,$D1018:M1018,$R1018:AA1018,$AF1018:AO1018),SUM($AT1018,$D1018:N1018,$R1018:AB1018,$AF1018:AP1018)),AVERAGE(SUM($AT1019,$D1019:N1019,$S1019:AB1019,$AG1019:AP1019),SUM($AT1019,$D1019:O1019,$S1019:AC1019,$AG1019:AQ1019)))</f>
        <v>0.99430243902439019</v>
      </c>
      <c r="AZ1018">
        <f>1+O1018/AVERAGE(AVERAGE(SUM($AT1018,$D1018:N1018,$R1018:AB1018,$AF1018:AP1018),SUM($AT1018,$D1018:O1018,$R1018:AC1018,$AF1018:AQ1018)),AVERAGE(SUM($AT1019,$D1019:O1019,$S1019:AC1019,$AG1019:AQ1019),SUM($AT1019,$D1019:P1019,$S1019:AD1019,$AG1019:AR1019)))</f>
        <v>0.99140751251428794</v>
      </c>
      <c r="BA1018" s="43">
        <f t="shared" si="1329"/>
        <v>0.99285392065502776</v>
      </c>
      <c r="BB1018" s="47">
        <f t="shared" si="1336"/>
        <v>0.99435663267283447</v>
      </c>
    </row>
    <row r="1019" spans="1:54">
      <c r="A1019" s="13">
        <v>1018</v>
      </c>
      <c r="B1019" s="17">
        <f t="shared" ref="B1019" si="1343">C1007</f>
        <v>67</v>
      </c>
      <c r="C1019" s="17">
        <v>1982</v>
      </c>
      <c r="D1019" s="26"/>
      <c r="E1019" s="26"/>
      <c r="F1019" s="26"/>
      <c r="G1019" s="26"/>
      <c r="H1019" s="26"/>
      <c r="I1019" s="26"/>
      <c r="J1019" s="21"/>
      <c r="K1019" s="22"/>
      <c r="L1019" s="22"/>
      <c r="M1019" s="22"/>
      <c r="N1019" s="22"/>
      <c r="O1019" s="19">
        <f>VLOOKUP(O$1,IR_0310!$A$4:$XA$84,($C1019+O$2-2001)+8*$B1019,FALSE)</f>
        <v>-105</v>
      </c>
      <c r="P1019" s="18">
        <f>VLOOKUP(P$1,IR_0310!$A$4:$XA$84,($C1019+P$2-2001)+8*$B1019,FALSE)</f>
        <v>-114</v>
      </c>
      <c r="Q1019" s="17">
        <v>1982</v>
      </c>
      <c r="R1019" s="26"/>
      <c r="S1019" s="26"/>
      <c r="T1019" s="26"/>
      <c r="U1019" s="26"/>
      <c r="V1019" s="26"/>
      <c r="W1019" s="26"/>
      <c r="X1019" s="21"/>
      <c r="Y1019" s="22"/>
      <c r="Z1019" s="22"/>
      <c r="AA1019" s="22"/>
      <c r="AB1019" s="22"/>
      <c r="AC1019" s="18">
        <f>VLOOKUP(AC$1,IN_0310!$A$4:$XA$84,($C1019+AC$2-2001)+8*$B1019,FALSE)</f>
        <v>1</v>
      </c>
      <c r="AD1019" s="18">
        <f>VLOOKUP(AD$1,IN_0310!$A$4:$XA$84,($C1019+AD$2-2001)+8*$B1019,FALSE)</f>
        <v>-5</v>
      </c>
      <c r="AE1019" s="17">
        <v>1982</v>
      </c>
      <c r="AF1019" s="26"/>
      <c r="AG1019" s="26"/>
      <c r="AH1019" s="26"/>
      <c r="AI1019" s="26"/>
      <c r="AJ1019" s="26"/>
      <c r="AK1019" s="26"/>
      <c r="AL1019" s="21"/>
      <c r="AM1019" s="22"/>
      <c r="AN1019" s="22"/>
      <c r="AO1019" s="22"/>
      <c r="AP1019" s="22"/>
      <c r="AQ1019" s="18">
        <f>-VLOOKUP(AQ$1,D_0310!$A$4:$XA$84,($C1019+AQ$2-2001)+8*$B1019,FALSE)</f>
        <v>-27</v>
      </c>
      <c r="AR1019" s="18">
        <f>-VLOOKUP(AR$1,D_0310!$A$4:$XA$84,($C1019+AR$2-2001)+8*$B1019,FALSE)</f>
        <v>-30</v>
      </c>
      <c r="AS1019" s="31">
        <v>1</v>
      </c>
      <c r="AT1019" s="55">
        <f>VLOOKUP(2002-C1019,census2002!$A$3:$CD$82,2+B1019)</f>
        <v>12608</v>
      </c>
      <c r="AU1019" s="17" t="s">
        <v>185</v>
      </c>
      <c r="AZ1019">
        <f>1+O1019/AVERAGE(AVERAGE(SUM($AT1019,$D1019:N1019,$R1019:AB1019,$AF1019:AP1019),SUM($AT1019,$D1019:O1019,$R1019:AC1019,$AF1019:AQ1019)),AVERAGE(SUM($AT1020,$D1020:O1020,$S1020:AC1020,$AG1020:AQ1020),SUM($AT1020,$D1020:P1020,$S1020:AD1020,$AG1020:AR1020)))</f>
        <v>0.9915545635519093</v>
      </c>
      <c r="BA1019" s="43">
        <f t="shared" si="1329"/>
        <v>0.9915545635519093</v>
      </c>
      <c r="BB1019" s="47">
        <f t="shared" si="1336"/>
        <v>0.99481881325691979</v>
      </c>
    </row>
    <row r="1020" spans="1:54">
      <c r="A1020" s="9">
        <v>1019</v>
      </c>
      <c r="B1020" s="17">
        <f t="shared" ref="B1020" si="1344">C1007</f>
        <v>67</v>
      </c>
      <c r="C1020" s="17">
        <v>1981</v>
      </c>
      <c r="D1020" s="26"/>
      <c r="E1020" s="26"/>
      <c r="F1020" s="26"/>
      <c r="G1020" s="26"/>
      <c r="H1020" s="26"/>
      <c r="I1020" s="26"/>
      <c r="J1020" s="21"/>
      <c r="K1020" s="22"/>
      <c r="L1020" s="22"/>
      <c r="M1020" s="22"/>
      <c r="N1020" s="22"/>
      <c r="O1020" s="22"/>
      <c r="P1020" s="18">
        <f>VLOOKUP(P$1,IR_0310!$A$4:$XA$84,($C1020+P$2-2001)+8*$B1020,FALSE)</f>
        <v>-113</v>
      </c>
      <c r="Q1020" s="17">
        <v>1981</v>
      </c>
      <c r="R1020" s="26"/>
      <c r="S1020" s="26"/>
      <c r="T1020" s="26"/>
      <c r="U1020" s="26"/>
      <c r="V1020" s="26"/>
      <c r="W1020" s="26"/>
      <c r="X1020" s="21"/>
      <c r="Y1020" s="22"/>
      <c r="Z1020" s="22"/>
      <c r="AA1020" s="22"/>
      <c r="AB1020" s="22"/>
      <c r="AC1020" s="22"/>
      <c r="AD1020" s="18">
        <f>VLOOKUP(AD$1,IN_0310!$A$4:$XA$84,($C1020+AD$2-2001)+8*$B1020,FALSE)</f>
        <v>3</v>
      </c>
      <c r="AE1020" s="17">
        <v>1981</v>
      </c>
      <c r="AF1020" s="26"/>
      <c r="AG1020" s="26"/>
      <c r="AH1020" s="26"/>
      <c r="AI1020" s="26"/>
      <c r="AJ1020" s="26"/>
      <c r="AK1020" s="26"/>
      <c r="AL1020" s="21"/>
      <c r="AM1020" s="22"/>
      <c r="AN1020" s="22"/>
      <c r="AO1020" s="22"/>
      <c r="AP1020" s="22"/>
      <c r="AQ1020" s="22"/>
      <c r="AR1020" s="18">
        <f>-VLOOKUP(AR$1,D_0310!$A$4:$XA$84,($C1020+AR$2-2001)+8*$B1020,FALSE)</f>
        <v>-30</v>
      </c>
      <c r="AS1020" s="31"/>
      <c r="AT1020" s="55">
        <f>VLOOKUP(2002-C1020,census2002!$A$3:$CD$82,2+B1020)</f>
        <v>12393</v>
      </c>
      <c r="AU1020" s="17" t="s">
        <v>186</v>
      </c>
    </row>
    <row r="1021" spans="1:54" ht="15.75" thickBot="1">
      <c r="A1021" s="9">
        <v>1020</v>
      </c>
      <c r="B1021" s="10" t="str">
        <f>INDEX('regions#'!$B$2:$B$79,B1023+1)</f>
        <v>Республика Северная Осетия-Алания</v>
      </c>
      <c r="C1021" s="51" t="s">
        <v>159</v>
      </c>
      <c r="D1021" s="11" t="s">
        <v>912</v>
      </c>
      <c r="E1021" s="11" t="s">
        <v>913</v>
      </c>
      <c r="F1021" s="11" t="s">
        <v>914</v>
      </c>
      <c r="G1021" s="11" t="s">
        <v>915</v>
      </c>
      <c r="H1021" s="11" t="s">
        <v>916</v>
      </c>
      <c r="I1021" s="11" t="s">
        <v>917</v>
      </c>
      <c r="J1021" s="11" t="s">
        <v>918</v>
      </c>
      <c r="K1021" s="12" t="s">
        <v>919</v>
      </c>
      <c r="L1021" s="12" t="s">
        <v>920</v>
      </c>
      <c r="M1021" s="12" t="s">
        <v>921</v>
      </c>
      <c r="N1021" s="12" t="s">
        <v>922</v>
      </c>
      <c r="O1021" s="12" t="s">
        <v>923</v>
      </c>
      <c r="P1021" s="11" t="s">
        <v>924</v>
      </c>
      <c r="Q1021" s="52" t="s">
        <v>160</v>
      </c>
      <c r="R1021" s="23" t="s">
        <v>912</v>
      </c>
      <c r="S1021" s="23" t="s">
        <v>913</v>
      </c>
      <c r="T1021" s="23" t="s">
        <v>914</v>
      </c>
      <c r="U1021" s="23" t="s">
        <v>915</v>
      </c>
      <c r="V1021" s="23" t="s">
        <v>916</v>
      </c>
      <c r="W1021" s="23" t="s">
        <v>917</v>
      </c>
      <c r="X1021" s="23" t="s">
        <v>918</v>
      </c>
      <c r="Y1021" s="23" t="s">
        <v>919</v>
      </c>
      <c r="Z1021" s="23" t="s">
        <v>920</v>
      </c>
      <c r="AA1021" s="23" t="s">
        <v>921</v>
      </c>
      <c r="AB1021" s="23" t="s">
        <v>922</v>
      </c>
      <c r="AC1021" s="23" t="s">
        <v>923</v>
      </c>
      <c r="AD1021" s="23" t="s">
        <v>924</v>
      </c>
      <c r="AE1021" s="53" t="s">
        <v>161</v>
      </c>
      <c r="AF1021" s="27" t="s">
        <v>912</v>
      </c>
      <c r="AG1021" s="27" t="s">
        <v>913</v>
      </c>
      <c r="AH1021" s="27" t="s">
        <v>914</v>
      </c>
      <c r="AI1021" s="27" t="s">
        <v>915</v>
      </c>
      <c r="AJ1021" s="27" t="s">
        <v>916</v>
      </c>
      <c r="AK1021" s="27" t="s">
        <v>917</v>
      </c>
      <c r="AL1021" s="27" t="s">
        <v>918</v>
      </c>
      <c r="AM1021" s="27" t="s">
        <v>919</v>
      </c>
      <c r="AN1021" s="27" t="s">
        <v>920</v>
      </c>
      <c r="AO1021" s="27" t="s">
        <v>921</v>
      </c>
      <c r="AP1021" s="27" t="s">
        <v>922</v>
      </c>
      <c r="AQ1021" s="27" t="s">
        <v>923</v>
      </c>
      <c r="AR1021" s="27" t="s">
        <v>924</v>
      </c>
      <c r="AS1021" s="31" t="s">
        <v>162</v>
      </c>
      <c r="AT1021" s="2" t="s">
        <v>163</v>
      </c>
      <c r="AV1021" s="54">
        <f t="shared" ref="AV1021:AZ1021" si="1345">AVERAGE(AV1023:AV1034)</f>
        <v>0.99301219634423532</v>
      </c>
      <c r="AW1021" s="54">
        <f t="shared" si="1345"/>
        <v>0.99285012956077157</v>
      </c>
      <c r="AX1021" s="54">
        <f t="shared" si="1345"/>
        <v>0.99562305485856217</v>
      </c>
      <c r="AY1021" s="54">
        <f t="shared" si="1345"/>
        <v>0.99580341515861359</v>
      </c>
      <c r="AZ1021" s="54">
        <f t="shared" si="1345"/>
        <v>0.99484775541265247</v>
      </c>
      <c r="BA1021" s="38" t="s">
        <v>983</v>
      </c>
      <c r="BB1021" s="39">
        <f t="shared" ref="BB1021" si="1346">PRODUCT(AV1021:AZ1021)-1</f>
        <v>-2.7558555233362925E-2</v>
      </c>
    </row>
    <row r="1022" spans="1:54" ht="15.75" thickBot="1">
      <c r="A1022" s="13">
        <v>1021</v>
      </c>
      <c r="C1022" s="14">
        <f t="shared" ref="C1022" si="1347">A1021/15</f>
        <v>68</v>
      </c>
      <c r="D1022" s="15">
        <v>10</v>
      </c>
      <c r="E1022" s="15">
        <v>11</v>
      </c>
      <c r="F1022" s="15">
        <v>12</v>
      </c>
      <c r="G1022" s="15">
        <v>13</v>
      </c>
      <c r="H1022" s="15">
        <v>14</v>
      </c>
      <c r="I1022" s="15">
        <v>15</v>
      </c>
      <c r="J1022" s="15">
        <v>16</v>
      </c>
      <c r="K1022" s="16">
        <v>17</v>
      </c>
      <c r="L1022" s="16">
        <v>18</v>
      </c>
      <c r="M1022" s="16">
        <v>19</v>
      </c>
      <c r="N1022" s="16">
        <v>20</v>
      </c>
      <c r="O1022" s="16">
        <v>21</v>
      </c>
      <c r="P1022" s="15">
        <v>22</v>
      </c>
      <c r="R1022" s="15">
        <v>10</v>
      </c>
      <c r="S1022" s="15">
        <v>11</v>
      </c>
      <c r="T1022" s="15">
        <v>12</v>
      </c>
      <c r="U1022" s="15">
        <v>13</v>
      </c>
      <c r="V1022" s="15">
        <v>14</v>
      </c>
      <c r="W1022" s="15">
        <v>15</v>
      </c>
      <c r="X1022" s="15">
        <v>16</v>
      </c>
      <c r="Y1022" s="25">
        <v>17</v>
      </c>
      <c r="Z1022" s="25">
        <v>18</v>
      </c>
      <c r="AA1022" s="25">
        <v>19</v>
      </c>
      <c r="AB1022" s="25">
        <v>20</v>
      </c>
      <c r="AC1022" s="25">
        <v>21</v>
      </c>
      <c r="AD1022" s="15">
        <v>22</v>
      </c>
      <c r="AF1022" s="15">
        <v>10</v>
      </c>
      <c r="AG1022" s="15">
        <v>11</v>
      </c>
      <c r="AH1022" s="15">
        <v>12</v>
      </c>
      <c r="AI1022" s="15">
        <v>13</v>
      </c>
      <c r="AJ1022" s="15">
        <v>14</v>
      </c>
      <c r="AK1022" s="15">
        <v>15</v>
      </c>
      <c r="AL1022" s="15">
        <v>16</v>
      </c>
      <c r="AM1022" s="29">
        <v>17</v>
      </c>
      <c r="AN1022" s="29">
        <v>18</v>
      </c>
      <c r="AO1022" s="29">
        <v>19</v>
      </c>
      <c r="AP1022" s="29">
        <v>20</v>
      </c>
      <c r="AQ1022" s="29">
        <v>21</v>
      </c>
      <c r="AR1022" s="15">
        <v>22</v>
      </c>
      <c r="AS1022" s="31"/>
      <c r="AT1022" s="55"/>
      <c r="AU1022" s="14" t="s">
        <v>165</v>
      </c>
      <c r="AV1022" s="40" t="s">
        <v>166</v>
      </c>
      <c r="AW1022" s="40" t="s">
        <v>167</v>
      </c>
      <c r="AX1022" s="40" t="s">
        <v>168</v>
      </c>
      <c r="AY1022" s="40" t="s">
        <v>169</v>
      </c>
      <c r="AZ1022" s="40" t="s">
        <v>170</v>
      </c>
      <c r="BA1022" s="41" t="s">
        <v>171</v>
      </c>
      <c r="BB1022" s="42"/>
    </row>
    <row r="1023" spans="1:54">
      <c r="A1023" s="9">
        <v>1022</v>
      </c>
      <c r="B1023">
        <f t="shared" ref="B1023" si="1348">C1022</f>
        <v>68</v>
      </c>
      <c r="C1023" s="17">
        <v>1993</v>
      </c>
      <c r="D1023" s="18">
        <f>VLOOKUP(D$1,IR_0310!$A$4:$XA$84,($C1023+D$2-2001)+8*$B1023,FALSE)</f>
        <v>-13</v>
      </c>
      <c r="E1023" s="18">
        <f>VLOOKUP(E$1,IR_0310!$A$4:$XA$84,($C1023+E$2-2001)+8*$B1023,FALSE)</f>
        <v>-15</v>
      </c>
      <c r="F1023" s="18">
        <f>VLOOKUP(F$1,IR_0310!$A$4:$XA$84,($C1023+F$2-2001)+8*$B1023,FALSE)</f>
        <v>-27</v>
      </c>
      <c r="G1023" s="18">
        <f>VLOOKUP(G$1,IR_0310!$A$4:$XA$84,($C1023+G$2-2001)+8*$B1023,FALSE)</f>
        <v>-30</v>
      </c>
      <c r="H1023" s="18">
        <f>VLOOKUP(H$1,IR_0310!$A$4:$XA$84,($C1023+H$2-2001)+8*$B1023,FALSE)</f>
        <v>-24</v>
      </c>
      <c r="I1023" s="18">
        <f>VLOOKUP(I$1,IR_0310!$A$4:$XA$84,($C1023+I$2-2001)+8*$B1023,FALSE)</f>
        <v>-38</v>
      </c>
      <c r="J1023" s="18">
        <f>VLOOKUP(J$1,IR_0310!$A$4:$XA$84,($C1023+J$2-2001)+8*$B1023,FALSE)</f>
        <v>-29</v>
      </c>
      <c r="K1023" s="19">
        <f>VLOOKUP(K$1,IR_0310!$A$4:$XA$84,($C1023+K$2-2001)+8*$B1023,FALSE)</f>
        <v>-84</v>
      </c>
      <c r="L1023" s="20"/>
      <c r="M1023" s="20"/>
      <c r="N1023" s="20"/>
      <c r="O1023" s="20"/>
      <c r="P1023" s="26"/>
      <c r="Q1023" s="17">
        <v>1993</v>
      </c>
      <c r="R1023" s="18">
        <f>VLOOKUP(R$1,IN_0310!$A$4:$XA$84,($C1023+R$2-2001)+8*$B1023,FALSE)</f>
        <v>-2</v>
      </c>
      <c r="S1023" s="18">
        <f>VLOOKUP(S$1,IN_0310!$A$4:$XA$84,($C1023+S$2-2001)+8*$B1023,FALSE)</f>
        <v>1</v>
      </c>
      <c r="T1023" s="18">
        <f>VLOOKUP(T$1,IN_0310!$A$4:$XA$84,($C1023+T$2-2001)+8*$B1023,FALSE)</f>
        <v>0</v>
      </c>
      <c r="U1023" s="18">
        <f>VLOOKUP(U$1,IN_0310!$A$4:$XA$84,($C1023+U$2-2001)+8*$B1023,FALSE)</f>
        <v>3</v>
      </c>
      <c r="V1023" s="18">
        <f>VLOOKUP(V$1,IN_0310!$A$4:$XA$84,($C1023+V$2-2001)+8*$B1023,FALSE)</f>
        <v>21</v>
      </c>
      <c r="W1023" s="18">
        <f>VLOOKUP(W$1,IN_0310!$A$4:$XA$84,($C1023+W$2-2001)+8*$B1023,FALSE)</f>
        <v>3</v>
      </c>
      <c r="X1023" s="18">
        <f>VLOOKUP(X$1,IN_0310!$A$4:$XA$84,($C1023+X$2-2001)+8*$B1023,FALSE)</f>
        <v>5</v>
      </c>
      <c r="Y1023" s="18">
        <f>VLOOKUP(Y$1,IN_0310!$A$4:$XA$84,($C1023+Y$2-2001)+8*$B1023,FALSE)</f>
        <v>6</v>
      </c>
      <c r="Z1023" s="20"/>
      <c r="AA1023" s="20"/>
      <c r="AB1023" s="20"/>
      <c r="AC1023" s="20"/>
      <c r="AD1023" s="26"/>
      <c r="AE1023" s="17">
        <v>1993</v>
      </c>
      <c r="AF1023" s="18">
        <f>-VLOOKUP(AF$1,D_0310!$A$4:$XA$84,($C1023+AF$2-2001)+8*$B1023,FALSE)</f>
        <v>-3</v>
      </c>
      <c r="AG1023" s="18">
        <f>-VLOOKUP(AG$1,D_0310!$A$4:$XA$84,($C1023+AG$2-2001)+8*$B1023,FALSE)</f>
        <v>-32</v>
      </c>
      <c r="AH1023" s="18">
        <f>-VLOOKUP(AH$1,D_0310!$A$4:$XA$84,($C1023+AH$2-2001)+8*$B1023,FALSE)</f>
        <v>-3</v>
      </c>
      <c r="AI1023" s="18">
        <f>-VLOOKUP(AI$1,D_0310!$A$4:$XA$84,($C1023+AI$2-2001)+8*$B1023,FALSE)</f>
        <v>-3</v>
      </c>
      <c r="AJ1023" s="18">
        <f>-VLOOKUP(AJ$1,D_0310!$A$4:$XA$84,($C1023+AJ$2-2001)+8*$B1023,FALSE)</f>
        <v>-2</v>
      </c>
      <c r="AK1023" s="18">
        <f>-VLOOKUP(AK$1,D_0310!$A$4:$XA$84,($C1023+AK$2-2001)+8*$B1023,FALSE)</f>
        <v>-4</v>
      </c>
      <c r="AL1023" s="18">
        <f>-VLOOKUP(AL$1,D_0310!$A$4:$XA$84,($C1023+AL$2-2001)+8*$B1023,FALSE)</f>
        <v>-6</v>
      </c>
      <c r="AM1023" s="18">
        <f>-VLOOKUP(AM$1,D_0310!$A$4:$XA$84,($C1023+AM$2-2001)+8*$B1023,FALSE)</f>
        <v>-8</v>
      </c>
      <c r="AN1023" s="20"/>
      <c r="AO1023" s="20"/>
      <c r="AP1023" s="20"/>
      <c r="AQ1023" s="20"/>
      <c r="AR1023" s="26"/>
      <c r="AS1023" s="31">
        <v>1</v>
      </c>
      <c r="AT1023" s="55">
        <f>VLOOKUP(2002-C1023,census2002!$A$3:$CD$82,2+B1023)</f>
        <v>9032</v>
      </c>
      <c r="AU1023" s="17" t="s">
        <v>172</v>
      </c>
      <c r="AV1023">
        <f>1+K1023/AVERAGE(AVERAGE(SUM($AT1023,$D1023:J1023,$R1023:X1023,$AF1023:AL1023),SUM($AT1023,$D1023:K1023,$R1023:Y1023,$AF1023:AM1023)),AVERAGE(SUM($AT1024,$D1024:K1024,$S1024:Y1024,$AG1024:AM1024),SUM($AT1024,$D1024:L1024,$S1024:Z1024,$AG1024:AN1024)))</f>
        <v>0.99113760451560151</v>
      </c>
      <c r="BA1023" s="43">
        <f t="shared" ref="BA1023:BA1034" si="1349">(PRODUCT(AV1023:AZ1023))^(1/AS1023)</f>
        <v>0.99113760451560151</v>
      </c>
      <c r="BB1023" s="43" t="s">
        <v>173</v>
      </c>
    </row>
    <row r="1024" spans="1:54">
      <c r="A1024" s="9">
        <v>1023</v>
      </c>
      <c r="B1024" s="17">
        <f t="shared" ref="B1024" si="1350">C1022</f>
        <v>68</v>
      </c>
      <c r="C1024" s="17">
        <v>1992</v>
      </c>
      <c r="D1024" s="21"/>
      <c r="E1024" s="18">
        <f>VLOOKUP(E$1,IR_0310!$A$4:$XA$84,($C1024+E$2-2001)+8*$B1024,FALSE)</f>
        <v>-36</v>
      </c>
      <c r="F1024" s="18">
        <f>VLOOKUP(F$1,IR_0310!$A$4:$XA$84,($C1024+F$2-2001)+8*$B1024,FALSE)</f>
        <v>-43</v>
      </c>
      <c r="G1024" s="18">
        <f>VLOOKUP(G$1,IR_0310!$A$4:$XA$84,($C1024+G$2-2001)+8*$B1024,FALSE)</f>
        <v>-25</v>
      </c>
      <c r="H1024" s="18">
        <f>VLOOKUP(H$1,IR_0310!$A$4:$XA$84,($C1024+H$2-2001)+8*$B1024,FALSE)</f>
        <v>-21</v>
      </c>
      <c r="I1024" s="18">
        <f>VLOOKUP(I$1,IR_0310!$A$4:$XA$84,($C1024+I$2-2001)+8*$B1024,FALSE)</f>
        <v>-26</v>
      </c>
      <c r="J1024" s="18">
        <f>VLOOKUP(J$1,IR_0310!$A$4:$XA$84,($C1024+J$2-2001)+8*$B1024,FALSE)</f>
        <v>-43</v>
      </c>
      <c r="K1024" s="19">
        <f>VLOOKUP(K$1,IR_0310!$A$4:$XA$84,($C1024+K$2-2001)+8*$B1024,FALSE)</f>
        <v>-66</v>
      </c>
      <c r="L1024" s="19">
        <f>VLOOKUP(L$1,IR_0310!$A$4:$XA$84,($C1024+L$2-2001)+8*$B1024,FALSE)</f>
        <v>-125</v>
      </c>
      <c r="M1024" s="22"/>
      <c r="N1024" s="22"/>
      <c r="O1024" s="22"/>
      <c r="P1024" s="21"/>
      <c r="Q1024" s="17">
        <v>1992</v>
      </c>
      <c r="R1024" s="21"/>
      <c r="S1024" s="18">
        <f>VLOOKUP(S$1,IN_0310!$A$4:$XA$84,($C1024+S$2-2001)+8*$B1024,FALSE)</f>
        <v>1</v>
      </c>
      <c r="T1024" s="18">
        <f>VLOOKUP(T$1,IN_0310!$A$4:$XA$84,($C1024+T$2-2001)+8*$B1024,FALSE)</f>
        <v>-1</v>
      </c>
      <c r="U1024" s="18">
        <f>VLOOKUP(U$1,IN_0310!$A$4:$XA$84,($C1024+U$2-2001)+8*$B1024,FALSE)</f>
        <v>1</v>
      </c>
      <c r="V1024" s="18">
        <f>VLOOKUP(V$1,IN_0310!$A$4:$XA$84,($C1024+V$2-2001)+8*$B1024,FALSE)</f>
        <v>45</v>
      </c>
      <c r="W1024" s="18">
        <f>VLOOKUP(W$1,IN_0310!$A$4:$XA$84,($C1024+W$2-2001)+8*$B1024,FALSE)</f>
        <v>34</v>
      </c>
      <c r="X1024" s="18">
        <f>VLOOKUP(X$1,IN_0310!$A$4:$XA$84,($C1024+X$2-2001)+8*$B1024,FALSE)</f>
        <v>5</v>
      </c>
      <c r="Y1024" s="18">
        <f>VLOOKUP(Y$1,IN_0310!$A$4:$XA$84,($C1024+Y$2-2001)+8*$B1024,FALSE)</f>
        <v>7</v>
      </c>
      <c r="Z1024" s="18">
        <f>VLOOKUP(Z$1,IN_0310!$A$4:$XA$84,($C1024+Z$2-2001)+8*$B1024,FALSE)</f>
        <v>11</v>
      </c>
      <c r="AA1024" s="22"/>
      <c r="AB1024" s="22"/>
      <c r="AC1024" s="22"/>
      <c r="AD1024" s="21"/>
      <c r="AE1024" s="17">
        <v>1992</v>
      </c>
      <c r="AF1024" s="21"/>
      <c r="AG1024" s="18">
        <f>-VLOOKUP(AG$1,D_0310!$A$4:$XA$84,($C1024+AG$2-2001)+8*$B1024,FALSE)</f>
        <v>-4</v>
      </c>
      <c r="AH1024" s="18">
        <f>-VLOOKUP(AH$1,D_0310!$A$4:$XA$84,($C1024+AH$2-2001)+8*$B1024,FALSE)</f>
        <v>-20</v>
      </c>
      <c r="AI1024" s="18">
        <f>-VLOOKUP(AI$1,D_0310!$A$4:$XA$84,($C1024+AI$2-2001)+8*$B1024,FALSE)</f>
        <v>-1</v>
      </c>
      <c r="AJ1024" s="18">
        <f>-VLOOKUP(AJ$1,D_0310!$A$4:$XA$84,($C1024+AJ$2-2001)+8*$B1024,FALSE)</f>
        <v>-5</v>
      </c>
      <c r="AK1024" s="18">
        <f>-VLOOKUP(AK$1,D_0310!$A$4:$XA$84,($C1024+AK$2-2001)+8*$B1024,FALSE)</f>
        <v>-1</v>
      </c>
      <c r="AL1024" s="18">
        <f>-VLOOKUP(AL$1,D_0310!$A$4:$XA$84,($C1024+AL$2-2001)+8*$B1024,FALSE)</f>
        <v>-4</v>
      </c>
      <c r="AM1024" s="18">
        <f>-VLOOKUP(AM$1,D_0310!$A$4:$XA$84,($C1024+AM$2-2001)+8*$B1024,FALSE)</f>
        <v>-8</v>
      </c>
      <c r="AN1024" s="18">
        <f>-VLOOKUP(AN$1,D_0310!$A$4:$XA$84,($C1024+AN$2-2001)+8*$B1024,FALSE)</f>
        <v>-5</v>
      </c>
      <c r="AO1024" s="22"/>
      <c r="AP1024" s="22"/>
      <c r="AQ1024" s="22"/>
      <c r="AR1024" s="21"/>
      <c r="AS1024" s="31">
        <v>2</v>
      </c>
      <c r="AT1024" s="55">
        <f>VLOOKUP(2002-C1024,census2002!$A$3:$CD$82,2+B1024)</f>
        <v>10436</v>
      </c>
      <c r="AU1024" s="17" t="s">
        <v>174</v>
      </c>
      <c r="AV1024">
        <f>1+K1024/AVERAGE(AVERAGE(SUM($AT1024,$D1024:J1024,$R1024:X1024,$AF1024:AL1024),SUM($AT1024,$D1024:K1024,$R1024:Y1024,$AF1024:AM1024)),AVERAGE(SUM($AT1025,$D1025:K1025,$S1025:Y1025,$AG1025:AM1025),SUM($AT1025,$D1025:L1025,$S1025:Z1025,$AG1025:AN1025)))</f>
        <v>0.99368617415636284</v>
      </c>
      <c r="AW1024">
        <f>1+L1024/AVERAGE(AVERAGE(SUM($AT1024,$D1024:K1024,$R1024:Y1024,$AF1024:AM1024),SUM($AT1024,$D1024:L1024,$R1024:Z1024,$AF1024:AN1024)),AVERAGE(SUM($AT1025,$D1025:L1025,$S1025:Z1025,$AG1025:AN1025),SUM($AT1025,$D1025:M1025,$S1025:AA1025,$AG1025:AO1025)))</f>
        <v>0.98795093621225627</v>
      </c>
      <c r="BA1024" s="43">
        <f t="shared" si="1349"/>
        <v>0.99081440545591271</v>
      </c>
      <c r="BB1024" s="44">
        <f t="shared" ref="BB1024" si="1351">AVERAGE(BA1023:BA1034)^5-1</f>
        <v>-2.8238317713476291E-2</v>
      </c>
    </row>
    <row r="1025" spans="1:54">
      <c r="A1025" s="13">
        <v>1024</v>
      </c>
      <c r="B1025" s="17">
        <f t="shared" ref="B1025" si="1352">C1022</f>
        <v>68</v>
      </c>
      <c r="C1025" s="17">
        <v>1991</v>
      </c>
      <c r="D1025" s="21"/>
      <c r="E1025" s="21"/>
      <c r="F1025" s="18">
        <f>VLOOKUP(F$1,IR_0310!$A$4:$XA$84,($C1025+F$2-2001)+8*$B1025,FALSE)</f>
        <v>-22</v>
      </c>
      <c r="G1025" s="18">
        <f>VLOOKUP(G$1,IR_0310!$A$4:$XA$84,($C1025+G$2-2001)+8*$B1025,FALSE)</f>
        <v>-38</v>
      </c>
      <c r="H1025" s="18">
        <f>VLOOKUP(H$1,IR_0310!$A$4:$XA$84,($C1025+H$2-2001)+8*$B1025,FALSE)</f>
        <v>-27</v>
      </c>
      <c r="I1025" s="18">
        <f>VLOOKUP(I$1,IR_0310!$A$4:$XA$84,($C1025+I$2-2001)+8*$B1025,FALSE)</f>
        <v>-34</v>
      </c>
      <c r="J1025" s="18">
        <f>VLOOKUP(J$1,IR_0310!$A$4:$XA$84,($C1025+J$2-2001)+8*$B1025,FALSE)</f>
        <v>-40</v>
      </c>
      <c r="K1025" s="19">
        <f>VLOOKUP(K$1,IR_0310!$A$4:$XA$84,($C1025+K$2-2001)+8*$B1025,FALSE)</f>
        <v>-95</v>
      </c>
      <c r="L1025" s="19">
        <f>VLOOKUP(L$1,IR_0310!$A$4:$XA$84,($C1025+L$2-2001)+8*$B1025,FALSE)</f>
        <v>-87</v>
      </c>
      <c r="M1025" s="19">
        <f>VLOOKUP(M$1,IR_0310!$A$4:$XA$84,($C1025+M$2-2001)+8*$B1025,FALSE)</f>
        <v>-48</v>
      </c>
      <c r="N1025" s="22"/>
      <c r="O1025" s="22"/>
      <c r="P1025" s="21"/>
      <c r="Q1025" s="17">
        <v>1991</v>
      </c>
      <c r="R1025" s="21"/>
      <c r="S1025" s="21"/>
      <c r="T1025" s="18">
        <f>VLOOKUP(T$1,IN_0310!$A$4:$XA$84,($C1025+T$2-2001)+8*$B1025,FALSE)</f>
        <v>-3</v>
      </c>
      <c r="U1025" s="18">
        <f>VLOOKUP(U$1,IN_0310!$A$4:$XA$84,($C1025+U$2-2001)+8*$B1025,FALSE)</f>
        <v>-1</v>
      </c>
      <c r="V1025" s="18">
        <f>VLOOKUP(V$1,IN_0310!$A$4:$XA$84,($C1025+V$2-2001)+8*$B1025,FALSE)</f>
        <v>10</v>
      </c>
      <c r="W1025" s="18">
        <f>VLOOKUP(W$1,IN_0310!$A$4:$XA$84,($C1025+W$2-2001)+8*$B1025,FALSE)</f>
        <v>40</v>
      </c>
      <c r="X1025" s="18">
        <f>VLOOKUP(X$1,IN_0310!$A$4:$XA$84,($C1025+X$2-2001)+8*$B1025,FALSE)</f>
        <v>31</v>
      </c>
      <c r="Y1025" s="18">
        <f>VLOOKUP(Y$1,IN_0310!$A$4:$XA$84,($C1025+Y$2-2001)+8*$B1025,FALSE)</f>
        <v>23</v>
      </c>
      <c r="Z1025" s="18">
        <f>VLOOKUP(Z$1,IN_0310!$A$4:$XA$84,($C1025+Z$2-2001)+8*$B1025,FALSE)</f>
        <v>13</v>
      </c>
      <c r="AA1025" s="18">
        <f>VLOOKUP(AA$1,IN_0310!$A$4:$XA$84,($C1025+AA$2-2001)+8*$B1025,FALSE)</f>
        <v>9</v>
      </c>
      <c r="AB1025" s="22"/>
      <c r="AC1025" s="22"/>
      <c r="AD1025" s="21"/>
      <c r="AE1025" s="17">
        <v>1991</v>
      </c>
      <c r="AF1025" s="21"/>
      <c r="AG1025" s="21"/>
      <c r="AH1025" s="18">
        <f>-VLOOKUP(AH$1,D_0310!$A$4:$XA$84,($C1025+AH$2-2001)+8*$B1025,FALSE)</f>
        <v>-8</v>
      </c>
      <c r="AI1025" s="18">
        <f>-VLOOKUP(AI$1,D_0310!$A$4:$XA$84,($C1025+AI$2-2001)+8*$B1025,FALSE)</f>
        <v>-15</v>
      </c>
      <c r="AJ1025" s="18">
        <f>-VLOOKUP(AJ$1,D_0310!$A$4:$XA$84,($C1025+AJ$2-2001)+8*$B1025,FALSE)</f>
        <v>0</v>
      </c>
      <c r="AK1025" s="18">
        <f>-VLOOKUP(AK$1,D_0310!$A$4:$XA$84,($C1025+AK$2-2001)+8*$B1025,FALSE)</f>
        <v>-6</v>
      </c>
      <c r="AL1025" s="18">
        <f>-VLOOKUP(AL$1,D_0310!$A$4:$XA$84,($C1025+AL$2-2001)+8*$B1025,FALSE)</f>
        <v>-4</v>
      </c>
      <c r="AM1025" s="18">
        <f>-VLOOKUP(AM$1,D_0310!$A$4:$XA$84,($C1025+AM$2-2001)+8*$B1025,FALSE)</f>
        <v>-8</v>
      </c>
      <c r="AN1025" s="18">
        <f>-VLOOKUP(AN$1,D_0310!$A$4:$XA$84,($C1025+AN$2-2001)+8*$B1025,FALSE)</f>
        <v>-8</v>
      </c>
      <c r="AO1025" s="18">
        <f>-VLOOKUP(AO$1,D_0310!$A$4:$XA$84,($C1025+AO$2-2001)+8*$B1025,FALSE)</f>
        <v>-9</v>
      </c>
      <c r="AP1025" s="22"/>
      <c r="AQ1025" s="22"/>
      <c r="AR1025" s="21"/>
      <c r="AS1025" s="31">
        <v>3</v>
      </c>
      <c r="AT1025" s="55">
        <f>VLOOKUP(2002-C1025,census2002!$A$3:$CD$82,2+B1025)</f>
        <v>10886</v>
      </c>
      <c r="AU1025" s="17" t="s">
        <v>175</v>
      </c>
      <c r="AV1025">
        <f>1+K1025/AVERAGE(AVERAGE(SUM($AT1025,$D1025:J1025,$R1025:X1025,$AF1025:AL1025),SUM($AT1025,$D1025:K1025,$R1025:Y1025,$AF1025:AM1025)),AVERAGE(SUM($AT1026,$D1026:K1026,$S1026:Y1026,$AG1026:AM1026),SUM($AT1026,$D1026:L1026,$S1026:Z1026,$AG1026:AN1026)))</f>
        <v>0.99148631088407935</v>
      </c>
      <c r="AW1025">
        <f>1+L1025/AVERAGE(AVERAGE(SUM($AT1025,$D1025:K1025,$R1025:Y1025,$AF1025:AM1025),SUM($AT1025,$D1025:L1025,$R1025:Z1025,$AF1025:AN1025)),AVERAGE(SUM($AT1026,$D1026:L1026,$S1026:Z1026,$AG1026:AN1026),SUM($AT1026,$D1026:M1026,$S1026:AA1026,$AG1026:AO1026)))</f>
        <v>0.99214836875592261</v>
      </c>
      <c r="AX1025">
        <f>1+M1025/AVERAGE(AVERAGE(SUM($AT1025,$D1025:L1025,$R1025:Z1025,$AF1025:AN1025),SUM($AT1025,$D1025:M1025,$R1025:AA1025,$AF1025:AO1025)),AVERAGE(SUM($AT1026,$D1026:M1026,$S1026:AA1026,$AG1026:AO1026),SUM($AT1026,$D1026:N1026,$S1026:AB1026,$AG1026:AP1026)))</f>
        <v>0.99564309703185983</v>
      </c>
      <c r="BA1025" s="43">
        <f t="shared" si="1349"/>
        <v>0.99309091916766934</v>
      </c>
      <c r="BB1025" s="45" t="s">
        <v>176</v>
      </c>
    </row>
    <row r="1026" spans="1:54">
      <c r="A1026" s="9">
        <v>1025</v>
      </c>
      <c r="B1026" s="17">
        <f t="shared" ref="B1026" si="1353">C1022</f>
        <v>68</v>
      </c>
      <c r="C1026" s="17">
        <v>1990</v>
      </c>
      <c r="D1026" s="21"/>
      <c r="E1026" s="21"/>
      <c r="F1026" s="21"/>
      <c r="G1026" s="18">
        <f>VLOOKUP(G$1,IR_0310!$A$4:$XA$84,($C1026+G$2-2001)+8*$B1026,FALSE)</f>
        <v>-39</v>
      </c>
      <c r="H1026" s="18">
        <f>VLOOKUP(H$1,IR_0310!$A$4:$XA$84,($C1026+H$2-2001)+8*$B1026,FALSE)</f>
        <v>-36</v>
      </c>
      <c r="I1026" s="18">
        <f>VLOOKUP(I$1,IR_0310!$A$4:$XA$84,($C1026+I$2-2001)+8*$B1026,FALSE)</f>
        <v>-47</v>
      </c>
      <c r="J1026" s="18">
        <f>VLOOKUP(J$1,IR_0310!$A$4:$XA$84,($C1026+J$2-2001)+8*$B1026,FALSE)</f>
        <v>-38</v>
      </c>
      <c r="K1026" s="19">
        <f>VLOOKUP(K$1,IR_0310!$A$4:$XA$84,($C1026+K$2-2001)+8*$B1026,FALSE)</f>
        <v>-87</v>
      </c>
      <c r="L1026" s="19">
        <f>VLOOKUP(L$1,IR_0310!$A$4:$XA$84,($C1026+L$2-2001)+8*$B1026,FALSE)</f>
        <v>-97</v>
      </c>
      <c r="M1026" s="19">
        <f>VLOOKUP(M$1,IR_0310!$A$4:$XA$84,($C1026+M$2-2001)+8*$B1026,FALSE)</f>
        <v>-63</v>
      </c>
      <c r="N1026" s="19">
        <f>VLOOKUP(N$1,IR_0310!$A$4:$XA$84,($C1026+N$2-2001)+8*$B1026,FALSE)</f>
        <v>-69</v>
      </c>
      <c r="O1026" s="22"/>
      <c r="P1026" s="21"/>
      <c r="Q1026" s="17">
        <v>1990</v>
      </c>
      <c r="R1026" s="21"/>
      <c r="S1026" s="21"/>
      <c r="T1026" s="21"/>
      <c r="U1026" s="18">
        <f>VLOOKUP(U$1,IN_0310!$A$4:$XA$84,($C1026+U$2-2001)+8*$B1026,FALSE)</f>
        <v>1</v>
      </c>
      <c r="V1026" s="18">
        <f>VLOOKUP(V$1,IN_0310!$A$4:$XA$84,($C1026+V$2-2001)+8*$B1026,FALSE)</f>
        <v>6</v>
      </c>
      <c r="W1026" s="18">
        <f>VLOOKUP(W$1,IN_0310!$A$4:$XA$84,($C1026+W$2-2001)+8*$B1026,FALSE)</f>
        <v>16</v>
      </c>
      <c r="X1026" s="18">
        <f>VLOOKUP(X$1,IN_0310!$A$4:$XA$84,($C1026+X$2-2001)+8*$B1026,FALSE)</f>
        <v>42</v>
      </c>
      <c r="Y1026" s="18">
        <f>VLOOKUP(Y$1,IN_0310!$A$4:$XA$84,($C1026+Y$2-2001)+8*$B1026,FALSE)</f>
        <v>36</v>
      </c>
      <c r="Z1026" s="18">
        <f>VLOOKUP(Z$1,IN_0310!$A$4:$XA$84,($C1026+Z$2-2001)+8*$B1026,FALSE)</f>
        <v>19</v>
      </c>
      <c r="AA1026" s="18">
        <f>VLOOKUP(AA$1,IN_0310!$A$4:$XA$84,($C1026+AA$2-2001)+8*$B1026,FALSE)</f>
        <v>7</v>
      </c>
      <c r="AB1026" s="18">
        <f>VLOOKUP(AB$1,IN_0310!$A$4:$XA$84,($C1026+AB$2-2001)+8*$B1026,FALSE)</f>
        <v>23</v>
      </c>
      <c r="AC1026" s="22"/>
      <c r="AD1026" s="21"/>
      <c r="AE1026" s="17">
        <v>1990</v>
      </c>
      <c r="AF1026" s="21"/>
      <c r="AG1026" s="21"/>
      <c r="AH1026" s="21"/>
      <c r="AI1026" s="18">
        <f>-VLOOKUP(AI$1,D_0310!$A$4:$XA$84,($C1026+AI$2-2001)+8*$B1026,FALSE)</f>
        <v>-5</v>
      </c>
      <c r="AJ1026" s="18">
        <f>-VLOOKUP(AJ$1,D_0310!$A$4:$XA$84,($C1026+AJ$2-2001)+8*$B1026,FALSE)</f>
        <v>-26</v>
      </c>
      <c r="AK1026" s="18">
        <f>-VLOOKUP(AK$1,D_0310!$A$4:$XA$84,($C1026+AK$2-2001)+8*$B1026,FALSE)</f>
        <v>-5</v>
      </c>
      <c r="AL1026" s="18">
        <f>-VLOOKUP(AL$1,D_0310!$A$4:$XA$84,($C1026+AL$2-2001)+8*$B1026,FALSE)</f>
        <v>-5</v>
      </c>
      <c r="AM1026" s="18">
        <f>-VLOOKUP(AM$1,D_0310!$A$4:$XA$84,($C1026+AM$2-2001)+8*$B1026,FALSE)</f>
        <v>-4</v>
      </c>
      <c r="AN1026" s="18">
        <f>-VLOOKUP(AN$1,D_0310!$A$4:$XA$84,($C1026+AN$2-2001)+8*$B1026,FALSE)</f>
        <v>-10</v>
      </c>
      <c r="AO1026" s="18">
        <f>-VLOOKUP(AO$1,D_0310!$A$4:$XA$84,($C1026+AO$2-2001)+8*$B1026,FALSE)</f>
        <v>-6</v>
      </c>
      <c r="AP1026" s="18">
        <f>-VLOOKUP(AP$1,D_0310!$A$4:$XA$84,($C1026+AP$2-2001)+8*$B1026,FALSE)</f>
        <v>-16</v>
      </c>
      <c r="AQ1026" s="22"/>
      <c r="AR1026" s="21"/>
      <c r="AS1026" s="31">
        <v>4</v>
      </c>
      <c r="AT1026" s="55">
        <f>VLOOKUP(2002-C1026,census2002!$A$3:$CD$82,2+B1026)</f>
        <v>11823</v>
      </c>
      <c r="AU1026" s="17" t="s">
        <v>177</v>
      </c>
      <c r="AV1026">
        <f>1+K1026/AVERAGE(AVERAGE(SUM($AT1026,$D1026:J1026,$R1026:X1026,$AF1026:AL1026),SUM($AT1026,$D1026:K1026,$R1026:Y1026,$AF1026:AM1026)),AVERAGE(SUM($AT1027,$D1027:K1027,$S1027:Y1027,$AG1027:AM1027),SUM($AT1027,$D1027:L1027,$S1027:Z1027,$AG1027:AN1027)))</f>
        <v>0.99255965107329169</v>
      </c>
      <c r="AW1026">
        <f>1+L1026/AVERAGE(AVERAGE(SUM($AT1026,$D1026:K1026,$R1026:Y1026,$AF1026:AM1026),SUM($AT1026,$D1026:L1026,$R1026:Z1026,$AF1026:AN1026)),AVERAGE(SUM($AT1027,$D1027:L1027,$S1027:Z1027,$AG1027:AN1027),SUM($AT1027,$D1027:M1027,$S1027:AA1027,$AG1027:AO1027)))</f>
        <v>0.99165878407429697</v>
      </c>
      <c r="AX1026">
        <f>1+M1026/AVERAGE(AVERAGE(SUM($AT1026,$D1026:L1026,$R1026:Z1026,$AF1026:AN1026),SUM($AT1026,$D1026:M1026,$R1026:AA1026,$AF1026:AO1026)),AVERAGE(SUM($AT1027,$D1027:M1027,$S1027:AA1027,$AG1027:AO1027),SUM($AT1027,$D1027:N1027,$S1027:AB1027,$AG1027:AP1027)))</f>
        <v>0.99455311790770562</v>
      </c>
      <c r="AY1026">
        <f>1+N1026/AVERAGE(AVERAGE(SUM($AT1026,$D1026:M1026,$R1026:AA1026,$AF1026:AO1026),SUM($AT1026,$D1026:N1026,$R1026:AB1026,$AF1026:AP1026)),AVERAGE(SUM($AT1027,$D1027:N1027,$S1027:AB1027,$AG1027:AP1027),SUM($AT1027,$D1027:O1027,$S1027:AC1027,$AG1027:AQ1027)))</f>
        <v>0.99399830386848453</v>
      </c>
      <c r="BA1026" s="43">
        <f t="shared" si="1349"/>
        <v>0.99319180298753507</v>
      </c>
      <c r="BB1026" s="46">
        <f t="shared" ref="BB1026" si="1354">AVERAGE(BB1027:BB1034)^5-1</f>
        <v>-2.7561607876045224E-2</v>
      </c>
    </row>
    <row r="1027" spans="1:54">
      <c r="A1027" s="9">
        <v>1026</v>
      </c>
      <c r="B1027" s="17">
        <f t="shared" ref="B1027" si="1355">C1022</f>
        <v>68</v>
      </c>
      <c r="C1027" s="17">
        <v>1989</v>
      </c>
      <c r="D1027" s="21"/>
      <c r="E1027" s="21"/>
      <c r="F1027" s="21"/>
      <c r="G1027" s="21"/>
      <c r="H1027" s="18">
        <f>VLOOKUP(H$1,IR_0310!$A$4:$XA$84,($C1027+H$2-2001)+8*$B1027,FALSE)</f>
        <v>-33</v>
      </c>
      <c r="I1027" s="18">
        <f>VLOOKUP(I$1,IR_0310!$A$4:$XA$84,($C1027+I$2-2001)+8*$B1027,FALSE)</f>
        <v>-41</v>
      </c>
      <c r="J1027" s="18">
        <f>VLOOKUP(J$1,IR_0310!$A$4:$XA$84,($C1027+J$2-2001)+8*$B1027,FALSE)</f>
        <v>-45</v>
      </c>
      <c r="K1027" s="19">
        <f>VLOOKUP(K$1,IR_0310!$A$4:$XA$84,($C1027+K$2-2001)+8*$B1027,FALSE)</f>
        <v>-81</v>
      </c>
      <c r="L1027" s="19">
        <f>VLOOKUP(L$1,IR_0310!$A$4:$XA$84,($C1027+L$2-2001)+8*$B1027,FALSE)</f>
        <v>-110</v>
      </c>
      <c r="M1027" s="19">
        <f>VLOOKUP(M$1,IR_0310!$A$4:$XA$84,($C1027+M$2-2001)+8*$B1027,FALSE)</f>
        <v>-65</v>
      </c>
      <c r="N1027" s="19">
        <f>VLOOKUP(N$1,IR_0310!$A$4:$XA$84,($C1027+N$2-2001)+8*$B1027,FALSE)</f>
        <v>-71</v>
      </c>
      <c r="O1027" s="19">
        <f>VLOOKUP(O$1,IR_0310!$A$4:$XA$84,($C1027+O$2-2001)+8*$B1027,FALSE)</f>
        <v>-94</v>
      </c>
      <c r="P1027" s="21"/>
      <c r="Q1027" s="17">
        <v>1989</v>
      </c>
      <c r="R1027" s="21"/>
      <c r="S1027" s="21"/>
      <c r="T1027" s="21"/>
      <c r="U1027" s="21"/>
      <c r="V1027" s="18">
        <f>VLOOKUP(V$1,IN_0310!$A$4:$XA$84,($C1027+V$2-2001)+8*$B1027,FALSE)</f>
        <v>-1</v>
      </c>
      <c r="W1027" s="18">
        <f>VLOOKUP(W$1,IN_0310!$A$4:$XA$84,($C1027+W$2-2001)+8*$B1027,FALSE)</f>
        <v>8</v>
      </c>
      <c r="X1027" s="18">
        <f>VLOOKUP(X$1,IN_0310!$A$4:$XA$84,($C1027+X$2-2001)+8*$B1027,FALSE)</f>
        <v>3</v>
      </c>
      <c r="Y1027" s="18">
        <f>VLOOKUP(Y$1,IN_0310!$A$4:$XA$84,($C1027+Y$2-2001)+8*$B1027,FALSE)</f>
        <v>37</v>
      </c>
      <c r="Z1027" s="18">
        <f>VLOOKUP(Z$1,IN_0310!$A$4:$XA$84,($C1027+Z$2-2001)+8*$B1027,FALSE)</f>
        <v>36</v>
      </c>
      <c r="AA1027" s="18">
        <f>VLOOKUP(AA$1,IN_0310!$A$4:$XA$84,($C1027+AA$2-2001)+8*$B1027,FALSE)</f>
        <v>41</v>
      </c>
      <c r="AB1027" s="18">
        <f>VLOOKUP(AB$1,IN_0310!$A$4:$XA$84,($C1027+AB$2-2001)+8*$B1027,FALSE)</f>
        <v>18</v>
      </c>
      <c r="AC1027" s="18">
        <f>VLOOKUP(AC$1,IN_0310!$A$4:$XA$84,($C1027+AC$2-2001)+8*$B1027,FALSE)</f>
        <v>22</v>
      </c>
      <c r="AD1027" s="21"/>
      <c r="AE1027" s="17">
        <v>1989</v>
      </c>
      <c r="AF1027" s="21"/>
      <c r="AG1027" s="21"/>
      <c r="AH1027" s="21"/>
      <c r="AI1027" s="21"/>
      <c r="AJ1027" s="18">
        <f>-VLOOKUP(AJ$1,D_0310!$A$4:$XA$84,($C1027+AJ$2-2001)+8*$B1027,FALSE)</f>
        <v>-6</v>
      </c>
      <c r="AK1027" s="18">
        <f>-VLOOKUP(AK$1,D_0310!$A$4:$XA$84,($C1027+AK$2-2001)+8*$B1027,FALSE)</f>
        <v>-13</v>
      </c>
      <c r="AL1027" s="18">
        <f>-VLOOKUP(AL$1,D_0310!$A$4:$XA$84,($C1027+AL$2-2001)+8*$B1027,FALSE)</f>
        <v>-3</v>
      </c>
      <c r="AM1027" s="18">
        <f>-VLOOKUP(AM$1,D_0310!$A$4:$XA$84,($C1027+AM$2-2001)+8*$B1027,FALSE)</f>
        <v>-9</v>
      </c>
      <c r="AN1027" s="18">
        <f>-VLOOKUP(AN$1,D_0310!$A$4:$XA$84,($C1027+AN$2-2001)+8*$B1027,FALSE)</f>
        <v>-5</v>
      </c>
      <c r="AO1027" s="18">
        <f>-VLOOKUP(AO$1,D_0310!$A$4:$XA$84,($C1027+AO$2-2001)+8*$B1027,FALSE)</f>
        <v>-10</v>
      </c>
      <c r="AP1027" s="18">
        <f>-VLOOKUP(AP$1,D_0310!$A$4:$XA$84,($C1027+AP$2-2001)+8*$B1027,FALSE)</f>
        <v>-14</v>
      </c>
      <c r="AQ1027" s="18">
        <f>-VLOOKUP(AQ$1,D_0310!$A$4:$XA$84,($C1027+AQ$2-2001)+8*$B1027,FALSE)</f>
        <v>-15</v>
      </c>
      <c r="AR1027" s="21"/>
      <c r="AS1027" s="31">
        <v>5</v>
      </c>
      <c r="AT1027" s="55">
        <f>VLOOKUP(2002-C1027,census2002!$A$3:$CD$82,2+B1027)</f>
        <v>11950</v>
      </c>
      <c r="AU1027" s="17" t="s">
        <v>178</v>
      </c>
      <c r="AV1027">
        <f>1+K1027/AVERAGE(AVERAGE(SUM($AT1027,$D1027:J1027,$R1027:X1027,$AF1027:AL1027),SUM($AT1027,$D1027:K1027,$R1027:Y1027,$AF1027:AM1027)),AVERAGE(SUM($AT1028,$D1028:K1028,$S1028:Y1028,$AG1028:AM1028),SUM($AT1028,$D1028:L1028,$S1028:Z1028,$AG1028:AN1028)))</f>
        <v>0.99316960050595549</v>
      </c>
      <c r="AW1027">
        <f>1+L1027/AVERAGE(AVERAGE(SUM($AT1027,$D1027:K1027,$R1027:Y1027,$AF1027:AM1027),SUM($AT1027,$D1027:L1027,$R1027:Z1027,$AF1027:AN1027)),AVERAGE(SUM($AT1028,$D1028:L1028,$S1028:Z1028,$AG1028:AN1028),SUM($AT1028,$D1028:M1028,$S1028:AA1028,$AG1028:AO1028)))</f>
        <v>0.99068033550792167</v>
      </c>
      <c r="AX1027">
        <f>1+M1027/AVERAGE(AVERAGE(SUM($AT1027,$D1027:L1027,$R1027:Z1027,$AF1027:AN1027),SUM($AT1027,$D1027:M1027,$R1027:AA1027,$AF1027:AO1027)),AVERAGE(SUM($AT1028,$D1028:M1028,$S1028:AA1028,$AG1028:AO1028),SUM($AT1028,$D1028:N1028,$S1028:AB1028,$AG1028:AP1028)))</f>
        <v>0.99447466848010879</v>
      </c>
      <c r="AY1027">
        <f>1+N1027/AVERAGE(AVERAGE(SUM($AT1027,$D1027:M1027,$R1027:AA1027,$AF1027:AO1027),SUM($AT1027,$D1027:N1027,$R1027:AB1027,$AF1027:AP1027)),AVERAGE(SUM($AT1028,$D1028:N1028,$S1028:AB1028,$AG1028:AP1028),SUM($AT1028,$D1028:O1028,$S1028:AC1028,$AG1028:AQ1028)))</f>
        <v>0.99394314231482861</v>
      </c>
      <c r="AZ1027">
        <f>1+O1027/AVERAGE(AVERAGE(SUM($AT1027,$D1027:N1027,$R1027:AB1027,$AF1027:AP1027),SUM($AT1027,$D1027:O1027,$R1027:AC1027,$AF1027:AQ1027)),AVERAGE(SUM($AT1028,$D1028:O1028,$S1028:AC1028,$AG1028:AQ1028),SUM($AT1028,$D1028:P1028,$S1028:AD1028,$AG1028:AR1028)))</f>
        <v>0.9919301182581074</v>
      </c>
      <c r="BA1027" s="43">
        <f t="shared" si="1349"/>
        <v>0.99283861685194041</v>
      </c>
      <c r="BB1027" s="47">
        <f t="shared" ref="BB1027:BB1034" si="1356">PRODUCT(AV1023,AW1024,AX1025,AY1026,AZ1027)^(1/5)</f>
        <v>0.99212855091844365</v>
      </c>
    </row>
    <row r="1028" spans="1:54">
      <c r="A1028" s="13">
        <v>1027</v>
      </c>
      <c r="B1028" s="17">
        <f t="shared" ref="B1028" si="1357">C1022</f>
        <v>68</v>
      </c>
      <c r="C1028" s="17">
        <v>1988</v>
      </c>
      <c r="D1028" s="21"/>
      <c r="E1028" s="21"/>
      <c r="F1028" s="21"/>
      <c r="G1028" s="21"/>
      <c r="H1028" s="21"/>
      <c r="I1028" s="18">
        <f>VLOOKUP(I$1,IR_0310!$A$4:$XA$84,($C1028+I$2-2001)+8*$B1028,FALSE)</f>
        <v>-37</v>
      </c>
      <c r="J1028" s="18">
        <f>VLOOKUP(J$1,IR_0310!$A$4:$XA$84,($C1028+J$2-2001)+8*$B1028,FALSE)</f>
        <v>-46</v>
      </c>
      <c r="K1028" s="19">
        <f>VLOOKUP(K$1,IR_0310!$A$4:$XA$84,($C1028+K$2-2001)+8*$B1028,FALSE)</f>
        <v>-98</v>
      </c>
      <c r="L1028" s="19">
        <f>VLOOKUP(L$1,IR_0310!$A$4:$XA$84,($C1028+L$2-2001)+8*$B1028,FALSE)</f>
        <v>-65</v>
      </c>
      <c r="M1028" s="19">
        <f>VLOOKUP(M$1,IR_0310!$A$4:$XA$84,($C1028+M$2-2001)+8*$B1028,FALSE)</f>
        <v>-50</v>
      </c>
      <c r="N1028" s="19">
        <f>VLOOKUP(N$1,IR_0310!$A$4:$XA$84,($C1028+N$2-2001)+8*$B1028,FALSE)</f>
        <v>-45</v>
      </c>
      <c r="O1028" s="19">
        <f>VLOOKUP(O$1,IR_0310!$A$4:$XA$84,($C1028+O$2-2001)+8*$B1028,FALSE)</f>
        <v>-69</v>
      </c>
      <c r="P1028" s="18">
        <f>VLOOKUP(P$1,IR_0310!$A$4:$XA$84,($C1028+P$2-2001)+8*$B1028,FALSE)</f>
        <v>-110</v>
      </c>
      <c r="Q1028" s="17">
        <v>1988</v>
      </c>
      <c r="R1028" s="21"/>
      <c r="S1028" s="21"/>
      <c r="T1028" s="21"/>
      <c r="U1028" s="21"/>
      <c r="V1028" s="21"/>
      <c r="W1028" s="18">
        <f>VLOOKUP(W$1,IN_0310!$A$4:$XA$84,($C1028+W$2-2001)+8*$B1028,FALSE)</f>
        <v>2</v>
      </c>
      <c r="X1028" s="18">
        <f>VLOOKUP(X$1,IN_0310!$A$4:$XA$84,($C1028+X$2-2001)+8*$B1028,FALSE)</f>
        <v>3</v>
      </c>
      <c r="Y1028" s="18">
        <f>VLOOKUP(Y$1,IN_0310!$A$4:$XA$84,($C1028+Y$2-2001)+8*$B1028,FALSE)</f>
        <v>8</v>
      </c>
      <c r="Z1028" s="18">
        <f>VLOOKUP(Z$1,IN_0310!$A$4:$XA$84,($C1028+Z$2-2001)+8*$B1028,FALSE)</f>
        <v>15</v>
      </c>
      <c r="AA1028" s="18">
        <f>VLOOKUP(AA$1,IN_0310!$A$4:$XA$84,($C1028+AA$2-2001)+8*$B1028,FALSE)</f>
        <v>30</v>
      </c>
      <c r="AB1028" s="18">
        <f>VLOOKUP(AB$1,IN_0310!$A$4:$XA$84,($C1028+AB$2-2001)+8*$B1028,FALSE)</f>
        <v>44</v>
      </c>
      <c r="AC1028" s="18">
        <f>VLOOKUP(AC$1,IN_0310!$A$4:$XA$84,($C1028+AC$2-2001)+8*$B1028,FALSE)</f>
        <v>27</v>
      </c>
      <c r="AD1028" s="18">
        <f>VLOOKUP(AD$1,IN_0310!$A$4:$XA$84,($C1028+AD$2-2001)+8*$B1028,FALSE)</f>
        <v>35</v>
      </c>
      <c r="AE1028" s="17">
        <v>1988</v>
      </c>
      <c r="AF1028" s="21"/>
      <c r="AG1028" s="21"/>
      <c r="AH1028" s="21"/>
      <c r="AI1028" s="21"/>
      <c r="AJ1028" s="21"/>
      <c r="AK1028" s="18">
        <f>-VLOOKUP(AK$1,D_0310!$A$4:$XA$84,($C1028+AK$2-2001)+8*$B1028,FALSE)</f>
        <v>-1</v>
      </c>
      <c r="AL1028" s="18">
        <f>-VLOOKUP(AL$1,D_0310!$A$4:$XA$84,($C1028+AL$2-2001)+8*$B1028,FALSE)</f>
        <v>-9</v>
      </c>
      <c r="AM1028" s="18">
        <f>-VLOOKUP(AM$1,D_0310!$A$4:$XA$84,($C1028+AM$2-2001)+8*$B1028,FALSE)</f>
        <v>-9</v>
      </c>
      <c r="AN1028" s="18">
        <f>-VLOOKUP(AN$1,D_0310!$A$4:$XA$84,($C1028+AN$2-2001)+8*$B1028,FALSE)</f>
        <v>-10</v>
      </c>
      <c r="AO1028" s="18">
        <f>-VLOOKUP(AO$1,D_0310!$A$4:$XA$84,($C1028+AO$2-2001)+8*$B1028,FALSE)</f>
        <v>-11</v>
      </c>
      <c r="AP1028" s="18">
        <f>-VLOOKUP(AP$1,D_0310!$A$4:$XA$84,($C1028+AP$2-2001)+8*$B1028,FALSE)</f>
        <v>-11</v>
      </c>
      <c r="AQ1028" s="18">
        <f>-VLOOKUP(AQ$1,D_0310!$A$4:$XA$84,($C1028+AQ$2-2001)+8*$B1028,FALSE)</f>
        <v>-12</v>
      </c>
      <c r="AR1028" s="18">
        <f>-VLOOKUP(AR$1,D_0310!$A$4:$XA$84,($C1028+AR$2-2001)+8*$B1028,FALSE)</f>
        <v>-13</v>
      </c>
      <c r="AS1028" s="31">
        <v>5</v>
      </c>
      <c r="AT1028" s="55">
        <f>VLOOKUP(2002-C1028,census2002!$A$3:$CD$82,2+B1028)</f>
        <v>12142</v>
      </c>
      <c r="AU1028" s="17" t="s">
        <v>179</v>
      </c>
      <c r="AV1028">
        <f>1+K1028/AVERAGE(AVERAGE(SUM($AT1028,$D1028:J1028,$R1028:X1028,$AF1028:AL1028),SUM($AT1028,$D1028:K1028,$R1028:Y1028,$AF1028:AM1028)),AVERAGE(SUM($AT1029,$D1029:K1029,$S1029:Y1029,$AG1029:AM1029),SUM($AT1029,$D1029:L1029,$S1029:Z1029,$AG1029:AN1029)))</f>
        <v>0.99198101628344648</v>
      </c>
      <c r="AW1028">
        <f>1+L1028/AVERAGE(AVERAGE(SUM($AT1028,$D1028:K1028,$R1028:Y1028,$AF1028:AM1028),SUM($AT1028,$D1028:L1028,$R1028:Z1028,$AF1028:AN1028)),AVERAGE(SUM($AT1029,$D1029:L1029,$S1029:Z1029,$AG1029:AN1029),SUM($AT1029,$D1029:M1029,$S1029:AA1029,$AG1029:AO1029)))</f>
        <v>0.99465086614821219</v>
      </c>
      <c r="AX1028">
        <f>1+M1028/AVERAGE(AVERAGE(SUM($AT1028,$D1028:L1028,$R1028:Z1028,$AF1028:AN1028),SUM($AT1028,$D1028:M1028,$R1028:AA1028,$AF1028:AO1028)),AVERAGE(SUM($AT1029,$D1029:M1029,$S1029:AA1029,$AG1029:AO1029),SUM($AT1029,$D1029:N1029,$S1029:AB1029,$AG1029:AP1029)))</f>
        <v>0.99587297001712716</v>
      </c>
      <c r="AY1028">
        <f>1+N1028/AVERAGE(AVERAGE(SUM($AT1028,$D1028:M1028,$R1028:AA1028,$AF1028:AO1028),SUM($AT1028,$D1028:N1028,$R1028:AB1028,$AF1028:AP1028)),AVERAGE(SUM($AT1029,$D1029:N1029,$S1029:AB1029,$AG1029:AP1029),SUM($AT1029,$D1029:O1029,$S1029:AC1029,$AG1029:AQ1029)))</f>
        <v>0.99627583638507855</v>
      </c>
      <c r="AZ1028">
        <f>1+O1028/AVERAGE(AVERAGE(SUM($AT1028,$D1028:N1028,$R1028:AB1028,$AF1028:AP1028),SUM($AT1028,$D1028:O1028,$R1028:AC1028,$AF1028:AQ1028)),AVERAGE(SUM($AT1029,$D1029:O1029,$S1029:AC1029,$AG1029:AQ1029),SUM($AT1029,$D1029:P1029,$S1029:AD1029,$AG1029:AR1029)))</f>
        <v>0.99426779372364948</v>
      </c>
      <c r="BA1028" s="43">
        <f t="shared" si="1349"/>
        <v>0.99460854950807887</v>
      </c>
      <c r="BB1028" s="47">
        <f t="shared" si="1356"/>
        <v>0.99371936542642592</v>
      </c>
    </row>
    <row r="1029" spans="1:54">
      <c r="A1029" s="9">
        <v>1028</v>
      </c>
      <c r="B1029" s="17">
        <f t="shared" ref="B1029" si="1358">C1022</f>
        <v>68</v>
      </c>
      <c r="C1029" s="17">
        <v>1987</v>
      </c>
      <c r="D1029" s="21"/>
      <c r="E1029" s="21"/>
      <c r="F1029" s="21"/>
      <c r="G1029" s="21"/>
      <c r="H1029" s="21"/>
      <c r="I1029" s="21"/>
      <c r="J1029" s="18">
        <f>VLOOKUP(J$1,IR_0310!$A$4:$XA$84,($C1029+J$2-2001)+8*$B1029,FALSE)</f>
        <v>-47</v>
      </c>
      <c r="K1029" s="19">
        <f>VLOOKUP(K$1,IR_0310!$A$4:$XA$84,($C1029+K$2-2001)+8*$B1029,FALSE)</f>
        <v>-70</v>
      </c>
      <c r="L1029" s="19">
        <f>VLOOKUP(L$1,IR_0310!$A$4:$XA$84,($C1029+L$2-2001)+8*$B1029,FALSE)</f>
        <v>-70</v>
      </c>
      <c r="M1029" s="19">
        <f>VLOOKUP(M$1,IR_0310!$A$4:$XA$84,($C1029+M$2-2001)+8*$B1029,FALSE)</f>
        <v>-57</v>
      </c>
      <c r="N1029" s="19">
        <f>VLOOKUP(N$1,IR_0310!$A$4:$XA$84,($C1029+N$2-2001)+8*$B1029,FALSE)</f>
        <v>-50</v>
      </c>
      <c r="O1029" s="19">
        <f>VLOOKUP(O$1,IR_0310!$A$4:$XA$84,($C1029+O$2-2001)+8*$B1029,FALSE)</f>
        <v>-85</v>
      </c>
      <c r="P1029" s="18">
        <f>VLOOKUP(P$1,IR_0310!$A$4:$XA$84,($C1029+P$2-2001)+8*$B1029,FALSE)</f>
        <v>-65</v>
      </c>
      <c r="Q1029" s="17">
        <v>1987</v>
      </c>
      <c r="R1029" s="21"/>
      <c r="S1029" s="21"/>
      <c r="T1029" s="21"/>
      <c r="U1029" s="21"/>
      <c r="V1029" s="21"/>
      <c r="W1029" s="21"/>
      <c r="X1029" s="18">
        <f>VLOOKUP(X$1,IN_0310!$A$4:$XA$84,($C1029+X$2-2001)+8*$B1029,FALSE)</f>
        <v>4</v>
      </c>
      <c r="Y1029" s="18">
        <f>VLOOKUP(Y$1,IN_0310!$A$4:$XA$84,($C1029+Y$2-2001)+8*$B1029,FALSE)</f>
        <v>9</v>
      </c>
      <c r="Z1029" s="18">
        <f>VLOOKUP(Z$1,IN_0310!$A$4:$XA$84,($C1029+Z$2-2001)+8*$B1029,FALSE)</f>
        <v>9</v>
      </c>
      <c r="AA1029" s="18">
        <f>VLOOKUP(AA$1,IN_0310!$A$4:$XA$84,($C1029+AA$2-2001)+8*$B1029,FALSE)</f>
        <v>28</v>
      </c>
      <c r="AB1029" s="18">
        <f>VLOOKUP(AB$1,IN_0310!$A$4:$XA$84,($C1029+AB$2-2001)+8*$B1029,FALSE)</f>
        <v>44</v>
      </c>
      <c r="AC1029" s="18">
        <f>VLOOKUP(AC$1,IN_0310!$A$4:$XA$84,($C1029+AC$2-2001)+8*$B1029,FALSE)</f>
        <v>34</v>
      </c>
      <c r="AD1029" s="18">
        <f>VLOOKUP(AD$1,IN_0310!$A$4:$XA$84,($C1029+AD$2-2001)+8*$B1029,FALSE)</f>
        <v>31</v>
      </c>
      <c r="AE1029" s="17">
        <v>1987</v>
      </c>
      <c r="AF1029" s="21"/>
      <c r="AG1029" s="21"/>
      <c r="AH1029" s="21"/>
      <c r="AI1029" s="21"/>
      <c r="AJ1029" s="21"/>
      <c r="AK1029" s="21"/>
      <c r="AL1029" s="18">
        <f>-VLOOKUP(AL$1,D_0310!$A$4:$XA$84,($C1029+AL$2-2001)+8*$B1029,FALSE)</f>
        <v>-7</v>
      </c>
      <c r="AM1029" s="18">
        <f>-VLOOKUP(AM$1,D_0310!$A$4:$XA$84,($C1029+AM$2-2001)+8*$B1029,FALSE)</f>
        <v>-6</v>
      </c>
      <c r="AN1029" s="18">
        <f>-VLOOKUP(AN$1,D_0310!$A$4:$XA$84,($C1029+AN$2-2001)+8*$B1029,FALSE)</f>
        <v>-20</v>
      </c>
      <c r="AO1029" s="18">
        <f>-VLOOKUP(AO$1,D_0310!$A$4:$XA$84,($C1029+AO$2-2001)+8*$B1029,FALSE)</f>
        <v>-9</v>
      </c>
      <c r="AP1029" s="18">
        <f>-VLOOKUP(AP$1,D_0310!$A$4:$XA$84,($C1029+AP$2-2001)+8*$B1029,FALSE)</f>
        <v>-10</v>
      </c>
      <c r="AQ1029" s="18">
        <f>-VLOOKUP(AQ$1,D_0310!$A$4:$XA$84,($C1029+AQ$2-2001)+8*$B1029,FALSE)</f>
        <v>-18</v>
      </c>
      <c r="AR1029" s="18">
        <f>-VLOOKUP(AR$1,D_0310!$A$4:$XA$84,($C1029+AR$2-2001)+8*$B1029,FALSE)</f>
        <v>-15</v>
      </c>
      <c r="AS1029" s="31">
        <v>5</v>
      </c>
      <c r="AT1029" s="55">
        <f>VLOOKUP(2002-C1029,census2002!$A$3:$CD$82,2+B1029)</f>
        <v>12595</v>
      </c>
      <c r="AU1029" s="17" t="s">
        <v>180</v>
      </c>
      <c r="AV1029">
        <f>1+K1029/AVERAGE(AVERAGE(SUM($AT1029,$D1029:J1029,$R1029:X1029,$AF1029:AL1029),SUM($AT1029,$D1029:K1029,$R1029:Y1029,$AF1029:AM1029)),AVERAGE(SUM($AT1030,$D1030:K1030,$S1030:Y1030,$AG1030:AM1030),SUM($AT1030,$D1030:L1030,$S1030:Z1030,$AG1030:AN1030)))</f>
        <v>0.99439282281320085</v>
      </c>
      <c r="AW1029">
        <f>1+L1029/AVERAGE(AVERAGE(SUM($AT1029,$D1029:K1029,$R1029:Y1029,$AF1029:AM1029),SUM($AT1029,$D1029:L1029,$R1029:Z1029,$AF1029:AN1029)),AVERAGE(SUM($AT1030,$D1030:L1030,$S1030:Z1030,$AG1030:AN1030),SUM($AT1030,$D1030:M1030,$S1030:AA1030,$AG1030:AO1030)))</f>
        <v>0.99436529018755537</v>
      </c>
      <c r="AX1029">
        <f>1+M1029/AVERAGE(AVERAGE(SUM($AT1029,$D1029:L1029,$R1029:Z1029,$AF1029:AN1029),SUM($AT1029,$D1029:M1029,$R1029:AA1029,$AF1029:AO1029)),AVERAGE(SUM($AT1030,$D1030:M1030,$S1030:AA1030,$AG1030:AO1030),SUM($AT1030,$D1030:N1030,$S1030:AB1030,$AG1030:AP1030)))</f>
        <v>0.9953932879397086</v>
      </c>
      <c r="AY1029">
        <f>1+N1029/AVERAGE(AVERAGE(SUM($AT1029,$D1029:M1029,$R1029:AA1029,$AF1029:AO1029),SUM($AT1029,$D1029:N1029,$R1029:AB1029,$AF1029:AP1029)),AVERAGE(SUM($AT1030,$D1030:N1030,$S1030:AB1030,$AG1030:AP1030),SUM($AT1030,$D1030:O1030,$S1030:AC1030,$AG1030:AQ1030)))</f>
        <v>0.99594879274023662</v>
      </c>
      <c r="AZ1029">
        <f>1+O1029/AVERAGE(AVERAGE(SUM($AT1029,$D1029:N1029,$R1029:AB1029,$AF1029:AP1029),SUM($AT1029,$D1029:O1029,$R1029:AC1029,$AF1029:AQ1029)),AVERAGE(SUM($AT1030,$D1030:O1030,$S1030:AC1030,$AG1030:AQ1030),SUM($AT1030,$D1030:P1030,$S1030:AD1030,$AG1030:AR1030)))</f>
        <v>0.99308816653452869</v>
      </c>
      <c r="BA1029" s="43">
        <f t="shared" si="1349"/>
        <v>0.99463718685895697</v>
      </c>
      <c r="BB1029" s="47">
        <f t="shared" si="1356"/>
        <v>0.99339512170066491</v>
      </c>
    </row>
    <row r="1030" spans="1:54">
      <c r="A1030" s="9">
        <v>1029</v>
      </c>
      <c r="B1030" s="17">
        <f t="shared" ref="B1030" si="1359">C1022</f>
        <v>68</v>
      </c>
      <c r="C1030" s="17">
        <v>1986</v>
      </c>
      <c r="D1030" s="26"/>
      <c r="E1030" s="26"/>
      <c r="F1030" s="26"/>
      <c r="G1030" s="26"/>
      <c r="H1030" s="26"/>
      <c r="I1030" s="26"/>
      <c r="J1030" s="21"/>
      <c r="K1030" s="19">
        <f>VLOOKUP(K$1,IR_0310!$A$4:$XA$84,($C1030+K$2-2001)+8*$B1030,FALSE)</f>
        <v>-53</v>
      </c>
      <c r="L1030" s="19">
        <f>VLOOKUP(L$1,IR_0310!$A$4:$XA$84,($C1030+L$2-2001)+8*$B1030,FALSE)</f>
        <v>-55</v>
      </c>
      <c r="M1030" s="19">
        <f>VLOOKUP(M$1,IR_0310!$A$4:$XA$84,($C1030+M$2-2001)+8*$B1030,FALSE)</f>
        <v>-39</v>
      </c>
      <c r="N1030" s="19">
        <f>VLOOKUP(N$1,IR_0310!$A$4:$XA$84,($C1030+N$2-2001)+8*$B1030,FALSE)</f>
        <v>-65</v>
      </c>
      <c r="O1030" s="19">
        <f>VLOOKUP(O$1,IR_0310!$A$4:$XA$84,($C1030+O$2-2001)+8*$B1030,FALSE)</f>
        <v>-58</v>
      </c>
      <c r="P1030" s="18">
        <f>VLOOKUP(P$1,IR_0310!$A$4:$XA$84,($C1030+P$2-2001)+8*$B1030,FALSE)</f>
        <v>-107</v>
      </c>
      <c r="Q1030" s="17">
        <v>1986</v>
      </c>
      <c r="R1030" s="26"/>
      <c r="S1030" s="26"/>
      <c r="T1030" s="26"/>
      <c r="U1030" s="26"/>
      <c r="V1030" s="26"/>
      <c r="W1030" s="26"/>
      <c r="X1030" s="21"/>
      <c r="Y1030" s="18">
        <f>VLOOKUP(Y$1,IN_0310!$A$4:$XA$84,($C1030+Y$2-2001)+8*$B1030,FALSE)</f>
        <v>5</v>
      </c>
      <c r="Z1030" s="18">
        <f>VLOOKUP(Z$1,IN_0310!$A$4:$XA$84,($C1030+Z$2-2001)+8*$B1030,FALSE)</f>
        <v>8</v>
      </c>
      <c r="AA1030" s="18">
        <f>VLOOKUP(AA$1,IN_0310!$A$4:$XA$84,($C1030+AA$2-2001)+8*$B1030,FALSE)</f>
        <v>13</v>
      </c>
      <c r="AB1030" s="18">
        <f>VLOOKUP(AB$1,IN_0310!$A$4:$XA$84,($C1030+AB$2-2001)+8*$B1030,FALSE)</f>
        <v>34</v>
      </c>
      <c r="AC1030" s="18">
        <f>VLOOKUP(AC$1,IN_0310!$A$4:$XA$84,($C1030+AC$2-2001)+8*$B1030,FALSE)</f>
        <v>46</v>
      </c>
      <c r="AD1030" s="18">
        <f>VLOOKUP(AD$1,IN_0310!$A$4:$XA$84,($C1030+AD$2-2001)+8*$B1030,FALSE)</f>
        <v>56</v>
      </c>
      <c r="AE1030" s="17">
        <v>1986</v>
      </c>
      <c r="AF1030" s="26"/>
      <c r="AG1030" s="26"/>
      <c r="AH1030" s="26"/>
      <c r="AI1030" s="26"/>
      <c r="AJ1030" s="26"/>
      <c r="AK1030" s="26"/>
      <c r="AL1030" s="21"/>
      <c r="AM1030" s="18">
        <f>-VLOOKUP(AM$1,D_0310!$A$4:$XA$84,($C1030+AM$2-2001)+8*$B1030,FALSE)</f>
        <v>-5</v>
      </c>
      <c r="AN1030" s="18">
        <f>-VLOOKUP(AN$1,D_0310!$A$4:$XA$84,($C1030+AN$2-2001)+8*$B1030,FALSE)</f>
        <v>-14</v>
      </c>
      <c r="AO1030" s="18">
        <f>-VLOOKUP(AO$1,D_0310!$A$4:$XA$84,($C1030+AO$2-2001)+8*$B1030,FALSE)</f>
        <v>-9</v>
      </c>
      <c r="AP1030" s="18">
        <f>-VLOOKUP(AP$1,D_0310!$A$4:$XA$84,($C1030+AP$2-2001)+8*$B1030,FALSE)</f>
        <v>-14</v>
      </c>
      <c r="AQ1030" s="18">
        <f>-VLOOKUP(AQ$1,D_0310!$A$4:$XA$84,($C1030+AQ$2-2001)+8*$B1030,FALSE)</f>
        <v>-14</v>
      </c>
      <c r="AR1030" s="18">
        <f>-VLOOKUP(AR$1,D_0310!$A$4:$XA$84,($C1030+AR$2-2001)+8*$B1030,FALSE)</f>
        <v>-15</v>
      </c>
      <c r="AS1030" s="31">
        <v>5</v>
      </c>
      <c r="AT1030" s="55">
        <f>VLOOKUP(2002-C1030,census2002!$A$3:$CD$82,2+B1030)</f>
        <v>12540</v>
      </c>
      <c r="AU1030" s="17" t="s">
        <v>181</v>
      </c>
      <c r="AV1030">
        <f>1+K1030/AVERAGE(AVERAGE(SUM($AT1030,$D1030:J1030,$R1030:X1030,$AF1030:AL1030),SUM($AT1030,$D1030:K1030,$R1030:Y1030,$AF1030:AM1030)),AVERAGE(SUM($AT1031,$D1031:K1031,$S1031:Y1031,$AG1031:AM1031),SUM($AT1031,$D1031:L1031,$S1031:Z1031,$AG1031:AN1031)))</f>
        <v>0.99568439052194446</v>
      </c>
      <c r="AW1030">
        <f>1+L1030/AVERAGE(AVERAGE(SUM($AT1030,$D1030:K1030,$R1030:Y1030,$AF1030:AM1030),SUM($AT1030,$D1030:L1030,$R1030:Z1030,$AF1030:AN1030)),AVERAGE(SUM($AT1031,$D1031:L1031,$S1031:Z1031,$AG1031:AN1031),SUM($AT1031,$D1031:M1031,$S1031:AA1031,$AG1031:AO1031)))</f>
        <v>0.99549826069163083</v>
      </c>
      <c r="AX1030">
        <f>1+M1030/AVERAGE(AVERAGE(SUM($AT1030,$D1030:L1030,$R1030:Z1030,$AF1030:AN1030),SUM($AT1030,$D1030:M1030,$R1030:AA1030,$AF1030:AO1030)),AVERAGE(SUM($AT1031,$D1031:M1031,$S1031:AA1031,$AG1031:AO1031),SUM($AT1031,$D1031:N1031,$S1031:AB1031,$AG1031:AP1031)))</f>
        <v>0.99679559599860323</v>
      </c>
      <c r="AY1030">
        <f>1+N1030/AVERAGE(AVERAGE(SUM($AT1030,$D1030:M1030,$R1030:AA1030,$AF1030:AO1030),SUM($AT1030,$D1030:N1030,$R1030:AB1030,$AF1030:AP1030)),AVERAGE(SUM($AT1031,$D1031:N1031,$S1031:AB1031,$AG1031:AP1031),SUM($AT1031,$D1031:O1031,$S1031:AC1031,$AG1031:AQ1031)))</f>
        <v>0.99464701159127877</v>
      </c>
      <c r="AZ1030">
        <f>1+O1030/AVERAGE(AVERAGE(SUM($AT1030,$D1030:N1030,$R1030:AB1030,$AF1030:AP1030),SUM($AT1030,$D1030:O1030,$R1030:AC1030,$AF1030:AQ1030)),AVERAGE(SUM($AT1031,$D1031:O1031,$S1031:AC1031,$AG1031:AQ1031),SUM($AT1031,$D1031:P1031,$S1031:AD1031,$AG1031:AR1031)))</f>
        <v>0.99521066864845897</v>
      </c>
      <c r="BA1030" s="43">
        <f t="shared" si="1349"/>
        <v>0.9955669343154282</v>
      </c>
      <c r="BB1030" s="47">
        <f t="shared" si="1356"/>
        <v>0.99405228352735731</v>
      </c>
    </row>
    <row r="1031" spans="1:54">
      <c r="A1031" s="13">
        <v>1030</v>
      </c>
      <c r="B1031" s="17">
        <f t="shared" ref="B1031" si="1360">C1022</f>
        <v>68</v>
      </c>
      <c r="C1031" s="17">
        <v>1985</v>
      </c>
      <c r="D1031" s="26"/>
      <c r="E1031" s="26"/>
      <c r="F1031" s="26"/>
      <c r="G1031" s="26"/>
      <c r="H1031" s="26"/>
      <c r="I1031" s="26"/>
      <c r="J1031" s="21"/>
      <c r="K1031" s="22"/>
      <c r="L1031" s="19">
        <f>VLOOKUP(L$1,IR_0310!$A$4:$XA$84,($C1031+L$2-2001)+8*$B1031,FALSE)</f>
        <v>-55</v>
      </c>
      <c r="M1031" s="19">
        <f>VLOOKUP(M$1,IR_0310!$A$4:$XA$84,($C1031+M$2-2001)+8*$B1031,FALSE)</f>
        <v>-60</v>
      </c>
      <c r="N1031" s="19">
        <f>VLOOKUP(N$1,IR_0310!$A$4:$XA$84,($C1031+N$2-2001)+8*$B1031,FALSE)</f>
        <v>-28</v>
      </c>
      <c r="O1031" s="19">
        <f>VLOOKUP(O$1,IR_0310!$A$4:$XA$84,($C1031+O$2-2001)+8*$B1031,FALSE)</f>
        <v>-42</v>
      </c>
      <c r="P1031" s="18">
        <f>VLOOKUP(P$1,IR_0310!$A$4:$XA$84,($C1031+P$2-2001)+8*$B1031,FALSE)</f>
        <v>-107</v>
      </c>
      <c r="Q1031" s="17">
        <v>1985</v>
      </c>
      <c r="R1031" s="26"/>
      <c r="S1031" s="26"/>
      <c r="T1031" s="26"/>
      <c r="U1031" s="26"/>
      <c r="V1031" s="26"/>
      <c r="W1031" s="26"/>
      <c r="X1031" s="21"/>
      <c r="Y1031" s="22"/>
      <c r="Z1031" s="18">
        <f>VLOOKUP(Z$1,IN_0310!$A$4:$XA$84,($C1031+Z$2-2001)+8*$B1031,FALSE)</f>
        <v>-1</v>
      </c>
      <c r="AA1031" s="18">
        <f>VLOOKUP(AA$1,IN_0310!$A$4:$XA$84,($C1031+AA$2-2001)+8*$B1031,FALSE)</f>
        <v>16</v>
      </c>
      <c r="AB1031" s="18">
        <f>VLOOKUP(AB$1,IN_0310!$A$4:$XA$84,($C1031+AB$2-2001)+8*$B1031,FALSE)</f>
        <v>21</v>
      </c>
      <c r="AC1031" s="18">
        <f>VLOOKUP(AC$1,IN_0310!$A$4:$XA$84,($C1031+AC$2-2001)+8*$B1031,FALSE)</f>
        <v>41</v>
      </c>
      <c r="AD1031" s="18">
        <f>VLOOKUP(AD$1,IN_0310!$A$4:$XA$84,($C1031+AD$2-2001)+8*$B1031,FALSE)</f>
        <v>75</v>
      </c>
      <c r="AE1031" s="17">
        <v>1985</v>
      </c>
      <c r="AF1031" s="26"/>
      <c r="AG1031" s="26"/>
      <c r="AH1031" s="26"/>
      <c r="AI1031" s="26"/>
      <c r="AJ1031" s="26"/>
      <c r="AK1031" s="26"/>
      <c r="AL1031" s="21"/>
      <c r="AM1031" s="22"/>
      <c r="AN1031" s="18">
        <f>-VLOOKUP(AN$1,D_0310!$A$4:$XA$84,($C1031+AN$2-2001)+8*$B1031,FALSE)</f>
        <v>-13</v>
      </c>
      <c r="AO1031" s="18">
        <f>-VLOOKUP(AO$1,D_0310!$A$4:$XA$84,($C1031+AO$2-2001)+8*$B1031,FALSE)</f>
        <v>-27</v>
      </c>
      <c r="AP1031" s="18">
        <f>-VLOOKUP(AP$1,D_0310!$A$4:$XA$84,($C1031+AP$2-2001)+8*$B1031,FALSE)</f>
        <v>-13</v>
      </c>
      <c r="AQ1031" s="18">
        <f>-VLOOKUP(AQ$1,D_0310!$A$4:$XA$84,($C1031+AQ$2-2001)+8*$B1031,FALSE)</f>
        <v>-11</v>
      </c>
      <c r="AR1031" s="18">
        <f>-VLOOKUP(AR$1,D_0310!$A$4:$XA$84,($C1031+AR$2-2001)+8*$B1031,FALSE)</f>
        <v>-15</v>
      </c>
      <c r="AS1031" s="31">
        <v>4</v>
      </c>
      <c r="AT1031" s="55">
        <f>VLOOKUP(2002-C1031,census2002!$A$3:$CD$82,2+B1031)</f>
        <v>12083</v>
      </c>
      <c r="AU1031" s="17" t="s">
        <v>182</v>
      </c>
      <c r="AW1031">
        <f>1+L1031/AVERAGE(AVERAGE(SUM($AT1031,$D1031:K1031,$R1031:Y1031,$AF1031:AM1031),SUM($AT1031,$D1031:L1031,$R1031:Z1031,$AF1031:AN1031)),AVERAGE(SUM($AT1032,$D1032:L1032,$S1032:Z1032,$AG1032:AN1032),SUM($AT1032,$D1032:M1032,$S1032:AA1032,$AG1032:AO1032)))</f>
        <v>0.99584819490837717</v>
      </c>
      <c r="AX1031">
        <f>1+M1031/AVERAGE(AVERAGE(SUM($AT1031,$D1031:L1031,$R1031:Z1031,$AF1031:AN1031),SUM($AT1031,$D1031:M1031,$R1031:AA1031,$AF1031:AO1031)),AVERAGE(SUM($AT1032,$D1032:M1032,$S1032:AA1032,$AG1032:AO1032),SUM($AT1032,$D1032:N1032,$S1032:AB1032,$AG1032:AP1032)))</f>
        <v>0.9954474752456467</v>
      </c>
      <c r="AY1031">
        <f>1+N1031/AVERAGE(AVERAGE(SUM($AT1031,$D1031:M1031,$R1031:AA1031,$AF1031:AO1031),SUM($AT1031,$D1031:N1031,$R1031:AB1031,$AF1031:AP1031)),AVERAGE(SUM($AT1032,$D1032:N1032,$S1032:AB1032,$AG1032:AP1032),SUM($AT1032,$D1032:O1032,$S1032:AC1032,$AG1032:AQ1032)))</f>
        <v>0.99786756026046231</v>
      </c>
      <c r="AZ1031">
        <f>1+O1031/AVERAGE(AVERAGE(SUM($AT1031,$D1031:N1031,$R1031:AB1031,$AF1031:AP1031),SUM($AT1031,$D1031:O1031,$R1031:AC1031,$AF1031:AQ1031)),AVERAGE(SUM($AT1032,$D1032:O1032,$S1032:AC1032,$AG1032:AQ1032),SUM($AT1032,$D1032:P1032,$S1032:AD1032,$AG1032:AR1032)))</f>
        <v>0.99679315873864238</v>
      </c>
      <c r="BA1031" s="43">
        <f t="shared" si="1349"/>
        <v>0.99648865981377122</v>
      </c>
      <c r="BB1031" s="47">
        <f t="shared" si="1356"/>
        <v>0.99493008721742526</v>
      </c>
    </row>
    <row r="1032" spans="1:54">
      <c r="A1032" s="9">
        <v>1031</v>
      </c>
      <c r="B1032" s="17">
        <f t="shared" ref="B1032" si="1361">C1022</f>
        <v>68</v>
      </c>
      <c r="C1032" s="17">
        <v>1984</v>
      </c>
      <c r="D1032" s="26"/>
      <c r="E1032" s="26"/>
      <c r="F1032" s="26"/>
      <c r="G1032" s="26"/>
      <c r="H1032" s="26"/>
      <c r="I1032" s="26"/>
      <c r="J1032" s="21"/>
      <c r="K1032" s="22"/>
      <c r="L1032" s="22"/>
      <c r="M1032" s="19">
        <f>VLOOKUP(M$1,IR_0310!$A$4:$XA$84,($C1032+M$2-2001)+8*$B1032,FALSE)</f>
        <v>-49</v>
      </c>
      <c r="N1032" s="19">
        <f>VLOOKUP(N$1,IR_0310!$A$4:$XA$84,($C1032+N$2-2001)+8*$B1032,FALSE)</f>
        <v>-73</v>
      </c>
      <c r="O1032" s="19">
        <f>VLOOKUP(O$1,IR_0310!$A$4:$XA$84,($C1032+O$2-2001)+8*$B1032,FALSE)</f>
        <v>-44</v>
      </c>
      <c r="P1032" s="18">
        <f>VLOOKUP(P$1,IR_0310!$A$4:$XA$84,($C1032+P$2-2001)+8*$B1032,FALSE)</f>
        <v>-85</v>
      </c>
      <c r="Q1032" s="17">
        <v>1984</v>
      </c>
      <c r="R1032" s="26"/>
      <c r="S1032" s="26"/>
      <c r="T1032" s="26"/>
      <c r="U1032" s="26"/>
      <c r="V1032" s="26"/>
      <c r="W1032" s="26"/>
      <c r="X1032" s="21"/>
      <c r="Y1032" s="22"/>
      <c r="Z1032" s="22"/>
      <c r="AA1032" s="18">
        <f>VLOOKUP(AA$1,IN_0310!$A$4:$XA$84,($C1032+AA$2-2001)+8*$B1032,FALSE)</f>
        <v>6</v>
      </c>
      <c r="AB1032" s="18">
        <f>VLOOKUP(AB$1,IN_0310!$A$4:$XA$84,($C1032+AB$2-2001)+8*$B1032,FALSE)</f>
        <v>26</v>
      </c>
      <c r="AC1032" s="18">
        <f>VLOOKUP(AC$1,IN_0310!$A$4:$XA$84,($C1032+AC$2-2001)+8*$B1032,FALSE)</f>
        <v>12</v>
      </c>
      <c r="AD1032" s="18">
        <f>VLOOKUP(AD$1,IN_0310!$A$4:$XA$84,($C1032+AD$2-2001)+8*$B1032,FALSE)</f>
        <v>41</v>
      </c>
      <c r="AE1032" s="17">
        <v>1984</v>
      </c>
      <c r="AF1032" s="26"/>
      <c r="AG1032" s="26"/>
      <c r="AH1032" s="26"/>
      <c r="AI1032" s="26"/>
      <c r="AJ1032" s="26"/>
      <c r="AK1032" s="26"/>
      <c r="AL1032" s="21"/>
      <c r="AM1032" s="22"/>
      <c r="AN1032" s="22"/>
      <c r="AO1032" s="18">
        <f>-VLOOKUP(AO$1,D_0310!$A$4:$XA$84,($C1032+AO$2-2001)+8*$B1032,FALSE)</f>
        <v>-31</v>
      </c>
      <c r="AP1032" s="18">
        <f>-VLOOKUP(AP$1,D_0310!$A$4:$XA$84,($C1032+AP$2-2001)+8*$B1032,FALSE)</f>
        <v>-10</v>
      </c>
      <c r="AQ1032" s="18">
        <f>-VLOOKUP(AQ$1,D_0310!$A$4:$XA$84,($C1032+AQ$2-2001)+8*$B1032,FALSE)</f>
        <v>-16</v>
      </c>
      <c r="AR1032" s="18">
        <f>-VLOOKUP(AR$1,D_0310!$A$4:$XA$84,($C1032+AR$2-2001)+8*$B1032,FALSE)</f>
        <v>-10</v>
      </c>
      <c r="AS1032" s="31">
        <v>3</v>
      </c>
      <c r="AT1032" s="55">
        <f>VLOOKUP(2002-C1032,census2002!$A$3:$CD$82,2+B1032)</f>
        <v>14483</v>
      </c>
      <c r="AU1032" s="17" t="s">
        <v>183</v>
      </c>
      <c r="AX1032">
        <f>1+M1032/AVERAGE(AVERAGE(SUM($AT1032,$D1032:L1032,$R1032:Z1032,$AF1032:AN1032),SUM($AT1032,$D1032:M1032,$R1032:AA1032,$AF1032:AO1032)),AVERAGE(SUM($AT1033,$D1033:M1033,$S1033:AA1033,$AG1033:AO1033),SUM($AT1033,$D1033:N1033,$S1033:AB1033,$AG1033:AP1033)))</f>
        <v>0.99680422624773768</v>
      </c>
      <c r="AY1032">
        <f>1+N1032/AVERAGE(AVERAGE(SUM($AT1032,$D1032:M1032,$R1032:AA1032,$AF1032:AO1032),SUM($AT1032,$D1032:N1032,$R1032:AB1032,$AF1032:AP1032)),AVERAGE(SUM($AT1033,$D1033:N1033,$S1033:AB1033,$AG1033:AP1033),SUM($AT1033,$D1033:O1033,$S1033:AC1033,$AG1033:AQ1033)))</f>
        <v>0.99521742691016302</v>
      </c>
      <c r="AZ1032">
        <f>1+O1032/AVERAGE(AVERAGE(SUM($AT1032,$D1032:N1032,$R1032:AB1032,$AF1032:AP1032),SUM($AT1032,$D1032:O1032,$R1032:AC1032,$AF1032:AQ1032)),AVERAGE(SUM($AT1033,$D1033:O1033,$S1033:AC1033,$AG1033:AQ1033),SUM($AT1033,$D1033:P1033,$S1033:AD1033,$AG1033:AR1033)))</f>
        <v>0.99710830704521558</v>
      </c>
      <c r="BA1032" s="43">
        <f t="shared" si="1349"/>
        <v>0.99637630837249791</v>
      </c>
      <c r="BB1032" s="47">
        <f t="shared" si="1356"/>
        <v>0.99562119483200451</v>
      </c>
    </row>
    <row r="1033" spans="1:54">
      <c r="A1033" s="9">
        <v>1032</v>
      </c>
      <c r="B1033" s="17">
        <f t="shared" ref="B1033" si="1362">C1022</f>
        <v>68</v>
      </c>
      <c r="C1033" s="17">
        <v>1983</v>
      </c>
      <c r="D1033" s="26"/>
      <c r="E1033" s="26"/>
      <c r="F1033" s="26"/>
      <c r="G1033" s="26"/>
      <c r="H1033" s="26"/>
      <c r="I1033" s="26"/>
      <c r="J1033" s="21"/>
      <c r="K1033" s="22"/>
      <c r="L1033" s="22"/>
      <c r="M1033" s="22"/>
      <c r="N1033" s="19">
        <f>VLOOKUP(N$1,IR_0310!$A$4:$XA$84,($C1033+N$2-2001)+8*$B1033,FALSE)</f>
        <v>-23</v>
      </c>
      <c r="O1033" s="19">
        <f>VLOOKUP(O$1,IR_0310!$A$4:$XA$84,($C1033+O$2-2001)+8*$B1033,FALSE)</f>
        <v>-95</v>
      </c>
      <c r="P1033" s="18">
        <f>VLOOKUP(P$1,IR_0310!$A$4:$XA$84,($C1033+P$2-2001)+8*$B1033,FALSE)</f>
        <v>0</v>
      </c>
      <c r="Q1033" s="17">
        <v>1983</v>
      </c>
      <c r="R1033" s="26"/>
      <c r="S1033" s="26"/>
      <c r="T1033" s="26"/>
      <c r="U1033" s="26"/>
      <c r="V1033" s="26"/>
      <c r="W1033" s="26"/>
      <c r="X1033" s="21"/>
      <c r="Y1033" s="22"/>
      <c r="Z1033" s="22"/>
      <c r="AA1033" s="22"/>
      <c r="AB1033" s="18">
        <f>VLOOKUP(AB$1,IN_0310!$A$4:$XA$84,($C1033+AB$2-2001)+8*$B1033,FALSE)</f>
        <v>1</v>
      </c>
      <c r="AC1033" s="18">
        <f>VLOOKUP(AC$1,IN_0310!$A$4:$XA$84,($C1033+AC$2-2001)+8*$B1033,FALSE)</f>
        <v>14</v>
      </c>
      <c r="AD1033" s="18">
        <f>VLOOKUP(AD$1,IN_0310!$A$4:$XA$84,($C1033+AD$2-2001)+8*$B1033,FALSE)</f>
        <v>23</v>
      </c>
      <c r="AE1033" s="17">
        <v>1983</v>
      </c>
      <c r="AF1033" s="26"/>
      <c r="AG1033" s="26"/>
      <c r="AH1033" s="26"/>
      <c r="AI1033" s="26"/>
      <c r="AJ1033" s="26"/>
      <c r="AK1033" s="26"/>
      <c r="AL1033" s="21"/>
      <c r="AM1033" s="22"/>
      <c r="AN1033" s="22"/>
      <c r="AO1033" s="22"/>
      <c r="AP1033" s="18">
        <f>-VLOOKUP(AP$1,D_0310!$A$4:$XA$84,($C1033+AP$2-2001)+8*$B1033,FALSE)</f>
        <v>-25</v>
      </c>
      <c r="AQ1033" s="18">
        <f>-VLOOKUP(AQ$1,D_0310!$A$4:$XA$84,($C1033+AQ$2-2001)+8*$B1033,FALSE)</f>
        <v>-17</v>
      </c>
      <c r="AR1033" s="18">
        <f>-VLOOKUP(AR$1,D_0310!$A$4:$XA$84,($C1033+AR$2-2001)+8*$B1033,FALSE)</f>
        <v>-11</v>
      </c>
      <c r="AS1033" s="31">
        <v>2</v>
      </c>
      <c r="AT1033" s="55">
        <f>VLOOKUP(2002-C1033,census2002!$A$3:$CD$82,2+B1033)</f>
        <v>16243</v>
      </c>
      <c r="AU1033" s="17" t="s">
        <v>184</v>
      </c>
      <c r="AY1033">
        <f>1+N1033/AVERAGE(AVERAGE(SUM($AT1033,$D1033:M1033,$R1033:AA1033,$AF1033:AO1033),SUM($AT1033,$D1033:N1033,$R1033:AB1033,$AF1033:AP1033)),AVERAGE(SUM($AT1034,$D1034:N1034,$S1034:AB1034,$AG1034:AP1034),SUM($AT1034,$D1034:O1034,$S1034:AC1034,$AG1034:AQ1034)))</f>
        <v>0.99852924719837577</v>
      </c>
      <c r="AZ1033">
        <f>1+O1033/AVERAGE(AVERAGE(SUM($AT1033,$D1033:N1033,$R1033:AB1033,$AF1033:AP1033),SUM($AT1033,$D1033:O1033,$R1033:AC1033,$AF1033:AQ1033)),AVERAGE(SUM($AT1034,$D1034:O1034,$S1034:AC1034,$AG1034:AQ1034),SUM($AT1034,$D1034:P1034,$S1034:AD1034,$AG1034:AR1034)))</f>
        <v>0.99389489581157719</v>
      </c>
      <c r="BA1033" s="43">
        <f t="shared" si="1349"/>
        <v>0.99620937664179932</v>
      </c>
      <c r="BB1033" s="47">
        <f t="shared" si="1356"/>
        <v>0.9948899726700754</v>
      </c>
    </row>
    <row r="1034" spans="1:54">
      <c r="A1034" s="13">
        <v>1033</v>
      </c>
      <c r="B1034" s="17">
        <f t="shared" ref="B1034" si="1363">C1022</f>
        <v>68</v>
      </c>
      <c r="C1034" s="17">
        <v>1982</v>
      </c>
      <c r="D1034" s="26"/>
      <c r="E1034" s="26"/>
      <c r="F1034" s="26"/>
      <c r="G1034" s="26"/>
      <c r="H1034" s="26"/>
      <c r="I1034" s="26"/>
      <c r="J1034" s="21"/>
      <c r="K1034" s="22"/>
      <c r="L1034" s="22"/>
      <c r="M1034" s="22"/>
      <c r="N1034" s="22"/>
      <c r="O1034" s="19">
        <f>VLOOKUP(O$1,IR_0310!$A$4:$XA$84,($C1034+O$2-2001)+8*$B1034,FALSE)</f>
        <v>-47</v>
      </c>
      <c r="P1034" s="18">
        <f>VLOOKUP(P$1,IR_0310!$A$4:$XA$84,($C1034+P$2-2001)+8*$B1034,FALSE)</f>
        <v>-95</v>
      </c>
      <c r="Q1034" s="17">
        <v>1982</v>
      </c>
      <c r="R1034" s="26"/>
      <c r="S1034" s="26"/>
      <c r="T1034" s="26"/>
      <c r="U1034" s="26"/>
      <c r="V1034" s="26"/>
      <c r="W1034" s="26"/>
      <c r="X1034" s="21"/>
      <c r="Y1034" s="22"/>
      <c r="Z1034" s="22"/>
      <c r="AA1034" s="22"/>
      <c r="AB1034" s="22"/>
      <c r="AC1034" s="18">
        <f>VLOOKUP(AC$1,IN_0310!$A$4:$XA$84,($C1034+AC$2-2001)+8*$B1034,FALSE)</f>
        <v>2</v>
      </c>
      <c r="AD1034" s="18">
        <f>VLOOKUP(AD$1,IN_0310!$A$4:$XA$84,($C1034+AD$2-2001)+8*$B1034,FALSE)</f>
        <v>12</v>
      </c>
      <c r="AE1034" s="17">
        <v>1982</v>
      </c>
      <c r="AF1034" s="26"/>
      <c r="AG1034" s="26"/>
      <c r="AH1034" s="26"/>
      <c r="AI1034" s="26"/>
      <c r="AJ1034" s="26"/>
      <c r="AK1034" s="26"/>
      <c r="AL1034" s="21"/>
      <c r="AM1034" s="22"/>
      <c r="AN1034" s="22"/>
      <c r="AO1034" s="22"/>
      <c r="AP1034" s="22"/>
      <c r="AQ1034" s="18">
        <f>-VLOOKUP(AQ$1,D_0310!$A$4:$XA$84,($C1034+AQ$2-2001)+8*$B1034,FALSE)</f>
        <v>-23</v>
      </c>
      <c r="AR1034" s="18">
        <f>-VLOOKUP(AR$1,D_0310!$A$4:$XA$84,($C1034+AR$2-2001)+8*$B1034,FALSE)</f>
        <v>-14</v>
      </c>
      <c r="AS1034" s="31">
        <v>1</v>
      </c>
      <c r="AT1034" s="55">
        <f>VLOOKUP(2002-C1034,census2002!$A$3:$CD$82,2+B1034)</f>
        <v>15091</v>
      </c>
      <c r="AU1034" s="17" t="s">
        <v>185</v>
      </c>
      <c r="AZ1034">
        <f>1+O1034/AVERAGE(AVERAGE(SUM($AT1034,$D1034:N1034,$R1034:AB1034,$AF1034:AP1034),SUM($AT1034,$D1034:O1034,$R1034:AC1034,$AF1034:AQ1034)),AVERAGE(SUM($AT1035,$D1035:O1035,$S1035:AC1035,$AG1035:AQ1035),SUM($AT1035,$D1035:P1035,$S1035:AD1035,$AG1035:AR1035)))</f>
        <v>0.99648893454104026</v>
      </c>
      <c r="BA1034" s="43">
        <f t="shared" si="1349"/>
        <v>0.99648893454104026</v>
      </c>
      <c r="BB1034" s="47">
        <f t="shared" si="1356"/>
        <v>0.99667048185126861</v>
      </c>
    </row>
    <row r="1035" spans="1:54">
      <c r="A1035" s="9">
        <v>1034</v>
      </c>
      <c r="B1035" s="17">
        <f t="shared" ref="B1035" si="1364">C1022</f>
        <v>68</v>
      </c>
      <c r="C1035" s="17">
        <v>1981</v>
      </c>
      <c r="D1035" s="26"/>
      <c r="E1035" s="26"/>
      <c r="F1035" s="26"/>
      <c r="G1035" s="26"/>
      <c r="H1035" s="26"/>
      <c r="I1035" s="26"/>
      <c r="J1035" s="21"/>
      <c r="K1035" s="22"/>
      <c r="L1035" s="22"/>
      <c r="M1035" s="22"/>
      <c r="N1035" s="22"/>
      <c r="O1035" s="22"/>
      <c r="P1035" s="18">
        <f>VLOOKUP(P$1,IR_0310!$A$4:$XA$84,($C1035+P$2-2001)+8*$B1035,FALSE)</f>
        <v>-30</v>
      </c>
      <c r="Q1035" s="17">
        <v>1981</v>
      </c>
      <c r="R1035" s="26"/>
      <c r="S1035" s="26"/>
      <c r="T1035" s="26"/>
      <c r="U1035" s="26"/>
      <c r="V1035" s="26"/>
      <c r="W1035" s="26"/>
      <c r="X1035" s="21"/>
      <c r="Y1035" s="22"/>
      <c r="Z1035" s="22"/>
      <c r="AA1035" s="22"/>
      <c r="AB1035" s="22"/>
      <c r="AC1035" s="22"/>
      <c r="AD1035" s="18">
        <f>VLOOKUP(AD$1,IN_0310!$A$4:$XA$84,($C1035+AD$2-2001)+8*$B1035,FALSE)</f>
        <v>11</v>
      </c>
      <c r="AE1035" s="17">
        <v>1981</v>
      </c>
      <c r="AF1035" s="26"/>
      <c r="AG1035" s="26"/>
      <c r="AH1035" s="26"/>
      <c r="AI1035" s="26"/>
      <c r="AJ1035" s="26"/>
      <c r="AK1035" s="26"/>
      <c r="AL1035" s="21"/>
      <c r="AM1035" s="22"/>
      <c r="AN1035" s="22"/>
      <c r="AO1035" s="22"/>
      <c r="AP1035" s="22"/>
      <c r="AQ1035" s="22"/>
      <c r="AR1035" s="18">
        <f>-VLOOKUP(AR$1,D_0310!$A$4:$XA$84,($C1035+AR$2-2001)+8*$B1035,FALSE)</f>
        <v>-18</v>
      </c>
      <c r="AS1035" s="31"/>
      <c r="AT1035" s="55">
        <f>VLOOKUP(2002-C1035,census2002!$A$3:$CD$82,2+B1035)</f>
        <v>11734</v>
      </c>
      <c r="AU1035" s="17" t="s">
        <v>186</v>
      </c>
    </row>
    <row r="1036" spans="1:54" ht="15.75" thickBot="1">
      <c r="A1036" s="9">
        <v>1035</v>
      </c>
      <c r="B1036" s="10" t="str">
        <f>INDEX('regions#'!$B$2:$B$79,B1038+1)</f>
        <v>Карачаево-Черкесская Республика</v>
      </c>
      <c r="C1036" s="51" t="s">
        <v>159</v>
      </c>
      <c r="D1036" s="11" t="s">
        <v>912</v>
      </c>
      <c r="E1036" s="11" t="s">
        <v>913</v>
      </c>
      <c r="F1036" s="11" t="s">
        <v>914</v>
      </c>
      <c r="G1036" s="11" t="s">
        <v>915</v>
      </c>
      <c r="H1036" s="11" t="s">
        <v>916</v>
      </c>
      <c r="I1036" s="11" t="s">
        <v>917</v>
      </c>
      <c r="J1036" s="11" t="s">
        <v>918</v>
      </c>
      <c r="K1036" s="12" t="s">
        <v>919</v>
      </c>
      <c r="L1036" s="12" t="s">
        <v>920</v>
      </c>
      <c r="M1036" s="12" t="s">
        <v>921</v>
      </c>
      <c r="N1036" s="12" t="s">
        <v>922</v>
      </c>
      <c r="O1036" s="12" t="s">
        <v>923</v>
      </c>
      <c r="P1036" s="11" t="s">
        <v>924</v>
      </c>
      <c r="Q1036" s="52" t="s">
        <v>160</v>
      </c>
      <c r="R1036" s="23" t="s">
        <v>912</v>
      </c>
      <c r="S1036" s="23" t="s">
        <v>913</v>
      </c>
      <c r="T1036" s="23" t="s">
        <v>914</v>
      </c>
      <c r="U1036" s="23" t="s">
        <v>915</v>
      </c>
      <c r="V1036" s="23" t="s">
        <v>916</v>
      </c>
      <c r="W1036" s="23" t="s">
        <v>917</v>
      </c>
      <c r="X1036" s="23" t="s">
        <v>918</v>
      </c>
      <c r="Y1036" s="23" t="s">
        <v>919</v>
      </c>
      <c r="Z1036" s="23" t="s">
        <v>920</v>
      </c>
      <c r="AA1036" s="23" t="s">
        <v>921</v>
      </c>
      <c r="AB1036" s="23" t="s">
        <v>922</v>
      </c>
      <c r="AC1036" s="23" t="s">
        <v>923</v>
      </c>
      <c r="AD1036" s="23" t="s">
        <v>924</v>
      </c>
      <c r="AE1036" s="53" t="s">
        <v>161</v>
      </c>
      <c r="AF1036" s="27" t="s">
        <v>912</v>
      </c>
      <c r="AG1036" s="27" t="s">
        <v>913</v>
      </c>
      <c r="AH1036" s="27" t="s">
        <v>914</v>
      </c>
      <c r="AI1036" s="27" t="s">
        <v>915</v>
      </c>
      <c r="AJ1036" s="27" t="s">
        <v>916</v>
      </c>
      <c r="AK1036" s="27" t="s">
        <v>917</v>
      </c>
      <c r="AL1036" s="27" t="s">
        <v>918</v>
      </c>
      <c r="AM1036" s="27" t="s">
        <v>919</v>
      </c>
      <c r="AN1036" s="27" t="s">
        <v>920</v>
      </c>
      <c r="AO1036" s="27" t="s">
        <v>921</v>
      </c>
      <c r="AP1036" s="27" t="s">
        <v>922</v>
      </c>
      <c r="AQ1036" s="27" t="s">
        <v>923</v>
      </c>
      <c r="AR1036" s="27" t="s">
        <v>924</v>
      </c>
      <c r="AS1036" s="31" t="s">
        <v>162</v>
      </c>
      <c r="AT1036" s="2" t="s">
        <v>163</v>
      </c>
      <c r="AV1036" s="54">
        <f t="shared" ref="AV1036:AZ1036" si="1365">AVERAGE(AV1038:AV1049)</f>
        <v>0.98915287782290795</v>
      </c>
      <c r="AW1036" s="54">
        <f t="shared" si="1365"/>
        <v>0.99111732853063716</v>
      </c>
      <c r="AX1036" s="54">
        <f t="shared" si="1365"/>
        <v>0.99243012775448158</v>
      </c>
      <c r="AY1036" s="54">
        <f t="shared" si="1365"/>
        <v>0.99312637711130125</v>
      </c>
      <c r="AZ1036" s="54">
        <f t="shared" si="1365"/>
        <v>0.99143026182667859</v>
      </c>
      <c r="BA1036" s="38" t="s">
        <v>983</v>
      </c>
      <c r="BB1036" s="39">
        <f t="shared" ref="BB1036" si="1366">PRODUCT(AV1036:AZ1036)-1</f>
        <v>-4.2022926019915863E-2</v>
      </c>
    </row>
    <row r="1037" spans="1:54" ht="15.75" thickBot="1">
      <c r="A1037" s="13">
        <v>1036</v>
      </c>
      <c r="C1037" s="14">
        <f t="shared" ref="C1037" si="1367">A1036/15</f>
        <v>69</v>
      </c>
      <c r="D1037" s="15">
        <v>10</v>
      </c>
      <c r="E1037" s="15">
        <v>11</v>
      </c>
      <c r="F1037" s="15">
        <v>12</v>
      </c>
      <c r="G1037" s="15">
        <v>13</v>
      </c>
      <c r="H1037" s="15">
        <v>14</v>
      </c>
      <c r="I1037" s="15">
        <v>15</v>
      </c>
      <c r="J1037" s="15">
        <v>16</v>
      </c>
      <c r="K1037" s="16">
        <v>17</v>
      </c>
      <c r="L1037" s="16">
        <v>18</v>
      </c>
      <c r="M1037" s="16">
        <v>19</v>
      </c>
      <c r="N1037" s="16">
        <v>20</v>
      </c>
      <c r="O1037" s="16">
        <v>21</v>
      </c>
      <c r="P1037" s="15">
        <v>22</v>
      </c>
      <c r="R1037" s="15">
        <v>10</v>
      </c>
      <c r="S1037" s="15">
        <v>11</v>
      </c>
      <c r="T1037" s="15">
        <v>12</v>
      </c>
      <c r="U1037" s="15">
        <v>13</v>
      </c>
      <c r="V1037" s="15">
        <v>14</v>
      </c>
      <c r="W1037" s="15">
        <v>15</v>
      </c>
      <c r="X1037" s="15">
        <v>16</v>
      </c>
      <c r="Y1037" s="25">
        <v>17</v>
      </c>
      <c r="Z1037" s="25">
        <v>18</v>
      </c>
      <c r="AA1037" s="25">
        <v>19</v>
      </c>
      <c r="AB1037" s="25">
        <v>20</v>
      </c>
      <c r="AC1037" s="25">
        <v>21</v>
      </c>
      <c r="AD1037" s="15">
        <v>22</v>
      </c>
      <c r="AF1037" s="15">
        <v>10</v>
      </c>
      <c r="AG1037" s="15">
        <v>11</v>
      </c>
      <c r="AH1037" s="15">
        <v>12</v>
      </c>
      <c r="AI1037" s="15">
        <v>13</v>
      </c>
      <c r="AJ1037" s="15">
        <v>14</v>
      </c>
      <c r="AK1037" s="15">
        <v>15</v>
      </c>
      <c r="AL1037" s="15">
        <v>16</v>
      </c>
      <c r="AM1037" s="29">
        <v>17</v>
      </c>
      <c r="AN1037" s="29">
        <v>18</v>
      </c>
      <c r="AO1037" s="29">
        <v>19</v>
      </c>
      <c r="AP1037" s="29">
        <v>20</v>
      </c>
      <c r="AQ1037" s="29">
        <v>21</v>
      </c>
      <c r="AR1037" s="15">
        <v>22</v>
      </c>
      <c r="AS1037" s="31"/>
      <c r="AT1037" s="55"/>
      <c r="AU1037" s="14" t="s">
        <v>165</v>
      </c>
      <c r="AV1037" s="40" t="s">
        <v>166</v>
      </c>
      <c r="AW1037" s="40" t="s">
        <v>167</v>
      </c>
      <c r="AX1037" s="40" t="s">
        <v>168</v>
      </c>
      <c r="AY1037" s="40" t="s">
        <v>169</v>
      </c>
      <c r="AZ1037" s="40" t="s">
        <v>170</v>
      </c>
      <c r="BA1037" s="41" t="s">
        <v>171</v>
      </c>
      <c r="BB1037" s="42"/>
    </row>
    <row r="1038" spans="1:54">
      <c r="A1038" s="9">
        <v>1037</v>
      </c>
      <c r="B1038">
        <f t="shared" ref="B1038" si="1368">C1037</f>
        <v>69</v>
      </c>
      <c r="C1038" s="17">
        <v>1993</v>
      </c>
      <c r="D1038" s="18">
        <f>VLOOKUP(D$1,IR_0310!$A$4:$XA$84,($C1038+D$2-2001)+8*$B1038,FALSE)</f>
        <v>-31</v>
      </c>
      <c r="E1038" s="18">
        <f>VLOOKUP(E$1,IR_0310!$A$4:$XA$84,($C1038+E$2-2001)+8*$B1038,FALSE)</f>
        <v>-20</v>
      </c>
      <c r="F1038" s="18">
        <f>VLOOKUP(F$1,IR_0310!$A$4:$XA$84,($C1038+F$2-2001)+8*$B1038,FALSE)</f>
        <v>-35</v>
      </c>
      <c r="G1038" s="18">
        <f>VLOOKUP(G$1,IR_0310!$A$4:$XA$84,($C1038+G$2-2001)+8*$B1038,FALSE)</f>
        <v>-26</v>
      </c>
      <c r="H1038" s="18">
        <f>VLOOKUP(H$1,IR_0310!$A$4:$XA$84,($C1038+H$2-2001)+8*$B1038,FALSE)</f>
        <v>-16</v>
      </c>
      <c r="I1038" s="18">
        <f>VLOOKUP(I$1,IR_0310!$A$4:$XA$84,($C1038+I$2-2001)+8*$B1038,FALSE)</f>
        <v>-38</v>
      </c>
      <c r="J1038" s="18">
        <f>VLOOKUP(J$1,IR_0310!$A$4:$XA$84,($C1038+J$2-2001)+8*$B1038,FALSE)</f>
        <v>-24</v>
      </c>
      <c r="K1038" s="19">
        <f>VLOOKUP(K$1,IR_0310!$A$4:$XA$84,($C1038+K$2-2001)+8*$B1038,FALSE)</f>
        <v>-62</v>
      </c>
      <c r="L1038" s="20"/>
      <c r="M1038" s="20"/>
      <c r="N1038" s="20"/>
      <c r="O1038" s="20"/>
      <c r="P1038" s="26"/>
      <c r="Q1038" s="17">
        <v>1993</v>
      </c>
      <c r="R1038" s="18">
        <f>VLOOKUP(R$1,IN_0310!$A$4:$XA$84,($C1038+R$2-2001)+8*$B1038,FALSE)</f>
        <v>0</v>
      </c>
      <c r="S1038" s="18">
        <f>VLOOKUP(S$1,IN_0310!$A$4:$XA$84,($C1038+S$2-2001)+8*$B1038,FALSE)</f>
        <v>-1</v>
      </c>
      <c r="T1038" s="18">
        <f>VLOOKUP(T$1,IN_0310!$A$4:$XA$84,($C1038+T$2-2001)+8*$B1038,FALSE)</f>
        <v>-1</v>
      </c>
      <c r="U1038" s="18">
        <f>VLOOKUP(U$1,IN_0310!$A$4:$XA$84,($C1038+U$2-2001)+8*$B1038,FALSE)</f>
        <v>-1</v>
      </c>
      <c r="V1038" s="18">
        <f>VLOOKUP(V$1,IN_0310!$A$4:$XA$84,($C1038+V$2-2001)+8*$B1038,FALSE)</f>
        <v>3</v>
      </c>
      <c r="W1038" s="18">
        <f>VLOOKUP(W$1,IN_0310!$A$4:$XA$84,($C1038+W$2-2001)+8*$B1038,FALSE)</f>
        <v>-1</v>
      </c>
      <c r="X1038" s="18">
        <f>VLOOKUP(X$1,IN_0310!$A$4:$XA$84,($C1038+X$2-2001)+8*$B1038,FALSE)</f>
        <v>0</v>
      </c>
      <c r="Y1038" s="18">
        <f>VLOOKUP(Y$1,IN_0310!$A$4:$XA$84,($C1038+Y$2-2001)+8*$B1038,FALSE)</f>
        <v>0</v>
      </c>
      <c r="Z1038" s="20"/>
      <c r="AA1038" s="20"/>
      <c r="AB1038" s="20"/>
      <c r="AC1038" s="20"/>
      <c r="AD1038" s="26"/>
      <c r="AE1038" s="17">
        <v>1993</v>
      </c>
      <c r="AF1038" s="18">
        <f>-VLOOKUP(AF$1,D_0310!$A$4:$XA$84,($C1038+AF$2-2001)+8*$B1038,FALSE)</f>
        <v>-1</v>
      </c>
      <c r="AG1038" s="18">
        <f>-VLOOKUP(AG$1,D_0310!$A$4:$XA$84,($C1038+AG$2-2001)+8*$B1038,FALSE)</f>
        <v>-2</v>
      </c>
      <c r="AH1038" s="18">
        <f>-VLOOKUP(AH$1,D_0310!$A$4:$XA$84,($C1038+AH$2-2001)+8*$B1038,FALSE)</f>
        <v>-3</v>
      </c>
      <c r="AI1038" s="18">
        <f>-VLOOKUP(AI$1,D_0310!$A$4:$XA$84,($C1038+AI$2-2001)+8*$B1038,FALSE)</f>
        <v>-3</v>
      </c>
      <c r="AJ1038" s="18">
        <f>-VLOOKUP(AJ$1,D_0310!$A$4:$XA$84,($C1038+AJ$2-2001)+8*$B1038,FALSE)</f>
        <v>-3</v>
      </c>
      <c r="AK1038" s="18">
        <f>-VLOOKUP(AK$1,D_0310!$A$4:$XA$84,($C1038+AK$2-2001)+8*$B1038,FALSE)</f>
        <v>-1</v>
      </c>
      <c r="AL1038" s="18">
        <f>-VLOOKUP(AL$1,D_0310!$A$4:$XA$84,($C1038+AL$2-2001)+8*$B1038,FALSE)</f>
        <v>-4</v>
      </c>
      <c r="AM1038" s="18">
        <f>-VLOOKUP(AM$1,D_0310!$A$4:$XA$84,($C1038+AM$2-2001)+8*$B1038,FALSE)</f>
        <v>-9</v>
      </c>
      <c r="AN1038" s="20"/>
      <c r="AO1038" s="20"/>
      <c r="AP1038" s="20"/>
      <c r="AQ1038" s="20"/>
      <c r="AR1038" s="26"/>
      <c r="AS1038" s="31">
        <v>1</v>
      </c>
      <c r="AT1038" s="55">
        <f>VLOOKUP(2002-C1038,census2002!$A$3:$CD$82,2+B1038)</f>
        <v>5892</v>
      </c>
      <c r="AU1038" s="17" t="s">
        <v>172</v>
      </c>
      <c r="AV1038">
        <f>1+K1038/AVERAGE(AVERAGE(SUM($AT1038,$D1038:J1038,$R1038:X1038,$AF1038:AL1038),SUM($AT1038,$D1038:K1038,$R1038:Y1038,$AF1038:AM1038)),AVERAGE(SUM($AT1039,$D1039:K1039,$S1039:Y1039,$AG1039:AM1039),SUM($AT1039,$D1039:L1039,$S1039:Z1039,$AG1039:AN1039)))</f>
        <v>0.9901332802864532</v>
      </c>
      <c r="BA1038" s="43">
        <f t="shared" ref="BA1038:BA1049" si="1369">(PRODUCT(AV1038:AZ1038))^(1/AS1038)</f>
        <v>0.9901332802864532</v>
      </c>
      <c r="BB1038" s="43" t="s">
        <v>173</v>
      </c>
    </row>
    <row r="1039" spans="1:54">
      <c r="A1039" s="9">
        <v>1038</v>
      </c>
      <c r="B1039" s="17">
        <f t="shared" ref="B1039" si="1370">C1037</f>
        <v>69</v>
      </c>
      <c r="C1039" s="17">
        <v>1992</v>
      </c>
      <c r="D1039" s="21"/>
      <c r="E1039" s="18">
        <f>VLOOKUP(E$1,IR_0310!$A$4:$XA$84,($C1039+E$2-2001)+8*$B1039,FALSE)</f>
        <v>-26</v>
      </c>
      <c r="F1039" s="18">
        <f>VLOOKUP(F$1,IR_0310!$A$4:$XA$84,($C1039+F$2-2001)+8*$B1039,FALSE)</f>
        <v>-24</v>
      </c>
      <c r="G1039" s="18">
        <f>VLOOKUP(G$1,IR_0310!$A$4:$XA$84,($C1039+G$2-2001)+8*$B1039,FALSE)</f>
        <v>-30</v>
      </c>
      <c r="H1039" s="18">
        <f>VLOOKUP(H$1,IR_0310!$A$4:$XA$84,($C1039+H$2-2001)+8*$B1039,FALSE)</f>
        <v>-14</v>
      </c>
      <c r="I1039" s="18">
        <f>VLOOKUP(I$1,IR_0310!$A$4:$XA$84,($C1039+I$2-2001)+8*$B1039,FALSE)</f>
        <v>-31</v>
      </c>
      <c r="J1039" s="18">
        <f>VLOOKUP(J$1,IR_0310!$A$4:$XA$84,($C1039+J$2-2001)+8*$B1039,FALSE)</f>
        <v>-45</v>
      </c>
      <c r="K1039" s="19">
        <f>VLOOKUP(K$1,IR_0310!$A$4:$XA$84,($C1039+K$2-2001)+8*$B1039,FALSE)</f>
        <v>-85</v>
      </c>
      <c r="L1039" s="19">
        <f>VLOOKUP(L$1,IR_0310!$A$4:$XA$84,($C1039+L$2-2001)+8*$B1039,FALSE)</f>
        <v>-102</v>
      </c>
      <c r="M1039" s="22"/>
      <c r="N1039" s="22"/>
      <c r="O1039" s="22"/>
      <c r="P1039" s="21"/>
      <c r="Q1039" s="17">
        <v>1992</v>
      </c>
      <c r="R1039" s="21"/>
      <c r="S1039" s="18">
        <f>VLOOKUP(S$1,IN_0310!$A$4:$XA$84,($C1039+S$2-2001)+8*$B1039,FALSE)</f>
        <v>2</v>
      </c>
      <c r="T1039" s="18">
        <f>VLOOKUP(T$1,IN_0310!$A$4:$XA$84,($C1039+T$2-2001)+8*$B1039,FALSE)</f>
        <v>0</v>
      </c>
      <c r="U1039" s="18">
        <f>VLOOKUP(U$1,IN_0310!$A$4:$XA$84,($C1039+U$2-2001)+8*$B1039,FALSE)</f>
        <v>0</v>
      </c>
      <c r="V1039" s="18">
        <f>VLOOKUP(V$1,IN_0310!$A$4:$XA$84,($C1039+V$2-2001)+8*$B1039,FALSE)</f>
        <v>0</v>
      </c>
      <c r="W1039" s="18">
        <f>VLOOKUP(W$1,IN_0310!$A$4:$XA$84,($C1039+W$2-2001)+8*$B1039,FALSE)</f>
        <v>2</v>
      </c>
      <c r="X1039" s="18">
        <f>VLOOKUP(X$1,IN_0310!$A$4:$XA$84,($C1039+X$2-2001)+8*$B1039,FALSE)</f>
        <v>2</v>
      </c>
      <c r="Y1039" s="18">
        <f>VLOOKUP(Y$1,IN_0310!$A$4:$XA$84,($C1039+Y$2-2001)+8*$B1039,FALSE)</f>
        <v>0</v>
      </c>
      <c r="Z1039" s="18">
        <f>VLOOKUP(Z$1,IN_0310!$A$4:$XA$84,($C1039+Z$2-2001)+8*$B1039,FALSE)</f>
        <v>1</v>
      </c>
      <c r="AA1039" s="22"/>
      <c r="AB1039" s="22"/>
      <c r="AC1039" s="22"/>
      <c r="AD1039" s="21"/>
      <c r="AE1039" s="17">
        <v>1992</v>
      </c>
      <c r="AF1039" s="21"/>
      <c r="AG1039" s="18">
        <f>-VLOOKUP(AG$1,D_0310!$A$4:$XA$84,($C1039+AG$2-2001)+8*$B1039,FALSE)</f>
        <v>-2</v>
      </c>
      <c r="AH1039" s="18">
        <f>-VLOOKUP(AH$1,D_0310!$A$4:$XA$84,($C1039+AH$2-2001)+8*$B1039,FALSE)</f>
        <v>-1</v>
      </c>
      <c r="AI1039" s="18">
        <f>-VLOOKUP(AI$1,D_0310!$A$4:$XA$84,($C1039+AI$2-2001)+8*$B1039,FALSE)</f>
        <v>-1</v>
      </c>
      <c r="AJ1039" s="18">
        <f>-VLOOKUP(AJ$1,D_0310!$A$4:$XA$84,($C1039+AJ$2-2001)+8*$B1039,FALSE)</f>
        <v>-2</v>
      </c>
      <c r="AK1039" s="18">
        <f>-VLOOKUP(AK$1,D_0310!$A$4:$XA$84,($C1039+AK$2-2001)+8*$B1039,FALSE)</f>
        <v>-1</v>
      </c>
      <c r="AL1039" s="18">
        <f>-VLOOKUP(AL$1,D_0310!$A$4:$XA$84,($C1039+AL$2-2001)+8*$B1039,FALSE)</f>
        <v>-5</v>
      </c>
      <c r="AM1039" s="18">
        <f>-VLOOKUP(AM$1,D_0310!$A$4:$XA$84,($C1039+AM$2-2001)+8*$B1039,FALSE)</f>
        <v>-6</v>
      </c>
      <c r="AN1039" s="18">
        <f>-VLOOKUP(AN$1,D_0310!$A$4:$XA$84,($C1039+AN$2-2001)+8*$B1039,FALSE)</f>
        <v>-7</v>
      </c>
      <c r="AO1039" s="22"/>
      <c r="AP1039" s="22"/>
      <c r="AQ1039" s="22"/>
      <c r="AR1039" s="21"/>
      <c r="AS1039" s="31">
        <v>2</v>
      </c>
      <c r="AT1039" s="55">
        <f>VLOOKUP(2002-C1039,census2002!$A$3:$CD$82,2+B1039)</f>
        <v>7240</v>
      </c>
      <c r="AU1039" s="17" t="s">
        <v>174</v>
      </c>
      <c r="AV1039">
        <f>1+K1039/AVERAGE(AVERAGE(SUM($AT1039,$D1039:J1039,$R1039:X1039,$AF1039:AL1039),SUM($AT1039,$D1039:K1039,$R1039:Y1039,$AF1039:AM1039)),AVERAGE(SUM($AT1040,$D1040:K1040,$S1040:Y1040,$AG1040:AM1040),SUM($AT1040,$D1040:L1040,$S1040:Z1040,$AG1040:AN1040)))</f>
        <v>0.98776053853630441</v>
      </c>
      <c r="AW1039">
        <f>1+L1039/AVERAGE(AVERAGE(SUM($AT1039,$D1039:K1039,$R1039:Y1039,$AF1039:AM1039),SUM($AT1039,$D1039:L1039,$R1039:Z1039,$AF1039:AN1039)),AVERAGE(SUM($AT1040,$D1040:L1040,$S1040:Z1040,$AG1040:AN1040),SUM($AT1040,$D1040:M1040,$S1040:AA1040,$AG1040:AO1040)))</f>
        <v>0.9851474335638879</v>
      </c>
      <c r="BA1039" s="43">
        <f t="shared" si="1369"/>
        <v>0.9864531207891859</v>
      </c>
      <c r="BB1039" s="44">
        <f t="shared" ref="BB1039" si="1371">AVERAGE(BA1038:BA1049)^5-1</f>
        <v>-4.1972089749889974E-2</v>
      </c>
    </row>
    <row r="1040" spans="1:54">
      <c r="A1040" s="13">
        <v>1039</v>
      </c>
      <c r="B1040" s="17">
        <f t="shared" ref="B1040" si="1372">C1037</f>
        <v>69</v>
      </c>
      <c r="C1040" s="17">
        <v>1991</v>
      </c>
      <c r="D1040" s="21"/>
      <c r="E1040" s="21"/>
      <c r="F1040" s="18">
        <f>VLOOKUP(F$1,IR_0310!$A$4:$XA$84,($C1040+F$2-2001)+8*$B1040,FALSE)</f>
        <v>-32</v>
      </c>
      <c r="G1040" s="18">
        <f>VLOOKUP(G$1,IR_0310!$A$4:$XA$84,($C1040+G$2-2001)+8*$B1040,FALSE)</f>
        <v>-27</v>
      </c>
      <c r="H1040" s="18">
        <f>VLOOKUP(H$1,IR_0310!$A$4:$XA$84,($C1040+H$2-2001)+8*$B1040,FALSE)</f>
        <v>-21</v>
      </c>
      <c r="I1040" s="18">
        <f>VLOOKUP(I$1,IR_0310!$A$4:$XA$84,($C1040+I$2-2001)+8*$B1040,FALSE)</f>
        <v>-31</v>
      </c>
      <c r="J1040" s="18">
        <f>VLOOKUP(J$1,IR_0310!$A$4:$XA$84,($C1040+J$2-2001)+8*$B1040,FALSE)</f>
        <v>-46</v>
      </c>
      <c r="K1040" s="19">
        <f>VLOOKUP(K$1,IR_0310!$A$4:$XA$84,($C1040+K$2-2001)+8*$B1040,FALSE)</f>
        <v>-68</v>
      </c>
      <c r="L1040" s="19">
        <f>VLOOKUP(L$1,IR_0310!$A$4:$XA$84,($C1040+L$2-2001)+8*$B1040,FALSE)</f>
        <v>-46</v>
      </c>
      <c r="M1040" s="19">
        <f>VLOOKUP(M$1,IR_0310!$A$4:$XA$84,($C1040+M$2-2001)+8*$B1040,FALSE)</f>
        <v>-52</v>
      </c>
      <c r="N1040" s="22"/>
      <c r="O1040" s="22"/>
      <c r="P1040" s="21"/>
      <c r="Q1040" s="17">
        <v>1991</v>
      </c>
      <c r="R1040" s="21"/>
      <c r="S1040" s="21"/>
      <c r="T1040" s="18">
        <f>VLOOKUP(T$1,IN_0310!$A$4:$XA$84,($C1040+T$2-2001)+8*$B1040,FALSE)</f>
        <v>2</v>
      </c>
      <c r="U1040" s="18">
        <f>VLOOKUP(U$1,IN_0310!$A$4:$XA$84,($C1040+U$2-2001)+8*$B1040,FALSE)</f>
        <v>-2</v>
      </c>
      <c r="V1040" s="18">
        <f>VLOOKUP(V$1,IN_0310!$A$4:$XA$84,($C1040+V$2-2001)+8*$B1040,FALSE)</f>
        <v>1</v>
      </c>
      <c r="W1040" s="18">
        <f>VLOOKUP(W$1,IN_0310!$A$4:$XA$84,($C1040+W$2-2001)+8*$B1040,FALSE)</f>
        <v>0</v>
      </c>
      <c r="X1040" s="18">
        <f>VLOOKUP(X$1,IN_0310!$A$4:$XA$84,($C1040+X$2-2001)+8*$B1040,FALSE)</f>
        <v>0</v>
      </c>
      <c r="Y1040" s="18">
        <f>VLOOKUP(Y$1,IN_0310!$A$4:$XA$84,($C1040+Y$2-2001)+8*$B1040,FALSE)</f>
        <v>1</v>
      </c>
      <c r="Z1040" s="18">
        <f>VLOOKUP(Z$1,IN_0310!$A$4:$XA$84,($C1040+Z$2-2001)+8*$B1040,FALSE)</f>
        <v>1</v>
      </c>
      <c r="AA1040" s="18">
        <f>VLOOKUP(AA$1,IN_0310!$A$4:$XA$84,($C1040+AA$2-2001)+8*$B1040,FALSE)</f>
        <v>2</v>
      </c>
      <c r="AB1040" s="22"/>
      <c r="AC1040" s="22"/>
      <c r="AD1040" s="21"/>
      <c r="AE1040" s="17">
        <v>1991</v>
      </c>
      <c r="AF1040" s="21"/>
      <c r="AG1040" s="21"/>
      <c r="AH1040" s="18">
        <f>-VLOOKUP(AH$1,D_0310!$A$4:$XA$84,($C1040+AH$2-2001)+8*$B1040,FALSE)</f>
        <v>-1</v>
      </c>
      <c r="AI1040" s="18">
        <f>-VLOOKUP(AI$1,D_0310!$A$4:$XA$84,($C1040+AI$2-2001)+8*$B1040,FALSE)</f>
        <v>-2</v>
      </c>
      <c r="AJ1040" s="18">
        <f>-VLOOKUP(AJ$1,D_0310!$A$4:$XA$84,($C1040+AJ$2-2001)+8*$B1040,FALSE)</f>
        <v>-3</v>
      </c>
      <c r="AK1040" s="18">
        <f>-VLOOKUP(AK$1,D_0310!$A$4:$XA$84,($C1040+AK$2-2001)+8*$B1040,FALSE)</f>
        <v>-3</v>
      </c>
      <c r="AL1040" s="18">
        <f>-VLOOKUP(AL$1,D_0310!$A$4:$XA$84,($C1040+AL$2-2001)+8*$B1040,FALSE)</f>
        <v>-5</v>
      </c>
      <c r="AM1040" s="18">
        <f>-VLOOKUP(AM$1,D_0310!$A$4:$XA$84,($C1040+AM$2-2001)+8*$B1040,FALSE)</f>
        <v>-4</v>
      </c>
      <c r="AN1040" s="18">
        <f>-VLOOKUP(AN$1,D_0310!$A$4:$XA$84,($C1040+AN$2-2001)+8*$B1040,FALSE)</f>
        <v>-7</v>
      </c>
      <c r="AO1040" s="18">
        <f>-VLOOKUP(AO$1,D_0310!$A$4:$XA$84,($C1040+AO$2-2001)+8*$B1040,FALSE)</f>
        <v>-8</v>
      </c>
      <c r="AP1040" s="22"/>
      <c r="AQ1040" s="22"/>
      <c r="AR1040" s="21"/>
      <c r="AS1040" s="31">
        <v>3</v>
      </c>
      <c r="AT1040" s="55">
        <f>VLOOKUP(2002-C1040,census2002!$A$3:$CD$82,2+B1040)</f>
        <v>7138</v>
      </c>
      <c r="AU1040" s="17" t="s">
        <v>175</v>
      </c>
      <c r="AV1040">
        <f>1+K1040/AVERAGE(AVERAGE(SUM($AT1040,$D1040:J1040,$R1040:X1040,$AF1040:AL1040),SUM($AT1040,$D1040:K1040,$R1040:Y1040,$AF1040:AM1040)),AVERAGE(SUM($AT1041,$D1041:K1041,$S1041:Y1041,$AG1041:AM1041),SUM($AT1041,$D1041:L1041,$S1041:Z1041,$AG1041:AN1041)))</f>
        <v>0.99061032863849763</v>
      </c>
      <c r="AW1040">
        <f>1+L1040/AVERAGE(AVERAGE(SUM($AT1040,$D1040:K1040,$R1040:Y1040,$AF1040:AM1040),SUM($AT1040,$D1040:L1040,$R1040:Z1040,$AF1040:AN1040)),AVERAGE(SUM($AT1041,$D1041:L1041,$S1041:Z1041,$AG1041:AN1041),SUM($AT1041,$D1041:M1041,$S1041:AA1041,$AG1041:AO1041)))</f>
        <v>0.99358817994912363</v>
      </c>
      <c r="AX1040">
        <f>1+M1040/AVERAGE(AVERAGE(SUM($AT1040,$D1040:L1040,$R1040:Z1040,$AF1040:AN1040),SUM($AT1040,$D1040:M1040,$R1040:AA1040,$AF1040:AO1040)),AVERAGE(SUM($AT1041,$D1041:M1041,$S1041:AA1041,$AG1041:AO1041),SUM($AT1041,$D1041:N1041,$S1041:AB1041,$AG1041:AP1041)))</f>
        <v>0.99268635724331922</v>
      </c>
      <c r="BA1040" s="43">
        <f t="shared" si="1369"/>
        <v>0.99229417168691592</v>
      </c>
      <c r="BB1040" s="45" t="s">
        <v>176</v>
      </c>
    </row>
    <row r="1041" spans="1:54">
      <c r="A1041" s="9">
        <v>1040</v>
      </c>
      <c r="B1041" s="17">
        <f t="shared" ref="B1041" si="1373">C1037</f>
        <v>69</v>
      </c>
      <c r="C1041" s="17">
        <v>1990</v>
      </c>
      <c r="D1041" s="21"/>
      <c r="E1041" s="21"/>
      <c r="F1041" s="21"/>
      <c r="G1041" s="18">
        <f>VLOOKUP(G$1,IR_0310!$A$4:$XA$84,($C1041+G$2-2001)+8*$B1041,FALSE)</f>
        <v>-37</v>
      </c>
      <c r="H1041" s="18">
        <f>VLOOKUP(H$1,IR_0310!$A$4:$XA$84,($C1041+H$2-2001)+8*$B1041,FALSE)</f>
        <v>-17</v>
      </c>
      <c r="I1041" s="18">
        <f>VLOOKUP(I$1,IR_0310!$A$4:$XA$84,($C1041+I$2-2001)+8*$B1041,FALSE)</f>
        <v>-45</v>
      </c>
      <c r="J1041" s="18">
        <f>VLOOKUP(J$1,IR_0310!$A$4:$XA$84,($C1041+J$2-2001)+8*$B1041,FALSE)</f>
        <v>-33</v>
      </c>
      <c r="K1041" s="19">
        <f>VLOOKUP(K$1,IR_0310!$A$4:$XA$84,($C1041+K$2-2001)+8*$B1041,FALSE)</f>
        <v>-55</v>
      </c>
      <c r="L1041" s="19">
        <f>VLOOKUP(L$1,IR_0310!$A$4:$XA$84,($C1041+L$2-2001)+8*$B1041,FALSE)</f>
        <v>-61</v>
      </c>
      <c r="M1041" s="19">
        <f>VLOOKUP(M$1,IR_0310!$A$4:$XA$84,($C1041+M$2-2001)+8*$B1041,FALSE)</f>
        <v>-66</v>
      </c>
      <c r="N1041" s="19">
        <f>VLOOKUP(N$1,IR_0310!$A$4:$XA$84,($C1041+N$2-2001)+8*$B1041,FALSE)</f>
        <v>-64</v>
      </c>
      <c r="O1041" s="22"/>
      <c r="P1041" s="21"/>
      <c r="Q1041" s="17">
        <v>1990</v>
      </c>
      <c r="R1041" s="21"/>
      <c r="S1041" s="21"/>
      <c r="T1041" s="21"/>
      <c r="U1041" s="18">
        <f>VLOOKUP(U$1,IN_0310!$A$4:$XA$84,($C1041+U$2-2001)+8*$B1041,FALSE)</f>
        <v>3</v>
      </c>
      <c r="V1041" s="18">
        <f>VLOOKUP(V$1,IN_0310!$A$4:$XA$84,($C1041+V$2-2001)+8*$B1041,FALSE)</f>
        <v>0</v>
      </c>
      <c r="W1041" s="18">
        <f>VLOOKUP(W$1,IN_0310!$A$4:$XA$84,($C1041+W$2-2001)+8*$B1041,FALSE)</f>
        <v>1</v>
      </c>
      <c r="X1041" s="18">
        <f>VLOOKUP(X$1,IN_0310!$A$4:$XA$84,($C1041+X$2-2001)+8*$B1041,FALSE)</f>
        <v>0</v>
      </c>
      <c r="Y1041" s="18">
        <f>VLOOKUP(Y$1,IN_0310!$A$4:$XA$84,($C1041+Y$2-2001)+8*$B1041,FALSE)</f>
        <v>1</v>
      </c>
      <c r="Z1041" s="18">
        <f>VLOOKUP(Z$1,IN_0310!$A$4:$XA$84,($C1041+Z$2-2001)+8*$B1041,FALSE)</f>
        <v>2</v>
      </c>
      <c r="AA1041" s="18">
        <f>VLOOKUP(AA$1,IN_0310!$A$4:$XA$84,($C1041+AA$2-2001)+8*$B1041,FALSE)</f>
        <v>2</v>
      </c>
      <c r="AB1041" s="18">
        <f>VLOOKUP(AB$1,IN_0310!$A$4:$XA$84,($C1041+AB$2-2001)+8*$B1041,FALSE)</f>
        <v>3</v>
      </c>
      <c r="AC1041" s="22"/>
      <c r="AD1041" s="21"/>
      <c r="AE1041" s="17">
        <v>1990</v>
      </c>
      <c r="AF1041" s="21"/>
      <c r="AG1041" s="21"/>
      <c r="AH1041" s="21"/>
      <c r="AI1041" s="18">
        <f>-VLOOKUP(AI$1,D_0310!$A$4:$XA$84,($C1041+AI$2-2001)+8*$B1041,FALSE)</f>
        <v>-3</v>
      </c>
      <c r="AJ1041" s="18">
        <f>-VLOOKUP(AJ$1,D_0310!$A$4:$XA$84,($C1041+AJ$2-2001)+8*$B1041,FALSE)</f>
        <v>-1</v>
      </c>
      <c r="AK1041" s="18">
        <f>-VLOOKUP(AK$1,D_0310!$A$4:$XA$84,($C1041+AK$2-2001)+8*$B1041,FALSE)</f>
        <v>-1</v>
      </c>
      <c r="AL1041" s="18">
        <f>-VLOOKUP(AL$1,D_0310!$A$4:$XA$84,($C1041+AL$2-2001)+8*$B1041,FALSE)</f>
        <v>-3</v>
      </c>
      <c r="AM1041" s="18">
        <f>-VLOOKUP(AM$1,D_0310!$A$4:$XA$84,($C1041+AM$2-2001)+8*$B1041,FALSE)</f>
        <v>-2</v>
      </c>
      <c r="AN1041" s="18">
        <f>-VLOOKUP(AN$1,D_0310!$A$4:$XA$84,($C1041+AN$2-2001)+8*$B1041,FALSE)</f>
        <v>-14</v>
      </c>
      <c r="AO1041" s="18">
        <f>-VLOOKUP(AO$1,D_0310!$A$4:$XA$84,($C1041+AO$2-2001)+8*$B1041,FALSE)</f>
        <v>-11</v>
      </c>
      <c r="AP1041" s="18">
        <f>-VLOOKUP(AP$1,D_0310!$A$4:$XA$84,($C1041+AP$2-2001)+8*$B1041,FALSE)</f>
        <v>-11</v>
      </c>
      <c r="AQ1041" s="22"/>
      <c r="AR1041" s="21"/>
      <c r="AS1041" s="31">
        <v>4</v>
      </c>
      <c r="AT1041" s="55">
        <f>VLOOKUP(2002-C1041,census2002!$A$3:$CD$82,2+B1041)</f>
        <v>7780</v>
      </c>
      <c r="AU1041" s="17" t="s">
        <v>177</v>
      </c>
      <c r="AV1041">
        <f>1+K1041/AVERAGE(AVERAGE(SUM($AT1041,$D1041:J1041,$R1041:X1041,$AF1041:AL1041),SUM($AT1041,$D1041:K1041,$R1041:Y1041,$AF1041:AM1041)),AVERAGE(SUM($AT1042,$D1042:K1042,$S1042:Y1042,$AG1042:AM1042),SUM($AT1042,$D1042:L1042,$S1042:Z1042,$AG1042:AN1042)))</f>
        <v>0.99285482299447869</v>
      </c>
      <c r="AW1041">
        <f>1+L1041/AVERAGE(AVERAGE(SUM($AT1041,$D1041:K1041,$R1041:Y1041,$AF1041:AM1041),SUM($AT1041,$D1041:L1041,$R1041:Z1041,$AF1041:AN1041)),AVERAGE(SUM($AT1042,$D1042:L1042,$S1042:Z1042,$AG1042:AN1042),SUM($AT1042,$D1042:M1042,$S1042:AA1042,$AG1042:AO1042)))</f>
        <v>0.99200916980514164</v>
      </c>
      <c r="AX1041">
        <f>1+M1041/AVERAGE(AVERAGE(SUM($AT1041,$D1041:L1041,$R1041:Z1041,$AF1041:AN1041),SUM($AT1041,$D1041:M1041,$R1041:AA1041,$AF1041:AO1041)),AVERAGE(SUM($AT1042,$D1042:M1042,$S1042:AA1042,$AG1042:AO1042),SUM($AT1042,$D1042:N1042,$S1042:AB1042,$AG1042:AP1042)))</f>
        <v>0.99127301576807381</v>
      </c>
      <c r="AY1041">
        <f>1+N1041/AVERAGE(AVERAGE(SUM($AT1041,$D1041:M1041,$R1041:AA1041,$AF1041:AO1041),SUM($AT1041,$D1041:N1041,$R1041:AB1041,$AF1041:AP1041)),AVERAGE(SUM($AT1042,$D1042:N1042,$S1042:AB1042,$AG1042:AP1042),SUM($AT1042,$D1042:O1042,$S1042:AC1042,$AG1042:AQ1042)))</f>
        <v>0.99145783976776003</v>
      </c>
      <c r="BA1041" s="43">
        <f t="shared" si="1369"/>
        <v>0.99189852155943026</v>
      </c>
      <c r="BB1041" s="46">
        <f t="shared" ref="BB1041" si="1374">AVERAGE(BB1042:BB1049)^5-1</f>
        <v>-4.2033137890731043E-2</v>
      </c>
    </row>
    <row r="1042" spans="1:54">
      <c r="A1042" s="9">
        <v>1041</v>
      </c>
      <c r="B1042" s="17">
        <f t="shared" ref="B1042" si="1375">C1037</f>
        <v>69</v>
      </c>
      <c r="C1042" s="17">
        <v>1989</v>
      </c>
      <c r="D1042" s="21"/>
      <c r="E1042" s="21"/>
      <c r="F1042" s="21"/>
      <c r="G1042" s="21"/>
      <c r="H1042" s="18">
        <f>VLOOKUP(H$1,IR_0310!$A$4:$XA$84,($C1042+H$2-2001)+8*$B1042,FALSE)</f>
        <v>-24</v>
      </c>
      <c r="I1042" s="18">
        <f>VLOOKUP(I$1,IR_0310!$A$4:$XA$84,($C1042+I$2-2001)+8*$B1042,FALSE)</f>
        <v>-38</v>
      </c>
      <c r="J1042" s="18">
        <f>VLOOKUP(J$1,IR_0310!$A$4:$XA$84,($C1042+J$2-2001)+8*$B1042,FALSE)</f>
        <v>-46</v>
      </c>
      <c r="K1042" s="19">
        <f>VLOOKUP(K$1,IR_0310!$A$4:$XA$84,($C1042+K$2-2001)+8*$B1042,FALSE)</f>
        <v>-82</v>
      </c>
      <c r="L1042" s="19">
        <f>VLOOKUP(L$1,IR_0310!$A$4:$XA$84,($C1042+L$2-2001)+8*$B1042,FALSE)</f>
        <v>-73</v>
      </c>
      <c r="M1042" s="19">
        <f>VLOOKUP(M$1,IR_0310!$A$4:$XA$84,($C1042+M$2-2001)+8*$B1042,FALSE)</f>
        <v>-50</v>
      </c>
      <c r="N1042" s="19">
        <f>VLOOKUP(N$1,IR_0310!$A$4:$XA$84,($C1042+N$2-2001)+8*$B1042,FALSE)</f>
        <v>-73</v>
      </c>
      <c r="O1042" s="19">
        <f>VLOOKUP(O$1,IR_0310!$A$4:$XA$84,($C1042+O$2-2001)+8*$B1042,FALSE)</f>
        <v>-40</v>
      </c>
      <c r="P1042" s="21"/>
      <c r="Q1042" s="17">
        <v>1989</v>
      </c>
      <c r="R1042" s="21"/>
      <c r="S1042" s="21"/>
      <c r="T1042" s="21"/>
      <c r="U1042" s="21"/>
      <c r="V1042" s="18">
        <f>VLOOKUP(V$1,IN_0310!$A$4:$XA$84,($C1042+V$2-2001)+8*$B1042,FALSE)</f>
        <v>-2</v>
      </c>
      <c r="W1042" s="18">
        <f>VLOOKUP(W$1,IN_0310!$A$4:$XA$84,($C1042+W$2-2001)+8*$B1042,FALSE)</f>
        <v>-2</v>
      </c>
      <c r="X1042" s="18">
        <f>VLOOKUP(X$1,IN_0310!$A$4:$XA$84,($C1042+X$2-2001)+8*$B1042,FALSE)</f>
        <v>-1</v>
      </c>
      <c r="Y1042" s="18">
        <f>VLOOKUP(Y$1,IN_0310!$A$4:$XA$84,($C1042+Y$2-2001)+8*$B1042,FALSE)</f>
        <v>-1</v>
      </c>
      <c r="Z1042" s="18">
        <f>VLOOKUP(Z$1,IN_0310!$A$4:$XA$84,($C1042+Z$2-2001)+8*$B1042,FALSE)</f>
        <v>4</v>
      </c>
      <c r="AA1042" s="18">
        <f>VLOOKUP(AA$1,IN_0310!$A$4:$XA$84,($C1042+AA$2-2001)+8*$B1042,FALSE)</f>
        <v>0</v>
      </c>
      <c r="AB1042" s="18">
        <f>VLOOKUP(AB$1,IN_0310!$A$4:$XA$84,($C1042+AB$2-2001)+8*$B1042,FALSE)</f>
        <v>4</v>
      </c>
      <c r="AC1042" s="18">
        <f>VLOOKUP(AC$1,IN_0310!$A$4:$XA$84,($C1042+AC$2-2001)+8*$B1042,FALSE)</f>
        <v>2</v>
      </c>
      <c r="AD1042" s="21"/>
      <c r="AE1042" s="17">
        <v>1989</v>
      </c>
      <c r="AF1042" s="21"/>
      <c r="AG1042" s="21"/>
      <c r="AH1042" s="21"/>
      <c r="AI1042" s="21"/>
      <c r="AJ1042" s="18">
        <f>-VLOOKUP(AJ$1,D_0310!$A$4:$XA$84,($C1042+AJ$2-2001)+8*$B1042,FALSE)</f>
        <v>-3</v>
      </c>
      <c r="AK1042" s="18">
        <f>-VLOOKUP(AK$1,D_0310!$A$4:$XA$84,($C1042+AK$2-2001)+8*$B1042,FALSE)</f>
        <v>-4</v>
      </c>
      <c r="AL1042" s="18">
        <f>-VLOOKUP(AL$1,D_0310!$A$4:$XA$84,($C1042+AL$2-2001)+8*$B1042,FALSE)</f>
        <v>-2</v>
      </c>
      <c r="AM1042" s="18">
        <f>-VLOOKUP(AM$1,D_0310!$A$4:$XA$84,($C1042+AM$2-2001)+8*$B1042,FALSE)</f>
        <v>-2</v>
      </c>
      <c r="AN1042" s="18">
        <f>-VLOOKUP(AN$1,D_0310!$A$4:$XA$84,($C1042+AN$2-2001)+8*$B1042,FALSE)</f>
        <v>-1</v>
      </c>
      <c r="AO1042" s="18">
        <f>-VLOOKUP(AO$1,D_0310!$A$4:$XA$84,($C1042+AO$2-2001)+8*$B1042,FALSE)</f>
        <v>-6</v>
      </c>
      <c r="AP1042" s="18">
        <f>-VLOOKUP(AP$1,D_0310!$A$4:$XA$84,($C1042+AP$2-2001)+8*$B1042,FALSE)</f>
        <v>-11</v>
      </c>
      <c r="AQ1042" s="18">
        <f>-VLOOKUP(AQ$1,D_0310!$A$4:$XA$84,($C1042+AQ$2-2001)+8*$B1042,FALSE)</f>
        <v>-17</v>
      </c>
      <c r="AR1042" s="21"/>
      <c r="AS1042" s="31">
        <v>5</v>
      </c>
      <c r="AT1042" s="55">
        <f>VLOOKUP(2002-C1042,census2002!$A$3:$CD$82,2+B1042)</f>
        <v>8021</v>
      </c>
      <c r="AU1042" s="17" t="s">
        <v>178</v>
      </c>
      <c r="AV1042">
        <f>1+K1042/AVERAGE(AVERAGE(SUM($AT1042,$D1042:J1042,$R1042:X1042,$AF1042:AL1042),SUM($AT1042,$D1042:K1042,$R1042:Y1042,$AF1042:AM1042)),AVERAGE(SUM($AT1043,$D1043:K1043,$S1043:Y1043,$AG1043:AM1043),SUM($AT1043,$D1043:L1043,$S1043:Z1043,$AG1043:AN1043)))</f>
        <v>0.9898326100433974</v>
      </c>
      <c r="AW1042">
        <f>1+L1042/AVERAGE(AVERAGE(SUM($AT1042,$D1042:K1042,$R1042:Y1042,$AF1042:AM1042),SUM($AT1042,$D1042:L1042,$R1042:Z1042,$AF1042:AN1042)),AVERAGE(SUM($AT1043,$D1043:L1043,$S1043:Z1043,$AG1043:AN1043),SUM($AT1043,$D1043:M1043,$S1043:AA1043,$AG1043:AO1043)))</f>
        <v>0.99086186392939846</v>
      </c>
      <c r="AX1042">
        <f>1+M1042/AVERAGE(AVERAGE(SUM($AT1042,$D1042:L1042,$R1042:Z1042,$AF1042:AN1042),SUM($AT1042,$D1042:M1042,$R1042:AA1042,$AF1042:AO1042)),AVERAGE(SUM($AT1043,$D1043:M1043,$S1043:AA1043,$AG1043:AO1043),SUM($AT1043,$D1043:N1043,$S1043:AB1043,$AG1043:AP1043)))</f>
        <v>0.99368806412926847</v>
      </c>
      <c r="AY1042">
        <f>1+N1042/AVERAGE(AVERAGE(SUM($AT1042,$D1042:M1042,$R1042:AA1042,$AF1042:AO1042),SUM($AT1042,$D1042:N1042,$R1042:AB1042,$AF1042:AP1042)),AVERAGE(SUM($AT1043,$D1043:N1043,$S1043:AB1043,$AG1043:AP1043),SUM($AT1043,$D1043:O1043,$S1043:AC1043,$AG1043:AQ1043)))</f>
        <v>0.9907038935404795</v>
      </c>
      <c r="AZ1042">
        <f>1+O1042/AVERAGE(AVERAGE(SUM($AT1042,$D1042:N1042,$R1042:AB1042,$AF1042:AP1042),SUM($AT1042,$D1042:O1042,$R1042:AC1042,$AF1042:AQ1042)),AVERAGE(SUM($AT1043,$D1043:O1043,$S1043:AC1043,$AG1043:AQ1043),SUM($AT1043,$D1043:P1043,$S1043:AD1043,$AG1043:AR1043)))</f>
        <v>0.99485216048389691</v>
      </c>
      <c r="BA1042" s="43">
        <f t="shared" si="1369"/>
        <v>0.99198583871516488</v>
      </c>
      <c r="BB1042" s="47">
        <f t="shared" ref="BB1042:BB1049" si="1376">PRODUCT(AV1038,AW1039,AX1040,AY1041,AZ1042)^(1/5)</f>
        <v>0.9908500784297225</v>
      </c>
    </row>
    <row r="1043" spans="1:54">
      <c r="A1043" s="13">
        <v>1042</v>
      </c>
      <c r="B1043" s="17">
        <f t="shared" ref="B1043" si="1377">C1037</f>
        <v>69</v>
      </c>
      <c r="C1043" s="17">
        <v>1988</v>
      </c>
      <c r="D1043" s="21"/>
      <c r="E1043" s="21"/>
      <c r="F1043" s="21"/>
      <c r="G1043" s="21"/>
      <c r="H1043" s="21"/>
      <c r="I1043" s="18">
        <f>VLOOKUP(I$1,IR_0310!$A$4:$XA$84,($C1043+I$2-2001)+8*$B1043,FALSE)</f>
        <v>-34</v>
      </c>
      <c r="J1043" s="18">
        <f>VLOOKUP(J$1,IR_0310!$A$4:$XA$84,($C1043+J$2-2001)+8*$B1043,FALSE)</f>
        <v>-33</v>
      </c>
      <c r="K1043" s="19">
        <f>VLOOKUP(K$1,IR_0310!$A$4:$XA$84,($C1043+K$2-2001)+8*$B1043,FALSE)</f>
        <v>-111</v>
      </c>
      <c r="L1043" s="19">
        <f>VLOOKUP(L$1,IR_0310!$A$4:$XA$84,($C1043+L$2-2001)+8*$B1043,FALSE)</f>
        <v>-64</v>
      </c>
      <c r="M1043" s="19">
        <f>VLOOKUP(M$1,IR_0310!$A$4:$XA$84,($C1043+M$2-2001)+8*$B1043,FALSE)</f>
        <v>-75</v>
      </c>
      <c r="N1043" s="19">
        <f>VLOOKUP(N$1,IR_0310!$A$4:$XA$84,($C1043+N$2-2001)+8*$B1043,FALSE)</f>
        <v>-57</v>
      </c>
      <c r="O1043" s="19">
        <f>VLOOKUP(O$1,IR_0310!$A$4:$XA$84,($C1043+O$2-2001)+8*$B1043,FALSE)</f>
        <v>-69</v>
      </c>
      <c r="P1043" s="18">
        <f>VLOOKUP(P$1,IR_0310!$A$4:$XA$84,($C1043+P$2-2001)+8*$B1043,FALSE)</f>
        <v>-107</v>
      </c>
      <c r="Q1043" s="17">
        <v>1988</v>
      </c>
      <c r="R1043" s="21"/>
      <c r="S1043" s="21"/>
      <c r="T1043" s="21"/>
      <c r="U1043" s="21"/>
      <c r="V1043" s="21"/>
      <c r="W1043" s="18">
        <f>VLOOKUP(W$1,IN_0310!$A$4:$XA$84,($C1043+W$2-2001)+8*$B1043,FALSE)</f>
        <v>-3</v>
      </c>
      <c r="X1043" s="18">
        <f>VLOOKUP(X$1,IN_0310!$A$4:$XA$84,($C1043+X$2-2001)+8*$B1043,FALSE)</f>
        <v>-3</v>
      </c>
      <c r="Y1043" s="18">
        <f>VLOOKUP(Y$1,IN_0310!$A$4:$XA$84,($C1043+Y$2-2001)+8*$B1043,FALSE)</f>
        <v>-3</v>
      </c>
      <c r="Z1043" s="18">
        <f>VLOOKUP(Z$1,IN_0310!$A$4:$XA$84,($C1043+Z$2-2001)+8*$B1043,FALSE)</f>
        <v>0</v>
      </c>
      <c r="AA1043" s="18">
        <f>VLOOKUP(AA$1,IN_0310!$A$4:$XA$84,($C1043+AA$2-2001)+8*$B1043,FALSE)</f>
        <v>4</v>
      </c>
      <c r="AB1043" s="18">
        <f>VLOOKUP(AB$1,IN_0310!$A$4:$XA$84,($C1043+AB$2-2001)+8*$B1043,FALSE)</f>
        <v>5</v>
      </c>
      <c r="AC1043" s="18">
        <f>VLOOKUP(AC$1,IN_0310!$A$4:$XA$84,($C1043+AC$2-2001)+8*$B1043,FALSE)</f>
        <v>3</v>
      </c>
      <c r="AD1043" s="18">
        <f>VLOOKUP(AD$1,IN_0310!$A$4:$XA$84,($C1043+AD$2-2001)+8*$B1043,FALSE)</f>
        <v>1</v>
      </c>
      <c r="AE1043" s="17">
        <v>1988</v>
      </c>
      <c r="AF1043" s="21"/>
      <c r="AG1043" s="21"/>
      <c r="AH1043" s="21"/>
      <c r="AI1043" s="21"/>
      <c r="AJ1043" s="21"/>
      <c r="AK1043" s="18">
        <f>-VLOOKUP(AK$1,D_0310!$A$4:$XA$84,($C1043+AK$2-2001)+8*$B1043,FALSE)</f>
        <v>-5</v>
      </c>
      <c r="AL1043" s="18">
        <f>-VLOOKUP(AL$1,D_0310!$A$4:$XA$84,($C1043+AL$2-2001)+8*$B1043,FALSE)</f>
        <v>-6</v>
      </c>
      <c r="AM1043" s="18">
        <f>-VLOOKUP(AM$1,D_0310!$A$4:$XA$84,($C1043+AM$2-2001)+8*$B1043,FALSE)</f>
        <v>-3</v>
      </c>
      <c r="AN1043" s="18">
        <f>-VLOOKUP(AN$1,D_0310!$A$4:$XA$84,($C1043+AN$2-2001)+8*$B1043,FALSE)</f>
        <v>-7</v>
      </c>
      <c r="AO1043" s="18">
        <f>-VLOOKUP(AO$1,D_0310!$A$4:$XA$84,($C1043+AO$2-2001)+8*$B1043,FALSE)</f>
        <v>-9</v>
      </c>
      <c r="AP1043" s="18">
        <f>-VLOOKUP(AP$1,D_0310!$A$4:$XA$84,($C1043+AP$2-2001)+8*$B1043,FALSE)</f>
        <v>-10</v>
      </c>
      <c r="AQ1043" s="18">
        <f>-VLOOKUP(AQ$1,D_0310!$A$4:$XA$84,($C1043+AQ$2-2001)+8*$B1043,FALSE)</f>
        <v>-11</v>
      </c>
      <c r="AR1043" s="18">
        <f>-VLOOKUP(AR$1,D_0310!$A$4:$XA$84,($C1043+AR$2-2001)+8*$B1043,FALSE)</f>
        <v>-12</v>
      </c>
      <c r="AS1043" s="31">
        <v>5</v>
      </c>
      <c r="AT1043" s="55">
        <f>VLOOKUP(2002-C1043,census2002!$A$3:$CD$82,2+B1043)</f>
        <v>8510</v>
      </c>
      <c r="AU1043" s="17" t="s">
        <v>179</v>
      </c>
      <c r="AV1043">
        <f>1+K1043/AVERAGE(AVERAGE(SUM($AT1043,$D1043:J1043,$R1043:X1043,$AF1043:AL1043),SUM($AT1043,$D1043:K1043,$R1043:Y1043,$AF1043:AM1043)),AVERAGE(SUM($AT1044,$D1044:K1044,$S1044:Y1044,$AG1044:AM1044),SUM($AT1044,$D1044:L1044,$S1044:Z1044,$AG1044:AN1044)))</f>
        <v>0.98673002779521202</v>
      </c>
      <c r="AW1043">
        <f>1+L1043/AVERAGE(AVERAGE(SUM($AT1043,$D1043:K1043,$R1043:Y1043,$AF1043:AM1043),SUM($AT1043,$D1043:L1043,$R1043:Z1043,$AF1043:AN1043)),AVERAGE(SUM($AT1044,$D1044:L1044,$S1044:Z1044,$AG1044:AN1044),SUM($AT1044,$D1044:M1044,$S1044:AA1044,$AG1044:AO1044)))</f>
        <v>0.99226983120451728</v>
      </c>
      <c r="AX1043">
        <f>1+M1043/AVERAGE(AVERAGE(SUM($AT1043,$D1043:L1043,$R1043:Z1043,$AF1043:AN1043),SUM($AT1043,$D1043:M1043,$R1043:AA1043,$AF1043:AO1043)),AVERAGE(SUM($AT1044,$D1044:M1044,$S1044:AA1044,$AG1044:AO1044),SUM($AT1044,$D1044:N1044,$S1044:AB1044,$AG1044:AP1044)))</f>
        <v>0.99085672487885157</v>
      </c>
      <c r="AY1043">
        <f>1+N1043/AVERAGE(AVERAGE(SUM($AT1043,$D1043:M1043,$R1043:AA1043,$AF1043:AO1043),SUM($AT1043,$D1043:N1043,$R1043:AB1043,$AF1043:AP1043)),AVERAGE(SUM($AT1044,$D1044:N1044,$S1044:AB1044,$AG1044:AP1044),SUM($AT1044,$D1044:O1044,$S1044:AC1044,$AG1044:AQ1044)))</f>
        <v>0.99298785176072579</v>
      </c>
      <c r="AZ1043">
        <f>1+O1043/AVERAGE(AVERAGE(SUM($AT1043,$D1043:N1043,$R1043:AB1043,$AF1043:AP1043),SUM($AT1043,$D1043:O1043,$R1043:AC1043,$AF1043:AQ1043)),AVERAGE(SUM($AT1044,$D1044:O1044,$S1044:AC1044,$AG1044:AQ1044),SUM($AT1044,$D1044:P1044,$S1044:AD1044,$AG1044:AR1044)))</f>
        <v>0.9914304343776198</v>
      </c>
      <c r="BA1043" s="43">
        <f t="shared" si="1369"/>
        <v>0.99085255829974894</v>
      </c>
      <c r="BB1043" s="47">
        <f t="shared" si="1376"/>
        <v>0.99094944263300544</v>
      </c>
    </row>
    <row r="1044" spans="1:54">
      <c r="A1044" s="9">
        <v>1043</v>
      </c>
      <c r="B1044" s="17">
        <f t="shared" ref="B1044" si="1378">C1037</f>
        <v>69</v>
      </c>
      <c r="C1044" s="17">
        <v>1987</v>
      </c>
      <c r="D1044" s="21"/>
      <c r="E1044" s="21"/>
      <c r="F1044" s="21"/>
      <c r="G1044" s="21"/>
      <c r="H1044" s="21"/>
      <c r="I1044" s="21"/>
      <c r="J1044" s="18">
        <f>VLOOKUP(J$1,IR_0310!$A$4:$XA$84,($C1044+J$2-2001)+8*$B1044,FALSE)</f>
        <v>-39</v>
      </c>
      <c r="K1044" s="19">
        <f>VLOOKUP(K$1,IR_0310!$A$4:$XA$84,($C1044+K$2-2001)+8*$B1044,FALSE)</f>
        <v>-96</v>
      </c>
      <c r="L1044" s="19">
        <f>VLOOKUP(L$1,IR_0310!$A$4:$XA$84,($C1044+L$2-2001)+8*$B1044,FALSE)</f>
        <v>-84</v>
      </c>
      <c r="M1044" s="19">
        <f>VLOOKUP(M$1,IR_0310!$A$4:$XA$84,($C1044+M$2-2001)+8*$B1044,FALSE)</f>
        <v>-61</v>
      </c>
      <c r="N1044" s="19">
        <f>VLOOKUP(N$1,IR_0310!$A$4:$XA$84,($C1044+N$2-2001)+8*$B1044,FALSE)</f>
        <v>-84</v>
      </c>
      <c r="O1044" s="19">
        <f>VLOOKUP(O$1,IR_0310!$A$4:$XA$84,($C1044+O$2-2001)+8*$B1044,FALSE)</f>
        <v>-65</v>
      </c>
      <c r="P1044" s="18">
        <f>VLOOKUP(P$1,IR_0310!$A$4:$XA$84,($C1044+P$2-2001)+8*$B1044,FALSE)</f>
        <v>-102</v>
      </c>
      <c r="Q1044" s="17">
        <v>1987</v>
      </c>
      <c r="R1044" s="21"/>
      <c r="S1044" s="21"/>
      <c r="T1044" s="21"/>
      <c r="U1044" s="21"/>
      <c r="V1044" s="21"/>
      <c r="W1044" s="21"/>
      <c r="X1044" s="18">
        <f>VLOOKUP(X$1,IN_0310!$A$4:$XA$84,($C1044+X$2-2001)+8*$B1044,FALSE)</f>
        <v>-1</v>
      </c>
      <c r="Y1044" s="18">
        <f>VLOOKUP(Y$1,IN_0310!$A$4:$XA$84,($C1044+Y$2-2001)+8*$B1044,FALSE)</f>
        <v>0</v>
      </c>
      <c r="Z1044" s="18">
        <f>VLOOKUP(Z$1,IN_0310!$A$4:$XA$84,($C1044+Z$2-2001)+8*$B1044,FALSE)</f>
        <v>0</v>
      </c>
      <c r="AA1044" s="18">
        <f>VLOOKUP(AA$1,IN_0310!$A$4:$XA$84,($C1044+AA$2-2001)+8*$B1044,FALSE)</f>
        <v>0</v>
      </c>
      <c r="AB1044" s="18">
        <f>VLOOKUP(AB$1,IN_0310!$A$4:$XA$84,($C1044+AB$2-2001)+8*$B1044,FALSE)</f>
        <v>6</v>
      </c>
      <c r="AC1044" s="18">
        <f>VLOOKUP(AC$1,IN_0310!$A$4:$XA$84,($C1044+AC$2-2001)+8*$B1044,FALSE)</f>
        <v>12</v>
      </c>
      <c r="AD1044" s="18">
        <f>VLOOKUP(AD$1,IN_0310!$A$4:$XA$84,($C1044+AD$2-2001)+8*$B1044,FALSE)</f>
        <v>5</v>
      </c>
      <c r="AE1044" s="17">
        <v>1987</v>
      </c>
      <c r="AF1044" s="21"/>
      <c r="AG1044" s="21"/>
      <c r="AH1044" s="21"/>
      <c r="AI1044" s="21"/>
      <c r="AJ1044" s="21"/>
      <c r="AK1044" s="21"/>
      <c r="AL1044" s="18">
        <f>-VLOOKUP(AL$1,D_0310!$A$4:$XA$84,($C1044+AL$2-2001)+8*$B1044,FALSE)</f>
        <v>-4</v>
      </c>
      <c r="AM1044" s="18">
        <f>-VLOOKUP(AM$1,D_0310!$A$4:$XA$84,($C1044+AM$2-2001)+8*$B1044,FALSE)</f>
        <v>-6</v>
      </c>
      <c r="AN1044" s="18">
        <f>-VLOOKUP(AN$1,D_0310!$A$4:$XA$84,($C1044+AN$2-2001)+8*$B1044,FALSE)</f>
        <v>-4</v>
      </c>
      <c r="AO1044" s="18">
        <f>-VLOOKUP(AO$1,D_0310!$A$4:$XA$84,($C1044+AO$2-2001)+8*$B1044,FALSE)</f>
        <v>-5</v>
      </c>
      <c r="AP1044" s="18">
        <f>-VLOOKUP(AP$1,D_0310!$A$4:$XA$84,($C1044+AP$2-2001)+8*$B1044,FALSE)</f>
        <v>-11</v>
      </c>
      <c r="AQ1044" s="18">
        <f>-VLOOKUP(AQ$1,D_0310!$A$4:$XA$84,($C1044+AQ$2-2001)+8*$B1044,FALSE)</f>
        <v>-12</v>
      </c>
      <c r="AR1044" s="18">
        <f>-VLOOKUP(AR$1,D_0310!$A$4:$XA$84,($C1044+AR$2-2001)+8*$B1044,FALSE)</f>
        <v>-7</v>
      </c>
      <c r="AS1044" s="31">
        <v>5</v>
      </c>
      <c r="AT1044" s="55">
        <f>VLOOKUP(2002-C1044,census2002!$A$3:$CD$82,2+B1044)</f>
        <v>8552</v>
      </c>
      <c r="AU1044" s="17" t="s">
        <v>180</v>
      </c>
      <c r="AV1044">
        <f>1+K1044/AVERAGE(AVERAGE(SUM($AT1044,$D1044:J1044,$R1044:X1044,$AF1044:AL1044),SUM($AT1044,$D1044:K1044,$R1044:Y1044,$AF1044:AM1044)),AVERAGE(SUM($AT1045,$D1045:K1045,$S1045:Y1045,$AG1045:AM1045),SUM($AT1045,$D1045:L1045,$S1045:Z1045,$AG1045:AN1045)))</f>
        <v>0.98852395325901798</v>
      </c>
      <c r="AW1044">
        <f>1+L1044/AVERAGE(AVERAGE(SUM($AT1044,$D1044:K1044,$R1044:Y1044,$AF1044:AM1044),SUM($AT1044,$D1044:L1044,$R1044:Z1044,$AF1044:AN1044)),AVERAGE(SUM($AT1045,$D1045:L1045,$S1045:Z1045,$AG1045:AN1045),SUM($AT1045,$D1045:M1045,$S1045:AA1045,$AG1045:AO1045)))</f>
        <v>0.98985905290797693</v>
      </c>
      <c r="AX1044">
        <f>1+M1044/AVERAGE(AVERAGE(SUM($AT1044,$D1044:L1044,$R1044:Z1044,$AF1044:AN1044),SUM($AT1044,$D1044:M1044,$R1044:AA1044,$AF1044:AO1044)),AVERAGE(SUM($AT1045,$D1045:M1045,$S1045:AA1045,$AG1045:AO1045),SUM($AT1045,$D1045:N1045,$S1045:AB1045,$AG1045:AP1045)))</f>
        <v>0.99257681776696072</v>
      </c>
      <c r="AY1044">
        <f>1+N1044/AVERAGE(AVERAGE(SUM($AT1044,$D1044:M1044,$R1044:AA1044,$AF1044:AO1044),SUM($AT1044,$D1044:N1044,$R1044:AB1044,$AF1044:AP1044)),AVERAGE(SUM($AT1045,$D1045:N1045,$S1045:AB1045,$AG1045:AP1045),SUM($AT1045,$D1045:O1045,$S1045:AC1045,$AG1045:AQ1045)))</f>
        <v>0.9896831245394252</v>
      </c>
      <c r="AZ1044">
        <f>1+O1044/AVERAGE(AVERAGE(SUM($AT1044,$D1044:N1044,$R1044:AB1044,$AF1044:AP1044),SUM($AT1044,$D1044:O1044,$R1044:AC1044,$AF1044:AQ1044)),AVERAGE(SUM($AT1045,$D1045:O1045,$S1045:AC1045,$AG1045:AQ1045),SUM($AT1045,$D1045:P1045,$S1045:AD1045,$AG1045:AR1045)))</f>
        <v>0.99194023373322171</v>
      </c>
      <c r="BA1044" s="43">
        <f t="shared" si="1369"/>
        <v>0.99051548885701501</v>
      </c>
      <c r="BB1044" s="47">
        <f t="shared" si="1376"/>
        <v>0.99224657979217457</v>
      </c>
    </row>
    <row r="1045" spans="1:54">
      <c r="A1045" s="9">
        <v>1044</v>
      </c>
      <c r="B1045" s="17">
        <f t="shared" ref="B1045" si="1379">C1037</f>
        <v>69</v>
      </c>
      <c r="C1045" s="17">
        <v>1986</v>
      </c>
      <c r="D1045" s="26"/>
      <c r="E1045" s="26"/>
      <c r="F1045" s="26"/>
      <c r="G1045" s="26"/>
      <c r="H1045" s="26"/>
      <c r="I1045" s="26"/>
      <c r="J1045" s="21"/>
      <c r="K1045" s="19">
        <f>VLOOKUP(K$1,IR_0310!$A$4:$XA$84,($C1045+K$2-2001)+8*$B1045,FALSE)</f>
        <v>-109</v>
      </c>
      <c r="L1045" s="19">
        <f>VLOOKUP(L$1,IR_0310!$A$4:$XA$84,($C1045+L$2-2001)+8*$B1045,FALSE)</f>
        <v>-58</v>
      </c>
      <c r="M1045" s="19">
        <f>VLOOKUP(M$1,IR_0310!$A$4:$XA$84,($C1045+M$2-2001)+8*$B1045,FALSE)</f>
        <v>-67</v>
      </c>
      <c r="N1045" s="19">
        <f>VLOOKUP(N$1,IR_0310!$A$4:$XA$84,($C1045+N$2-2001)+8*$B1045,FALSE)</f>
        <v>-27</v>
      </c>
      <c r="O1045" s="19">
        <f>VLOOKUP(O$1,IR_0310!$A$4:$XA$84,($C1045+O$2-2001)+8*$B1045,FALSE)</f>
        <v>-106</v>
      </c>
      <c r="P1045" s="18">
        <f>VLOOKUP(P$1,IR_0310!$A$4:$XA$84,($C1045+P$2-2001)+8*$B1045,FALSE)</f>
        <v>-53</v>
      </c>
      <c r="Q1045" s="17">
        <v>1986</v>
      </c>
      <c r="R1045" s="26"/>
      <c r="S1045" s="26"/>
      <c r="T1045" s="26"/>
      <c r="U1045" s="26"/>
      <c r="V1045" s="26"/>
      <c r="W1045" s="26"/>
      <c r="X1045" s="21"/>
      <c r="Y1045" s="18">
        <f>VLOOKUP(Y$1,IN_0310!$A$4:$XA$84,($C1045+Y$2-2001)+8*$B1045,FALSE)</f>
        <v>1</v>
      </c>
      <c r="Z1045" s="18">
        <f>VLOOKUP(Z$1,IN_0310!$A$4:$XA$84,($C1045+Z$2-2001)+8*$B1045,FALSE)</f>
        <v>0</v>
      </c>
      <c r="AA1045" s="18">
        <f>VLOOKUP(AA$1,IN_0310!$A$4:$XA$84,($C1045+AA$2-2001)+8*$B1045,FALSE)</f>
        <v>2</v>
      </c>
      <c r="AB1045" s="18">
        <f>VLOOKUP(AB$1,IN_0310!$A$4:$XA$84,($C1045+AB$2-2001)+8*$B1045,FALSE)</f>
        <v>-2</v>
      </c>
      <c r="AC1045" s="18">
        <f>VLOOKUP(AC$1,IN_0310!$A$4:$XA$84,($C1045+AC$2-2001)+8*$B1045,FALSE)</f>
        <v>5</v>
      </c>
      <c r="AD1045" s="18">
        <f>VLOOKUP(AD$1,IN_0310!$A$4:$XA$84,($C1045+AD$2-2001)+8*$B1045,FALSE)</f>
        <v>11</v>
      </c>
      <c r="AE1045" s="17">
        <v>1986</v>
      </c>
      <c r="AF1045" s="26"/>
      <c r="AG1045" s="26"/>
      <c r="AH1045" s="26"/>
      <c r="AI1045" s="26"/>
      <c r="AJ1045" s="26"/>
      <c r="AK1045" s="26"/>
      <c r="AL1045" s="21"/>
      <c r="AM1045" s="18">
        <f>-VLOOKUP(AM$1,D_0310!$A$4:$XA$84,($C1045+AM$2-2001)+8*$B1045,FALSE)</f>
        <v>-8</v>
      </c>
      <c r="AN1045" s="18">
        <f>-VLOOKUP(AN$1,D_0310!$A$4:$XA$84,($C1045+AN$2-2001)+8*$B1045,FALSE)</f>
        <v>-11</v>
      </c>
      <c r="AO1045" s="18">
        <f>-VLOOKUP(AO$1,D_0310!$A$4:$XA$84,($C1045+AO$2-2001)+8*$B1045,FALSE)</f>
        <v>-4</v>
      </c>
      <c r="AP1045" s="18">
        <f>-VLOOKUP(AP$1,D_0310!$A$4:$XA$84,($C1045+AP$2-2001)+8*$B1045,FALSE)</f>
        <v>-11</v>
      </c>
      <c r="AQ1045" s="18">
        <f>-VLOOKUP(AQ$1,D_0310!$A$4:$XA$84,($C1045+AQ$2-2001)+8*$B1045,FALSE)</f>
        <v>-6</v>
      </c>
      <c r="AR1045" s="18">
        <f>-VLOOKUP(AR$1,D_0310!$A$4:$XA$84,($C1045+AR$2-2001)+8*$B1045,FALSE)</f>
        <v>-6</v>
      </c>
      <c r="AS1045" s="31">
        <v>5</v>
      </c>
      <c r="AT1045" s="55">
        <f>VLOOKUP(2002-C1045,census2002!$A$3:$CD$82,2+B1045)</f>
        <v>8424</v>
      </c>
      <c r="AU1045" s="17" t="s">
        <v>181</v>
      </c>
      <c r="AV1045">
        <f>1+K1045/AVERAGE(AVERAGE(SUM($AT1045,$D1045:J1045,$R1045:X1045,$AF1045:AL1045),SUM($AT1045,$D1045:K1045,$R1045:Y1045,$AF1045:AM1045)),AVERAGE(SUM($AT1046,$D1046:K1046,$S1046:Y1046,$AG1046:AM1046),SUM($AT1046,$D1046:L1046,$S1046:Z1046,$AG1046:AN1046)))</f>
        <v>0.98677746102990238</v>
      </c>
      <c r="AW1045">
        <f>1+L1045/AVERAGE(AVERAGE(SUM($AT1045,$D1045:K1045,$R1045:Y1045,$AF1045:AM1045),SUM($AT1045,$D1045:L1045,$R1045:Z1045,$AF1045:AN1045)),AVERAGE(SUM($AT1046,$D1046:L1046,$S1046:Z1046,$AG1046:AN1046),SUM($AT1046,$D1046:M1046,$S1046:AA1046,$AG1046:AO1046)))</f>
        <v>0.99289563939245473</v>
      </c>
      <c r="AX1045">
        <f>1+M1045/AVERAGE(AVERAGE(SUM($AT1045,$D1045:L1045,$R1045:Z1045,$AF1045:AN1045),SUM($AT1045,$D1045:M1045,$R1045:AA1045,$AF1045:AO1045)),AVERAGE(SUM($AT1046,$D1046:M1046,$S1046:AA1046,$AG1046:AO1046),SUM($AT1046,$D1046:N1046,$S1046:AB1046,$AG1046:AP1046)))</f>
        <v>0.9917322227363875</v>
      </c>
      <c r="AY1045">
        <f>1+N1045/AVERAGE(AVERAGE(SUM($AT1045,$D1045:M1045,$R1045:AA1045,$AF1045:AO1045),SUM($AT1045,$D1045:N1045,$R1045:AB1045,$AF1045:AP1045)),AVERAGE(SUM($AT1046,$D1046:N1046,$S1046:AB1046,$AG1046:AP1046),SUM($AT1046,$D1046:O1046,$S1046:AC1046,$AG1046:AQ1046)))</f>
        <v>0.99664304364043266</v>
      </c>
      <c r="AZ1045">
        <f>1+O1045/AVERAGE(AVERAGE(SUM($AT1045,$D1045:N1045,$R1045:AB1045,$AF1045:AP1045),SUM($AT1045,$D1045:O1045,$R1045:AC1045,$AF1045:AQ1045)),AVERAGE(SUM($AT1046,$D1046:O1046,$S1046:AC1046,$AG1046:AQ1046),SUM($AT1046,$D1046:P1046,$S1046:AD1046,$AG1046:AR1046)))</f>
        <v>0.9866817439376806</v>
      </c>
      <c r="BA1045" s="43">
        <f t="shared" si="1369"/>
        <v>0.99093871519712107</v>
      </c>
      <c r="BB1045" s="47">
        <f t="shared" si="1376"/>
        <v>0.990185577868126</v>
      </c>
    </row>
    <row r="1046" spans="1:54">
      <c r="A1046" s="13">
        <v>1045</v>
      </c>
      <c r="B1046" s="17">
        <f t="shared" ref="B1046" si="1380">C1037</f>
        <v>69</v>
      </c>
      <c r="C1046" s="17">
        <v>1985</v>
      </c>
      <c r="D1046" s="26"/>
      <c r="E1046" s="26"/>
      <c r="F1046" s="26"/>
      <c r="G1046" s="26"/>
      <c r="H1046" s="26"/>
      <c r="I1046" s="26"/>
      <c r="J1046" s="21"/>
      <c r="K1046" s="22"/>
      <c r="L1046" s="19">
        <f>VLOOKUP(L$1,IR_0310!$A$4:$XA$84,($C1046+L$2-2001)+8*$B1046,FALSE)</f>
        <v>-63</v>
      </c>
      <c r="M1046" s="19">
        <f>VLOOKUP(M$1,IR_0310!$A$4:$XA$84,($C1046+M$2-2001)+8*$B1046,FALSE)</f>
        <v>-48</v>
      </c>
      <c r="N1046" s="19">
        <f>VLOOKUP(N$1,IR_0310!$A$4:$XA$84,($C1046+N$2-2001)+8*$B1046,FALSE)</f>
        <v>-36</v>
      </c>
      <c r="O1046" s="19">
        <f>VLOOKUP(O$1,IR_0310!$A$4:$XA$84,($C1046+O$2-2001)+8*$B1046,FALSE)</f>
        <v>-79</v>
      </c>
      <c r="P1046" s="18">
        <f>VLOOKUP(P$1,IR_0310!$A$4:$XA$84,($C1046+P$2-2001)+8*$B1046,FALSE)</f>
        <v>-98</v>
      </c>
      <c r="Q1046" s="17">
        <v>1985</v>
      </c>
      <c r="R1046" s="26"/>
      <c r="S1046" s="26"/>
      <c r="T1046" s="26"/>
      <c r="U1046" s="26"/>
      <c r="V1046" s="26"/>
      <c r="W1046" s="26"/>
      <c r="X1046" s="21"/>
      <c r="Y1046" s="22"/>
      <c r="Z1046" s="18">
        <f>VLOOKUP(Z$1,IN_0310!$A$4:$XA$84,($C1046+Z$2-2001)+8*$B1046,FALSE)</f>
        <v>-5</v>
      </c>
      <c r="AA1046" s="18">
        <f>VLOOKUP(AA$1,IN_0310!$A$4:$XA$84,($C1046+AA$2-2001)+8*$B1046,FALSE)</f>
        <v>0</v>
      </c>
      <c r="AB1046" s="18">
        <f>VLOOKUP(AB$1,IN_0310!$A$4:$XA$84,($C1046+AB$2-2001)+8*$B1046,FALSE)</f>
        <v>0</v>
      </c>
      <c r="AC1046" s="18">
        <f>VLOOKUP(AC$1,IN_0310!$A$4:$XA$84,($C1046+AC$2-2001)+8*$B1046,FALSE)</f>
        <v>1</v>
      </c>
      <c r="AD1046" s="18">
        <f>VLOOKUP(AD$1,IN_0310!$A$4:$XA$84,($C1046+AD$2-2001)+8*$B1046,FALSE)</f>
        <v>10</v>
      </c>
      <c r="AE1046" s="17">
        <v>1985</v>
      </c>
      <c r="AF1046" s="26"/>
      <c r="AG1046" s="26"/>
      <c r="AH1046" s="26"/>
      <c r="AI1046" s="26"/>
      <c r="AJ1046" s="26"/>
      <c r="AK1046" s="26"/>
      <c r="AL1046" s="21"/>
      <c r="AM1046" s="22"/>
      <c r="AN1046" s="18">
        <f>-VLOOKUP(AN$1,D_0310!$A$4:$XA$84,($C1046+AN$2-2001)+8*$B1046,FALSE)</f>
        <v>-8</v>
      </c>
      <c r="AO1046" s="18">
        <f>-VLOOKUP(AO$1,D_0310!$A$4:$XA$84,($C1046+AO$2-2001)+8*$B1046,FALSE)</f>
        <v>-9</v>
      </c>
      <c r="AP1046" s="18">
        <f>-VLOOKUP(AP$1,D_0310!$A$4:$XA$84,($C1046+AP$2-2001)+8*$B1046,FALSE)</f>
        <v>-10</v>
      </c>
      <c r="AQ1046" s="18">
        <f>-VLOOKUP(AQ$1,D_0310!$A$4:$XA$84,($C1046+AQ$2-2001)+8*$B1046,FALSE)</f>
        <v>-10</v>
      </c>
      <c r="AR1046" s="18">
        <f>-VLOOKUP(AR$1,D_0310!$A$4:$XA$84,($C1046+AR$2-2001)+8*$B1046,FALSE)</f>
        <v>-13</v>
      </c>
      <c r="AS1046" s="31">
        <v>4</v>
      </c>
      <c r="AT1046" s="55">
        <f>VLOOKUP(2002-C1046,census2002!$A$3:$CD$82,2+B1046)</f>
        <v>8159</v>
      </c>
      <c r="AU1046" s="17" t="s">
        <v>182</v>
      </c>
      <c r="AW1046">
        <f>1+L1046/AVERAGE(AVERAGE(SUM($AT1046,$D1046:K1046,$R1046:Y1046,$AF1046:AM1046),SUM($AT1046,$D1046:L1046,$R1046:Z1046,$AF1046:AN1046)),AVERAGE(SUM($AT1047,$D1047:L1047,$S1047:Z1047,$AG1047:AN1047),SUM($AT1047,$D1047:M1047,$S1047:AA1047,$AG1047:AO1047)))</f>
        <v>0.99230745749259741</v>
      </c>
      <c r="AX1046">
        <f>1+M1046/AVERAGE(AVERAGE(SUM($AT1046,$D1046:L1046,$R1046:Z1046,$AF1046:AN1046),SUM($AT1046,$D1046:M1046,$R1046:AA1046,$AF1046:AO1046)),AVERAGE(SUM($AT1047,$D1047:M1047,$S1047:AA1047,$AG1047:AO1047),SUM($AT1047,$D1047:N1047,$S1047:AB1047,$AG1047:AP1047)))</f>
        <v>0.99409575940219563</v>
      </c>
      <c r="AY1046">
        <f>1+N1046/AVERAGE(AVERAGE(SUM($AT1046,$D1046:M1046,$R1046:AA1046,$AF1046:AO1046),SUM($AT1046,$D1046:N1046,$R1046:AB1046,$AF1046:AP1046)),AVERAGE(SUM($AT1047,$D1047:N1047,$S1047:AB1047,$AG1047:AP1047),SUM($AT1047,$D1047:O1047,$S1047:AC1047,$AG1047:AQ1047)))</f>
        <v>0.99554041498916068</v>
      </c>
      <c r="AZ1046">
        <f>1+O1046/AVERAGE(AVERAGE(SUM($AT1046,$D1046:N1046,$R1046:AB1046,$AF1046:AP1046),SUM($AT1046,$D1046:O1046,$R1046:AC1046,$AF1046:AQ1046)),AVERAGE(SUM($AT1047,$D1047:O1047,$S1047:AC1047,$AG1047:AQ1047),SUM($AT1047,$D1047:P1047,$S1047:AD1047,$AG1047:AR1047)))</f>
        <v>0.99012530858410674</v>
      </c>
      <c r="BA1046" s="43">
        <f t="shared" si="1369"/>
        <v>0.99301517050466748</v>
      </c>
      <c r="BB1046" s="47">
        <f t="shared" si="1376"/>
        <v>0.99228652737574086</v>
      </c>
    </row>
    <row r="1047" spans="1:54">
      <c r="A1047" s="9">
        <v>1046</v>
      </c>
      <c r="B1047" s="17">
        <f t="shared" ref="B1047" si="1381">C1037</f>
        <v>69</v>
      </c>
      <c r="C1047" s="17">
        <v>1984</v>
      </c>
      <c r="D1047" s="26"/>
      <c r="E1047" s="26"/>
      <c r="F1047" s="26"/>
      <c r="G1047" s="26"/>
      <c r="H1047" s="26"/>
      <c r="I1047" s="26"/>
      <c r="J1047" s="21"/>
      <c r="K1047" s="22"/>
      <c r="L1047" s="22"/>
      <c r="M1047" s="19">
        <f>VLOOKUP(M$1,IR_0310!$A$4:$XA$84,($C1047+M$2-2001)+8*$B1047,FALSE)</f>
        <v>-61</v>
      </c>
      <c r="N1047" s="19">
        <f>VLOOKUP(N$1,IR_0310!$A$4:$XA$84,($C1047+N$2-2001)+8*$B1047,FALSE)</f>
        <v>-29</v>
      </c>
      <c r="O1047" s="19">
        <f>VLOOKUP(O$1,IR_0310!$A$4:$XA$84,($C1047+O$2-2001)+8*$B1047,FALSE)</f>
        <v>-76</v>
      </c>
      <c r="P1047" s="18">
        <f>VLOOKUP(P$1,IR_0310!$A$4:$XA$84,($C1047+P$2-2001)+8*$B1047,FALSE)</f>
        <v>-62</v>
      </c>
      <c r="Q1047" s="17">
        <v>1984</v>
      </c>
      <c r="R1047" s="26"/>
      <c r="S1047" s="26"/>
      <c r="T1047" s="26"/>
      <c r="U1047" s="26"/>
      <c r="V1047" s="26"/>
      <c r="W1047" s="26"/>
      <c r="X1047" s="21"/>
      <c r="Y1047" s="22"/>
      <c r="Z1047" s="22"/>
      <c r="AA1047" s="18">
        <f>VLOOKUP(AA$1,IN_0310!$A$4:$XA$84,($C1047+AA$2-2001)+8*$B1047,FALSE)</f>
        <v>2</v>
      </c>
      <c r="AB1047" s="18">
        <f>VLOOKUP(AB$1,IN_0310!$A$4:$XA$84,($C1047+AB$2-2001)+8*$B1047,FALSE)</f>
        <v>2</v>
      </c>
      <c r="AC1047" s="18">
        <f>VLOOKUP(AC$1,IN_0310!$A$4:$XA$84,($C1047+AC$2-2001)+8*$B1047,FALSE)</f>
        <v>-2</v>
      </c>
      <c r="AD1047" s="18">
        <f>VLOOKUP(AD$1,IN_0310!$A$4:$XA$84,($C1047+AD$2-2001)+8*$B1047,FALSE)</f>
        <v>0</v>
      </c>
      <c r="AE1047" s="17">
        <v>1984</v>
      </c>
      <c r="AF1047" s="26"/>
      <c r="AG1047" s="26"/>
      <c r="AH1047" s="26"/>
      <c r="AI1047" s="26"/>
      <c r="AJ1047" s="26"/>
      <c r="AK1047" s="26"/>
      <c r="AL1047" s="21"/>
      <c r="AM1047" s="22"/>
      <c r="AN1047" s="22"/>
      <c r="AO1047" s="18">
        <f>-VLOOKUP(AO$1,D_0310!$A$4:$XA$84,($C1047+AO$2-2001)+8*$B1047,FALSE)</f>
        <v>-8</v>
      </c>
      <c r="AP1047" s="18">
        <f>-VLOOKUP(AP$1,D_0310!$A$4:$XA$84,($C1047+AP$2-2001)+8*$B1047,FALSE)</f>
        <v>-13</v>
      </c>
      <c r="AQ1047" s="18">
        <f>-VLOOKUP(AQ$1,D_0310!$A$4:$XA$84,($C1047+AQ$2-2001)+8*$B1047,FALSE)</f>
        <v>-8</v>
      </c>
      <c r="AR1047" s="18">
        <f>-VLOOKUP(AR$1,D_0310!$A$4:$XA$84,($C1047+AR$2-2001)+8*$B1047,FALSE)</f>
        <v>-7</v>
      </c>
      <c r="AS1047" s="31">
        <v>3</v>
      </c>
      <c r="AT1047" s="55">
        <f>VLOOKUP(2002-C1047,census2002!$A$3:$CD$82,2+B1047)</f>
        <v>8292</v>
      </c>
      <c r="AU1047" s="17" t="s">
        <v>183</v>
      </c>
      <c r="AX1047">
        <f>1+M1047/AVERAGE(AVERAGE(SUM($AT1047,$D1047:L1047,$R1047:Z1047,$AF1047:AN1047),SUM($AT1047,$D1047:M1047,$R1047:AA1047,$AF1047:AO1047)),AVERAGE(SUM($AT1048,$D1048:M1048,$S1048:AA1048,$AG1048:AO1048),SUM($AT1048,$D1048:N1048,$S1048:AB1048,$AG1048:AP1048)))</f>
        <v>0.99253206011079487</v>
      </c>
      <c r="AY1047">
        <f>1+N1047/AVERAGE(AVERAGE(SUM($AT1047,$D1047:M1047,$R1047:AA1047,$AF1047:AO1047),SUM($AT1047,$D1047:N1047,$R1047:AB1047,$AF1047:AP1047)),AVERAGE(SUM($AT1048,$D1048:N1048,$S1048:AB1048,$AG1048:AP1048),SUM($AT1048,$D1048:O1048,$S1048:AC1048,$AG1048:AQ1048)))</f>
        <v>0.9964208577599506</v>
      </c>
      <c r="AZ1047">
        <f>1+O1047/AVERAGE(AVERAGE(SUM($AT1047,$D1047:N1047,$R1047:AB1047,$AF1047:AP1047),SUM($AT1047,$D1047:O1047,$R1047:AC1047,$AF1047:AQ1047)),AVERAGE(SUM($AT1048,$D1048:O1048,$S1048:AC1048,$AG1048:AQ1048),SUM($AT1048,$D1048:P1048,$S1048:AD1048,$AG1048:AR1048)))</f>
        <v>0.99053667040219151</v>
      </c>
      <c r="BA1047" s="43">
        <f t="shared" si="1369"/>
        <v>0.9931601924710296</v>
      </c>
      <c r="BB1047" s="47">
        <f t="shared" si="1376"/>
        <v>0.99087555932267257</v>
      </c>
    </row>
    <row r="1048" spans="1:54">
      <c r="A1048" s="9">
        <v>1047</v>
      </c>
      <c r="B1048" s="17">
        <f t="shared" ref="B1048" si="1382">C1037</f>
        <v>69</v>
      </c>
      <c r="C1048" s="17">
        <v>1983</v>
      </c>
      <c r="D1048" s="26"/>
      <c r="E1048" s="26"/>
      <c r="F1048" s="26"/>
      <c r="G1048" s="26"/>
      <c r="H1048" s="26"/>
      <c r="I1048" s="26"/>
      <c r="J1048" s="21"/>
      <c r="K1048" s="22"/>
      <c r="L1048" s="22"/>
      <c r="M1048" s="22"/>
      <c r="N1048" s="19">
        <f>VLOOKUP(N$1,IR_0310!$A$4:$XA$84,($C1048+N$2-2001)+8*$B1048,FALSE)</f>
        <v>-68</v>
      </c>
      <c r="O1048" s="19">
        <f>VLOOKUP(O$1,IR_0310!$A$4:$XA$84,($C1048+O$2-2001)+8*$B1048,FALSE)</f>
        <v>-74</v>
      </c>
      <c r="P1048" s="18">
        <f>VLOOKUP(P$1,IR_0310!$A$4:$XA$84,($C1048+P$2-2001)+8*$B1048,FALSE)</f>
        <v>-68</v>
      </c>
      <c r="Q1048" s="17">
        <v>1983</v>
      </c>
      <c r="R1048" s="26"/>
      <c r="S1048" s="26"/>
      <c r="T1048" s="26"/>
      <c r="U1048" s="26"/>
      <c r="V1048" s="26"/>
      <c r="W1048" s="26"/>
      <c r="X1048" s="21"/>
      <c r="Y1048" s="22"/>
      <c r="Z1048" s="22"/>
      <c r="AA1048" s="22"/>
      <c r="AB1048" s="18">
        <f>VLOOKUP(AB$1,IN_0310!$A$4:$XA$84,($C1048+AB$2-2001)+8*$B1048,FALSE)</f>
        <v>4</v>
      </c>
      <c r="AC1048" s="18">
        <f>VLOOKUP(AC$1,IN_0310!$A$4:$XA$84,($C1048+AC$2-2001)+8*$B1048,FALSE)</f>
        <v>0</v>
      </c>
      <c r="AD1048" s="18">
        <f>VLOOKUP(AD$1,IN_0310!$A$4:$XA$84,($C1048+AD$2-2001)+8*$B1048,FALSE)</f>
        <v>-1</v>
      </c>
      <c r="AE1048" s="17">
        <v>1983</v>
      </c>
      <c r="AF1048" s="26"/>
      <c r="AG1048" s="26"/>
      <c r="AH1048" s="26"/>
      <c r="AI1048" s="26"/>
      <c r="AJ1048" s="26"/>
      <c r="AK1048" s="26"/>
      <c r="AL1048" s="21"/>
      <c r="AM1048" s="22"/>
      <c r="AN1048" s="22"/>
      <c r="AO1048" s="22"/>
      <c r="AP1048" s="18">
        <f>-VLOOKUP(AP$1,D_0310!$A$4:$XA$84,($C1048+AP$2-2001)+8*$B1048,FALSE)</f>
        <v>-10</v>
      </c>
      <c r="AQ1048" s="18">
        <f>-VLOOKUP(AQ$1,D_0310!$A$4:$XA$84,($C1048+AQ$2-2001)+8*$B1048,FALSE)</f>
        <v>-8</v>
      </c>
      <c r="AR1048" s="18">
        <f>-VLOOKUP(AR$1,D_0310!$A$4:$XA$84,($C1048+AR$2-2001)+8*$B1048,FALSE)</f>
        <v>-9</v>
      </c>
      <c r="AS1048" s="31">
        <v>2</v>
      </c>
      <c r="AT1048" s="55">
        <f>VLOOKUP(2002-C1048,census2002!$A$3:$CD$82,2+B1048)</f>
        <v>8115</v>
      </c>
      <c r="AU1048" s="17" t="s">
        <v>184</v>
      </c>
      <c r="AY1048">
        <f>1+N1048/AVERAGE(AVERAGE(SUM($AT1048,$D1048:M1048,$R1048:AA1048,$AF1048:AO1048),SUM($AT1048,$D1048:N1048,$R1048:AB1048,$AF1048:AP1048)),AVERAGE(SUM($AT1049,$D1049:N1049,$S1049:AB1049,$AG1049:AP1049),SUM($AT1049,$D1049:O1049,$S1049:AC1049,$AG1049:AQ1049)))</f>
        <v>0.99157399089247544</v>
      </c>
      <c r="AZ1048">
        <f>1+O1048/AVERAGE(AVERAGE(SUM($AT1048,$D1048:N1048,$R1048:AB1048,$AF1048:AP1048),SUM($AT1048,$D1048:O1048,$R1048:AC1048,$AF1048:AQ1048)),AVERAGE(SUM($AT1049,$D1049:O1049,$S1049:AC1049,$AG1049:AQ1049),SUM($AT1049,$D1049:P1049,$S1049:AD1049,$AG1049:AR1049)))</f>
        <v>0.99075520019988761</v>
      </c>
      <c r="BA1048" s="43">
        <f t="shared" si="1369"/>
        <v>0.99116451099687586</v>
      </c>
      <c r="BB1048" s="47">
        <f t="shared" si="1376"/>
        <v>0.99253456147963737</v>
      </c>
    </row>
    <row r="1049" spans="1:54">
      <c r="A1049" s="13">
        <v>1048</v>
      </c>
      <c r="B1049" s="17">
        <f t="shared" ref="B1049" si="1383">C1037</f>
        <v>69</v>
      </c>
      <c r="C1049" s="17">
        <v>1982</v>
      </c>
      <c r="D1049" s="26"/>
      <c r="E1049" s="26"/>
      <c r="F1049" s="26"/>
      <c r="G1049" s="26"/>
      <c r="H1049" s="26"/>
      <c r="I1049" s="26"/>
      <c r="J1049" s="21"/>
      <c r="K1049" s="22"/>
      <c r="L1049" s="22"/>
      <c r="M1049" s="22"/>
      <c r="N1049" s="22"/>
      <c r="O1049" s="19">
        <f>VLOOKUP(O$1,IR_0310!$A$4:$XA$84,($C1049+O$2-2001)+8*$B1049,FALSE)</f>
        <v>-37</v>
      </c>
      <c r="P1049" s="18">
        <f>VLOOKUP(P$1,IR_0310!$A$4:$XA$84,($C1049+P$2-2001)+8*$B1049,FALSE)</f>
        <v>-56</v>
      </c>
      <c r="Q1049" s="17">
        <v>1982</v>
      </c>
      <c r="R1049" s="26"/>
      <c r="S1049" s="26"/>
      <c r="T1049" s="26"/>
      <c r="U1049" s="26"/>
      <c r="V1049" s="26"/>
      <c r="W1049" s="26"/>
      <c r="X1049" s="21"/>
      <c r="Y1049" s="22"/>
      <c r="Z1049" s="22"/>
      <c r="AA1049" s="22"/>
      <c r="AB1049" s="22"/>
      <c r="AC1049" s="18">
        <f>VLOOKUP(AC$1,IN_0310!$A$4:$XA$84,($C1049+AC$2-2001)+8*$B1049,FALSE)</f>
        <v>3</v>
      </c>
      <c r="AD1049" s="18">
        <f>VLOOKUP(AD$1,IN_0310!$A$4:$XA$84,($C1049+AD$2-2001)+8*$B1049,FALSE)</f>
        <v>5</v>
      </c>
      <c r="AE1049" s="17">
        <v>1982</v>
      </c>
      <c r="AF1049" s="26"/>
      <c r="AG1049" s="26"/>
      <c r="AH1049" s="26"/>
      <c r="AI1049" s="26"/>
      <c r="AJ1049" s="26"/>
      <c r="AK1049" s="26"/>
      <c r="AL1049" s="21"/>
      <c r="AM1049" s="22"/>
      <c r="AN1049" s="22"/>
      <c r="AO1049" s="22"/>
      <c r="AP1049" s="22"/>
      <c r="AQ1049" s="18">
        <f>-VLOOKUP(AQ$1,D_0310!$A$4:$XA$84,($C1049+AQ$2-2001)+8*$B1049,FALSE)</f>
        <v>-15</v>
      </c>
      <c r="AR1049" s="18">
        <f>-VLOOKUP(AR$1,D_0310!$A$4:$XA$84,($C1049+AR$2-2001)+8*$B1049,FALSE)</f>
        <v>-7</v>
      </c>
      <c r="AS1049" s="31">
        <v>1</v>
      </c>
      <c r="AT1049" s="55">
        <f>VLOOKUP(2002-C1049,census2002!$A$3:$CD$82,2+B1049)</f>
        <v>8087</v>
      </c>
      <c r="AU1049" s="17" t="s">
        <v>185</v>
      </c>
      <c r="AZ1049">
        <f>1+O1049/AVERAGE(AVERAGE(SUM($AT1049,$D1049:N1049,$R1049:AB1049,$AF1049:AP1049),SUM($AT1049,$D1049:O1049,$R1049:AC1049,$AF1049:AQ1049)),AVERAGE(SUM($AT1050,$D1050:O1050,$S1050:AC1050,$AG1050:AQ1050),SUM($AT1050,$D1050:P1050,$S1050:AD1050,$AG1050:AR1050)))</f>
        <v>0.99512034289482365</v>
      </c>
      <c r="BA1049" s="43">
        <f t="shared" si="1369"/>
        <v>0.99512034289482365</v>
      </c>
      <c r="BB1049" s="47">
        <f t="shared" si="1376"/>
        <v>0.99165852628758488</v>
      </c>
    </row>
    <row r="1050" spans="1:54">
      <c r="A1050" s="9">
        <v>1049</v>
      </c>
      <c r="B1050" s="17">
        <f t="shared" ref="B1050" si="1384">C1037</f>
        <v>69</v>
      </c>
      <c r="C1050" s="17">
        <v>1981</v>
      </c>
      <c r="D1050" s="26"/>
      <c r="E1050" s="26"/>
      <c r="F1050" s="26"/>
      <c r="G1050" s="26"/>
      <c r="H1050" s="26"/>
      <c r="I1050" s="26"/>
      <c r="J1050" s="21"/>
      <c r="K1050" s="22"/>
      <c r="L1050" s="22"/>
      <c r="M1050" s="22"/>
      <c r="N1050" s="22"/>
      <c r="O1050" s="22"/>
      <c r="P1050" s="18">
        <f>VLOOKUP(P$1,IR_0310!$A$4:$XA$84,($C1050+P$2-2001)+8*$B1050,FALSE)</f>
        <v>-26</v>
      </c>
      <c r="Q1050" s="17">
        <v>1981</v>
      </c>
      <c r="R1050" s="26"/>
      <c r="S1050" s="26"/>
      <c r="T1050" s="26"/>
      <c r="U1050" s="26"/>
      <c r="V1050" s="26"/>
      <c r="W1050" s="26"/>
      <c r="X1050" s="21"/>
      <c r="Y1050" s="22"/>
      <c r="Z1050" s="22"/>
      <c r="AA1050" s="22"/>
      <c r="AB1050" s="22"/>
      <c r="AC1050" s="22"/>
      <c r="AD1050" s="18">
        <f>VLOOKUP(AD$1,IN_0310!$A$4:$XA$84,($C1050+AD$2-2001)+8*$B1050,FALSE)</f>
        <v>3</v>
      </c>
      <c r="AE1050" s="17">
        <v>1981</v>
      </c>
      <c r="AF1050" s="26"/>
      <c r="AG1050" s="26"/>
      <c r="AH1050" s="26"/>
      <c r="AI1050" s="26"/>
      <c r="AJ1050" s="26"/>
      <c r="AK1050" s="26"/>
      <c r="AL1050" s="21"/>
      <c r="AM1050" s="22"/>
      <c r="AN1050" s="22"/>
      <c r="AO1050" s="22"/>
      <c r="AP1050" s="22"/>
      <c r="AQ1050" s="22"/>
      <c r="AR1050" s="18">
        <f>-VLOOKUP(AR$1,D_0310!$A$4:$XA$84,($C1050+AR$2-2001)+8*$B1050,FALSE)</f>
        <v>-14</v>
      </c>
      <c r="AS1050" s="31"/>
      <c r="AT1050" s="55">
        <f>VLOOKUP(2002-C1050,census2002!$A$3:$CD$82,2+B1050)</f>
        <v>7121</v>
      </c>
      <c r="AU1050" s="17" t="s">
        <v>186</v>
      </c>
    </row>
    <row r="1051" spans="1:54" ht="15.75" thickBot="1">
      <c r="A1051" s="9">
        <v>1050</v>
      </c>
      <c r="B1051" s="10" t="str">
        <f>INDEX('regions#'!$B$2:$B$79,B1053+1)</f>
        <v>Республика Татарстан</v>
      </c>
      <c r="C1051" s="51" t="s">
        <v>159</v>
      </c>
      <c r="D1051" s="11" t="s">
        <v>912</v>
      </c>
      <c r="E1051" s="11" t="s">
        <v>913</v>
      </c>
      <c r="F1051" s="11" t="s">
        <v>914</v>
      </c>
      <c r="G1051" s="11" t="s">
        <v>915</v>
      </c>
      <c r="H1051" s="11" t="s">
        <v>916</v>
      </c>
      <c r="I1051" s="11" t="s">
        <v>917</v>
      </c>
      <c r="J1051" s="11" t="s">
        <v>918</v>
      </c>
      <c r="K1051" s="12" t="s">
        <v>919</v>
      </c>
      <c r="L1051" s="12" t="s">
        <v>920</v>
      </c>
      <c r="M1051" s="12" t="s">
        <v>921</v>
      </c>
      <c r="N1051" s="12" t="s">
        <v>922</v>
      </c>
      <c r="O1051" s="12" t="s">
        <v>923</v>
      </c>
      <c r="P1051" s="11" t="s">
        <v>924</v>
      </c>
      <c r="Q1051" s="52" t="s">
        <v>160</v>
      </c>
      <c r="R1051" s="23" t="s">
        <v>912</v>
      </c>
      <c r="S1051" s="23" t="s">
        <v>913</v>
      </c>
      <c r="T1051" s="23" t="s">
        <v>914</v>
      </c>
      <c r="U1051" s="23" t="s">
        <v>915</v>
      </c>
      <c r="V1051" s="23" t="s">
        <v>916</v>
      </c>
      <c r="W1051" s="23" t="s">
        <v>917</v>
      </c>
      <c r="X1051" s="23" t="s">
        <v>918</v>
      </c>
      <c r="Y1051" s="23" t="s">
        <v>919</v>
      </c>
      <c r="Z1051" s="23" t="s">
        <v>920</v>
      </c>
      <c r="AA1051" s="23" t="s">
        <v>921</v>
      </c>
      <c r="AB1051" s="23" t="s">
        <v>922</v>
      </c>
      <c r="AC1051" s="23" t="s">
        <v>923</v>
      </c>
      <c r="AD1051" s="23" t="s">
        <v>924</v>
      </c>
      <c r="AE1051" s="53" t="s">
        <v>161</v>
      </c>
      <c r="AF1051" s="27" t="s">
        <v>912</v>
      </c>
      <c r="AG1051" s="27" t="s">
        <v>913</v>
      </c>
      <c r="AH1051" s="27" t="s">
        <v>914</v>
      </c>
      <c r="AI1051" s="27" t="s">
        <v>915</v>
      </c>
      <c r="AJ1051" s="27" t="s">
        <v>916</v>
      </c>
      <c r="AK1051" s="27" t="s">
        <v>917</v>
      </c>
      <c r="AL1051" s="27" t="s">
        <v>918</v>
      </c>
      <c r="AM1051" s="27" t="s">
        <v>919</v>
      </c>
      <c r="AN1051" s="27" t="s">
        <v>920</v>
      </c>
      <c r="AO1051" s="27" t="s">
        <v>921</v>
      </c>
      <c r="AP1051" s="27" t="s">
        <v>922</v>
      </c>
      <c r="AQ1051" s="27" t="s">
        <v>923</v>
      </c>
      <c r="AR1051" s="27" t="s">
        <v>924</v>
      </c>
      <c r="AS1051" s="31" t="s">
        <v>162</v>
      </c>
      <c r="AT1051" s="2" t="s">
        <v>163</v>
      </c>
      <c r="AV1051" s="54">
        <f t="shared" ref="AV1051:AZ1051" si="1385">AVERAGE(AV1053:AV1064)</f>
        <v>1.0003207879694296</v>
      </c>
      <c r="AW1051" s="54">
        <f t="shared" si="1385"/>
        <v>1.000417327621403</v>
      </c>
      <c r="AX1051" s="54">
        <f t="shared" si="1385"/>
        <v>1.0006601179208281</v>
      </c>
      <c r="AY1051" s="54">
        <f t="shared" si="1385"/>
        <v>1.0008393112825011</v>
      </c>
      <c r="AZ1051" s="54">
        <f t="shared" si="1385"/>
        <v>1.000324015991644</v>
      </c>
      <c r="BA1051" s="38" t="s">
        <v>983</v>
      </c>
      <c r="BB1051" s="39">
        <f t="shared" ref="BB1051" si="1386">PRODUCT(AV1051:AZ1051)-1</f>
        <v>2.564081647729255E-3</v>
      </c>
    </row>
    <row r="1052" spans="1:54" ht="15.75" thickBot="1">
      <c r="A1052" s="13">
        <v>1051</v>
      </c>
      <c r="C1052" s="14">
        <f t="shared" ref="C1052" si="1387">A1051/15</f>
        <v>70</v>
      </c>
      <c r="D1052" s="15">
        <v>10</v>
      </c>
      <c r="E1052" s="15">
        <v>11</v>
      </c>
      <c r="F1052" s="15">
        <v>12</v>
      </c>
      <c r="G1052" s="15">
        <v>13</v>
      </c>
      <c r="H1052" s="15">
        <v>14</v>
      </c>
      <c r="I1052" s="15">
        <v>15</v>
      </c>
      <c r="J1052" s="15">
        <v>16</v>
      </c>
      <c r="K1052" s="16">
        <v>17</v>
      </c>
      <c r="L1052" s="16">
        <v>18</v>
      </c>
      <c r="M1052" s="16">
        <v>19</v>
      </c>
      <c r="N1052" s="16">
        <v>20</v>
      </c>
      <c r="O1052" s="16">
        <v>21</v>
      </c>
      <c r="P1052" s="15">
        <v>22</v>
      </c>
      <c r="R1052" s="15">
        <v>10</v>
      </c>
      <c r="S1052" s="15">
        <v>11</v>
      </c>
      <c r="T1052" s="15">
        <v>12</v>
      </c>
      <c r="U1052" s="15">
        <v>13</v>
      </c>
      <c r="V1052" s="15">
        <v>14</v>
      </c>
      <c r="W1052" s="15">
        <v>15</v>
      </c>
      <c r="X1052" s="15">
        <v>16</v>
      </c>
      <c r="Y1052" s="25">
        <v>17</v>
      </c>
      <c r="Z1052" s="25">
        <v>18</v>
      </c>
      <c r="AA1052" s="25">
        <v>19</v>
      </c>
      <c r="AB1052" s="25">
        <v>20</v>
      </c>
      <c r="AC1052" s="25">
        <v>21</v>
      </c>
      <c r="AD1052" s="15">
        <v>22</v>
      </c>
      <c r="AF1052" s="15">
        <v>10</v>
      </c>
      <c r="AG1052" s="15">
        <v>11</v>
      </c>
      <c r="AH1052" s="15">
        <v>12</v>
      </c>
      <c r="AI1052" s="15">
        <v>13</v>
      </c>
      <c r="AJ1052" s="15">
        <v>14</v>
      </c>
      <c r="AK1052" s="15">
        <v>15</v>
      </c>
      <c r="AL1052" s="15">
        <v>16</v>
      </c>
      <c r="AM1052" s="29">
        <v>17</v>
      </c>
      <c r="AN1052" s="29">
        <v>18</v>
      </c>
      <c r="AO1052" s="29">
        <v>19</v>
      </c>
      <c r="AP1052" s="29">
        <v>20</v>
      </c>
      <c r="AQ1052" s="29">
        <v>21</v>
      </c>
      <c r="AR1052" s="15">
        <v>22</v>
      </c>
      <c r="AS1052" s="31"/>
      <c r="AT1052" s="55"/>
      <c r="AU1052" s="14" t="s">
        <v>165</v>
      </c>
      <c r="AV1052" s="40" t="s">
        <v>166</v>
      </c>
      <c r="AW1052" s="40" t="s">
        <v>167</v>
      </c>
      <c r="AX1052" s="40" t="s">
        <v>168</v>
      </c>
      <c r="AY1052" s="40" t="s">
        <v>169</v>
      </c>
      <c r="AZ1052" s="40" t="s">
        <v>170</v>
      </c>
      <c r="BA1052" s="41" t="s">
        <v>171</v>
      </c>
      <c r="BB1052" s="42"/>
    </row>
    <row r="1053" spans="1:54">
      <c r="A1053" s="9">
        <v>1052</v>
      </c>
      <c r="B1053">
        <f t="shared" ref="B1053" si="1388">C1052</f>
        <v>70</v>
      </c>
      <c r="C1053" s="17">
        <v>1993</v>
      </c>
      <c r="D1053" s="18">
        <f>VLOOKUP(D$1,IR_0310!$A$4:$XA$84,($C1053+D$2-2001)+8*$B1053,FALSE)</f>
        <v>34</v>
      </c>
      <c r="E1053" s="18">
        <f>VLOOKUP(E$1,IR_0310!$A$4:$XA$84,($C1053+E$2-2001)+8*$B1053,FALSE)</f>
        <v>18</v>
      </c>
      <c r="F1053" s="18">
        <f>VLOOKUP(F$1,IR_0310!$A$4:$XA$84,($C1053+F$2-2001)+8*$B1053,FALSE)</f>
        <v>20</v>
      </c>
      <c r="G1053" s="18">
        <f>VLOOKUP(G$1,IR_0310!$A$4:$XA$84,($C1053+G$2-2001)+8*$B1053,FALSE)</f>
        <v>8</v>
      </c>
      <c r="H1053" s="18">
        <f>VLOOKUP(H$1,IR_0310!$A$4:$XA$84,($C1053+H$2-2001)+8*$B1053,FALSE)</f>
        <v>45</v>
      </c>
      <c r="I1053" s="18">
        <f>VLOOKUP(I$1,IR_0310!$A$4:$XA$84,($C1053+I$2-2001)+8*$B1053,FALSE)</f>
        <v>21</v>
      </c>
      <c r="J1053" s="18">
        <f>VLOOKUP(J$1,IR_0310!$A$4:$XA$84,($C1053+J$2-2001)+8*$B1053,FALSE)</f>
        <v>-39</v>
      </c>
      <c r="K1053" s="19">
        <f>VLOOKUP(K$1,IR_0310!$A$4:$XA$84,($C1053+K$2-2001)+8*$B1053,FALSE)</f>
        <v>-69</v>
      </c>
      <c r="L1053" s="20"/>
      <c r="M1053" s="20"/>
      <c r="N1053" s="20"/>
      <c r="O1053" s="20"/>
      <c r="P1053" s="26"/>
      <c r="Q1053" s="17">
        <v>1993</v>
      </c>
      <c r="R1053" s="18">
        <f>VLOOKUP(R$1,IN_0310!$A$4:$XA$84,($C1053+R$2-2001)+8*$B1053,FALSE)</f>
        <v>25</v>
      </c>
      <c r="S1053" s="18">
        <f>VLOOKUP(S$1,IN_0310!$A$4:$XA$84,($C1053+S$2-2001)+8*$B1053,FALSE)</f>
        <v>7</v>
      </c>
      <c r="T1053" s="18">
        <f>VLOOKUP(T$1,IN_0310!$A$4:$XA$84,($C1053+T$2-2001)+8*$B1053,FALSE)</f>
        <v>34</v>
      </c>
      <c r="U1053" s="18">
        <f>VLOOKUP(U$1,IN_0310!$A$4:$XA$84,($C1053+U$2-2001)+8*$B1053,FALSE)</f>
        <v>70</v>
      </c>
      <c r="V1053" s="18">
        <f>VLOOKUP(V$1,IN_0310!$A$4:$XA$84,($C1053+V$2-2001)+8*$B1053,FALSE)</f>
        <v>93</v>
      </c>
      <c r="W1053" s="18">
        <f>VLOOKUP(W$1,IN_0310!$A$4:$XA$84,($C1053+W$2-2001)+8*$B1053,FALSE)</f>
        <v>83</v>
      </c>
      <c r="X1053" s="18">
        <f>VLOOKUP(X$1,IN_0310!$A$4:$XA$84,($C1053+X$2-2001)+8*$B1053,FALSE)</f>
        <v>103</v>
      </c>
      <c r="Y1053" s="18">
        <f>VLOOKUP(Y$1,IN_0310!$A$4:$XA$84,($C1053+Y$2-2001)+8*$B1053,FALSE)</f>
        <v>36</v>
      </c>
      <c r="Z1053" s="20"/>
      <c r="AA1053" s="20"/>
      <c r="AB1053" s="20"/>
      <c r="AC1053" s="20"/>
      <c r="AD1053" s="26"/>
      <c r="AE1053" s="17">
        <v>1993</v>
      </c>
      <c r="AF1053" s="18">
        <f>-VLOOKUP(AF$1,D_0310!$A$4:$XA$84,($C1053+AF$2-2001)+8*$B1053,FALSE)</f>
        <v>-15</v>
      </c>
      <c r="AG1053" s="18">
        <f>-VLOOKUP(AG$1,D_0310!$A$4:$XA$84,($C1053+AG$2-2001)+8*$B1053,FALSE)</f>
        <v>-20</v>
      </c>
      <c r="AH1053" s="18">
        <f>-VLOOKUP(AH$1,D_0310!$A$4:$XA$84,($C1053+AH$2-2001)+8*$B1053,FALSE)</f>
        <v>-11</v>
      </c>
      <c r="AI1053" s="18">
        <f>-VLOOKUP(AI$1,D_0310!$A$4:$XA$84,($C1053+AI$2-2001)+8*$B1053,FALSE)</f>
        <v>-16</v>
      </c>
      <c r="AJ1053" s="18">
        <f>-VLOOKUP(AJ$1,D_0310!$A$4:$XA$84,($C1053+AJ$2-2001)+8*$B1053,FALSE)</f>
        <v>-18</v>
      </c>
      <c r="AK1053" s="18">
        <f>-VLOOKUP(AK$1,D_0310!$A$4:$XA$84,($C1053+AK$2-2001)+8*$B1053,FALSE)</f>
        <v>-23</v>
      </c>
      <c r="AL1053" s="18">
        <f>-VLOOKUP(AL$1,D_0310!$A$4:$XA$84,($C1053+AL$2-2001)+8*$B1053,FALSE)</f>
        <v>-24</v>
      </c>
      <c r="AM1053" s="18">
        <f>-VLOOKUP(AM$1,D_0310!$A$4:$XA$84,($C1053+AM$2-2001)+8*$B1053,FALSE)</f>
        <v>-35</v>
      </c>
      <c r="AN1053" s="20"/>
      <c r="AO1053" s="20"/>
      <c r="AP1053" s="20"/>
      <c r="AQ1053" s="20"/>
      <c r="AR1053" s="26"/>
      <c r="AS1053" s="31">
        <v>1</v>
      </c>
      <c r="AT1053" s="55">
        <f>VLOOKUP(2002-C1053,census2002!$A$3:$CD$82,2+B1053)</f>
        <v>43088</v>
      </c>
      <c r="AU1053" s="17" t="s">
        <v>172</v>
      </c>
      <c r="AV1053">
        <f>1+K1053/AVERAGE(AVERAGE(SUM($AT1053,$D1053:J1053,$R1053:X1053,$AF1053:AL1053),SUM($AT1053,$D1053:K1053,$R1053:Y1053,$AF1053:AM1053)),AVERAGE(SUM($AT1054,$D1054:K1054,$S1054:Y1054,$AG1054:AM1054),SUM($AT1054,$D1054:L1054,$S1054:Z1054,$AG1054:AN1054)))</f>
        <v>0.99850289656968039</v>
      </c>
      <c r="BA1053" s="43">
        <f t="shared" ref="BA1053:BA1064" si="1389">(PRODUCT(AV1053:AZ1053))^(1/AS1053)</f>
        <v>0.99850289656968039</v>
      </c>
      <c r="BB1053" s="43" t="s">
        <v>173</v>
      </c>
    </row>
    <row r="1054" spans="1:54">
      <c r="A1054" s="9">
        <v>1053</v>
      </c>
      <c r="B1054" s="17">
        <f t="shared" ref="B1054" si="1390">C1052</f>
        <v>70</v>
      </c>
      <c r="C1054" s="17">
        <v>1992</v>
      </c>
      <c r="D1054" s="21"/>
      <c r="E1054" s="18">
        <f>VLOOKUP(E$1,IR_0310!$A$4:$XA$84,($C1054+E$2-2001)+8*$B1054,FALSE)</f>
        <v>40</v>
      </c>
      <c r="F1054" s="18">
        <f>VLOOKUP(F$1,IR_0310!$A$4:$XA$84,($C1054+F$2-2001)+8*$B1054,FALSE)</f>
        <v>36</v>
      </c>
      <c r="G1054" s="18">
        <f>VLOOKUP(G$1,IR_0310!$A$4:$XA$84,($C1054+G$2-2001)+8*$B1054,FALSE)</f>
        <v>36</v>
      </c>
      <c r="H1054" s="18">
        <f>VLOOKUP(H$1,IR_0310!$A$4:$XA$84,($C1054+H$2-2001)+8*$B1054,FALSE)</f>
        <v>43</v>
      </c>
      <c r="I1054" s="18">
        <f>VLOOKUP(I$1,IR_0310!$A$4:$XA$84,($C1054+I$2-2001)+8*$B1054,FALSE)</f>
        <v>18</v>
      </c>
      <c r="J1054" s="18">
        <f>VLOOKUP(J$1,IR_0310!$A$4:$XA$84,($C1054+J$2-2001)+8*$B1054,FALSE)</f>
        <v>-22</v>
      </c>
      <c r="K1054" s="19">
        <f>VLOOKUP(K$1,IR_0310!$A$4:$XA$84,($C1054+K$2-2001)+8*$B1054,FALSE)</f>
        <v>-107</v>
      </c>
      <c r="L1054" s="19">
        <f>VLOOKUP(L$1,IR_0310!$A$4:$XA$84,($C1054+L$2-2001)+8*$B1054,FALSE)</f>
        <v>-208</v>
      </c>
      <c r="M1054" s="22"/>
      <c r="N1054" s="22"/>
      <c r="O1054" s="22"/>
      <c r="P1054" s="21"/>
      <c r="Q1054" s="17">
        <v>1992</v>
      </c>
      <c r="R1054" s="21"/>
      <c r="S1054" s="18">
        <f>VLOOKUP(S$1,IN_0310!$A$4:$XA$84,($C1054+S$2-2001)+8*$B1054,FALSE)</f>
        <v>37</v>
      </c>
      <c r="T1054" s="18">
        <f>VLOOKUP(T$1,IN_0310!$A$4:$XA$84,($C1054+T$2-2001)+8*$B1054,FALSE)</f>
        <v>21</v>
      </c>
      <c r="U1054" s="18">
        <f>VLOOKUP(U$1,IN_0310!$A$4:$XA$84,($C1054+U$2-2001)+8*$B1054,FALSE)</f>
        <v>36</v>
      </c>
      <c r="V1054" s="18">
        <f>VLOOKUP(V$1,IN_0310!$A$4:$XA$84,($C1054+V$2-2001)+8*$B1054,FALSE)</f>
        <v>91</v>
      </c>
      <c r="W1054" s="18">
        <f>VLOOKUP(W$1,IN_0310!$A$4:$XA$84,($C1054+W$2-2001)+8*$B1054,FALSE)</f>
        <v>108</v>
      </c>
      <c r="X1054" s="18">
        <f>VLOOKUP(X$1,IN_0310!$A$4:$XA$84,($C1054+X$2-2001)+8*$B1054,FALSE)</f>
        <v>93</v>
      </c>
      <c r="Y1054" s="18">
        <f>VLOOKUP(Y$1,IN_0310!$A$4:$XA$84,($C1054+Y$2-2001)+8*$B1054,FALSE)</f>
        <v>84</v>
      </c>
      <c r="Z1054" s="18">
        <f>VLOOKUP(Z$1,IN_0310!$A$4:$XA$84,($C1054+Z$2-2001)+8*$B1054,FALSE)</f>
        <v>52</v>
      </c>
      <c r="AA1054" s="22"/>
      <c r="AB1054" s="22"/>
      <c r="AC1054" s="22"/>
      <c r="AD1054" s="21"/>
      <c r="AE1054" s="17">
        <v>1992</v>
      </c>
      <c r="AF1054" s="21"/>
      <c r="AG1054" s="18">
        <f>-VLOOKUP(AG$1,D_0310!$A$4:$XA$84,($C1054+AG$2-2001)+8*$B1054,FALSE)</f>
        <v>-20</v>
      </c>
      <c r="AH1054" s="18">
        <f>-VLOOKUP(AH$1,D_0310!$A$4:$XA$84,($C1054+AH$2-2001)+8*$B1054,FALSE)</f>
        <v>-15</v>
      </c>
      <c r="AI1054" s="18">
        <f>-VLOOKUP(AI$1,D_0310!$A$4:$XA$84,($C1054+AI$2-2001)+8*$B1054,FALSE)</f>
        <v>-8</v>
      </c>
      <c r="AJ1054" s="18">
        <f>-VLOOKUP(AJ$1,D_0310!$A$4:$XA$84,($C1054+AJ$2-2001)+8*$B1054,FALSE)</f>
        <v>-25</v>
      </c>
      <c r="AK1054" s="18">
        <f>-VLOOKUP(AK$1,D_0310!$A$4:$XA$84,($C1054+AK$2-2001)+8*$B1054,FALSE)</f>
        <v>-34</v>
      </c>
      <c r="AL1054" s="18">
        <f>-VLOOKUP(AL$1,D_0310!$A$4:$XA$84,($C1054+AL$2-2001)+8*$B1054,FALSE)</f>
        <v>-29</v>
      </c>
      <c r="AM1054" s="18">
        <f>-VLOOKUP(AM$1,D_0310!$A$4:$XA$84,($C1054+AM$2-2001)+8*$B1054,FALSE)</f>
        <v>-23</v>
      </c>
      <c r="AN1054" s="18">
        <f>-VLOOKUP(AN$1,D_0310!$A$4:$XA$84,($C1054+AN$2-2001)+8*$B1054,FALSE)</f>
        <v>-42</v>
      </c>
      <c r="AO1054" s="22"/>
      <c r="AP1054" s="22"/>
      <c r="AQ1054" s="22"/>
      <c r="AR1054" s="21"/>
      <c r="AS1054" s="31">
        <v>2</v>
      </c>
      <c r="AT1054" s="55">
        <f>VLOOKUP(2002-C1054,census2002!$A$3:$CD$82,2+B1054)</f>
        <v>48468</v>
      </c>
      <c r="AU1054" s="17" t="s">
        <v>174</v>
      </c>
      <c r="AV1054">
        <f>1+K1054/AVERAGE(AVERAGE(SUM($AT1054,$D1054:J1054,$R1054:X1054,$AF1054:AL1054),SUM($AT1054,$D1054:K1054,$R1054:Y1054,$AF1054:AM1054)),AVERAGE(SUM($AT1055,$D1055:K1055,$S1055:Y1055,$AG1055:AM1055),SUM($AT1055,$D1055:L1055,$S1055:Z1055,$AG1055:AN1055)))</f>
        <v>0.99792483842345903</v>
      </c>
      <c r="AW1054">
        <f>1+L1054/AVERAGE(AVERAGE(SUM($AT1054,$D1054:K1054,$R1054:Y1054,$AF1054:AM1054),SUM($AT1054,$D1054:L1054,$R1054:Z1054,$AF1054:AN1054)),AVERAGE(SUM($AT1055,$D1055:L1055,$S1055:Z1055,$AG1055:AN1055),SUM($AT1055,$D1055:M1055,$S1055:AA1055,$AG1055:AO1055)))</f>
        <v>0.99595883058660095</v>
      </c>
      <c r="BA1054" s="43">
        <f t="shared" si="1389"/>
        <v>0.99694134987448024</v>
      </c>
      <c r="BB1054" s="44">
        <f t="shared" ref="BB1054" si="1391">AVERAGE(BA1053:BA1064)^5-1</f>
        <v>1.7183868553771742E-3</v>
      </c>
    </row>
    <row r="1055" spans="1:54">
      <c r="A1055" s="13">
        <v>1054</v>
      </c>
      <c r="B1055" s="17">
        <f t="shared" ref="B1055" si="1392">C1052</f>
        <v>70</v>
      </c>
      <c r="C1055" s="17">
        <v>1991</v>
      </c>
      <c r="D1055" s="21"/>
      <c r="E1055" s="21"/>
      <c r="F1055" s="18">
        <f>VLOOKUP(F$1,IR_0310!$A$4:$XA$84,($C1055+F$2-2001)+8*$B1055,FALSE)</f>
        <v>45</v>
      </c>
      <c r="G1055" s="18">
        <f>VLOOKUP(G$1,IR_0310!$A$4:$XA$84,($C1055+G$2-2001)+8*$B1055,FALSE)</f>
        <v>44</v>
      </c>
      <c r="H1055" s="18">
        <f>VLOOKUP(H$1,IR_0310!$A$4:$XA$84,($C1055+H$2-2001)+8*$B1055,FALSE)</f>
        <v>37</v>
      </c>
      <c r="I1055" s="18">
        <f>VLOOKUP(I$1,IR_0310!$A$4:$XA$84,($C1055+I$2-2001)+8*$B1055,FALSE)</f>
        <v>36</v>
      </c>
      <c r="J1055" s="18">
        <f>VLOOKUP(J$1,IR_0310!$A$4:$XA$84,($C1055+J$2-2001)+8*$B1055,FALSE)</f>
        <v>9</v>
      </c>
      <c r="K1055" s="19">
        <f>VLOOKUP(K$1,IR_0310!$A$4:$XA$84,($C1055+K$2-2001)+8*$B1055,FALSE)</f>
        <v>-100</v>
      </c>
      <c r="L1055" s="19">
        <f>VLOOKUP(L$1,IR_0310!$A$4:$XA$84,($C1055+L$2-2001)+8*$B1055,FALSE)</f>
        <v>-102</v>
      </c>
      <c r="M1055" s="19">
        <f>VLOOKUP(M$1,IR_0310!$A$4:$XA$84,($C1055+M$2-2001)+8*$B1055,FALSE)</f>
        <v>-63</v>
      </c>
      <c r="N1055" s="22"/>
      <c r="O1055" s="22"/>
      <c r="P1055" s="21"/>
      <c r="Q1055" s="17">
        <v>1991</v>
      </c>
      <c r="R1055" s="21"/>
      <c r="S1055" s="21"/>
      <c r="T1055" s="18">
        <f>VLOOKUP(T$1,IN_0310!$A$4:$XA$84,($C1055+T$2-2001)+8*$B1055,FALSE)</f>
        <v>40</v>
      </c>
      <c r="U1055" s="18">
        <f>VLOOKUP(U$1,IN_0310!$A$4:$XA$84,($C1055+U$2-2001)+8*$B1055,FALSE)</f>
        <v>8</v>
      </c>
      <c r="V1055" s="18">
        <f>VLOOKUP(V$1,IN_0310!$A$4:$XA$84,($C1055+V$2-2001)+8*$B1055,FALSE)</f>
        <v>35</v>
      </c>
      <c r="W1055" s="18">
        <f>VLOOKUP(W$1,IN_0310!$A$4:$XA$84,($C1055+W$2-2001)+8*$B1055,FALSE)</f>
        <v>94</v>
      </c>
      <c r="X1055" s="18">
        <f>VLOOKUP(X$1,IN_0310!$A$4:$XA$84,($C1055+X$2-2001)+8*$B1055,FALSE)</f>
        <v>109</v>
      </c>
      <c r="Y1055" s="18">
        <f>VLOOKUP(Y$1,IN_0310!$A$4:$XA$84,($C1055+Y$2-2001)+8*$B1055,FALSE)</f>
        <v>74</v>
      </c>
      <c r="Z1055" s="18">
        <f>VLOOKUP(Z$1,IN_0310!$A$4:$XA$84,($C1055+Z$2-2001)+8*$B1055,FALSE)</f>
        <v>117</v>
      </c>
      <c r="AA1055" s="18">
        <f>VLOOKUP(AA$1,IN_0310!$A$4:$XA$84,($C1055+AA$2-2001)+8*$B1055,FALSE)</f>
        <v>35</v>
      </c>
      <c r="AB1055" s="22"/>
      <c r="AC1055" s="22"/>
      <c r="AD1055" s="21"/>
      <c r="AE1055" s="17">
        <v>1991</v>
      </c>
      <c r="AF1055" s="21"/>
      <c r="AG1055" s="21"/>
      <c r="AH1055" s="18">
        <f>-VLOOKUP(AH$1,D_0310!$A$4:$XA$84,($C1055+AH$2-2001)+8*$B1055,FALSE)</f>
        <v>-21</v>
      </c>
      <c r="AI1055" s="18">
        <f>-VLOOKUP(AI$1,D_0310!$A$4:$XA$84,($C1055+AI$2-2001)+8*$B1055,FALSE)</f>
        <v>-17</v>
      </c>
      <c r="AJ1055" s="18">
        <f>-VLOOKUP(AJ$1,D_0310!$A$4:$XA$84,($C1055+AJ$2-2001)+8*$B1055,FALSE)</f>
        <v>-16</v>
      </c>
      <c r="AK1055" s="18">
        <f>-VLOOKUP(AK$1,D_0310!$A$4:$XA$84,($C1055+AK$2-2001)+8*$B1055,FALSE)</f>
        <v>-25</v>
      </c>
      <c r="AL1055" s="18">
        <f>-VLOOKUP(AL$1,D_0310!$A$4:$XA$84,($C1055+AL$2-2001)+8*$B1055,FALSE)</f>
        <v>-45</v>
      </c>
      <c r="AM1055" s="18">
        <f>-VLOOKUP(AM$1,D_0310!$A$4:$XA$84,($C1055+AM$2-2001)+8*$B1055,FALSE)</f>
        <v>-40</v>
      </c>
      <c r="AN1055" s="18">
        <f>-VLOOKUP(AN$1,D_0310!$A$4:$XA$84,($C1055+AN$2-2001)+8*$B1055,FALSE)</f>
        <v>-56</v>
      </c>
      <c r="AO1055" s="18">
        <f>-VLOOKUP(AO$1,D_0310!$A$4:$XA$84,($C1055+AO$2-2001)+8*$B1055,FALSE)</f>
        <v>-55</v>
      </c>
      <c r="AP1055" s="22"/>
      <c r="AQ1055" s="22"/>
      <c r="AR1055" s="21"/>
      <c r="AS1055" s="31">
        <v>3</v>
      </c>
      <c r="AT1055" s="55">
        <f>VLOOKUP(2002-C1055,census2002!$A$3:$CD$82,2+B1055)</f>
        <v>54027</v>
      </c>
      <c r="AU1055" s="17" t="s">
        <v>175</v>
      </c>
      <c r="AV1055">
        <f>1+K1055/AVERAGE(AVERAGE(SUM($AT1055,$D1055:J1055,$R1055:X1055,$AF1055:AL1055),SUM($AT1055,$D1055:K1055,$R1055:Y1055,$AF1055:AM1055)),AVERAGE(SUM($AT1056,$D1056:K1056,$S1056:Y1056,$AG1056:AM1056),SUM($AT1056,$D1056:L1056,$S1056:Z1056,$AG1056:AN1056)))</f>
        <v>0.99826331602438301</v>
      </c>
      <c r="AW1055">
        <f>1+L1055/AVERAGE(AVERAGE(SUM($AT1055,$D1055:K1055,$R1055:Y1055,$AF1055:AM1055),SUM($AT1055,$D1055:L1055,$R1055:Z1055,$AF1055:AN1055)),AVERAGE(SUM($AT1056,$D1056:L1056,$S1056:Z1056,$AG1056:AN1056),SUM($AT1056,$D1056:M1056,$S1056:AA1056,$AG1056:AO1056)))</f>
        <v>0.9982281361555766</v>
      </c>
      <c r="AX1055">
        <f>1+M1055/AVERAGE(AVERAGE(SUM($AT1055,$D1055:L1055,$R1055:Z1055,$AF1055:AN1055),SUM($AT1055,$D1055:M1055,$R1055:AA1055,$AF1055:AO1055)),AVERAGE(SUM($AT1056,$D1056:M1056,$S1056:AA1056,$AG1056:AO1056),SUM($AT1056,$D1056:N1056,$S1056:AB1056,$AG1056:AP1056)))</f>
        <v>0.99890516181447708</v>
      </c>
      <c r="BA1055" s="43">
        <f t="shared" si="1389"/>
        <v>0.99846548951037628</v>
      </c>
      <c r="BB1055" s="45" t="s">
        <v>176</v>
      </c>
    </row>
    <row r="1056" spans="1:54">
      <c r="A1056" s="9">
        <v>1055</v>
      </c>
      <c r="B1056" s="17">
        <f t="shared" ref="B1056" si="1393">C1052</f>
        <v>70</v>
      </c>
      <c r="C1056" s="17">
        <v>1990</v>
      </c>
      <c r="D1056" s="21"/>
      <c r="E1056" s="21"/>
      <c r="F1056" s="21"/>
      <c r="G1056" s="18">
        <f>VLOOKUP(G$1,IR_0310!$A$4:$XA$84,($C1056+G$2-2001)+8*$B1056,FALSE)</f>
        <v>50</v>
      </c>
      <c r="H1056" s="18">
        <f>VLOOKUP(H$1,IR_0310!$A$4:$XA$84,($C1056+H$2-2001)+8*$B1056,FALSE)</f>
        <v>49</v>
      </c>
      <c r="I1056" s="18">
        <f>VLOOKUP(I$1,IR_0310!$A$4:$XA$84,($C1056+I$2-2001)+8*$B1056,FALSE)</f>
        <v>43</v>
      </c>
      <c r="J1056" s="18">
        <f>VLOOKUP(J$1,IR_0310!$A$4:$XA$84,($C1056+J$2-2001)+8*$B1056,FALSE)</f>
        <v>68</v>
      </c>
      <c r="K1056" s="19">
        <f>VLOOKUP(K$1,IR_0310!$A$4:$XA$84,($C1056+K$2-2001)+8*$B1056,FALSE)</f>
        <v>-22</v>
      </c>
      <c r="L1056" s="19">
        <f>VLOOKUP(L$1,IR_0310!$A$4:$XA$84,($C1056+L$2-2001)+8*$B1056,FALSE)</f>
        <v>-98</v>
      </c>
      <c r="M1056" s="19">
        <f>VLOOKUP(M$1,IR_0310!$A$4:$XA$84,($C1056+M$2-2001)+8*$B1056,FALSE)</f>
        <v>-28</v>
      </c>
      <c r="N1056" s="19">
        <f>VLOOKUP(N$1,IR_0310!$A$4:$XA$84,($C1056+N$2-2001)+8*$B1056,FALSE)</f>
        <v>-29</v>
      </c>
      <c r="O1056" s="22"/>
      <c r="P1056" s="21"/>
      <c r="Q1056" s="17">
        <v>1990</v>
      </c>
      <c r="R1056" s="21"/>
      <c r="S1056" s="21"/>
      <c r="T1056" s="21"/>
      <c r="U1056" s="18">
        <f>VLOOKUP(U$1,IN_0310!$A$4:$XA$84,($C1056+U$2-2001)+8*$B1056,FALSE)</f>
        <v>46</v>
      </c>
      <c r="V1056" s="18">
        <f>VLOOKUP(V$1,IN_0310!$A$4:$XA$84,($C1056+V$2-2001)+8*$B1056,FALSE)</f>
        <v>19</v>
      </c>
      <c r="W1056" s="18">
        <f>VLOOKUP(W$1,IN_0310!$A$4:$XA$84,($C1056+W$2-2001)+8*$B1056,FALSE)</f>
        <v>43</v>
      </c>
      <c r="X1056" s="18">
        <f>VLOOKUP(X$1,IN_0310!$A$4:$XA$84,($C1056+X$2-2001)+8*$B1056,FALSE)</f>
        <v>92</v>
      </c>
      <c r="Y1056" s="18">
        <f>VLOOKUP(Y$1,IN_0310!$A$4:$XA$84,($C1056+Y$2-2001)+8*$B1056,FALSE)</f>
        <v>118</v>
      </c>
      <c r="Z1056" s="18">
        <f>VLOOKUP(Z$1,IN_0310!$A$4:$XA$84,($C1056+Z$2-2001)+8*$B1056,FALSE)</f>
        <v>111</v>
      </c>
      <c r="AA1056" s="18">
        <f>VLOOKUP(AA$1,IN_0310!$A$4:$XA$84,($C1056+AA$2-2001)+8*$B1056,FALSE)</f>
        <v>175</v>
      </c>
      <c r="AB1056" s="18">
        <f>VLOOKUP(AB$1,IN_0310!$A$4:$XA$84,($C1056+AB$2-2001)+8*$B1056,FALSE)</f>
        <v>21</v>
      </c>
      <c r="AC1056" s="22"/>
      <c r="AD1056" s="21"/>
      <c r="AE1056" s="17">
        <v>1990</v>
      </c>
      <c r="AF1056" s="21"/>
      <c r="AG1056" s="21"/>
      <c r="AH1056" s="21"/>
      <c r="AI1056" s="18">
        <f>-VLOOKUP(AI$1,D_0310!$A$4:$XA$84,($C1056+AI$2-2001)+8*$B1056,FALSE)</f>
        <v>-22</v>
      </c>
      <c r="AJ1056" s="18">
        <f>-VLOOKUP(AJ$1,D_0310!$A$4:$XA$84,($C1056+AJ$2-2001)+8*$B1056,FALSE)</f>
        <v>-30</v>
      </c>
      <c r="AK1056" s="18">
        <f>-VLOOKUP(AK$1,D_0310!$A$4:$XA$84,($C1056+AK$2-2001)+8*$B1056,FALSE)</f>
        <v>-31</v>
      </c>
      <c r="AL1056" s="18">
        <f>-VLOOKUP(AL$1,D_0310!$A$4:$XA$84,($C1056+AL$2-2001)+8*$B1056,FALSE)</f>
        <v>-29</v>
      </c>
      <c r="AM1056" s="18">
        <f>-VLOOKUP(AM$1,D_0310!$A$4:$XA$84,($C1056+AM$2-2001)+8*$B1056,FALSE)</f>
        <v>-64</v>
      </c>
      <c r="AN1056" s="18">
        <f>-VLOOKUP(AN$1,D_0310!$A$4:$XA$84,($C1056+AN$2-2001)+8*$B1056,FALSE)</f>
        <v>-59</v>
      </c>
      <c r="AO1056" s="18">
        <f>-VLOOKUP(AO$1,D_0310!$A$4:$XA$84,($C1056+AO$2-2001)+8*$B1056,FALSE)</f>
        <v>-52</v>
      </c>
      <c r="AP1056" s="18">
        <f>-VLOOKUP(AP$1,D_0310!$A$4:$XA$84,($C1056+AP$2-2001)+8*$B1056,FALSE)</f>
        <v>-58</v>
      </c>
      <c r="AQ1056" s="22"/>
      <c r="AR1056" s="21"/>
      <c r="AS1056" s="31">
        <v>4</v>
      </c>
      <c r="AT1056" s="55">
        <f>VLOOKUP(2002-C1056,census2002!$A$3:$CD$82,2+B1056)</f>
        <v>60528</v>
      </c>
      <c r="AU1056" s="17" t="s">
        <v>177</v>
      </c>
      <c r="AV1056">
        <f>1+K1056/AVERAGE(AVERAGE(SUM($AT1056,$D1056:J1056,$R1056:X1056,$AF1056:AL1056),SUM($AT1056,$D1056:K1056,$R1056:Y1056,$AF1056:AM1056)),AVERAGE(SUM($AT1057,$D1057:K1057,$S1057:Y1057,$AG1057:AM1057),SUM($AT1057,$D1057:L1057,$S1057:Z1057,$AG1057:AN1057)))</f>
        <v>0.99965227012289093</v>
      </c>
      <c r="AW1056">
        <f>1+L1056/AVERAGE(AVERAGE(SUM($AT1056,$D1056:K1056,$R1056:Y1056,$AF1056:AM1056),SUM($AT1056,$D1056:L1056,$R1056:Z1056,$AF1056:AN1056)),AVERAGE(SUM($AT1057,$D1057:L1057,$S1057:Z1057,$AG1057:AN1057),SUM($AT1057,$D1057:M1057,$S1057:AA1057,$AG1057:AO1057)))</f>
        <v>0.99845115610133861</v>
      </c>
      <c r="AX1056">
        <f>1+M1056/AVERAGE(AVERAGE(SUM($AT1056,$D1056:L1056,$R1056:Z1056,$AF1056:AN1056),SUM($AT1056,$D1056:M1056,$R1056:AA1056,$AF1056:AO1056)),AVERAGE(SUM($AT1057,$D1057:M1057,$S1057:AA1057,$AG1057:AO1057),SUM($AT1057,$D1057:N1057,$S1057:AB1057,$AG1057:AP1057)))</f>
        <v>0.99955781735487925</v>
      </c>
      <c r="AY1056">
        <f>1+N1056/AVERAGE(AVERAGE(SUM($AT1056,$D1056:M1056,$R1056:AA1056,$AF1056:AO1056),SUM($AT1056,$D1056:N1056,$R1056:AB1056,$AF1056:AP1056)),AVERAGE(SUM($AT1057,$D1057:N1057,$S1057:AB1057,$AG1057:AP1057),SUM($AT1057,$D1057:O1057,$S1057:AC1057,$AG1057:AQ1057)))</f>
        <v>0.99954217694860936</v>
      </c>
      <c r="BA1056" s="43">
        <f t="shared" si="1389"/>
        <v>0.99930073378376749</v>
      </c>
      <c r="BB1056" s="46">
        <f t="shared" ref="BB1056" si="1394">AVERAGE(BB1057:BB1064)^5-1</f>
        <v>2.5629514298071143E-3</v>
      </c>
    </row>
    <row r="1057" spans="1:54">
      <c r="A1057" s="9">
        <v>1056</v>
      </c>
      <c r="B1057" s="17">
        <f t="shared" ref="B1057" si="1395">C1052</f>
        <v>70</v>
      </c>
      <c r="C1057" s="17">
        <v>1989</v>
      </c>
      <c r="D1057" s="21"/>
      <c r="E1057" s="21"/>
      <c r="F1057" s="21"/>
      <c r="G1057" s="21"/>
      <c r="H1057" s="18">
        <f>VLOOKUP(H$1,IR_0310!$A$4:$XA$84,($C1057+H$2-2001)+8*$B1057,FALSE)</f>
        <v>51</v>
      </c>
      <c r="I1057" s="18">
        <f>VLOOKUP(I$1,IR_0310!$A$4:$XA$84,($C1057+I$2-2001)+8*$B1057,FALSE)</f>
        <v>90</v>
      </c>
      <c r="J1057" s="18">
        <f>VLOOKUP(J$1,IR_0310!$A$4:$XA$84,($C1057+J$2-2001)+8*$B1057,FALSE)</f>
        <v>53</v>
      </c>
      <c r="K1057" s="19">
        <f>VLOOKUP(K$1,IR_0310!$A$4:$XA$84,($C1057+K$2-2001)+8*$B1057,FALSE)</f>
        <v>109</v>
      </c>
      <c r="L1057" s="19">
        <f>VLOOKUP(L$1,IR_0310!$A$4:$XA$84,($C1057+L$2-2001)+8*$B1057,FALSE)</f>
        <v>-17</v>
      </c>
      <c r="M1057" s="19">
        <f>VLOOKUP(M$1,IR_0310!$A$4:$XA$84,($C1057+M$2-2001)+8*$B1057,FALSE)</f>
        <v>-60</v>
      </c>
      <c r="N1057" s="19">
        <f>VLOOKUP(N$1,IR_0310!$A$4:$XA$84,($C1057+N$2-2001)+8*$B1057,FALSE)</f>
        <v>-4</v>
      </c>
      <c r="O1057" s="19">
        <f>VLOOKUP(O$1,IR_0310!$A$4:$XA$84,($C1057+O$2-2001)+8*$B1057,FALSE)</f>
        <v>-59</v>
      </c>
      <c r="P1057" s="21"/>
      <c r="Q1057" s="17">
        <v>1989</v>
      </c>
      <c r="R1057" s="21"/>
      <c r="S1057" s="21"/>
      <c r="T1057" s="21"/>
      <c r="U1057" s="21"/>
      <c r="V1057" s="18">
        <f>VLOOKUP(V$1,IN_0310!$A$4:$XA$84,($C1057+V$2-2001)+8*$B1057,FALSE)</f>
        <v>49</v>
      </c>
      <c r="W1057" s="18">
        <f>VLOOKUP(W$1,IN_0310!$A$4:$XA$84,($C1057+W$2-2001)+8*$B1057,FALSE)</f>
        <v>19</v>
      </c>
      <c r="X1057" s="18">
        <f>VLOOKUP(X$1,IN_0310!$A$4:$XA$84,($C1057+X$2-2001)+8*$B1057,FALSE)</f>
        <v>53</v>
      </c>
      <c r="Y1057" s="18">
        <f>VLOOKUP(Y$1,IN_0310!$A$4:$XA$84,($C1057+Y$2-2001)+8*$B1057,FALSE)</f>
        <v>97</v>
      </c>
      <c r="Z1057" s="18">
        <f>VLOOKUP(Z$1,IN_0310!$A$4:$XA$84,($C1057+Z$2-2001)+8*$B1057,FALSE)</f>
        <v>131</v>
      </c>
      <c r="AA1057" s="18">
        <f>VLOOKUP(AA$1,IN_0310!$A$4:$XA$84,($C1057+AA$2-2001)+8*$B1057,FALSE)</f>
        <v>133</v>
      </c>
      <c r="AB1057" s="18">
        <f>VLOOKUP(AB$1,IN_0310!$A$4:$XA$84,($C1057+AB$2-2001)+8*$B1057,FALSE)</f>
        <v>224</v>
      </c>
      <c r="AC1057" s="18">
        <f>VLOOKUP(AC$1,IN_0310!$A$4:$XA$84,($C1057+AC$2-2001)+8*$B1057,FALSE)</f>
        <v>34</v>
      </c>
      <c r="AD1057" s="21"/>
      <c r="AE1057" s="17">
        <v>1989</v>
      </c>
      <c r="AF1057" s="21"/>
      <c r="AG1057" s="21"/>
      <c r="AH1057" s="21"/>
      <c r="AI1057" s="21"/>
      <c r="AJ1057" s="18">
        <f>-VLOOKUP(AJ$1,D_0310!$A$4:$XA$84,($C1057+AJ$2-2001)+8*$B1057,FALSE)</f>
        <v>-27</v>
      </c>
      <c r="AK1057" s="18">
        <f>-VLOOKUP(AK$1,D_0310!$A$4:$XA$84,($C1057+AK$2-2001)+8*$B1057,FALSE)</f>
        <v>-34</v>
      </c>
      <c r="AL1057" s="18">
        <f>-VLOOKUP(AL$1,D_0310!$A$4:$XA$84,($C1057+AL$2-2001)+8*$B1057,FALSE)</f>
        <v>-48</v>
      </c>
      <c r="AM1057" s="18">
        <f>-VLOOKUP(AM$1,D_0310!$A$4:$XA$84,($C1057+AM$2-2001)+8*$B1057,FALSE)</f>
        <v>-67</v>
      </c>
      <c r="AN1057" s="18">
        <f>-VLOOKUP(AN$1,D_0310!$A$4:$XA$84,($C1057+AN$2-2001)+8*$B1057,FALSE)</f>
        <v>-66</v>
      </c>
      <c r="AO1057" s="18">
        <f>-VLOOKUP(AO$1,D_0310!$A$4:$XA$84,($C1057+AO$2-2001)+8*$B1057,FALSE)</f>
        <v>-85</v>
      </c>
      <c r="AP1057" s="18">
        <f>-VLOOKUP(AP$1,D_0310!$A$4:$XA$84,($C1057+AP$2-2001)+8*$B1057,FALSE)</f>
        <v>-60</v>
      </c>
      <c r="AQ1057" s="18">
        <f>-VLOOKUP(AQ$1,D_0310!$A$4:$XA$84,($C1057+AQ$2-2001)+8*$B1057,FALSE)</f>
        <v>-80</v>
      </c>
      <c r="AR1057" s="21"/>
      <c r="AS1057" s="31">
        <v>5</v>
      </c>
      <c r="AT1057" s="55">
        <f>VLOOKUP(2002-C1057,census2002!$A$3:$CD$82,2+B1057)</f>
        <v>65324</v>
      </c>
      <c r="AU1057" s="17" t="s">
        <v>178</v>
      </c>
      <c r="AV1057">
        <f>1+K1057/AVERAGE(AVERAGE(SUM($AT1057,$D1057:J1057,$R1057:X1057,$AF1057:AL1057),SUM($AT1057,$D1057:K1057,$R1057:Y1057,$AF1057:AM1057)),AVERAGE(SUM($AT1058,$D1058:K1058,$S1058:Y1058,$AG1058:AM1058),SUM($AT1058,$D1058:L1058,$S1058:Z1058,$AG1058:AN1058)))</f>
        <v>1.0015960289628008</v>
      </c>
      <c r="AW1057">
        <f>1+L1057/AVERAGE(AVERAGE(SUM($AT1057,$D1057:K1057,$R1057:Y1057,$AF1057:AM1057),SUM($AT1057,$D1057:L1057,$R1057:Z1057,$AF1057:AN1057)),AVERAGE(SUM($AT1058,$D1058:L1058,$S1058:Z1058,$AG1058:AN1058),SUM($AT1058,$D1058:M1058,$S1058:AA1058,$AG1058:AO1058)))</f>
        <v>0.9997514047459759</v>
      </c>
      <c r="AX1057">
        <f>1+M1057/AVERAGE(AVERAGE(SUM($AT1057,$D1057:L1057,$R1057:Z1057,$AF1057:AN1057),SUM($AT1057,$D1057:M1057,$R1057:AA1057,$AF1057:AO1057)),AVERAGE(SUM($AT1058,$D1058:M1058,$S1058:AA1058,$AG1058:AO1058),SUM($AT1058,$D1058:N1058,$S1058:AB1058,$AG1058:AP1058)))</f>
        <v>0.99912302177463852</v>
      </c>
      <c r="AY1057">
        <f>1+N1057/AVERAGE(AVERAGE(SUM($AT1057,$D1057:M1057,$R1057:AA1057,$AF1057:AO1057),SUM($AT1057,$D1057:N1057,$R1057:AB1057,$AF1057:AP1057)),AVERAGE(SUM($AT1058,$D1058:N1058,$S1058:AB1058,$AG1058:AP1058),SUM($AT1058,$D1058:O1058,$S1058:AC1058,$AG1058:AQ1058)))</f>
        <v>0.99994159432880936</v>
      </c>
      <c r="AZ1057">
        <f>1+O1057/AVERAGE(AVERAGE(SUM($AT1057,$D1057:N1057,$R1057:AB1057,$AF1057:AP1057),SUM($AT1057,$D1057:O1057,$R1057:AC1057,$AF1057:AQ1057)),AVERAGE(SUM($AT1058,$D1058:O1058,$S1058:AC1058,$AG1058:AQ1058),SUM($AT1058,$D1058:P1058,$S1058:AD1058,$AG1058:AR1058)))</f>
        <v>0.99913844401528895</v>
      </c>
      <c r="BA1057" s="43">
        <f t="shared" si="1389"/>
        <v>0.99990969063677959</v>
      </c>
      <c r="BB1057" s="47">
        <f t="shared" ref="BB1057:BB1064" si="1396">PRODUCT(AV1053,AW1054,AX1055,AY1056,AZ1057)^(1/5)</f>
        <v>0.99840869239593932</v>
      </c>
    </row>
    <row r="1058" spans="1:54">
      <c r="A1058" s="13">
        <v>1057</v>
      </c>
      <c r="B1058" s="17">
        <f t="shared" ref="B1058" si="1397">C1052</f>
        <v>70</v>
      </c>
      <c r="C1058" s="17">
        <v>1988</v>
      </c>
      <c r="D1058" s="21"/>
      <c r="E1058" s="21"/>
      <c r="F1058" s="21"/>
      <c r="G1058" s="21"/>
      <c r="H1058" s="21"/>
      <c r="I1058" s="18">
        <f>VLOOKUP(I$1,IR_0310!$A$4:$XA$84,($C1058+I$2-2001)+8*$B1058,FALSE)</f>
        <v>110</v>
      </c>
      <c r="J1058" s="18">
        <f>VLOOKUP(J$1,IR_0310!$A$4:$XA$84,($C1058+J$2-2001)+8*$B1058,FALSE)</f>
        <v>91</v>
      </c>
      <c r="K1058" s="19">
        <f>VLOOKUP(K$1,IR_0310!$A$4:$XA$84,($C1058+K$2-2001)+8*$B1058,FALSE)</f>
        <v>87</v>
      </c>
      <c r="L1058" s="19">
        <f>VLOOKUP(L$1,IR_0310!$A$4:$XA$84,($C1058+L$2-2001)+8*$B1058,FALSE)</f>
        <v>123</v>
      </c>
      <c r="M1058" s="19">
        <f>VLOOKUP(M$1,IR_0310!$A$4:$XA$84,($C1058+M$2-2001)+8*$B1058,FALSE)</f>
        <v>-26</v>
      </c>
      <c r="N1058" s="19">
        <f>VLOOKUP(N$1,IR_0310!$A$4:$XA$84,($C1058+N$2-2001)+8*$B1058,FALSE)</f>
        <v>-32</v>
      </c>
      <c r="O1058" s="19">
        <f>VLOOKUP(O$1,IR_0310!$A$4:$XA$84,($C1058+O$2-2001)+8*$B1058,FALSE)</f>
        <v>-98</v>
      </c>
      <c r="P1058" s="18">
        <f>VLOOKUP(P$1,IR_0310!$A$4:$XA$84,($C1058+P$2-2001)+8*$B1058,FALSE)</f>
        <v>-76</v>
      </c>
      <c r="Q1058" s="17">
        <v>1988</v>
      </c>
      <c r="R1058" s="21"/>
      <c r="S1058" s="21"/>
      <c r="T1058" s="21"/>
      <c r="U1058" s="21"/>
      <c r="V1058" s="21"/>
      <c r="W1058" s="18">
        <f>VLOOKUP(W$1,IN_0310!$A$4:$XA$84,($C1058+W$2-2001)+8*$B1058,FALSE)</f>
        <v>20</v>
      </c>
      <c r="X1058" s="18">
        <f>VLOOKUP(X$1,IN_0310!$A$4:$XA$84,($C1058+X$2-2001)+8*$B1058,FALSE)</f>
        <v>16</v>
      </c>
      <c r="Y1058" s="18">
        <f>VLOOKUP(Y$1,IN_0310!$A$4:$XA$84,($C1058+Y$2-2001)+8*$B1058,FALSE)</f>
        <v>57</v>
      </c>
      <c r="Z1058" s="18">
        <f>VLOOKUP(Z$1,IN_0310!$A$4:$XA$84,($C1058+Z$2-2001)+8*$B1058,FALSE)</f>
        <v>98</v>
      </c>
      <c r="AA1058" s="18">
        <f>VLOOKUP(AA$1,IN_0310!$A$4:$XA$84,($C1058+AA$2-2001)+8*$B1058,FALSE)</f>
        <v>131</v>
      </c>
      <c r="AB1058" s="18">
        <f>VLOOKUP(AB$1,IN_0310!$A$4:$XA$84,($C1058+AB$2-2001)+8*$B1058,FALSE)</f>
        <v>187</v>
      </c>
      <c r="AC1058" s="18">
        <f>VLOOKUP(AC$1,IN_0310!$A$4:$XA$84,($C1058+AC$2-2001)+8*$B1058,FALSE)</f>
        <v>255</v>
      </c>
      <c r="AD1058" s="18">
        <f>VLOOKUP(AD$1,IN_0310!$A$4:$XA$84,($C1058+AD$2-2001)+8*$B1058,FALSE)</f>
        <v>33</v>
      </c>
      <c r="AE1058" s="17">
        <v>1988</v>
      </c>
      <c r="AF1058" s="21"/>
      <c r="AG1058" s="21"/>
      <c r="AH1058" s="21"/>
      <c r="AI1058" s="21"/>
      <c r="AJ1058" s="21"/>
      <c r="AK1058" s="18">
        <f>-VLOOKUP(AK$1,D_0310!$A$4:$XA$84,($C1058+AK$2-2001)+8*$B1058,FALSE)</f>
        <v>-41</v>
      </c>
      <c r="AL1058" s="18">
        <f>-VLOOKUP(AL$1,D_0310!$A$4:$XA$84,($C1058+AL$2-2001)+8*$B1058,FALSE)</f>
        <v>-58</v>
      </c>
      <c r="AM1058" s="18">
        <f>-VLOOKUP(AM$1,D_0310!$A$4:$XA$84,($C1058+AM$2-2001)+8*$B1058,FALSE)</f>
        <v>-44</v>
      </c>
      <c r="AN1058" s="18">
        <f>-VLOOKUP(AN$1,D_0310!$A$4:$XA$84,($C1058+AN$2-2001)+8*$B1058,FALSE)</f>
        <v>-76</v>
      </c>
      <c r="AO1058" s="18">
        <f>-VLOOKUP(AO$1,D_0310!$A$4:$XA$84,($C1058+AO$2-2001)+8*$B1058,FALSE)</f>
        <v>-78</v>
      </c>
      <c r="AP1058" s="18">
        <f>-VLOOKUP(AP$1,D_0310!$A$4:$XA$84,($C1058+AP$2-2001)+8*$B1058,FALSE)</f>
        <v>-88</v>
      </c>
      <c r="AQ1058" s="18">
        <f>-VLOOKUP(AQ$1,D_0310!$A$4:$XA$84,($C1058+AQ$2-2001)+8*$B1058,FALSE)</f>
        <v>-93</v>
      </c>
      <c r="AR1058" s="18">
        <f>-VLOOKUP(AR$1,D_0310!$A$4:$XA$84,($C1058+AR$2-2001)+8*$B1058,FALSE)</f>
        <v>-99</v>
      </c>
      <c r="AS1058" s="31">
        <v>5</v>
      </c>
      <c r="AT1058" s="55">
        <f>VLOOKUP(2002-C1058,census2002!$A$3:$CD$82,2+B1058)</f>
        <v>70679</v>
      </c>
      <c r="AU1058" s="17" t="s">
        <v>179</v>
      </c>
      <c r="AV1058">
        <f>1+K1058/AVERAGE(AVERAGE(SUM($AT1058,$D1058:J1058,$R1058:X1058,$AF1058:AL1058),SUM($AT1058,$D1058:K1058,$R1058:Y1058,$AF1058:AM1058)),AVERAGE(SUM($AT1059,$D1059:K1059,$S1059:Y1059,$AG1059:AM1059),SUM($AT1059,$D1059:L1059,$S1059:Z1059,$AG1059:AN1059)))</f>
        <v>1.0012059883559745</v>
      </c>
      <c r="AW1058">
        <f>1+L1058/AVERAGE(AVERAGE(SUM($AT1058,$D1058:K1058,$R1058:Y1058,$AF1058:AM1058),SUM($AT1058,$D1058:L1058,$R1058:Z1058,$AF1058:AN1058)),AVERAGE(SUM($AT1059,$D1059:L1059,$S1059:Z1059,$AG1059:AN1059),SUM($AT1059,$D1059:M1059,$S1059:AA1059,$AG1059:AO1059)))</f>
        <v>1.0017016802362984</v>
      </c>
      <c r="AX1058">
        <f>1+M1058/AVERAGE(AVERAGE(SUM($AT1058,$D1058:L1058,$R1058:Z1058,$AF1058:AN1058),SUM($AT1058,$D1058:M1058,$R1058:AA1058,$AF1058:AO1058)),AVERAGE(SUM($AT1059,$D1059:M1059,$S1059:AA1059,$AG1059:AO1059),SUM($AT1059,$D1059:N1059,$S1059:AB1059,$AG1059:AP1059)))</f>
        <v>0.99964075496725346</v>
      </c>
      <c r="AY1058">
        <f>1+N1058/AVERAGE(AVERAGE(SUM($AT1058,$D1058:M1058,$R1058:AA1058,$AF1058:AO1058),SUM($AT1058,$D1058:N1058,$R1058:AB1058,$AF1058:AP1058)),AVERAGE(SUM($AT1059,$D1059:N1059,$S1059:AB1059,$AG1059:AP1059),SUM($AT1059,$D1059:O1059,$S1059:AC1059,$AG1059:AQ1059)))</f>
        <v>0.9995581773434723</v>
      </c>
      <c r="AZ1058">
        <f>1+O1058/AVERAGE(AVERAGE(SUM($AT1058,$D1058:N1058,$R1058:AB1058,$AF1058:AP1058),SUM($AT1058,$D1058:O1058,$R1058:AC1058,$AF1058:AQ1058)),AVERAGE(SUM($AT1059,$D1059:O1059,$S1059:AC1059,$AG1059:AQ1059),SUM($AT1059,$D1059:P1059,$S1059:AD1059,$AG1059:AR1059)))</f>
        <v>0.99864819661842241</v>
      </c>
      <c r="BA1058" s="43">
        <f t="shared" si="1389"/>
        <v>1.000150320896541</v>
      </c>
      <c r="BB1058" s="47">
        <f t="shared" si="1396"/>
        <v>0.99885981872813379</v>
      </c>
    </row>
    <row r="1059" spans="1:54">
      <c r="A1059" s="9">
        <v>1058</v>
      </c>
      <c r="B1059" s="17">
        <f t="shared" ref="B1059" si="1398">C1052</f>
        <v>70</v>
      </c>
      <c r="C1059" s="17">
        <v>1987</v>
      </c>
      <c r="D1059" s="21"/>
      <c r="E1059" s="21"/>
      <c r="F1059" s="21"/>
      <c r="G1059" s="21"/>
      <c r="H1059" s="21"/>
      <c r="I1059" s="21"/>
      <c r="J1059" s="18">
        <f>VLOOKUP(J$1,IR_0310!$A$4:$XA$84,($C1059+J$2-2001)+8*$B1059,FALSE)</f>
        <v>108</v>
      </c>
      <c r="K1059" s="19">
        <f>VLOOKUP(K$1,IR_0310!$A$4:$XA$84,($C1059+K$2-2001)+8*$B1059,FALSE)</f>
        <v>227</v>
      </c>
      <c r="L1059" s="19">
        <f>VLOOKUP(L$1,IR_0310!$A$4:$XA$84,($C1059+L$2-2001)+8*$B1059,FALSE)</f>
        <v>207</v>
      </c>
      <c r="M1059" s="19">
        <f>VLOOKUP(M$1,IR_0310!$A$4:$XA$84,($C1059+M$2-2001)+8*$B1059,FALSE)</f>
        <v>98</v>
      </c>
      <c r="N1059" s="19">
        <f>VLOOKUP(N$1,IR_0310!$A$4:$XA$84,($C1059+N$2-2001)+8*$B1059,FALSE)</f>
        <v>33</v>
      </c>
      <c r="O1059" s="19">
        <f>VLOOKUP(O$1,IR_0310!$A$4:$XA$84,($C1059+O$2-2001)+8*$B1059,FALSE)</f>
        <v>-65</v>
      </c>
      <c r="P1059" s="18">
        <f>VLOOKUP(P$1,IR_0310!$A$4:$XA$84,($C1059+P$2-2001)+8*$B1059,FALSE)</f>
        <v>-94</v>
      </c>
      <c r="Q1059" s="17">
        <v>1987</v>
      </c>
      <c r="R1059" s="21"/>
      <c r="S1059" s="21"/>
      <c r="T1059" s="21"/>
      <c r="U1059" s="21"/>
      <c r="V1059" s="21"/>
      <c r="W1059" s="21"/>
      <c r="X1059" s="18">
        <f>VLOOKUP(X$1,IN_0310!$A$4:$XA$84,($C1059+X$2-2001)+8*$B1059,FALSE)</f>
        <v>36</v>
      </c>
      <c r="Y1059" s="18">
        <f>VLOOKUP(Y$1,IN_0310!$A$4:$XA$84,($C1059+Y$2-2001)+8*$B1059,FALSE)</f>
        <v>15</v>
      </c>
      <c r="Z1059" s="18">
        <f>VLOOKUP(Z$1,IN_0310!$A$4:$XA$84,($C1059+Z$2-2001)+8*$B1059,FALSE)</f>
        <v>60</v>
      </c>
      <c r="AA1059" s="18">
        <f>VLOOKUP(AA$1,IN_0310!$A$4:$XA$84,($C1059+AA$2-2001)+8*$B1059,FALSE)</f>
        <v>106</v>
      </c>
      <c r="AB1059" s="18">
        <f>VLOOKUP(AB$1,IN_0310!$A$4:$XA$84,($C1059+AB$2-2001)+8*$B1059,FALSE)</f>
        <v>134</v>
      </c>
      <c r="AC1059" s="18">
        <f>VLOOKUP(AC$1,IN_0310!$A$4:$XA$84,($C1059+AC$2-2001)+8*$B1059,FALSE)</f>
        <v>206</v>
      </c>
      <c r="AD1059" s="18">
        <f>VLOOKUP(AD$1,IN_0310!$A$4:$XA$84,($C1059+AD$2-2001)+8*$B1059,FALSE)</f>
        <v>277</v>
      </c>
      <c r="AE1059" s="17">
        <v>1987</v>
      </c>
      <c r="AF1059" s="21"/>
      <c r="AG1059" s="21"/>
      <c r="AH1059" s="21"/>
      <c r="AI1059" s="21"/>
      <c r="AJ1059" s="21"/>
      <c r="AK1059" s="21"/>
      <c r="AL1059" s="18">
        <f>-VLOOKUP(AL$1,D_0310!$A$4:$XA$84,($C1059+AL$2-2001)+8*$B1059,FALSE)</f>
        <v>-66</v>
      </c>
      <c r="AM1059" s="18">
        <f>-VLOOKUP(AM$1,D_0310!$A$4:$XA$84,($C1059+AM$2-2001)+8*$B1059,FALSE)</f>
        <v>-76</v>
      </c>
      <c r="AN1059" s="18">
        <f>-VLOOKUP(AN$1,D_0310!$A$4:$XA$84,($C1059+AN$2-2001)+8*$B1059,FALSE)</f>
        <v>-71</v>
      </c>
      <c r="AO1059" s="18">
        <f>-VLOOKUP(AO$1,D_0310!$A$4:$XA$84,($C1059+AO$2-2001)+8*$B1059,FALSE)</f>
        <v>-79</v>
      </c>
      <c r="AP1059" s="18">
        <f>-VLOOKUP(AP$1,D_0310!$A$4:$XA$84,($C1059+AP$2-2001)+8*$B1059,FALSE)</f>
        <v>-94</v>
      </c>
      <c r="AQ1059" s="18">
        <f>-VLOOKUP(AQ$1,D_0310!$A$4:$XA$84,($C1059+AQ$2-2001)+8*$B1059,FALSE)</f>
        <v>-95</v>
      </c>
      <c r="AR1059" s="18">
        <f>-VLOOKUP(AR$1,D_0310!$A$4:$XA$84,($C1059+AR$2-2001)+8*$B1059,FALSE)</f>
        <v>-86</v>
      </c>
      <c r="AS1059" s="31">
        <v>5</v>
      </c>
      <c r="AT1059" s="55">
        <f>VLOOKUP(2002-C1059,census2002!$A$3:$CD$82,2+B1059)</f>
        <v>73071</v>
      </c>
      <c r="AU1059" s="17" t="s">
        <v>180</v>
      </c>
      <c r="AV1059">
        <f>1+K1059/AVERAGE(AVERAGE(SUM($AT1059,$D1059:J1059,$R1059:X1059,$AF1059:AL1059),SUM($AT1059,$D1059:K1059,$R1059:Y1059,$AF1059:AM1059)),AVERAGE(SUM($AT1060,$D1060:K1060,$S1060:Y1060,$AG1060:AM1060),SUM($AT1060,$D1060:L1060,$S1060:Z1060,$AG1060:AN1060)))</f>
        <v>1.0031506773262269</v>
      </c>
      <c r="AW1059">
        <f>1+L1059/AVERAGE(AVERAGE(SUM($AT1059,$D1059:K1059,$R1059:Y1059,$AF1059:AM1059),SUM($AT1059,$D1059:L1059,$R1059:Z1059,$AF1059:AN1059)),AVERAGE(SUM($AT1060,$D1060:L1060,$S1060:Z1060,$AG1060:AN1060),SUM($AT1060,$D1060:M1060,$S1060:AA1060,$AG1060:AO1060)))</f>
        <v>1.0028661428225276</v>
      </c>
      <c r="AX1059">
        <f>1+M1059/AVERAGE(AVERAGE(SUM($AT1059,$D1059:L1059,$R1059:Z1059,$AF1059:AN1059),SUM($AT1059,$D1059:M1059,$R1059:AA1059,$AF1059:AO1059)),AVERAGE(SUM($AT1060,$D1060:M1060,$S1060:AA1060,$AG1060:AO1060),SUM($AT1060,$D1060:N1060,$S1060:AB1060,$AG1060:AP1060)))</f>
        <v>1.0013545874555525</v>
      </c>
      <c r="AY1059">
        <f>1+N1059/AVERAGE(AVERAGE(SUM($AT1059,$D1059:M1059,$R1059:AA1059,$AF1059:AO1059),SUM($AT1059,$D1059:N1059,$R1059:AB1059,$AF1059:AP1059)),AVERAGE(SUM($AT1060,$D1060:N1060,$S1060:AB1060,$AG1060:AP1060),SUM($AT1060,$D1060:O1060,$S1060:AC1060,$AG1060:AQ1060)))</f>
        <v>1.0004555808656037</v>
      </c>
      <c r="AZ1059">
        <f>1+O1059/AVERAGE(AVERAGE(SUM($AT1059,$D1059:N1059,$R1059:AB1059,$AF1059:AP1059),SUM($AT1059,$D1059:O1059,$R1059:AC1059,$AF1059:AQ1059)),AVERAGE(SUM($AT1060,$D1060:O1060,$S1060:AC1060,$AG1060:AQ1060),SUM($AT1060,$D1060:P1060,$S1060:AD1060,$AG1060:AR1060)))</f>
        <v>0.99910340499196515</v>
      </c>
      <c r="BA1059" s="43">
        <f t="shared" si="1389"/>
        <v>1.0013849418213387</v>
      </c>
      <c r="BB1059" s="47">
        <f t="shared" si="1396"/>
        <v>0.99889970200598499</v>
      </c>
    </row>
    <row r="1060" spans="1:54">
      <c r="A1060" s="9">
        <v>1059</v>
      </c>
      <c r="B1060" s="17">
        <f t="shared" ref="B1060" si="1399">C1052</f>
        <v>70</v>
      </c>
      <c r="C1060" s="17">
        <v>1986</v>
      </c>
      <c r="D1060" s="26"/>
      <c r="E1060" s="26"/>
      <c r="F1060" s="26"/>
      <c r="G1060" s="26"/>
      <c r="H1060" s="26"/>
      <c r="I1060" s="26"/>
      <c r="J1060" s="21"/>
      <c r="K1060" s="19">
        <f>VLOOKUP(K$1,IR_0310!$A$4:$XA$84,($C1060+K$2-2001)+8*$B1060,FALSE)</f>
        <v>156</v>
      </c>
      <c r="L1060" s="19">
        <f>VLOOKUP(L$1,IR_0310!$A$4:$XA$84,($C1060+L$2-2001)+8*$B1060,FALSE)</f>
        <v>249</v>
      </c>
      <c r="M1060" s="19">
        <f>VLOOKUP(M$1,IR_0310!$A$4:$XA$84,($C1060+M$2-2001)+8*$B1060,FALSE)</f>
        <v>154</v>
      </c>
      <c r="N1060" s="19">
        <f>VLOOKUP(N$1,IR_0310!$A$4:$XA$84,($C1060+N$2-2001)+8*$B1060,FALSE)</f>
        <v>33</v>
      </c>
      <c r="O1060" s="19">
        <f>VLOOKUP(O$1,IR_0310!$A$4:$XA$84,($C1060+O$2-2001)+8*$B1060,FALSE)</f>
        <v>9</v>
      </c>
      <c r="P1060" s="18">
        <f>VLOOKUP(P$1,IR_0310!$A$4:$XA$84,($C1060+P$2-2001)+8*$B1060,FALSE)</f>
        <v>-92</v>
      </c>
      <c r="Q1060" s="17">
        <v>1986</v>
      </c>
      <c r="R1060" s="26"/>
      <c r="S1060" s="26"/>
      <c r="T1060" s="26"/>
      <c r="U1060" s="26"/>
      <c r="V1060" s="26"/>
      <c r="W1060" s="26"/>
      <c r="X1060" s="21"/>
      <c r="Y1060" s="18">
        <f>VLOOKUP(Y$1,IN_0310!$A$4:$XA$84,($C1060+Y$2-2001)+8*$B1060,FALSE)</f>
        <v>40</v>
      </c>
      <c r="Z1060" s="18">
        <f>VLOOKUP(Z$1,IN_0310!$A$4:$XA$84,($C1060+Z$2-2001)+8*$B1060,FALSE)</f>
        <v>26</v>
      </c>
      <c r="AA1060" s="18">
        <f>VLOOKUP(AA$1,IN_0310!$A$4:$XA$84,($C1060+AA$2-2001)+8*$B1060,FALSE)</f>
        <v>47</v>
      </c>
      <c r="AB1060" s="18">
        <f>VLOOKUP(AB$1,IN_0310!$A$4:$XA$84,($C1060+AB$2-2001)+8*$B1060,FALSE)</f>
        <v>97</v>
      </c>
      <c r="AC1060" s="18">
        <f>VLOOKUP(AC$1,IN_0310!$A$4:$XA$84,($C1060+AC$2-2001)+8*$B1060,FALSE)</f>
        <v>174</v>
      </c>
      <c r="AD1060" s="18">
        <f>VLOOKUP(AD$1,IN_0310!$A$4:$XA$84,($C1060+AD$2-2001)+8*$B1060,FALSE)</f>
        <v>209</v>
      </c>
      <c r="AE1060" s="17">
        <v>1986</v>
      </c>
      <c r="AF1060" s="26"/>
      <c r="AG1060" s="26"/>
      <c r="AH1060" s="26"/>
      <c r="AI1060" s="26"/>
      <c r="AJ1060" s="26"/>
      <c r="AK1060" s="26"/>
      <c r="AL1060" s="21"/>
      <c r="AM1060" s="18">
        <f>-VLOOKUP(AM$1,D_0310!$A$4:$XA$84,($C1060+AM$2-2001)+8*$B1060,FALSE)</f>
        <v>-64</v>
      </c>
      <c r="AN1060" s="18">
        <f>-VLOOKUP(AN$1,D_0310!$A$4:$XA$84,($C1060+AN$2-2001)+8*$B1060,FALSE)</f>
        <v>-63</v>
      </c>
      <c r="AO1060" s="18">
        <f>-VLOOKUP(AO$1,D_0310!$A$4:$XA$84,($C1060+AO$2-2001)+8*$B1060,FALSE)</f>
        <v>-77</v>
      </c>
      <c r="AP1060" s="18">
        <f>-VLOOKUP(AP$1,D_0310!$A$4:$XA$84,($C1060+AP$2-2001)+8*$B1060,FALSE)</f>
        <v>-78</v>
      </c>
      <c r="AQ1060" s="18">
        <f>-VLOOKUP(AQ$1,D_0310!$A$4:$XA$84,($C1060+AQ$2-2001)+8*$B1060,FALSE)</f>
        <v>-80</v>
      </c>
      <c r="AR1060" s="18">
        <f>-VLOOKUP(AR$1,D_0310!$A$4:$XA$84,($C1060+AR$2-2001)+8*$B1060,FALSE)</f>
        <v>-93</v>
      </c>
      <c r="AS1060" s="31">
        <v>5</v>
      </c>
      <c r="AT1060" s="55">
        <f>VLOOKUP(2002-C1060,census2002!$A$3:$CD$82,2+B1060)</f>
        <v>70626</v>
      </c>
      <c r="AU1060" s="17" t="s">
        <v>181</v>
      </c>
      <c r="AV1060">
        <f>1+K1060/AVERAGE(AVERAGE(SUM($AT1060,$D1060:J1060,$R1060:X1060,$AF1060:AL1060),SUM($AT1060,$D1060:K1060,$R1060:Y1060,$AF1060:AM1060)),AVERAGE(SUM($AT1061,$D1061:K1061,$S1061:Y1061,$AG1061:AM1061),SUM($AT1061,$D1061:L1061,$S1061:Z1061,$AG1061:AN1061)))</f>
        <v>1.0022702879700205</v>
      </c>
      <c r="AW1060">
        <f>1+L1060/AVERAGE(AVERAGE(SUM($AT1060,$D1060:K1060,$R1060:Y1060,$AF1060:AM1060),SUM($AT1060,$D1060:L1060,$R1060:Z1060,$AF1060:AN1060)),AVERAGE(SUM($AT1061,$D1061:L1061,$S1061:Z1061,$AG1061:AN1061),SUM($AT1061,$D1061:M1061,$S1061:AA1061,$AG1061:AO1061)))</f>
        <v>1.0036159012524959</v>
      </c>
      <c r="AX1060">
        <f>1+M1060/AVERAGE(AVERAGE(SUM($AT1060,$D1060:L1060,$R1060:Z1060,$AF1060:AN1060),SUM($AT1060,$D1060:M1060,$R1060:AA1060,$AF1060:AO1060)),AVERAGE(SUM($AT1061,$D1061:M1061,$S1061:AA1061,$AG1061:AO1061),SUM($AT1061,$D1061:N1061,$S1061:AB1061,$AG1061:AP1061)))</f>
        <v>1.0022317789379487</v>
      </c>
      <c r="AY1060">
        <f>1+N1060/AVERAGE(AVERAGE(SUM($AT1060,$D1060:M1060,$R1060:AA1060,$AF1060:AO1060),SUM($AT1060,$D1060:N1060,$R1060:AB1060,$AF1060:AP1060)),AVERAGE(SUM($AT1061,$D1061:N1061,$S1061:AB1061,$AG1061:AP1061),SUM($AT1061,$D1061:O1061,$S1061:AC1061,$AG1061:AQ1061)))</f>
        <v>1.0004776395919801</v>
      </c>
      <c r="AZ1060">
        <f>1+O1060/AVERAGE(AVERAGE(SUM($AT1060,$D1060:N1060,$R1060:AB1060,$AF1060:AP1060),SUM($AT1060,$D1060:O1060,$R1060:AC1060,$AF1060:AQ1060)),AVERAGE(SUM($AT1061,$D1061:O1061,$S1061:AC1061,$AG1061:AQ1061),SUM($AT1061,$D1061:P1061,$S1061:AD1061,$AG1061:AR1061)))</f>
        <v>1.0001301283209831</v>
      </c>
      <c r="BA1060" s="43">
        <f t="shared" si="1389"/>
        <v>1.0017443259677454</v>
      </c>
      <c r="BB1060" s="47">
        <f t="shared" si="1396"/>
        <v>0.99992597691791707</v>
      </c>
    </row>
    <row r="1061" spans="1:54">
      <c r="A1061" s="13">
        <v>1060</v>
      </c>
      <c r="B1061" s="17">
        <f t="shared" ref="B1061" si="1400">C1052</f>
        <v>70</v>
      </c>
      <c r="C1061" s="17">
        <v>1985</v>
      </c>
      <c r="D1061" s="26"/>
      <c r="E1061" s="26"/>
      <c r="F1061" s="26"/>
      <c r="G1061" s="26"/>
      <c r="H1061" s="26"/>
      <c r="I1061" s="26"/>
      <c r="J1061" s="21"/>
      <c r="K1061" s="22"/>
      <c r="L1061" s="19">
        <f>VLOOKUP(L$1,IR_0310!$A$4:$XA$84,($C1061+L$2-2001)+8*$B1061,FALSE)</f>
        <v>182</v>
      </c>
      <c r="M1061" s="19">
        <f>VLOOKUP(M$1,IR_0310!$A$4:$XA$84,($C1061+M$2-2001)+8*$B1061,FALSE)</f>
        <v>158</v>
      </c>
      <c r="N1061" s="19">
        <f>VLOOKUP(N$1,IR_0310!$A$4:$XA$84,($C1061+N$2-2001)+8*$B1061,FALSE)</f>
        <v>175</v>
      </c>
      <c r="O1061" s="19">
        <f>VLOOKUP(O$1,IR_0310!$A$4:$XA$84,($C1061+O$2-2001)+8*$B1061,FALSE)</f>
        <v>36</v>
      </c>
      <c r="P1061" s="18">
        <f>VLOOKUP(P$1,IR_0310!$A$4:$XA$84,($C1061+P$2-2001)+8*$B1061,FALSE)</f>
        <v>-14</v>
      </c>
      <c r="Q1061" s="17">
        <v>1985</v>
      </c>
      <c r="R1061" s="26"/>
      <c r="S1061" s="26"/>
      <c r="T1061" s="26"/>
      <c r="U1061" s="26"/>
      <c r="V1061" s="26"/>
      <c r="W1061" s="26"/>
      <c r="X1061" s="21"/>
      <c r="Y1061" s="22"/>
      <c r="Z1061" s="18">
        <f>VLOOKUP(Z$1,IN_0310!$A$4:$XA$84,($C1061+Z$2-2001)+8*$B1061,FALSE)</f>
        <v>41</v>
      </c>
      <c r="AA1061" s="18">
        <f>VLOOKUP(AA$1,IN_0310!$A$4:$XA$84,($C1061+AA$2-2001)+8*$B1061,FALSE)</f>
        <v>27</v>
      </c>
      <c r="AB1061" s="18">
        <f>VLOOKUP(AB$1,IN_0310!$A$4:$XA$84,($C1061+AB$2-2001)+8*$B1061,FALSE)</f>
        <v>35</v>
      </c>
      <c r="AC1061" s="18">
        <f>VLOOKUP(AC$1,IN_0310!$A$4:$XA$84,($C1061+AC$2-2001)+8*$B1061,FALSE)</f>
        <v>106</v>
      </c>
      <c r="AD1061" s="18">
        <f>VLOOKUP(AD$1,IN_0310!$A$4:$XA$84,($C1061+AD$2-2001)+8*$B1061,FALSE)</f>
        <v>182</v>
      </c>
      <c r="AE1061" s="17">
        <v>1985</v>
      </c>
      <c r="AF1061" s="26"/>
      <c r="AG1061" s="26"/>
      <c r="AH1061" s="26"/>
      <c r="AI1061" s="26"/>
      <c r="AJ1061" s="26"/>
      <c r="AK1061" s="26"/>
      <c r="AL1061" s="21"/>
      <c r="AM1061" s="22"/>
      <c r="AN1061" s="18">
        <f>-VLOOKUP(AN$1,D_0310!$A$4:$XA$84,($C1061+AN$2-2001)+8*$B1061,FALSE)</f>
        <v>-74</v>
      </c>
      <c r="AO1061" s="18">
        <f>-VLOOKUP(AO$1,D_0310!$A$4:$XA$84,($C1061+AO$2-2001)+8*$B1061,FALSE)</f>
        <v>-83</v>
      </c>
      <c r="AP1061" s="18">
        <f>-VLOOKUP(AP$1,D_0310!$A$4:$XA$84,($C1061+AP$2-2001)+8*$B1061,FALSE)</f>
        <v>-85</v>
      </c>
      <c r="AQ1061" s="18">
        <f>-VLOOKUP(AQ$1,D_0310!$A$4:$XA$84,($C1061+AQ$2-2001)+8*$B1061,FALSE)</f>
        <v>-97</v>
      </c>
      <c r="AR1061" s="18">
        <f>-VLOOKUP(AR$1,D_0310!$A$4:$XA$84,($C1061+AR$2-2001)+8*$B1061,FALSE)</f>
        <v>-77</v>
      </c>
      <c r="AS1061" s="31">
        <v>4</v>
      </c>
      <c r="AT1061" s="55">
        <f>VLOOKUP(2002-C1061,census2002!$A$3:$CD$82,2+B1061)</f>
        <v>66661</v>
      </c>
      <c r="AU1061" s="17" t="s">
        <v>182</v>
      </c>
      <c r="AW1061">
        <f>1+L1061/AVERAGE(AVERAGE(SUM($AT1061,$D1061:K1061,$R1061:Y1061,$AF1061:AM1061),SUM($AT1061,$D1061:L1061,$R1061:Z1061,$AF1061:AN1061)),AVERAGE(SUM($AT1062,$D1062:L1062,$S1062:Z1062,$AG1062:AN1062),SUM($AT1062,$D1062:M1062,$S1062:AA1062,$AG1062:AO1062)))</f>
        <v>1.0027653690704106</v>
      </c>
      <c r="AX1061">
        <f>1+M1061/AVERAGE(AVERAGE(SUM($AT1061,$D1061:L1061,$R1061:Z1061,$AF1061:AN1061),SUM($AT1061,$D1061:M1061,$R1061:AA1061,$AF1061:AO1061)),AVERAGE(SUM($AT1062,$D1062:M1062,$S1062:AA1062,$AG1062:AO1062),SUM($AT1062,$D1062:N1062,$S1062:AB1062,$AG1062:AP1062)))</f>
        <v>1.0023975266023026</v>
      </c>
      <c r="AY1061">
        <f>1+N1061/AVERAGE(AVERAGE(SUM($AT1061,$D1061:M1061,$R1061:AA1061,$AF1061:AO1061),SUM($AT1061,$D1061:N1061,$R1061:AB1061,$AF1061:AP1061)),AVERAGE(SUM($AT1062,$D1062:N1062,$S1062:AB1062,$AG1062:AP1062),SUM($AT1062,$D1062:O1062,$S1062:AC1062,$AG1062:AQ1062)))</f>
        <v>1.0026528114116366</v>
      </c>
      <c r="AZ1061">
        <f>1+O1061/AVERAGE(AVERAGE(SUM($AT1061,$D1061:N1061,$R1061:AB1061,$AF1061:AP1061),SUM($AT1061,$D1061:O1061,$R1061:AC1061,$AF1061:AQ1061)),AVERAGE(SUM($AT1062,$D1062:O1062,$S1062:AC1062,$AG1062:AQ1062),SUM($AT1062,$D1062:P1062,$S1062:AD1062,$AG1062:AR1062)))</f>
        <v>1.0005452727878585</v>
      </c>
      <c r="BA1061" s="43">
        <f t="shared" si="1389"/>
        <v>1.0020898388484609</v>
      </c>
      <c r="BB1061" s="47">
        <f t="shared" si="1396"/>
        <v>1.0011349057686845</v>
      </c>
    </row>
    <row r="1062" spans="1:54">
      <c r="A1062" s="9">
        <v>1061</v>
      </c>
      <c r="B1062" s="17">
        <f t="shared" ref="B1062" si="1401">C1052</f>
        <v>70</v>
      </c>
      <c r="C1062" s="17">
        <v>1984</v>
      </c>
      <c r="D1062" s="26"/>
      <c r="E1062" s="26"/>
      <c r="F1062" s="26"/>
      <c r="G1062" s="26"/>
      <c r="H1062" s="26"/>
      <c r="I1062" s="26"/>
      <c r="J1062" s="21"/>
      <c r="K1062" s="22"/>
      <c r="L1062" s="22"/>
      <c r="M1062" s="19">
        <f>VLOOKUP(M$1,IR_0310!$A$4:$XA$84,($C1062+M$2-2001)+8*$B1062,FALSE)</f>
        <v>130</v>
      </c>
      <c r="N1062" s="19">
        <f>VLOOKUP(N$1,IR_0310!$A$4:$XA$84,($C1062+N$2-2001)+8*$B1062,FALSE)</f>
        <v>101</v>
      </c>
      <c r="O1062" s="19">
        <f>VLOOKUP(O$1,IR_0310!$A$4:$XA$84,($C1062+O$2-2001)+8*$B1062,FALSE)</f>
        <v>88</v>
      </c>
      <c r="P1062" s="18">
        <f>VLOOKUP(P$1,IR_0310!$A$4:$XA$84,($C1062+P$2-2001)+8*$B1062,FALSE)</f>
        <v>47</v>
      </c>
      <c r="Q1062" s="17">
        <v>1984</v>
      </c>
      <c r="R1062" s="26"/>
      <c r="S1062" s="26"/>
      <c r="T1062" s="26"/>
      <c r="U1062" s="26"/>
      <c r="V1062" s="26"/>
      <c r="W1062" s="26"/>
      <c r="X1062" s="21"/>
      <c r="Y1062" s="22"/>
      <c r="Z1062" s="22"/>
      <c r="AA1062" s="18">
        <f>VLOOKUP(AA$1,IN_0310!$A$4:$XA$84,($C1062+AA$2-2001)+8*$B1062,FALSE)</f>
        <v>39</v>
      </c>
      <c r="AB1062" s="18">
        <f>VLOOKUP(AB$1,IN_0310!$A$4:$XA$84,($C1062+AB$2-2001)+8*$B1062,FALSE)</f>
        <v>23</v>
      </c>
      <c r="AC1062" s="18">
        <f>VLOOKUP(AC$1,IN_0310!$A$4:$XA$84,($C1062+AC$2-2001)+8*$B1062,FALSE)</f>
        <v>30</v>
      </c>
      <c r="AD1062" s="18">
        <f>VLOOKUP(AD$1,IN_0310!$A$4:$XA$84,($C1062+AD$2-2001)+8*$B1062,FALSE)</f>
        <v>94</v>
      </c>
      <c r="AE1062" s="17">
        <v>1984</v>
      </c>
      <c r="AF1062" s="26"/>
      <c r="AG1062" s="26"/>
      <c r="AH1062" s="26"/>
      <c r="AI1062" s="26"/>
      <c r="AJ1062" s="26"/>
      <c r="AK1062" s="26"/>
      <c r="AL1062" s="21"/>
      <c r="AM1062" s="22"/>
      <c r="AN1062" s="22"/>
      <c r="AO1062" s="18">
        <f>-VLOOKUP(AO$1,D_0310!$A$4:$XA$84,($C1062+AO$2-2001)+8*$B1062,FALSE)</f>
        <v>-92</v>
      </c>
      <c r="AP1062" s="18">
        <f>-VLOOKUP(AP$1,D_0310!$A$4:$XA$84,($C1062+AP$2-2001)+8*$B1062,FALSE)</f>
        <v>-103</v>
      </c>
      <c r="AQ1062" s="18">
        <f>-VLOOKUP(AQ$1,D_0310!$A$4:$XA$84,($C1062+AQ$2-2001)+8*$B1062,FALSE)</f>
        <v>-100</v>
      </c>
      <c r="AR1062" s="18">
        <f>-VLOOKUP(AR$1,D_0310!$A$4:$XA$84,($C1062+AR$2-2001)+8*$B1062,FALSE)</f>
        <v>-112</v>
      </c>
      <c r="AS1062" s="31">
        <v>3</v>
      </c>
      <c r="AT1062" s="55">
        <f>VLOOKUP(2002-C1062,census2002!$A$3:$CD$82,2+B1062)</f>
        <v>64854</v>
      </c>
      <c r="AU1062" s="17" t="s">
        <v>183</v>
      </c>
      <c r="AX1062">
        <f>1+M1062/AVERAGE(AVERAGE(SUM($AT1062,$D1062:L1062,$R1062:Z1062,$AF1062:AN1062),SUM($AT1062,$D1062:M1062,$R1062:AA1062,$AF1062:AO1062)),AVERAGE(SUM($AT1063,$D1063:M1063,$S1063:AA1063,$AG1063:AO1063),SUM($AT1063,$D1063:N1063,$S1063:AB1063,$AG1063:AP1063)))</f>
        <v>1.0020702944595736</v>
      </c>
      <c r="AY1062">
        <f>1+N1062/AVERAGE(AVERAGE(SUM($AT1062,$D1062:M1062,$R1062:AA1062,$AF1062:AO1062),SUM($AT1062,$D1062:N1062,$R1062:AB1062,$AF1062:AP1062)),AVERAGE(SUM($AT1063,$D1063:N1063,$S1063:AB1063,$AG1063:AP1063),SUM($AT1063,$D1063:O1063,$S1063:AC1063,$AG1063:AQ1063)))</f>
        <v>1.0016070455422386</v>
      </c>
      <c r="AZ1062">
        <f>1+O1062/AVERAGE(AVERAGE(SUM($AT1062,$D1062:N1062,$R1062:AB1062,$AF1062:AP1062),SUM($AT1062,$D1062:O1062,$R1062:AC1062,$AF1062:AQ1062)),AVERAGE(SUM($AT1063,$D1063:O1063,$S1063:AC1063,$AG1063:AQ1063),SUM($AT1063,$D1063:P1063,$S1063:AD1063,$AG1063:AR1063)))</f>
        <v>1.001400075572261</v>
      </c>
      <c r="BA1062" s="43">
        <f t="shared" si="1389"/>
        <v>1.0016924326702938</v>
      </c>
      <c r="BB1062" s="47">
        <f t="shared" si="1396"/>
        <v>1.002071140358243</v>
      </c>
    </row>
    <row r="1063" spans="1:54">
      <c r="A1063" s="9">
        <v>1062</v>
      </c>
      <c r="B1063" s="17">
        <f t="shared" ref="B1063" si="1402">C1052</f>
        <v>70</v>
      </c>
      <c r="C1063" s="17">
        <v>1983</v>
      </c>
      <c r="D1063" s="26"/>
      <c r="E1063" s="26"/>
      <c r="F1063" s="26"/>
      <c r="G1063" s="26"/>
      <c r="H1063" s="26"/>
      <c r="I1063" s="26"/>
      <c r="J1063" s="21"/>
      <c r="K1063" s="22"/>
      <c r="L1063" s="22"/>
      <c r="M1063" s="22"/>
      <c r="N1063" s="19">
        <f>VLOOKUP(N$1,IR_0310!$A$4:$XA$84,($C1063+N$2-2001)+8*$B1063,FALSE)</f>
        <v>143</v>
      </c>
      <c r="O1063" s="19">
        <f>VLOOKUP(O$1,IR_0310!$A$4:$XA$84,($C1063+O$2-2001)+8*$B1063,FALSE)</f>
        <v>107</v>
      </c>
      <c r="P1063" s="18">
        <f>VLOOKUP(P$1,IR_0310!$A$4:$XA$84,($C1063+P$2-2001)+8*$B1063,FALSE)</f>
        <v>49</v>
      </c>
      <c r="Q1063" s="17">
        <v>1983</v>
      </c>
      <c r="R1063" s="26"/>
      <c r="S1063" s="26"/>
      <c r="T1063" s="26"/>
      <c r="U1063" s="26"/>
      <c r="V1063" s="26"/>
      <c r="W1063" s="26"/>
      <c r="X1063" s="21"/>
      <c r="Y1063" s="22"/>
      <c r="Z1063" s="22"/>
      <c r="AA1063" s="22"/>
      <c r="AB1063" s="18">
        <f>VLOOKUP(AB$1,IN_0310!$A$4:$XA$84,($C1063+AB$2-2001)+8*$B1063,FALSE)</f>
        <v>49</v>
      </c>
      <c r="AC1063" s="18">
        <f>VLOOKUP(AC$1,IN_0310!$A$4:$XA$84,($C1063+AC$2-2001)+8*$B1063,FALSE)</f>
        <v>21</v>
      </c>
      <c r="AD1063" s="18">
        <f>VLOOKUP(AD$1,IN_0310!$A$4:$XA$84,($C1063+AD$2-2001)+8*$B1063,FALSE)</f>
        <v>40</v>
      </c>
      <c r="AE1063" s="17">
        <v>1983</v>
      </c>
      <c r="AF1063" s="26"/>
      <c r="AG1063" s="26"/>
      <c r="AH1063" s="26"/>
      <c r="AI1063" s="26"/>
      <c r="AJ1063" s="26"/>
      <c r="AK1063" s="26"/>
      <c r="AL1063" s="21"/>
      <c r="AM1063" s="22"/>
      <c r="AN1063" s="22"/>
      <c r="AO1063" s="22"/>
      <c r="AP1063" s="18">
        <f>-VLOOKUP(AP$1,D_0310!$A$4:$XA$84,($C1063+AP$2-2001)+8*$B1063,FALSE)</f>
        <v>-81</v>
      </c>
      <c r="AQ1063" s="18">
        <f>-VLOOKUP(AQ$1,D_0310!$A$4:$XA$84,($C1063+AQ$2-2001)+8*$B1063,FALSE)</f>
        <v>-116</v>
      </c>
      <c r="AR1063" s="18">
        <f>-VLOOKUP(AR$1,D_0310!$A$4:$XA$84,($C1063+AR$2-2001)+8*$B1063,FALSE)</f>
        <v>-118</v>
      </c>
      <c r="AS1063" s="31">
        <v>2</v>
      </c>
      <c r="AT1063" s="55">
        <f>VLOOKUP(2002-C1063,census2002!$A$3:$CD$82,2+B1063)</f>
        <v>60638</v>
      </c>
      <c r="AU1063" s="17" t="s">
        <v>184</v>
      </c>
      <c r="AY1063">
        <f>1+N1063/AVERAGE(AVERAGE(SUM($AT1063,$D1063:M1063,$R1063:AA1063,$AF1063:AO1063),SUM($AT1063,$D1063:N1063,$R1063:AB1063,$AF1063:AP1063)),AVERAGE(SUM($AT1064,$D1064:N1064,$S1064:AB1064,$AG1064:AP1064),SUM($AT1064,$D1064:O1064,$S1064:AC1064,$AG1064:AQ1064)))</f>
        <v>1.00247946422766</v>
      </c>
      <c r="AZ1063">
        <f>1+O1063/AVERAGE(AVERAGE(SUM($AT1063,$D1063:N1063,$R1063:AB1063,$AF1063:AP1063),SUM($AT1063,$D1063:O1063,$R1063:AC1063,$AF1063:AQ1063)),AVERAGE(SUM($AT1064,$D1064:O1064,$S1064:AC1064,$AG1064:AQ1064),SUM($AT1064,$D1064:P1064,$S1064:AD1064,$AG1064:AR1064)))</f>
        <v>1.0018540257917514</v>
      </c>
      <c r="BA1063" s="43">
        <f t="shared" si="1389"/>
        <v>1.0021666962187674</v>
      </c>
      <c r="BB1063" s="47">
        <f t="shared" si="1396"/>
        <v>1.0025247469984473</v>
      </c>
    </row>
    <row r="1064" spans="1:54">
      <c r="A1064" s="13">
        <v>1063</v>
      </c>
      <c r="B1064" s="17">
        <f t="shared" ref="B1064" si="1403">C1052</f>
        <v>70</v>
      </c>
      <c r="C1064" s="17">
        <v>1982</v>
      </c>
      <c r="D1064" s="26"/>
      <c r="E1064" s="26"/>
      <c r="F1064" s="26"/>
      <c r="G1064" s="26"/>
      <c r="H1064" s="26"/>
      <c r="I1064" s="26"/>
      <c r="J1064" s="21"/>
      <c r="K1064" s="22"/>
      <c r="L1064" s="22"/>
      <c r="M1064" s="22"/>
      <c r="N1064" s="22"/>
      <c r="O1064" s="19">
        <f>VLOOKUP(O$1,IR_0310!$A$4:$XA$84,($C1064+O$2-2001)+8*$B1064,FALSE)</f>
        <v>97</v>
      </c>
      <c r="P1064" s="18">
        <f>VLOOKUP(P$1,IR_0310!$A$4:$XA$84,($C1064+P$2-2001)+8*$B1064,FALSE)</f>
        <v>95</v>
      </c>
      <c r="Q1064" s="17">
        <v>1982</v>
      </c>
      <c r="R1064" s="26"/>
      <c r="S1064" s="26"/>
      <c r="T1064" s="26"/>
      <c r="U1064" s="26"/>
      <c r="V1064" s="26"/>
      <c r="W1064" s="26"/>
      <c r="X1064" s="21"/>
      <c r="Y1064" s="22"/>
      <c r="Z1064" s="22"/>
      <c r="AA1064" s="22"/>
      <c r="AB1064" s="22"/>
      <c r="AC1064" s="18">
        <f>VLOOKUP(AC$1,IN_0310!$A$4:$XA$84,($C1064+AC$2-2001)+8*$B1064,FALSE)</f>
        <v>46</v>
      </c>
      <c r="AD1064" s="18">
        <f>VLOOKUP(AD$1,IN_0310!$A$4:$XA$84,($C1064+AD$2-2001)+8*$B1064,FALSE)</f>
        <v>19</v>
      </c>
      <c r="AE1064" s="17">
        <v>1982</v>
      </c>
      <c r="AF1064" s="26"/>
      <c r="AG1064" s="26"/>
      <c r="AH1064" s="26"/>
      <c r="AI1064" s="26"/>
      <c r="AJ1064" s="26"/>
      <c r="AK1064" s="26"/>
      <c r="AL1064" s="21"/>
      <c r="AM1064" s="22"/>
      <c r="AN1064" s="22"/>
      <c r="AO1064" s="22"/>
      <c r="AP1064" s="22"/>
      <c r="AQ1064" s="18">
        <f>-VLOOKUP(AQ$1,D_0310!$A$4:$XA$84,($C1064+AQ$2-2001)+8*$B1064,FALSE)</f>
        <v>-101</v>
      </c>
      <c r="AR1064" s="18">
        <f>-VLOOKUP(AR$1,D_0310!$A$4:$XA$84,($C1064+AR$2-2001)+8*$B1064,FALSE)</f>
        <v>-125</v>
      </c>
      <c r="AS1064" s="31">
        <v>1</v>
      </c>
      <c r="AT1064" s="55">
        <f>VLOOKUP(2002-C1064,census2002!$A$3:$CD$82,2+B1064)</f>
        <v>54633</v>
      </c>
      <c r="AU1064" s="17" t="s">
        <v>185</v>
      </c>
      <c r="AZ1064">
        <f>1+O1064/AVERAGE(AVERAGE(SUM($AT1064,$D1064:N1064,$R1064:AB1064,$AF1064:AP1064),SUM($AT1064,$D1064:O1064,$R1064:AC1064,$AF1064:AQ1064)),AVERAGE(SUM($AT1065,$D1065:O1065,$S1065:AC1065,$AG1065:AQ1065),SUM($AT1065,$D1065:P1065,$S1065:AD1065,$AG1065:AR1065)))</f>
        <v>1.0017725798346202</v>
      </c>
      <c r="BA1064" s="43">
        <f t="shared" si="1389"/>
        <v>1.0017725798346202</v>
      </c>
      <c r="BB1064" s="47">
        <f t="shared" si="1396"/>
        <v>1.0022715415867045</v>
      </c>
    </row>
    <row r="1065" spans="1:54">
      <c r="A1065" s="9">
        <v>1064</v>
      </c>
      <c r="B1065" s="17">
        <f t="shared" ref="B1065" si="1404">C1052</f>
        <v>70</v>
      </c>
      <c r="C1065" s="17">
        <v>1981</v>
      </c>
      <c r="D1065" s="26"/>
      <c r="E1065" s="26"/>
      <c r="F1065" s="26"/>
      <c r="G1065" s="26"/>
      <c r="H1065" s="26"/>
      <c r="I1065" s="26"/>
      <c r="J1065" s="21"/>
      <c r="K1065" s="22"/>
      <c r="L1065" s="22"/>
      <c r="M1065" s="22"/>
      <c r="N1065" s="22"/>
      <c r="O1065" s="22"/>
      <c r="P1065" s="18">
        <f>VLOOKUP(P$1,IR_0310!$A$4:$XA$84,($C1065+P$2-2001)+8*$B1065,FALSE)</f>
        <v>79</v>
      </c>
      <c r="Q1065" s="17">
        <v>1981</v>
      </c>
      <c r="R1065" s="26"/>
      <c r="S1065" s="26"/>
      <c r="T1065" s="26"/>
      <c r="U1065" s="26"/>
      <c r="V1065" s="26"/>
      <c r="W1065" s="26"/>
      <c r="X1065" s="21"/>
      <c r="Y1065" s="22"/>
      <c r="Z1065" s="22"/>
      <c r="AA1065" s="22"/>
      <c r="AB1065" s="22"/>
      <c r="AC1065" s="22"/>
      <c r="AD1065" s="18">
        <f>VLOOKUP(AD$1,IN_0310!$A$4:$XA$84,($C1065+AD$2-2001)+8*$B1065,FALSE)</f>
        <v>71</v>
      </c>
      <c r="AE1065" s="17">
        <v>1981</v>
      </c>
      <c r="AF1065" s="26"/>
      <c r="AG1065" s="26"/>
      <c r="AH1065" s="26"/>
      <c r="AI1065" s="26"/>
      <c r="AJ1065" s="26"/>
      <c r="AK1065" s="26"/>
      <c r="AL1065" s="21"/>
      <c r="AM1065" s="22"/>
      <c r="AN1065" s="22"/>
      <c r="AO1065" s="22"/>
      <c r="AP1065" s="22"/>
      <c r="AQ1065" s="22"/>
      <c r="AR1065" s="18">
        <f>-VLOOKUP(AR$1,D_0310!$A$4:$XA$84,($C1065+AR$2-2001)+8*$B1065,FALSE)</f>
        <v>-128</v>
      </c>
      <c r="AS1065" s="31"/>
      <c r="AT1065" s="55">
        <f>VLOOKUP(2002-C1065,census2002!$A$3:$CD$82,2+B1065)</f>
        <v>54780</v>
      </c>
      <c r="AU1065" s="17" t="s">
        <v>186</v>
      </c>
    </row>
    <row r="1066" spans="1:54" ht="15.75" thickBot="1">
      <c r="A1066" s="9">
        <v>1065</v>
      </c>
      <c r="B1066" s="10" t="str">
        <f>INDEX('regions#'!$B$2:$B$79,B1068+1)</f>
        <v>Республика Тыва</v>
      </c>
      <c r="C1066" s="51" t="s">
        <v>159</v>
      </c>
      <c r="D1066" s="11" t="s">
        <v>912</v>
      </c>
      <c r="E1066" s="11" t="s">
        <v>913</v>
      </c>
      <c r="F1066" s="11" t="s">
        <v>914</v>
      </c>
      <c r="G1066" s="11" t="s">
        <v>915</v>
      </c>
      <c r="H1066" s="11" t="s">
        <v>916</v>
      </c>
      <c r="I1066" s="11" t="s">
        <v>917</v>
      </c>
      <c r="J1066" s="11" t="s">
        <v>918</v>
      </c>
      <c r="K1066" s="12" t="s">
        <v>919</v>
      </c>
      <c r="L1066" s="12" t="s">
        <v>920</v>
      </c>
      <c r="M1066" s="12" t="s">
        <v>921</v>
      </c>
      <c r="N1066" s="12" t="s">
        <v>922</v>
      </c>
      <c r="O1066" s="12" t="s">
        <v>923</v>
      </c>
      <c r="P1066" s="11" t="s">
        <v>924</v>
      </c>
      <c r="Q1066" s="52" t="s">
        <v>160</v>
      </c>
      <c r="R1066" s="23" t="s">
        <v>912</v>
      </c>
      <c r="S1066" s="23" t="s">
        <v>913</v>
      </c>
      <c r="T1066" s="23" t="s">
        <v>914</v>
      </c>
      <c r="U1066" s="23" t="s">
        <v>915</v>
      </c>
      <c r="V1066" s="23" t="s">
        <v>916</v>
      </c>
      <c r="W1066" s="23" t="s">
        <v>917</v>
      </c>
      <c r="X1066" s="23" t="s">
        <v>918</v>
      </c>
      <c r="Y1066" s="23" t="s">
        <v>919</v>
      </c>
      <c r="Z1066" s="23" t="s">
        <v>920</v>
      </c>
      <c r="AA1066" s="23" t="s">
        <v>921</v>
      </c>
      <c r="AB1066" s="23" t="s">
        <v>922</v>
      </c>
      <c r="AC1066" s="23" t="s">
        <v>923</v>
      </c>
      <c r="AD1066" s="23" t="s">
        <v>924</v>
      </c>
      <c r="AE1066" s="53" t="s">
        <v>161</v>
      </c>
      <c r="AF1066" s="27" t="s">
        <v>912</v>
      </c>
      <c r="AG1066" s="27" t="s">
        <v>913</v>
      </c>
      <c r="AH1066" s="27" t="s">
        <v>914</v>
      </c>
      <c r="AI1066" s="27" t="s">
        <v>915</v>
      </c>
      <c r="AJ1066" s="27" t="s">
        <v>916</v>
      </c>
      <c r="AK1066" s="27" t="s">
        <v>917</v>
      </c>
      <c r="AL1066" s="27" t="s">
        <v>918</v>
      </c>
      <c r="AM1066" s="27" t="s">
        <v>919</v>
      </c>
      <c r="AN1066" s="27" t="s">
        <v>920</v>
      </c>
      <c r="AO1066" s="27" t="s">
        <v>921</v>
      </c>
      <c r="AP1066" s="27" t="s">
        <v>922</v>
      </c>
      <c r="AQ1066" s="27" t="s">
        <v>923</v>
      </c>
      <c r="AR1066" s="27" t="s">
        <v>924</v>
      </c>
      <c r="AS1066" s="31" t="s">
        <v>162</v>
      </c>
      <c r="AT1066" s="2" t="s">
        <v>163</v>
      </c>
      <c r="AV1066" s="54">
        <f t="shared" ref="AV1066:AZ1066" si="1405">AVERAGE(AV1068:AV1079)</f>
        <v>0.98032842495120354</v>
      </c>
      <c r="AW1066" s="54">
        <f t="shared" si="1405"/>
        <v>0.96165665439072578</v>
      </c>
      <c r="AX1066" s="54">
        <f t="shared" si="1405"/>
        <v>0.98168281069595198</v>
      </c>
      <c r="AY1066" s="54">
        <f t="shared" si="1405"/>
        <v>0.98943377507789121</v>
      </c>
      <c r="AZ1066" s="54">
        <f t="shared" si="1405"/>
        <v>0.99112364289594879</v>
      </c>
      <c r="BA1066" s="38" t="s">
        <v>983</v>
      </c>
      <c r="BB1066" s="39">
        <f t="shared" ref="BB1066" si="1406">PRODUCT(AV1066:AZ1066)-1</f>
        <v>-9.2435728496608971E-2</v>
      </c>
    </row>
    <row r="1067" spans="1:54" ht="15.75" thickBot="1">
      <c r="A1067" s="13">
        <v>1066</v>
      </c>
      <c r="C1067" s="14">
        <f t="shared" ref="C1067" si="1407">A1066/15</f>
        <v>71</v>
      </c>
      <c r="D1067" s="15">
        <v>10</v>
      </c>
      <c r="E1067" s="15">
        <v>11</v>
      </c>
      <c r="F1067" s="15">
        <v>12</v>
      </c>
      <c r="G1067" s="15">
        <v>13</v>
      </c>
      <c r="H1067" s="15">
        <v>14</v>
      </c>
      <c r="I1067" s="15">
        <v>15</v>
      </c>
      <c r="J1067" s="15">
        <v>16</v>
      </c>
      <c r="K1067" s="16">
        <v>17</v>
      </c>
      <c r="L1067" s="16">
        <v>18</v>
      </c>
      <c r="M1067" s="16">
        <v>19</v>
      </c>
      <c r="N1067" s="16">
        <v>20</v>
      </c>
      <c r="O1067" s="16">
        <v>21</v>
      </c>
      <c r="P1067" s="15">
        <v>22</v>
      </c>
      <c r="R1067" s="15">
        <v>10</v>
      </c>
      <c r="S1067" s="15">
        <v>11</v>
      </c>
      <c r="T1067" s="15">
        <v>12</v>
      </c>
      <c r="U1067" s="15">
        <v>13</v>
      </c>
      <c r="V1067" s="15">
        <v>14</v>
      </c>
      <c r="W1067" s="15">
        <v>15</v>
      </c>
      <c r="X1067" s="15">
        <v>16</v>
      </c>
      <c r="Y1067" s="25">
        <v>17</v>
      </c>
      <c r="Z1067" s="25">
        <v>18</v>
      </c>
      <c r="AA1067" s="25">
        <v>19</v>
      </c>
      <c r="AB1067" s="25">
        <v>20</v>
      </c>
      <c r="AC1067" s="25">
        <v>21</v>
      </c>
      <c r="AD1067" s="15">
        <v>22</v>
      </c>
      <c r="AF1067" s="15">
        <v>10</v>
      </c>
      <c r="AG1067" s="15">
        <v>11</v>
      </c>
      <c r="AH1067" s="15">
        <v>12</v>
      </c>
      <c r="AI1067" s="15">
        <v>13</v>
      </c>
      <c r="AJ1067" s="15">
        <v>14</v>
      </c>
      <c r="AK1067" s="15">
        <v>15</v>
      </c>
      <c r="AL1067" s="15">
        <v>16</v>
      </c>
      <c r="AM1067" s="29">
        <v>17</v>
      </c>
      <c r="AN1067" s="29">
        <v>18</v>
      </c>
      <c r="AO1067" s="29">
        <v>19</v>
      </c>
      <c r="AP1067" s="29">
        <v>20</v>
      </c>
      <c r="AQ1067" s="29">
        <v>21</v>
      </c>
      <c r="AR1067" s="15">
        <v>22</v>
      </c>
      <c r="AS1067" s="31"/>
      <c r="AT1067" s="55"/>
      <c r="AU1067" s="14" t="s">
        <v>165</v>
      </c>
      <c r="AV1067" s="40" t="s">
        <v>166</v>
      </c>
      <c r="AW1067" s="40" t="s">
        <v>167</v>
      </c>
      <c r="AX1067" s="40" t="s">
        <v>168</v>
      </c>
      <c r="AY1067" s="40" t="s">
        <v>169</v>
      </c>
      <c r="AZ1067" s="40" t="s">
        <v>170</v>
      </c>
      <c r="BA1067" s="41" t="s">
        <v>171</v>
      </c>
      <c r="BB1067" s="42"/>
    </row>
    <row r="1068" spans="1:54">
      <c r="A1068" s="9">
        <v>1067</v>
      </c>
      <c r="B1068">
        <f t="shared" ref="B1068" si="1408">C1067</f>
        <v>71</v>
      </c>
      <c r="C1068" s="17">
        <v>1993</v>
      </c>
      <c r="D1068" s="18">
        <f>VLOOKUP(D$1,IR_0310!$A$4:$XA$84,($C1068+D$2-2001)+8*$B1068,FALSE)</f>
        <v>-14</v>
      </c>
      <c r="E1068" s="18">
        <f>VLOOKUP(E$1,IR_0310!$A$4:$XA$84,($C1068+E$2-2001)+8*$B1068,FALSE)</f>
        <v>-7</v>
      </c>
      <c r="F1068" s="18">
        <f>VLOOKUP(F$1,IR_0310!$A$4:$XA$84,($C1068+F$2-2001)+8*$B1068,FALSE)</f>
        <v>-9</v>
      </c>
      <c r="G1068" s="18">
        <f>VLOOKUP(G$1,IR_0310!$A$4:$XA$84,($C1068+G$2-2001)+8*$B1068,FALSE)</f>
        <v>-9</v>
      </c>
      <c r="H1068" s="18">
        <f>VLOOKUP(H$1,IR_0310!$A$4:$XA$84,($C1068+H$2-2001)+8*$B1068,FALSE)</f>
        <v>-16</v>
      </c>
      <c r="I1068" s="18">
        <f>VLOOKUP(I$1,IR_0310!$A$4:$XA$84,($C1068+I$2-2001)+8*$B1068,FALSE)</f>
        <v>-20</v>
      </c>
      <c r="J1068" s="18">
        <f>VLOOKUP(J$1,IR_0310!$A$4:$XA$84,($C1068+J$2-2001)+8*$B1068,FALSE)</f>
        <v>-90</v>
      </c>
      <c r="K1068" s="19">
        <f>VLOOKUP(K$1,IR_0310!$A$4:$XA$84,($C1068+K$2-2001)+8*$B1068,FALSE)</f>
        <v>-163</v>
      </c>
      <c r="L1068" s="20"/>
      <c r="M1068" s="20"/>
      <c r="N1068" s="20"/>
      <c r="O1068" s="20"/>
      <c r="P1068" s="26"/>
      <c r="Q1068" s="17">
        <v>1993</v>
      </c>
      <c r="R1068" s="18">
        <f>VLOOKUP(R$1,IN_0310!$A$4:$XA$84,($C1068+R$2-2001)+8*$B1068,FALSE)</f>
        <v>0</v>
      </c>
      <c r="S1068" s="18">
        <f>VLOOKUP(S$1,IN_0310!$A$4:$XA$84,($C1068+S$2-2001)+8*$B1068,FALSE)</f>
        <v>0</v>
      </c>
      <c r="T1068" s="18">
        <f>VLOOKUP(T$1,IN_0310!$A$4:$XA$84,($C1068+T$2-2001)+8*$B1068,FALSE)</f>
        <v>0</v>
      </c>
      <c r="U1068" s="18">
        <f>VLOOKUP(U$1,IN_0310!$A$4:$XA$84,($C1068+U$2-2001)+8*$B1068,FALSE)</f>
        <v>0</v>
      </c>
      <c r="V1068" s="18">
        <f>VLOOKUP(V$1,IN_0310!$A$4:$XA$84,($C1068+V$2-2001)+8*$B1068,FALSE)</f>
        <v>1</v>
      </c>
      <c r="W1068" s="18">
        <f>VLOOKUP(W$1,IN_0310!$A$4:$XA$84,($C1068+W$2-2001)+8*$B1068,FALSE)</f>
        <v>0</v>
      </c>
      <c r="X1068" s="18">
        <f>VLOOKUP(X$1,IN_0310!$A$4:$XA$84,($C1068+X$2-2001)+8*$B1068,FALSE)</f>
        <v>1</v>
      </c>
      <c r="Y1068" s="18">
        <f>VLOOKUP(Y$1,IN_0310!$A$4:$XA$84,($C1068+Y$2-2001)+8*$B1068,FALSE)</f>
        <v>0</v>
      </c>
      <c r="Z1068" s="20"/>
      <c r="AA1068" s="20"/>
      <c r="AB1068" s="20"/>
      <c r="AC1068" s="20"/>
      <c r="AD1068" s="26"/>
      <c r="AE1068" s="17">
        <v>1993</v>
      </c>
      <c r="AF1068" s="18">
        <f>-VLOOKUP(AF$1,D_0310!$A$4:$XA$84,($C1068+AF$2-2001)+8*$B1068,FALSE)</f>
        <v>-4</v>
      </c>
      <c r="AG1068" s="18">
        <f>-VLOOKUP(AG$1,D_0310!$A$4:$XA$84,($C1068+AG$2-2001)+8*$B1068,FALSE)</f>
        <v>-2</v>
      </c>
      <c r="AH1068" s="18">
        <f>-VLOOKUP(AH$1,D_0310!$A$4:$XA$84,($C1068+AH$2-2001)+8*$B1068,FALSE)</f>
        <v>-5</v>
      </c>
      <c r="AI1068" s="18">
        <f>-VLOOKUP(AI$1,D_0310!$A$4:$XA$84,($C1068+AI$2-2001)+8*$B1068,FALSE)</f>
        <v>-2</v>
      </c>
      <c r="AJ1068" s="18">
        <f>-VLOOKUP(AJ$1,D_0310!$A$4:$XA$84,($C1068+AJ$2-2001)+8*$B1068,FALSE)</f>
        <v>-4</v>
      </c>
      <c r="AK1068" s="18">
        <f>-VLOOKUP(AK$1,D_0310!$A$4:$XA$84,($C1068+AK$2-2001)+8*$B1068,FALSE)</f>
        <v>-14</v>
      </c>
      <c r="AL1068" s="18">
        <f>-VLOOKUP(AL$1,D_0310!$A$4:$XA$84,($C1068+AL$2-2001)+8*$B1068,FALSE)</f>
        <v>-3</v>
      </c>
      <c r="AM1068" s="18">
        <f>-VLOOKUP(AM$1,D_0310!$A$4:$XA$84,($C1068+AM$2-2001)+8*$B1068,FALSE)</f>
        <v>-12</v>
      </c>
      <c r="AN1068" s="20"/>
      <c r="AO1068" s="20"/>
      <c r="AP1068" s="20"/>
      <c r="AQ1068" s="20"/>
      <c r="AR1068" s="26"/>
      <c r="AS1068" s="31">
        <v>1</v>
      </c>
      <c r="AT1068" s="55">
        <f>VLOOKUP(2002-C1068,census2002!$A$3:$CD$82,2+B1068)</f>
        <v>5884</v>
      </c>
      <c r="AU1068" s="17" t="s">
        <v>172</v>
      </c>
      <c r="AV1068">
        <f>1+K1068/AVERAGE(AVERAGE(SUM($AT1068,$D1068:J1068,$R1068:X1068,$AF1068:AL1068),SUM($AT1068,$D1068:K1068,$R1068:Y1068,$AF1068:AM1068)),AVERAGE(SUM($AT1069,$D1069:K1069,$S1069:Y1069,$AG1069:AM1069),SUM($AT1069,$D1069:L1069,$S1069:Z1069,$AG1069:AN1069)))</f>
        <v>0.97164107694315172</v>
      </c>
      <c r="BA1068" s="43">
        <f t="shared" ref="BA1068:BA1079" si="1409">(PRODUCT(AV1068:AZ1068))^(1/AS1068)</f>
        <v>0.97164107694315172</v>
      </c>
      <c r="BB1068" s="43" t="s">
        <v>173</v>
      </c>
    </row>
    <row r="1069" spans="1:54">
      <c r="A1069" s="9">
        <v>1068</v>
      </c>
      <c r="B1069" s="17">
        <f t="shared" ref="B1069" si="1410">C1067</f>
        <v>71</v>
      </c>
      <c r="C1069" s="17">
        <v>1992</v>
      </c>
      <c r="D1069" s="21"/>
      <c r="E1069" s="18">
        <f>VLOOKUP(E$1,IR_0310!$A$4:$XA$84,($C1069+E$2-2001)+8*$B1069,FALSE)</f>
        <v>-7</v>
      </c>
      <c r="F1069" s="18">
        <f>VLOOKUP(F$1,IR_0310!$A$4:$XA$84,($C1069+F$2-2001)+8*$B1069,FALSE)</f>
        <v>-8</v>
      </c>
      <c r="G1069" s="18">
        <f>VLOOKUP(G$1,IR_0310!$A$4:$XA$84,($C1069+G$2-2001)+8*$B1069,FALSE)</f>
        <v>-18</v>
      </c>
      <c r="H1069" s="18">
        <f>VLOOKUP(H$1,IR_0310!$A$4:$XA$84,($C1069+H$2-2001)+8*$B1069,FALSE)</f>
        <v>-8</v>
      </c>
      <c r="I1069" s="18">
        <f>VLOOKUP(I$1,IR_0310!$A$4:$XA$84,($C1069+I$2-2001)+8*$B1069,FALSE)</f>
        <v>-29</v>
      </c>
      <c r="J1069" s="18">
        <f>VLOOKUP(J$1,IR_0310!$A$4:$XA$84,($C1069+J$2-2001)+8*$B1069,FALSE)</f>
        <v>-113</v>
      </c>
      <c r="K1069" s="19">
        <f>VLOOKUP(K$1,IR_0310!$A$4:$XA$84,($C1069+K$2-2001)+8*$B1069,FALSE)</f>
        <v>-161</v>
      </c>
      <c r="L1069" s="19">
        <f>VLOOKUP(L$1,IR_0310!$A$4:$XA$84,($C1069+L$2-2001)+8*$B1069,FALSE)</f>
        <v>-411</v>
      </c>
      <c r="M1069" s="22"/>
      <c r="N1069" s="22"/>
      <c r="O1069" s="22"/>
      <c r="P1069" s="21"/>
      <c r="Q1069" s="17">
        <v>1992</v>
      </c>
      <c r="R1069" s="21"/>
      <c r="S1069" s="18">
        <f>VLOOKUP(S$1,IN_0310!$A$4:$XA$84,($C1069+S$2-2001)+8*$B1069,FALSE)</f>
        <v>-1</v>
      </c>
      <c r="T1069" s="18">
        <f>VLOOKUP(T$1,IN_0310!$A$4:$XA$84,($C1069+T$2-2001)+8*$B1069,FALSE)</f>
        <v>1</v>
      </c>
      <c r="U1069" s="18">
        <f>VLOOKUP(U$1,IN_0310!$A$4:$XA$84,($C1069+U$2-2001)+8*$B1069,FALSE)</f>
        <v>0</v>
      </c>
      <c r="V1069" s="18">
        <f>VLOOKUP(V$1,IN_0310!$A$4:$XA$84,($C1069+V$2-2001)+8*$B1069,FALSE)</f>
        <v>0</v>
      </c>
      <c r="W1069" s="18">
        <f>VLOOKUP(W$1,IN_0310!$A$4:$XA$84,($C1069+W$2-2001)+8*$B1069,FALSE)</f>
        <v>1</v>
      </c>
      <c r="X1069" s="18">
        <f>VLOOKUP(X$1,IN_0310!$A$4:$XA$84,($C1069+X$2-2001)+8*$B1069,FALSE)</f>
        <v>1</v>
      </c>
      <c r="Y1069" s="18">
        <f>VLOOKUP(Y$1,IN_0310!$A$4:$XA$84,($C1069+Y$2-2001)+8*$B1069,FALSE)</f>
        <v>1</v>
      </c>
      <c r="Z1069" s="18">
        <f>VLOOKUP(Z$1,IN_0310!$A$4:$XA$84,($C1069+Z$2-2001)+8*$B1069,FALSE)</f>
        <v>0</v>
      </c>
      <c r="AA1069" s="22"/>
      <c r="AB1069" s="22"/>
      <c r="AC1069" s="22"/>
      <c r="AD1069" s="21"/>
      <c r="AE1069" s="17">
        <v>1992</v>
      </c>
      <c r="AF1069" s="21"/>
      <c r="AG1069" s="18">
        <f>-VLOOKUP(AG$1,D_0310!$A$4:$XA$84,($C1069+AG$2-2001)+8*$B1069,FALSE)</f>
        <v>-7</v>
      </c>
      <c r="AH1069" s="18">
        <f>-VLOOKUP(AH$1,D_0310!$A$4:$XA$84,($C1069+AH$2-2001)+8*$B1069,FALSE)</f>
        <v>-6</v>
      </c>
      <c r="AI1069" s="18">
        <f>-VLOOKUP(AI$1,D_0310!$A$4:$XA$84,($C1069+AI$2-2001)+8*$B1069,FALSE)</f>
        <v>-5</v>
      </c>
      <c r="AJ1069" s="18">
        <f>-VLOOKUP(AJ$1,D_0310!$A$4:$XA$84,($C1069+AJ$2-2001)+8*$B1069,FALSE)</f>
        <v>-3</v>
      </c>
      <c r="AK1069" s="18">
        <f>-VLOOKUP(AK$1,D_0310!$A$4:$XA$84,($C1069+AK$2-2001)+8*$B1069,FALSE)</f>
        <v>-14</v>
      </c>
      <c r="AL1069" s="18">
        <f>-VLOOKUP(AL$1,D_0310!$A$4:$XA$84,($C1069+AL$2-2001)+8*$B1069,FALSE)</f>
        <v>-20</v>
      </c>
      <c r="AM1069" s="18">
        <f>-VLOOKUP(AM$1,D_0310!$A$4:$XA$84,($C1069+AM$2-2001)+8*$B1069,FALSE)</f>
        <v>-23</v>
      </c>
      <c r="AN1069" s="18">
        <f>-VLOOKUP(AN$1,D_0310!$A$4:$XA$84,($C1069+AN$2-2001)+8*$B1069,FALSE)</f>
        <v>-15</v>
      </c>
      <c r="AO1069" s="22"/>
      <c r="AP1069" s="22"/>
      <c r="AQ1069" s="22"/>
      <c r="AR1069" s="21"/>
      <c r="AS1069" s="31">
        <v>2</v>
      </c>
      <c r="AT1069" s="55">
        <f>VLOOKUP(2002-C1069,census2002!$A$3:$CD$82,2+B1069)</f>
        <v>6528</v>
      </c>
      <c r="AU1069" s="17" t="s">
        <v>174</v>
      </c>
      <c r="AV1069">
        <f>1+K1069/AVERAGE(AVERAGE(SUM($AT1069,$D1069:J1069,$R1069:X1069,$AF1069:AL1069),SUM($AT1069,$D1069:K1069,$R1069:Y1069,$AF1069:AM1069)),AVERAGE(SUM($AT1070,$D1070:K1070,$S1070:Y1070,$AG1070:AM1070),SUM($AT1070,$D1070:L1070,$S1070:Z1070,$AG1070:AN1070)))</f>
        <v>0.97463568333989758</v>
      </c>
      <c r="AW1069">
        <f>1+L1069/AVERAGE(AVERAGE(SUM($AT1069,$D1069:K1069,$R1069:Y1069,$AF1069:AM1069),SUM($AT1069,$D1069:L1069,$R1069:Z1069,$AF1069:AN1069)),AVERAGE(SUM($AT1070,$D1070:L1070,$S1070:Z1070,$AG1070:AN1070),SUM($AT1070,$D1070:M1070,$S1070:AA1070,$AG1070:AO1070)))</f>
        <v>0.93176158060767056</v>
      </c>
      <c r="BA1069" s="43">
        <f t="shared" si="1409"/>
        <v>0.95295754618210571</v>
      </c>
      <c r="BB1069" s="44">
        <f t="shared" ref="BB1069" si="1411">AVERAGE(BA1068:BA1079)^5-1</f>
        <v>-9.2131871576448976E-2</v>
      </c>
    </row>
    <row r="1070" spans="1:54">
      <c r="A1070" s="13">
        <v>1069</v>
      </c>
      <c r="B1070" s="17">
        <f t="shared" ref="B1070" si="1412">C1067</f>
        <v>71</v>
      </c>
      <c r="C1070" s="17">
        <v>1991</v>
      </c>
      <c r="D1070" s="21"/>
      <c r="E1070" s="21"/>
      <c r="F1070" s="18">
        <f>VLOOKUP(F$1,IR_0310!$A$4:$XA$84,($C1070+F$2-2001)+8*$B1070,FALSE)</f>
        <v>-3</v>
      </c>
      <c r="G1070" s="18">
        <f>VLOOKUP(G$1,IR_0310!$A$4:$XA$84,($C1070+G$2-2001)+8*$B1070,FALSE)</f>
        <v>-9</v>
      </c>
      <c r="H1070" s="18">
        <f>VLOOKUP(H$1,IR_0310!$A$4:$XA$84,($C1070+H$2-2001)+8*$B1070,FALSE)</f>
        <v>-10</v>
      </c>
      <c r="I1070" s="18">
        <f>VLOOKUP(I$1,IR_0310!$A$4:$XA$84,($C1070+I$2-2001)+8*$B1070,FALSE)</f>
        <v>-12</v>
      </c>
      <c r="J1070" s="18">
        <f>VLOOKUP(J$1,IR_0310!$A$4:$XA$84,($C1070+J$2-2001)+8*$B1070,FALSE)</f>
        <v>-71</v>
      </c>
      <c r="K1070" s="19">
        <f>VLOOKUP(K$1,IR_0310!$A$4:$XA$84,($C1070+K$2-2001)+8*$B1070,FALSE)</f>
        <v>-207</v>
      </c>
      <c r="L1070" s="19">
        <f>VLOOKUP(L$1,IR_0310!$A$4:$XA$84,($C1070+L$2-2001)+8*$B1070,FALSE)</f>
        <v>-414</v>
      </c>
      <c r="M1070" s="19">
        <f>VLOOKUP(M$1,IR_0310!$A$4:$XA$84,($C1070+M$2-2001)+8*$B1070,FALSE)</f>
        <v>-228</v>
      </c>
      <c r="N1070" s="22"/>
      <c r="O1070" s="22"/>
      <c r="P1070" s="21"/>
      <c r="Q1070" s="17">
        <v>1991</v>
      </c>
      <c r="R1070" s="21"/>
      <c r="S1070" s="21"/>
      <c r="T1070" s="18">
        <f>VLOOKUP(T$1,IN_0310!$A$4:$XA$84,($C1070+T$2-2001)+8*$B1070,FALSE)</f>
        <v>0</v>
      </c>
      <c r="U1070" s="18">
        <f>VLOOKUP(U$1,IN_0310!$A$4:$XA$84,($C1070+U$2-2001)+8*$B1070,FALSE)</f>
        <v>0</v>
      </c>
      <c r="V1070" s="18">
        <f>VLOOKUP(V$1,IN_0310!$A$4:$XA$84,($C1070+V$2-2001)+8*$B1070,FALSE)</f>
        <v>-1</v>
      </c>
      <c r="W1070" s="18">
        <f>VLOOKUP(W$1,IN_0310!$A$4:$XA$84,($C1070+W$2-2001)+8*$B1070,FALSE)</f>
        <v>0</v>
      </c>
      <c r="X1070" s="18">
        <f>VLOOKUP(X$1,IN_0310!$A$4:$XA$84,($C1070+X$2-2001)+8*$B1070,FALSE)</f>
        <v>0</v>
      </c>
      <c r="Y1070" s="18">
        <f>VLOOKUP(Y$1,IN_0310!$A$4:$XA$84,($C1070+Y$2-2001)+8*$B1070,FALSE)</f>
        <v>-1</v>
      </c>
      <c r="Z1070" s="18">
        <f>VLOOKUP(Z$1,IN_0310!$A$4:$XA$84,($C1070+Z$2-2001)+8*$B1070,FALSE)</f>
        <v>4</v>
      </c>
      <c r="AA1070" s="18">
        <f>VLOOKUP(AA$1,IN_0310!$A$4:$XA$84,($C1070+AA$2-2001)+8*$B1070,FALSE)</f>
        <v>3</v>
      </c>
      <c r="AB1070" s="22"/>
      <c r="AC1070" s="22"/>
      <c r="AD1070" s="21"/>
      <c r="AE1070" s="17">
        <v>1991</v>
      </c>
      <c r="AF1070" s="21"/>
      <c r="AG1070" s="21"/>
      <c r="AH1070" s="18">
        <f>-VLOOKUP(AH$1,D_0310!$A$4:$XA$84,($C1070+AH$2-2001)+8*$B1070,FALSE)</f>
        <v>-10</v>
      </c>
      <c r="AI1070" s="18">
        <f>-VLOOKUP(AI$1,D_0310!$A$4:$XA$84,($C1070+AI$2-2001)+8*$B1070,FALSE)</f>
        <v>-9</v>
      </c>
      <c r="AJ1070" s="18">
        <f>-VLOOKUP(AJ$1,D_0310!$A$4:$XA$84,($C1070+AJ$2-2001)+8*$B1070,FALSE)</f>
        <v>-4</v>
      </c>
      <c r="AK1070" s="18">
        <f>-VLOOKUP(AK$1,D_0310!$A$4:$XA$84,($C1070+AK$2-2001)+8*$B1070,FALSE)</f>
        <v>-7</v>
      </c>
      <c r="AL1070" s="18">
        <f>-VLOOKUP(AL$1,D_0310!$A$4:$XA$84,($C1070+AL$2-2001)+8*$B1070,FALSE)</f>
        <v>-16</v>
      </c>
      <c r="AM1070" s="18">
        <f>-VLOOKUP(AM$1,D_0310!$A$4:$XA$84,($C1070+AM$2-2001)+8*$B1070,FALSE)</f>
        <v>-19</v>
      </c>
      <c r="AN1070" s="18">
        <f>-VLOOKUP(AN$1,D_0310!$A$4:$XA$84,($C1070+AN$2-2001)+8*$B1070,FALSE)</f>
        <v>-27</v>
      </c>
      <c r="AO1070" s="18">
        <f>-VLOOKUP(AO$1,D_0310!$A$4:$XA$84,($C1070+AO$2-2001)+8*$B1070,FALSE)</f>
        <v>-27</v>
      </c>
      <c r="AP1070" s="22"/>
      <c r="AQ1070" s="22"/>
      <c r="AR1070" s="21"/>
      <c r="AS1070" s="31">
        <v>3</v>
      </c>
      <c r="AT1070" s="55">
        <f>VLOOKUP(2002-C1070,census2002!$A$3:$CD$82,2+B1070)</f>
        <v>7092</v>
      </c>
      <c r="AU1070" s="17" t="s">
        <v>175</v>
      </c>
      <c r="AV1070">
        <f>1+K1070/AVERAGE(AVERAGE(SUM($AT1070,$D1070:J1070,$R1070:X1070,$AF1070:AL1070),SUM($AT1070,$D1070:K1070,$R1070:Y1070,$AF1070:AM1070)),AVERAGE(SUM($AT1071,$D1071:K1071,$S1071:Y1071,$AG1071:AM1071),SUM($AT1071,$D1071:L1071,$S1071:Z1071,$AG1071:AN1071)))</f>
        <v>0.97001629549158064</v>
      </c>
      <c r="AW1070">
        <f>1+L1070/AVERAGE(AVERAGE(SUM($AT1070,$D1070:K1070,$R1070:Y1070,$AF1070:AM1070),SUM($AT1070,$D1070:L1070,$R1070:Z1070,$AF1070:AN1070)),AVERAGE(SUM($AT1071,$D1071:L1071,$S1071:Z1071,$AG1071:AN1071),SUM($AT1071,$D1071:M1071,$S1071:AA1071,$AG1071:AO1071)))</f>
        <v>0.9369142857142857</v>
      </c>
      <c r="AX1070">
        <f>1+M1070/AVERAGE(AVERAGE(SUM($AT1070,$D1070:L1070,$R1070:Z1070,$AF1070:AN1070),SUM($AT1070,$D1070:M1070,$R1070:AA1070,$AF1070:AO1070)),AVERAGE(SUM($AT1071,$D1071:M1071,$S1071:AA1071,$AG1071:AO1071),SUM($AT1071,$D1071:N1071,$S1071:AB1071,$AG1071:AP1071)))</f>
        <v>0.96372459329382287</v>
      </c>
      <c r="BA1070" s="43">
        <f t="shared" si="1409"/>
        <v>0.95677674498013132</v>
      </c>
      <c r="BB1070" s="45" t="s">
        <v>176</v>
      </c>
    </row>
    <row r="1071" spans="1:54">
      <c r="A1071" s="9">
        <v>1070</v>
      </c>
      <c r="B1071" s="17">
        <f t="shared" ref="B1071" si="1413">C1067</f>
        <v>71</v>
      </c>
      <c r="C1071" s="17">
        <v>1990</v>
      </c>
      <c r="D1071" s="21"/>
      <c r="E1071" s="21"/>
      <c r="F1071" s="21"/>
      <c r="G1071" s="18">
        <f>VLOOKUP(G$1,IR_0310!$A$4:$XA$84,($C1071+G$2-2001)+8*$B1071,FALSE)</f>
        <v>-10</v>
      </c>
      <c r="H1071" s="18">
        <f>VLOOKUP(H$1,IR_0310!$A$4:$XA$84,($C1071+H$2-2001)+8*$B1071,FALSE)</f>
        <v>-12</v>
      </c>
      <c r="I1071" s="18">
        <f>VLOOKUP(I$1,IR_0310!$A$4:$XA$84,($C1071+I$2-2001)+8*$B1071,FALSE)</f>
        <v>-17</v>
      </c>
      <c r="J1071" s="18">
        <f>VLOOKUP(J$1,IR_0310!$A$4:$XA$84,($C1071+J$2-2001)+8*$B1071,FALSE)</f>
        <v>-63</v>
      </c>
      <c r="K1071" s="19">
        <f>VLOOKUP(K$1,IR_0310!$A$4:$XA$84,($C1071+K$2-2001)+8*$B1071,FALSE)</f>
        <v>-139</v>
      </c>
      <c r="L1071" s="19">
        <f>VLOOKUP(L$1,IR_0310!$A$4:$XA$84,($C1071+L$2-2001)+8*$B1071,FALSE)</f>
        <v>-421</v>
      </c>
      <c r="M1071" s="19">
        <f>VLOOKUP(M$1,IR_0310!$A$4:$XA$84,($C1071+M$2-2001)+8*$B1071,FALSE)</f>
        <v>-230</v>
      </c>
      <c r="N1071" s="19">
        <f>VLOOKUP(N$1,IR_0310!$A$4:$XA$84,($C1071+N$2-2001)+8*$B1071,FALSE)</f>
        <v>-143</v>
      </c>
      <c r="O1071" s="22"/>
      <c r="P1071" s="21"/>
      <c r="Q1071" s="17">
        <v>1990</v>
      </c>
      <c r="R1071" s="21"/>
      <c r="S1071" s="21"/>
      <c r="T1071" s="21"/>
      <c r="U1071" s="18">
        <f>VLOOKUP(U$1,IN_0310!$A$4:$XA$84,($C1071+U$2-2001)+8*$B1071,FALSE)</f>
        <v>-1</v>
      </c>
      <c r="V1071" s="18">
        <f>VLOOKUP(V$1,IN_0310!$A$4:$XA$84,($C1071+V$2-2001)+8*$B1071,FALSE)</f>
        <v>0</v>
      </c>
      <c r="W1071" s="18">
        <f>VLOOKUP(W$1,IN_0310!$A$4:$XA$84,($C1071+W$2-2001)+8*$B1071,FALSE)</f>
        <v>-1</v>
      </c>
      <c r="X1071" s="18">
        <f>VLOOKUP(X$1,IN_0310!$A$4:$XA$84,($C1071+X$2-2001)+8*$B1071,FALSE)</f>
        <v>0</v>
      </c>
      <c r="Y1071" s="18">
        <f>VLOOKUP(Y$1,IN_0310!$A$4:$XA$84,($C1071+Y$2-2001)+8*$B1071,FALSE)</f>
        <v>-1</v>
      </c>
      <c r="Z1071" s="18">
        <f>VLOOKUP(Z$1,IN_0310!$A$4:$XA$84,($C1071+Z$2-2001)+8*$B1071,FALSE)</f>
        <v>2</v>
      </c>
      <c r="AA1071" s="18">
        <f>VLOOKUP(AA$1,IN_0310!$A$4:$XA$84,($C1071+AA$2-2001)+8*$B1071,FALSE)</f>
        <v>0</v>
      </c>
      <c r="AB1071" s="18">
        <f>VLOOKUP(AB$1,IN_0310!$A$4:$XA$84,($C1071+AB$2-2001)+8*$B1071,FALSE)</f>
        <v>0</v>
      </c>
      <c r="AC1071" s="22"/>
      <c r="AD1071" s="21"/>
      <c r="AE1071" s="17">
        <v>1990</v>
      </c>
      <c r="AF1071" s="21"/>
      <c r="AG1071" s="21"/>
      <c r="AH1071" s="21"/>
      <c r="AI1071" s="18">
        <f>-VLOOKUP(AI$1,D_0310!$A$4:$XA$84,($C1071+AI$2-2001)+8*$B1071,FALSE)</f>
        <v>-3</v>
      </c>
      <c r="AJ1071" s="18">
        <f>-VLOOKUP(AJ$1,D_0310!$A$4:$XA$84,($C1071+AJ$2-2001)+8*$B1071,FALSE)</f>
        <v>-17</v>
      </c>
      <c r="AK1071" s="18">
        <f>-VLOOKUP(AK$1,D_0310!$A$4:$XA$84,($C1071+AK$2-2001)+8*$B1071,FALSE)</f>
        <v>-12</v>
      </c>
      <c r="AL1071" s="18">
        <f>-VLOOKUP(AL$1,D_0310!$A$4:$XA$84,($C1071+AL$2-2001)+8*$B1071,FALSE)</f>
        <v>-10</v>
      </c>
      <c r="AM1071" s="18">
        <f>-VLOOKUP(AM$1,D_0310!$A$4:$XA$84,($C1071+AM$2-2001)+8*$B1071,FALSE)</f>
        <v>-27</v>
      </c>
      <c r="AN1071" s="18">
        <f>-VLOOKUP(AN$1,D_0310!$A$4:$XA$84,($C1071+AN$2-2001)+8*$B1071,FALSE)</f>
        <v>-31</v>
      </c>
      <c r="AO1071" s="18">
        <f>-VLOOKUP(AO$1,D_0310!$A$4:$XA$84,($C1071+AO$2-2001)+8*$B1071,FALSE)</f>
        <v>-21</v>
      </c>
      <c r="AP1071" s="18">
        <f>-VLOOKUP(AP$1,D_0310!$A$4:$XA$84,($C1071+AP$2-2001)+8*$B1071,FALSE)</f>
        <v>-26</v>
      </c>
      <c r="AQ1071" s="22"/>
      <c r="AR1071" s="21"/>
      <c r="AS1071" s="31">
        <v>4</v>
      </c>
      <c r="AT1071" s="55">
        <f>VLOOKUP(2002-C1071,census2002!$A$3:$CD$82,2+B1071)</f>
        <v>7519</v>
      </c>
      <c r="AU1071" s="17" t="s">
        <v>177</v>
      </c>
      <c r="AV1071">
        <f>1+K1071/AVERAGE(AVERAGE(SUM($AT1071,$D1071:J1071,$R1071:X1071,$AF1071:AL1071),SUM($AT1071,$D1071:K1071,$R1071:Y1071,$AF1071:AM1071)),AVERAGE(SUM($AT1072,$D1072:K1072,$S1072:Y1072,$AG1072:AM1072),SUM($AT1072,$D1072:L1072,$S1072:Z1072,$AG1072:AN1072)))</f>
        <v>0.98096151212162719</v>
      </c>
      <c r="AW1071">
        <f>1+L1071/AVERAGE(AVERAGE(SUM($AT1071,$D1071:K1071,$R1071:Y1071,$AF1071:AM1071),SUM($AT1071,$D1071:L1071,$R1071:Z1071,$AF1071:AN1071)),AVERAGE(SUM($AT1072,$D1072:L1072,$S1072:Z1072,$AG1072:AN1072),SUM($AT1072,$D1072:M1072,$S1072:AA1072,$AG1072:AO1072)))</f>
        <v>0.9400882311085812</v>
      </c>
      <c r="AX1071">
        <f>1+M1071/AVERAGE(AVERAGE(SUM($AT1071,$D1071:L1071,$R1071:Z1071,$AF1071:AN1071),SUM($AT1071,$D1071:M1071,$R1071:AA1071,$AF1071:AO1071)),AVERAGE(SUM($AT1072,$D1072:M1072,$S1072:AA1072,$AG1072:AO1072),SUM($AT1072,$D1072:N1072,$S1072:AB1072,$AG1072:AP1072)))</f>
        <v>0.9659700388385426</v>
      </c>
      <c r="AY1071">
        <f>1+N1071/AVERAGE(AVERAGE(SUM($AT1071,$D1071:M1071,$R1071:AA1071,$AF1071:AO1071),SUM($AT1071,$D1071:N1071,$R1071:AB1071,$AF1071:AP1071)),AVERAGE(SUM($AT1072,$D1072:N1072,$S1072:AB1072,$AG1072:AP1072),SUM($AT1072,$D1072:O1072,$S1072:AC1072,$AG1072:AQ1072)))</f>
        <v>0.97821948061838393</v>
      </c>
      <c r="BA1071" s="43">
        <f t="shared" si="1409"/>
        <v>0.96617353407860629</v>
      </c>
      <c r="BB1071" s="46">
        <f t="shared" ref="BB1071" si="1414">AVERAGE(BB1072:BB1079)^5-1</f>
        <v>-9.2510380354480781E-2</v>
      </c>
    </row>
    <row r="1072" spans="1:54">
      <c r="A1072" s="9">
        <v>1071</v>
      </c>
      <c r="B1072" s="17">
        <f t="shared" ref="B1072" si="1415">C1067</f>
        <v>71</v>
      </c>
      <c r="C1072" s="17">
        <v>1989</v>
      </c>
      <c r="D1072" s="21"/>
      <c r="E1072" s="21"/>
      <c r="F1072" s="21"/>
      <c r="G1072" s="21"/>
      <c r="H1072" s="18">
        <f>VLOOKUP(H$1,IR_0310!$A$4:$XA$84,($C1072+H$2-2001)+8*$B1072,FALSE)</f>
        <v>-12</v>
      </c>
      <c r="I1072" s="18">
        <f>VLOOKUP(I$1,IR_0310!$A$4:$XA$84,($C1072+I$2-2001)+8*$B1072,FALSE)</f>
        <v>-24</v>
      </c>
      <c r="J1072" s="18">
        <f>VLOOKUP(J$1,IR_0310!$A$4:$XA$84,($C1072+J$2-2001)+8*$B1072,FALSE)</f>
        <v>-50</v>
      </c>
      <c r="K1072" s="19">
        <f>VLOOKUP(K$1,IR_0310!$A$4:$XA$84,($C1072+K$2-2001)+8*$B1072,FALSE)</f>
        <v>-112</v>
      </c>
      <c r="L1072" s="19">
        <f>VLOOKUP(L$1,IR_0310!$A$4:$XA$84,($C1072+L$2-2001)+8*$B1072,FALSE)</f>
        <v>-260</v>
      </c>
      <c r="M1072" s="19">
        <f>VLOOKUP(M$1,IR_0310!$A$4:$XA$84,($C1072+M$2-2001)+8*$B1072,FALSE)</f>
        <v>-172</v>
      </c>
      <c r="N1072" s="19">
        <f>VLOOKUP(N$1,IR_0310!$A$4:$XA$84,($C1072+N$2-2001)+8*$B1072,FALSE)</f>
        <v>-154</v>
      </c>
      <c r="O1072" s="19">
        <f>VLOOKUP(O$1,IR_0310!$A$4:$XA$84,($C1072+O$2-2001)+8*$B1072,FALSE)</f>
        <v>-140</v>
      </c>
      <c r="P1072" s="21"/>
      <c r="Q1072" s="17">
        <v>1989</v>
      </c>
      <c r="R1072" s="21"/>
      <c r="S1072" s="21"/>
      <c r="T1072" s="21"/>
      <c r="U1072" s="21"/>
      <c r="V1072" s="18">
        <f>VLOOKUP(V$1,IN_0310!$A$4:$XA$84,($C1072+V$2-2001)+8*$B1072,FALSE)</f>
        <v>-1</v>
      </c>
      <c r="W1072" s="18">
        <f>VLOOKUP(W$1,IN_0310!$A$4:$XA$84,($C1072+W$2-2001)+8*$B1072,FALSE)</f>
        <v>0</v>
      </c>
      <c r="X1072" s="18">
        <f>VLOOKUP(X$1,IN_0310!$A$4:$XA$84,($C1072+X$2-2001)+8*$B1072,FALSE)</f>
        <v>-1</v>
      </c>
      <c r="Y1072" s="18">
        <f>VLOOKUP(Y$1,IN_0310!$A$4:$XA$84,($C1072+Y$2-2001)+8*$B1072,FALSE)</f>
        <v>0</v>
      </c>
      <c r="Z1072" s="18">
        <f>VLOOKUP(Z$1,IN_0310!$A$4:$XA$84,($C1072+Z$2-2001)+8*$B1072,FALSE)</f>
        <v>1</v>
      </c>
      <c r="AA1072" s="18">
        <f>VLOOKUP(AA$1,IN_0310!$A$4:$XA$84,($C1072+AA$2-2001)+8*$B1072,FALSE)</f>
        <v>1</v>
      </c>
      <c r="AB1072" s="18">
        <f>VLOOKUP(AB$1,IN_0310!$A$4:$XA$84,($C1072+AB$2-2001)+8*$B1072,FALSE)</f>
        <v>5</v>
      </c>
      <c r="AC1072" s="18">
        <f>VLOOKUP(AC$1,IN_0310!$A$4:$XA$84,($C1072+AC$2-2001)+8*$B1072,FALSE)</f>
        <v>2</v>
      </c>
      <c r="AD1072" s="21"/>
      <c r="AE1072" s="17">
        <v>1989</v>
      </c>
      <c r="AF1072" s="21"/>
      <c r="AG1072" s="21"/>
      <c r="AH1072" s="21"/>
      <c r="AI1072" s="21"/>
      <c r="AJ1072" s="18">
        <f>-VLOOKUP(AJ$1,D_0310!$A$4:$XA$84,($C1072+AJ$2-2001)+8*$B1072,FALSE)</f>
        <v>-10</v>
      </c>
      <c r="AK1072" s="18">
        <f>-VLOOKUP(AK$1,D_0310!$A$4:$XA$84,($C1072+AK$2-2001)+8*$B1072,FALSE)</f>
        <v>-12</v>
      </c>
      <c r="AL1072" s="18">
        <f>-VLOOKUP(AL$1,D_0310!$A$4:$XA$84,($C1072+AL$2-2001)+8*$B1072,FALSE)</f>
        <v>-19</v>
      </c>
      <c r="AM1072" s="18">
        <f>-VLOOKUP(AM$1,D_0310!$A$4:$XA$84,($C1072+AM$2-2001)+8*$B1072,FALSE)</f>
        <v>-14</v>
      </c>
      <c r="AN1072" s="18">
        <f>-VLOOKUP(AN$1,D_0310!$A$4:$XA$84,($C1072+AN$2-2001)+8*$B1072,FALSE)</f>
        <v>-26</v>
      </c>
      <c r="AO1072" s="18">
        <f>-VLOOKUP(AO$1,D_0310!$A$4:$XA$84,($C1072+AO$2-2001)+8*$B1072,FALSE)</f>
        <v>-23</v>
      </c>
      <c r="AP1072" s="18">
        <f>-VLOOKUP(AP$1,D_0310!$A$4:$XA$84,($C1072+AP$2-2001)+8*$B1072,FALSE)</f>
        <v>-29</v>
      </c>
      <c r="AQ1072" s="18">
        <f>-VLOOKUP(AQ$1,D_0310!$A$4:$XA$84,($C1072+AQ$2-2001)+8*$B1072,FALSE)</f>
        <v>-37</v>
      </c>
      <c r="AR1072" s="21"/>
      <c r="AS1072" s="31">
        <v>5</v>
      </c>
      <c r="AT1072" s="55">
        <f>VLOOKUP(2002-C1072,census2002!$A$3:$CD$82,2+B1072)</f>
        <v>7710</v>
      </c>
      <c r="AU1072" s="17" t="s">
        <v>178</v>
      </c>
      <c r="AV1072">
        <f>1+K1072/AVERAGE(AVERAGE(SUM($AT1072,$D1072:J1072,$R1072:X1072,$AF1072:AL1072),SUM($AT1072,$D1072:K1072,$R1072:Y1072,$AF1072:AM1072)),AVERAGE(SUM($AT1073,$D1073:K1073,$S1073:Y1073,$AG1073:AM1073),SUM($AT1073,$D1073:L1073,$S1073:Z1073,$AG1073:AN1073)))</f>
        <v>0.9851212221853205</v>
      </c>
      <c r="AW1072">
        <f>1+L1072/AVERAGE(AVERAGE(SUM($AT1072,$D1072:K1072,$R1072:Y1072,$AF1072:AM1072),SUM($AT1072,$D1072:L1072,$R1072:Z1072,$AF1072:AN1072)),AVERAGE(SUM($AT1073,$D1073:L1073,$S1073:Z1073,$AG1073:AN1073),SUM($AT1073,$D1073:M1073,$S1073:AA1073,$AG1073:AO1073)))</f>
        <v>0.96454626031226565</v>
      </c>
      <c r="AX1072">
        <f>1+M1072/AVERAGE(AVERAGE(SUM($AT1072,$D1072:L1072,$R1072:Z1072,$AF1072:AN1072),SUM($AT1072,$D1072:M1072,$R1072:AA1072,$AF1072:AO1072)),AVERAGE(SUM($AT1073,$D1073:M1073,$S1073:AA1073,$AG1073:AO1073),SUM($AT1073,$D1073:N1073,$S1073:AB1073,$AG1073:AP1073)))</f>
        <v>0.97585032819684792</v>
      </c>
      <c r="AY1072">
        <f>1+N1072/AVERAGE(AVERAGE(SUM($AT1072,$D1072:M1072,$R1072:AA1072,$AF1072:AO1072),SUM($AT1072,$D1072:N1072,$R1072:AB1072,$AF1072:AP1072)),AVERAGE(SUM($AT1073,$D1073:N1073,$S1073:AB1073,$AG1073:AP1073),SUM($AT1073,$D1073:O1073,$S1073:AC1073,$AG1073:AQ1073)))</f>
        <v>0.97782657211763435</v>
      </c>
      <c r="AZ1072">
        <f>1+O1072/AVERAGE(AVERAGE(SUM($AT1072,$D1072:N1072,$R1072:AB1072,$AF1072:AP1072),SUM($AT1072,$D1072:O1072,$R1072:AC1072,$AF1072:AQ1072)),AVERAGE(SUM($AT1073,$D1073:O1073,$S1073:AC1073,$AG1073:AQ1073),SUM($AT1073,$D1073:P1073,$S1073:AD1073,$AG1073:AR1073)))</f>
        <v>0.97937840624539696</v>
      </c>
      <c r="BA1072" s="43">
        <f t="shared" si="1409"/>
        <v>0.97652116744592665</v>
      </c>
      <c r="BB1072" s="47">
        <f t="shared" ref="BB1072:BB1079" si="1416">PRODUCT(AV1068,AW1069,AX1070,AY1071,AZ1072)^(1/5)</f>
        <v>0.9647839896815481</v>
      </c>
    </row>
    <row r="1073" spans="1:54">
      <c r="A1073" s="13">
        <v>1072</v>
      </c>
      <c r="B1073" s="17">
        <f t="shared" ref="B1073" si="1417">C1067</f>
        <v>71</v>
      </c>
      <c r="C1073" s="17">
        <v>1988</v>
      </c>
      <c r="D1073" s="21"/>
      <c r="E1073" s="21"/>
      <c r="F1073" s="21"/>
      <c r="G1073" s="21"/>
      <c r="H1073" s="21"/>
      <c r="I1073" s="18">
        <f>VLOOKUP(I$1,IR_0310!$A$4:$XA$84,($C1073+I$2-2001)+8*$B1073,FALSE)</f>
        <v>-22</v>
      </c>
      <c r="J1073" s="18">
        <f>VLOOKUP(J$1,IR_0310!$A$4:$XA$84,($C1073+J$2-2001)+8*$B1073,FALSE)</f>
        <v>-36</v>
      </c>
      <c r="K1073" s="19">
        <f>VLOOKUP(K$1,IR_0310!$A$4:$XA$84,($C1073+K$2-2001)+8*$B1073,FALSE)</f>
        <v>-125</v>
      </c>
      <c r="L1073" s="19">
        <f>VLOOKUP(L$1,IR_0310!$A$4:$XA$84,($C1073+L$2-2001)+8*$B1073,FALSE)</f>
        <v>-160</v>
      </c>
      <c r="M1073" s="19">
        <f>VLOOKUP(M$1,IR_0310!$A$4:$XA$84,($C1073+M$2-2001)+8*$B1073,FALSE)</f>
        <v>-155</v>
      </c>
      <c r="N1073" s="19">
        <f>VLOOKUP(N$1,IR_0310!$A$4:$XA$84,($C1073+N$2-2001)+8*$B1073,FALSE)</f>
        <v>-157</v>
      </c>
      <c r="O1073" s="19">
        <f>VLOOKUP(O$1,IR_0310!$A$4:$XA$84,($C1073+O$2-2001)+8*$B1073,FALSE)</f>
        <v>-117</v>
      </c>
      <c r="P1073" s="18">
        <f>VLOOKUP(P$1,IR_0310!$A$4:$XA$84,($C1073+P$2-2001)+8*$B1073,FALSE)</f>
        <v>-90</v>
      </c>
      <c r="Q1073" s="17">
        <v>1988</v>
      </c>
      <c r="R1073" s="21"/>
      <c r="S1073" s="21"/>
      <c r="T1073" s="21"/>
      <c r="U1073" s="21"/>
      <c r="V1073" s="21"/>
      <c r="W1073" s="18">
        <f>VLOOKUP(W$1,IN_0310!$A$4:$XA$84,($C1073+W$2-2001)+8*$B1073,FALSE)</f>
        <v>0</v>
      </c>
      <c r="X1073" s="18">
        <f>VLOOKUP(X$1,IN_0310!$A$4:$XA$84,($C1073+X$2-2001)+8*$B1073,FALSE)</f>
        <v>0</v>
      </c>
      <c r="Y1073" s="18">
        <f>VLOOKUP(Y$1,IN_0310!$A$4:$XA$84,($C1073+Y$2-2001)+8*$B1073,FALSE)</f>
        <v>0</v>
      </c>
      <c r="Z1073" s="18">
        <f>VLOOKUP(Z$1,IN_0310!$A$4:$XA$84,($C1073+Z$2-2001)+8*$B1073,FALSE)</f>
        <v>0</v>
      </c>
      <c r="AA1073" s="18">
        <f>VLOOKUP(AA$1,IN_0310!$A$4:$XA$84,($C1073+AA$2-2001)+8*$B1073,FALSE)</f>
        <v>2</v>
      </c>
      <c r="AB1073" s="18">
        <f>VLOOKUP(AB$1,IN_0310!$A$4:$XA$84,($C1073+AB$2-2001)+8*$B1073,FALSE)</f>
        <v>1</v>
      </c>
      <c r="AC1073" s="18">
        <f>VLOOKUP(AC$1,IN_0310!$A$4:$XA$84,($C1073+AC$2-2001)+8*$B1073,FALSE)</f>
        <v>3</v>
      </c>
      <c r="AD1073" s="18">
        <f>VLOOKUP(AD$1,IN_0310!$A$4:$XA$84,($C1073+AD$2-2001)+8*$B1073,FALSE)</f>
        <v>3</v>
      </c>
      <c r="AE1073" s="17">
        <v>1988</v>
      </c>
      <c r="AF1073" s="21"/>
      <c r="AG1073" s="21"/>
      <c r="AH1073" s="21"/>
      <c r="AI1073" s="21"/>
      <c r="AJ1073" s="21"/>
      <c r="AK1073" s="18">
        <f>-VLOOKUP(AK$1,D_0310!$A$4:$XA$84,($C1073+AK$2-2001)+8*$B1073,FALSE)</f>
        <v>-10</v>
      </c>
      <c r="AL1073" s="18">
        <f>-VLOOKUP(AL$1,D_0310!$A$4:$XA$84,($C1073+AL$2-2001)+8*$B1073,FALSE)</f>
        <v>-23</v>
      </c>
      <c r="AM1073" s="18">
        <f>-VLOOKUP(AM$1,D_0310!$A$4:$XA$84,($C1073+AM$2-2001)+8*$B1073,FALSE)</f>
        <v>-26</v>
      </c>
      <c r="AN1073" s="18">
        <f>-VLOOKUP(AN$1,D_0310!$A$4:$XA$84,($C1073+AN$2-2001)+8*$B1073,FALSE)</f>
        <v>-28</v>
      </c>
      <c r="AO1073" s="18">
        <f>-VLOOKUP(AO$1,D_0310!$A$4:$XA$84,($C1073+AO$2-2001)+8*$B1073,FALSE)</f>
        <v>-24</v>
      </c>
      <c r="AP1073" s="18">
        <f>-VLOOKUP(AP$1,D_0310!$A$4:$XA$84,($C1073+AP$2-2001)+8*$B1073,FALSE)</f>
        <v>-33</v>
      </c>
      <c r="AQ1073" s="18">
        <f>-VLOOKUP(AQ$1,D_0310!$A$4:$XA$84,($C1073+AQ$2-2001)+8*$B1073,FALSE)</f>
        <v>-33</v>
      </c>
      <c r="AR1073" s="18">
        <f>-VLOOKUP(AR$1,D_0310!$A$4:$XA$84,($C1073+AR$2-2001)+8*$B1073,FALSE)</f>
        <v>-38</v>
      </c>
      <c r="AS1073" s="31">
        <v>5</v>
      </c>
      <c r="AT1073" s="55">
        <f>VLOOKUP(2002-C1073,census2002!$A$3:$CD$82,2+B1073)</f>
        <v>7873</v>
      </c>
      <c r="AU1073" s="17" t="s">
        <v>179</v>
      </c>
      <c r="AV1073">
        <f>1+K1073/AVERAGE(AVERAGE(SUM($AT1073,$D1073:J1073,$R1073:X1073,$AF1073:AL1073),SUM($AT1073,$D1073:K1073,$R1073:Y1073,$AF1073:AM1073)),AVERAGE(SUM($AT1074,$D1074:K1074,$S1074:Y1074,$AG1074:AM1074),SUM($AT1074,$D1074:L1074,$S1074:Z1074,$AG1074:AN1074)))</f>
        <v>0.9838119597241558</v>
      </c>
      <c r="AW1073">
        <f>1+L1073/AVERAGE(AVERAGE(SUM($AT1073,$D1073:K1073,$R1073:Y1073,$AF1073:AM1073),SUM($AT1073,$D1073:L1073,$R1073:Z1073,$AF1073:AN1073)),AVERAGE(SUM($AT1074,$D1074:L1074,$S1074:Z1074,$AG1074:AN1074),SUM($AT1074,$D1074:M1074,$S1074:AA1074,$AG1074:AO1074)))</f>
        <v>0.97883457900654802</v>
      </c>
      <c r="AX1073">
        <f>1+M1073/AVERAGE(AVERAGE(SUM($AT1073,$D1073:L1073,$R1073:Z1073,$AF1073:AN1073),SUM($AT1073,$D1073:M1073,$R1073:AA1073,$AF1073:AO1073)),AVERAGE(SUM($AT1074,$D1074:M1074,$S1074:AA1074,$AG1074:AO1074),SUM($AT1074,$D1074:N1074,$S1074:AB1074,$AG1074:AP1074)))</f>
        <v>0.97909290170291685</v>
      </c>
      <c r="AY1073">
        <f>1+N1073/AVERAGE(AVERAGE(SUM($AT1073,$D1073:M1073,$R1073:AA1073,$AF1073:AO1073),SUM($AT1073,$D1073:N1073,$R1073:AB1073,$AF1073:AP1073)),AVERAGE(SUM($AT1074,$D1074:N1074,$S1074:AB1074,$AG1074:AP1074),SUM($AT1074,$D1074:O1074,$S1074:AC1074,$AG1074:AQ1074)))</f>
        <v>0.97836646112508185</v>
      </c>
      <c r="AZ1073">
        <f>1+O1073/AVERAGE(AVERAGE(SUM($AT1073,$D1073:N1073,$R1073:AB1073,$AF1073:AP1073),SUM($AT1073,$D1073:O1073,$R1073:AC1073,$AF1073:AQ1073)),AVERAGE(SUM($AT1074,$D1074:O1074,$S1074:AC1074,$AG1074:AQ1074),SUM($AT1074,$D1074:P1074,$S1074:AD1074,$AG1074:AR1074)))</f>
        <v>0.98356626167567951</v>
      </c>
      <c r="BA1073" s="43">
        <f t="shared" si="1409"/>
        <v>0.98073143659718709</v>
      </c>
      <c r="BB1073" s="47">
        <f t="shared" si="1416"/>
        <v>0.96764098882826299</v>
      </c>
    </row>
    <row r="1074" spans="1:54">
      <c r="A1074" s="9">
        <v>1073</v>
      </c>
      <c r="B1074" s="17">
        <f t="shared" ref="B1074" si="1418">C1067</f>
        <v>71</v>
      </c>
      <c r="C1074" s="17">
        <v>1987</v>
      </c>
      <c r="D1074" s="21"/>
      <c r="E1074" s="21"/>
      <c r="F1074" s="21"/>
      <c r="G1074" s="21"/>
      <c r="H1074" s="21"/>
      <c r="I1074" s="21"/>
      <c r="J1074" s="18">
        <f>VLOOKUP(J$1,IR_0310!$A$4:$XA$84,($C1074+J$2-2001)+8*$B1074,FALSE)</f>
        <v>-24</v>
      </c>
      <c r="K1074" s="19">
        <f>VLOOKUP(K$1,IR_0310!$A$4:$XA$84,($C1074+K$2-2001)+8*$B1074,FALSE)</f>
        <v>-74</v>
      </c>
      <c r="L1074" s="19">
        <f>VLOOKUP(L$1,IR_0310!$A$4:$XA$84,($C1074+L$2-2001)+8*$B1074,FALSE)</f>
        <v>-189</v>
      </c>
      <c r="M1074" s="19">
        <f>VLOOKUP(M$1,IR_0310!$A$4:$XA$84,($C1074+M$2-2001)+8*$B1074,FALSE)</f>
        <v>-67</v>
      </c>
      <c r="N1074" s="19">
        <f>VLOOKUP(N$1,IR_0310!$A$4:$XA$84,($C1074+N$2-2001)+8*$B1074,FALSE)</f>
        <v>-96</v>
      </c>
      <c r="O1074" s="19">
        <f>VLOOKUP(O$1,IR_0310!$A$4:$XA$84,($C1074+O$2-2001)+8*$B1074,FALSE)</f>
        <v>-112</v>
      </c>
      <c r="P1074" s="18">
        <f>VLOOKUP(P$1,IR_0310!$A$4:$XA$84,($C1074+P$2-2001)+8*$B1074,FALSE)</f>
        <v>-48</v>
      </c>
      <c r="Q1074" s="17">
        <v>1987</v>
      </c>
      <c r="R1074" s="21"/>
      <c r="S1074" s="21"/>
      <c r="T1074" s="21"/>
      <c r="U1074" s="21"/>
      <c r="V1074" s="21"/>
      <c r="W1074" s="21"/>
      <c r="X1074" s="18">
        <f>VLOOKUP(X$1,IN_0310!$A$4:$XA$84,($C1074+X$2-2001)+8*$B1074,FALSE)</f>
        <v>1</v>
      </c>
      <c r="Y1074" s="18">
        <f>VLOOKUP(Y$1,IN_0310!$A$4:$XA$84,($C1074+Y$2-2001)+8*$B1074,FALSE)</f>
        <v>-2</v>
      </c>
      <c r="Z1074" s="18">
        <f>VLOOKUP(Z$1,IN_0310!$A$4:$XA$84,($C1074+Z$2-2001)+8*$B1074,FALSE)</f>
        <v>-1</v>
      </c>
      <c r="AA1074" s="18">
        <f>VLOOKUP(AA$1,IN_0310!$A$4:$XA$84,($C1074+AA$2-2001)+8*$B1074,FALSE)</f>
        <v>0</v>
      </c>
      <c r="AB1074" s="18">
        <f>VLOOKUP(AB$1,IN_0310!$A$4:$XA$84,($C1074+AB$2-2001)+8*$B1074,FALSE)</f>
        <v>0</v>
      </c>
      <c r="AC1074" s="18">
        <f>VLOOKUP(AC$1,IN_0310!$A$4:$XA$84,($C1074+AC$2-2001)+8*$B1074,FALSE)</f>
        <v>4</v>
      </c>
      <c r="AD1074" s="18">
        <f>VLOOKUP(AD$1,IN_0310!$A$4:$XA$84,($C1074+AD$2-2001)+8*$B1074,FALSE)</f>
        <v>4</v>
      </c>
      <c r="AE1074" s="17">
        <v>1987</v>
      </c>
      <c r="AF1074" s="21"/>
      <c r="AG1074" s="21"/>
      <c r="AH1074" s="21"/>
      <c r="AI1074" s="21"/>
      <c r="AJ1074" s="21"/>
      <c r="AK1074" s="21"/>
      <c r="AL1074" s="18">
        <f>-VLOOKUP(AL$1,D_0310!$A$4:$XA$84,($C1074+AL$2-2001)+8*$B1074,FALSE)</f>
        <v>-24</v>
      </c>
      <c r="AM1074" s="18">
        <f>-VLOOKUP(AM$1,D_0310!$A$4:$XA$84,($C1074+AM$2-2001)+8*$B1074,FALSE)</f>
        <v>-30</v>
      </c>
      <c r="AN1074" s="18">
        <f>-VLOOKUP(AN$1,D_0310!$A$4:$XA$84,($C1074+AN$2-2001)+8*$B1074,FALSE)</f>
        <v>-22</v>
      </c>
      <c r="AO1074" s="18">
        <f>-VLOOKUP(AO$1,D_0310!$A$4:$XA$84,($C1074+AO$2-2001)+8*$B1074,FALSE)</f>
        <v>-31</v>
      </c>
      <c r="AP1074" s="18">
        <f>-VLOOKUP(AP$1,D_0310!$A$4:$XA$84,($C1074+AP$2-2001)+8*$B1074,FALSE)</f>
        <v>-24</v>
      </c>
      <c r="AQ1074" s="18">
        <f>-VLOOKUP(AQ$1,D_0310!$A$4:$XA$84,($C1074+AQ$2-2001)+8*$B1074,FALSE)</f>
        <v>-32</v>
      </c>
      <c r="AR1074" s="18">
        <f>-VLOOKUP(AR$1,D_0310!$A$4:$XA$84,($C1074+AR$2-2001)+8*$B1074,FALSE)</f>
        <v>-31</v>
      </c>
      <c r="AS1074" s="31">
        <v>5</v>
      </c>
      <c r="AT1074" s="55">
        <f>VLOOKUP(2002-C1074,census2002!$A$3:$CD$82,2+B1074)</f>
        <v>7996</v>
      </c>
      <c r="AU1074" s="17" t="s">
        <v>180</v>
      </c>
      <c r="AV1074">
        <f>1+K1074/AVERAGE(AVERAGE(SUM($AT1074,$D1074:J1074,$R1074:X1074,$AF1074:AL1074),SUM($AT1074,$D1074:K1074,$R1074:Y1074,$AF1074:AM1074)),AVERAGE(SUM($AT1075,$D1075:K1075,$S1075:Y1075,$AG1075:AM1075),SUM($AT1075,$D1075:L1075,$S1075:Z1075,$AG1075:AN1075)))</f>
        <v>0.99046883049974244</v>
      </c>
      <c r="AW1074">
        <f>1+L1074/AVERAGE(AVERAGE(SUM($AT1074,$D1074:K1074,$R1074:Y1074,$AF1074:AM1074),SUM($AT1074,$D1074:L1074,$R1074:Z1074,$AF1074:AN1074)),AVERAGE(SUM($AT1075,$D1075:L1075,$S1075:Z1075,$AG1075:AN1075),SUM($AT1075,$D1075:M1075,$S1075:AA1075,$AG1075:AO1075)))</f>
        <v>0.97519929140832595</v>
      </c>
      <c r="AX1074">
        <f>1+M1074/AVERAGE(AVERAGE(SUM($AT1074,$D1074:L1074,$R1074:Z1074,$AF1074:AN1074),SUM($AT1074,$D1074:M1074,$R1074:AA1074,$AF1074:AO1074)),AVERAGE(SUM($AT1075,$D1075:M1075,$S1075:AA1075,$AG1075:AO1075),SUM($AT1075,$D1075:N1075,$S1075:AB1075,$AG1075:AP1075)))</f>
        <v>0.9910663688789626</v>
      </c>
      <c r="AY1074">
        <f>1+N1074/AVERAGE(AVERAGE(SUM($AT1074,$D1074:M1074,$R1074:AA1074,$AF1074:AO1074),SUM($AT1074,$D1074:N1074,$R1074:AB1074,$AF1074:AP1074)),AVERAGE(SUM($AT1075,$D1075:N1075,$S1075:AB1075,$AG1075:AP1075),SUM($AT1075,$D1075:O1075,$S1075:AC1075,$AG1075:AQ1075)))</f>
        <v>0.98702395836853307</v>
      </c>
      <c r="AZ1074">
        <f>1+O1074/AVERAGE(AVERAGE(SUM($AT1074,$D1074:N1074,$R1074:AB1074,$AF1074:AP1074),SUM($AT1074,$D1074:O1074,$R1074:AC1074,$AF1074:AQ1074)),AVERAGE(SUM($AT1075,$D1075:O1075,$S1075:AC1075,$AG1075:AQ1075),SUM($AT1075,$D1075:P1075,$S1075:AD1075,$AG1075:AR1075)))</f>
        <v>0.98462647129473935</v>
      </c>
      <c r="BA1074" s="43">
        <f t="shared" si="1409"/>
        <v>0.98566021291648254</v>
      </c>
      <c r="BB1074" s="47">
        <f t="shared" si="1416"/>
        <v>0.96966291107783886</v>
      </c>
    </row>
    <row r="1075" spans="1:54">
      <c r="A1075" s="9">
        <v>1074</v>
      </c>
      <c r="B1075" s="17">
        <f t="shared" ref="B1075" si="1419">C1067</f>
        <v>71</v>
      </c>
      <c r="C1075" s="17">
        <v>1986</v>
      </c>
      <c r="D1075" s="26"/>
      <c r="E1075" s="26"/>
      <c r="F1075" s="26"/>
      <c r="G1075" s="26"/>
      <c r="H1075" s="26"/>
      <c r="I1075" s="26"/>
      <c r="J1075" s="21"/>
      <c r="K1075" s="19">
        <f>VLOOKUP(K$1,IR_0310!$A$4:$XA$84,($C1075+K$2-2001)+8*$B1075,FALSE)</f>
        <v>-100</v>
      </c>
      <c r="L1075" s="19">
        <f>VLOOKUP(L$1,IR_0310!$A$4:$XA$84,($C1075+L$2-2001)+8*$B1075,FALSE)</f>
        <v>-141</v>
      </c>
      <c r="M1075" s="19">
        <f>VLOOKUP(M$1,IR_0310!$A$4:$XA$84,($C1075+M$2-2001)+8*$B1075,FALSE)</f>
        <v>-59</v>
      </c>
      <c r="N1075" s="19">
        <f>VLOOKUP(N$1,IR_0310!$A$4:$XA$84,($C1075+N$2-2001)+8*$B1075,FALSE)</f>
        <v>-59</v>
      </c>
      <c r="O1075" s="19">
        <f>VLOOKUP(O$1,IR_0310!$A$4:$XA$84,($C1075+O$2-2001)+8*$B1075,FALSE)</f>
        <v>-60</v>
      </c>
      <c r="P1075" s="18">
        <f>VLOOKUP(P$1,IR_0310!$A$4:$XA$84,($C1075+P$2-2001)+8*$B1075,FALSE)</f>
        <v>-55</v>
      </c>
      <c r="Q1075" s="17">
        <v>1986</v>
      </c>
      <c r="R1075" s="26"/>
      <c r="S1075" s="26"/>
      <c r="T1075" s="26"/>
      <c r="U1075" s="26"/>
      <c r="V1075" s="26"/>
      <c r="W1075" s="26"/>
      <c r="X1075" s="21"/>
      <c r="Y1075" s="18">
        <f>VLOOKUP(Y$1,IN_0310!$A$4:$XA$84,($C1075+Y$2-2001)+8*$B1075,FALSE)</f>
        <v>0</v>
      </c>
      <c r="Z1075" s="18">
        <f>VLOOKUP(Z$1,IN_0310!$A$4:$XA$84,($C1075+Z$2-2001)+8*$B1075,FALSE)</f>
        <v>0</v>
      </c>
      <c r="AA1075" s="18">
        <f>VLOOKUP(AA$1,IN_0310!$A$4:$XA$84,($C1075+AA$2-2001)+8*$B1075,FALSE)</f>
        <v>-1</v>
      </c>
      <c r="AB1075" s="18">
        <f>VLOOKUP(AB$1,IN_0310!$A$4:$XA$84,($C1075+AB$2-2001)+8*$B1075,FALSE)</f>
        <v>1</v>
      </c>
      <c r="AC1075" s="18">
        <f>VLOOKUP(AC$1,IN_0310!$A$4:$XA$84,($C1075+AC$2-2001)+8*$B1075,FALSE)</f>
        <v>2</v>
      </c>
      <c r="AD1075" s="18">
        <f>VLOOKUP(AD$1,IN_0310!$A$4:$XA$84,($C1075+AD$2-2001)+8*$B1075,FALSE)</f>
        <v>1</v>
      </c>
      <c r="AE1075" s="17">
        <v>1986</v>
      </c>
      <c r="AF1075" s="26"/>
      <c r="AG1075" s="26"/>
      <c r="AH1075" s="26"/>
      <c r="AI1075" s="26"/>
      <c r="AJ1075" s="26"/>
      <c r="AK1075" s="26"/>
      <c r="AL1075" s="21"/>
      <c r="AM1075" s="18">
        <f>-VLOOKUP(AM$1,D_0310!$A$4:$XA$84,($C1075+AM$2-2001)+8*$B1075,FALSE)</f>
        <v>-23</v>
      </c>
      <c r="AN1075" s="18">
        <f>-VLOOKUP(AN$1,D_0310!$A$4:$XA$84,($C1075+AN$2-2001)+8*$B1075,FALSE)</f>
        <v>-33</v>
      </c>
      <c r="AO1075" s="18">
        <f>-VLOOKUP(AO$1,D_0310!$A$4:$XA$84,($C1075+AO$2-2001)+8*$B1075,FALSE)</f>
        <v>-21</v>
      </c>
      <c r="AP1075" s="18">
        <f>-VLOOKUP(AP$1,D_0310!$A$4:$XA$84,($C1075+AP$2-2001)+8*$B1075,FALSE)</f>
        <v>-35</v>
      </c>
      <c r="AQ1075" s="18">
        <f>-VLOOKUP(AQ$1,D_0310!$A$4:$XA$84,($C1075+AQ$2-2001)+8*$B1075,FALSE)</f>
        <v>-37</v>
      </c>
      <c r="AR1075" s="18">
        <f>-VLOOKUP(AR$1,D_0310!$A$4:$XA$84,($C1075+AR$2-2001)+8*$B1075,FALSE)</f>
        <v>-43</v>
      </c>
      <c r="AS1075" s="31">
        <v>5</v>
      </c>
      <c r="AT1075" s="55">
        <f>VLOOKUP(2002-C1075,census2002!$A$3:$CD$82,2+B1075)</f>
        <v>7842</v>
      </c>
      <c r="AU1075" s="17" t="s">
        <v>181</v>
      </c>
      <c r="AV1075">
        <f>1+K1075/AVERAGE(AVERAGE(SUM($AT1075,$D1075:J1075,$R1075:X1075,$AF1075:AL1075),SUM($AT1075,$D1075:K1075,$R1075:Y1075,$AF1075:AM1075)),AVERAGE(SUM($AT1076,$D1076:K1076,$S1076:Y1076,$AG1076:AM1076),SUM($AT1076,$D1076:L1076,$S1076:Z1076,$AG1076:AN1076)))</f>
        <v>0.98597081930415265</v>
      </c>
      <c r="AW1075">
        <f>1+L1075/AVERAGE(AVERAGE(SUM($AT1075,$D1075:K1075,$R1075:Y1075,$AF1075:AM1075),SUM($AT1075,$D1075:L1075,$R1075:Z1075,$AF1075:AN1075)),AVERAGE(SUM($AT1076,$D1076:L1076,$S1076:Z1076,$AG1076:AN1076),SUM($AT1076,$D1076:M1076,$S1076:AA1076,$AG1076:AO1076)))</f>
        <v>0.97988659462929284</v>
      </c>
      <c r="AX1075">
        <f>1+M1075/AVERAGE(AVERAGE(SUM($AT1075,$D1075:L1075,$R1075:Z1075,$AF1075:AN1075),SUM($AT1075,$D1075:M1075,$R1075:AA1075,$AF1075:AO1075)),AVERAGE(SUM($AT1076,$D1076:M1076,$S1076:AA1076,$AG1076:AO1076),SUM($AT1076,$D1076:N1076,$S1076:AB1076,$AG1076:AP1076)))</f>
        <v>0.99147337235349375</v>
      </c>
      <c r="AY1075">
        <f>1+N1075/AVERAGE(AVERAGE(SUM($AT1075,$D1075:M1075,$R1075:AA1075,$AF1075:AO1075),SUM($AT1075,$D1075:N1075,$R1075:AB1075,$AF1075:AP1075)),AVERAGE(SUM($AT1076,$D1076:N1076,$S1076:AB1076,$AG1076:AP1076),SUM($AT1076,$D1076:O1076,$S1076:AC1076,$AG1076:AQ1076)))</f>
        <v>0.99138874698971025</v>
      </c>
      <c r="AZ1075">
        <f>1+O1075/AVERAGE(AVERAGE(SUM($AT1075,$D1075:N1075,$R1075:AB1075,$AF1075:AP1075),SUM($AT1075,$D1075:O1075,$R1075:AC1075,$AF1075:AQ1075)),AVERAGE(SUM($AT1076,$D1076:O1076,$S1076:AC1076,$AG1076:AQ1076),SUM($AT1076,$D1076:P1076,$S1076:AD1076,$AG1076:AR1076)))</f>
        <v>0.99113704346541598</v>
      </c>
      <c r="BA1075" s="43">
        <f t="shared" si="1409"/>
        <v>0.98796082756506542</v>
      </c>
      <c r="BB1075" s="47">
        <f t="shared" si="1416"/>
        <v>0.98051008937881101</v>
      </c>
    </row>
    <row r="1076" spans="1:54">
      <c r="A1076" s="13">
        <v>1075</v>
      </c>
      <c r="B1076" s="17">
        <f t="shared" ref="B1076" si="1420">C1067</f>
        <v>71</v>
      </c>
      <c r="C1076" s="17">
        <v>1985</v>
      </c>
      <c r="D1076" s="26"/>
      <c r="E1076" s="26"/>
      <c r="F1076" s="26"/>
      <c r="G1076" s="26"/>
      <c r="H1076" s="26"/>
      <c r="I1076" s="26"/>
      <c r="J1076" s="21"/>
      <c r="K1076" s="22"/>
      <c r="L1076" s="19">
        <f>VLOOKUP(L$1,IR_0310!$A$4:$XA$84,($C1076+L$2-2001)+8*$B1076,FALSE)</f>
        <v>-87</v>
      </c>
      <c r="M1076" s="19">
        <f>VLOOKUP(M$1,IR_0310!$A$4:$XA$84,($C1076+M$2-2001)+8*$B1076,FALSE)</f>
        <v>-55</v>
      </c>
      <c r="N1076" s="19">
        <f>VLOOKUP(N$1,IR_0310!$A$4:$XA$84,($C1076+N$2-2001)+8*$B1076,FALSE)</f>
        <v>-13</v>
      </c>
      <c r="O1076" s="19">
        <f>VLOOKUP(O$1,IR_0310!$A$4:$XA$84,($C1076+O$2-2001)+8*$B1076,FALSE)</f>
        <v>-31</v>
      </c>
      <c r="P1076" s="18">
        <f>VLOOKUP(P$1,IR_0310!$A$4:$XA$84,($C1076+P$2-2001)+8*$B1076,FALSE)</f>
        <v>-38</v>
      </c>
      <c r="Q1076" s="17">
        <v>1985</v>
      </c>
      <c r="R1076" s="26"/>
      <c r="S1076" s="26"/>
      <c r="T1076" s="26"/>
      <c r="U1076" s="26"/>
      <c r="V1076" s="26"/>
      <c r="W1076" s="26"/>
      <c r="X1076" s="21"/>
      <c r="Y1076" s="22"/>
      <c r="Z1076" s="18">
        <f>VLOOKUP(Z$1,IN_0310!$A$4:$XA$84,($C1076+Z$2-2001)+8*$B1076,FALSE)</f>
        <v>3</v>
      </c>
      <c r="AA1076" s="18">
        <f>VLOOKUP(AA$1,IN_0310!$A$4:$XA$84,($C1076+AA$2-2001)+8*$B1076,FALSE)</f>
        <v>0</v>
      </c>
      <c r="AB1076" s="18">
        <f>VLOOKUP(AB$1,IN_0310!$A$4:$XA$84,($C1076+AB$2-2001)+8*$B1076,FALSE)</f>
        <v>-1</v>
      </c>
      <c r="AC1076" s="18">
        <f>VLOOKUP(AC$1,IN_0310!$A$4:$XA$84,($C1076+AC$2-2001)+8*$B1076,FALSE)</f>
        <v>2</v>
      </c>
      <c r="AD1076" s="18">
        <f>VLOOKUP(AD$1,IN_0310!$A$4:$XA$84,($C1076+AD$2-2001)+8*$B1076,FALSE)</f>
        <v>4</v>
      </c>
      <c r="AE1076" s="17">
        <v>1985</v>
      </c>
      <c r="AF1076" s="26"/>
      <c r="AG1076" s="26"/>
      <c r="AH1076" s="26"/>
      <c r="AI1076" s="26"/>
      <c r="AJ1076" s="26"/>
      <c r="AK1076" s="26"/>
      <c r="AL1076" s="21"/>
      <c r="AM1076" s="22"/>
      <c r="AN1076" s="18">
        <f>-VLOOKUP(AN$1,D_0310!$A$4:$XA$84,($C1076+AN$2-2001)+8*$B1076,FALSE)</f>
        <v>-21</v>
      </c>
      <c r="AO1076" s="18">
        <f>-VLOOKUP(AO$1,D_0310!$A$4:$XA$84,($C1076+AO$2-2001)+8*$B1076,FALSE)</f>
        <v>-14</v>
      </c>
      <c r="AP1076" s="18">
        <f>-VLOOKUP(AP$1,D_0310!$A$4:$XA$84,($C1076+AP$2-2001)+8*$B1076,FALSE)</f>
        <v>-25</v>
      </c>
      <c r="AQ1076" s="18">
        <f>-VLOOKUP(AQ$1,D_0310!$A$4:$XA$84,($C1076+AQ$2-2001)+8*$B1076,FALSE)</f>
        <v>-30</v>
      </c>
      <c r="AR1076" s="18">
        <f>-VLOOKUP(AR$1,D_0310!$A$4:$XA$84,($C1076+AR$2-2001)+8*$B1076,FALSE)</f>
        <v>-46</v>
      </c>
      <c r="AS1076" s="31">
        <v>4</v>
      </c>
      <c r="AT1076" s="55">
        <f>VLOOKUP(2002-C1076,census2002!$A$3:$CD$82,2+B1076)</f>
        <v>6528</v>
      </c>
      <c r="AU1076" s="17" t="s">
        <v>182</v>
      </c>
      <c r="AW1076">
        <f>1+L1076/AVERAGE(AVERAGE(SUM($AT1076,$D1076:K1076,$R1076:Y1076,$AF1076:AM1076),SUM($AT1076,$D1076:L1076,$R1076:Z1076,$AF1076:AN1076)),AVERAGE(SUM($AT1077,$D1077:L1077,$S1077:Z1077,$AG1077:AN1077),SUM($AT1077,$D1077:M1077,$S1077:AA1077,$AG1077:AO1077)))</f>
        <v>0.98602241233883603</v>
      </c>
      <c r="AX1076">
        <f>1+M1076/AVERAGE(AVERAGE(SUM($AT1076,$D1076:L1076,$R1076:Z1076,$AF1076:AN1076),SUM($AT1076,$D1076:M1076,$R1076:AA1076,$AF1076:AO1076)),AVERAGE(SUM($AT1077,$D1077:M1077,$S1077:AA1077,$AG1077:AO1077),SUM($AT1077,$D1077:N1077,$S1077:AB1077,$AG1077:AP1077)))</f>
        <v>0.99107360220725471</v>
      </c>
      <c r="AY1076">
        <f>1+N1076/AVERAGE(AVERAGE(SUM($AT1076,$D1076:M1076,$R1076:AA1076,$AF1076:AO1076),SUM($AT1076,$D1076:N1076,$R1076:AB1076,$AF1076:AP1076)),AVERAGE(SUM($AT1077,$D1077:N1077,$S1077:AB1077,$AG1077:AP1077),SUM($AT1077,$D1077:O1077,$S1077:AC1077,$AG1077:AQ1077)))</f>
        <v>0.9978751225890814</v>
      </c>
      <c r="AZ1076">
        <f>1+O1076/AVERAGE(AVERAGE(SUM($AT1076,$D1076:N1076,$R1076:AB1076,$AF1076:AP1076),SUM($AT1076,$D1076:O1076,$R1076:AC1076,$AF1076:AQ1076)),AVERAGE(SUM($AT1077,$D1077:O1077,$S1077:AC1077,$AG1077:AQ1077),SUM($AT1077,$D1077:P1077,$S1077:AD1077,$AG1077:AR1077)))</f>
        <v>0.99489207447684957</v>
      </c>
      <c r="BA1076" s="43">
        <f t="shared" si="1409"/>
        <v>0.9924558945554306</v>
      </c>
      <c r="BB1076" s="47">
        <f t="shared" si="1416"/>
        <v>0.98824433770909492</v>
      </c>
    </row>
    <row r="1077" spans="1:54">
      <c r="A1077" s="9">
        <v>1076</v>
      </c>
      <c r="B1077" s="17">
        <f t="shared" ref="B1077" si="1421">C1067</f>
        <v>71</v>
      </c>
      <c r="C1077" s="17">
        <v>1984</v>
      </c>
      <c r="D1077" s="26"/>
      <c r="E1077" s="26"/>
      <c r="F1077" s="26"/>
      <c r="G1077" s="26"/>
      <c r="H1077" s="26"/>
      <c r="I1077" s="26"/>
      <c r="J1077" s="21"/>
      <c r="K1077" s="22"/>
      <c r="L1077" s="22"/>
      <c r="M1077" s="19">
        <f>VLOOKUP(M$1,IR_0310!$A$4:$XA$84,($C1077+M$2-2001)+8*$B1077,FALSE)</f>
        <v>-27</v>
      </c>
      <c r="N1077" s="19">
        <f>VLOOKUP(N$1,IR_0310!$A$4:$XA$84,($C1077+N$2-2001)+8*$B1077,FALSE)</f>
        <v>11</v>
      </c>
      <c r="O1077" s="19">
        <f>VLOOKUP(O$1,IR_0310!$A$4:$XA$84,($C1077+O$2-2001)+8*$B1077,FALSE)</f>
        <v>-13</v>
      </c>
      <c r="P1077" s="18">
        <f>VLOOKUP(P$1,IR_0310!$A$4:$XA$84,($C1077+P$2-2001)+8*$B1077,FALSE)</f>
        <v>-17</v>
      </c>
      <c r="Q1077" s="17">
        <v>1984</v>
      </c>
      <c r="R1077" s="26"/>
      <c r="S1077" s="26"/>
      <c r="T1077" s="26"/>
      <c r="U1077" s="26"/>
      <c r="V1077" s="26"/>
      <c r="W1077" s="26"/>
      <c r="X1077" s="21"/>
      <c r="Y1077" s="22"/>
      <c r="Z1077" s="22"/>
      <c r="AA1077" s="18">
        <f>VLOOKUP(AA$1,IN_0310!$A$4:$XA$84,($C1077+AA$2-2001)+8*$B1077,FALSE)</f>
        <v>0</v>
      </c>
      <c r="AB1077" s="18">
        <f>VLOOKUP(AB$1,IN_0310!$A$4:$XA$84,($C1077+AB$2-2001)+8*$B1077,FALSE)</f>
        <v>0</v>
      </c>
      <c r="AC1077" s="18">
        <f>VLOOKUP(AC$1,IN_0310!$A$4:$XA$84,($C1077+AC$2-2001)+8*$B1077,FALSE)</f>
        <v>1</v>
      </c>
      <c r="AD1077" s="18">
        <f>VLOOKUP(AD$1,IN_0310!$A$4:$XA$84,($C1077+AD$2-2001)+8*$B1077,FALSE)</f>
        <v>0</v>
      </c>
      <c r="AE1077" s="17">
        <v>1984</v>
      </c>
      <c r="AF1077" s="26"/>
      <c r="AG1077" s="26"/>
      <c r="AH1077" s="26"/>
      <c r="AI1077" s="26"/>
      <c r="AJ1077" s="26"/>
      <c r="AK1077" s="26"/>
      <c r="AL1077" s="21"/>
      <c r="AM1077" s="22"/>
      <c r="AN1077" s="22"/>
      <c r="AO1077" s="18">
        <f>-VLOOKUP(AO$1,D_0310!$A$4:$XA$84,($C1077+AO$2-2001)+8*$B1077,FALSE)</f>
        <v>-27</v>
      </c>
      <c r="AP1077" s="18">
        <f>-VLOOKUP(AP$1,D_0310!$A$4:$XA$84,($C1077+AP$2-2001)+8*$B1077,FALSE)</f>
        <v>-34</v>
      </c>
      <c r="AQ1077" s="18">
        <f>-VLOOKUP(AQ$1,D_0310!$A$4:$XA$84,($C1077+AQ$2-2001)+8*$B1077,FALSE)</f>
        <v>-31</v>
      </c>
      <c r="AR1077" s="18">
        <f>-VLOOKUP(AR$1,D_0310!$A$4:$XA$84,($C1077+AR$2-2001)+8*$B1077,FALSE)</f>
        <v>-38</v>
      </c>
      <c r="AS1077" s="31">
        <v>3</v>
      </c>
      <c r="AT1077" s="55">
        <f>VLOOKUP(2002-C1077,census2002!$A$3:$CD$82,2+B1077)</f>
        <v>6000</v>
      </c>
      <c r="AU1077" s="17" t="s">
        <v>183</v>
      </c>
      <c r="AX1077">
        <f>1+M1077/AVERAGE(AVERAGE(SUM($AT1077,$D1077:L1077,$R1077:Z1077,$AF1077:AN1077),SUM($AT1077,$D1077:M1077,$R1077:AA1077,$AF1077:AO1077)),AVERAGE(SUM($AT1078,$D1078:M1078,$S1078:AA1078,$AG1078:AO1078),SUM($AT1078,$D1078:N1078,$S1078:AB1078,$AG1078:AP1078)))</f>
        <v>0.99521128009577442</v>
      </c>
      <c r="AY1077">
        <f>1+N1077/AVERAGE(AVERAGE(SUM($AT1077,$D1077:M1077,$R1077:AA1077,$AF1077:AO1077),SUM($AT1077,$D1077:N1077,$R1077:AB1077,$AF1077:AP1077)),AVERAGE(SUM($AT1078,$D1078:N1078,$S1078:AB1078,$AG1078:AP1078),SUM($AT1078,$D1078:O1078,$S1078:AC1078,$AG1078:AQ1078)))</f>
        <v>1.0019640226755344</v>
      </c>
      <c r="AZ1077">
        <f>1+O1077/AVERAGE(AVERAGE(SUM($AT1077,$D1077:N1077,$R1077:AB1077,$AF1077:AP1077),SUM($AT1077,$D1077:O1077,$R1077:AC1077,$AF1077:AQ1077)),AVERAGE(SUM($AT1078,$D1078:O1078,$S1078:AC1078,$AG1078:AQ1078),SUM($AT1078,$D1078:P1078,$S1078:AD1078,$AG1078:AR1078)))</f>
        <v>0.99766344641653559</v>
      </c>
      <c r="BA1077" s="43">
        <f t="shared" si="1409"/>
        <v>0.99827568379773346</v>
      </c>
      <c r="BB1077" s="47">
        <f t="shared" si="1416"/>
        <v>0.98916640301763126</v>
      </c>
    </row>
    <row r="1078" spans="1:54">
      <c r="A1078" s="9">
        <v>1077</v>
      </c>
      <c r="B1078" s="17">
        <f t="shared" ref="B1078" si="1422">C1067</f>
        <v>71</v>
      </c>
      <c r="C1078" s="17">
        <v>1983</v>
      </c>
      <c r="D1078" s="26"/>
      <c r="E1078" s="26"/>
      <c r="F1078" s="26"/>
      <c r="G1078" s="26"/>
      <c r="H1078" s="26"/>
      <c r="I1078" s="26"/>
      <c r="J1078" s="21"/>
      <c r="K1078" s="22"/>
      <c r="L1078" s="22"/>
      <c r="M1078" s="22"/>
      <c r="N1078" s="19">
        <f>VLOOKUP(N$1,IR_0310!$A$4:$XA$84,($C1078+N$2-2001)+8*$B1078,FALSE)</f>
        <v>15</v>
      </c>
      <c r="O1078" s="19">
        <f>VLOOKUP(O$1,IR_0310!$A$4:$XA$84,($C1078+O$2-2001)+8*$B1078,FALSE)</f>
        <v>-21</v>
      </c>
      <c r="P1078" s="18">
        <f>VLOOKUP(P$1,IR_0310!$A$4:$XA$84,($C1078+P$2-2001)+8*$B1078,FALSE)</f>
        <v>7</v>
      </c>
      <c r="Q1078" s="17">
        <v>1983</v>
      </c>
      <c r="R1078" s="26"/>
      <c r="S1078" s="26"/>
      <c r="T1078" s="26"/>
      <c r="U1078" s="26"/>
      <c r="V1078" s="26"/>
      <c r="W1078" s="26"/>
      <c r="X1078" s="21"/>
      <c r="Y1078" s="22"/>
      <c r="Z1078" s="22"/>
      <c r="AA1078" s="22"/>
      <c r="AB1078" s="18">
        <f>VLOOKUP(AB$1,IN_0310!$A$4:$XA$84,($C1078+AB$2-2001)+8*$B1078,FALSE)</f>
        <v>1</v>
      </c>
      <c r="AC1078" s="18">
        <f>VLOOKUP(AC$1,IN_0310!$A$4:$XA$84,($C1078+AC$2-2001)+8*$B1078,FALSE)</f>
        <v>1</v>
      </c>
      <c r="AD1078" s="18">
        <f>VLOOKUP(AD$1,IN_0310!$A$4:$XA$84,($C1078+AD$2-2001)+8*$B1078,FALSE)</f>
        <v>-1</v>
      </c>
      <c r="AE1078" s="17">
        <v>1983</v>
      </c>
      <c r="AF1078" s="26"/>
      <c r="AG1078" s="26"/>
      <c r="AH1078" s="26"/>
      <c r="AI1078" s="26"/>
      <c r="AJ1078" s="26"/>
      <c r="AK1078" s="26"/>
      <c r="AL1078" s="21"/>
      <c r="AM1078" s="22"/>
      <c r="AN1078" s="22"/>
      <c r="AO1078" s="22"/>
      <c r="AP1078" s="18">
        <f>-VLOOKUP(AP$1,D_0310!$A$4:$XA$84,($C1078+AP$2-2001)+8*$B1078,FALSE)</f>
        <v>-33</v>
      </c>
      <c r="AQ1078" s="18">
        <f>-VLOOKUP(AQ$1,D_0310!$A$4:$XA$84,($C1078+AQ$2-2001)+8*$B1078,FALSE)</f>
        <v>-36</v>
      </c>
      <c r="AR1078" s="18">
        <f>-VLOOKUP(AR$1,D_0310!$A$4:$XA$84,($C1078+AR$2-2001)+8*$B1078,FALSE)</f>
        <v>-32</v>
      </c>
      <c r="AS1078" s="31">
        <v>2</v>
      </c>
      <c r="AT1078" s="55">
        <f>VLOOKUP(2002-C1078,census2002!$A$3:$CD$82,2+B1078)</f>
        <v>5312</v>
      </c>
      <c r="AU1078" s="17" t="s">
        <v>184</v>
      </c>
      <c r="AY1078">
        <f>1+N1078/AVERAGE(AVERAGE(SUM($AT1078,$D1078:M1078,$R1078:AA1078,$AF1078:AO1078),SUM($AT1078,$D1078:N1078,$R1078:AB1078,$AF1078:AP1078)),AVERAGE(SUM($AT1079,$D1079:N1079,$S1079:AB1079,$AG1079:AP1079),SUM($AT1079,$D1079:O1079,$S1079:AC1079,$AG1079:AQ1079)))</f>
        <v>1.0028058361391694</v>
      </c>
      <c r="AZ1078">
        <f>1+O1078/AVERAGE(AVERAGE(SUM($AT1078,$D1078:N1078,$R1078:AB1078,$AF1078:AP1078),SUM($AT1078,$D1078:O1078,$R1078:AC1078,$AF1078:AQ1078)),AVERAGE(SUM($AT1079,$D1079:O1079,$S1079:AC1079,$AG1079:AQ1079),SUM($AT1079,$D1079:P1079,$S1079:AD1079,$AG1079:AR1079)))</f>
        <v>0.99604743083003955</v>
      </c>
      <c r="BA1078" s="43">
        <f t="shared" si="1409"/>
        <v>0.99942092068746957</v>
      </c>
      <c r="BB1078" s="47">
        <f t="shared" si="1416"/>
        <v>0.99186128076950697</v>
      </c>
    </row>
    <row r="1079" spans="1:54">
      <c r="A1079" s="13">
        <v>1078</v>
      </c>
      <c r="B1079" s="17">
        <f t="shared" ref="B1079" si="1423">C1067</f>
        <v>71</v>
      </c>
      <c r="C1079" s="17">
        <v>1982</v>
      </c>
      <c r="D1079" s="26"/>
      <c r="E1079" s="26"/>
      <c r="F1079" s="26"/>
      <c r="G1079" s="26"/>
      <c r="H1079" s="26"/>
      <c r="I1079" s="26"/>
      <c r="J1079" s="21"/>
      <c r="K1079" s="22"/>
      <c r="L1079" s="22"/>
      <c r="M1079" s="22"/>
      <c r="N1079" s="22"/>
      <c r="O1079" s="19">
        <f>VLOOKUP(O$1,IR_0310!$A$4:$XA$84,($C1079+O$2-2001)+8*$B1079,FALSE)</f>
        <v>9</v>
      </c>
      <c r="P1079" s="18">
        <f>VLOOKUP(P$1,IR_0310!$A$4:$XA$84,($C1079+P$2-2001)+8*$B1079,FALSE)</f>
        <v>13</v>
      </c>
      <c r="Q1079" s="17">
        <v>1982</v>
      </c>
      <c r="R1079" s="26"/>
      <c r="S1079" s="26"/>
      <c r="T1079" s="26"/>
      <c r="U1079" s="26"/>
      <c r="V1079" s="26"/>
      <c r="W1079" s="26"/>
      <c r="X1079" s="21"/>
      <c r="Y1079" s="22"/>
      <c r="Z1079" s="22"/>
      <c r="AA1079" s="22"/>
      <c r="AB1079" s="22"/>
      <c r="AC1079" s="18">
        <f>VLOOKUP(AC$1,IN_0310!$A$4:$XA$84,($C1079+AC$2-2001)+8*$B1079,FALSE)</f>
        <v>0</v>
      </c>
      <c r="AD1079" s="18">
        <f>VLOOKUP(AD$1,IN_0310!$A$4:$XA$84,($C1079+AD$2-2001)+8*$B1079,FALSE)</f>
        <v>0</v>
      </c>
      <c r="AE1079" s="17">
        <v>1982</v>
      </c>
      <c r="AF1079" s="26"/>
      <c r="AG1079" s="26"/>
      <c r="AH1079" s="26"/>
      <c r="AI1079" s="26"/>
      <c r="AJ1079" s="26"/>
      <c r="AK1079" s="26"/>
      <c r="AL1079" s="21"/>
      <c r="AM1079" s="22"/>
      <c r="AN1079" s="22"/>
      <c r="AO1079" s="22"/>
      <c r="AP1079" s="22"/>
      <c r="AQ1079" s="18">
        <f>-VLOOKUP(AQ$1,D_0310!$A$4:$XA$84,($C1079+AQ$2-2001)+8*$B1079,FALSE)</f>
        <v>-40</v>
      </c>
      <c r="AR1079" s="18">
        <f>-VLOOKUP(AR$1,D_0310!$A$4:$XA$84,($C1079+AR$2-2001)+8*$B1079,FALSE)</f>
        <v>-41</v>
      </c>
      <c r="AS1079" s="31">
        <v>1</v>
      </c>
      <c r="AT1079" s="55">
        <f>VLOOKUP(2002-C1079,census2002!$A$3:$CD$82,2+B1079)</f>
        <v>5404</v>
      </c>
      <c r="AU1079" s="17" t="s">
        <v>185</v>
      </c>
      <c r="AZ1079">
        <f>1+O1079/AVERAGE(AVERAGE(SUM($AT1079,$D1079:N1079,$R1079:AB1079,$AF1079:AP1079),SUM($AT1079,$D1079:O1079,$R1079:AC1079,$AF1079:AQ1079)),AVERAGE(SUM($AT1080,$D1080:O1080,$S1080:AC1080,$AG1080:AQ1080),SUM($AT1080,$D1080:P1080,$S1080:AD1080,$AG1080:AR1080)))</f>
        <v>1.0016780087629347</v>
      </c>
      <c r="BA1079" s="43">
        <f t="shared" si="1409"/>
        <v>1.0016780087629347</v>
      </c>
      <c r="BB1079" s="47">
        <f t="shared" si="1416"/>
        <v>0.99431095885986276</v>
      </c>
    </row>
    <row r="1080" spans="1:54">
      <c r="A1080" s="9">
        <v>1079</v>
      </c>
      <c r="B1080" s="17">
        <f t="shared" ref="B1080" si="1424">C1067</f>
        <v>71</v>
      </c>
      <c r="C1080" s="17">
        <v>1981</v>
      </c>
      <c r="D1080" s="26"/>
      <c r="E1080" s="26"/>
      <c r="F1080" s="26"/>
      <c r="G1080" s="26"/>
      <c r="H1080" s="26"/>
      <c r="I1080" s="26"/>
      <c r="J1080" s="21"/>
      <c r="K1080" s="22"/>
      <c r="L1080" s="22"/>
      <c r="M1080" s="22"/>
      <c r="N1080" s="22"/>
      <c r="O1080" s="22"/>
      <c r="P1080" s="18">
        <f>VLOOKUP(P$1,IR_0310!$A$4:$XA$84,($C1080+P$2-2001)+8*$B1080,FALSE)</f>
        <v>36</v>
      </c>
      <c r="Q1080" s="17">
        <v>1981</v>
      </c>
      <c r="R1080" s="26"/>
      <c r="S1080" s="26"/>
      <c r="T1080" s="26"/>
      <c r="U1080" s="26"/>
      <c r="V1080" s="26"/>
      <c r="W1080" s="26"/>
      <c r="X1080" s="21"/>
      <c r="Y1080" s="22"/>
      <c r="Z1080" s="22"/>
      <c r="AA1080" s="22"/>
      <c r="AB1080" s="22"/>
      <c r="AC1080" s="22"/>
      <c r="AD1080" s="18">
        <f>VLOOKUP(AD$1,IN_0310!$A$4:$XA$84,($C1080+AD$2-2001)+8*$B1080,FALSE)</f>
        <v>-2</v>
      </c>
      <c r="AE1080" s="17">
        <v>1981</v>
      </c>
      <c r="AF1080" s="26"/>
      <c r="AG1080" s="26"/>
      <c r="AH1080" s="26"/>
      <c r="AI1080" s="26"/>
      <c r="AJ1080" s="26"/>
      <c r="AK1080" s="26"/>
      <c r="AL1080" s="21"/>
      <c r="AM1080" s="22"/>
      <c r="AN1080" s="22"/>
      <c r="AO1080" s="22"/>
      <c r="AP1080" s="22"/>
      <c r="AQ1080" s="22"/>
      <c r="AR1080" s="18">
        <f>-VLOOKUP(AR$1,D_0310!$A$4:$XA$84,($C1080+AR$2-2001)+8*$B1080,FALSE)</f>
        <v>-39</v>
      </c>
      <c r="AS1080" s="31"/>
      <c r="AT1080" s="55">
        <f>VLOOKUP(2002-C1080,census2002!$A$3:$CD$82,2+B1080)</f>
        <v>5341</v>
      </c>
      <c r="AU1080" s="17" t="s">
        <v>186</v>
      </c>
    </row>
    <row r="1081" spans="1:54" ht="15.75" thickBot="1">
      <c r="A1081" s="9">
        <v>1080</v>
      </c>
      <c r="B1081" s="10" t="str">
        <f>INDEX('regions#'!$B$2:$B$79,B1083+1)</f>
        <v>Удмуртская Республика</v>
      </c>
      <c r="C1081" s="51" t="s">
        <v>159</v>
      </c>
      <c r="D1081" s="11" t="s">
        <v>912</v>
      </c>
      <c r="E1081" s="11" t="s">
        <v>913</v>
      </c>
      <c r="F1081" s="11" t="s">
        <v>914</v>
      </c>
      <c r="G1081" s="11" t="s">
        <v>915</v>
      </c>
      <c r="H1081" s="11" t="s">
        <v>916</v>
      </c>
      <c r="I1081" s="11" t="s">
        <v>917</v>
      </c>
      <c r="J1081" s="11" t="s">
        <v>918</v>
      </c>
      <c r="K1081" s="12" t="s">
        <v>919</v>
      </c>
      <c r="L1081" s="12" t="s">
        <v>920</v>
      </c>
      <c r="M1081" s="12" t="s">
        <v>921</v>
      </c>
      <c r="N1081" s="12" t="s">
        <v>922</v>
      </c>
      <c r="O1081" s="12" t="s">
        <v>923</v>
      </c>
      <c r="P1081" s="11" t="s">
        <v>924</v>
      </c>
      <c r="Q1081" s="52" t="s">
        <v>160</v>
      </c>
      <c r="R1081" s="23" t="s">
        <v>912</v>
      </c>
      <c r="S1081" s="23" t="s">
        <v>913</v>
      </c>
      <c r="T1081" s="23" t="s">
        <v>914</v>
      </c>
      <c r="U1081" s="23" t="s">
        <v>915</v>
      </c>
      <c r="V1081" s="23" t="s">
        <v>916</v>
      </c>
      <c r="W1081" s="23" t="s">
        <v>917</v>
      </c>
      <c r="X1081" s="23" t="s">
        <v>918</v>
      </c>
      <c r="Y1081" s="23" t="s">
        <v>919</v>
      </c>
      <c r="Z1081" s="23" t="s">
        <v>920</v>
      </c>
      <c r="AA1081" s="23" t="s">
        <v>921</v>
      </c>
      <c r="AB1081" s="23" t="s">
        <v>922</v>
      </c>
      <c r="AC1081" s="23" t="s">
        <v>923</v>
      </c>
      <c r="AD1081" s="23" t="s">
        <v>924</v>
      </c>
      <c r="AE1081" s="53" t="s">
        <v>161</v>
      </c>
      <c r="AF1081" s="27" t="s">
        <v>912</v>
      </c>
      <c r="AG1081" s="27" t="s">
        <v>913</v>
      </c>
      <c r="AH1081" s="27" t="s">
        <v>914</v>
      </c>
      <c r="AI1081" s="27" t="s">
        <v>915</v>
      </c>
      <c r="AJ1081" s="27" t="s">
        <v>916</v>
      </c>
      <c r="AK1081" s="27" t="s">
        <v>917</v>
      </c>
      <c r="AL1081" s="27" t="s">
        <v>918</v>
      </c>
      <c r="AM1081" s="27" t="s">
        <v>919</v>
      </c>
      <c r="AN1081" s="27" t="s">
        <v>920</v>
      </c>
      <c r="AO1081" s="27" t="s">
        <v>921</v>
      </c>
      <c r="AP1081" s="27" t="s">
        <v>922</v>
      </c>
      <c r="AQ1081" s="27" t="s">
        <v>923</v>
      </c>
      <c r="AR1081" s="27" t="s">
        <v>924</v>
      </c>
      <c r="AS1081" s="31" t="s">
        <v>162</v>
      </c>
      <c r="AT1081" s="2" t="s">
        <v>163</v>
      </c>
      <c r="AV1081" s="54">
        <f t="shared" ref="AV1081:AZ1081" si="1425">AVERAGE(AV1083:AV1094)</f>
        <v>0.99486514219457489</v>
      </c>
      <c r="AW1081" s="54">
        <f t="shared" si="1425"/>
        <v>0.99529646083465961</v>
      </c>
      <c r="AX1081" s="54">
        <f t="shared" si="1425"/>
        <v>0.99644501221606996</v>
      </c>
      <c r="AY1081" s="54">
        <f t="shared" si="1425"/>
        <v>0.99586119295663156</v>
      </c>
      <c r="AZ1081" s="54">
        <f t="shared" si="1425"/>
        <v>0.99579628924137131</v>
      </c>
      <c r="BA1081" s="38" t="s">
        <v>983</v>
      </c>
      <c r="BB1081" s="39">
        <f t="shared" ref="BB1081" si="1426">PRODUCT(AV1081:AZ1081)-1</f>
        <v>-2.1548452683012309E-2</v>
      </c>
    </row>
    <row r="1082" spans="1:54" ht="15.75" thickBot="1">
      <c r="A1082" s="13">
        <v>1081</v>
      </c>
      <c r="C1082" s="14">
        <f t="shared" ref="C1082" si="1427">A1081/15</f>
        <v>72</v>
      </c>
      <c r="D1082" s="15">
        <v>10</v>
      </c>
      <c r="E1082" s="15">
        <v>11</v>
      </c>
      <c r="F1082" s="15">
        <v>12</v>
      </c>
      <c r="G1082" s="15">
        <v>13</v>
      </c>
      <c r="H1082" s="15">
        <v>14</v>
      </c>
      <c r="I1082" s="15">
        <v>15</v>
      </c>
      <c r="J1082" s="15">
        <v>16</v>
      </c>
      <c r="K1082" s="16">
        <v>17</v>
      </c>
      <c r="L1082" s="16">
        <v>18</v>
      </c>
      <c r="M1082" s="16">
        <v>19</v>
      </c>
      <c r="N1082" s="16">
        <v>20</v>
      </c>
      <c r="O1082" s="16">
        <v>21</v>
      </c>
      <c r="P1082" s="15">
        <v>22</v>
      </c>
      <c r="R1082" s="15">
        <v>10</v>
      </c>
      <c r="S1082" s="15">
        <v>11</v>
      </c>
      <c r="T1082" s="15">
        <v>12</v>
      </c>
      <c r="U1082" s="15">
        <v>13</v>
      </c>
      <c r="V1082" s="15">
        <v>14</v>
      </c>
      <c r="W1082" s="15">
        <v>15</v>
      </c>
      <c r="X1082" s="15">
        <v>16</v>
      </c>
      <c r="Y1082" s="25">
        <v>17</v>
      </c>
      <c r="Z1082" s="25">
        <v>18</v>
      </c>
      <c r="AA1082" s="25">
        <v>19</v>
      </c>
      <c r="AB1082" s="25">
        <v>20</v>
      </c>
      <c r="AC1082" s="25">
        <v>21</v>
      </c>
      <c r="AD1082" s="15">
        <v>22</v>
      </c>
      <c r="AF1082" s="15">
        <v>10</v>
      </c>
      <c r="AG1082" s="15">
        <v>11</v>
      </c>
      <c r="AH1082" s="15">
        <v>12</v>
      </c>
      <c r="AI1082" s="15">
        <v>13</v>
      </c>
      <c r="AJ1082" s="15">
        <v>14</v>
      </c>
      <c r="AK1082" s="15">
        <v>15</v>
      </c>
      <c r="AL1082" s="15">
        <v>16</v>
      </c>
      <c r="AM1082" s="29">
        <v>17</v>
      </c>
      <c r="AN1082" s="29">
        <v>18</v>
      </c>
      <c r="AO1082" s="29">
        <v>19</v>
      </c>
      <c r="AP1082" s="29">
        <v>20</v>
      </c>
      <c r="AQ1082" s="29">
        <v>21</v>
      </c>
      <c r="AR1082" s="15">
        <v>22</v>
      </c>
      <c r="AS1082" s="31"/>
      <c r="AT1082" s="55"/>
      <c r="AU1082" s="14" t="s">
        <v>165</v>
      </c>
      <c r="AV1082" s="40" t="s">
        <v>166</v>
      </c>
      <c r="AW1082" s="40" t="s">
        <v>167</v>
      </c>
      <c r="AX1082" s="40" t="s">
        <v>168</v>
      </c>
      <c r="AY1082" s="40" t="s">
        <v>169</v>
      </c>
      <c r="AZ1082" s="40" t="s">
        <v>170</v>
      </c>
      <c r="BA1082" s="41" t="s">
        <v>171</v>
      </c>
      <c r="BB1082" s="42"/>
    </row>
    <row r="1083" spans="1:54">
      <c r="A1083" s="9">
        <v>1082</v>
      </c>
      <c r="B1083">
        <f t="shared" ref="B1083" si="1428">C1082</f>
        <v>72</v>
      </c>
      <c r="C1083" s="17">
        <v>1993</v>
      </c>
      <c r="D1083" s="18">
        <f>VLOOKUP(D$1,IR_0310!$A$4:$XA$84,($C1083+D$2-2001)+8*$B1083,FALSE)</f>
        <v>-12</v>
      </c>
      <c r="E1083" s="18">
        <f>VLOOKUP(E$1,IR_0310!$A$4:$XA$84,($C1083+E$2-2001)+8*$B1083,FALSE)</f>
        <v>-8</v>
      </c>
      <c r="F1083" s="18">
        <f>VLOOKUP(F$1,IR_0310!$A$4:$XA$84,($C1083+F$2-2001)+8*$B1083,FALSE)</f>
        <v>-3</v>
      </c>
      <c r="G1083" s="18">
        <f>VLOOKUP(G$1,IR_0310!$A$4:$XA$84,($C1083+G$2-2001)+8*$B1083,FALSE)</f>
        <v>-15</v>
      </c>
      <c r="H1083" s="18">
        <f>VLOOKUP(H$1,IR_0310!$A$4:$XA$84,($C1083+H$2-2001)+8*$B1083,FALSE)</f>
        <v>-23</v>
      </c>
      <c r="I1083" s="18">
        <f>VLOOKUP(I$1,IR_0310!$A$4:$XA$84,($C1083+I$2-2001)+8*$B1083,FALSE)</f>
        <v>-18</v>
      </c>
      <c r="J1083" s="18">
        <f>VLOOKUP(J$1,IR_0310!$A$4:$XA$84,($C1083+J$2-2001)+8*$B1083,FALSE)</f>
        <v>-16</v>
      </c>
      <c r="K1083" s="19">
        <f>VLOOKUP(K$1,IR_0310!$A$4:$XA$84,($C1083+K$2-2001)+8*$B1083,FALSE)</f>
        <v>-191</v>
      </c>
      <c r="L1083" s="20"/>
      <c r="M1083" s="20"/>
      <c r="N1083" s="20"/>
      <c r="O1083" s="20"/>
      <c r="P1083" s="26"/>
      <c r="Q1083" s="17">
        <v>1993</v>
      </c>
      <c r="R1083" s="18">
        <f>VLOOKUP(R$1,IN_0310!$A$4:$XA$84,($C1083+R$2-2001)+8*$B1083,FALSE)</f>
        <v>-3</v>
      </c>
      <c r="S1083" s="18">
        <f>VLOOKUP(S$1,IN_0310!$A$4:$XA$84,($C1083+S$2-2001)+8*$B1083,FALSE)</f>
        <v>-1</v>
      </c>
      <c r="T1083" s="18">
        <f>VLOOKUP(T$1,IN_0310!$A$4:$XA$84,($C1083+T$2-2001)+8*$B1083,FALSE)</f>
        <v>3</v>
      </c>
      <c r="U1083" s="18">
        <f>VLOOKUP(U$1,IN_0310!$A$4:$XA$84,($C1083+U$2-2001)+8*$B1083,FALSE)</f>
        <v>7</v>
      </c>
      <c r="V1083" s="18">
        <f>VLOOKUP(V$1,IN_0310!$A$4:$XA$84,($C1083+V$2-2001)+8*$B1083,FALSE)</f>
        <v>5</v>
      </c>
      <c r="W1083" s="18">
        <f>VLOOKUP(W$1,IN_0310!$A$4:$XA$84,($C1083+W$2-2001)+8*$B1083,FALSE)</f>
        <v>10</v>
      </c>
      <c r="X1083" s="18">
        <f>VLOOKUP(X$1,IN_0310!$A$4:$XA$84,($C1083+X$2-2001)+8*$B1083,FALSE)</f>
        <v>3</v>
      </c>
      <c r="Y1083" s="18">
        <f>VLOOKUP(Y$1,IN_0310!$A$4:$XA$84,($C1083+Y$2-2001)+8*$B1083,FALSE)</f>
        <v>1</v>
      </c>
      <c r="Z1083" s="20"/>
      <c r="AA1083" s="20"/>
      <c r="AB1083" s="20"/>
      <c r="AC1083" s="20"/>
      <c r="AD1083" s="26"/>
      <c r="AE1083" s="17">
        <v>1993</v>
      </c>
      <c r="AF1083" s="18">
        <f>-VLOOKUP(AF$1,D_0310!$A$4:$XA$84,($C1083+AF$2-2001)+8*$B1083,FALSE)</f>
        <v>-4</v>
      </c>
      <c r="AG1083" s="18">
        <f>-VLOOKUP(AG$1,D_0310!$A$4:$XA$84,($C1083+AG$2-2001)+8*$B1083,FALSE)</f>
        <v>-2</v>
      </c>
      <c r="AH1083" s="18">
        <f>-VLOOKUP(AH$1,D_0310!$A$4:$XA$84,($C1083+AH$2-2001)+8*$B1083,FALSE)</f>
        <v>-6</v>
      </c>
      <c r="AI1083" s="18">
        <f>-VLOOKUP(AI$1,D_0310!$A$4:$XA$84,($C1083+AI$2-2001)+8*$B1083,FALSE)</f>
        <v>-7</v>
      </c>
      <c r="AJ1083" s="18">
        <f>-VLOOKUP(AJ$1,D_0310!$A$4:$XA$84,($C1083+AJ$2-2001)+8*$B1083,FALSE)</f>
        <v>-10</v>
      </c>
      <c r="AK1083" s="18">
        <f>-VLOOKUP(AK$1,D_0310!$A$4:$XA$84,($C1083+AK$2-2001)+8*$B1083,FALSE)</f>
        <v>-8</v>
      </c>
      <c r="AL1083" s="18">
        <f>-VLOOKUP(AL$1,D_0310!$A$4:$XA$84,($C1083+AL$2-2001)+8*$B1083,FALSE)</f>
        <v>-16</v>
      </c>
      <c r="AM1083" s="18">
        <f>-VLOOKUP(AM$1,D_0310!$A$4:$XA$84,($C1083+AM$2-2001)+8*$B1083,FALSE)</f>
        <v>-20</v>
      </c>
      <c r="AN1083" s="20"/>
      <c r="AO1083" s="20"/>
      <c r="AP1083" s="20"/>
      <c r="AQ1083" s="20"/>
      <c r="AR1083" s="26"/>
      <c r="AS1083" s="31">
        <v>1</v>
      </c>
      <c r="AT1083" s="55">
        <f>VLOOKUP(2002-C1083,census2002!$A$3:$CD$82,2+B1083)</f>
        <v>17181</v>
      </c>
      <c r="AU1083" s="17" t="s">
        <v>172</v>
      </c>
      <c r="AV1083">
        <f>1+K1083/AVERAGE(AVERAGE(SUM($AT1083,$D1083:J1083,$R1083:X1083,$AF1083:AL1083),SUM($AT1083,$D1083:K1083,$R1083:Y1083,$AF1083:AM1083)),AVERAGE(SUM($AT1084,$D1084:K1084,$S1084:Y1084,$AG1084:AM1084),SUM($AT1084,$D1084:L1084,$S1084:Z1084,$AG1084:AN1084)))</f>
        <v>0.9896744198618751</v>
      </c>
      <c r="BA1083" s="43">
        <f t="shared" ref="BA1083:BA1094" si="1429">(PRODUCT(AV1083:AZ1083))^(1/AS1083)</f>
        <v>0.9896744198618751</v>
      </c>
      <c r="BB1083" s="43" t="s">
        <v>173</v>
      </c>
    </row>
    <row r="1084" spans="1:54">
      <c r="A1084" s="9">
        <v>1083</v>
      </c>
      <c r="B1084" s="17">
        <f t="shared" ref="B1084" si="1430">C1082</f>
        <v>72</v>
      </c>
      <c r="C1084" s="17">
        <v>1992</v>
      </c>
      <c r="D1084" s="21"/>
      <c r="E1084" s="18">
        <f>VLOOKUP(E$1,IR_0310!$A$4:$XA$84,($C1084+E$2-2001)+8*$B1084,FALSE)</f>
        <v>-22</v>
      </c>
      <c r="F1084" s="18">
        <f>VLOOKUP(F$1,IR_0310!$A$4:$XA$84,($C1084+F$2-2001)+8*$B1084,FALSE)</f>
        <v>-19</v>
      </c>
      <c r="G1084" s="18">
        <f>VLOOKUP(G$1,IR_0310!$A$4:$XA$84,($C1084+G$2-2001)+8*$B1084,FALSE)</f>
        <v>-18</v>
      </c>
      <c r="H1084" s="18">
        <f>VLOOKUP(H$1,IR_0310!$A$4:$XA$84,($C1084+H$2-2001)+8*$B1084,FALSE)</f>
        <v>-18</v>
      </c>
      <c r="I1084" s="18">
        <f>VLOOKUP(I$1,IR_0310!$A$4:$XA$84,($C1084+I$2-2001)+8*$B1084,FALSE)</f>
        <v>-25</v>
      </c>
      <c r="J1084" s="18">
        <f>VLOOKUP(J$1,IR_0310!$A$4:$XA$84,($C1084+J$2-2001)+8*$B1084,FALSE)</f>
        <v>-24</v>
      </c>
      <c r="K1084" s="19">
        <f>VLOOKUP(K$1,IR_0310!$A$4:$XA$84,($C1084+K$2-2001)+8*$B1084,FALSE)</f>
        <v>-175</v>
      </c>
      <c r="L1084" s="19">
        <f>VLOOKUP(L$1,IR_0310!$A$4:$XA$84,($C1084+L$2-2001)+8*$B1084,FALSE)</f>
        <v>-192</v>
      </c>
      <c r="M1084" s="22"/>
      <c r="N1084" s="22"/>
      <c r="O1084" s="22"/>
      <c r="P1084" s="21"/>
      <c r="Q1084" s="17">
        <v>1992</v>
      </c>
      <c r="R1084" s="21"/>
      <c r="S1084" s="18">
        <f>VLOOKUP(S$1,IN_0310!$A$4:$XA$84,($C1084+S$2-2001)+8*$B1084,FALSE)</f>
        <v>1</v>
      </c>
      <c r="T1084" s="18">
        <f>VLOOKUP(T$1,IN_0310!$A$4:$XA$84,($C1084+T$2-2001)+8*$B1084,FALSE)</f>
        <v>2</v>
      </c>
      <c r="U1084" s="18">
        <f>VLOOKUP(U$1,IN_0310!$A$4:$XA$84,($C1084+U$2-2001)+8*$B1084,FALSE)</f>
        <v>5</v>
      </c>
      <c r="V1084" s="18">
        <f>VLOOKUP(V$1,IN_0310!$A$4:$XA$84,($C1084+V$2-2001)+8*$B1084,FALSE)</f>
        <v>10</v>
      </c>
      <c r="W1084" s="18">
        <f>VLOOKUP(W$1,IN_0310!$A$4:$XA$84,($C1084+W$2-2001)+8*$B1084,FALSE)</f>
        <v>5</v>
      </c>
      <c r="X1084" s="18">
        <f>VLOOKUP(X$1,IN_0310!$A$4:$XA$84,($C1084+X$2-2001)+8*$B1084,FALSE)</f>
        <v>5</v>
      </c>
      <c r="Y1084" s="18">
        <f>VLOOKUP(Y$1,IN_0310!$A$4:$XA$84,($C1084+Y$2-2001)+8*$B1084,FALSE)</f>
        <v>5</v>
      </c>
      <c r="Z1084" s="18">
        <f>VLOOKUP(Z$1,IN_0310!$A$4:$XA$84,($C1084+Z$2-2001)+8*$B1084,FALSE)</f>
        <v>2</v>
      </c>
      <c r="AA1084" s="22"/>
      <c r="AB1084" s="22"/>
      <c r="AC1084" s="22"/>
      <c r="AD1084" s="21"/>
      <c r="AE1084" s="17">
        <v>1992</v>
      </c>
      <c r="AF1084" s="21"/>
      <c r="AG1084" s="18">
        <f>-VLOOKUP(AG$1,D_0310!$A$4:$XA$84,($C1084+AG$2-2001)+8*$B1084,FALSE)</f>
        <v>-9</v>
      </c>
      <c r="AH1084" s="18">
        <f>-VLOOKUP(AH$1,D_0310!$A$4:$XA$84,($C1084+AH$2-2001)+8*$B1084,FALSE)</f>
        <v>-5</v>
      </c>
      <c r="AI1084" s="18">
        <f>-VLOOKUP(AI$1,D_0310!$A$4:$XA$84,($C1084+AI$2-2001)+8*$B1084,FALSE)</f>
        <v>-12</v>
      </c>
      <c r="AJ1084" s="18">
        <f>-VLOOKUP(AJ$1,D_0310!$A$4:$XA$84,($C1084+AJ$2-2001)+8*$B1084,FALSE)</f>
        <v>-13</v>
      </c>
      <c r="AK1084" s="18">
        <f>-VLOOKUP(AK$1,D_0310!$A$4:$XA$84,($C1084+AK$2-2001)+8*$B1084,FALSE)</f>
        <v>-17</v>
      </c>
      <c r="AL1084" s="18">
        <f>-VLOOKUP(AL$1,D_0310!$A$4:$XA$84,($C1084+AL$2-2001)+8*$B1084,FALSE)</f>
        <v>-19</v>
      </c>
      <c r="AM1084" s="18">
        <f>-VLOOKUP(AM$1,D_0310!$A$4:$XA$84,($C1084+AM$2-2001)+8*$B1084,FALSE)</f>
        <v>-26</v>
      </c>
      <c r="AN1084" s="18">
        <f>-VLOOKUP(AN$1,D_0310!$A$4:$XA$84,($C1084+AN$2-2001)+8*$B1084,FALSE)</f>
        <v>-25</v>
      </c>
      <c r="AO1084" s="22"/>
      <c r="AP1084" s="22"/>
      <c r="AQ1084" s="22"/>
      <c r="AR1084" s="21"/>
      <c r="AS1084" s="31">
        <v>2</v>
      </c>
      <c r="AT1084" s="55">
        <f>VLOOKUP(2002-C1084,census2002!$A$3:$CD$82,2+B1084)</f>
        <v>20520</v>
      </c>
      <c r="AU1084" s="17" t="s">
        <v>174</v>
      </c>
      <c r="AV1084">
        <f>1+K1084/AVERAGE(AVERAGE(SUM($AT1084,$D1084:J1084,$R1084:X1084,$AF1084:AL1084),SUM($AT1084,$D1084:K1084,$R1084:Y1084,$AF1084:AM1084)),AVERAGE(SUM($AT1085,$D1085:K1085,$S1085:Y1085,$AG1085:AM1085),SUM($AT1085,$D1085:L1085,$S1085:Z1085,$AG1085:AN1085)))</f>
        <v>0.99165484436284734</v>
      </c>
      <c r="AW1084">
        <f>1+L1084/AVERAGE(AVERAGE(SUM($AT1084,$D1084:K1084,$R1084:Y1084,$AF1084:AM1084),SUM($AT1084,$D1084:L1084,$R1084:Z1084,$AF1084:AN1084)),AVERAGE(SUM($AT1085,$D1085:L1085,$S1085:Z1085,$AG1085:AN1085),SUM($AT1085,$D1085:M1085,$S1085:AA1085,$AG1085:AO1085)))</f>
        <v>0.99075867877985679</v>
      </c>
      <c r="BA1084" s="43">
        <f t="shared" si="1429"/>
        <v>0.99120666029167659</v>
      </c>
      <c r="BB1084" s="44">
        <f t="shared" ref="BB1084" si="1431">AVERAGE(BA1083:BA1094)^5-1</f>
        <v>-2.4655683956398944E-2</v>
      </c>
    </row>
    <row r="1085" spans="1:54">
      <c r="A1085" s="13">
        <v>1084</v>
      </c>
      <c r="B1085" s="17">
        <f t="shared" ref="B1085" si="1432">C1082</f>
        <v>72</v>
      </c>
      <c r="C1085" s="17">
        <v>1991</v>
      </c>
      <c r="D1085" s="21"/>
      <c r="E1085" s="21"/>
      <c r="F1085" s="18">
        <f>VLOOKUP(F$1,IR_0310!$A$4:$XA$84,($C1085+F$2-2001)+8*$B1085,FALSE)</f>
        <v>-7</v>
      </c>
      <c r="G1085" s="18">
        <f>VLOOKUP(G$1,IR_0310!$A$4:$XA$84,($C1085+G$2-2001)+8*$B1085,FALSE)</f>
        <v>-11</v>
      </c>
      <c r="H1085" s="18">
        <f>VLOOKUP(H$1,IR_0310!$A$4:$XA$84,($C1085+H$2-2001)+8*$B1085,FALSE)</f>
        <v>-16</v>
      </c>
      <c r="I1085" s="18">
        <f>VLOOKUP(I$1,IR_0310!$A$4:$XA$84,($C1085+I$2-2001)+8*$B1085,FALSE)</f>
        <v>-14</v>
      </c>
      <c r="J1085" s="18">
        <f>VLOOKUP(J$1,IR_0310!$A$4:$XA$84,($C1085+J$2-2001)+8*$B1085,FALSE)</f>
        <v>-16</v>
      </c>
      <c r="K1085" s="19">
        <f>VLOOKUP(K$1,IR_0310!$A$4:$XA$84,($C1085+K$2-2001)+8*$B1085,FALSE)</f>
        <v>-209</v>
      </c>
      <c r="L1085" s="19">
        <f>VLOOKUP(L$1,IR_0310!$A$4:$XA$84,($C1085+L$2-2001)+8*$B1085,FALSE)</f>
        <v>-189</v>
      </c>
      <c r="M1085" s="19">
        <f>VLOOKUP(M$1,IR_0310!$A$4:$XA$84,($C1085+M$2-2001)+8*$B1085,FALSE)</f>
        <v>-133</v>
      </c>
      <c r="N1085" s="22"/>
      <c r="O1085" s="22"/>
      <c r="P1085" s="21"/>
      <c r="Q1085" s="17">
        <v>1991</v>
      </c>
      <c r="R1085" s="21"/>
      <c r="S1085" s="21"/>
      <c r="T1085" s="18">
        <f>VLOOKUP(T$1,IN_0310!$A$4:$XA$84,($C1085+T$2-2001)+8*$B1085,FALSE)</f>
        <v>0</v>
      </c>
      <c r="U1085" s="18">
        <f>VLOOKUP(U$1,IN_0310!$A$4:$XA$84,($C1085+U$2-2001)+8*$B1085,FALSE)</f>
        <v>-1</v>
      </c>
      <c r="V1085" s="18">
        <f>VLOOKUP(V$1,IN_0310!$A$4:$XA$84,($C1085+V$2-2001)+8*$B1085,FALSE)</f>
        <v>7</v>
      </c>
      <c r="W1085" s="18">
        <f>VLOOKUP(W$1,IN_0310!$A$4:$XA$84,($C1085+W$2-2001)+8*$B1085,FALSE)</f>
        <v>7</v>
      </c>
      <c r="X1085" s="18">
        <f>VLOOKUP(X$1,IN_0310!$A$4:$XA$84,($C1085+X$2-2001)+8*$B1085,FALSE)</f>
        <v>5</v>
      </c>
      <c r="Y1085" s="18">
        <f>VLOOKUP(Y$1,IN_0310!$A$4:$XA$84,($C1085+Y$2-2001)+8*$B1085,FALSE)</f>
        <v>15</v>
      </c>
      <c r="Z1085" s="18">
        <f>VLOOKUP(Z$1,IN_0310!$A$4:$XA$84,($C1085+Z$2-2001)+8*$B1085,FALSE)</f>
        <v>10</v>
      </c>
      <c r="AA1085" s="18">
        <f>VLOOKUP(AA$1,IN_0310!$A$4:$XA$84,($C1085+AA$2-2001)+8*$B1085,FALSE)</f>
        <v>0</v>
      </c>
      <c r="AB1085" s="22"/>
      <c r="AC1085" s="22"/>
      <c r="AD1085" s="21"/>
      <c r="AE1085" s="17">
        <v>1991</v>
      </c>
      <c r="AF1085" s="21"/>
      <c r="AG1085" s="21"/>
      <c r="AH1085" s="18">
        <f>-VLOOKUP(AH$1,D_0310!$A$4:$XA$84,($C1085+AH$2-2001)+8*$B1085,FALSE)</f>
        <v>-8</v>
      </c>
      <c r="AI1085" s="18">
        <f>-VLOOKUP(AI$1,D_0310!$A$4:$XA$84,($C1085+AI$2-2001)+8*$B1085,FALSE)</f>
        <v>-7</v>
      </c>
      <c r="AJ1085" s="18">
        <f>-VLOOKUP(AJ$1,D_0310!$A$4:$XA$84,($C1085+AJ$2-2001)+8*$B1085,FALSE)</f>
        <v>-13</v>
      </c>
      <c r="AK1085" s="18">
        <f>-VLOOKUP(AK$1,D_0310!$A$4:$XA$84,($C1085+AK$2-2001)+8*$B1085,FALSE)</f>
        <v>-18</v>
      </c>
      <c r="AL1085" s="18">
        <f>-VLOOKUP(AL$1,D_0310!$A$4:$XA$84,($C1085+AL$2-2001)+8*$B1085,FALSE)</f>
        <v>-21</v>
      </c>
      <c r="AM1085" s="18">
        <f>-VLOOKUP(AM$1,D_0310!$A$4:$XA$84,($C1085+AM$2-2001)+8*$B1085,FALSE)</f>
        <v>-24</v>
      </c>
      <c r="AN1085" s="18">
        <f>-VLOOKUP(AN$1,D_0310!$A$4:$XA$84,($C1085+AN$2-2001)+8*$B1085,FALSE)</f>
        <v>-32</v>
      </c>
      <c r="AO1085" s="18">
        <f>-VLOOKUP(AO$1,D_0310!$A$4:$XA$84,($C1085+AO$2-2001)+8*$B1085,FALSE)</f>
        <v>-21</v>
      </c>
      <c r="AP1085" s="22"/>
      <c r="AQ1085" s="22"/>
      <c r="AR1085" s="21"/>
      <c r="AS1085" s="31">
        <v>3</v>
      </c>
      <c r="AT1085" s="55">
        <f>VLOOKUP(2002-C1085,census2002!$A$3:$CD$82,2+B1085)</f>
        <v>22128</v>
      </c>
      <c r="AU1085" s="17" t="s">
        <v>175</v>
      </c>
      <c r="AV1085">
        <f>1+K1085/AVERAGE(AVERAGE(SUM($AT1085,$D1085:J1085,$R1085:X1085,$AF1085:AL1085),SUM($AT1085,$D1085:K1085,$R1085:Y1085,$AF1085:AM1085)),AVERAGE(SUM($AT1086,$D1086:K1086,$S1086:Y1086,$AG1086:AM1086),SUM($AT1086,$D1086:L1086,$S1086:Z1086,$AG1086:AN1086)))</f>
        <v>0.99101654846335696</v>
      </c>
      <c r="AW1085">
        <f>1+L1085/AVERAGE(AVERAGE(SUM($AT1085,$D1085:K1085,$R1085:Y1085,$AF1085:AM1085),SUM($AT1085,$D1085:L1085,$R1085:Z1085,$AF1085:AN1085)),AVERAGE(SUM($AT1086,$D1086:L1086,$S1086:Z1086,$AG1086:AN1086),SUM($AT1086,$D1086:M1086,$S1086:AA1086,$AG1086:AO1086)))</f>
        <v>0.99181029346448424</v>
      </c>
      <c r="AX1085">
        <f>1+M1085/AVERAGE(AVERAGE(SUM($AT1085,$D1085:L1085,$R1085:Z1085,$AF1085:AN1085),SUM($AT1085,$D1085:M1085,$R1085:AA1085,$AF1085:AO1085)),AVERAGE(SUM($AT1086,$D1086:M1086,$S1086:AA1086,$AG1086:AO1086),SUM($AT1086,$D1086:N1086,$S1086:AB1086,$AG1086:AP1086)))</f>
        <v>0.9941979038291654</v>
      </c>
      <c r="BA1085" s="43">
        <f t="shared" si="1429"/>
        <v>0.99234066132144438</v>
      </c>
      <c r="BB1085" s="45" t="s">
        <v>176</v>
      </c>
    </row>
    <row r="1086" spans="1:54">
      <c r="A1086" s="9">
        <v>1085</v>
      </c>
      <c r="B1086" s="17">
        <f t="shared" ref="B1086" si="1433">C1082</f>
        <v>72</v>
      </c>
      <c r="C1086" s="17">
        <v>1990</v>
      </c>
      <c r="D1086" s="21"/>
      <c r="E1086" s="21"/>
      <c r="F1086" s="21"/>
      <c r="G1086" s="18">
        <f>VLOOKUP(G$1,IR_0310!$A$4:$XA$84,($C1086+G$2-2001)+8*$B1086,FALSE)</f>
        <v>-29</v>
      </c>
      <c r="H1086" s="18">
        <f>VLOOKUP(H$1,IR_0310!$A$4:$XA$84,($C1086+H$2-2001)+8*$B1086,FALSE)</f>
        <v>-12</v>
      </c>
      <c r="I1086" s="18">
        <f>VLOOKUP(I$1,IR_0310!$A$4:$XA$84,($C1086+I$2-2001)+8*$B1086,FALSE)</f>
        <v>16</v>
      </c>
      <c r="J1086" s="18">
        <f>VLOOKUP(J$1,IR_0310!$A$4:$XA$84,($C1086+J$2-2001)+8*$B1086,FALSE)</f>
        <v>17</v>
      </c>
      <c r="K1086" s="19">
        <f>VLOOKUP(K$1,IR_0310!$A$4:$XA$84,($C1086+K$2-2001)+8*$B1086,FALSE)</f>
        <v>-143</v>
      </c>
      <c r="L1086" s="19">
        <f>VLOOKUP(L$1,IR_0310!$A$4:$XA$84,($C1086+L$2-2001)+8*$B1086,FALSE)</f>
        <v>-179</v>
      </c>
      <c r="M1086" s="19">
        <f>VLOOKUP(M$1,IR_0310!$A$4:$XA$84,($C1086+M$2-2001)+8*$B1086,FALSE)</f>
        <v>-104</v>
      </c>
      <c r="N1086" s="19">
        <f>VLOOKUP(N$1,IR_0310!$A$4:$XA$84,($C1086+N$2-2001)+8*$B1086,FALSE)</f>
        <v>-87</v>
      </c>
      <c r="O1086" s="22"/>
      <c r="P1086" s="21"/>
      <c r="Q1086" s="17">
        <v>1990</v>
      </c>
      <c r="R1086" s="21"/>
      <c r="S1086" s="21"/>
      <c r="T1086" s="21"/>
      <c r="U1086" s="18">
        <f>VLOOKUP(U$1,IN_0310!$A$4:$XA$84,($C1086+U$2-2001)+8*$B1086,FALSE)</f>
        <v>4</v>
      </c>
      <c r="V1086" s="18">
        <f>VLOOKUP(V$1,IN_0310!$A$4:$XA$84,($C1086+V$2-2001)+8*$B1086,FALSE)</f>
        <v>8</v>
      </c>
      <c r="W1086" s="18">
        <f>VLOOKUP(W$1,IN_0310!$A$4:$XA$84,($C1086+W$2-2001)+8*$B1086,FALSE)</f>
        <v>-7</v>
      </c>
      <c r="X1086" s="18">
        <f>VLOOKUP(X$1,IN_0310!$A$4:$XA$84,($C1086+X$2-2001)+8*$B1086,FALSE)</f>
        <v>0</v>
      </c>
      <c r="Y1086" s="18">
        <f>VLOOKUP(Y$1,IN_0310!$A$4:$XA$84,($C1086+Y$2-2001)+8*$B1086,FALSE)</f>
        <v>5</v>
      </c>
      <c r="Z1086" s="18">
        <f>VLOOKUP(Z$1,IN_0310!$A$4:$XA$84,($C1086+Z$2-2001)+8*$B1086,FALSE)</f>
        <v>19</v>
      </c>
      <c r="AA1086" s="18">
        <f>VLOOKUP(AA$1,IN_0310!$A$4:$XA$84,($C1086+AA$2-2001)+8*$B1086,FALSE)</f>
        <v>7</v>
      </c>
      <c r="AB1086" s="18">
        <f>VLOOKUP(AB$1,IN_0310!$A$4:$XA$84,($C1086+AB$2-2001)+8*$B1086,FALSE)</f>
        <v>5</v>
      </c>
      <c r="AC1086" s="22"/>
      <c r="AD1086" s="21"/>
      <c r="AE1086" s="17">
        <v>1990</v>
      </c>
      <c r="AF1086" s="21"/>
      <c r="AG1086" s="21"/>
      <c r="AH1086" s="21"/>
      <c r="AI1086" s="18">
        <f>-VLOOKUP(AI$1,D_0310!$A$4:$XA$84,($C1086+AI$2-2001)+8*$B1086,FALSE)</f>
        <v>-10</v>
      </c>
      <c r="AJ1086" s="18">
        <f>-VLOOKUP(AJ$1,D_0310!$A$4:$XA$84,($C1086+AJ$2-2001)+8*$B1086,FALSE)</f>
        <v>-19</v>
      </c>
      <c r="AK1086" s="18">
        <f>-VLOOKUP(AK$1,D_0310!$A$4:$XA$84,($C1086+AK$2-2001)+8*$B1086,FALSE)</f>
        <v>-15</v>
      </c>
      <c r="AL1086" s="18">
        <f>-VLOOKUP(AL$1,D_0310!$A$4:$XA$84,($C1086+AL$2-2001)+8*$B1086,FALSE)</f>
        <v>-27</v>
      </c>
      <c r="AM1086" s="18">
        <f>-VLOOKUP(AM$1,D_0310!$A$4:$XA$84,($C1086+AM$2-2001)+8*$B1086,FALSE)</f>
        <v>-29</v>
      </c>
      <c r="AN1086" s="18">
        <f>-VLOOKUP(AN$1,D_0310!$A$4:$XA$84,($C1086+AN$2-2001)+8*$B1086,FALSE)</f>
        <v>-32</v>
      </c>
      <c r="AO1086" s="18">
        <f>-VLOOKUP(AO$1,D_0310!$A$4:$XA$84,($C1086+AO$2-2001)+8*$B1086,FALSE)</f>
        <v>-31</v>
      </c>
      <c r="AP1086" s="18">
        <f>-VLOOKUP(AP$1,D_0310!$A$4:$XA$84,($C1086+AP$2-2001)+8*$B1086,FALSE)</f>
        <v>-45</v>
      </c>
      <c r="AQ1086" s="22"/>
      <c r="AR1086" s="21"/>
      <c r="AS1086" s="31">
        <v>4</v>
      </c>
      <c r="AT1086" s="55">
        <f>VLOOKUP(2002-C1086,census2002!$A$3:$CD$82,2+B1086)</f>
        <v>24961</v>
      </c>
      <c r="AU1086" s="17" t="s">
        <v>177</v>
      </c>
      <c r="AV1086">
        <f>1+K1086/AVERAGE(AVERAGE(SUM($AT1086,$D1086:J1086,$R1086:X1086,$AF1086:AL1086),SUM($AT1086,$D1086:K1086,$R1086:Y1086,$AF1086:AM1086)),AVERAGE(SUM($AT1087,$D1087:K1087,$S1087:Y1087,$AG1087:AM1087),SUM($AT1087,$D1087:L1087,$S1087:Z1087,$AG1087:AN1087)))</f>
        <v>0.9944504812170134</v>
      </c>
      <c r="AW1086">
        <f>1+L1086/AVERAGE(AVERAGE(SUM($AT1086,$D1086:K1086,$R1086:Y1086,$AF1086:AM1086),SUM($AT1086,$D1086:L1086,$R1086:Z1086,$AF1086:AN1086)),AVERAGE(SUM($AT1087,$D1087:L1087,$S1087:Z1087,$AG1087:AN1087),SUM($AT1087,$D1087:M1087,$S1087:AA1087,$AG1087:AO1087)))</f>
        <v>0.99300610500610498</v>
      </c>
      <c r="AX1086">
        <f>1+M1086/AVERAGE(AVERAGE(SUM($AT1086,$D1086:L1086,$R1086:Z1086,$AF1086:AN1086),SUM($AT1086,$D1086:M1086,$R1086:AA1086,$AF1086:AO1086)),AVERAGE(SUM($AT1087,$D1087:M1087,$S1087:AA1087,$AG1087:AO1087),SUM($AT1087,$D1087:N1087,$S1087:AB1087,$AG1087:AP1087)))</f>
        <v>0.99590905514908346</v>
      </c>
      <c r="AY1086">
        <f>1+N1086/AVERAGE(AVERAGE(SUM($AT1086,$D1086:M1086,$R1086:AA1086,$AF1086:AO1086),SUM($AT1086,$D1086:N1086,$R1086:AB1086,$AF1086:AP1086)),AVERAGE(SUM($AT1087,$D1087:N1087,$S1087:AB1087,$AG1087:AP1087),SUM($AT1087,$D1087:O1087,$S1087:AC1087,$AG1087:AQ1087)))</f>
        <v>0.99655667144906745</v>
      </c>
      <c r="BA1086" s="43">
        <f t="shared" si="1429"/>
        <v>0.9949796324843353</v>
      </c>
      <c r="BB1086" s="46">
        <f t="shared" ref="BB1086" si="1434">AVERAGE(BB1087:BB1094)^5-1</f>
        <v>-2.1553945729880897E-2</v>
      </c>
    </row>
    <row r="1087" spans="1:54">
      <c r="A1087" s="9">
        <v>1086</v>
      </c>
      <c r="B1087" s="17">
        <f t="shared" ref="B1087" si="1435">C1082</f>
        <v>72</v>
      </c>
      <c r="C1087" s="17">
        <v>1989</v>
      </c>
      <c r="D1087" s="21"/>
      <c r="E1087" s="21"/>
      <c r="F1087" s="21"/>
      <c r="G1087" s="21"/>
      <c r="H1087" s="18">
        <f>VLOOKUP(H$1,IR_0310!$A$4:$XA$84,($C1087+H$2-2001)+8*$B1087,FALSE)</f>
        <v>-3</v>
      </c>
      <c r="I1087" s="18">
        <f>VLOOKUP(I$1,IR_0310!$A$4:$XA$84,($C1087+I$2-2001)+8*$B1087,FALSE)</f>
        <v>-7</v>
      </c>
      <c r="J1087" s="18">
        <f>VLOOKUP(J$1,IR_0310!$A$4:$XA$84,($C1087+J$2-2001)+8*$B1087,FALSE)</f>
        <v>19</v>
      </c>
      <c r="K1087" s="19">
        <f>VLOOKUP(K$1,IR_0310!$A$4:$XA$84,($C1087+K$2-2001)+8*$B1087,FALSE)</f>
        <v>-65</v>
      </c>
      <c r="L1087" s="19">
        <f>VLOOKUP(L$1,IR_0310!$A$4:$XA$84,($C1087+L$2-2001)+8*$B1087,FALSE)</f>
        <v>-127</v>
      </c>
      <c r="M1087" s="19">
        <f>VLOOKUP(M$1,IR_0310!$A$4:$XA$84,($C1087+M$2-2001)+8*$B1087,FALSE)</f>
        <v>-136</v>
      </c>
      <c r="N1087" s="19">
        <f>VLOOKUP(N$1,IR_0310!$A$4:$XA$84,($C1087+N$2-2001)+8*$B1087,FALSE)</f>
        <v>-139</v>
      </c>
      <c r="O1087" s="19">
        <f>VLOOKUP(O$1,IR_0310!$A$4:$XA$84,($C1087+O$2-2001)+8*$B1087,FALSE)</f>
        <v>-131</v>
      </c>
      <c r="P1087" s="21"/>
      <c r="Q1087" s="17">
        <v>1989</v>
      </c>
      <c r="R1087" s="21"/>
      <c r="S1087" s="21"/>
      <c r="T1087" s="21"/>
      <c r="U1087" s="21"/>
      <c r="V1087" s="18">
        <f>VLOOKUP(V$1,IN_0310!$A$4:$XA$84,($C1087+V$2-2001)+8*$B1087,FALSE)</f>
        <v>5</v>
      </c>
      <c r="W1087" s="18">
        <f>VLOOKUP(W$1,IN_0310!$A$4:$XA$84,($C1087+W$2-2001)+8*$B1087,FALSE)</f>
        <v>-3</v>
      </c>
      <c r="X1087" s="18">
        <f>VLOOKUP(X$1,IN_0310!$A$4:$XA$84,($C1087+X$2-2001)+8*$B1087,FALSE)</f>
        <v>4</v>
      </c>
      <c r="Y1087" s="18">
        <f>VLOOKUP(Y$1,IN_0310!$A$4:$XA$84,($C1087+Y$2-2001)+8*$B1087,FALSE)</f>
        <v>4</v>
      </c>
      <c r="Z1087" s="18">
        <f>VLOOKUP(Z$1,IN_0310!$A$4:$XA$84,($C1087+Z$2-2001)+8*$B1087,FALSE)</f>
        <v>5</v>
      </c>
      <c r="AA1087" s="18">
        <f>VLOOKUP(AA$1,IN_0310!$A$4:$XA$84,($C1087+AA$2-2001)+8*$B1087,FALSE)</f>
        <v>1</v>
      </c>
      <c r="AB1087" s="18">
        <f>VLOOKUP(AB$1,IN_0310!$A$4:$XA$84,($C1087+AB$2-2001)+8*$B1087,FALSE)</f>
        <v>1</v>
      </c>
      <c r="AC1087" s="18">
        <f>VLOOKUP(AC$1,IN_0310!$A$4:$XA$84,($C1087+AC$2-2001)+8*$B1087,FALSE)</f>
        <v>6</v>
      </c>
      <c r="AD1087" s="21"/>
      <c r="AE1087" s="17">
        <v>1989</v>
      </c>
      <c r="AF1087" s="21"/>
      <c r="AG1087" s="21"/>
      <c r="AH1087" s="21"/>
      <c r="AI1087" s="21"/>
      <c r="AJ1087" s="18">
        <f>-VLOOKUP(AJ$1,D_0310!$A$4:$XA$84,($C1087+AJ$2-2001)+8*$B1087,FALSE)</f>
        <v>-11</v>
      </c>
      <c r="AK1087" s="18">
        <f>-VLOOKUP(AK$1,D_0310!$A$4:$XA$84,($C1087+AK$2-2001)+8*$B1087,FALSE)</f>
        <v>-24</v>
      </c>
      <c r="AL1087" s="18">
        <f>-VLOOKUP(AL$1,D_0310!$A$4:$XA$84,($C1087+AL$2-2001)+8*$B1087,FALSE)</f>
        <v>-25</v>
      </c>
      <c r="AM1087" s="18">
        <f>-VLOOKUP(AM$1,D_0310!$A$4:$XA$84,($C1087+AM$2-2001)+8*$B1087,FALSE)</f>
        <v>-36</v>
      </c>
      <c r="AN1087" s="18">
        <f>-VLOOKUP(AN$1,D_0310!$A$4:$XA$84,($C1087+AN$2-2001)+8*$B1087,FALSE)</f>
        <v>-41</v>
      </c>
      <c r="AO1087" s="18">
        <f>-VLOOKUP(AO$1,D_0310!$A$4:$XA$84,($C1087+AO$2-2001)+8*$B1087,FALSE)</f>
        <v>-40</v>
      </c>
      <c r="AP1087" s="18">
        <f>-VLOOKUP(AP$1,D_0310!$A$4:$XA$84,($C1087+AP$2-2001)+8*$B1087,FALSE)</f>
        <v>-54</v>
      </c>
      <c r="AQ1087" s="18">
        <f>-VLOOKUP(AQ$1,D_0310!$A$4:$XA$84,($C1087+AQ$2-2001)+8*$B1087,FALSE)</f>
        <v>-51</v>
      </c>
      <c r="AR1087" s="21"/>
      <c r="AS1087" s="31">
        <v>5</v>
      </c>
      <c r="AT1087" s="55">
        <f>VLOOKUP(2002-C1087,census2002!$A$3:$CD$82,2+B1087)</f>
        <v>26956</v>
      </c>
      <c r="AU1087" s="17" t="s">
        <v>178</v>
      </c>
      <c r="AV1087">
        <f>1+K1087/AVERAGE(AVERAGE(SUM($AT1087,$D1087:J1087,$R1087:X1087,$AF1087:AL1087),SUM($AT1087,$D1087:K1087,$R1087:Y1087,$AF1087:AM1087)),AVERAGE(SUM($AT1088,$D1088:K1088,$S1088:Y1088,$AG1088:AM1088),SUM($AT1088,$D1088:L1088,$S1088:Z1088,$AG1088:AN1088)))</f>
        <v>0.99769503546099292</v>
      </c>
      <c r="AW1087">
        <f>1+L1087/AVERAGE(AVERAGE(SUM($AT1087,$D1087:K1087,$R1087:Y1087,$AF1087:AM1087),SUM($AT1087,$D1087:L1087,$R1087:Z1087,$AF1087:AN1087)),AVERAGE(SUM($AT1088,$D1088:L1088,$S1088:Z1088,$AG1088:AN1088),SUM($AT1088,$D1088:M1088,$S1088:AA1088,$AG1088:AO1088)))</f>
        <v>0.9954757176064053</v>
      </c>
      <c r="AX1087">
        <f>1+M1087/AVERAGE(AVERAGE(SUM($AT1087,$D1087:L1087,$R1087:Z1087,$AF1087:AN1087),SUM($AT1087,$D1087:M1087,$R1087:AA1087,$AF1087:AO1087)),AVERAGE(SUM($AT1088,$D1088:M1088,$S1088:AA1088,$AG1088:AO1088),SUM($AT1088,$D1088:N1088,$S1088:AB1088,$AG1088:AP1088)))</f>
        <v>0.99512653975363941</v>
      </c>
      <c r="AY1087">
        <f>1+N1087/AVERAGE(AVERAGE(SUM($AT1087,$D1087:M1087,$R1087:AA1087,$AF1087:AO1087),SUM($AT1087,$D1087:N1087,$R1087:AB1087,$AF1087:AP1087)),AVERAGE(SUM($AT1088,$D1088:N1088,$S1088:AB1088,$AG1088:AP1088),SUM($AT1088,$D1088:O1088,$S1088:AC1088,$AG1088:AQ1088)))</f>
        <v>0.99498783016316594</v>
      </c>
      <c r="AZ1087">
        <f>1+O1087/AVERAGE(AVERAGE(SUM($AT1087,$D1087:N1087,$R1087:AB1087,$AF1087:AP1087),SUM($AT1087,$D1087:O1087,$R1087:AC1087,$AF1087:AQ1087)),AVERAGE(SUM($AT1088,$D1088:O1088,$S1088:AC1088,$AG1088:AQ1088),SUM($AT1088,$D1088:P1088,$S1088:AD1088,$AG1088:AR1088)))</f>
        <v>0.99524720864209848</v>
      </c>
      <c r="BA1087" s="43">
        <f t="shared" si="1429"/>
        <v>0.99570595748890478</v>
      </c>
      <c r="BB1087" s="47">
        <f t="shared" ref="BB1087:BB1094" si="1436">PRODUCT(AV1083,AW1084,AX1085,AY1086,AZ1087)^(1/5)</f>
        <v>0.99328347101633341</v>
      </c>
    </row>
    <row r="1088" spans="1:54">
      <c r="A1088" s="13">
        <v>1087</v>
      </c>
      <c r="B1088" s="17">
        <f t="shared" ref="B1088" si="1437">C1082</f>
        <v>72</v>
      </c>
      <c r="C1088" s="17">
        <v>1988</v>
      </c>
      <c r="D1088" s="21"/>
      <c r="E1088" s="21"/>
      <c r="F1088" s="21"/>
      <c r="G1088" s="21"/>
      <c r="H1088" s="21"/>
      <c r="I1088" s="18">
        <f>VLOOKUP(I$1,IR_0310!$A$4:$XA$84,($C1088+I$2-2001)+8*$B1088,FALSE)</f>
        <v>-11</v>
      </c>
      <c r="J1088" s="18">
        <f>VLOOKUP(J$1,IR_0310!$A$4:$XA$84,($C1088+J$2-2001)+8*$B1088,FALSE)</f>
        <v>19</v>
      </c>
      <c r="K1088" s="19">
        <f>VLOOKUP(K$1,IR_0310!$A$4:$XA$84,($C1088+K$2-2001)+8*$B1088,FALSE)</f>
        <v>-64</v>
      </c>
      <c r="L1088" s="19">
        <f>VLOOKUP(L$1,IR_0310!$A$4:$XA$84,($C1088+L$2-2001)+8*$B1088,FALSE)</f>
        <v>-110</v>
      </c>
      <c r="M1088" s="19">
        <f>VLOOKUP(M$1,IR_0310!$A$4:$XA$84,($C1088+M$2-2001)+8*$B1088,FALSE)</f>
        <v>-84</v>
      </c>
      <c r="N1088" s="19">
        <f>VLOOKUP(N$1,IR_0310!$A$4:$XA$84,($C1088+N$2-2001)+8*$B1088,FALSE)</f>
        <v>-170</v>
      </c>
      <c r="O1088" s="19">
        <f>VLOOKUP(O$1,IR_0310!$A$4:$XA$84,($C1088+O$2-2001)+8*$B1088,FALSE)</f>
        <v>-92</v>
      </c>
      <c r="P1088" s="18">
        <f>VLOOKUP(P$1,IR_0310!$A$4:$XA$84,($C1088+P$2-2001)+8*$B1088,FALSE)</f>
        <v>-141</v>
      </c>
      <c r="Q1088" s="17">
        <v>1988</v>
      </c>
      <c r="R1088" s="21"/>
      <c r="S1088" s="21"/>
      <c r="T1088" s="21"/>
      <c r="U1088" s="21"/>
      <c r="V1088" s="21"/>
      <c r="W1088" s="18">
        <f>VLOOKUP(W$1,IN_0310!$A$4:$XA$84,($C1088+W$2-2001)+8*$B1088,FALSE)</f>
        <v>-2</v>
      </c>
      <c r="X1088" s="18">
        <f>VLOOKUP(X$1,IN_0310!$A$4:$XA$84,($C1088+X$2-2001)+8*$B1088,FALSE)</f>
        <v>6</v>
      </c>
      <c r="Y1088" s="18">
        <f>VLOOKUP(Y$1,IN_0310!$A$4:$XA$84,($C1088+Y$2-2001)+8*$B1088,FALSE)</f>
        <v>-3</v>
      </c>
      <c r="Z1088" s="18">
        <f>VLOOKUP(Z$1,IN_0310!$A$4:$XA$84,($C1088+Z$2-2001)+8*$B1088,FALSE)</f>
        <v>13</v>
      </c>
      <c r="AA1088" s="18">
        <f>VLOOKUP(AA$1,IN_0310!$A$4:$XA$84,($C1088+AA$2-2001)+8*$B1088,FALSE)</f>
        <v>3</v>
      </c>
      <c r="AB1088" s="18">
        <f>VLOOKUP(AB$1,IN_0310!$A$4:$XA$84,($C1088+AB$2-2001)+8*$B1088,FALSE)</f>
        <v>9</v>
      </c>
      <c r="AC1088" s="18">
        <f>VLOOKUP(AC$1,IN_0310!$A$4:$XA$84,($C1088+AC$2-2001)+8*$B1088,FALSE)</f>
        <v>3</v>
      </c>
      <c r="AD1088" s="18">
        <f>VLOOKUP(AD$1,IN_0310!$A$4:$XA$84,($C1088+AD$2-2001)+8*$B1088,FALSE)</f>
        <v>3</v>
      </c>
      <c r="AE1088" s="17">
        <v>1988</v>
      </c>
      <c r="AF1088" s="21"/>
      <c r="AG1088" s="21"/>
      <c r="AH1088" s="21"/>
      <c r="AI1088" s="21"/>
      <c r="AJ1088" s="21"/>
      <c r="AK1088" s="18">
        <f>-VLOOKUP(AK$1,D_0310!$A$4:$XA$84,($C1088+AK$2-2001)+8*$B1088,FALSE)</f>
        <v>-22</v>
      </c>
      <c r="AL1088" s="18">
        <f>-VLOOKUP(AL$1,D_0310!$A$4:$XA$84,($C1088+AL$2-2001)+8*$B1088,FALSE)</f>
        <v>-39</v>
      </c>
      <c r="AM1088" s="18">
        <f>-VLOOKUP(AM$1,D_0310!$A$4:$XA$84,($C1088+AM$2-2001)+8*$B1088,FALSE)</f>
        <v>-36</v>
      </c>
      <c r="AN1088" s="18">
        <f>-VLOOKUP(AN$1,D_0310!$A$4:$XA$84,($C1088+AN$2-2001)+8*$B1088,FALSE)</f>
        <v>-46</v>
      </c>
      <c r="AO1088" s="18">
        <f>-VLOOKUP(AO$1,D_0310!$A$4:$XA$84,($C1088+AO$2-2001)+8*$B1088,FALSE)</f>
        <v>-33</v>
      </c>
      <c r="AP1088" s="18">
        <f>-VLOOKUP(AP$1,D_0310!$A$4:$XA$84,($C1088+AP$2-2001)+8*$B1088,FALSE)</f>
        <v>-45</v>
      </c>
      <c r="AQ1088" s="18">
        <f>-VLOOKUP(AQ$1,D_0310!$A$4:$XA$84,($C1088+AQ$2-2001)+8*$B1088,FALSE)</f>
        <v>-33</v>
      </c>
      <c r="AR1088" s="18">
        <f>-VLOOKUP(AR$1,D_0310!$A$4:$XA$84,($C1088+AR$2-2001)+8*$B1088,FALSE)</f>
        <v>-51</v>
      </c>
      <c r="AS1088" s="31">
        <v>5</v>
      </c>
      <c r="AT1088" s="55">
        <f>VLOOKUP(2002-C1088,census2002!$A$3:$CD$82,2+B1088)</f>
        <v>29761</v>
      </c>
      <c r="AU1088" s="17" t="s">
        <v>179</v>
      </c>
      <c r="AV1088">
        <f>1+K1088/AVERAGE(AVERAGE(SUM($AT1088,$D1088:J1088,$R1088:X1088,$AF1088:AL1088),SUM($AT1088,$D1088:K1088,$R1088:Y1088,$AF1088:AM1088)),AVERAGE(SUM($AT1089,$D1089:K1089,$S1089:Y1089,$AG1089:AM1089),SUM($AT1089,$D1089:L1089,$S1089:Z1089,$AG1089:AN1089)))</f>
        <v>0.99788123318849575</v>
      </c>
      <c r="AW1088">
        <f>1+L1088/AVERAGE(AVERAGE(SUM($AT1088,$D1088:K1088,$R1088:Y1088,$AF1088:AM1088),SUM($AT1088,$D1088:L1088,$R1088:Z1088,$AF1088:AN1088)),AVERAGE(SUM($AT1089,$D1089:L1089,$S1089:Z1089,$AG1089:AN1089),SUM($AT1089,$D1089:M1089,$S1089:AA1089,$AG1089:AO1089)))</f>
        <v>0.99634369287020108</v>
      </c>
      <c r="AX1088">
        <f>1+M1088/AVERAGE(AVERAGE(SUM($AT1088,$D1088:L1088,$R1088:Z1088,$AF1088:AN1088),SUM($AT1088,$D1088:M1088,$R1088:AA1088,$AF1088:AO1088)),AVERAGE(SUM($AT1089,$D1089:M1089,$S1089:AA1089,$AG1089:AO1089),SUM($AT1089,$D1089:N1089,$S1089:AB1089,$AG1089:AP1089)))</f>
        <v>0.99719349827099446</v>
      </c>
      <c r="AY1088">
        <f>1+N1088/AVERAGE(AVERAGE(SUM($AT1088,$D1088:M1088,$R1088:AA1088,$AF1088:AO1088),SUM($AT1088,$D1088:N1088,$R1088:AB1088,$AF1088:AP1088)),AVERAGE(SUM($AT1089,$D1089:N1089,$S1089:AB1089,$AG1089:AP1089),SUM($AT1089,$D1089:O1089,$S1089:AC1089,$AG1089:AQ1089)))</f>
        <v>0.99428561824568484</v>
      </c>
      <c r="AZ1088">
        <f>1+O1088/AVERAGE(AVERAGE(SUM($AT1088,$D1088:N1088,$R1088:AB1088,$AF1088:AP1088),SUM($AT1088,$D1088:O1088,$R1088:AC1088,$AF1088:AQ1088)),AVERAGE(SUM($AT1089,$D1089:O1089,$S1089:AC1089,$AG1089:AQ1089),SUM($AT1089,$D1089:P1089,$S1089:AD1089,$AG1089:AR1089)))</f>
        <v>0.99688855444606972</v>
      </c>
      <c r="BA1088" s="43">
        <f t="shared" si="1429"/>
        <v>0.99651776964866634</v>
      </c>
      <c r="BB1088" s="47">
        <f t="shared" si="1436"/>
        <v>0.99424780707549842</v>
      </c>
    </row>
    <row r="1089" spans="1:54">
      <c r="A1089" s="9">
        <v>1088</v>
      </c>
      <c r="B1089" s="17">
        <f t="shared" ref="B1089" si="1438">C1082</f>
        <v>72</v>
      </c>
      <c r="C1089" s="17">
        <v>1987</v>
      </c>
      <c r="D1089" s="21"/>
      <c r="E1089" s="21"/>
      <c r="F1089" s="21"/>
      <c r="G1089" s="21"/>
      <c r="H1089" s="21"/>
      <c r="I1089" s="21"/>
      <c r="J1089" s="18">
        <f>VLOOKUP(J$1,IR_0310!$A$4:$XA$84,($C1089+J$2-2001)+8*$B1089,FALSE)</f>
        <v>21</v>
      </c>
      <c r="K1089" s="19">
        <f>VLOOKUP(K$1,IR_0310!$A$4:$XA$84,($C1089+K$2-2001)+8*$B1089,FALSE)</f>
        <v>-100</v>
      </c>
      <c r="L1089" s="19">
        <f>VLOOKUP(L$1,IR_0310!$A$4:$XA$84,($C1089+L$2-2001)+8*$B1089,FALSE)</f>
        <v>-62</v>
      </c>
      <c r="M1089" s="19">
        <f>VLOOKUP(M$1,IR_0310!$A$4:$XA$84,($C1089+M$2-2001)+8*$B1089,FALSE)</f>
        <v>-107</v>
      </c>
      <c r="N1089" s="19">
        <f>VLOOKUP(N$1,IR_0310!$A$4:$XA$84,($C1089+N$2-2001)+8*$B1089,FALSE)</f>
        <v>-156</v>
      </c>
      <c r="O1089" s="19">
        <f>VLOOKUP(O$1,IR_0310!$A$4:$XA$84,($C1089+O$2-2001)+8*$B1089,FALSE)</f>
        <v>-145</v>
      </c>
      <c r="P1089" s="18">
        <f>VLOOKUP(P$1,IR_0310!$A$4:$XA$84,($C1089+P$2-2001)+8*$B1089,FALSE)</f>
        <v>-166</v>
      </c>
      <c r="Q1089" s="17">
        <v>1987</v>
      </c>
      <c r="R1089" s="21"/>
      <c r="S1089" s="21"/>
      <c r="T1089" s="21"/>
      <c r="U1089" s="21"/>
      <c r="V1089" s="21"/>
      <c r="W1089" s="21"/>
      <c r="X1089" s="18">
        <f>VLOOKUP(X$1,IN_0310!$A$4:$XA$84,($C1089+X$2-2001)+8*$B1089,FALSE)</f>
        <v>2</v>
      </c>
      <c r="Y1089" s="18">
        <f>VLOOKUP(Y$1,IN_0310!$A$4:$XA$84,($C1089+Y$2-2001)+8*$B1089,FALSE)</f>
        <v>1</v>
      </c>
      <c r="Z1089" s="18">
        <f>VLOOKUP(Z$1,IN_0310!$A$4:$XA$84,($C1089+Z$2-2001)+8*$B1089,FALSE)</f>
        <v>13</v>
      </c>
      <c r="AA1089" s="18">
        <f>VLOOKUP(AA$1,IN_0310!$A$4:$XA$84,($C1089+AA$2-2001)+8*$B1089,FALSE)</f>
        <v>10</v>
      </c>
      <c r="AB1089" s="18">
        <f>VLOOKUP(AB$1,IN_0310!$A$4:$XA$84,($C1089+AB$2-2001)+8*$B1089,FALSE)</f>
        <v>4</v>
      </c>
      <c r="AC1089" s="18">
        <f>VLOOKUP(AC$1,IN_0310!$A$4:$XA$84,($C1089+AC$2-2001)+8*$B1089,FALSE)</f>
        <v>15</v>
      </c>
      <c r="AD1089" s="18">
        <f>VLOOKUP(AD$1,IN_0310!$A$4:$XA$84,($C1089+AD$2-2001)+8*$B1089,FALSE)</f>
        <v>5</v>
      </c>
      <c r="AE1089" s="17">
        <v>1987</v>
      </c>
      <c r="AF1089" s="21"/>
      <c r="AG1089" s="21"/>
      <c r="AH1089" s="21"/>
      <c r="AI1089" s="21"/>
      <c r="AJ1089" s="21"/>
      <c r="AK1089" s="21"/>
      <c r="AL1089" s="18">
        <f>-VLOOKUP(AL$1,D_0310!$A$4:$XA$84,($C1089+AL$2-2001)+8*$B1089,FALSE)</f>
        <v>-30</v>
      </c>
      <c r="AM1089" s="18">
        <f>-VLOOKUP(AM$1,D_0310!$A$4:$XA$84,($C1089+AM$2-2001)+8*$B1089,FALSE)</f>
        <v>-40</v>
      </c>
      <c r="AN1089" s="18">
        <f>-VLOOKUP(AN$1,D_0310!$A$4:$XA$84,($C1089+AN$2-2001)+8*$B1089,FALSE)</f>
        <v>-51</v>
      </c>
      <c r="AO1089" s="18">
        <f>-VLOOKUP(AO$1,D_0310!$A$4:$XA$84,($C1089+AO$2-2001)+8*$B1089,FALSE)</f>
        <v>-42</v>
      </c>
      <c r="AP1089" s="18">
        <f>-VLOOKUP(AP$1,D_0310!$A$4:$XA$84,($C1089+AP$2-2001)+8*$B1089,FALSE)</f>
        <v>-70</v>
      </c>
      <c r="AQ1089" s="18">
        <f>-VLOOKUP(AQ$1,D_0310!$A$4:$XA$84,($C1089+AQ$2-2001)+8*$B1089,FALSE)</f>
        <v>-52</v>
      </c>
      <c r="AR1089" s="18">
        <f>-VLOOKUP(AR$1,D_0310!$A$4:$XA$84,($C1089+AR$2-2001)+8*$B1089,FALSE)</f>
        <v>-54</v>
      </c>
      <c r="AS1089" s="31">
        <v>5</v>
      </c>
      <c r="AT1089" s="55">
        <f>VLOOKUP(2002-C1089,census2002!$A$3:$CD$82,2+B1089)</f>
        <v>30948</v>
      </c>
      <c r="AU1089" s="17" t="s">
        <v>180</v>
      </c>
      <c r="AV1089">
        <f>1+K1089/AVERAGE(AVERAGE(SUM($AT1089,$D1089:J1089,$R1089:X1089,$AF1089:AL1089),SUM($AT1089,$D1089:K1089,$R1089:Y1089,$AF1089:AM1089)),AVERAGE(SUM($AT1090,$D1090:K1090,$S1090:Y1090,$AG1090:AM1090),SUM($AT1090,$D1090:L1090,$S1090:Z1090,$AG1090:AN1090)))</f>
        <v>0.99668679439074293</v>
      </c>
      <c r="AW1089">
        <f>1+L1089/AVERAGE(AVERAGE(SUM($AT1089,$D1089:K1089,$R1089:Y1089,$AF1089:AM1089),SUM($AT1089,$D1089:L1089,$R1089:Z1089,$AF1089:AN1089)),AVERAGE(SUM($AT1090,$D1090:L1090,$S1090:Z1090,$AG1090:AN1090),SUM($AT1090,$D1090:M1090,$S1090:AA1090,$AG1090:AO1090)))</f>
        <v>0.99793807575908744</v>
      </c>
      <c r="AX1089">
        <f>1+M1089/AVERAGE(AVERAGE(SUM($AT1089,$D1089:L1089,$R1089:Z1089,$AF1089:AN1089),SUM($AT1089,$D1089:M1089,$R1089:AA1089,$AF1089:AO1089)),AVERAGE(SUM($AT1090,$D1090:M1090,$S1090:AA1090,$AG1090:AO1090),SUM($AT1090,$D1090:N1090,$S1090:AB1090,$AG1090:AP1090)))</f>
        <v>0.99642731932085682</v>
      </c>
      <c r="AY1089">
        <f>1+N1089/AVERAGE(AVERAGE(SUM($AT1089,$D1089:M1089,$R1089:AA1089,$AF1089:AO1089),SUM($AT1089,$D1089:N1089,$R1089:AB1089,$AF1089:AP1089)),AVERAGE(SUM($AT1090,$D1090:N1090,$S1090:AB1090,$AG1090:AP1090),SUM($AT1090,$D1090:O1090,$S1090:AC1090,$AG1090:AQ1090)))</f>
        <v>0.99476145302517693</v>
      </c>
      <c r="AZ1089">
        <f>1+O1089/AVERAGE(AVERAGE(SUM($AT1089,$D1089:N1089,$R1089:AB1089,$AF1089:AP1089),SUM($AT1089,$D1089:O1089,$R1089:AC1089,$AF1089:AQ1089)),AVERAGE(SUM($AT1090,$D1090:O1090,$S1090:AC1090,$AG1090:AQ1090),SUM($AT1090,$D1090:P1090,$S1090:AD1090,$AG1090:AR1090)))</f>
        <v>0.99509936460727322</v>
      </c>
      <c r="BA1089" s="43">
        <f t="shared" si="1429"/>
        <v>0.99618194010480254</v>
      </c>
      <c r="BB1089" s="47">
        <f t="shared" si="1436"/>
        <v>0.99370562481693514</v>
      </c>
    </row>
    <row r="1090" spans="1:54">
      <c r="A1090" s="9">
        <v>1089</v>
      </c>
      <c r="B1090" s="17">
        <f t="shared" ref="B1090" si="1439">C1082</f>
        <v>72</v>
      </c>
      <c r="C1090" s="17">
        <v>1986</v>
      </c>
      <c r="D1090" s="26"/>
      <c r="E1090" s="26"/>
      <c r="F1090" s="26"/>
      <c r="G1090" s="26"/>
      <c r="H1090" s="26"/>
      <c r="I1090" s="26"/>
      <c r="J1090" s="21"/>
      <c r="K1090" s="19">
        <f>VLOOKUP(K$1,IR_0310!$A$4:$XA$84,($C1090+K$2-2001)+8*$B1090,FALSE)</f>
        <v>-4</v>
      </c>
      <c r="L1090" s="19">
        <f>VLOOKUP(L$1,IR_0310!$A$4:$XA$84,($C1090+L$2-2001)+8*$B1090,FALSE)</f>
        <v>-72</v>
      </c>
      <c r="M1090" s="19">
        <f>VLOOKUP(M$1,IR_0310!$A$4:$XA$84,($C1090+M$2-2001)+8*$B1090,FALSE)</f>
        <v>-51</v>
      </c>
      <c r="N1090" s="19">
        <f>VLOOKUP(N$1,IR_0310!$A$4:$XA$84,($C1090+N$2-2001)+8*$B1090,FALSE)</f>
        <v>-122</v>
      </c>
      <c r="O1090" s="19">
        <f>VLOOKUP(O$1,IR_0310!$A$4:$XA$84,($C1090+O$2-2001)+8*$B1090,FALSE)</f>
        <v>-122</v>
      </c>
      <c r="P1090" s="18">
        <f>VLOOKUP(P$1,IR_0310!$A$4:$XA$84,($C1090+P$2-2001)+8*$B1090,FALSE)</f>
        <v>-155</v>
      </c>
      <c r="Q1090" s="17">
        <v>1986</v>
      </c>
      <c r="R1090" s="26"/>
      <c r="S1090" s="26"/>
      <c r="T1090" s="26"/>
      <c r="U1090" s="26"/>
      <c r="V1090" s="26"/>
      <c r="W1090" s="26"/>
      <c r="X1090" s="21"/>
      <c r="Y1090" s="18">
        <f>VLOOKUP(Y$1,IN_0310!$A$4:$XA$84,($C1090+Y$2-2001)+8*$B1090,FALSE)</f>
        <v>0</v>
      </c>
      <c r="Z1090" s="18">
        <f>VLOOKUP(Z$1,IN_0310!$A$4:$XA$84,($C1090+Z$2-2001)+8*$B1090,FALSE)</f>
        <v>-2</v>
      </c>
      <c r="AA1090" s="18">
        <f>VLOOKUP(AA$1,IN_0310!$A$4:$XA$84,($C1090+AA$2-2001)+8*$B1090,FALSE)</f>
        <v>12</v>
      </c>
      <c r="AB1090" s="18">
        <f>VLOOKUP(AB$1,IN_0310!$A$4:$XA$84,($C1090+AB$2-2001)+8*$B1090,FALSE)</f>
        <v>7</v>
      </c>
      <c r="AC1090" s="18">
        <f>VLOOKUP(AC$1,IN_0310!$A$4:$XA$84,($C1090+AC$2-2001)+8*$B1090,FALSE)</f>
        <v>13</v>
      </c>
      <c r="AD1090" s="18">
        <f>VLOOKUP(AD$1,IN_0310!$A$4:$XA$84,($C1090+AD$2-2001)+8*$B1090,FALSE)</f>
        <v>10</v>
      </c>
      <c r="AE1090" s="17">
        <v>1986</v>
      </c>
      <c r="AF1090" s="26"/>
      <c r="AG1090" s="26"/>
      <c r="AH1090" s="26"/>
      <c r="AI1090" s="26"/>
      <c r="AJ1090" s="26"/>
      <c r="AK1090" s="26"/>
      <c r="AL1090" s="21"/>
      <c r="AM1090" s="18">
        <f>-VLOOKUP(AM$1,D_0310!$A$4:$XA$84,($C1090+AM$2-2001)+8*$B1090,FALSE)</f>
        <v>-39</v>
      </c>
      <c r="AN1090" s="18">
        <f>-VLOOKUP(AN$1,D_0310!$A$4:$XA$84,($C1090+AN$2-2001)+8*$B1090,FALSE)</f>
        <v>-60</v>
      </c>
      <c r="AO1090" s="18">
        <f>-VLOOKUP(AO$1,D_0310!$A$4:$XA$84,($C1090+AO$2-2001)+8*$B1090,FALSE)</f>
        <v>-41</v>
      </c>
      <c r="AP1090" s="18">
        <f>-VLOOKUP(AP$1,D_0310!$A$4:$XA$84,($C1090+AP$2-2001)+8*$B1090,FALSE)</f>
        <v>-44</v>
      </c>
      <c r="AQ1090" s="18">
        <f>-VLOOKUP(AQ$1,D_0310!$A$4:$XA$84,($C1090+AQ$2-2001)+8*$B1090,FALSE)</f>
        <v>-52</v>
      </c>
      <c r="AR1090" s="18">
        <f>-VLOOKUP(AR$1,D_0310!$A$4:$XA$84,($C1090+AR$2-2001)+8*$B1090,FALSE)</f>
        <v>-55</v>
      </c>
      <c r="AS1090" s="31">
        <v>5</v>
      </c>
      <c r="AT1090" s="55">
        <f>VLOOKUP(2002-C1090,census2002!$A$3:$CD$82,2+B1090)</f>
        <v>29603</v>
      </c>
      <c r="AU1090" s="17" t="s">
        <v>181</v>
      </c>
      <c r="AV1090">
        <f>1+K1090/AVERAGE(AVERAGE(SUM($AT1090,$D1090:J1090,$R1090:X1090,$AF1090:AL1090),SUM($AT1090,$D1090:K1090,$R1090:Y1090,$AF1090:AM1090)),AVERAGE(SUM($AT1091,$D1091:K1091,$S1091:Y1091,$AG1091:AM1091),SUM($AT1091,$D1091:L1091,$S1091:Z1091,$AG1091:AN1091)))</f>
        <v>0.99986178061127529</v>
      </c>
      <c r="AW1090">
        <f>1+L1090/AVERAGE(AVERAGE(SUM($AT1090,$D1090:K1090,$R1090:Y1090,$AF1090:AM1090),SUM($AT1090,$D1090:L1090,$R1090:Z1090,$AF1090:AN1090)),AVERAGE(SUM($AT1091,$D1091:L1091,$S1091:Z1091,$AG1091:AN1091),SUM($AT1091,$D1091:M1091,$S1091:AA1091,$AG1091:AO1091)))</f>
        <v>0.99750396505551076</v>
      </c>
      <c r="AX1090">
        <f>1+M1090/AVERAGE(AVERAGE(SUM($AT1090,$D1090:L1090,$R1090:Z1090,$AF1090:AN1090),SUM($AT1090,$D1090:M1090,$R1090:AA1090,$AF1090:AO1090)),AVERAGE(SUM($AT1091,$D1091:M1091,$S1091:AA1091,$AG1091:AO1091),SUM($AT1091,$D1091:N1091,$S1091:AB1091,$AG1091:AP1091)))</f>
        <v>0.99822369280334367</v>
      </c>
      <c r="AY1090">
        <f>1+N1090/AVERAGE(AVERAGE(SUM($AT1090,$D1090:M1090,$R1090:AA1090,$AF1090:AO1090),SUM($AT1090,$D1090:N1090,$R1090:AB1090,$AF1090:AP1090)),AVERAGE(SUM($AT1091,$D1091:N1091,$S1091:AB1091,$AG1091:AP1091),SUM($AT1091,$D1091:O1091,$S1091:AC1091,$AG1091:AQ1091)))</f>
        <v>0.99572937542115536</v>
      </c>
      <c r="AZ1090">
        <f>1+O1090/AVERAGE(AVERAGE(SUM($AT1090,$D1090:N1090,$R1090:AB1090,$AF1090:AP1090),SUM($AT1090,$D1090:O1090,$R1090:AC1090,$AF1090:AQ1090)),AVERAGE(SUM($AT1091,$D1091:O1091,$S1091:AC1091,$AG1091:AQ1091),SUM($AT1091,$D1091:P1091,$S1091:AD1091,$AG1091:AR1091)))</f>
        <v>0.99570339326277979</v>
      </c>
      <c r="BA1090" s="43">
        <f t="shared" si="1429"/>
        <v>0.9974031966831387</v>
      </c>
      <c r="BB1090" s="47">
        <f t="shared" si="1436"/>
        <v>0.99551645129087418</v>
      </c>
    </row>
    <row r="1091" spans="1:54">
      <c r="A1091" s="13">
        <v>1090</v>
      </c>
      <c r="B1091" s="17">
        <f t="shared" ref="B1091" si="1440">C1082</f>
        <v>72</v>
      </c>
      <c r="C1091" s="17">
        <v>1985</v>
      </c>
      <c r="D1091" s="26"/>
      <c r="E1091" s="26"/>
      <c r="F1091" s="26"/>
      <c r="G1091" s="26"/>
      <c r="H1091" s="26"/>
      <c r="I1091" s="26"/>
      <c r="J1091" s="21"/>
      <c r="K1091" s="22"/>
      <c r="L1091" s="19">
        <f>VLOOKUP(L$1,IR_0310!$A$4:$XA$84,($C1091+L$2-2001)+8*$B1091,FALSE)</f>
        <v>-13</v>
      </c>
      <c r="M1091" s="19">
        <f>VLOOKUP(M$1,IR_0310!$A$4:$XA$84,($C1091+M$2-2001)+8*$B1091,FALSE)</f>
        <v>-97</v>
      </c>
      <c r="N1091" s="19">
        <f>VLOOKUP(N$1,IR_0310!$A$4:$XA$84,($C1091+N$2-2001)+8*$B1091,FALSE)</f>
        <v>-135</v>
      </c>
      <c r="O1091" s="19">
        <f>VLOOKUP(O$1,IR_0310!$A$4:$XA$84,($C1091+O$2-2001)+8*$B1091,FALSE)</f>
        <v>-107</v>
      </c>
      <c r="P1091" s="18">
        <f>VLOOKUP(P$1,IR_0310!$A$4:$XA$84,($C1091+P$2-2001)+8*$B1091,FALSE)</f>
        <v>-168</v>
      </c>
      <c r="Q1091" s="17">
        <v>1985</v>
      </c>
      <c r="R1091" s="26"/>
      <c r="S1091" s="26"/>
      <c r="T1091" s="26"/>
      <c r="U1091" s="26"/>
      <c r="V1091" s="26"/>
      <c r="W1091" s="26"/>
      <c r="X1091" s="21"/>
      <c r="Y1091" s="22"/>
      <c r="Z1091" s="18">
        <f>VLOOKUP(Z$1,IN_0310!$A$4:$XA$84,($C1091+Z$2-2001)+8*$B1091,FALSE)</f>
        <v>2</v>
      </c>
      <c r="AA1091" s="18">
        <f>VLOOKUP(AA$1,IN_0310!$A$4:$XA$84,($C1091+AA$2-2001)+8*$B1091,FALSE)</f>
        <v>-3</v>
      </c>
      <c r="AB1091" s="18">
        <f>VLOOKUP(AB$1,IN_0310!$A$4:$XA$84,($C1091+AB$2-2001)+8*$B1091,FALSE)</f>
        <v>8</v>
      </c>
      <c r="AC1091" s="18">
        <f>VLOOKUP(AC$1,IN_0310!$A$4:$XA$84,($C1091+AC$2-2001)+8*$B1091,FALSE)</f>
        <v>17</v>
      </c>
      <c r="AD1091" s="18">
        <f>VLOOKUP(AD$1,IN_0310!$A$4:$XA$84,($C1091+AD$2-2001)+8*$B1091,FALSE)</f>
        <v>13</v>
      </c>
      <c r="AE1091" s="17">
        <v>1985</v>
      </c>
      <c r="AF1091" s="26"/>
      <c r="AG1091" s="26"/>
      <c r="AH1091" s="26"/>
      <c r="AI1091" s="26"/>
      <c r="AJ1091" s="26"/>
      <c r="AK1091" s="26"/>
      <c r="AL1091" s="21"/>
      <c r="AM1091" s="22"/>
      <c r="AN1091" s="18">
        <f>-VLOOKUP(AN$1,D_0310!$A$4:$XA$84,($C1091+AN$2-2001)+8*$B1091,FALSE)</f>
        <v>-44</v>
      </c>
      <c r="AO1091" s="18">
        <f>-VLOOKUP(AO$1,D_0310!$A$4:$XA$84,($C1091+AO$2-2001)+8*$B1091,FALSE)</f>
        <v>-43</v>
      </c>
      <c r="AP1091" s="18">
        <f>-VLOOKUP(AP$1,D_0310!$A$4:$XA$84,($C1091+AP$2-2001)+8*$B1091,FALSE)</f>
        <v>-54</v>
      </c>
      <c r="AQ1091" s="18">
        <f>-VLOOKUP(AQ$1,D_0310!$A$4:$XA$84,($C1091+AQ$2-2001)+8*$B1091,FALSE)</f>
        <v>-66</v>
      </c>
      <c r="AR1091" s="18">
        <f>-VLOOKUP(AR$1,D_0310!$A$4:$XA$84,($C1091+AR$2-2001)+8*$B1091,FALSE)</f>
        <v>-60</v>
      </c>
      <c r="AS1091" s="31">
        <v>4</v>
      </c>
      <c r="AT1091" s="55">
        <f>VLOOKUP(2002-C1091,census2002!$A$3:$CD$82,2+B1091)</f>
        <v>28325</v>
      </c>
      <c r="AU1091" s="17" t="s">
        <v>182</v>
      </c>
      <c r="AW1091">
        <f>1+L1091/AVERAGE(AVERAGE(SUM($AT1091,$D1091:K1091,$R1091:Y1091,$AF1091:AM1091),SUM($AT1091,$D1091:L1091,$R1091:Z1091,$AF1091:AN1091)),AVERAGE(SUM($AT1092,$D1092:L1092,$S1092:Z1092,$AG1092:AN1092),SUM($AT1092,$D1092:M1092,$S1092:AA1092,$AG1092:AO1092)))</f>
        <v>0.99953515813562654</v>
      </c>
      <c r="AX1091">
        <f>1+M1091/AVERAGE(AVERAGE(SUM($AT1091,$D1091:L1091,$R1091:Z1091,$AF1091:AN1091),SUM($AT1091,$D1091:M1091,$R1091:AA1091,$AF1091:AO1091)),AVERAGE(SUM($AT1092,$D1092:M1092,$S1092:AA1092,$AG1092:AO1092),SUM($AT1092,$D1092:N1092,$S1092:AB1092,$AG1092:AP1092)))</f>
        <v>0.99651889932620963</v>
      </c>
      <c r="AY1091">
        <f>1+N1091/AVERAGE(AVERAGE(SUM($AT1091,$D1091:M1091,$R1091:AA1091,$AF1091:AO1091),SUM($AT1091,$D1091:N1091,$R1091:AB1091,$AF1091:AP1091)),AVERAGE(SUM($AT1092,$D1092:N1092,$S1092:AB1092,$AG1092:AP1092),SUM($AT1092,$D1092:O1092,$S1092:AC1092,$AG1092:AQ1092)))</f>
        <v>0.99512890364249762</v>
      </c>
      <c r="AZ1091">
        <f>1+O1091/AVERAGE(AVERAGE(SUM($AT1091,$D1091:N1091,$R1091:AB1091,$AF1091:AP1091),SUM($AT1091,$D1091:O1091,$R1091:AC1091,$AF1091:AQ1091)),AVERAGE(SUM($AT1092,$D1092:O1092,$S1092:AC1092,$AG1092:AQ1092),SUM($AT1092,$D1092:P1092,$S1092:AD1092,$AG1092:AR1092)))</f>
        <v>0.99611449529291074</v>
      </c>
      <c r="BA1091" s="43">
        <f t="shared" si="1429"/>
        <v>0.99682300849033123</v>
      </c>
      <c r="BB1091" s="47">
        <f t="shared" si="1436"/>
        <v>0.9964617636835823</v>
      </c>
    </row>
    <row r="1092" spans="1:54">
      <c r="A1092" s="9">
        <v>1091</v>
      </c>
      <c r="B1092" s="17">
        <f t="shared" ref="B1092" si="1441">C1082</f>
        <v>72</v>
      </c>
      <c r="C1092" s="17">
        <v>1984</v>
      </c>
      <c r="D1092" s="26"/>
      <c r="E1092" s="26"/>
      <c r="F1092" s="26"/>
      <c r="G1092" s="26"/>
      <c r="H1092" s="26"/>
      <c r="I1092" s="26"/>
      <c r="J1092" s="21"/>
      <c r="K1092" s="22"/>
      <c r="L1092" s="22"/>
      <c r="M1092" s="19">
        <f>VLOOKUP(M$1,IR_0310!$A$4:$XA$84,($C1092+M$2-2001)+8*$B1092,FALSE)</f>
        <v>-55</v>
      </c>
      <c r="N1092" s="19">
        <f>VLOOKUP(N$1,IR_0310!$A$4:$XA$84,($C1092+N$2-2001)+8*$B1092,FALSE)</f>
        <v>-48</v>
      </c>
      <c r="O1092" s="19">
        <f>VLOOKUP(O$1,IR_0310!$A$4:$XA$84,($C1092+O$2-2001)+8*$B1092,FALSE)</f>
        <v>-109</v>
      </c>
      <c r="P1092" s="18">
        <f>VLOOKUP(P$1,IR_0310!$A$4:$XA$84,($C1092+P$2-2001)+8*$B1092,FALSE)</f>
        <v>-134</v>
      </c>
      <c r="Q1092" s="17">
        <v>1984</v>
      </c>
      <c r="R1092" s="26"/>
      <c r="S1092" s="26"/>
      <c r="T1092" s="26"/>
      <c r="U1092" s="26"/>
      <c r="V1092" s="26"/>
      <c r="W1092" s="26"/>
      <c r="X1092" s="21"/>
      <c r="Y1092" s="22"/>
      <c r="Z1092" s="22"/>
      <c r="AA1092" s="18">
        <f>VLOOKUP(AA$1,IN_0310!$A$4:$XA$84,($C1092+AA$2-2001)+8*$B1092,FALSE)</f>
        <v>4</v>
      </c>
      <c r="AB1092" s="18">
        <f>VLOOKUP(AB$1,IN_0310!$A$4:$XA$84,($C1092+AB$2-2001)+8*$B1092,FALSE)</f>
        <v>-1</v>
      </c>
      <c r="AC1092" s="18">
        <f>VLOOKUP(AC$1,IN_0310!$A$4:$XA$84,($C1092+AC$2-2001)+8*$B1092,FALSE)</f>
        <v>1</v>
      </c>
      <c r="AD1092" s="18">
        <f>VLOOKUP(AD$1,IN_0310!$A$4:$XA$84,($C1092+AD$2-2001)+8*$B1092,FALSE)</f>
        <v>8</v>
      </c>
      <c r="AE1092" s="17">
        <v>1984</v>
      </c>
      <c r="AF1092" s="26"/>
      <c r="AG1092" s="26"/>
      <c r="AH1092" s="26"/>
      <c r="AI1092" s="26"/>
      <c r="AJ1092" s="26"/>
      <c r="AK1092" s="26"/>
      <c r="AL1092" s="21"/>
      <c r="AM1092" s="22"/>
      <c r="AN1092" s="22"/>
      <c r="AO1092" s="18">
        <f>-VLOOKUP(AO$1,D_0310!$A$4:$XA$84,($C1092+AO$2-2001)+8*$B1092,FALSE)</f>
        <v>-56</v>
      </c>
      <c r="AP1092" s="18">
        <f>-VLOOKUP(AP$1,D_0310!$A$4:$XA$84,($C1092+AP$2-2001)+8*$B1092,FALSE)</f>
        <v>-53</v>
      </c>
      <c r="AQ1092" s="18">
        <f>-VLOOKUP(AQ$1,D_0310!$A$4:$XA$84,($C1092+AQ$2-2001)+8*$B1092,FALSE)</f>
        <v>-67</v>
      </c>
      <c r="AR1092" s="18">
        <f>-VLOOKUP(AR$1,D_0310!$A$4:$XA$84,($C1092+AR$2-2001)+8*$B1092,FALSE)</f>
        <v>-67</v>
      </c>
      <c r="AS1092" s="31">
        <v>3</v>
      </c>
      <c r="AT1092" s="55">
        <f>VLOOKUP(2002-C1092,census2002!$A$3:$CD$82,2+B1092)</f>
        <v>27689</v>
      </c>
      <c r="AU1092" s="17" t="s">
        <v>183</v>
      </c>
      <c r="AX1092">
        <f>1+M1092/AVERAGE(AVERAGE(SUM($AT1092,$D1092:L1092,$R1092:Z1092,$AF1092:AN1092),SUM($AT1092,$D1092:M1092,$R1092:AA1092,$AF1092:AO1092)),AVERAGE(SUM($AT1093,$D1093:M1093,$S1093:AA1093,$AG1093:AO1093),SUM($AT1093,$D1093:N1093,$S1093:AB1093,$AG1093:AP1093)))</f>
        <v>0.99796318927526573</v>
      </c>
      <c r="AY1092">
        <f>1+N1092/AVERAGE(AVERAGE(SUM($AT1092,$D1092:M1092,$R1092:AA1092,$AF1092:AO1092),SUM($AT1092,$D1092:N1092,$R1092:AB1092,$AF1092:AP1092)),AVERAGE(SUM($AT1093,$D1093:N1093,$S1093:AB1093,$AG1093:AP1093),SUM($AT1093,$D1093:O1093,$S1093:AC1093,$AG1093:AQ1093)))</f>
        <v>0.99821367099913472</v>
      </c>
      <c r="AZ1092">
        <f>1+O1092/AVERAGE(AVERAGE(SUM($AT1092,$D1092:N1092,$R1092:AB1092,$AF1092:AP1092),SUM($AT1092,$D1092:O1092,$R1092:AC1092,$AF1092:AQ1092)),AVERAGE(SUM($AT1093,$D1093:O1093,$S1093:AC1093,$AG1093:AQ1093),SUM($AT1093,$D1093:P1093,$S1093:AD1093,$AG1093:AR1093)))</f>
        <v>0.99591886402141661</v>
      </c>
      <c r="BA1092" s="43">
        <f t="shared" si="1429"/>
        <v>0.99736471156000917</v>
      </c>
      <c r="BB1092" s="47">
        <f t="shared" si="1436"/>
        <v>0.99701736899536175</v>
      </c>
    </row>
    <row r="1093" spans="1:54">
      <c r="A1093" s="9">
        <v>1092</v>
      </c>
      <c r="B1093" s="17">
        <f t="shared" ref="B1093" si="1442">C1082</f>
        <v>72</v>
      </c>
      <c r="C1093" s="17">
        <v>1983</v>
      </c>
      <c r="D1093" s="26"/>
      <c r="E1093" s="26"/>
      <c r="F1093" s="26"/>
      <c r="G1093" s="26"/>
      <c r="H1093" s="26"/>
      <c r="I1093" s="26"/>
      <c r="J1093" s="21"/>
      <c r="K1093" s="22"/>
      <c r="L1093" s="22"/>
      <c r="M1093" s="22"/>
      <c r="N1093" s="19">
        <f>VLOOKUP(N$1,IR_0310!$A$4:$XA$84,($C1093+N$2-2001)+8*$B1093,FALSE)</f>
        <v>-71</v>
      </c>
      <c r="O1093" s="19">
        <f>VLOOKUP(O$1,IR_0310!$A$4:$XA$84,($C1093+O$2-2001)+8*$B1093,FALSE)</f>
        <v>-103</v>
      </c>
      <c r="P1093" s="18">
        <f>VLOOKUP(P$1,IR_0310!$A$4:$XA$84,($C1093+P$2-2001)+8*$B1093,FALSE)</f>
        <v>-112</v>
      </c>
      <c r="Q1093" s="17">
        <v>1983</v>
      </c>
      <c r="R1093" s="26"/>
      <c r="S1093" s="26"/>
      <c r="T1093" s="26"/>
      <c r="U1093" s="26"/>
      <c r="V1093" s="26"/>
      <c r="W1093" s="26"/>
      <c r="X1093" s="21"/>
      <c r="Y1093" s="22"/>
      <c r="Z1093" s="22"/>
      <c r="AA1093" s="22"/>
      <c r="AB1093" s="18">
        <f>VLOOKUP(AB$1,IN_0310!$A$4:$XA$84,($C1093+AB$2-2001)+8*$B1093,FALSE)</f>
        <v>2</v>
      </c>
      <c r="AC1093" s="18">
        <f>VLOOKUP(AC$1,IN_0310!$A$4:$XA$84,($C1093+AC$2-2001)+8*$B1093,FALSE)</f>
        <v>-3</v>
      </c>
      <c r="AD1093" s="18">
        <f>VLOOKUP(AD$1,IN_0310!$A$4:$XA$84,($C1093+AD$2-2001)+8*$B1093,FALSE)</f>
        <v>4</v>
      </c>
      <c r="AE1093" s="17">
        <v>1983</v>
      </c>
      <c r="AF1093" s="26"/>
      <c r="AG1093" s="26"/>
      <c r="AH1093" s="26"/>
      <c r="AI1093" s="26"/>
      <c r="AJ1093" s="26"/>
      <c r="AK1093" s="26"/>
      <c r="AL1093" s="21"/>
      <c r="AM1093" s="22"/>
      <c r="AN1093" s="22"/>
      <c r="AO1093" s="22"/>
      <c r="AP1093" s="18">
        <f>-VLOOKUP(AP$1,D_0310!$A$4:$XA$84,($C1093+AP$2-2001)+8*$B1093,FALSE)</f>
        <v>-68</v>
      </c>
      <c r="AQ1093" s="18">
        <f>-VLOOKUP(AQ$1,D_0310!$A$4:$XA$84,($C1093+AQ$2-2001)+8*$B1093,FALSE)</f>
        <v>-77</v>
      </c>
      <c r="AR1093" s="18">
        <f>-VLOOKUP(AR$1,D_0310!$A$4:$XA$84,($C1093+AR$2-2001)+8*$B1093,FALSE)</f>
        <v>-82</v>
      </c>
      <c r="AS1093" s="31">
        <v>2</v>
      </c>
      <c r="AT1093" s="55">
        <f>VLOOKUP(2002-C1093,census2002!$A$3:$CD$82,2+B1093)</f>
        <v>26439</v>
      </c>
      <c r="AU1093" s="17" t="s">
        <v>184</v>
      </c>
      <c r="AY1093">
        <f>1+N1093/AVERAGE(AVERAGE(SUM($AT1093,$D1093:M1093,$R1093:AA1093,$AF1093:AO1093),SUM($AT1093,$D1093:N1093,$R1093:AB1093,$AF1093:AP1093)),AVERAGE(SUM($AT1094,$D1094:N1094,$S1094:AB1094,$AG1094:AP1094),SUM($AT1094,$D1094:O1094,$S1094:AC1094,$AG1094:AQ1094)))</f>
        <v>0.99722602070716937</v>
      </c>
      <c r="AZ1093">
        <f>1+O1093/AVERAGE(AVERAGE(SUM($AT1093,$D1093:N1093,$R1093:AB1093,$AF1093:AP1093),SUM($AT1093,$D1093:O1093,$R1093:AC1093,$AF1093:AQ1093)),AVERAGE(SUM($AT1094,$D1094:O1094,$S1094:AC1094,$AG1094:AQ1094),SUM($AT1094,$D1094:P1094,$S1094:AD1094,$AG1094:AR1094)))</f>
        <v>0.99595042215866092</v>
      </c>
      <c r="BA1093" s="43">
        <f t="shared" si="1429"/>
        <v>0.99658801734262636</v>
      </c>
      <c r="BB1093" s="47">
        <f t="shared" si="1436"/>
        <v>0.99697443399005581</v>
      </c>
    </row>
    <row r="1094" spans="1:54">
      <c r="A1094" s="13">
        <v>1093</v>
      </c>
      <c r="B1094" s="17">
        <f t="shared" ref="B1094" si="1443">C1082</f>
        <v>72</v>
      </c>
      <c r="C1094" s="17">
        <v>1982</v>
      </c>
      <c r="D1094" s="26"/>
      <c r="E1094" s="26"/>
      <c r="F1094" s="26"/>
      <c r="G1094" s="26"/>
      <c r="H1094" s="26"/>
      <c r="I1094" s="26"/>
      <c r="J1094" s="21"/>
      <c r="K1094" s="22"/>
      <c r="L1094" s="22"/>
      <c r="M1094" s="22"/>
      <c r="N1094" s="22"/>
      <c r="O1094" s="19">
        <f>VLOOKUP(O$1,IR_0310!$A$4:$XA$84,($C1094+O$2-2001)+8*$B1094,FALSE)</f>
        <v>-114</v>
      </c>
      <c r="P1094" s="18">
        <f>VLOOKUP(P$1,IR_0310!$A$4:$XA$84,($C1094+P$2-2001)+8*$B1094,FALSE)</f>
        <v>-97</v>
      </c>
      <c r="Q1094" s="17">
        <v>1982</v>
      </c>
      <c r="R1094" s="26"/>
      <c r="S1094" s="26"/>
      <c r="T1094" s="26"/>
      <c r="U1094" s="26"/>
      <c r="V1094" s="26"/>
      <c r="W1094" s="26"/>
      <c r="X1094" s="21"/>
      <c r="Y1094" s="22"/>
      <c r="Z1094" s="22"/>
      <c r="AA1094" s="22"/>
      <c r="AB1094" s="22"/>
      <c r="AC1094" s="18">
        <f>VLOOKUP(AC$1,IN_0310!$A$4:$XA$84,($C1094+AC$2-2001)+8*$B1094,FALSE)</f>
        <v>2</v>
      </c>
      <c r="AD1094" s="18">
        <f>VLOOKUP(AD$1,IN_0310!$A$4:$XA$84,($C1094+AD$2-2001)+8*$B1094,FALSE)</f>
        <v>-2</v>
      </c>
      <c r="AE1094" s="17">
        <v>1982</v>
      </c>
      <c r="AF1094" s="26"/>
      <c r="AG1094" s="26"/>
      <c r="AH1094" s="26"/>
      <c r="AI1094" s="26"/>
      <c r="AJ1094" s="26"/>
      <c r="AK1094" s="26"/>
      <c r="AL1094" s="21"/>
      <c r="AM1094" s="22"/>
      <c r="AN1094" s="22"/>
      <c r="AO1094" s="22"/>
      <c r="AP1094" s="22"/>
      <c r="AQ1094" s="18">
        <f>-VLOOKUP(AQ$1,D_0310!$A$4:$XA$84,($C1094+AQ$2-2001)+8*$B1094,FALSE)</f>
        <v>-43</v>
      </c>
      <c r="AR1094" s="18">
        <f>-VLOOKUP(AR$1,D_0310!$A$4:$XA$84,($C1094+AR$2-2001)+8*$B1094,FALSE)</f>
        <v>-67</v>
      </c>
      <c r="AS1094" s="31">
        <v>1</v>
      </c>
      <c r="AT1094" s="55">
        <f>VLOOKUP(2002-C1094,census2002!$A$3:$CD$82,2+B1094)</f>
        <v>24897</v>
      </c>
      <c r="AU1094" s="17" t="s">
        <v>185</v>
      </c>
      <c r="AZ1094">
        <f>1+O1094/AVERAGE(AVERAGE(SUM($AT1094,$D1094:N1094,$R1094:AB1094,$AF1094:AP1094),SUM($AT1094,$D1094:O1094,$R1094:AC1094,$AF1094:AQ1094)),AVERAGE(SUM($AT1095,$D1095:O1095,$S1095:AC1095,$AG1095:AQ1095),SUM($AT1095,$D1095:P1095,$S1095:AD1095,$AG1095:AR1095)))</f>
        <v>0.99544801149976048</v>
      </c>
      <c r="BA1094" s="43">
        <f t="shared" si="1429"/>
        <v>0.99544801149976048</v>
      </c>
      <c r="BB1094" s="47">
        <f t="shared" si="1436"/>
        <v>0.99800553539818482</v>
      </c>
    </row>
    <row r="1095" spans="1:54">
      <c r="A1095" s="9">
        <v>1094</v>
      </c>
      <c r="B1095" s="17">
        <f t="shared" ref="B1095" si="1444">C1082</f>
        <v>72</v>
      </c>
      <c r="C1095" s="17">
        <v>1981</v>
      </c>
      <c r="D1095" s="26"/>
      <c r="E1095" s="26"/>
      <c r="F1095" s="26"/>
      <c r="G1095" s="26"/>
      <c r="H1095" s="26"/>
      <c r="I1095" s="26"/>
      <c r="J1095" s="21"/>
      <c r="K1095" s="22"/>
      <c r="L1095" s="22"/>
      <c r="M1095" s="22"/>
      <c r="N1095" s="22"/>
      <c r="O1095" s="22"/>
      <c r="P1095" s="18">
        <f>VLOOKUP(P$1,IR_0310!$A$4:$XA$84,($C1095+P$2-2001)+8*$B1095,FALSE)</f>
        <v>-109</v>
      </c>
      <c r="Q1095" s="17">
        <v>1981</v>
      </c>
      <c r="R1095" s="26"/>
      <c r="S1095" s="26"/>
      <c r="T1095" s="26"/>
      <c r="U1095" s="26"/>
      <c r="V1095" s="26"/>
      <c r="W1095" s="26"/>
      <c r="X1095" s="21"/>
      <c r="Y1095" s="22"/>
      <c r="Z1095" s="22"/>
      <c r="AA1095" s="22"/>
      <c r="AB1095" s="22"/>
      <c r="AC1095" s="22"/>
      <c r="AD1095" s="18">
        <f>VLOOKUP(AD$1,IN_0310!$A$4:$XA$84,($C1095+AD$2-2001)+8*$B1095,FALSE)</f>
        <v>2</v>
      </c>
      <c r="AE1095" s="17">
        <v>1981</v>
      </c>
      <c r="AF1095" s="26"/>
      <c r="AG1095" s="26"/>
      <c r="AH1095" s="26"/>
      <c r="AI1095" s="26"/>
      <c r="AJ1095" s="26"/>
      <c r="AK1095" s="26"/>
      <c r="AL1095" s="21"/>
      <c r="AM1095" s="22"/>
      <c r="AN1095" s="22"/>
      <c r="AO1095" s="22"/>
      <c r="AP1095" s="22"/>
      <c r="AQ1095" s="22"/>
      <c r="AR1095" s="18">
        <f>-VLOOKUP(AR$1,D_0310!$A$4:$XA$84,($C1095+AR$2-2001)+8*$B1095,FALSE)</f>
        <v>-62</v>
      </c>
      <c r="AS1095" s="31"/>
      <c r="AT1095" s="55">
        <f>VLOOKUP(2002-C1095,census2002!$A$3:$CD$82,2+B1095)</f>
        <v>25353</v>
      </c>
      <c r="AU1095" s="17" t="s">
        <v>186</v>
      </c>
    </row>
    <row r="1096" spans="1:54" ht="15.75" thickBot="1">
      <c r="A1096" s="9">
        <v>1095</v>
      </c>
      <c r="B1096" s="10" t="str">
        <f>INDEX('regions#'!$B$2:$B$79,B1098+1)</f>
        <v>Республика Хакасия</v>
      </c>
      <c r="C1096" s="51" t="s">
        <v>159</v>
      </c>
      <c r="D1096" s="11" t="s">
        <v>912</v>
      </c>
      <c r="E1096" s="11" t="s">
        <v>913</v>
      </c>
      <c r="F1096" s="11" t="s">
        <v>914</v>
      </c>
      <c r="G1096" s="11" t="s">
        <v>915</v>
      </c>
      <c r="H1096" s="11" t="s">
        <v>916</v>
      </c>
      <c r="I1096" s="11" t="s">
        <v>917</v>
      </c>
      <c r="J1096" s="11" t="s">
        <v>918</v>
      </c>
      <c r="K1096" s="12" t="s">
        <v>919</v>
      </c>
      <c r="L1096" s="12" t="s">
        <v>920</v>
      </c>
      <c r="M1096" s="12" t="s">
        <v>921</v>
      </c>
      <c r="N1096" s="12" t="s">
        <v>922</v>
      </c>
      <c r="O1096" s="12" t="s">
        <v>923</v>
      </c>
      <c r="P1096" s="11" t="s">
        <v>924</v>
      </c>
      <c r="Q1096" s="52" t="s">
        <v>160</v>
      </c>
      <c r="R1096" s="23" t="s">
        <v>912</v>
      </c>
      <c r="S1096" s="23" t="s">
        <v>913</v>
      </c>
      <c r="T1096" s="23" t="s">
        <v>914</v>
      </c>
      <c r="U1096" s="23" t="s">
        <v>915</v>
      </c>
      <c r="V1096" s="23" t="s">
        <v>916</v>
      </c>
      <c r="W1096" s="23" t="s">
        <v>917</v>
      </c>
      <c r="X1096" s="23" t="s">
        <v>918</v>
      </c>
      <c r="Y1096" s="23" t="s">
        <v>919</v>
      </c>
      <c r="Z1096" s="23" t="s">
        <v>920</v>
      </c>
      <c r="AA1096" s="23" t="s">
        <v>921</v>
      </c>
      <c r="AB1096" s="23" t="s">
        <v>922</v>
      </c>
      <c r="AC1096" s="23" t="s">
        <v>923</v>
      </c>
      <c r="AD1096" s="23" t="s">
        <v>924</v>
      </c>
      <c r="AE1096" s="53" t="s">
        <v>161</v>
      </c>
      <c r="AF1096" s="27" t="s">
        <v>912</v>
      </c>
      <c r="AG1096" s="27" t="s">
        <v>913</v>
      </c>
      <c r="AH1096" s="27" t="s">
        <v>914</v>
      </c>
      <c r="AI1096" s="27" t="s">
        <v>915</v>
      </c>
      <c r="AJ1096" s="27" t="s">
        <v>916</v>
      </c>
      <c r="AK1096" s="27" t="s">
        <v>917</v>
      </c>
      <c r="AL1096" s="27" t="s">
        <v>918</v>
      </c>
      <c r="AM1096" s="27" t="s">
        <v>919</v>
      </c>
      <c r="AN1096" s="27" t="s">
        <v>920</v>
      </c>
      <c r="AO1096" s="27" t="s">
        <v>921</v>
      </c>
      <c r="AP1096" s="27" t="s">
        <v>922</v>
      </c>
      <c r="AQ1096" s="27" t="s">
        <v>923</v>
      </c>
      <c r="AR1096" s="27" t="s">
        <v>924</v>
      </c>
      <c r="AS1096" s="31" t="s">
        <v>162</v>
      </c>
      <c r="AT1096" s="2" t="s">
        <v>163</v>
      </c>
      <c r="AV1096" s="54">
        <f t="shared" ref="AV1096:AZ1096" si="1445">AVERAGE(AV1098:AV1109)</f>
        <v>0.98552199233724314</v>
      </c>
      <c r="AW1096" s="54">
        <f t="shared" si="1445"/>
        <v>0.98695062686167867</v>
      </c>
      <c r="AX1096" s="54">
        <f t="shared" si="1445"/>
        <v>0.99466779453946519</v>
      </c>
      <c r="AY1096" s="54">
        <f t="shared" si="1445"/>
        <v>0.99910422456032721</v>
      </c>
      <c r="AZ1096" s="54">
        <f t="shared" si="1445"/>
        <v>1.0015257797337247</v>
      </c>
      <c r="BA1096" s="38" t="s">
        <v>983</v>
      </c>
      <c r="BB1096" s="39">
        <f t="shared" ref="BB1096" si="1446">PRODUCT(AV1096:AZ1096)-1</f>
        <v>-3.1916691919336104E-2</v>
      </c>
    </row>
    <row r="1097" spans="1:54" ht="15.75" thickBot="1">
      <c r="A1097" s="13">
        <v>1096</v>
      </c>
      <c r="C1097" s="14">
        <f t="shared" ref="C1097" si="1447">A1096/15</f>
        <v>73</v>
      </c>
      <c r="D1097" s="15">
        <v>10</v>
      </c>
      <c r="E1097" s="15">
        <v>11</v>
      </c>
      <c r="F1097" s="15">
        <v>12</v>
      </c>
      <c r="G1097" s="15">
        <v>13</v>
      </c>
      <c r="H1097" s="15">
        <v>14</v>
      </c>
      <c r="I1097" s="15">
        <v>15</v>
      </c>
      <c r="J1097" s="15">
        <v>16</v>
      </c>
      <c r="K1097" s="16">
        <v>17</v>
      </c>
      <c r="L1097" s="16">
        <v>18</v>
      </c>
      <c r="M1097" s="16">
        <v>19</v>
      </c>
      <c r="N1097" s="16">
        <v>20</v>
      </c>
      <c r="O1097" s="16">
        <v>21</v>
      </c>
      <c r="P1097" s="15">
        <v>22</v>
      </c>
      <c r="R1097" s="15">
        <v>10</v>
      </c>
      <c r="S1097" s="15">
        <v>11</v>
      </c>
      <c r="T1097" s="15">
        <v>12</v>
      </c>
      <c r="U1097" s="15">
        <v>13</v>
      </c>
      <c r="V1097" s="15">
        <v>14</v>
      </c>
      <c r="W1097" s="15">
        <v>15</v>
      </c>
      <c r="X1097" s="15">
        <v>16</v>
      </c>
      <c r="Y1097" s="25">
        <v>17</v>
      </c>
      <c r="Z1097" s="25">
        <v>18</v>
      </c>
      <c r="AA1097" s="25">
        <v>19</v>
      </c>
      <c r="AB1097" s="25">
        <v>20</v>
      </c>
      <c r="AC1097" s="25">
        <v>21</v>
      </c>
      <c r="AD1097" s="15">
        <v>22</v>
      </c>
      <c r="AF1097" s="15">
        <v>10</v>
      </c>
      <c r="AG1097" s="15">
        <v>11</v>
      </c>
      <c r="AH1097" s="15">
        <v>12</v>
      </c>
      <c r="AI1097" s="15">
        <v>13</v>
      </c>
      <c r="AJ1097" s="15">
        <v>14</v>
      </c>
      <c r="AK1097" s="15">
        <v>15</v>
      </c>
      <c r="AL1097" s="15">
        <v>16</v>
      </c>
      <c r="AM1097" s="29">
        <v>17</v>
      </c>
      <c r="AN1097" s="29">
        <v>18</v>
      </c>
      <c r="AO1097" s="29">
        <v>19</v>
      </c>
      <c r="AP1097" s="29">
        <v>20</v>
      </c>
      <c r="AQ1097" s="29">
        <v>21</v>
      </c>
      <c r="AR1097" s="15">
        <v>22</v>
      </c>
      <c r="AS1097" s="31"/>
      <c r="AT1097" s="55"/>
      <c r="AU1097" s="14" t="s">
        <v>165</v>
      </c>
      <c r="AV1097" s="40" t="s">
        <v>166</v>
      </c>
      <c r="AW1097" s="40" t="s">
        <v>167</v>
      </c>
      <c r="AX1097" s="40" t="s">
        <v>168</v>
      </c>
      <c r="AY1097" s="40" t="s">
        <v>169</v>
      </c>
      <c r="AZ1097" s="40" t="s">
        <v>170</v>
      </c>
      <c r="BA1097" s="41" t="s">
        <v>171</v>
      </c>
      <c r="BB1097" s="42"/>
    </row>
    <row r="1098" spans="1:54">
      <c r="A1098" s="9">
        <v>1097</v>
      </c>
      <c r="B1098">
        <f t="shared" ref="B1098" si="1448">C1097</f>
        <v>73</v>
      </c>
      <c r="C1098" s="17">
        <v>1993</v>
      </c>
      <c r="D1098" s="18">
        <f>VLOOKUP(D$1,IR_0310!$A$4:$XA$84,($C1098+D$2-2001)+8*$B1098,FALSE)</f>
        <v>21</v>
      </c>
      <c r="E1098" s="18">
        <f>VLOOKUP(E$1,IR_0310!$A$4:$XA$84,($C1098+E$2-2001)+8*$B1098,FALSE)</f>
        <v>4</v>
      </c>
      <c r="F1098" s="18">
        <f>VLOOKUP(F$1,IR_0310!$A$4:$XA$84,($C1098+F$2-2001)+8*$B1098,FALSE)</f>
        <v>8</v>
      </c>
      <c r="G1098" s="18">
        <f>VLOOKUP(G$1,IR_0310!$A$4:$XA$84,($C1098+G$2-2001)+8*$B1098,FALSE)</f>
        <v>-2</v>
      </c>
      <c r="H1098" s="18">
        <f>VLOOKUP(H$1,IR_0310!$A$4:$XA$84,($C1098+H$2-2001)+8*$B1098,FALSE)</f>
        <v>0</v>
      </c>
      <c r="I1098" s="18">
        <f>VLOOKUP(I$1,IR_0310!$A$4:$XA$84,($C1098+I$2-2001)+8*$B1098,FALSE)</f>
        <v>2</v>
      </c>
      <c r="J1098" s="18">
        <f>VLOOKUP(J$1,IR_0310!$A$4:$XA$84,($C1098+J$2-2001)+8*$B1098,FALSE)</f>
        <v>8</v>
      </c>
      <c r="K1098" s="19">
        <f>VLOOKUP(K$1,IR_0310!$A$4:$XA$84,($C1098+K$2-2001)+8*$B1098,FALSE)</f>
        <v>-36</v>
      </c>
      <c r="L1098" s="20"/>
      <c r="M1098" s="20"/>
      <c r="N1098" s="20"/>
      <c r="O1098" s="20"/>
      <c r="P1098" s="26"/>
      <c r="Q1098" s="17">
        <v>1993</v>
      </c>
      <c r="R1098" s="18">
        <f>VLOOKUP(R$1,IN_0310!$A$4:$XA$84,($C1098+R$2-2001)+8*$B1098,FALSE)</f>
        <v>-2</v>
      </c>
      <c r="S1098" s="18">
        <f>VLOOKUP(S$1,IN_0310!$A$4:$XA$84,($C1098+S$2-2001)+8*$B1098,FALSE)</f>
        <v>-4</v>
      </c>
      <c r="T1098" s="18">
        <f>VLOOKUP(T$1,IN_0310!$A$4:$XA$84,($C1098+T$2-2001)+8*$B1098,FALSE)</f>
        <v>2</v>
      </c>
      <c r="U1098" s="18">
        <f>VLOOKUP(U$1,IN_0310!$A$4:$XA$84,($C1098+U$2-2001)+8*$B1098,FALSE)</f>
        <v>1</v>
      </c>
      <c r="V1098" s="18">
        <f>VLOOKUP(V$1,IN_0310!$A$4:$XA$84,($C1098+V$2-2001)+8*$B1098,FALSE)</f>
        <v>9</v>
      </c>
      <c r="W1098" s="18">
        <f>VLOOKUP(W$1,IN_0310!$A$4:$XA$84,($C1098+W$2-2001)+8*$B1098,FALSE)</f>
        <v>9</v>
      </c>
      <c r="X1098" s="18">
        <f>VLOOKUP(X$1,IN_0310!$A$4:$XA$84,($C1098+X$2-2001)+8*$B1098,FALSE)</f>
        <v>8</v>
      </c>
      <c r="Y1098" s="18">
        <f>VLOOKUP(Y$1,IN_0310!$A$4:$XA$84,($C1098+Y$2-2001)+8*$B1098,FALSE)</f>
        <v>-1</v>
      </c>
      <c r="Z1098" s="20"/>
      <c r="AA1098" s="20"/>
      <c r="AB1098" s="20"/>
      <c r="AC1098" s="20"/>
      <c r="AD1098" s="26"/>
      <c r="AE1098" s="17">
        <v>1993</v>
      </c>
      <c r="AF1098" s="18">
        <f>-VLOOKUP(AF$1,D_0310!$A$4:$XA$84,($C1098+AF$2-2001)+8*$B1098,FALSE)</f>
        <v>-3</v>
      </c>
      <c r="AG1098" s="18">
        <f>-VLOOKUP(AG$1,D_0310!$A$4:$XA$84,($C1098+AG$2-2001)+8*$B1098,FALSE)</f>
        <v>-4</v>
      </c>
      <c r="AH1098" s="18">
        <f>-VLOOKUP(AH$1,D_0310!$A$4:$XA$84,($C1098+AH$2-2001)+8*$B1098,FALSE)</f>
        <v>-1</v>
      </c>
      <c r="AI1098" s="18">
        <f>-VLOOKUP(AI$1,D_0310!$A$4:$XA$84,($C1098+AI$2-2001)+8*$B1098,FALSE)</f>
        <v>-4</v>
      </c>
      <c r="AJ1098" s="18">
        <f>-VLOOKUP(AJ$1,D_0310!$A$4:$XA$84,($C1098+AJ$2-2001)+8*$B1098,FALSE)</f>
        <v>-4</v>
      </c>
      <c r="AK1098" s="18">
        <f>-VLOOKUP(AK$1,D_0310!$A$4:$XA$84,($C1098+AK$2-2001)+8*$B1098,FALSE)</f>
        <v>-4</v>
      </c>
      <c r="AL1098" s="18">
        <f>-VLOOKUP(AL$1,D_0310!$A$4:$XA$84,($C1098+AL$2-2001)+8*$B1098,FALSE)</f>
        <v>-4</v>
      </c>
      <c r="AM1098" s="18">
        <f>-VLOOKUP(AM$1,D_0310!$A$4:$XA$84,($C1098+AM$2-2001)+8*$B1098,FALSE)</f>
        <v>-10</v>
      </c>
      <c r="AN1098" s="20"/>
      <c r="AO1098" s="20"/>
      <c r="AP1098" s="20"/>
      <c r="AQ1098" s="20"/>
      <c r="AR1098" s="26"/>
      <c r="AS1098" s="31">
        <v>1</v>
      </c>
      <c r="AT1098" s="55">
        <f>VLOOKUP(2002-C1098,census2002!$A$3:$CD$82,2+B1098)</f>
        <v>6212</v>
      </c>
      <c r="AU1098" s="17" t="s">
        <v>172</v>
      </c>
      <c r="AV1098">
        <f>1+K1098/AVERAGE(AVERAGE(SUM($AT1098,$D1098:J1098,$R1098:X1098,$AF1098:AL1098),SUM($AT1098,$D1098:K1098,$R1098:Y1098,$AF1098:AM1098)),AVERAGE(SUM($AT1099,$D1099:K1099,$S1099:Y1099,$AG1099:AM1099),SUM($AT1099,$D1099:L1099,$S1099:Z1099,$AG1099:AN1099)))</f>
        <v>0.9946442518689329</v>
      </c>
      <c r="BA1098" s="43">
        <f t="shared" ref="BA1098:BA1109" si="1449">(PRODUCT(AV1098:AZ1098))^(1/AS1098)</f>
        <v>0.9946442518689329</v>
      </c>
      <c r="BB1098" s="43" t="s">
        <v>173</v>
      </c>
    </row>
    <row r="1099" spans="1:54">
      <c r="A1099" s="9">
        <v>1098</v>
      </c>
      <c r="B1099" s="17">
        <f t="shared" ref="B1099" si="1450">C1097</f>
        <v>73</v>
      </c>
      <c r="C1099" s="17">
        <v>1992</v>
      </c>
      <c r="D1099" s="21"/>
      <c r="E1099" s="18">
        <f>VLOOKUP(E$1,IR_0310!$A$4:$XA$84,($C1099+E$2-2001)+8*$B1099,FALSE)</f>
        <v>9</v>
      </c>
      <c r="F1099" s="18">
        <f>VLOOKUP(F$1,IR_0310!$A$4:$XA$84,($C1099+F$2-2001)+8*$B1099,FALSE)</f>
        <v>-5</v>
      </c>
      <c r="G1099" s="18">
        <f>VLOOKUP(G$1,IR_0310!$A$4:$XA$84,($C1099+G$2-2001)+8*$B1099,FALSE)</f>
        <v>1</v>
      </c>
      <c r="H1099" s="18">
        <f>VLOOKUP(H$1,IR_0310!$A$4:$XA$84,($C1099+H$2-2001)+8*$B1099,FALSE)</f>
        <v>1</v>
      </c>
      <c r="I1099" s="18">
        <f>VLOOKUP(I$1,IR_0310!$A$4:$XA$84,($C1099+I$2-2001)+8*$B1099,FALSE)</f>
        <v>-7</v>
      </c>
      <c r="J1099" s="18">
        <f>VLOOKUP(J$1,IR_0310!$A$4:$XA$84,($C1099+J$2-2001)+8*$B1099,FALSE)</f>
        <v>17</v>
      </c>
      <c r="K1099" s="19">
        <f>VLOOKUP(K$1,IR_0310!$A$4:$XA$84,($C1099+K$2-2001)+8*$B1099,FALSE)</f>
        <v>-38</v>
      </c>
      <c r="L1099" s="19">
        <f>VLOOKUP(L$1,IR_0310!$A$4:$XA$84,($C1099+L$2-2001)+8*$B1099,FALSE)</f>
        <v>-17</v>
      </c>
      <c r="M1099" s="22"/>
      <c r="N1099" s="22"/>
      <c r="O1099" s="22"/>
      <c r="P1099" s="21"/>
      <c r="Q1099" s="17">
        <v>1992</v>
      </c>
      <c r="R1099" s="21"/>
      <c r="S1099" s="18">
        <f>VLOOKUP(S$1,IN_0310!$A$4:$XA$84,($C1099+S$2-2001)+8*$B1099,FALSE)</f>
        <v>-4</v>
      </c>
      <c r="T1099" s="18">
        <f>VLOOKUP(T$1,IN_0310!$A$4:$XA$84,($C1099+T$2-2001)+8*$B1099,FALSE)</f>
        <v>-7</v>
      </c>
      <c r="U1099" s="18">
        <f>VLOOKUP(U$1,IN_0310!$A$4:$XA$84,($C1099+U$2-2001)+8*$B1099,FALSE)</f>
        <v>5</v>
      </c>
      <c r="V1099" s="18">
        <f>VLOOKUP(V$1,IN_0310!$A$4:$XA$84,($C1099+V$2-2001)+8*$B1099,FALSE)</f>
        <v>2</v>
      </c>
      <c r="W1099" s="18">
        <f>VLOOKUP(W$1,IN_0310!$A$4:$XA$84,($C1099+W$2-2001)+8*$B1099,FALSE)</f>
        <v>12</v>
      </c>
      <c r="X1099" s="18">
        <f>VLOOKUP(X$1,IN_0310!$A$4:$XA$84,($C1099+X$2-2001)+8*$B1099,FALSE)</f>
        <v>12</v>
      </c>
      <c r="Y1099" s="18">
        <f>VLOOKUP(Y$1,IN_0310!$A$4:$XA$84,($C1099+Y$2-2001)+8*$B1099,FALSE)</f>
        <v>6</v>
      </c>
      <c r="Z1099" s="18">
        <f>VLOOKUP(Z$1,IN_0310!$A$4:$XA$84,($C1099+Z$2-2001)+8*$B1099,FALSE)</f>
        <v>-1</v>
      </c>
      <c r="AA1099" s="22"/>
      <c r="AB1099" s="22"/>
      <c r="AC1099" s="22"/>
      <c r="AD1099" s="21"/>
      <c r="AE1099" s="17">
        <v>1992</v>
      </c>
      <c r="AF1099" s="21"/>
      <c r="AG1099" s="18">
        <f>-VLOOKUP(AG$1,D_0310!$A$4:$XA$84,($C1099+AG$2-2001)+8*$B1099,FALSE)</f>
        <v>-5</v>
      </c>
      <c r="AH1099" s="18">
        <f>-VLOOKUP(AH$1,D_0310!$A$4:$XA$84,($C1099+AH$2-2001)+8*$B1099,FALSE)</f>
        <v>-5</v>
      </c>
      <c r="AI1099" s="18">
        <f>-VLOOKUP(AI$1,D_0310!$A$4:$XA$84,($C1099+AI$2-2001)+8*$B1099,FALSE)</f>
        <v>-4</v>
      </c>
      <c r="AJ1099" s="18">
        <f>-VLOOKUP(AJ$1,D_0310!$A$4:$XA$84,($C1099+AJ$2-2001)+8*$B1099,FALSE)</f>
        <v>-4</v>
      </c>
      <c r="AK1099" s="18">
        <f>-VLOOKUP(AK$1,D_0310!$A$4:$XA$84,($C1099+AK$2-2001)+8*$B1099,FALSE)</f>
        <v>-6</v>
      </c>
      <c r="AL1099" s="18">
        <f>-VLOOKUP(AL$1,D_0310!$A$4:$XA$84,($C1099+AL$2-2001)+8*$B1099,FALSE)</f>
        <v>-4</v>
      </c>
      <c r="AM1099" s="18">
        <f>-VLOOKUP(AM$1,D_0310!$A$4:$XA$84,($C1099+AM$2-2001)+8*$B1099,FALSE)</f>
        <v>-9</v>
      </c>
      <c r="AN1099" s="18">
        <f>-VLOOKUP(AN$1,D_0310!$A$4:$XA$84,($C1099+AN$2-2001)+8*$B1099,FALSE)</f>
        <v>-8</v>
      </c>
      <c r="AO1099" s="22"/>
      <c r="AP1099" s="22"/>
      <c r="AQ1099" s="22"/>
      <c r="AR1099" s="21"/>
      <c r="AS1099" s="31">
        <v>2</v>
      </c>
      <c r="AT1099" s="55">
        <f>VLOOKUP(2002-C1099,census2002!$A$3:$CD$82,2+B1099)</f>
        <v>7261</v>
      </c>
      <c r="AU1099" s="17" t="s">
        <v>174</v>
      </c>
      <c r="AV1099">
        <f>1+K1099/AVERAGE(AVERAGE(SUM($AT1099,$D1099:J1099,$R1099:X1099,$AF1099:AL1099),SUM($AT1099,$D1099:K1099,$R1099:Y1099,$AF1099:AM1099)),AVERAGE(SUM($AT1100,$D1100:K1100,$S1100:Y1100,$AG1100:AM1100),SUM($AT1100,$D1100:L1100,$S1100:Z1100,$AG1100:AN1100)))</f>
        <v>0.9950425622125828</v>
      </c>
      <c r="AW1099">
        <f>1+L1099/AVERAGE(AVERAGE(SUM($AT1099,$D1099:K1099,$R1099:Y1099,$AF1099:AM1099),SUM($AT1099,$D1099:L1099,$R1099:Z1099,$AF1099:AN1099)),AVERAGE(SUM($AT1100,$D1100:L1100,$S1100:Z1100,$AG1100:AN1100),SUM($AT1100,$D1100:M1100,$S1100:AA1100,$AG1100:AO1100)))</f>
        <v>0.99777290145088915</v>
      </c>
      <c r="BA1099" s="43">
        <f t="shared" si="1449"/>
        <v>0.99640679662775067</v>
      </c>
      <c r="BB1099" s="44">
        <f t="shared" ref="BB1099" si="1451">AVERAGE(BA1098:BA1109)^5-1</f>
        <v>-2.0580110422165343E-2</v>
      </c>
    </row>
    <row r="1100" spans="1:54">
      <c r="A1100" s="13">
        <v>1099</v>
      </c>
      <c r="B1100" s="17">
        <f t="shared" ref="B1100" si="1452">C1097</f>
        <v>73</v>
      </c>
      <c r="C1100" s="17">
        <v>1991</v>
      </c>
      <c r="D1100" s="21"/>
      <c r="E1100" s="21"/>
      <c r="F1100" s="18">
        <f>VLOOKUP(F$1,IR_0310!$A$4:$XA$84,($C1100+F$2-2001)+8*$B1100,FALSE)</f>
        <v>7</v>
      </c>
      <c r="G1100" s="18">
        <f>VLOOKUP(G$1,IR_0310!$A$4:$XA$84,($C1100+G$2-2001)+8*$B1100,FALSE)</f>
        <v>-9</v>
      </c>
      <c r="H1100" s="18">
        <f>VLOOKUP(H$1,IR_0310!$A$4:$XA$84,($C1100+H$2-2001)+8*$B1100,FALSE)</f>
        <v>11</v>
      </c>
      <c r="I1100" s="18">
        <f>VLOOKUP(I$1,IR_0310!$A$4:$XA$84,($C1100+I$2-2001)+8*$B1100,FALSE)</f>
        <v>-14</v>
      </c>
      <c r="J1100" s="18">
        <f>VLOOKUP(J$1,IR_0310!$A$4:$XA$84,($C1100+J$2-2001)+8*$B1100,FALSE)</f>
        <v>-25</v>
      </c>
      <c r="K1100" s="19">
        <f>VLOOKUP(K$1,IR_0310!$A$4:$XA$84,($C1100+K$2-2001)+8*$B1100,FALSE)</f>
        <v>0</v>
      </c>
      <c r="L1100" s="19">
        <f>VLOOKUP(L$1,IR_0310!$A$4:$XA$84,($C1100+L$2-2001)+8*$B1100,FALSE)</f>
        <v>-7</v>
      </c>
      <c r="M1100" s="19">
        <f>VLOOKUP(M$1,IR_0310!$A$4:$XA$84,($C1100+M$2-2001)+8*$B1100,FALSE)</f>
        <v>-28</v>
      </c>
      <c r="N1100" s="22"/>
      <c r="O1100" s="22"/>
      <c r="P1100" s="21"/>
      <c r="Q1100" s="17">
        <v>1991</v>
      </c>
      <c r="R1100" s="21"/>
      <c r="S1100" s="21"/>
      <c r="T1100" s="18">
        <f>VLOOKUP(T$1,IN_0310!$A$4:$XA$84,($C1100+T$2-2001)+8*$B1100,FALSE)</f>
        <v>-6</v>
      </c>
      <c r="U1100" s="18">
        <f>VLOOKUP(U$1,IN_0310!$A$4:$XA$84,($C1100+U$2-2001)+8*$B1100,FALSE)</f>
        <v>-1</v>
      </c>
      <c r="V1100" s="18">
        <f>VLOOKUP(V$1,IN_0310!$A$4:$XA$84,($C1100+V$2-2001)+8*$B1100,FALSE)</f>
        <v>4</v>
      </c>
      <c r="W1100" s="18">
        <f>VLOOKUP(W$1,IN_0310!$A$4:$XA$84,($C1100+W$2-2001)+8*$B1100,FALSE)</f>
        <v>1</v>
      </c>
      <c r="X1100" s="18">
        <f>VLOOKUP(X$1,IN_0310!$A$4:$XA$84,($C1100+X$2-2001)+8*$B1100,FALSE)</f>
        <v>5</v>
      </c>
      <c r="Y1100" s="18">
        <f>VLOOKUP(Y$1,IN_0310!$A$4:$XA$84,($C1100+Y$2-2001)+8*$B1100,FALSE)</f>
        <v>4</v>
      </c>
      <c r="Z1100" s="18">
        <f>VLOOKUP(Z$1,IN_0310!$A$4:$XA$84,($C1100+Z$2-2001)+8*$B1100,FALSE)</f>
        <v>6</v>
      </c>
      <c r="AA1100" s="18">
        <f>VLOOKUP(AA$1,IN_0310!$A$4:$XA$84,($C1100+AA$2-2001)+8*$B1100,FALSE)</f>
        <v>1</v>
      </c>
      <c r="AB1100" s="22"/>
      <c r="AC1100" s="22"/>
      <c r="AD1100" s="21"/>
      <c r="AE1100" s="17">
        <v>1991</v>
      </c>
      <c r="AF1100" s="21"/>
      <c r="AG1100" s="21"/>
      <c r="AH1100" s="18">
        <f>-VLOOKUP(AH$1,D_0310!$A$4:$XA$84,($C1100+AH$2-2001)+8*$B1100,FALSE)</f>
        <v>-5</v>
      </c>
      <c r="AI1100" s="18">
        <f>-VLOOKUP(AI$1,D_0310!$A$4:$XA$84,($C1100+AI$2-2001)+8*$B1100,FALSE)</f>
        <v>-6</v>
      </c>
      <c r="AJ1100" s="18">
        <f>-VLOOKUP(AJ$1,D_0310!$A$4:$XA$84,($C1100+AJ$2-2001)+8*$B1100,FALSE)</f>
        <v>-6</v>
      </c>
      <c r="AK1100" s="18">
        <f>-VLOOKUP(AK$1,D_0310!$A$4:$XA$84,($C1100+AK$2-2001)+8*$B1100,FALSE)</f>
        <v>-6</v>
      </c>
      <c r="AL1100" s="18">
        <f>-VLOOKUP(AL$1,D_0310!$A$4:$XA$84,($C1100+AL$2-2001)+8*$B1100,FALSE)</f>
        <v>-10</v>
      </c>
      <c r="AM1100" s="18">
        <f>-VLOOKUP(AM$1,D_0310!$A$4:$XA$84,($C1100+AM$2-2001)+8*$B1100,FALSE)</f>
        <v>-14</v>
      </c>
      <c r="AN1100" s="18">
        <f>-VLOOKUP(AN$1,D_0310!$A$4:$XA$84,($C1100+AN$2-2001)+8*$B1100,FALSE)</f>
        <v>-17</v>
      </c>
      <c r="AO1100" s="18">
        <f>-VLOOKUP(AO$1,D_0310!$A$4:$XA$84,($C1100+AO$2-2001)+8*$B1100,FALSE)</f>
        <v>-16</v>
      </c>
      <c r="AP1100" s="22"/>
      <c r="AQ1100" s="22"/>
      <c r="AR1100" s="21"/>
      <c r="AS1100" s="31">
        <v>3</v>
      </c>
      <c r="AT1100" s="55">
        <f>VLOOKUP(2002-C1100,census2002!$A$3:$CD$82,2+B1100)</f>
        <v>8161</v>
      </c>
      <c r="AU1100" s="17" t="s">
        <v>175</v>
      </c>
      <c r="AV1100">
        <f>1+K1100/AVERAGE(AVERAGE(SUM($AT1100,$D1100:J1100,$R1100:X1100,$AF1100:AL1100),SUM($AT1100,$D1100:K1100,$R1100:Y1100,$AF1100:AM1100)),AVERAGE(SUM($AT1101,$D1101:K1101,$S1101:Y1101,$AG1101:AM1101),SUM($AT1101,$D1101:L1101,$S1101:Z1101,$AG1101:AN1101)))</f>
        <v>1</v>
      </c>
      <c r="AW1100">
        <f>1+L1100/AVERAGE(AVERAGE(SUM($AT1100,$D1100:K1100,$R1100:Y1100,$AF1100:AM1100),SUM($AT1100,$D1100:L1100,$R1100:Z1100,$AF1100:AN1100)),AVERAGE(SUM($AT1101,$D1101:L1101,$S1101:Z1101,$AG1101:AN1101),SUM($AT1101,$D1101:M1101,$S1101:AA1101,$AG1101:AO1101)))</f>
        <v>0.99916202789250019</v>
      </c>
      <c r="AX1100">
        <f>1+M1100/AVERAGE(AVERAGE(SUM($AT1100,$D1100:L1100,$R1100:Z1100,$AF1100:AN1100),SUM($AT1100,$D1100:M1100,$R1100:AA1100,$AF1100:AO1100)),AVERAGE(SUM($AT1101,$D1101:M1101,$S1101:AA1101,$AG1101:AO1101),SUM($AT1101,$D1101:N1101,$S1101:AB1101,$AG1101:AP1101)))</f>
        <v>0.99663845368869675</v>
      </c>
      <c r="BA1100" s="43">
        <f t="shared" si="1449"/>
        <v>0.99859913798973343</v>
      </c>
      <c r="BB1100" s="45" t="s">
        <v>176</v>
      </c>
    </row>
    <row r="1101" spans="1:54">
      <c r="A1101" s="9">
        <v>1100</v>
      </c>
      <c r="B1101" s="17">
        <f t="shared" ref="B1101" si="1453">C1097</f>
        <v>73</v>
      </c>
      <c r="C1101" s="17">
        <v>1990</v>
      </c>
      <c r="D1101" s="21"/>
      <c r="E1101" s="21"/>
      <c r="F1101" s="21"/>
      <c r="G1101" s="18">
        <f>VLOOKUP(G$1,IR_0310!$A$4:$XA$84,($C1101+G$2-2001)+8*$B1101,FALSE)</f>
        <v>24</v>
      </c>
      <c r="H1101" s="18">
        <f>VLOOKUP(H$1,IR_0310!$A$4:$XA$84,($C1101+H$2-2001)+8*$B1101,FALSE)</f>
        <v>-11</v>
      </c>
      <c r="I1101" s="18">
        <f>VLOOKUP(I$1,IR_0310!$A$4:$XA$84,($C1101+I$2-2001)+8*$B1101,FALSE)</f>
        <v>14</v>
      </c>
      <c r="J1101" s="18">
        <f>VLOOKUP(J$1,IR_0310!$A$4:$XA$84,($C1101+J$2-2001)+8*$B1101,FALSE)</f>
        <v>-71</v>
      </c>
      <c r="K1101" s="19">
        <f>VLOOKUP(K$1,IR_0310!$A$4:$XA$84,($C1101+K$2-2001)+8*$B1101,FALSE)</f>
        <v>-248</v>
      </c>
      <c r="L1101" s="19">
        <f>VLOOKUP(L$1,IR_0310!$A$4:$XA$84,($C1101+L$2-2001)+8*$B1101,FALSE)</f>
        <v>-14</v>
      </c>
      <c r="M1101" s="19">
        <f>VLOOKUP(M$1,IR_0310!$A$4:$XA$84,($C1101+M$2-2001)+8*$B1101,FALSE)</f>
        <v>-14</v>
      </c>
      <c r="N1101" s="19">
        <f>VLOOKUP(N$1,IR_0310!$A$4:$XA$84,($C1101+N$2-2001)+8*$B1101,FALSE)</f>
        <v>-3</v>
      </c>
      <c r="O1101" s="22"/>
      <c r="P1101" s="21"/>
      <c r="Q1101" s="17">
        <v>1990</v>
      </c>
      <c r="R1101" s="21"/>
      <c r="S1101" s="21"/>
      <c r="T1101" s="21"/>
      <c r="U1101" s="18">
        <f>VLOOKUP(U$1,IN_0310!$A$4:$XA$84,($C1101+U$2-2001)+8*$B1101,FALSE)</f>
        <v>-4</v>
      </c>
      <c r="V1101" s="18">
        <f>VLOOKUP(V$1,IN_0310!$A$4:$XA$84,($C1101+V$2-2001)+8*$B1101,FALSE)</f>
        <v>-1</v>
      </c>
      <c r="W1101" s="18">
        <f>VLOOKUP(W$1,IN_0310!$A$4:$XA$84,($C1101+W$2-2001)+8*$B1101,FALSE)</f>
        <v>2</v>
      </c>
      <c r="X1101" s="18">
        <f>VLOOKUP(X$1,IN_0310!$A$4:$XA$84,($C1101+X$2-2001)+8*$B1101,FALSE)</f>
        <v>4</v>
      </c>
      <c r="Y1101" s="18">
        <f>VLOOKUP(Y$1,IN_0310!$A$4:$XA$84,($C1101+Y$2-2001)+8*$B1101,FALSE)</f>
        <v>6</v>
      </c>
      <c r="Z1101" s="18">
        <f>VLOOKUP(Z$1,IN_0310!$A$4:$XA$84,($C1101+Z$2-2001)+8*$B1101,FALSE)</f>
        <v>14</v>
      </c>
      <c r="AA1101" s="18">
        <f>VLOOKUP(AA$1,IN_0310!$A$4:$XA$84,($C1101+AA$2-2001)+8*$B1101,FALSE)</f>
        <v>10</v>
      </c>
      <c r="AB1101" s="18">
        <f>VLOOKUP(AB$1,IN_0310!$A$4:$XA$84,($C1101+AB$2-2001)+8*$B1101,FALSE)</f>
        <v>2</v>
      </c>
      <c r="AC1101" s="22"/>
      <c r="AD1101" s="21"/>
      <c r="AE1101" s="17">
        <v>1990</v>
      </c>
      <c r="AF1101" s="21"/>
      <c r="AG1101" s="21"/>
      <c r="AH1101" s="21"/>
      <c r="AI1101" s="18">
        <f>-VLOOKUP(AI$1,D_0310!$A$4:$XA$84,($C1101+AI$2-2001)+8*$B1101,FALSE)</f>
        <v>-5</v>
      </c>
      <c r="AJ1101" s="18">
        <f>-VLOOKUP(AJ$1,D_0310!$A$4:$XA$84,($C1101+AJ$2-2001)+8*$B1101,FALSE)</f>
        <v>-6</v>
      </c>
      <c r="AK1101" s="18">
        <f>-VLOOKUP(AK$1,D_0310!$A$4:$XA$84,($C1101+AK$2-2001)+8*$B1101,FALSE)</f>
        <v>-12</v>
      </c>
      <c r="AL1101" s="18">
        <f>-VLOOKUP(AL$1,D_0310!$A$4:$XA$84,($C1101+AL$2-2001)+8*$B1101,FALSE)</f>
        <v>-12</v>
      </c>
      <c r="AM1101" s="18">
        <f>-VLOOKUP(AM$1,D_0310!$A$4:$XA$84,($C1101+AM$2-2001)+8*$B1101,FALSE)</f>
        <v>-13</v>
      </c>
      <c r="AN1101" s="18">
        <f>-VLOOKUP(AN$1,D_0310!$A$4:$XA$84,($C1101+AN$2-2001)+8*$B1101,FALSE)</f>
        <v>-16</v>
      </c>
      <c r="AO1101" s="18">
        <f>-VLOOKUP(AO$1,D_0310!$A$4:$XA$84,($C1101+AO$2-2001)+8*$B1101,FALSE)</f>
        <v>-12</v>
      </c>
      <c r="AP1101" s="18">
        <f>-VLOOKUP(AP$1,D_0310!$A$4:$XA$84,($C1101+AP$2-2001)+8*$B1101,FALSE)</f>
        <v>-18</v>
      </c>
      <c r="AQ1101" s="22"/>
      <c r="AR1101" s="21"/>
      <c r="AS1101" s="31">
        <v>4</v>
      </c>
      <c r="AT1101" s="55">
        <f>VLOOKUP(2002-C1101,census2002!$A$3:$CD$82,2+B1101)</f>
        <v>8982</v>
      </c>
      <c r="AU1101" s="17" t="s">
        <v>177</v>
      </c>
      <c r="AV1101">
        <f>1+K1101/AVERAGE(AVERAGE(SUM($AT1101,$D1101:J1101,$R1101:X1101,$AF1101:AL1101),SUM($AT1101,$D1101:K1101,$R1101:Y1101,$AF1101:AM1101)),AVERAGE(SUM($AT1102,$D1102:K1102,$S1102:Y1102,$AG1102:AM1102),SUM($AT1102,$D1102:L1102,$S1102:Z1102,$AG1102:AN1102)))</f>
        <v>0.97216454346484094</v>
      </c>
      <c r="AW1101">
        <f>1+L1101/AVERAGE(AVERAGE(SUM($AT1101,$D1101:K1101,$R1101:Y1101,$AF1101:AM1101),SUM($AT1101,$D1101:L1101,$R1101:Z1101,$AF1101:AN1101)),AVERAGE(SUM($AT1102,$D1102:L1102,$S1102:Z1102,$AG1102:AN1102),SUM($AT1102,$D1102:M1102,$S1102:AA1102,$AG1102:AO1102)))</f>
        <v>0.9984058301070371</v>
      </c>
      <c r="AX1101">
        <f>1+M1101/AVERAGE(AVERAGE(SUM($AT1101,$D1101:L1101,$R1101:Z1101,$AF1101:AN1101),SUM($AT1101,$D1101:M1101,$R1101:AA1101,$AF1101:AO1101)),AVERAGE(SUM($AT1102,$D1102:M1102,$S1102:AA1102,$AG1102:AO1102),SUM($AT1102,$D1102:N1102,$S1102:AB1102,$AG1102:AP1102)))</f>
        <v>0.99840196330222875</v>
      </c>
      <c r="AY1101">
        <f>1+N1101/AVERAGE(AVERAGE(SUM($AT1101,$D1101:M1101,$R1101:AA1101,$AF1101:AO1101),SUM($AT1101,$D1101:N1101,$R1101:AB1101,$AF1101:AP1101)),AVERAGE(SUM($AT1102,$D1102:N1102,$S1102:AB1102,$AG1102:AP1102),SUM($AT1102,$D1102:O1102,$S1102:AC1102,$AG1102:AQ1102)))</f>
        <v>0.99965659340659341</v>
      </c>
      <c r="BA1101" s="43">
        <f t="shared" si="1449"/>
        <v>0.99208934823452177</v>
      </c>
      <c r="BB1101" s="46">
        <f t="shared" ref="BB1101" si="1454">AVERAGE(BB1102:BB1109)^5-1</f>
        <v>-3.1974425647522398E-2</v>
      </c>
    </row>
    <row r="1102" spans="1:54">
      <c r="A1102" s="9">
        <v>1101</v>
      </c>
      <c r="B1102" s="17">
        <f t="shared" ref="B1102" si="1455">C1097</f>
        <v>73</v>
      </c>
      <c r="C1102" s="17">
        <v>1989</v>
      </c>
      <c r="D1102" s="21"/>
      <c r="E1102" s="21"/>
      <c r="F1102" s="21"/>
      <c r="G1102" s="21"/>
      <c r="H1102" s="18">
        <f>VLOOKUP(H$1,IR_0310!$A$4:$XA$84,($C1102+H$2-2001)+8*$B1102,FALSE)</f>
        <v>26</v>
      </c>
      <c r="I1102" s="18">
        <f>VLOOKUP(I$1,IR_0310!$A$4:$XA$84,($C1102+I$2-2001)+8*$B1102,FALSE)</f>
        <v>21</v>
      </c>
      <c r="J1102" s="18">
        <f>VLOOKUP(J$1,IR_0310!$A$4:$XA$84,($C1102+J$2-2001)+8*$B1102,FALSE)</f>
        <v>-35</v>
      </c>
      <c r="K1102" s="19">
        <f>VLOOKUP(K$1,IR_0310!$A$4:$XA$84,($C1102+K$2-2001)+8*$B1102,FALSE)</f>
        <v>-228</v>
      </c>
      <c r="L1102" s="19">
        <f>VLOOKUP(L$1,IR_0310!$A$4:$XA$84,($C1102+L$2-2001)+8*$B1102,FALSE)</f>
        <v>-228</v>
      </c>
      <c r="M1102" s="19">
        <f>VLOOKUP(M$1,IR_0310!$A$4:$XA$84,($C1102+M$2-2001)+8*$B1102,FALSE)</f>
        <v>-10</v>
      </c>
      <c r="N1102" s="19">
        <f>VLOOKUP(N$1,IR_0310!$A$4:$XA$84,($C1102+N$2-2001)+8*$B1102,FALSE)</f>
        <v>-34</v>
      </c>
      <c r="O1102" s="19">
        <f>VLOOKUP(O$1,IR_0310!$A$4:$XA$84,($C1102+O$2-2001)+8*$B1102,FALSE)</f>
        <v>3</v>
      </c>
      <c r="P1102" s="21"/>
      <c r="Q1102" s="17">
        <v>1989</v>
      </c>
      <c r="R1102" s="21"/>
      <c r="S1102" s="21"/>
      <c r="T1102" s="21"/>
      <c r="U1102" s="21"/>
      <c r="V1102" s="18">
        <f>VLOOKUP(V$1,IN_0310!$A$4:$XA$84,($C1102+V$2-2001)+8*$B1102,FALSE)</f>
        <v>4</v>
      </c>
      <c r="W1102" s="18">
        <f>VLOOKUP(W$1,IN_0310!$A$4:$XA$84,($C1102+W$2-2001)+8*$B1102,FALSE)</f>
        <v>-1</v>
      </c>
      <c r="X1102" s="18">
        <f>VLOOKUP(X$1,IN_0310!$A$4:$XA$84,($C1102+X$2-2001)+8*$B1102,FALSE)</f>
        <v>-1</v>
      </c>
      <c r="Y1102" s="18">
        <f>VLOOKUP(Y$1,IN_0310!$A$4:$XA$84,($C1102+Y$2-2001)+8*$B1102,FALSE)</f>
        <v>2</v>
      </c>
      <c r="Z1102" s="18">
        <f>VLOOKUP(Z$1,IN_0310!$A$4:$XA$84,($C1102+Z$2-2001)+8*$B1102,FALSE)</f>
        <v>14</v>
      </c>
      <c r="AA1102" s="18">
        <f>VLOOKUP(AA$1,IN_0310!$A$4:$XA$84,($C1102+AA$2-2001)+8*$B1102,FALSE)</f>
        <v>17</v>
      </c>
      <c r="AB1102" s="18">
        <f>VLOOKUP(AB$1,IN_0310!$A$4:$XA$84,($C1102+AB$2-2001)+8*$B1102,FALSE)</f>
        <v>7</v>
      </c>
      <c r="AC1102" s="18">
        <f>VLOOKUP(AC$1,IN_0310!$A$4:$XA$84,($C1102+AC$2-2001)+8*$B1102,FALSE)</f>
        <v>1</v>
      </c>
      <c r="AD1102" s="21"/>
      <c r="AE1102" s="17">
        <v>1989</v>
      </c>
      <c r="AF1102" s="21"/>
      <c r="AG1102" s="21"/>
      <c r="AH1102" s="21"/>
      <c r="AI1102" s="21"/>
      <c r="AJ1102" s="18">
        <f>-VLOOKUP(AJ$1,D_0310!$A$4:$XA$84,($C1102+AJ$2-2001)+8*$B1102,FALSE)</f>
        <v>-7</v>
      </c>
      <c r="AK1102" s="18">
        <f>-VLOOKUP(AK$1,D_0310!$A$4:$XA$84,($C1102+AK$2-2001)+8*$B1102,FALSE)</f>
        <v>-8</v>
      </c>
      <c r="AL1102" s="18">
        <f>-VLOOKUP(AL$1,D_0310!$A$4:$XA$84,($C1102+AL$2-2001)+8*$B1102,FALSE)</f>
        <v>-7</v>
      </c>
      <c r="AM1102" s="18">
        <f>-VLOOKUP(AM$1,D_0310!$A$4:$XA$84,($C1102+AM$2-2001)+8*$B1102,FALSE)</f>
        <v>-13</v>
      </c>
      <c r="AN1102" s="18">
        <f>-VLOOKUP(AN$1,D_0310!$A$4:$XA$84,($C1102+AN$2-2001)+8*$B1102,FALSE)</f>
        <v>-19</v>
      </c>
      <c r="AO1102" s="18">
        <f>-VLOOKUP(AO$1,D_0310!$A$4:$XA$84,($C1102+AO$2-2001)+8*$B1102,FALSE)</f>
        <v>-13</v>
      </c>
      <c r="AP1102" s="18">
        <f>-VLOOKUP(AP$1,D_0310!$A$4:$XA$84,($C1102+AP$2-2001)+8*$B1102,FALSE)</f>
        <v>-20</v>
      </c>
      <c r="AQ1102" s="18">
        <f>-VLOOKUP(AQ$1,D_0310!$A$4:$XA$84,($C1102+AQ$2-2001)+8*$B1102,FALSE)</f>
        <v>-21</v>
      </c>
      <c r="AR1102" s="21"/>
      <c r="AS1102" s="31">
        <v>5</v>
      </c>
      <c r="AT1102" s="55">
        <f>VLOOKUP(2002-C1102,census2002!$A$3:$CD$82,2+B1102)</f>
        <v>9406</v>
      </c>
      <c r="AU1102" s="17" t="s">
        <v>178</v>
      </c>
      <c r="AV1102">
        <f>1+K1102/AVERAGE(AVERAGE(SUM($AT1102,$D1102:J1102,$R1102:X1102,$AF1102:AL1102),SUM($AT1102,$D1102:K1102,$R1102:Y1102,$AF1102:AM1102)),AVERAGE(SUM($AT1103,$D1103:K1103,$S1103:Y1103,$AG1103:AM1103),SUM($AT1103,$D1103:L1103,$S1103:Z1103,$AG1103:AN1103)))</f>
        <v>0.97634425336549679</v>
      </c>
      <c r="AW1102">
        <f>1+L1102/AVERAGE(AVERAGE(SUM($AT1102,$D1102:K1102,$R1102:Y1102,$AF1102:AM1102),SUM($AT1102,$D1102:L1102,$R1102:Z1102,$AF1102:AN1102)),AVERAGE(SUM($AT1103,$D1103:L1103,$S1103:Z1103,$AG1103:AN1103),SUM($AT1103,$D1103:M1103,$S1103:AA1103,$AG1103:AO1103)))</f>
        <v>0.97581928094177539</v>
      </c>
      <c r="AX1102">
        <f>1+M1102/AVERAGE(AVERAGE(SUM($AT1102,$D1102:L1102,$R1102:Z1102,$AF1102:AN1102),SUM($AT1102,$D1102:M1102,$R1102:AA1102,$AF1102:AO1102)),AVERAGE(SUM($AT1103,$D1103:M1103,$S1103:AA1103,$AG1103:AO1103),SUM($AT1103,$D1103:N1103,$S1103:AB1103,$AG1103:AP1103)))</f>
        <v>0.99892945080826467</v>
      </c>
      <c r="AY1102">
        <f>1+N1102/AVERAGE(AVERAGE(SUM($AT1102,$D1102:M1102,$R1102:AA1102,$AF1102:AO1102),SUM($AT1102,$D1102:N1102,$R1102:AB1102,$AF1102:AP1102)),AVERAGE(SUM($AT1103,$D1103:N1103,$S1103:AB1103,$AG1103:AP1103),SUM($AT1103,$D1103:O1103,$S1103:AC1103,$AG1103:AQ1103)))</f>
        <v>0.9963547669463132</v>
      </c>
      <c r="AZ1102">
        <f>1+O1102/AVERAGE(AVERAGE(SUM($AT1102,$D1102:N1102,$R1102:AB1102,$AF1102:AP1102),SUM($AT1102,$D1102:O1102,$R1102:AC1102,$AF1102:AQ1102)),AVERAGE(SUM($AT1103,$D1103:O1103,$S1103:AC1103,$AG1103:AQ1103),SUM($AT1103,$D1103:P1103,$S1103:AD1103,$AG1103:AR1103)))</f>
        <v>1.0003223207091057</v>
      </c>
      <c r="BA1102" s="43">
        <f t="shared" si="1449"/>
        <v>0.9894918690936948</v>
      </c>
      <c r="BB1102" s="47">
        <f t="shared" ref="BB1102:BB1109" si="1456">PRODUCT(AV1098,AW1099,AX1100,AY1101,AZ1102)^(1/5)</f>
        <v>0.99780478709505382</v>
      </c>
    </row>
    <row r="1103" spans="1:54">
      <c r="A1103" s="13">
        <v>1102</v>
      </c>
      <c r="B1103" s="17">
        <f t="shared" ref="B1103" si="1457">C1097</f>
        <v>73</v>
      </c>
      <c r="C1103" s="17">
        <v>1988</v>
      </c>
      <c r="D1103" s="21"/>
      <c r="E1103" s="21"/>
      <c r="F1103" s="21"/>
      <c r="G1103" s="21"/>
      <c r="H1103" s="21"/>
      <c r="I1103" s="18">
        <f>VLOOKUP(I$1,IR_0310!$A$4:$XA$84,($C1103+I$2-2001)+8*$B1103,FALSE)</f>
        <v>9</v>
      </c>
      <c r="J1103" s="18">
        <f>VLOOKUP(J$1,IR_0310!$A$4:$XA$84,($C1103+J$2-2001)+8*$B1103,FALSE)</f>
        <v>-24</v>
      </c>
      <c r="K1103" s="19">
        <f>VLOOKUP(K$1,IR_0310!$A$4:$XA$84,($C1103+K$2-2001)+8*$B1103,FALSE)</f>
        <v>-237</v>
      </c>
      <c r="L1103" s="19">
        <f>VLOOKUP(L$1,IR_0310!$A$4:$XA$84,($C1103+L$2-2001)+8*$B1103,FALSE)</f>
        <v>-218</v>
      </c>
      <c r="M1103" s="19">
        <f>VLOOKUP(M$1,IR_0310!$A$4:$XA$84,($C1103+M$2-2001)+8*$B1103,FALSE)</f>
        <v>-128</v>
      </c>
      <c r="N1103" s="19">
        <f>VLOOKUP(N$1,IR_0310!$A$4:$XA$84,($C1103+N$2-2001)+8*$B1103,FALSE)</f>
        <v>-7</v>
      </c>
      <c r="O1103" s="19">
        <f>VLOOKUP(O$1,IR_0310!$A$4:$XA$84,($C1103+O$2-2001)+8*$B1103,FALSE)</f>
        <v>-5</v>
      </c>
      <c r="P1103" s="18">
        <f>VLOOKUP(P$1,IR_0310!$A$4:$XA$84,($C1103+P$2-2001)+8*$B1103,FALSE)</f>
        <v>18</v>
      </c>
      <c r="Q1103" s="17">
        <v>1988</v>
      </c>
      <c r="R1103" s="21"/>
      <c r="S1103" s="21"/>
      <c r="T1103" s="21"/>
      <c r="U1103" s="21"/>
      <c r="V1103" s="21"/>
      <c r="W1103" s="18">
        <f>VLOOKUP(W$1,IN_0310!$A$4:$XA$84,($C1103+W$2-2001)+8*$B1103,FALSE)</f>
        <v>-13</v>
      </c>
      <c r="X1103" s="18">
        <f>VLOOKUP(X$1,IN_0310!$A$4:$XA$84,($C1103+X$2-2001)+8*$B1103,FALSE)</f>
        <v>-8</v>
      </c>
      <c r="Y1103" s="18">
        <f>VLOOKUP(Y$1,IN_0310!$A$4:$XA$84,($C1103+Y$2-2001)+8*$B1103,FALSE)</f>
        <v>-7</v>
      </c>
      <c r="Z1103" s="18">
        <f>VLOOKUP(Z$1,IN_0310!$A$4:$XA$84,($C1103+Z$2-2001)+8*$B1103,FALSE)</f>
        <v>0</v>
      </c>
      <c r="AA1103" s="18">
        <f>VLOOKUP(AA$1,IN_0310!$A$4:$XA$84,($C1103+AA$2-2001)+8*$B1103,FALSE)</f>
        <v>22</v>
      </c>
      <c r="AB1103" s="18">
        <f>VLOOKUP(AB$1,IN_0310!$A$4:$XA$84,($C1103+AB$2-2001)+8*$B1103,FALSE)</f>
        <v>34</v>
      </c>
      <c r="AC1103" s="18">
        <f>VLOOKUP(AC$1,IN_0310!$A$4:$XA$84,($C1103+AC$2-2001)+8*$B1103,FALSE)</f>
        <v>15</v>
      </c>
      <c r="AD1103" s="18">
        <f>VLOOKUP(AD$1,IN_0310!$A$4:$XA$84,($C1103+AD$2-2001)+8*$B1103,FALSE)</f>
        <v>5</v>
      </c>
      <c r="AE1103" s="17">
        <v>1988</v>
      </c>
      <c r="AF1103" s="21"/>
      <c r="AG1103" s="21"/>
      <c r="AH1103" s="21"/>
      <c r="AI1103" s="21"/>
      <c r="AJ1103" s="21"/>
      <c r="AK1103" s="18">
        <f>-VLOOKUP(AK$1,D_0310!$A$4:$XA$84,($C1103+AK$2-2001)+8*$B1103,FALSE)</f>
        <v>-11</v>
      </c>
      <c r="AL1103" s="18">
        <f>-VLOOKUP(AL$1,D_0310!$A$4:$XA$84,($C1103+AL$2-2001)+8*$B1103,FALSE)</f>
        <v>-12</v>
      </c>
      <c r="AM1103" s="18">
        <f>-VLOOKUP(AM$1,D_0310!$A$4:$XA$84,($C1103+AM$2-2001)+8*$B1103,FALSE)</f>
        <v>-17</v>
      </c>
      <c r="AN1103" s="18">
        <f>-VLOOKUP(AN$1,D_0310!$A$4:$XA$84,($C1103+AN$2-2001)+8*$B1103,FALSE)</f>
        <v>-22</v>
      </c>
      <c r="AO1103" s="18">
        <f>-VLOOKUP(AO$1,D_0310!$A$4:$XA$84,($C1103+AO$2-2001)+8*$B1103,FALSE)</f>
        <v>-19</v>
      </c>
      <c r="AP1103" s="18">
        <f>-VLOOKUP(AP$1,D_0310!$A$4:$XA$84,($C1103+AP$2-2001)+8*$B1103,FALSE)</f>
        <v>-15</v>
      </c>
      <c r="AQ1103" s="18">
        <f>-VLOOKUP(AQ$1,D_0310!$A$4:$XA$84,($C1103+AQ$2-2001)+8*$B1103,FALSE)</f>
        <v>-24</v>
      </c>
      <c r="AR1103" s="18">
        <f>-VLOOKUP(AR$1,D_0310!$A$4:$XA$84,($C1103+AR$2-2001)+8*$B1103,FALSE)</f>
        <v>-24</v>
      </c>
      <c r="AS1103" s="31">
        <v>5</v>
      </c>
      <c r="AT1103" s="55">
        <f>VLOOKUP(2002-C1103,census2002!$A$3:$CD$82,2+B1103)</f>
        <v>10438</v>
      </c>
      <c r="AU1103" s="17" t="s">
        <v>179</v>
      </c>
      <c r="AV1103">
        <f>1+K1103/AVERAGE(AVERAGE(SUM($AT1103,$D1103:J1103,$R1103:X1103,$AF1103:AL1103),SUM($AT1103,$D1103:K1103,$R1103:Y1103,$AF1103:AM1103)),AVERAGE(SUM($AT1104,$D1104:K1104,$S1104:Y1104,$AG1104:AM1104),SUM($AT1104,$D1104:L1104,$S1104:Z1104,$AG1104:AN1104)))</f>
        <v>0.9774998219922626</v>
      </c>
      <c r="AW1103">
        <f>1+L1103/AVERAGE(AVERAGE(SUM($AT1103,$D1103:K1103,$R1103:Y1103,$AF1103:AM1103),SUM($AT1103,$D1103:L1103,$R1103:Z1103,$AF1103:AN1103)),AVERAGE(SUM($AT1104,$D1104:L1104,$S1104:Z1104,$AG1104:AN1104),SUM($AT1104,$D1104:M1104,$S1104:AA1104,$AG1104:AO1104)))</f>
        <v>0.97886982649995158</v>
      </c>
      <c r="AX1103">
        <f>1+M1103/AVERAGE(AVERAGE(SUM($AT1103,$D1103:L1103,$R1103:Z1103,$AF1103:AN1103),SUM($AT1103,$D1103:M1103,$R1103:AA1103,$AF1103:AO1103)),AVERAGE(SUM($AT1104,$D1104:M1104,$S1104:AA1104,$AG1104:AO1104),SUM($AT1104,$D1104:N1104,$S1104:AB1104,$AG1104:AP1104)))</f>
        <v>0.98741427201887855</v>
      </c>
      <c r="AY1103">
        <f>1+N1103/AVERAGE(AVERAGE(SUM($AT1103,$D1103:M1103,$R1103:AA1103,$AF1103:AO1103),SUM($AT1103,$D1103:N1103,$R1103:AB1103,$AF1103:AP1103)),AVERAGE(SUM($AT1104,$D1104:N1104,$S1104:AB1104,$AG1104:AP1104),SUM($AT1104,$D1104:O1104,$S1104:AC1104,$AG1104:AQ1104)))</f>
        <v>0.99930835165378062</v>
      </c>
      <c r="AZ1103">
        <f>1+O1103/AVERAGE(AVERAGE(SUM($AT1103,$D1103:N1103,$R1103:AB1103,$AF1103:AP1103),SUM($AT1103,$D1103:O1103,$R1103:AC1103,$AF1103:AQ1103)),AVERAGE(SUM($AT1104,$D1104:O1104,$S1104:AC1104,$AG1104:AQ1104),SUM($AT1104,$D1104:P1104,$S1104:AD1104,$AG1104:AR1104)))</f>
        <v>0.99950584340177406</v>
      </c>
      <c r="BA1103" s="43">
        <f t="shared" si="1449"/>
        <v>0.98847383199461814</v>
      </c>
      <c r="BB1103" s="47">
        <f t="shared" si="1456"/>
        <v>0.99769195228611351</v>
      </c>
    </row>
    <row r="1104" spans="1:54">
      <c r="A1104" s="9">
        <v>1103</v>
      </c>
      <c r="B1104" s="17">
        <f t="shared" ref="B1104" si="1458">C1097</f>
        <v>73</v>
      </c>
      <c r="C1104" s="17">
        <v>1987</v>
      </c>
      <c r="D1104" s="21"/>
      <c r="E1104" s="21"/>
      <c r="F1104" s="21"/>
      <c r="G1104" s="21"/>
      <c r="H1104" s="21"/>
      <c r="I1104" s="21"/>
      <c r="J1104" s="18">
        <f>VLOOKUP(J$1,IR_0310!$A$4:$XA$84,($C1104+J$2-2001)+8*$B1104,FALSE)</f>
        <v>-4</v>
      </c>
      <c r="K1104" s="19">
        <f>VLOOKUP(K$1,IR_0310!$A$4:$XA$84,($C1104+K$2-2001)+8*$B1104,FALSE)</f>
        <v>-162</v>
      </c>
      <c r="L1104" s="19">
        <f>VLOOKUP(L$1,IR_0310!$A$4:$XA$84,($C1104+L$2-2001)+8*$B1104,FALSE)</f>
        <v>-191</v>
      </c>
      <c r="M1104" s="19">
        <f>VLOOKUP(M$1,IR_0310!$A$4:$XA$84,($C1104+M$2-2001)+8*$B1104,FALSE)</f>
        <v>-126</v>
      </c>
      <c r="N1104" s="19">
        <f>VLOOKUP(N$1,IR_0310!$A$4:$XA$84,($C1104+N$2-2001)+8*$B1104,FALSE)</f>
        <v>-76</v>
      </c>
      <c r="O1104" s="19">
        <f>VLOOKUP(O$1,IR_0310!$A$4:$XA$84,($C1104+O$2-2001)+8*$B1104,FALSE)</f>
        <v>-20</v>
      </c>
      <c r="P1104" s="18">
        <f>VLOOKUP(P$1,IR_0310!$A$4:$XA$84,($C1104+P$2-2001)+8*$B1104,FALSE)</f>
        <v>11</v>
      </c>
      <c r="Q1104" s="17">
        <v>1987</v>
      </c>
      <c r="R1104" s="21"/>
      <c r="S1104" s="21"/>
      <c r="T1104" s="21"/>
      <c r="U1104" s="21"/>
      <c r="V1104" s="21"/>
      <c r="W1104" s="21"/>
      <c r="X1104" s="18">
        <f>VLOOKUP(X$1,IN_0310!$A$4:$XA$84,($C1104+X$2-2001)+8*$B1104,FALSE)</f>
        <v>-18</v>
      </c>
      <c r="Y1104" s="18">
        <f>VLOOKUP(Y$1,IN_0310!$A$4:$XA$84,($C1104+Y$2-2001)+8*$B1104,FALSE)</f>
        <v>-5</v>
      </c>
      <c r="Z1104" s="18">
        <f>VLOOKUP(Z$1,IN_0310!$A$4:$XA$84,($C1104+Z$2-2001)+8*$B1104,FALSE)</f>
        <v>4</v>
      </c>
      <c r="AA1104" s="18">
        <f>VLOOKUP(AA$1,IN_0310!$A$4:$XA$84,($C1104+AA$2-2001)+8*$B1104,FALSE)</f>
        <v>0</v>
      </c>
      <c r="AB1104" s="18">
        <f>VLOOKUP(AB$1,IN_0310!$A$4:$XA$84,($C1104+AB$2-2001)+8*$B1104,FALSE)</f>
        <v>29</v>
      </c>
      <c r="AC1104" s="18">
        <f>VLOOKUP(AC$1,IN_0310!$A$4:$XA$84,($C1104+AC$2-2001)+8*$B1104,FALSE)</f>
        <v>24</v>
      </c>
      <c r="AD1104" s="18">
        <f>VLOOKUP(AD$1,IN_0310!$A$4:$XA$84,($C1104+AD$2-2001)+8*$B1104,FALSE)</f>
        <v>18</v>
      </c>
      <c r="AE1104" s="17">
        <v>1987</v>
      </c>
      <c r="AF1104" s="21"/>
      <c r="AG1104" s="21"/>
      <c r="AH1104" s="21"/>
      <c r="AI1104" s="21"/>
      <c r="AJ1104" s="21"/>
      <c r="AK1104" s="21"/>
      <c r="AL1104" s="18">
        <f>-VLOOKUP(AL$1,D_0310!$A$4:$XA$84,($C1104+AL$2-2001)+8*$B1104,FALSE)</f>
        <v>-12</v>
      </c>
      <c r="AM1104" s="18">
        <f>-VLOOKUP(AM$1,D_0310!$A$4:$XA$84,($C1104+AM$2-2001)+8*$B1104,FALSE)</f>
        <v>-15</v>
      </c>
      <c r="AN1104" s="18">
        <f>-VLOOKUP(AN$1,D_0310!$A$4:$XA$84,($C1104+AN$2-2001)+8*$B1104,FALSE)</f>
        <v>-25</v>
      </c>
      <c r="AO1104" s="18">
        <f>-VLOOKUP(AO$1,D_0310!$A$4:$XA$84,($C1104+AO$2-2001)+8*$B1104,FALSE)</f>
        <v>-26</v>
      </c>
      <c r="AP1104" s="18">
        <f>-VLOOKUP(AP$1,D_0310!$A$4:$XA$84,($C1104+AP$2-2001)+8*$B1104,FALSE)</f>
        <v>-23</v>
      </c>
      <c r="AQ1104" s="18">
        <f>-VLOOKUP(AQ$1,D_0310!$A$4:$XA$84,($C1104+AQ$2-2001)+8*$B1104,FALSE)</f>
        <v>-19</v>
      </c>
      <c r="AR1104" s="18">
        <f>-VLOOKUP(AR$1,D_0310!$A$4:$XA$84,($C1104+AR$2-2001)+8*$B1104,FALSE)</f>
        <v>-22</v>
      </c>
      <c r="AS1104" s="31">
        <v>5</v>
      </c>
      <c r="AT1104" s="55">
        <f>VLOOKUP(2002-C1104,census2002!$A$3:$CD$82,2+B1104)</f>
        <v>11140</v>
      </c>
      <c r="AU1104" s="17" t="s">
        <v>180</v>
      </c>
      <c r="AV1104">
        <f>1+K1104/AVERAGE(AVERAGE(SUM($AT1104,$D1104:J1104,$R1104:X1104,$AF1104:AL1104),SUM($AT1104,$D1104:K1104,$R1104:Y1104,$AF1104:AM1104)),AVERAGE(SUM($AT1105,$D1105:K1105,$S1105:Y1105,$AG1105:AM1105),SUM($AT1105,$D1105:L1105,$S1105:Z1105,$AG1105:AN1105)))</f>
        <v>0.98506051873198852</v>
      </c>
      <c r="AW1104">
        <f>1+L1104/AVERAGE(AVERAGE(SUM($AT1104,$D1104:K1104,$R1104:Y1104,$AF1104:AM1104),SUM($AT1104,$D1104:L1104,$R1104:Z1104,$AF1104:AN1104)),AVERAGE(SUM($AT1105,$D1105:L1105,$S1105:Z1105,$AG1105:AN1105),SUM($AT1105,$D1105:M1105,$S1105:AA1105,$AG1105:AO1105)))</f>
        <v>0.98210353712813303</v>
      </c>
      <c r="AX1104">
        <f>1+M1104/AVERAGE(AVERAGE(SUM($AT1104,$D1104:L1104,$R1104:Z1104,$AF1104:AN1104),SUM($AT1104,$D1104:M1104,$R1104:AA1104,$AF1104:AO1104)),AVERAGE(SUM($AT1105,$D1105:M1105,$S1105:AA1105,$AG1105:AO1105),SUM($AT1105,$D1105:N1105,$S1105:AB1105,$AG1105:AP1105)))</f>
        <v>0.98806648671686315</v>
      </c>
      <c r="AY1104">
        <f>1+N1104/AVERAGE(AVERAGE(SUM($AT1104,$D1104:M1104,$R1104:AA1104,$AF1104:AO1104),SUM($AT1104,$D1104:N1104,$R1104:AB1104,$AF1104:AP1104)),AVERAGE(SUM($AT1105,$D1105:N1105,$S1105:AB1105,$AG1105:AP1105),SUM($AT1105,$D1105:O1105,$S1105:AC1105,$AG1105:AQ1105)))</f>
        <v>0.99276138771817035</v>
      </c>
      <c r="AZ1104">
        <f>1+O1104/AVERAGE(AVERAGE(SUM($AT1104,$D1104:N1104,$R1104:AB1104,$AF1104:AP1104),SUM($AT1104,$D1104:O1104,$R1104:AC1104,$AF1104:AQ1104)),AVERAGE(SUM($AT1105,$D1105:O1105,$S1105:AC1105,$AG1105:AQ1105),SUM($AT1105,$D1105:P1105,$S1105:AD1105,$AG1105:AR1105)))</f>
        <v>0.99809023633325378</v>
      </c>
      <c r="BA1104" s="43">
        <f t="shared" si="1449"/>
        <v>0.98920022931444285</v>
      </c>
      <c r="BB1104" s="47">
        <f t="shared" si="1456"/>
        <v>0.99894654691001983</v>
      </c>
    </row>
    <row r="1105" spans="1:54">
      <c r="A1105" s="9">
        <v>1104</v>
      </c>
      <c r="B1105" s="17">
        <f t="shared" ref="B1105" si="1459">C1097</f>
        <v>73</v>
      </c>
      <c r="C1105" s="17">
        <v>1986</v>
      </c>
      <c r="D1105" s="26"/>
      <c r="E1105" s="26"/>
      <c r="F1105" s="26"/>
      <c r="G1105" s="26"/>
      <c r="H1105" s="26"/>
      <c r="I1105" s="26"/>
      <c r="J1105" s="21"/>
      <c r="K1105" s="19">
        <f>VLOOKUP(K$1,IR_0310!$A$4:$XA$84,($C1105+K$2-2001)+8*$B1105,FALSE)</f>
        <v>-173</v>
      </c>
      <c r="L1105" s="19">
        <f>VLOOKUP(L$1,IR_0310!$A$4:$XA$84,($C1105+L$2-2001)+8*$B1105,FALSE)</f>
        <v>-181</v>
      </c>
      <c r="M1105" s="19">
        <f>VLOOKUP(M$1,IR_0310!$A$4:$XA$84,($C1105+M$2-2001)+8*$B1105,FALSE)</f>
        <v>-53</v>
      </c>
      <c r="N1105" s="19">
        <f>VLOOKUP(N$1,IR_0310!$A$4:$XA$84,($C1105+N$2-2001)+8*$B1105,FALSE)</f>
        <v>10</v>
      </c>
      <c r="O1105" s="19">
        <f>VLOOKUP(O$1,IR_0310!$A$4:$XA$84,($C1105+O$2-2001)+8*$B1105,FALSE)</f>
        <v>-27</v>
      </c>
      <c r="P1105" s="18">
        <f>VLOOKUP(P$1,IR_0310!$A$4:$XA$84,($C1105+P$2-2001)+8*$B1105,FALSE)</f>
        <v>-13</v>
      </c>
      <c r="Q1105" s="17">
        <v>1986</v>
      </c>
      <c r="R1105" s="26"/>
      <c r="S1105" s="26"/>
      <c r="T1105" s="26"/>
      <c r="U1105" s="26"/>
      <c r="V1105" s="26"/>
      <c r="W1105" s="26"/>
      <c r="X1105" s="21"/>
      <c r="Y1105" s="18">
        <f>VLOOKUP(Y$1,IN_0310!$A$4:$XA$84,($C1105+Y$2-2001)+8*$B1105,FALSE)</f>
        <v>-9</v>
      </c>
      <c r="Z1105" s="18">
        <f>VLOOKUP(Z$1,IN_0310!$A$4:$XA$84,($C1105+Z$2-2001)+8*$B1105,FALSE)</f>
        <v>-12</v>
      </c>
      <c r="AA1105" s="18">
        <f>VLOOKUP(AA$1,IN_0310!$A$4:$XA$84,($C1105+AA$2-2001)+8*$B1105,FALSE)</f>
        <v>-3</v>
      </c>
      <c r="AB1105" s="18">
        <f>VLOOKUP(AB$1,IN_0310!$A$4:$XA$84,($C1105+AB$2-2001)+8*$B1105,FALSE)</f>
        <v>5</v>
      </c>
      <c r="AC1105" s="18">
        <f>VLOOKUP(AC$1,IN_0310!$A$4:$XA$84,($C1105+AC$2-2001)+8*$B1105,FALSE)</f>
        <v>45</v>
      </c>
      <c r="AD1105" s="18">
        <f>VLOOKUP(AD$1,IN_0310!$A$4:$XA$84,($C1105+AD$2-2001)+8*$B1105,FALSE)</f>
        <v>17</v>
      </c>
      <c r="AE1105" s="17">
        <v>1986</v>
      </c>
      <c r="AF1105" s="26"/>
      <c r="AG1105" s="26"/>
      <c r="AH1105" s="26"/>
      <c r="AI1105" s="26"/>
      <c r="AJ1105" s="26"/>
      <c r="AK1105" s="26"/>
      <c r="AL1105" s="21"/>
      <c r="AM1105" s="18">
        <f>-VLOOKUP(AM$1,D_0310!$A$4:$XA$84,($C1105+AM$2-2001)+8*$B1105,FALSE)</f>
        <v>-19</v>
      </c>
      <c r="AN1105" s="18">
        <f>-VLOOKUP(AN$1,D_0310!$A$4:$XA$84,($C1105+AN$2-2001)+8*$B1105,FALSE)</f>
        <v>-18</v>
      </c>
      <c r="AO1105" s="18">
        <f>-VLOOKUP(AO$1,D_0310!$A$4:$XA$84,($C1105+AO$2-2001)+8*$B1105,FALSE)</f>
        <v>-24</v>
      </c>
      <c r="AP1105" s="18">
        <f>-VLOOKUP(AP$1,D_0310!$A$4:$XA$84,($C1105+AP$2-2001)+8*$B1105,FALSE)</f>
        <v>-27</v>
      </c>
      <c r="AQ1105" s="18">
        <f>-VLOOKUP(AQ$1,D_0310!$A$4:$XA$84,($C1105+AQ$2-2001)+8*$B1105,FALSE)</f>
        <v>-21</v>
      </c>
      <c r="AR1105" s="18">
        <f>-VLOOKUP(AR$1,D_0310!$A$4:$XA$84,($C1105+AR$2-2001)+8*$B1105,FALSE)</f>
        <v>-23</v>
      </c>
      <c r="AS1105" s="31">
        <v>5</v>
      </c>
      <c r="AT1105" s="55">
        <f>VLOOKUP(2002-C1105,census2002!$A$3:$CD$82,2+B1105)</f>
        <v>10979</v>
      </c>
      <c r="AU1105" s="17" t="s">
        <v>181</v>
      </c>
      <c r="AV1105">
        <f>1+K1105/AVERAGE(AVERAGE(SUM($AT1105,$D1105:J1105,$R1105:X1105,$AF1105:AL1105),SUM($AT1105,$D1105:K1105,$R1105:Y1105,$AF1105:AM1105)),AVERAGE(SUM($AT1106,$D1106:K1106,$S1106:Y1106,$AG1106:AM1106),SUM($AT1106,$D1106:L1106,$S1106:Z1106,$AG1106:AN1106)))</f>
        <v>0.98341998706183964</v>
      </c>
      <c r="AW1105">
        <f>1+L1105/AVERAGE(AVERAGE(SUM($AT1105,$D1105:K1105,$R1105:Y1105,$AF1105:AM1105),SUM($AT1105,$D1105:L1105,$R1105:Z1105,$AF1105:AN1105)),AVERAGE(SUM($AT1106,$D1106:L1106,$S1106:Z1106,$AG1106:AN1106),SUM($AT1106,$D1106:M1106,$S1106:AA1106,$AG1106:AO1106)))</f>
        <v>0.98236554949337496</v>
      </c>
      <c r="AX1105">
        <f>1+M1105/AVERAGE(AVERAGE(SUM($AT1105,$D1105:L1105,$R1105:Z1105,$AF1105:AN1105),SUM($AT1105,$D1105:M1105,$R1105:AA1105,$AF1105:AO1105)),AVERAGE(SUM($AT1106,$D1106:M1106,$S1106:AA1106,$AG1106:AO1106),SUM($AT1106,$D1106:N1106,$S1106:AB1106,$AG1106:AP1106)))</f>
        <v>0.9947897466145641</v>
      </c>
      <c r="AY1105">
        <f>1+N1105/AVERAGE(AVERAGE(SUM($AT1105,$D1105:M1105,$R1105:AA1105,$AF1105:AO1105),SUM($AT1105,$D1105:N1105,$R1105:AB1105,$AF1105:AP1105)),AVERAGE(SUM($AT1106,$D1106:N1106,$S1106:AB1106,$AG1106:AP1106),SUM($AT1106,$D1106:O1106,$S1106:AC1106,$AG1106:AQ1106)))</f>
        <v>1.0009871181086818</v>
      </c>
      <c r="AZ1105">
        <f>1+O1105/AVERAGE(AVERAGE(SUM($AT1105,$D1105:N1105,$R1105:AB1105,$AF1105:AP1105),SUM($AT1105,$D1105:O1105,$R1105:AC1105,$AF1105:AQ1105)),AVERAGE(SUM($AT1106,$D1106:O1106,$S1106:AC1106,$AG1106:AQ1106),SUM($AT1106,$D1106:P1106,$S1106:AD1106,$AG1106:AR1106)))</f>
        <v>0.99733635870369453</v>
      </c>
      <c r="BA1105" s="43">
        <f t="shared" si="1449"/>
        <v>0.9917511643771495</v>
      </c>
      <c r="BB1105" s="47">
        <f t="shared" si="1456"/>
        <v>0.98505168992904979</v>
      </c>
    </row>
    <row r="1106" spans="1:54">
      <c r="A1106" s="13">
        <v>1105</v>
      </c>
      <c r="B1106" s="17">
        <f t="shared" ref="B1106" si="1460">C1097</f>
        <v>73</v>
      </c>
      <c r="C1106" s="17">
        <v>1985</v>
      </c>
      <c r="D1106" s="26"/>
      <c r="E1106" s="26"/>
      <c r="F1106" s="26"/>
      <c r="G1106" s="26"/>
      <c r="H1106" s="26"/>
      <c r="I1106" s="26"/>
      <c r="J1106" s="21"/>
      <c r="K1106" s="22"/>
      <c r="L1106" s="19">
        <f>VLOOKUP(L$1,IR_0310!$A$4:$XA$84,($C1106+L$2-2001)+8*$B1106,FALSE)</f>
        <v>-185</v>
      </c>
      <c r="M1106" s="19">
        <f>VLOOKUP(M$1,IR_0310!$A$4:$XA$84,($C1106+M$2-2001)+8*$B1106,FALSE)</f>
        <v>-11</v>
      </c>
      <c r="N1106" s="19">
        <f>VLOOKUP(N$1,IR_0310!$A$4:$XA$84,($C1106+N$2-2001)+8*$B1106,FALSE)</f>
        <v>-6</v>
      </c>
      <c r="O1106" s="19">
        <f>VLOOKUP(O$1,IR_0310!$A$4:$XA$84,($C1106+O$2-2001)+8*$B1106,FALSE)</f>
        <v>-19</v>
      </c>
      <c r="P1106" s="18">
        <f>VLOOKUP(P$1,IR_0310!$A$4:$XA$84,($C1106+P$2-2001)+8*$B1106,FALSE)</f>
        <v>58</v>
      </c>
      <c r="Q1106" s="17">
        <v>1985</v>
      </c>
      <c r="R1106" s="26"/>
      <c r="S1106" s="26"/>
      <c r="T1106" s="26"/>
      <c r="U1106" s="26"/>
      <c r="V1106" s="26"/>
      <c r="W1106" s="26"/>
      <c r="X1106" s="21"/>
      <c r="Y1106" s="22"/>
      <c r="Z1106" s="18">
        <f>VLOOKUP(Z$1,IN_0310!$A$4:$XA$84,($C1106+Z$2-2001)+8*$B1106,FALSE)</f>
        <v>-10</v>
      </c>
      <c r="AA1106" s="18">
        <f>VLOOKUP(AA$1,IN_0310!$A$4:$XA$84,($C1106+AA$2-2001)+8*$B1106,FALSE)</f>
        <v>-1</v>
      </c>
      <c r="AB1106" s="18">
        <f>VLOOKUP(AB$1,IN_0310!$A$4:$XA$84,($C1106+AB$2-2001)+8*$B1106,FALSE)</f>
        <v>-1</v>
      </c>
      <c r="AC1106" s="18">
        <f>VLOOKUP(AC$1,IN_0310!$A$4:$XA$84,($C1106+AC$2-2001)+8*$B1106,FALSE)</f>
        <v>5</v>
      </c>
      <c r="AD1106" s="18">
        <f>VLOOKUP(AD$1,IN_0310!$A$4:$XA$84,($C1106+AD$2-2001)+8*$B1106,FALSE)</f>
        <v>37</v>
      </c>
      <c r="AE1106" s="17">
        <v>1985</v>
      </c>
      <c r="AF1106" s="26"/>
      <c r="AG1106" s="26"/>
      <c r="AH1106" s="26"/>
      <c r="AI1106" s="26"/>
      <c r="AJ1106" s="26"/>
      <c r="AK1106" s="26"/>
      <c r="AL1106" s="21"/>
      <c r="AM1106" s="22"/>
      <c r="AN1106" s="18">
        <f>-VLOOKUP(AN$1,D_0310!$A$4:$XA$84,($C1106+AN$2-2001)+8*$B1106,FALSE)</f>
        <v>-35</v>
      </c>
      <c r="AO1106" s="18">
        <f>-VLOOKUP(AO$1,D_0310!$A$4:$XA$84,($C1106+AO$2-2001)+8*$B1106,FALSE)</f>
        <v>-27</v>
      </c>
      <c r="AP1106" s="18">
        <f>-VLOOKUP(AP$1,D_0310!$A$4:$XA$84,($C1106+AP$2-2001)+8*$B1106,FALSE)</f>
        <v>-30</v>
      </c>
      <c r="AQ1106" s="18">
        <f>-VLOOKUP(AQ$1,D_0310!$A$4:$XA$84,($C1106+AQ$2-2001)+8*$B1106,FALSE)</f>
        <v>-24</v>
      </c>
      <c r="AR1106" s="18">
        <f>-VLOOKUP(AR$1,D_0310!$A$4:$XA$84,($C1106+AR$2-2001)+8*$B1106,FALSE)</f>
        <v>-18</v>
      </c>
      <c r="AS1106" s="31">
        <v>4</v>
      </c>
      <c r="AT1106" s="55">
        <f>VLOOKUP(2002-C1106,census2002!$A$3:$CD$82,2+B1106)</f>
        <v>10105</v>
      </c>
      <c r="AU1106" s="17" t="s">
        <v>182</v>
      </c>
      <c r="AW1106">
        <f>1+L1106/AVERAGE(AVERAGE(SUM($AT1106,$D1106:K1106,$R1106:Y1106,$AF1106:AM1106),SUM($AT1106,$D1106:L1106,$R1106:Z1106,$AF1106:AN1106)),AVERAGE(SUM($AT1107,$D1107:L1107,$S1107:Z1107,$AG1107:AN1107),SUM($AT1107,$D1107:M1107,$S1107:AA1107,$AG1107:AO1107)))</f>
        <v>0.98110606137976819</v>
      </c>
      <c r="AX1106">
        <f>1+M1106/AVERAGE(AVERAGE(SUM($AT1106,$D1106:L1106,$R1106:Z1106,$AF1106:AN1106),SUM($AT1106,$D1106:M1106,$R1106:AA1106,$AF1106:AO1106)),AVERAGE(SUM($AT1107,$D1107:M1107,$S1107:AA1107,$AG1107:AO1107),SUM($AT1107,$D1107:N1107,$S1107:AB1107,$AG1107:AP1107)))</f>
        <v>0.99886521896115954</v>
      </c>
      <c r="AY1106">
        <f>1+N1106/AVERAGE(AVERAGE(SUM($AT1106,$D1106:M1106,$R1106:AA1106,$AF1106:AO1106),SUM($AT1106,$D1106:N1106,$R1106:AB1106,$AF1106:AP1106)),AVERAGE(SUM($AT1107,$D1107:N1107,$S1107:AB1107,$AG1107:AP1107),SUM($AT1107,$D1107:O1107,$S1107:AC1107,$AG1107:AQ1107)))</f>
        <v>0.99937857642215377</v>
      </c>
      <c r="AZ1106">
        <f>1+O1106/AVERAGE(AVERAGE(SUM($AT1106,$D1106:N1106,$R1106:AB1106,$AF1106:AP1106),SUM($AT1106,$D1106:O1106,$R1106:AC1106,$AF1106:AQ1106)),AVERAGE(SUM($AT1107,$D1107:O1107,$S1107:AC1107,$AG1107:AQ1107),SUM($AT1107,$D1107:P1107,$S1107:AD1107,$AG1107:AR1107)))</f>
        <v>0.99802868778045806</v>
      </c>
      <c r="BA1106" s="43">
        <f t="shared" si="1449"/>
        <v>0.99431496889017712</v>
      </c>
      <c r="BB1106" s="47">
        <f t="shared" si="1456"/>
        <v>0.98840997523650898</v>
      </c>
    </row>
    <row r="1107" spans="1:54">
      <c r="A1107" s="9">
        <v>1106</v>
      </c>
      <c r="B1107" s="17">
        <f t="shared" ref="B1107" si="1461">C1097</f>
        <v>73</v>
      </c>
      <c r="C1107" s="17">
        <v>1984</v>
      </c>
      <c r="D1107" s="26"/>
      <c r="E1107" s="26"/>
      <c r="F1107" s="26"/>
      <c r="G1107" s="26"/>
      <c r="H1107" s="26"/>
      <c r="I1107" s="26"/>
      <c r="J1107" s="21"/>
      <c r="K1107" s="22"/>
      <c r="L1107" s="22"/>
      <c r="M1107" s="19">
        <f>VLOOKUP(M$1,IR_0310!$A$4:$XA$84,($C1107+M$2-2001)+8*$B1107,FALSE)</f>
        <v>-55</v>
      </c>
      <c r="N1107" s="19">
        <f>VLOOKUP(N$1,IR_0310!$A$4:$XA$84,($C1107+N$2-2001)+8*$B1107,FALSE)</f>
        <v>-4</v>
      </c>
      <c r="O1107" s="19">
        <f>VLOOKUP(O$1,IR_0310!$A$4:$XA$84,($C1107+O$2-2001)+8*$B1107,FALSE)</f>
        <v>-7</v>
      </c>
      <c r="P1107" s="18">
        <f>VLOOKUP(P$1,IR_0310!$A$4:$XA$84,($C1107+P$2-2001)+8*$B1107,FALSE)</f>
        <v>73</v>
      </c>
      <c r="Q1107" s="17">
        <v>1984</v>
      </c>
      <c r="R1107" s="26"/>
      <c r="S1107" s="26"/>
      <c r="T1107" s="26"/>
      <c r="U1107" s="26"/>
      <c r="V1107" s="26"/>
      <c r="W1107" s="26"/>
      <c r="X1107" s="21"/>
      <c r="Y1107" s="22"/>
      <c r="Z1107" s="22"/>
      <c r="AA1107" s="18">
        <f>VLOOKUP(AA$1,IN_0310!$A$4:$XA$84,($C1107+AA$2-2001)+8*$B1107,FALSE)</f>
        <v>-5</v>
      </c>
      <c r="AB1107" s="18">
        <f>VLOOKUP(AB$1,IN_0310!$A$4:$XA$84,($C1107+AB$2-2001)+8*$B1107,FALSE)</f>
        <v>-7</v>
      </c>
      <c r="AC1107" s="18">
        <f>VLOOKUP(AC$1,IN_0310!$A$4:$XA$84,($C1107+AC$2-2001)+8*$B1107,FALSE)</f>
        <v>-2</v>
      </c>
      <c r="AD1107" s="18">
        <f>VLOOKUP(AD$1,IN_0310!$A$4:$XA$84,($C1107+AD$2-2001)+8*$B1107,FALSE)</f>
        <v>2</v>
      </c>
      <c r="AE1107" s="17">
        <v>1984</v>
      </c>
      <c r="AF1107" s="26"/>
      <c r="AG1107" s="26"/>
      <c r="AH1107" s="26"/>
      <c r="AI1107" s="26"/>
      <c r="AJ1107" s="26"/>
      <c r="AK1107" s="26"/>
      <c r="AL1107" s="21"/>
      <c r="AM1107" s="22"/>
      <c r="AN1107" s="22"/>
      <c r="AO1107" s="18">
        <f>-VLOOKUP(AO$1,D_0310!$A$4:$XA$84,($C1107+AO$2-2001)+8*$B1107,FALSE)</f>
        <v>-22</v>
      </c>
      <c r="AP1107" s="18">
        <f>-VLOOKUP(AP$1,D_0310!$A$4:$XA$84,($C1107+AP$2-2001)+8*$B1107,FALSE)</f>
        <v>-30</v>
      </c>
      <c r="AQ1107" s="18">
        <f>-VLOOKUP(AQ$1,D_0310!$A$4:$XA$84,($C1107+AQ$2-2001)+8*$B1107,FALSE)</f>
        <v>-27</v>
      </c>
      <c r="AR1107" s="18">
        <f>-VLOOKUP(AR$1,D_0310!$A$4:$XA$84,($C1107+AR$2-2001)+8*$B1107,FALSE)</f>
        <v>-32</v>
      </c>
      <c r="AS1107" s="31">
        <v>3</v>
      </c>
      <c r="AT1107" s="55">
        <f>VLOOKUP(2002-C1107,census2002!$A$3:$CD$82,2+B1107)</f>
        <v>9634</v>
      </c>
      <c r="AU1107" s="17" t="s">
        <v>183</v>
      </c>
      <c r="AX1107">
        <f>1+M1107/AVERAGE(AVERAGE(SUM($AT1107,$D1107:L1107,$R1107:Z1107,$AF1107:AN1107),SUM($AT1107,$D1107:M1107,$R1107:AA1107,$AF1107:AO1107)),AVERAGE(SUM($AT1108,$D1108:M1108,$S1108:AA1108,$AG1108:AO1108),SUM($AT1108,$D1108:N1108,$S1108:AB1108,$AG1108:AP1108)))</f>
        <v>0.99423676420506646</v>
      </c>
      <c r="AY1107">
        <f>1+N1107/AVERAGE(AVERAGE(SUM($AT1107,$D1107:M1107,$R1107:AA1107,$AF1107:AO1107),SUM($AT1107,$D1107:N1107,$R1107:AB1107,$AF1107:AP1107)),AVERAGE(SUM($AT1108,$D1108:N1108,$S1108:AB1108,$AG1108:AP1108),SUM($AT1108,$D1108:O1108,$S1108:AC1108,$AG1108:AQ1108)))</f>
        <v>0.9995800635153933</v>
      </c>
      <c r="AZ1107">
        <f>1+O1107/AVERAGE(AVERAGE(SUM($AT1107,$D1107:N1107,$R1107:AB1107,$AF1107:AP1107),SUM($AT1107,$D1107:O1107,$R1107:AC1107,$AF1107:AQ1107)),AVERAGE(SUM($AT1108,$D1108:O1108,$S1108:AC1108,$AG1108:AQ1108),SUM($AT1108,$D1108:P1108,$S1108:AD1108,$AG1108:AR1108)))</f>
        <v>0.99926559303362539</v>
      </c>
      <c r="BA1107" s="43">
        <f t="shared" si="1449"/>
        <v>0.99769113328204961</v>
      </c>
      <c r="BB1107" s="47">
        <f t="shared" si="1456"/>
        <v>0.99056561015063704</v>
      </c>
    </row>
    <row r="1108" spans="1:54">
      <c r="A1108" s="9">
        <v>1107</v>
      </c>
      <c r="B1108" s="17">
        <f t="shared" ref="B1108" si="1462">C1097</f>
        <v>73</v>
      </c>
      <c r="C1108" s="17">
        <v>1983</v>
      </c>
      <c r="D1108" s="26"/>
      <c r="E1108" s="26"/>
      <c r="F1108" s="26"/>
      <c r="G1108" s="26"/>
      <c r="H1108" s="26"/>
      <c r="I1108" s="26"/>
      <c r="J1108" s="21"/>
      <c r="K1108" s="22"/>
      <c r="L1108" s="22"/>
      <c r="M1108" s="22"/>
      <c r="N1108" s="19">
        <f>VLOOKUP(N$1,IR_0310!$A$4:$XA$84,($C1108+N$2-2001)+8*$B1108,FALSE)</f>
        <v>46</v>
      </c>
      <c r="O1108" s="19">
        <f>VLOOKUP(O$1,IR_0310!$A$4:$XA$84,($C1108+O$2-2001)+8*$B1108,FALSE)</f>
        <v>87</v>
      </c>
      <c r="P1108" s="18">
        <f>VLOOKUP(P$1,IR_0310!$A$4:$XA$84,($C1108+P$2-2001)+8*$B1108,FALSE)</f>
        <v>90</v>
      </c>
      <c r="Q1108" s="17">
        <v>1983</v>
      </c>
      <c r="R1108" s="26"/>
      <c r="S1108" s="26"/>
      <c r="T1108" s="26"/>
      <c r="U1108" s="26"/>
      <c r="V1108" s="26"/>
      <c r="W1108" s="26"/>
      <c r="X1108" s="21"/>
      <c r="Y1108" s="22"/>
      <c r="Z1108" s="22"/>
      <c r="AA1108" s="22"/>
      <c r="AB1108" s="18">
        <f>VLOOKUP(AB$1,IN_0310!$A$4:$XA$84,($C1108+AB$2-2001)+8*$B1108,FALSE)</f>
        <v>-9</v>
      </c>
      <c r="AC1108" s="18">
        <f>VLOOKUP(AC$1,IN_0310!$A$4:$XA$84,($C1108+AC$2-2001)+8*$B1108,FALSE)</f>
        <v>-6</v>
      </c>
      <c r="AD1108" s="18">
        <f>VLOOKUP(AD$1,IN_0310!$A$4:$XA$84,($C1108+AD$2-2001)+8*$B1108,FALSE)</f>
        <v>2</v>
      </c>
      <c r="AE1108" s="17">
        <v>1983</v>
      </c>
      <c r="AF1108" s="26"/>
      <c r="AG1108" s="26"/>
      <c r="AH1108" s="26"/>
      <c r="AI1108" s="26"/>
      <c r="AJ1108" s="26"/>
      <c r="AK1108" s="26"/>
      <c r="AL1108" s="21"/>
      <c r="AM1108" s="22"/>
      <c r="AN1108" s="22"/>
      <c r="AO1108" s="22"/>
      <c r="AP1108" s="18">
        <f>-VLOOKUP(AP$1,D_0310!$A$4:$XA$84,($C1108+AP$2-2001)+8*$B1108,FALSE)</f>
        <v>-30</v>
      </c>
      <c r="AQ1108" s="18">
        <f>-VLOOKUP(AQ$1,D_0310!$A$4:$XA$84,($C1108+AQ$2-2001)+8*$B1108,FALSE)</f>
        <v>-37</v>
      </c>
      <c r="AR1108" s="18">
        <f>-VLOOKUP(AR$1,D_0310!$A$4:$XA$84,($C1108+AR$2-2001)+8*$B1108,FALSE)</f>
        <v>-34</v>
      </c>
      <c r="AS1108" s="31">
        <v>2</v>
      </c>
      <c r="AT1108" s="55">
        <f>VLOOKUP(2002-C1108,census2002!$A$3:$CD$82,2+B1108)</f>
        <v>9490</v>
      </c>
      <c r="AU1108" s="17" t="s">
        <v>184</v>
      </c>
      <c r="AY1108">
        <f>1+N1108/AVERAGE(AVERAGE(SUM($AT1108,$D1108:M1108,$R1108:AA1108,$AF1108:AO1108),SUM($AT1108,$D1108:N1108,$R1108:AB1108,$AF1108:AP1108)),AVERAGE(SUM($AT1109,$D1109:N1109,$S1109:AB1109,$AG1109:AP1109),SUM($AT1109,$D1109:O1109,$S1109:AC1109,$AG1109:AQ1109)))</f>
        <v>1.0048069387115315</v>
      </c>
      <c r="AZ1108">
        <f>1+O1108/AVERAGE(AVERAGE(SUM($AT1108,$D1108:N1108,$R1108:AB1108,$AF1108:AP1108),SUM($AT1108,$D1108:O1108,$R1108:AC1108,$AF1108:AQ1108)),AVERAGE(SUM($AT1109,$D1109:O1109,$S1109:AC1109,$AG1109:AQ1109),SUM($AT1109,$D1109:P1109,$S1109:AD1109,$AG1109:AR1109)))</f>
        <v>1.0090502444606262</v>
      </c>
      <c r="BA1108" s="43">
        <f t="shared" si="1449"/>
        <v>1.0069263563650541</v>
      </c>
      <c r="BB1108" s="47">
        <f t="shared" si="1456"/>
        <v>0.9949348905657075</v>
      </c>
    </row>
    <row r="1109" spans="1:54">
      <c r="A1109" s="13">
        <v>1108</v>
      </c>
      <c r="B1109" s="17">
        <f t="shared" ref="B1109" si="1463">C1097</f>
        <v>73</v>
      </c>
      <c r="C1109" s="17">
        <v>1982</v>
      </c>
      <c r="D1109" s="26"/>
      <c r="E1109" s="26"/>
      <c r="F1109" s="26"/>
      <c r="G1109" s="26"/>
      <c r="H1109" s="26"/>
      <c r="I1109" s="26"/>
      <c r="J1109" s="21"/>
      <c r="K1109" s="22"/>
      <c r="L1109" s="22"/>
      <c r="M1109" s="22"/>
      <c r="N1109" s="22"/>
      <c r="O1109" s="19">
        <f>VLOOKUP(O$1,IR_0310!$A$4:$XA$84,($C1109+O$2-2001)+8*$B1109,FALSE)</f>
        <v>99</v>
      </c>
      <c r="P1109" s="18">
        <f>VLOOKUP(P$1,IR_0310!$A$4:$XA$84,($C1109+P$2-2001)+8*$B1109,FALSE)</f>
        <v>112</v>
      </c>
      <c r="Q1109" s="17">
        <v>1982</v>
      </c>
      <c r="R1109" s="26"/>
      <c r="S1109" s="26"/>
      <c r="T1109" s="26"/>
      <c r="U1109" s="26"/>
      <c r="V1109" s="26"/>
      <c r="W1109" s="26"/>
      <c r="X1109" s="21"/>
      <c r="Y1109" s="22"/>
      <c r="Z1109" s="22"/>
      <c r="AA1109" s="22"/>
      <c r="AB1109" s="22"/>
      <c r="AC1109" s="18">
        <f>VLOOKUP(AC$1,IN_0310!$A$4:$XA$84,($C1109+AC$2-2001)+8*$B1109,FALSE)</f>
        <v>-19</v>
      </c>
      <c r="AD1109" s="18">
        <f>VLOOKUP(AD$1,IN_0310!$A$4:$XA$84,($C1109+AD$2-2001)+8*$B1109,FALSE)</f>
        <v>-6</v>
      </c>
      <c r="AE1109" s="17">
        <v>1982</v>
      </c>
      <c r="AF1109" s="26"/>
      <c r="AG1109" s="26"/>
      <c r="AH1109" s="26"/>
      <c r="AI1109" s="26"/>
      <c r="AJ1109" s="26"/>
      <c r="AK1109" s="26"/>
      <c r="AL1109" s="21"/>
      <c r="AM1109" s="22"/>
      <c r="AN1109" s="22"/>
      <c r="AO1109" s="22"/>
      <c r="AP1109" s="22"/>
      <c r="AQ1109" s="18">
        <f>-VLOOKUP(AQ$1,D_0310!$A$4:$XA$84,($C1109+AQ$2-2001)+8*$B1109,FALSE)</f>
        <v>-35</v>
      </c>
      <c r="AR1109" s="18">
        <f>-VLOOKUP(AR$1,D_0310!$A$4:$XA$84,($C1109+AR$2-2001)+8*$B1109,FALSE)</f>
        <v>-28</v>
      </c>
      <c r="AS1109" s="31">
        <v>1</v>
      </c>
      <c r="AT1109" s="55">
        <f>VLOOKUP(2002-C1109,census2002!$A$3:$CD$82,2+B1109)</f>
        <v>9623</v>
      </c>
      <c r="AU1109" s="17" t="s">
        <v>185</v>
      </c>
      <c r="AZ1109">
        <f>1+O1109/AVERAGE(AVERAGE(SUM($AT1109,$D1109:N1109,$R1109:AB1109,$AF1109:AP1109),SUM($AT1109,$D1109:O1109,$R1109:AC1109,$AF1109:AQ1109)),AVERAGE(SUM($AT1110,$D1110:O1110,$S1110:AC1110,$AG1110:AQ1110),SUM($AT1110,$D1110:P1110,$S1110:AD1110,$AG1110:AR1110)))</f>
        <v>1.0106069534472599</v>
      </c>
      <c r="BA1109" s="43">
        <f t="shared" si="1449"/>
        <v>1.0106069534472599</v>
      </c>
      <c r="BB1109" s="47">
        <f t="shared" si="1456"/>
        <v>0.99476831316630332</v>
      </c>
    </row>
    <row r="1110" spans="1:54">
      <c r="A1110" s="9">
        <v>1109</v>
      </c>
      <c r="B1110" s="17">
        <f t="shared" ref="B1110" si="1464">C1097</f>
        <v>73</v>
      </c>
      <c r="C1110" s="17">
        <v>1981</v>
      </c>
      <c r="D1110" s="26"/>
      <c r="E1110" s="26"/>
      <c r="F1110" s="26"/>
      <c r="G1110" s="26"/>
      <c r="H1110" s="26"/>
      <c r="I1110" s="26"/>
      <c r="J1110" s="21"/>
      <c r="K1110" s="22"/>
      <c r="L1110" s="22"/>
      <c r="M1110" s="22"/>
      <c r="N1110" s="22"/>
      <c r="O1110" s="22"/>
      <c r="P1110" s="18">
        <f>VLOOKUP(P$1,IR_0310!$A$4:$XA$84,($C1110+P$2-2001)+8*$B1110,FALSE)</f>
        <v>111</v>
      </c>
      <c r="Q1110" s="17">
        <v>1981</v>
      </c>
      <c r="R1110" s="26"/>
      <c r="S1110" s="26"/>
      <c r="T1110" s="26"/>
      <c r="U1110" s="26"/>
      <c r="V1110" s="26"/>
      <c r="W1110" s="26"/>
      <c r="X1110" s="21"/>
      <c r="Y1110" s="22"/>
      <c r="Z1110" s="22"/>
      <c r="AA1110" s="22"/>
      <c r="AB1110" s="22"/>
      <c r="AC1110" s="22"/>
      <c r="AD1110" s="18">
        <f>VLOOKUP(AD$1,IN_0310!$A$4:$XA$84,($C1110+AD$2-2001)+8*$B1110,FALSE)</f>
        <v>-8</v>
      </c>
      <c r="AE1110" s="17">
        <v>1981</v>
      </c>
      <c r="AF1110" s="26"/>
      <c r="AG1110" s="26"/>
      <c r="AH1110" s="26"/>
      <c r="AI1110" s="26"/>
      <c r="AJ1110" s="26"/>
      <c r="AK1110" s="26"/>
      <c r="AL1110" s="21"/>
      <c r="AM1110" s="22"/>
      <c r="AN1110" s="22"/>
      <c r="AO1110" s="22"/>
      <c r="AP1110" s="22"/>
      <c r="AQ1110" s="22"/>
      <c r="AR1110" s="18">
        <f>-VLOOKUP(AR$1,D_0310!$A$4:$XA$84,($C1110+AR$2-2001)+8*$B1110,FALSE)</f>
        <v>-38</v>
      </c>
      <c r="AS1110" s="31"/>
      <c r="AT1110" s="55">
        <f>VLOOKUP(2002-C1110,census2002!$A$3:$CD$82,2+B1110)</f>
        <v>8989</v>
      </c>
      <c r="AU1110" s="17" t="s">
        <v>186</v>
      </c>
    </row>
    <row r="1111" spans="1:54" ht="15.75" thickBot="1">
      <c r="A1111" s="9">
        <v>1110</v>
      </c>
      <c r="B1111" s="10" t="str">
        <f>INDEX('regions#'!$B$2:$B$79,B1113+1)</f>
        <v>Чеченская Республика</v>
      </c>
      <c r="C1111" s="51" t="s">
        <v>159</v>
      </c>
      <c r="D1111" s="11" t="s">
        <v>912</v>
      </c>
      <c r="E1111" s="11" t="s">
        <v>913</v>
      </c>
      <c r="F1111" s="11" t="s">
        <v>914</v>
      </c>
      <c r="G1111" s="11" t="s">
        <v>915</v>
      </c>
      <c r="H1111" s="11" t="s">
        <v>916</v>
      </c>
      <c r="I1111" s="11" t="s">
        <v>917</v>
      </c>
      <c r="J1111" s="11" t="s">
        <v>918</v>
      </c>
      <c r="K1111" s="12" t="s">
        <v>919</v>
      </c>
      <c r="L1111" s="12" t="s">
        <v>920</v>
      </c>
      <c r="M1111" s="12" t="s">
        <v>921</v>
      </c>
      <c r="N1111" s="12" t="s">
        <v>922</v>
      </c>
      <c r="O1111" s="12" t="s">
        <v>923</v>
      </c>
      <c r="P1111" s="11" t="s">
        <v>924</v>
      </c>
      <c r="Q1111" s="52" t="s">
        <v>160</v>
      </c>
      <c r="R1111" s="23" t="s">
        <v>912</v>
      </c>
      <c r="S1111" s="23" t="s">
        <v>913</v>
      </c>
      <c r="T1111" s="23" t="s">
        <v>914</v>
      </c>
      <c r="U1111" s="23" t="s">
        <v>915</v>
      </c>
      <c r="V1111" s="23" t="s">
        <v>916</v>
      </c>
      <c r="W1111" s="23" t="s">
        <v>917</v>
      </c>
      <c r="X1111" s="23" t="s">
        <v>918</v>
      </c>
      <c r="Y1111" s="23" t="s">
        <v>919</v>
      </c>
      <c r="Z1111" s="23" t="s">
        <v>920</v>
      </c>
      <c r="AA1111" s="23" t="s">
        <v>921</v>
      </c>
      <c r="AB1111" s="23" t="s">
        <v>922</v>
      </c>
      <c r="AC1111" s="23" t="s">
        <v>923</v>
      </c>
      <c r="AD1111" s="23" t="s">
        <v>924</v>
      </c>
      <c r="AE1111" s="53" t="s">
        <v>161</v>
      </c>
      <c r="AF1111" s="27" t="s">
        <v>912</v>
      </c>
      <c r="AG1111" s="27" t="s">
        <v>913</v>
      </c>
      <c r="AH1111" s="27" t="s">
        <v>914</v>
      </c>
      <c r="AI1111" s="27" t="s">
        <v>915</v>
      </c>
      <c r="AJ1111" s="27" t="s">
        <v>916</v>
      </c>
      <c r="AK1111" s="27" t="s">
        <v>917</v>
      </c>
      <c r="AL1111" s="27" t="s">
        <v>918</v>
      </c>
      <c r="AM1111" s="27" t="s">
        <v>919</v>
      </c>
      <c r="AN1111" s="27" t="s">
        <v>920</v>
      </c>
      <c r="AO1111" s="27" t="s">
        <v>921</v>
      </c>
      <c r="AP1111" s="27" t="s">
        <v>922</v>
      </c>
      <c r="AQ1111" s="27" t="s">
        <v>923</v>
      </c>
      <c r="AR1111" s="27" t="s">
        <v>924</v>
      </c>
      <c r="AS1111" s="31" t="s">
        <v>162</v>
      </c>
      <c r="AT1111" s="2" t="s">
        <v>163</v>
      </c>
      <c r="AV1111" s="54">
        <f t="shared" ref="AV1111:AZ1111" si="1465">AVERAGE(AV1113:AV1124)</f>
        <v>1.0010909768475229</v>
      </c>
      <c r="AW1111" s="54">
        <f t="shared" si="1465"/>
        <v>1.0014514299358048</v>
      </c>
      <c r="AX1111" s="54">
        <f t="shared" si="1465"/>
        <v>1.0006905283431018</v>
      </c>
      <c r="AY1111" s="54">
        <f t="shared" si="1465"/>
        <v>0.99942034977268202</v>
      </c>
      <c r="AZ1111" s="54">
        <f t="shared" si="1465"/>
        <v>0.99874382565466047</v>
      </c>
      <c r="BA1111" s="38" t="s">
        <v>983</v>
      </c>
      <c r="BB1111" s="39">
        <f t="shared" ref="BB1111" si="1466">PRODUCT(AV1111:AZ1111)-1</f>
        <v>1.3952399920984515E-3</v>
      </c>
    </row>
    <row r="1112" spans="1:54" ht="15.75" thickBot="1">
      <c r="A1112" s="13">
        <v>1111</v>
      </c>
      <c r="C1112" s="14">
        <f t="shared" ref="C1112" si="1467">A1111/15</f>
        <v>74</v>
      </c>
      <c r="D1112" s="15">
        <v>10</v>
      </c>
      <c r="E1112" s="15">
        <v>11</v>
      </c>
      <c r="F1112" s="15">
        <v>12</v>
      </c>
      <c r="G1112" s="15">
        <v>13</v>
      </c>
      <c r="H1112" s="15">
        <v>14</v>
      </c>
      <c r="I1112" s="15">
        <v>15</v>
      </c>
      <c r="J1112" s="15">
        <v>16</v>
      </c>
      <c r="K1112" s="16">
        <v>17</v>
      </c>
      <c r="L1112" s="16">
        <v>18</v>
      </c>
      <c r="M1112" s="16">
        <v>19</v>
      </c>
      <c r="N1112" s="16">
        <v>20</v>
      </c>
      <c r="O1112" s="16">
        <v>21</v>
      </c>
      <c r="P1112" s="15">
        <v>22</v>
      </c>
      <c r="R1112" s="15">
        <v>10</v>
      </c>
      <c r="S1112" s="15">
        <v>11</v>
      </c>
      <c r="T1112" s="15">
        <v>12</v>
      </c>
      <c r="U1112" s="15">
        <v>13</v>
      </c>
      <c r="V1112" s="15">
        <v>14</v>
      </c>
      <c r="W1112" s="15">
        <v>15</v>
      </c>
      <c r="X1112" s="15">
        <v>16</v>
      </c>
      <c r="Y1112" s="25">
        <v>17</v>
      </c>
      <c r="Z1112" s="25">
        <v>18</v>
      </c>
      <c r="AA1112" s="25">
        <v>19</v>
      </c>
      <c r="AB1112" s="25">
        <v>20</v>
      </c>
      <c r="AC1112" s="25">
        <v>21</v>
      </c>
      <c r="AD1112" s="15">
        <v>22</v>
      </c>
      <c r="AF1112" s="15">
        <v>10</v>
      </c>
      <c r="AG1112" s="15">
        <v>11</v>
      </c>
      <c r="AH1112" s="15">
        <v>12</v>
      </c>
      <c r="AI1112" s="15">
        <v>13</v>
      </c>
      <c r="AJ1112" s="15">
        <v>14</v>
      </c>
      <c r="AK1112" s="15">
        <v>15</v>
      </c>
      <c r="AL1112" s="15">
        <v>16</v>
      </c>
      <c r="AM1112" s="29">
        <v>17</v>
      </c>
      <c r="AN1112" s="29">
        <v>18</v>
      </c>
      <c r="AO1112" s="29">
        <v>19</v>
      </c>
      <c r="AP1112" s="29">
        <v>20</v>
      </c>
      <c r="AQ1112" s="29">
        <v>21</v>
      </c>
      <c r="AR1112" s="15">
        <v>22</v>
      </c>
      <c r="AS1112" s="31"/>
      <c r="AT1112" s="55"/>
      <c r="AU1112" s="14" t="s">
        <v>165</v>
      </c>
      <c r="AV1112" s="40" t="s">
        <v>166</v>
      </c>
      <c r="AW1112" s="40" t="s">
        <v>167</v>
      </c>
      <c r="AX1112" s="40" t="s">
        <v>168</v>
      </c>
      <c r="AY1112" s="40" t="s">
        <v>169</v>
      </c>
      <c r="AZ1112" s="40" t="s">
        <v>170</v>
      </c>
      <c r="BA1112" s="41" t="s">
        <v>171</v>
      </c>
      <c r="BB1112" s="42"/>
    </row>
    <row r="1113" spans="1:54">
      <c r="A1113" s="9">
        <v>1112</v>
      </c>
      <c r="B1113">
        <f t="shared" ref="B1113" si="1468">C1112</f>
        <v>74</v>
      </c>
      <c r="C1113" s="17">
        <v>1993</v>
      </c>
      <c r="D1113" s="18">
        <f>VLOOKUP(D$1,IR_0310!$A$4:$XA$84,($C1113+D$2-2001)+8*$B1113,FALSE)</f>
        <v>-47</v>
      </c>
      <c r="E1113" s="18">
        <f>VLOOKUP(E$1,IR_0310!$A$4:$XA$84,($C1113+E$2-2001)+8*$B1113,FALSE)</f>
        <v>-23</v>
      </c>
      <c r="F1113" s="18">
        <f>VLOOKUP(F$1,IR_0310!$A$4:$XA$84,($C1113+F$2-2001)+8*$B1113,FALSE)</f>
        <v>-7</v>
      </c>
      <c r="G1113" s="18">
        <f>VLOOKUP(G$1,IR_0310!$A$4:$XA$84,($C1113+G$2-2001)+8*$B1113,FALSE)</f>
        <v>-10</v>
      </c>
      <c r="H1113" s="18">
        <f>VLOOKUP(H$1,IR_0310!$A$4:$XA$84,($C1113+H$2-2001)+8*$B1113,FALSE)</f>
        <v>-7</v>
      </c>
      <c r="I1113" s="18">
        <f>VLOOKUP(I$1,IR_0310!$A$4:$XA$84,($C1113+I$2-2001)+8*$B1113,FALSE)</f>
        <v>5</v>
      </c>
      <c r="J1113" s="18">
        <f>VLOOKUP(J$1,IR_0310!$A$4:$XA$84,($C1113+J$2-2001)+8*$B1113,FALSE)</f>
        <v>26</v>
      </c>
      <c r="K1113" s="19">
        <f>VLOOKUP(K$1,IR_0310!$A$4:$XA$84,($C1113+K$2-2001)+8*$B1113,FALSE)</f>
        <v>28</v>
      </c>
      <c r="L1113" s="20"/>
      <c r="M1113" s="20"/>
      <c r="N1113" s="20"/>
      <c r="O1113" s="20"/>
      <c r="P1113" s="26"/>
      <c r="Q1113" s="17">
        <v>1993</v>
      </c>
      <c r="R1113" s="18">
        <f>VLOOKUP(R$1,IN_0310!$A$4:$XA$84,($C1113+R$2-2001)+8*$B1113,FALSE)</f>
        <v>1</v>
      </c>
      <c r="S1113" s="18">
        <f>VLOOKUP(S$1,IN_0310!$A$4:$XA$84,($C1113+S$2-2001)+8*$B1113,FALSE)</f>
        <v>-1</v>
      </c>
      <c r="T1113" s="18">
        <f>VLOOKUP(T$1,IN_0310!$A$4:$XA$84,($C1113+T$2-2001)+8*$B1113,FALSE)</f>
        <v>-1</v>
      </c>
      <c r="U1113" s="18">
        <f>VLOOKUP(U$1,IN_0310!$A$4:$XA$84,($C1113+U$2-2001)+8*$B1113,FALSE)</f>
        <v>-1</v>
      </c>
      <c r="V1113" s="18">
        <f>VLOOKUP(V$1,IN_0310!$A$4:$XA$84,($C1113+V$2-2001)+8*$B1113,FALSE)</f>
        <v>-1</v>
      </c>
      <c r="W1113" s="18">
        <f>VLOOKUP(W$1,IN_0310!$A$4:$XA$84,($C1113+W$2-2001)+8*$B1113,FALSE)</f>
        <v>0</v>
      </c>
      <c r="X1113" s="18">
        <f>VLOOKUP(X$1,IN_0310!$A$4:$XA$84,($C1113+X$2-2001)+8*$B1113,FALSE)</f>
        <v>0</v>
      </c>
      <c r="Y1113" s="18">
        <f>VLOOKUP(Y$1,IN_0310!$A$4:$XA$84,($C1113+Y$2-2001)+8*$B1113,FALSE)</f>
        <v>-3</v>
      </c>
      <c r="Z1113" s="20"/>
      <c r="AA1113" s="20"/>
      <c r="AB1113" s="20"/>
      <c r="AC1113" s="20"/>
      <c r="AD1113" s="26"/>
      <c r="AE1113" s="17">
        <v>1993</v>
      </c>
      <c r="AF1113" s="18">
        <f>-VLOOKUP(AF$1,D_0310!$A$4:$XA$84,($C1113+AF$2-2001)+8*$B1113,FALSE)</f>
        <v>-8</v>
      </c>
      <c r="AG1113" s="18">
        <f>-VLOOKUP(AG$1,D_0310!$A$4:$XA$84,($C1113+AG$2-2001)+8*$B1113,FALSE)</f>
        <v>-10</v>
      </c>
      <c r="AH1113" s="18">
        <f>-VLOOKUP(AH$1,D_0310!$A$4:$XA$84,($C1113+AH$2-2001)+8*$B1113,FALSE)</f>
        <v>-11</v>
      </c>
      <c r="AI1113" s="18">
        <f>-VLOOKUP(AI$1,D_0310!$A$4:$XA$84,($C1113+AI$2-2001)+8*$B1113,FALSE)</f>
        <v>-19</v>
      </c>
      <c r="AJ1113" s="18">
        <f>-VLOOKUP(AJ$1,D_0310!$A$4:$XA$84,($C1113+AJ$2-2001)+8*$B1113,FALSE)</f>
        <v>-12</v>
      </c>
      <c r="AK1113" s="18">
        <f>-VLOOKUP(AK$1,D_0310!$A$4:$XA$84,($C1113+AK$2-2001)+8*$B1113,FALSE)</f>
        <v>-8</v>
      </c>
      <c r="AL1113" s="18">
        <f>-VLOOKUP(AL$1,D_0310!$A$4:$XA$84,($C1113+AL$2-2001)+8*$B1113,FALSE)</f>
        <v>-8</v>
      </c>
      <c r="AM1113" s="18">
        <f>-VLOOKUP(AM$1,D_0310!$A$4:$XA$84,($C1113+AM$2-2001)+8*$B1113,FALSE)</f>
        <v>-11</v>
      </c>
      <c r="AN1113" s="20"/>
      <c r="AO1113" s="20"/>
      <c r="AP1113" s="20"/>
      <c r="AQ1113" s="20"/>
      <c r="AR1113" s="26"/>
      <c r="AS1113" s="31">
        <v>1</v>
      </c>
      <c r="AT1113" s="55">
        <f>VLOOKUP(2002-C1113,census2002!$A$3:$CD$82,2+B1113)</f>
        <v>23255</v>
      </c>
      <c r="AU1113" s="17" t="s">
        <v>172</v>
      </c>
      <c r="AV1113">
        <f>1+K1113/AVERAGE(AVERAGE(SUM($AT1113,$D1113:J1113,$R1113:X1113,$AF1113:AL1113),SUM($AT1113,$D1113:K1113,$R1113:Y1113,$AF1113:AM1113)),AVERAGE(SUM($AT1114,$D1114:K1114,$S1114:Y1114,$AG1114:AM1114),SUM($AT1114,$D1114:L1114,$S1114:Z1114,$AG1114:AN1114)))</f>
        <v>1.0011544844505376</v>
      </c>
      <c r="BA1113" s="43">
        <f t="shared" ref="BA1113:BA1124" si="1469">(PRODUCT(AV1113:AZ1113))^(1/AS1113)</f>
        <v>1.0011544844505376</v>
      </c>
      <c r="BB1113" s="43" t="s">
        <v>173</v>
      </c>
    </row>
    <row r="1114" spans="1:54">
      <c r="A1114" s="9">
        <v>1113</v>
      </c>
      <c r="B1114" s="17">
        <f t="shared" ref="B1114" si="1470">C1112</f>
        <v>74</v>
      </c>
      <c r="C1114" s="17">
        <v>1992</v>
      </c>
      <c r="D1114" s="21"/>
      <c r="E1114" s="18">
        <f>VLOOKUP(E$1,IR_0310!$A$4:$XA$84,($C1114+E$2-2001)+8*$B1114,FALSE)</f>
        <v>-23</v>
      </c>
      <c r="F1114" s="18">
        <f>VLOOKUP(F$1,IR_0310!$A$4:$XA$84,($C1114+F$2-2001)+8*$B1114,FALSE)</f>
        <v>-25</v>
      </c>
      <c r="G1114" s="18">
        <f>VLOOKUP(G$1,IR_0310!$A$4:$XA$84,($C1114+G$2-2001)+8*$B1114,FALSE)</f>
        <v>-17</v>
      </c>
      <c r="H1114" s="18">
        <f>VLOOKUP(H$1,IR_0310!$A$4:$XA$84,($C1114+H$2-2001)+8*$B1114,FALSE)</f>
        <v>-9</v>
      </c>
      <c r="I1114" s="18">
        <f>VLOOKUP(I$1,IR_0310!$A$4:$XA$84,($C1114+I$2-2001)+8*$B1114,FALSE)</f>
        <v>12</v>
      </c>
      <c r="J1114" s="18">
        <f>VLOOKUP(J$1,IR_0310!$A$4:$XA$84,($C1114+J$2-2001)+8*$B1114,FALSE)</f>
        <v>20</v>
      </c>
      <c r="K1114" s="19">
        <f>VLOOKUP(K$1,IR_0310!$A$4:$XA$84,($C1114+K$2-2001)+8*$B1114,FALSE)</f>
        <v>45</v>
      </c>
      <c r="L1114" s="19">
        <f>VLOOKUP(L$1,IR_0310!$A$4:$XA$84,($C1114+L$2-2001)+8*$B1114,FALSE)</f>
        <v>42</v>
      </c>
      <c r="M1114" s="22"/>
      <c r="N1114" s="22"/>
      <c r="O1114" s="22"/>
      <c r="P1114" s="21"/>
      <c r="Q1114" s="17">
        <v>1992</v>
      </c>
      <c r="R1114" s="21"/>
      <c r="S1114" s="18">
        <f>VLOOKUP(S$1,IN_0310!$A$4:$XA$84,($C1114+S$2-2001)+8*$B1114,FALSE)</f>
        <v>-1</v>
      </c>
      <c r="T1114" s="18">
        <f>VLOOKUP(T$1,IN_0310!$A$4:$XA$84,($C1114+T$2-2001)+8*$B1114,FALSE)</f>
        <v>-3</v>
      </c>
      <c r="U1114" s="18">
        <f>VLOOKUP(U$1,IN_0310!$A$4:$XA$84,($C1114+U$2-2001)+8*$B1114,FALSE)</f>
        <v>0</v>
      </c>
      <c r="V1114" s="18">
        <f>VLOOKUP(V$1,IN_0310!$A$4:$XA$84,($C1114+V$2-2001)+8*$B1114,FALSE)</f>
        <v>0</v>
      </c>
      <c r="W1114" s="18">
        <f>VLOOKUP(W$1,IN_0310!$A$4:$XA$84,($C1114+W$2-2001)+8*$B1114,FALSE)</f>
        <v>0</v>
      </c>
      <c r="X1114" s="18">
        <f>VLOOKUP(X$1,IN_0310!$A$4:$XA$84,($C1114+X$2-2001)+8*$B1114,FALSE)</f>
        <v>0</v>
      </c>
      <c r="Y1114" s="18">
        <f>VLOOKUP(Y$1,IN_0310!$A$4:$XA$84,($C1114+Y$2-2001)+8*$B1114,FALSE)</f>
        <v>1</v>
      </c>
      <c r="Z1114" s="18">
        <f>VLOOKUP(Z$1,IN_0310!$A$4:$XA$84,($C1114+Z$2-2001)+8*$B1114,FALSE)</f>
        <v>4</v>
      </c>
      <c r="AA1114" s="22"/>
      <c r="AB1114" s="22"/>
      <c r="AC1114" s="22"/>
      <c r="AD1114" s="21"/>
      <c r="AE1114" s="17">
        <v>1992</v>
      </c>
      <c r="AF1114" s="21"/>
      <c r="AG1114" s="18">
        <f>-VLOOKUP(AG$1,D_0310!$A$4:$XA$84,($C1114+AG$2-2001)+8*$B1114,FALSE)</f>
        <v>-8</v>
      </c>
      <c r="AH1114" s="18">
        <f>-VLOOKUP(AH$1,D_0310!$A$4:$XA$84,($C1114+AH$2-2001)+8*$B1114,FALSE)</f>
        <v>-7</v>
      </c>
      <c r="AI1114" s="18">
        <f>-VLOOKUP(AI$1,D_0310!$A$4:$XA$84,($C1114+AI$2-2001)+8*$B1114,FALSE)</f>
        <v>-11</v>
      </c>
      <c r="AJ1114" s="18">
        <f>-VLOOKUP(AJ$1,D_0310!$A$4:$XA$84,($C1114+AJ$2-2001)+8*$B1114,FALSE)</f>
        <v>-10</v>
      </c>
      <c r="AK1114" s="18">
        <f>-VLOOKUP(AK$1,D_0310!$A$4:$XA$84,($C1114+AK$2-2001)+8*$B1114,FALSE)</f>
        <v>-6</v>
      </c>
      <c r="AL1114" s="18">
        <f>-VLOOKUP(AL$1,D_0310!$A$4:$XA$84,($C1114+AL$2-2001)+8*$B1114,FALSE)</f>
        <v>-12</v>
      </c>
      <c r="AM1114" s="18">
        <f>-VLOOKUP(AM$1,D_0310!$A$4:$XA$84,($C1114+AM$2-2001)+8*$B1114,FALSE)</f>
        <v>-9</v>
      </c>
      <c r="AN1114" s="18">
        <f>-VLOOKUP(AN$1,D_0310!$A$4:$XA$84,($C1114+AN$2-2001)+8*$B1114,FALSE)</f>
        <v>-9</v>
      </c>
      <c r="AO1114" s="22"/>
      <c r="AP1114" s="22"/>
      <c r="AQ1114" s="22"/>
      <c r="AR1114" s="21"/>
      <c r="AS1114" s="31">
        <v>2</v>
      </c>
      <c r="AT1114" s="55">
        <f>VLOOKUP(2002-C1114,census2002!$A$3:$CD$82,2+B1114)</f>
        <v>25431</v>
      </c>
      <c r="AU1114" s="17" t="s">
        <v>174</v>
      </c>
      <c r="AV1114">
        <f>1+K1114/AVERAGE(AVERAGE(SUM($AT1114,$D1114:J1114,$R1114:X1114,$AF1114:AL1114),SUM($AT1114,$D1114:K1114,$R1114:Y1114,$AF1114:AM1114)),AVERAGE(SUM($AT1115,$D1115:K1115,$S1115:Y1115,$AG1115:AM1115),SUM($AT1115,$D1115:L1115,$S1115:Z1115,$AG1115:AN1115)))</f>
        <v>1.0017919362867098</v>
      </c>
      <c r="AW1114">
        <f>1+L1114/AVERAGE(AVERAGE(SUM($AT1114,$D1114:K1114,$R1114:Y1114,$AF1114:AM1114),SUM($AT1114,$D1114:L1114,$R1114:Z1114,$AF1114:AN1114)),AVERAGE(SUM($AT1115,$D1115:L1115,$S1115:Z1115,$AG1115:AN1115),SUM($AT1115,$D1115:M1115,$S1115:AA1115,$AG1115:AO1115)))</f>
        <v>1.0016695984019559</v>
      </c>
      <c r="BA1114" s="43">
        <f t="shared" si="1469"/>
        <v>1.0017307654767456</v>
      </c>
      <c r="BB1114" s="44">
        <f t="shared" ref="BB1114" si="1471">AVERAGE(BA1113:BA1124)^5-1</f>
        <v>9.6468367144875167E-4</v>
      </c>
    </row>
    <row r="1115" spans="1:54">
      <c r="A1115" s="13">
        <v>1114</v>
      </c>
      <c r="B1115" s="17">
        <f t="shared" ref="B1115" si="1472">C1112</f>
        <v>74</v>
      </c>
      <c r="C1115" s="17">
        <v>1991</v>
      </c>
      <c r="D1115" s="21"/>
      <c r="E1115" s="21"/>
      <c r="F1115" s="18">
        <f>VLOOKUP(F$1,IR_0310!$A$4:$XA$84,($C1115+F$2-2001)+8*$B1115,FALSE)</f>
        <v>-25</v>
      </c>
      <c r="G1115" s="18">
        <f>VLOOKUP(G$1,IR_0310!$A$4:$XA$84,($C1115+G$2-2001)+8*$B1115,FALSE)</f>
        <v>-37</v>
      </c>
      <c r="H1115" s="18">
        <f>VLOOKUP(H$1,IR_0310!$A$4:$XA$84,($C1115+H$2-2001)+8*$B1115,FALSE)</f>
        <v>-16</v>
      </c>
      <c r="I1115" s="18">
        <f>VLOOKUP(I$1,IR_0310!$A$4:$XA$84,($C1115+I$2-2001)+8*$B1115,FALSE)</f>
        <v>2</v>
      </c>
      <c r="J1115" s="18">
        <f>VLOOKUP(J$1,IR_0310!$A$4:$XA$84,($C1115+J$2-2001)+8*$B1115,FALSE)</f>
        <v>33</v>
      </c>
      <c r="K1115" s="19">
        <f>VLOOKUP(K$1,IR_0310!$A$4:$XA$84,($C1115+K$2-2001)+8*$B1115,FALSE)</f>
        <v>44</v>
      </c>
      <c r="L1115" s="19">
        <f>VLOOKUP(L$1,IR_0310!$A$4:$XA$84,($C1115+L$2-2001)+8*$B1115,FALSE)</f>
        <v>92</v>
      </c>
      <c r="M1115" s="19">
        <f>VLOOKUP(M$1,IR_0310!$A$4:$XA$84,($C1115+M$2-2001)+8*$B1115,FALSE)</f>
        <v>28</v>
      </c>
      <c r="N1115" s="22"/>
      <c r="O1115" s="22"/>
      <c r="P1115" s="21"/>
      <c r="Q1115" s="17">
        <v>1991</v>
      </c>
      <c r="R1115" s="21"/>
      <c r="S1115" s="21"/>
      <c r="T1115" s="18">
        <f>VLOOKUP(T$1,IN_0310!$A$4:$XA$84,($C1115+T$2-2001)+8*$B1115,FALSE)</f>
        <v>-3</v>
      </c>
      <c r="U1115" s="18">
        <f>VLOOKUP(U$1,IN_0310!$A$4:$XA$84,($C1115+U$2-2001)+8*$B1115,FALSE)</f>
        <v>1</v>
      </c>
      <c r="V1115" s="18">
        <f>VLOOKUP(V$1,IN_0310!$A$4:$XA$84,($C1115+V$2-2001)+8*$B1115,FALSE)</f>
        <v>-2</v>
      </c>
      <c r="W1115" s="18">
        <f>VLOOKUP(W$1,IN_0310!$A$4:$XA$84,($C1115+W$2-2001)+8*$B1115,FALSE)</f>
        <v>-3</v>
      </c>
      <c r="X1115" s="18">
        <f>VLOOKUP(X$1,IN_0310!$A$4:$XA$84,($C1115+X$2-2001)+8*$B1115,FALSE)</f>
        <v>-1</v>
      </c>
      <c r="Y1115" s="18">
        <f>VLOOKUP(Y$1,IN_0310!$A$4:$XA$84,($C1115+Y$2-2001)+8*$B1115,FALSE)</f>
        <v>1</v>
      </c>
      <c r="Z1115" s="18">
        <f>VLOOKUP(Z$1,IN_0310!$A$4:$XA$84,($C1115+Z$2-2001)+8*$B1115,FALSE)</f>
        <v>-1</v>
      </c>
      <c r="AA1115" s="18">
        <f>VLOOKUP(AA$1,IN_0310!$A$4:$XA$84,($C1115+AA$2-2001)+8*$B1115,FALSE)</f>
        <v>3</v>
      </c>
      <c r="AB1115" s="22"/>
      <c r="AC1115" s="22"/>
      <c r="AD1115" s="21"/>
      <c r="AE1115" s="17">
        <v>1991</v>
      </c>
      <c r="AF1115" s="21"/>
      <c r="AG1115" s="21"/>
      <c r="AH1115" s="18">
        <f>-VLOOKUP(AH$1,D_0310!$A$4:$XA$84,($C1115+AH$2-2001)+8*$B1115,FALSE)</f>
        <v>-17</v>
      </c>
      <c r="AI1115" s="18">
        <f>-VLOOKUP(AI$1,D_0310!$A$4:$XA$84,($C1115+AI$2-2001)+8*$B1115,FALSE)</f>
        <v>-10</v>
      </c>
      <c r="AJ1115" s="18">
        <f>-VLOOKUP(AJ$1,D_0310!$A$4:$XA$84,($C1115+AJ$2-2001)+8*$B1115,FALSE)</f>
        <v>-15</v>
      </c>
      <c r="AK1115" s="18">
        <f>-VLOOKUP(AK$1,D_0310!$A$4:$XA$84,($C1115+AK$2-2001)+8*$B1115,FALSE)</f>
        <v>-12</v>
      </c>
      <c r="AL1115" s="18">
        <f>-VLOOKUP(AL$1,D_0310!$A$4:$XA$84,($C1115+AL$2-2001)+8*$B1115,FALSE)</f>
        <v>-13</v>
      </c>
      <c r="AM1115" s="18">
        <f>-VLOOKUP(AM$1,D_0310!$A$4:$XA$84,($C1115+AM$2-2001)+8*$B1115,FALSE)</f>
        <v>-11</v>
      </c>
      <c r="AN1115" s="18">
        <f>-VLOOKUP(AN$1,D_0310!$A$4:$XA$84,($C1115+AN$2-2001)+8*$B1115,FALSE)</f>
        <v>-10</v>
      </c>
      <c r="AO1115" s="18">
        <f>-VLOOKUP(AO$1,D_0310!$A$4:$XA$84,($C1115+AO$2-2001)+8*$B1115,FALSE)</f>
        <v>-13</v>
      </c>
      <c r="AP1115" s="22"/>
      <c r="AQ1115" s="22"/>
      <c r="AR1115" s="21"/>
      <c r="AS1115" s="31">
        <v>3</v>
      </c>
      <c r="AT1115" s="55">
        <f>VLOOKUP(2002-C1115,census2002!$A$3:$CD$82,2+B1115)</f>
        <v>24919</v>
      </c>
      <c r="AU1115" s="17" t="s">
        <v>175</v>
      </c>
      <c r="AV1115">
        <f>1+K1115/AVERAGE(AVERAGE(SUM($AT1115,$D1115:J1115,$R1115:X1115,$AF1115:AL1115),SUM($AT1115,$D1115:K1115,$R1115:Y1115,$AF1115:AM1115)),AVERAGE(SUM($AT1116,$D1116:K1116,$S1116:Y1116,$AG1116:AM1116),SUM($AT1116,$D1116:L1116,$S1116:Z1116,$AG1116:AN1116)))</f>
        <v>1.0016615843584491</v>
      </c>
      <c r="AW1115">
        <f>1+L1115/AVERAGE(AVERAGE(SUM($AT1115,$D1115:K1115,$R1115:Y1115,$AF1115:AM1115),SUM($AT1115,$D1115:L1115,$R1115:Z1115,$AF1115:AN1115)),AVERAGE(SUM($AT1116,$D1116:L1116,$S1116:Z1116,$AG1116:AN1116),SUM($AT1116,$D1116:M1116,$S1116:AA1116,$AG1116:AO1116)))</f>
        <v>1.0034671515654001</v>
      </c>
      <c r="AX1115">
        <f>1+M1115/AVERAGE(AVERAGE(SUM($AT1115,$D1115:L1115,$R1115:Z1115,$AF1115:AN1115),SUM($AT1115,$D1115:M1115,$R1115:AA1115,$AF1115:AO1115)),AVERAGE(SUM($AT1116,$D1116:M1116,$S1116:AA1116,$AG1116:AO1116),SUM($AT1116,$D1116:N1116,$S1116:AB1116,$AG1116:AP1116)))</f>
        <v>1.0010541672549296</v>
      </c>
      <c r="BA1115" s="43">
        <f t="shared" si="1469"/>
        <v>1.0020604439091008</v>
      </c>
      <c r="BB1115" s="45" t="s">
        <v>176</v>
      </c>
    </row>
    <row r="1116" spans="1:54">
      <c r="A1116" s="9">
        <v>1115</v>
      </c>
      <c r="B1116" s="17">
        <f t="shared" ref="B1116" si="1473">C1112</f>
        <v>74</v>
      </c>
      <c r="C1116" s="17">
        <v>1990</v>
      </c>
      <c r="D1116" s="21"/>
      <c r="E1116" s="21"/>
      <c r="F1116" s="21"/>
      <c r="G1116" s="18">
        <f>VLOOKUP(G$1,IR_0310!$A$4:$XA$84,($C1116+G$2-2001)+8*$B1116,FALSE)</f>
        <v>-37</v>
      </c>
      <c r="H1116" s="18">
        <f>VLOOKUP(H$1,IR_0310!$A$4:$XA$84,($C1116+H$2-2001)+8*$B1116,FALSE)</f>
        <v>-26</v>
      </c>
      <c r="I1116" s="18">
        <f>VLOOKUP(I$1,IR_0310!$A$4:$XA$84,($C1116+I$2-2001)+8*$B1116,FALSE)</f>
        <v>-3</v>
      </c>
      <c r="J1116" s="18">
        <f>VLOOKUP(J$1,IR_0310!$A$4:$XA$84,($C1116+J$2-2001)+8*$B1116,FALSE)</f>
        <v>15</v>
      </c>
      <c r="K1116" s="19">
        <f>VLOOKUP(K$1,IR_0310!$A$4:$XA$84,($C1116+K$2-2001)+8*$B1116,FALSE)</f>
        <v>17</v>
      </c>
      <c r="L1116" s="19">
        <f>VLOOKUP(L$1,IR_0310!$A$4:$XA$84,($C1116+L$2-2001)+8*$B1116,FALSE)</f>
        <v>62</v>
      </c>
      <c r="M1116" s="19">
        <f>VLOOKUP(M$1,IR_0310!$A$4:$XA$84,($C1116+M$2-2001)+8*$B1116,FALSE)</f>
        <v>53</v>
      </c>
      <c r="N1116" s="19">
        <f>VLOOKUP(N$1,IR_0310!$A$4:$XA$84,($C1116+N$2-2001)+8*$B1116,FALSE)</f>
        <v>-14</v>
      </c>
      <c r="O1116" s="22"/>
      <c r="P1116" s="21"/>
      <c r="Q1116" s="17">
        <v>1990</v>
      </c>
      <c r="R1116" s="21"/>
      <c r="S1116" s="21"/>
      <c r="T1116" s="21"/>
      <c r="U1116" s="18">
        <f>VLOOKUP(U$1,IN_0310!$A$4:$XA$84,($C1116+U$2-2001)+8*$B1116,FALSE)</f>
        <v>1</v>
      </c>
      <c r="V1116" s="18">
        <f>VLOOKUP(V$1,IN_0310!$A$4:$XA$84,($C1116+V$2-2001)+8*$B1116,FALSE)</f>
        <v>-2</v>
      </c>
      <c r="W1116" s="18">
        <f>VLOOKUP(W$1,IN_0310!$A$4:$XA$84,($C1116+W$2-2001)+8*$B1116,FALSE)</f>
        <v>-3</v>
      </c>
      <c r="X1116" s="18">
        <f>VLOOKUP(X$1,IN_0310!$A$4:$XA$84,($C1116+X$2-2001)+8*$B1116,FALSE)</f>
        <v>-2</v>
      </c>
      <c r="Y1116" s="18">
        <f>VLOOKUP(Y$1,IN_0310!$A$4:$XA$84,($C1116+Y$2-2001)+8*$B1116,FALSE)</f>
        <v>-1</v>
      </c>
      <c r="Z1116" s="18">
        <f>VLOOKUP(Z$1,IN_0310!$A$4:$XA$84,($C1116+Z$2-2001)+8*$B1116,FALSE)</f>
        <v>2</v>
      </c>
      <c r="AA1116" s="18">
        <f>VLOOKUP(AA$1,IN_0310!$A$4:$XA$84,($C1116+AA$2-2001)+8*$B1116,FALSE)</f>
        <v>3</v>
      </c>
      <c r="AB1116" s="18">
        <f>VLOOKUP(AB$1,IN_0310!$A$4:$XA$84,($C1116+AB$2-2001)+8*$B1116,FALSE)</f>
        <v>2</v>
      </c>
      <c r="AC1116" s="22"/>
      <c r="AD1116" s="21"/>
      <c r="AE1116" s="17">
        <v>1990</v>
      </c>
      <c r="AF1116" s="21"/>
      <c r="AG1116" s="21"/>
      <c r="AH1116" s="21"/>
      <c r="AI1116" s="18">
        <f>-VLOOKUP(AI$1,D_0310!$A$4:$XA$84,($C1116+AI$2-2001)+8*$B1116,FALSE)</f>
        <v>-8</v>
      </c>
      <c r="AJ1116" s="18">
        <f>-VLOOKUP(AJ$1,D_0310!$A$4:$XA$84,($C1116+AJ$2-2001)+8*$B1116,FALSE)</f>
        <v>-12</v>
      </c>
      <c r="AK1116" s="18">
        <f>-VLOOKUP(AK$1,D_0310!$A$4:$XA$84,($C1116+AK$2-2001)+8*$B1116,FALSE)</f>
        <v>-11</v>
      </c>
      <c r="AL1116" s="18">
        <f>-VLOOKUP(AL$1,D_0310!$A$4:$XA$84,($C1116+AL$2-2001)+8*$B1116,FALSE)</f>
        <v>-6</v>
      </c>
      <c r="AM1116" s="18">
        <f>-VLOOKUP(AM$1,D_0310!$A$4:$XA$84,($C1116+AM$2-2001)+8*$B1116,FALSE)</f>
        <v>-9</v>
      </c>
      <c r="AN1116" s="18">
        <f>-VLOOKUP(AN$1,D_0310!$A$4:$XA$84,($C1116+AN$2-2001)+8*$B1116,FALSE)</f>
        <v>-7</v>
      </c>
      <c r="AO1116" s="18">
        <f>-VLOOKUP(AO$1,D_0310!$A$4:$XA$84,($C1116+AO$2-2001)+8*$B1116,FALSE)</f>
        <v>-12</v>
      </c>
      <c r="AP1116" s="18">
        <f>-VLOOKUP(AP$1,D_0310!$A$4:$XA$84,($C1116+AP$2-2001)+8*$B1116,FALSE)</f>
        <v>-25</v>
      </c>
      <c r="AQ1116" s="22"/>
      <c r="AR1116" s="21"/>
      <c r="AS1116" s="31">
        <v>4</v>
      </c>
      <c r="AT1116" s="55">
        <f>VLOOKUP(2002-C1116,census2002!$A$3:$CD$82,2+B1116)</f>
        <v>28202</v>
      </c>
      <c r="AU1116" s="17" t="s">
        <v>177</v>
      </c>
      <c r="AV1116">
        <f>1+K1116/AVERAGE(AVERAGE(SUM($AT1116,$D1116:J1116,$R1116:X1116,$AF1116:AL1116),SUM($AT1116,$D1116:K1116,$R1116:Y1116,$AF1116:AM1116)),AVERAGE(SUM($AT1117,$D1117:K1117,$S1117:Y1117,$AG1117:AM1117),SUM($AT1117,$D1117:L1117,$S1117:Z1117,$AG1117:AN1117)))</f>
        <v>1.0006275436281251</v>
      </c>
      <c r="AW1116">
        <f>1+L1116/AVERAGE(AVERAGE(SUM($AT1116,$D1116:K1116,$R1116:Y1116,$AF1116:AM1116),SUM($AT1116,$D1116:L1116,$R1116:Z1116,$AF1116:AN1116)),AVERAGE(SUM($AT1117,$D1117:L1117,$S1117:Z1117,$AG1117:AN1117),SUM($AT1117,$D1117:M1117,$S1117:AA1117,$AG1117:AO1117)))</f>
        <v>1.0022863042997272</v>
      </c>
      <c r="AX1116">
        <f>1+M1116/AVERAGE(AVERAGE(SUM($AT1116,$D1116:L1116,$R1116:Z1116,$AF1116:AN1116),SUM($AT1116,$D1116:M1116,$R1116:AA1116,$AF1116:AO1116)),AVERAGE(SUM($AT1117,$D1117:M1117,$S1117:AA1117,$AG1117:AO1117),SUM($AT1117,$D1117:N1117,$S1117:AB1117,$AG1117:AP1117)))</f>
        <v>1.0019522616767349</v>
      </c>
      <c r="AY1116">
        <f>1+N1116/AVERAGE(AVERAGE(SUM($AT1116,$D1116:M1116,$R1116:AA1116,$AF1116:AO1116),SUM($AT1116,$D1116:N1116,$R1116:AB1116,$AF1116:AP1116)),AVERAGE(SUM($AT1117,$D1117:N1117,$S1117:AB1117,$AG1117:AP1117),SUM($AT1117,$D1117:O1117,$S1117:AC1117,$AG1117:AQ1117)))</f>
        <v>0.99948414672341057</v>
      </c>
      <c r="BA1116" s="43">
        <f t="shared" si="1469"/>
        <v>1.0010869436965164</v>
      </c>
      <c r="BB1116" s="46">
        <f t="shared" ref="BB1116" si="1474">AVERAGE(BB1117:BB1124)^5-1</f>
        <v>1.3946981985595297E-3</v>
      </c>
    </row>
    <row r="1117" spans="1:54">
      <c r="A1117" s="9">
        <v>1116</v>
      </c>
      <c r="B1117" s="17">
        <f t="shared" ref="B1117" si="1475">C1112</f>
        <v>74</v>
      </c>
      <c r="C1117" s="17">
        <v>1989</v>
      </c>
      <c r="D1117" s="21"/>
      <c r="E1117" s="21"/>
      <c r="F1117" s="21"/>
      <c r="G1117" s="21"/>
      <c r="H1117" s="18">
        <f>VLOOKUP(H$1,IR_0310!$A$4:$XA$84,($C1117+H$2-2001)+8*$B1117,FALSE)</f>
        <v>-26</v>
      </c>
      <c r="I1117" s="18">
        <f>VLOOKUP(I$1,IR_0310!$A$4:$XA$84,($C1117+I$2-2001)+8*$B1117,FALSE)</f>
        <v>9</v>
      </c>
      <c r="J1117" s="18">
        <f>VLOOKUP(J$1,IR_0310!$A$4:$XA$84,($C1117+J$2-2001)+8*$B1117,FALSE)</f>
        <v>27</v>
      </c>
      <c r="K1117" s="19">
        <f>VLOOKUP(K$1,IR_0310!$A$4:$XA$84,($C1117+K$2-2001)+8*$B1117,FALSE)</f>
        <v>34</v>
      </c>
      <c r="L1117" s="19">
        <f>VLOOKUP(L$1,IR_0310!$A$4:$XA$84,($C1117+L$2-2001)+8*$B1117,FALSE)</f>
        <v>56</v>
      </c>
      <c r="M1117" s="19">
        <f>VLOOKUP(M$1,IR_0310!$A$4:$XA$84,($C1117+M$2-2001)+8*$B1117,FALSE)</f>
        <v>11</v>
      </c>
      <c r="N1117" s="19">
        <f>VLOOKUP(N$1,IR_0310!$A$4:$XA$84,($C1117+N$2-2001)+8*$B1117,FALSE)</f>
        <v>30</v>
      </c>
      <c r="O1117" s="19">
        <f>VLOOKUP(O$1,IR_0310!$A$4:$XA$84,($C1117+O$2-2001)+8*$B1117,FALSE)</f>
        <v>-31</v>
      </c>
      <c r="P1117" s="21"/>
      <c r="Q1117" s="17">
        <v>1989</v>
      </c>
      <c r="R1117" s="21"/>
      <c r="S1117" s="21"/>
      <c r="T1117" s="21"/>
      <c r="U1117" s="21"/>
      <c r="V1117" s="18">
        <f>VLOOKUP(V$1,IN_0310!$A$4:$XA$84,($C1117+V$2-2001)+8*$B1117,FALSE)</f>
        <v>-2</v>
      </c>
      <c r="W1117" s="18">
        <f>VLOOKUP(W$1,IN_0310!$A$4:$XA$84,($C1117+W$2-2001)+8*$B1117,FALSE)</f>
        <v>-2</v>
      </c>
      <c r="X1117" s="18">
        <f>VLOOKUP(X$1,IN_0310!$A$4:$XA$84,($C1117+X$2-2001)+8*$B1117,FALSE)</f>
        <v>-1</v>
      </c>
      <c r="Y1117" s="18">
        <f>VLOOKUP(Y$1,IN_0310!$A$4:$XA$84,($C1117+Y$2-2001)+8*$B1117,FALSE)</f>
        <v>-3</v>
      </c>
      <c r="Z1117" s="18">
        <f>VLOOKUP(Z$1,IN_0310!$A$4:$XA$84,($C1117+Z$2-2001)+8*$B1117,FALSE)</f>
        <v>0</v>
      </c>
      <c r="AA1117" s="18">
        <f>VLOOKUP(AA$1,IN_0310!$A$4:$XA$84,($C1117+AA$2-2001)+8*$B1117,FALSE)</f>
        <v>1</v>
      </c>
      <c r="AB1117" s="18">
        <f>VLOOKUP(AB$1,IN_0310!$A$4:$XA$84,($C1117+AB$2-2001)+8*$B1117,FALSE)</f>
        <v>0</v>
      </c>
      <c r="AC1117" s="18">
        <f>VLOOKUP(AC$1,IN_0310!$A$4:$XA$84,($C1117+AC$2-2001)+8*$B1117,FALSE)</f>
        <v>1</v>
      </c>
      <c r="AD1117" s="21"/>
      <c r="AE1117" s="17">
        <v>1989</v>
      </c>
      <c r="AF1117" s="21"/>
      <c r="AG1117" s="21"/>
      <c r="AH1117" s="21"/>
      <c r="AI1117" s="21"/>
      <c r="AJ1117" s="18">
        <f>-VLOOKUP(AJ$1,D_0310!$A$4:$XA$84,($C1117+AJ$2-2001)+8*$B1117,FALSE)</f>
        <v>-19</v>
      </c>
      <c r="AK1117" s="18">
        <f>-VLOOKUP(AK$1,D_0310!$A$4:$XA$84,($C1117+AK$2-2001)+8*$B1117,FALSE)</f>
        <v>-14</v>
      </c>
      <c r="AL1117" s="18">
        <f>-VLOOKUP(AL$1,D_0310!$A$4:$XA$84,($C1117+AL$2-2001)+8*$B1117,FALSE)</f>
        <v>-11</v>
      </c>
      <c r="AM1117" s="18">
        <f>-VLOOKUP(AM$1,D_0310!$A$4:$XA$84,($C1117+AM$2-2001)+8*$B1117,FALSE)</f>
        <v>-8</v>
      </c>
      <c r="AN1117" s="18">
        <f>-VLOOKUP(AN$1,D_0310!$A$4:$XA$84,($C1117+AN$2-2001)+8*$B1117,FALSE)</f>
        <v>-10</v>
      </c>
      <c r="AO1117" s="18">
        <f>-VLOOKUP(AO$1,D_0310!$A$4:$XA$84,($C1117+AO$2-2001)+8*$B1117,FALSE)</f>
        <v>-9</v>
      </c>
      <c r="AP1117" s="18">
        <f>-VLOOKUP(AP$1,D_0310!$A$4:$XA$84,($C1117+AP$2-2001)+8*$B1117,FALSE)</f>
        <v>-14</v>
      </c>
      <c r="AQ1117" s="18">
        <f>-VLOOKUP(AQ$1,D_0310!$A$4:$XA$84,($C1117+AQ$2-2001)+8*$B1117,FALSE)</f>
        <v>-27</v>
      </c>
      <c r="AR1117" s="21"/>
      <c r="AS1117" s="31">
        <v>5</v>
      </c>
      <c r="AT1117" s="55">
        <f>VLOOKUP(2002-C1117,census2002!$A$3:$CD$82,2+B1117)</f>
        <v>26061</v>
      </c>
      <c r="AU1117" s="17" t="s">
        <v>178</v>
      </c>
      <c r="AV1117">
        <f>1+K1117/AVERAGE(AVERAGE(SUM($AT1117,$D1117:J1117,$R1117:X1117,$AF1117:AL1117),SUM($AT1117,$D1117:K1117,$R1117:Y1117,$AF1117:AM1117)),AVERAGE(SUM($AT1118,$D1118:K1118,$S1118:Y1118,$AG1118:AM1118),SUM($AT1118,$D1118:L1118,$S1118:Z1118,$AG1118:AN1118)))</f>
        <v>1.0013196068347872</v>
      </c>
      <c r="AW1117">
        <f>1+L1117/AVERAGE(AVERAGE(SUM($AT1117,$D1117:K1117,$R1117:Y1117,$AF1117:AM1117),SUM($AT1117,$D1117:L1117,$R1117:Z1117,$AF1117:AN1117)),AVERAGE(SUM($AT1118,$D1118:L1118,$S1118:Z1118,$AG1118:AN1118),SUM($AT1118,$D1118:M1118,$S1118:AA1118,$AG1118:AO1118)))</f>
        <v>1.0021715105570312</v>
      </c>
      <c r="AX1117">
        <f>1+M1117/AVERAGE(AVERAGE(SUM($AT1117,$D1117:L1117,$R1117:Z1117,$AF1117:AN1117),SUM($AT1117,$D1117:M1117,$R1117:AA1117,$AF1117:AO1117)),AVERAGE(SUM($AT1118,$D1118:M1118,$S1118:AA1118,$AG1118:AO1118),SUM($AT1118,$D1118:N1118,$S1118:AB1118,$AG1118:AP1118)))</f>
        <v>1.0004264971017582</v>
      </c>
      <c r="AY1117">
        <f>1+N1117/AVERAGE(AVERAGE(SUM($AT1117,$D1117:M1117,$R1117:AA1117,$AF1117:AO1117),SUM($AT1117,$D1117:N1117,$R1117:AB1117,$AF1117:AP1117)),AVERAGE(SUM($AT1118,$D1118:N1118,$S1118:AB1118,$AG1118:AP1118),SUM($AT1118,$D1118:O1118,$S1118:AC1118,$AG1118:AQ1118)))</f>
        <v>1.0011636137965809</v>
      </c>
      <c r="AZ1117">
        <f>1+O1117/AVERAGE(AVERAGE(SUM($AT1117,$D1117:N1117,$R1117:AB1117,$AF1117:AP1117),SUM($AT1117,$D1117:O1117,$R1117:AC1117,$AF1117:AQ1117)),AVERAGE(SUM($AT1118,$D1118:O1118,$S1118:AC1118,$AG1118:AQ1118),SUM($AT1118,$D1118:P1118,$S1118:AD1118,$AG1118:AR1118)))</f>
        <v>0.99879624506120701</v>
      </c>
      <c r="BA1117" s="43">
        <f t="shared" si="1469"/>
        <v>1.0007748513666028</v>
      </c>
      <c r="BB1117" s="47">
        <f t="shared" ref="BB1117:BB1124" si="1476">PRODUCT(AV1113,AW1114,AX1115,AY1116,AZ1117)^(1/5)</f>
        <v>1.0004311269725763</v>
      </c>
    </row>
    <row r="1118" spans="1:54">
      <c r="A1118" s="13">
        <v>1117</v>
      </c>
      <c r="B1118" s="17">
        <f t="shared" ref="B1118" si="1477">C1112</f>
        <v>74</v>
      </c>
      <c r="C1118" s="17">
        <v>1988</v>
      </c>
      <c r="D1118" s="21"/>
      <c r="E1118" s="21"/>
      <c r="F1118" s="21"/>
      <c r="G1118" s="21"/>
      <c r="H1118" s="21"/>
      <c r="I1118" s="18">
        <f>VLOOKUP(I$1,IR_0310!$A$4:$XA$84,($C1118+I$2-2001)+8*$B1118,FALSE)</f>
        <v>9</v>
      </c>
      <c r="J1118" s="18">
        <f>VLOOKUP(J$1,IR_0310!$A$4:$XA$84,($C1118+J$2-2001)+8*$B1118,FALSE)</f>
        <v>2</v>
      </c>
      <c r="K1118" s="19">
        <f>VLOOKUP(K$1,IR_0310!$A$4:$XA$84,($C1118+K$2-2001)+8*$B1118,FALSE)</f>
        <v>46</v>
      </c>
      <c r="L1118" s="19">
        <f>VLOOKUP(L$1,IR_0310!$A$4:$XA$84,($C1118+L$2-2001)+8*$B1118,FALSE)</f>
        <v>48</v>
      </c>
      <c r="M1118" s="19">
        <f>VLOOKUP(M$1,IR_0310!$A$4:$XA$84,($C1118+M$2-2001)+8*$B1118,FALSE)</f>
        <v>-1</v>
      </c>
      <c r="N1118" s="19">
        <f>VLOOKUP(N$1,IR_0310!$A$4:$XA$84,($C1118+N$2-2001)+8*$B1118,FALSE)</f>
        <v>-15</v>
      </c>
      <c r="O1118" s="19">
        <f>VLOOKUP(O$1,IR_0310!$A$4:$XA$84,($C1118+O$2-2001)+8*$B1118,FALSE)</f>
        <v>-15</v>
      </c>
      <c r="P1118" s="18">
        <f>VLOOKUP(P$1,IR_0310!$A$4:$XA$84,($C1118+P$2-2001)+8*$B1118,FALSE)</f>
        <v>-18</v>
      </c>
      <c r="Q1118" s="17">
        <v>1988</v>
      </c>
      <c r="R1118" s="21"/>
      <c r="S1118" s="21"/>
      <c r="T1118" s="21"/>
      <c r="U1118" s="21"/>
      <c r="V1118" s="21"/>
      <c r="W1118" s="18">
        <f>VLOOKUP(W$1,IN_0310!$A$4:$XA$84,($C1118+W$2-2001)+8*$B1118,FALSE)</f>
        <v>-2</v>
      </c>
      <c r="X1118" s="18">
        <f>VLOOKUP(X$1,IN_0310!$A$4:$XA$84,($C1118+X$2-2001)+8*$B1118,FALSE)</f>
        <v>0</v>
      </c>
      <c r="Y1118" s="18">
        <f>VLOOKUP(Y$1,IN_0310!$A$4:$XA$84,($C1118+Y$2-2001)+8*$B1118,FALSE)</f>
        <v>-4</v>
      </c>
      <c r="Z1118" s="18">
        <f>VLOOKUP(Z$1,IN_0310!$A$4:$XA$84,($C1118+Z$2-2001)+8*$B1118,FALSE)</f>
        <v>0</v>
      </c>
      <c r="AA1118" s="18">
        <f>VLOOKUP(AA$1,IN_0310!$A$4:$XA$84,($C1118+AA$2-2001)+8*$B1118,FALSE)</f>
        <v>-3</v>
      </c>
      <c r="AB1118" s="18">
        <f>VLOOKUP(AB$1,IN_0310!$A$4:$XA$84,($C1118+AB$2-2001)+8*$B1118,FALSE)</f>
        <v>1</v>
      </c>
      <c r="AC1118" s="18">
        <f>VLOOKUP(AC$1,IN_0310!$A$4:$XA$84,($C1118+AC$2-2001)+8*$B1118,FALSE)</f>
        <v>-1</v>
      </c>
      <c r="AD1118" s="18">
        <f>VLOOKUP(AD$1,IN_0310!$A$4:$XA$84,($C1118+AD$2-2001)+8*$B1118,FALSE)</f>
        <v>0</v>
      </c>
      <c r="AE1118" s="17">
        <v>1988</v>
      </c>
      <c r="AF1118" s="21"/>
      <c r="AG1118" s="21"/>
      <c r="AH1118" s="21"/>
      <c r="AI1118" s="21"/>
      <c r="AJ1118" s="21"/>
      <c r="AK1118" s="18">
        <f>-VLOOKUP(AK$1,D_0310!$A$4:$XA$84,($C1118+AK$2-2001)+8*$B1118,FALSE)</f>
        <v>-11</v>
      </c>
      <c r="AL1118" s="18">
        <f>-VLOOKUP(AL$1,D_0310!$A$4:$XA$84,($C1118+AL$2-2001)+8*$B1118,FALSE)</f>
        <v>-10</v>
      </c>
      <c r="AM1118" s="18">
        <f>-VLOOKUP(AM$1,D_0310!$A$4:$XA$84,($C1118+AM$2-2001)+8*$B1118,FALSE)</f>
        <v>-6</v>
      </c>
      <c r="AN1118" s="18">
        <f>-VLOOKUP(AN$1,D_0310!$A$4:$XA$84,($C1118+AN$2-2001)+8*$B1118,FALSE)</f>
        <v>-8</v>
      </c>
      <c r="AO1118" s="18">
        <f>-VLOOKUP(AO$1,D_0310!$A$4:$XA$84,($C1118+AO$2-2001)+8*$B1118,FALSE)</f>
        <v>-12</v>
      </c>
      <c r="AP1118" s="18">
        <f>-VLOOKUP(AP$1,D_0310!$A$4:$XA$84,($C1118+AP$2-2001)+8*$B1118,FALSE)</f>
        <v>-7</v>
      </c>
      <c r="AQ1118" s="18">
        <f>-VLOOKUP(AQ$1,D_0310!$A$4:$XA$84,($C1118+AQ$2-2001)+8*$B1118,FALSE)</f>
        <v>-21</v>
      </c>
      <c r="AR1118" s="18">
        <f>-VLOOKUP(AR$1,D_0310!$A$4:$XA$84,($C1118+AR$2-2001)+8*$B1118,FALSE)</f>
        <v>-20</v>
      </c>
      <c r="AS1118" s="31">
        <v>5</v>
      </c>
      <c r="AT1118" s="55">
        <f>VLOOKUP(2002-C1118,census2002!$A$3:$CD$82,2+B1118)</f>
        <v>25453</v>
      </c>
      <c r="AU1118" s="17" t="s">
        <v>179</v>
      </c>
      <c r="AV1118">
        <f>1+K1118/AVERAGE(AVERAGE(SUM($AT1118,$D1118:J1118,$R1118:X1118,$AF1118:AL1118),SUM($AT1118,$D1118:K1118,$R1118:Y1118,$AF1118:AM1118)),AVERAGE(SUM($AT1119,$D1119:K1119,$S1119:Y1119,$AG1119:AM1119),SUM($AT1119,$D1119:L1119,$S1119:Z1119,$AG1119:AN1119)))</f>
        <v>1.0018394849442156</v>
      </c>
      <c r="AW1118">
        <f>1+L1118/AVERAGE(AVERAGE(SUM($AT1118,$D1118:K1118,$R1118:Y1118,$AF1118:AM1118),SUM($AT1118,$D1118:L1118,$R1118:Z1118,$AF1118:AN1118)),AVERAGE(SUM($AT1119,$D1119:L1119,$S1119:Z1119,$AG1119:AN1119),SUM($AT1119,$D1119:M1119,$S1119:AA1119,$AG1119:AO1119)))</f>
        <v>1.0019171817428381</v>
      </c>
      <c r="AX1118">
        <f>1+M1118/AVERAGE(AVERAGE(SUM($AT1118,$D1118:L1118,$R1118:Z1118,$AF1118:AN1118),SUM($AT1118,$D1118:M1118,$R1118:AA1118,$AF1118:AO1118)),AVERAGE(SUM($AT1119,$D1119:M1119,$S1119:AA1119,$AG1119:AO1119),SUM($AT1119,$D1119:N1119,$S1119:AB1119,$AG1119:AP1119)))</f>
        <v>0.99996005632058793</v>
      </c>
      <c r="AY1118">
        <f>1+N1118/AVERAGE(AVERAGE(SUM($AT1118,$D1118:M1118,$R1118:AA1118,$AF1118:AO1118),SUM($AT1118,$D1118:N1118,$R1118:AB1118,$AF1118:AP1118)),AVERAGE(SUM($AT1119,$D1119:N1119,$S1119:AB1119,$AG1119:AP1119),SUM($AT1119,$D1119:O1119,$S1119:AC1119,$AG1119:AQ1119)))</f>
        <v>0.99940011997600475</v>
      </c>
      <c r="AZ1118">
        <f>1+O1118/AVERAGE(AVERAGE(SUM($AT1118,$D1118:N1118,$R1118:AB1118,$AF1118:AP1118),SUM($AT1118,$D1118:O1118,$R1118:AC1118,$AF1118:AQ1118)),AVERAGE(SUM($AT1119,$D1119:O1119,$S1119:AC1119,$AG1119:AQ1119),SUM($AT1119,$D1119:P1119,$S1119:AD1119,$AG1119:AR1119)))</f>
        <v>0.99939935129940338</v>
      </c>
      <c r="BA1118" s="43">
        <f t="shared" si="1469"/>
        <v>1.0005025878140892</v>
      </c>
      <c r="BB1118" s="47">
        <f t="shared" si="1476"/>
        <v>1.0015539970414813</v>
      </c>
    </row>
    <row r="1119" spans="1:54">
      <c r="A1119" s="9">
        <v>1118</v>
      </c>
      <c r="B1119" s="17">
        <f t="shared" ref="B1119" si="1478">C1112</f>
        <v>74</v>
      </c>
      <c r="C1119" s="17">
        <v>1987</v>
      </c>
      <c r="D1119" s="21"/>
      <c r="E1119" s="21"/>
      <c r="F1119" s="21"/>
      <c r="G1119" s="21"/>
      <c r="H1119" s="21"/>
      <c r="I1119" s="21"/>
      <c r="J1119" s="18">
        <f>VLOOKUP(J$1,IR_0310!$A$4:$XA$84,($C1119+J$2-2001)+8*$B1119,FALSE)</f>
        <v>2</v>
      </c>
      <c r="K1119" s="19">
        <f>VLOOKUP(K$1,IR_0310!$A$4:$XA$84,($C1119+K$2-2001)+8*$B1119,FALSE)</f>
        <v>4</v>
      </c>
      <c r="L1119" s="19">
        <f>VLOOKUP(L$1,IR_0310!$A$4:$XA$84,($C1119+L$2-2001)+8*$B1119,FALSE)</f>
        <v>40</v>
      </c>
      <c r="M1119" s="19">
        <f>VLOOKUP(M$1,IR_0310!$A$4:$XA$84,($C1119+M$2-2001)+8*$B1119,FALSE)</f>
        <v>30</v>
      </c>
      <c r="N1119" s="19">
        <f>VLOOKUP(N$1,IR_0310!$A$4:$XA$84,($C1119+N$2-2001)+8*$B1119,FALSE)</f>
        <v>-25</v>
      </c>
      <c r="O1119" s="19">
        <f>VLOOKUP(O$1,IR_0310!$A$4:$XA$84,($C1119+O$2-2001)+8*$B1119,FALSE)</f>
        <v>-29</v>
      </c>
      <c r="P1119" s="18">
        <f>VLOOKUP(P$1,IR_0310!$A$4:$XA$84,($C1119+P$2-2001)+8*$B1119,FALSE)</f>
        <v>5</v>
      </c>
      <c r="Q1119" s="17">
        <v>1987</v>
      </c>
      <c r="R1119" s="21"/>
      <c r="S1119" s="21"/>
      <c r="T1119" s="21"/>
      <c r="U1119" s="21"/>
      <c r="V1119" s="21"/>
      <c r="W1119" s="21"/>
      <c r="X1119" s="18">
        <f>VLOOKUP(X$1,IN_0310!$A$4:$XA$84,($C1119+X$2-2001)+8*$B1119,FALSE)</f>
        <v>0</v>
      </c>
      <c r="Y1119" s="18">
        <f>VLOOKUP(Y$1,IN_0310!$A$4:$XA$84,($C1119+Y$2-2001)+8*$B1119,FALSE)</f>
        <v>-1</v>
      </c>
      <c r="Z1119" s="18">
        <f>VLOOKUP(Z$1,IN_0310!$A$4:$XA$84,($C1119+Z$2-2001)+8*$B1119,FALSE)</f>
        <v>-1</v>
      </c>
      <c r="AA1119" s="18">
        <f>VLOOKUP(AA$1,IN_0310!$A$4:$XA$84,($C1119+AA$2-2001)+8*$B1119,FALSE)</f>
        <v>-3</v>
      </c>
      <c r="AB1119" s="18">
        <f>VLOOKUP(AB$1,IN_0310!$A$4:$XA$84,($C1119+AB$2-2001)+8*$B1119,FALSE)</f>
        <v>2</v>
      </c>
      <c r="AC1119" s="18">
        <f>VLOOKUP(AC$1,IN_0310!$A$4:$XA$84,($C1119+AC$2-2001)+8*$B1119,FALSE)</f>
        <v>3</v>
      </c>
      <c r="AD1119" s="18">
        <f>VLOOKUP(AD$1,IN_0310!$A$4:$XA$84,($C1119+AD$2-2001)+8*$B1119,FALSE)</f>
        <v>-1</v>
      </c>
      <c r="AE1119" s="17">
        <v>1987</v>
      </c>
      <c r="AF1119" s="21"/>
      <c r="AG1119" s="21"/>
      <c r="AH1119" s="21"/>
      <c r="AI1119" s="21"/>
      <c r="AJ1119" s="21"/>
      <c r="AK1119" s="21"/>
      <c r="AL1119" s="18">
        <f>-VLOOKUP(AL$1,D_0310!$A$4:$XA$84,($C1119+AL$2-2001)+8*$B1119,FALSE)</f>
        <v>-20</v>
      </c>
      <c r="AM1119" s="18">
        <f>-VLOOKUP(AM$1,D_0310!$A$4:$XA$84,($C1119+AM$2-2001)+8*$B1119,FALSE)</f>
        <v>-8</v>
      </c>
      <c r="AN1119" s="18">
        <f>-VLOOKUP(AN$1,D_0310!$A$4:$XA$84,($C1119+AN$2-2001)+8*$B1119,FALSE)</f>
        <v>-9</v>
      </c>
      <c r="AO1119" s="18">
        <f>-VLOOKUP(AO$1,D_0310!$A$4:$XA$84,($C1119+AO$2-2001)+8*$B1119,FALSE)</f>
        <v>-14</v>
      </c>
      <c r="AP1119" s="18">
        <f>-VLOOKUP(AP$1,D_0310!$A$4:$XA$84,($C1119+AP$2-2001)+8*$B1119,FALSE)</f>
        <v>-20</v>
      </c>
      <c r="AQ1119" s="18">
        <f>-VLOOKUP(AQ$1,D_0310!$A$4:$XA$84,($C1119+AQ$2-2001)+8*$B1119,FALSE)</f>
        <v>-15</v>
      </c>
      <c r="AR1119" s="18">
        <f>-VLOOKUP(AR$1,D_0310!$A$4:$XA$84,($C1119+AR$2-2001)+8*$B1119,FALSE)</f>
        <v>-33</v>
      </c>
      <c r="AS1119" s="31">
        <v>5</v>
      </c>
      <c r="AT1119" s="55">
        <f>VLOOKUP(2002-C1119,census2002!$A$3:$CD$82,2+B1119)</f>
        <v>24563</v>
      </c>
      <c r="AU1119" s="17" t="s">
        <v>180</v>
      </c>
      <c r="AV1119">
        <f>1+K1119/AVERAGE(AVERAGE(SUM($AT1119,$D1119:J1119,$R1119:X1119,$AF1119:AL1119),SUM($AT1119,$D1119:K1119,$R1119:Y1119,$AF1119:AM1119)),AVERAGE(SUM($AT1120,$D1120:K1120,$S1120:Y1120,$AG1120:AM1120),SUM($AT1120,$D1120:L1120,$S1120:Z1120,$AG1120:AN1120)))</f>
        <v>1.0001639176313901</v>
      </c>
      <c r="AW1119">
        <f>1+L1119/AVERAGE(AVERAGE(SUM($AT1119,$D1119:K1119,$R1119:Y1119,$AF1119:AM1119),SUM($AT1119,$D1119:L1119,$R1119:Z1119,$AF1119:AN1119)),AVERAGE(SUM($AT1120,$D1120:L1120,$S1120:Z1120,$AG1120:AN1120),SUM($AT1120,$D1120:M1120,$S1120:AA1120,$AG1120:AO1120)))</f>
        <v>1.0016391763139023</v>
      </c>
      <c r="AX1119">
        <f>1+M1119/AVERAGE(AVERAGE(SUM($AT1119,$D1119:L1119,$R1119:Z1119,$AF1119:AN1119),SUM($AT1119,$D1119:M1119,$R1119:AA1119,$AF1119:AO1119)),AVERAGE(SUM($AT1120,$D1120:M1120,$S1120:AA1120,$AG1120:AO1120),SUM($AT1120,$D1120:N1120,$S1120:AB1120,$AG1120:AP1120)))</f>
        <v>1.0012290296810669</v>
      </c>
      <c r="AY1119">
        <f>1+N1119/AVERAGE(AVERAGE(SUM($AT1119,$D1119:M1119,$R1119:AA1119,$AF1119:AO1119),SUM($AT1119,$D1119:N1119,$R1119:AB1119,$AF1119:AP1119)),AVERAGE(SUM($AT1120,$D1120:N1120,$S1120:AB1120,$AG1120:AP1120),SUM($AT1120,$D1120:O1120,$S1120:AC1120,$AG1120:AQ1120)))</f>
        <v>0.99897448519156617</v>
      </c>
      <c r="AZ1119">
        <f>1+O1119/AVERAGE(AVERAGE(SUM($AT1119,$D1119:N1119,$R1119:AB1119,$AF1119:AP1119),SUM($AT1119,$D1119:O1119,$R1119:AC1119,$AF1119:AQ1119)),AVERAGE(SUM($AT1120,$D1120:O1120,$S1120:AC1120,$AG1120:AQ1120),SUM($AT1120,$D1120:P1120,$S1120:AD1120,$AG1120:AR1120)))</f>
        <v>0.99880790890779791</v>
      </c>
      <c r="BA1119" s="43">
        <f t="shared" si="1469"/>
        <v>1.0001622472336398</v>
      </c>
      <c r="BB1119" s="47">
        <f t="shared" si="1476"/>
        <v>1.0005156217057956</v>
      </c>
    </row>
    <row r="1120" spans="1:54">
      <c r="A1120" s="9">
        <v>1119</v>
      </c>
      <c r="B1120" s="17">
        <f t="shared" ref="B1120" si="1479">C1112</f>
        <v>74</v>
      </c>
      <c r="C1120" s="17">
        <v>1986</v>
      </c>
      <c r="D1120" s="26"/>
      <c r="E1120" s="26"/>
      <c r="F1120" s="26"/>
      <c r="G1120" s="26"/>
      <c r="H1120" s="26"/>
      <c r="I1120" s="26"/>
      <c r="J1120" s="21"/>
      <c r="K1120" s="19">
        <f>VLOOKUP(K$1,IR_0310!$A$4:$XA$84,($C1120+K$2-2001)+8*$B1120,FALSE)</f>
        <v>4</v>
      </c>
      <c r="L1120" s="19">
        <f>VLOOKUP(L$1,IR_0310!$A$4:$XA$84,($C1120+L$2-2001)+8*$B1120,FALSE)</f>
        <v>-18</v>
      </c>
      <c r="M1120" s="19">
        <f>VLOOKUP(M$1,IR_0310!$A$4:$XA$84,($C1120+M$2-2001)+8*$B1120,FALSE)</f>
        <v>27</v>
      </c>
      <c r="N1120" s="19">
        <f>VLOOKUP(N$1,IR_0310!$A$4:$XA$84,($C1120+N$2-2001)+8*$B1120,FALSE)</f>
        <v>-8</v>
      </c>
      <c r="O1120" s="19">
        <f>VLOOKUP(O$1,IR_0310!$A$4:$XA$84,($C1120+O$2-2001)+8*$B1120,FALSE)</f>
        <v>-57</v>
      </c>
      <c r="P1120" s="18">
        <f>VLOOKUP(P$1,IR_0310!$A$4:$XA$84,($C1120+P$2-2001)+8*$B1120,FALSE)</f>
        <v>-31</v>
      </c>
      <c r="Q1120" s="17">
        <v>1986</v>
      </c>
      <c r="R1120" s="26"/>
      <c r="S1120" s="26"/>
      <c r="T1120" s="26"/>
      <c r="U1120" s="26"/>
      <c r="V1120" s="26"/>
      <c r="W1120" s="26"/>
      <c r="X1120" s="21"/>
      <c r="Y1120" s="18">
        <f>VLOOKUP(Y$1,IN_0310!$A$4:$XA$84,($C1120+Y$2-2001)+8*$B1120,FALSE)</f>
        <v>-1</v>
      </c>
      <c r="Z1120" s="18">
        <f>VLOOKUP(Z$1,IN_0310!$A$4:$XA$84,($C1120+Z$2-2001)+8*$B1120,FALSE)</f>
        <v>0</v>
      </c>
      <c r="AA1120" s="18">
        <f>VLOOKUP(AA$1,IN_0310!$A$4:$XA$84,($C1120+AA$2-2001)+8*$B1120,FALSE)</f>
        <v>-2</v>
      </c>
      <c r="AB1120" s="18">
        <f>VLOOKUP(AB$1,IN_0310!$A$4:$XA$84,($C1120+AB$2-2001)+8*$B1120,FALSE)</f>
        <v>0</v>
      </c>
      <c r="AC1120" s="18">
        <f>VLOOKUP(AC$1,IN_0310!$A$4:$XA$84,($C1120+AC$2-2001)+8*$B1120,FALSE)</f>
        <v>0</v>
      </c>
      <c r="AD1120" s="18">
        <f>VLOOKUP(AD$1,IN_0310!$A$4:$XA$84,($C1120+AD$2-2001)+8*$B1120,FALSE)</f>
        <v>2</v>
      </c>
      <c r="AE1120" s="17">
        <v>1986</v>
      </c>
      <c r="AF1120" s="26"/>
      <c r="AG1120" s="26"/>
      <c r="AH1120" s="26"/>
      <c r="AI1120" s="26"/>
      <c r="AJ1120" s="26"/>
      <c r="AK1120" s="26"/>
      <c r="AL1120" s="21"/>
      <c r="AM1120" s="18">
        <f>-VLOOKUP(AM$1,D_0310!$A$4:$XA$84,($C1120+AM$2-2001)+8*$B1120,FALSE)</f>
        <v>-18</v>
      </c>
      <c r="AN1120" s="18">
        <f>-VLOOKUP(AN$1,D_0310!$A$4:$XA$84,($C1120+AN$2-2001)+8*$B1120,FALSE)</f>
        <v>-15</v>
      </c>
      <c r="AO1120" s="18">
        <f>-VLOOKUP(AO$1,D_0310!$A$4:$XA$84,($C1120+AO$2-2001)+8*$B1120,FALSE)</f>
        <v>-17</v>
      </c>
      <c r="AP1120" s="18">
        <f>-VLOOKUP(AP$1,D_0310!$A$4:$XA$84,($C1120+AP$2-2001)+8*$B1120,FALSE)</f>
        <v>-15</v>
      </c>
      <c r="AQ1120" s="18">
        <f>-VLOOKUP(AQ$1,D_0310!$A$4:$XA$84,($C1120+AQ$2-2001)+8*$B1120,FALSE)</f>
        <v>-16</v>
      </c>
      <c r="AR1120" s="18">
        <f>-VLOOKUP(AR$1,D_0310!$A$4:$XA$84,($C1120+AR$2-2001)+8*$B1120,FALSE)</f>
        <v>-18</v>
      </c>
      <c r="AS1120" s="31">
        <v>5</v>
      </c>
      <c r="AT1120" s="55">
        <f>VLOOKUP(2002-C1120,census2002!$A$3:$CD$82,2+B1120)</f>
        <v>24294</v>
      </c>
      <c r="AU1120" s="17" t="s">
        <v>181</v>
      </c>
      <c r="AV1120">
        <f>1+K1120/AVERAGE(AVERAGE(SUM($AT1120,$D1120:J1120,$R1120:X1120,$AF1120:AL1120),SUM($AT1120,$D1120:K1120,$R1120:Y1120,$AF1120:AM1120)),AVERAGE(SUM($AT1121,$D1121:K1121,$S1121:Y1121,$AG1121:AM1121),SUM($AT1121,$D1121:L1121,$S1121:Z1121,$AG1121:AN1121)))</f>
        <v>1.0001692566459679</v>
      </c>
      <c r="AW1120">
        <f>1+L1120/AVERAGE(AVERAGE(SUM($AT1120,$D1120:K1120,$R1120:Y1120,$AF1120:AM1120),SUM($AT1120,$D1120:L1120,$R1120:Z1120,$AF1120:AN1120)),AVERAGE(SUM($AT1121,$D1121:L1121,$S1121:Z1121,$AG1121:AN1121),SUM($AT1121,$D1121:M1121,$S1121:AA1121,$AG1121:AO1121)))</f>
        <v>0.99923743354021477</v>
      </c>
      <c r="AX1120">
        <f>1+M1120/AVERAGE(AVERAGE(SUM($AT1120,$D1120:L1120,$R1120:Z1120,$AF1120:AN1120),SUM($AT1120,$D1120:M1120,$R1120:AA1120,$AF1120:AO1120)),AVERAGE(SUM($AT1121,$D1121:M1121,$S1121:AA1121,$AG1121:AO1121),SUM($AT1121,$D1121:N1121,$S1121:AB1121,$AG1121:AP1121)))</f>
        <v>1.0011448439620081</v>
      </c>
      <c r="AY1120">
        <f>1+N1120/AVERAGE(AVERAGE(SUM($AT1120,$D1120:M1120,$R1120:AA1120,$AF1120:AO1120),SUM($AT1120,$D1120:N1120,$R1120:AB1120,$AF1120:AP1120)),AVERAGE(SUM($AT1121,$D1121:N1121,$S1121:AB1121,$AG1121:AP1121),SUM($AT1121,$D1121:O1121,$S1121:AC1121,$AG1121:AQ1121)))</f>
        <v>0.99966049906637244</v>
      </c>
      <c r="AZ1120">
        <f>1+O1120/AVERAGE(AVERAGE(SUM($AT1120,$D1120:N1120,$R1120:AB1120,$AF1120:AP1120),SUM($AT1120,$D1120:O1120,$R1120:AC1120,$AF1120:AQ1120)),AVERAGE(SUM($AT1121,$D1121:O1121,$S1121:AC1121,$AG1121:AQ1121),SUM($AT1121,$D1121:P1121,$S1121:AD1121,$AG1121:AR1121)))</f>
        <v>0.99757665940373064</v>
      </c>
      <c r="BA1120" s="43">
        <f t="shared" si="1469"/>
        <v>0.99955704490848518</v>
      </c>
      <c r="BB1120" s="47">
        <f t="shared" si="1476"/>
        <v>0.99986085686458881</v>
      </c>
    </row>
    <row r="1121" spans="1:54">
      <c r="A1121" s="13">
        <v>1120</v>
      </c>
      <c r="B1121" s="17">
        <f t="shared" ref="B1121" si="1480">C1112</f>
        <v>74</v>
      </c>
      <c r="C1121" s="17">
        <v>1985</v>
      </c>
      <c r="D1121" s="26"/>
      <c r="E1121" s="26"/>
      <c r="F1121" s="26"/>
      <c r="G1121" s="26"/>
      <c r="H1121" s="26"/>
      <c r="I1121" s="26"/>
      <c r="J1121" s="21"/>
      <c r="K1121" s="22"/>
      <c r="L1121" s="19">
        <f>VLOOKUP(L$1,IR_0310!$A$4:$XA$84,($C1121+L$2-2001)+8*$B1121,FALSE)</f>
        <v>-18</v>
      </c>
      <c r="M1121" s="19">
        <f>VLOOKUP(M$1,IR_0310!$A$4:$XA$84,($C1121+M$2-2001)+8*$B1121,FALSE)</f>
        <v>-3</v>
      </c>
      <c r="N1121" s="19">
        <f>VLOOKUP(N$1,IR_0310!$A$4:$XA$84,($C1121+N$2-2001)+8*$B1121,FALSE)</f>
        <v>-16</v>
      </c>
      <c r="O1121" s="19">
        <f>VLOOKUP(O$1,IR_0310!$A$4:$XA$84,($C1121+O$2-2001)+8*$B1121,FALSE)</f>
        <v>-7</v>
      </c>
      <c r="P1121" s="18">
        <f>VLOOKUP(P$1,IR_0310!$A$4:$XA$84,($C1121+P$2-2001)+8*$B1121,FALSE)</f>
        <v>-17</v>
      </c>
      <c r="Q1121" s="17">
        <v>1985</v>
      </c>
      <c r="R1121" s="26"/>
      <c r="S1121" s="26"/>
      <c r="T1121" s="26"/>
      <c r="U1121" s="26"/>
      <c r="V1121" s="26"/>
      <c r="W1121" s="26"/>
      <c r="X1121" s="21"/>
      <c r="Y1121" s="22"/>
      <c r="Z1121" s="18">
        <f>VLOOKUP(Z$1,IN_0310!$A$4:$XA$84,($C1121+Z$2-2001)+8*$B1121,FALSE)</f>
        <v>0</v>
      </c>
      <c r="AA1121" s="18">
        <f>VLOOKUP(AA$1,IN_0310!$A$4:$XA$84,($C1121+AA$2-2001)+8*$B1121,FALSE)</f>
        <v>-2</v>
      </c>
      <c r="AB1121" s="18">
        <f>VLOOKUP(AB$1,IN_0310!$A$4:$XA$84,($C1121+AB$2-2001)+8*$B1121,FALSE)</f>
        <v>-1</v>
      </c>
      <c r="AC1121" s="18">
        <f>VLOOKUP(AC$1,IN_0310!$A$4:$XA$84,($C1121+AC$2-2001)+8*$B1121,FALSE)</f>
        <v>-8</v>
      </c>
      <c r="AD1121" s="18">
        <f>VLOOKUP(AD$1,IN_0310!$A$4:$XA$84,($C1121+AD$2-2001)+8*$B1121,FALSE)</f>
        <v>-1</v>
      </c>
      <c r="AE1121" s="17">
        <v>1985</v>
      </c>
      <c r="AF1121" s="26"/>
      <c r="AG1121" s="26"/>
      <c r="AH1121" s="26"/>
      <c r="AI1121" s="26"/>
      <c r="AJ1121" s="26"/>
      <c r="AK1121" s="26"/>
      <c r="AL1121" s="21"/>
      <c r="AM1121" s="22"/>
      <c r="AN1121" s="18">
        <f>-VLOOKUP(AN$1,D_0310!$A$4:$XA$84,($C1121+AN$2-2001)+8*$B1121,FALSE)</f>
        <v>-24</v>
      </c>
      <c r="AO1121" s="18">
        <f>-VLOOKUP(AO$1,D_0310!$A$4:$XA$84,($C1121+AO$2-2001)+8*$B1121,FALSE)</f>
        <v>-18</v>
      </c>
      <c r="AP1121" s="18">
        <f>-VLOOKUP(AP$1,D_0310!$A$4:$XA$84,($C1121+AP$2-2001)+8*$B1121,FALSE)</f>
        <v>-17</v>
      </c>
      <c r="AQ1121" s="18">
        <f>-VLOOKUP(AQ$1,D_0310!$A$4:$XA$84,($C1121+AQ$2-2001)+8*$B1121,FALSE)</f>
        <v>-16</v>
      </c>
      <c r="AR1121" s="18">
        <f>-VLOOKUP(AR$1,D_0310!$A$4:$XA$84,($C1121+AR$2-2001)+8*$B1121,FALSE)</f>
        <v>-26</v>
      </c>
      <c r="AS1121" s="31">
        <v>4</v>
      </c>
      <c r="AT1121" s="55">
        <f>VLOOKUP(2002-C1121,census2002!$A$3:$CD$82,2+B1121)</f>
        <v>23000</v>
      </c>
      <c r="AU1121" s="17" t="s">
        <v>182</v>
      </c>
      <c r="AW1121">
        <f>1+L1121/AVERAGE(AVERAGE(SUM($AT1121,$D1121:K1121,$R1121:Y1121,$AF1121:AM1121),SUM($AT1121,$D1121:L1121,$R1121:Z1121,$AF1121:AN1121)),AVERAGE(SUM($AT1122,$D1122:L1122,$S1122:Z1122,$AG1122:AN1122),SUM($AT1122,$D1122:M1122,$S1122:AA1122,$AG1122:AO1122)))</f>
        <v>0.99922308306536889</v>
      </c>
      <c r="AX1121">
        <f>1+M1121/AVERAGE(AVERAGE(SUM($AT1121,$D1121:L1121,$R1121:Z1121,$AF1121:AN1121),SUM($AT1121,$D1121:M1121,$R1121:AA1121,$AF1121:AO1121)),AVERAGE(SUM($AT1122,$D1122:M1122,$S1122:AA1122,$AG1122:AO1122),SUM($AT1122,$D1122:N1122,$S1122:AB1122,$AG1122:AP1122)))</f>
        <v>0.99987028429358993</v>
      </c>
      <c r="AY1121">
        <f>1+N1121/AVERAGE(AVERAGE(SUM($AT1121,$D1121:M1121,$R1121:AA1121,$AF1121:AO1121),SUM($AT1121,$D1121:N1121,$R1121:AB1121,$AF1121:AP1121)),AVERAGE(SUM($AT1122,$D1122:N1122,$S1122:AB1122,$AG1122:AP1122),SUM($AT1122,$D1122:O1122,$S1122:AC1122,$AG1122:AQ1122)))</f>
        <v>0.99930682667417603</v>
      </c>
      <c r="AZ1121">
        <f>1+O1121/AVERAGE(AVERAGE(SUM($AT1121,$D1121:N1121,$R1121:AB1121,$AF1121:AP1121),SUM($AT1121,$D1121:O1121,$R1121:AC1121,$AF1121:AQ1121)),AVERAGE(SUM($AT1122,$D1122:O1122,$S1122:AC1122,$AG1122:AQ1122),SUM($AT1122,$D1122:P1122,$S1122:AD1122,$AG1122:AR1122)))</f>
        <v>0.9996962036303666</v>
      </c>
      <c r="BA1121" s="43">
        <f t="shared" si="1469"/>
        <v>0.99952406348926703</v>
      </c>
      <c r="BB1121" s="47">
        <f t="shared" si="1476"/>
        <v>1.0007640831938518</v>
      </c>
    </row>
    <row r="1122" spans="1:54">
      <c r="A1122" s="9">
        <v>1121</v>
      </c>
      <c r="B1122" s="17">
        <f t="shared" ref="B1122" si="1481">C1112</f>
        <v>74</v>
      </c>
      <c r="C1122" s="17">
        <v>1984</v>
      </c>
      <c r="D1122" s="26"/>
      <c r="E1122" s="26"/>
      <c r="F1122" s="26"/>
      <c r="G1122" s="26"/>
      <c r="H1122" s="26"/>
      <c r="I1122" s="26"/>
      <c r="J1122" s="21"/>
      <c r="K1122" s="22"/>
      <c r="L1122" s="22"/>
      <c r="M1122" s="19">
        <f>VLOOKUP(M$1,IR_0310!$A$4:$XA$84,($C1122+M$2-2001)+8*$B1122,FALSE)</f>
        <v>-3</v>
      </c>
      <c r="N1122" s="19">
        <f>VLOOKUP(N$1,IR_0310!$A$4:$XA$84,($C1122+N$2-2001)+8*$B1122,FALSE)</f>
        <v>-36</v>
      </c>
      <c r="O1122" s="19">
        <f>VLOOKUP(O$1,IR_0310!$A$4:$XA$84,($C1122+O$2-2001)+8*$B1122,FALSE)</f>
        <v>-13</v>
      </c>
      <c r="P1122" s="18">
        <f>VLOOKUP(P$1,IR_0310!$A$4:$XA$84,($C1122+P$2-2001)+8*$B1122,FALSE)</f>
        <v>-17</v>
      </c>
      <c r="Q1122" s="17">
        <v>1984</v>
      </c>
      <c r="R1122" s="26"/>
      <c r="S1122" s="26"/>
      <c r="T1122" s="26"/>
      <c r="U1122" s="26"/>
      <c r="V1122" s="26"/>
      <c r="W1122" s="26"/>
      <c r="X1122" s="21"/>
      <c r="Y1122" s="22"/>
      <c r="Z1122" s="22"/>
      <c r="AA1122" s="18">
        <f>VLOOKUP(AA$1,IN_0310!$A$4:$XA$84,($C1122+AA$2-2001)+8*$B1122,FALSE)</f>
        <v>-2</v>
      </c>
      <c r="AB1122" s="18">
        <f>VLOOKUP(AB$1,IN_0310!$A$4:$XA$84,($C1122+AB$2-2001)+8*$B1122,FALSE)</f>
        <v>-8</v>
      </c>
      <c r="AC1122" s="18">
        <f>VLOOKUP(AC$1,IN_0310!$A$4:$XA$84,($C1122+AC$2-2001)+8*$B1122,FALSE)</f>
        <v>-8</v>
      </c>
      <c r="AD1122" s="18">
        <f>VLOOKUP(AD$1,IN_0310!$A$4:$XA$84,($C1122+AD$2-2001)+8*$B1122,FALSE)</f>
        <v>-1</v>
      </c>
      <c r="AE1122" s="17">
        <v>1984</v>
      </c>
      <c r="AF1122" s="26"/>
      <c r="AG1122" s="26"/>
      <c r="AH1122" s="26"/>
      <c r="AI1122" s="26"/>
      <c r="AJ1122" s="26"/>
      <c r="AK1122" s="26"/>
      <c r="AL1122" s="21"/>
      <c r="AM1122" s="22"/>
      <c r="AN1122" s="22"/>
      <c r="AO1122" s="18">
        <f>-VLOOKUP(AO$1,D_0310!$A$4:$XA$84,($C1122+AO$2-2001)+8*$B1122,FALSE)</f>
        <v>-27</v>
      </c>
      <c r="AP1122" s="18">
        <f>-VLOOKUP(AP$1,D_0310!$A$4:$XA$84,($C1122+AP$2-2001)+8*$B1122,FALSE)</f>
        <v>-23</v>
      </c>
      <c r="AQ1122" s="18">
        <f>-VLOOKUP(AQ$1,D_0310!$A$4:$XA$84,($C1122+AQ$2-2001)+8*$B1122,FALSE)</f>
        <v>-36</v>
      </c>
      <c r="AR1122" s="18">
        <f>-VLOOKUP(AR$1,D_0310!$A$4:$XA$84,($C1122+AR$2-2001)+8*$B1122,FALSE)</f>
        <v>-22</v>
      </c>
      <c r="AS1122" s="31">
        <v>3</v>
      </c>
      <c r="AT1122" s="55">
        <f>VLOOKUP(2002-C1122,census2002!$A$3:$CD$82,2+B1122)</f>
        <v>23374</v>
      </c>
      <c r="AU1122" s="17" t="s">
        <v>183</v>
      </c>
      <c r="AX1122">
        <f>1+M1122/AVERAGE(AVERAGE(SUM($AT1122,$D1122:L1122,$R1122:Z1122,$AF1122:AN1122),SUM($AT1122,$D1122:M1122,$R1122:AA1122,$AF1122:AO1122)),AVERAGE(SUM($AT1123,$D1123:M1123,$S1123:AA1123,$AG1123:AO1123),SUM($AT1123,$D1123:N1123,$S1123:AB1123,$AG1123:AP1123)))</f>
        <v>0.99988708645413826</v>
      </c>
      <c r="AY1122">
        <f>1+N1122/AVERAGE(AVERAGE(SUM($AT1122,$D1122:M1122,$R1122:AA1122,$AF1122:AO1122),SUM($AT1122,$D1122:N1122,$R1122:AB1122,$AF1122:AP1122)),AVERAGE(SUM($AT1123,$D1123:N1123,$S1123:AB1123,$AG1123:AP1123),SUM($AT1123,$D1123:O1123,$S1123:AC1123,$AG1123:AQ1123)))</f>
        <v>0.99864165039477037</v>
      </c>
      <c r="AZ1122">
        <f>1+O1122/AVERAGE(AVERAGE(SUM($AT1122,$D1122:N1122,$R1122:AB1122,$AF1122:AP1122),SUM($AT1122,$D1122:O1122,$R1122:AC1122,$AF1122:AQ1122)),AVERAGE(SUM($AT1123,$D1123:O1123,$S1123:AC1123,$AG1123:AQ1123),SUM($AT1123,$D1123:P1123,$S1123:AD1123,$AG1123:AR1123)))</f>
        <v>0.99950823702975167</v>
      </c>
      <c r="BA1122" s="43">
        <f t="shared" si="1469"/>
        <v>0.99934552198265258</v>
      </c>
      <c r="BB1122" s="47">
        <f t="shared" si="1476"/>
        <v>1.0006871401758084</v>
      </c>
    </row>
    <row r="1123" spans="1:54">
      <c r="A1123" s="13">
        <v>1122</v>
      </c>
      <c r="B1123" s="17">
        <f t="shared" ref="B1123" si="1482">C1112</f>
        <v>74</v>
      </c>
      <c r="C1123" s="17">
        <v>1983</v>
      </c>
      <c r="D1123" s="26"/>
      <c r="E1123" s="26"/>
      <c r="F1123" s="26"/>
      <c r="G1123" s="26"/>
      <c r="H1123" s="26"/>
      <c r="I1123" s="26"/>
      <c r="J1123" s="21"/>
      <c r="K1123" s="22"/>
      <c r="L1123" s="22"/>
      <c r="M1123" s="22"/>
      <c r="N1123" s="19">
        <f>VLOOKUP(N$1,IR_0310!$A$4:$XA$84,($C1123+N$2-2001)+8*$B1123,FALSE)</f>
        <v>-36</v>
      </c>
      <c r="O1123" s="19">
        <f>VLOOKUP(O$1,IR_0310!$A$4:$XA$84,($C1123+O$2-2001)+8*$B1123,FALSE)</f>
        <v>-50</v>
      </c>
      <c r="P1123" s="18">
        <f>VLOOKUP(P$1,IR_0310!$A$4:$XA$84,($C1123+P$2-2001)+8*$B1123,FALSE)</f>
        <v>-24</v>
      </c>
      <c r="Q1123" s="17">
        <v>1983</v>
      </c>
      <c r="R1123" s="26"/>
      <c r="S1123" s="26"/>
      <c r="T1123" s="26"/>
      <c r="U1123" s="26"/>
      <c r="V1123" s="26"/>
      <c r="W1123" s="26"/>
      <c r="X1123" s="21"/>
      <c r="Y1123" s="22"/>
      <c r="Z1123" s="22"/>
      <c r="AA1123" s="22"/>
      <c r="AB1123" s="18">
        <f>VLOOKUP(AB$1,IN_0310!$A$4:$XA$84,($C1123+AB$2-2001)+8*$B1123,FALSE)</f>
        <v>-8</v>
      </c>
      <c r="AC1123" s="18">
        <f>VLOOKUP(AC$1,IN_0310!$A$4:$XA$84,($C1123+AC$2-2001)+8*$B1123,FALSE)</f>
        <v>-1</v>
      </c>
      <c r="AD1123" s="18">
        <f>VLOOKUP(AD$1,IN_0310!$A$4:$XA$84,($C1123+AD$2-2001)+8*$B1123,FALSE)</f>
        <v>-2</v>
      </c>
      <c r="AE1123" s="17">
        <v>1983</v>
      </c>
      <c r="AF1123" s="26"/>
      <c r="AG1123" s="26"/>
      <c r="AH1123" s="26"/>
      <c r="AI1123" s="26"/>
      <c r="AJ1123" s="26"/>
      <c r="AK1123" s="26"/>
      <c r="AL1123" s="21"/>
      <c r="AM1123" s="22"/>
      <c r="AN1123" s="22"/>
      <c r="AO1123" s="22"/>
      <c r="AP1123" s="18">
        <f>-VLOOKUP(AP$1,D_0310!$A$4:$XA$84,($C1123+AP$2-2001)+8*$B1123,FALSE)</f>
        <v>-32</v>
      </c>
      <c r="AQ1123" s="18">
        <f>-VLOOKUP(AQ$1,D_0310!$A$4:$XA$84,($C1123+AQ$2-2001)+8*$B1123,FALSE)</f>
        <v>-39</v>
      </c>
      <c r="AR1123" s="18">
        <f>-VLOOKUP(AR$1,D_0310!$A$4:$XA$84,($C1123+AR$2-2001)+8*$B1123,FALSE)</f>
        <v>-29</v>
      </c>
      <c r="AS1123" s="31">
        <v>2</v>
      </c>
      <c r="AT1123" s="55">
        <f>VLOOKUP(2002-C1123,census2002!$A$3:$CD$82,2+B1123)</f>
        <v>29818</v>
      </c>
      <c r="AU1123" s="17" t="s">
        <v>184</v>
      </c>
      <c r="AY1123">
        <f>1+N1123/AVERAGE(AVERAGE(SUM($AT1123,$D1123:M1123,$R1123:AA1123,$AF1123:AO1123),SUM($AT1123,$D1123:N1123,$R1123:AB1123,$AF1123:AP1123)),AVERAGE(SUM($AT1124,$D1124:N1124,$S1124:AB1124,$AG1124:AP1124),SUM($AT1124,$D1124:O1124,$S1124:AC1124,$AG1124:AQ1124)))</f>
        <v>0.99873145635857496</v>
      </c>
      <c r="AZ1123">
        <f>1+O1123/AVERAGE(AVERAGE(SUM($AT1123,$D1123:N1123,$R1123:AB1123,$AF1123:AP1123),SUM($AT1123,$D1123:O1123,$R1123:AC1123,$AF1123:AQ1123)),AVERAGE(SUM($AT1124,$D1124:O1124,$S1124:AC1124,$AG1124:AQ1124),SUM($AT1124,$D1124:P1124,$S1124:AD1124,$AG1124:AR1124)))</f>
        <v>0.99823260664009683</v>
      </c>
      <c r="BA1123" s="43">
        <f t="shared" si="1469"/>
        <v>0.99848200034566492</v>
      </c>
      <c r="BB1123" s="47">
        <f t="shared" si="1476"/>
        <v>0.99922891597341135</v>
      </c>
    </row>
    <row r="1124" spans="1:54">
      <c r="A1124" s="9">
        <v>1123</v>
      </c>
      <c r="B1124" s="17">
        <f t="shared" ref="B1124" si="1483">C1112</f>
        <v>74</v>
      </c>
      <c r="C1124" s="17">
        <v>1982</v>
      </c>
      <c r="D1124" s="26"/>
      <c r="E1124" s="26"/>
      <c r="F1124" s="26"/>
      <c r="G1124" s="26"/>
      <c r="H1124" s="26"/>
      <c r="I1124" s="26"/>
      <c r="J1124" s="21"/>
      <c r="K1124" s="22"/>
      <c r="L1124" s="22"/>
      <c r="M1124" s="22"/>
      <c r="N1124" s="22"/>
      <c r="O1124" s="19">
        <f>VLOOKUP(O$1,IR_0310!$A$4:$XA$84,($C1124+O$2-2001)+8*$B1124,FALSE)</f>
        <v>-50</v>
      </c>
      <c r="P1124" s="18">
        <f>VLOOKUP(P$1,IR_0310!$A$4:$XA$84,($C1124+P$2-2001)+8*$B1124,FALSE)</f>
        <v>-65</v>
      </c>
      <c r="Q1124" s="17">
        <v>1982</v>
      </c>
      <c r="R1124" s="26"/>
      <c r="S1124" s="26"/>
      <c r="T1124" s="26"/>
      <c r="U1124" s="26"/>
      <c r="V1124" s="26"/>
      <c r="W1124" s="26"/>
      <c r="X1124" s="21"/>
      <c r="Y1124" s="22"/>
      <c r="Z1124" s="22"/>
      <c r="AA1124" s="22"/>
      <c r="AB1124" s="22"/>
      <c r="AC1124" s="18">
        <f>VLOOKUP(AC$1,IN_0310!$A$4:$XA$84,($C1124+AC$2-2001)+8*$B1124,FALSE)</f>
        <v>-1</v>
      </c>
      <c r="AD1124" s="18">
        <f>VLOOKUP(AD$1,IN_0310!$A$4:$XA$84,($C1124+AD$2-2001)+8*$B1124,FALSE)</f>
        <v>3</v>
      </c>
      <c r="AE1124" s="17">
        <v>1982</v>
      </c>
      <c r="AF1124" s="26"/>
      <c r="AG1124" s="26"/>
      <c r="AH1124" s="26"/>
      <c r="AI1124" s="26"/>
      <c r="AJ1124" s="26"/>
      <c r="AK1124" s="26"/>
      <c r="AL1124" s="21"/>
      <c r="AM1124" s="22"/>
      <c r="AN1124" s="22"/>
      <c r="AO1124" s="22"/>
      <c r="AP1124" s="22"/>
      <c r="AQ1124" s="18">
        <f>-VLOOKUP(AQ$1,D_0310!$A$4:$XA$84,($C1124+AQ$2-2001)+8*$B1124,FALSE)</f>
        <v>-39</v>
      </c>
      <c r="AR1124" s="18">
        <f>-VLOOKUP(AR$1,D_0310!$A$4:$XA$84,($C1124+AR$2-2001)+8*$B1124,FALSE)</f>
        <v>-37</v>
      </c>
      <c r="AS1124" s="31">
        <v>1</v>
      </c>
      <c r="AT1124" s="55">
        <f>VLOOKUP(2002-C1124,census2002!$A$3:$CD$82,2+B1124)</f>
        <v>27023</v>
      </c>
      <c r="AU1124" s="17" t="s">
        <v>185</v>
      </c>
      <c r="AZ1124">
        <f>1+O1124/AVERAGE(AVERAGE(SUM($AT1124,$D1124:N1124,$R1124:AB1124,$AF1124:AP1124),SUM($AT1124,$D1124:O1124,$R1124:AC1124,$AF1124:AQ1124)),AVERAGE(SUM($AT1125,$D1125:O1125,$S1125:AC1125,$AG1125:AQ1125),SUM($AT1125,$D1125:P1125,$S1125:AD1125,$AG1125:AR1125)))</f>
        <v>0.99793339326492869</v>
      </c>
      <c r="BA1124" s="43">
        <f t="shared" si="1469"/>
        <v>0.99793339326492869</v>
      </c>
      <c r="BB1124" s="47">
        <f t="shared" si="1476"/>
        <v>0.99918853131377383</v>
      </c>
    </row>
    <row r="1125" spans="1:54">
      <c r="A1125" s="13">
        <v>1124</v>
      </c>
      <c r="B1125" s="17">
        <f t="shared" ref="B1125" si="1484">C1112</f>
        <v>74</v>
      </c>
      <c r="C1125" s="17">
        <v>1981</v>
      </c>
      <c r="D1125" s="26"/>
      <c r="E1125" s="26"/>
      <c r="F1125" s="26"/>
      <c r="G1125" s="26"/>
      <c r="H1125" s="26"/>
      <c r="I1125" s="26"/>
      <c r="J1125" s="21"/>
      <c r="K1125" s="22"/>
      <c r="L1125" s="22"/>
      <c r="M1125" s="22"/>
      <c r="N1125" s="22"/>
      <c r="O1125" s="22"/>
      <c r="P1125" s="18">
        <f>VLOOKUP(P$1,IR_0310!$A$4:$XA$84,($C1125+P$2-2001)+8*$B1125,FALSE)</f>
        <v>-65</v>
      </c>
      <c r="Q1125" s="17">
        <v>1981</v>
      </c>
      <c r="R1125" s="26"/>
      <c r="S1125" s="26"/>
      <c r="T1125" s="26"/>
      <c r="U1125" s="26"/>
      <c r="V1125" s="26"/>
      <c r="W1125" s="26"/>
      <c r="X1125" s="21"/>
      <c r="Y1125" s="22"/>
      <c r="Z1125" s="22"/>
      <c r="AA1125" s="22"/>
      <c r="AB1125" s="22"/>
      <c r="AC1125" s="22"/>
      <c r="AD1125" s="18">
        <f>VLOOKUP(AD$1,IN_0310!$A$4:$XA$84,($C1125+AD$2-2001)+8*$B1125,FALSE)</f>
        <v>3</v>
      </c>
      <c r="AE1125" s="17">
        <v>1981</v>
      </c>
      <c r="AF1125" s="26"/>
      <c r="AG1125" s="26"/>
      <c r="AH1125" s="26"/>
      <c r="AI1125" s="26"/>
      <c r="AJ1125" s="26"/>
      <c r="AK1125" s="26"/>
      <c r="AL1125" s="21"/>
      <c r="AM1125" s="22"/>
      <c r="AN1125" s="22"/>
      <c r="AO1125" s="22"/>
      <c r="AP1125" s="22"/>
      <c r="AQ1125" s="22"/>
      <c r="AR1125" s="18">
        <f>-VLOOKUP(AR$1,D_0310!$A$4:$XA$84,($C1125+AR$2-2001)+8*$B1125,FALSE)</f>
        <v>-35</v>
      </c>
      <c r="AS1125" s="31"/>
      <c r="AT1125" s="55">
        <f>VLOOKUP(2002-C1125,census2002!$A$3:$CD$82,2+B1125)</f>
        <v>21459</v>
      </c>
      <c r="AU1125" s="17" t="s">
        <v>186</v>
      </c>
    </row>
    <row r="1126" spans="1:54" ht="15.75" thickBot="1">
      <c r="A1126" s="9">
        <v>1125</v>
      </c>
      <c r="B1126" s="10" t="str">
        <f>INDEX('regions#'!$B$2:$B$79,B1128+1)</f>
        <v>Чувашская Республика</v>
      </c>
      <c r="C1126" s="51" t="s">
        <v>159</v>
      </c>
      <c r="D1126" s="11" t="s">
        <v>912</v>
      </c>
      <c r="E1126" s="11" t="s">
        <v>913</v>
      </c>
      <c r="F1126" s="11" t="s">
        <v>914</v>
      </c>
      <c r="G1126" s="11" t="s">
        <v>915</v>
      </c>
      <c r="H1126" s="11" t="s">
        <v>916</v>
      </c>
      <c r="I1126" s="11" t="s">
        <v>917</v>
      </c>
      <c r="J1126" s="11" t="s">
        <v>918</v>
      </c>
      <c r="K1126" s="12" t="s">
        <v>919</v>
      </c>
      <c r="L1126" s="12" t="s">
        <v>920</v>
      </c>
      <c r="M1126" s="12" t="s">
        <v>921</v>
      </c>
      <c r="N1126" s="12" t="s">
        <v>922</v>
      </c>
      <c r="O1126" s="12" t="s">
        <v>923</v>
      </c>
      <c r="P1126" s="11" t="s">
        <v>924</v>
      </c>
      <c r="Q1126" s="52" t="s">
        <v>160</v>
      </c>
      <c r="R1126" s="23" t="s">
        <v>912</v>
      </c>
      <c r="S1126" s="23" t="s">
        <v>913</v>
      </c>
      <c r="T1126" s="23" t="s">
        <v>914</v>
      </c>
      <c r="U1126" s="23" t="s">
        <v>915</v>
      </c>
      <c r="V1126" s="23" t="s">
        <v>916</v>
      </c>
      <c r="W1126" s="23" t="s">
        <v>917</v>
      </c>
      <c r="X1126" s="23" t="s">
        <v>918</v>
      </c>
      <c r="Y1126" s="23" t="s">
        <v>919</v>
      </c>
      <c r="Z1126" s="23" t="s">
        <v>920</v>
      </c>
      <c r="AA1126" s="23" t="s">
        <v>921</v>
      </c>
      <c r="AB1126" s="23" t="s">
        <v>922</v>
      </c>
      <c r="AC1126" s="23" t="s">
        <v>923</v>
      </c>
      <c r="AD1126" s="23" t="s">
        <v>924</v>
      </c>
      <c r="AE1126" s="53" t="s">
        <v>161</v>
      </c>
      <c r="AF1126" s="27" t="s">
        <v>912</v>
      </c>
      <c r="AG1126" s="27" t="s">
        <v>913</v>
      </c>
      <c r="AH1126" s="27" t="s">
        <v>914</v>
      </c>
      <c r="AI1126" s="27" t="s">
        <v>915</v>
      </c>
      <c r="AJ1126" s="27" t="s">
        <v>916</v>
      </c>
      <c r="AK1126" s="27" t="s">
        <v>917</v>
      </c>
      <c r="AL1126" s="27" t="s">
        <v>918</v>
      </c>
      <c r="AM1126" s="27" t="s">
        <v>919</v>
      </c>
      <c r="AN1126" s="27" t="s">
        <v>920</v>
      </c>
      <c r="AO1126" s="27" t="s">
        <v>921</v>
      </c>
      <c r="AP1126" s="27" t="s">
        <v>922</v>
      </c>
      <c r="AQ1126" s="27" t="s">
        <v>923</v>
      </c>
      <c r="AR1126" s="27" t="s">
        <v>924</v>
      </c>
      <c r="AS1126" s="31" t="s">
        <v>162</v>
      </c>
      <c r="AT1126" s="2" t="s">
        <v>163</v>
      </c>
      <c r="AV1126" s="54">
        <f t="shared" ref="AV1126:AZ1126" si="1485">AVERAGE(AV1128:AV1139)</f>
        <v>0.99655676004413207</v>
      </c>
      <c r="AW1126" s="54">
        <f t="shared" si="1485"/>
        <v>0.99863524402783421</v>
      </c>
      <c r="AX1126" s="54">
        <f t="shared" si="1485"/>
        <v>0.99943123788276655</v>
      </c>
      <c r="AY1126" s="54">
        <f t="shared" si="1485"/>
        <v>0.99850562047698743</v>
      </c>
      <c r="AZ1126" s="54">
        <f t="shared" si="1485"/>
        <v>0.99830519069161094</v>
      </c>
      <c r="BA1126" s="38" t="s">
        <v>983</v>
      </c>
      <c r="BB1126" s="39">
        <f t="shared" ref="BB1126" si="1486">PRODUCT(AV1126:AZ1126)-1</f>
        <v>-8.5388728741777609E-3</v>
      </c>
    </row>
    <row r="1127" spans="1:54" ht="15.75" thickBot="1">
      <c r="A1127" s="13">
        <v>1126</v>
      </c>
      <c r="C1127" s="14">
        <f t="shared" ref="C1127" si="1487">A1126/15</f>
        <v>75</v>
      </c>
      <c r="D1127" s="15">
        <v>10</v>
      </c>
      <c r="E1127" s="15">
        <v>11</v>
      </c>
      <c r="F1127" s="15">
        <v>12</v>
      </c>
      <c r="G1127" s="15">
        <v>13</v>
      </c>
      <c r="H1127" s="15">
        <v>14</v>
      </c>
      <c r="I1127" s="15">
        <v>15</v>
      </c>
      <c r="J1127" s="15">
        <v>16</v>
      </c>
      <c r="K1127" s="16">
        <v>17</v>
      </c>
      <c r="L1127" s="16">
        <v>18</v>
      </c>
      <c r="M1127" s="16">
        <v>19</v>
      </c>
      <c r="N1127" s="16">
        <v>20</v>
      </c>
      <c r="O1127" s="16">
        <v>21</v>
      </c>
      <c r="P1127" s="15">
        <v>22</v>
      </c>
      <c r="R1127" s="15">
        <v>10</v>
      </c>
      <c r="S1127" s="15">
        <v>11</v>
      </c>
      <c r="T1127" s="15">
        <v>12</v>
      </c>
      <c r="U1127" s="15">
        <v>13</v>
      </c>
      <c r="V1127" s="15">
        <v>14</v>
      </c>
      <c r="W1127" s="15">
        <v>15</v>
      </c>
      <c r="X1127" s="15">
        <v>16</v>
      </c>
      <c r="Y1127" s="25">
        <v>17</v>
      </c>
      <c r="Z1127" s="25">
        <v>18</v>
      </c>
      <c r="AA1127" s="25">
        <v>19</v>
      </c>
      <c r="AB1127" s="25">
        <v>20</v>
      </c>
      <c r="AC1127" s="25">
        <v>21</v>
      </c>
      <c r="AD1127" s="15">
        <v>22</v>
      </c>
      <c r="AF1127" s="15">
        <v>10</v>
      </c>
      <c r="AG1127" s="15">
        <v>11</v>
      </c>
      <c r="AH1127" s="15">
        <v>12</v>
      </c>
      <c r="AI1127" s="15">
        <v>13</v>
      </c>
      <c r="AJ1127" s="15">
        <v>14</v>
      </c>
      <c r="AK1127" s="15">
        <v>15</v>
      </c>
      <c r="AL1127" s="15">
        <v>16</v>
      </c>
      <c r="AM1127" s="29">
        <v>17</v>
      </c>
      <c r="AN1127" s="29">
        <v>18</v>
      </c>
      <c r="AO1127" s="29">
        <v>19</v>
      </c>
      <c r="AP1127" s="29">
        <v>20</v>
      </c>
      <c r="AQ1127" s="29">
        <v>21</v>
      </c>
      <c r="AR1127" s="15">
        <v>22</v>
      </c>
      <c r="AS1127" s="31"/>
      <c r="AT1127" s="55"/>
      <c r="AU1127" s="14" t="s">
        <v>165</v>
      </c>
      <c r="AV1127" s="40" t="s">
        <v>166</v>
      </c>
      <c r="AW1127" s="40" t="s">
        <v>167</v>
      </c>
      <c r="AX1127" s="40" t="s">
        <v>168</v>
      </c>
      <c r="AY1127" s="40" t="s">
        <v>169</v>
      </c>
      <c r="AZ1127" s="40" t="s">
        <v>170</v>
      </c>
      <c r="BA1127" s="41" t="s">
        <v>171</v>
      </c>
      <c r="BB1127" s="42"/>
    </row>
    <row r="1128" spans="1:54">
      <c r="A1128" s="9">
        <v>1127</v>
      </c>
      <c r="B1128">
        <f t="shared" ref="B1128" si="1488">C1127</f>
        <v>75</v>
      </c>
      <c r="C1128" s="17">
        <v>1993</v>
      </c>
      <c r="D1128" s="18">
        <f>VLOOKUP(D$1,IR_0310!$A$4:$XA$84,($C1128+D$2-2001)+8*$B1128,FALSE)</f>
        <v>18</v>
      </c>
      <c r="E1128" s="18">
        <f>VLOOKUP(E$1,IR_0310!$A$4:$XA$84,($C1128+E$2-2001)+8*$B1128,FALSE)</f>
        <v>-10</v>
      </c>
      <c r="F1128" s="18">
        <f>VLOOKUP(F$1,IR_0310!$A$4:$XA$84,($C1128+F$2-2001)+8*$B1128,FALSE)</f>
        <v>-7</v>
      </c>
      <c r="G1128" s="18">
        <f>VLOOKUP(G$1,IR_0310!$A$4:$XA$84,($C1128+G$2-2001)+8*$B1128,FALSE)</f>
        <v>0</v>
      </c>
      <c r="H1128" s="18">
        <f>VLOOKUP(H$1,IR_0310!$A$4:$XA$84,($C1128+H$2-2001)+8*$B1128,FALSE)</f>
        <v>-8</v>
      </c>
      <c r="I1128" s="18">
        <f>VLOOKUP(I$1,IR_0310!$A$4:$XA$84,($C1128+I$2-2001)+8*$B1128,FALSE)</f>
        <v>15</v>
      </c>
      <c r="J1128" s="18">
        <f>VLOOKUP(J$1,IR_0310!$A$4:$XA$84,($C1128+J$2-2001)+8*$B1128,FALSE)</f>
        <v>14</v>
      </c>
      <c r="K1128" s="19">
        <f>VLOOKUP(K$1,IR_0310!$A$4:$XA$84,($C1128+K$2-2001)+8*$B1128,FALSE)</f>
        <v>-174</v>
      </c>
      <c r="L1128" s="20"/>
      <c r="M1128" s="20"/>
      <c r="N1128" s="20"/>
      <c r="O1128" s="20"/>
      <c r="P1128" s="26"/>
      <c r="Q1128" s="17">
        <v>1993</v>
      </c>
      <c r="R1128" s="18">
        <f>VLOOKUP(R$1,IN_0310!$A$4:$XA$84,($C1128+R$2-2001)+8*$B1128,FALSE)</f>
        <v>-1</v>
      </c>
      <c r="S1128" s="18">
        <f>VLOOKUP(S$1,IN_0310!$A$4:$XA$84,($C1128+S$2-2001)+8*$B1128,FALSE)</f>
        <v>1</v>
      </c>
      <c r="T1128" s="18">
        <f>VLOOKUP(T$1,IN_0310!$A$4:$XA$84,($C1128+T$2-2001)+8*$B1128,FALSE)</f>
        <v>3</v>
      </c>
      <c r="U1128" s="18">
        <f>VLOOKUP(U$1,IN_0310!$A$4:$XA$84,($C1128+U$2-2001)+8*$B1128,FALSE)</f>
        <v>0</v>
      </c>
      <c r="V1128" s="18">
        <f>VLOOKUP(V$1,IN_0310!$A$4:$XA$84,($C1128+V$2-2001)+8*$B1128,FALSE)</f>
        <v>4</v>
      </c>
      <c r="W1128" s="18">
        <f>VLOOKUP(W$1,IN_0310!$A$4:$XA$84,($C1128+W$2-2001)+8*$B1128,FALSE)</f>
        <v>0</v>
      </c>
      <c r="X1128" s="18">
        <f>VLOOKUP(X$1,IN_0310!$A$4:$XA$84,($C1128+X$2-2001)+8*$B1128,FALSE)</f>
        <v>6</v>
      </c>
      <c r="Y1128" s="18">
        <f>VLOOKUP(Y$1,IN_0310!$A$4:$XA$84,($C1128+Y$2-2001)+8*$B1128,FALSE)</f>
        <v>1</v>
      </c>
      <c r="Z1128" s="20"/>
      <c r="AA1128" s="20"/>
      <c r="AB1128" s="20"/>
      <c r="AC1128" s="20"/>
      <c r="AD1128" s="26"/>
      <c r="AE1128" s="17">
        <v>1993</v>
      </c>
      <c r="AF1128" s="18">
        <f>-VLOOKUP(AF$1,D_0310!$A$4:$XA$84,($C1128+AF$2-2001)+8*$B1128,FALSE)</f>
        <v>-8</v>
      </c>
      <c r="AG1128" s="18">
        <f>-VLOOKUP(AG$1,D_0310!$A$4:$XA$84,($C1128+AG$2-2001)+8*$B1128,FALSE)</f>
        <v>-3</v>
      </c>
      <c r="AH1128" s="18">
        <f>-VLOOKUP(AH$1,D_0310!$A$4:$XA$84,($C1128+AH$2-2001)+8*$B1128,FALSE)</f>
        <v>-4</v>
      </c>
      <c r="AI1128" s="18">
        <f>-VLOOKUP(AI$1,D_0310!$A$4:$XA$84,($C1128+AI$2-2001)+8*$B1128,FALSE)</f>
        <v>-10</v>
      </c>
      <c r="AJ1128" s="18">
        <f>-VLOOKUP(AJ$1,D_0310!$A$4:$XA$84,($C1128+AJ$2-2001)+8*$B1128,FALSE)</f>
        <v>-6</v>
      </c>
      <c r="AK1128" s="18">
        <f>-VLOOKUP(AK$1,D_0310!$A$4:$XA$84,($C1128+AK$2-2001)+8*$B1128,FALSE)</f>
        <v>-12</v>
      </c>
      <c r="AL1128" s="18">
        <f>-VLOOKUP(AL$1,D_0310!$A$4:$XA$84,($C1128+AL$2-2001)+8*$B1128,FALSE)</f>
        <v>-10</v>
      </c>
      <c r="AM1128" s="18">
        <f>-VLOOKUP(AM$1,D_0310!$A$4:$XA$84,($C1128+AM$2-2001)+8*$B1128,FALSE)</f>
        <v>-18</v>
      </c>
      <c r="AN1128" s="20"/>
      <c r="AO1128" s="20"/>
      <c r="AP1128" s="20"/>
      <c r="AQ1128" s="20"/>
      <c r="AR1128" s="26"/>
      <c r="AS1128" s="31">
        <v>1</v>
      </c>
      <c r="AT1128" s="55">
        <f>VLOOKUP(2002-C1128,census2002!$A$3:$CD$82,2+B1128)</f>
        <v>14151</v>
      </c>
      <c r="AU1128" s="17" t="s">
        <v>172</v>
      </c>
      <c r="AV1128">
        <f>1+K1128/AVERAGE(AVERAGE(SUM($AT1128,$D1128:J1128,$R1128:X1128,$AF1128:AL1128),SUM($AT1128,$D1128:K1128,$R1128:Y1128,$AF1128:AM1128)),AVERAGE(SUM($AT1129,$D1129:K1129,$S1129:Y1129,$AG1129:AM1129),SUM($AT1129,$D1129:L1129,$S1129:Z1129,$AG1129:AN1129)))</f>
        <v>0.98873385347534726</v>
      </c>
      <c r="BA1128" s="43">
        <f t="shared" ref="BA1128:BA1139" si="1489">(PRODUCT(AV1128:AZ1128))^(1/AS1128)</f>
        <v>0.98873385347534726</v>
      </c>
      <c r="BB1128" s="43" t="s">
        <v>173</v>
      </c>
    </row>
    <row r="1129" spans="1:54">
      <c r="A1129" s="13">
        <v>1128</v>
      </c>
      <c r="B1129" s="17">
        <f t="shared" ref="B1129" si="1490">C1127</f>
        <v>75</v>
      </c>
      <c r="C1129" s="17">
        <v>1992</v>
      </c>
      <c r="D1129" s="21"/>
      <c r="E1129" s="18">
        <f>VLOOKUP(E$1,IR_0310!$A$4:$XA$84,($C1129+E$2-2001)+8*$B1129,FALSE)</f>
        <v>7</v>
      </c>
      <c r="F1129" s="18">
        <f>VLOOKUP(F$1,IR_0310!$A$4:$XA$84,($C1129+F$2-2001)+8*$B1129,FALSE)</f>
        <v>16</v>
      </c>
      <c r="G1129" s="18">
        <f>VLOOKUP(G$1,IR_0310!$A$4:$XA$84,($C1129+G$2-2001)+8*$B1129,FALSE)</f>
        <v>-7</v>
      </c>
      <c r="H1129" s="18">
        <f>VLOOKUP(H$1,IR_0310!$A$4:$XA$84,($C1129+H$2-2001)+8*$B1129,FALSE)</f>
        <v>21</v>
      </c>
      <c r="I1129" s="18">
        <f>VLOOKUP(I$1,IR_0310!$A$4:$XA$84,($C1129+I$2-2001)+8*$B1129,FALSE)</f>
        <v>8</v>
      </c>
      <c r="J1129" s="18">
        <f>VLOOKUP(J$1,IR_0310!$A$4:$XA$84,($C1129+J$2-2001)+8*$B1129,FALSE)</f>
        <v>39</v>
      </c>
      <c r="K1129" s="19">
        <f>VLOOKUP(K$1,IR_0310!$A$4:$XA$84,($C1129+K$2-2001)+8*$B1129,FALSE)</f>
        <v>-172</v>
      </c>
      <c r="L1129" s="19">
        <f>VLOOKUP(L$1,IR_0310!$A$4:$XA$84,($C1129+L$2-2001)+8*$B1129,FALSE)</f>
        <v>-163</v>
      </c>
      <c r="M1129" s="22"/>
      <c r="N1129" s="22"/>
      <c r="O1129" s="22"/>
      <c r="P1129" s="21"/>
      <c r="Q1129" s="17">
        <v>1992</v>
      </c>
      <c r="R1129" s="21"/>
      <c r="S1129" s="18">
        <f>VLOOKUP(S$1,IN_0310!$A$4:$XA$84,($C1129+S$2-2001)+8*$B1129,FALSE)</f>
        <v>3</v>
      </c>
      <c r="T1129" s="18">
        <f>VLOOKUP(T$1,IN_0310!$A$4:$XA$84,($C1129+T$2-2001)+8*$B1129,FALSE)</f>
        <v>1</v>
      </c>
      <c r="U1129" s="18">
        <f>VLOOKUP(U$1,IN_0310!$A$4:$XA$84,($C1129+U$2-2001)+8*$B1129,FALSE)</f>
        <v>-2</v>
      </c>
      <c r="V1129" s="18">
        <f>VLOOKUP(V$1,IN_0310!$A$4:$XA$84,($C1129+V$2-2001)+8*$B1129,FALSE)</f>
        <v>4</v>
      </c>
      <c r="W1129" s="18">
        <f>VLOOKUP(W$1,IN_0310!$A$4:$XA$84,($C1129+W$2-2001)+8*$B1129,FALSE)</f>
        <v>8</v>
      </c>
      <c r="X1129" s="18">
        <f>VLOOKUP(X$1,IN_0310!$A$4:$XA$84,($C1129+X$2-2001)+8*$B1129,FALSE)</f>
        <v>7</v>
      </c>
      <c r="Y1129" s="18">
        <f>VLOOKUP(Y$1,IN_0310!$A$4:$XA$84,($C1129+Y$2-2001)+8*$B1129,FALSE)</f>
        <v>12</v>
      </c>
      <c r="Z1129" s="18">
        <f>VLOOKUP(Z$1,IN_0310!$A$4:$XA$84,($C1129+Z$2-2001)+8*$B1129,FALSE)</f>
        <v>13</v>
      </c>
      <c r="AA1129" s="22"/>
      <c r="AB1129" s="22"/>
      <c r="AC1129" s="22"/>
      <c r="AD1129" s="21"/>
      <c r="AE1129" s="17">
        <v>1992</v>
      </c>
      <c r="AF1129" s="21"/>
      <c r="AG1129" s="18">
        <f>-VLOOKUP(AG$1,D_0310!$A$4:$XA$84,($C1129+AG$2-2001)+8*$B1129,FALSE)</f>
        <v>-2</v>
      </c>
      <c r="AH1129" s="18">
        <f>-VLOOKUP(AH$1,D_0310!$A$4:$XA$84,($C1129+AH$2-2001)+8*$B1129,FALSE)</f>
        <v>-11</v>
      </c>
      <c r="AI1129" s="18">
        <f>-VLOOKUP(AI$1,D_0310!$A$4:$XA$84,($C1129+AI$2-2001)+8*$B1129,FALSE)</f>
        <v>-7</v>
      </c>
      <c r="AJ1129" s="18">
        <f>-VLOOKUP(AJ$1,D_0310!$A$4:$XA$84,($C1129+AJ$2-2001)+8*$B1129,FALSE)</f>
        <v>-8</v>
      </c>
      <c r="AK1129" s="18">
        <f>-VLOOKUP(AK$1,D_0310!$A$4:$XA$84,($C1129+AK$2-2001)+8*$B1129,FALSE)</f>
        <v>-11</v>
      </c>
      <c r="AL1129" s="18">
        <f>-VLOOKUP(AL$1,D_0310!$A$4:$XA$84,($C1129+AL$2-2001)+8*$B1129,FALSE)</f>
        <v>-14</v>
      </c>
      <c r="AM1129" s="18">
        <f>-VLOOKUP(AM$1,D_0310!$A$4:$XA$84,($C1129+AM$2-2001)+8*$B1129,FALSE)</f>
        <v>-8</v>
      </c>
      <c r="AN1129" s="18">
        <f>-VLOOKUP(AN$1,D_0310!$A$4:$XA$84,($C1129+AN$2-2001)+8*$B1129,FALSE)</f>
        <v>-13</v>
      </c>
      <c r="AO1129" s="22"/>
      <c r="AP1129" s="22"/>
      <c r="AQ1129" s="22"/>
      <c r="AR1129" s="21"/>
      <c r="AS1129" s="31">
        <v>2</v>
      </c>
      <c r="AT1129" s="55">
        <f>VLOOKUP(2002-C1129,census2002!$A$3:$CD$82,2+B1129)</f>
        <v>17049</v>
      </c>
      <c r="AU1129" s="17" t="s">
        <v>174</v>
      </c>
      <c r="AV1129">
        <f>1+K1129/AVERAGE(AVERAGE(SUM($AT1129,$D1129:J1129,$R1129:X1129,$AF1129:AL1129),SUM($AT1129,$D1129:K1129,$R1129:Y1129,$AF1129:AM1129)),AVERAGE(SUM($AT1130,$D1130:K1130,$S1130:Y1130,$AG1130:AM1130),SUM($AT1130,$D1130:L1130,$S1130:Z1130,$AG1130:AN1130)))</f>
        <v>0.99056552026767597</v>
      </c>
      <c r="AW1129">
        <f>1+L1129/AVERAGE(AVERAGE(SUM($AT1129,$D1129:K1129,$R1129:Y1129,$AF1129:AM1129),SUM($AT1129,$D1129:L1129,$R1129:Z1129,$AF1129:AN1129)),AVERAGE(SUM($AT1130,$D1130:L1130,$S1130:Z1130,$AG1130:AN1130),SUM($AT1130,$D1130:M1130,$S1130:AA1130,$AG1130:AO1130)))</f>
        <v>0.99100478732944275</v>
      </c>
      <c r="BA1129" s="43">
        <f t="shared" si="1489"/>
        <v>0.99078512945479102</v>
      </c>
      <c r="BB1129" s="44">
        <f t="shared" ref="BB1129" si="1491">AVERAGE(BA1128:BA1139)^5-1</f>
        <v>-1.3402160024444942E-2</v>
      </c>
    </row>
    <row r="1130" spans="1:54">
      <c r="A1130" s="9">
        <v>1129</v>
      </c>
      <c r="B1130" s="17">
        <f t="shared" ref="B1130" si="1492">C1127</f>
        <v>75</v>
      </c>
      <c r="C1130" s="17">
        <v>1991</v>
      </c>
      <c r="D1130" s="21"/>
      <c r="E1130" s="21"/>
      <c r="F1130" s="18">
        <f>VLOOKUP(F$1,IR_0310!$A$4:$XA$84,($C1130+F$2-2001)+8*$B1130,FALSE)</f>
        <v>22</v>
      </c>
      <c r="G1130" s="18">
        <f>VLOOKUP(G$1,IR_0310!$A$4:$XA$84,($C1130+G$2-2001)+8*$B1130,FALSE)</f>
        <v>14</v>
      </c>
      <c r="H1130" s="18">
        <f>VLOOKUP(H$1,IR_0310!$A$4:$XA$84,($C1130+H$2-2001)+8*$B1130,FALSE)</f>
        <v>9</v>
      </c>
      <c r="I1130" s="18">
        <f>VLOOKUP(I$1,IR_0310!$A$4:$XA$84,($C1130+I$2-2001)+8*$B1130,FALSE)</f>
        <v>24</v>
      </c>
      <c r="J1130" s="18">
        <f>VLOOKUP(J$1,IR_0310!$A$4:$XA$84,($C1130+J$2-2001)+8*$B1130,FALSE)</f>
        <v>18</v>
      </c>
      <c r="K1130" s="19">
        <f>VLOOKUP(K$1,IR_0310!$A$4:$XA$84,($C1130+K$2-2001)+8*$B1130,FALSE)</f>
        <v>-27</v>
      </c>
      <c r="L1130" s="19">
        <f>VLOOKUP(L$1,IR_0310!$A$4:$XA$84,($C1130+L$2-2001)+8*$B1130,FALSE)</f>
        <v>-57</v>
      </c>
      <c r="M1130" s="19">
        <f>VLOOKUP(M$1,IR_0310!$A$4:$XA$84,($C1130+M$2-2001)+8*$B1130,FALSE)</f>
        <v>-52</v>
      </c>
      <c r="N1130" s="22"/>
      <c r="O1130" s="22"/>
      <c r="P1130" s="21"/>
      <c r="Q1130" s="17">
        <v>1991</v>
      </c>
      <c r="R1130" s="21"/>
      <c r="S1130" s="21"/>
      <c r="T1130" s="18">
        <f>VLOOKUP(T$1,IN_0310!$A$4:$XA$84,($C1130+T$2-2001)+8*$B1130,FALSE)</f>
        <v>0</v>
      </c>
      <c r="U1130" s="18">
        <f>VLOOKUP(U$1,IN_0310!$A$4:$XA$84,($C1130+U$2-2001)+8*$B1130,FALSE)</f>
        <v>-2</v>
      </c>
      <c r="V1130" s="18">
        <f>VLOOKUP(V$1,IN_0310!$A$4:$XA$84,($C1130+V$2-2001)+8*$B1130,FALSE)</f>
        <v>2</v>
      </c>
      <c r="W1130" s="18">
        <f>VLOOKUP(W$1,IN_0310!$A$4:$XA$84,($C1130+W$2-2001)+8*$B1130,FALSE)</f>
        <v>-5</v>
      </c>
      <c r="X1130" s="18">
        <f>VLOOKUP(X$1,IN_0310!$A$4:$XA$84,($C1130+X$2-2001)+8*$B1130,FALSE)</f>
        <v>3</v>
      </c>
      <c r="Y1130" s="18">
        <f>VLOOKUP(Y$1,IN_0310!$A$4:$XA$84,($C1130+Y$2-2001)+8*$B1130,FALSE)</f>
        <v>11</v>
      </c>
      <c r="Z1130" s="18">
        <f>VLOOKUP(Z$1,IN_0310!$A$4:$XA$84,($C1130+Z$2-2001)+8*$B1130,FALSE)</f>
        <v>15</v>
      </c>
      <c r="AA1130" s="18">
        <f>VLOOKUP(AA$1,IN_0310!$A$4:$XA$84,($C1130+AA$2-2001)+8*$B1130,FALSE)</f>
        <v>32</v>
      </c>
      <c r="AB1130" s="22"/>
      <c r="AC1130" s="22"/>
      <c r="AD1130" s="21"/>
      <c r="AE1130" s="17">
        <v>1991</v>
      </c>
      <c r="AF1130" s="21"/>
      <c r="AG1130" s="21"/>
      <c r="AH1130" s="18">
        <f>-VLOOKUP(AH$1,D_0310!$A$4:$XA$84,($C1130+AH$2-2001)+8*$B1130,FALSE)</f>
        <v>-5</v>
      </c>
      <c r="AI1130" s="18">
        <f>-VLOOKUP(AI$1,D_0310!$A$4:$XA$84,($C1130+AI$2-2001)+8*$B1130,FALSE)</f>
        <v>-5</v>
      </c>
      <c r="AJ1130" s="18">
        <f>-VLOOKUP(AJ$1,D_0310!$A$4:$XA$84,($C1130+AJ$2-2001)+8*$B1130,FALSE)</f>
        <v>-10</v>
      </c>
      <c r="AK1130" s="18">
        <f>-VLOOKUP(AK$1,D_0310!$A$4:$XA$84,($C1130+AK$2-2001)+8*$B1130,FALSE)</f>
        <v>-19</v>
      </c>
      <c r="AL1130" s="18">
        <f>-VLOOKUP(AL$1,D_0310!$A$4:$XA$84,($C1130+AL$2-2001)+8*$B1130,FALSE)</f>
        <v>-15</v>
      </c>
      <c r="AM1130" s="18">
        <f>-VLOOKUP(AM$1,D_0310!$A$4:$XA$84,($C1130+AM$2-2001)+8*$B1130,FALSE)</f>
        <v>-17</v>
      </c>
      <c r="AN1130" s="18">
        <f>-VLOOKUP(AN$1,D_0310!$A$4:$XA$84,($C1130+AN$2-2001)+8*$B1130,FALSE)</f>
        <v>-24</v>
      </c>
      <c r="AO1130" s="18">
        <f>-VLOOKUP(AO$1,D_0310!$A$4:$XA$84,($C1130+AO$2-2001)+8*$B1130,FALSE)</f>
        <v>-24</v>
      </c>
      <c r="AP1130" s="22"/>
      <c r="AQ1130" s="22"/>
      <c r="AR1130" s="21"/>
      <c r="AS1130" s="31">
        <v>3</v>
      </c>
      <c r="AT1130" s="55">
        <f>VLOOKUP(2002-C1130,census2002!$A$3:$CD$82,2+B1130)</f>
        <v>19480</v>
      </c>
      <c r="AU1130" s="17" t="s">
        <v>175</v>
      </c>
      <c r="AV1130">
        <f>1+K1130/AVERAGE(AVERAGE(SUM($AT1130,$D1130:J1130,$R1130:X1130,$AF1130:AL1130),SUM($AT1130,$D1130:K1130,$R1130:Y1130,$AF1130:AM1130)),AVERAGE(SUM($AT1131,$D1131:K1131,$S1131:Y1131,$AG1131:AM1131),SUM($AT1131,$D1131:L1131,$S1131:Z1131,$AG1131:AN1131)))</f>
        <v>0.99869024230517356</v>
      </c>
      <c r="AW1130">
        <f>1+L1130/AVERAGE(AVERAGE(SUM($AT1130,$D1130:K1130,$R1130:Y1130,$AF1130:AM1130),SUM($AT1130,$D1130:L1130,$R1130:Z1130,$AF1130:AN1130)),AVERAGE(SUM($AT1131,$D1131:L1131,$S1131:Z1131,$AG1131:AN1131),SUM($AT1131,$D1131:M1131,$S1131:AA1131,$AG1131:AO1131)))</f>
        <v>0.99723290896513228</v>
      </c>
      <c r="AX1130">
        <f>1+M1130/AVERAGE(AVERAGE(SUM($AT1130,$D1130:L1130,$R1130:Z1130,$AF1130:AN1130),SUM($AT1130,$D1130:M1130,$R1130:AA1130,$AF1130:AO1130)),AVERAGE(SUM($AT1131,$D1131:M1131,$S1131:AA1131,$AG1131:AO1131),SUM($AT1131,$D1131:N1131,$S1131:AB1131,$AG1131:AP1131)))</f>
        <v>0.9974709401293711</v>
      </c>
      <c r="BA1130" s="43">
        <f t="shared" si="1489"/>
        <v>0.99779782634007141</v>
      </c>
      <c r="BB1130" s="45" t="s">
        <v>176</v>
      </c>
    </row>
    <row r="1131" spans="1:54">
      <c r="A1131" s="13">
        <v>1130</v>
      </c>
      <c r="B1131" s="17">
        <f t="shared" ref="B1131" si="1493">C1127</f>
        <v>75</v>
      </c>
      <c r="C1131" s="17">
        <v>1990</v>
      </c>
      <c r="D1131" s="21"/>
      <c r="E1131" s="21"/>
      <c r="F1131" s="21"/>
      <c r="G1131" s="18">
        <f>VLOOKUP(G$1,IR_0310!$A$4:$XA$84,($C1131+G$2-2001)+8*$B1131,FALSE)</f>
        <v>-2</v>
      </c>
      <c r="H1131" s="18">
        <f>VLOOKUP(H$1,IR_0310!$A$4:$XA$84,($C1131+H$2-2001)+8*$B1131,FALSE)</f>
        <v>29</v>
      </c>
      <c r="I1131" s="18">
        <f>VLOOKUP(I$1,IR_0310!$A$4:$XA$84,($C1131+I$2-2001)+8*$B1131,FALSE)</f>
        <v>24</v>
      </c>
      <c r="J1131" s="18">
        <f>VLOOKUP(J$1,IR_0310!$A$4:$XA$84,($C1131+J$2-2001)+8*$B1131,FALSE)</f>
        <v>16</v>
      </c>
      <c r="K1131" s="19">
        <f>VLOOKUP(K$1,IR_0310!$A$4:$XA$84,($C1131+K$2-2001)+8*$B1131,FALSE)</f>
        <v>15</v>
      </c>
      <c r="L1131" s="19">
        <f>VLOOKUP(L$1,IR_0310!$A$4:$XA$84,($C1131+L$2-2001)+8*$B1131,FALSE)</f>
        <v>4</v>
      </c>
      <c r="M1131" s="19">
        <f>VLOOKUP(M$1,IR_0310!$A$4:$XA$84,($C1131+M$2-2001)+8*$B1131,FALSE)</f>
        <v>5</v>
      </c>
      <c r="N1131" s="19">
        <f>VLOOKUP(N$1,IR_0310!$A$4:$XA$84,($C1131+N$2-2001)+8*$B1131,FALSE)</f>
        <v>-82</v>
      </c>
      <c r="O1131" s="22"/>
      <c r="P1131" s="21"/>
      <c r="Q1131" s="17">
        <v>1990</v>
      </c>
      <c r="R1131" s="21"/>
      <c r="S1131" s="21"/>
      <c r="T1131" s="21"/>
      <c r="U1131" s="18">
        <f>VLOOKUP(U$1,IN_0310!$A$4:$XA$84,($C1131+U$2-2001)+8*$B1131,FALSE)</f>
        <v>2</v>
      </c>
      <c r="V1131" s="18">
        <f>VLOOKUP(V$1,IN_0310!$A$4:$XA$84,($C1131+V$2-2001)+8*$B1131,FALSE)</f>
        <v>5</v>
      </c>
      <c r="W1131" s="18">
        <f>VLOOKUP(W$1,IN_0310!$A$4:$XA$84,($C1131+W$2-2001)+8*$B1131,FALSE)</f>
        <v>4</v>
      </c>
      <c r="X1131" s="18">
        <f>VLOOKUP(X$1,IN_0310!$A$4:$XA$84,($C1131+X$2-2001)+8*$B1131,FALSE)</f>
        <v>0</v>
      </c>
      <c r="Y1131" s="18">
        <f>VLOOKUP(Y$1,IN_0310!$A$4:$XA$84,($C1131+Y$2-2001)+8*$B1131,FALSE)</f>
        <v>9</v>
      </c>
      <c r="Z1131" s="18">
        <f>VLOOKUP(Z$1,IN_0310!$A$4:$XA$84,($C1131+Z$2-2001)+8*$B1131,FALSE)</f>
        <v>14</v>
      </c>
      <c r="AA1131" s="18">
        <f>VLOOKUP(AA$1,IN_0310!$A$4:$XA$84,($C1131+AA$2-2001)+8*$B1131,FALSE)</f>
        <v>43</v>
      </c>
      <c r="AB1131" s="18">
        <f>VLOOKUP(AB$1,IN_0310!$A$4:$XA$84,($C1131+AB$2-2001)+8*$B1131,FALSE)</f>
        <v>26</v>
      </c>
      <c r="AC1131" s="22"/>
      <c r="AD1131" s="21"/>
      <c r="AE1131" s="17">
        <v>1990</v>
      </c>
      <c r="AF1131" s="21"/>
      <c r="AG1131" s="21"/>
      <c r="AH1131" s="21"/>
      <c r="AI1131" s="18">
        <f>-VLOOKUP(AI$1,D_0310!$A$4:$XA$84,($C1131+AI$2-2001)+8*$B1131,FALSE)</f>
        <v>-10</v>
      </c>
      <c r="AJ1131" s="18">
        <f>-VLOOKUP(AJ$1,D_0310!$A$4:$XA$84,($C1131+AJ$2-2001)+8*$B1131,FALSE)</f>
        <v>-13</v>
      </c>
      <c r="AK1131" s="18">
        <f>-VLOOKUP(AK$1,D_0310!$A$4:$XA$84,($C1131+AK$2-2001)+8*$B1131,FALSE)</f>
        <v>-18</v>
      </c>
      <c r="AL1131" s="18">
        <f>-VLOOKUP(AL$1,D_0310!$A$4:$XA$84,($C1131+AL$2-2001)+8*$B1131,FALSE)</f>
        <v>-19</v>
      </c>
      <c r="AM1131" s="18">
        <f>-VLOOKUP(AM$1,D_0310!$A$4:$XA$84,($C1131+AM$2-2001)+8*$B1131,FALSE)</f>
        <v>-23</v>
      </c>
      <c r="AN1131" s="18">
        <f>-VLOOKUP(AN$1,D_0310!$A$4:$XA$84,($C1131+AN$2-2001)+8*$B1131,FALSE)</f>
        <v>-13</v>
      </c>
      <c r="AO1131" s="18">
        <f>-VLOOKUP(AO$1,D_0310!$A$4:$XA$84,($C1131+AO$2-2001)+8*$B1131,FALSE)</f>
        <v>-15</v>
      </c>
      <c r="AP1131" s="18">
        <f>-VLOOKUP(AP$1,D_0310!$A$4:$XA$84,($C1131+AP$2-2001)+8*$B1131,FALSE)</f>
        <v>-20</v>
      </c>
      <c r="AQ1131" s="22"/>
      <c r="AR1131" s="21"/>
      <c r="AS1131" s="31">
        <v>4</v>
      </c>
      <c r="AT1131" s="55">
        <f>VLOOKUP(2002-C1131,census2002!$A$3:$CD$82,2+B1131)</f>
        <v>21713</v>
      </c>
      <c r="AU1131" s="17" t="s">
        <v>177</v>
      </c>
      <c r="AV1131">
        <f>1+K1131/AVERAGE(AVERAGE(SUM($AT1131,$D1131:J1131,$R1131:X1131,$AF1131:AL1131),SUM($AT1131,$D1131:K1131,$R1131:Y1131,$AF1131:AM1131)),AVERAGE(SUM($AT1132,$D1132:K1132,$S1132:Y1132,$AG1132:AM1132),SUM($AT1132,$D1132:L1132,$S1132:Z1132,$AG1132:AN1132)))</f>
        <v>1.000667452777716</v>
      </c>
      <c r="AW1131">
        <f>1+L1131/AVERAGE(AVERAGE(SUM($AT1131,$D1131:K1131,$R1131:Y1131,$AF1131:AM1131),SUM($AT1131,$D1131:L1131,$R1131:Z1131,$AF1131:AN1131)),AVERAGE(SUM($AT1132,$D1132:L1132,$S1132:Z1132,$AG1132:AN1132),SUM($AT1132,$D1132:M1132,$S1132:AA1132,$AG1132:AO1132)))</f>
        <v>1.0001780567333267</v>
      </c>
      <c r="AX1131">
        <f>1+M1131/AVERAGE(AVERAGE(SUM($AT1131,$D1131:L1131,$R1131:Z1131,$AF1131:AN1131),SUM($AT1131,$D1131:M1131,$R1131:AA1131,$AF1131:AO1131)),AVERAGE(SUM($AT1132,$D1132:M1132,$S1132:AA1132,$AG1132:AO1132),SUM($AT1132,$D1132:N1132,$S1132:AB1132,$AG1132:AP1132)))</f>
        <v>1.0002226006433159</v>
      </c>
      <c r="AY1131">
        <f>1+N1131/AVERAGE(AVERAGE(SUM($AT1131,$D1131:M1131,$R1131:AA1131,$AF1131:AO1131),SUM($AT1131,$D1131:N1131,$R1131:AB1131,$AF1131:AP1131)),AVERAGE(SUM($AT1132,$D1132:N1132,$S1132:AB1132,$AG1132:AP1132),SUM($AT1132,$D1132:O1132,$S1132:AC1132,$AG1132:AQ1132)))</f>
        <v>0.99634348906948489</v>
      </c>
      <c r="BA1131" s="43">
        <f t="shared" si="1489"/>
        <v>0.99935136909637989</v>
      </c>
      <c r="BB1131" s="46">
        <f t="shared" ref="BB1131" si="1494">AVERAGE(BB1132:BB1139)^5-1</f>
        <v>-8.5455471877208256E-3</v>
      </c>
    </row>
    <row r="1132" spans="1:54">
      <c r="A1132" s="9">
        <v>1131</v>
      </c>
      <c r="B1132" s="17">
        <f t="shared" ref="B1132" si="1495">C1127</f>
        <v>75</v>
      </c>
      <c r="C1132" s="17">
        <v>1989</v>
      </c>
      <c r="D1132" s="21"/>
      <c r="E1132" s="21"/>
      <c r="F1132" s="21"/>
      <c r="G1132" s="21"/>
      <c r="H1132" s="18">
        <f>VLOOKUP(H$1,IR_0310!$A$4:$XA$84,($C1132+H$2-2001)+8*$B1132,FALSE)</f>
        <v>20</v>
      </c>
      <c r="I1132" s="18">
        <f>VLOOKUP(I$1,IR_0310!$A$4:$XA$84,($C1132+I$2-2001)+8*$B1132,FALSE)</f>
        <v>23</v>
      </c>
      <c r="J1132" s="18">
        <f>VLOOKUP(J$1,IR_0310!$A$4:$XA$84,($C1132+J$2-2001)+8*$B1132,FALSE)</f>
        <v>17</v>
      </c>
      <c r="K1132" s="19">
        <f>VLOOKUP(K$1,IR_0310!$A$4:$XA$84,($C1132+K$2-2001)+8*$B1132,FALSE)</f>
        <v>-22</v>
      </c>
      <c r="L1132" s="19">
        <f>VLOOKUP(L$1,IR_0310!$A$4:$XA$84,($C1132+L$2-2001)+8*$B1132,FALSE)</f>
        <v>2</v>
      </c>
      <c r="M1132" s="19">
        <f>VLOOKUP(M$1,IR_0310!$A$4:$XA$84,($C1132+M$2-2001)+8*$B1132,FALSE)</f>
        <v>-16</v>
      </c>
      <c r="N1132" s="19">
        <f>VLOOKUP(N$1,IR_0310!$A$4:$XA$84,($C1132+N$2-2001)+8*$B1132,FALSE)</f>
        <v>-21</v>
      </c>
      <c r="O1132" s="19">
        <f>VLOOKUP(O$1,IR_0310!$A$4:$XA$84,($C1132+O$2-2001)+8*$B1132,FALSE)</f>
        <v>-83</v>
      </c>
      <c r="P1132" s="21"/>
      <c r="Q1132" s="17">
        <v>1989</v>
      </c>
      <c r="R1132" s="21"/>
      <c r="S1132" s="21"/>
      <c r="T1132" s="21"/>
      <c r="U1132" s="21"/>
      <c r="V1132" s="18">
        <f>VLOOKUP(V$1,IN_0310!$A$4:$XA$84,($C1132+V$2-2001)+8*$B1132,FALSE)</f>
        <v>0</v>
      </c>
      <c r="W1132" s="18">
        <f>VLOOKUP(W$1,IN_0310!$A$4:$XA$84,($C1132+W$2-2001)+8*$B1132,FALSE)</f>
        <v>-1</v>
      </c>
      <c r="X1132" s="18">
        <f>VLOOKUP(X$1,IN_0310!$A$4:$XA$84,($C1132+X$2-2001)+8*$B1132,FALSE)</f>
        <v>-1</v>
      </c>
      <c r="Y1132" s="18">
        <f>VLOOKUP(Y$1,IN_0310!$A$4:$XA$84,($C1132+Y$2-2001)+8*$B1132,FALSE)</f>
        <v>5</v>
      </c>
      <c r="Z1132" s="18">
        <f>VLOOKUP(Z$1,IN_0310!$A$4:$XA$84,($C1132+Z$2-2001)+8*$B1132,FALSE)</f>
        <v>8</v>
      </c>
      <c r="AA1132" s="18">
        <f>VLOOKUP(AA$1,IN_0310!$A$4:$XA$84,($C1132+AA$2-2001)+8*$B1132,FALSE)</f>
        <v>20</v>
      </c>
      <c r="AB1132" s="18">
        <f>VLOOKUP(AB$1,IN_0310!$A$4:$XA$84,($C1132+AB$2-2001)+8*$B1132,FALSE)</f>
        <v>33</v>
      </c>
      <c r="AC1132" s="18">
        <f>VLOOKUP(AC$1,IN_0310!$A$4:$XA$84,($C1132+AC$2-2001)+8*$B1132,FALSE)</f>
        <v>37</v>
      </c>
      <c r="AD1132" s="21"/>
      <c r="AE1132" s="17">
        <v>1989</v>
      </c>
      <c r="AF1132" s="21"/>
      <c r="AG1132" s="21"/>
      <c r="AH1132" s="21"/>
      <c r="AI1132" s="21"/>
      <c r="AJ1132" s="18">
        <f>-VLOOKUP(AJ$1,D_0310!$A$4:$XA$84,($C1132+AJ$2-2001)+8*$B1132,FALSE)</f>
        <v>-5</v>
      </c>
      <c r="AK1132" s="18">
        <f>-VLOOKUP(AK$1,D_0310!$A$4:$XA$84,($C1132+AK$2-2001)+8*$B1132,FALSE)</f>
        <v>-12</v>
      </c>
      <c r="AL1132" s="18">
        <f>-VLOOKUP(AL$1,D_0310!$A$4:$XA$84,($C1132+AL$2-2001)+8*$B1132,FALSE)</f>
        <v>-17</v>
      </c>
      <c r="AM1132" s="18">
        <f>-VLOOKUP(AM$1,D_0310!$A$4:$XA$84,($C1132+AM$2-2001)+8*$B1132,FALSE)</f>
        <v>-21</v>
      </c>
      <c r="AN1132" s="18">
        <f>-VLOOKUP(AN$1,D_0310!$A$4:$XA$84,($C1132+AN$2-2001)+8*$B1132,FALSE)</f>
        <v>-25</v>
      </c>
      <c r="AO1132" s="18">
        <f>-VLOOKUP(AO$1,D_0310!$A$4:$XA$84,($C1132+AO$2-2001)+8*$B1132,FALSE)</f>
        <v>-30</v>
      </c>
      <c r="AP1132" s="18">
        <f>-VLOOKUP(AP$1,D_0310!$A$4:$XA$84,($C1132+AP$2-2001)+8*$B1132,FALSE)</f>
        <v>-36</v>
      </c>
      <c r="AQ1132" s="18">
        <f>-VLOOKUP(AQ$1,D_0310!$A$4:$XA$84,($C1132+AQ$2-2001)+8*$B1132,FALSE)</f>
        <v>-31</v>
      </c>
      <c r="AR1132" s="21"/>
      <c r="AS1132" s="31">
        <v>5</v>
      </c>
      <c r="AT1132" s="55">
        <f>VLOOKUP(2002-C1132,census2002!$A$3:$CD$82,2+B1132)</f>
        <v>23237</v>
      </c>
      <c r="AU1132" s="17" t="s">
        <v>178</v>
      </c>
      <c r="AV1132">
        <f>1+K1132/AVERAGE(AVERAGE(SUM($AT1132,$D1132:J1132,$R1132:X1132,$AF1132:AL1132),SUM($AT1132,$D1132:K1132,$R1132:Y1132,$AF1132:AM1132)),AVERAGE(SUM($AT1133,$D1133:K1133,$S1133:Y1133,$AG1133:AM1133),SUM($AT1133,$D1133:L1133,$S1133:Z1133,$AG1133:AN1133)))</f>
        <v>0.99908979013456622</v>
      </c>
      <c r="AW1132">
        <f>1+L1132/AVERAGE(AVERAGE(SUM($AT1132,$D1132:K1132,$R1132:Y1132,$AF1132:AM1132),SUM($AT1132,$D1132:L1132,$R1132:Z1132,$AF1132:AN1132)),AVERAGE(SUM($AT1133,$D1133:L1133,$S1133:Z1133,$AG1133:AN1133),SUM($AT1133,$D1133:M1133,$S1133:AA1133,$AG1133:AO1133)))</f>
        <v>1.0000827806003663</v>
      </c>
      <c r="AX1132">
        <f>1+M1132/AVERAGE(AVERAGE(SUM($AT1132,$D1132:L1132,$R1132:Z1132,$AF1132:AN1132),SUM($AT1132,$D1132:M1132,$R1132:AA1132,$AF1132:AO1132)),AVERAGE(SUM($AT1133,$D1133:M1133,$S1133:AA1133,$AG1133:AO1133),SUM($AT1133,$D1133:N1133,$S1133:AB1133,$AG1133:AP1133)))</f>
        <v>0.9993372408508171</v>
      </c>
      <c r="AY1132">
        <f>1+N1132/AVERAGE(AVERAGE(SUM($AT1132,$D1132:M1132,$R1132:AA1132,$AF1132:AO1132),SUM($AT1132,$D1132:N1132,$R1132:AB1132,$AF1132:AP1132)),AVERAGE(SUM($AT1133,$D1133:N1133,$S1133:AB1133,$AG1133:AP1133),SUM($AT1133,$D1133:O1133,$S1133:AC1133,$AG1133:AQ1133)))</f>
        <v>0.99912910048521542</v>
      </c>
      <c r="AZ1132">
        <f>1+O1132/AVERAGE(AVERAGE(SUM($AT1132,$D1132:N1132,$R1132:AB1132,$AF1132:AP1132),SUM($AT1132,$D1132:O1132,$R1132:AC1132,$AF1132:AQ1132)),AVERAGE(SUM($AT1133,$D1133:O1133,$S1133:AC1133,$AG1133:AQ1133),SUM($AT1133,$D1133:P1133,$S1133:AD1133,$AG1133:AR1133)))</f>
        <v>0.99654925112513126</v>
      </c>
      <c r="BA1132" s="43">
        <f t="shared" si="1489"/>
        <v>0.9988369126182427</v>
      </c>
      <c r="BB1132" s="47">
        <f t="shared" ref="BB1132:BB1139" si="1496">PRODUCT(AV1128,AW1129,AX1130,AY1131,AZ1132)^(1/5)</f>
        <v>0.9940143465858271</v>
      </c>
    </row>
    <row r="1133" spans="1:54">
      <c r="A1133" s="13">
        <v>1132</v>
      </c>
      <c r="B1133" s="17">
        <f t="shared" ref="B1133" si="1497">C1127</f>
        <v>75</v>
      </c>
      <c r="C1133" s="17">
        <v>1988</v>
      </c>
      <c r="D1133" s="21"/>
      <c r="E1133" s="21"/>
      <c r="F1133" s="21"/>
      <c r="G1133" s="21"/>
      <c r="H1133" s="21"/>
      <c r="I1133" s="18">
        <f>VLOOKUP(I$1,IR_0310!$A$4:$XA$84,($C1133+I$2-2001)+8*$B1133,FALSE)</f>
        <v>16</v>
      </c>
      <c r="J1133" s="18">
        <f>VLOOKUP(J$1,IR_0310!$A$4:$XA$84,($C1133+J$2-2001)+8*$B1133,FALSE)</f>
        <v>22</v>
      </c>
      <c r="K1133" s="19">
        <f>VLOOKUP(K$1,IR_0310!$A$4:$XA$84,($C1133+K$2-2001)+8*$B1133,FALSE)</f>
        <v>-69</v>
      </c>
      <c r="L1133" s="19">
        <f>VLOOKUP(L$1,IR_0310!$A$4:$XA$84,($C1133+L$2-2001)+8*$B1133,FALSE)</f>
        <v>44</v>
      </c>
      <c r="M1133" s="19">
        <f>VLOOKUP(M$1,IR_0310!$A$4:$XA$84,($C1133+M$2-2001)+8*$B1133,FALSE)</f>
        <v>18</v>
      </c>
      <c r="N1133" s="19">
        <f>VLOOKUP(N$1,IR_0310!$A$4:$XA$84,($C1133+N$2-2001)+8*$B1133,FALSE)</f>
        <v>-25</v>
      </c>
      <c r="O1133" s="19">
        <f>VLOOKUP(O$1,IR_0310!$A$4:$XA$84,($C1133+O$2-2001)+8*$B1133,FALSE)</f>
        <v>-37</v>
      </c>
      <c r="P1133" s="18">
        <f>VLOOKUP(P$1,IR_0310!$A$4:$XA$84,($C1133+P$2-2001)+8*$B1133,FALSE)</f>
        <v>-107</v>
      </c>
      <c r="Q1133" s="17">
        <v>1988</v>
      </c>
      <c r="R1133" s="21"/>
      <c r="S1133" s="21"/>
      <c r="T1133" s="21"/>
      <c r="U1133" s="21"/>
      <c r="V1133" s="21"/>
      <c r="W1133" s="18">
        <f>VLOOKUP(W$1,IN_0310!$A$4:$XA$84,($C1133+W$2-2001)+8*$B1133,FALSE)</f>
        <v>2</v>
      </c>
      <c r="X1133" s="18">
        <f>VLOOKUP(X$1,IN_0310!$A$4:$XA$84,($C1133+X$2-2001)+8*$B1133,FALSE)</f>
        <v>4</v>
      </c>
      <c r="Y1133" s="18">
        <f>VLOOKUP(Y$1,IN_0310!$A$4:$XA$84,($C1133+Y$2-2001)+8*$B1133,FALSE)</f>
        <v>-5</v>
      </c>
      <c r="Z1133" s="18">
        <f>VLOOKUP(Z$1,IN_0310!$A$4:$XA$84,($C1133+Z$2-2001)+8*$B1133,FALSE)</f>
        <v>0</v>
      </c>
      <c r="AA1133" s="18">
        <f>VLOOKUP(AA$1,IN_0310!$A$4:$XA$84,($C1133+AA$2-2001)+8*$B1133,FALSE)</f>
        <v>8</v>
      </c>
      <c r="AB1133" s="18">
        <f>VLOOKUP(AB$1,IN_0310!$A$4:$XA$84,($C1133+AB$2-2001)+8*$B1133,FALSE)</f>
        <v>30</v>
      </c>
      <c r="AC1133" s="18">
        <f>VLOOKUP(AC$1,IN_0310!$A$4:$XA$84,($C1133+AC$2-2001)+8*$B1133,FALSE)</f>
        <v>47</v>
      </c>
      <c r="AD1133" s="18">
        <f>VLOOKUP(AD$1,IN_0310!$A$4:$XA$84,($C1133+AD$2-2001)+8*$B1133,FALSE)</f>
        <v>38</v>
      </c>
      <c r="AE1133" s="17">
        <v>1988</v>
      </c>
      <c r="AF1133" s="21"/>
      <c r="AG1133" s="21"/>
      <c r="AH1133" s="21"/>
      <c r="AI1133" s="21"/>
      <c r="AJ1133" s="21"/>
      <c r="AK1133" s="18">
        <f>-VLOOKUP(AK$1,D_0310!$A$4:$XA$84,($C1133+AK$2-2001)+8*$B1133,FALSE)</f>
        <v>-19</v>
      </c>
      <c r="AL1133" s="18">
        <f>-VLOOKUP(AL$1,D_0310!$A$4:$XA$84,($C1133+AL$2-2001)+8*$B1133,FALSE)</f>
        <v>-10</v>
      </c>
      <c r="AM1133" s="18">
        <f>-VLOOKUP(AM$1,D_0310!$A$4:$XA$84,($C1133+AM$2-2001)+8*$B1133,FALSE)</f>
        <v>-14</v>
      </c>
      <c r="AN1133" s="18">
        <f>-VLOOKUP(AN$1,D_0310!$A$4:$XA$84,($C1133+AN$2-2001)+8*$B1133,FALSE)</f>
        <v>-25</v>
      </c>
      <c r="AO1133" s="18">
        <f>-VLOOKUP(AO$1,D_0310!$A$4:$XA$84,($C1133+AO$2-2001)+8*$B1133,FALSE)</f>
        <v>-32</v>
      </c>
      <c r="AP1133" s="18">
        <f>-VLOOKUP(AP$1,D_0310!$A$4:$XA$84,($C1133+AP$2-2001)+8*$B1133,FALSE)</f>
        <v>-33</v>
      </c>
      <c r="AQ1133" s="18">
        <f>-VLOOKUP(AQ$1,D_0310!$A$4:$XA$84,($C1133+AQ$2-2001)+8*$B1133,FALSE)</f>
        <v>-46</v>
      </c>
      <c r="AR1133" s="18">
        <f>-VLOOKUP(AR$1,D_0310!$A$4:$XA$84,($C1133+AR$2-2001)+8*$B1133,FALSE)</f>
        <v>-35</v>
      </c>
      <c r="AS1133" s="31">
        <v>5</v>
      </c>
      <c r="AT1133" s="55">
        <f>VLOOKUP(2002-C1133,census2002!$A$3:$CD$82,2+B1133)</f>
        <v>25162</v>
      </c>
      <c r="AU1133" s="17" t="s">
        <v>179</v>
      </c>
      <c r="AV1133">
        <f>1+K1133/AVERAGE(AVERAGE(SUM($AT1133,$D1133:J1133,$R1133:X1133,$AF1133:AL1133),SUM($AT1133,$D1133:K1133,$R1133:Y1133,$AF1133:AM1133)),AVERAGE(SUM($AT1134,$D1134:K1134,$S1134:Y1134,$AG1134:AM1134),SUM($AT1134,$D1134:L1134,$S1134:Z1134,$AG1134:AN1134)))</f>
        <v>0.99730773732880718</v>
      </c>
      <c r="AW1133">
        <f>1+L1133/AVERAGE(AVERAGE(SUM($AT1133,$D1133:K1133,$R1133:Y1133,$AF1133:AM1133),SUM($AT1133,$D1133:L1133,$R1133:Z1133,$AF1133:AN1133)),AVERAGE(SUM($AT1134,$D1134:L1134,$S1134:Z1134,$AG1134:AN1134),SUM($AT1134,$D1134:M1134,$S1134:AA1134,$AG1134:AO1134)))</f>
        <v>1.0017188339274379</v>
      </c>
      <c r="AX1133">
        <f>1+M1133/AVERAGE(AVERAGE(SUM($AT1133,$D1133:L1133,$R1133:Z1133,$AF1133:AN1133),SUM($AT1133,$D1133:M1133,$R1133:AA1133,$AF1133:AO1133)),AVERAGE(SUM($AT1134,$D1134:M1134,$S1134:AA1134,$AG1134:AO1134),SUM($AT1134,$D1134:N1134,$S1134:AB1134,$AG1134:AP1134)))</f>
        <v>1.0007035578529759</v>
      </c>
      <c r="AY1133">
        <f>1+N1133/AVERAGE(AVERAGE(SUM($AT1133,$D1133:M1133,$R1133:AA1133,$AF1133:AO1133),SUM($AT1133,$D1133:N1133,$R1133:AB1133,$AF1133:AP1133)),AVERAGE(SUM($AT1134,$D1134:N1134,$S1134:AB1134,$AG1134:AP1134),SUM($AT1134,$D1134:O1134,$S1134:AC1134,$AG1134:AQ1134)))</f>
        <v>0.99902178485136017</v>
      </c>
      <c r="AZ1133">
        <f>1+O1133/AVERAGE(AVERAGE(SUM($AT1133,$D1133:N1133,$R1133:AB1133,$AF1133:AP1133),SUM($AT1133,$D1133:O1133,$R1133:AC1133,$AF1133:AQ1133)),AVERAGE(SUM($AT1134,$D1134:O1134,$S1134:AC1134,$AG1134:AQ1134),SUM($AT1134,$D1134:P1134,$S1134:AD1134,$AG1134:AR1134)))</f>
        <v>0.99854977315708504</v>
      </c>
      <c r="BA1133" s="43">
        <f t="shared" si="1489"/>
        <v>0.99945910677828098</v>
      </c>
      <c r="BB1133" s="47">
        <f t="shared" si="1496"/>
        <v>0.99713407953423416</v>
      </c>
    </row>
    <row r="1134" spans="1:54">
      <c r="A1134" s="9">
        <v>1133</v>
      </c>
      <c r="B1134" s="17">
        <f t="shared" ref="B1134" si="1498">C1127</f>
        <v>75</v>
      </c>
      <c r="C1134" s="17">
        <v>1987</v>
      </c>
      <c r="D1134" s="21"/>
      <c r="E1134" s="21"/>
      <c r="F1134" s="21"/>
      <c r="G1134" s="21"/>
      <c r="H1134" s="21"/>
      <c r="I1134" s="21"/>
      <c r="J1134" s="18">
        <f>VLOOKUP(J$1,IR_0310!$A$4:$XA$84,($C1134+J$2-2001)+8*$B1134,FALSE)</f>
        <v>23</v>
      </c>
      <c r="K1134" s="19">
        <f>VLOOKUP(K$1,IR_0310!$A$4:$XA$84,($C1134+K$2-2001)+8*$B1134,FALSE)</f>
        <v>-50</v>
      </c>
      <c r="L1134" s="19">
        <f>VLOOKUP(L$1,IR_0310!$A$4:$XA$84,($C1134+L$2-2001)+8*$B1134,FALSE)</f>
        <v>2</v>
      </c>
      <c r="M1134" s="19">
        <f>VLOOKUP(M$1,IR_0310!$A$4:$XA$84,($C1134+M$2-2001)+8*$B1134,FALSE)</f>
        <v>6</v>
      </c>
      <c r="N1134" s="19">
        <f>VLOOKUP(N$1,IR_0310!$A$4:$XA$84,($C1134+N$2-2001)+8*$B1134,FALSE)</f>
        <v>-28</v>
      </c>
      <c r="O1134" s="19">
        <f>VLOOKUP(O$1,IR_0310!$A$4:$XA$84,($C1134+O$2-2001)+8*$B1134,FALSE)</f>
        <v>-18</v>
      </c>
      <c r="P1134" s="18">
        <f>VLOOKUP(P$1,IR_0310!$A$4:$XA$84,($C1134+P$2-2001)+8*$B1134,FALSE)</f>
        <v>-106</v>
      </c>
      <c r="Q1134" s="17">
        <v>1987</v>
      </c>
      <c r="R1134" s="21"/>
      <c r="S1134" s="21"/>
      <c r="T1134" s="21"/>
      <c r="U1134" s="21"/>
      <c r="V1134" s="21"/>
      <c r="W1134" s="21"/>
      <c r="X1134" s="18">
        <f>VLOOKUP(X$1,IN_0310!$A$4:$XA$84,($C1134+X$2-2001)+8*$B1134,FALSE)</f>
        <v>-3</v>
      </c>
      <c r="Y1134" s="18">
        <f>VLOOKUP(Y$1,IN_0310!$A$4:$XA$84,($C1134+Y$2-2001)+8*$B1134,FALSE)</f>
        <v>5</v>
      </c>
      <c r="Z1134" s="18">
        <f>VLOOKUP(Z$1,IN_0310!$A$4:$XA$84,($C1134+Z$2-2001)+8*$B1134,FALSE)</f>
        <v>3</v>
      </c>
      <c r="AA1134" s="18">
        <f>VLOOKUP(AA$1,IN_0310!$A$4:$XA$84,($C1134+AA$2-2001)+8*$B1134,FALSE)</f>
        <v>3</v>
      </c>
      <c r="AB1134" s="18">
        <f>VLOOKUP(AB$1,IN_0310!$A$4:$XA$84,($C1134+AB$2-2001)+8*$B1134,FALSE)</f>
        <v>7</v>
      </c>
      <c r="AC1134" s="18">
        <f>VLOOKUP(AC$1,IN_0310!$A$4:$XA$84,($C1134+AC$2-2001)+8*$B1134,FALSE)</f>
        <v>31</v>
      </c>
      <c r="AD1134" s="18">
        <f>VLOOKUP(AD$1,IN_0310!$A$4:$XA$84,($C1134+AD$2-2001)+8*$B1134,FALSE)</f>
        <v>53</v>
      </c>
      <c r="AE1134" s="17">
        <v>1987</v>
      </c>
      <c r="AF1134" s="21"/>
      <c r="AG1134" s="21"/>
      <c r="AH1134" s="21"/>
      <c r="AI1134" s="21"/>
      <c r="AJ1134" s="21"/>
      <c r="AK1134" s="21"/>
      <c r="AL1134" s="18">
        <f>-VLOOKUP(AL$1,D_0310!$A$4:$XA$84,($C1134+AL$2-2001)+8*$B1134,FALSE)</f>
        <v>-20</v>
      </c>
      <c r="AM1134" s="18">
        <f>-VLOOKUP(AM$1,D_0310!$A$4:$XA$84,($C1134+AM$2-2001)+8*$B1134,FALSE)</f>
        <v>-29</v>
      </c>
      <c r="AN1134" s="18">
        <f>-VLOOKUP(AN$1,D_0310!$A$4:$XA$84,($C1134+AN$2-2001)+8*$B1134,FALSE)</f>
        <v>-41</v>
      </c>
      <c r="AO1134" s="18">
        <f>-VLOOKUP(AO$1,D_0310!$A$4:$XA$84,($C1134+AO$2-2001)+8*$B1134,FALSE)</f>
        <v>-25</v>
      </c>
      <c r="AP1134" s="18">
        <f>-VLOOKUP(AP$1,D_0310!$A$4:$XA$84,($C1134+AP$2-2001)+8*$B1134,FALSE)</f>
        <v>-34</v>
      </c>
      <c r="AQ1134" s="18">
        <f>-VLOOKUP(AQ$1,D_0310!$A$4:$XA$84,($C1134+AQ$2-2001)+8*$B1134,FALSE)</f>
        <v>-34</v>
      </c>
      <c r="AR1134" s="18">
        <f>-VLOOKUP(AR$1,D_0310!$A$4:$XA$84,($C1134+AR$2-2001)+8*$B1134,FALSE)</f>
        <v>-36</v>
      </c>
      <c r="AS1134" s="31">
        <v>5</v>
      </c>
      <c r="AT1134" s="55">
        <f>VLOOKUP(2002-C1134,census2002!$A$3:$CD$82,2+B1134)</f>
        <v>26217</v>
      </c>
      <c r="AU1134" s="17" t="s">
        <v>180</v>
      </c>
      <c r="AV1134">
        <f>1+K1134/AVERAGE(AVERAGE(SUM($AT1134,$D1134:J1134,$R1134:X1134,$AF1134:AL1134),SUM($AT1134,$D1134:K1134,$R1134:Y1134,$AF1134:AM1134)),AVERAGE(SUM($AT1135,$D1135:K1135,$S1135:Y1135,$AG1135:AM1135),SUM($AT1135,$D1135:L1135,$S1135:Z1135,$AG1135:AN1135)))</f>
        <v>0.99805172665725006</v>
      </c>
      <c r="AW1134">
        <f>1+L1134/AVERAGE(AVERAGE(SUM($AT1134,$D1134:K1134,$R1134:Y1134,$AF1134:AM1134),SUM($AT1134,$D1134:L1134,$R1134:Z1134,$AF1134:AN1134)),AVERAGE(SUM($AT1135,$D1135:L1135,$S1135:Z1135,$AG1135:AN1135),SUM($AT1135,$D1135:M1135,$S1135:AA1135,$AG1135:AO1135)))</f>
        <v>1.0000781127948759</v>
      </c>
      <c r="AX1134">
        <f>1+M1134/AVERAGE(AVERAGE(SUM($AT1134,$D1134:L1134,$R1134:Z1134,$AF1134:AN1134),SUM($AT1134,$D1134:M1134,$R1134:AA1134,$AF1134:AO1134)),AVERAGE(SUM($AT1135,$D1135:M1135,$S1135:AA1135,$AG1135:AO1135),SUM($AT1135,$D1135:N1135,$S1135:AB1135,$AG1135:AP1135)))</f>
        <v>1.0002347165308896</v>
      </c>
      <c r="AY1134">
        <f>1+N1134/AVERAGE(AVERAGE(SUM($AT1134,$D1134:M1134,$R1134:AA1134,$AF1134:AO1134),SUM($AT1134,$D1134:N1134,$R1134:AB1134,$AF1134:AP1134)),AVERAGE(SUM($AT1135,$D1135:N1135,$S1135:AB1135,$AG1135:AP1135),SUM($AT1135,$D1135:O1135,$S1135:AC1135,$AG1135:AQ1135)))</f>
        <v>0.99890325107716416</v>
      </c>
      <c r="AZ1134">
        <f>1+O1134/AVERAGE(AVERAGE(SUM($AT1134,$D1134:N1134,$R1134:AB1134,$AF1134:AP1134),SUM($AT1134,$D1134:O1134,$R1134:AC1134,$AF1134:AQ1134)),AVERAGE(SUM($AT1135,$D1135:O1135,$S1135:AC1135,$AG1135:AQ1135),SUM($AT1135,$D1135:P1135,$S1135:AD1135,$AG1135:AR1135)))</f>
        <v>0.99929333477283655</v>
      </c>
      <c r="BA1134" s="43">
        <f t="shared" si="1489"/>
        <v>0.99931190868604158</v>
      </c>
      <c r="BB1134" s="47">
        <f t="shared" si="1496"/>
        <v>0.99930400969145683</v>
      </c>
    </row>
    <row r="1135" spans="1:54">
      <c r="A1135" s="13">
        <v>1134</v>
      </c>
      <c r="B1135" s="17">
        <f t="shared" ref="B1135" si="1499">C1127</f>
        <v>75</v>
      </c>
      <c r="C1135" s="17">
        <v>1986</v>
      </c>
      <c r="D1135" s="26"/>
      <c r="E1135" s="26"/>
      <c r="F1135" s="26"/>
      <c r="G1135" s="26"/>
      <c r="H1135" s="26"/>
      <c r="I1135" s="26"/>
      <c r="J1135" s="21"/>
      <c r="K1135" s="19">
        <f>VLOOKUP(K$1,IR_0310!$A$4:$XA$84,($C1135+K$2-2001)+8*$B1135,FALSE)</f>
        <v>-16</v>
      </c>
      <c r="L1135" s="19">
        <f>VLOOKUP(L$1,IR_0310!$A$4:$XA$84,($C1135+L$2-2001)+8*$B1135,FALSE)</f>
        <v>-35</v>
      </c>
      <c r="M1135" s="19">
        <f>VLOOKUP(M$1,IR_0310!$A$4:$XA$84,($C1135+M$2-2001)+8*$B1135,FALSE)</f>
        <v>-30</v>
      </c>
      <c r="N1135" s="19">
        <f>VLOOKUP(N$1,IR_0310!$A$4:$XA$84,($C1135+N$2-2001)+8*$B1135,FALSE)</f>
        <v>-16</v>
      </c>
      <c r="O1135" s="19">
        <f>VLOOKUP(O$1,IR_0310!$A$4:$XA$84,($C1135+O$2-2001)+8*$B1135,FALSE)</f>
        <v>-6</v>
      </c>
      <c r="P1135" s="18">
        <f>VLOOKUP(P$1,IR_0310!$A$4:$XA$84,($C1135+P$2-2001)+8*$B1135,FALSE)</f>
        <v>-143</v>
      </c>
      <c r="Q1135" s="17">
        <v>1986</v>
      </c>
      <c r="R1135" s="26"/>
      <c r="S1135" s="26"/>
      <c r="T1135" s="26"/>
      <c r="U1135" s="26"/>
      <c r="V1135" s="26"/>
      <c r="W1135" s="26"/>
      <c r="X1135" s="21"/>
      <c r="Y1135" s="18">
        <f>VLOOKUP(Y$1,IN_0310!$A$4:$XA$84,($C1135+Y$2-2001)+8*$B1135,FALSE)</f>
        <v>-1</v>
      </c>
      <c r="Z1135" s="18">
        <f>VLOOKUP(Z$1,IN_0310!$A$4:$XA$84,($C1135+Z$2-2001)+8*$B1135,FALSE)</f>
        <v>5</v>
      </c>
      <c r="AA1135" s="18">
        <f>VLOOKUP(AA$1,IN_0310!$A$4:$XA$84,($C1135+AA$2-2001)+8*$B1135,FALSE)</f>
        <v>-1</v>
      </c>
      <c r="AB1135" s="18">
        <f>VLOOKUP(AB$1,IN_0310!$A$4:$XA$84,($C1135+AB$2-2001)+8*$B1135,FALSE)</f>
        <v>6</v>
      </c>
      <c r="AC1135" s="18">
        <f>VLOOKUP(AC$1,IN_0310!$A$4:$XA$84,($C1135+AC$2-2001)+8*$B1135,FALSE)</f>
        <v>15</v>
      </c>
      <c r="AD1135" s="18">
        <f>VLOOKUP(AD$1,IN_0310!$A$4:$XA$84,($C1135+AD$2-2001)+8*$B1135,FALSE)</f>
        <v>44</v>
      </c>
      <c r="AE1135" s="17">
        <v>1986</v>
      </c>
      <c r="AF1135" s="26"/>
      <c r="AG1135" s="26"/>
      <c r="AH1135" s="26"/>
      <c r="AI1135" s="26"/>
      <c r="AJ1135" s="26"/>
      <c r="AK1135" s="26"/>
      <c r="AL1135" s="21"/>
      <c r="AM1135" s="18">
        <f>-VLOOKUP(AM$1,D_0310!$A$4:$XA$84,($C1135+AM$2-2001)+8*$B1135,FALSE)</f>
        <v>-18</v>
      </c>
      <c r="AN1135" s="18">
        <f>-VLOOKUP(AN$1,D_0310!$A$4:$XA$84,($C1135+AN$2-2001)+8*$B1135,FALSE)</f>
        <v>-29</v>
      </c>
      <c r="AO1135" s="18">
        <f>-VLOOKUP(AO$1,D_0310!$A$4:$XA$84,($C1135+AO$2-2001)+8*$B1135,FALSE)</f>
        <v>-39</v>
      </c>
      <c r="AP1135" s="18">
        <f>-VLOOKUP(AP$1,D_0310!$A$4:$XA$84,($C1135+AP$2-2001)+8*$B1135,FALSE)</f>
        <v>-33</v>
      </c>
      <c r="AQ1135" s="18">
        <f>-VLOOKUP(AQ$1,D_0310!$A$4:$XA$84,($C1135+AQ$2-2001)+8*$B1135,FALSE)</f>
        <v>-26</v>
      </c>
      <c r="AR1135" s="18">
        <f>-VLOOKUP(AR$1,D_0310!$A$4:$XA$84,($C1135+AR$2-2001)+8*$B1135,FALSE)</f>
        <v>-41</v>
      </c>
      <c r="AS1135" s="31">
        <v>5</v>
      </c>
      <c r="AT1135" s="55">
        <f>VLOOKUP(2002-C1135,census2002!$A$3:$CD$82,2+B1135)</f>
        <v>25212</v>
      </c>
      <c r="AU1135" s="17" t="s">
        <v>181</v>
      </c>
      <c r="AV1135">
        <f>1+K1135/AVERAGE(AVERAGE(SUM($AT1135,$D1135:J1135,$R1135:X1135,$AF1135:AL1135),SUM($AT1135,$D1135:K1135,$R1135:Y1135,$AF1135:AM1135)),AVERAGE(SUM($AT1136,$D1136:K1136,$S1136:Y1136,$AG1136:AM1136),SUM($AT1136,$D1136:L1136,$S1136:Z1136,$AG1136:AN1136)))</f>
        <v>0.99934775740652038</v>
      </c>
      <c r="AW1135">
        <f>1+L1135/AVERAGE(AVERAGE(SUM($AT1135,$D1135:K1135,$R1135:Y1135,$AF1135:AM1135),SUM($AT1135,$D1135:L1135,$R1135:Z1135,$AF1135:AN1135)),AVERAGE(SUM($AT1136,$D1136:L1136,$S1136:Z1136,$AG1136:AN1136),SUM($AT1136,$D1136:M1136,$S1136:AA1136,$AG1136:AO1136)))</f>
        <v>0.99857046582392228</v>
      </c>
      <c r="AX1135">
        <f>1+M1135/AVERAGE(AVERAGE(SUM($AT1135,$D1135:L1135,$R1135:Z1135,$AF1135:AN1135),SUM($AT1135,$D1135:M1135,$R1135:AA1135,$AF1135:AO1135)),AVERAGE(SUM($AT1136,$D1136:M1136,$S1136:AA1136,$AG1136:AO1136),SUM($AT1136,$D1136:N1136,$S1136:AB1136,$AG1136:AP1136)))</f>
        <v>0.99877131009061593</v>
      </c>
      <c r="AY1135">
        <f>1+N1135/AVERAGE(AVERAGE(SUM($AT1135,$D1135:M1135,$R1135:AA1135,$AF1135:AO1135),SUM($AT1135,$D1135:N1135,$R1135:AB1135,$AF1135:AP1135)),AVERAGE(SUM($AT1136,$D1136:N1136,$S1136:AB1136,$AG1136:AP1136),SUM($AT1136,$D1136:O1136,$S1136:AC1136,$AG1136:AQ1136)))</f>
        <v>0.99934279435624651</v>
      </c>
      <c r="AZ1135">
        <f>1+O1135/AVERAGE(AVERAGE(SUM($AT1135,$D1135:N1135,$R1135:AB1135,$AF1135:AP1135),SUM($AT1135,$D1135:O1135,$R1135:AC1135,$AF1135:AQ1135)),AVERAGE(SUM($AT1136,$D1136:O1136,$S1136:AC1136,$AG1136:AQ1136),SUM($AT1136,$D1136:P1136,$S1136:AD1136,$AG1136:AR1136)))</f>
        <v>0.99975296188407736</v>
      </c>
      <c r="BA1135" s="43">
        <f t="shared" si="1489"/>
        <v>0.99915696594670489</v>
      </c>
      <c r="BB1135" s="47">
        <f t="shared" si="1496"/>
        <v>1.0000217799071158</v>
      </c>
    </row>
    <row r="1136" spans="1:54">
      <c r="A1136" s="9">
        <v>1135</v>
      </c>
      <c r="B1136" s="17">
        <f t="shared" ref="B1136" si="1500">C1127</f>
        <v>75</v>
      </c>
      <c r="C1136" s="17">
        <v>1985</v>
      </c>
      <c r="D1136" s="26"/>
      <c r="E1136" s="26"/>
      <c r="F1136" s="26"/>
      <c r="G1136" s="26"/>
      <c r="H1136" s="26"/>
      <c r="I1136" s="26"/>
      <c r="J1136" s="21"/>
      <c r="K1136" s="22"/>
      <c r="L1136" s="19">
        <f>VLOOKUP(L$1,IR_0310!$A$4:$XA$84,($C1136+L$2-2001)+8*$B1136,FALSE)</f>
        <v>5</v>
      </c>
      <c r="M1136" s="19">
        <f>VLOOKUP(M$1,IR_0310!$A$4:$XA$84,($C1136+M$2-2001)+8*$B1136,FALSE)</f>
        <v>-47</v>
      </c>
      <c r="N1136" s="19">
        <f>VLOOKUP(N$1,IR_0310!$A$4:$XA$84,($C1136+N$2-2001)+8*$B1136,FALSE)</f>
        <v>-44</v>
      </c>
      <c r="O1136" s="19">
        <f>VLOOKUP(O$1,IR_0310!$A$4:$XA$84,($C1136+O$2-2001)+8*$B1136,FALSE)</f>
        <v>-60</v>
      </c>
      <c r="P1136" s="18">
        <f>VLOOKUP(P$1,IR_0310!$A$4:$XA$84,($C1136+P$2-2001)+8*$B1136,FALSE)</f>
        <v>-51</v>
      </c>
      <c r="Q1136" s="17">
        <v>1985</v>
      </c>
      <c r="R1136" s="26"/>
      <c r="S1136" s="26"/>
      <c r="T1136" s="26"/>
      <c r="U1136" s="26"/>
      <c r="V1136" s="26"/>
      <c r="W1136" s="26"/>
      <c r="X1136" s="21"/>
      <c r="Y1136" s="22"/>
      <c r="Z1136" s="18">
        <f>VLOOKUP(Z$1,IN_0310!$A$4:$XA$84,($C1136+Z$2-2001)+8*$B1136,FALSE)</f>
        <v>3</v>
      </c>
      <c r="AA1136" s="18">
        <f>VLOOKUP(AA$1,IN_0310!$A$4:$XA$84,($C1136+AA$2-2001)+8*$B1136,FALSE)</f>
        <v>6</v>
      </c>
      <c r="AB1136" s="18">
        <f>VLOOKUP(AB$1,IN_0310!$A$4:$XA$84,($C1136+AB$2-2001)+8*$B1136,FALSE)</f>
        <v>2</v>
      </c>
      <c r="AC1136" s="18">
        <f>VLOOKUP(AC$1,IN_0310!$A$4:$XA$84,($C1136+AC$2-2001)+8*$B1136,FALSE)</f>
        <v>1</v>
      </c>
      <c r="AD1136" s="18">
        <f>VLOOKUP(AD$1,IN_0310!$A$4:$XA$84,($C1136+AD$2-2001)+8*$B1136,FALSE)</f>
        <v>17</v>
      </c>
      <c r="AE1136" s="17">
        <v>1985</v>
      </c>
      <c r="AF1136" s="26"/>
      <c r="AG1136" s="26"/>
      <c r="AH1136" s="26"/>
      <c r="AI1136" s="26"/>
      <c r="AJ1136" s="26"/>
      <c r="AK1136" s="26"/>
      <c r="AL1136" s="21"/>
      <c r="AM1136" s="22"/>
      <c r="AN1136" s="18">
        <f>-VLOOKUP(AN$1,D_0310!$A$4:$XA$84,($C1136+AN$2-2001)+8*$B1136,FALSE)</f>
        <v>-34</v>
      </c>
      <c r="AO1136" s="18">
        <f>-VLOOKUP(AO$1,D_0310!$A$4:$XA$84,($C1136+AO$2-2001)+8*$B1136,FALSE)</f>
        <v>-28</v>
      </c>
      <c r="AP1136" s="18">
        <f>-VLOOKUP(AP$1,D_0310!$A$4:$XA$84,($C1136+AP$2-2001)+8*$B1136,FALSE)</f>
        <v>-29</v>
      </c>
      <c r="AQ1136" s="18">
        <f>-VLOOKUP(AQ$1,D_0310!$A$4:$XA$84,($C1136+AQ$2-2001)+8*$B1136,FALSE)</f>
        <v>-40</v>
      </c>
      <c r="AR1136" s="18">
        <f>-VLOOKUP(AR$1,D_0310!$A$4:$XA$84,($C1136+AR$2-2001)+8*$B1136,FALSE)</f>
        <v>-38</v>
      </c>
      <c r="AS1136" s="31">
        <v>4</v>
      </c>
      <c r="AT1136" s="55">
        <f>VLOOKUP(2002-C1136,census2002!$A$3:$CD$82,2+B1136)</f>
        <v>23880</v>
      </c>
      <c r="AU1136" s="17" t="s">
        <v>182</v>
      </c>
      <c r="AW1136">
        <f>1+L1136/AVERAGE(AVERAGE(SUM($AT1136,$D1136:K1136,$R1136:Y1136,$AF1136:AM1136),SUM($AT1136,$D1136:L1136,$R1136:Z1136,$AF1136:AN1136)),AVERAGE(SUM($AT1137,$D1137:L1137,$S1137:Z1137,$AG1137:AN1137),SUM($AT1137,$D1137:M1137,$S1137:AA1137,$AG1137:AO1137)))</f>
        <v>1.0002160060481693</v>
      </c>
      <c r="AX1136">
        <f>1+M1136/AVERAGE(AVERAGE(SUM($AT1136,$D1136:L1136,$R1136:Z1136,$AF1136:AN1136),SUM($AT1136,$D1136:M1136,$R1136:AA1136,$AF1136:AO1136)),AVERAGE(SUM($AT1137,$D1137:M1137,$S1137:AA1137,$AG1137:AO1137),SUM($AT1137,$D1137:N1137,$S1137:AB1137,$AG1137:AP1137)))</f>
        <v>0.99796609436023931</v>
      </c>
      <c r="AY1136">
        <f>1+N1136/AVERAGE(AVERAGE(SUM($AT1136,$D1136:M1136,$R1136:AA1136,$AF1136:AO1136),SUM($AT1136,$D1136:N1136,$R1136:AB1136,$AF1136:AP1136)),AVERAGE(SUM($AT1137,$D1137:N1137,$S1137:AB1137,$AG1137:AP1137),SUM($AT1137,$D1137:O1137,$S1137:AC1137,$AG1137:AQ1137)))</f>
        <v>0.99809042281944726</v>
      </c>
      <c r="AZ1136">
        <f>1+O1136/AVERAGE(AVERAGE(SUM($AT1136,$D1136:N1136,$R1136:AB1136,$AF1136:AP1136),SUM($AT1136,$D1136:O1136,$R1136:AC1136,$AF1136:AQ1136)),AVERAGE(SUM($AT1137,$D1137:O1137,$S1137:AC1137,$AG1137:AQ1137),SUM($AT1137,$D1137:P1137,$S1137:AD1137,$AG1137:AR1137)))</f>
        <v>0.99738562091503269</v>
      </c>
      <c r="BA1136" s="43">
        <f t="shared" si="1489"/>
        <v>0.99841395924362097</v>
      </c>
      <c r="BB1136" s="47">
        <f t="shared" si="1496"/>
        <v>0.99955333954531511</v>
      </c>
    </row>
    <row r="1137" spans="1:54">
      <c r="A1137" s="13">
        <v>1136</v>
      </c>
      <c r="B1137" s="17">
        <f t="shared" ref="B1137" si="1501">C1127</f>
        <v>75</v>
      </c>
      <c r="C1137" s="17">
        <v>1984</v>
      </c>
      <c r="D1137" s="26"/>
      <c r="E1137" s="26"/>
      <c r="F1137" s="26"/>
      <c r="G1137" s="26"/>
      <c r="H1137" s="26"/>
      <c r="I1137" s="26"/>
      <c r="J1137" s="21"/>
      <c r="K1137" s="22"/>
      <c r="L1137" s="22"/>
      <c r="M1137" s="19">
        <f>VLOOKUP(M$1,IR_0310!$A$4:$XA$84,($C1137+M$2-2001)+8*$B1137,FALSE)</f>
        <v>16</v>
      </c>
      <c r="N1137" s="19">
        <f>VLOOKUP(N$1,IR_0310!$A$4:$XA$84,($C1137+N$2-2001)+8*$B1137,FALSE)</f>
        <v>-26</v>
      </c>
      <c r="O1137" s="19">
        <f>VLOOKUP(O$1,IR_0310!$A$4:$XA$84,($C1137+O$2-2001)+8*$B1137,FALSE)</f>
        <v>-29</v>
      </c>
      <c r="P1137" s="18">
        <f>VLOOKUP(P$1,IR_0310!$A$4:$XA$84,($C1137+P$2-2001)+8*$B1137,FALSE)</f>
        <v>-84</v>
      </c>
      <c r="Q1137" s="17">
        <v>1984</v>
      </c>
      <c r="R1137" s="26"/>
      <c r="S1137" s="26"/>
      <c r="T1137" s="26"/>
      <c r="U1137" s="26"/>
      <c r="V1137" s="26"/>
      <c r="W1137" s="26"/>
      <c r="X1137" s="21"/>
      <c r="Y1137" s="22"/>
      <c r="Z1137" s="22"/>
      <c r="AA1137" s="18">
        <f>VLOOKUP(AA$1,IN_0310!$A$4:$XA$84,($C1137+AA$2-2001)+8*$B1137,FALSE)</f>
        <v>1</v>
      </c>
      <c r="AB1137" s="18">
        <f>VLOOKUP(AB$1,IN_0310!$A$4:$XA$84,($C1137+AB$2-2001)+8*$B1137,FALSE)</f>
        <v>1</v>
      </c>
      <c r="AC1137" s="18">
        <f>VLOOKUP(AC$1,IN_0310!$A$4:$XA$84,($C1137+AC$2-2001)+8*$B1137,FALSE)</f>
        <v>6</v>
      </c>
      <c r="AD1137" s="18">
        <f>VLOOKUP(AD$1,IN_0310!$A$4:$XA$84,($C1137+AD$2-2001)+8*$B1137,FALSE)</f>
        <v>7</v>
      </c>
      <c r="AE1137" s="17">
        <v>1984</v>
      </c>
      <c r="AF1137" s="26"/>
      <c r="AG1137" s="26"/>
      <c r="AH1137" s="26"/>
      <c r="AI1137" s="26"/>
      <c r="AJ1137" s="26"/>
      <c r="AK1137" s="26"/>
      <c r="AL1137" s="21"/>
      <c r="AM1137" s="22"/>
      <c r="AN1137" s="22"/>
      <c r="AO1137" s="18">
        <f>-VLOOKUP(AO$1,D_0310!$A$4:$XA$84,($C1137+AO$2-2001)+8*$B1137,FALSE)</f>
        <v>-27</v>
      </c>
      <c r="AP1137" s="18">
        <f>-VLOOKUP(AP$1,D_0310!$A$4:$XA$84,($C1137+AP$2-2001)+8*$B1137,FALSE)</f>
        <v>-27</v>
      </c>
      <c r="AQ1137" s="18">
        <f>-VLOOKUP(AQ$1,D_0310!$A$4:$XA$84,($C1137+AQ$2-2001)+8*$B1137,FALSE)</f>
        <v>-51</v>
      </c>
      <c r="AR1137" s="18">
        <f>-VLOOKUP(AR$1,D_0310!$A$4:$XA$84,($C1137+AR$2-2001)+8*$B1137,FALSE)</f>
        <v>-46</v>
      </c>
      <c r="AS1137" s="31">
        <v>3</v>
      </c>
      <c r="AT1137" s="55">
        <f>VLOOKUP(2002-C1137,census2002!$A$3:$CD$82,2+B1137)</f>
        <v>22433</v>
      </c>
      <c r="AU1137" s="17" t="s">
        <v>183</v>
      </c>
      <c r="AX1137">
        <f>1+M1137/AVERAGE(AVERAGE(SUM($AT1137,$D1137:L1137,$R1137:Z1137,$AF1137:AN1137),SUM($AT1137,$D1137:M1137,$R1137:AA1137,$AF1137:AO1137)),AVERAGE(SUM($AT1138,$D1138:M1138,$S1138:AA1138,$AG1138:AO1138),SUM($AT1138,$D1138:N1138,$S1138:AB1138,$AG1138:AP1138)))</f>
        <v>1.0007434426039077</v>
      </c>
      <c r="AY1137">
        <f>1+N1137/AVERAGE(AVERAGE(SUM($AT1137,$D1137:M1137,$R1137:AA1137,$AF1137:AO1137),SUM($AT1137,$D1137:N1137,$R1137:AB1137,$AF1137:AP1137)),AVERAGE(SUM($AT1138,$D1138:N1138,$S1138:AB1138,$AG1138:AP1138),SUM($AT1138,$D1138:O1138,$S1138:AC1138,$AG1138:AQ1138)))</f>
        <v>0.99878906431931447</v>
      </c>
      <c r="AZ1137">
        <f>1+O1137/AVERAGE(AVERAGE(SUM($AT1137,$D1137:N1137,$R1137:AB1137,$AF1137:AP1137),SUM($AT1137,$D1137:O1137,$R1137:AC1137,$AF1137:AQ1137)),AVERAGE(SUM($AT1138,$D1138:O1138,$S1138:AC1138,$AG1138:AQ1138),SUM($AT1138,$D1138:P1138,$S1138:AD1138,$AG1138:AR1138)))</f>
        <v>0.99864465397782376</v>
      </c>
      <c r="BA1137" s="43">
        <f t="shared" si="1489"/>
        <v>0.99939192881601935</v>
      </c>
      <c r="BB1137" s="47">
        <f t="shared" si="1496"/>
        <v>0.99857803254843147</v>
      </c>
    </row>
    <row r="1138" spans="1:54">
      <c r="A1138" s="9">
        <v>1137</v>
      </c>
      <c r="B1138" s="17">
        <f t="shared" ref="B1138" si="1502">C1127</f>
        <v>75</v>
      </c>
      <c r="C1138" s="17">
        <v>1983</v>
      </c>
      <c r="D1138" s="26"/>
      <c r="E1138" s="26"/>
      <c r="F1138" s="26"/>
      <c r="G1138" s="26"/>
      <c r="H1138" s="26"/>
      <c r="I1138" s="26"/>
      <c r="J1138" s="21"/>
      <c r="K1138" s="22"/>
      <c r="L1138" s="22"/>
      <c r="M1138" s="22"/>
      <c r="N1138" s="19">
        <f>VLOOKUP(N$1,IR_0310!$A$4:$XA$84,($C1138+N$2-2001)+8*$B1138,FALSE)</f>
        <v>-31</v>
      </c>
      <c r="O1138" s="19">
        <f>VLOOKUP(O$1,IR_0310!$A$4:$XA$84,($C1138+O$2-2001)+8*$B1138,FALSE)</f>
        <v>-37</v>
      </c>
      <c r="P1138" s="18">
        <f>VLOOKUP(P$1,IR_0310!$A$4:$XA$84,($C1138+P$2-2001)+8*$B1138,FALSE)</f>
        <v>-72</v>
      </c>
      <c r="Q1138" s="17">
        <v>1983</v>
      </c>
      <c r="R1138" s="26"/>
      <c r="S1138" s="26"/>
      <c r="T1138" s="26"/>
      <c r="U1138" s="26"/>
      <c r="V1138" s="26"/>
      <c r="W1138" s="26"/>
      <c r="X1138" s="21"/>
      <c r="Y1138" s="22"/>
      <c r="Z1138" s="22"/>
      <c r="AA1138" s="22"/>
      <c r="AB1138" s="18">
        <f>VLOOKUP(AB$1,IN_0310!$A$4:$XA$84,($C1138+AB$2-2001)+8*$B1138,FALSE)</f>
        <v>-4</v>
      </c>
      <c r="AC1138" s="18">
        <f>VLOOKUP(AC$1,IN_0310!$A$4:$XA$84,($C1138+AC$2-2001)+8*$B1138,FALSE)</f>
        <v>4</v>
      </c>
      <c r="AD1138" s="18">
        <f>VLOOKUP(AD$1,IN_0310!$A$4:$XA$84,($C1138+AD$2-2001)+8*$B1138,FALSE)</f>
        <v>2</v>
      </c>
      <c r="AE1138" s="17">
        <v>1983</v>
      </c>
      <c r="AF1138" s="26"/>
      <c r="AG1138" s="26"/>
      <c r="AH1138" s="26"/>
      <c r="AI1138" s="26"/>
      <c r="AJ1138" s="26"/>
      <c r="AK1138" s="26"/>
      <c r="AL1138" s="21"/>
      <c r="AM1138" s="22"/>
      <c r="AN1138" s="22"/>
      <c r="AO1138" s="22"/>
      <c r="AP1138" s="18">
        <f>-VLOOKUP(AP$1,D_0310!$A$4:$XA$84,($C1138+AP$2-2001)+8*$B1138,FALSE)</f>
        <v>-39</v>
      </c>
      <c r="AQ1138" s="18">
        <f>-VLOOKUP(AQ$1,D_0310!$A$4:$XA$84,($C1138+AQ$2-2001)+8*$B1138,FALSE)</f>
        <v>-33</v>
      </c>
      <c r="AR1138" s="18">
        <f>-VLOOKUP(AR$1,D_0310!$A$4:$XA$84,($C1138+AR$2-2001)+8*$B1138,FALSE)</f>
        <v>-35</v>
      </c>
      <c r="AS1138" s="31">
        <v>2</v>
      </c>
      <c r="AT1138" s="55">
        <f>VLOOKUP(2002-C1138,census2002!$A$3:$CD$82,2+B1138)</f>
        <v>20652</v>
      </c>
      <c r="AU1138" s="17" t="s">
        <v>184</v>
      </c>
      <c r="AY1138">
        <f>1+N1138/AVERAGE(AVERAGE(SUM($AT1138,$D1138:M1138,$R1138:AA1138,$AF1138:AO1138),SUM($AT1138,$D1138:N1138,$R1138:AB1138,$AF1138:AP1138)),AVERAGE(SUM($AT1139,$D1139:N1139,$S1139:AB1139,$AG1139:AP1139),SUM($AT1139,$D1139:O1139,$S1139:AC1139,$AG1139:AQ1139)))</f>
        <v>0.99842505683766658</v>
      </c>
      <c r="AZ1138">
        <f>1+O1138/AVERAGE(AVERAGE(SUM($AT1138,$D1138:N1138,$R1138:AB1138,$AF1138:AP1138),SUM($AT1138,$D1138:O1138,$R1138:AC1138,$AF1138:AQ1138)),AVERAGE(SUM($AT1139,$D1139:O1139,$S1139:AC1139,$AG1139:AQ1139),SUM($AT1139,$D1139:P1139,$S1139:AD1139,$AG1139:AR1139)))</f>
        <v>0.99811284666879185</v>
      </c>
      <c r="BA1138" s="43">
        <f t="shared" si="1489"/>
        <v>0.99826893954770213</v>
      </c>
      <c r="BB1138" s="47">
        <f t="shared" si="1496"/>
        <v>0.99829798743502252</v>
      </c>
    </row>
    <row r="1139" spans="1:54">
      <c r="A1139" s="13">
        <v>1138</v>
      </c>
      <c r="B1139" s="17">
        <f t="shared" ref="B1139" si="1503">C1127</f>
        <v>75</v>
      </c>
      <c r="C1139" s="17">
        <v>1982</v>
      </c>
      <c r="D1139" s="26"/>
      <c r="E1139" s="26"/>
      <c r="F1139" s="26"/>
      <c r="G1139" s="26"/>
      <c r="H1139" s="26"/>
      <c r="I1139" s="26"/>
      <c r="J1139" s="21"/>
      <c r="K1139" s="22"/>
      <c r="L1139" s="22"/>
      <c r="M1139" s="22"/>
      <c r="N1139" s="22"/>
      <c r="O1139" s="19">
        <f>VLOOKUP(O$1,IR_0310!$A$4:$XA$84,($C1139+O$2-2001)+8*$B1139,FALSE)</f>
        <v>-35</v>
      </c>
      <c r="P1139" s="18">
        <f>VLOOKUP(P$1,IR_0310!$A$4:$XA$84,($C1139+P$2-2001)+8*$B1139,FALSE)</f>
        <v>-44</v>
      </c>
      <c r="Q1139" s="17">
        <v>1982</v>
      </c>
      <c r="R1139" s="26"/>
      <c r="S1139" s="26"/>
      <c r="T1139" s="26"/>
      <c r="U1139" s="26"/>
      <c r="V1139" s="26"/>
      <c r="W1139" s="26"/>
      <c r="X1139" s="21"/>
      <c r="Y1139" s="22"/>
      <c r="Z1139" s="22"/>
      <c r="AA1139" s="22"/>
      <c r="AB1139" s="22"/>
      <c r="AC1139" s="18">
        <f>VLOOKUP(AC$1,IN_0310!$A$4:$XA$84,($C1139+AC$2-2001)+8*$B1139,FALSE)</f>
        <v>-3</v>
      </c>
      <c r="AD1139" s="18">
        <f>VLOOKUP(AD$1,IN_0310!$A$4:$XA$84,($C1139+AD$2-2001)+8*$B1139,FALSE)</f>
        <v>1</v>
      </c>
      <c r="AE1139" s="17">
        <v>1982</v>
      </c>
      <c r="AF1139" s="26"/>
      <c r="AG1139" s="26"/>
      <c r="AH1139" s="26"/>
      <c r="AI1139" s="26"/>
      <c r="AJ1139" s="26"/>
      <c r="AK1139" s="26"/>
      <c r="AL1139" s="21"/>
      <c r="AM1139" s="22"/>
      <c r="AN1139" s="22"/>
      <c r="AO1139" s="22"/>
      <c r="AP1139" s="22"/>
      <c r="AQ1139" s="18">
        <f>-VLOOKUP(AQ$1,D_0310!$A$4:$XA$84,($C1139+AQ$2-2001)+8*$B1139,FALSE)</f>
        <v>-41</v>
      </c>
      <c r="AR1139" s="18">
        <f>-VLOOKUP(AR$1,D_0310!$A$4:$XA$84,($C1139+AR$2-2001)+8*$B1139,FALSE)</f>
        <v>-46</v>
      </c>
      <c r="AS1139" s="31">
        <v>1</v>
      </c>
      <c r="AT1139" s="55">
        <f>VLOOKUP(2002-C1139,census2002!$A$3:$CD$82,2+B1139)</f>
        <v>18791</v>
      </c>
      <c r="AU1139" s="17" t="s">
        <v>185</v>
      </c>
      <c r="AZ1139">
        <f>1+O1139/AVERAGE(AVERAGE(SUM($AT1139,$D1139:N1139,$R1139:AB1139,$AF1139:AP1139),SUM($AT1139,$D1139:O1139,$R1139:AC1139,$AF1139:AQ1139)),AVERAGE(SUM($AT1140,$D1140:O1140,$S1140:AC1140,$AG1140:AQ1140),SUM($AT1140,$D1140:P1140,$S1140:AD1140,$AG1140:AR1140)))</f>
        <v>0.99815308303210992</v>
      </c>
      <c r="BA1139" s="43">
        <f t="shared" si="1489"/>
        <v>0.99815308303210992</v>
      </c>
      <c r="BB1139" s="47">
        <f t="shared" si="1496"/>
        <v>0.9993765712929531</v>
      </c>
    </row>
    <row r="1140" spans="1:54">
      <c r="A1140" s="9">
        <v>1139</v>
      </c>
      <c r="B1140" s="17">
        <f t="shared" ref="B1140" si="1504">C1127</f>
        <v>75</v>
      </c>
      <c r="C1140" s="17">
        <v>1981</v>
      </c>
      <c r="D1140" s="26"/>
      <c r="E1140" s="26"/>
      <c r="F1140" s="26"/>
      <c r="G1140" s="26"/>
      <c r="H1140" s="26"/>
      <c r="I1140" s="26"/>
      <c r="J1140" s="21"/>
      <c r="K1140" s="22"/>
      <c r="L1140" s="22"/>
      <c r="M1140" s="22"/>
      <c r="N1140" s="22"/>
      <c r="O1140" s="22"/>
      <c r="P1140" s="18">
        <f>VLOOKUP(P$1,IR_0310!$A$4:$XA$84,($C1140+P$2-2001)+8*$B1140,FALSE)</f>
        <v>-88</v>
      </c>
      <c r="Q1140" s="17">
        <v>1981</v>
      </c>
      <c r="R1140" s="26"/>
      <c r="S1140" s="26"/>
      <c r="T1140" s="26"/>
      <c r="U1140" s="26"/>
      <c r="V1140" s="26"/>
      <c r="W1140" s="26"/>
      <c r="X1140" s="21"/>
      <c r="Y1140" s="22"/>
      <c r="Z1140" s="22"/>
      <c r="AA1140" s="22"/>
      <c r="AB1140" s="22"/>
      <c r="AC1140" s="22"/>
      <c r="AD1140" s="18">
        <f>VLOOKUP(AD$1,IN_0310!$A$4:$XA$84,($C1140+AD$2-2001)+8*$B1140,FALSE)</f>
        <v>3</v>
      </c>
      <c r="AE1140" s="17">
        <v>1981</v>
      </c>
      <c r="AF1140" s="26"/>
      <c r="AG1140" s="26"/>
      <c r="AH1140" s="26"/>
      <c r="AI1140" s="26"/>
      <c r="AJ1140" s="26"/>
      <c r="AK1140" s="26"/>
      <c r="AL1140" s="21"/>
      <c r="AM1140" s="22"/>
      <c r="AN1140" s="22"/>
      <c r="AO1140" s="22"/>
      <c r="AP1140" s="22"/>
      <c r="AQ1140" s="22"/>
      <c r="AR1140" s="18">
        <f>-VLOOKUP(AR$1,D_0310!$A$4:$XA$84,($C1140+AR$2-2001)+8*$B1140,FALSE)</f>
        <v>-46</v>
      </c>
      <c r="AS1140" s="31"/>
      <c r="AT1140" s="55">
        <f>VLOOKUP(2002-C1140,census2002!$A$3:$CD$82,2+B1140)</f>
        <v>19215</v>
      </c>
      <c r="AU1140" s="17" t="s">
        <v>186</v>
      </c>
    </row>
    <row r="1141" spans="1:54" ht="15.75" thickBot="1">
      <c r="A1141" s="13">
        <v>1140</v>
      </c>
      <c r="B1141" s="10" t="str">
        <f>INDEX('regions#'!$B$2:$B$79,B1143+1)</f>
        <v>Республика Саха (Якутия)</v>
      </c>
      <c r="C1141" s="51" t="s">
        <v>159</v>
      </c>
      <c r="D1141" s="11" t="s">
        <v>912</v>
      </c>
      <c r="E1141" s="11" t="s">
        <v>913</v>
      </c>
      <c r="F1141" s="11" t="s">
        <v>914</v>
      </c>
      <c r="G1141" s="11" t="s">
        <v>915</v>
      </c>
      <c r="H1141" s="11" t="s">
        <v>916</v>
      </c>
      <c r="I1141" s="11" t="s">
        <v>917</v>
      </c>
      <c r="J1141" s="11" t="s">
        <v>918</v>
      </c>
      <c r="K1141" s="12" t="s">
        <v>919</v>
      </c>
      <c r="L1141" s="12" t="s">
        <v>920</v>
      </c>
      <c r="M1141" s="12" t="s">
        <v>921</v>
      </c>
      <c r="N1141" s="12" t="s">
        <v>922</v>
      </c>
      <c r="O1141" s="12" t="s">
        <v>923</v>
      </c>
      <c r="P1141" s="11" t="s">
        <v>924</v>
      </c>
      <c r="Q1141" s="52" t="s">
        <v>160</v>
      </c>
      <c r="R1141" s="23" t="s">
        <v>912</v>
      </c>
      <c r="S1141" s="23" t="s">
        <v>913</v>
      </c>
      <c r="T1141" s="23" t="s">
        <v>914</v>
      </c>
      <c r="U1141" s="23" t="s">
        <v>915</v>
      </c>
      <c r="V1141" s="23" t="s">
        <v>916</v>
      </c>
      <c r="W1141" s="23" t="s">
        <v>917</v>
      </c>
      <c r="X1141" s="23" t="s">
        <v>918</v>
      </c>
      <c r="Y1141" s="23" t="s">
        <v>919</v>
      </c>
      <c r="Z1141" s="23" t="s">
        <v>920</v>
      </c>
      <c r="AA1141" s="23" t="s">
        <v>921</v>
      </c>
      <c r="AB1141" s="23" t="s">
        <v>922</v>
      </c>
      <c r="AC1141" s="23" t="s">
        <v>923</v>
      </c>
      <c r="AD1141" s="23" t="s">
        <v>924</v>
      </c>
      <c r="AE1141" s="53" t="s">
        <v>161</v>
      </c>
      <c r="AF1141" s="27" t="s">
        <v>912</v>
      </c>
      <c r="AG1141" s="27" t="s">
        <v>913</v>
      </c>
      <c r="AH1141" s="27" t="s">
        <v>914</v>
      </c>
      <c r="AI1141" s="27" t="s">
        <v>915</v>
      </c>
      <c r="AJ1141" s="27" t="s">
        <v>916</v>
      </c>
      <c r="AK1141" s="27" t="s">
        <v>917</v>
      </c>
      <c r="AL1141" s="27" t="s">
        <v>918</v>
      </c>
      <c r="AM1141" s="27" t="s">
        <v>919</v>
      </c>
      <c r="AN1141" s="27" t="s">
        <v>920</v>
      </c>
      <c r="AO1141" s="27" t="s">
        <v>921</v>
      </c>
      <c r="AP1141" s="27" t="s">
        <v>922</v>
      </c>
      <c r="AQ1141" s="27" t="s">
        <v>923</v>
      </c>
      <c r="AR1141" s="27" t="s">
        <v>924</v>
      </c>
      <c r="AS1141" s="31" t="s">
        <v>162</v>
      </c>
      <c r="AT1141" s="2" t="s">
        <v>163</v>
      </c>
      <c r="AV1141" s="54">
        <f t="shared" ref="AV1141:AZ1141" si="1505">AVERAGE(AV1143:AV1154)</f>
        <v>0.97686093842338784</v>
      </c>
      <c r="AW1141" s="54">
        <f t="shared" si="1505"/>
        <v>0.97826376716186569</v>
      </c>
      <c r="AX1141" s="54">
        <f t="shared" si="1505"/>
        <v>0.98888670916223675</v>
      </c>
      <c r="AY1141" s="54">
        <f t="shared" si="1505"/>
        <v>0.98878897165152724</v>
      </c>
      <c r="AZ1141" s="54">
        <f t="shared" si="1505"/>
        <v>0.99435971558479486</v>
      </c>
      <c r="BA1141" s="38" t="s">
        <v>983</v>
      </c>
      <c r="BB1141" s="39">
        <f t="shared" ref="BB1141" si="1506">PRODUCT(AV1141:AZ1141)-1</f>
        <v>-7.0857367331496945E-2</v>
      </c>
    </row>
    <row r="1142" spans="1:54" ht="15.75" thickBot="1">
      <c r="A1142" s="9">
        <v>1141</v>
      </c>
      <c r="C1142" s="14">
        <f t="shared" ref="C1142" si="1507">A1141/15</f>
        <v>76</v>
      </c>
      <c r="D1142" s="15">
        <v>10</v>
      </c>
      <c r="E1142" s="15">
        <v>11</v>
      </c>
      <c r="F1142" s="15">
        <v>12</v>
      </c>
      <c r="G1142" s="15">
        <v>13</v>
      </c>
      <c r="H1142" s="15">
        <v>14</v>
      </c>
      <c r="I1142" s="15">
        <v>15</v>
      </c>
      <c r="J1142" s="15">
        <v>16</v>
      </c>
      <c r="K1142" s="16">
        <v>17</v>
      </c>
      <c r="L1142" s="16">
        <v>18</v>
      </c>
      <c r="M1142" s="16">
        <v>19</v>
      </c>
      <c r="N1142" s="16">
        <v>20</v>
      </c>
      <c r="O1142" s="16">
        <v>21</v>
      </c>
      <c r="P1142" s="15">
        <v>22</v>
      </c>
      <c r="R1142" s="15">
        <v>10</v>
      </c>
      <c r="S1142" s="15">
        <v>11</v>
      </c>
      <c r="T1142" s="15">
        <v>12</v>
      </c>
      <c r="U1142" s="15">
        <v>13</v>
      </c>
      <c r="V1142" s="15">
        <v>14</v>
      </c>
      <c r="W1142" s="15">
        <v>15</v>
      </c>
      <c r="X1142" s="15">
        <v>16</v>
      </c>
      <c r="Y1142" s="25">
        <v>17</v>
      </c>
      <c r="Z1142" s="25">
        <v>18</v>
      </c>
      <c r="AA1142" s="25">
        <v>19</v>
      </c>
      <c r="AB1142" s="25">
        <v>20</v>
      </c>
      <c r="AC1142" s="25">
        <v>21</v>
      </c>
      <c r="AD1142" s="15">
        <v>22</v>
      </c>
      <c r="AF1142" s="15">
        <v>10</v>
      </c>
      <c r="AG1142" s="15">
        <v>11</v>
      </c>
      <c r="AH1142" s="15">
        <v>12</v>
      </c>
      <c r="AI1142" s="15">
        <v>13</v>
      </c>
      <c r="AJ1142" s="15">
        <v>14</v>
      </c>
      <c r="AK1142" s="15">
        <v>15</v>
      </c>
      <c r="AL1142" s="15">
        <v>16</v>
      </c>
      <c r="AM1142" s="29">
        <v>17</v>
      </c>
      <c r="AN1142" s="29">
        <v>18</v>
      </c>
      <c r="AO1142" s="29">
        <v>19</v>
      </c>
      <c r="AP1142" s="29">
        <v>20</v>
      </c>
      <c r="AQ1142" s="29">
        <v>21</v>
      </c>
      <c r="AR1142" s="15">
        <v>22</v>
      </c>
      <c r="AS1142" s="31"/>
      <c r="AT1142" s="55"/>
      <c r="AU1142" s="14" t="s">
        <v>165</v>
      </c>
      <c r="AV1142" s="40" t="s">
        <v>166</v>
      </c>
      <c r="AW1142" s="40" t="s">
        <v>167</v>
      </c>
      <c r="AX1142" s="40" t="s">
        <v>168</v>
      </c>
      <c r="AY1142" s="40" t="s">
        <v>169</v>
      </c>
      <c r="AZ1142" s="40" t="s">
        <v>170</v>
      </c>
      <c r="BA1142" s="41" t="s">
        <v>171</v>
      </c>
      <c r="BB1142" s="42"/>
    </row>
    <row r="1143" spans="1:54">
      <c r="A1143" s="13">
        <v>1142</v>
      </c>
      <c r="B1143">
        <f t="shared" ref="B1143" si="1508">C1142</f>
        <v>76</v>
      </c>
      <c r="C1143" s="17">
        <v>1993</v>
      </c>
      <c r="D1143" s="18">
        <f>VLOOKUP(D$1,IR_0310!$A$4:$XA$84,($C1143+D$2-2001)+8*$B1143,FALSE)</f>
        <v>-30</v>
      </c>
      <c r="E1143" s="18">
        <f>VLOOKUP(E$1,IR_0310!$A$4:$XA$84,($C1143+E$2-2001)+8*$B1143,FALSE)</f>
        <v>-14</v>
      </c>
      <c r="F1143" s="18">
        <f>VLOOKUP(F$1,IR_0310!$A$4:$XA$84,($C1143+F$2-2001)+8*$B1143,FALSE)</f>
        <v>-44</v>
      </c>
      <c r="G1143" s="18">
        <f>VLOOKUP(G$1,IR_0310!$A$4:$XA$84,($C1143+G$2-2001)+8*$B1143,FALSE)</f>
        <v>-29</v>
      </c>
      <c r="H1143" s="18">
        <f>VLOOKUP(H$1,IR_0310!$A$4:$XA$84,($C1143+H$2-2001)+8*$B1143,FALSE)</f>
        <v>-48</v>
      </c>
      <c r="I1143" s="18">
        <f>VLOOKUP(I$1,IR_0310!$A$4:$XA$84,($C1143+I$2-2001)+8*$B1143,FALSE)</f>
        <v>-97</v>
      </c>
      <c r="J1143" s="18">
        <f>VLOOKUP(J$1,IR_0310!$A$4:$XA$84,($C1143+J$2-2001)+8*$B1143,FALSE)</f>
        <v>-104</v>
      </c>
      <c r="K1143" s="19">
        <f>VLOOKUP(K$1,IR_0310!$A$4:$XA$84,($C1143+K$2-2001)+8*$B1143,FALSE)</f>
        <v>-391</v>
      </c>
      <c r="L1143" s="20"/>
      <c r="M1143" s="20"/>
      <c r="N1143" s="20"/>
      <c r="O1143" s="20"/>
      <c r="P1143" s="26"/>
      <c r="Q1143" s="17">
        <v>1993</v>
      </c>
      <c r="R1143" s="18">
        <f>VLOOKUP(R$1,IN_0310!$A$4:$XA$84,($C1143+R$2-2001)+8*$B1143,FALSE)</f>
        <v>0</v>
      </c>
      <c r="S1143" s="18">
        <f>VLOOKUP(S$1,IN_0310!$A$4:$XA$84,($C1143+S$2-2001)+8*$B1143,FALSE)</f>
        <v>1</v>
      </c>
      <c r="T1143" s="18">
        <f>VLOOKUP(T$1,IN_0310!$A$4:$XA$84,($C1143+T$2-2001)+8*$B1143,FALSE)</f>
        <v>1</v>
      </c>
      <c r="U1143" s="18">
        <f>VLOOKUP(U$1,IN_0310!$A$4:$XA$84,($C1143+U$2-2001)+8*$B1143,FALSE)</f>
        <v>2</v>
      </c>
      <c r="V1143" s="18">
        <f>VLOOKUP(V$1,IN_0310!$A$4:$XA$84,($C1143+V$2-2001)+8*$B1143,FALSE)</f>
        <v>5</v>
      </c>
      <c r="W1143" s="18">
        <f>VLOOKUP(W$1,IN_0310!$A$4:$XA$84,($C1143+W$2-2001)+8*$B1143,FALSE)</f>
        <v>2</v>
      </c>
      <c r="X1143" s="18">
        <f>VLOOKUP(X$1,IN_0310!$A$4:$XA$84,($C1143+X$2-2001)+8*$B1143,FALSE)</f>
        <v>10</v>
      </c>
      <c r="Y1143" s="18">
        <f>VLOOKUP(Y$1,IN_0310!$A$4:$XA$84,($C1143+Y$2-2001)+8*$B1143,FALSE)</f>
        <v>9</v>
      </c>
      <c r="Z1143" s="20"/>
      <c r="AA1143" s="20"/>
      <c r="AB1143" s="20"/>
      <c r="AC1143" s="20"/>
      <c r="AD1143" s="26"/>
      <c r="AE1143" s="17">
        <v>1993</v>
      </c>
      <c r="AF1143" s="18">
        <f>-VLOOKUP(AF$1,D_0310!$A$4:$XA$84,($C1143+AF$2-2001)+8*$B1143,FALSE)</f>
        <v>-10</v>
      </c>
      <c r="AG1143" s="18">
        <f>-VLOOKUP(AG$1,D_0310!$A$4:$XA$84,($C1143+AG$2-2001)+8*$B1143,FALSE)</f>
        <v>-9</v>
      </c>
      <c r="AH1143" s="18">
        <f>-VLOOKUP(AH$1,D_0310!$A$4:$XA$84,($C1143+AH$2-2001)+8*$B1143,FALSE)</f>
        <v>-5</v>
      </c>
      <c r="AI1143" s="18">
        <f>-VLOOKUP(AI$1,D_0310!$A$4:$XA$84,($C1143+AI$2-2001)+8*$B1143,FALSE)</f>
        <v>-11</v>
      </c>
      <c r="AJ1143" s="18">
        <f>-VLOOKUP(AJ$1,D_0310!$A$4:$XA$84,($C1143+AJ$2-2001)+8*$B1143,FALSE)</f>
        <v>-9</v>
      </c>
      <c r="AK1143" s="18">
        <f>-VLOOKUP(AK$1,D_0310!$A$4:$XA$84,($C1143+AK$2-2001)+8*$B1143,FALSE)</f>
        <v>-20</v>
      </c>
      <c r="AL1143" s="18">
        <f>-VLOOKUP(AL$1,D_0310!$A$4:$XA$84,($C1143+AL$2-2001)+8*$B1143,FALSE)</f>
        <v>-9</v>
      </c>
      <c r="AM1143" s="18">
        <f>-VLOOKUP(AM$1,D_0310!$A$4:$XA$84,($C1143+AM$2-2001)+8*$B1143,FALSE)</f>
        <v>-16</v>
      </c>
      <c r="AN1143" s="20"/>
      <c r="AO1143" s="20"/>
      <c r="AP1143" s="20"/>
      <c r="AQ1143" s="20"/>
      <c r="AR1143" s="26"/>
      <c r="AS1143" s="31">
        <v>1</v>
      </c>
      <c r="AT1143" s="55">
        <f>VLOOKUP(2002-C1143,census2002!$A$3:$CD$82,2+B1143)</f>
        <v>15171</v>
      </c>
      <c r="AU1143" s="17" t="s">
        <v>172</v>
      </c>
      <c r="AV1143">
        <f>1+K1143/AVERAGE(AVERAGE(SUM($AT1143,$D1143:J1143,$R1143:X1143,$AF1143:AL1143),SUM($AT1143,$D1143:K1143,$R1143:Y1143,$AF1143:AM1143)),AVERAGE(SUM($AT1144,$D1144:K1144,$S1144:Y1144,$AG1144:AM1144),SUM($AT1144,$D1144:L1144,$S1144:Z1144,$AG1144:AN1144)))</f>
        <v>0.97356813303814371</v>
      </c>
      <c r="BA1143" s="43">
        <f t="shared" ref="BA1143:BA1154" si="1509">(PRODUCT(AV1143:AZ1143))^(1/AS1143)</f>
        <v>0.97356813303814371</v>
      </c>
      <c r="BB1143" s="43" t="s">
        <v>173</v>
      </c>
    </row>
    <row r="1144" spans="1:54">
      <c r="A1144" s="9">
        <v>1143</v>
      </c>
      <c r="B1144" s="17">
        <f t="shared" ref="B1144" si="1510">C1142</f>
        <v>76</v>
      </c>
      <c r="C1144" s="17">
        <v>1992</v>
      </c>
      <c r="D1144" s="21"/>
      <c r="E1144" s="18">
        <f>VLOOKUP(E$1,IR_0310!$A$4:$XA$84,($C1144+E$2-2001)+8*$B1144,FALSE)</f>
        <v>-51</v>
      </c>
      <c r="F1144" s="18">
        <f>VLOOKUP(F$1,IR_0310!$A$4:$XA$84,($C1144+F$2-2001)+8*$B1144,FALSE)</f>
        <v>-36</v>
      </c>
      <c r="G1144" s="18">
        <f>VLOOKUP(G$1,IR_0310!$A$4:$XA$84,($C1144+G$2-2001)+8*$B1144,FALSE)</f>
        <v>-42</v>
      </c>
      <c r="H1144" s="18">
        <f>VLOOKUP(H$1,IR_0310!$A$4:$XA$84,($C1144+H$2-2001)+8*$B1144,FALSE)</f>
        <v>-69</v>
      </c>
      <c r="I1144" s="18">
        <f>VLOOKUP(I$1,IR_0310!$A$4:$XA$84,($C1144+I$2-2001)+8*$B1144,FALSE)</f>
        <v>-67</v>
      </c>
      <c r="J1144" s="18">
        <f>VLOOKUP(J$1,IR_0310!$A$4:$XA$84,($C1144+J$2-2001)+8*$B1144,FALSE)</f>
        <v>-97</v>
      </c>
      <c r="K1144" s="19">
        <f>VLOOKUP(K$1,IR_0310!$A$4:$XA$84,($C1144+K$2-2001)+8*$B1144,FALSE)</f>
        <v>-490</v>
      </c>
      <c r="L1144" s="19">
        <f>VLOOKUP(L$1,IR_0310!$A$4:$XA$84,($C1144+L$2-2001)+8*$B1144,FALSE)</f>
        <v>-541</v>
      </c>
      <c r="M1144" s="22"/>
      <c r="N1144" s="22"/>
      <c r="O1144" s="22"/>
      <c r="P1144" s="21"/>
      <c r="Q1144" s="17">
        <v>1992</v>
      </c>
      <c r="R1144" s="21"/>
      <c r="S1144" s="18">
        <f>VLOOKUP(S$1,IN_0310!$A$4:$XA$84,($C1144+S$2-2001)+8*$B1144,FALSE)</f>
        <v>-4</v>
      </c>
      <c r="T1144" s="18">
        <f>VLOOKUP(T$1,IN_0310!$A$4:$XA$84,($C1144+T$2-2001)+8*$B1144,FALSE)</f>
        <v>-6</v>
      </c>
      <c r="U1144" s="18">
        <f>VLOOKUP(U$1,IN_0310!$A$4:$XA$84,($C1144+U$2-2001)+8*$B1144,FALSE)</f>
        <v>2</v>
      </c>
      <c r="V1144" s="18">
        <f>VLOOKUP(V$1,IN_0310!$A$4:$XA$84,($C1144+V$2-2001)+8*$B1144,FALSE)</f>
        <v>3</v>
      </c>
      <c r="W1144" s="18">
        <f>VLOOKUP(W$1,IN_0310!$A$4:$XA$84,($C1144+W$2-2001)+8*$B1144,FALSE)</f>
        <v>2</v>
      </c>
      <c r="X1144" s="18">
        <f>VLOOKUP(X$1,IN_0310!$A$4:$XA$84,($C1144+X$2-2001)+8*$B1144,FALSE)</f>
        <v>11</v>
      </c>
      <c r="Y1144" s="18">
        <f>VLOOKUP(Y$1,IN_0310!$A$4:$XA$84,($C1144+Y$2-2001)+8*$B1144,FALSE)</f>
        <v>2</v>
      </c>
      <c r="Z1144" s="18">
        <f>VLOOKUP(Z$1,IN_0310!$A$4:$XA$84,($C1144+Z$2-2001)+8*$B1144,FALSE)</f>
        <v>-3</v>
      </c>
      <c r="AA1144" s="22"/>
      <c r="AB1144" s="22"/>
      <c r="AC1144" s="22"/>
      <c r="AD1144" s="21"/>
      <c r="AE1144" s="17">
        <v>1992</v>
      </c>
      <c r="AF1144" s="21"/>
      <c r="AG1144" s="18">
        <f>-VLOOKUP(AG$1,D_0310!$A$4:$XA$84,($C1144+AG$2-2001)+8*$B1144,FALSE)</f>
        <v>-12</v>
      </c>
      <c r="AH1144" s="18">
        <f>-VLOOKUP(AH$1,D_0310!$A$4:$XA$84,($C1144+AH$2-2001)+8*$B1144,FALSE)</f>
        <v>-6</v>
      </c>
      <c r="AI1144" s="18">
        <f>-VLOOKUP(AI$1,D_0310!$A$4:$XA$84,($C1144+AI$2-2001)+8*$B1144,FALSE)</f>
        <v>-15</v>
      </c>
      <c r="AJ1144" s="18">
        <f>-VLOOKUP(AJ$1,D_0310!$A$4:$XA$84,($C1144+AJ$2-2001)+8*$B1144,FALSE)</f>
        <v>-10</v>
      </c>
      <c r="AK1144" s="18">
        <f>-VLOOKUP(AK$1,D_0310!$A$4:$XA$84,($C1144+AK$2-2001)+8*$B1144,FALSE)</f>
        <v>-17</v>
      </c>
      <c r="AL1144" s="18">
        <f>-VLOOKUP(AL$1,D_0310!$A$4:$XA$84,($C1144+AL$2-2001)+8*$B1144,FALSE)</f>
        <v>-23</v>
      </c>
      <c r="AM1144" s="18">
        <f>-VLOOKUP(AM$1,D_0310!$A$4:$XA$84,($C1144+AM$2-2001)+8*$B1144,FALSE)</f>
        <v>-32</v>
      </c>
      <c r="AN1144" s="18">
        <f>-VLOOKUP(AN$1,D_0310!$A$4:$XA$84,($C1144+AN$2-2001)+8*$B1144,FALSE)</f>
        <v>-31</v>
      </c>
      <c r="AO1144" s="22"/>
      <c r="AP1144" s="22"/>
      <c r="AQ1144" s="22"/>
      <c r="AR1144" s="21"/>
      <c r="AS1144" s="31">
        <v>2</v>
      </c>
      <c r="AT1144" s="55">
        <f>VLOOKUP(2002-C1144,census2002!$A$3:$CD$82,2+B1144)</f>
        <v>16276</v>
      </c>
      <c r="AU1144" s="17" t="s">
        <v>174</v>
      </c>
      <c r="AV1144">
        <f>1+K1144/AVERAGE(AVERAGE(SUM($AT1144,$D1144:J1144,$R1144:X1144,$AF1144:AL1144),SUM($AT1144,$D1144:K1144,$R1144:Y1144,$AF1144:AM1144)),AVERAGE(SUM($AT1145,$D1145:K1145,$S1145:Y1145,$AG1145:AM1145),SUM($AT1145,$D1145:L1145,$S1145:Z1145,$AG1145:AN1145)))</f>
        <v>0.96929535983958393</v>
      </c>
      <c r="AW1144">
        <f>1+L1144/AVERAGE(AVERAGE(SUM($AT1144,$D1144:K1144,$R1144:Y1144,$AF1144:AM1144),SUM($AT1144,$D1144:L1144,$R1144:Z1144,$AF1144:AN1144)),AVERAGE(SUM($AT1145,$D1145:L1145,$S1145:Z1145,$AG1145:AN1145),SUM($AT1145,$D1145:M1145,$S1145:AA1145,$AG1145:AO1145)))</f>
        <v>0.96499571343071122</v>
      </c>
      <c r="BA1144" s="43">
        <f t="shared" si="1509"/>
        <v>0.9671431472607751</v>
      </c>
      <c r="BB1144" s="44">
        <f t="shared" ref="BB1144" si="1511">AVERAGE(BA1143:BA1154)^5-1</f>
        <v>-6.9716507308243525E-2</v>
      </c>
    </row>
    <row r="1145" spans="1:54">
      <c r="A1145" s="13">
        <v>1144</v>
      </c>
      <c r="B1145" s="17">
        <f t="shared" ref="B1145" si="1512">C1142</f>
        <v>76</v>
      </c>
      <c r="C1145" s="17">
        <v>1991</v>
      </c>
      <c r="D1145" s="21"/>
      <c r="E1145" s="21"/>
      <c r="F1145" s="18">
        <f>VLOOKUP(F$1,IR_0310!$A$4:$XA$84,($C1145+F$2-2001)+8*$B1145,FALSE)</f>
        <v>-27</v>
      </c>
      <c r="G1145" s="18">
        <f>VLOOKUP(G$1,IR_0310!$A$4:$XA$84,($C1145+G$2-2001)+8*$B1145,FALSE)</f>
        <v>-42</v>
      </c>
      <c r="H1145" s="18">
        <f>VLOOKUP(H$1,IR_0310!$A$4:$XA$84,($C1145+H$2-2001)+8*$B1145,FALSE)</f>
        <v>-57</v>
      </c>
      <c r="I1145" s="18">
        <f>VLOOKUP(I$1,IR_0310!$A$4:$XA$84,($C1145+I$2-2001)+8*$B1145,FALSE)</f>
        <v>-67</v>
      </c>
      <c r="J1145" s="18">
        <f>VLOOKUP(J$1,IR_0310!$A$4:$XA$84,($C1145+J$2-2001)+8*$B1145,FALSE)</f>
        <v>-77</v>
      </c>
      <c r="K1145" s="19">
        <f>VLOOKUP(K$1,IR_0310!$A$4:$XA$84,($C1145+K$2-2001)+8*$B1145,FALSE)</f>
        <v>-429</v>
      </c>
      <c r="L1145" s="19">
        <f>VLOOKUP(L$1,IR_0310!$A$4:$XA$84,($C1145+L$2-2001)+8*$B1145,FALSE)</f>
        <v>-536</v>
      </c>
      <c r="M1145" s="19">
        <f>VLOOKUP(M$1,IR_0310!$A$4:$XA$84,($C1145+M$2-2001)+8*$B1145,FALSE)</f>
        <v>-321</v>
      </c>
      <c r="N1145" s="22"/>
      <c r="O1145" s="22"/>
      <c r="P1145" s="21"/>
      <c r="Q1145" s="17">
        <v>1991</v>
      </c>
      <c r="R1145" s="21"/>
      <c r="S1145" s="21"/>
      <c r="T1145" s="18">
        <f>VLOOKUP(T$1,IN_0310!$A$4:$XA$84,($C1145+T$2-2001)+8*$B1145,FALSE)</f>
        <v>1</v>
      </c>
      <c r="U1145" s="18">
        <f>VLOOKUP(U$1,IN_0310!$A$4:$XA$84,($C1145+U$2-2001)+8*$B1145,FALSE)</f>
        <v>-1</v>
      </c>
      <c r="V1145" s="18">
        <f>VLOOKUP(V$1,IN_0310!$A$4:$XA$84,($C1145+V$2-2001)+8*$B1145,FALSE)</f>
        <v>1</v>
      </c>
      <c r="W1145" s="18">
        <f>VLOOKUP(W$1,IN_0310!$A$4:$XA$84,($C1145+W$2-2001)+8*$B1145,FALSE)</f>
        <v>2</v>
      </c>
      <c r="X1145" s="18">
        <f>VLOOKUP(X$1,IN_0310!$A$4:$XA$84,($C1145+X$2-2001)+8*$B1145,FALSE)</f>
        <v>3</v>
      </c>
      <c r="Y1145" s="18">
        <f>VLOOKUP(Y$1,IN_0310!$A$4:$XA$84,($C1145+Y$2-2001)+8*$B1145,FALSE)</f>
        <v>3</v>
      </c>
      <c r="Z1145" s="18">
        <f>VLOOKUP(Z$1,IN_0310!$A$4:$XA$84,($C1145+Z$2-2001)+8*$B1145,FALSE)</f>
        <v>5</v>
      </c>
      <c r="AA1145" s="18">
        <f>VLOOKUP(AA$1,IN_0310!$A$4:$XA$84,($C1145+AA$2-2001)+8*$B1145,FALSE)</f>
        <v>9</v>
      </c>
      <c r="AB1145" s="22"/>
      <c r="AC1145" s="22"/>
      <c r="AD1145" s="21"/>
      <c r="AE1145" s="17">
        <v>1991</v>
      </c>
      <c r="AF1145" s="21"/>
      <c r="AG1145" s="21"/>
      <c r="AH1145" s="18">
        <f>-VLOOKUP(AH$1,D_0310!$A$4:$XA$84,($C1145+AH$2-2001)+8*$B1145,FALSE)</f>
        <v>-19</v>
      </c>
      <c r="AI1145" s="18">
        <f>-VLOOKUP(AI$1,D_0310!$A$4:$XA$84,($C1145+AI$2-2001)+8*$B1145,FALSE)</f>
        <v>-9</v>
      </c>
      <c r="AJ1145" s="18">
        <f>-VLOOKUP(AJ$1,D_0310!$A$4:$XA$84,($C1145+AJ$2-2001)+8*$B1145,FALSE)</f>
        <v>-13</v>
      </c>
      <c r="AK1145" s="18">
        <f>-VLOOKUP(AK$1,D_0310!$A$4:$XA$84,($C1145+AK$2-2001)+8*$B1145,FALSE)</f>
        <v>-15</v>
      </c>
      <c r="AL1145" s="18">
        <f>-VLOOKUP(AL$1,D_0310!$A$4:$XA$84,($C1145+AL$2-2001)+8*$B1145,FALSE)</f>
        <v>-24</v>
      </c>
      <c r="AM1145" s="18">
        <f>-VLOOKUP(AM$1,D_0310!$A$4:$XA$84,($C1145+AM$2-2001)+8*$B1145,FALSE)</f>
        <v>-37</v>
      </c>
      <c r="AN1145" s="18">
        <f>-VLOOKUP(AN$1,D_0310!$A$4:$XA$84,($C1145+AN$2-2001)+8*$B1145,FALSE)</f>
        <v>-31</v>
      </c>
      <c r="AO1145" s="18">
        <f>-VLOOKUP(AO$1,D_0310!$A$4:$XA$84,($C1145+AO$2-2001)+8*$B1145,FALSE)</f>
        <v>-44</v>
      </c>
      <c r="AP1145" s="22"/>
      <c r="AQ1145" s="22"/>
      <c r="AR1145" s="21"/>
      <c r="AS1145" s="31">
        <v>3</v>
      </c>
      <c r="AT1145" s="55">
        <f>VLOOKUP(2002-C1145,census2002!$A$3:$CD$82,2+B1145)</f>
        <v>17426</v>
      </c>
      <c r="AU1145" s="17" t="s">
        <v>175</v>
      </c>
      <c r="AV1145">
        <f>1+K1145/AVERAGE(AVERAGE(SUM($AT1145,$D1145:J1145,$R1145:X1145,$AF1145:AL1145),SUM($AT1145,$D1145:K1145,$R1145:Y1145,$AF1145:AM1145)),AVERAGE(SUM($AT1146,$D1146:K1146,$S1146:Y1146,$AG1146:AM1146),SUM($AT1146,$D1146:L1146,$S1146:Z1146,$AG1146:AN1146)))</f>
        <v>0.97531787584143603</v>
      </c>
      <c r="AW1145">
        <f>1+L1145/AVERAGE(AVERAGE(SUM($AT1145,$D1145:K1145,$R1145:Y1145,$AF1145:AM1145),SUM($AT1145,$D1145:L1145,$R1145:Z1145,$AF1145:AN1145)),AVERAGE(SUM($AT1146,$D1146:L1146,$S1146:Z1146,$AG1146:AN1146),SUM($AT1146,$D1146:M1146,$S1146:AA1146,$AG1146:AO1146)))</f>
        <v>0.96832666085594832</v>
      </c>
      <c r="AX1145">
        <f>1+M1145/AVERAGE(AVERAGE(SUM($AT1145,$D1145:L1145,$R1145:Z1145,$AF1145:AN1145),SUM($AT1145,$D1145:M1145,$R1145:AA1145,$AF1145:AO1145)),AVERAGE(SUM($AT1146,$D1146:M1146,$S1146:AA1146,$AG1146:AO1146),SUM($AT1146,$D1146:N1146,$S1146:AB1146,$AG1146:AP1146)))</f>
        <v>0.98059426291448781</v>
      </c>
      <c r="BA1145" s="43">
        <f t="shared" si="1509"/>
        <v>0.97473330894747601</v>
      </c>
      <c r="BB1145" s="45" t="s">
        <v>176</v>
      </c>
    </row>
    <row r="1146" spans="1:54">
      <c r="A1146" s="9">
        <v>1145</v>
      </c>
      <c r="B1146" s="17">
        <f t="shared" ref="B1146" si="1513">C1142</f>
        <v>76</v>
      </c>
      <c r="C1146" s="17">
        <v>1990</v>
      </c>
      <c r="D1146" s="21"/>
      <c r="E1146" s="21"/>
      <c r="F1146" s="21"/>
      <c r="G1146" s="18">
        <f>VLOOKUP(G$1,IR_0310!$A$4:$XA$84,($C1146+G$2-2001)+8*$B1146,FALSE)</f>
        <v>-48</v>
      </c>
      <c r="H1146" s="18">
        <f>VLOOKUP(H$1,IR_0310!$A$4:$XA$84,($C1146+H$2-2001)+8*$B1146,FALSE)</f>
        <v>-53</v>
      </c>
      <c r="I1146" s="18">
        <f>VLOOKUP(I$1,IR_0310!$A$4:$XA$84,($C1146+I$2-2001)+8*$B1146,FALSE)</f>
        <v>-94</v>
      </c>
      <c r="J1146" s="18">
        <f>VLOOKUP(J$1,IR_0310!$A$4:$XA$84,($C1146+J$2-2001)+8*$B1146,FALSE)</f>
        <v>-64</v>
      </c>
      <c r="K1146" s="19">
        <f>VLOOKUP(K$1,IR_0310!$A$4:$XA$84,($C1146+K$2-2001)+8*$B1146,FALSE)</f>
        <v>-382</v>
      </c>
      <c r="L1146" s="19">
        <f>VLOOKUP(L$1,IR_0310!$A$4:$XA$84,($C1146+L$2-2001)+8*$B1146,FALSE)</f>
        <v>-464</v>
      </c>
      <c r="M1146" s="19">
        <f>VLOOKUP(M$1,IR_0310!$A$4:$XA$84,($C1146+M$2-2001)+8*$B1146,FALSE)</f>
        <v>-275</v>
      </c>
      <c r="N1146" s="19">
        <f>VLOOKUP(N$1,IR_0310!$A$4:$XA$84,($C1146+N$2-2001)+8*$B1146,FALSE)</f>
        <v>-286</v>
      </c>
      <c r="O1146" s="22"/>
      <c r="P1146" s="21"/>
      <c r="Q1146" s="17">
        <v>1990</v>
      </c>
      <c r="R1146" s="21"/>
      <c r="S1146" s="21"/>
      <c r="T1146" s="21"/>
      <c r="U1146" s="18">
        <f>VLOOKUP(U$1,IN_0310!$A$4:$XA$84,($C1146+U$2-2001)+8*$B1146,FALSE)</f>
        <v>-1</v>
      </c>
      <c r="V1146" s="18">
        <f>VLOOKUP(V$1,IN_0310!$A$4:$XA$84,($C1146+V$2-2001)+8*$B1146,FALSE)</f>
        <v>-3</v>
      </c>
      <c r="W1146" s="18">
        <f>VLOOKUP(W$1,IN_0310!$A$4:$XA$84,($C1146+W$2-2001)+8*$B1146,FALSE)</f>
        <v>-4</v>
      </c>
      <c r="X1146" s="18">
        <f>VLOOKUP(X$1,IN_0310!$A$4:$XA$84,($C1146+X$2-2001)+8*$B1146,FALSE)</f>
        <v>-3</v>
      </c>
      <c r="Y1146" s="18">
        <f>VLOOKUP(Y$1,IN_0310!$A$4:$XA$84,($C1146+Y$2-2001)+8*$B1146,FALSE)</f>
        <v>-1</v>
      </c>
      <c r="Z1146" s="18">
        <f>VLOOKUP(Z$1,IN_0310!$A$4:$XA$84,($C1146+Z$2-2001)+8*$B1146,FALSE)</f>
        <v>1</v>
      </c>
      <c r="AA1146" s="18">
        <f>VLOOKUP(AA$1,IN_0310!$A$4:$XA$84,($C1146+AA$2-2001)+8*$B1146,FALSE)</f>
        <v>10</v>
      </c>
      <c r="AB1146" s="18">
        <f>VLOOKUP(AB$1,IN_0310!$A$4:$XA$84,($C1146+AB$2-2001)+8*$B1146,FALSE)</f>
        <v>15</v>
      </c>
      <c r="AC1146" s="22"/>
      <c r="AD1146" s="21"/>
      <c r="AE1146" s="17">
        <v>1990</v>
      </c>
      <c r="AF1146" s="21"/>
      <c r="AG1146" s="21"/>
      <c r="AH1146" s="21"/>
      <c r="AI1146" s="18">
        <f>-VLOOKUP(AI$1,D_0310!$A$4:$XA$84,($C1146+AI$2-2001)+8*$B1146,FALSE)</f>
        <v>-20</v>
      </c>
      <c r="AJ1146" s="18">
        <f>-VLOOKUP(AJ$1,D_0310!$A$4:$XA$84,($C1146+AJ$2-2001)+8*$B1146,FALSE)</f>
        <v>-13</v>
      </c>
      <c r="AK1146" s="18">
        <f>-VLOOKUP(AK$1,D_0310!$A$4:$XA$84,($C1146+AK$2-2001)+8*$B1146,FALSE)</f>
        <v>-22</v>
      </c>
      <c r="AL1146" s="18">
        <f>-VLOOKUP(AL$1,D_0310!$A$4:$XA$84,($C1146+AL$2-2001)+8*$B1146,FALSE)</f>
        <v>-30</v>
      </c>
      <c r="AM1146" s="18">
        <f>-VLOOKUP(AM$1,D_0310!$A$4:$XA$84,($C1146+AM$2-2001)+8*$B1146,FALSE)</f>
        <v>-27</v>
      </c>
      <c r="AN1146" s="18">
        <f>-VLOOKUP(AN$1,D_0310!$A$4:$XA$84,($C1146+AN$2-2001)+8*$B1146,FALSE)</f>
        <v>-42</v>
      </c>
      <c r="AO1146" s="18">
        <f>-VLOOKUP(AO$1,D_0310!$A$4:$XA$84,($C1146+AO$2-2001)+8*$B1146,FALSE)</f>
        <v>-38</v>
      </c>
      <c r="AP1146" s="18">
        <f>-VLOOKUP(AP$1,D_0310!$A$4:$XA$84,($C1146+AP$2-2001)+8*$B1146,FALSE)</f>
        <v>-33</v>
      </c>
      <c r="AQ1146" s="22"/>
      <c r="AR1146" s="21"/>
      <c r="AS1146" s="31">
        <v>4</v>
      </c>
      <c r="AT1146" s="55">
        <f>VLOOKUP(2002-C1146,census2002!$A$3:$CD$82,2+B1146)</f>
        <v>18929</v>
      </c>
      <c r="AU1146" s="17" t="s">
        <v>177</v>
      </c>
      <c r="AV1146">
        <f>1+K1146/AVERAGE(AVERAGE(SUM($AT1146,$D1146:J1146,$R1146:X1146,$AF1146:AL1146),SUM($AT1146,$D1146:K1146,$R1146:Y1146,$AF1146:AM1146)),AVERAGE(SUM($AT1147,$D1147:K1147,$S1147:Y1147,$AG1147:AM1147),SUM($AT1147,$D1147:L1147,$S1147:Z1147,$AG1147:AN1147)))</f>
        <v>0.97944744841686171</v>
      </c>
      <c r="AW1146">
        <f>1+L1146/AVERAGE(AVERAGE(SUM($AT1146,$D1146:K1146,$R1146:Y1146,$AF1146:AM1146),SUM($AT1146,$D1146:L1146,$R1146:Z1146,$AF1146:AN1146)),AVERAGE(SUM($AT1147,$D1147:L1147,$S1147:Z1147,$AG1147:AN1147),SUM($AT1147,$D1147:M1147,$S1147:AA1147,$AG1147:AO1147)))</f>
        <v>0.97446234709743107</v>
      </c>
      <c r="AX1146">
        <f>1+M1146/AVERAGE(AVERAGE(SUM($AT1146,$D1146:L1146,$R1146:Z1146,$AF1146:AN1146),SUM($AT1146,$D1146:M1146,$R1146:AA1146,$AF1146:AO1146)),AVERAGE(SUM($AT1147,$D1147:M1147,$S1147:AA1147,$AG1147:AO1147),SUM($AT1147,$D1147:N1147,$S1147:AB1147,$AG1147:AP1147)))</f>
        <v>0.98452817981068119</v>
      </c>
      <c r="AY1146">
        <f>1+N1146/AVERAGE(AVERAGE(SUM($AT1146,$D1146:M1146,$R1146:AA1146,$AF1146:AO1146),SUM($AT1146,$D1146:N1146,$R1146:AB1146,$AF1146:AP1146)),AVERAGE(SUM($AT1147,$D1147:N1147,$S1147:AB1147,$AG1147:AP1147),SUM($AT1147,$D1147:O1147,$S1147:AC1147,$AG1147:AQ1147)))</f>
        <v>0.98361524469715411</v>
      </c>
      <c r="BA1146" s="43">
        <f t="shared" si="1509"/>
        <v>0.98050519966214278</v>
      </c>
      <c r="BB1146" s="46">
        <f t="shared" ref="BB1146" si="1514">AVERAGE(BB1147:BB1154)^5-1</f>
        <v>-7.0869808861060202E-2</v>
      </c>
    </row>
    <row r="1147" spans="1:54">
      <c r="A1147" s="13">
        <v>1146</v>
      </c>
      <c r="B1147" s="17">
        <f t="shared" ref="B1147" si="1515">C1142</f>
        <v>76</v>
      </c>
      <c r="C1147" s="17">
        <v>1989</v>
      </c>
      <c r="D1147" s="21"/>
      <c r="E1147" s="21"/>
      <c r="F1147" s="21"/>
      <c r="G1147" s="21"/>
      <c r="H1147" s="18">
        <f>VLOOKUP(H$1,IR_0310!$A$4:$XA$84,($C1147+H$2-2001)+8*$B1147,FALSE)</f>
        <v>-70</v>
      </c>
      <c r="I1147" s="18">
        <f>VLOOKUP(I$1,IR_0310!$A$4:$XA$84,($C1147+I$2-2001)+8*$B1147,FALSE)</f>
        <v>-50</v>
      </c>
      <c r="J1147" s="18">
        <f>VLOOKUP(J$1,IR_0310!$A$4:$XA$84,($C1147+J$2-2001)+8*$B1147,FALSE)</f>
        <v>-98</v>
      </c>
      <c r="K1147" s="19">
        <f>VLOOKUP(K$1,IR_0310!$A$4:$XA$84,($C1147+K$2-2001)+8*$B1147,FALSE)</f>
        <v>-413</v>
      </c>
      <c r="L1147" s="19">
        <f>VLOOKUP(L$1,IR_0310!$A$4:$XA$84,($C1147+L$2-2001)+8*$B1147,FALSE)</f>
        <v>-382</v>
      </c>
      <c r="M1147" s="19">
        <f>VLOOKUP(M$1,IR_0310!$A$4:$XA$84,($C1147+M$2-2001)+8*$B1147,FALSE)</f>
        <v>-306</v>
      </c>
      <c r="N1147" s="19">
        <f>VLOOKUP(N$1,IR_0310!$A$4:$XA$84,($C1147+N$2-2001)+8*$B1147,FALSE)</f>
        <v>-387</v>
      </c>
      <c r="O1147" s="19">
        <f>VLOOKUP(O$1,IR_0310!$A$4:$XA$84,($C1147+O$2-2001)+8*$B1147,FALSE)</f>
        <v>-213</v>
      </c>
      <c r="P1147" s="21"/>
      <c r="Q1147" s="17">
        <v>1989</v>
      </c>
      <c r="R1147" s="21"/>
      <c r="S1147" s="21"/>
      <c r="T1147" s="21"/>
      <c r="U1147" s="21"/>
      <c r="V1147" s="18">
        <f>VLOOKUP(V$1,IN_0310!$A$4:$XA$84,($C1147+V$2-2001)+8*$B1147,FALSE)</f>
        <v>0</v>
      </c>
      <c r="W1147" s="18">
        <f>VLOOKUP(W$1,IN_0310!$A$4:$XA$84,($C1147+W$2-2001)+8*$B1147,FALSE)</f>
        <v>-7</v>
      </c>
      <c r="X1147" s="18">
        <f>VLOOKUP(X$1,IN_0310!$A$4:$XA$84,($C1147+X$2-2001)+8*$B1147,FALSE)</f>
        <v>-3</v>
      </c>
      <c r="Y1147" s="18">
        <f>VLOOKUP(Y$1,IN_0310!$A$4:$XA$84,($C1147+Y$2-2001)+8*$B1147,FALSE)</f>
        <v>-8</v>
      </c>
      <c r="Z1147" s="18">
        <f>VLOOKUP(Z$1,IN_0310!$A$4:$XA$84,($C1147+Z$2-2001)+8*$B1147,FALSE)</f>
        <v>8</v>
      </c>
      <c r="AA1147" s="18">
        <f>VLOOKUP(AA$1,IN_0310!$A$4:$XA$84,($C1147+AA$2-2001)+8*$B1147,FALSE)</f>
        <v>11</v>
      </c>
      <c r="AB1147" s="18">
        <f>VLOOKUP(AB$1,IN_0310!$A$4:$XA$84,($C1147+AB$2-2001)+8*$B1147,FALSE)</f>
        <v>7</v>
      </c>
      <c r="AC1147" s="18">
        <f>VLOOKUP(AC$1,IN_0310!$A$4:$XA$84,($C1147+AC$2-2001)+8*$B1147,FALSE)</f>
        <v>7</v>
      </c>
      <c r="AD1147" s="21"/>
      <c r="AE1147" s="17">
        <v>1989</v>
      </c>
      <c r="AF1147" s="21"/>
      <c r="AG1147" s="21"/>
      <c r="AH1147" s="21"/>
      <c r="AI1147" s="21"/>
      <c r="AJ1147" s="18">
        <f>-VLOOKUP(AJ$1,D_0310!$A$4:$XA$84,($C1147+AJ$2-2001)+8*$B1147,FALSE)</f>
        <v>-21</v>
      </c>
      <c r="AK1147" s="18">
        <f>-VLOOKUP(AK$1,D_0310!$A$4:$XA$84,($C1147+AK$2-2001)+8*$B1147,FALSE)</f>
        <v>-20</v>
      </c>
      <c r="AL1147" s="18">
        <f>-VLOOKUP(AL$1,D_0310!$A$4:$XA$84,($C1147+AL$2-2001)+8*$B1147,FALSE)</f>
        <v>-22</v>
      </c>
      <c r="AM1147" s="18">
        <f>-VLOOKUP(AM$1,D_0310!$A$4:$XA$84,($C1147+AM$2-2001)+8*$B1147,FALSE)</f>
        <v>-22</v>
      </c>
      <c r="AN1147" s="18">
        <f>-VLOOKUP(AN$1,D_0310!$A$4:$XA$84,($C1147+AN$2-2001)+8*$B1147,FALSE)</f>
        <v>-34</v>
      </c>
      <c r="AO1147" s="18">
        <f>-VLOOKUP(AO$1,D_0310!$A$4:$XA$84,($C1147+AO$2-2001)+8*$B1147,FALSE)</f>
        <v>-51</v>
      </c>
      <c r="AP1147" s="18">
        <f>-VLOOKUP(AP$1,D_0310!$A$4:$XA$84,($C1147+AP$2-2001)+8*$B1147,FALSE)</f>
        <v>-46</v>
      </c>
      <c r="AQ1147" s="18">
        <f>-VLOOKUP(AQ$1,D_0310!$A$4:$XA$84,($C1147+AQ$2-2001)+8*$B1147,FALSE)</f>
        <v>-37</v>
      </c>
      <c r="AR1147" s="21"/>
      <c r="AS1147" s="31">
        <v>5</v>
      </c>
      <c r="AT1147" s="55">
        <f>VLOOKUP(2002-C1147,census2002!$A$3:$CD$82,2+B1147)</f>
        <v>19742</v>
      </c>
      <c r="AU1147" s="17" t="s">
        <v>178</v>
      </c>
      <c r="AV1147">
        <f>1+K1147/AVERAGE(AVERAGE(SUM($AT1147,$D1147:J1147,$R1147:X1147,$AF1147:AL1147),SUM($AT1147,$D1147:K1147,$R1147:Y1147,$AF1147:AM1147)),AVERAGE(SUM($AT1148,$D1148:K1148,$S1148:Y1148,$AG1148:AM1148),SUM($AT1148,$D1148:L1148,$S1148:Z1148,$AG1148:AN1148)))</f>
        <v>0.97880475225167429</v>
      </c>
      <c r="AW1147">
        <f>1+L1147/AVERAGE(AVERAGE(SUM($AT1147,$D1147:K1147,$R1147:Y1147,$AF1147:AM1147),SUM($AT1147,$D1147:L1147,$R1147:Z1147,$AF1147:AN1147)),AVERAGE(SUM($AT1148,$D1148:L1148,$S1148:Z1148,$AG1148:AN1148),SUM($AT1148,$D1148:M1148,$S1148:AA1148,$AG1148:AO1148)))</f>
        <v>0.980023793648926</v>
      </c>
      <c r="AX1147">
        <f>1+M1147/AVERAGE(AVERAGE(SUM($AT1147,$D1147:L1147,$R1147:Z1147,$AF1147:AN1147),SUM($AT1147,$D1147:M1147,$R1147:AA1147,$AF1147:AO1147)),AVERAGE(SUM($AT1148,$D1148:M1148,$S1148:AA1148,$AG1148:AO1148),SUM($AT1148,$D1148:N1148,$S1148:AB1148,$AG1148:AP1148)))</f>
        <v>0.98370607028753998</v>
      </c>
      <c r="AY1147">
        <f>1+N1147/AVERAGE(AVERAGE(SUM($AT1147,$D1147:M1147,$R1147:AA1147,$AF1147:AO1147),SUM($AT1147,$D1147:N1147,$R1147:AB1147,$AF1147:AP1147)),AVERAGE(SUM($AT1148,$D1148:N1148,$S1148:AB1148,$AG1148:AP1148),SUM($AT1148,$D1148:O1148,$S1148:AC1148,$AG1148:AQ1148)))</f>
        <v>0.97900219744445349</v>
      </c>
      <c r="AZ1147">
        <f>1+O1147/AVERAGE(AVERAGE(SUM($AT1147,$D1147:N1147,$R1147:AB1147,$AF1147:AP1147),SUM($AT1147,$D1147:O1147,$R1147:AC1147,$AF1147:AQ1147)),AVERAGE(SUM($AT1148,$D1148:O1148,$S1148:AC1148,$AG1148:AQ1148),SUM($AT1148,$D1148:P1148,$S1148:AD1148,$AG1148:AR1148)))</f>
        <v>0.9882584788390778</v>
      </c>
      <c r="BA1147" s="43">
        <f t="shared" si="1509"/>
        <v>0.9819524346118671</v>
      </c>
      <c r="BB1147" s="47">
        <f t="shared" ref="BB1147:BB1154" si="1516">PRODUCT(AV1143,AW1144,AX1145,AY1146,AZ1147)^(1/5)</f>
        <v>0.97817233657072744</v>
      </c>
    </row>
    <row r="1148" spans="1:54">
      <c r="A1148" s="9">
        <v>1147</v>
      </c>
      <c r="B1148" s="17">
        <f t="shared" ref="B1148" si="1517">C1142</f>
        <v>76</v>
      </c>
      <c r="C1148" s="17">
        <v>1988</v>
      </c>
      <c r="D1148" s="21"/>
      <c r="E1148" s="21"/>
      <c r="F1148" s="21"/>
      <c r="G1148" s="21"/>
      <c r="H1148" s="21"/>
      <c r="I1148" s="18">
        <f>VLOOKUP(I$1,IR_0310!$A$4:$XA$84,($C1148+I$2-2001)+8*$B1148,FALSE)</f>
        <v>-94</v>
      </c>
      <c r="J1148" s="18">
        <f>VLOOKUP(J$1,IR_0310!$A$4:$XA$84,($C1148+J$2-2001)+8*$B1148,FALSE)</f>
        <v>-107</v>
      </c>
      <c r="K1148" s="19">
        <f>VLOOKUP(K$1,IR_0310!$A$4:$XA$84,($C1148+K$2-2001)+8*$B1148,FALSE)</f>
        <v>-385</v>
      </c>
      <c r="L1148" s="19">
        <f>VLOOKUP(L$1,IR_0310!$A$4:$XA$84,($C1148+L$2-2001)+8*$B1148,FALSE)</f>
        <v>-324</v>
      </c>
      <c r="M1148" s="19">
        <f>VLOOKUP(M$1,IR_0310!$A$4:$XA$84,($C1148+M$2-2001)+8*$B1148,FALSE)</f>
        <v>-210</v>
      </c>
      <c r="N1148" s="19">
        <f>VLOOKUP(N$1,IR_0310!$A$4:$XA$84,($C1148+N$2-2001)+8*$B1148,FALSE)</f>
        <v>-345</v>
      </c>
      <c r="O1148" s="19">
        <f>VLOOKUP(O$1,IR_0310!$A$4:$XA$84,($C1148+O$2-2001)+8*$B1148,FALSE)</f>
        <v>-215</v>
      </c>
      <c r="P1148" s="18">
        <f>VLOOKUP(P$1,IR_0310!$A$4:$XA$84,($C1148+P$2-2001)+8*$B1148,FALSE)</f>
        <v>-225</v>
      </c>
      <c r="Q1148" s="17">
        <v>1988</v>
      </c>
      <c r="R1148" s="21"/>
      <c r="S1148" s="21"/>
      <c r="T1148" s="21"/>
      <c r="U1148" s="21"/>
      <c r="V1148" s="21"/>
      <c r="W1148" s="18">
        <f>VLOOKUP(W$1,IN_0310!$A$4:$XA$84,($C1148+W$2-2001)+8*$B1148,FALSE)</f>
        <v>-6</v>
      </c>
      <c r="X1148" s="18">
        <f>VLOOKUP(X$1,IN_0310!$A$4:$XA$84,($C1148+X$2-2001)+8*$B1148,FALSE)</f>
        <v>1</v>
      </c>
      <c r="Y1148" s="18">
        <f>VLOOKUP(Y$1,IN_0310!$A$4:$XA$84,($C1148+Y$2-2001)+8*$B1148,FALSE)</f>
        <v>-1</v>
      </c>
      <c r="Z1148" s="18">
        <f>VLOOKUP(Z$1,IN_0310!$A$4:$XA$84,($C1148+Z$2-2001)+8*$B1148,FALSE)</f>
        <v>-6</v>
      </c>
      <c r="AA1148" s="18">
        <f>VLOOKUP(AA$1,IN_0310!$A$4:$XA$84,($C1148+AA$2-2001)+8*$B1148,FALSE)</f>
        <v>13</v>
      </c>
      <c r="AB1148" s="18">
        <f>VLOOKUP(AB$1,IN_0310!$A$4:$XA$84,($C1148+AB$2-2001)+8*$B1148,FALSE)</f>
        <v>17</v>
      </c>
      <c r="AC1148" s="18">
        <f>VLOOKUP(AC$1,IN_0310!$A$4:$XA$84,($C1148+AC$2-2001)+8*$B1148,FALSE)</f>
        <v>14</v>
      </c>
      <c r="AD1148" s="18">
        <f>VLOOKUP(AD$1,IN_0310!$A$4:$XA$84,($C1148+AD$2-2001)+8*$B1148,FALSE)</f>
        <v>23</v>
      </c>
      <c r="AE1148" s="17">
        <v>1988</v>
      </c>
      <c r="AF1148" s="21"/>
      <c r="AG1148" s="21"/>
      <c r="AH1148" s="21"/>
      <c r="AI1148" s="21"/>
      <c r="AJ1148" s="21"/>
      <c r="AK1148" s="18">
        <f>-VLOOKUP(AK$1,D_0310!$A$4:$XA$84,($C1148+AK$2-2001)+8*$B1148,FALSE)</f>
        <v>-22</v>
      </c>
      <c r="AL1148" s="18">
        <f>-VLOOKUP(AL$1,D_0310!$A$4:$XA$84,($C1148+AL$2-2001)+8*$B1148,FALSE)</f>
        <v>-19</v>
      </c>
      <c r="AM1148" s="18">
        <f>-VLOOKUP(AM$1,D_0310!$A$4:$XA$84,($C1148+AM$2-2001)+8*$B1148,FALSE)</f>
        <v>-29</v>
      </c>
      <c r="AN1148" s="18">
        <f>-VLOOKUP(AN$1,D_0310!$A$4:$XA$84,($C1148+AN$2-2001)+8*$B1148,FALSE)</f>
        <v>-33</v>
      </c>
      <c r="AO1148" s="18">
        <f>-VLOOKUP(AO$1,D_0310!$A$4:$XA$84,($C1148+AO$2-2001)+8*$B1148,FALSE)</f>
        <v>-40</v>
      </c>
      <c r="AP1148" s="18">
        <f>-VLOOKUP(AP$1,D_0310!$A$4:$XA$84,($C1148+AP$2-2001)+8*$B1148,FALSE)</f>
        <v>-52</v>
      </c>
      <c r="AQ1148" s="18">
        <f>-VLOOKUP(AQ$1,D_0310!$A$4:$XA$84,($C1148+AQ$2-2001)+8*$B1148,FALSE)</f>
        <v>-45</v>
      </c>
      <c r="AR1148" s="18">
        <f>-VLOOKUP(AR$1,D_0310!$A$4:$XA$84,($C1148+AR$2-2001)+8*$B1148,FALSE)</f>
        <v>-42</v>
      </c>
      <c r="AS1148" s="31">
        <v>5</v>
      </c>
      <c r="AT1148" s="55">
        <f>VLOOKUP(2002-C1148,census2002!$A$3:$CD$82,2+B1148)</f>
        <v>20585</v>
      </c>
      <c r="AU1148" s="17" t="s">
        <v>179</v>
      </c>
      <c r="AV1148">
        <f>1+K1148/AVERAGE(AVERAGE(SUM($AT1148,$D1148:J1148,$R1148:X1148,$AF1148:AL1148),SUM($AT1148,$D1148:K1148,$R1148:Y1148,$AF1148:AM1148)),AVERAGE(SUM($AT1149,$D1149:K1149,$S1149:Y1149,$AG1149:AM1149),SUM($AT1149,$D1149:L1149,$S1149:Z1149,$AG1149:AN1149)))</f>
        <v>0.98090348821348416</v>
      </c>
      <c r="AW1148">
        <f>1+L1148/AVERAGE(AVERAGE(SUM($AT1148,$D1148:K1148,$R1148:Y1148,$AF1148:AM1148),SUM($AT1148,$D1148:L1148,$R1148:Z1148,$AF1148:AN1148)),AVERAGE(SUM($AT1149,$D1149:L1149,$S1149:Z1149,$AG1149:AN1149),SUM($AT1149,$D1149:M1149,$S1149:AA1149,$AG1149:AO1149)))</f>
        <v>0.98366709095262705</v>
      </c>
      <c r="AX1148">
        <f>1+M1148/AVERAGE(AVERAGE(SUM($AT1148,$D1148:L1148,$R1148:Z1148,$AF1148:AN1148),SUM($AT1148,$D1148:M1148,$R1148:AA1148,$AF1148:AO1148)),AVERAGE(SUM($AT1149,$D1149:M1149,$S1149:AA1149,$AG1149:AO1149),SUM($AT1149,$D1149:N1149,$S1149:AB1149,$AG1149:AP1149)))</f>
        <v>0.98927079740966395</v>
      </c>
      <c r="AY1148">
        <f>1+N1148/AVERAGE(AVERAGE(SUM($AT1148,$D1148:M1148,$R1148:AA1148,$AF1148:AO1148),SUM($AT1148,$D1148:N1148,$R1148:AB1148,$AF1148:AP1148)),AVERAGE(SUM($AT1149,$D1149:N1149,$S1149:AB1149,$AG1149:AP1149),SUM($AT1149,$D1149:O1149,$S1149:AC1149,$AG1149:AQ1149)))</f>
        <v>0.98211647616826059</v>
      </c>
      <c r="AZ1148">
        <f>1+O1148/AVERAGE(AVERAGE(SUM($AT1148,$D1148:N1148,$R1148:AB1148,$AF1148:AP1148),SUM($AT1148,$D1148:O1148,$R1148:AC1148,$AF1148:AQ1148)),AVERAGE(SUM($AT1149,$D1149:O1149,$S1149:AC1149,$AG1149:AQ1149),SUM($AT1149,$D1149:P1149,$S1149:AD1149,$AG1149:AR1149)))</f>
        <v>0.98868808039354961</v>
      </c>
      <c r="BA1148" s="43">
        <f t="shared" si="1509"/>
        <v>0.98492323098539025</v>
      </c>
      <c r="BB1148" s="47">
        <f t="shared" si="1516"/>
        <v>0.97793463566596184</v>
      </c>
    </row>
    <row r="1149" spans="1:54">
      <c r="A1149" s="13">
        <v>1148</v>
      </c>
      <c r="B1149" s="17">
        <f t="shared" ref="B1149" si="1518">C1142</f>
        <v>76</v>
      </c>
      <c r="C1149" s="17">
        <v>1987</v>
      </c>
      <c r="D1149" s="21"/>
      <c r="E1149" s="21"/>
      <c r="F1149" s="21"/>
      <c r="G1149" s="21"/>
      <c r="H1149" s="21"/>
      <c r="I1149" s="21"/>
      <c r="J1149" s="18">
        <f>VLOOKUP(J$1,IR_0310!$A$4:$XA$84,($C1149+J$2-2001)+8*$B1149,FALSE)</f>
        <v>-74</v>
      </c>
      <c r="K1149" s="19">
        <f>VLOOKUP(K$1,IR_0310!$A$4:$XA$84,($C1149+K$2-2001)+8*$B1149,FALSE)</f>
        <v>-433</v>
      </c>
      <c r="L1149" s="19">
        <f>VLOOKUP(L$1,IR_0310!$A$4:$XA$84,($C1149+L$2-2001)+8*$B1149,FALSE)</f>
        <v>-268</v>
      </c>
      <c r="M1149" s="19">
        <f>VLOOKUP(M$1,IR_0310!$A$4:$XA$84,($C1149+M$2-2001)+8*$B1149,FALSE)</f>
        <v>-163</v>
      </c>
      <c r="N1149" s="19">
        <f>VLOOKUP(N$1,IR_0310!$A$4:$XA$84,($C1149+N$2-2001)+8*$B1149,FALSE)</f>
        <v>-234</v>
      </c>
      <c r="O1149" s="19">
        <f>VLOOKUP(O$1,IR_0310!$A$4:$XA$84,($C1149+O$2-2001)+8*$B1149,FALSE)</f>
        <v>-218</v>
      </c>
      <c r="P1149" s="18">
        <f>VLOOKUP(P$1,IR_0310!$A$4:$XA$84,($C1149+P$2-2001)+8*$B1149,FALSE)</f>
        <v>-233</v>
      </c>
      <c r="Q1149" s="17">
        <v>1987</v>
      </c>
      <c r="R1149" s="21"/>
      <c r="S1149" s="21"/>
      <c r="T1149" s="21"/>
      <c r="U1149" s="21"/>
      <c r="V1149" s="21"/>
      <c r="W1149" s="21"/>
      <c r="X1149" s="18">
        <f>VLOOKUP(X$1,IN_0310!$A$4:$XA$84,($C1149+X$2-2001)+8*$B1149,FALSE)</f>
        <v>-4</v>
      </c>
      <c r="Y1149" s="18">
        <f>VLOOKUP(Y$1,IN_0310!$A$4:$XA$84,($C1149+Y$2-2001)+8*$B1149,FALSE)</f>
        <v>-11</v>
      </c>
      <c r="Z1149" s="18">
        <f>VLOOKUP(Z$1,IN_0310!$A$4:$XA$84,($C1149+Z$2-2001)+8*$B1149,FALSE)</f>
        <v>-2</v>
      </c>
      <c r="AA1149" s="18">
        <f>VLOOKUP(AA$1,IN_0310!$A$4:$XA$84,($C1149+AA$2-2001)+8*$B1149,FALSE)</f>
        <v>1</v>
      </c>
      <c r="AB1149" s="18">
        <f>VLOOKUP(AB$1,IN_0310!$A$4:$XA$84,($C1149+AB$2-2001)+8*$B1149,FALSE)</f>
        <v>15</v>
      </c>
      <c r="AC1149" s="18">
        <f>VLOOKUP(AC$1,IN_0310!$A$4:$XA$84,($C1149+AC$2-2001)+8*$B1149,FALSE)</f>
        <v>14</v>
      </c>
      <c r="AD1149" s="18">
        <f>VLOOKUP(AD$1,IN_0310!$A$4:$XA$84,($C1149+AD$2-2001)+8*$B1149,FALSE)</f>
        <v>17</v>
      </c>
      <c r="AE1149" s="17">
        <v>1987</v>
      </c>
      <c r="AF1149" s="21"/>
      <c r="AG1149" s="21"/>
      <c r="AH1149" s="21"/>
      <c r="AI1149" s="21"/>
      <c r="AJ1149" s="21"/>
      <c r="AK1149" s="21"/>
      <c r="AL1149" s="18">
        <f>-VLOOKUP(AL$1,D_0310!$A$4:$XA$84,($C1149+AL$2-2001)+8*$B1149,FALSE)</f>
        <v>-31</v>
      </c>
      <c r="AM1149" s="18">
        <f>-VLOOKUP(AM$1,D_0310!$A$4:$XA$84,($C1149+AM$2-2001)+8*$B1149,FALSE)</f>
        <v>-28</v>
      </c>
      <c r="AN1149" s="18">
        <f>-VLOOKUP(AN$1,D_0310!$A$4:$XA$84,($C1149+AN$2-2001)+8*$B1149,FALSE)</f>
        <v>-50</v>
      </c>
      <c r="AO1149" s="18">
        <f>-VLOOKUP(AO$1,D_0310!$A$4:$XA$84,($C1149+AO$2-2001)+8*$B1149,FALSE)</f>
        <v>-34</v>
      </c>
      <c r="AP1149" s="18">
        <f>-VLOOKUP(AP$1,D_0310!$A$4:$XA$84,($C1149+AP$2-2001)+8*$B1149,FALSE)</f>
        <v>-43</v>
      </c>
      <c r="AQ1149" s="18">
        <f>-VLOOKUP(AQ$1,D_0310!$A$4:$XA$84,($C1149+AQ$2-2001)+8*$B1149,FALSE)</f>
        <v>-42</v>
      </c>
      <c r="AR1149" s="18">
        <f>-VLOOKUP(AR$1,D_0310!$A$4:$XA$84,($C1149+AR$2-2001)+8*$B1149,FALSE)</f>
        <v>-52</v>
      </c>
      <c r="AS1149" s="31">
        <v>5</v>
      </c>
      <c r="AT1149" s="55">
        <f>VLOOKUP(2002-C1149,census2002!$A$3:$CD$82,2+B1149)</f>
        <v>20932</v>
      </c>
      <c r="AU1149" s="17" t="s">
        <v>180</v>
      </c>
      <c r="AV1149">
        <f>1+K1149/AVERAGE(AVERAGE(SUM($AT1149,$D1149:J1149,$R1149:X1149,$AF1149:AL1149),SUM($AT1149,$D1149:K1149,$R1149:Y1149,$AF1149:AM1149)),AVERAGE(SUM($AT1150,$D1150:K1150,$S1150:Y1150,$AG1150:AM1150),SUM($AT1150,$D1150:L1150,$S1150:Z1150,$AG1150:AN1150)))</f>
        <v>0.97808149835484692</v>
      </c>
      <c r="AW1149">
        <f>1+L1149/AVERAGE(AVERAGE(SUM($AT1149,$D1149:K1149,$R1149:Y1149,$AF1149:AM1149),SUM($AT1149,$D1149:L1149,$R1149:Z1149,$AF1149:AN1149)),AVERAGE(SUM($AT1150,$D1150:L1150,$S1150:Z1150,$AG1150:AN1150),SUM($AT1150,$D1150:M1150,$S1150:AA1150,$AG1150:AO1150)))</f>
        <v>0.98619837264393861</v>
      </c>
      <c r="AX1149">
        <f>1+M1149/AVERAGE(AVERAGE(SUM($AT1149,$D1149:L1149,$R1149:Z1149,$AF1149:AN1149),SUM($AT1149,$D1149:M1149,$R1149:AA1149,$AF1149:AO1149)),AVERAGE(SUM($AT1150,$D1150:M1150,$S1150:AA1150,$AG1150:AO1150),SUM($AT1150,$D1150:N1150,$S1150:AB1150,$AG1150:AP1150)))</f>
        <v>0.99150311465582397</v>
      </c>
      <c r="AY1149">
        <f>1+N1149/AVERAGE(AVERAGE(SUM($AT1149,$D1149:M1149,$R1149:AA1149,$AF1149:AO1149),SUM($AT1149,$D1149:N1149,$R1149:AB1149,$AF1149:AP1149)),AVERAGE(SUM($AT1150,$D1150:N1150,$S1150:AB1150,$AG1150:AP1150),SUM($AT1150,$D1150:O1150,$S1150:AC1150,$AG1150:AQ1150)))</f>
        <v>0.98766977117940746</v>
      </c>
      <c r="AZ1149">
        <f>1+O1149/AVERAGE(AVERAGE(SUM($AT1149,$D1149:N1149,$R1149:AB1149,$AF1149:AP1149),SUM($AT1149,$D1149:O1149,$R1149:AC1149,$AF1149:AQ1149)),AVERAGE(SUM($AT1150,$D1150:O1150,$S1150:AC1150,$AG1150:AQ1150),SUM($AT1150,$D1150:P1150,$S1150:AD1150,$AG1150:AR1150)))</f>
        <v>0.9883772075974675</v>
      </c>
      <c r="BA1149" s="43">
        <f t="shared" si="1509"/>
        <v>0.98635574478927768</v>
      </c>
      <c r="BB1149" s="47">
        <f t="shared" si="1516"/>
        <v>0.98078194722705425</v>
      </c>
    </row>
    <row r="1150" spans="1:54">
      <c r="A1150" s="9">
        <v>1149</v>
      </c>
      <c r="B1150" s="17">
        <f t="shared" ref="B1150" si="1519">C1142</f>
        <v>76</v>
      </c>
      <c r="C1150" s="17">
        <v>1986</v>
      </c>
      <c r="D1150" s="26"/>
      <c r="E1150" s="26"/>
      <c r="F1150" s="26"/>
      <c r="G1150" s="26"/>
      <c r="H1150" s="26"/>
      <c r="I1150" s="26"/>
      <c r="J1150" s="21"/>
      <c r="K1150" s="19">
        <f>VLOOKUP(K$1,IR_0310!$A$4:$XA$84,($C1150+K$2-2001)+8*$B1150,FALSE)</f>
        <v>-387</v>
      </c>
      <c r="L1150" s="19">
        <f>VLOOKUP(L$1,IR_0310!$A$4:$XA$84,($C1150+L$2-2001)+8*$B1150,FALSE)</f>
        <v>-309</v>
      </c>
      <c r="M1150" s="19">
        <f>VLOOKUP(M$1,IR_0310!$A$4:$XA$84,($C1150+M$2-2001)+8*$B1150,FALSE)</f>
        <v>-157</v>
      </c>
      <c r="N1150" s="19">
        <f>VLOOKUP(N$1,IR_0310!$A$4:$XA$84,($C1150+N$2-2001)+8*$B1150,FALSE)</f>
        <v>-182</v>
      </c>
      <c r="O1150" s="19">
        <f>VLOOKUP(O$1,IR_0310!$A$4:$XA$84,($C1150+O$2-2001)+8*$B1150,FALSE)</f>
        <v>-110</v>
      </c>
      <c r="P1150" s="18">
        <f>VLOOKUP(P$1,IR_0310!$A$4:$XA$84,($C1150+P$2-2001)+8*$B1150,FALSE)</f>
        <v>-193</v>
      </c>
      <c r="Q1150" s="17">
        <v>1986</v>
      </c>
      <c r="R1150" s="26"/>
      <c r="S1150" s="26"/>
      <c r="T1150" s="26"/>
      <c r="U1150" s="26"/>
      <c r="V1150" s="26"/>
      <c r="W1150" s="26"/>
      <c r="X1150" s="21"/>
      <c r="Y1150" s="18">
        <f>VLOOKUP(Y$1,IN_0310!$A$4:$XA$84,($C1150+Y$2-2001)+8*$B1150,FALSE)</f>
        <v>-12</v>
      </c>
      <c r="Z1150" s="18">
        <f>VLOOKUP(Z$1,IN_0310!$A$4:$XA$84,($C1150+Z$2-2001)+8*$B1150,FALSE)</f>
        <v>-8</v>
      </c>
      <c r="AA1150" s="18">
        <f>VLOOKUP(AA$1,IN_0310!$A$4:$XA$84,($C1150+AA$2-2001)+8*$B1150,FALSE)</f>
        <v>-2</v>
      </c>
      <c r="AB1150" s="18">
        <f>VLOOKUP(AB$1,IN_0310!$A$4:$XA$84,($C1150+AB$2-2001)+8*$B1150,FALSE)</f>
        <v>2</v>
      </c>
      <c r="AC1150" s="18">
        <f>VLOOKUP(AC$1,IN_0310!$A$4:$XA$84,($C1150+AC$2-2001)+8*$B1150,FALSE)</f>
        <v>15</v>
      </c>
      <c r="AD1150" s="18">
        <f>VLOOKUP(AD$1,IN_0310!$A$4:$XA$84,($C1150+AD$2-2001)+8*$B1150,FALSE)</f>
        <v>17</v>
      </c>
      <c r="AE1150" s="17">
        <v>1986</v>
      </c>
      <c r="AF1150" s="26"/>
      <c r="AG1150" s="26"/>
      <c r="AH1150" s="26"/>
      <c r="AI1150" s="26"/>
      <c r="AJ1150" s="26"/>
      <c r="AK1150" s="26"/>
      <c r="AL1150" s="21"/>
      <c r="AM1150" s="18">
        <f>-VLOOKUP(AM$1,D_0310!$A$4:$XA$84,($C1150+AM$2-2001)+8*$B1150,FALSE)</f>
        <v>-32</v>
      </c>
      <c r="AN1150" s="18">
        <f>-VLOOKUP(AN$1,D_0310!$A$4:$XA$84,($C1150+AN$2-2001)+8*$B1150,FALSE)</f>
        <v>-39</v>
      </c>
      <c r="AO1150" s="18">
        <f>-VLOOKUP(AO$1,D_0310!$A$4:$XA$84,($C1150+AO$2-2001)+8*$B1150,FALSE)</f>
        <v>-41</v>
      </c>
      <c r="AP1150" s="18">
        <f>-VLOOKUP(AP$1,D_0310!$A$4:$XA$84,($C1150+AP$2-2001)+8*$B1150,FALSE)</f>
        <v>-42</v>
      </c>
      <c r="AQ1150" s="18">
        <f>-VLOOKUP(AQ$1,D_0310!$A$4:$XA$84,($C1150+AQ$2-2001)+8*$B1150,FALSE)</f>
        <v>-48</v>
      </c>
      <c r="AR1150" s="18">
        <f>-VLOOKUP(AR$1,D_0310!$A$4:$XA$84,($C1150+AR$2-2001)+8*$B1150,FALSE)</f>
        <v>-59</v>
      </c>
      <c r="AS1150" s="31">
        <v>5</v>
      </c>
      <c r="AT1150" s="55">
        <f>VLOOKUP(2002-C1150,census2002!$A$3:$CD$82,2+B1150)</f>
        <v>19532</v>
      </c>
      <c r="AU1150" s="17" t="s">
        <v>181</v>
      </c>
      <c r="AV1150">
        <f>1+K1150/AVERAGE(AVERAGE(SUM($AT1150,$D1150:J1150,$R1150:X1150,$AF1150:AL1150),SUM($AT1150,$D1150:K1150,$R1150:Y1150,$AF1150:AM1150)),AVERAGE(SUM($AT1151,$D1151:K1151,$S1151:Y1151,$AG1151:AM1151),SUM($AT1151,$D1151:L1151,$S1151:Z1151,$AG1151:AN1151)))</f>
        <v>0.97946895143107249</v>
      </c>
      <c r="AW1150">
        <f>1+L1150/AVERAGE(AVERAGE(SUM($AT1150,$D1150:K1150,$R1150:Y1150,$AF1150:AM1150),SUM($AT1150,$D1150:L1150,$R1150:Z1150,$AF1150:AN1150)),AVERAGE(SUM($AT1151,$D1151:L1151,$S1151:Z1151,$AG1151:AN1151),SUM($AT1151,$D1151:M1151,$S1151:AA1151,$AG1151:AO1151)))</f>
        <v>0.98333198478841333</v>
      </c>
      <c r="AX1150">
        <f>1+M1150/AVERAGE(AVERAGE(SUM($AT1150,$D1150:L1150,$R1150:Z1150,$AF1150:AN1150),SUM($AT1150,$D1150:M1150,$R1150:AA1150,$AF1150:AO1150)),AVERAGE(SUM($AT1151,$D1151:M1151,$S1151:AA1151,$AG1151:AO1151),SUM($AT1151,$D1151:N1151,$S1151:AB1151,$AG1151:AP1151)))</f>
        <v>0.99142673820152627</v>
      </c>
      <c r="AY1150">
        <f>1+N1150/AVERAGE(AVERAGE(SUM($AT1150,$D1150:M1150,$R1150:AA1150,$AF1150:AO1150),SUM($AT1150,$D1150:N1150,$R1150:AB1150,$AF1150:AP1150)),AVERAGE(SUM($AT1151,$D1151:N1151,$S1151:AB1151,$AG1151:AP1151),SUM($AT1151,$D1151:O1151,$S1151:AC1151,$AG1151:AQ1151)))</f>
        <v>0.98996166680455588</v>
      </c>
      <c r="AZ1150">
        <f>1+O1150/AVERAGE(AVERAGE(SUM($AT1150,$D1150:N1150,$R1150:AB1150,$AF1150:AP1150),SUM($AT1150,$D1150:O1150,$R1150:AC1150,$AF1150:AQ1150)),AVERAGE(SUM($AT1151,$D1151:O1151,$S1151:AC1151,$AG1151:AQ1151),SUM($AT1151,$D1151:P1151,$S1151:AD1151,$AG1151:AR1151)))</f>
        <v>0.993878601538697</v>
      </c>
      <c r="BA1150" s="43">
        <f t="shared" si="1509"/>
        <v>0.98759898982411565</v>
      </c>
      <c r="BB1150" s="47">
        <f t="shared" si="1516"/>
        <v>0.98604244539033703</v>
      </c>
    </row>
    <row r="1151" spans="1:54">
      <c r="A1151" s="13">
        <v>1150</v>
      </c>
      <c r="B1151" s="17">
        <f t="shared" ref="B1151" si="1520">C1142</f>
        <v>76</v>
      </c>
      <c r="C1151" s="17">
        <v>1985</v>
      </c>
      <c r="D1151" s="26"/>
      <c r="E1151" s="26"/>
      <c r="F1151" s="26"/>
      <c r="G1151" s="26"/>
      <c r="H1151" s="26"/>
      <c r="I1151" s="26"/>
      <c r="J1151" s="21"/>
      <c r="K1151" s="22"/>
      <c r="L1151" s="19">
        <f>VLOOKUP(L$1,IR_0310!$A$4:$XA$84,($C1151+L$2-2001)+8*$B1151,FALSE)</f>
        <v>-269</v>
      </c>
      <c r="M1151" s="19">
        <f>VLOOKUP(M$1,IR_0310!$A$4:$XA$84,($C1151+M$2-2001)+8*$B1151,FALSE)</f>
        <v>-96</v>
      </c>
      <c r="N1151" s="19">
        <f>VLOOKUP(N$1,IR_0310!$A$4:$XA$84,($C1151+N$2-2001)+8*$B1151,FALSE)</f>
        <v>-150</v>
      </c>
      <c r="O1151" s="19">
        <f>VLOOKUP(O$1,IR_0310!$A$4:$XA$84,($C1151+O$2-2001)+8*$B1151,FALSE)</f>
        <v>-52</v>
      </c>
      <c r="P1151" s="18">
        <f>VLOOKUP(P$1,IR_0310!$A$4:$XA$84,($C1151+P$2-2001)+8*$B1151,FALSE)</f>
        <v>-144</v>
      </c>
      <c r="Q1151" s="17">
        <v>1985</v>
      </c>
      <c r="R1151" s="26"/>
      <c r="S1151" s="26"/>
      <c r="T1151" s="26"/>
      <c r="U1151" s="26"/>
      <c r="V1151" s="26"/>
      <c r="W1151" s="26"/>
      <c r="X1151" s="21"/>
      <c r="Y1151" s="22"/>
      <c r="Z1151" s="18">
        <f>VLOOKUP(Z$1,IN_0310!$A$4:$XA$84,($C1151+Z$2-2001)+8*$B1151,FALSE)</f>
        <v>-7</v>
      </c>
      <c r="AA1151" s="18">
        <f>VLOOKUP(AA$1,IN_0310!$A$4:$XA$84,($C1151+AA$2-2001)+8*$B1151,FALSE)</f>
        <v>-12</v>
      </c>
      <c r="AB1151" s="18">
        <f>VLOOKUP(AB$1,IN_0310!$A$4:$XA$84,($C1151+AB$2-2001)+8*$B1151,FALSE)</f>
        <v>1</v>
      </c>
      <c r="AC1151" s="18">
        <f>VLOOKUP(AC$1,IN_0310!$A$4:$XA$84,($C1151+AC$2-2001)+8*$B1151,FALSE)</f>
        <v>6</v>
      </c>
      <c r="AD1151" s="18">
        <f>VLOOKUP(AD$1,IN_0310!$A$4:$XA$84,($C1151+AD$2-2001)+8*$B1151,FALSE)</f>
        <v>22</v>
      </c>
      <c r="AE1151" s="17">
        <v>1985</v>
      </c>
      <c r="AF1151" s="26"/>
      <c r="AG1151" s="26"/>
      <c r="AH1151" s="26"/>
      <c r="AI1151" s="26"/>
      <c r="AJ1151" s="26"/>
      <c r="AK1151" s="26"/>
      <c r="AL1151" s="21"/>
      <c r="AM1151" s="22"/>
      <c r="AN1151" s="18">
        <f>-VLOOKUP(AN$1,D_0310!$A$4:$XA$84,($C1151+AN$2-2001)+8*$B1151,FALSE)</f>
        <v>-39</v>
      </c>
      <c r="AO1151" s="18">
        <f>-VLOOKUP(AO$1,D_0310!$A$4:$XA$84,($C1151+AO$2-2001)+8*$B1151,FALSE)</f>
        <v>-34</v>
      </c>
      <c r="AP1151" s="18">
        <f>-VLOOKUP(AP$1,D_0310!$A$4:$XA$84,($C1151+AP$2-2001)+8*$B1151,FALSE)</f>
        <v>-56</v>
      </c>
      <c r="AQ1151" s="18">
        <f>-VLOOKUP(AQ$1,D_0310!$A$4:$XA$84,($C1151+AQ$2-2001)+8*$B1151,FALSE)</f>
        <v>-56</v>
      </c>
      <c r="AR1151" s="18">
        <f>-VLOOKUP(AR$1,D_0310!$A$4:$XA$84,($C1151+AR$2-2001)+8*$B1151,FALSE)</f>
        <v>-54</v>
      </c>
      <c r="AS1151" s="31">
        <v>4</v>
      </c>
      <c r="AT1151" s="55">
        <f>VLOOKUP(2002-C1151,census2002!$A$3:$CD$82,2+B1151)</f>
        <v>18540</v>
      </c>
      <c r="AU1151" s="17" t="s">
        <v>182</v>
      </c>
      <c r="AW1151">
        <f>1+L1151/AVERAGE(AVERAGE(SUM($AT1151,$D1151:K1151,$R1151:Y1151,$AF1151:AM1151),SUM($AT1151,$D1151:L1151,$R1151:Z1151,$AF1151:AN1151)),AVERAGE(SUM($AT1152,$D1152:L1152,$S1152:Z1152,$AG1152:AN1152),SUM($AT1152,$D1152:M1152,$S1152:AA1152,$AG1152:AO1152)))</f>
        <v>0.9851041738769295</v>
      </c>
      <c r="AX1151">
        <f>1+M1151/AVERAGE(AVERAGE(SUM($AT1151,$D1151:L1151,$R1151:Z1151,$AF1151:AN1151),SUM($AT1151,$D1151:M1151,$R1151:AA1151,$AF1151:AO1151)),AVERAGE(SUM($AT1152,$D1152:M1152,$S1152:AA1152,$AG1152:AO1152),SUM($AT1152,$D1152:N1152,$S1152:AB1152,$AG1152:AP1152)))</f>
        <v>0.99463192328123684</v>
      </c>
      <c r="AY1151">
        <f>1+N1151/AVERAGE(AVERAGE(SUM($AT1151,$D1151:M1151,$R1151:AA1151,$AF1151:AO1151),SUM($AT1151,$D1151:N1151,$R1151:AB1151,$AF1151:AP1151)),AVERAGE(SUM($AT1152,$D1152:N1152,$S1152:AB1152,$AG1152:AP1152),SUM($AT1152,$D1152:O1152,$S1152:AC1152,$AG1152:AQ1152)))</f>
        <v>0.99154369794089048</v>
      </c>
      <c r="AZ1151">
        <f>1+O1151/AVERAGE(AVERAGE(SUM($AT1151,$D1151:N1151,$R1151:AB1151,$AF1151:AP1151),SUM($AT1151,$D1151:O1151,$R1151:AC1151,$AF1151:AQ1151)),AVERAGE(SUM($AT1152,$D1152:O1152,$S1152:AC1152,$AG1152:AQ1152),SUM($AT1152,$D1152:P1152,$S1152:AD1152,$AG1152:AR1152)))</f>
        <v>0.99704675498005135</v>
      </c>
      <c r="BA1151" s="43">
        <f t="shared" si="1509"/>
        <v>0.99207152408342081</v>
      </c>
      <c r="BB1151" s="47">
        <f t="shared" si="1516"/>
        <v>0.98817631275574891</v>
      </c>
    </row>
    <row r="1152" spans="1:54">
      <c r="A1152" s="9">
        <v>1151</v>
      </c>
      <c r="B1152" s="17">
        <f t="shared" ref="B1152" si="1521">C1142</f>
        <v>76</v>
      </c>
      <c r="C1152" s="17">
        <v>1984</v>
      </c>
      <c r="D1152" s="26"/>
      <c r="E1152" s="26"/>
      <c r="F1152" s="26"/>
      <c r="G1152" s="26"/>
      <c r="H1152" s="26"/>
      <c r="I1152" s="26"/>
      <c r="J1152" s="21"/>
      <c r="K1152" s="22"/>
      <c r="L1152" s="22"/>
      <c r="M1152" s="19">
        <f>VLOOKUP(M$1,IR_0310!$A$4:$XA$84,($C1152+M$2-2001)+8*$B1152,FALSE)</f>
        <v>-78</v>
      </c>
      <c r="N1152" s="19">
        <f>VLOOKUP(N$1,IR_0310!$A$4:$XA$84,($C1152+N$2-2001)+8*$B1152,FALSE)</f>
        <v>-59</v>
      </c>
      <c r="O1152" s="19">
        <f>VLOOKUP(O$1,IR_0310!$A$4:$XA$84,($C1152+O$2-2001)+8*$B1152,FALSE)</f>
        <v>-70</v>
      </c>
      <c r="P1152" s="18">
        <f>VLOOKUP(P$1,IR_0310!$A$4:$XA$84,($C1152+P$2-2001)+8*$B1152,FALSE)</f>
        <v>-59</v>
      </c>
      <c r="Q1152" s="17">
        <v>1984</v>
      </c>
      <c r="R1152" s="26"/>
      <c r="S1152" s="26"/>
      <c r="T1152" s="26"/>
      <c r="U1152" s="26"/>
      <c r="V1152" s="26"/>
      <c r="W1152" s="26"/>
      <c r="X1152" s="21"/>
      <c r="Y1152" s="22"/>
      <c r="Z1152" s="22"/>
      <c r="AA1152" s="18">
        <f>VLOOKUP(AA$1,IN_0310!$A$4:$XA$84,($C1152+AA$2-2001)+8*$B1152,FALSE)</f>
        <v>5</v>
      </c>
      <c r="AB1152" s="18">
        <f>VLOOKUP(AB$1,IN_0310!$A$4:$XA$84,($C1152+AB$2-2001)+8*$B1152,FALSE)</f>
        <v>-10</v>
      </c>
      <c r="AC1152" s="18">
        <f>VLOOKUP(AC$1,IN_0310!$A$4:$XA$84,($C1152+AC$2-2001)+8*$B1152,FALSE)</f>
        <v>-3</v>
      </c>
      <c r="AD1152" s="18">
        <f>VLOOKUP(AD$1,IN_0310!$A$4:$XA$84,($C1152+AD$2-2001)+8*$B1152,FALSE)</f>
        <v>11</v>
      </c>
      <c r="AE1152" s="17">
        <v>1984</v>
      </c>
      <c r="AF1152" s="26"/>
      <c r="AG1152" s="26"/>
      <c r="AH1152" s="26"/>
      <c r="AI1152" s="26"/>
      <c r="AJ1152" s="26"/>
      <c r="AK1152" s="26"/>
      <c r="AL1152" s="21"/>
      <c r="AM1152" s="22"/>
      <c r="AN1152" s="22"/>
      <c r="AO1152" s="18">
        <f>-VLOOKUP(AO$1,D_0310!$A$4:$XA$84,($C1152+AO$2-2001)+8*$B1152,FALSE)</f>
        <v>-53</v>
      </c>
      <c r="AP1152" s="18">
        <f>-VLOOKUP(AP$1,D_0310!$A$4:$XA$84,($C1152+AP$2-2001)+8*$B1152,FALSE)</f>
        <v>-49</v>
      </c>
      <c r="AQ1152" s="18">
        <f>-VLOOKUP(AQ$1,D_0310!$A$4:$XA$84,($C1152+AQ$2-2001)+8*$B1152,FALSE)</f>
        <v>-43</v>
      </c>
      <c r="AR1152" s="18">
        <f>-VLOOKUP(AR$1,D_0310!$A$4:$XA$84,($C1152+AR$2-2001)+8*$B1152,FALSE)</f>
        <v>-51</v>
      </c>
      <c r="AS1152" s="31">
        <v>3</v>
      </c>
      <c r="AT1152" s="55">
        <f>VLOOKUP(2002-C1152,census2002!$A$3:$CD$82,2+B1152)</f>
        <v>17798</v>
      </c>
      <c r="AU1152" s="17" t="s">
        <v>183</v>
      </c>
      <c r="AX1152">
        <f>1+M1152/AVERAGE(AVERAGE(SUM($AT1152,$D1152:L1152,$R1152:Z1152,$AF1152:AN1152),SUM($AT1152,$D1152:M1152,$R1152:AA1152,$AF1152:AO1152)),AVERAGE(SUM($AT1153,$D1153:M1153,$S1153:AA1153,$AG1153:AO1153),SUM($AT1153,$D1153:N1153,$S1153:AB1153,$AG1153:AP1153)))</f>
        <v>0.99543258673693458</v>
      </c>
      <c r="AY1152">
        <f>1+N1152/AVERAGE(AVERAGE(SUM($AT1152,$D1152:M1152,$R1152:AA1152,$AF1152:AO1152),SUM($AT1152,$D1152:N1152,$R1152:AB1152,$AF1152:AP1152)),AVERAGE(SUM($AT1153,$D1153:N1153,$S1153:AB1153,$AG1153:AP1153),SUM($AT1153,$D1153:O1153,$S1153:AC1153,$AG1153:AQ1153)))</f>
        <v>0.99652675575440042</v>
      </c>
      <c r="AZ1152">
        <f>1+O1152/AVERAGE(AVERAGE(SUM($AT1152,$D1152:N1152,$R1152:AB1152,$AF1152:AP1152),SUM($AT1152,$D1152:O1152,$R1152:AC1152,$AF1152:AQ1152)),AVERAGE(SUM($AT1153,$D1153:O1153,$S1153:AC1153,$AG1153:AQ1153),SUM($AT1153,$D1153:P1153,$S1153:AD1153,$AG1153:AR1153)))</f>
        <v>0.99585915201348729</v>
      </c>
      <c r="BA1152" s="43">
        <f t="shared" si="1509"/>
        <v>0.99593939638193596</v>
      </c>
      <c r="BB1152" s="47">
        <f t="shared" si="1516"/>
        <v>0.98917286226015444</v>
      </c>
    </row>
    <row r="1153" spans="1:54">
      <c r="A1153" s="13">
        <v>1152</v>
      </c>
      <c r="B1153" s="17">
        <f t="shared" ref="B1153" si="1522">C1142</f>
        <v>76</v>
      </c>
      <c r="C1153" s="17">
        <v>1983</v>
      </c>
      <c r="D1153" s="26"/>
      <c r="E1153" s="26"/>
      <c r="F1153" s="26"/>
      <c r="G1153" s="26"/>
      <c r="H1153" s="26"/>
      <c r="I1153" s="26"/>
      <c r="J1153" s="21"/>
      <c r="K1153" s="22"/>
      <c r="L1153" s="22"/>
      <c r="M1153" s="22"/>
      <c r="N1153" s="19">
        <f>VLOOKUP(N$1,IR_0310!$A$4:$XA$84,($C1153+N$2-2001)+8*$B1153,FALSE)</f>
        <v>-2</v>
      </c>
      <c r="O1153" s="19">
        <f>VLOOKUP(O$1,IR_0310!$A$4:$XA$84,($C1153+O$2-2001)+8*$B1153,FALSE)</f>
        <v>-10</v>
      </c>
      <c r="P1153" s="18">
        <f>VLOOKUP(P$1,IR_0310!$A$4:$XA$84,($C1153+P$2-2001)+8*$B1153,FALSE)</f>
        <v>5</v>
      </c>
      <c r="Q1153" s="17">
        <v>1983</v>
      </c>
      <c r="R1153" s="26"/>
      <c r="S1153" s="26"/>
      <c r="T1153" s="26"/>
      <c r="U1153" s="26"/>
      <c r="V1153" s="26"/>
      <c r="W1153" s="26"/>
      <c r="X1153" s="21"/>
      <c r="Y1153" s="22"/>
      <c r="Z1153" s="22"/>
      <c r="AA1153" s="22"/>
      <c r="AB1153" s="18">
        <f>VLOOKUP(AB$1,IN_0310!$A$4:$XA$84,($C1153+AB$2-2001)+8*$B1153,FALSE)</f>
        <v>1</v>
      </c>
      <c r="AC1153" s="18">
        <f>VLOOKUP(AC$1,IN_0310!$A$4:$XA$84,($C1153+AC$2-2001)+8*$B1153,FALSE)</f>
        <v>-8</v>
      </c>
      <c r="AD1153" s="18">
        <f>VLOOKUP(AD$1,IN_0310!$A$4:$XA$84,($C1153+AD$2-2001)+8*$B1153,FALSE)</f>
        <v>11</v>
      </c>
      <c r="AE1153" s="17">
        <v>1983</v>
      </c>
      <c r="AF1153" s="26"/>
      <c r="AG1153" s="26"/>
      <c r="AH1153" s="26"/>
      <c r="AI1153" s="26"/>
      <c r="AJ1153" s="26"/>
      <c r="AK1153" s="26"/>
      <c r="AL1153" s="21"/>
      <c r="AM1153" s="22"/>
      <c r="AN1153" s="22"/>
      <c r="AO1153" s="22"/>
      <c r="AP1153" s="18">
        <f>-VLOOKUP(AP$1,D_0310!$A$4:$XA$84,($C1153+AP$2-2001)+8*$B1153,FALSE)</f>
        <v>-51</v>
      </c>
      <c r="AQ1153" s="18">
        <f>-VLOOKUP(AQ$1,D_0310!$A$4:$XA$84,($C1153+AQ$2-2001)+8*$B1153,FALSE)</f>
        <v>-48</v>
      </c>
      <c r="AR1153" s="18">
        <f>-VLOOKUP(AR$1,D_0310!$A$4:$XA$84,($C1153+AR$2-2001)+8*$B1153,FALSE)</f>
        <v>-45</v>
      </c>
      <c r="AS1153" s="31">
        <v>2</v>
      </c>
      <c r="AT1153" s="55">
        <f>VLOOKUP(2002-C1153,census2002!$A$3:$CD$82,2+B1153)</f>
        <v>16446</v>
      </c>
      <c r="AU1153" s="17" t="s">
        <v>184</v>
      </c>
      <c r="AY1153">
        <f>1+N1153/AVERAGE(AVERAGE(SUM($AT1153,$D1153:M1153,$R1153:AA1153,$AF1153:AO1153),SUM($AT1153,$D1153:N1153,$R1153:AB1153,$AF1153:AP1153)),AVERAGE(SUM($AT1154,$D1154:N1154,$S1154:AB1154,$AG1154:AP1154),SUM($AT1154,$D1154:O1154,$S1154:AC1154,$AG1154:AQ1154)))</f>
        <v>0.99987596322309569</v>
      </c>
      <c r="AZ1153">
        <f>1+O1153/AVERAGE(AVERAGE(SUM($AT1153,$D1153:N1153,$R1153:AB1153,$AF1153:AP1153),SUM($AT1153,$D1153:O1153,$R1153:AC1153,$AF1153:AQ1153)),AVERAGE(SUM($AT1154,$D1154:O1154,$S1154:AC1154,$AG1154:AQ1154),SUM($AT1154,$D1154:P1154,$S1154:AD1154,$AG1154:AR1154)))</f>
        <v>0.9993786793830286</v>
      </c>
      <c r="BA1153" s="43">
        <f t="shared" si="1509"/>
        <v>0.9996272903801352</v>
      </c>
      <c r="BB1153" s="47">
        <f t="shared" si="1516"/>
        <v>0.99035598254727775</v>
      </c>
    </row>
    <row r="1154" spans="1:54">
      <c r="A1154" s="9">
        <v>1153</v>
      </c>
      <c r="B1154" s="17">
        <f t="shared" ref="B1154" si="1523">C1142</f>
        <v>76</v>
      </c>
      <c r="C1154" s="17">
        <v>1982</v>
      </c>
      <c r="D1154" s="26"/>
      <c r="E1154" s="26"/>
      <c r="F1154" s="26"/>
      <c r="G1154" s="26"/>
      <c r="H1154" s="26"/>
      <c r="I1154" s="26"/>
      <c r="J1154" s="21"/>
      <c r="K1154" s="22"/>
      <c r="L1154" s="22"/>
      <c r="M1154" s="22"/>
      <c r="N1154" s="22"/>
      <c r="O1154" s="19">
        <f>VLOOKUP(O$1,IR_0310!$A$4:$XA$84,($C1154+O$2-2001)+8*$B1154,FALSE)</f>
        <v>52</v>
      </c>
      <c r="P1154" s="18">
        <f>VLOOKUP(P$1,IR_0310!$A$4:$XA$84,($C1154+P$2-2001)+8*$B1154,FALSE)</f>
        <v>79</v>
      </c>
      <c r="Q1154" s="17">
        <v>1982</v>
      </c>
      <c r="R1154" s="26"/>
      <c r="S1154" s="26"/>
      <c r="T1154" s="26"/>
      <c r="U1154" s="26"/>
      <c r="V1154" s="26"/>
      <c r="W1154" s="26"/>
      <c r="X1154" s="21"/>
      <c r="Y1154" s="22"/>
      <c r="Z1154" s="22"/>
      <c r="AA1154" s="22"/>
      <c r="AB1154" s="22"/>
      <c r="AC1154" s="18">
        <f>VLOOKUP(AC$1,IN_0310!$A$4:$XA$84,($C1154+AC$2-2001)+8*$B1154,FALSE)</f>
        <v>0</v>
      </c>
      <c r="AD1154" s="18">
        <f>VLOOKUP(AD$1,IN_0310!$A$4:$XA$84,($C1154+AD$2-2001)+8*$B1154,FALSE)</f>
        <v>-9</v>
      </c>
      <c r="AE1154" s="17">
        <v>1982</v>
      </c>
      <c r="AF1154" s="26"/>
      <c r="AG1154" s="26"/>
      <c r="AH1154" s="26"/>
      <c r="AI1154" s="26"/>
      <c r="AJ1154" s="26"/>
      <c r="AK1154" s="26"/>
      <c r="AL1154" s="21"/>
      <c r="AM1154" s="22"/>
      <c r="AN1154" s="22"/>
      <c r="AO1154" s="22"/>
      <c r="AP1154" s="22"/>
      <c r="AQ1154" s="18">
        <f>-VLOOKUP(AQ$1,D_0310!$A$4:$XA$84,($C1154+AQ$2-2001)+8*$B1154,FALSE)</f>
        <v>-59</v>
      </c>
      <c r="AR1154" s="18">
        <f>-VLOOKUP(AR$1,D_0310!$A$4:$XA$84,($C1154+AR$2-2001)+8*$B1154,FALSE)</f>
        <v>-63</v>
      </c>
      <c r="AS1154" s="31">
        <v>1</v>
      </c>
      <c r="AT1154" s="55">
        <f>VLOOKUP(2002-C1154,census2002!$A$3:$CD$82,2+B1154)</f>
        <v>15832</v>
      </c>
      <c r="AU1154" s="17" t="s">
        <v>185</v>
      </c>
      <c r="AZ1154">
        <f>1+O1154/AVERAGE(AVERAGE(SUM($AT1154,$D1154:N1154,$R1154:AB1154,$AF1154:AP1154),SUM($AT1154,$D1154:O1154,$R1154:AC1154,$AF1154:AQ1154)),AVERAGE(SUM($AT1155,$D1155:O1155,$S1155:AC1155,$AG1155:AQ1155),SUM($AT1155,$D1155:P1155,$S1155:AD1155,$AG1155:AR1155)))</f>
        <v>1.0033907699329996</v>
      </c>
      <c r="BA1154" s="43">
        <f t="shared" si="1509"/>
        <v>1.0033907699329996</v>
      </c>
      <c r="BB1154" s="47">
        <f t="shared" si="1516"/>
        <v>0.99261351325640501</v>
      </c>
    </row>
    <row r="1155" spans="1:54">
      <c r="A1155" s="13">
        <v>1154</v>
      </c>
      <c r="B1155" s="17">
        <f t="shared" ref="B1155" si="1524">C1142</f>
        <v>76</v>
      </c>
      <c r="C1155" s="17">
        <v>1981</v>
      </c>
      <c r="D1155" s="26"/>
      <c r="E1155" s="26"/>
      <c r="F1155" s="26"/>
      <c r="G1155" s="26"/>
      <c r="H1155" s="26"/>
      <c r="I1155" s="26"/>
      <c r="J1155" s="21"/>
      <c r="K1155" s="22"/>
      <c r="L1155" s="22"/>
      <c r="M1155" s="22"/>
      <c r="N1155" s="22"/>
      <c r="O1155" s="22"/>
      <c r="P1155" s="18">
        <f>VLOOKUP(P$1,IR_0310!$A$4:$XA$84,($C1155+P$2-2001)+8*$B1155,FALSE)</f>
        <v>66</v>
      </c>
      <c r="Q1155" s="17">
        <v>1981</v>
      </c>
      <c r="R1155" s="26"/>
      <c r="S1155" s="26"/>
      <c r="T1155" s="26"/>
      <c r="U1155" s="26"/>
      <c r="V1155" s="26"/>
      <c r="W1155" s="26"/>
      <c r="X1155" s="21"/>
      <c r="Y1155" s="22"/>
      <c r="Z1155" s="22"/>
      <c r="AA1155" s="22"/>
      <c r="AB1155" s="22"/>
      <c r="AC1155" s="22"/>
      <c r="AD1155" s="18">
        <f>VLOOKUP(AD$1,IN_0310!$A$4:$XA$84,($C1155+AD$2-2001)+8*$B1155,FALSE)</f>
        <v>1</v>
      </c>
      <c r="AE1155" s="17">
        <v>1981</v>
      </c>
      <c r="AF1155" s="26"/>
      <c r="AG1155" s="26"/>
      <c r="AH1155" s="26"/>
      <c r="AI1155" s="26"/>
      <c r="AJ1155" s="26"/>
      <c r="AK1155" s="26"/>
      <c r="AL1155" s="21"/>
      <c r="AM1155" s="22"/>
      <c r="AN1155" s="22"/>
      <c r="AO1155" s="22"/>
      <c r="AP1155" s="22"/>
      <c r="AQ1155" s="22"/>
      <c r="AR1155" s="18">
        <f>-VLOOKUP(AR$1,D_0310!$A$4:$XA$84,($C1155+AR$2-2001)+8*$B1155,FALSE)</f>
        <v>-45</v>
      </c>
      <c r="AS1155" s="31"/>
      <c r="AT1155" s="55">
        <f>VLOOKUP(2002-C1155,census2002!$A$3:$CD$82,2+B1155)</f>
        <v>14832</v>
      </c>
      <c r="AU1155" s="17" t="s">
        <v>186</v>
      </c>
    </row>
    <row r="1156" spans="1:54" ht="15.75" thickBot="1">
      <c r="A1156" s="9">
        <v>1155</v>
      </c>
      <c r="B1156" s="10" t="str">
        <f>INDEX('regions#'!$B$2:$B$79,B1158+1)</f>
        <v>Еврейская автономная область</v>
      </c>
      <c r="C1156" s="51" t="s">
        <v>159</v>
      </c>
      <c r="D1156" s="11" t="s">
        <v>912</v>
      </c>
      <c r="E1156" s="11" t="s">
        <v>913</v>
      </c>
      <c r="F1156" s="11" t="s">
        <v>914</v>
      </c>
      <c r="G1156" s="11" t="s">
        <v>915</v>
      </c>
      <c r="H1156" s="11" t="s">
        <v>916</v>
      </c>
      <c r="I1156" s="11" t="s">
        <v>917</v>
      </c>
      <c r="J1156" s="11" t="s">
        <v>918</v>
      </c>
      <c r="K1156" s="12" t="s">
        <v>919</v>
      </c>
      <c r="L1156" s="12" t="s">
        <v>920</v>
      </c>
      <c r="M1156" s="12" t="s">
        <v>921</v>
      </c>
      <c r="N1156" s="12" t="s">
        <v>922</v>
      </c>
      <c r="O1156" s="12" t="s">
        <v>923</v>
      </c>
      <c r="P1156" s="11" t="s">
        <v>924</v>
      </c>
      <c r="Q1156" s="52" t="s">
        <v>160</v>
      </c>
      <c r="R1156" s="23" t="s">
        <v>912</v>
      </c>
      <c r="S1156" s="23" t="s">
        <v>913</v>
      </c>
      <c r="T1156" s="23" t="s">
        <v>914</v>
      </c>
      <c r="U1156" s="23" t="s">
        <v>915</v>
      </c>
      <c r="V1156" s="23" t="s">
        <v>916</v>
      </c>
      <c r="W1156" s="23" t="s">
        <v>917</v>
      </c>
      <c r="X1156" s="23" t="s">
        <v>918</v>
      </c>
      <c r="Y1156" s="23" t="s">
        <v>919</v>
      </c>
      <c r="Z1156" s="23" t="s">
        <v>920</v>
      </c>
      <c r="AA1156" s="23" t="s">
        <v>921</v>
      </c>
      <c r="AB1156" s="23" t="s">
        <v>922</v>
      </c>
      <c r="AC1156" s="23" t="s">
        <v>923</v>
      </c>
      <c r="AD1156" s="23" t="s">
        <v>924</v>
      </c>
      <c r="AE1156" s="53" t="s">
        <v>161</v>
      </c>
      <c r="AF1156" s="27" t="s">
        <v>912</v>
      </c>
      <c r="AG1156" s="27" t="s">
        <v>913</v>
      </c>
      <c r="AH1156" s="27" t="s">
        <v>914</v>
      </c>
      <c r="AI1156" s="27" t="s">
        <v>915</v>
      </c>
      <c r="AJ1156" s="27" t="s">
        <v>916</v>
      </c>
      <c r="AK1156" s="27" t="s">
        <v>917</v>
      </c>
      <c r="AL1156" s="27" t="s">
        <v>918</v>
      </c>
      <c r="AM1156" s="27" t="s">
        <v>919</v>
      </c>
      <c r="AN1156" s="27" t="s">
        <v>920</v>
      </c>
      <c r="AO1156" s="27" t="s">
        <v>921</v>
      </c>
      <c r="AP1156" s="27" t="s">
        <v>922</v>
      </c>
      <c r="AQ1156" s="27" t="s">
        <v>923</v>
      </c>
      <c r="AR1156" s="27" t="s">
        <v>924</v>
      </c>
      <c r="AS1156" s="31" t="s">
        <v>162</v>
      </c>
      <c r="AT1156" s="2" t="s">
        <v>163</v>
      </c>
      <c r="AV1156" s="54">
        <f t="shared" ref="AV1156:AZ1156" si="1525">AVERAGE(AV1158:AV1169)</f>
        <v>0.9946698182607141</v>
      </c>
      <c r="AW1156" s="54">
        <f t="shared" si="1525"/>
        <v>0.99658961554439396</v>
      </c>
      <c r="AX1156" s="54">
        <f t="shared" si="1525"/>
        <v>0.99661148968225521</v>
      </c>
      <c r="AY1156" s="54">
        <f t="shared" si="1525"/>
        <v>1.0031700048995191</v>
      </c>
      <c r="AZ1156" s="54">
        <f t="shared" si="1525"/>
        <v>1.0021857605828646</v>
      </c>
      <c r="BA1156" s="38" t="s">
        <v>983</v>
      </c>
      <c r="BB1156" s="39">
        <f t="shared" ref="BB1156" si="1526">PRODUCT(AV1156:AZ1156)-1</f>
        <v>-6.7834368350203622E-3</v>
      </c>
    </row>
    <row r="1157" spans="1:54" ht="15.75" thickBot="1">
      <c r="A1157" s="13">
        <v>1156</v>
      </c>
      <c r="C1157" s="14">
        <f t="shared" ref="C1157" si="1527">A1156/15</f>
        <v>77</v>
      </c>
      <c r="D1157" s="15">
        <v>10</v>
      </c>
      <c r="E1157" s="15">
        <v>11</v>
      </c>
      <c r="F1157" s="15">
        <v>12</v>
      </c>
      <c r="G1157" s="15">
        <v>13</v>
      </c>
      <c r="H1157" s="15">
        <v>14</v>
      </c>
      <c r="I1157" s="15">
        <v>15</v>
      </c>
      <c r="J1157" s="15">
        <v>16</v>
      </c>
      <c r="K1157" s="16">
        <v>17</v>
      </c>
      <c r="L1157" s="16">
        <v>18</v>
      </c>
      <c r="M1157" s="16">
        <v>19</v>
      </c>
      <c r="N1157" s="16">
        <v>20</v>
      </c>
      <c r="O1157" s="16">
        <v>21</v>
      </c>
      <c r="P1157" s="15">
        <v>22</v>
      </c>
      <c r="R1157" s="15">
        <v>10</v>
      </c>
      <c r="S1157" s="15">
        <v>11</v>
      </c>
      <c r="T1157" s="15">
        <v>12</v>
      </c>
      <c r="U1157" s="15">
        <v>13</v>
      </c>
      <c r="V1157" s="15">
        <v>14</v>
      </c>
      <c r="W1157" s="15">
        <v>15</v>
      </c>
      <c r="X1157" s="15">
        <v>16</v>
      </c>
      <c r="Y1157" s="25">
        <v>17</v>
      </c>
      <c r="Z1157" s="25">
        <v>18</v>
      </c>
      <c r="AA1157" s="25">
        <v>19</v>
      </c>
      <c r="AB1157" s="25">
        <v>20</v>
      </c>
      <c r="AC1157" s="25">
        <v>21</v>
      </c>
      <c r="AD1157" s="15">
        <v>22</v>
      </c>
      <c r="AF1157" s="15">
        <v>10</v>
      </c>
      <c r="AG1157" s="15">
        <v>11</v>
      </c>
      <c r="AH1157" s="15">
        <v>12</v>
      </c>
      <c r="AI1157" s="15">
        <v>13</v>
      </c>
      <c r="AJ1157" s="15">
        <v>14</v>
      </c>
      <c r="AK1157" s="15">
        <v>15</v>
      </c>
      <c r="AL1157" s="15">
        <v>16</v>
      </c>
      <c r="AM1157" s="29">
        <v>17</v>
      </c>
      <c r="AN1157" s="29">
        <v>18</v>
      </c>
      <c r="AO1157" s="29">
        <v>19</v>
      </c>
      <c r="AP1157" s="29">
        <v>20</v>
      </c>
      <c r="AQ1157" s="29">
        <v>21</v>
      </c>
      <c r="AR1157" s="15">
        <v>22</v>
      </c>
      <c r="AS1157" s="31"/>
      <c r="AT1157" s="55"/>
      <c r="AU1157" s="14" t="s">
        <v>165</v>
      </c>
      <c r="AV1157" s="40" t="s">
        <v>166</v>
      </c>
      <c r="AW1157" s="40" t="s">
        <v>167</v>
      </c>
      <c r="AX1157" s="40" t="s">
        <v>168</v>
      </c>
      <c r="AY1157" s="40" t="s">
        <v>169</v>
      </c>
      <c r="AZ1157" s="40" t="s">
        <v>170</v>
      </c>
      <c r="BA1157" s="41" t="s">
        <v>171</v>
      </c>
      <c r="BB1157" s="42"/>
    </row>
    <row r="1158" spans="1:54">
      <c r="A1158" s="9">
        <v>1157</v>
      </c>
      <c r="B1158">
        <f t="shared" ref="B1158" si="1528">C1157</f>
        <v>77</v>
      </c>
      <c r="C1158" s="17">
        <v>1993</v>
      </c>
      <c r="D1158" s="18">
        <f>VLOOKUP(D$1,IR_0310!$A$4:$XA$84,($C1158+D$2-2001)+8*$B1158,FALSE)</f>
        <v>-3</v>
      </c>
      <c r="E1158" s="18">
        <f>VLOOKUP(E$1,IR_0310!$A$4:$XA$84,($C1158+E$2-2001)+8*$B1158,FALSE)</f>
        <v>-19</v>
      </c>
      <c r="F1158" s="18">
        <f>VLOOKUP(F$1,IR_0310!$A$4:$XA$84,($C1158+F$2-2001)+8*$B1158,FALSE)</f>
        <v>-16</v>
      </c>
      <c r="G1158" s="18">
        <f>VLOOKUP(G$1,IR_0310!$A$4:$XA$84,($C1158+G$2-2001)+8*$B1158,FALSE)</f>
        <v>4</v>
      </c>
      <c r="H1158" s="18">
        <f>VLOOKUP(H$1,IR_0310!$A$4:$XA$84,($C1158+H$2-2001)+8*$B1158,FALSE)</f>
        <v>2</v>
      </c>
      <c r="I1158" s="18">
        <f>VLOOKUP(I$1,IR_0310!$A$4:$XA$84,($C1158+I$2-2001)+8*$B1158,FALSE)</f>
        <v>-23</v>
      </c>
      <c r="J1158" s="18">
        <f>VLOOKUP(J$1,IR_0310!$A$4:$XA$84,($C1158+J$2-2001)+8*$B1158,FALSE)</f>
        <v>-11</v>
      </c>
      <c r="K1158" s="19">
        <f>VLOOKUP(K$1,IR_0310!$A$4:$XA$84,($C1158+K$2-2001)+8*$B1158,FALSE)</f>
        <v>-7</v>
      </c>
      <c r="L1158" s="20"/>
      <c r="M1158" s="20"/>
      <c r="N1158" s="20"/>
      <c r="O1158" s="20"/>
      <c r="P1158" s="26"/>
      <c r="Q1158" s="17">
        <v>1993</v>
      </c>
      <c r="R1158" s="18">
        <f>VLOOKUP(R$1,IN_0310!$A$4:$XA$84,($C1158+R$2-2001)+8*$B1158,FALSE)</f>
        <v>1</v>
      </c>
      <c r="S1158" s="18">
        <f>VLOOKUP(S$1,IN_0310!$A$4:$XA$84,($C1158+S$2-2001)+8*$B1158,FALSE)</f>
        <v>2</v>
      </c>
      <c r="T1158" s="18">
        <f>VLOOKUP(T$1,IN_0310!$A$4:$XA$84,($C1158+T$2-2001)+8*$B1158,FALSE)</f>
        <v>2</v>
      </c>
      <c r="U1158" s="18">
        <f>VLOOKUP(U$1,IN_0310!$A$4:$XA$84,($C1158+U$2-2001)+8*$B1158,FALSE)</f>
        <v>5</v>
      </c>
      <c r="V1158" s="18">
        <f>VLOOKUP(V$1,IN_0310!$A$4:$XA$84,($C1158+V$2-2001)+8*$B1158,FALSE)</f>
        <v>3</v>
      </c>
      <c r="W1158" s="18">
        <f>VLOOKUP(W$1,IN_0310!$A$4:$XA$84,($C1158+W$2-2001)+8*$B1158,FALSE)</f>
        <v>-1</v>
      </c>
      <c r="X1158" s="18">
        <f>VLOOKUP(X$1,IN_0310!$A$4:$XA$84,($C1158+X$2-2001)+8*$B1158,FALSE)</f>
        <v>0</v>
      </c>
      <c r="Y1158" s="18">
        <f>VLOOKUP(Y$1,IN_0310!$A$4:$XA$84,($C1158+Y$2-2001)+8*$B1158,FALSE)</f>
        <v>1</v>
      </c>
      <c r="Z1158" s="20"/>
      <c r="AA1158" s="20"/>
      <c r="AB1158" s="20"/>
      <c r="AC1158" s="20"/>
      <c r="AD1158" s="26"/>
      <c r="AE1158" s="17">
        <v>1993</v>
      </c>
      <c r="AF1158" s="18">
        <f>-VLOOKUP(AF$1,D_0310!$A$4:$XA$84,($C1158+AF$2-2001)+8*$B1158,FALSE)</f>
        <v>-4</v>
      </c>
      <c r="AG1158" s="18">
        <f>-VLOOKUP(AG$1,D_0310!$A$4:$XA$84,($C1158+AG$2-2001)+8*$B1158,FALSE)</f>
        <v>0</v>
      </c>
      <c r="AH1158" s="18">
        <f>-VLOOKUP(AH$1,D_0310!$A$4:$XA$84,($C1158+AH$2-2001)+8*$B1158,FALSE)</f>
        <v>-1</v>
      </c>
      <c r="AI1158" s="18">
        <f>-VLOOKUP(AI$1,D_0310!$A$4:$XA$84,($C1158+AI$2-2001)+8*$B1158,FALSE)</f>
        <v>0</v>
      </c>
      <c r="AJ1158" s="18">
        <f>-VLOOKUP(AJ$1,D_0310!$A$4:$XA$84,($C1158+AJ$2-2001)+8*$B1158,FALSE)</f>
        <v>0</v>
      </c>
      <c r="AK1158" s="18">
        <f>-VLOOKUP(AK$1,D_0310!$A$4:$XA$84,($C1158+AK$2-2001)+8*$B1158,FALSE)</f>
        <v>-2</v>
      </c>
      <c r="AL1158" s="18">
        <f>-VLOOKUP(AL$1,D_0310!$A$4:$XA$84,($C1158+AL$2-2001)+8*$B1158,FALSE)</f>
        <v>-7</v>
      </c>
      <c r="AM1158" s="18">
        <f>-VLOOKUP(AM$1,D_0310!$A$4:$XA$84,($C1158+AM$2-2001)+8*$B1158,FALSE)</f>
        <v>-3</v>
      </c>
      <c r="AN1158" s="20"/>
      <c r="AO1158" s="20"/>
      <c r="AP1158" s="20"/>
      <c r="AQ1158" s="20"/>
      <c r="AR1158" s="26"/>
      <c r="AS1158" s="31">
        <v>1</v>
      </c>
      <c r="AT1158" s="55">
        <f>VLOOKUP(2002-C1158,census2002!$A$3:$CD$82,2+B1158)</f>
        <v>2339</v>
      </c>
      <c r="AU1158" s="17" t="s">
        <v>172</v>
      </c>
      <c r="AV1158">
        <f>1+K1158/AVERAGE(AVERAGE(SUM($AT1158,$D1158:J1158,$R1158:X1158,$AF1158:AL1158),SUM($AT1158,$D1158:K1158,$R1158:Y1158,$AF1158:AM1158)),AVERAGE(SUM($AT1159,$D1159:K1159,$S1159:Y1159,$AG1159:AM1159),SUM($AT1159,$D1159:L1159,$S1159:Z1159,$AG1159:AN1159)))</f>
        <v>0.99707541257572596</v>
      </c>
      <c r="BA1158" s="43">
        <f t="shared" ref="BA1158:BA1169" si="1529">(PRODUCT(AV1158:AZ1158))^(1/AS1158)</f>
        <v>0.99707541257572596</v>
      </c>
      <c r="BB1158" s="43" t="s">
        <v>173</v>
      </c>
    </row>
    <row r="1159" spans="1:54">
      <c r="A1159" s="13">
        <v>1158</v>
      </c>
      <c r="B1159" s="17">
        <f t="shared" ref="B1159" si="1530">C1157</f>
        <v>77</v>
      </c>
      <c r="C1159" s="17">
        <v>1992</v>
      </c>
      <c r="D1159" s="21"/>
      <c r="E1159" s="18">
        <f>VLOOKUP(E$1,IR_0310!$A$4:$XA$84,($C1159+E$2-2001)+8*$B1159,FALSE)</f>
        <v>-17</v>
      </c>
      <c r="F1159" s="18">
        <f>VLOOKUP(F$1,IR_0310!$A$4:$XA$84,($C1159+F$2-2001)+8*$B1159,FALSE)</f>
        <v>-20</v>
      </c>
      <c r="G1159" s="18">
        <f>VLOOKUP(G$1,IR_0310!$A$4:$XA$84,($C1159+G$2-2001)+8*$B1159,FALSE)</f>
        <v>-16</v>
      </c>
      <c r="H1159" s="18">
        <f>VLOOKUP(H$1,IR_0310!$A$4:$XA$84,($C1159+H$2-2001)+8*$B1159,FALSE)</f>
        <v>-11</v>
      </c>
      <c r="I1159" s="18">
        <f>VLOOKUP(I$1,IR_0310!$A$4:$XA$84,($C1159+I$2-2001)+8*$B1159,FALSE)</f>
        <v>-6</v>
      </c>
      <c r="J1159" s="18">
        <f>VLOOKUP(J$1,IR_0310!$A$4:$XA$84,($C1159+J$2-2001)+8*$B1159,FALSE)</f>
        <v>-6</v>
      </c>
      <c r="K1159" s="19">
        <f>VLOOKUP(K$1,IR_0310!$A$4:$XA$84,($C1159+K$2-2001)+8*$B1159,FALSE)</f>
        <v>-6</v>
      </c>
      <c r="L1159" s="19">
        <f>VLOOKUP(L$1,IR_0310!$A$4:$XA$84,($C1159+L$2-2001)+8*$B1159,FALSE)</f>
        <v>23</v>
      </c>
      <c r="M1159" s="22"/>
      <c r="N1159" s="22"/>
      <c r="O1159" s="22"/>
      <c r="P1159" s="21"/>
      <c r="Q1159" s="17">
        <v>1992</v>
      </c>
      <c r="R1159" s="21"/>
      <c r="S1159" s="18">
        <f>VLOOKUP(S$1,IN_0310!$A$4:$XA$84,($C1159+S$2-2001)+8*$B1159,FALSE)</f>
        <v>0</v>
      </c>
      <c r="T1159" s="18">
        <f>VLOOKUP(T$1,IN_0310!$A$4:$XA$84,($C1159+T$2-2001)+8*$B1159,FALSE)</f>
        <v>4</v>
      </c>
      <c r="U1159" s="18">
        <f>VLOOKUP(U$1,IN_0310!$A$4:$XA$84,($C1159+U$2-2001)+8*$B1159,FALSE)</f>
        <v>3</v>
      </c>
      <c r="V1159" s="18">
        <f>VLOOKUP(V$1,IN_0310!$A$4:$XA$84,($C1159+V$2-2001)+8*$B1159,FALSE)</f>
        <v>3</v>
      </c>
      <c r="W1159" s="18">
        <f>VLOOKUP(W$1,IN_0310!$A$4:$XA$84,($C1159+W$2-2001)+8*$B1159,FALSE)</f>
        <v>-4</v>
      </c>
      <c r="X1159" s="18">
        <f>VLOOKUP(X$1,IN_0310!$A$4:$XA$84,($C1159+X$2-2001)+8*$B1159,FALSE)</f>
        <v>1</v>
      </c>
      <c r="Y1159" s="18">
        <f>VLOOKUP(Y$1,IN_0310!$A$4:$XA$84,($C1159+Y$2-2001)+8*$B1159,FALSE)</f>
        <v>1</v>
      </c>
      <c r="Z1159" s="18">
        <f>VLOOKUP(Z$1,IN_0310!$A$4:$XA$84,($C1159+Z$2-2001)+8*$B1159,FALSE)</f>
        <v>2</v>
      </c>
      <c r="AA1159" s="22"/>
      <c r="AB1159" s="22"/>
      <c r="AC1159" s="22"/>
      <c r="AD1159" s="21"/>
      <c r="AE1159" s="17">
        <v>1992</v>
      </c>
      <c r="AF1159" s="21"/>
      <c r="AG1159" s="18">
        <f>-VLOOKUP(AG$1,D_0310!$A$4:$XA$84,($C1159+AG$2-2001)+8*$B1159,FALSE)</f>
        <v>0</v>
      </c>
      <c r="AH1159" s="18">
        <f>-VLOOKUP(AH$1,D_0310!$A$4:$XA$84,($C1159+AH$2-2001)+8*$B1159,FALSE)</f>
        <v>-4</v>
      </c>
      <c r="AI1159" s="18">
        <f>-VLOOKUP(AI$1,D_0310!$A$4:$XA$84,($C1159+AI$2-2001)+8*$B1159,FALSE)</f>
        <v>-2</v>
      </c>
      <c r="AJ1159" s="18">
        <f>-VLOOKUP(AJ$1,D_0310!$A$4:$XA$84,($C1159+AJ$2-2001)+8*$B1159,FALSE)</f>
        <v>0</v>
      </c>
      <c r="AK1159" s="18">
        <f>-VLOOKUP(AK$1,D_0310!$A$4:$XA$84,($C1159+AK$2-2001)+8*$B1159,FALSE)</f>
        <v>-2</v>
      </c>
      <c r="AL1159" s="18">
        <f>-VLOOKUP(AL$1,D_0310!$A$4:$XA$84,($C1159+AL$2-2001)+8*$B1159,FALSE)</f>
        <v>-2</v>
      </c>
      <c r="AM1159" s="18">
        <f>-VLOOKUP(AM$1,D_0310!$A$4:$XA$84,($C1159+AM$2-2001)+8*$B1159,FALSE)</f>
        <v>-2</v>
      </c>
      <c r="AN1159" s="18">
        <f>-VLOOKUP(AN$1,D_0310!$A$4:$XA$84,($C1159+AN$2-2001)+8*$B1159,FALSE)</f>
        <v>-6</v>
      </c>
      <c r="AO1159" s="22"/>
      <c r="AP1159" s="22"/>
      <c r="AQ1159" s="22"/>
      <c r="AR1159" s="21"/>
      <c r="AS1159" s="31">
        <v>2</v>
      </c>
      <c r="AT1159" s="55">
        <f>VLOOKUP(2002-C1159,census2002!$A$3:$CD$82,2+B1159)</f>
        <v>2597</v>
      </c>
      <c r="AU1159" s="17" t="s">
        <v>174</v>
      </c>
      <c r="AV1159">
        <f>1+K1159/AVERAGE(AVERAGE(SUM($AT1159,$D1159:J1159,$R1159:X1159,$AF1159:AL1159),SUM($AT1159,$D1159:K1159,$R1159:Y1159,$AF1159:AM1159)),AVERAGE(SUM($AT1160,$D1160:K1160,$S1160:Y1160,$AG1160:AM1160),SUM($AT1160,$D1160:L1160,$S1160:Z1160,$AG1160:AN1160)))</f>
        <v>0.99781937125204434</v>
      </c>
      <c r="AW1159">
        <f>1+L1159/AVERAGE(AVERAGE(SUM($AT1159,$D1159:K1159,$R1159:Y1159,$AF1159:AM1159),SUM($AT1159,$D1159:L1159,$R1159:Z1159,$AF1159:AN1159)),AVERAGE(SUM($AT1160,$D1160:L1160,$S1160:Z1160,$AG1160:AN1160),SUM($AT1160,$D1160:M1160,$S1160:AA1160,$AG1160:AO1160)))</f>
        <v>1.0083613559938198</v>
      </c>
      <c r="BA1159" s="43">
        <f t="shared" si="1529"/>
        <v>1.0030765146451253</v>
      </c>
      <c r="BB1159" s="44">
        <f t="shared" ref="BB1159" si="1531">AVERAGE(BA1158:BA1169)^5-1</f>
        <v>-5.4281568123044632E-3</v>
      </c>
    </row>
    <row r="1160" spans="1:54">
      <c r="A1160" s="9">
        <v>1159</v>
      </c>
      <c r="B1160" s="17">
        <f t="shared" ref="B1160" si="1532">C1157</f>
        <v>77</v>
      </c>
      <c r="C1160" s="17">
        <v>1991</v>
      </c>
      <c r="D1160" s="21"/>
      <c r="E1160" s="21"/>
      <c r="F1160" s="18">
        <f>VLOOKUP(F$1,IR_0310!$A$4:$XA$84,($C1160+F$2-2001)+8*$B1160,FALSE)</f>
        <v>-10</v>
      </c>
      <c r="G1160" s="18">
        <f>VLOOKUP(G$1,IR_0310!$A$4:$XA$84,($C1160+G$2-2001)+8*$B1160,FALSE)</f>
        <v>-15</v>
      </c>
      <c r="H1160" s="18">
        <f>VLOOKUP(H$1,IR_0310!$A$4:$XA$84,($C1160+H$2-2001)+8*$B1160,FALSE)</f>
        <v>-14</v>
      </c>
      <c r="I1160" s="18">
        <f>VLOOKUP(I$1,IR_0310!$A$4:$XA$84,($C1160+I$2-2001)+8*$B1160,FALSE)</f>
        <v>-13</v>
      </c>
      <c r="J1160" s="18">
        <f>VLOOKUP(J$1,IR_0310!$A$4:$XA$84,($C1160+J$2-2001)+8*$B1160,FALSE)</f>
        <v>-7</v>
      </c>
      <c r="K1160" s="19">
        <f>VLOOKUP(K$1,IR_0310!$A$4:$XA$84,($C1160+K$2-2001)+8*$B1160,FALSE)</f>
        <v>-25</v>
      </c>
      <c r="L1160" s="19">
        <f>VLOOKUP(L$1,IR_0310!$A$4:$XA$84,($C1160+L$2-2001)+8*$B1160,FALSE)</f>
        <v>-11</v>
      </c>
      <c r="M1160" s="19">
        <f>VLOOKUP(M$1,IR_0310!$A$4:$XA$84,($C1160+M$2-2001)+8*$B1160,FALSE)</f>
        <v>3</v>
      </c>
      <c r="N1160" s="22"/>
      <c r="O1160" s="22"/>
      <c r="P1160" s="21"/>
      <c r="Q1160" s="17">
        <v>1991</v>
      </c>
      <c r="R1160" s="21"/>
      <c r="S1160" s="21"/>
      <c r="T1160" s="18">
        <f>VLOOKUP(T$1,IN_0310!$A$4:$XA$84,($C1160+T$2-2001)+8*$B1160,FALSE)</f>
        <v>1</v>
      </c>
      <c r="U1160" s="18">
        <f>VLOOKUP(U$1,IN_0310!$A$4:$XA$84,($C1160+U$2-2001)+8*$B1160,FALSE)</f>
        <v>-1</v>
      </c>
      <c r="V1160" s="18">
        <f>VLOOKUP(V$1,IN_0310!$A$4:$XA$84,($C1160+V$2-2001)+8*$B1160,FALSE)</f>
        <v>1</v>
      </c>
      <c r="W1160" s="18">
        <f>VLOOKUP(W$1,IN_0310!$A$4:$XA$84,($C1160+W$2-2001)+8*$B1160,FALSE)</f>
        <v>4</v>
      </c>
      <c r="X1160" s="18">
        <f>VLOOKUP(X$1,IN_0310!$A$4:$XA$84,($C1160+X$2-2001)+8*$B1160,FALSE)</f>
        <v>1</v>
      </c>
      <c r="Y1160" s="18">
        <f>VLOOKUP(Y$1,IN_0310!$A$4:$XA$84,($C1160+Y$2-2001)+8*$B1160,FALSE)</f>
        <v>2</v>
      </c>
      <c r="Z1160" s="18">
        <f>VLOOKUP(Z$1,IN_0310!$A$4:$XA$84,($C1160+Z$2-2001)+8*$B1160,FALSE)</f>
        <v>-1</v>
      </c>
      <c r="AA1160" s="18">
        <f>VLOOKUP(AA$1,IN_0310!$A$4:$XA$84,($C1160+AA$2-2001)+8*$B1160,FALSE)</f>
        <v>1</v>
      </c>
      <c r="AB1160" s="22"/>
      <c r="AC1160" s="22"/>
      <c r="AD1160" s="21"/>
      <c r="AE1160" s="17">
        <v>1991</v>
      </c>
      <c r="AF1160" s="21"/>
      <c r="AG1160" s="21"/>
      <c r="AH1160" s="18">
        <f>-VLOOKUP(AH$1,D_0310!$A$4:$XA$84,($C1160+AH$2-2001)+8*$B1160,FALSE)</f>
        <v>-3</v>
      </c>
      <c r="AI1160" s="18">
        <f>-VLOOKUP(AI$1,D_0310!$A$4:$XA$84,($C1160+AI$2-2001)+8*$B1160,FALSE)</f>
        <v>-2</v>
      </c>
      <c r="AJ1160" s="18">
        <f>-VLOOKUP(AJ$1,D_0310!$A$4:$XA$84,($C1160+AJ$2-2001)+8*$B1160,FALSE)</f>
        <v>-6</v>
      </c>
      <c r="AK1160" s="18">
        <f>-VLOOKUP(AK$1,D_0310!$A$4:$XA$84,($C1160+AK$2-2001)+8*$B1160,FALSE)</f>
        <v>-2</v>
      </c>
      <c r="AL1160" s="18">
        <f>-VLOOKUP(AL$1,D_0310!$A$4:$XA$84,($C1160+AL$2-2001)+8*$B1160,FALSE)</f>
        <v>-5</v>
      </c>
      <c r="AM1160" s="18">
        <f>-VLOOKUP(AM$1,D_0310!$A$4:$XA$84,($C1160+AM$2-2001)+8*$B1160,FALSE)</f>
        <v>-9</v>
      </c>
      <c r="AN1160" s="18">
        <f>-VLOOKUP(AN$1,D_0310!$A$4:$XA$84,($C1160+AN$2-2001)+8*$B1160,FALSE)</f>
        <v>-5</v>
      </c>
      <c r="AO1160" s="18">
        <f>-VLOOKUP(AO$1,D_0310!$A$4:$XA$84,($C1160+AO$2-2001)+8*$B1160,FALSE)</f>
        <v>-2</v>
      </c>
      <c r="AP1160" s="22"/>
      <c r="AQ1160" s="22"/>
      <c r="AR1160" s="21"/>
      <c r="AS1160" s="31">
        <v>3</v>
      </c>
      <c r="AT1160" s="55">
        <f>VLOOKUP(2002-C1160,census2002!$A$3:$CD$82,2+B1160)</f>
        <v>3100</v>
      </c>
      <c r="AU1160" s="17" t="s">
        <v>175</v>
      </c>
      <c r="AV1160">
        <f>1+K1160/AVERAGE(AVERAGE(SUM($AT1160,$D1160:J1160,$R1160:X1160,$AF1160:AL1160),SUM($AT1160,$D1160:K1160,$R1160:Y1160,$AF1160:AM1160)),AVERAGE(SUM($AT1161,$D1161:K1161,$S1161:Y1161,$AG1161:AM1161),SUM($AT1161,$D1161:L1161,$S1161:Z1161,$AG1161:AN1161)))</f>
        <v>0.99193743449165528</v>
      </c>
      <c r="AW1160">
        <f>1+L1160/AVERAGE(AVERAGE(SUM($AT1160,$D1160:K1160,$R1160:Y1160,$AF1160:AM1160),SUM($AT1160,$D1160:L1160,$R1160:Z1160,$AF1160:AN1160)),AVERAGE(SUM($AT1161,$D1161:L1161,$S1161:Z1161,$AG1161:AN1161),SUM($AT1161,$D1161:M1161,$S1161:AA1161,$AG1161:AO1161)))</f>
        <v>0.99642276422764231</v>
      </c>
      <c r="AX1160">
        <f>1+M1160/AVERAGE(AVERAGE(SUM($AT1160,$D1160:L1160,$R1160:Z1160,$AF1160:AN1160),SUM($AT1160,$D1160:M1160,$R1160:AA1160,$AF1160:AO1160)),AVERAGE(SUM($AT1161,$D1161:M1161,$S1161:AA1161,$AG1161:AO1161),SUM($AT1161,$D1161:N1161,$S1161:AB1161,$AG1161:AP1161)))</f>
        <v>1.0009793519954298</v>
      </c>
      <c r="BA1160" s="43">
        <f t="shared" si="1529"/>
        <v>0.99643967956044932</v>
      </c>
      <c r="BB1160" s="45" t="s">
        <v>176</v>
      </c>
    </row>
    <row r="1161" spans="1:54">
      <c r="A1161" s="13">
        <v>1160</v>
      </c>
      <c r="B1161" s="17">
        <f t="shared" ref="B1161" si="1533">C1157</f>
        <v>77</v>
      </c>
      <c r="C1161" s="17">
        <v>1990</v>
      </c>
      <c r="D1161" s="21"/>
      <c r="E1161" s="21"/>
      <c r="F1161" s="21"/>
      <c r="G1161" s="18">
        <f>VLOOKUP(G$1,IR_0310!$A$4:$XA$84,($C1161+G$2-2001)+8*$B1161,FALSE)</f>
        <v>-8</v>
      </c>
      <c r="H1161" s="18">
        <f>VLOOKUP(H$1,IR_0310!$A$4:$XA$84,($C1161+H$2-2001)+8*$B1161,FALSE)</f>
        <v>-3</v>
      </c>
      <c r="I1161" s="18">
        <f>VLOOKUP(I$1,IR_0310!$A$4:$XA$84,($C1161+I$2-2001)+8*$B1161,FALSE)</f>
        <v>-18</v>
      </c>
      <c r="J1161" s="18">
        <f>VLOOKUP(J$1,IR_0310!$A$4:$XA$84,($C1161+J$2-2001)+8*$B1161,FALSE)</f>
        <v>-9</v>
      </c>
      <c r="K1161" s="19">
        <f>VLOOKUP(K$1,IR_0310!$A$4:$XA$84,($C1161+K$2-2001)+8*$B1161,FALSE)</f>
        <v>-15</v>
      </c>
      <c r="L1161" s="19">
        <f>VLOOKUP(L$1,IR_0310!$A$4:$XA$84,($C1161+L$2-2001)+8*$B1161,FALSE)</f>
        <v>-22</v>
      </c>
      <c r="M1161" s="19">
        <f>VLOOKUP(M$1,IR_0310!$A$4:$XA$84,($C1161+M$2-2001)+8*$B1161,FALSE)</f>
        <v>-17</v>
      </c>
      <c r="N1161" s="19">
        <f>VLOOKUP(N$1,IR_0310!$A$4:$XA$84,($C1161+N$2-2001)+8*$B1161,FALSE)</f>
        <v>0</v>
      </c>
      <c r="O1161" s="22"/>
      <c r="P1161" s="21"/>
      <c r="Q1161" s="17">
        <v>1990</v>
      </c>
      <c r="R1161" s="21"/>
      <c r="S1161" s="21"/>
      <c r="T1161" s="21"/>
      <c r="U1161" s="18">
        <f>VLOOKUP(U$1,IN_0310!$A$4:$XA$84,($C1161+U$2-2001)+8*$B1161,FALSE)</f>
        <v>2</v>
      </c>
      <c r="V1161" s="18">
        <f>VLOOKUP(V$1,IN_0310!$A$4:$XA$84,($C1161+V$2-2001)+8*$B1161,FALSE)</f>
        <v>3</v>
      </c>
      <c r="W1161" s="18">
        <f>VLOOKUP(W$1,IN_0310!$A$4:$XA$84,($C1161+W$2-2001)+8*$B1161,FALSE)</f>
        <v>3</v>
      </c>
      <c r="X1161" s="18">
        <f>VLOOKUP(X$1,IN_0310!$A$4:$XA$84,($C1161+X$2-2001)+8*$B1161,FALSE)</f>
        <v>0</v>
      </c>
      <c r="Y1161" s="18">
        <f>VLOOKUP(Y$1,IN_0310!$A$4:$XA$84,($C1161+Y$2-2001)+8*$B1161,FALSE)</f>
        <v>0</v>
      </c>
      <c r="Z1161" s="18">
        <f>VLOOKUP(Z$1,IN_0310!$A$4:$XA$84,($C1161+Z$2-2001)+8*$B1161,FALSE)</f>
        <v>-1</v>
      </c>
      <c r="AA1161" s="18">
        <f>VLOOKUP(AA$1,IN_0310!$A$4:$XA$84,($C1161+AA$2-2001)+8*$B1161,FALSE)</f>
        <v>-3</v>
      </c>
      <c r="AB1161" s="18">
        <f>VLOOKUP(AB$1,IN_0310!$A$4:$XA$84,($C1161+AB$2-2001)+8*$B1161,FALSE)</f>
        <v>3</v>
      </c>
      <c r="AC1161" s="22"/>
      <c r="AD1161" s="21"/>
      <c r="AE1161" s="17">
        <v>1990</v>
      </c>
      <c r="AF1161" s="21"/>
      <c r="AG1161" s="21"/>
      <c r="AH1161" s="21"/>
      <c r="AI1161" s="18">
        <f>-VLOOKUP(AI$1,D_0310!$A$4:$XA$84,($C1161+AI$2-2001)+8*$B1161,FALSE)</f>
        <v>-3</v>
      </c>
      <c r="AJ1161" s="18">
        <f>-VLOOKUP(AJ$1,D_0310!$A$4:$XA$84,($C1161+AJ$2-2001)+8*$B1161,FALSE)</f>
        <v>-10</v>
      </c>
      <c r="AK1161" s="18">
        <f>-VLOOKUP(AK$1,D_0310!$A$4:$XA$84,($C1161+AK$2-2001)+8*$B1161,FALSE)</f>
        <v>-5</v>
      </c>
      <c r="AL1161" s="18">
        <f>-VLOOKUP(AL$1,D_0310!$A$4:$XA$84,($C1161+AL$2-2001)+8*$B1161,FALSE)</f>
        <v>-8</v>
      </c>
      <c r="AM1161" s="18">
        <f>-VLOOKUP(AM$1,D_0310!$A$4:$XA$84,($C1161+AM$2-2001)+8*$B1161,FALSE)</f>
        <v>-6</v>
      </c>
      <c r="AN1161" s="18">
        <f>-VLOOKUP(AN$1,D_0310!$A$4:$XA$84,($C1161+AN$2-2001)+8*$B1161,FALSE)</f>
        <v>-4</v>
      </c>
      <c r="AO1161" s="18">
        <f>-VLOOKUP(AO$1,D_0310!$A$4:$XA$84,($C1161+AO$2-2001)+8*$B1161,FALSE)</f>
        <v>-7</v>
      </c>
      <c r="AP1161" s="18">
        <f>-VLOOKUP(AP$1,D_0310!$A$4:$XA$84,($C1161+AP$2-2001)+8*$B1161,FALSE)</f>
        <v>-8</v>
      </c>
      <c r="AQ1161" s="22"/>
      <c r="AR1161" s="21"/>
      <c r="AS1161" s="31">
        <v>4</v>
      </c>
      <c r="AT1161" s="55">
        <f>VLOOKUP(2002-C1161,census2002!$A$3:$CD$82,2+B1161)</f>
        <v>3279</v>
      </c>
      <c r="AU1161" s="17" t="s">
        <v>177</v>
      </c>
      <c r="AV1161">
        <f>1+K1161/AVERAGE(AVERAGE(SUM($AT1161,$D1161:J1161,$R1161:X1161,$AF1161:AL1161),SUM($AT1161,$D1161:K1161,$R1161:Y1161,$AF1161:AM1161)),AVERAGE(SUM($AT1162,$D1162:K1162,$S1162:Y1162,$AG1162:AM1162),SUM($AT1162,$D1162:L1162,$S1162:Z1162,$AG1162:AN1162)))</f>
        <v>0.99539382772915708</v>
      </c>
      <c r="AW1161">
        <f>1+L1161/AVERAGE(AVERAGE(SUM($AT1161,$D1161:K1161,$R1161:Y1161,$AF1161:AM1161),SUM($AT1161,$D1161:L1161,$R1161:Z1161,$AF1161:AN1161)),AVERAGE(SUM($AT1162,$D1162:L1162,$S1162:Z1162,$AG1162:AN1162),SUM($AT1162,$D1162:M1162,$S1162:AA1162,$AG1162:AO1162)))</f>
        <v>0.99320200849748941</v>
      </c>
      <c r="AX1161">
        <f>1+M1161/AVERAGE(AVERAGE(SUM($AT1161,$D1161:L1161,$R1161:Z1161,$AF1161:AN1161),SUM($AT1161,$D1161:M1161,$R1161:AA1161,$AF1161:AO1161)),AVERAGE(SUM($AT1162,$D1162:M1162,$S1162:AA1162,$AG1162:AO1162),SUM($AT1162,$D1162:N1162,$S1162:AB1162,$AG1162:AP1162)))</f>
        <v>0.99471926690999457</v>
      </c>
      <c r="AY1161">
        <f>1+N1161/AVERAGE(AVERAGE(SUM($AT1161,$D1161:M1161,$R1161:AA1161,$AF1161:AO1161),SUM($AT1161,$D1161:N1161,$R1161:AB1161,$AF1161:AP1161)),AVERAGE(SUM($AT1162,$D1162:N1162,$S1162:AB1162,$AG1162:AP1162),SUM($AT1162,$D1162:O1162,$S1162:AC1162,$AG1162:AQ1162)))</f>
        <v>1</v>
      </c>
      <c r="BA1161" s="43">
        <f t="shared" si="1529"/>
        <v>0.99582555185397403</v>
      </c>
      <c r="BB1161" s="46">
        <f t="shared" ref="BB1161" si="1534">AVERAGE(BB1162:BB1169)^5-1</f>
        <v>-6.8105436049887835E-3</v>
      </c>
    </row>
    <row r="1162" spans="1:54">
      <c r="A1162" s="9">
        <v>1161</v>
      </c>
      <c r="B1162" s="17">
        <f t="shared" ref="B1162" si="1535">C1157</f>
        <v>77</v>
      </c>
      <c r="C1162" s="17">
        <v>1989</v>
      </c>
      <c r="D1162" s="21"/>
      <c r="E1162" s="21"/>
      <c r="F1162" s="21"/>
      <c r="G1162" s="21"/>
      <c r="H1162" s="18">
        <f>VLOOKUP(H$1,IR_0310!$A$4:$XA$84,($C1162+H$2-2001)+8*$B1162,FALSE)</f>
        <v>-8</v>
      </c>
      <c r="I1162" s="18">
        <f>VLOOKUP(I$1,IR_0310!$A$4:$XA$84,($C1162+I$2-2001)+8*$B1162,FALSE)</f>
        <v>2</v>
      </c>
      <c r="J1162" s="18">
        <f>VLOOKUP(J$1,IR_0310!$A$4:$XA$84,($C1162+J$2-2001)+8*$B1162,FALSE)</f>
        <v>-14</v>
      </c>
      <c r="K1162" s="19">
        <f>VLOOKUP(K$1,IR_0310!$A$4:$XA$84,($C1162+K$2-2001)+8*$B1162,FALSE)</f>
        <v>-21</v>
      </c>
      <c r="L1162" s="19">
        <f>VLOOKUP(L$1,IR_0310!$A$4:$XA$84,($C1162+L$2-2001)+8*$B1162,FALSE)</f>
        <v>-11</v>
      </c>
      <c r="M1162" s="19">
        <f>VLOOKUP(M$1,IR_0310!$A$4:$XA$84,($C1162+M$2-2001)+8*$B1162,FALSE)</f>
        <v>-12</v>
      </c>
      <c r="N1162" s="19">
        <f>VLOOKUP(N$1,IR_0310!$A$4:$XA$84,($C1162+N$2-2001)+8*$B1162,FALSE)</f>
        <v>6</v>
      </c>
      <c r="O1162" s="19">
        <f>VLOOKUP(O$1,IR_0310!$A$4:$XA$84,($C1162+O$2-2001)+8*$B1162,FALSE)</f>
        <v>-5</v>
      </c>
      <c r="P1162" s="21"/>
      <c r="Q1162" s="17">
        <v>1989</v>
      </c>
      <c r="R1162" s="21"/>
      <c r="S1162" s="21"/>
      <c r="T1162" s="21"/>
      <c r="U1162" s="21"/>
      <c r="V1162" s="18">
        <f>VLOOKUP(V$1,IN_0310!$A$4:$XA$84,($C1162+V$2-2001)+8*$B1162,FALSE)</f>
        <v>1</v>
      </c>
      <c r="W1162" s="18">
        <f>VLOOKUP(W$1,IN_0310!$A$4:$XA$84,($C1162+W$2-2001)+8*$B1162,FALSE)</f>
        <v>1</v>
      </c>
      <c r="X1162" s="18">
        <f>VLOOKUP(X$1,IN_0310!$A$4:$XA$84,($C1162+X$2-2001)+8*$B1162,FALSE)</f>
        <v>-1</v>
      </c>
      <c r="Y1162" s="18">
        <f>VLOOKUP(Y$1,IN_0310!$A$4:$XA$84,($C1162+Y$2-2001)+8*$B1162,FALSE)</f>
        <v>-1</v>
      </c>
      <c r="Z1162" s="18">
        <f>VLOOKUP(Z$1,IN_0310!$A$4:$XA$84,($C1162+Z$2-2001)+8*$B1162,FALSE)</f>
        <v>-3</v>
      </c>
      <c r="AA1162" s="18">
        <f>VLOOKUP(AA$1,IN_0310!$A$4:$XA$84,($C1162+AA$2-2001)+8*$B1162,FALSE)</f>
        <v>4</v>
      </c>
      <c r="AB1162" s="18">
        <f>VLOOKUP(AB$1,IN_0310!$A$4:$XA$84,($C1162+AB$2-2001)+8*$B1162,FALSE)</f>
        <v>-2</v>
      </c>
      <c r="AC1162" s="18">
        <f>VLOOKUP(AC$1,IN_0310!$A$4:$XA$84,($C1162+AC$2-2001)+8*$B1162,FALSE)</f>
        <v>1</v>
      </c>
      <c r="AD1162" s="21"/>
      <c r="AE1162" s="17">
        <v>1989</v>
      </c>
      <c r="AF1162" s="21"/>
      <c r="AG1162" s="21"/>
      <c r="AH1162" s="21"/>
      <c r="AI1162" s="21"/>
      <c r="AJ1162" s="18">
        <f>-VLOOKUP(AJ$1,D_0310!$A$4:$XA$84,($C1162+AJ$2-2001)+8*$B1162,FALSE)</f>
        <v>0</v>
      </c>
      <c r="AK1162" s="18">
        <f>-VLOOKUP(AK$1,D_0310!$A$4:$XA$84,($C1162+AK$2-2001)+8*$B1162,FALSE)</f>
        <v>-3</v>
      </c>
      <c r="AL1162" s="18">
        <f>-VLOOKUP(AL$1,D_0310!$A$4:$XA$84,($C1162+AL$2-2001)+8*$B1162,FALSE)</f>
        <v>-3</v>
      </c>
      <c r="AM1162" s="18">
        <f>-VLOOKUP(AM$1,D_0310!$A$4:$XA$84,($C1162+AM$2-2001)+8*$B1162,FALSE)</f>
        <v>-5</v>
      </c>
      <c r="AN1162" s="18">
        <f>-VLOOKUP(AN$1,D_0310!$A$4:$XA$84,($C1162+AN$2-2001)+8*$B1162,FALSE)</f>
        <v>-5</v>
      </c>
      <c r="AO1162" s="18">
        <f>-VLOOKUP(AO$1,D_0310!$A$4:$XA$84,($C1162+AO$2-2001)+8*$B1162,FALSE)</f>
        <v>-6</v>
      </c>
      <c r="AP1162" s="18">
        <f>-VLOOKUP(AP$1,D_0310!$A$4:$XA$84,($C1162+AP$2-2001)+8*$B1162,FALSE)</f>
        <v>-4</v>
      </c>
      <c r="AQ1162" s="18">
        <f>-VLOOKUP(AQ$1,D_0310!$A$4:$XA$84,($C1162+AQ$2-2001)+8*$B1162,FALSE)</f>
        <v>-10</v>
      </c>
      <c r="AR1162" s="21"/>
      <c r="AS1162" s="31">
        <v>5</v>
      </c>
      <c r="AT1162" s="55">
        <f>VLOOKUP(2002-C1162,census2002!$A$3:$CD$82,2+B1162)</f>
        <v>3362</v>
      </c>
      <c r="AU1162" s="17" t="s">
        <v>178</v>
      </c>
      <c r="AV1162">
        <f>1+K1162/AVERAGE(AVERAGE(SUM($AT1162,$D1162:J1162,$R1162:X1162,$AF1162:AL1162),SUM($AT1162,$D1162:K1162,$R1162:Y1162,$AF1162:AM1162)),AVERAGE(SUM($AT1163,$D1163:K1163,$S1163:Y1163,$AG1163:AM1163),SUM($AT1163,$D1163:L1163,$S1163:Z1163,$AG1163:AN1163)))</f>
        <v>0.99390686203394751</v>
      </c>
      <c r="AW1162">
        <f>1+L1162/AVERAGE(AVERAGE(SUM($AT1162,$D1162:K1162,$R1162:Y1162,$AF1162:AM1162),SUM($AT1162,$D1162:L1162,$R1162:Z1162,$AF1162:AN1162)),AVERAGE(SUM($AT1163,$D1163:L1163,$S1163:Z1163,$AG1163:AN1163),SUM($AT1163,$D1163:M1163,$S1163:AA1163,$AG1163:AO1163)))</f>
        <v>0.9967864446392054</v>
      </c>
      <c r="AX1162">
        <f>1+M1162/AVERAGE(AVERAGE(SUM($AT1162,$D1162:L1162,$R1162:Z1162,$AF1162:AN1162),SUM($AT1162,$D1162:M1162,$R1162:AA1162,$AF1162:AO1162)),AVERAGE(SUM($AT1163,$D1163:M1163,$S1163:AA1163,$AG1163:AO1163),SUM($AT1163,$D1163:N1163,$S1163:AB1163,$AG1163:AP1163)))</f>
        <v>0.99648300117233291</v>
      </c>
      <c r="AY1162">
        <f>1+N1162/AVERAGE(AVERAGE(SUM($AT1162,$D1162:M1162,$R1162:AA1162,$AF1162:AO1162),SUM($AT1162,$D1162:N1162,$R1162:AB1162,$AF1162:AP1162)),AVERAGE(SUM($AT1163,$D1163:N1163,$S1163:AB1163,$AG1163:AP1163),SUM($AT1163,$D1163:O1163,$S1163:AC1163,$AG1163:AQ1163)))</f>
        <v>1.0017612093637631</v>
      </c>
      <c r="AZ1162">
        <f>1+O1162/AVERAGE(AVERAGE(SUM($AT1162,$D1162:N1162,$R1162:AB1162,$AF1162:AP1162),SUM($AT1162,$D1162:O1162,$R1162:AC1162,$AF1162:AQ1162)),AVERAGE(SUM($AT1163,$D1163:O1163,$S1163:AC1163,$AG1163:AQ1163),SUM($AT1163,$D1163:P1163,$S1163:AD1163,$AG1163:AR1163)))</f>
        <v>0.99852778800147224</v>
      </c>
      <c r="BA1162" s="43">
        <f t="shared" si="1529"/>
        <v>0.99748968785194969</v>
      </c>
      <c r="BB1162" s="47">
        <f t="shared" ref="BB1162:BB1169" si="1536">PRODUCT(AV1158,AW1159,AX1160,AY1161,AZ1162)^(1/5)</f>
        <v>1.0009811404208462</v>
      </c>
    </row>
    <row r="1163" spans="1:54">
      <c r="A1163" s="13">
        <v>1162</v>
      </c>
      <c r="B1163" s="17">
        <f t="shared" ref="B1163" si="1537">C1157</f>
        <v>77</v>
      </c>
      <c r="C1163" s="17">
        <v>1988</v>
      </c>
      <c r="D1163" s="21"/>
      <c r="E1163" s="21"/>
      <c r="F1163" s="21"/>
      <c r="G1163" s="21"/>
      <c r="H1163" s="21"/>
      <c r="I1163" s="18">
        <f>VLOOKUP(I$1,IR_0310!$A$4:$XA$84,($C1163+I$2-2001)+8*$B1163,FALSE)</f>
        <v>-1</v>
      </c>
      <c r="J1163" s="18">
        <f>VLOOKUP(J$1,IR_0310!$A$4:$XA$84,($C1163+J$2-2001)+8*$B1163,FALSE)</f>
        <v>-20</v>
      </c>
      <c r="K1163" s="19">
        <f>VLOOKUP(K$1,IR_0310!$A$4:$XA$84,($C1163+K$2-2001)+8*$B1163,FALSE)</f>
        <v>-26</v>
      </c>
      <c r="L1163" s="19">
        <f>VLOOKUP(L$1,IR_0310!$A$4:$XA$84,($C1163+L$2-2001)+8*$B1163,FALSE)</f>
        <v>-28</v>
      </c>
      <c r="M1163" s="19">
        <f>VLOOKUP(M$1,IR_0310!$A$4:$XA$84,($C1163+M$2-2001)+8*$B1163,FALSE)</f>
        <v>1</v>
      </c>
      <c r="N1163" s="19">
        <f>VLOOKUP(N$1,IR_0310!$A$4:$XA$84,($C1163+N$2-2001)+8*$B1163,FALSE)</f>
        <v>6</v>
      </c>
      <c r="O1163" s="19">
        <f>VLOOKUP(O$1,IR_0310!$A$4:$XA$84,($C1163+O$2-2001)+8*$B1163,FALSE)</f>
        <v>6</v>
      </c>
      <c r="P1163" s="18">
        <f>VLOOKUP(P$1,IR_0310!$A$4:$XA$84,($C1163+P$2-2001)+8*$B1163,FALSE)</f>
        <v>-19</v>
      </c>
      <c r="Q1163" s="17">
        <v>1988</v>
      </c>
      <c r="R1163" s="21"/>
      <c r="S1163" s="21"/>
      <c r="T1163" s="21"/>
      <c r="U1163" s="21"/>
      <c r="V1163" s="21"/>
      <c r="W1163" s="18">
        <f>VLOOKUP(W$1,IN_0310!$A$4:$XA$84,($C1163+W$2-2001)+8*$B1163,FALSE)</f>
        <v>2</v>
      </c>
      <c r="X1163" s="18">
        <f>VLOOKUP(X$1,IN_0310!$A$4:$XA$84,($C1163+X$2-2001)+8*$B1163,FALSE)</f>
        <v>-5</v>
      </c>
      <c r="Y1163" s="18">
        <f>VLOOKUP(Y$1,IN_0310!$A$4:$XA$84,($C1163+Y$2-2001)+8*$B1163,FALSE)</f>
        <v>0</v>
      </c>
      <c r="Z1163" s="18">
        <f>VLOOKUP(Z$1,IN_0310!$A$4:$XA$84,($C1163+Z$2-2001)+8*$B1163,FALSE)</f>
        <v>0</v>
      </c>
      <c r="AA1163" s="18">
        <f>VLOOKUP(AA$1,IN_0310!$A$4:$XA$84,($C1163+AA$2-2001)+8*$B1163,FALSE)</f>
        <v>0</v>
      </c>
      <c r="AB1163" s="18">
        <f>VLOOKUP(AB$1,IN_0310!$A$4:$XA$84,($C1163+AB$2-2001)+8*$B1163,FALSE)</f>
        <v>1</v>
      </c>
      <c r="AC1163" s="18">
        <f>VLOOKUP(AC$1,IN_0310!$A$4:$XA$84,($C1163+AC$2-2001)+8*$B1163,FALSE)</f>
        <v>3</v>
      </c>
      <c r="AD1163" s="18">
        <f>VLOOKUP(AD$1,IN_0310!$A$4:$XA$84,($C1163+AD$2-2001)+8*$B1163,FALSE)</f>
        <v>3</v>
      </c>
      <c r="AE1163" s="17">
        <v>1988</v>
      </c>
      <c r="AF1163" s="21"/>
      <c r="AG1163" s="21"/>
      <c r="AH1163" s="21"/>
      <c r="AI1163" s="21"/>
      <c r="AJ1163" s="21"/>
      <c r="AK1163" s="18">
        <f>-VLOOKUP(AK$1,D_0310!$A$4:$XA$84,($C1163+AK$2-2001)+8*$B1163,FALSE)</f>
        <v>-2</v>
      </c>
      <c r="AL1163" s="18">
        <f>-VLOOKUP(AL$1,D_0310!$A$4:$XA$84,($C1163+AL$2-2001)+8*$B1163,FALSE)</f>
        <v>-10</v>
      </c>
      <c r="AM1163" s="18">
        <f>-VLOOKUP(AM$1,D_0310!$A$4:$XA$84,($C1163+AM$2-2001)+8*$B1163,FALSE)</f>
        <v>-5</v>
      </c>
      <c r="AN1163" s="18">
        <f>-VLOOKUP(AN$1,D_0310!$A$4:$XA$84,($C1163+AN$2-2001)+8*$B1163,FALSE)</f>
        <v>-11</v>
      </c>
      <c r="AO1163" s="18">
        <f>-VLOOKUP(AO$1,D_0310!$A$4:$XA$84,($C1163+AO$2-2001)+8*$B1163,FALSE)</f>
        <v>-10</v>
      </c>
      <c r="AP1163" s="18">
        <f>-VLOOKUP(AP$1,D_0310!$A$4:$XA$84,($C1163+AP$2-2001)+8*$B1163,FALSE)</f>
        <v>-9</v>
      </c>
      <c r="AQ1163" s="18">
        <f>-VLOOKUP(AQ$1,D_0310!$A$4:$XA$84,($C1163+AQ$2-2001)+8*$B1163,FALSE)</f>
        <v>-14</v>
      </c>
      <c r="AR1163" s="18">
        <f>-VLOOKUP(AR$1,D_0310!$A$4:$XA$84,($C1163+AR$2-2001)+8*$B1163,FALSE)</f>
        <v>-7</v>
      </c>
      <c r="AS1163" s="31">
        <v>5</v>
      </c>
      <c r="AT1163" s="55">
        <f>VLOOKUP(2002-C1163,census2002!$A$3:$CD$82,2+B1163)</f>
        <v>3656</v>
      </c>
      <c r="AU1163" s="17" t="s">
        <v>179</v>
      </c>
      <c r="AV1163">
        <f>1+K1163/AVERAGE(AVERAGE(SUM($AT1163,$D1163:J1163,$R1163:X1163,$AF1163:AL1163),SUM($AT1163,$D1163:K1163,$R1163:Y1163,$AF1163:AM1163)),AVERAGE(SUM($AT1164,$D1164:K1164,$S1164:Y1164,$AG1164:AM1164),SUM($AT1164,$D1164:L1164,$S1164:Z1164,$AG1164:AN1164)))</f>
        <v>0.99308832325380469</v>
      </c>
      <c r="AW1163">
        <f>1+L1163/AVERAGE(AVERAGE(SUM($AT1163,$D1163:K1163,$R1163:Y1163,$AF1163:AM1163),SUM($AT1163,$D1163:L1163,$R1163:Z1163,$AF1163:AN1163)),AVERAGE(SUM($AT1164,$D1164:L1164,$S1164:Z1164,$AG1164:AN1164),SUM($AT1164,$D1164:M1164,$S1164:AA1164,$AG1164:AO1164)))</f>
        <v>0.99248372592443457</v>
      </c>
      <c r="AX1163">
        <f>1+M1163/AVERAGE(AVERAGE(SUM($AT1163,$D1163:L1163,$R1163:Z1163,$AF1163:AN1163),SUM($AT1163,$D1163:M1163,$R1163:AA1163,$AF1163:AO1163)),AVERAGE(SUM($AT1164,$D1164:M1164,$S1164:AA1164,$AG1164:AO1164),SUM($AT1164,$D1164:N1164,$S1164:AB1164,$AG1164:AP1164)))</f>
        <v>1.0002693602693602</v>
      </c>
      <c r="AY1163">
        <f>1+N1163/AVERAGE(AVERAGE(SUM($AT1163,$D1163:M1163,$R1163:AA1163,$AF1163:AO1163),SUM($AT1163,$D1163:N1163,$R1163:AB1163,$AF1163:AP1163)),AVERAGE(SUM($AT1164,$D1164:N1164,$S1164:AB1164,$AG1164:AP1164),SUM($AT1164,$D1164:O1164,$S1164:AC1164,$AG1164:AQ1164)))</f>
        <v>1.0016121448243434</v>
      </c>
      <c r="AZ1163">
        <f>1+O1163/AVERAGE(AVERAGE(SUM($AT1163,$D1163:N1163,$R1163:AB1163,$AF1163:AP1163),SUM($AT1163,$D1163:O1163,$R1163:AC1163,$AF1163:AQ1163)),AVERAGE(SUM($AT1164,$D1164:O1164,$S1164:AC1164,$AG1164:AQ1164),SUM($AT1164,$D1164:P1164,$S1164:AD1164,$AG1164:AR1164)))</f>
        <v>1.0016149653455353</v>
      </c>
      <c r="BA1163" s="43">
        <f t="shared" si="1529"/>
        <v>0.99780511165336527</v>
      </c>
      <c r="BB1163" s="47">
        <f t="shared" si="1536"/>
        <v>0.99846356918834944</v>
      </c>
    </row>
    <row r="1164" spans="1:54">
      <c r="A1164" s="9">
        <v>1163</v>
      </c>
      <c r="B1164" s="17">
        <f t="shared" ref="B1164" si="1538">C1157</f>
        <v>77</v>
      </c>
      <c r="C1164" s="17">
        <v>1987</v>
      </c>
      <c r="D1164" s="21"/>
      <c r="E1164" s="21"/>
      <c r="F1164" s="21"/>
      <c r="G1164" s="21"/>
      <c r="H1164" s="21"/>
      <c r="I1164" s="21"/>
      <c r="J1164" s="18">
        <f>VLOOKUP(J$1,IR_0310!$A$4:$XA$84,($C1164+J$2-2001)+8*$B1164,FALSE)</f>
        <v>-2</v>
      </c>
      <c r="K1164" s="19">
        <f>VLOOKUP(K$1,IR_0310!$A$4:$XA$84,($C1164+K$2-2001)+8*$B1164,FALSE)</f>
        <v>-32</v>
      </c>
      <c r="L1164" s="19">
        <f>VLOOKUP(L$1,IR_0310!$A$4:$XA$84,($C1164+L$2-2001)+8*$B1164,FALSE)</f>
        <v>-27</v>
      </c>
      <c r="M1164" s="19">
        <f>VLOOKUP(M$1,IR_0310!$A$4:$XA$84,($C1164+M$2-2001)+8*$B1164,FALSE)</f>
        <v>-27</v>
      </c>
      <c r="N1164" s="19">
        <f>VLOOKUP(N$1,IR_0310!$A$4:$XA$84,($C1164+N$2-2001)+8*$B1164,FALSE)</f>
        <v>39</v>
      </c>
      <c r="O1164" s="19">
        <f>VLOOKUP(O$1,IR_0310!$A$4:$XA$84,($C1164+O$2-2001)+8*$B1164,FALSE)</f>
        <v>23</v>
      </c>
      <c r="P1164" s="18">
        <f>VLOOKUP(P$1,IR_0310!$A$4:$XA$84,($C1164+P$2-2001)+8*$B1164,FALSE)</f>
        <v>-21</v>
      </c>
      <c r="Q1164" s="17">
        <v>1987</v>
      </c>
      <c r="R1164" s="21"/>
      <c r="S1164" s="21"/>
      <c r="T1164" s="21"/>
      <c r="U1164" s="21"/>
      <c r="V1164" s="21"/>
      <c r="W1164" s="21"/>
      <c r="X1164" s="18">
        <f>VLOOKUP(X$1,IN_0310!$A$4:$XA$84,($C1164+X$2-2001)+8*$B1164,FALSE)</f>
        <v>3</v>
      </c>
      <c r="Y1164" s="18">
        <f>VLOOKUP(Y$1,IN_0310!$A$4:$XA$84,($C1164+Y$2-2001)+8*$B1164,FALSE)</f>
        <v>2</v>
      </c>
      <c r="Z1164" s="18">
        <f>VLOOKUP(Z$1,IN_0310!$A$4:$XA$84,($C1164+Z$2-2001)+8*$B1164,FALSE)</f>
        <v>-5</v>
      </c>
      <c r="AA1164" s="18">
        <f>VLOOKUP(AA$1,IN_0310!$A$4:$XA$84,($C1164+AA$2-2001)+8*$B1164,FALSE)</f>
        <v>0</v>
      </c>
      <c r="AB1164" s="18">
        <f>VLOOKUP(AB$1,IN_0310!$A$4:$XA$84,($C1164+AB$2-2001)+8*$B1164,FALSE)</f>
        <v>2</v>
      </c>
      <c r="AC1164" s="18">
        <f>VLOOKUP(AC$1,IN_0310!$A$4:$XA$84,($C1164+AC$2-2001)+8*$B1164,FALSE)</f>
        <v>6</v>
      </c>
      <c r="AD1164" s="18">
        <f>VLOOKUP(AD$1,IN_0310!$A$4:$XA$84,($C1164+AD$2-2001)+8*$B1164,FALSE)</f>
        <v>-2</v>
      </c>
      <c r="AE1164" s="17">
        <v>1987</v>
      </c>
      <c r="AF1164" s="21"/>
      <c r="AG1164" s="21"/>
      <c r="AH1164" s="21"/>
      <c r="AI1164" s="21"/>
      <c r="AJ1164" s="21"/>
      <c r="AK1164" s="21"/>
      <c r="AL1164" s="18">
        <f>-VLOOKUP(AL$1,D_0310!$A$4:$XA$84,($C1164+AL$2-2001)+8*$B1164,FALSE)</f>
        <v>-7</v>
      </c>
      <c r="AM1164" s="18">
        <f>-VLOOKUP(AM$1,D_0310!$A$4:$XA$84,($C1164+AM$2-2001)+8*$B1164,FALSE)</f>
        <v>-10</v>
      </c>
      <c r="AN1164" s="18">
        <f>-VLOOKUP(AN$1,D_0310!$A$4:$XA$84,($C1164+AN$2-2001)+8*$B1164,FALSE)</f>
        <v>-8</v>
      </c>
      <c r="AO1164" s="18">
        <f>-VLOOKUP(AO$1,D_0310!$A$4:$XA$84,($C1164+AO$2-2001)+8*$B1164,FALSE)</f>
        <v>-9</v>
      </c>
      <c r="AP1164" s="18">
        <f>-VLOOKUP(AP$1,D_0310!$A$4:$XA$84,($C1164+AP$2-2001)+8*$B1164,FALSE)</f>
        <v>-8</v>
      </c>
      <c r="AQ1164" s="18">
        <f>-VLOOKUP(AQ$1,D_0310!$A$4:$XA$84,($C1164+AQ$2-2001)+8*$B1164,FALSE)</f>
        <v>-14</v>
      </c>
      <c r="AR1164" s="18">
        <f>-VLOOKUP(AR$1,D_0310!$A$4:$XA$84,($C1164+AR$2-2001)+8*$B1164,FALSE)</f>
        <v>-11</v>
      </c>
      <c r="AS1164" s="31">
        <v>5</v>
      </c>
      <c r="AT1164" s="55">
        <f>VLOOKUP(2002-C1164,census2002!$A$3:$CD$82,2+B1164)</f>
        <v>3985</v>
      </c>
      <c r="AU1164" s="17" t="s">
        <v>180</v>
      </c>
      <c r="AV1164">
        <f>1+K1164/AVERAGE(AVERAGE(SUM($AT1164,$D1164:J1164,$R1164:X1164,$AF1164:AL1164),SUM($AT1164,$D1164:K1164,$R1164:Y1164,$AF1164:AM1164)),AVERAGE(SUM($AT1165,$D1165:K1165,$S1165:Y1165,$AG1165:AM1165),SUM($AT1165,$D1165:L1165,$S1165:Z1165,$AG1165:AN1165)))</f>
        <v>0.99169262720664586</v>
      </c>
      <c r="AW1164">
        <f>1+L1164/AVERAGE(AVERAGE(SUM($AT1164,$D1164:K1164,$R1164:Y1164,$AF1164:AM1164),SUM($AT1164,$D1164:L1164,$R1164:Z1164,$AF1164:AN1164)),AVERAGE(SUM($AT1165,$D1165:L1165,$S1165:Z1165,$AG1165:AN1165),SUM($AT1165,$D1165:M1165,$S1165:AA1165,$AG1165:AO1165)))</f>
        <v>0.99293008641005498</v>
      </c>
      <c r="AX1164">
        <f>1+M1164/AVERAGE(AVERAGE(SUM($AT1164,$D1164:L1164,$R1164:Z1164,$AF1164:AN1164),SUM($AT1164,$D1164:M1164,$R1164:AA1164,$AF1164:AO1164)),AVERAGE(SUM($AT1165,$D1165:M1165,$S1165:AA1165,$AG1165:AO1165),SUM($AT1165,$D1165:N1165,$S1165:AB1165,$AG1165:AP1165)))</f>
        <v>0.99287739893160987</v>
      </c>
      <c r="AY1164">
        <f>1+N1164/AVERAGE(AVERAGE(SUM($AT1164,$D1164:M1164,$R1164:AA1164,$AF1164:AO1164),SUM($AT1164,$D1164:N1164,$R1164:AB1164,$AF1164:AP1164)),AVERAGE(SUM($AT1165,$D1165:N1165,$S1165:AB1165,$AG1165:AP1165),SUM($AT1165,$D1165:O1165,$S1165:AC1165,$AG1165:AQ1165)))</f>
        <v>1.0102766798418972</v>
      </c>
      <c r="AZ1164">
        <f>1+O1164/AVERAGE(AVERAGE(SUM($AT1164,$D1164:N1164,$R1164:AB1164,$AF1164:AP1164),SUM($AT1164,$D1164:O1164,$R1164:AC1164,$AF1164:AQ1164)),AVERAGE(SUM($AT1165,$D1165:O1165,$S1165:AC1165,$AG1165:AQ1165),SUM($AT1165,$D1165:P1165,$S1165:AD1165,$AG1165:AR1165)))</f>
        <v>1.0060280435067488</v>
      </c>
      <c r="BA1164" s="43">
        <f t="shared" si="1529"/>
        <v>0.99873060601521557</v>
      </c>
      <c r="BB1164" s="47">
        <f t="shared" si="1536"/>
        <v>0.99783856914070757</v>
      </c>
    </row>
    <row r="1165" spans="1:54">
      <c r="A1165" s="13">
        <v>1164</v>
      </c>
      <c r="B1165" s="17">
        <f t="shared" ref="B1165" si="1539">C1157</f>
        <v>77</v>
      </c>
      <c r="C1165" s="17">
        <v>1986</v>
      </c>
      <c r="D1165" s="26"/>
      <c r="E1165" s="26"/>
      <c r="F1165" s="26"/>
      <c r="G1165" s="26"/>
      <c r="H1165" s="26"/>
      <c r="I1165" s="26"/>
      <c r="J1165" s="21"/>
      <c r="K1165" s="19">
        <f>VLOOKUP(K$1,IR_0310!$A$4:$XA$84,($C1165+K$2-2001)+8*$B1165,FALSE)</f>
        <v>-13</v>
      </c>
      <c r="L1165" s="19">
        <f>VLOOKUP(L$1,IR_0310!$A$4:$XA$84,($C1165+L$2-2001)+8*$B1165,FALSE)</f>
        <v>-1</v>
      </c>
      <c r="M1165" s="19">
        <f>VLOOKUP(M$1,IR_0310!$A$4:$XA$84,($C1165+M$2-2001)+8*$B1165,FALSE)</f>
        <v>-25</v>
      </c>
      <c r="N1165" s="19">
        <f>VLOOKUP(N$1,IR_0310!$A$4:$XA$84,($C1165+N$2-2001)+8*$B1165,FALSE)</f>
        <v>12</v>
      </c>
      <c r="O1165" s="19">
        <f>VLOOKUP(O$1,IR_0310!$A$4:$XA$84,($C1165+O$2-2001)+8*$B1165,FALSE)</f>
        <v>25</v>
      </c>
      <c r="P1165" s="18">
        <f>VLOOKUP(P$1,IR_0310!$A$4:$XA$84,($C1165+P$2-2001)+8*$B1165,FALSE)</f>
        <v>21</v>
      </c>
      <c r="Q1165" s="17">
        <v>1986</v>
      </c>
      <c r="R1165" s="26"/>
      <c r="S1165" s="26"/>
      <c r="T1165" s="26"/>
      <c r="U1165" s="26"/>
      <c r="V1165" s="26"/>
      <c r="W1165" s="26"/>
      <c r="X1165" s="21"/>
      <c r="Y1165" s="18">
        <f>VLOOKUP(Y$1,IN_0310!$A$4:$XA$84,($C1165+Y$2-2001)+8*$B1165,FALSE)</f>
        <v>4</v>
      </c>
      <c r="Z1165" s="18">
        <f>VLOOKUP(Z$1,IN_0310!$A$4:$XA$84,($C1165+Z$2-2001)+8*$B1165,FALSE)</f>
        <v>-2</v>
      </c>
      <c r="AA1165" s="18">
        <f>VLOOKUP(AA$1,IN_0310!$A$4:$XA$84,($C1165+AA$2-2001)+8*$B1165,FALSE)</f>
        <v>-4</v>
      </c>
      <c r="AB1165" s="18">
        <f>VLOOKUP(AB$1,IN_0310!$A$4:$XA$84,($C1165+AB$2-2001)+8*$B1165,FALSE)</f>
        <v>0</v>
      </c>
      <c r="AC1165" s="18">
        <f>VLOOKUP(AC$1,IN_0310!$A$4:$XA$84,($C1165+AC$2-2001)+8*$B1165,FALSE)</f>
        <v>3</v>
      </c>
      <c r="AD1165" s="18">
        <f>VLOOKUP(AD$1,IN_0310!$A$4:$XA$84,($C1165+AD$2-2001)+8*$B1165,FALSE)</f>
        <v>5</v>
      </c>
      <c r="AE1165" s="17">
        <v>1986</v>
      </c>
      <c r="AF1165" s="26"/>
      <c r="AG1165" s="26"/>
      <c r="AH1165" s="26"/>
      <c r="AI1165" s="26"/>
      <c r="AJ1165" s="26"/>
      <c r="AK1165" s="26"/>
      <c r="AL1165" s="21"/>
      <c r="AM1165" s="18">
        <f>-VLOOKUP(AM$1,D_0310!$A$4:$XA$84,($C1165+AM$2-2001)+8*$B1165,FALSE)</f>
        <v>-8</v>
      </c>
      <c r="AN1165" s="18">
        <f>-VLOOKUP(AN$1,D_0310!$A$4:$XA$84,($C1165+AN$2-2001)+8*$B1165,FALSE)</f>
        <v>-9</v>
      </c>
      <c r="AO1165" s="18">
        <f>-VLOOKUP(AO$1,D_0310!$A$4:$XA$84,($C1165+AO$2-2001)+8*$B1165,FALSE)</f>
        <v>-11</v>
      </c>
      <c r="AP1165" s="18">
        <f>-VLOOKUP(AP$1,D_0310!$A$4:$XA$84,($C1165+AP$2-2001)+8*$B1165,FALSE)</f>
        <v>-9</v>
      </c>
      <c r="AQ1165" s="18">
        <f>-VLOOKUP(AQ$1,D_0310!$A$4:$XA$84,($C1165+AQ$2-2001)+8*$B1165,FALSE)</f>
        <v>-11</v>
      </c>
      <c r="AR1165" s="18">
        <f>-VLOOKUP(AR$1,D_0310!$A$4:$XA$84,($C1165+AR$2-2001)+8*$B1165,FALSE)</f>
        <v>-9</v>
      </c>
      <c r="AS1165" s="31">
        <v>5</v>
      </c>
      <c r="AT1165" s="55">
        <f>VLOOKUP(2002-C1165,census2002!$A$3:$CD$82,2+B1165)</f>
        <v>3768</v>
      </c>
      <c r="AU1165" s="17" t="s">
        <v>181</v>
      </c>
      <c r="AV1165">
        <f>1+K1165/AVERAGE(AVERAGE(SUM($AT1165,$D1165:J1165,$R1165:X1165,$AF1165:AL1165),SUM($AT1165,$D1165:K1165,$R1165:Y1165,$AF1165:AM1165)),AVERAGE(SUM($AT1166,$D1166:K1166,$S1166:Y1166,$AG1166:AM1166),SUM($AT1166,$D1166:L1166,$S1166:Z1166,$AG1166:AN1166)))</f>
        <v>0.99644468754273208</v>
      </c>
      <c r="AW1165">
        <f>1+L1165/AVERAGE(AVERAGE(SUM($AT1165,$D1165:K1165,$R1165:Y1165,$AF1165:AM1165),SUM($AT1165,$D1165:L1165,$R1165:Z1165,$AF1165:AN1165)),AVERAGE(SUM($AT1166,$D1166:L1166,$S1166:Z1166,$AG1166:AN1166),SUM($AT1166,$D1166:M1166,$S1166:AA1166,$AG1166:AO1166)))</f>
        <v>0.99972478326682257</v>
      </c>
      <c r="AX1165">
        <f>1+M1165/AVERAGE(AVERAGE(SUM($AT1165,$D1165:L1165,$R1165:Z1165,$AF1165:AN1165),SUM($AT1165,$D1165:M1165,$R1165:AA1165,$AF1165:AO1165)),AVERAGE(SUM($AT1166,$D1166:M1166,$S1166:AA1166,$AG1166:AO1166),SUM($AT1166,$D1166:N1166,$S1166:AB1166,$AG1166:AP1166)))</f>
        <v>0.9930738329408505</v>
      </c>
      <c r="AY1165">
        <f>1+N1165/AVERAGE(AVERAGE(SUM($AT1165,$D1165:M1165,$R1165:AA1165,$AF1165:AO1165),SUM($AT1165,$D1165:N1165,$R1165:AB1165,$AF1165:AP1165)),AVERAGE(SUM($AT1166,$D1166:N1166,$S1166:AB1166,$AG1166:AP1166),SUM($AT1166,$D1166:O1166,$S1166:AC1166,$AG1166:AQ1166)))</f>
        <v>1.0033328704346618</v>
      </c>
      <c r="AZ1165">
        <f>1+O1165/AVERAGE(AVERAGE(SUM($AT1165,$D1165:N1165,$R1165:AB1165,$AF1165:AP1165),SUM($AT1165,$D1165:O1165,$R1165:AC1165,$AF1165:AQ1165)),AVERAGE(SUM($AT1166,$D1166:O1166,$S1166:AC1166,$AG1166:AQ1166),SUM($AT1166,$D1166:P1166,$S1166:AD1166,$AG1166:AR1166)))</f>
        <v>1.0069161076146345</v>
      </c>
      <c r="BA1165" s="43">
        <f t="shared" si="1529"/>
        <v>0.9998864990972659</v>
      </c>
      <c r="BB1165" s="47">
        <f t="shared" si="1536"/>
        <v>1.0019118884384026</v>
      </c>
    </row>
    <row r="1166" spans="1:54">
      <c r="A1166" s="9">
        <v>1165</v>
      </c>
      <c r="B1166" s="17">
        <f t="shared" ref="B1166" si="1540">C1157</f>
        <v>77</v>
      </c>
      <c r="C1166" s="17">
        <v>1985</v>
      </c>
      <c r="D1166" s="26"/>
      <c r="E1166" s="26"/>
      <c r="F1166" s="26"/>
      <c r="G1166" s="26"/>
      <c r="H1166" s="26"/>
      <c r="I1166" s="26"/>
      <c r="J1166" s="21"/>
      <c r="K1166" s="22"/>
      <c r="L1166" s="19">
        <f>VLOOKUP(L$1,IR_0310!$A$4:$XA$84,($C1166+L$2-2001)+8*$B1166,FALSE)</f>
        <v>-27</v>
      </c>
      <c r="M1166" s="19">
        <f>VLOOKUP(M$1,IR_0310!$A$4:$XA$84,($C1166+M$2-2001)+8*$B1166,FALSE)</f>
        <v>-13</v>
      </c>
      <c r="N1166" s="19">
        <f>VLOOKUP(N$1,IR_0310!$A$4:$XA$84,($C1166+N$2-2001)+8*$B1166,FALSE)</f>
        <v>-10</v>
      </c>
      <c r="O1166" s="19">
        <f>VLOOKUP(O$1,IR_0310!$A$4:$XA$84,($C1166+O$2-2001)+8*$B1166,FALSE)</f>
        <v>30</v>
      </c>
      <c r="P1166" s="18">
        <f>VLOOKUP(P$1,IR_0310!$A$4:$XA$84,($C1166+P$2-2001)+8*$B1166,FALSE)</f>
        <v>24</v>
      </c>
      <c r="Q1166" s="17">
        <v>1985</v>
      </c>
      <c r="R1166" s="26"/>
      <c r="S1166" s="26"/>
      <c r="T1166" s="26"/>
      <c r="U1166" s="26"/>
      <c r="V1166" s="26"/>
      <c r="W1166" s="26"/>
      <c r="X1166" s="21"/>
      <c r="Y1166" s="22"/>
      <c r="Z1166" s="18">
        <f>VLOOKUP(Z$1,IN_0310!$A$4:$XA$84,($C1166+Z$2-2001)+8*$B1166,FALSE)</f>
        <v>2</v>
      </c>
      <c r="AA1166" s="18">
        <f>VLOOKUP(AA$1,IN_0310!$A$4:$XA$84,($C1166+AA$2-2001)+8*$B1166,FALSE)</f>
        <v>-2</v>
      </c>
      <c r="AB1166" s="18">
        <f>VLOOKUP(AB$1,IN_0310!$A$4:$XA$84,($C1166+AB$2-2001)+8*$B1166,FALSE)</f>
        <v>-1</v>
      </c>
      <c r="AC1166" s="18">
        <f>VLOOKUP(AC$1,IN_0310!$A$4:$XA$84,($C1166+AC$2-2001)+8*$B1166,FALSE)</f>
        <v>1</v>
      </c>
      <c r="AD1166" s="18">
        <f>VLOOKUP(AD$1,IN_0310!$A$4:$XA$84,($C1166+AD$2-2001)+8*$B1166,FALSE)</f>
        <v>0</v>
      </c>
      <c r="AE1166" s="17">
        <v>1985</v>
      </c>
      <c r="AF1166" s="26"/>
      <c r="AG1166" s="26"/>
      <c r="AH1166" s="26"/>
      <c r="AI1166" s="26"/>
      <c r="AJ1166" s="26"/>
      <c r="AK1166" s="26"/>
      <c r="AL1166" s="21"/>
      <c r="AM1166" s="22"/>
      <c r="AN1166" s="18">
        <f>-VLOOKUP(AN$1,D_0310!$A$4:$XA$84,($C1166+AN$2-2001)+8*$B1166,FALSE)</f>
        <v>-14</v>
      </c>
      <c r="AO1166" s="18">
        <f>-VLOOKUP(AO$1,D_0310!$A$4:$XA$84,($C1166+AO$2-2001)+8*$B1166,FALSE)</f>
        <v>-9</v>
      </c>
      <c r="AP1166" s="18">
        <f>-VLOOKUP(AP$1,D_0310!$A$4:$XA$84,($C1166+AP$2-2001)+8*$B1166,FALSE)</f>
        <v>-9</v>
      </c>
      <c r="AQ1166" s="18">
        <f>-VLOOKUP(AQ$1,D_0310!$A$4:$XA$84,($C1166+AQ$2-2001)+8*$B1166,FALSE)</f>
        <v>-10</v>
      </c>
      <c r="AR1166" s="18">
        <f>-VLOOKUP(AR$1,D_0310!$A$4:$XA$84,($C1166+AR$2-2001)+8*$B1166,FALSE)</f>
        <v>-8</v>
      </c>
      <c r="AS1166" s="31">
        <v>4</v>
      </c>
      <c r="AT1166" s="55">
        <f>VLOOKUP(2002-C1166,census2002!$A$3:$CD$82,2+B1166)</f>
        <v>3573</v>
      </c>
      <c r="AU1166" s="17" t="s">
        <v>182</v>
      </c>
      <c r="AW1166">
        <f>1+L1166/AVERAGE(AVERAGE(SUM($AT1166,$D1166:K1166,$R1166:Y1166,$AF1166:AM1166),SUM($AT1166,$D1166:L1166,$R1166:Z1166,$AF1166:AN1166)),AVERAGE(SUM($AT1167,$D1167:L1167,$S1167:Z1167,$AG1167:AN1167),SUM($AT1167,$D1167:M1167,$S1167:AA1167,$AG1167:AO1167)))</f>
        <v>0.9928057553956835</v>
      </c>
      <c r="AX1166">
        <f>1+M1166/AVERAGE(AVERAGE(SUM($AT1166,$D1166:L1166,$R1166:Z1166,$AF1166:AN1166),SUM($AT1166,$D1166:M1166,$R1166:AA1166,$AF1166:AO1166)),AVERAGE(SUM($AT1167,$D1167:M1167,$S1167:AA1167,$AG1167:AO1167),SUM($AT1167,$D1167:N1167,$S1167:AB1167,$AG1167:AP1167)))</f>
        <v>0.99651684640632321</v>
      </c>
      <c r="AY1166">
        <f>1+N1166/AVERAGE(AVERAGE(SUM($AT1166,$D1166:M1166,$R1166:AA1166,$AF1166:AO1166),SUM($AT1166,$D1166:N1166,$R1166:AB1166,$AF1166:AP1166)),AVERAGE(SUM($AT1167,$D1167:N1167,$S1167:AB1167,$AG1167:AP1167),SUM($AT1167,$D1167:O1167,$S1167:AC1167,$AG1167:AQ1167)))</f>
        <v>0.99730585303428299</v>
      </c>
      <c r="AZ1166">
        <f>1+O1166/AVERAGE(AVERAGE(SUM($AT1166,$D1166:N1166,$R1166:AB1166,$AF1166:AP1166),SUM($AT1166,$D1166:O1166,$R1166:AC1166,$AF1166:AQ1166)),AVERAGE(SUM($AT1167,$D1167:O1167,$S1167:AC1167,$AG1167:AQ1167),SUM($AT1167,$D1167:P1167,$S1167:AD1167,$AG1167:AR1167)))</f>
        <v>1.0080933432251973</v>
      </c>
      <c r="BA1166" s="43">
        <f t="shared" si="1529"/>
        <v>0.99866426868093872</v>
      </c>
      <c r="BB1166" s="47">
        <f t="shared" si="1536"/>
        <v>0.99811848589564778</v>
      </c>
    </row>
    <row r="1167" spans="1:54">
      <c r="A1167" s="13">
        <v>1166</v>
      </c>
      <c r="B1167" s="17">
        <f t="shared" ref="B1167" si="1541">C1157</f>
        <v>77</v>
      </c>
      <c r="C1167" s="17">
        <v>1984</v>
      </c>
      <c r="D1167" s="26"/>
      <c r="E1167" s="26"/>
      <c r="F1167" s="26"/>
      <c r="G1167" s="26"/>
      <c r="H1167" s="26"/>
      <c r="I1167" s="26"/>
      <c r="J1167" s="21"/>
      <c r="K1167" s="22"/>
      <c r="L1167" s="22"/>
      <c r="M1167" s="19">
        <f>VLOOKUP(M$1,IR_0310!$A$4:$XA$84,($C1167+M$2-2001)+8*$B1167,FALSE)</f>
        <v>-9</v>
      </c>
      <c r="N1167" s="19">
        <f>VLOOKUP(N$1,IR_0310!$A$4:$XA$84,($C1167+N$2-2001)+8*$B1167,FALSE)</f>
        <v>11</v>
      </c>
      <c r="O1167" s="19">
        <f>VLOOKUP(O$1,IR_0310!$A$4:$XA$84,($C1167+O$2-2001)+8*$B1167,FALSE)</f>
        <v>-26</v>
      </c>
      <c r="P1167" s="18">
        <f>VLOOKUP(P$1,IR_0310!$A$4:$XA$84,($C1167+P$2-2001)+8*$B1167,FALSE)</f>
        <v>25</v>
      </c>
      <c r="Q1167" s="17">
        <v>1984</v>
      </c>
      <c r="R1167" s="26"/>
      <c r="S1167" s="26"/>
      <c r="T1167" s="26"/>
      <c r="U1167" s="26"/>
      <c r="V1167" s="26"/>
      <c r="W1167" s="26"/>
      <c r="X1167" s="21"/>
      <c r="Y1167" s="22"/>
      <c r="Z1167" s="22"/>
      <c r="AA1167" s="18">
        <f>VLOOKUP(AA$1,IN_0310!$A$4:$XA$84,($C1167+AA$2-2001)+8*$B1167,FALSE)</f>
        <v>-2</v>
      </c>
      <c r="AB1167" s="18">
        <f>VLOOKUP(AB$1,IN_0310!$A$4:$XA$84,($C1167+AB$2-2001)+8*$B1167,FALSE)</f>
        <v>-4</v>
      </c>
      <c r="AC1167" s="18">
        <f>VLOOKUP(AC$1,IN_0310!$A$4:$XA$84,($C1167+AC$2-2001)+8*$B1167,FALSE)</f>
        <v>0</v>
      </c>
      <c r="AD1167" s="18">
        <f>VLOOKUP(AD$1,IN_0310!$A$4:$XA$84,($C1167+AD$2-2001)+8*$B1167,FALSE)</f>
        <v>1</v>
      </c>
      <c r="AE1167" s="17">
        <v>1984</v>
      </c>
      <c r="AF1167" s="26"/>
      <c r="AG1167" s="26"/>
      <c r="AH1167" s="26"/>
      <c r="AI1167" s="26"/>
      <c r="AJ1167" s="26"/>
      <c r="AK1167" s="26"/>
      <c r="AL1167" s="21"/>
      <c r="AM1167" s="22"/>
      <c r="AN1167" s="22"/>
      <c r="AO1167" s="18">
        <f>-VLOOKUP(AO$1,D_0310!$A$4:$XA$84,($C1167+AO$2-2001)+8*$B1167,FALSE)</f>
        <v>-8</v>
      </c>
      <c r="AP1167" s="18">
        <f>-VLOOKUP(AP$1,D_0310!$A$4:$XA$84,($C1167+AP$2-2001)+8*$B1167,FALSE)</f>
        <v>-8</v>
      </c>
      <c r="AQ1167" s="18">
        <f>-VLOOKUP(AQ$1,D_0310!$A$4:$XA$84,($C1167+AQ$2-2001)+8*$B1167,FALSE)</f>
        <v>-11</v>
      </c>
      <c r="AR1167" s="18">
        <f>-VLOOKUP(AR$1,D_0310!$A$4:$XA$84,($C1167+AR$2-2001)+8*$B1167,FALSE)</f>
        <v>-10</v>
      </c>
      <c r="AS1167" s="31">
        <v>3</v>
      </c>
      <c r="AT1167" s="55">
        <f>VLOOKUP(2002-C1167,census2002!$A$3:$CD$82,2+B1167)</f>
        <v>3962</v>
      </c>
      <c r="AU1167" s="17" t="s">
        <v>183</v>
      </c>
      <c r="AX1167">
        <f>1+M1167/AVERAGE(AVERAGE(SUM($AT1167,$D1167:L1167,$R1167:Z1167,$AF1167:AN1167),SUM($AT1167,$D1167:M1167,$R1167:AA1167,$AF1167:AO1167)),AVERAGE(SUM($AT1168,$D1168:M1168,$S1168:AA1168,$AG1168:AO1168),SUM($AT1168,$D1168:N1168,$S1168:AB1168,$AG1168:AP1168)))</f>
        <v>0.99797285883214149</v>
      </c>
      <c r="AY1167">
        <f>1+N1167/AVERAGE(AVERAGE(SUM($AT1167,$D1167:M1167,$R1167:AA1167,$AF1167:AO1167),SUM($AT1167,$D1167:N1167,$R1167:AB1167,$AF1167:AP1167)),AVERAGE(SUM($AT1168,$D1168:N1168,$S1168:AB1168,$AG1168:AP1168),SUM($AT1168,$D1168:O1168,$S1168:AC1168,$AG1168:AQ1168)))</f>
        <v>1.0024749690628867</v>
      </c>
      <c r="AZ1167">
        <f>1+O1167/AVERAGE(AVERAGE(SUM($AT1167,$D1167:N1167,$R1167:AB1167,$AF1167:AP1167),SUM($AT1167,$D1167:O1167,$R1167:AC1167,$AF1167:AQ1167)),AVERAGE(SUM($AT1168,$D1168:O1168,$S1168:AC1168,$AG1168:AQ1168),SUM($AT1168,$D1168:P1168,$S1168:AD1168,$AG1168:AR1168)))</f>
        <v>0.994124957631906</v>
      </c>
      <c r="BA1167" s="43">
        <f t="shared" si="1529"/>
        <v>0.99818509708112957</v>
      </c>
      <c r="BB1167" s="47">
        <f t="shared" si="1536"/>
        <v>0.99410323214867302</v>
      </c>
    </row>
    <row r="1168" spans="1:54">
      <c r="A1168" s="9">
        <v>1167</v>
      </c>
      <c r="B1168" s="17">
        <f t="shared" ref="B1168" si="1542">C1157</f>
        <v>77</v>
      </c>
      <c r="C1168" s="17">
        <v>1983</v>
      </c>
      <c r="D1168" s="26"/>
      <c r="E1168" s="26"/>
      <c r="F1168" s="26"/>
      <c r="G1168" s="26"/>
      <c r="H1168" s="26"/>
      <c r="I1168" s="26"/>
      <c r="J1168" s="21"/>
      <c r="K1168" s="22"/>
      <c r="L1168" s="22"/>
      <c r="M1168" s="22"/>
      <c r="N1168" s="19">
        <f>VLOOKUP(N$1,IR_0310!$A$4:$XA$84,($C1168+N$2-2001)+8*$B1168,FALSE)</f>
        <v>38</v>
      </c>
      <c r="O1168" s="19">
        <f>VLOOKUP(O$1,IR_0310!$A$4:$XA$84,($C1168+O$2-2001)+8*$B1168,FALSE)</f>
        <v>24</v>
      </c>
      <c r="P1168" s="18">
        <f>VLOOKUP(P$1,IR_0310!$A$4:$XA$84,($C1168+P$2-2001)+8*$B1168,FALSE)</f>
        <v>-41</v>
      </c>
      <c r="Q1168" s="17">
        <v>1983</v>
      </c>
      <c r="R1168" s="26"/>
      <c r="S1168" s="26"/>
      <c r="T1168" s="26"/>
      <c r="U1168" s="26"/>
      <c r="V1168" s="26"/>
      <c r="W1168" s="26"/>
      <c r="X1168" s="21"/>
      <c r="Y1168" s="22"/>
      <c r="Z1168" s="22"/>
      <c r="AA1168" s="22"/>
      <c r="AB1168" s="18">
        <f>VLOOKUP(AB$1,IN_0310!$A$4:$XA$84,($C1168+AB$2-2001)+8*$B1168,FALSE)</f>
        <v>-2</v>
      </c>
      <c r="AC1168" s="18">
        <f>VLOOKUP(AC$1,IN_0310!$A$4:$XA$84,($C1168+AC$2-2001)+8*$B1168,FALSE)</f>
        <v>0</v>
      </c>
      <c r="AD1168" s="18">
        <f>VLOOKUP(AD$1,IN_0310!$A$4:$XA$84,($C1168+AD$2-2001)+8*$B1168,FALSE)</f>
        <v>1</v>
      </c>
      <c r="AE1168" s="17">
        <v>1983</v>
      </c>
      <c r="AF1168" s="26"/>
      <c r="AG1168" s="26"/>
      <c r="AH1168" s="26"/>
      <c r="AI1168" s="26"/>
      <c r="AJ1168" s="26"/>
      <c r="AK1168" s="26"/>
      <c r="AL1168" s="21"/>
      <c r="AM1168" s="22"/>
      <c r="AN1168" s="22"/>
      <c r="AO1168" s="22"/>
      <c r="AP1168" s="18">
        <f>-VLOOKUP(AP$1,D_0310!$A$4:$XA$84,($C1168+AP$2-2001)+8*$B1168,FALSE)</f>
        <v>-10</v>
      </c>
      <c r="AQ1168" s="18">
        <f>-VLOOKUP(AQ$1,D_0310!$A$4:$XA$84,($C1168+AQ$2-2001)+8*$B1168,FALSE)</f>
        <v>-11</v>
      </c>
      <c r="AR1168" s="18">
        <f>-VLOOKUP(AR$1,D_0310!$A$4:$XA$84,($C1168+AR$2-2001)+8*$B1168,FALSE)</f>
        <v>-11</v>
      </c>
      <c r="AS1168" s="31">
        <v>2</v>
      </c>
      <c r="AT1168" s="55">
        <f>VLOOKUP(2002-C1168,census2002!$A$3:$CD$82,2+B1168)</f>
        <v>4914</v>
      </c>
      <c r="AU1168" s="17" t="s">
        <v>184</v>
      </c>
      <c r="AY1168">
        <f>1+N1168/AVERAGE(AVERAGE(SUM($AT1168,$D1168:M1168,$R1168:AA1168,$AF1168:AO1168),SUM($AT1168,$D1168:N1168,$R1168:AB1168,$AF1168:AP1168)),AVERAGE(SUM($AT1169,$D1169:N1169,$S1169:AB1169,$AG1169:AP1169),SUM($AT1169,$D1169:O1169,$S1169:AC1169,$AG1169:AQ1169)))</f>
        <v>1.0085963126343174</v>
      </c>
      <c r="AZ1168">
        <f>1+O1168/AVERAGE(AVERAGE(SUM($AT1168,$D1168:N1168,$R1168:AB1168,$AF1168:AP1168),SUM($AT1168,$D1168:O1168,$R1168:AC1168,$AF1168:AQ1168)),AVERAGE(SUM($AT1169,$D1169:O1169,$S1169:AC1169,$AG1169:AQ1169),SUM($AT1169,$D1169:P1169,$S1169:AD1169,$AG1169:AR1169)))</f>
        <v>1.0054243417335291</v>
      </c>
      <c r="BA1168" s="43">
        <f t="shared" si="1529"/>
        <v>1.0070090782635592</v>
      </c>
      <c r="BB1168" s="47">
        <f t="shared" si="1536"/>
        <v>0.99915536381062431</v>
      </c>
    </row>
    <row r="1169" spans="1:54">
      <c r="A1169" s="13">
        <v>1168</v>
      </c>
      <c r="B1169" s="17">
        <f t="shared" ref="B1169" si="1543">C1157</f>
        <v>77</v>
      </c>
      <c r="C1169" s="17">
        <v>1982</v>
      </c>
      <c r="D1169" s="26"/>
      <c r="E1169" s="26"/>
      <c r="F1169" s="26"/>
      <c r="G1169" s="26"/>
      <c r="H1169" s="26"/>
      <c r="I1169" s="26"/>
      <c r="J1169" s="21"/>
      <c r="K1169" s="22"/>
      <c r="L1169" s="22"/>
      <c r="M1169" s="22"/>
      <c r="N1169" s="22"/>
      <c r="O1169" s="19">
        <f>VLOOKUP(O$1,IR_0310!$A$4:$XA$84,($C1169+O$2-2001)+8*$B1169,FALSE)</f>
        <v>-12</v>
      </c>
      <c r="P1169" s="18">
        <f>VLOOKUP(P$1,IR_0310!$A$4:$XA$84,($C1169+P$2-2001)+8*$B1169,FALSE)</f>
        <v>16</v>
      </c>
      <c r="Q1169" s="17">
        <v>1982</v>
      </c>
      <c r="R1169" s="26"/>
      <c r="S1169" s="26"/>
      <c r="T1169" s="26"/>
      <c r="U1169" s="26"/>
      <c r="V1169" s="26"/>
      <c r="W1169" s="26"/>
      <c r="X1169" s="21"/>
      <c r="Y1169" s="22"/>
      <c r="Z1169" s="22"/>
      <c r="AA1169" s="22"/>
      <c r="AB1169" s="22"/>
      <c r="AC1169" s="18">
        <f>VLOOKUP(AC$1,IN_0310!$A$4:$XA$84,($C1169+AC$2-2001)+8*$B1169,FALSE)</f>
        <v>-1</v>
      </c>
      <c r="AD1169" s="18">
        <f>VLOOKUP(AD$1,IN_0310!$A$4:$XA$84,($C1169+AD$2-2001)+8*$B1169,FALSE)</f>
        <v>0</v>
      </c>
      <c r="AE1169" s="17">
        <v>1982</v>
      </c>
      <c r="AF1169" s="26"/>
      <c r="AG1169" s="26"/>
      <c r="AH1169" s="26"/>
      <c r="AI1169" s="26"/>
      <c r="AJ1169" s="26"/>
      <c r="AK1169" s="26"/>
      <c r="AL1169" s="21"/>
      <c r="AM1169" s="22"/>
      <c r="AN1169" s="22"/>
      <c r="AO1169" s="22"/>
      <c r="AP1169" s="22"/>
      <c r="AQ1169" s="18">
        <f>-VLOOKUP(AQ$1,D_0310!$A$4:$XA$84,($C1169+AQ$2-2001)+8*$B1169,FALSE)</f>
        <v>-9</v>
      </c>
      <c r="AR1169" s="18">
        <f>-VLOOKUP(AR$1,D_0310!$A$4:$XA$84,($C1169+AR$2-2001)+8*$B1169,FALSE)</f>
        <v>-17</v>
      </c>
      <c r="AS1169" s="31">
        <v>1</v>
      </c>
      <c r="AT1169" s="55">
        <f>VLOOKUP(2002-C1169,census2002!$A$3:$CD$82,2+B1169)</f>
        <v>3925</v>
      </c>
      <c r="AU1169" s="17" t="s">
        <v>185</v>
      </c>
      <c r="AZ1169">
        <f>1+O1169/AVERAGE(AVERAGE(SUM($AT1169,$D1169:N1169,$R1169:AB1169,$AF1169:AP1169),SUM($AT1169,$D1169:O1169,$R1169:AC1169,$AF1169:AQ1169)),AVERAGE(SUM($AT1170,$D1170:O1170,$S1170:AC1170,$AG1170:AQ1170),SUM($AT1170,$D1170:P1170,$S1170:AD1170,$AG1170:AR1170)))</f>
        <v>0.99675653760389216</v>
      </c>
      <c r="BA1169" s="43">
        <f t="shared" si="1529"/>
        <v>0.99675653760389216</v>
      </c>
      <c r="BB1169" s="47">
        <f t="shared" si="1536"/>
        <v>0.99850107386036802</v>
      </c>
    </row>
    <row r="1170" spans="1:54">
      <c r="A1170" s="9">
        <v>1169</v>
      </c>
      <c r="B1170" s="17">
        <f t="shared" ref="B1170" si="1544">C1157</f>
        <v>77</v>
      </c>
      <c r="C1170" s="17">
        <v>1981</v>
      </c>
      <c r="D1170" s="26"/>
      <c r="E1170" s="26"/>
      <c r="F1170" s="26"/>
      <c r="G1170" s="26"/>
      <c r="H1170" s="26"/>
      <c r="I1170" s="26"/>
      <c r="J1170" s="21"/>
      <c r="K1170" s="22"/>
      <c r="L1170" s="22"/>
      <c r="M1170" s="22"/>
      <c r="N1170" s="22"/>
      <c r="O1170" s="22"/>
      <c r="P1170" s="18">
        <f>VLOOKUP(P$1,IR_0310!$A$4:$XA$84,($C1170+P$2-2001)+8*$B1170,FALSE)</f>
        <v>29</v>
      </c>
      <c r="Q1170" s="17">
        <v>1981</v>
      </c>
      <c r="R1170" s="26"/>
      <c r="S1170" s="26"/>
      <c r="T1170" s="26"/>
      <c r="U1170" s="26"/>
      <c r="V1170" s="26"/>
      <c r="W1170" s="26"/>
      <c r="X1170" s="21"/>
      <c r="Y1170" s="22"/>
      <c r="Z1170" s="22"/>
      <c r="AA1170" s="22"/>
      <c r="AB1170" s="22"/>
      <c r="AC1170" s="22"/>
      <c r="AD1170" s="18">
        <f>VLOOKUP(AD$1,IN_0310!$A$4:$XA$84,($C1170+AD$2-2001)+8*$B1170,FALSE)</f>
        <v>-3</v>
      </c>
      <c r="AE1170" s="17">
        <v>1981</v>
      </c>
      <c r="AF1170" s="26"/>
      <c r="AG1170" s="26"/>
      <c r="AH1170" s="26"/>
      <c r="AI1170" s="26"/>
      <c r="AJ1170" s="26"/>
      <c r="AK1170" s="26"/>
      <c r="AL1170" s="21"/>
      <c r="AM1170" s="22"/>
      <c r="AN1170" s="22"/>
      <c r="AO1170" s="22"/>
      <c r="AP1170" s="22"/>
      <c r="AQ1170" s="22"/>
      <c r="AR1170" s="18">
        <f>-VLOOKUP(AR$1,D_0310!$A$4:$XA$84,($C1170+AR$2-2001)+8*$B1170,FALSE)</f>
        <v>-9</v>
      </c>
      <c r="AS1170" s="31"/>
      <c r="AT1170" s="55">
        <f>VLOOKUP(2002-C1170,census2002!$A$3:$CD$82,2+B1170)</f>
        <v>3477</v>
      </c>
      <c r="AU1170" s="17" t="s">
        <v>186</v>
      </c>
    </row>
  </sheetData>
  <autoFilter ref="AU1:AU1170"/>
  <pageMargins left="0.69930555555555596" right="0.69930555555555596" top="0.75" bottom="0.75" header="0.3" footer="0.3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"/>
  <sheetViews>
    <sheetView workbookViewId="0">
      <selection sqref="A1:A1048576"/>
    </sheetView>
  </sheetViews>
  <sheetFormatPr defaultColWidth="9.140625" defaultRowHeight="12.75"/>
  <cols>
    <col min="1" max="1" width="9.140625" style="57"/>
    <col min="2" max="16384" width="9.140625" style="50"/>
  </cols>
  <sheetData>
    <row r="1" spans="1:79" ht="15">
      <c r="A1" s="57" t="s">
        <v>277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204</v>
      </c>
      <c r="H1" t="s">
        <v>205</v>
      </c>
      <c r="I1" t="s">
        <v>206</v>
      </c>
      <c r="J1" t="s">
        <v>207</v>
      </c>
      <c r="K1" t="s">
        <v>208</v>
      </c>
      <c r="L1" t="s">
        <v>209</v>
      </c>
      <c r="M1" t="s">
        <v>210</v>
      </c>
      <c r="N1" t="s">
        <v>211</v>
      </c>
      <c r="O1" t="s">
        <v>212</v>
      </c>
      <c r="P1" t="s">
        <v>213</v>
      </c>
      <c r="Q1" t="s">
        <v>214</v>
      </c>
      <c r="R1" t="s">
        <v>215</v>
      </c>
      <c r="S1" t="s">
        <v>216</v>
      </c>
      <c r="T1" t="s">
        <v>217</v>
      </c>
      <c r="U1" t="s">
        <v>218</v>
      </c>
      <c r="V1" t="s">
        <v>219</v>
      </c>
      <c r="W1" t="s">
        <v>220</v>
      </c>
      <c r="X1" t="s">
        <v>221</v>
      </c>
      <c r="Y1" t="s">
        <v>222</v>
      </c>
      <c r="Z1" t="s">
        <v>223</v>
      </c>
      <c r="AA1" t="s">
        <v>224</v>
      </c>
      <c r="AB1" t="s">
        <v>225</v>
      </c>
      <c r="AC1" t="s">
        <v>226</v>
      </c>
      <c r="AD1" t="s">
        <v>227</v>
      </c>
      <c r="AE1" t="s">
        <v>228</v>
      </c>
      <c r="AF1" t="s">
        <v>229</v>
      </c>
      <c r="AG1" t="s">
        <v>230</v>
      </c>
      <c r="AH1" t="s">
        <v>231</v>
      </c>
      <c r="AI1" t="s">
        <v>232</v>
      </c>
      <c r="AJ1" t="s">
        <v>233</v>
      </c>
      <c r="AK1" t="s">
        <v>234</v>
      </c>
      <c r="AL1" t="s">
        <v>235</v>
      </c>
      <c r="AM1" t="s">
        <v>236</v>
      </c>
      <c r="AN1" t="s">
        <v>237</v>
      </c>
      <c r="AO1" t="s">
        <v>238</v>
      </c>
      <c r="AP1" t="s">
        <v>239</v>
      </c>
      <c r="AQ1" t="s">
        <v>240</v>
      </c>
      <c r="AR1" t="s">
        <v>241</v>
      </c>
      <c r="AS1" t="s">
        <v>242</v>
      </c>
      <c r="AT1" t="s">
        <v>243</v>
      </c>
      <c r="AU1" t="s">
        <v>244</v>
      </c>
      <c r="AV1" t="s">
        <v>245</v>
      </c>
      <c r="AW1" t="s">
        <v>246</v>
      </c>
      <c r="AX1" t="s">
        <v>247</v>
      </c>
      <c r="AY1" t="s">
        <v>248</v>
      </c>
      <c r="AZ1" t="s">
        <v>249</v>
      </c>
      <c r="BA1" t="s">
        <v>250</v>
      </c>
      <c r="BB1" t="s">
        <v>251</v>
      </c>
      <c r="BC1" t="s">
        <v>252</v>
      </c>
      <c r="BD1" t="s">
        <v>253</v>
      </c>
      <c r="BE1" t="s">
        <v>254</v>
      </c>
      <c r="BF1" t="s">
        <v>255</v>
      </c>
      <c r="BG1" t="s">
        <v>256</v>
      </c>
      <c r="BH1" t="s">
        <v>257</v>
      </c>
      <c r="BI1" t="s">
        <v>258</v>
      </c>
      <c r="BJ1" t="s">
        <v>259</v>
      </c>
      <c r="BK1" t="s">
        <v>260</v>
      </c>
      <c r="BL1" t="s">
        <v>261</v>
      </c>
      <c r="BM1" t="s">
        <v>262</v>
      </c>
      <c r="BN1" t="s">
        <v>263</v>
      </c>
      <c r="BO1" t="s">
        <v>264</v>
      </c>
      <c r="BP1" t="s">
        <v>265</v>
      </c>
      <c r="BQ1" t="s">
        <v>266</v>
      </c>
      <c r="BR1" t="s">
        <v>267</v>
      </c>
      <c r="BS1" t="s">
        <v>268</v>
      </c>
      <c r="BT1" t="s">
        <v>269</v>
      </c>
      <c r="BU1" t="s">
        <v>270</v>
      </c>
      <c r="BV1" t="s">
        <v>271</v>
      </c>
      <c r="BW1" t="s">
        <v>272</v>
      </c>
      <c r="BX1" t="s">
        <v>273</v>
      </c>
      <c r="BY1" t="s">
        <v>274</v>
      </c>
      <c r="BZ1" t="s">
        <v>275</v>
      </c>
      <c r="CA1" t="s">
        <v>276</v>
      </c>
    </row>
    <row r="2" spans="1:79" ht="15">
      <c r="A2" s="57">
        <v>0</v>
      </c>
      <c r="B2">
        <v>23648.579679999999</v>
      </c>
      <c r="C2">
        <v>44364.205750000001</v>
      </c>
      <c r="D2">
        <v>28427.47205</v>
      </c>
      <c r="E2">
        <v>16271.02513</v>
      </c>
      <c r="F2">
        <v>24784.48661</v>
      </c>
      <c r="G2">
        <v>12087.578670000001</v>
      </c>
      <c r="H2">
        <v>8554.0605219999998</v>
      </c>
      <c r="I2">
        <v>11695.011</v>
      </c>
      <c r="J2">
        <v>10566.021849999999</v>
      </c>
      <c r="K2">
        <v>12678</v>
      </c>
      <c r="L2">
        <v>10630.19075</v>
      </c>
      <c r="M2">
        <v>11635.021710000001</v>
      </c>
      <c r="N2">
        <v>22471.110509999999</v>
      </c>
      <c r="O2">
        <v>11386.52405</v>
      </c>
      <c r="P2">
        <v>17843</v>
      </c>
      <c r="Q2">
        <v>26804</v>
      </c>
      <c r="R2">
        <v>8277.5296490000001</v>
      </c>
      <c r="S2">
        <v>26930.916389999999</v>
      </c>
      <c r="T2">
        <v>7374.0965109999997</v>
      </c>
      <c r="U2">
        <v>8042</v>
      </c>
      <c r="V2">
        <v>10930.850119999999</v>
      </c>
      <c r="W2">
        <v>8227.5537399999994</v>
      </c>
      <c r="X2">
        <v>2870.2841309999999</v>
      </c>
      <c r="Y2">
        <v>27774.629949999999</v>
      </c>
      <c r="Z2">
        <v>12051.09828</v>
      </c>
      <c r="AA2">
        <v>6148.720499</v>
      </c>
      <c r="AB2">
        <v>26260.40408</v>
      </c>
      <c r="AC2">
        <v>8846.0050080000001</v>
      </c>
      <c r="AD2">
        <v>9127.8484119999994</v>
      </c>
      <c r="AE2">
        <v>44837.678180000003</v>
      </c>
      <c r="AF2">
        <v>9831.0363830000006</v>
      </c>
      <c r="AG2">
        <v>1338.008374</v>
      </c>
      <c r="AH2">
        <v>124665.69009</v>
      </c>
      <c r="AI2">
        <v>7203.3659610000004</v>
      </c>
      <c r="AJ2">
        <v>5289.0099389999996</v>
      </c>
      <c r="AK2">
        <v>25085.01872</v>
      </c>
      <c r="AL2">
        <v>19671.167949999999</v>
      </c>
      <c r="AM2">
        <v>21504.239010000001</v>
      </c>
      <c r="AN2">
        <v>6431.2155009999997</v>
      </c>
      <c r="AO2">
        <v>10937.376770000001</v>
      </c>
      <c r="AP2">
        <v>27219.28138</v>
      </c>
      <c r="AQ2">
        <v>5353.3672589999996</v>
      </c>
      <c r="AR2">
        <v>33743.404049999997</v>
      </c>
      <c r="AS2">
        <v>8654.3929879999996</v>
      </c>
      <c r="AT2">
        <v>19988.44327</v>
      </c>
      <c r="AU2">
        <v>4404</v>
      </c>
      <c r="AV2">
        <v>41698.58296</v>
      </c>
      <c r="AW2">
        <v>7696.0093930000003</v>
      </c>
      <c r="AX2">
        <v>7743.9183359999997</v>
      </c>
      <c r="AY2">
        <v>10756.843849999999</v>
      </c>
      <c r="AZ2">
        <v>11090.01658</v>
      </c>
      <c r="BA2">
        <v>40251.708350000001</v>
      </c>
      <c r="BB2">
        <v>10232.28306</v>
      </c>
      <c r="BC2">
        <v>34532.448510000002</v>
      </c>
      <c r="BD2">
        <v>13310.608969999999</v>
      </c>
      <c r="BE2">
        <v>524.02916849999997</v>
      </c>
      <c r="BF2">
        <v>10671.71826</v>
      </c>
      <c r="BG2">
        <v>4425.3334050000003</v>
      </c>
      <c r="BH2">
        <v>44201.914210000003</v>
      </c>
      <c r="BI2">
        <v>12990.091909999999</v>
      </c>
      <c r="BJ2">
        <v>38411.12412</v>
      </c>
      <c r="BK2">
        <v>9535</v>
      </c>
      <c r="BL2">
        <v>3278.750188</v>
      </c>
      <c r="BM2">
        <v>3596.2824340000002</v>
      </c>
      <c r="BN2">
        <v>5813.3341099999998</v>
      </c>
      <c r="BO2">
        <v>8780.8116570000002</v>
      </c>
      <c r="BP2">
        <v>6986.008992</v>
      </c>
      <c r="BQ2">
        <v>6293</v>
      </c>
      <c r="BR2">
        <v>7292.0425720000003</v>
      </c>
      <c r="BS2">
        <v>5223.0362649999997</v>
      </c>
      <c r="BT2">
        <v>36515.011149999998</v>
      </c>
      <c r="BU2">
        <v>6302.0212149999998</v>
      </c>
      <c r="BV2">
        <v>16569.403109999999</v>
      </c>
      <c r="BW2">
        <v>6162.7077680000002</v>
      </c>
      <c r="BX2">
        <v>23758.564460000001</v>
      </c>
      <c r="BY2">
        <v>12341.86118</v>
      </c>
      <c r="BZ2">
        <v>12361.42546</v>
      </c>
      <c r="CA2">
        <v>1844.0103349999999</v>
      </c>
    </row>
    <row r="3" spans="1:79" ht="15">
      <c r="A3" s="57">
        <v>1</v>
      </c>
      <c r="B3">
        <v>29961.97191</v>
      </c>
      <c r="C3">
        <v>59475.858990000001</v>
      </c>
      <c r="D3">
        <v>35962.89948</v>
      </c>
      <c r="E3">
        <v>21240.032520000001</v>
      </c>
      <c r="F3">
        <v>32986.988870000001</v>
      </c>
      <c r="G3">
        <v>15851.01722</v>
      </c>
      <c r="H3">
        <v>10777.07596</v>
      </c>
      <c r="I3">
        <v>14922.01384</v>
      </c>
      <c r="J3">
        <v>13779.028109999999</v>
      </c>
      <c r="K3">
        <v>16515</v>
      </c>
      <c r="L3">
        <v>14323.25698</v>
      </c>
      <c r="M3">
        <v>14841.027040000001</v>
      </c>
      <c r="N3">
        <v>29324.45264</v>
      </c>
      <c r="O3">
        <v>14484.059300000001</v>
      </c>
      <c r="P3">
        <v>23015</v>
      </c>
      <c r="Q3">
        <v>34751</v>
      </c>
      <c r="R3">
        <v>11201.71508</v>
      </c>
      <c r="S3">
        <v>35117.493009999998</v>
      </c>
      <c r="T3">
        <v>9236.1180230000009</v>
      </c>
      <c r="U3">
        <v>10379</v>
      </c>
      <c r="V3">
        <v>14179.099480000001</v>
      </c>
      <c r="W3">
        <v>10094.683580000001</v>
      </c>
      <c r="X3">
        <v>3846.3839360000002</v>
      </c>
      <c r="Y3">
        <v>36546.129679999998</v>
      </c>
      <c r="Z3">
        <v>15333.393120000001</v>
      </c>
      <c r="AA3">
        <v>7852.9119799999999</v>
      </c>
      <c r="AB3">
        <v>33203.712619999998</v>
      </c>
      <c r="AC3">
        <v>11277.06986</v>
      </c>
      <c r="AD3">
        <v>11606.63558</v>
      </c>
      <c r="AE3">
        <v>60842.922279999999</v>
      </c>
      <c r="AF3">
        <v>12360.0463</v>
      </c>
      <c r="AG3">
        <v>1865.011105</v>
      </c>
      <c r="AH3">
        <v>174221.76310000001</v>
      </c>
      <c r="AI3">
        <v>9101.7170619999997</v>
      </c>
      <c r="AJ3">
        <v>6848.0132489999996</v>
      </c>
      <c r="AK3">
        <v>31142.023000000001</v>
      </c>
      <c r="AL3">
        <v>24280.10197</v>
      </c>
      <c r="AM3">
        <v>26890.063289999998</v>
      </c>
      <c r="AN3">
        <v>8137.2727080000004</v>
      </c>
      <c r="AO3">
        <v>14332.347830000001</v>
      </c>
      <c r="AP3">
        <v>33803.268810000001</v>
      </c>
      <c r="AQ3">
        <v>6802.4663979999996</v>
      </c>
      <c r="AR3">
        <v>44215.616459999997</v>
      </c>
      <c r="AS3">
        <v>11078.780779999999</v>
      </c>
      <c r="AT3">
        <v>26448.317029999998</v>
      </c>
      <c r="AU3">
        <v>5785</v>
      </c>
      <c r="AV3">
        <v>52210.369760000001</v>
      </c>
      <c r="AW3">
        <v>10013.0118</v>
      </c>
      <c r="AX3">
        <v>9777.1653119999992</v>
      </c>
      <c r="AY3">
        <v>13536.04218</v>
      </c>
      <c r="AZ3">
        <v>14464.021629999999</v>
      </c>
      <c r="BA3">
        <v>50554.838839999997</v>
      </c>
      <c r="BB3">
        <v>13011.35995</v>
      </c>
      <c r="BC3">
        <v>43237.556770000003</v>
      </c>
      <c r="BD3">
        <v>17052.18174</v>
      </c>
      <c r="BE3">
        <v>680.03687449999995</v>
      </c>
      <c r="BF3">
        <v>13724.39446</v>
      </c>
      <c r="BG3">
        <v>5660.4197350000004</v>
      </c>
      <c r="BH3">
        <v>55121.323519999998</v>
      </c>
      <c r="BI3">
        <v>16700.116429999998</v>
      </c>
      <c r="BJ3">
        <v>51894.167200000004</v>
      </c>
      <c r="BK3">
        <v>12434</v>
      </c>
      <c r="BL3">
        <v>4142.6586829999997</v>
      </c>
      <c r="BM3">
        <v>4497.3524420000003</v>
      </c>
      <c r="BN3">
        <v>7459.0013669999998</v>
      </c>
      <c r="BO3">
        <v>11461.34302</v>
      </c>
      <c r="BP3">
        <v>8810.0109339999999</v>
      </c>
      <c r="BQ3">
        <v>8327</v>
      </c>
      <c r="BR3">
        <v>9285.0548670000007</v>
      </c>
      <c r="BS3">
        <v>6987.0486719999999</v>
      </c>
      <c r="BT3">
        <v>45893.01397</v>
      </c>
      <c r="BU3">
        <v>8039.0271359999997</v>
      </c>
      <c r="BV3">
        <v>20619.22336</v>
      </c>
      <c r="BW3">
        <v>7907.8972549999999</v>
      </c>
      <c r="BX3">
        <v>31630.757109999999</v>
      </c>
      <c r="BY3">
        <v>15656.88249</v>
      </c>
      <c r="BZ3">
        <v>16250.54708</v>
      </c>
      <c r="CA3">
        <v>2367.013884</v>
      </c>
    </row>
    <row r="4" spans="1:79" ht="15">
      <c r="A4" s="57">
        <v>2</v>
      </c>
      <c r="B4">
        <v>30088.952990000002</v>
      </c>
      <c r="C4">
        <v>60514.968540000002</v>
      </c>
      <c r="D4">
        <v>35310.397499999999</v>
      </c>
      <c r="E4">
        <v>20527.031279999999</v>
      </c>
      <c r="F4">
        <v>34555.089599999999</v>
      </c>
      <c r="G4">
        <v>15353.7796</v>
      </c>
      <c r="H4">
        <v>10594.074930000001</v>
      </c>
      <c r="I4">
        <v>14633.013199999999</v>
      </c>
      <c r="J4">
        <v>13798.02838</v>
      </c>
      <c r="K4">
        <v>16771</v>
      </c>
      <c r="L4">
        <v>14300.258470000001</v>
      </c>
      <c r="M4">
        <v>14825.026879999999</v>
      </c>
      <c r="N4">
        <v>29430.446889999999</v>
      </c>
      <c r="O4">
        <v>14115.246150000001</v>
      </c>
      <c r="P4">
        <v>22174</v>
      </c>
      <c r="Q4">
        <v>34018</v>
      </c>
      <c r="R4">
        <v>11027.70198</v>
      </c>
      <c r="S4">
        <v>34761.08582</v>
      </c>
      <c r="T4">
        <v>9804.1247459999995</v>
      </c>
      <c r="U4">
        <v>10403</v>
      </c>
      <c r="V4">
        <v>13926.08304</v>
      </c>
      <c r="W4">
        <v>10272.69347</v>
      </c>
      <c r="X4">
        <v>3821.383484</v>
      </c>
      <c r="Y4">
        <v>35832.085610000002</v>
      </c>
      <c r="Z4">
        <v>15300.37898</v>
      </c>
      <c r="AA4">
        <v>7459.8669970000001</v>
      </c>
      <c r="AB4">
        <v>33840.856690000001</v>
      </c>
      <c r="AC4">
        <v>11276.76123</v>
      </c>
      <c r="AD4">
        <v>11708.64474</v>
      </c>
      <c r="AE4">
        <v>58564.142110000001</v>
      </c>
      <c r="AF4">
        <v>12553.045529999999</v>
      </c>
      <c r="AG4">
        <v>1721.010419</v>
      </c>
      <c r="AH4">
        <v>173220.54558999999</v>
      </c>
      <c r="AI4">
        <v>9002.7030350000005</v>
      </c>
      <c r="AJ4">
        <v>6753.012831</v>
      </c>
      <c r="AK4">
        <v>30648.022290000001</v>
      </c>
      <c r="AL4">
        <v>23896.961490000002</v>
      </c>
      <c r="AM4">
        <v>25900.554599999999</v>
      </c>
      <c r="AN4">
        <v>8038.2667389999997</v>
      </c>
      <c r="AO4">
        <v>14219.228999999999</v>
      </c>
      <c r="AP4">
        <v>33406.15062</v>
      </c>
      <c r="AQ4">
        <v>6787.4575089999998</v>
      </c>
      <c r="AR4">
        <v>45210.834020000002</v>
      </c>
      <c r="AS4">
        <v>11207.794900000001</v>
      </c>
      <c r="AT4">
        <v>26707.344560000001</v>
      </c>
      <c r="AU4">
        <v>5943</v>
      </c>
      <c r="AV4">
        <v>51069.655270000003</v>
      </c>
      <c r="AW4">
        <v>9696.0113590000001</v>
      </c>
      <c r="AX4">
        <v>10052.18895</v>
      </c>
      <c r="AY4">
        <v>13168.99468</v>
      </c>
      <c r="AZ4">
        <v>14093.02045</v>
      </c>
      <c r="BA4">
        <v>49513.581039999997</v>
      </c>
      <c r="BB4">
        <v>13042.359399999999</v>
      </c>
      <c r="BC4">
        <v>42642.545599999998</v>
      </c>
      <c r="BD4">
        <v>16912.005580000001</v>
      </c>
      <c r="BE4">
        <v>761.03913409999996</v>
      </c>
      <c r="BF4">
        <v>13186.57855</v>
      </c>
      <c r="BG4">
        <v>5801.4347770000004</v>
      </c>
      <c r="BH4">
        <v>54371.095630000003</v>
      </c>
      <c r="BI4">
        <v>16321.1129</v>
      </c>
      <c r="BJ4">
        <v>55005.176310000003</v>
      </c>
      <c r="BK4">
        <v>13010</v>
      </c>
      <c r="BL4">
        <v>4271.3476710000004</v>
      </c>
      <c r="BM4">
        <v>4489.3397670000004</v>
      </c>
      <c r="BN4">
        <v>7275.8809929999998</v>
      </c>
      <c r="BO4">
        <v>11285.28832</v>
      </c>
      <c r="BP4">
        <v>8558.0108060000002</v>
      </c>
      <c r="BQ4">
        <v>8398</v>
      </c>
      <c r="BR4">
        <v>9607.0576390000006</v>
      </c>
      <c r="BS4">
        <v>7376.0511829999996</v>
      </c>
      <c r="BT4">
        <v>44142.013290000003</v>
      </c>
      <c r="BU4">
        <v>7795.0272420000001</v>
      </c>
      <c r="BV4">
        <v>19896.611959999998</v>
      </c>
      <c r="BW4">
        <v>7802.8752510000004</v>
      </c>
      <c r="BX4">
        <v>34209.820169999999</v>
      </c>
      <c r="BY4">
        <v>14730.53296</v>
      </c>
      <c r="BZ4">
        <v>15525.52485</v>
      </c>
      <c r="CA4">
        <v>2544.015089</v>
      </c>
    </row>
    <row r="5" spans="1:79" ht="15">
      <c r="A5" s="57">
        <v>3</v>
      </c>
      <c r="B5">
        <v>27590.774799999999</v>
      </c>
      <c r="C5">
        <v>57665.53357</v>
      </c>
      <c r="D5">
        <v>32870.175040000002</v>
      </c>
      <c r="E5">
        <v>20449.031159999999</v>
      </c>
      <c r="F5">
        <v>33129.996630000001</v>
      </c>
      <c r="G5">
        <v>14464.43209</v>
      </c>
      <c r="H5">
        <v>10294.07231</v>
      </c>
      <c r="I5">
        <v>14420.013419999999</v>
      </c>
      <c r="J5">
        <v>12645.025299999999</v>
      </c>
      <c r="K5">
        <v>15814</v>
      </c>
      <c r="L5">
        <v>13404.238729999999</v>
      </c>
      <c r="M5">
        <v>14168.025519999999</v>
      </c>
      <c r="N5">
        <v>28244.371299999999</v>
      </c>
      <c r="O5">
        <v>13663.627210000001</v>
      </c>
      <c r="P5">
        <v>20644</v>
      </c>
      <c r="Q5">
        <v>31947</v>
      </c>
      <c r="R5">
        <v>10386.66084</v>
      </c>
      <c r="S5">
        <v>32286.559000000001</v>
      </c>
      <c r="T5">
        <v>9116.1152559999991</v>
      </c>
      <c r="U5">
        <v>10085</v>
      </c>
      <c r="V5">
        <v>13305.033579999999</v>
      </c>
      <c r="W5">
        <v>9888.6682390000005</v>
      </c>
      <c r="X5">
        <v>3729.3834120000001</v>
      </c>
      <c r="Y5">
        <v>33860.96183</v>
      </c>
      <c r="Z5">
        <v>14198.282450000001</v>
      </c>
      <c r="AA5">
        <v>7138.8300140000001</v>
      </c>
      <c r="AB5">
        <v>32002.12976</v>
      </c>
      <c r="AC5">
        <v>10501.10664</v>
      </c>
      <c r="AD5">
        <v>11187.0888</v>
      </c>
      <c r="AE5">
        <v>54770.955609999997</v>
      </c>
      <c r="AF5">
        <v>11866.042100000001</v>
      </c>
      <c r="AG5">
        <v>1686.009888</v>
      </c>
      <c r="AH5">
        <v>164756.89921999999</v>
      </c>
      <c r="AI5">
        <v>8633.6322799999998</v>
      </c>
      <c r="AJ5">
        <v>6739.0127110000003</v>
      </c>
      <c r="AK5">
        <v>27988.020120000001</v>
      </c>
      <c r="AL5">
        <v>22592.74209</v>
      </c>
      <c r="AM5">
        <v>24662.967530000002</v>
      </c>
      <c r="AN5">
        <v>7613.2517449999996</v>
      </c>
      <c r="AO5">
        <v>13561.0414</v>
      </c>
      <c r="AP5">
        <v>31179.83322</v>
      </c>
      <c r="AQ5">
        <v>6534.4454569999998</v>
      </c>
      <c r="AR5">
        <v>43478.357669999998</v>
      </c>
      <c r="AS5">
        <v>10573.6764</v>
      </c>
      <c r="AT5">
        <v>25754.82749</v>
      </c>
      <c r="AU5">
        <v>5722</v>
      </c>
      <c r="AV5">
        <v>47894.083469999998</v>
      </c>
      <c r="AW5">
        <v>9163.0106469999992</v>
      </c>
      <c r="AX5">
        <v>9718.151323</v>
      </c>
      <c r="AY5">
        <v>12362.924580000001</v>
      </c>
      <c r="AZ5">
        <v>13073.01892</v>
      </c>
      <c r="BA5">
        <v>47128.088629999998</v>
      </c>
      <c r="BB5">
        <v>11905.32899</v>
      </c>
      <c r="BC5">
        <v>39677.506889999997</v>
      </c>
      <c r="BD5">
        <v>15752.67067</v>
      </c>
      <c r="BE5">
        <v>747.03956470000003</v>
      </c>
      <c r="BF5">
        <v>12527.52226</v>
      </c>
      <c r="BG5">
        <v>5449.3909610000001</v>
      </c>
      <c r="BH5">
        <v>51136.639690000004</v>
      </c>
      <c r="BI5">
        <v>15396.107889999999</v>
      </c>
      <c r="BJ5">
        <v>51917.164100000002</v>
      </c>
      <c r="BK5">
        <v>12568</v>
      </c>
      <c r="BL5">
        <v>3963.9325410000001</v>
      </c>
      <c r="BM5">
        <v>4234.3215689999997</v>
      </c>
      <c r="BN5">
        <v>6969.7261209999997</v>
      </c>
      <c r="BO5">
        <v>10879.231739999999</v>
      </c>
      <c r="BP5">
        <v>8202.0101959999993</v>
      </c>
      <c r="BQ5">
        <v>7916</v>
      </c>
      <c r="BR5">
        <v>9798.0576369999999</v>
      </c>
      <c r="BS5">
        <v>7097.0495780000001</v>
      </c>
      <c r="BT5">
        <v>40965.012289999999</v>
      </c>
      <c r="BU5">
        <v>7413.0250150000002</v>
      </c>
      <c r="BV5">
        <v>19183.39633</v>
      </c>
      <c r="BW5">
        <v>7186.8081570000004</v>
      </c>
      <c r="BX5">
        <v>31259.749449999999</v>
      </c>
      <c r="BY5">
        <v>14509.525439999999</v>
      </c>
      <c r="BZ5">
        <v>15411.507449999999</v>
      </c>
      <c r="CA5">
        <v>2349.0161229999999</v>
      </c>
    </row>
    <row r="6" spans="1:79" ht="15">
      <c r="A6" s="57">
        <v>4</v>
      </c>
      <c r="B6">
        <v>24617.62112</v>
      </c>
      <c r="C6">
        <v>53905.182200000003</v>
      </c>
      <c r="D6">
        <v>30095.968069999999</v>
      </c>
      <c r="E6">
        <v>19029.02893</v>
      </c>
      <c r="F6">
        <v>29950.78543</v>
      </c>
      <c r="G6">
        <v>13793.23229</v>
      </c>
      <c r="H6">
        <v>9642.0677579999992</v>
      </c>
      <c r="I6">
        <v>13111.0121</v>
      </c>
      <c r="J6">
        <v>11422.02295</v>
      </c>
      <c r="K6">
        <v>14640</v>
      </c>
      <c r="L6">
        <v>12131.21363</v>
      </c>
      <c r="M6">
        <v>13224.02354</v>
      </c>
      <c r="N6">
        <v>26074.280510000001</v>
      </c>
      <c r="O6">
        <v>12767.88321</v>
      </c>
      <c r="P6">
        <v>19099</v>
      </c>
      <c r="Q6">
        <v>29848</v>
      </c>
      <c r="R6">
        <v>9574.6084649999993</v>
      </c>
      <c r="S6">
        <v>28611.090319999999</v>
      </c>
      <c r="T6">
        <v>8044.1009409999997</v>
      </c>
      <c r="U6">
        <v>9306</v>
      </c>
      <c r="V6">
        <v>12258.95688</v>
      </c>
      <c r="W6">
        <v>9078.6127949999991</v>
      </c>
      <c r="X6">
        <v>3602.3604049999999</v>
      </c>
      <c r="Y6">
        <v>31545.847549999999</v>
      </c>
      <c r="Z6">
        <v>13003.177589999999</v>
      </c>
      <c r="AA6">
        <v>6565.7632880000001</v>
      </c>
      <c r="AB6">
        <v>30047.52577</v>
      </c>
      <c r="AC6">
        <v>9398.1973259999995</v>
      </c>
      <c r="AD6">
        <v>9932.3164610000003</v>
      </c>
      <c r="AE6">
        <v>51651.560830000002</v>
      </c>
      <c r="AF6">
        <v>11370.04153</v>
      </c>
      <c r="AG6">
        <v>1708.0102119999999</v>
      </c>
      <c r="AH6">
        <v>159936.91878000001</v>
      </c>
      <c r="AI6">
        <v>8200.5528300000005</v>
      </c>
      <c r="AJ6">
        <v>6164.0113419999998</v>
      </c>
      <c r="AK6">
        <v>25730.018619999999</v>
      </c>
      <c r="AL6">
        <v>20311.994559999999</v>
      </c>
      <c r="AM6">
        <v>21961.16951</v>
      </c>
      <c r="AN6">
        <v>7151.2435530000002</v>
      </c>
      <c r="AO6">
        <v>12118.64652</v>
      </c>
      <c r="AP6">
        <v>28152.416649999999</v>
      </c>
      <c r="AQ6">
        <v>6066.4153310000002</v>
      </c>
      <c r="AR6">
        <v>41110.939630000001</v>
      </c>
      <c r="AS6">
        <v>9600.5334000000003</v>
      </c>
      <c r="AT6">
        <v>23234.78686</v>
      </c>
      <c r="AU6">
        <v>5478</v>
      </c>
      <c r="AV6">
        <v>44702.810189999997</v>
      </c>
      <c r="AW6">
        <v>8580.0098940000007</v>
      </c>
      <c r="AX6">
        <v>8944.0721460000004</v>
      </c>
      <c r="AY6">
        <v>11374.85693</v>
      </c>
      <c r="AZ6">
        <v>12539.018410000001</v>
      </c>
      <c r="BA6">
        <v>43564.37212</v>
      </c>
      <c r="BB6">
        <v>11164.30826</v>
      </c>
      <c r="BC6">
        <v>36167.465400000001</v>
      </c>
      <c r="BD6">
        <v>14633.23669</v>
      </c>
      <c r="BE6">
        <v>704.03491369999995</v>
      </c>
      <c r="BF6">
        <v>11913.71797</v>
      </c>
      <c r="BG6">
        <v>4818.3669110000001</v>
      </c>
      <c r="BH6">
        <v>44511.877119999997</v>
      </c>
      <c r="BI6">
        <v>13900.0977</v>
      </c>
      <c r="BJ6">
        <v>47803.150959999999</v>
      </c>
      <c r="BK6">
        <v>10544</v>
      </c>
      <c r="BL6">
        <v>3246.5074679999998</v>
      </c>
      <c r="BM6">
        <v>3697.2995900000001</v>
      </c>
      <c r="BN6">
        <v>6493.5990590000001</v>
      </c>
      <c r="BO6">
        <v>10134.086600000001</v>
      </c>
      <c r="BP6">
        <v>7375.0086760000004</v>
      </c>
      <c r="BQ6">
        <v>7404</v>
      </c>
      <c r="BR6">
        <v>8568.0499400000008</v>
      </c>
      <c r="BS6">
        <v>6085.0410099999999</v>
      </c>
      <c r="BT6">
        <v>37523.011259999999</v>
      </c>
      <c r="BU6">
        <v>5861.0197079999998</v>
      </c>
      <c r="BV6">
        <v>16800.563340000001</v>
      </c>
      <c r="BW6">
        <v>6326.7205700000004</v>
      </c>
      <c r="BX6">
        <v>28791.691139999999</v>
      </c>
      <c r="BY6">
        <v>12858.014520000001</v>
      </c>
      <c r="BZ6">
        <v>13645.47286</v>
      </c>
      <c r="CA6">
        <v>2138.0124019999998</v>
      </c>
    </row>
    <row r="7" spans="1:79" ht="15">
      <c r="A7" s="57">
        <v>5</v>
      </c>
      <c r="B7">
        <v>25248.65237</v>
      </c>
      <c r="C7">
        <v>54647.309990000002</v>
      </c>
      <c r="D7">
        <v>30090.942599999998</v>
      </c>
      <c r="E7">
        <v>19462.029630000001</v>
      </c>
      <c r="F7">
        <v>30813.810300000001</v>
      </c>
      <c r="G7">
        <v>13765.24217</v>
      </c>
      <c r="H7">
        <v>9886.0693260000007</v>
      </c>
      <c r="I7">
        <v>13044.01201</v>
      </c>
      <c r="J7">
        <v>11140.02269</v>
      </c>
      <c r="K7">
        <v>13841</v>
      </c>
      <c r="L7">
        <v>12025.21063</v>
      </c>
      <c r="M7">
        <v>13055.02399</v>
      </c>
      <c r="N7">
        <v>25955.283769999998</v>
      </c>
      <c r="O7">
        <v>12468.37283</v>
      </c>
      <c r="P7">
        <v>19294</v>
      </c>
      <c r="Q7">
        <v>29674</v>
      </c>
      <c r="R7">
        <v>9442.6041110000006</v>
      </c>
      <c r="S7">
        <v>27930.58757</v>
      </c>
      <c r="T7">
        <v>8290.1012659999997</v>
      </c>
      <c r="U7">
        <v>9087</v>
      </c>
      <c r="V7">
        <v>12221.95558</v>
      </c>
      <c r="W7">
        <v>8962.6020100000005</v>
      </c>
      <c r="X7">
        <v>3648.3676190000001</v>
      </c>
      <c r="Y7">
        <v>31157.8187</v>
      </c>
      <c r="Z7">
        <v>12606.14644</v>
      </c>
      <c r="AA7">
        <v>6546.7654000000002</v>
      </c>
      <c r="AB7">
        <v>29886.568490000001</v>
      </c>
      <c r="AC7">
        <v>9394.2686630000007</v>
      </c>
      <c r="AD7">
        <v>9656.1355270000004</v>
      </c>
      <c r="AE7">
        <v>52704.531799999997</v>
      </c>
      <c r="AF7">
        <v>11236.040650000001</v>
      </c>
      <c r="AG7">
        <v>1732.0102890000001</v>
      </c>
      <c r="AH7">
        <v>167117.12654999999</v>
      </c>
      <c r="AI7">
        <v>8103.5320549999997</v>
      </c>
      <c r="AJ7">
        <v>5953.0114030000004</v>
      </c>
      <c r="AK7">
        <v>26292.019069999998</v>
      </c>
      <c r="AL7">
        <v>20167.85355</v>
      </c>
      <c r="AM7">
        <v>21209.901379999999</v>
      </c>
      <c r="AN7">
        <v>6884.2331320000003</v>
      </c>
      <c r="AO7">
        <v>12068.644550000001</v>
      </c>
      <c r="AP7">
        <v>28118.43046</v>
      </c>
      <c r="AQ7">
        <v>6016.4085770000002</v>
      </c>
      <c r="AR7">
        <v>41129.065540000003</v>
      </c>
      <c r="AS7">
        <v>9713.5641090000008</v>
      </c>
      <c r="AT7">
        <v>23451.9552</v>
      </c>
      <c r="AU7">
        <v>5607</v>
      </c>
      <c r="AV7">
        <v>43944.47971</v>
      </c>
      <c r="AW7">
        <v>8350.0099499999997</v>
      </c>
      <c r="AX7">
        <v>9348.1286209999998</v>
      </c>
      <c r="AY7">
        <v>11269.856030000001</v>
      </c>
      <c r="AZ7">
        <v>12429.01858</v>
      </c>
      <c r="BA7">
        <v>43408.380850000001</v>
      </c>
      <c r="BB7">
        <v>11067.305539999999</v>
      </c>
      <c r="BC7">
        <v>35605.459510000001</v>
      </c>
      <c r="BD7">
        <v>14289.140219999999</v>
      </c>
      <c r="BE7">
        <v>785.04085699999996</v>
      </c>
      <c r="BF7">
        <v>11835.91396</v>
      </c>
      <c r="BG7">
        <v>4906.3701870000004</v>
      </c>
      <c r="BH7">
        <v>44078.861530000002</v>
      </c>
      <c r="BI7">
        <v>13200.0929</v>
      </c>
      <c r="BJ7">
        <v>49954.154210000001</v>
      </c>
      <c r="BK7">
        <v>10708</v>
      </c>
      <c r="BL7">
        <v>3412.9278869999998</v>
      </c>
      <c r="BM7">
        <v>3690.2880839999998</v>
      </c>
      <c r="BN7">
        <v>6433.530154</v>
      </c>
      <c r="BO7">
        <v>10065.06848</v>
      </c>
      <c r="BP7">
        <v>7240.0093779999997</v>
      </c>
      <c r="BQ7">
        <v>7438</v>
      </c>
      <c r="BR7">
        <v>8501.0497429999996</v>
      </c>
      <c r="BS7">
        <v>6389.0418079999999</v>
      </c>
      <c r="BT7">
        <v>37887.011440000002</v>
      </c>
      <c r="BU7">
        <v>5759.0191080000004</v>
      </c>
      <c r="BV7">
        <v>16511.477470000002</v>
      </c>
      <c r="BW7">
        <v>6172.7063770000004</v>
      </c>
      <c r="BX7">
        <v>30000.724610000001</v>
      </c>
      <c r="BY7">
        <v>12596.952160000001</v>
      </c>
      <c r="BZ7">
        <v>13651.478059999999</v>
      </c>
      <c r="CA7">
        <v>2110.0123680000002</v>
      </c>
    </row>
    <row r="8" spans="1:79" ht="15">
      <c r="A8" s="57">
        <v>6</v>
      </c>
      <c r="B8">
        <v>26146.67913</v>
      </c>
      <c r="C8">
        <v>54848.258549999999</v>
      </c>
      <c r="D8">
        <v>30896.32634</v>
      </c>
      <c r="E8">
        <v>19620.029559999999</v>
      </c>
      <c r="F8">
        <v>30183.809160000001</v>
      </c>
      <c r="G8">
        <v>13892.288989999999</v>
      </c>
      <c r="H8">
        <v>10021.070680000001</v>
      </c>
      <c r="I8">
        <v>13414.012409999999</v>
      </c>
      <c r="J8">
        <v>11397.023789999999</v>
      </c>
      <c r="K8">
        <v>14109</v>
      </c>
      <c r="L8">
        <v>12186.216630000001</v>
      </c>
      <c r="M8">
        <v>13267.02405</v>
      </c>
      <c r="N8">
        <v>25223.241279999998</v>
      </c>
      <c r="O8">
        <v>12873.91763</v>
      </c>
      <c r="P8">
        <v>20112</v>
      </c>
      <c r="Q8">
        <v>30094</v>
      </c>
      <c r="R8">
        <v>9709.6198079999995</v>
      </c>
      <c r="S8">
        <v>28831.34503</v>
      </c>
      <c r="T8">
        <v>8005.0928860000004</v>
      </c>
      <c r="U8">
        <v>9337</v>
      </c>
      <c r="V8">
        <v>12398.97538</v>
      </c>
      <c r="W8">
        <v>9217.6235099999994</v>
      </c>
      <c r="X8">
        <v>3521.355176</v>
      </c>
      <c r="Y8">
        <v>30009.749400000001</v>
      </c>
      <c r="Z8">
        <v>12862.164650000001</v>
      </c>
      <c r="AA8">
        <v>6716.7800740000002</v>
      </c>
      <c r="AB8">
        <v>30694.819589999999</v>
      </c>
      <c r="AC8">
        <v>9610.3544380000003</v>
      </c>
      <c r="AD8">
        <v>10145.35514</v>
      </c>
      <c r="AE8">
        <v>53559.958680000003</v>
      </c>
      <c r="AF8">
        <v>11145.041310000001</v>
      </c>
      <c r="AG8">
        <v>1812.010781</v>
      </c>
      <c r="AH8">
        <v>159610.97487999999</v>
      </c>
      <c r="AI8">
        <v>8417.593648</v>
      </c>
      <c r="AJ8">
        <v>6091.011383</v>
      </c>
      <c r="AK8">
        <v>26802.019270000001</v>
      </c>
      <c r="AL8">
        <v>20351.061559999998</v>
      </c>
      <c r="AM8">
        <v>22101.18779</v>
      </c>
      <c r="AN8">
        <v>7311.253248</v>
      </c>
      <c r="AO8">
        <v>12215.687889999999</v>
      </c>
      <c r="AP8">
        <v>29292.60469</v>
      </c>
      <c r="AQ8">
        <v>6237.4304519999996</v>
      </c>
      <c r="AR8">
        <v>40912.871829999996</v>
      </c>
      <c r="AS8">
        <v>9817.5795390000003</v>
      </c>
      <c r="AT8">
        <v>23766.152580000002</v>
      </c>
      <c r="AU8">
        <v>5647</v>
      </c>
      <c r="AV8">
        <v>44925.882160000001</v>
      </c>
      <c r="AW8">
        <v>8577.0101369999993</v>
      </c>
      <c r="AX8">
        <v>9439.1339189999999</v>
      </c>
      <c r="AY8">
        <v>11398.849480000001</v>
      </c>
      <c r="AZ8">
        <v>12851.019029999999</v>
      </c>
      <c r="BA8">
        <v>43317.334210000001</v>
      </c>
      <c r="BB8">
        <v>11486.31746</v>
      </c>
      <c r="BC8">
        <v>36318.466959999998</v>
      </c>
      <c r="BD8">
        <v>14589.166279999999</v>
      </c>
      <c r="BE8">
        <v>794.03882550000003</v>
      </c>
      <c r="BF8">
        <v>11990.23359</v>
      </c>
      <c r="BG8">
        <v>4893.3678110000001</v>
      </c>
      <c r="BH8">
        <v>44888.851990000003</v>
      </c>
      <c r="BI8">
        <v>12979.091920000001</v>
      </c>
      <c r="BJ8">
        <v>47263.149980000002</v>
      </c>
      <c r="BK8">
        <v>10245</v>
      </c>
      <c r="BL8">
        <v>3344.6292480000002</v>
      </c>
      <c r="BM8">
        <v>3718.292809</v>
      </c>
      <c r="BN8">
        <v>6744.676211</v>
      </c>
      <c r="BO8">
        <v>10465.16893</v>
      </c>
      <c r="BP8">
        <v>7377.0089790000002</v>
      </c>
      <c r="BQ8">
        <v>7623</v>
      </c>
      <c r="BR8">
        <v>8417.0498619999998</v>
      </c>
      <c r="BS8">
        <v>6132.0416729999997</v>
      </c>
      <c r="BT8">
        <v>38486.011570000002</v>
      </c>
      <c r="BU8">
        <v>5836.0198680000003</v>
      </c>
      <c r="BV8">
        <v>17380.783619999998</v>
      </c>
      <c r="BW8">
        <v>6202.7098980000001</v>
      </c>
      <c r="BX8">
        <v>28744.685890000001</v>
      </c>
      <c r="BY8">
        <v>13095.0915</v>
      </c>
      <c r="BZ8">
        <v>14311.502179999999</v>
      </c>
      <c r="CA8">
        <v>2132.012127</v>
      </c>
    </row>
    <row r="9" spans="1:79" ht="15">
      <c r="A9" s="57">
        <v>7</v>
      </c>
      <c r="B9">
        <v>26264.67222</v>
      </c>
      <c r="C9">
        <v>54689.182739999997</v>
      </c>
      <c r="D9">
        <v>30935.426759999998</v>
      </c>
      <c r="E9">
        <v>19626.02965</v>
      </c>
      <c r="F9">
        <v>29862.787219999998</v>
      </c>
      <c r="G9">
        <v>13456.093769999999</v>
      </c>
      <c r="H9">
        <v>9947.0699239999994</v>
      </c>
      <c r="I9">
        <v>13232.012129999999</v>
      </c>
      <c r="J9">
        <v>11103.02262</v>
      </c>
      <c r="K9">
        <v>14266</v>
      </c>
      <c r="L9">
        <v>11916.210859999999</v>
      </c>
      <c r="M9">
        <v>13336.024659999999</v>
      </c>
      <c r="N9">
        <v>24988.233670000001</v>
      </c>
      <c r="O9">
        <v>12605.54169</v>
      </c>
      <c r="P9">
        <v>19451</v>
      </c>
      <c r="Q9">
        <v>29863</v>
      </c>
      <c r="R9">
        <v>9813.6298879999995</v>
      </c>
      <c r="S9">
        <v>28733.304410000001</v>
      </c>
      <c r="T9">
        <v>7981.0971849999996</v>
      </c>
      <c r="U9">
        <v>9075</v>
      </c>
      <c r="V9">
        <v>12324.97932</v>
      </c>
      <c r="W9">
        <v>8994.6037980000001</v>
      </c>
      <c r="X9">
        <v>3532.354163</v>
      </c>
      <c r="Y9">
        <v>29865.74382</v>
      </c>
      <c r="Z9">
        <v>12399.126990000001</v>
      </c>
      <c r="AA9">
        <v>6604.7710059999999</v>
      </c>
      <c r="AB9">
        <v>30338.71343</v>
      </c>
      <c r="AC9">
        <v>9262.0308729999997</v>
      </c>
      <c r="AD9">
        <v>10104.283149999999</v>
      </c>
      <c r="AE9">
        <v>54108.590949999998</v>
      </c>
      <c r="AF9">
        <v>10796.039559999999</v>
      </c>
      <c r="AG9">
        <v>1749.010483</v>
      </c>
      <c r="AH9">
        <v>157628.59656999999</v>
      </c>
      <c r="AI9">
        <v>8211.5556649999999</v>
      </c>
      <c r="AJ9">
        <v>6027.0114729999996</v>
      </c>
      <c r="AK9">
        <v>26620.018970000001</v>
      </c>
      <c r="AL9">
        <v>21016.050200000001</v>
      </c>
      <c r="AM9">
        <v>21939.154640000001</v>
      </c>
      <c r="AN9">
        <v>7240.2461830000002</v>
      </c>
      <c r="AO9">
        <v>11957.567230000001</v>
      </c>
      <c r="AP9">
        <v>29251.599590000002</v>
      </c>
      <c r="AQ9">
        <v>6221.4261109999998</v>
      </c>
      <c r="AR9">
        <v>40604.729729999999</v>
      </c>
      <c r="AS9">
        <v>9835.5845239999999</v>
      </c>
      <c r="AT9">
        <v>23428.97579</v>
      </c>
      <c r="AU9">
        <v>5422</v>
      </c>
      <c r="AV9">
        <v>44179.64847</v>
      </c>
      <c r="AW9">
        <v>8641.0103359999994</v>
      </c>
      <c r="AX9">
        <v>9408.1138429999992</v>
      </c>
      <c r="AY9">
        <v>10679.795899999999</v>
      </c>
      <c r="AZ9">
        <v>12676.01845</v>
      </c>
      <c r="BA9">
        <v>42352.168089999999</v>
      </c>
      <c r="BB9">
        <v>11606.32005</v>
      </c>
      <c r="BC9">
        <v>35621.458740000002</v>
      </c>
      <c r="BD9">
        <v>14218.02583</v>
      </c>
      <c r="BE9">
        <v>728.0377939</v>
      </c>
      <c r="BF9">
        <v>11816.575049999999</v>
      </c>
      <c r="BG9">
        <v>4765.3555960000003</v>
      </c>
      <c r="BH9">
        <v>44686.813529999999</v>
      </c>
      <c r="BI9">
        <v>12690.090050000001</v>
      </c>
      <c r="BJ9">
        <v>48116.152289999998</v>
      </c>
      <c r="BK9">
        <v>10194</v>
      </c>
      <c r="BL9">
        <v>3250.745962</v>
      </c>
      <c r="BM9">
        <v>3606.281778</v>
      </c>
      <c r="BN9">
        <v>6695.6506419999996</v>
      </c>
      <c r="BO9">
        <v>10395.154839999999</v>
      </c>
      <c r="BP9">
        <v>7220.008597</v>
      </c>
      <c r="BQ9">
        <v>7388</v>
      </c>
      <c r="BR9">
        <v>8529.0492429999995</v>
      </c>
      <c r="BS9">
        <v>5743.0378700000001</v>
      </c>
      <c r="BT9">
        <v>38396.011489999997</v>
      </c>
      <c r="BU9">
        <v>5898.0191880000002</v>
      </c>
      <c r="BV9">
        <v>17081.663349999999</v>
      </c>
      <c r="BW9">
        <v>6255.71569</v>
      </c>
      <c r="BX9">
        <v>28062.678189999999</v>
      </c>
      <c r="BY9">
        <v>12657.940420000001</v>
      </c>
      <c r="BZ9">
        <v>13766.48856</v>
      </c>
      <c r="CA9">
        <v>2140.0130570000001</v>
      </c>
    </row>
    <row r="10" spans="1:79" ht="15">
      <c r="A10" s="57">
        <v>8</v>
      </c>
      <c r="B10">
        <v>25063.580180000001</v>
      </c>
      <c r="C10">
        <v>52450.964249999997</v>
      </c>
      <c r="D10">
        <v>29844.943670000001</v>
      </c>
      <c r="E10">
        <v>19019.028780000001</v>
      </c>
      <c r="F10">
        <v>28548.712680000001</v>
      </c>
      <c r="G10">
        <v>12527.73625</v>
      </c>
      <c r="H10">
        <v>9376.0657410000003</v>
      </c>
      <c r="I10">
        <v>12896.01182</v>
      </c>
      <c r="J10">
        <v>10647.02169</v>
      </c>
      <c r="K10">
        <v>13639</v>
      </c>
      <c r="L10">
        <v>11500.20457</v>
      </c>
      <c r="M10">
        <v>12546.02305</v>
      </c>
      <c r="N10">
        <v>24489.20131</v>
      </c>
      <c r="O10">
        <v>12209.941849999999</v>
      </c>
      <c r="P10">
        <v>18928</v>
      </c>
      <c r="Q10">
        <v>28498</v>
      </c>
      <c r="R10">
        <v>9241.5944689999997</v>
      </c>
      <c r="S10">
        <v>27703.502919999999</v>
      </c>
      <c r="T10">
        <v>7917.0950439999997</v>
      </c>
      <c r="U10">
        <v>8870</v>
      </c>
      <c r="V10">
        <v>11869.945019999999</v>
      </c>
      <c r="W10">
        <v>8816.5934199999992</v>
      </c>
      <c r="X10">
        <v>3543.354797</v>
      </c>
      <c r="Y10">
        <v>28778.681349999999</v>
      </c>
      <c r="Z10">
        <v>12430.11932</v>
      </c>
      <c r="AA10">
        <v>6438.7462489999998</v>
      </c>
      <c r="AB10">
        <v>29014.2166</v>
      </c>
      <c r="AC10">
        <v>9435.0229170000002</v>
      </c>
      <c r="AD10">
        <v>9725.0088080000005</v>
      </c>
      <c r="AE10">
        <v>50855.925159999999</v>
      </c>
      <c r="AF10">
        <v>10738.03966</v>
      </c>
      <c r="AG10">
        <v>1682.0097969999999</v>
      </c>
      <c r="AH10">
        <v>151680.47000999999</v>
      </c>
      <c r="AI10">
        <v>8251.5638999999992</v>
      </c>
      <c r="AJ10">
        <v>5857.0111710000001</v>
      </c>
      <c r="AK10">
        <v>25302.017879999999</v>
      </c>
      <c r="AL10">
        <v>19059.551719999999</v>
      </c>
      <c r="AM10">
        <v>21815.035230000001</v>
      </c>
      <c r="AN10">
        <v>7065.241</v>
      </c>
      <c r="AO10">
        <v>11427.37853</v>
      </c>
      <c r="AP10">
        <v>28912.48905</v>
      </c>
      <c r="AQ10">
        <v>5952.4072450000003</v>
      </c>
      <c r="AR10">
        <v>39277.474990000002</v>
      </c>
      <c r="AS10">
        <v>9380.5089769999995</v>
      </c>
      <c r="AT10">
        <v>22647.564289999998</v>
      </c>
      <c r="AU10">
        <v>5110</v>
      </c>
      <c r="AV10">
        <v>42318.79378</v>
      </c>
      <c r="AW10">
        <v>8152.0095490000003</v>
      </c>
      <c r="AX10">
        <v>8935.0576259999998</v>
      </c>
      <c r="AY10">
        <v>10586.78837</v>
      </c>
      <c r="AZ10">
        <v>12238.018179999999</v>
      </c>
      <c r="BA10">
        <v>41081.854950000001</v>
      </c>
      <c r="BB10">
        <v>11408.314979999999</v>
      </c>
      <c r="BC10">
        <v>34802.448600000003</v>
      </c>
      <c r="BD10">
        <v>13850.8143</v>
      </c>
      <c r="BE10">
        <v>688.03185980000001</v>
      </c>
      <c r="BF10">
        <v>11347.33065</v>
      </c>
      <c r="BG10">
        <v>4540.3335960000004</v>
      </c>
      <c r="BH10">
        <v>44766.806060000003</v>
      </c>
      <c r="BI10">
        <v>12318.086859999999</v>
      </c>
      <c r="BJ10">
        <v>46782.149890000001</v>
      </c>
      <c r="BK10">
        <v>9972</v>
      </c>
      <c r="BL10">
        <v>3076.523342</v>
      </c>
      <c r="BM10">
        <v>3304.2596990000002</v>
      </c>
      <c r="BN10">
        <v>6652.6169879999998</v>
      </c>
      <c r="BO10">
        <v>10110.09807</v>
      </c>
      <c r="BP10">
        <v>6932.0083809999996</v>
      </c>
      <c r="BQ10">
        <v>6990</v>
      </c>
      <c r="BR10">
        <v>8318.0488920000007</v>
      </c>
      <c r="BS10">
        <v>5662.037918</v>
      </c>
      <c r="BT10">
        <v>38411.011339999997</v>
      </c>
      <c r="BU10">
        <v>5463.0185750000001</v>
      </c>
      <c r="BV10">
        <v>16729.43737</v>
      </c>
      <c r="BW10">
        <v>5934.6784660000003</v>
      </c>
      <c r="BX10">
        <v>26867.646270000001</v>
      </c>
      <c r="BY10">
        <v>12456.86376</v>
      </c>
      <c r="BZ10">
        <v>13298.461799999999</v>
      </c>
      <c r="CA10">
        <v>2005.0112999999999</v>
      </c>
    </row>
    <row r="11" spans="1:79" ht="15">
      <c r="A11" s="57">
        <v>9</v>
      </c>
      <c r="B11">
        <v>23291.463489999998</v>
      </c>
      <c r="C11">
        <v>49353.553760000003</v>
      </c>
      <c r="D11">
        <v>27972.856390000001</v>
      </c>
      <c r="E11">
        <v>17887.027030000001</v>
      </c>
      <c r="F11">
        <v>26860.617490000001</v>
      </c>
      <c r="G11">
        <v>12063.572700000001</v>
      </c>
      <c r="H11">
        <v>8785.0617299999994</v>
      </c>
      <c r="I11">
        <v>12067.01118</v>
      </c>
      <c r="J11">
        <v>9667.0192669999997</v>
      </c>
      <c r="K11">
        <v>12632</v>
      </c>
      <c r="L11">
        <v>10776.19246</v>
      </c>
      <c r="M11">
        <v>12097.02219</v>
      </c>
      <c r="N11">
        <v>22938.12313</v>
      </c>
      <c r="O11">
        <v>11483.95471</v>
      </c>
      <c r="P11">
        <v>18411</v>
      </c>
      <c r="Q11">
        <v>26890</v>
      </c>
      <c r="R11">
        <v>8800.5629389999995</v>
      </c>
      <c r="S11">
        <v>26416.498459999999</v>
      </c>
      <c r="T11">
        <v>7215.0878679999996</v>
      </c>
      <c r="U11">
        <v>8374</v>
      </c>
      <c r="V11">
        <v>11181.87386</v>
      </c>
      <c r="W11">
        <v>8498.5739219999996</v>
      </c>
      <c r="X11">
        <v>3180.3158100000001</v>
      </c>
      <c r="Y11">
        <v>26892.56165</v>
      </c>
      <c r="Z11">
        <v>11355.01777</v>
      </c>
      <c r="AA11">
        <v>6160.7153840000001</v>
      </c>
      <c r="AB11">
        <v>25950.024529999999</v>
      </c>
      <c r="AC11">
        <v>8615.3045550000006</v>
      </c>
      <c r="AD11">
        <v>9681.9422680000007</v>
      </c>
      <c r="AE11">
        <v>47919.676229999997</v>
      </c>
      <c r="AF11">
        <v>10049.035819999999</v>
      </c>
      <c r="AG11">
        <v>1574.009409</v>
      </c>
      <c r="AH11">
        <v>146413.45439999999</v>
      </c>
      <c r="AI11">
        <v>7634.4440699999996</v>
      </c>
      <c r="AJ11">
        <v>5373.0096620000004</v>
      </c>
      <c r="AK11">
        <v>23154.016360000001</v>
      </c>
      <c r="AL11">
        <v>17310.445199999998</v>
      </c>
      <c r="AM11">
        <v>20064.135859999999</v>
      </c>
      <c r="AN11">
        <v>6676.2261079999998</v>
      </c>
      <c r="AO11">
        <v>10808.14061</v>
      </c>
      <c r="AP11">
        <v>26930.196980000001</v>
      </c>
      <c r="AQ11">
        <v>5665.3844300000001</v>
      </c>
      <c r="AR11">
        <v>36512.797100000003</v>
      </c>
      <c r="AS11">
        <v>8986.4277519999996</v>
      </c>
      <c r="AT11">
        <v>21533.953399999999</v>
      </c>
      <c r="AU11">
        <v>4774</v>
      </c>
      <c r="AV11">
        <v>39018.213940000001</v>
      </c>
      <c r="AW11">
        <v>7662.009008</v>
      </c>
      <c r="AX11">
        <v>8740.0200050000003</v>
      </c>
      <c r="AY11">
        <v>9797.7286650000005</v>
      </c>
      <c r="AZ11">
        <v>12004.01785</v>
      </c>
      <c r="BA11">
        <v>38090.17858</v>
      </c>
      <c r="BB11">
        <v>10476.288119999999</v>
      </c>
      <c r="BC11">
        <v>32515.41763</v>
      </c>
      <c r="BD11">
        <v>13029.394560000001</v>
      </c>
      <c r="BE11">
        <v>674.03460610000002</v>
      </c>
      <c r="BF11">
        <v>10914.99014</v>
      </c>
      <c r="BG11">
        <v>4324.3190329999998</v>
      </c>
      <c r="BH11">
        <v>41983.297409999999</v>
      </c>
      <c r="BI11">
        <v>11069.07726</v>
      </c>
      <c r="BJ11">
        <v>42913.13725</v>
      </c>
      <c r="BK11">
        <v>9443</v>
      </c>
      <c r="BL11">
        <v>2884.1138289999999</v>
      </c>
      <c r="BM11">
        <v>3168.2449649999999</v>
      </c>
      <c r="BN11">
        <v>6104.3636569999999</v>
      </c>
      <c r="BO11">
        <v>9290.9108290000004</v>
      </c>
      <c r="BP11">
        <v>6508.0076049999998</v>
      </c>
      <c r="BQ11">
        <v>6765</v>
      </c>
      <c r="BR11">
        <v>7895.0465270000004</v>
      </c>
      <c r="BS11">
        <v>5189.0343679999996</v>
      </c>
      <c r="BT11">
        <v>36162.010499999997</v>
      </c>
      <c r="BU11">
        <v>4766.0159080000003</v>
      </c>
      <c r="BV11">
        <v>15631.848669999999</v>
      </c>
      <c r="BW11">
        <v>5408.609058</v>
      </c>
      <c r="BX11">
        <v>23323.561450000001</v>
      </c>
      <c r="BY11">
        <v>11439.51182</v>
      </c>
      <c r="BZ11">
        <v>12662.432199999999</v>
      </c>
      <c r="CA11">
        <v>1880.011679</v>
      </c>
    </row>
    <row r="12" spans="1:79" ht="15">
      <c r="A12" s="57">
        <v>10</v>
      </c>
      <c r="B12">
        <v>23262.44182</v>
      </c>
      <c r="C12">
        <v>51824.953600000001</v>
      </c>
      <c r="D12">
        <v>27333.417740000001</v>
      </c>
      <c r="E12">
        <v>17518.02635</v>
      </c>
      <c r="F12">
        <v>29282.75057</v>
      </c>
      <c r="G12">
        <v>11426.367969999999</v>
      </c>
      <c r="H12">
        <v>8551.0603210000008</v>
      </c>
      <c r="I12">
        <v>11358.01016</v>
      </c>
      <c r="J12">
        <v>9549.0190999999995</v>
      </c>
      <c r="K12">
        <v>13291</v>
      </c>
      <c r="L12">
        <v>11093.199930000001</v>
      </c>
      <c r="M12">
        <v>11894.022070000001</v>
      </c>
      <c r="N12">
        <v>23919.181489999999</v>
      </c>
      <c r="O12">
        <v>11045.31149</v>
      </c>
      <c r="P12">
        <v>19292</v>
      </c>
      <c r="Q12">
        <v>27500</v>
      </c>
      <c r="R12">
        <v>8452.5355510000009</v>
      </c>
      <c r="S12">
        <v>25921.100030000001</v>
      </c>
      <c r="T12">
        <v>8090.0938969999997</v>
      </c>
      <c r="U12">
        <v>8457</v>
      </c>
      <c r="V12">
        <v>10977.853800000001</v>
      </c>
      <c r="W12">
        <v>8149.5472049999998</v>
      </c>
      <c r="X12">
        <v>3179.3208030000001</v>
      </c>
      <c r="Y12">
        <v>27259.581610000001</v>
      </c>
      <c r="Z12">
        <v>11478.015009999999</v>
      </c>
      <c r="AA12">
        <v>5886.6778940000004</v>
      </c>
      <c r="AB12">
        <v>26626.248530000001</v>
      </c>
      <c r="AC12">
        <v>8900.5044479999997</v>
      </c>
      <c r="AD12">
        <v>9986.0579880000005</v>
      </c>
      <c r="AE12">
        <v>48294.161899999999</v>
      </c>
      <c r="AF12">
        <v>10137.035470000001</v>
      </c>
      <c r="AG12">
        <v>1582.009552</v>
      </c>
      <c r="AH12">
        <v>156310.17519000001</v>
      </c>
      <c r="AI12">
        <v>7533.4290529999998</v>
      </c>
      <c r="AJ12">
        <v>5158.009532</v>
      </c>
      <c r="AK12">
        <v>22538.01585</v>
      </c>
      <c r="AL12">
        <v>17219.997770000002</v>
      </c>
      <c r="AM12">
        <v>20306.15796</v>
      </c>
      <c r="AN12">
        <v>6791.2255560000003</v>
      </c>
      <c r="AO12">
        <v>11382.3449</v>
      </c>
      <c r="AP12">
        <v>26270.964240000001</v>
      </c>
      <c r="AQ12">
        <v>5359.363636</v>
      </c>
      <c r="AR12">
        <v>39007.457390000003</v>
      </c>
      <c r="AS12">
        <v>8998.4272259999998</v>
      </c>
      <c r="AT12">
        <v>22632.477989999999</v>
      </c>
      <c r="AU12">
        <v>4821</v>
      </c>
      <c r="AV12">
        <v>37980.630469999996</v>
      </c>
      <c r="AW12">
        <v>7502.0088580000001</v>
      </c>
      <c r="AX12">
        <v>9401.1106579999996</v>
      </c>
      <c r="AY12">
        <v>10308.772999999999</v>
      </c>
      <c r="AZ12">
        <v>11802.0173</v>
      </c>
      <c r="BA12">
        <v>37196.989390000002</v>
      </c>
      <c r="BB12">
        <v>10921.300289999999</v>
      </c>
      <c r="BC12">
        <v>32697.41865</v>
      </c>
      <c r="BD12">
        <v>12914.330110000001</v>
      </c>
      <c r="BE12">
        <v>674.03485920000003</v>
      </c>
      <c r="BF12">
        <v>10103.78693</v>
      </c>
      <c r="BG12">
        <v>4345.3164589999997</v>
      </c>
      <c r="BH12">
        <v>41943.341090000002</v>
      </c>
      <c r="BI12">
        <v>11239.077649999999</v>
      </c>
      <c r="BJ12">
        <v>49979.154479999997</v>
      </c>
      <c r="BK12">
        <v>10927</v>
      </c>
      <c r="BL12">
        <v>2820.1789760000001</v>
      </c>
      <c r="BM12">
        <v>3082.249824</v>
      </c>
      <c r="BN12">
        <v>5929.3039120000003</v>
      </c>
      <c r="BO12">
        <v>9016.8541910000004</v>
      </c>
      <c r="BP12">
        <v>6515.007705</v>
      </c>
      <c r="BQ12">
        <v>7070</v>
      </c>
      <c r="BR12">
        <v>8639.0505799999992</v>
      </c>
      <c r="BS12">
        <v>5876.0387030000002</v>
      </c>
      <c r="BT12">
        <v>37127.010649999997</v>
      </c>
      <c r="BU12">
        <v>4758.0163350000003</v>
      </c>
      <c r="BV12">
        <v>15643.7477</v>
      </c>
      <c r="BW12">
        <v>5631.6300030000002</v>
      </c>
      <c r="BX12">
        <v>25055.600210000001</v>
      </c>
      <c r="BY12">
        <v>11840.639380000001</v>
      </c>
      <c r="BZ12">
        <v>13038.44644</v>
      </c>
      <c r="CA12">
        <v>1759.0111280000001</v>
      </c>
    </row>
    <row r="13" spans="1:79" ht="15">
      <c r="A13" s="57">
        <v>11</v>
      </c>
      <c r="B13">
        <v>21733.33223</v>
      </c>
      <c r="C13">
        <v>47131.332349999997</v>
      </c>
      <c r="D13">
        <v>26029.951799999999</v>
      </c>
      <c r="E13">
        <v>16162.02432</v>
      </c>
      <c r="F13">
        <v>27221.632399999999</v>
      </c>
      <c r="G13">
        <v>10838.09116</v>
      </c>
      <c r="H13">
        <v>8108.0572689999999</v>
      </c>
      <c r="I13">
        <v>10811.00952</v>
      </c>
      <c r="J13">
        <v>9114.0184329999993</v>
      </c>
      <c r="K13">
        <v>12376</v>
      </c>
      <c r="L13">
        <v>10823.197990000001</v>
      </c>
      <c r="M13">
        <v>11044.01987</v>
      </c>
      <c r="N13">
        <v>22221.0772</v>
      </c>
      <c r="O13">
        <v>10169.169879999999</v>
      </c>
      <c r="P13">
        <v>17892</v>
      </c>
      <c r="Q13">
        <v>26226</v>
      </c>
      <c r="R13">
        <v>7796.4947460000003</v>
      </c>
      <c r="S13">
        <v>24439.792730000001</v>
      </c>
      <c r="T13">
        <v>8058.0982819999999</v>
      </c>
      <c r="U13">
        <v>7888</v>
      </c>
      <c r="V13">
        <v>10685.821540000001</v>
      </c>
      <c r="W13">
        <v>7815.530737</v>
      </c>
      <c r="X13">
        <v>3155.3240449999998</v>
      </c>
      <c r="Y13">
        <v>24818.423330000001</v>
      </c>
      <c r="Z13">
        <v>11110.97417</v>
      </c>
      <c r="AA13">
        <v>5786.6631600000001</v>
      </c>
      <c r="AB13">
        <v>25303.71069</v>
      </c>
      <c r="AC13">
        <v>8515.8863419999998</v>
      </c>
      <c r="AD13">
        <v>9591.6108609999992</v>
      </c>
      <c r="AE13">
        <v>44511.09504</v>
      </c>
      <c r="AF13">
        <v>9654.0341819999994</v>
      </c>
      <c r="AG13">
        <v>1486.0086329999999</v>
      </c>
      <c r="AH13">
        <v>143981.76319999999</v>
      </c>
      <c r="AI13">
        <v>6995.3272280000001</v>
      </c>
      <c r="AJ13">
        <v>4988.0090790000004</v>
      </c>
      <c r="AK13">
        <v>21152.014910000002</v>
      </c>
      <c r="AL13">
        <v>16311.82459</v>
      </c>
      <c r="AM13">
        <v>18927.598770000001</v>
      </c>
      <c r="AN13">
        <v>6354.2080100000003</v>
      </c>
      <c r="AO13">
        <v>10916.117819999999</v>
      </c>
      <c r="AP13">
        <v>24872.709879999999</v>
      </c>
      <c r="AQ13">
        <v>5067.3424290000003</v>
      </c>
      <c r="AR13">
        <v>35265.5095</v>
      </c>
      <c r="AS13">
        <v>8891.4020110000001</v>
      </c>
      <c r="AT13">
        <v>21555.856670000001</v>
      </c>
      <c r="AU13">
        <v>4408</v>
      </c>
      <c r="AV13">
        <v>35994.662109999997</v>
      </c>
      <c r="AW13">
        <v>7209.008519</v>
      </c>
      <c r="AX13">
        <v>8665.0104219999994</v>
      </c>
      <c r="AY13">
        <v>9767.7261940000008</v>
      </c>
      <c r="AZ13">
        <v>11401.01633</v>
      </c>
      <c r="BA13">
        <v>35995.722820000003</v>
      </c>
      <c r="BB13">
        <v>10514.287340000001</v>
      </c>
      <c r="BC13">
        <v>30838.393510000002</v>
      </c>
      <c r="BD13">
        <v>12525.05379</v>
      </c>
      <c r="BE13">
        <v>656.03399530000002</v>
      </c>
      <c r="BF13">
        <v>9565.7377379999998</v>
      </c>
      <c r="BG13">
        <v>4187.3014309999999</v>
      </c>
      <c r="BH13">
        <v>40743.107199999999</v>
      </c>
      <c r="BI13">
        <v>10766.073109999999</v>
      </c>
      <c r="BJ13">
        <v>47370.147989999998</v>
      </c>
      <c r="BK13">
        <v>10421</v>
      </c>
      <c r="BL13">
        <v>2580.963827</v>
      </c>
      <c r="BM13">
        <v>3188.2426770000002</v>
      </c>
      <c r="BN13">
        <v>5441.0950210000001</v>
      </c>
      <c r="BO13">
        <v>8724.7722310000008</v>
      </c>
      <c r="BP13">
        <v>6241.0074969999996</v>
      </c>
      <c r="BQ13">
        <v>6767</v>
      </c>
      <c r="BR13">
        <v>8106.0486330000003</v>
      </c>
      <c r="BS13">
        <v>5405.0348620000004</v>
      </c>
      <c r="BT13">
        <v>36001.010190000001</v>
      </c>
      <c r="BU13">
        <v>4653.0155480000003</v>
      </c>
      <c r="BV13">
        <v>15100.429459999999</v>
      </c>
      <c r="BW13">
        <v>5137.5786239999998</v>
      </c>
      <c r="BX13">
        <v>25451.614460000001</v>
      </c>
      <c r="BY13">
        <v>11524.482169999999</v>
      </c>
      <c r="BZ13">
        <v>12297.41979</v>
      </c>
      <c r="CA13">
        <v>1681.01037</v>
      </c>
    </row>
    <row r="14" spans="1:79" ht="15">
      <c r="A14" s="57">
        <v>12</v>
      </c>
      <c r="B14">
        <v>21954.32805</v>
      </c>
      <c r="C14">
        <v>48693.500930000002</v>
      </c>
      <c r="D14">
        <v>27471.379089999999</v>
      </c>
      <c r="E14">
        <v>16772.025300000001</v>
      </c>
      <c r="F14">
        <v>28344.717519999998</v>
      </c>
      <c r="G14">
        <v>11774.443139999999</v>
      </c>
      <c r="H14">
        <v>8532.0601889999998</v>
      </c>
      <c r="I14">
        <v>11742.01035</v>
      </c>
      <c r="J14">
        <v>9345.0181690000009</v>
      </c>
      <c r="K14">
        <v>13133</v>
      </c>
      <c r="L14">
        <v>11356.20751</v>
      </c>
      <c r="M14">
        <v>11646.02131</v>
      </c>
      <c r="N14">
        <v>23096.110960000002</v>
      </c>
      <c r="O14">
        <v>10742.85086</v>
      </c>
      <c r="P14">
        <v>19005</v>
      </c>
      <c r="Q14">
        <v>27826</v>
      </c>
      <c r="R14">
        <v>8481.5378509999991</v>
      </c>
      <c r="S14">
        <v>25808.874970000001</v>
      </c>
      <c r="T14">
        <v>7793.0960260000002</v>
      </c>
      <c r="U14">
        <v>8301</v>
      </c>
      <c r="V14">
        <v>11314.87046</v>
      </c>
      <c r="W14">
        <v>8327.5663260000001</v>
      </c>
      <c r="X14">
        <v>3314.3317769999999</v>
      </c>
      <c r="Y14">
        <v>25897.491849999999</v>
      </c>
      <c r="Z14">
        <v>11778.026320000001</v>
      </c>
      <c r="AA14">
        <v>5847.6711930000001</v>
      </c>
      <c r="AB14">
        <v>26491.083770000001</v>
      </c>
      <c r="AC14">
        <v>8539.8724860000002</v>
      </c>
      <c r="AD14">
        <v>10040.87311</v>
      </c>
      <c r="AE14">
        <v>45885.12283</v>
      </c>
      <c r="AF14">
        <v>10170.034949999999</v>
      </c>
      <c r="AG14">
        <v>1591.009474</v>
      </c>
      <c r="AH14">
        <v>142843.72682000001</v>
      </c>
      <c r="AI14">
        <v>7368.3968279999999</v>
      </c>
      <c r="AJ14">
        <v>5505.0104920000003</v>
      </c>
      <c r="AK14">
        <v>21979.014920000001</v>
      </c>
      <c r="AL14">
        <v>18026.38622</v>
      </c>
      <c r="AM14">
        <v>20503.02405</v>
      </c>
      <c r="AN14">
        <v>6816.222025</v>
      </c>
      <c r="AO14">
        <v>11480.302739999999</v>
      </c>
      <c r="AP14">
        <v>26596.984700000001</v>
      </c>
      <c r="AQ14">
        <v>5443.3628820000004</v>
      </c>
      <c r="AR14">
        <v>37217.954720000002</v>
      </c>
      <c r="AS14">
        <v>9413.4741090000007</v>
      </c>
      <c r="AT14">
        <v>22575.230060000002</v>
      </c>
      <c r="AU14">
        <v>4856</v>
      </c>
      <c r="AV14">
        <v>37950.553019999999</v>
      </c>
      <c r="AW14">
        <v>7667.0086439999995</v>
      </c>
      <c r="AX14">
        <v>9286.0843690000002</v>
      </c>
      <c r="AY14">
        <v>9777.7169169999997</v>
      </c>
      <c r="AZ14">
        <v>12249.017449999999</v>
      </c>
      <c r="BA14">
        <v>37594.054759999999</v>
      </c>
      <c r="BB14">
        <v>11086.30363</v>
      </c>
      <c r="BC14">
        <v>32463.41548</v>
      </c>
      <c r="BD14">
        <v>13294.31842</v>
      </c>
      <c r="BE14">
        <v>667.03467309999996</v>
      </c>
      <c r="BF14">
        <v>10274.816290000001</v>
      </c>
      <c r="BG14">
        <v>4627.3336730000001</v>
      </c>
      <c r="BH14">
        <v>44014.494579999999</v>
      </c>
      <c r="BI14">
        <v>11044.0756</v>
      </c>
      <c r="BJ14">
        <v>49175.156479999998</v>
      </c>
      <c r="BK14">
        <v>10860</v>
      </c>
      <c r="BL14">
        <v>2804.142824</v>
      </c>
      <c r="BM14">
        <v>3292.2503860000002</v>
      </c>
      <c r="BN14">
        <v>5831.2760779999999</v>
      </c>
      <c r="BO14">
        <v>9417.9164970000002</v>
      </c>
      <c r="BP14">
        <v>6295.0074100000002</v>
      </c>
      <c r="BQ14">
        <v>7092</v>
      </c>
      <c r="BR14">
        <v>8654.0532559999992</v>
      </c>
      <c r="BS14">
        <v>5733.0383730000003</v>
      </c>
      <c r="BT14">
        <v>37959.010589999998</v>
      </c>
      <c r="BU14">
        <v>4869.0163080000002</v>
      </c>
      <c r="BV14">
        <v>15411.5375</v>
      </c>
      <c r="BW14">
        <v>5439.6081940000004</v>
      </c>
      <c r="BX14">
        <v>24945.593199999999</v>
      </c>
      <c r="BY14">
        <v>12553.81725</v>
      </c>
      <c r="BZ14">
        <v>13015.44119</v>
      </c>
      <c r="CA14">
        <v>1740.010886</v>
      </c>
    </row>
    <row r="15" spans="1:79" ht="15">
      <c r="A15" s="57">
        <v>13</v>
      </c>
      <c r="B15">
        <v>21253.281889999998</v>
      </c>
      <c r="C15">
        <v>47823.344980000002</v>
      </c>
      <c r="D15">
        <v>26580.049770000001</v>
      </c>
      <c r="E15">
        <v>16662.024710000002</v>
      </c>
      <c r="F15">
        <v>27717.683540000002</v>
      </c>
      <c r="G15">
        <v>11185.223</v>
      </c>
      <c r="H15">
        <v>8142.0574150000002</v>
      </c>
      <c r="I15">
        <v>11253.00979</v>
      </c>
      <c r="J15">
        <v>9440.0185290000009</v>
      </c>
      <c r="K15">
        <v>13147</v>
      </c>
      <c r="L15">
        <v>11315.208140000001</v>
      </c>
      <c r="M15">
        <v>11328.01986</v>
      </c>
      <c r="N15">
        <v>22470.08049</v>
      </c>
      <c r="O15">
        <v>10578.415199999999</v>
      </c>
      <c r="P15">
        <v>18744</v>
      </c>
      <c r="Q15">
        <v>27231</v>
      </c>
      <c r="R15">
        <v>8086.5150659999999</v>
      </c>
      <c r="S15">
        <v>25300.527569999998</v>
      </c>
      <c r="T15">
        <v>7425.0917959999997</v>
      </c>
      <c r="U15">
        <v>8113</v>
      </c>
      <c r="V15">
        <v>10979.836429999999</v>
      </c>
      <c r="W15">
        <v>8065.5476799999997</v>
      </c>
      <c r="X15">
        <v>3125.3146940000001</v>
      </c>
      <c r="Y15">
        <v>25109.441040000002</v>
      </c>
      <c r="Z15">
        <v>11314.983920000001</v>
      </c>
      <c r="AA15">
        <v>5807.6658749999997</v>
      </c>
      <c r="AB15">
        <v>25964.92813</v>
      </c>
      <c r="AC15">
        <v>7884.465819</v>
      </c>
      <c r="AD15">
        <v>9999.6651980000006</v>
      </c>
      <c r="AE15">
        <v>45744.990940000003</v>
      </c>
      <c r="AF15">
        <v>10088.03579</v>
      </c>
      <c r="AG15">
        <v>1448.0087229999999</v>
      </c>
      <c r="AH15">
        <v>136797.63011999999</v>
      </c>
      <c r="AI15">
        <v>7186.3607009999996</v>
      </c>
      <c r="AJ15">
        <v>5260.0092850000001</v>
      </c>
      <c r="AK15">
        <v>21892.015009999999</v>
      </c>
      <c r="AL15">
        <v>17904.513449999999</v>
      </c>
      <c r="AM15">
        <v>19695.72971</v>
      </c>
      <c r="AN15">
        <v>6619.2169430000004</v>
      </c>
      <c r="AO15">
        <v>11363.23105</v>
      </c>
      <c r="AP15">
        <v>25167.7464</v>
      </c>
      <c r="AQ15">
        <v>5580.3743860000004</v>
      </c>
      <c r="AR15">
        <v>36926.774989999998</v>
      </c>
      <c r="AS15">
        <v>9148.4258399999999</v>
      </c>
      <c r="AT15">
        <v>21838.765630000002</v>
      </c>
      <c r="AU15">
        <v>4510</v>
      </c>
      <c r="AV15">
        <v>36524.90064</v>
      </c>
      <c r="AW15">
        <v>7702.0088740000001</v>
      </c>
      <c r="AX15">
        <v>9178.0526890000001</v>
      </c>
      <c r="AY15">
        <v>9253.6741820000007</v>
      </c>
      <c r="AZ15">
        <v>11736.016960000001</v>
      </c>
      <c r="BA15">
        <v>35603.615810000003</v>
      </c>
      <c r="BB15">
        <v>10487.286980000001</v>
      </c>
      <c r="BC15">
        <v>30505.38895</v>
      </c>
      <c r="BD15">
        <v>12334.939039999999</v>
      </c>
      <c r="BE15">
        <v>707.03595719999998</v>
      </c>
      <c r="BF15">
        <v>10121.1702</v>
      </c>
      <c r="BG15">
        <v>4592.3217539999996</v>
      </c>
      <c r="BH15">
        <v>43615.347970000003</v>
      </c>
      <c r="BI15">
        <v>10620.073130000001</v>
      </c>
      <c r="BJ15">
        <v>47323.153129999999</v>
      </c>
      <c r="BK15">
        <v>10771</v>
      </c>
      <c r="BL15">
        <v>2605.9949849999998</v>
      </c>
      <c r="BM15">
        <v>3394.2611569999999</v>
      </c>
      <c r="BN15">
        <v>5659.2113470000004</v>
      </c>
      <c r="BO15">
        <v>8950.81855</v>
      </c>
      <c r="BP15">
        <v>6395.0074850000001</v>
      </c>
      <c r="BQ15">
        <v>7114</v>
      </c>
      <c r="BR15">
        <v>8450.0508690000006</v>
      </c>
      <c r="BS15">
        <v>5404.0371070000001</v>
      </c>
      <c r="BT15">
        <v>37770.010439999998</v>
      </c>
      <c r="BU15">
        <v>4562.0146679999998</v>
      </c>
      <c r="BV15">
        <v>14647.15461</v>
      </c>
      <c r="BW15">
        <v>5172.578297</v>
      </c>
      <c r="BX15">
        <v>22708.54435</v>
      </c>
      <c r="BY15">
        <v>12244.701569999999</v>
      </c>
      <c r="BZ15">
        <v>12960.42109</v>
      </c>
      <c r="CA15">
        <v>1753.010714</v>
      </c>
    </row>
    <row r="16" spans="1:79" s="49" customFormat="1" ht="15">
      <c r="A16" s="57">
        <v>14</v>
      </c>
      <c r="B16">
        <v>21577.326229999999</v>
      </c>
      <c r="C16">
        <v>51508.756500000003</v>
      </c>
      <c r="D16">
        <v>28445.924050000001</v>
      </c>
      <c r="E16">
        <v>17703.026699999999</v>
      </c>
      <c r="F16">
        <v>28903.75865</v>
      </c>
      <c r="G16">
        <v>11903.46241</v>
      </c>
      <c r="H16">
        <v>8523.0599050000001</v>
      </c>
      <c r="I16">
        <v>11623.010319999999</v>
      </c>
      <c r="J16">
        <v>9594.0189659999996</v>
      </c>
      <c r="K16">
        <v>14478</v>
      </c>
      <c r="L16">
        <v>12575.23126</v>
      </c>
      <c r="M16">
        <v>12213.02232</v>
      </c>
      <c r="N16">
        <v>23984.151010000001</v>
      </c>
      <c r="O16">
        <v>11095.9836</v>
      </c>
      <c r="P16">
        <v>20231</v>
      </c>
      <c r="Q16">
        <v>28708</v>
      </c>
      <c r="R16">
        <v>8662.5478619999994</v>
      </c>
      <c r="S16">
        <v>26949.58036</v>
      </c>
      <c r="T16">
        <v>7287.0900250000004</v>
      </c>
      <c r="U16">
        <v>8389</v>
      </c>
      <c r="V16">
        <v>11565.887559999999</v>
      </c>
      <c r="W16">
        <v>8533.5814100000007</v>
      </c>
      <c r="X16">
        <v>3203.3238679999999</v>
      </c>
      <c r="Y16">
        <v>25852.487639999999</v>
      </c>
      <c r="Z16">
        <v>11497.001840000001</v>
      </c>
      <c r="AA16">
        <v>6030.6872629999998</v>
      </c>
      <c r="AB16">
        <v>27756.53558</v>
      </c>
      <c r="AC16">
        <v>8373.0259740000001</v>
      </c>
      <c r="AD16">
        <v>10759.214250000001</v>
      </c>
      <c r="AE16">
        <v>46920.886180000001</v>
      </c>
      <c r="AF16">
        <v>10709.03701</v>
      </c>
      <c r="AG16">
        <v>1464.0091629999999</v>
      </c>
      <c r="AH16">
        <v>144499.12505</v>
      </c>
      <c r="AI16">
        <v>7588.441879</v>
      </c>
      <c r="AJ16">
        <v>5384.0101549999999</v>
      </c>
      <c r="AK16">
        <v>22696.015650000001</v>
      </c>
      <c r="AL16">
        <v>19871.580330000001</v>
      </c>
      <c r="AM16">
        <v>20486.973020000001</v>
      </c>
      <c r="AN16">
        <v>7364.2378079999999</v>
      </c>
      <c r="AO16">
        <v>11936.40547</v>
      </c>
      <c r="AP16">
        <v>26366.943940000001</v>
      </c>
      <c r="AQ16">
        <v>5777.3835870000003</v>
      </c>
      <c r="AR16">
        <v>39758.419540000003</v>
      </c>
      <c r="AS16">
        <v>9949.5451389999998</v>
      </c>
      <c r="AT16">
        <v>23531.666969999998</v>
      </c>
      <c r="AU16">
        <v>4890</v>
      </c>
      <c r="AV16">
        <v>38469.858509999998</v>
      </c>
      <c r="AW16">
        <v>8465.0097260000002</v>
      </c>
      <c r="AX16">
        <v>9989.1499019999992</v>
      </c>
      <c r="AY16">
        <v>9460.6862079999992</v>
      </c>
      <c r="AZ16">
        <v>12598.018309999999</v>
      </c>
      <c r="BA16">
        <v>36615.836660000001</v>
      </c>
      <c r="BB16">
        <v>11735.320519999999</v>
      </c>
      <c r="BC16">
        <v>31964.405070000001</v>
      </c>
      <c r="BD16">
        <v>12919.19217</v>
      </c>
      <c r="BE16">
        <v>666.03284180000003</v>
      </c>
      <c r="BF16">
        <v>10591.270189999999</v>
      </c>
      <c r="BG16">
        <v>4903.349819</v>
      </c>
      <c r="BH16">
        <v>45544.603340000001</v>
      </c>
      <c r="BI16">
        <v>11105.07546</v>
      </c>
      <c r="BJ16">
        <v>50279.161749999999</v>
      </c>
      <c r="BK16">
        <v>10969</v>
      </c>
      <c r="BL16">
        <v>2631.9755260000002</v>
      </c>
      <c r="BM16">
        <v>3444.2657519999998</v>
      </c>
      <c r="BN16">
        <v>5909.2819129999998</v>
      </c>
      <c r="BO16">
        <v>9363.9027779999997</v>
      </c>
      <c r="BP16">
        <v>6688.0073890000003</v>
      </c>
      <c r="BQ16">
        <v>7648</v>
      </c>
      <c r="BR16">
        <v>8963.0540400000009</v>
      </c>
      <c r="BS16">
        <v>5848.0394770000003</v>
      </c>
      <c r="BT16">
        <v>39189.010609999998</v>
      </c>
      <c r="BU16">
        <v>5339.0190949999997</v>
      </c>
      <c r="BV16">
        <v>14436.04623</v>
      </c>
      <c r="BW16">
        <v>5589.6234640000002</v>
      </c>
      <c r="BX16">
        <v>21638.516759999999</v>
      </c>
      <c r="BY16">
        <v>13096.9493</v>
      </c>
      <c r="BZ16">
        <v>13691.44349</v>
      </c>
      <c r="CA16">
        <v>1857.0119199999999</v>
      </c>
    </row>
    <row r="17" spans="1:79" s="49" customFormat="1" ht="15">
      <c r="A17" s="57">
        <v>15</v>
      </c>
      <c r="B17">
        <v>22323.382720000001</v>
      </c>
      <c r="C17">
        <v>56017.332499999997</v>
      </c>
      <c r="D17">
        <v>29712.72406</v>
      </c>
      <c r="E17">
        <v>19323.029480000001</v>
      </c>
      <c r="F17">
        <v>32295.936860000002</v>
      </c>
      <c r="G17">
        <v>12916.925719999999</v>
      </c>
      <c r="H17">
        <v>9006.0636749999994</v>
      </c>
      <c r="I17">
        <v>11841.01024</v>
      </c>
      <c r="J17">
        <v>10641.02182</v>
      </c>
      <c r="K17">
        <v>15817</v>
      </c>
      <c r="L17">
        <v>13627.24576</v>
      </c>
      <c r="M17">
        <v>12637.02298</v>
      </c>
      <c r="N17">
        <v>26055.258430000002</v>
      </c>
      <c r="O17">
        <v>11458.46982</v>
      </c>
      <c r="P17">
        <v>22071</v>
      </c>
      <c r="Q17">
        <v>30635</v>
      </c>
      <c r="R17">
        <v>9127.5750389999994</v>
      </c>
      <c r="S17">
        <v>27236.013610000002</v>
      </c>
      <c r="T17">
        <v>7715.0965850000002</v>
      </c>
      <c r="U17">
        <v>9115</v>
      </c>
      <c r="V17">
        <v>12267.94276</v>
      </c>
      <c r="W17">
        <v>9272.6294290000005</v>
      </c>
      <c r="X17">
        <v>3212.327276</v>
      </c>
      <c r="Y17">
        <v>27710.596409999998</v>
      </c>
      <c r="Z17">
        <v>12268.07609</v>
      </c>
      <c r="AA17">
        <v>6089.6983270000001</v>
      </c>
      <c r="AB17">
        <v>30429.451659999999</v>
      </c>
      <c r="AC17">
        <v>8777.2667199999996</v>
      </c>
      <c r="AD17">
        <v>11182.57943</v>
      </c>
      <c r="AE17">
        <v>51533.673060000001</v>
      </c>
      <c r="AF17">
        <v>11563.03967</v>
      </c>
      <c r="AG17">
        <v>1559.009888</v>
      </c>
      <c r="AH17">
        <v>152839.67438000001</v>
      </c>
      <c r="AI17">
        <v>7505.4265619999996</v>
      </c>
      <c r="AJ17">
        <v>5734.0101400000003</v>
      </c>
      <c r="AK17">
        <v>23798.016680000001</v>
      </c>
      <c r="AL17">
        <v>20509.541000000001</v>
      </c>
      <c r="AM17">
        <v>21683.472720000002</v>
      </c>
      <c r="AN17">
        <v>7789.2547889999996</v>
      </c>
      <c r="AO17">
        <v>13114.813480000001</v>
      </c>
      <c r="AP17">
        <v>26507.007900000001</v>
      </c>
      <c r="AQ17">
        <v>5971.3968699999996</v>
      </c>
      <c r="AR17">
        <v>43089.305769999999</v>
      </c>
      <c r="AS17">
        <v>10468.636979999999</v>
      </c>
      <c r="AT17">
        <v>25175.45062</v>
      </c>
      <c r="AU17">
        <v>4915</v>
      </c>
      <c r="AV17">
        <v>39940.592620000003</v>
      </c>
      <c r="AW17">
        <v>9173.0103949999993</v>
      </c>
      <c r="AX17">
        <v>10605.23107</v>
      </c>
      <c r="AY17">
        <v>9816.730039</v>
      </c>
      <c r="AZ17">
        <v>13596.01938</v>
      </c>
      <c r="BA17">
        <v>37992.132870000001</v>
      </c>
      <c r="BB17">
        <v>12544.344649999999</v>
      </c>
      <c r="BC17">
        <v>33947.43073</v>
      </c>
      <c r="BD17">
        <v>13921.721680000001</v>
      </c>
      <c r="BE17">
        <v>711.03711450000003</v>
      </c>
      <c r="BF17">
        <v>11172.958360000001</v>
      </c>
      <c r="BG17">
        <v>4988.3568640000003</v>
      </c>
      <c r="BH17">
        <v>46692.967720000001</v>
      </c>
      <c r="BI17">
        <v>11362.08065</v>
      </c>
      <c r="BJ17">
        <v>53753.169650000003</v>
      </c>
      <c r="BK17">
        <v>12018</v>
      </c>
      <c r="BL17">
        <v>2695.5930699999999</v>
      </c>
      <c r="BM17">
        <v>3755.2773160000002</v>
      </c>
      <c r="BN17">
        <v>6110.3826300000001</v>
      </c>
      <c r="BO17">
        <v>9429.9027119999992</v>
      </c>
      <c r="BP17">
        <v>7026.0081570000002</v>
      </c>
      <c r="BQ17">
        <v>8311</v>
      </c>
      <c r="BR17">
        <v>10015.061079999999</v>
      </c>
      <c r="BS17">
        <v>6469.0430189999997</v>
      </c>
      <c r="BT17">
        <v>40771.010999999999</v>
      </c>
      <c r="BU17">
        <v>5625.0188950000002</v>
      </c>
      <c r="BV17">
        <v>15027.49566</v>
      </c>
      <c r="BW17">
        <v>5653.6344310000004</v>
      </c>
      <c r="BX17">
        <v>21982.519530000001</v>
      </c>
      <c r="BY17">
        <v>13571.148349999999</v>
      </c>
      <c r="BZ17">
        <v>14385.47855</v>
      </c>
      <c r="CA17">
        <v>2012.0124020000001</v>
      </c>
    </row>
    <row r="18" spans="1:79" s="49" customFormat="1" ht="15">
      <c r="A18" s="57">
        <v>16</v>
      </c>
      <c r="B18">
        <v>24500.663509999998</v>
      </c>
      <c r="C18">
        <v>58007.724560000002</v>
      </c>
      <c r="D18">
        <v>31531.040010000001</v>
      </c>
      <c r="E18">
        <v>20938.032770000002</v>
      </c>
      <c r="F18">
        <v>34572.047659999997</v>
      </c>
      <c r="G18">
        <v>13773.39798</v>
      </c>
      <c r="H18">
        <v>9438.0666600000004</v>
      </c>
      <c r="I18">
        <v>12474.011469999999</v>
      </c>
      <c r="J18">
        <v>11351.02341</v>
      </c>
      <c r="K18">
        <v>16886</v>
      </c>
      <c r="L18">
        <v>14713.25742</v>
      </c>
      <c r="M18">
        <v>13640.02521</v>
      </c>
      <c r="N18">
        <v>27899.375550000001</v>
      </c>
      <c r="O18">
        <v>11963.889789999999</v>
      </c>
      <c r="P18">
        <v>24262</v>
      </c>
      <c r="Q18">
        <v>33091</v>
      </c>
      <c r="R18">
        <v>9777.6218800000006</v>
      </c>
      <c r="S18">
        <v>28948.709309999998</v>
      </c>
      <c r="T18">
        <v>7528.0953950000003</v>
      </c>
      <c r="U18">
        <v>9824</v>
      </c>
      <c r="V18">
        <v>13074.03455</v>
      </c>
      <c r="W18">
        <v>9755.6584770000009</v>
      </c>
      <c r="X18">
        <v>3229.3256999999999</v>
      </c>
      <c r="Y18">
        <v>29451.726790000001</v>
      </c>
      <c r="Z18">
        <v>12794.17578</v>
      </c>
      <c r="AA18">
        <v>6728.7792929999996</v>
      </c>
      <c r="AB18">
        <v>32674.276590000001</v>
      </c>
      <c r="AC18">
        <v>9667.7444460000006</v>
      </c>
      <c r="AD18">
        <v>12067.79674</v>
      </c>
      <c r="AE18">
        <v>52661.665399999998</v>
      </c>
      <c r="AF18">
        <v>12318.043170000001</v>
      </c>
      <c r="AG18">
        <v>1483.008969</v>
      </c>
      <c r="AH18">
        <v>147043.72868</v>
      </c>
      <c r="AI18">
        <v>7879.5012290000004</v>
      </c>
      <c r="AJ18">
        <v>6023.0112069999996</v>
      </c>
      <c r="AK18">
        <v>25082.018039999999</v>
      </c>
      <c r="AL18">
        <v>21558.054400000001</v>
      </c>
      <c r="AM18">
        <v>23716.38956</v>
      </c>
      <c r="AN18">
        <v>8727.3020410000008</v>
      </c>
      <c r="AO18">
        <v>14392.43039</v>
      </c>
      <c r="AP18">
        <v>28125.46027</v>
      </c>
      <c r="AQ18">
        <v>6250.4281540000002</v>
      </c>
      <c r="AR18">
        <v>45505.105230000001</v>
      </c>
      <c r="AS18">
        <v>10932.754940000001</v>
      </c>
      <c r="AT18">
        <v>26686.4391</v>
      </c>
      <c r="AU18">
        <v>5106</v>
      </c>
      <c r="AV18">
        <v>43115.273350000003</v>
      </c>
      <c r="AW18">
        <v>10095.011909999999</v>
      </c>
      <c r="AX18">
        <v>11605.369269999999</v>
      </c>
      <c r="AY18">
        <v>10203.76591</v>
      </c>
      <c r="AZ18">
        <v>14566.021199999999</v>
      </c>
      <c r="BA18">
        <v>39481.481269999997</v>
      </c>
      <c r="BB18">
        <v>13891.382</v>
      </c>
      <c r="BC18">
        <v>36541.47163</v>
      </c>
      <c r="BD18">
        <v>14348.28881</v>
      </c>
      <c r="BE18">
        <v>724.04219290000003</v>
      </c>
      <c r="BF18">
        <v>11860.43024</v>
      </c>
      <c r="BG18">
        <v>5233.400302</v>
      </c>
      <c r="BH18">
        <v>50152.86997</v>
      </c>
      <c r="BI18">
        <v>11613.08452</v>
      </c>
      <c r="BJ18">
        <v>51973.165260000002</v>
      </c>
      <c r="BK18">
        <v>11963</v>
      </c>
      <c r="BL18">
        <v>2735.997163</v>
      </c>
      <c r="BM18">
        <v>4054.3108309999998</v>
      </c>
      <c r="BN18">
        <v>6352.5500510000002</v>
      </c>
      <c r="BO18">
        <v>10019.071260000001</v>
      </c>
      <c r="BP18">
        <v>7641.0093900000002</v>
      </c>
      <c r="BQ18">
        <v>8782</v>
      </c>
      <c r="BR18">
        <v>9605.0582369999993</v>
      </c>
      <c r="BS18">
        <v>6249.0425930000001</v>
      </c>
      <c r="BT18">
        <v>44727.012649999997</v>
      </c>
      <c r="BU18">
        <v>5594.0181750000002</v>
      </c>
      <c r="BV18">
        <v>16614.765780000002</v>
      </c>
      <c r="BW18">
        <v>6203.7150140000003</v>
      </c>
      <c r="BX18">
        <v>21066.500919999999</v>
      </c>
      <c r="BY18">
        <v>14593.544169999999</v>
      </c>
      <c r="BZ18">
        <v>14959.48885</v>
      </c>
      <c r="CA18">
        <v>2154.014021</v>
      </c>
    </row>
    <row r="19" spans="1:79" s="49" customFormat="1" ht="15">
      <c r="A19" s="57">
        <v>17</v>
      </c>
      <c r="B19">
        <v>24657.792870000001</v>
      </c>
      <c r="C19">
        <v>59341.091840000001</v>
      </c>
      <c r="D19">
        <v>31906.48213</v>
      </c>
      <c r="E19">
        <v>20659.032899999998</v>
      </c>
      <c r="F19">
        <v>37492.127370000002</v>
      </c>
      <c r="G19">
        <v>14341.82454</v>
      </c>
      <c r="H19">
        <v>9391.0665809999991</v>
      </c>
      <c r="I19">
        <v>11997.01136</v>
      </c>
      <c r="J19">
        <v>11574.024439999999</v>
      </c>
      <c r="K19">
        <v>17390</v>
      </c>
      <c r="L19">
        <v>14628.260120000001</v>
      </c>
      <c r="M19">
        <v>13721.02608</v>
      </c>
      <c r="N19">
        <v>30135.506130000002</v>
      </c>
      <c r="O19">
        <v>12059.04192</v>
      </c>
      <c r="P19">
        <v>25186</v>
      </c>
      <c r="Q19">
        <v>33058</v>
      </c>
      <c r="R19">
        <v>11084.709919999999</v>
      </c>
      <c r="S19">
        <v>28582.842710000001</v>
      </c>
      <c r="T19">
        <v>7265.0930209999997</v>
      </c>
      <c r="U19">
        <v>9841</v>
      </c>
      <c r="V19">
        <v>13062.038070000001</v>
      </c>
      <c r="W19">
        <v>9723.6565379999993</v>
      </c>
      <c r="X19">
        <v>3114.3166700000002</v>
      </c>
      <c r="Y19">
        <v>29169.709169999998</v>
      </c>
      <c r="Z19">
        <v>13121.22697</v>
      </c>
      <c r="AA19">
        <v>6377.7426150000001</v>
      </c>
      <c r="AB19">
        <v>33962.916290000001</v>
      </c>
      <c r="AC19">
        <v>9589.8560890000008</v>
      </c>
      <c r="AD19">
        <v>12101.1181</v>
      </c>
      <c r="AE19">
        <v>57342.28585</v>
      </c>
      <c r="AF19">
        <v>12130.04293</v>
      </c>
      <c r="AG19">
        <v>1637.009849</v>
      </c>
      <c r="AH19">
        <v>155583.13602000001</v>
      </c>
      <c r="AI19">
        <v>7005.3404099999998</v>
      </c>
      <c r="AJ19">
        <v>5895.0108799999998</v>
      </c>
      <c r="AK19">
        <v>27358.020690000001</v>
      </c>
      <c r="AL19">
        <v>22616.939429999999</v>
      </c>
      <c r="AM19">
        <v>23861.053039999999</v>
      </c>
      <c r="AN19">
        <v>8831.3185529999992</v>
      </c>
      <c r="AO19">
        <v>15141.791660000001</v>
      </c>
      <c r="AP19">
        <v>28658.6381</v>
      </c>
      <c r="AQ19">
        <v>6330.435939</v>
      </c>
      <c r="AR19">
        <v>48261.058349999999</v>
      </c>
      <c r="AS19">
        <v>11580.90605</v>
      </c>
      <c r="AT19">
        <v>26831.827929999999</v>
      </c>
      <c r="AU19">
        <v>4341</v>
      </c>
      <c r="AV19">
        <v>43145.681770000003</v>
      </c>
      <c r="AW19">
        <v>9572.0113899999997</v>
      </c>
      <c r="AX19">
        <v>11651.393330000001</v>
      </c>
      <c r="AY19">
        <v>11684.94485</v>
      </c>
      <c r="AZ19">
        <v>14930.021839999999</v>
      </c>
      <c r="BA19">
        <v>38370.284350000002</v>
      </c>
      <c r="BB19">
        <v>13996.385389999999</v>
      </c>
      <c r="BC19">
        <v>36826.480069999998</v>
      </c>
      <c r="BD19">
        <v>13909.25513</v>
      </c>
      <c r="BE19">
        <v>558.03118589999997</v>
      </c>
      <c r="BF19">
        <v>11401.562239999999</v>
      </c>
      <c r="BG19">
        <v>5315.4332249999998</v>
      </c>
      <c r="BH19">
        <v>50642.222260000002</v>
      </c>
      <c r="BI19">
        <v>10665.081560000001</v>
      </c>
      <c r="BJ19">
        <v>51548.156799999997</v>
      </c>
      <c r="BK19">
        <v>12311</v>
      </c>
      <c r="BL19">
        <v>2476.1384320000002</v>
      </c>
      <c r="BM19">
        <v>3948.2993670000001</v>
      </c>
      <c r="BN19">
        <v>6281.5867840000001</v>
      </c>
      <c r="BO19">
        <v>9798.0750029999999</v>
      </c>
      <c r="BP19">
        <v>7700.0097139999998</v>
      </c>
      <c r="BQ19">
        <v>9408</v>
      </c>
      <c r="BR19">
        <v>9353.0548010000002</v>
      </c>
      <c r="BS19">
        <v>5987.0398439999999</v>
      </c>
      <c r="BT19">
        <v>45629.01311</v>
      </c>
      <c r="BU19">
        <v>5231.0161079999998</v>
      </c>
      <c r="BV19">
        <v>16478.143359999998</v>
      </c>
      <c r="BW19">
        <v>6218.7190689999998</v>
      </c>
      <c r="BX19">
        <v>20867.490730000001</v>
      </c>
      <c r="BY19">
        <v>14340.59355</v>
      </c>
      <c r="BZ19">
        <v>14528.492130000001</v>
      </c>
      <c r="CA19">
        <v>1965.0106109999999</v>
      </c>
    </row>
    <row r="20" spans="1:79" s="49" customFormat="1" ht="15">
      <c r="A20" s="57">
        <v>18</v>
      </c>
      <c r="B20">
        <v>28760.422900000001</v>
      </c>
      <c r="C20">
        <v>66136.363370000006</v>
      </c>
      <c r="D20">
        <v>36736.876080000002</v>
      </c>
      <c r="E20">
        <v>24688.04132</v>
      </c>
      <c r="F20">
        <v>46206.477890000002</v>
      </c>
      <c r="G20">
        <v>19439.759170000001</v>
      </c>
      <c r="H20">
        <v>10263.07374</v>
      </c>
      <c r="I20">
        <v>13180.01325</v>
      </c>
      <c r="J20">
        <v>13677.031129999999</v>
      </c>
      <c r="K20">
        <v>19232</v>
      </c>
      <c r="L20">
        <v>15830.277410000001</v>
      </c>
      <c r="M20">
        <v>16414.028869999998</v>
      </c>
      <c r="N20">
        <v>34145.7552</v>
      </c>
      <c r="O20">
        <v>13366.637129999999</v>
      </c>
      <c r="P20">
        <v>29754</v>
      </c>
      <c r="Q20">
        <v>39383</v>
      </c>
      <c r="R20">
        <v>12900.83598</v>
      </c>
      <c r="S20">
        <v>32099.985130000001</v>
      </c>
      <c r="T20">
        <v>8137.1041939999996</v>
      </c>
      <c r="U20">
        <v>12495</v>
      </c>
      <c r="V20">
        <v>14390.14306</v>
      </c>
      <c r="W20">
        <v>10997.73444</v>
      </c>
      <c r="X20">
        <v>3766.3714909999999</v>
      </c>
      <c r="Y20">
        <v>32014.906070000001</v>
      </c>
      <c r="Z20">
        <v>13859.34462</v>
      </c>
      <c r="AA20">
        <v>6821.8084159999999</v>
      </c>
      <c r="AB20">
        <v>38553.869400000003</v>
      </c>
      <c r="AC20">
        <v>10794.57063</v>
      </c>
      <c r="AD20">
        <v>12545.008169999999</v>
      </c>
      <c r="AE20">
        <v>75529.545540000006</v>
      </c>
      <c r="AF20">
        <v>12999.047329999999</v>
      </c>
      <c r="AG20">
        <v>1683.0105610000001</v>
      </c>
      <c r="AH20">
        <v>192932.91821999999</v>
      </c>
      <c r="AI20">
        <v>8183.5635650000004</v>
      </c>
      <c r="AJ20">
        <v>6658.0121920000001</v>
      </c>
      <c r="AK20">
        <v>34690.028559999999</v>
      </c>
      <c r="AL20">
        <v>26606.40482</v>
      </c>
      <c r="AM20">
        <v>25820.06684</v>
      </c>
      <c r="AN20">
        <v>9714.3769439999996</v>
      </c>
      <c r="AO20">
        <v>16854.633519999999</v>
      </c>
      <c r="AP20">
        <v>31915.33021</v>
      </c>
      <c r="AQ20">
        <v>7556.5405700000001</v>
      </c>
      <c r="AR20">
        <v>57799.97378</v>
      </c>
      <c r="AS20">
        <v>13463.301869999999</v>
      </c>
      <c r="AT20">
        <v>31168.67007</v>
      </c>
      <c r="AU20">
        <v>4929</v>
      </c>
      <c r="AV20">
        <v>49594.735200000003</v>
      </c>
      <c r="AW20">
        <v>11093.013279999999</v>
      </c>
      <c r="AX20">
        <v>12612.555039999999</v>
      </c>
      <c r="AY20">
        <v>15742.42326</v>
      </c>
      <c r="AZ20">
        <v>16196.024450000001</v>
      </c>
      <c r="BA20">
        <v>40864.990129999998</v>
      </c>
      <c r="BB20">
        <v>15459.427669999999</v>
      </c>
      <c r="BC20">
        <v>44020.57877</v>
      </c>
      <c r="BD20">
        <v>16324.052729999999</v>
      </c>
      <c r="BE20">
        <v>495.02457520000002</v>
      </c>
      <c r="BF20">
        <v>13521.605869999999</v>
      </c>
      <c r="BG20">
        <v>5990.547681</v>
      </c>
      <c r="BH20">
        <v>55828.57213</v>
      </c>
      <c r="BI20">
        <v>12727.10406</v>
      </c>
      <c r="BJ20">
        <v>58286.16908</v>
      </c>
      <c r="BK20">
        <v>14190</v>
      </c>
      <c r="BL20">
        <v>2316.3309789999998</v>
      </c>
      <c r="BM20">
        <v>4166.3285269999997</v>
      </c>
      <c r="BN20">
        <v>6591.8114569999998</v>
      </c>
      <c r="BO20">
        <v>10144.30235</v>
      </c>
      <c r="BP20">
        <v>8334.0121720000006</v>
      </c>
      <c r="BQ20">
        <v>10412</v>
      </c>
      <c r="BR20">
        <v>10401.061589999999</v>
      </c>
      <c r="BS20">
        <v>7135.0472719999998</v>
      </c>
      <c r="BT20">
        <v>52616.01541</v>
      </c>
      <c r="BU20">
        <v>4203.0080669999998</v>
      </c>
      <c r="BV20">
        <v>18159.357899999999</v>
      </c>
      <c r="BW20">
        <v>6555.7705409999999</v>
      </c>
      <c r="BX20">
        <v>23486.54148</v>
      </c>
      <c r="BY20">
        <v>16083.2768</v>
      </c>
      <c r="BZ20">
        <v>15144.596600000001</v>
      </c>
      <c r="CA20">
        <v>2373.020188</v>
      </c>
    </row>
    <row r="21" spans="1:79" s="49" customFormat="1" ht="15">
      <c r="A21" s="57">
        <v>19</v>
      </c>
      <c r="B21">
        <v>31314.71444</v>
      </c>
      <c r="C21">
        <v>70726.270319999996</v>
      </c>
      <c r="D21">
        <v>40258.683660000002</v>
      </c>
      <c r="E21">
        <v>33108.053070000002</v>
      </c>
      <c r="F21">
        <v>48029.540079999999</v>
      </c>
      <c r="G21">
        <v>25537.716690000001</v>
      </c>
      <c r="H21">
        <v>12450.08664</v>
      </c>
      <c r="I21">
        <v>14871.01549</v>
      </c>
      <c r="J21">
        <v>15837.0396</v>
      </c>
      <c r="K21">
        <v>19639</v>
      </c>
      <c r="L21">
        <v>15995.27684</v>
      </c>
      <c r="M21">
        <v>18398.032159999999</v>
      </c>
      <c r="N21">
        <v>37515.955049999997</v>
      </c>
      <c r="O21">
        <v>14584.13162</v>
      </c>
      <c r="P21">
        <v>31427</v>
      </c>
      <c r="Q21">
        <v>44143</v>
      </c>
      <c r="R21">
        <v>14598.94571</v>
      </c>
      <c r="S21">
        <v>36289.097609999997</v>
      </c>
      <c r="T21">
        <v>7600.0967469999996</v>
      </c>
      <c r="U21">
        <v>15965</v>
      </c>
      <c r="V21">
        <v>16342.30013</v>
      </c>
      <c r="W21">
        <v>12497.83344</v>
      </c>
      <c r="X21">
        <v>4547.4594489999999</v>
      </c>
      <c r="Y21">
        <v>34582.073320000003</v>
      </c>
      <c r="Z21">
        <v>14911.435079999999</v>
      </c>
      <c r="AA21">
        <v>7655.9023379999999</v>
      </c>
      <c r="AB21">
        <v>42170.304530000001</v>
      </c>
      <c r="AC21">
        <v>11330.24869</v>
      </c>
      <c r="AD21">
        <v>13301.53615</v>
      </c>
      <c r="AE21">
        <v>90902.214609999995</v>
      </c>
      <c r="AF21">
        <v>13277.048210000001</v>
      </c>
      <c r="AG21">
        <v>1734.011816</v>
      </c>
      <c r="AH21">
        <v>235772.69967</v>
      </c>
      <c r="AI21">
        <v>11275.1121</v>
      </c>
      <c r="AJ21">
        <v>7342.012761</v>
      </c>
      <c r="AK21">
        <v>39904.033360000001</v>
      </c>
      <c r="AL21">
        <v>28933.35742</v>
      </c>
      <c r="AM21">
        <v>27431.391149999999</v>
      </c>
      <c r="AN21">
        <v>10096.386109999999</v>
      </c>
      <c r="AO21">
        <v>18102.98933</v>
      </c>
      <c r="AP21">
        <v>32630.447830000001</v>
      </c>
      <c r="AQ21">
        <v>9531.6878629999992</v>
      </c>
      <c r="AR21">
        <v>62535.077140000001</v>
      </c>
      <c r="AS21">
        <v>15044.599910000001</v>
      </c>
      <c r="AT21">
        <v>35487.135779999997</v>
      </c>
      <c r="AU21">
        <v>7042</v>
      </c>
      <c r="AV21">
        <v>55210.282010000003</v>
      </c>
      <c r="AW21">
        <v>12516.01542</v>
      </c>
      <c r="AX21">
        <v>13651.70428</v>
      </c>
      <c r="AY21">
        <v>17509.60799</v>
      </c>
      <c r="AZ21">
        <v>17930.02706</v>
      </c>
      <c r="BA21">
        <v>43812.703159999997</v>
      </c>
      <c r="BB21">
        <v>17085.475780000001</v>
      </c>
      <c r="BC21">
        <v>47158.618560000003</v>
      </c>
      <c r="BD21">
        <v>19510.608219999998</v>
      </c>
      <c r="BE21">
        <v>563.02868130000002</v>
      </c>
      <c r="BF21">
        <v>15323.942870000001</v>
      </c>
      <c r="BG21">
        <v>6432.5796149999996</v>
      </c>
      <c r="BH21">
        <v>57022.761339999997</v>
      </c>
      <c r="BI21">
        <v>16627.13941</v>
      </c>
      <c r="BJ21">
        <v>59472.1734</v>
      </c>
      <c r="BK21">
        <v>15148</v>
      </c>
      <c r="BL21">
        <v>2298.8239250000001</v>
      </c>
      <c r="BM21">
        <v>4348.3355879999999</v>
      </c>
      <c r="BN21">
        <v>6912.8801759999997</v>
      </c>
      <c r="BO21">
        <v>11079.486639999999</v>
      </c>
      <c r="BP21">
        <v>9291.0136619999994</v>
      </c>
      <c r="BQ21">
        <v>10594</v>
      </c>
      <c r="BR21">
        <v>12089.069750000001</v>
      </c>
      <c r="BS21">
        <v>7574.0491959999999</v>
      </c>
      <c r="BT21">
        <v>54832.01554</v>
      </c>
      <c r="BU21">
        <v>4426.0089870000002</v>
      </c>
      <c r="BV21">
        <v>18766.402239999999</v>
      </c>
      <c r="BW21">
        <v>7052.8341479999999</v>
      </c>
      <c r="BX21">
        <v>23166.536459999999</v>
      </c>
      <c r="BY21">
        <v>17076.49986</v>
      </c>
      <c r="BZ21">
        <v>15923.646839999999</v>
      </c>
      <c r="CA21">
        <v>2935.0315220000002</v>
      </c>
    </row>
    <row r="22" spans="1:79" s="49" customFormat="1" ht="15">
      <c r="A22" s="57">
        <v>20</v>
      </c>
      <c r="B22">
        <v>34347.848169999997</v>
      </c>
      <c r="C22">
        <v>81322.581550000003</v>
      </c>
      <c r="D22">
        <v>45276.974580000002</v>
      </c>
      <c r="E22">
        <v>36607.059000000001</v>
      </c>
      <c r="F22">
        <v>54063.864650000003</v>
      </c>
      <c r="G22">
        <v>26503.366279999998</v>
      </c>
      <c r="H22">
        <v>14409.10039</v>
      </c>
      <c r="I22">
        <v>16875.016520000001</v>
      </c>
      <c r="J22">
        <v>16998.03816</v>
      </c>
      <c r="K22">
        <v>22807</v>
      </c>
      <c r="L22">
        <v>18461.325929999999</v>
      </c>
      <c r="M22">
        <v>20692.037850000001</v>
      </c>
      <c r="N22">
        <v>42670.202819999999</v>
      </c>
      <c r="O22">
        <v>16439.808809999999</v>
      </c>
      <c r="P22">
        <v>35642</v>
      </c>
      <c r="Q22">
        <v>49909</v>
      </c>
      <c r="R22">
        <v>16350.051719999999</v>
      </c>
      <c r="S22">
        <v>39999.555740000003</v>
      </c>
      <c r="T22">
        <v>10057.12657</v>
      </c>
      <c r="U22">
        <v>16297</v>
      </c>
      <c r="V22">
        <v>18430.44959</v>
      </c>
      <c r="W22">
        <v>14350.964980000001</v>
      </c>
      <c r="X22">
        <v>4737.4754220000004</v>
      </c>
      <c r="Y22">
        <v>39611.352059999997</v>
      </c>
      <c r="Z22">
        <v>17488.637770000001</v>
      </c>
      <c r="AA22">
        <v>8905.0412369999995</v>
      </c>
      <c r="AB22">
        <v>47508.340250000001</v>
      </c>
      <c r="AC22">
        <v>12417.043110000001</v>
      </c>
      <c r="AD22">
        <v>14880.629209999999</v>
      </c>
      <c r="AE22">
        <v>106496.64049999999</v>
      </c>
      <c r="AF22">
        <v>15746.057709999999</v>
      </c>
      <c r="AG22">
        <v>2036.012735</v>
      </c>
      <c r="AH22">
        <v>291960.63209999999</v>
      </c>
      <c r="AI22">
        <v>12444.343570000001</v>
      </c>
      <c r="AJ22">
        <v>8629.0156929999994</v>
      </c>
      <c r="AK22">
        <v>43914.036010000003</v>
      </c>
      <c r="AL22">
        <v>30970.158759999998</v>
      </c>
      <c r="AM22">
        <v>30307.135340000001</v>
      </c>
      <c r="AN22">
        <v>11379.4229</v>
      </c>
      <c r="AO22">
        <v>20491.61651</v>
      </c>
      <c r="AP22">
        <v>37281.133049999997</v>
      </c>
      <c r="AQ22">
        <v>10416.743420000001</v>
      </c>
      <c r="AR22">
        <v>70864.074919999999</v>
      </c>
      <c r="AS22">
        <v>17162.940269999999</v>
      </c>
      <c r="AT22">
        <v>40870.640460000002</v>
      </c>
      <c r="AU22">
        <v>7832</v>
      </c>
      <c r="AV22">
        <v>62730.871650000001</v>
      </c>
      <c r="AW22">
        <v>14450.01766</v>
      </c>
      <c r="AX22">
        <v>15540.9079</v>
      </c>
      <c r="AY22">
        <v>21156.951580000001</v>
      </c>
      <c r="AZ22">
        <v>20546.03081</v>
      </c>
      <c r="BA22">
        <v>50420.126060000002</v>
      </c>
      <c r="BB22">
        <v>19884.550910000002</v>
      </c>
      <c r="BC22">
        <v>53117.692929999997</v>
      </c>
      <c r="BD22">
        <v>21009.939310000002</v>
      </c>
      <c r="BE22">
        <v>578.0282545</v>
      </c>
      <c r="BF22">
        <v>17568.279559999999</v>
      </c>
      <c r="BG22">
        <v>6943.6138899999996</v>
      </c>
      <c r="BH22">
        <v>64196.654869999998</v>
      </c>
      <c r="BI22">
        <v>18526.149450000001</v>
      </c>
      <c r="BJ22">
        <v>71897.202220000006</v>
      </c>
      <c r="BK22">
        <v>17961</v>
      </c>
      <c r="BL22">
        <v>2642.3451190000001</v>
      </c>
      <c r="BM22">
        <v>4981.3803429999998</v>
      </c>
      <c r="BN22">
        <v>8333.4205550000006</v>
      </c>
      <c r="BO22">
        <v>11358.51922</v>
      </c>
      <c r="BP22">
        <v>10695.015170000001</v>
      </c>
      <c r="BQ22">
        <v>12456</v>
      </c>
      <c r="BR22">
        <v>13339.076510000001</v>
      </c>
      <c r="BS22">
        <v>9115.056063</v>
      </c>
      <c r="BT22">
        <v>62873.018190000003</v>
      </c>
      <c r="BU22">
        <v>5254.0124809999998</v>
      </c>
      <c r="BV22">
        <v>21549.492259999999</v>
      </c>
      <c r="BW22">
        <v>7964.9279269999997</v>
      </c>
      <c r="BX22">
        <v>30215.724050000001</v>
      </c>
      <c r="BY22">
        <v>19669.293860000002</v>
      </c>
      <c r="BZ22">
        <v>17819.70752</v>
      </c>
      <c r="CA22">
        <v>3182.0316600000001</v>
      </c>
    </row>
    <row r="23" spans="1:79" ht="15">
      <c r="A23" s="57">
        <v>21</v>
      </c>
      <c r="B23">
        <v>36344.900589999997</v>
      </c>
      <c r="C23">
        <v>79577.975040000005</v>
      </c>
      <c r="D23">
        <v>47035.676579999999</v>
      </c>
      <c r="E23">
        <v>35435.057460000004</v>
      </c>
      <c r="F23">
        <v>50162.743300000002</v>
      </c>
      <c r="G23">
        <v>26114.27578</v>
      </c>
      <c r="H23">
        <v>13764.096799999999</v>
      </c>
      <c r="I23">
        <v>18404.017680000001</v>
      </c>
      <c r="J23">
        <v>17432.038639999999</v>
      </c>
      <c r="K23">
        <v>23635</v>
      </c>
      <c r="L23">
        <v>19242.345130000002</v>
      </c>
      <c r="M23">
        <v>21677.038980000001</v>
      </c>
      <c r="N23">
        <v>42179.167540000002</v>
      </c>
      <c r="O23">
        <v>18466.259139999998</v>
      </c>
      <c r="P23">
        <v>37090</v>
      </c>
      <c r="Q23">
        <v>53249</v>
      </c>
      <c r="R23">
        <v>17290.105889999999</v>
      </c>
      <c r="S23">
        <v>42604.378550000001</v>
      </c>
      <c r="T23">
        <v>9029.1115239999999</v>
      </c>
      <c r="U23">
        <v>16455</v>
      </c>
      <c r="V23">
        <v>19879.560270000002</v>
      </c>
      <c r="W23">
        <v>15459.03499</v>
      </c>
      <c r="X23">
        <v>4989.4986840000001</v>
      </c>
      <c r="Y23">
        <v>41579.46817</v>
      </c>
      <c r="Z23">
        <v>19544.81798</v>
      </c>
      <c r="AA23">
        <v>9790.1428969999997</v>
      </c>
      <c r="AB23">
        <v>50461.304889999999</v>
      </c>
      <c r="AC23">
        <v>13090.441409999999</v>
      </c>
      <c r="AD23">
        <v>15802.21263</v>
      </c>
      <c r="AE23">
        <v>110532.49421</v>
      </c>
      <c r="AF23">
        <v>16400.06064</v>
      </c>
      <c r="AG23">
        <v>2076.0131620000002</v>
      </c>
      <c r="AH23">
        <v>291761.85230000003</v>
      </c>
      <c r="AI23">
        <v>12904.449689999999</v>
      </c>
      <c r="AJ23">
        <v>9469.0167290000009</v>
      </c>
      <c r="AK23">
        <v>45957.037340000003</v>
      </c>
      <c r="AL23">
        <v>32355.55644</v>
      </c>
      <c r="AM23">
        <v>31738.52491</v>
      </c>
      <c r="AN23">
        <v>12126.44832</v>
      </c>
      <c r="AO23">
        <v>21604.876550000001</v>
      </c>
      <c r="AP23">
        <v>41007.709860000003</v>
      </c>
      <c r="AQ23">
        <v>10527.734039999999</v>
      </c>
      <c r="AR23">
        <v>69743.481369999994</v>
      </c>
      <c r="AS23">
        <v>17504.953570000001</v>
      </c>
      <c r="AT23">
        <v>41135.527540000003</v>
      </c>
      <c r="AU23">
        <v>7973</v>
      </c>
      <c r="AV23">
        <v>66554.79664</v>
      </c>
      <c r="AW23">
        <v>15566.01921</v>
      </c>
      <c r="AX23">
        <v>15901.936180000001</v>
      </c>
      <c r="AY23">
        <v>21828.958589999998</v>
      </c>
      <c r="AZ23">
        <v>22036.032569999999</v>
      </c>
      <c r="BA23">
        <v>53585.776890000001</v>
      </c>
      <c r="BB23">
        <v>21083.584650000001</v>
      </c>
      <c r="BC23">
        <v>56134.731570000004</v>
      </c>
      <c r="BD23">
        <v>20755.643650000002</v>
      </c>
      <c r="BE23">
        <v>627.03240530000005</v>
      </c>
      <c r="BF23">
        <v>18502.334340000001</v>
      </c>
      <c r="BG23">
        <v>7036.5929809999998</v>
      </c>
      <c r="BH23">
        <v>69081.207899999994</v>
      </c>
      <c r="BI23">
        <v>18850.146629999999</v>
      </c>
      <c r="BJ23">
        <v>64211.188430000002</v>
      </c>
      <c r="BK23">
        <v>17375</v>
      </c>
      <c r="BL23">
        <v>2980.5053499999999</v>
      </c>
      <c r="BM23">
        <v>5301.4229370000003</v>
      </c>
      <c r="BN23">
        <v>9241.8031680000004</v>
      </c>
      <c r="BO23">
        <v>12181.63582</v>
      </c>
      <c r="BP23">
        <v>11493.015719999999</v>
      </c>
      <c r="BQ23">
        <v>13551</v>
      </c>
      <c r="BR23">
        <v>12809.074329999999</v>
      </c>
      <c r="BS23">
        <v>8380.0540259999998</v>
      </c>
      <c r="BT23">
        <v>66348.0193</v>
      </c>
      <c r="BU23">
        <v>5456.0138539999998</v>
      </c>
      <c r="BV23">
        <v>23913.497869999999</v>
      </c>
      <c r="BW23">
        <v>8310.9695059999995</v>
      </c>
      <c r="BX23">
        <v>27901.682959999998</v>
      </c>
      <c r="BY23">
        <v>21409.89185</v>
      </c>
      <c r="BZ23">
        <v>18109.698359999999</v>
      </c>
      <c r="CA23">
        <v>3166.0278020000001</v>
      </c>
    </row>
    <row r="24" spans="1:79" ht="15">
      <c r="A24" s="57">
        <v>22</v>
      </c>
      <c r="B24">
        <v>39114.013169999998</v>
      </c>
      <c r="C24">
        <v>83024.299039999998</v>
      </c>
      <c r="D24">
        <v>49561.639779999998</v>
      </c>
      <c r="E24">
        <v>34549.05517</v>
      </c>
      <c r="F24">
        <v>49558.780489999997</v>
      </c>
      <c r="G24">
        <v>26265.26224</v>
      </c>
      <c r="H24">
        <v>14562.102370000001</v>
      </c>
      <c r="I24">
        <v>20497.0193</v>
      </c>
      <c r="J24">
        <v>17997.03888</v>
      </c>
      <c r="K24">
        <v>25491</v>
      </c>
      <c r="L24">
        <v>20579.367770000001</v>
      </c>
      <c r="M24">
        <v>22552.041089999999</v>
      </c>
      <c r="N24">
        <v>43530.226549999999</v>
      </c>
      <c r="O24">
        <v>19531.601159999998</v>
      </c>
      <c r="P24">
        <v>38541</v>
      </c>
      <c r="Q24">
        <v>55998</v>
      </c>
      <c r="R24">
        <v>17355.100480000001</v>
      </c>
      <c r="S24">
        <v>44232.450429999997</v>
      </c>
      <c r="T24">
        <v>8467.1043210000007</v>
      </c>
      <c r="U24">
        <v>17091</v>
      </c>
      <c r="V24">
        <v>21155.65596</v>
      </c>
      <c r="W24">
        <v>16408.09793</v>
      </c>
      <c r="X24">
        <v>5734.5711209999999</v>
      </c>
      <c r="Y24">
        <v>45105.665370000002</v>
      </c>
      <c r="Z24">
        <v>20457.88221</v>
      </c>
      <c r="AA24">
        <v>10447.215340000001</v>
      </c>
      <c r="AB24">
        <v>53746.383829999999</v>
      </c>
      <c r="AC24">
        <v>14322.65703</v>
      </c>
      <c r="AD24">
        <v>16914.000670000001</v>
      </c>
      <c r="AE24">
        <v>114016.69856999999</v>
      </c>
      <c r="AF24">
        <v>18140.06667</v>
      </c>
      <c r="AG24">
        <v>2472.0146770000001</v>
      </c>
      <c r="AH24">
        <v>303029.99709999998</v>
      </c>
      <c r="AI24">
        <v>13901.63673</v>
      </c>
      <c r="AJ24">
        <v>10058.018550000001</v>
      </c>
      <c r="AK24">
        <v>47250.03802</v>
      </c>
      <c r="AL24">
        <v>34153.119780000001</v>
      </c>
      <c r="AM24">
        <v>33517.004110000002</v>
      </c>
      <c r="AN24">
        <v>12234.435299999999</v>
      </c>
      <c r="AO24">
        <v>22660.015770000002</v>
      </c>
      <c r="AP24">
        <v>45044.384720000002</v>
      </c>
      <c r="AQ24">
        <v>10714.73942</v>
      </c>
      <c r="AR24">
        <v>70653.476360000001</v>
      </c>
      <c r="AS24">
        <v>18243.025389999999</v>
      </c>
      <c r="AT24">
        <v>41478.352789999997</v>
      </c>
      <c r="AU24">
        <v>8438</v>
      </c>
      <c r="AV24">
        <v>72562.516059999994</v>
      </c>
      <c r="AW24">
        <v>16752.019820000001</v>
      </c>
      <c r="AX24">
        <v>17063.052479999998</v>
      </c>
      <c r="AY24">
        <v>20787.796259999999</v>
      </c>
      <c r="AZ24">
        <v>23614.03501</v>
      </c>
      <c r="BA24">
        <v>59756.132429999998</v>
      </c>
      <c r="BB24">
        <v>22216.61724</v>
      </c>
      <c r="BC24">
        <v>60459.788439999997</v>
      </c>
      <c r="BD24">
        <v>21794.943230000001</v>
      </c>
      <c r="BE24">
        <v>739.04091419999997</v>
      </c>
      <c r="BF24">
        <v>20257.283019999999</v>
      </c>
      <c r="BG24">
        <v>7127.5747119999996</v>
      </c>
      <c r="BH24">
        <v>73541.659360000005</v>
      </c>
      <c r="BI24">
        <v>19532.149280000001</v>
      </c>
      <c r="BJ24">
        <v>62033.184690000002</v>
      </c>
      <c r="BK24">
        <v>17207</v>
      </c>
      <c r="BL24">
        <v>3663.171601</v>
      </c>
      <c r="BM24">
        <v>5396.424548</v>
      </c>
      <c r="BN24">
        <v>10215.18505</v>
      </c>
      <c r="BO24">
        <v>13900.964330000001</v>
      </c>
      <c r="BP24">
        <v>12763.016729999999</v>
      </c>
      <c r="BQ24">
        <v>13761</v>
      </c>
      <c r="BR24">
        <v>12310.06999</v>
      </c>
      <c r="BS24">
        <v>8792.0583000000006</v>
      </c>
      <c r="BT24">
        <v>69132.020220000006</v>
      </c>
      <c r="BU24">
        <v>5911.0161879999996</v>
      </c>
      <c r="BV24">
        <v>26146.490880000001</v>
      </c>
      <c r="BW24">
        <v>9044.0556460000007</v>
      </c>
      <c r="BX24">
        <v>26589.661469999999</v>
      </c>
      <c r="BY24">
        <v>21991.990460000001</v>
      </c>
      <c r="BZ24">
        <v>18345.708900000001</v>
      </c>
      <c r="CA24">
        <v>3266.0270780000001</v>
      </c>
    </row>
    <row r="25" spans="1:79" ht="15">
      <c r="A25" s="57">
        <v>23</v>
      </c>
      <c r="B25">
        <v>40726.066619999998</v>
      </c>
      <c r="C25">
        <v>86711.652820000003</v>
      </c>
      <c r="D25">
        <v>51736.475919999997</v>
      </c>
      <c r="E25">
        <v>35950.05717</v>
      </c>
      <c r="F25">
        <v>49045.784809999997</v>
      </c>
      <c r="G25">
        <v>27108.576499999999</v>
      </c>
      <c r="H25">
        <v>15393.108039999999</v>
      </c>
      <c r="I25">
        <v>21710.0203</v>
      </c>
      <c r="J25">
        <v>18738.041990000002</v>
      </c>
      <c r="K25">
        <v>26527</v>
      </c>
      <c r="L25">
        <v>21663.384030000001</v>
      </c>
      <c r="M25">
        <v>24510.04434</v>
      </c>
      <c r="N25">
        <v>45006.298280000003</v>
      </c>
      <c r="O25">
        <v>21101.773270000002</v>
      </c>
      <c r="P25">
        <v>39557</v>
      </c>
      <c r="Q25">
        <v>59351</v>
      </c>
      <c r="R25">
        <v>18088.146239999998</v>
      </c>
      <c r="S25">
        <v>45850.682560000001</v>
      </c>
      <c r="T25">
        <v>8564.104405</v>
      </c>
      <c r="U25">
        <v>17408</v>
      </c>
      <c r="V25">
        <v>22594.767800000001</v>
      </c>
      <c r="W25">
        <v>18057.207350000001</v>
      </c>
      <c r="X25">
        <v>6006.5985790000004</v>
      </c>
      <c r="Y25">
        <v>48793.885849999999</v>
      </c>
      <c r="Z25">
        <v>21579.973569999998</v>
      </c>
      <c r="AA25">
        <v>11021.28544</v>
      </c>
      <c r="AB25">
        <v>56788.379889999997</v>
      </c>
      <c r="AC25">
        <v>15066.13803</v>
      </c>
      <c r="AD25">
        <v>17922.82575</v>
      </c>
      <c r="AE25">
        <v>118116.31739</v>
      </c>
      <c r="AF25">
        <v>19194.071550000001</v>
      </c>
      <c r="AG25">
        <v>2683.0166439999998</v>
      </c>
      <c r="AH25">
        <v>323729.81760000001</v>
      </c>
      <c r="AI25">
        <v>14777.801170000001</v>
      </c>
      <c r="AJ25">
        <v>11005.02018</v>
      </c>
      <c r="AK25">
        <v>48223.03817</v>
      </c>
      <c r="AL25">
        <v>35506.372000000003</v>
      </c>
      <c r="AM25">
        <v>35750.842479999999</v>
      </c>
      <c r="AN25">
        <v>12460.443600000001</v>
      </c>
      <c r="AO25">
        <v>23128.056949999998</v>
      </c>
      <c r="AP25">
        <v>47134.679219999998</v>
      </c>
      <c r="AQ25">
        <v>11329.77988</v>
      </c>
      <c r="AR25">
        <v>73684.055229999998</v>
      </c>
      <c r="AS25">
        <v>19424.193179999998</v>
      </c>
      <c r="AT25">
        <v>43380.199289999997</v>
      </c>
      <c r="AU25">
        <v>8978</v>
      </c>
      <c r="AV25">
        <v>77228.788010000004</v>
      </c>
      <c r="AW25">
        <v>17914.020710000001</v>
      </c>
      <c r="AX25">
        <v>17693.123479999998</v>
      </c>
      <c r="AY25">
        <v>20478.725780000001</v>
      </c>
      <c r="AZ25">
        <v>25432.038059999999</v>
      </c>
      <c r="BA25">
        <v>65772.456139999995</v>
      </c>
      <c r="BB25">
        <v>22665.629779999999</v>
      </c>
      <c r="BC25">
        <v>62469.81237</v>
      </c>
      <c r="BD25">
        <v>22258.090840000001</v>
      </c>
      <c r="BE25">
        <v>888.05058259999998</v>
      </c>
      <c r="BF25">
        <v>21148.905719999999</v>
      </c>
      <c r="BG25">
        <v>7404.5811030000004</v>
      </c>
      <c r="BH25">
        <v>77222.150200000004</v>
      </c>
      <c r="BI25">
        <v>19946.150160000001</v>
      </c>
      <c r="BJ25">
        <v>60206.181149999997</v>
      </c>
      <c r="BK25">
        <v>17138</v>
      </c>
      <c r="BL25">
        <v>3857.7536839999998</v>
      </c>
      <c r="BM25">
        <v>5835.463632</v>
      </c>
      <c r="BN25">
        <v>11008.47558</v>
      </c>
      <c r="BO25">
        <v>15913.349480000001</v>
      </c>
      <c r="BP25">
        <v>13616.017449999999</v>
      </c>
      <c r="BQ25">
        <v>14774</v>
      </c>
      <c r="BR25">
        <v>12406.072050000001</v>
      </c>
      <c r="BS25">
        <v>8768.0577310000008</v>
      </c>
      <c r="BT25">
        <v>71859.021269999997</v>
      </c>
      <c r="BU25">
        <v>6183.0175749999999</v>
      </c>
      <c r="BV25">
        <v>27584.003379999998</v>
      </c>
      <c r="BW25">
        <v>9590.1177979999993</v>
      </c>
      <c r="BX25">
        <v>26055.660019999999</v>
      </c>
      <c r="BY25">
        <v>22669.23459</v>
      </c>
      <c r="BZ25">
        <v>18997.729859999999</v>
      </c>
      <c r="CA25">
        <v>3447.0262509999998</v>
      </c>
    </row>
    <row r="26" spans="1:79" ht="15">
      <c r="A26" s="57">
        <v>24</v>
      </c>
      <c r="B26">
        <v>39856.975960000003</v>
      </c>
      <c r="C26">
        <v>88368.861359999995</v>
      </c>
      <c r="D26">
        <v>52549.936529999999</v>
      </c>
      <c r="E26">
        <v>34499.054960000001</v>
      </c>
      <c r="F26">
        <v>48648.772720000001</v>
      </c>
      <c r="G26">
        <v>25358.993460000002</v>
      </c>
      <c r="H26">
        <v>14908.105659999999</v>
      </c>
      <c r="I26">
        <v>21245.019670000001</v>
      </c>
      <c r="J26">
        <v>18480.040700000001</v>
      </c>
      <c r="K26">
        <v>27064</v>
      </c>
      <c r="L26">
        <v>21845.38665</v>
      </c>
      <c r="M26">
        <v>24241.044900000001</v>
      </c>
      <c r="N26">
        <v>45429.312590000001</v>
      </c>
      <c r="O26">
        <v>20957.50821</v>
      </c>
      <c r="P26">
        <v>39299</v>
      </c>
      <c r="Q26">
        <v>57716</v>
      </c>
      <c r="R26">
        <v>17300.096249999999</v>
      </c>
      <c r="S26">
        <v>44674.81609</v>
      </c>
      <c r="T26">
        <v>7957.0958099999998</v>
      </c>
      <c r="U26">
        <v>16926</v>
      </c>
      <c r="V26">
        <v>22032.715469999999</v>
      </c>
      <c r="W26">
        <v>17505.170480000001</v>
      </c>
      <c r="X26">
        <v>6069.6013659999999</v>
      </c>
      <c r="Y26">
        <v>48787.89155</v>
      </c>
      <c r="Z26">
        <v>22187.044730000001</v>
      </c>
      <c r="AA26">
        <v>10760.266949999999</v>
      </c>
      <c r="AB26">
        <v>57763.83079</v>
      </c>
      <c r="AC26">
        <v>14670.85411</v>
      </c>
      <c r="AD26">
        <v>17763.656439999999</v>
      </c>
      <c r="AE26">
        <v>117831.56002999999</v>
      </c>
      <c r="AF26">
        <v>19749.07504</v>
      </c>
      <c r="AG26">
        <v>2677.0158160000001</v>
      </c>
      <c r="AH26">
        <v>324413.87939999998</v>
      </c>
      <c r="AI26">
        <v>14778.81603</v>
      </c>
      <c r="AJ26">
        <v>10419.019249999999</v>
      </c>
      <c r="AK26">
        <v>48118.03802</v>
      </c>
      <c r="AL26">
        <v>36474.591970000001</v>
      </c>
      <c r="AM26">
        <v>35987.028050000001</v>
      </c>
      <c r="AN26">
        <v>12349.44328</v>
      </c>
      <c r="AO26">
        <v>22598.995800000001</v>
      </c>
      <c r="AP26">
        <v>47977.843719999997</v>
      </c>
      <c r="AQ26">
        <v>10944.751410000001</v>
      </c>
      <c r="AR26">
        <v>73700.096569999994</v>
      </c>
      <c r="AS26">
        <v>18376.039379999998</v>
      </c>
      <c r="AT26">
        <v>42071.626459999999</v>
      </c>
      <c r="AU26">
        <v>8986</v>
      </c>
      <c r="AV26">
        <v>76581.719979999994</v>
      </c>
      <c r="AW26">
        <v>17193.01973</v>
      </c>
      <c r="AX26">
        <v>17364.088970000001</v>
      </c>
      <c r="AY26">
        <v>20581.705419999998</v>
      </c>
      <c r="AZ26">
        <v>24979.03687</v>
      </c>
      <c r="BA26">
        <v>68112.045010000002</v>
      </c>
      <c r="BB26">
        <v>22490.625530000001</v>
      </c>
      <c r="BC26">
        <v>61716.8033</v>
      </c>
      <c r="BD26">
        <v>21463.685399999998</v>
      </c>
      <c r="BE26">
        <v>955.05357059999994</v>
      </c>
      <c r="BF26">
        <v>20621.427459999999</v>
      </c>
      <c r="BG26">
        <v>7469.6017359999996</v>
      </c>
      <c r="BH26">
        <v>75297.902700000006</v>
      </c>
      <c r="BI26">
        <v>19530.14676</v>
      </c>
      <c r="BJ26">
        <v>58548.176379999997</v>
      </c>
      <c r="BK26">
        <v>16802</v>
      </c>
      <c r="BL26">
        <v>3780.2944680000001</v>
      </c>
      <c r="BM26">
        <v>5648.4424779999999</v>
      </c>
      <c r="BN26">
        <v>10963.478080000001</v>
      </c>
      <c r="BO26">
        <v>16308.44234</v>
      </c>
      <c r="BP26">
        <v>13643.0178</v>
      </c>
      <c r="BQ26">
        <v>14543</v>
      </c>
      <c r="BR26">
        <v>11990.07014</v>
      </c>
      <c r="BS26">
        <v>8574.0558459999993</v>
      </c>
      <c r="BT26">
        <v>70511.021219999995</v>
      </c>
      <c r="BU26">
        <v>6260.0195620000004</v>
      </c>
      <c r="BV26">
        <v>27387.98072</v>
      </c>
      <c r="BW26">
        <v>9756.1491330000008</v>
      </c>
      <c r="BX26">
        <v>25923.654910000001</v>
      </c>
      <c r="BY26">
        <v>22435.188590000002</v>
      </c>
      <c r="BZ26">
        <v>18252.703969999999</v>
      </c>
      <c r="CA26">
        <v>3353.0248040000001</v>
      </c>
    </row>
    <row r="27" spans="1:79" ht="15">
      <c r="A27" s="57">
        <v>25</v>
      </c>
      <c r="B27">
        <v>38979.915130000001</v>
      </c>
      <c r="C27">
        <v>88465.885179999997</v>
      </c>
      <c r="D27">
        <v>51830.973590000001</v>
      </c>
      <c r="E27">
        <v>32930.053169999999</v>
      </c>
      <c r="F27">
        <v>49783.805289999997</v>
      </c>
      <c r="G27">
        <v>24433.72928</v>
      </c>
      <c r="H27">
        <v>14413.10274</v>
      </c>
      <c r="I27">
        <v>20190.01931</v>
      </c>
      <c r="J27">
        <v>17841.03788</v>
      </c>
      <c r="K27">
        <v>25881</v>
      </c>
      <c r="L27">
        <v>20682.35887</v>
      </c>
      <c r="M27">
        <v>22926.042700000002</v>
      </c>
      <c r="N27">
        <v>44799.307350000003</v>
      </c>
      <c r="O27">
        <v>20707.612400000002</v>
      </c>
      <c r="P27">
        <v>37917</v>
      </c>
      <c r="Q27">
        <v>55899</v>
      </c>
      <c r="R27">
        <v>16983.072240000001</v>
      </c>
      <c r="S27">
        <v>42648.469899999996</v>
      </c>
      <c r="T27">
        <v>8852.1026270000002</v>
      </c>
      <c r="U27">
        <v>16078</v>
      </c>
      <c r="V27">
        <v>21321.676220000001</v>
      </c>
      <c r="W27">
        <v>16745.11839</v>
      </c>
      <c r="X27">
        <v>5956.5830139999998</v>
      </c>
      <c r="Y27">
        <v>47815.85643</v>
      </c>
      <c r="Z27">
        <v>21324.970440000001</v>
      </c>
      <c r="AA27">
        <v>10353.21846</v>
      </c>
      <c r="AB27">
        <v>55725.20809</v>
      </c>
      <c r="AC27">
        <v>13871.17827</v>
      </c>
      <c r="AD27">
        <v>17083.319619999998</v>
      </c>
      <c r="AE27">
        <v>119052.76330999999</v>
      </c>
      <c r="AF27">
        <v>18840.072120000001</v>
      </c>
      <c r="AG27">
        <v>2664.0164239999999</v>
      </c>
      <c r="AH27">
        <v>340377.5367</v>
      </c>
      <c r="AI27">
        <v>13984.661990000001</v>
      </c>
      <c r="AJ27">
        <v>9999.0187569999998</v>
      </c>
      <c r="AK27">
        <v>47278.037479999999</v>
      </c>
      <c r="AL27">
        <v>35351.271269999997</v>
      </c>
      <c r="AM27">
        <v>34685.873339999998</v>
      </c>
      <c r="AN27">
        <v>11806.42294</v>
      </c>
      <c r="AO27">
        <v>22102.947169999999</v>
      </c>
      <c r="AP27">
        <v>45394.47754</v>
      </c>
      <c r="AQ27">
        <v>10242.71091</v>
      </c>
      <c r="AR27">
        <v>74742.599789999993</v>
      </c>
      <c r="AS27">
        <v>17579.907070000001</v>
      </c>
      <c r="AT27">
        <v>41581.44657</v>
      </c>
      <c r="AU27">
        <v>8318</v>
      </c>
      <c r="AV27">
        <v>74447.768620000003</v>
      </c>
      <c r="AW27">
        <v>16355.01886</v>
      </c>
      <c r="AX27">
        <v>16541.010890000001</v>
      </c>
      <c r="AY27">
        <v>20104.68635</v>
      </c>
      <c r="AZ27">
        <v>24040.035800000001</v>
      </c>
      <c r="BA27">
        <v>67424.927020000003</v>
      </c>
      <c r="BB27">
        <v>21223.591489999999</v>
      </c>
      <c r="BC27">
        <v>61002.800459999999</v>
      </c>
      <c r="BD27">
        <v>20326.070970000001</v>
      </c>
      <c r="BE27">
        <v>938.05553029999999</v>
      </c>
      <c r="BF27">
        <v>20511.639859999999</v>
      </c>
      <c r="BG27">
        <v>7199.5836639999998</v>
      </c>
      <c r="BH27">
        <v>72350.648449999993</v>
      </c>
      <c r="BI27">
        <v>18629.139759999998</v>
      </c>
      <c r="BJ27">
        <v>61564.179649999998</v>
      </c>
      <c r="BK27">
        <v>17412</v>
      </c>
      <c r="BL27">
        <v>3651.9638490000002</v>
      </c>
      <c r="BM27">
        <v>5481.440818</v>
      </c>
      <c r="BN27">
        <v>10401.250539999999</v>
      </c>
      <c r="BO27">
        <v>16016.38508</v>
      </c>
      <c r="BP27">
        <v>12582.016879999999</v>
      </c>
      <c r="BQ27">
        <v>13855</v>
      </c>
      <c r="BR27">
        <v>12275.071019999999</v>
      </c>
      <c r="BS27">
        <v>9161.0571299999992</v>
      </c>
      <c r="BT27">
        <v>67501.020780000006</v>
      </c>
      <c r="BU27">
        <v>5662.0175749999999</v>
      </c>
      <c r="BV27">
        <v>26223.484199999999</v>
      </c>
      <c r="BW27">
        <v>9313.0964590000003</v>
      </c>
      <c r="BX27">
        <v>26928.677899999999</v>
      </c>
      <c r="BY27">
        <v>21148.79047</v>
      </c>
      <c r="BZ27">
        <v>17807.688770000001</v>
      </c>
      <c r="CA27">
        <v>3168.0216350000001</v>
      </c>
    </row>
    <row r="28" spans="1:79" ht="15">
      <c r="A28" s="57">
        <v>26</v>
      </c>
      <c r="B28">
        <v>40164.970809999999</v>
      </c>
      <c r="C28">
        <v>85266.430389999994</v>
      </c>
      <c r="D28">
        <v>50654.311569999998</v>
      </c>
      <c r="E28">
        <v>32763.052589999999</v>
      </c>
      <c r="F28">
        <v>47508.706680000003</v>
      </c>
      <c r="G28">
        <v>23874.504560000001</v>
      </c>
      <c r="H28">
        <v>14403.10303</v>
      </c>
      <c r="I28">
        <v>20851.01986</v>
      </c>
      <c r="J28">
        <v>17584.037230000002</v>
      </c>
      <c r="K28">
        <v>25754</v>
      </c>
      <c r="L28">
        <v>20483.361209999999</v>
      </c>
      <c r="M28">
        <v>22954.043119999998</v>
      </c>
      <c r="N28">
        <v>43461.245609999998</v>
      </c>
      <c r="O28">
        <v>20204.121080000001</v>
      </c>
      <c r="P28">
        <v>37733</v>
      </c>
      <c r="Q28">
        <v>54833</v>
      </c>
      <c r="R28">
        <v>16576.046539999999</v>
      </c>
      <c r="S28">
        <v>42149.147960000002</v>
      </c>
      <c r="T28">
        <v>7490.0857599999999</v>
      </c>
      <c r="U28">
        <v>15973</v>
      </c>
      <c r="V28">
        <v>21461.688920000001</v>
      </c>
      <c r="W28">
        <v>16573.10324</v>
      </c>
      <c r="X28">
        <v>5819.5735949999998</v>
      </c>
      <c r="Y28">
        <v>47828.863570000001</v>
      </c>
      <c r="Z28">
        <v>21680.010969999999</v>
      </c>
      <c r="AA28">
        <v>10703.26253</v>
      </c>
      <c r="AB28">
        <v>55584.2808</v>
      </c>
      <c r="AC28">
        <v>14091.54891</v>
      </c>
      <c r="AD28">
        <v>17368.75232</v>
      </c>
      <c r="AE28">
        <v>116228.43012999999</v>
      </c>
      <c r="AF28">
        <v>18845.072670000001</v>
      </c>
      <c r="AG28">
        <v>2705.0161389999998</v>
      </c>
      <c r="AH28">
        <v>322920.54180000001</v>
      </c>
      <c r="AI28">
        <v>14165.69832</v>
      </c>
      <c r="AJ28">
        <v>10017.01937</v>
      </c>
      <c r="AK28">
        <v>48409.03845</v>
      </c>
      <c r="AL28">
        <v>35397.534789999998</v>
      </c>
      <c r="AM28">
        <v>33933.53959</v>
      </c>
      <c r="AN28">
        <v>11761.427019999999</v>
      </c>
      <c r="AO28">
        <v>21460.73619</v>
      </c>
      <c r="AP28">
        <v>45659.500019999999</v>
      </c>
      <c r="AQ28">
        <v>10119.703219999999</v>
      </c>
      <c r="AR28">
        <v>71919.81826</v>
      </c>
      <c r="AS28">
        <v>17674.944200000002</v>
      </c>
      <c r="AT28">
        <v>40251.792719999998</v>
      </c>
      <c r="AU28">
        <v>8378</v>
      </c>
      <c r="AV28">
        <v>75121.290240000002</v>
      </c>
      <c r="AW28">
        <v>16077.01878</v>
      </c>
      <c r="AX28">
        <v>15961.960230000001</v>
      </c>
      <c r="AY28">
        <v>19565.612700000001</v>
      </c>
      <c r="AZ28">
        <v>24242.03557</v>
      </c>
      <c r="BA28">
        <v>67057.862559999994</v>
      </c>
      <c r="BB28">
        <v>21111.589510000002</v>
      </c>
      <c r="BC28">
        <v>60245.79221</v>
      </c>
      <c r="BD28">
        <v>19810.900249999999</v>
      </c>
      <c r="BE28">
        <v>881.05246929999998</v>
      </c>
      <c r="BF28">
        <v>20027.352169999998</v>
      </c>
      <c r="BG28">
        <v>7104.5798459999996</v>
      </c>
      <c r="BH28">
        <v>68627.115749999997</v>
      </c>
      <c r="BI28">
        <v>18098.13567</v>
      </c>
      <c r="BJ28">
        <v>52364.158819999997</v>
      </c>
      <c r="BK28">
        <v>15510</v>
      </c>
      <c r="BL28">
        <v>3611.9952750000002</v>
      </c>
      <c r="BM28">
        <v>5325.4355660000001</v>
      </c>
      <c r="BN28">
        <v>10576.32754</v>
      </c>
      <c r="BO28">
        <v>16517.50908</v>
      </c>
      <c r="BP28">
        <v>12631.017400000001</v>
      </c>
      <c r="BQ28">
        <v>13526</v>
      </c>
      <c r="BR28">
        <v>11269.065699999999</v>
      </c>
      <c r="BS28">
        <v>8038.0529530000003</v>
      </c>
      <c r="BT28">
        <v>65399.020329999999</v>
      </c>
      <c r="BU28">
        <v>5590.0167879999999</v>
      </c>
      <c r="BV28">
        <v>26180.584750000002</v>
      </c>
      <c r="BW28">
        <v>9661.1493499999997</v>
      </c>
      <c r="BX28">
        <v>22996.584490000001</v>
      </c>
      <c r="BY28">
        <v>20723.68607</v>
      </c>
      <c r="BZ28">
        <v>17700.694800000001</v>
      </c>
      <c r="CA28">
        <v>3058.019499</v>
      </c>
    </row>
    <row r="29" spans="1:79" ht="15">
      <c r="A29" s="57">
        <v>27</v>
      </c>
      <c r="B29">
        <v>42284.14746</v>
      </c>
      <c r="C29">
        <v>86603.600479999994</v>
      </c>
      <c r="D29">
        <v>52766.36434</v>
      </c>
      <c r="E29">
        <v>33584.053899999999</v>
      </c>
      <c r="F29">
        <v>47791.714760000003</v>
      </c>
      <c r="G29">
        <v>23986.569790000001</v>
      </c>
      <c r="H29">
        <v>14987.10657</v>
      </c>
      <c r="I29">
        <v>21605.020489999999</v>
      </c>
      <c r="J29">
        <v>17698.03875</v>
      </c>
      <c r="K29">
        <v>25902</v>
      </c>
      <c r="L29">
        <v>21011.361209999999</v>
      </c>
      <c r="M29">
        <v>23551.044089999999</v>
      </c>
      <c r="N29">
        <v>44455.303160000003</v>
      </c>
      <c r="O29">
        <v>21241.61664</v>
      </c>
      <c r="P29">
        <v>38087</v>
      </c>
      <c r="Q29">
        <v>56445</v>
      </c>
      <c r="R29">
        <v>17441.106159999999</v>
      </c>
      <c r="S29">
        <v>43654.516770000002</v>
      </c>
      <c r="T29">
        <v>7248.0846140000003</v>
      </c>
      <c r="U29">
        <v>15776</v>
      </c>
      <c r="V29">
        <v>22013.73965</v>
      </c>
      <c r="W29">
        <v>16987.12775</v>
      </c>
      <c r="X29">
        <v>6196.6176269999996</v>
      </c>
      <c r="Y29">
        <v>50482.027950000003</v>
      </c>
      <c r="Z29">
        <v>23029.148069999999</v>
      </c>
      <c r="AA29">
        <v>11258.33092</v>
      </c>
      <c r="AB29">
        <v>55809.450349999999</v>
      </c>
      <c r="AC29">
        <v>14248.669389999999</v>
      </c>
      <c r="AD29">
        <v>17538.94255</v>
      </c>
      <c r="AE29">
        <v>118582.36046</v>
      </c>
      <c r="AF29">
        <v>19460.076570000001</v>
      </c>
      <c r="AG29">
        <v>2905.017472</v>
      </c>
      <c r="AH29">
        <v>334301.95620000002</v>
      </c>
      <c r="AI29">
        <v>14666.79254</v>
      </c>
      <c r="AJ29">
        <v>10271.0191</v>
      </c>
      <c r="AK29">
        <v>50163.039729999997</v>
      </c>
      <c r="AL29">
        <v>35881.349730000002</v>
      </c>
      <c r="AM29">
        <v>34551.880440000001</v>
      </c>
      <c r="AN29">
        <v>12067.44248</v>
      </c>
      <c r="AO29">
        <v>21918.000380000001</v>
      </c>
      <c r="AP29">
        <v>46317.651230000003</v>
      </c>
      <c r="AQ29">
        <v>10550.73272</v>
      </c>
      <c r="AR29">
        <v>73707.333369999993</v>
      </c>
      <c r="AS29">
        <v>17781.991399999999</v>
      </c>
      <c r="AT29">
        <v>41364.4899</v>
      </c>
      <c r="AU29">
        <v>8688</v>
      </c>
      <c r="AV29">
        <v>77574.439240000007</v>
      </c>
      <c r="AW29">
        <v>16703.019110000001</v>
      </c>
      <c r="AX29">
        <v>16294.99569</v>
      </c>
      <c r="AY29">
        <v>20338.681659999998</v>
      </c>
      <c r="AZ29">
        <v>24562.036520000001</v>
      </c>
      <c r="BA29">
        <v>68721.250809999998</v>
      </c>
      <c r="BB29">
        <v>20965.58468</v>
      </c>
      <c r="BC29">
        <v>61339.806490000003</v>
      </c>
      <c r="BD29">
        <v>20589.276890000001</v>
      </c>
      <c r="BE29">
        <v>906.05815680000001</v>
      </c>
      <c r="BF29">
        <v>21006.230879999999</v>
      </c>
      <c r="BG29">
        <v>6998.5824979999998</v>
      </c>
      <c r="BH29">
        <v>70306.460879999999</v>
      </c>
      <c r="BI29">
        <v>18433.138309999998</v>
      </c>
      <c r="BJ29">
        <v>51081.154649999997</v>
      </c>
      <c r="BK29">
        <v>14952</v>
      </c>
      <c r="BL29">
        <v>3873.427835</v>
      </c>
      <c r="BM29">
        <v>5239.4321900000004</v>
      </c>
      <c r="BN29">
        <v>10801.421399999999</v>
      </c>
      <c r="BO29">
        <v>16914.602719999999</v>
      </c>
      <c r="BP29">
        <v>12623.017459999999</v>
      </c>
      <c r="BQ29">
        <v>13885</v>
      </c>
      <c r="BR29">
        <v>11258.0653</v>
      </c>
      <c r="BS29">
        <v>8336.0526929999996</v>
      </c>
      <c r="BT29">
        <v>65059.02003</v>
      </c>
      <c r="BU29">
        <v>5713.0172679999996</v>
      </c>
      <c r="BV29">
        <v>27506.24353</v>
      </c>
      <c r="BW29">
        <v>9803.167555</v>
      </c>
      <c r="BX29">
        <v>22531.564750000001</v>
      </c>
      <c r="BY29">
        <v>20635.671200000001</v>
      </c>
      <c r="BZ29">
        <v>17398.70665</v>
      </c>
      <c r="CA29">
        <v>3312.019706</v>
      </c>
    </row>
    <row r="30" spans="1:79" ht="15">
      <c r="A30" s="57">
        <v>28</v>
      </c>
      <c r="B30">
        <v>41327.04148</v>
      </c>
      <c r="C30">
        <v>82234.082989999995</v>
      </c>
      <c r="D30">
        <v>51560.72784</v>
      </c>
      <c r="E30">
        <v>32642.052240000001</v>
      </c>
      <c r="F30">
        <v>45250.559070000003</v>
      </c>
      <c r="G30">
        <v>23191.17337</v>
      </c>
      <c r="H30">
        <v>14598.10377</v>
      </c>
      <c r="I30">
        <v>21155.01986</v>
      </c>
      <c r="J30">
        <v>16389.035960000001</v>
      </c>
      <c r="K30">
        <v>23762</v>
      </c>
      <c r="L30">
        <v>19057.331289999998</v>
      </c>
      <c r="M30">
        <v>22145.04204</v>
      </c>
      <c r="N30">
        <v>40460.091280000001</v>
      </c>
      <c r="O30">
        <v>20661.862939999999</v>
      </c>
      <c r="P30">
        <v>34876</v>
      </c>
      <c r="Q30">
        <v>51305</v>
      </c>
      <c r="R30">
        <v>15934.01217</v>
      </c>
      <c r="S30">
        <v>42717.748189999998</v>
      </c>
      <c r="T30">
        <v>6879.0791010000003</v>
      </c>
      <c r="U30">
        <v>15162</v>
      </c>
      <c r="V30">
        <v>20630.638299999999</v>
      </c>
      <c r="W30">
        <v>15894.0568</v>
      </c>
      <c r="X30">
        <v>5710.5665120000003</v>
      </c>
      <c r="Y30">
        <v>49834.995349999997</v>
      </c>
      <c r="Z30">
        <v>20903.946469999999</v>
      </c>
      <c r="AA30">
        <v>10323.22068</v>
      </c>
      <c r="AB30">
        <v>51576.924559999999</v>
      </c>
      <c r="AC30">
        <v>13386.925950000001</v>
      </c>
      <c r="AD30">
        <v>16201.92481</v>
      </c>
      <c r="AE30">
        <v>111428.79461</v>
      </c>
      <c r="AF30">
        <v>17678.069019999999</v>
      </c>
      <c r="AG30">
        <v>2821.0167219999998</v>
      </c>
      <c r="AH30">
        <v>317080.74249999999</v>
      </c>
      <c r="AI30">
        <v>13982.66718</v>
      </c>
      <c r="AJ30">
        <v>10212.01938</v>
      </c>
      <c r="AK30">
        <v>48915.038549999997</v>
      </c>
      <c r="AL30">
        <v>35527.830220000003</v>
      </c>
      <c r="AM30">
        <v>31863.7323</v>
      </c>
      <c r="AN30">
        <v>11326.417659999999</v>
      </c>
      <c r="AO30">
        <v>20357.494330000001</v>
      </c>
      <c r="AP30">
        <v>42255.981540000001</v>
      </c>
      <c r="AQ30">
        <v>10221.71081</v>
      </c>
      <c r="AR30">
        <v>68126.001319999996</v>
      </c>
      <c r="AS30">
        <v>16610.794539999999</v>
      </c>
      <c r="AT30">
        <v>38559.125650000002</v>
      </c>
      <c r="AU30">
        <v>8366</v>
      </c>
      <c r="AV30">
        <v>72282.97421</v>
      </c>
      <c r="AW30">
        <v>15123.017400000001</v>
      </c>
      <c r="AX30">
        <v>15022.8357</v>
      </c>
      <c r="AY30">
        <v>19758.624339999998</v>
      </c>
      <c r="AZ30">
        <v>23235.034189999998</v>
      </c>
      <c r="BA30">
        <v>66420.777470000001</v>
      </c>
      <c r="BB30">
        <v>18771.523219999999</v>
      </c>
      <c r="BC30">
        <v>56808.747109999997</v>
      </c>
      <c r="BD30">
        <v>20222.093629999999</v>
      </c>
      <c r="BE30">
        <v>915.05809150000005</v>
      </c>
      <c r="BF30">
        <v>19454.690009999998</v>
      </c>
      <c r="BG30">
        <v>6553.536897</v>
      </c>
      <c r="BH30">
        <v>63503.451760000004</v>
      </c>
      <c r="BI30">
        <v>17727.134330000001</v>
      </c>
      <c r="BJ30">
        <v>48135.145369999998</v>
      </c>
      <c r="BK30">
        <v>14486</v>
      </c>
      <c r="BL30">
        <v>3694.2090290000001</v>
      </c>
      <c r="BM30">
        <v>4962.4230459999999</v>
      </c>
      <c r="BN30">
        <v>10666.33757</v>
      </c>
      <c r="BO30">
        <v>16348.491040000001</v>
      </c>
      <c r="BP30">
        <v>11247.01489</v>
      </c>
      <c r="BQ30">
        <v>13011</v>
      </c>
      <c r="BR30">
        <v>10847.06345</v>
      </c>
      <c r="BS30">
        <v>7880.0509279999997</v>
      </c>
      <c r="BT30">
        <v>57982.017939999998</v>
      </c>
      <c r="BU30">
        <v>5429.0165349999997</v>
      </c>
      <c r="BV30">
        <v>24503.797729999998</v>
      </c>
      <c r="BW30">
        <v>9894.1883080000007</v>
      </c>
      <c r="BX30">
        <v>21610.535650000002</v>
      </c>
      <c r="BY30">
        <v>18497.961289999999</v>
      </c>
      <c r="BZ30">
        <v>16740.68489</v>
      </c>
      <c r="CA30">
        <v>3018.0176040000001</v>
      </c>
    </row>
    <row r="31" spans="1:79" ht="15">
      <c r="A31" s="57">
        <v>29</v>
      </c>
      <c r="B31">
        <v>38615.794620000001</v>
      </c>
      <c r="C31">
        <v>77950.596080000003</v>
      </c>
      <c r="D31">
        <v>48256.0406</v>
      </c>
      <c r="E31">
        <v>31415.050439999999</v>
      </c>
      <c r="F31">
        <v>42865.438139999998</v>
      </c>
      <c r="G31">
        <v>22123.733260000001</v>
      </c>
      <c r="H31">
        <v>13400.095649999999</v>
      </c>
      <c r="I31">
        <v>19806.018520000001</v>
      </c>
      <c r="J31">
        <v>15886.03548</v>
      </c>
      <c r="K31">
        <v>22625</v>
      </c>
      <c r="L31">
        <v>18288.31424</v>
      </c>
      <c r="M31">
        <v>21330.040529999998</v>
      </c>
      <c r="N31">
        <v>38705.997790000001</v>
      </c>
      <c r="O31">
        <v>19401.347000000002</v>
      </c>
      <c r="P31">
        <v>33773</v>
      </c>
      <c r="Q31">
        <v>49593</v>
      </c>
      <c r="R31">
        <v>15282.9715</v>
      </c>
      <c r="S31">
        <v>39907.622029999999</v>
      </c>
      <c r="T31">
        <v>6052.0720689999998</v>
      </c>
      <c r="U31">
        <v>14582</v>
      </c>
      <c r="V31">
        <v>19692.561470000001</v>
      </c>
      <c r="W31">
        <v>15349.01807</v>
      </c>
      <c r="X31">
        <v>5637.5545760000005</v>
      </c>
      <c r="Y31">
        <v>46225.77317</v>
      </c>
      <c r="Z31">
        <v>20264.898969999998</v>
      </c>
      <c r="AA31">
        <v>10029.18455</v>
      </c>
      <c r="AB31">
        <v>50524.516409999997</v>
      </c>
      <c r="AC31">
        <v>12744.30834</v>
      </c>
      <c r="AD31">
        <v>15312.19303</v>
      </c>
      <c r="AE31">
        <v>108244.55462</v>
      </c>
      <c r="AF31">
        <v>16487.06493</v>
      </c>
      <c r="AG31">
        <v>2661.0165019999999</v>
      </c>
      <c r="AH31">
        <v>309965.48310000001</v>
      </c>
      <c r="AI31">
        <v>13487.571040000001</v>
      </c>
      <c r="AJ31">
        <v>9158.0175689999996</v>
      </c>
      <c r="AK31">
        <v>45097.035620000002</v>
      </c>
      <c r="AL31">
        <v>32431.514190000002</v>
      </c>
      <c r="AM31">
        <v>31477.437999999998</v>
      </c>
      <c r="AN31">
        <v>10940.40423</v>
      </c>
      <c r="AO31">
        <v>19524.248250000001</v>
      </c>
      <c r="AP31">
        <v>40249.629939999999</v>
      </c>
      <c r="AQ31">
        <v>9371.6518410000008</v>
      </c>
      <c r="AR31">
        <v>64951.343999999997</v>
      </c>
      <c r="AS31">
        <v>16008.68901</v>
      </c>
      <c r="AT31">
        <v>36987.411310000003</v>
      </c>
      <c r="AU31">
        <v>8139</v>
      </c>
      <c r="AV31">
        <v>69855.70534</v>
      </c>
      <c r="AW31">
        <v>14899.01772</v>
      </c>
      <c r="AX31">
        <v>14564.81026</v>
      </c>
      <c r="AY31">
        <v>17795.466520000002</v>
      </c>
      <c r="AZ31">
        <v>22635.033490000002</v>
      </c>
      <c r="BA31">
        <v>61863.770230000002</v>
      </c>
      <c r="BB31">
        <v>18512.516729999999</v>
      </c>
      <c r="BC31">
        <v>54741.718910000003</v>
      </c>
      <c r="BD31">
        <v>18824.504219999999</v>
      </c>
      <c r="BE31">
        <v>905.05748719999997</v>
      </c>
      <c r="BF31">
        <v>19018.707200000001</v>
      </c>
      <c r="BG31">
        <v>6227.5084619999998</v>
      </c>
      <c r="BH31">
        <v>61135.053679999997</v>
      </c>
      <c r="BI31">
        <v>16295.12305</v>
      </c>
      <c r="BJ31">
        <v>43294.13233</v>
      </c>
      <c r="BK31">
        <v>12839</v>
      </c>
      <c r="BL31">
        <v>3610.6098219999999</v>
      </c>
      <c r="BM31">
        <v>4416.3768060000002</v>
      </c>
      <c r="BN31">
        <v>9924.0713369999994</v>
      </c>
      <c r="BO31">
        <v>15209.246419999999</v>
      </c>
      <c r="BP31">
        <v>11129.015289999999</v>
      </c>
      <c r="BQ31">
        <v>12353</v>
      </c>
      <c r="BR31">
        <v>9843.0560260000002</v>
      </c>
      <c r="BS31">
        <v>7078.044793</v>
      </c>
      <c r="BT31">
        <v>55673.017119999997</v>
      </c>
      <c r="BU31">
        <v>5080.0154409999996</v>
      </c>
      <c r="BV31">
        <v>24107.561689999999</v>
      </c>
      <c r="BW31">
        <v>9115.096931</v>
      </c>
      <c r="BX31">
        <v>19398.48703</v>
      </c>
      <c r="BY31">
        <v>18274.898880000001</v>
      </c>
      <c r="BZ31">
        <v>15343.63982</v>
      </c>
      <c r="CA31">
        <v>2908.0165360000001</v>
      </c>
    </row>
    <row r="32" spans="1:79" ht="15">
      <c r="A32" s="57">
        <v>30</v>
      </c>
      <c r="B32">
        <v>38389.783190000002</v>
      </c>
      <c r="C32">
        <v>87963.984979999994</v>
      </c>
      <c r="D32">
        <v>49260.517220000002</v>
      </c>
      <c r="E32">
        <v>33621.054389999998</v>
      </c>
      <c r="F32">
        <v>47234.623809999997</v>
      </c>
      <c r="G32">
        <v>23005.188559999999</v>
      </c>
      <c r="H32">
        <v>14113.10046</v>
      </c>
      <c r="I32">
        <v>19874.0183</v>
      </c>
      <c r="J32">
        <v>16171.035910000001</v>
      </c>
      <c r="K32">
        <v>23771</v>
      </c>
      <c r="L32">
        <v>19525.332859999999</v>
      </c>
      <c r="M32">
        <v>22333.042669999999</v>
      </c>
      <c r="N32">
        <v>42434.217830000001</v>
      </c>
      <c r="O32">
        <v>19478.501489999999</v>
      </c>
      <c r="P32">
        <v>35231</v>
      </c>
      <c r="Q32">
        <v>50991</v>
      </c>
      <c r="R32">
        <v>15816.00605</v>
      </c>
      <c r="S32">
        <v>40416.222560000002</v>
      </c>
      <c r="T32">
        <v>8531.0963709999996</v>
      </c>
      <c r="U32">
        <v>14925</v>
      </c>
      <c r="V32">
        <v>20067.598030000001</v>
      </c>
      <c r="W32">
        <v>16036.06457</v>
      </c>
      <c r="X32">
        <v>5655.5551420000002</v>
      </c>
      <c r="Y32">
        <v>46945.822460000003</v>
      </c>
      <c r="Z32">
        <v>19888.854189999998</v>
      </c>
      <c r="AA32">
        <v>9974.1754220000003</v>
      </c>
      <c r="AB32">
        <v>51969.080860000002</v>
      </c>
      <c r="AC32">
        <v>12937.59945</v>
      </c>
      <c r="AD32">
        <v>16425.219130000001</v>
      </c>
      <c r="AE32">
        <v>117168.5514</v>
      </c>
      <c r="AF32">
        <v>17509.069500000001</v>
      </c>
      <c r="AG32">
        <v>2939.0175629999999</v>
      </c>
      <c r="AH32">
        <v>363565.14380000002</v>
      </c>
      <c r="AI32">
        <v>13656.59678</v>
      </c>
      <c r="AJ32">
        <v>9609.0182330000007</v>
      </c>
      <c r="AK32">
        <v>45249.035810000001</v>
      </c>
      <c r="AL32">
        <v>32012.896219999999</v>
      </c>
      <c r="AM32">
        <v>31831.54279</v>
      </c>
      <c r="AN32">
        <v>11564.432779999999</v>
      </c>
      <c r="AO32">
        <v>20475.568060000001</v>
      </c>
      <c r="AP32">
        <v>39885.56856</v>
      </c>
      <c r="AQ32">
        <v>9576.6639749999995</v>
      </c>
      <c r="AR32">
        <v>73100.635129999995</v>
      </c>
      <c r="AS32">
        <v>17048.913089999998</v>
      </c>
      <c r="AT32">
        <v>39759.98446</v>
      </c>
      <c r="AU32">
        <v>8276</v>
      </c>
      <c r="AV32">
        <v>70161.984100000001</v>
      </c>
      <c r="AW32">
        <v>15577.018410000001</v>
      </c>
      <c r="AX32">
        <v>15460.934960000001</v>
      </c>
      <c r="AY32">
        <v>18813.580320000001</v>
      </c>
      <c r="AZ32">
        <v>23834.035090000001</v>
      </c>
      <c r="BA32">
        <v>63207.102939999997</v>
      </c>
      <c r="BB32">
        <v>18296.510460000001</v>
      </c>
      <c r="BC32">
        <v>56449.744149999999</v>
      </c>
      <c r="BD32">
        <v>19187.707350000001</v>
      </c>
      <c r="BE32">
        <v>908.05724280000004</v>
      </c>
      <c r="BF32">
        <v>19704.769609999999</v>
      </c>
      <c r="BG32">
        <v>6809.572709</v>
      </c>
      <c r="BH32">
        <v>60868.104679999997</v>
      </c>
      <c r="BI32">
        <v>16216.121010000001</v>
      </c>
      <c r="BJ32">
        <v>53872.154999999999</v>
      </c>
      <c r="BK32">
        <v>15031</v>
      </c>
      <c r="BL32">
        <v>3198.321547</v>
      </c>
      <c r="BM32">
        <v>4654.3967890000004</v>
      </c>
      <c r="BN32">
        <v>10040.06652</v>
      </c>
      <c r="BO32">
        <v>15520.32646</v>
      </c>
      <c r="BP32">
        <v>10745.01498</v>
      </c>
      <c r="BQ32">
        <v>12061</v>
      </c>
      <c r="BR32">
        <v>11521.065140000001</v>
      </c>
      <c r="BS32">
        <v>8491.0507980000002</v>
      </c>
      <c r="BT32">
        <v>57100.017659999998</v>
      </c>
      <c r="BU32">
        <v>4995.0156280000001</v>
      </c>
      <c r="BV32">
        <v>24339.803550000001</v>
      </c>
      <c r="BW32">
        <v>9256.1099169999998</v>
      </c>
      <c r="BX32">
        <v>24617.618490000001</v>
      </c>
      <c r="BY32">
        <v>18525.940480000001</v>
      </c>
      <c r="BZ32">
        <v>15374.65501</v>
      </c>
      <c r="CA32">
        <v>2942.0159159999998</v>
      </c>
    </row>
    <row r="33" spans="1:79" ht="15">
      <c r="A33" s="57">
        <v>31</v>
      </c>
      <c r="B33">
        <v>36639.618999999999</v>
      </c>
      <c r="C33">
        <v>78368.623340000006</v>
      </c>
      <c r="D33">
        <v>46246.004180000004</v>
      </c>
      <c r="E33">
        <v>31426.050080000001</v>
      </c>
      <c r="F33">
        <v>41484.344389999998</v>
      </c>
      <c r="G33">
        <v>22276.84475</v>
      </c>
      <c r="H33">
        <v>13368.09555</v>
      </c>
      <c r="I33">
        <v>19428.018209999998</v>
      </c>
      <c r="J33">
        <v>15308.0337</v>
      </c>
      <c r="K33">
        <v>22439</v>
      </c>
      <c r="L33">
        <v>18358.314450000002</v>
      </c>
      <c r="M33">
        <v>21413.040779999999</v>
      </c>
      <c r="N33">
        <v>38525.984210000002</v>
      </c>
      <c r="O33">
        <v>18449.92974</v>
      </c>
      <c r="P33">
        <v>32649</v>
      </c>
      <c r="Q33">
        <v>48558</v>
      </c>
      <c r="R33">
        <v>15198.96925</v>
      </c>
      <c r="S33">
        <v>38687.75909</v>
      </c>
      <c r="T33">
        <v>6015.0697380000001</v>
      </c>
      <c r="U33">
        <v>14368</v>
      </c>
      <c r="V33">
        <v>19424.5425</v>
      </c>
      <c r="W33">
        <v>14797.985049999999</v>
      </c>
      <c r="X33">
        <v>5520.5461580000001</v>
      </c>
      <c r="Y33">
        <v>43996.632559999998</v>
      </c>
      <c r="Z33">
        <v>19648.828010000001</v>
      </c>
      <c r="AA33">
        <v>9838.1607079999994</v>
      </c>
      <c r="AB33">
        <v>49954.366829999999</v>
      </c>
      <c r="AC33">
        <v>12501.006429999999</v>
      </c>
      <c r="AD33">
        <v>15336.170249999999</v>
      </c>
      <c r="AE33">
        <v>104821.91045</v>
      </c>
      <c r="AF33">
        <v>16552.065350000001</v>
      </c>
      <c r="AG33">
        <v>2887.0182880000002</v>
      </c>
      <c r="AH33">
        <v>312190.01289999997</v>
      </c>
      <c r="AI33">
        <v>13525.57468</v>
      </c>
      <c r="AJ33">
        <v>9024.0173279999999</v>
      </c>
      <c r="AK33">
        <v>42456.0334</v>
      </c>
      <c r="AL33">
        <v>30869.314699999999</v>
      </c>
      <c r="AM33">
        <v>30673.935969999999</v>
      </c>
      <c r="AN33">
        <v>11036.41087</v>
      </c>
      <c r="AO33">
        <v>19547.19112</v>
      </c>
      <c r="AP33">
        <v>40002.575700000001</v>
      </c>
      <c r="AQ33">
        <v>9100.6331250000003</v>
      </c>
      <c r="AR33">
        <v>63701.02994</v>
      </c>
      <c r="AS33">
        <v>16051.7006</v>
      </c>
      <c r="AT33">
        <v>36780.184029999997</v>
      </c>
      <c r="AU33">
        <v>8382</v>
      </c>
      <c r="AV33">
        <v>68042.853489999994</v>
      </c>
      <c r="AW33">
        <v>14621.01728</v>
      </c>
      <c r="AX33">
        <v>14834.819219999999</v>
      </c>
      <c r="AY33">
        <v>17024.40569</v>
      </c>
      <c r="AZ33">
        <v>22753.033220000001</v>
      </c>
      <c r="BA33">
        <v>59977.379679999998</v>
      </c>
      <c r="BB33">
        <v>17451.4882</v>
      </c>
      <c r="BC33">
        <v>53182.69887</v>
      </c>
      <c r="BD33">
        <v>18412.34849</v>
      </c>
      <c r="BE33">
        <v>942.06127489999994</v>
      </c>
      <c r="BF33">
        <v>18903.322410000001</v>
      </c>
      <c r="BG33">
        <v>6249.5083249999998</v>
      </c>
      <c r="BH33">
        <v>56939.376669999998</v>
      </c>
      <c r="BI33">
        <v>15449.11615</v>
      </c>
      <c r="BJ33">
        <v>42857.129930000003</v>
      </c>
      <c r="BK33">
        <v>12632</v>
      </c>
      <c r="BL33">
        <v>3339.619635</v>
      </c>
      <c r="BM33">
        <v>4282.3790939999999</v>
      </c>
      <c r="BN33">
        <v>9832.9988819999999</v>
      </c>
      <c r="BO33">
        <v>15154.22358</v>
      </c>
      <c r="BP33">
        <v>10461.01439</v>
      </c>
      <c r="BQ33">
        <v>11979</v>
      </c>
      <c r="BR33">
        <v>10190.057409999999</v>
      </c>
      <c r="BS33">
        <v>7021.0433190000003</v>
      </c>
      <c r="BT33">
        <v>55149.016689999997</v>
      </c>
      <c r="BU33">
        <v>5000.0157879999997</v>
      </c>
      <c r="BV33">
        <v>23349.219400000002</v>
      </c>
      <c r="BW33">
        <v>8650.0401849999998</v>
      </c>
      <c r="BX33">
        <v>19415.47883</v>
      </c>
      <c r="BY33">
        <v>17957.715520000002</v>
      </c>
      <c r="BZ33">
        <v>14780.62947</v>
      </c>
      <c r="CA33">
        <v>2873.0162949999999</v>
      </c>
    </row>
    <row r="34" spans="1:79" ht="15">
      <c r="A34" s="57">
        <v>32</v>
      </c>
      <c r="B34">
        <v>36760.603649999997</v>
      </c>
      <c r="C34">
        <v>77450.488280000005</v>
      </c>
      <c r="D34">
        <v>45803.670819999999</v>
      </c>
      <c r="E34">
        <v>31767.050329999998</v>
      </c>
      <c r="F34">
        <v>41408.338889999999</v>
      </c>
      <c r="G34">
        <v>22357.893759999999</v>
      </c>
      <c r="H34">
        <v>13594.09735</v>
      </c>
      <c r="I34">
        <v>19830.018510000002</v>
      </c>
      <c r="J34">
        <v>15548.03529</v>
      </c>
      <c r="K34">
        <v>22416</v>
      </c>
      <c r="L34">
        <v>18390.31033</v>
      </c>
      <c r="M34">
        <v>21048.040710000001</v>
      </c>
      <c r="N34">
        <v>38526.983679999998</v>
      </c>
      <c r="O34">
        <v>18561.319749999999</v>
      </c>
      <c r="P34">
        <v>32243</v>
      </c>
      <c r="Q34">
        <v>49594</v>
      </c>
      <c r="R34">
        <v>15356.983980000001</v>
      </c>
      <c r="S34">
        <v>38089.416810000002</v>
      </c>
      <c r="T34">
        <v>5414.0633719999996</v>
      </c>
      <c r="U34">
        <v>14264</v>
      </c>
      <c r="V34">
        <v>19222.528050000001</v>
      </c>
      <c r="W34">
        <v>15103.00317</v>
      </c>
      <c r="X34">
        <v>5442.5428620000002</v>
      </c>
      <c r="Y34">
        <v>43445.611279999997</v>
      </c>
      <c r="Z34">
        <v>20121.864740000001</v>
      </c>
      <c r="AA34">
        <v>9820.1524100000006</v>
      </c>
      <c r="AB34">
        <v>49638.270219999999</v>
      </c>
      <c r="AC34">
        <v>12962.37824</v>
      </c>
      <c r="AD34">
        <v>15293.1425</v>
      </c>
      <c r="AE34">
        <v>105056.0162</v>
      </c>
      <c r="AF34">
        <v>16842.06511</v>
      </c>
      <c r="AG34">
        <v>2846.0178740000001</v>
      </c>
      <c r="AH34">
        <v>306993.15169999999</v>
      </c>
      <c r="AI34">
        <v>13805.623369999999</v>
      </c>
      <c r="AJ34">
        <v>9051.0162469999996</v>
      </c>
      <c r="AK34">
        <v>42222.033029999999</v>
      </c>
      <c r="AL34">
        <v>30014.813829999999</v>
      </c>
      <c r="AM34">
        <v>29869.40525</v>
      </c>
      <c r="AN34">
        <v>11208.413699999999</v>
      </c>
      <c r="AO34">
        <v>19674.195820000001</v>
      </c>
      <c r="AP34">
        <v>41094.778209999997</v>
      </c>
      <c r="AQ34">
        <v>9231.6391619999995</v>
      </c>
      <c r="AR34">
        <v>62333.724979999999</v>
      </c>
      <c r="AS34">
        <v>16198.70449</v>
      </c>
      <c r="AT34">
        <v>36205.034180000002</v>
      </c>
      <c r="AU34">
        <v>8728</v>
      </c>
      <c r="AV34">
        <v>68038.805540000001</v>
      </c>
      <c r="AW34">
        <v>14661.01728</v>
      </c>
      <c r="AX34">
        <v>14667.80141</v>
      </c>
      <c r="AY34">
        <v>16700.36364</v>
      </c>
      <c r="AZ34">
        <v>22734.03312</v>
      </c>
      <c r="BA34">
        <v>59198.162729999996</v>
      </c>
      <c r="BB34">
        <v>18029.503710000001</v>
      </c>
      <c r="BC34">
        <v>53198.698259999997</v>
      </c>
      <c r="BD34">
        <v>18076.241399999999</v>
      </c>
      <c r="BE34">
        <v>892.05863859999999</v>
      </c>
      <c r="BF34">
        <v>18923.386719999999</v>
      </c>
      <c r="BG34">
        <v>6078.4986310000004</v>
      </c>
      <c r="BH34">
        <v>56574.29722</v>
      </c>
      <c r="BI34">
        <v>15434.1167</v>
      </c>
      <c r="BJ34">
        <v>42131.129399999998</v>
      </c>
      <c r="BK34">
        <v>12215</v>
      </c>
      <c r="BL34">
        <v>3184.317755</v>
      </c>
      <c r="BM34">
        <v>4021.3525570000002</v>
      </c>
      <c r="BN34">
        <v>10024.06043</v>
      </c>
      <c r="BO34">
        <v>15255.24483</v>
      </c>
      <c r="BP34">
        <v>9846.0137200000008</v>
      </c>
      <c r="BQ34">
        <v>11831</v>
      </c>
      <c r="BR34">
        <v>9977.0560339999993</v>
      </c>
      <c r="BS34">
        <v>6926.041287</v>
      </c>
      <c r="BT34">
        <v>54423.016280000003</v>
      </c>
      <c r="BU34">
        <v>4641.0154679999996</v>
      </c>
      <c r="BV34">
        <v>23330.153839999999</v>
      </c>
      <c r="BW34">
        <v>8537.0147269999998</v>
      </c>
      <c r="BX34">
        <v>17872.434130000001</v>
      </c>
      <c r="BY34">
        <v>18154.73777</v>
      </c>
      <c r="BZ34">
        <v>14722.62845</v>
      </c>
      <c r="CA34">
        <v>3008.015778</v>
      </c>
    </row>
    <row r="35" spans="1:79" ht="15">
      <c r="A35" s="57">
        <v>33</v>
      </c>
      <c r="B35">
        <v>36541.562590000001</v>
      </c>
      <c r="C35">
        <v>73892.946330000006</v>
      </c>
      <c r="D35">
        <v>44953.266539999997</v>
      </c>
      <c r="E35">
        <v>31285.049719999999</v>
      </c>
      <c r="F35">
        <v>39179.210339999998</v>
      </c>
      <c r="G35">
        <v>21692.576290000001</v>
      </c>
      <c r="H35">
        <v>13411.0954</v>
      </c>
      <c r="I35">
        <v>19833.018390000001</v>
      </c>
      <c r="J35">
        <v>14767.03204</v>
      </c>
      <c r="K35">
        <v>21280</v>
      </c>
      <c r="L35">
        <v>17838.307150000001</v>
      </c>
      <c r="M35">
        <v>20225.039270000001</v>
      </c>
      <c r="N35">
        <v>37783.929730000003</v>
      </c>
      <c r="O35">
        <v>17932.508819999999</v>
      </c>
      <c r="P35">
        <v>31613</v>
      </c>
      <c r="Q35">
        <v>47667</v>
      </c>
      <c r="R35">
        <v>15099.96918</v>
      </c>
      <c r="S35">
        <v>37251.701739999997</v>
      </c>
      <c r="T35">
        <v>4974.0617430000002</v>
      </c>
      <c r="U35">
        <v>14015</v>
      </c>
      <c r="V35">
        <v>18922.494989999999</v>
      </c>
      <c r="W35">
        <v>14446.958500000001</v>
      </c>
      <c r="X35">
        <v>5459.5361839999996</v>
      </c>
      <c r="Y35">
        <v>42131.528839999999</v>
      </c>
      <c r="Z35">
        <v>19115.780490000001</v>
      </c>
      <c r="AA35">
        <v>9386.104926</v>
      </c>
      <c r="AB35">
        <v>49393.14069</v>
      </c>
      <c r="AC35">
        <v>12684.288339999999</v>
      </c>
      <c r="AD35">
        <v>15340.09071</v>
      </c>
      <c r="AE35">
        <v>99658.622390000004</v>
      </c>
      <c r="AF35">
        <v>16348.062879999999</v>
      </c>
      <c r="AG35">
        <v>2722.016748</v>
      </c>
      <c r="AH35">
        <v>288626.84389999998</v>
      </c>
      <c r="AI35">
        <v>13710.61119</v>
      </c>
      <c r="AJ35">
        <v>8728.0160049999995</v>
      </c>
      <c r="AK35">
        <v>41792.032650000001</v>
      </c>
      <c r="AL35">
        <v>29832.7808</v>
      </c>
      <c r="AM35">
        <v>29554.19313</v>
      </c>
      <c r="AN35">
        <v>10805.39755</v>
      </c>
      <c r="AO35">
        <v>19067.003629999999</v>
      </c>
      <c r="AP35">
        <v>40660.650670000003</v>
      </c>
      <c r="AQ35">
        <v>9192.6385900000005</v>
      </c>
      <c r="AR35">
        <v>59988.06957</v>
      </c>
      <c r="AS35">
        <v>15653.62772</v>
      </c>
      <c r="AT35">
        <v>35694.692620000002</v>
      </c>
      <c r="AU35">
        <v>8479</v>
      </c>
      <c r="AV35">
        <v>67780.674169999998</v>
      </c>
      <c r="AW35">
        <v>14121.016240000001</v>
      </c>
      <c r="AX35">
        <v>14416.76864</v>
      </c>
      <c r="AY35">
        <v>15828.282880000001</v>
      </c>
      <c r="AZ35">
        <v>22379.03255</v>
      </c>
      <c r="BA35">
        <v>58012.876839999997</v>
      </c>
      <c r="BB35">
        <v>17650.494060000001</v>
      </c>
      <c r="BC35">
        <v>52742.693059999998</v>
      </c>
      <c r="BD35">
        <v>17688.00706</v>
      </c>
      <c r="BE35">
        <v>861.05491510000002</v>
      </c>
      <c r="BF35">
        <v>18603.399649999999</v>
      </c>
      <c r="BG35">
        <v>5826.4757170000003</v>
      </c>
      <c r="BH35">
        <v>54995.999100000001</v>
      </c>
      <c r="BI35">
        <v>15265.115659999999</v>
      </c>
      <c r="BJ35">
        <v>39613.122040000002</v>
      </c>
      <c r="BK35">
        <v>11499</v>
      </c>
      <c r="BL35">
        <v>3256.4535780000001</v>
      </c>
      <c r="BM35">
        <v>3935.353474</v>
      </c>
      <c r="BN35">
        <v>9862.9764489999998</v>
      </c>
      <c r="BO35">
        <v>14972.174639999999</v>
      </c>
      <c r="BP35">
        <v>9817.0137410000007</v>
      </c>
      <c r="BQ35">
        <v>11679</v>
      </c>
      <c r="BR35">
        <v>10001.05611</v>
      </c>
      <c r="BS35">
        <v>6733.0429539999996</v>
      </c>
      <c r="BT35">
        <v>53638.015899999999</v>
      </c>
      <c r="BU35">
        <v>4658.014975</v>
      </c>
      <c r="BV35">
        <v>23018.99769</v>
      </c>
      <c r="BW35">
        <v>8648.0313549999992</v>
      </c>
      <c r="BX35">
        <v>16625.40582</v>
      </c>
      <c r="BY35">
        <v>18172.744890000002</v>
      </c>
      <c r="BZ35">
        <v>13996.601699999999</v>
      </c>
      <c r="CA35">
        <v>2824.013884</v>
      </c>
    </row>
    <row r="36" spans="1:79" ht="15">
      <c r="A36" s="57">
        <v>34</v>
      </c>
      <c r="B36">
        <v>36100.532319999998</v>
      </c>
      <c r="C36">
        <v>75321.138990000007</v>
      </c>
      <c r="D36">
        <v>45017.297169999998</v>
      </c>
      <c r="E36">
        <v>31024.049149999999</v>
      </c>
      <c r="F36">
        <v>39627.241699999999</v>
      </c>
      <c r="G36">
        <v>21436.49134</v>
      </c>
      <c r="H36">
        <v>13368.09571</v>
      </c>
      <c r="I36">
        <v>19799.01816</v>
      </c>
      <c r="J36">
        <v>14926.032520000001</v>
      </c>
      <c r="K36">
        <v>21852</v>
      </c>
      <c r="L36">
        <v>17752.307260000001</v>
      </c>
      <c r="M36">
        <v>20890.041450000001</v>
      </c>
      <c r="N36">
        <v>37586.918319999997</v>
      </c>
      <c r="O36">
        <v>17647.036189999999</v>
      </c>
      <c r="P36">
        <v>32467</v>
      </c>
      <c r="Q36">
        <v>47842</v>
      </c>
      <c r="R36">
        <v>15165.975270000001</v>
      </c>
      <c r="S36">
        <v>37259.711000000003</v>
      </c>
      <c r="T36">
        <v>5014.0600649999997</v>
      </c>
      <c r="U36">
        <v>14299</v>
      </c>
      <c r="V36">
        <v>19035.504679999998</v>
      </c>
      <c r="W36">
        <v>14326.95354</v>
      </c>
      <c r="X36">
        <v>5438.5361359999997</v>
      </c>
      <c r="Y36">
        <v>41986.518510000002</v>
      </c>
      <c r="Z36">
        <v>19588.815449999998</v>
      </c>
      <c r="AA36">
        <v>9552.1248809999997</v>
      </c>
      <c r="AB36">
        <v>50137.416499999999</v>
      </c>
      <c r="AC36">
        <v>12336.806409999999</v>
      </c>
      <c r="AD36">
        <v>15936.405140000001</v>
      </c>
      <c r="AE36">
        <v>100508.07754</v>
      </c>
      <c r="AF36">
        <v>16704.06409</v>
      </c>
      <c r="AG36">
        <v>2805.0168640000002</v>
      </c>
      <c r="AH36">
        <v>296639.299</v>
      </c>
      <c r="AI36">
        <v>13742.61138</v>
      </c>
      <c r="AJ36">
        <v>9043.0171919999993</v>
      </c>
      <c r="AK36">
        <v>40969.03196</v>
      </c>
      <c r="AL36">
        <v>29663.218270000001</v>
      </c>
      <c r="AM36">
        <v>29113.911629999999</v>
      </c>
      <c r="AN36">
        <v>10973.40222</v>
      </c>
      <c r="AO36">
        <v>19514.138139999999</v>
      </c>
      <c r="AP36">
        <v>40728.677109999997</v>
      </c>
      <c r="AQ36">
        <v>9285.6414110000005</v>
      </c>
      <c r="AR36">
        <v>60328.077940000003</v>
      </c>
      <c r="AS36">
        <v>15897.67448</v>
      </c>
      <c r="AT36">
        <v>36681.2048</v>
      </c>
      <c r="AU36">
        <v>8503</v>
      </c>
      <c r="AV36">
        <v>67893.745850000007</v>
      </c>
      <c r="AW36">
        <v>14275.01648</v>
      </c>
      <c r="AX36">
        <v>15376.882089999999</v>
      </c>
      <c r="AY36">
        <v>16083.308929999999</v>
      </c>
      <c r="AZ36">
        <v>22681.033380000001</v>
      </c>
      <c r="BA36">
        <v>58183.933590000001</v>
      </c>
      <c r="BB36">
        <v>17915.5003</v>
      </c>
      <c r="BC36">
        <v>52462.686780000004</v>
      </c>
      <c r="BD36">
        <v>17632.010460000001</v>
      </c>
      <c r="BE36">
        <v>868.05515249999996</v>
      </c>
      <c r="BF36">
        <v>18826.308280000001</v>
      </c>
      <c r="BG36">
        <v>5729.4619839999996</v>
      </c>
      <c r="BH36">
        <v>54596.939019999998</v>
      </c>
      <c r="BI36">
        <v>14896.111269999999</v>
      </c>
      <c r="BJ36">
        <v>39717.124089999998</v>
      </c>
      <c r="BK36">
        <v>11249</v>
      </c>
      <c r="BL36">
        <v>3206.390124</v>
      </c>
      <c r="BM36">
        <v>3789.3359329999998</v>
      </c>
      <c r="BN36">
        <v>10087.07583</v>
      </c>
      <c r="BO36">
        <v>15069.21355</v>
      </c>
      <c r="BP36">
        <v>9798.0136579999999</v>
      </c>
      <c r="BQ36">
        <v>11888</v>
      </c>
      <c r="BR36">
        <v>9923.0553880000007</v>
      </c>
      <c r="BS36">
        <v>6592.040919</v>
      </c>
      <c r="BT36">
        <v>54740.016040000002</v>
      </c>
      <c r="BU36">
        <v>4742.0146009999999</v>
      </c>
      <c r="BV36">
        <v>23707.314170000001</v>
      </c>
      <c r="BW36">
        <v>8486.0036459999992</v>
      </c>
      <c r="BX36">
        <v>15959.3843</v>
      </c>
      <c r="BY36">
        <v>19064.0105</v>
      </c>
      <c r="BZ36">
        <v>14027.610210000001</v>
      </c>
      <c r="CA36">
        <v>2968.0158820000001</v>
      </c>
    </row>
    <row r="37" spans="1:79" ht="15">
      <c r="A37" s="57">
        <v>35</v>
      </c>
      <c r="B37">
        <v>36637.582289999998</v>
      </c>
      <c r="C37">
        <v>78139.548599999995</v>
      </c>
      <c r="D37">
        <v>44404.062890000001</v>
      </c>
      <c r="E37">
        <v>31353.049950000001</v>
      </c>
      <c r="F37">
        <v>41854.339979999997</v>
      </c>
      <c r="G37">
        <v>21452.58282</v>
      </c>
      <c r="H37">
        <v>13436.096250000001</v>
      </c>
      <c r="I37">
        <v>18856.017049999999</v>
      </c>
      <c r="J37">
        <v>14872.031849999999</v>
      </c>
      <c r="K37">
        <v>21784</v>
      </c>
      <c r="L37">
        <v>18036.309069999999</v>
      </c>
      <c r="M37">
        <v>20881.041529999999</v>
      </c>
      <c r="N37">
        <v>38520.976569999999</v>
      </c>
      <c r="O37">
        <v>17290.54235</v>
      </c>
      <c r="P37">
        <v>32504</v>
      </c>
      <c r="Q37">
        <v>48073</v>
      </c>
      <c r="R37">
        <v>15641.00517</v>
      </c>
      <c r="S37">
        <v>36495.179530000001</v>
      </c>
      <c r="T37">
        <v>5955.0659949999999</v>
      </c>
      <c r="U37">
        <v>14082</v>
      </c>
      <c r="V37">
        <v>19133.519759999999</v>
      </c>
      <c r="W37">
        <v>14520.963239999999</v>
      </c>
      <c r="X37">
        <v>5656.5571669999999</v>
      </c>
      <c r="Y37">
        <v>42455.547160000002</v>
      </c>
      <c r="Z37">
        <v>19259.778569999999</v>
      </c>
      <c r="AA37">
        <v>9383.1032919999998</v>
      </c>
      <c r="AB37">
        <v>50378.467949999998</v>
      </c>
      <c r="AC37">
        <v>12495.78515</v>
      </c>
      <c r="AD37">
        <v>15894.1446</v>
      </c>
      <c r="AE37">
        <v>100849.58388000001</v>
      </c>
      <c r="AF37">
        <v>17004.064490000001</v>
      </c>
      <c r="AG37">
        <v>2619.0158029999998</v>
      </c>
      <c r="AH37">
        <v>305819.86060000001</v>
      </c>
      <c r="AI37">
        <v>13255.521189999999</v>
      </c>
      <c r="AJ37">
        <v>8882.0165230000002</v>
      </c>
      <c r="AK37">
        <v>40357.031349999997</v>
      </c>
      <c r="AL37">
        <v>28981.686580000001</v>
      </c>
      <c r="AM37">
        <v>28879.864809999999</v>
      </c>
      <c r="AN37">
        <v>10890.39762</v>
      </c>
      <c r="AO37">
        <v>19274.034090000001</v>
      </c>
      <c r="AP37">
        <v>41280.757019999997</v>
      </c>
      <c r="AQ37">
        <v>9124.6270810000005</v>
      </c>
      <c r="AR37">
        <v>63655.98487</v>
      </c>
      <c r="AS37">
        <v>15722.65566</v>
      </c>
      <c r="AT37">
        <v>37030.312610000001</v>
      </c>
      <c r="AU37">
        <v>8421</v>
      </c>
      <c r="AV37">
        <v>67624.579639999996</v>
      </c>
      <c r="AW37">
        <v>13924.015659999999</v>
      </c>
      <c r="AX37">
        <v>15253.88538</v>
      </c>
      <c r="AY37">
        <v>15912.303879999999</v>
      </c>
      <c r="AZ37">
        <v>23144.03371</v>
      </c>
      <c r="BA37">
        <v>57666.821739999999</v>
      </c>
      <c r="BB37">
        <v>17290.482349999998</v>
      </c>
      <c r="BC37">
        <v>52720.688049999997</v>
      </c>
      <c r="BD37">
        <v>16971.700440000001</v>
      </c>
      <c r="BE37">
        <v>837.05369689999998</v>
      </c>
      <c r="BF37">
        <v>18614.802210000002</v>
      </c>
      <c r="BG37">
        <v>6115.492612</v>
      </c>
      <c r="BH37">
        <v>54442.820520000001</v>
      </c>
      <c r="BI37">
        <v>14039.104670000001</v>
      </c>
      <c r="BJ37">
        <v>44849.13351</v>
      </c>
      <c r="BK37">
        <v>12139</v>
      </c>
      <c r="BL37">
        <v>3170.3171849999999</v>
      </c>
      <c r="BM37">
        <v>3741.3259429999998</v>
      </c>
      <c r="BN37">
        <v>10004.032380000001</v>
      </c>
      <c r="BO37">
        <v>14477.07027</v>
      </c>
      <c r="BP37">
        <v>9654.0138069999994</v>
      </c>
      <c r="BQ37">
        <v>12035</v>
      </c>
      <c r="BR37">
        <v>10536.05812</v>
      </c>
      <c r="BS37">
        <v>6962.0417040000002</v>
      </c>
      <c r="BT37">
        <v>54439.015700000004</v>
      </c>
      <c r="BU37">
        <v>4421.0148550000004</v>
      </c>
      <c r="BV37">
        <v>22783.858990000001</v>
      </c>
      <c r="BW37">
        <v>8435.0110239999995</v>
      </c>
      <c r="BX37">
        <v>17389.415980000002</v>
      </c>
      <c r="BY37">
        <v>18536.831180000001</v>
      </c>
      <c r="BZ37">
        <v>14155.6122</v>
      </c>
      <c r="CA37">
        <v>2817.0149860000001</v>
      </c>
    </row>
    <row r="38" spans="1:79" ht="15">
      <c r="A38" s="57">
        <v>36</v>
      </c>
      <c r="B38">
        <v>35584.484949999998</v>
      </c>
      <c r="C38">
        <v>74998.085040000005</v>
      </c>
      <c r="D38">
        <v>43102.309110000002</v>
      </c>
      <c r="E38">
        <v>30775.04911</v>
      </c>
      <c r="F38">
        <v>38215.170689999999</v>
      </c>
      <c r="G38">
        <v>20792.357830000001</v>
      </c>
      <c r="H38">
        <v>12810.091549999999</v>
      </c>
      <c r="I38">
        <v>18253.016540000001</v>
      </c>
      <c r="J38">
        <v>14099.030549999999</v>
      </c>
      <c r="K38">
        <v>21528</v>
      </c>
      <c r="L38">
        <v>17820.308010000001</v>
      </c>
      <c r="M38">
        <v>20370.040110000002</v>
      </c>
      <c r="N38">
        <v>36512.86004</v>
      </c>
      <c r="O38">
        <v>16708.493310000002</v>
      </c>
      <c r="P38">
        <v>32093</v>
      </c>
      <c r="Q38">
        <v>46115</v>
      </c>
      <c r="R38">
        <v>15389.988300000001</v>
      </c>
      <c r="S38">
        <v>36278.92884</v>
      </c>
      <c r="T38">
        <v>4938.0595540000004</v>
      </c>
      <c r="U38">
        <v>13721</v>
      </c>
      <c r="V38">
        <v>18314.451519999999</v>
      </c>
      <c r="W38">
        <v>13964.92863</v>
      </c>
      <c r="X38">
        <v>5562.5447560000002</v>
      </c>
      <c r="Y38">
        <v>40955.456870000002</v>
      </c>
      <c r="Z38">
        <v>18726.721239999999</v>
      </c>
      <c r="AA38">
        <v>9284.0940680000003</v>
      </c>
      <c r="AB38">
        <v>48459.630160000001</v>
      </c>
      <c r="AC38">
        <v>12421.614229999999</v>
      </c>
      <c r="AD38">
        <v>15332.74483</v>
      </c>
      <c r="AE38">
        <v>97197.797659999997</v>
      </c>
      <c r="AF38">
        <v>16620.063590000002</v>
      </c>
      <c r="AG38">
        <v>2708.0160999999998</v>
      </c>
      <c r="AH38">
        <v>289818.06349999999</v>
      </c>
      <c r="AI38">
        <v>13455.558150000001</v>
      </c>
      <c r="AJ38">
        <v>8563.0158539999993</v>
      </c>
      <c r="AK38">
        <v>39731.030850000003</v>
      </c>
      <c r="AL38">
        <v>28183.397669999998</v>
      </c>
      <c r="AM38">
        <v>28081.18721</v>
      </c>
      <c r="AN38">
        <v>10922.394109999999</v>
      </c>
      <c r="AO38">
        <v>18833.83325</v>
      </c>
      <c r="AP38">
        <v>40245.528960000003</v>
      </c>
      <c r="AQ38">
        <v>9024.619353</v>
      </c>
      <c r="AR38">
        <v>59686.841419999997</v>
      </c>
      <c r="AS38">
        <v>15934.64791</v>
      </c>
      <c r="AT38">
        <v>35713.613720000001</v>
      </c>
      <c r="AU38">
        <v>8044</v>
      </c>
      <c r="AV38">
        <v>65220.326800000003</v>
      </c>
      <c r="AW38">
        <v>13860.01568</v>
      </c>
      <c r="AX38">
        <v>15046.82208</v>
      </c>
      <c r="AY38">
        <v>14958.21686</v>
      </c>
      <c r="AZ38">
        <v>22737.032670000001</v>
      </c>
      <c r="BA38">
        <v>56045.383759999997</v>
      </c>
      <c r="BB38">
        <v>16850.4699</v>
      </c>
      <c r="BC38">
        <v>50609.661870000004</v>
      </c>
      <c r="BD38">
        <v>16097.296329999999</v>
      </c>
      <c r="BE38">
        <v>832.05620529999999</v>
      </c>
      <c r="BF38">
        <v>18238.10499</v>
      </c>
      <c r="BG38">
        <v>5903.4811719999998</v>
      </c>
      <c r="BH38">
        <v>53035.507109999999</v>
      </c>
      <c r="BI38">
        <v>13884.10283</v>
      </c>
      <c r="BJ38">
        <v>39434.121950000001</v>
      </c>
      <c r="BK38">
        <v>10922</v>
      </c>
      <c r="BL38">
        <v>3185.2001789999999</v>
      </c>
      <c r="BM38">
        <v>3608.3113539999999</v>
      </c>
      <c r="BN38">
        <v>10017.052460000001</v>
      </c>
      <c r="BO38">
        <v>14312.049209999999</v>
      </c>
      <c r="BP38">
        <v>9121.0126199999995</v>
      </c>
      <c r="BQ38">
        <v>11799</v>
      </c>
      <c r="BR38">
        <v>9814.0539229999995</v>
      </c>
      <c r="BS38">
        <v>6303.0391710000004</v>
      </c>
      <c r="BT38">
        <v>52076.014880000002</v>
      </c>
      <c r="BU38">
        <v>4544.0148410000002</v>
      </c>
      <c r="BV38">
        <v>22426.61274</v>
      </c>
      <c r="BW38">
        <v>7976.949224</v>
      </c>
      <c r="BX38">
        <v>14851.34996</v>
      </c>
      <c r="BY38">
        <v>17755.54264</v>
      </c>
      <c r="BZ38">
        <v>13661.590560000001</v>
      </c>
      <c r="CA38">
        <v>2620.014021</v>
      </c>
    </row>
    <row r="39" spans="1:79" ht="15">
      <c r="A39" s="57">
        <v>37</v>
      </c>
      <c r="B39">
        <v>34219.40382</v>
      </c>
      <c r="C39">
        <v>72713.839909999995</v>
      </c>
      <c r="D39">
        <v>40783.14647</v>
      </c>
      <c r="E39">
        <v>30124.048269999999</v>
      </c>
      <c r="F39">
        <v>37636.122040000002</v>
      </c>
      <c r="G39">
        <v>20268.10252</v>
      </c>
      <c r="H39">
        <v>12362.088390000001</v>
      </c>
      <c r="I39">
        <v>17461.015719999999</v>
      </c>
      <c r="J39">
        <v>13797.029839999999</v>
      </c>
      <c r="K39">
        <v>20672</v>
      </c>
      <c r="L39">
        <v>17610.304749999999</v>
      </c>
      <c r="M39">
        <v>19500.03859</v>
      </c>
      <c r="N39">
        <v>35824.82879</v>
      </c>
      <c r="O39">
        <v>16173.62988</v>
      </c>
      <c r="P39">
        <v>30444</v>
      </c>
      <c r="Q39">
        <v>44790</v>
      </c>
      <c r="R39">
        <v>14562.935530000001</v>
      </c>
      <c r="S39">
        <v>35130.044329999997</v>
      </c>
      <c r="T39">
        <v>5041.0577430000003</v>
      </c>
      <c r="U39">
        <v>13814</v>
      </c>
      <c r="V39">
        <v>17817.419290000002</v>
      </c>
      <c r="W39">
        <v>13704.91144</v>
      </c>
      <c r="X39">
        <v>5442.5385420000002</v>
      </c>
      <c r="Y39">
        <v>39287.363400000002</v>
      </c>
      <c r="Z39">
        <v>18012.652969999999</v>
      </c>
      <c r="AA39">
        <v>8988.0561820000003</v>
      </c>
      <c r="AB39">
        <v>46931.110159999997</v>
      </c>
      <c r="AC39">
        <v>11835.02031</v>
      </c>
      <c r="AD39">
        <v>15185.53361</v>
      </c>
      <c r="AE39">
        <v>95856.190199999997</v>
      </c>
      <c r="AF39">
        <v>15847.05854</v>
      </c>
      <c r="AG39">
        <v>2602.0160230000001</v>
      </c>
      <c r="AH39">
        <v>286494.40720000002</v>
      </c>
      <c r="AI39">
        <v>13101.49956</v>
      </c>
      <c r="AJ39">
        <v>8208.0151999999998</v>
      </c>
      <c r="AK39">
        <v>38201.029600000002</v>
      </c>
      <c r="AL39">
        <v>27621.542730000001</v>
      </c>
      <c r="AM39">
        <v>27312.933720000001</v>
      </c>
      <c r="AN39">
        <v>10433.374309999999</v>
      </c>
      <c r="AO39">
        <v>18300.69641</v>
      </c>
      <c r="AP39">
        <v>38306.241029999997</v>
      </c>
      <c r="AQ39">
        <v>8816.60016</v>
      </c>
      <c r="AR39">
        <v>57400.294869999998</v>
      </c>
      <c r="AS39">
        <v>15525.595890000001</v>
      </c>
      <c r="AT39">
        <v>34375.013079999997</v>
      </c>
      <c r="AU39">
        <v>7865</v>
      </c>
      <c r="AV39">
        <v>62096.84792</v>
      </c>
      <c r="AW39">
        <v>13452.01521</v>
      </c>
      <c r="AX39">
        <v>14869.821260000001</v>
      </c>
      <c r="AY39">
        <v>14513.175939999999</v>
      </c>
      <c r="AZ39">
        <v>22167.032609999998</v>
      </c>
      <c r="BA39">
        <v>52745.649850000002</v>
      </c>
      <c r="BB39">
        <v>16674.46516</v>
      </c>
      <c r="BC39">
        <v>49107.641009999999</v>
      </c>
      <c r="BD39">
        <v>15741.054340000001</v>
      </c>
      <c r="BE39">
        <v>856.05545949999998</v>
      </c>
      <c r="BF39">
        <v>18148.160029999999</v>
      </c>
      <c r="BG39">
        <v>5804.4628380000004</v>
      </c>
      <c r="BH39">
        <v>51843.377249999998</v>
      </c>
      <c r="BI39">
        <v>13291.098760000001</v>
      </c>
      <c r="BJ39">
        <v>38519.117539999999</v>
      </c>
      <c r="BK39">
        <v>10695</v>
      </c>
      <c r="BL39">
        <v>2802.693417</v>
      </c>
      <c r="BM39">
        <v>3449.2932580000002</v>
      </c>
      <c r="BN39">
        <v>9369.7611899999993</v>
      </c>
      <c r="BO39">
        <v>13671.89069</v>
      </c>
      <c r="BP39">
        <v>8751.0124620000006</v>
      </c>
      <c r="BQ39">
        <v>11106</v>
      </c>
      <c r="BR39">
        <v>9794.0537000000004</v>
      </c>
      <c r="BS39">
        <v>6299.0395049999997</v>
      </c>
      <c r="BT39">
        <v>50714.014410000003</v>
      </c>
      <c r="BU39">
        <v>4590.016001</v>
      </c>
      <c r="BV39">
        <v>20895.856059999998</v>
      </c>
      <c r="BW39">
        <v>7867.9283050000004</v>
      </c>
      <c r="BX39">
        <v>14341.338460000001</v>
      </c>
      <c r="BY39">
        <v>16921.253339999999</v>
      </c>
      <c r="BZ39">
        <v>13673.585429999999</v>
      </c>
      <c r="CA39">
        <v>2677.015124</v>
      </c>
    </row>
    <row r="40" spans="1:79" ht="15">
      <c r="A40" s="57">
        <v>38</v>
      </c>
      <c r="B40">
        <v>34298.390789999998</v>
      </c>
      <c r="C40">
        <v>73911.950769999996</v>
      </c>
      <c r="D40">
        <v>40837.279240000003</v>
      </c>
      <c r="E40">
        <v>30331.048569999999</v>
      </c>
      <c r="F40">
        <v>37531.119639999997</v>
      </c>
      <c r="G40">
        <v>20441.16387</v>
      </c>
      <c r="H40">
        <v>12607.090169999999</v>
      </c>
      <c r="I40">
        <v>17442.015630000002</v>
      </c>
      <c r="J40">
        <v>13532.03011</v>
      </c>
      <c r="K40">
        <v>21230</v>
      </c>
      <c r="L40">
        <v>17741.309249999998</v>
      </c>
      <c r="M40">
        <v>20091.040499999999</v>
      </c>
      <c r="N40">
        <v>36620.850279999999</v>
      </c>
      <c r="O40">
        <v>16034.206179999999</v>
      </c>
      <c r="P40">
        <v>31546</v>
      </c>
      <c r="Q40">
        <v>45317</v>
      </c>
      <c r="R40">
        <v>15037.966410000001</v>
      </c>
      <c r="S40">
        <v>34640.664920000003</v>
      </c>
      <c r="T40">
        <v>4967.0585540000002</v>
      </c>
      <c r="U40">
        <v>13993</v>
      </c>
      <c r="V40">
        <v>18181.439439999998</v>
      </c>
      <c r="W40">
        <v>13948.924510000001</v>
      </c>
      <c r="X40">
        <v>5516.546206</v>
      </c>
      <c r="Y40">
        <v>39152.349300000002</v>
      </c>
      <c r="Z40">
        <v>17848.634139999998</v>
      </c>
      <c r="AA40">
        <v>8900.040927</v>
      </c>
      <c r="AB40">
        <v>47610.338819999997</v>
      </c>
      <c r="AC40">
        <v>12183.26073</v>
      </c>
      <c r="AD40">
        <v>15342.210290000001</v>
      </c>
      <c r="AE40">
        <v>96731.789099999995</v>
      </c>
      <c r="AF40">
        <v>16206.05935</v>
      </c>
      <c r="AG40">
        <v>2603.0154269999998</v>
      </c>
      <c r="AH40">
        <v>282059.6312</v>
      </c>
      <c r="AI40">
        <v>13177.50438</v>
      </c>
      <c r="AJ40">
        <v>8293.0150140000005</v>
      </c>
      <c r="AK40">
        <v>38315.029790000001</v>
      </c>
      <c r="AL40">
        <v>27290.01151</v>
      </c>
      <c r="AM40">
        <v>27980.883839999999</v>
      </c>
      <c r="AN40">
        <v>10741.383610000001</v>
      </c>
      <c r="AO40">
        <v>19072.845499999999</v>
      </c>
      <c r="AP40">
        <v>37977.209580000002</v>
      </c>
      <c r="AQ40">
        <v>9135.6228050000009</v>
      </c>
      <c r="AR40">
        <v>58751.519549999997</v>
      </c>
      <c r="AS40">
        <v>15847.62232</v>
      </c>
      <c r="AT40">
        <v>35107.308129999998</v>
      </c>
      <c r="AU40">
        <v>7956</v>
      </c>
      <c r="AV40">
        <v>61952.739939999999</v>
      </c>
      <c r="AW40">
        <v>13472.015079999999</v>
      </c>
      <c r="AX40">
        <v>14543.764370000001</v>
      </c>
      <c r="AY40">
        <v>14913.223480000001</v>
      </c>
      <c r="AZ40">
        <v>22525.033240000001</v>
      </c>
      <c r="BA40">
        <v>53285.81553</v>
      </c>
      <c r="BB40">
        <v>17180.479500000001</v>
      </c>
      <c r="BC40">
        <v>48569.632140000002</v>
      </c>
      <c r="BD40">
        <v>15275.86463</v>
      </c>
      <c r="BE40">
        <v>868.056331</v>
      </c>
      <c r="BF40">
        <v>18085.554100000001</v>
      </c>
      <c r="BG40">
        <v>5975.4794579999998</v>
      </c>
      <c r="BH40">
        <v>52324.365429999998</v>
      </c>
      <c r="BI40">
        <v>13083.09607</v>
      </c>
      <c r="BJ40">
        <v>38766.118410000003</v>
      </c>
      <c r="BK40">
        <v>10788</v>
      </c>
      <c r="BL40">
        <v>2979.9598420000002</v>
      </c>
      <c r="BM40">
        <v>3432.2854480000001</v>
      </c>
      <c r="BN40">
        <v>9344.7278459999998</v>
      </c>
      <c r="BO40">
        <v>13788.91654</v>
      </c>
      <c r="BP40">
        <v>8617.0120800000004</v>
      </c>
      <c r="BQ40">
        <v>11695</v>
      </c>
      <c r="BR40">
        <v>9580.0521059999992</v>
      </c>
      <c r="BS40">
        <v>6287.0383110000002</v>
      </c>
      <c r="BT40">
        <v>50193.01397</v>
      </c>
      <c r="BU40">
        <v>4584.0152280000002</v>
      </c>
      <c r="BV40">
        <v>20660.565569999999</v>
      </c>
      <c r="BW40">
        <v>7411.8823300000004</v>
      </c>
      <c r="BX40">
        <v>14313.33553</v>
      </c>
      <c r="BY40">
        <v>17513.508409999999</v>
      </c>
      <c r="BZ40">
        <v>13570.577880000001</v>
      </c>
      <c r="CA40">
        <v>2642.0141589999998</v>
      </c>
    </row>
    <row r="41" spans="1:79" ht="15">
      <c r="A41" s="57">
        <v>39</v>
      </c>
      <c r="B41">
        <v>32317.247859999999</v>
      </c>
      <c r="C41">
        <v>70844.556710000004</v>
      </c>
      <c r="D41">
        <v>39124.309789999999</v>
      </c>
      <c r="E41">
        <v>29034.046829999999</v>
      </c>
      <c r="F41">
        <v>35655.034440000003</v>
      </c>
      <c r="G41">
        <v>19625.911929999998</v>
      </c>
      <c r="H41">
        <v>11961.085499999999</v>
      </c>
      <c r="I41">
        <v>16303.01462</v>
      </c>
      <c r="J41">
        <v>13633.029189999999</v>
      </c>
      <c r="K41">
        <v>20171</v>
      </c>
      <c r="L41">
        <v>17174.3033</v>
      </c>
      <c r="M41">
        <v>19211.037960000001</v>
      </c>
      <c r="N41">
        <v>34643.745329999998</v>
      </c>
      <c r="O41">
        <v>15451.149079999999</v>
      </c>
      <c r="P41">
        <v>30402</v>
      </c>
      <c r="Q41">
        <v>44293</v>
      </c>
      <c r="R41">
        <v>14482.925869999999</v>
      </c>
      <c r="S41">
        <v>33018.481330000002</v>
      </c>
      <c r="T41">
        <v>4670.054204</v>
      </c>
      <c r="U41">
        <v>13593</v>
      </c>
      <c r="V41">
        <v>17713.397110000002</v>
      </c>
      <c r="W41">
        <v>13868.92129</v>
      </c>
      <c r="X41">
        <v>5179.5133949999999</v>
      </c>
      <c r="Y41">
        <v>36431.184139999998</v>
      </c>
      <c r="Z41">
        <v>17094.549650000001</v>
      </c>
      <c r="AA41">
        <v>8554.0047709999999</v>
      </c>
      <c r="AB41">
        <v>46677.857400000001</v>
      </c>
      <c r="AC41">
        <v>11652.70048</v>
      </c>
      <c r="AD41">
        <v>14721.65509</v>
      </c>
      <c r="AE41">
        <v>94248.29247</v>
      </c>
      <c r="AF41">
        <v>16003.058349999999</v>
      </c>
      <c r="AG41">
        <v>2537.0152459999999</v>
      </c>
      <c r="AH41">
        <v>274337.1507</v>
      </c>
      <c r="AI41">
        <v>12353.34944</v>
      </c>
      <c r="AJ41">
        <v>8159.0148579999995</v>
      </c>
      <c r="AK41">
        <v>36059.027909999997</v>
      </c>
      <c r="AL41">
        <v>25848.20192</v>
      </c>
      <c r="AM41">
        <v>26960.412420000001</v>
      </c>
      <c r="AN41">
        <v>10801.378269999999</v>
      </c>
      <c r="AO41">
        <v>18827.838009999999</v>
      </c>
      <c r="AP41">
        <v>36872.945469999999</v>
      </c>
      <c r="AQ41">
        <v>9002.6081670000003</v>
      </c>
      <c r="AR41">
        <v>55614.69472</v>
      </c>
      <c r="AS41">
        <v>15846.59971</v>
      </c>
      <c r="AT41">
        <v>34577.830430000002</v>
      </c>
      <c r="AU41">
        <v>7677</v>
      </c>
      <c r="AV41">
        <v>59359.554889999999</v>
      </c>
      <c r="AW41">
        <v>13166.01456</v>
      </c>
      <c r="AX41">
        <v>14431.71645</v>
      </c>
      <c r="AY41">
        <v>14045.14264</v>
      </c>
      <c r="AZ41">
        <v>22040.03196</v>
      </c>
      <c r="BA41">
        <v>50743.224249999999</v>
      </c>
      <c r="BB41">
        <v>17213.4794</v>
      </c>
      <c r="BC41">
        <v>46694.607309999999</v>
      </c>
      <c r="BD41">
        <v>14151.334290000001</v>
      </c>
      <c r="BE41">
        <v>836.05362339999999</v>
      </c>
      <c r="BF41">
        <v>17665.292270000002</v>
      </c>
      <c r="BG41">
        <v>5694.452284</v>
      </c>
      <c r="BH41">
        <v>51997.182970000002</v>
      </c>
      <c r="BI41">
        <v>12260.0908</v>
      </c>
      <c r="BJ41">
        <v>36677.115559999998</v>
      </c>
      <c r="BK41">
        <v>10799</v>
      </c>
      <c r="BL41">
        <v>2711.5893150000002</v>
      </c>
      <c r="BM41">
        <v>3280.2675880000002</v>
      </c>
      <c r="BN41">
        <v>9276.6875650000002</v>
      </c>
      <c r="BO41">
        <v>13315.815989999999</v>
      </c>
      <c r="BP41">
        <v>8516.0118930000008</v>
      </c>
      <c r="BQ41">
        <v>11591</v>
      </c>
      <c r="BR41">
        <v>9160.0514679999997</v>
      </c>
      <c r="BS41">
        <v>6009.0370220000004</v>
      </c>
      <c r="BT41">
        <v>48374.013169999998</v>
      </c>
      <c r="BU41">
        <v>4471.0142409999999</v>
      </c>
      <c r="BV41">
        <v>20309.354169999999</v>
      </c>
      <c r="BW41">
        <v>6849.8097150000003</v>
      </c>
      <c r="BX41">
        <v>13548.313609999999</v>
      </c>
      <c r="BY41">
        <v>17319.362249999998</v>
      </c>
      <c r="BZ41">
        <v>13010.543110000001</v>
      </c>
      <c r="CA41">
        <v>2528.0129529999999</v>
      </c>
    </row>
    <row r="42" spans="1:79" ht="15">
      <c r="A42" s="57">
        <v>40</v>
      </c>
      <c r="B42">
        <v>31341.189200000001</v>
      </c>
      <c r="C42">
        <v>75943.432520000002</v>
      </c>
      <c r="D42">
        <v>39330.50477</v>
      </c>
      <c r="E42">
        <v>29956.049050000001</v>
      </c>
      <c r="F42">
        <v>38739.151239999999</v>
      </c>
      <c r="G42">
        <v>19826.992099999999</v>
      </c>
      <c r="H42">
        <v>11698.08354</v>
      </c>
      <c r="I42">
        <v>15831.01381</v>
      </c>
      <c r="J42">
        <v>13301.029130000001</v>
      </c>
      <c r="K42">
        <v>20599</v>
      </c>
      <c r="L42">
        <v>17941.31683</v>
      </c>
      <c r="M42">
        <v>19666.039710000001</v>
      </c>
      <c r="N42">
        <v>36397.852019999998</v>
      </c>
      <c r="O42">
        <v>14832.23553</v>
      </c>
      <c r="P42">
        <v>31101</v>
      </c>
      <c r="Q42">
        <v>45484</v>
      </c>
      <c r="R42">
        <v>14283.913860000001</v>
      </c>
      <c r="S42">
        <v>31845.496469999998</v>
      </c>
      <c r="T42">
        <v>7678.080097</v>
      </c>
      <c r="U42">
        <v>13595</v>
      </c>
      <c r="V42">
        <v>17711.388159999999</v>
      </c>
      <c r="W42">
        <v>13710.91445</v>
      </c>
      <c r="X42">
        <v>5037.5006469999998</v>
      </c>
      <c r="Y42">
        <v>36730.20134</v>
      </c>
      <c r="Z42">
        <v>16644.49654</v>
      </c>
      <c r="AA42">
        <v>8577.0023039999996</v>
      </c>
      <c r="AB42">
        <v>47146.065849999999</v>
      </c>
      <c r="AC42">
        <v>11529.546990000001</v>
      </c>
      <c r="AD42">
        <v>15268.09463</v>
      </c>
      <c r="AE42">
        <v>97392.152499999997</v>
      </c>
      <c r="AF42">
        <v>16724.06076</v>
      </c>
      <c r="AG42">
        <v>2483.0152589999998</v>
      </c>
      <c r="AH42">
        <v>310026.42719999998</v>
      </c>
      <c r="AI42">
        <v>12057.29624</v>
      </c>
      <c r="AJ42">
        <v>8145.0143250000001</v>
      </c>
      <c r="AK42">
        <v>34830.026969999999</v>
      </c>
      <c r="AL42">
        <v>24996.930420000001</v>
      </c>
      <c r="AM42">
        <v>26871.180950000002</v>
      </c>
      <c r="AN42">
        <v>10300.35355</v>
      </c>
      <c r="AO42">
        <v>18907.765490000002</v>
      </c>
      <c r="AP42">
        <v>35764.766739999999</v>
      </c>
      <c r="AQ42">
        <v>8867.5943040000002</v>
      </c>
      <c r="AR42">
        <v>60725.215790000002</v>
      </c>
      <c r="AS42">
        <v>16410.723129999998</v>
      </c>
      <c r="AT42">
        <v>35665.54911</v>
      </c>
      <c r="AU42">
        <v>7328</v>
      </c>
      <c r="AV42">
        <v>58108.834819999996</v>
      </c>
      <c r="AW42">
        <v>13295.014719999999</v>
      </c>
      <c r="AX42">
        <v>15188.84038</v>
      </c>
      <c r="AY42">
        <v>14546.204100000001</v>
      </c>
      <c r="AZ42">
        <v>22126.03225</v>
      </c>
      <c r="BA42">
        <v>50482.185539999999</v>
      </c>
      <c r="BB42">
        <v>17297.480650000001</v>
      </c>
      <c r="BC42">
        <v>47275.615140000002</v>
      </c>
      <c r="BD42">
        <v>14034.325220000001</v>
      </c>
      <c r="BE42">
        <v>818.05167180000001</v>
      </c>
      <c r="BF42">
        <v>17520.940470000001</v>
      </c>
      <c r="BG42">
        <v>5883.4663280000004</v>
      </c>
      <c r="BH42">
        <v>53419.331120000003</v>
      </c>
      <c r="BI42">
        <v>11707.0854</v>
      </c>
      <c r="BJ42">
        <v>47066.139430000003</v>
      </c>
      <c r="BK42">
        <v>12632</v>
      </c>
      <c r="BL42">
        <v>2591.2670440000002</v>
      </c>
      <c r="BM42">
        <v>3515.2832389999999</v>
      </c>
      <c r="BN42">
        <v>8873.5431289999997</v>
      </c>
      <c r="BO42">
        <v>12559.63474</v>
      </c>
      <c r="BP42">
        <v>8746.0120260000003</v>
      </c>
      <c r="BQ42">
        <v>11512</v>
      </c>
      <c r="BR42">
        <v>10732.05971</v>
      </c>
      <c r="BS42">
        <v>7022.0408690000004</v>
      </c>
      <c r="BT42">
        <v>49237.013299999999</v>
      </c>
      <c r="BU42">
        <v>4382.0145080000002</v>
      </c>
      <c r="BV42">
        <v>19683.042850000002</v>
      </c>
      <c r="BW42">
        <v>6842.7958060000001</v>
      </c>
      <c r="BX42">
        <v>17373.418549999999</v>
      </c>
      <c r="BY42">
        <v>17154.313259999999</v>
      </c>
      <c r="BZ42">
        <v>13006.5329</v>
      </c>
      <c r="CA42">
        <v>2376.011782</v>
      </c>
    </row>
    <row r="43" spans="1:79" ht="15">
      <c r="A43" s="57">
        <v>41</v>
      </c>
      <c r="B43">
        <v>28198.92784</v>
      </c>
      <c r="C43">
        <v>64939.789360000002</v>
      </c>
      <c r="D43">
        <v>36039.540659999999</v>
      </c>
      <c r="E43">
        <v>27125.04363</v>
      </c>
      <c r="F43">
        <v>33182.905630000001</v>
      </c>
      <c r="G43">
        <v>17897.13292</v>
      </c>
      <c r="H43">
        <v>10834.07742</v>
      </c>
      <c r="I43">
        <v>15084.01309</v>
      </c>
      <c r="J43">
        <v>12319.026019999999</v>
      </c>
      <c r="K43">
        <v>18621</v>
      </c>
      <c r="L43">
        <v>16323.29118</v>
      </c>
      <c r="M43">
        <v>17796.035810000001</v>
      </c>
      <c r="N43">
        <v>32520.623159999999</v>
      </c>
      <c r="O43">
        <v>14150.9969</v>
      </c>
      <c r="P43">
        <v>28840</v>
      </c>
      <c r="Q43">
        <v>42134</v>
      </c>
      <c r="R43">
        <v>13859.885130000001</v>
      </c>
      <c r="S43">
        <v>29704.557209999999</v>
      </c>
      <c r="T43">
        <v>5472.0643799999998</v>
      </c>
      <c r="U43">
        <v>12509</v>
      </c>
      <c r="V43">
        <v>16368.27643</v>
      </c>
      <c r="W43">
        <v>12588.84346</v>
      </c>
      <c r="X43">
        <v>4871.4835030000004</v>
      </c>
      <c r="Y43">
        <v>33303.987370000003</v>
      </c>
      <c r="Z43">
        <v>15727.39733</v>
      </c>
      <c r="AA43">
        <v>8275.9604870000003</v>
      </c>
      <c r="AB43">
        <v>42281.070019999999</v>
      </c>
      <c r="AC43">
        <v>11065.69832</v>
      </c>
      <c r="AD43">
        <v>14024.90655</v>
      </c>
      <c r="AE43">
        <v>87399.251329999999</v>
      </c>
      <c r="AF43">
        <v>15076.05371</v>
      </c>
      <c r="AG43">
        <v>2283.0134469999998</v>
      </c>
      <c r="AH43">
        <v>257780.74715000001</v>
      </c>
      <c r="AI43">
        <v>11389.167229999999</v>
      </c>
      <c r="AJ43">
        <v>7496.0126849999997</v>
      </c>
      <c r="AK43">
        <v>32738.02491</v>
      </c>
      <c r="AL43">
        <v>24249.709190000001</v>
      </c>
      <c r="AM43">
        <v>25403.400580000001</v>
      </c>
      <c r="AN43">
        <v>9884.3370630000009</v>
      </c>
      <c r="AO43">
        <v>17745.340670000001</v>
      </c>
      <c r="AP43">
        <v>33779.373310000003</v>
      </c>
      <c r="AQ43">
        <v>8192.5451900000007</v>
      </c>
      <c r="AR43">
        <v>52239.868620000001</v>
      </c>
      <c r="AS43">
        <v>14674.37406</v>
      </c>
      <c r="AT43">
        <v>32981.881630000003</v>
      </c>
      <c r="AU43">
        <v>6594</v>
      </c>
      <c r="AV43">
        <v>53182.287759999999</v>
      </c>
      <c r="AW43">
        <v>12278.0131</v>
      </c>
      <c r="AX43">
        <v>14056.664000000001</v>
      </c>
      <c r="AY43">
        <v>12747.033009999999</v>
      </c>
      <c r="AZ43">
        <v>19651.028060000001</v>
      </c>
      <c r="BA43">
        <v>46991.342449999996</v>
      </c>
      <c r="BB43">
        <v>16449.457279999999</v>
      </c>
      <c r="BC43">
        <v>43723.564330000001</v>
      </c>
      <c r="BD43">
        <v>12707.52922</v>
      </c>
      <c r="BE43">
        <v>799.04922109999995</v>
      </c>
      <c r="BF43">
        <v>16505.381010000001</v>
      </c>
      <c r="BG43">
        <v>5353.4084030000004</v>
      </c>
      <c r="BH43">
        <v>52375.015529999997</v>
      </c>
      <c r="BI43">
        <v>11089.08014</v>
      </c>
      <c r="BJ43">
        <v>37028.115810000003</v>
      </c>
      <c r="BK43">
        <v>11094</v>
      </c>
      <c r="BL43">
        <v>2435.8820179999998</v>
      </c>
      <c r="BM43">
        <v>3539.2862460000001</v>
      </c>
      <c r="BN43">
        <v>8169.1967930000001</v>
      </c>
      <c r="BO43">
        <v>12338.52089</v>
      </c>
      <c r="BP43">
        <v>8432.0114369999992</v>
      </c>
      <c r="BQ43">
        <v>10917</v>
      </c>
      <c r="BR43">
        <v>9043.0498810000008</v>
      </c>
      <c r="BS43">
        <v>5889.0388640000001</v>
      </c>
      <c r="BT43">
        <v>46912.012219999997</v>
      </c>
      <c r="BU43">
        <v>4225.0140680000004</v>
      </c>
      <c r="BV43">
        <v>18460.23904</v>
      </c>
      <c r="BW43">
        <v>6179.7135399999997</v>
      </c>
      <c r="BX43">
        <v>13697.31142</v>
      </c>
      <c r="BY43">
        <v>17231.38625</v>
      </c>
      <c r="BZ43">
        <v>12343.493420000001</v>
      </c>
      <c r="CA43">
        <v>2326.011782</v>
      </c>
    </row>
    <row r="44" spans="1:79" ht="15">
      <c r="A44" s="57">
        <v>42</v>
      </c>
      <c r="B44">
        <v>27275.846679999999</v>
      </c>
      <c r="C44">
        <v>65147.730329999999</v>
      </c>
      <c r="D44">
        <v>34552.589950000001</v>
      </c>
      <c r="E44">
        <v>25629.041120000002</v>
      </c>
      <c r="F44">
        <v>34165.960310000002</v>
      </c>
      <c r="G44">
        <v>16943.783009999999</v>
      </c>
      <c r="H44">
        <v>10036.07179</v>
      </c>
      <c r="I44">
        <v>14770.012489999999</v>
      </c>
      <c r="J44">
        <v>12230.02469</v>
      </c>
      <c r="K44">
        <v>19088</v>
      </c>
      <c r="L44">
        <v>16747.303599999999</v>
      </c>
      <c r="M44">
        <v>17611.035540000001</v>
      </c>
      <c r="N44">
        <v>32275.600920000001</v>
      </c>
      <c r="O44">
        <v>14105.50441</v>
      </c>
      <c r="P44">
        <v>29111</v>
      </c>
      <c r="Q44">
        <v>40331</v>
      </c>
      <c r="R44">
        <v>13191.84159</v>
      </c>
      <c r="S44">
        <v>29209.141070000001</v>
      </c>
      <c r="T44">
        <v>4990.0594279999996</v>
      </c>
      <c r="U44">
        <v>12193</v>
      </c>
      <c r="V44">
        <v>16274.25107</v>
      </c>
      <c r="W44">
        <v>12491.836569999999</v>
      </c>
      <c r="X44">
        <v>4586.4607740000001</v>
      </c>
      <c r="Y44">
        <v>31885.884849999999</v>
      </c>
      <c r="Z44">
        <v>15477.352129999999</v>
      </c>
      <c r="AA44">
        <v>8166.9488650000003</v>
      </c>
      <c r="AB44">
        <v>40709.391949999997</v>
      </c>
      <c r="AC44">
        <v>10835.2174</v>
      </c>
      <c r="AD44">
        <v>14171.81482</v>
      </c>
      <c r="AE44">
        <v>84048.492530000003</v>
      </c>
      <c r="AF44">
        <v>15166.0525</v>
      </c>
      <c r="AG44">
        <v>2154.0126190000001</v>
      </c>
      <c r="AH44">
        <v>251496.57933000001</v>
      </c>
      <c r="AI44">
        <v>11058.107110000001</v>
      </c>
      <c r="AJ44">
        <v>7450.0127409999996</v>
      </c>
      <c r="AK44">
        <v>31922.024140000001</v>
      </c>
      <c r="AL44">
        <v>24165.310809999999</v>
      </c>
      <c r="AM44">
        <v>25610.331099999999</v>
      </c>
      <c r="AN44">
        <v>9622.3252979999997</v>
      </c>
      <c r="AO44">
        <v>17478.160540000001</v>
      </c>
      <c r="AP44">
        <v>32410.07185</v>
      </c>
      <c r="AQ44">
        <v>8189.5391300000001</v>
      </c>
      <c r="AR44">
        <v>52808.887269999999</v>
      </c>
      <c r="AS44">
        <v>14453.325570000001</v>
      </c>
      <c r="AT44">
        <v>33116.726020000002</v>
      </c>
      <c r="AU44">
        <v>6393</v>
      </c>
      <c r="AV44">
        <v>51653.42931</v>
      </c>
      <c r="AW44">
        <v>12338.01302</v>
      </c>
      <c r="AX44">
        <v>13898.655280000001</v>
      </c>
      <c r="AY44">
        <v>12268.9807</v>
      </c>
      <c r="AZ44">
        <v>19022.026870000002</v>
      </c>
      <c r="BA44">
        <v>46273.135820000003</v>
      </c>
      <c r="BB44">
        <v>16368.45485</v>
      </c>
      <c r="BC44">
        <v>42268.540520000002</v>
      </c>
      <c r="BD44">
        <v>12099.18289</v>
      </c>
      <c r="BE44">
        <v>762.04616669999996</v>
      </c>
      <c r="BF44">
        <v>15941.04047</v>
      </c>
      <c r="BG44">
        <v>5468.4213239999999</v>
      </c>
      <c r="BH44">
        <v>53827.130469999996</v>
      </c>
      <c r="BI44">
        <v>10730.075629999999</v>
      </c>
      <c r="BJ44">
        <v>40804.12818</v>
      </c>
      <c r="BK44">
        <v>11828</v>
      </c>
      <c r="BL44">
        <v>2361.7780769999999</v>
      </c>
      <c r="BM44">
        <v>3630.2891239999999</v>
      </c>
      <c r="BN44">
        <v>8026.1196300000001</v>
      </c>
      <c r="BO44">
        <v>11937.428449999999</v>
      </c>
      <c r="BP44">
        <v>8669.0119720000002</v>
      </c>
      <c r="BQ44">
        <v>11170</v>
      </c>
      <c r="BR44">
        <v>9655.0537160000003</v>
      </c>
      <c r="BS44">
        <v>6552.0418019999997</v>
      </c>
      <c r="BT44">
        <v>46993.012020000002</v>
      </c>
      <c r="BU44">
        <v>4180.0143340000004</v>
      </c>
      <c r="BV44">
        <v>18219.979739999999</v>
      </c>
      <c r="BW44">
        <v>6071.7010609999998</v>
      </c>
      <c r="BX44">
        <v>13877.31495</v>
      </c>
      <c r="BY44">
        <v>17303.391930000002</v>
      </c>
      <c r="BZ44">
        <v>12544.485710000001</v>
      </c>
      <c r="CA44">
        <v>1998.0098869999999</v>
      </c>
    </row>
    <row r="45" spans="1:79" ht="15">
      <c r="A45" s="57">
        <v>43</v>
      </c>
      <c r="B45">
        <v>27069.82044</v>
      </c>
      <c r="C45">
        <v>63884.555740000003</v>
      </c>
      <c r="D45">
        <v>34177.412770000003</v>
      </c>
      <c r="E45">
        <v>24734.039120000001</v>
      </c>
      <c r="F45">
        <v>33059.91949</v>
      </c>
      <c r="G45">
        <v>16442.583449999998</v>
      </c>
      <c r="H45">
        <v>9901.0707540000003</v>
      </c>
      <c r="I45">
        <v>15408.012860000001</v>
      </c>
      <c r="J45">
        <v>12336.02447</v>
      </c>
      <c r="K45">
        <v>19374</v>
      </c>
      <c r="L45">
        <v>16963.30804</v>
      </c>
      <c r="M45">
        <v>17545.035059999998</v>
      </c>
      <c r="N45">
        <v>32017.569759999998</v>
      </c>
      <c r="O45">
        <v>14615.100039999999</v>
      </c>
      <c r="P45">
        <v>28987</v>
      </c>
      <c r="Q45">
        <v>39762</v>
      </c>
      <c r="R45">
        <v>13139.8279</v>
      </c>
      <c r="S45">
        <v>28333.45161</v>
      </c>
      <c r="T45">
        <v>4557.0565699999997</v>
      </c>
      <c r="U45">
        <v>11939</v>
      </c>
      <c r="V45">
        <v>16254.239519999999</v>
      </c>
      <c r="W45">
        <v>12764.8549</v>
      </c>
      <c r="X45">
        <v>4509.453176</v>
      </c>
      <c r="Y45">
        <v>30686.808679999998</v>
      </c>
      <c r="Z45">
        <v>15604.363009999999</v>
      </c>
      <c r="AA45">
        <v>8094.9377999999997</v>
      </c>
      <c r="AB45">
        <v>40303.173410000003</v>
      </c>
      <c r="AC45">
        <v>10431.935890000001</v>
      </c>
      <c r="AD45">
        <v>14329.843639999999</v>
      </c>
      <c r="AE45">
        <v>82752.216660000006</v>
      </c>
      <c r="AF45">
        <v>15085.05149</v>
      </c>
      <c r="AG45">
        <v>2104.0125280000002</v>
      </c>
      <c r="AH45">
        <v>241101.64761000001</v>
      </c>
      <c r="AI45">
        <v>10761.041509999999</v>
      </c>
      <c r="AJ45">
        <v>7716.0127359999997</v>
      </c>
      <c r="AK45">
        <v>31137.023209999999</v>
      </c>
      <c r="AL45">
        <v>24103.048210000001</v>
      </c>
      <c r="AM45">
        <v>26002.28888</v>
      </c>
      <c r="AN45">
        <v>9941.327507</v>
      </c>
      <c r="AO45">
        <v>17886.322110000001</v>
      </c>
      <c r="AP45">
        <v>31807.97248</v>
      </c>
      <c r="AQ45">
        <v>8191.5380759999998</v>
      </c>
      <c r="AR45">
        <v>52216.669959999999</v>
      </c>
      <c r="AS45">
        <v>14636.36357</v>
      </c>
      <c r="AT45">
        <v>32433.461350000001</v>
      </c>
      <c r="AU45">
        <v>6259</v>
      </c>
      <c r="AV45">
        <v>50394.72062</v>
      </c>
      <c r="AW45">
        <v>12440.01302</v>
      </c>
      <c r="AX45">
        <v>13990.63996</v>
      </c>
      <c r="AY45">
        <v>11960.95635</v>
      </c>
      <c r="AZ45">
        <v>18415.025509999999</v>
      </c>
      <c r="BA45">
        <v>45613.941070000001</v>
      </c>
      <c r="BB45">
        <v>16708.465219999998</v>
      </c>
      <c r="BC45">
        <v>41032.525150000001</v>
      </c>
      <c r="BD45">
        <v>11952.140880000001</v>
      </c>
      <c r="BE45">
        <v>708.04464689999998</v>
      </c>
      <c r="BF45">
        <v>16020.15481</v>
      </c>
      <c r="BG45">
        <v>5455.4126249999999</v>
      </c>
      <c r="BH45">
        <v>54255.125919999999</v>
      </c>
      <c r="BI45">
        <v>10973.077090000001</v>
      </c>
      <c r="BJ45">
        <v>36664.114950000003</v>
      </c>
      <c r="BK45">
        <v>11400</v>
      </c>
      <c r="BL45">
        <v>2420.7923070000002</v>
      </c>
      <c r="BM45">
        <v>3854.2973099999999</v>
      </c>
      <c r="BN45">
        <v>8150.1546349999999</v>
      </c>
      <c r="BO45">
        <v>12101.437400000001</v>
      </c>
      <c r="BP45">
        <v>9066.0121959999997</v>
      </c>
      <c r="BQ45">
        <v>11367</v>
      </c>
      <c r="BR45">
        <v>9289.0516279999993</v>
      </c>
      <c r="BS45">
        <v>6214.0408230000003</v>
      </c>
      <c r="BT45">
        <v>48317.012479999998</v>
      </c>
      <c r="BU45">
        <v>4046.0128679999998</v>
      </c>
      <c r="BV45">
        <v>18765.030330000001</v>
      </c>
      <c r="BW45">
        <v>5927.6773910000002</v>
      </c>
      <c r="BX45">
        <v>12687.287399999999</v>
      </c>
      <c r="BY45">
        <v>17168.360570000001</v>
      </c>
      <c r="BZ45">
        <v>12465.477209999999</v>
      </c>
      <c r="CA45">
        <v>2098.0111280000001</v>
      </c>
    </row>
    <row r="46" spans="1:79" ht="15">
      <c r="A46" s="57">
        <v>44</v>
      </c>
      <c r="B46">
        <v>28113.855</v>
      </c>
      <c r="C46">
        <v>64741.542009999997</v>
      </c>
      <c r="D46">
        <v>35106.72896</v>
      </c>
      <c r="E46">
        <v>25658.040410000001</v>
      </c>
      <c r="F46">
        <v>34180.999759999999</v>
      </c>
      <c r="G46">
        <v>16541.54765</v>
      </c>
      <c r="H46">
        <v>9978.0715490000002</v>
      </c>
      <c r="I46">
        <v>16008.01334</v>
      </c>
      <c r="J46">
        <v>13074.025960000001</v>
      </c>
      <c r="K46">
        <v>20359</v>
      </c>
      <c r="L46">
        <v>17618.320459999999</v>
      </c>
      <c r="M46">
        <v>18954.038489999999</v>
      </c>
      <c r="N46">
        <v>33581.635820000003</v>
      </c>
      <c r="O46">
        <v>15844.39265</v>
      </c>
      <c r="P46">
        <v>30750</v>
      </c>
      <c r="Q46">
        <v>41847</v>
      </c>
      <c r="R46">
        <v>14156.89552</v>
      </c>
      <c r="S46">
        <v>28541.47697</v>
      </c>
      <c r="T46">
        <v>4299.0532919999996</v>
      </c>
      <c r="U46">
        <v>12399</v>
      </c>
      <c r="V46">
        <v>17431.327000000001</v>
      </c>
      <c r="W46">
        <v>13265.88789</v>
      </c>
      <c r="X46">
        <v>4669.4694250000002</v>
      </c>
      <c r="Y46">
        <v>31338.840980000001</v>
      </c>
      <c r="Z46">
        <v>16580.441269999999</v>
      </c>
      <c r="AA46">
        <v>8702.0006529999991</v>
      </c>
      <c r="AB46">
        <v>41626.453849999998</v>
      </c>
      <c r="AC46">
        <v>11109.37926</v>
      </c>
      <c r="AD46">
        <v>15273.41309</v>
      </c>
      <c r="AE46">
        <v>84801.266910000006</v>
      </c>
      <c r="AF46">
        <v>15669.053550000001</v>
      </c>
      <c r="AG46">
        <v>2121.0126839999998</v>
      </c>
      <c r="AH46">
        <v>244722.26878000001</v>
      </c>
      <c r="AI46">
        <v>11269.141519999999</v>
      </c>
      <c r="AJ46">
        <v>8060.013234</v>
      </c>
      <c r="AK46">
        <v>31824.02376</v>
      </c>
      <c r="AL46">
        <v>25204.15252</v>
      </c>
      <c r="AM46">
        <v>26959.623070000001</v>
      </c>
      <c r="AN46">
        <v>10408.344059999999</v>
      </c>
      <c r="AO46">
        <v>18455.445019999999</v>
      </c>
      <c r="AP46">
        <v>32710.0573</v>
      </c>
      <c r="AQ46">
        <v>8711.5693329999995</v>
      </c>
      <c r="AR46">
        <v>53672.826209999999</v>
      </c>
      <c r="AS46">
        <v>15319.44939</v>
      </c>
      <c r="AT46">
        <v>33364.697010000004</v>
      </c>
      <c r="AU46">
        <v>6320</v>
      </c>
      <c r="AV46">
        <v>51761.219899999996</v>
      </c>
      <c r="AW46">
        <v>13009.013139999999</v>
      </c>
      <c r="AX46">
        <v>14768.7304</v>
      </c>
      <c r="AY46">
        <v>12299.96903</v>
      </c>
      <c r="AZ46">
        <v>19322.0268</v>
      </c>
      <c r="BA46">
        <v>46791.205909999997</v>
      </c>
      <c r="BB46">
        <v>17980.499619999999</v>
      </c>
      <c r="BC46">
        <v>41678.531329999998</v>
      </c>
      <c r="BD46">
        <v>12156.08403</v>
      </c>
      <c r="BE46">
        <v>757.04653689999998</v>
      </c>
      <c r="BF46">
        <v>16635.622749999999</v>
      </c>
      <c r="BG46">
        <v>5385.4084570000005</v>
      </c>
      <c r="BH46">
        <v>57309.545299999998</v>
      </c>
      <c r="BI46">
        <v>11508.08016</v>
      </c>
      <c r="BJ46">
        <v>36940.117180000001</v>
      </c>
      <c r="BK46">
        <v>11641</v>
      </c>
      <c r="BL46">
        <v>2459.024328</v>
      </c>
      <c r="BM46">
        <v>3984.310074</v>
      </c>
      <c r="BN46">
        <v>8618.2975540000007</v>
      </c>
      <c r="BO46">
        <v>12450.47625</v>
      </c>
      <c r="BP46">
        <v>9551.0129930000003</v>
      </c>
      <c r="BQ46">
        <v>12127</v>
      </c>
      <c r="BR46">
        <v>9518.0529040000001</v>
      </c>
      <c r="BS46">
        <v>6304.0407260000002</v>
      </c>
      <c r="BT46">
        <v>52615.013319999998</v>
      </c>
      <c r="BU46">
        <v>4188.0140810000003</v>
      </c>
      <c r="BV46">
        <v>19631.377700000001</v>
      </c>
      <c r="BW46">
        <v>5956.6858920000004</v>
      </c>
      <c r="BX46">
        <v>12823.285389999999</v>
      </c>
      <c r="BY46">
        <v>19220.036110000001</v>
      </c>
      <c r="BZ46">
        <v>12748.48151</v>
      </c>
      <c r="CA46">
        <v>1999.010507</v>
      </c>
    </row>
    <row r="47" spans="1:79" ht="15">
      <c r="A47" s="57">
        <v>45</v>
      </c>
      <c r="B47">
        <v>28942.90598</v>
      </c>
      <c r="C47">
        <v>68800.138659999997</v>
      </c>
      <c r="D47">
        <v>36694.483679999998</v>
      </c>
      <c r="E47">
        <v>25888.040919999999</v>
      </c>
      <c r="F47">
        <v>37295.13798</v>
      </c>
      <c r="G47">
        <v>17708.05112</v>
      </c>
      <c r="H47">
        <v>10372.074479999999</v>
      </c>
      <c r="I47">
        <v>16438.013660000001</v>
      </c>
      <c r="J47">
        <v>13489.02591</v>
      </c>
      <c r="K47">
        <v>20842</v>
      </c>
      <c r="L47">
        <v>17634.320070000002</v>
      </c>
      <c r="M47">
        <v>19467.039769999999</v>
      </c>
      <c r="N47">
        <v>35758.762909999998</v>
      </c>
      <c r="O47">
        <v>16657.247729999999</v>
      </c>
      <c r="P47">
        <v>31141</v>
      </c>
      <c r="Q47">
        <v>43435</v>
      </c>
      <c r="R47">
        <v>13988.88141</v>
      </c>
      <c r="S47">
        <v>29774.315600000002</v>
      </c>
      <c r="T47">
        <v>5816.0684110000002</v>
      </c>
      <c r="U47">
        <v>12835</v>
      </c>
      <c r="V47">
        <v>17886.35211</v>
      </c>
      <c r="W47">
        <v>13923.93137</v>
      </c>
      <c r="X47">
        <v>4617.4642469999999</v>
      </c>
      <c r="Y47">
        <v>32983.932639999999</v>
      </c>
      <c r="Z47">
        <v>17307.49337</v>
      </c>
      <c r="AA47">
        <v>8931.0301309999995</v>
      </c>
      <c r="AB47">
        <v>42910.975700000003</v>
      </c>
      <c r="AC47">
        <v>11663.863289999999</v>
      </c>
      <c r="AD47">
        <v>15470.64767</v>
      </c>
      <c r="AE47">
        <v>91161.076849999998</v>
      </c>
      <c r="AF47">
        <v>16313.055679999999</v>
      </c>
      <c r="AG47">
        <v>2211.0133179999998</v>
      </c>
      <c r="AH47">
        <v>271814.02828999999</v>
      </c>
      <c r="AI47">
        <v>11366.16331</v>
      </c>
      <c r="AJ47">
        <v>8507.0130480000007</v>
      </c>
      <c r="AK47">
        <v>33412.024700000002</v>
      </c>
      <c r="AL47">
        <v>26401.49424</v>
      </c>
      <c r="AM47">
        <v>28006.00117</v>
      </c>
      <c r="AN47">
        <v>10599.347739999999</v>
      </c>
      <c r="AO47">
        <v>19402.706730000002</v>
      </c>
      <c r="AP47">
        <v>33806.22193</v>
      </c>
      <c r="AQ47">
        <v>9046.5856789999998</v>
      </c>
      <c r="AR47">
        <v>58265.013550000003</v>
      </c>
      <c r="AS47">
        <v>14965.40193</v>
      </c>
      <c r="AT47">
        <v>35749.93449</v>
      </c>
      <c r="AU47">
        <v>6472</v>
      </c>
      <c r="AV47">
        <v>53464.989009999998</v>
      </c>
      <c r="AW47">
        <v>13441.013720000001</v>
      </c>
      <c r="AX47">
        <v>15219.803389999999</v>
      </c>
      <c r="AY47">
        <v>12963.015429999999</v>
      </c>
      <c r="AZ47">
        <v>20185.027409999999</v>
      </c>
      <c r="BA47">
        <v>49406.76369</v>
      </c>
      <c r="BB47">
        <v>19258.537270000001</v>
      </c>
      <c r="BC47">
        <v>43255.548349999997</v>
      </c>
      <c r="BD47">
        <v>12769.31458</v>
      </c>
      <c r="BE47">
        <v>839.04854769999997</v>
      </c>
      <c r="BF47">
        <v>17060.423409999999</v>
      </c>
      <c r="BG47">
        <v>5836.446234</v>
      </c>
      <c r="BH47">
        <v>59266.823660000002</v>
      </c>
      <c r="BI47">
        <v>11899.082829999999</v>
      </c>
      <c r="BJ47">
        <v>42274.127860000001</v>
      </c>
      <c r="BK47">
        <v>13235</v>
      </c>
      <c r="BL47">
        <v>2495.6802670000002</v>
      </c>
      <c r="BM47">
        <v>4399.3391549999997</v>
      </c>
      <c r="BN47">
        <v>8683.3192290000006</v>
      </c>
      <c r="BO47">
        <v>13225.605939999999</v>
      </c>
      <c r="BP47">
        <v>9977.0137529999993</v>
      </c>
      <c r="BQ47">
        <v>12513</v>
      </c>
      <c r="BR47">
        <v>10435.05827</v>
      </c>
      <c r="BS47">
        <v>7014.0444200000002</v>
      </c>
      <c r="BT47">
        <v>53857.013850000003</v>
      </c>
      <c r="BU47">
        <v>4007.0133609999998</v>
      </c>
      <c r="BV47">
        <v>20496.729940000001</v>
      </c>
      <c r="BW47">
        <v>6370.7254780000003</v>
      </c>
      <c r="BX47">
        <v>14904.33605</v>
      </c>
      <c r="BY47">
        <v>18648.824489999999</v>
      </c>
      <c r="BZ47">
        <v>13180.501560000001</v>
      </c>
      <c r="CA47">
        <v>2133.0110239999999</v>
      </c>
    </row>
    <row r="48" spans="1:79" ht="15">
      <c r="A48" s="57">
        <v>46</v>
      </c>
      <c r="B48">
        <v>29922.93648</v>
      </c>
      <c r="C48">
        <v>68753.982470000003</v>
      </c>
      <c r="D48">
        <v>39054.466979999997</v>
      </c>
      <c r="E48">
        <v>26862.042150000001</v>
      </c>
      <c r="F48">
        <v>36528.119350000001</v>
      </c>
      <c r="G48">
        <v>17839.034609999999</v>
      </c>
      <c r="H48">
        <v>10629.076279999999</v>
      </c>
      <c r="I48">
        <v>17186.01396</v>
      </c>
      <c r="J48">
        <v>14234.02759</v>
      </c>
      <c r="K48">
        <v>21511</v>
      </c>
      <c r="L48">
        <v>17973.321090000001</v>
      </c>
      <c r="M48">
        <v>19862.04017</v>
      </c>
      <c r="N48">
        <v>35540.724390000003</v>
      </c>
      <c r="O48">
        <v>17748.636119999999</v>
      </c>
      <c r="P48">
        <v>32249</v>
      </c>
      <c r="Q48">
        <v>45170</v>
      </c>
      <c r="R48">
        <v>14602.913909999999</v>
      </c>
      <c r="S48">
        <v>31268.27693</v>
      </c>
      <c r="T48">
        <v>4692.0556939999997</v>
      </c>
      <c r="U48">
        <v>13345</v>
      </c>
      <c r="V48">
        <v>18966.439289999998</v>
      </c>
      <c r="W48">
        <v>14105.945030000001</v>
      </c>
      <c r="X48">
        <v>4840.4838319999999</v>
      </c>
      <c r="Y48">
        <v>34415.019939999998</v>
      </c>
      <c r="Z48">
        <v>18594.613740000001</v>
      </c>
      <c r="AA48">
        <v>9316.0774920000003</v>
      </c>
      <c r="AB48">
        <v>44066.364099999999</v>
      </c>
      <c r="AC48">
        <v>12352.474840000001</v>
      </c>
      <c r="AD48">
        <v>16026.142529999999</v>
      </c>
      <c r="AE48">
        <v>93268.682579999993</v>
      </c>
      <c r="AF48">
        <v>16531.056100000002</v>
      </c>
      <c r="AG48">
        <v>2421.014987</v>
      </c>
      <c r="AH48">
        <v>269511.76419999998</v>
      </c>
      <c r="AI48">
        <v>12162.30869</v>
      </c>
      <c r="AJ48">
        <v>8664.0138019999995</v>
      </c>
      <c r="AK48">
        <v>35109.02592</v>
      </c>
      <c r="AL48">
        <v>28215.69456</v>
      </c>
      <c r="AM48">
        <v>29512.462189999998</v>
      </c>
      <c r="AN48">
        <v>10673.34857</v>
      </c>
      <c r="AO48">
        <v>19785.871599999999</v>
      </c>
      <c r="AP48">
        <v>35589.484219999998</v>
      </c>
      <c r="AQ48">
        <v>9557.622308</v>
      </c>
      <c r="AR48">
        <v>57676.722999999998</v>
      </c>
      <c r="AS48">
        <v>15466.48855</v>
      </c>
      <c r="AT48">
        <v>36090.963049999998</v>
      </c>
      <c r="AU48">
        <v>6741</v>
      </c>
      <c r="AV48">
        <v>56311.197910000003</v>
      </c>
      <c r="AW48">
        <v>14401.01456</v>
      </c>
      <c r="AX48">
        <v>15801.84024</v>
      </c>
      <c r="AY48">
        <v>13116.01066</v>
      </c>
      <c r="AZ48">
        <v>20311.027249999999</v>
      </c>
      <c r="BA48">
        <v>51811.274530000002</v>
      </c>
      <c r="BB48">
        <v>20040.5579</v>
      </c>
      <c r="BC48">
        <v>44939.568149999999</v>
      </c>
      <c r="BD48">
        <v>13177.50397</v>
      </c>
      <c r="BE48">
        <v>861.05345409999995</v>
      </c>
      <c r="BF48">
        <v>17524.851159999998</v>
      </c>
      <c r="BG48">
        <v>5815.4425449999999</v>
      </c>
      <c r="BH48">
        <v>62133.213589999999</v>
      </c>
      <c r="BI48">
        <v>12288.085129999999</v>
      </c>
      <c r="BJ48">
        <v>38258.1201</v>
      </c>
      <c r="BK48">
        <v>12963</v>
      </c>
      <c r="BL48">
        <v>2595.007337</v>
      </c>
      <c r="BM48">
        <v>4805.3910409999999</v>
      </c>
      <c r="BN48">
        <v>9226.5178020000003</v>
      </c>
      <c r="BO48">
        <v>13826.724700000001</v>
      </c>
      <c r="BP48">
        <v>10371.014370000001</v>
      </c>
      <c r="BQ48">
        <v>12702</v>
      </c>
      <c r="BR48">
        <v>9964.0561460000008</v>
      </c>
      <c r="BS48">
        <v>6984.0452249999998</v>
      </c>
      <c r="BT48">
        <v>54997.014040000002</v>
      </c>
      <c r="BU48">
        <v>3925.0125079999998</v>
      </c>
      <c r="BV48">
        <v>21528.130669999999</v>
      </c>
      <c r="BW48">
        <v>6674.760397</v>
      </c>
      <c r="BX48">
        <v>13539.30298</v>
      </c>
      <c r="BY48">
        <v>19442.120330000002</v>
      </c>
      <c r="BZ48">
        <v>13685.522070000001</v>
      </c>
      <c r="CA48">
        <v>2118.0123330000001</v>
      </c>
    </row>
    <row r="49" spans="1:79" ht="15">
      <c r="A49" s="57">
        <v>47</v>
      </c>
      <c r="B49">
        <v>33469.116779999997</v>
      </c>
      <c r="C49">
        <v>73487.507259999998</v>
      </c>
      <c r="D49">
        <v>41990.729959999997</v>
      </c>
      <c r="E49">
        <v>27709.04305</v>
      </c>
      <c r="F49">
        <v>38927.264750000002</v>
      </c>
      <c r="G49">
        <v>18436.266439999999</v>
      </c>
      <c r="H49">
        <v>11469.08295</v>
      </c>
      <c r="I49">
        <v>18244.01427</v>
      </c>
      <c r="J49">
        <v>14969.028910000001</v>
      </c>
      <c r="K49">
        <v>23875</v>
      </c>
      <c r="L49">
        <v>19523.355810000001</v>
      </c>
      <c r="M49">
        <v>21437.043750000001</v>
      </c>
      <c r="N49">
        <v>38243.856419999996</v>
      </c>
      <c r="O49">
        <v>18254.962189999998</v>
      </c>
      <c r="P49">
        <v>35496</v>
      </c>
      <c r="Q49">
        <v>47897</v>
      </c>
      <c r="R49">
        <v>15596.97494</v>
      </c>
      <c r="S49">
        <v>33344.658660000001</v>
      </c>
      <c r="T49">
        <v>4705.0567160000001</v>
      </c>
      <c r="U49">
        <v>13898</v>
      </c>
      <c r="V49">
        <v>20231.532070000001</v>
      </c>
      <c r="W49">
        <v>15564.041509999999</v>
      </c>
      <c r="X49">
        <v>5017.5059140000003</v>
      </c>
      <c r="Y49">
        <v>38578.257490000004</v>
      </c>
      <c r="Z49">
        <v>20609.778569999999</v>
      </c>
      <c r="AA49">
        <v>10094.162539999999</v>
      </c>
      <c r="AB49">
        <v>47333.414879999997</v>
      </c>
      <c r="AC49">
        <v>14003.776159999999</v>
      </c>
      <c r="AD49">
        <v>18101.64327</v>
      </c>
      <c r="AE49">
        <v>98196.904920000001</v>
      </c>
      <c r="AF49">
        <v>18487.061529999999</v>
      </c>
      <c r="AG49">
        <v>2561.0155439999999</v>
      </c>
      <c r="AH49">
        <v>287869.05940000003</v>
      </c>
      <c r="AI49">
        <v>12825.42931</v>
      </c>
      <c r="AJ49">
        <v>9036.0138370000004</v>
      </c>
      <c r="AK49">
        <v>38239.02792</v>
      </c>
      <c r="AL49">
        <v>30711.314640000001</v>
      </c>
      <c r="AM49">
        <v>32115.457989999999</v>
      </c>
      <c r="AN49">
        <v>12139.403109999999</v>
      </c>
      <c r="AO49">
        <v>21728.32216</v>
      </c>
      <c r="AP49">
        <v>38046.842219999999</v>
      </c>
      <c r="AQ49">
        <v>10043.65027</v>
      </c>
      <c r="AR49">
        <v>63514.898390000002</v>
      </c>
      <c r="AS49">
        <v>16777.667270000002</v>
      </c>
      <c r="AT49">
        <v>38608.122109999997</v>
      </c>
      <c r="AU49">
        <v>7272</v>
      </c>
      <c r="AV49">
        <v>60587.144419999997</v>
      </c>
      <c r="AW49">
        <v>15141.015230000001</v>
      </c>
      <c r="AX49">
        <v>17325.022789999999</v>
      </c>
      <c r="AY49">
        <v>14261.08065</v>
      </c>
      <c r="AZ49">
        <v>22374.029600000002</v>
      </c>
      <c r="BA49">
        <v>56118.215199999999</v>
      </c>
      <c r="BB49">
        <v>21792.606400000001</v>
      </c>
      <c r="BC49">
        <v>49280.618090000004</v>
      </c>
      <c r="BD49">
        <v>14425.95069</v>
      </c>
      <c r="BE49">
        <v>925.05705120000005</v>
      </c>
      <c r="BF49">
        <v>18909.78861</v>
      </c>
      <c r="BG49">
        <v>6174.4652079999996</v>
      </c>
      <c r="BH49">
        <v>66091.765830000004</v>
      </c>
      <c r="BI49">
        <v>13314.092640000001</v>
      </c>
      <c r="BJ49">
        <v>38295.120000000003</v>
      </c>
      <c r="BK49">
        <v>13231</v>
      </c>
      <c r="BL49">
        <v>2824.2885040000001</v>
      </c>
      <c r="BM49">
        <v>5046.3844010000003</v>
      </c>
      <c r="BN49">
        <v>9871.7358299999996</v>
      </c>
      <c r="BO49">
        <v>14687.920819999999</v>
      </c>
      <c r="BP49">
        <v>11418.01597</v>
      </c>
      <c r="BQ49">
        <v>13787</v>
      </c>
      <c r="BR49">
        <v>10119.05515</v>
      </c>
      <c r="BS49">
        <v>6931.0440769999996</v>
      </c>
      <c r="BT49">
        <v>59819.015520000001</v>
      </c>
      <c r="BU49">
        <v>3912.0142540000002</v>
      </c>
      <c r="BV49">
        <v>23437.898140000001</v>
      </c>
      <c r="BW49">
        <v>7367.8280299999997</v>
      </c>
      <c r="BX49">
        <v>14168.31985</v>
      </c>
      <c r="BY49">
        <v>19936.221140000001</v>
      </c>
      <c r="BZ49">
        <v>14352.54775</v>
      </c>
      <c r="CA49">
        <v>2335.0130220000001</v>
      </c>
    </row>
    <row r="50" spans="1:79" ht="15">
      <c r="A50" s="57">
        <v>48</v>
      </c>
      <c r="B50">
        <v>36369.282740000002</v>
      </c>
      <c r="C50">
        <v>77962.011060000004</v>
      </c>
      <c r="D50">
        <v>43592.414810000002</v>
      </c>
      <c r="E50">
        <v>28728.044460000001</v>
      </c>
      <c r="F50">
        <v>40271.329559999998</v>
      </c>
      <c r="G50">
        <v>18865.346669999999</v>
      </c>
      <c r="H50">
        <v>11599.08346</v>
      </c>
      <c r="I50">
        <v>18675.014630000001</v>
      </c>
      <c r="J50">
        <v>15522.0298</v>
      </c>
      <c r="K50">
        <v>25278</v>
      </c>
      <c r="L50">
        <v>20345.367330000001</v>
      </c>
      <c r="M50">
        <v>22743.046429999999</v>
      </c>
      <c r="N50">
        <v>39019.893150000004</v>
      </c>
      <c r="O50">
        <v>18568.079900000001</v>
      </c>
      <c r="P50">
        <v>37108</v>
      </c>
      <c r="Q50">
        <v>49564</v>
      </c>
      <c r="R50">
        <v>16485.029470000001</v>
      </c>
      <c r="S50">
        <v>35001.858910000003</v>
      </c>
      <c r="T50">
        <v>4700.0569889999997</v>
      </c>
      <c r="U50">
        <v>14505</v>
      </c>
      <c r="V50">
        <v>21167.589019999999</v>
      </c>
      <c r="W50">
        <v>16550.103709999999</v>
      </c>
      <c r="X50">
        <v>5149.5156489999999</v>
      </c>
      <c r="Y50">
        <v>41655.43172</v>
      </c>
      <c r="Z50">
        <v>21512.849719999998</v>
      </c>
      <c r="AA50">
        <v>10875.25359</v>
      </c>
      <c r="AB50">
        <v>48730.870880000002</v>
      </c>
      <c r="AC50">
        <v>14659.21039</v>
      </c>
      <c r="AD50">
        <v>18714.025610000001</v>
      </c>
      <c r="AE50">
        <v>103475.45157</v>
      </c>
      <c r="AF50">
        <v>18903.063279999998</v>
      </c>
      <c r="AG50">
        <v>2681.0164500000001</v>
      </c>
      <c r="AH50">
        <v>299147.15899999999</v>
      </c>
      <c r="AI50">
        <v>13330.524799999999</v>
      </c>
      <c r="AJ50">
        <v>9988.0150389999999</v>
      </c>
      <c r="AK50">
        <v>39740.028859999999</v>
      </c>
      <c r="AL50">
        <v>32150.139650000001</v>
      </c>
      <c r="AM50">
        <v>33272.047619999998</v>
      </c>
      <c r="AN50">
        <v>12505.405070000001</v>
      </c>
      <c r="AO50">
        <v>21846.373189999998</v>
      </c>
      <c r="AP50">
        <v>39197.030879999998</v>
      </c>
      <c r="AQ50">
        <v>10612.69087</v>
      </c>
      <c r="AR50">
        <v>64825.313649999996</v>
      </c>
      <c r="AS50">
        <v>17470.783080000001</v>
      </c>
      <c r="AT50">
        <v>39597.504059999999</v>
      </c>
      <c r="AU50">
        <v>7415</v>
      </c>
      <c r="AV50">
        <v>63586.419439999998</v>
      </c>
      <c r="AW50">
        <v>15906.015869999999</v>
      </c>
      <c r="AX50">
        <v>17978.125660000002</v>
      </c>
      <c r="AY50">
        <v>14879.10951</v>
      </c>
      <c r="AZ50">
        <v>23088.030340000001</v>
      </c>
      <c r="BA50">
        <v>59114.86896</v>
      </c>
      <c r="BB50">
        <v>22592.630140000001</v>
      </c>
      <c r="BC50">
        <v>51184.638590000002</v>
      </c>
      <c r="BD50">
        <v>15028.26216</v>
      </c>
      <c r="BE50">
        <v>932.05693250000002</v>
      </c>
      <c r="BF50">
        <v>19216.300579999999</v>
      </c>
      <c r="BG50">
        <v>6731.5004959999997</v>
      </c>
      <c r="BH50">
        <v>68421.070210000005</v>
      </c>
      <c r="BI50">
        <v>13827.09619</v>
      </c>
      <c r="BJ50">
        <v>38174.119140000003</v>
      </c>
      <c r="BK50">
        <v>13340</v>
      </c>
      <c r="BL50">
        <v>2881.2649150000002</v>
      </c>
      <c r="BM50">
        <v>5081.3948909999999</v>
      </c>
      <c r="BN50">
        <v>9993.7414630000003</v>
      </c>
      <c r="BO50">
        <v>15690.126770000001</v>
      </c>
      <c r="BP50">
        <v>11485.016449999999</v>
      </c>
      <c r="BQ50">
        <v>13931</v>
      </c>
      <c r="BR50">
        <v>10225.056860000001</v>
      </c>
      <c r="BS50">
        <v>7191.0454220000001</v>
      </c>
      <c r="BT50">
        <v>61706.016020000003</v>
      </c>
      <c r="BU50">
        <v>3943.0144009999999</v>
      </c>
      <c r="BV50">
        <v>24468.486369999999</v>
      </c>
      <c r="BW50">
        <v>7927.8968759999998</v>
      </c>
      <c r="BX50">
        <v>14065.31012</v>
      </c>
      <c r="BY50">
        <v>20220.289929999999</v>
      </c>
      <c r="BZ50">
        <v>15078.58172</v>
      </c>
      <c r="CA50">
        <v>2364.0126089999999</v>
      </c>
    </row>
    <row r="51" spans="1:79" ht="15">
      <c r="A51" s="57">
        <v>49</v>
      </c>
      <c r="B51">
        <v>40030.481930000002</v>
      </c>
      <c r="C51">
        <v>81831.429499999998</v>
      </c>
      <c r="D51">
        <v>46317.565390000003</v>
      </c>
      <c r="E51">
        <v>29852.04564</v>
      </c>
      <c r="F51">
        <v>42416.441160000002</v>
      </c>
      <c r="G51">
        <v>19898.798569999999</v>
      </c>
      <c r="H51">
        <v>12580.091249999999</v>
      </c>
      <c r="I51">
        <v>20389.015609999999</v>
      </c>
      <c r="J51">
        <v>15866.030430000001</v>
      </c>
      <c r="K51">
        <v>25988</v>
      </c>
      <c r="L51">
        <v>21082.38004</v>
      </c>
      <c r="M51">
        <v>23992.04924</v>
      </c>
      <c r="N51">
        <v>40936.989569999998</v>
      </c>
      <c r="O51">
        <v>20341.11997</v>
      </c>
      <c r="P51">
        <v>38957</v>
      </c>
      <c r="Q51">
        <v>53306</v>
      </c>
      <c r="R51">
        <v>17022.058540000002</v>
      </c>
      <c r="S51">
        <v>37285.419240000003</v>
      </c>
      <c r="T51">
        <v>4619.0573539999996</v>
      </c>
      <c r="U51">
        <v>15025</v>
      </c>
      <c r="V51">
        <v>22930.722249999999</v>
      </c>
      <c r="W51">
        <v>17123.147779999999</v>
      </c>
      <c r="X51">
        <v>5377.5424139999996</v>
      </c>
      <c r="Y51">
        <v>44777.606979999997</v>
      </c>
      <c r="Z51">
        <v>23702.049719999999</v>
      </c>
      <c r="AA51">
        <v>11639.34547</v>
      </c>
      <c r="AB51">
        <v>51433.842830000001</v>
      </c>
      <c r="AC51">
        <v>15441.68361</v>
      </c>
      <c r="AD51">
        <v>19685.80399</v>
      </c>
      <c r="AE51">
        <v>109024.09415</v>
      </c>
      <c r="AF51">
        <v>20166.067520000001</v>
      </c>
      <c r="AG51">
        <v>2801.0178989999999</v>
      </c>
      <c r="AH51">
        <v>305754.29269999999</v>
      </c>
      <c r="AI51">
        <v>13941.633449999999</v>
      </c>
      <c r="AJ51">
        <v>10694.0162</v>
      </c>
      <c r="AK51">
        <v>42587.030429999999</v>
      </c>
      <c r="AL51">
        <v>33618.810389999999</v>
      </c>
      <c r="AM51">
        <v>35408.73388</v>
      </c>
      <c r="AN51">
        <v>12990.42662</v>
      </c>
      <c r="AO51">
        <v>22822.6407</v>
      </c>
      <c r="AP51">
        <v>41657.373630000002</v>
      </c>
      <c r="AQ51">
        <v>10925.707119999999</v>
      </c>
      <c r="AR51">
        <v>68436.034220000001</v>
      </c>
      <c r="AS51">
        <v>18526.966400000001</v>
      </c>
      <c r="AT51">
        <v>41167.343739999997</v>
      </c>
      <c r="AU51">
        <v>7886</v>
      </c>
      <c r="AV51">
        <v>67704.259340000004</v>
      </c>
      <c r="AW51">
        <v>17067.017260000001</v>
      </c>
      <c r="AX51">
        <v>18516.171450000002</v>
      </c>
      <c r="AY51">
        <v>15582.16108</v>
      </c>
      <c r="AZ51">
        <v>24329.031910000002</v>
      </c>
      <c r="BA51">
        <v>62164.520790000002</v>
      </c>
      <c r="BB51">
        <v>23578.657429999999</v>
      </c>
      <c r="BC51">
        <v>54172.674800000001</v>
      </c>
      <c r="BD51">
        <v>16248.68815</v>
      </c>
      <c r="BE51">
        <v>997.06090040000004</v>
      </c>
      <c r="BF51">
        <v>20410.54551</v>
      </c>
      <c r="BG51">
        <v>7027.5277999999998</v>
      </c>
      <c r="BH51">
        <v>71737.55558</v>
      </c>
      <c r="BI51">
        <v>15112.10513</v>
      </c>
      <c r="BJ51">
        <v>36826.115590000001</v>
      </c>
      <c r="BK51">
        <v>13251</v>
      </c>
      <c r="BL51">
        <v>3201.6559360000001</v>
      </c>
      <c r="BM51">
        <v>5379.4166459999997</v>
      </c>
      <c r="BN51">
        <v>11075.13019</v>
      </c>
      <c r="BO51">
        <v>16660.298599999998</v>
      </c>
      <c r="BP51">
        <v>12611.017459999999</v>
      </c>
      <c r="BQ51">
        <v>14825</v>
      </c>
      <c r="BR51">
        <v>10317.05719</v>
      </c>
      <c r="BS51">
        <v>7092.0448589999996</v>
      </c>
      <c r="BT51">
        <v>64685.017260000001</v>
      </c>
      <c r="BU51">
        <v>3749.012694</v>
      </c>
      <c r="BV51">
        <v>25829.00505</v>
      </c>
      <c r="BW51">
        <v>8266.9262849999996</v>
      </c>
      <c r="BX51">
        <v>13740.31299</v>
      </c>
      <c r="BY51">
        <v>20514.444660000001</v>
      </c>
      <c r="BZ51">
        <v>16052.62695</v>
      </c>
      <c r="CA51">
        <v>2606.0146070000001</v>
      </c>
    </row>
    <row r="52" spans="1:79" ht="15">
      <c r="A52" s="57">
        <v>50</v>
      </c>
      <c r="B52">
        <v>43352.666660000003</v>
      </c>
      <c r="C52">
        <v>90733.654689999996</v>
      </c>
      <c r="D52">
        <v>48236.279000000002</v>
      </c>
      <c r="E52">
        <v>32123.048780000001</v>
      </c>
      <c r="F52">
        <v>46991.676469999999</v>
      </c>
      <c r="G52">
        <v>20572.02231</v>
      </c>
      <c r="H52">
        <v>13266.09599</v>
      </c>
      <c r="I52">
        <v>21085.01599</v>
      </c>
      <c r="J52">
        <v>16985.03283</v>
      </c>
      <c r="K52">
        <v>27395</v>
      </c>
      <c r="L52">
        <v>22531.403149999998</v>
      </c>
      <c r="M52">
        <v>25072.051380000001</v>
      </c>
      <c r="N52">
        <v>44301.182659999999</v>
      </c>
      <c r="O52">
        <v>21356.803380000001</v>
      </c>
      <c r="P52">
        <v>41445</v>
      </c>
      <c r="Q52">
        <v>57630</v>
      </c>
      <c r="R52">
        <v>17385.080600000001</v>
      </c>
      <c r="S52">
        <v>38936.599820000003</v>
      </c>
      <c r="T52">
        <v>6491.0819449999999</v>
      </c>
      <c r="U52">
        <v>15768</v>
      </c>
      <c r="V52">
        <v>23454.76626</v>
      </c>
      <c r="W52">
        <v>17838.194520000001</v>
      </c>
      <c r="X52">
        <v>5420.5426930000003</v>
      </c>
      <c r="Y52">
        <v>48626.824959999998</v>
      </c>
      <c r="Z52">
        <v>25185.15785</v>
      </c>
      <c r="AA52">
        <v>12376.428</v>
      </c>
      <c r="AB52">
        <v>54152.823660000002</v>
      </c>
      <c r="AC52">
        <v>15882.10831</v>
      </c>
      <c r="AD52">
        <v>20991.80212</v>
      </c>
      <c r="AE52">
        <v>116693.69435999999</v>
      </c>
      <c r="AF52">
        <v>21320.071690000001</v>
      </c>
      <c r="AG52">
        <v>2964.0193749999999</v>
      </c>
      <c r="AH52">
        <v>342183.64399999997</v>
      </c>
      <c r="AI52">
        <v>14469.72738</v>
      </c>
      <c r="AJ52">
        <v>10910.01663</v>
      </c>
      <c r="AK52">
        <v>45488.032399999996</v>
      </c>
      <c r="AL52">
        <v>35130.299500000001</v>
      </c>
      <c r="AM52">
        <v>36590.43434</v>
      </c>
      <c r="AN52">
        <v>13985.46327</v>
      </c>
      <c r="AO52">
        <v>24734.231240000001</v>
      </c>
      <c r="AP52">
        <v>44178.754549999998</v>
      </c>
      <c r="AQ52">
        <v>11786.758390000001</v>
      </c>
      <c r="AR52">
        <v>75378.857730000003</v>
      </c>
      <c r="AS52">
        <v>20014.21112</v>
      </c>
      <c r="AT52">
        <v>43080.384870000002</v>
      </c>
      <c r="AU52">
        <v>8535</v>
      </c>
      <c r="AV52">
        <v>70940.70478</v>
      </c>
      <c r="AW52">
        <v>17759.017319999999</v>
      </c>
      <c r="AX52">
        <v>19956.349559999999</v>
      </c>
      <c r="AY52">
        <v>17572.312480000001</v>
      </c>
      <c r="AZ52">
        <v>26079.034110000001</v>
      </c>
      <c r="BA52">
        <v>65090.16951</v>
      </c>
      <c r="BB52">
        <v>24614.685730000001</v>
      </c>
      <c r="BC52">
        <v>58073.724090000003</v>
      </c>
      <c r="BD52">
        <v>16879.912390000001</v>
      </c>
      <c r="BE52">
        <v>950.06016929999998</v>
      </c>
      <c r="BF52">
        <v>21156.321530000001</v>
      </c>
      <c r="BG52">
        <v>7517.5689320000001</v>
      </c>
      <c r="BH52">
        <v>73900.938009999998</v>
      </c>
      <c r="BI52">
        <v>15577.10837</v>
      </c>
      <c r="BJ52">
        <v>43462.129430000001</v>
      </c>
      <c r="BK52">
        <v>15370</v>
      </c>
      <c r="BL52">
        <v>3270.7382170000001</v>
      </c>
      <c r="BM52">
        <v>5272.4044910000002</v>
      </c>
      <c r="BN52">
        <v>11524.27931</v>
      </c>
      <c r="BO52">
        <v>17394.439030000001</v>
      </c>
      <c r="BP52">
        <v>12889.01865</v>
      </c>
      <c r="BQ52">
        <v>15548</v>
      </c>
      <c r="BR52">
        <v>11589.06439</v>
      </c>
      <c r="BS52">
        <v>8556.0516559999996</v>
      </c>
      <c r="BT52">
        <v>67872.017940000005</v>
      </c>
      <c r="BU52">
        <v>3898.0128540000001</v>
      </c>
      <c r="BV52">
        <v>27730.8534</v>
      </c>
      <c r="BW52">
        <v>8966.0073140000004</v>
      </c>
      <c r="BX52">
        <v>16670.391670000001</v>
      </c>
      <c r="BY52">
        <v>22125.907009999999</v>
      </c>
      <c r="BZ52">
        <v>16498.657309999999</v>
      </c>
      <c r="CA52">
        <v>2590.0152269999999</v>
      </c>
    </row>
    <row r="53" spans="1:79" ht="15">
      <c r="A53" s="57">
        <v>51</v>
      </c>
      <c r="B53">
        <v>43088.618699999999</v>
      </c>
      <c r="C53">
        <v>81178.342869999993</v>
      </c>
      <c r="D53">
        <v>45426.942309999999</v>
      </c>
      <c r="E53">
        <v>29363.044259999999</v>
      </c>
      <c r="F53">
        <v>41994.423260000003</v>
      </c>
      <c r="G53">
        <v>19446.511740000002</v>
      </c>
      <c r="H53">
        <v>13052.095509999999</v>
      </c>
      <c r="I53">
        <v>20613.015149999999</v>
      </c>
      <c r="J53">
        <v>15948.02967</v>
      </c>
      <c r="K53">
        <v>25727</v>
      </c>
      <c r="L53">
        <v>21244.377990000001</v>
      </c>
      <c r="M53">
        <v>24647.051370000001</v>
      </c>
      <c r="N53">
        <v>41099.986779999999</v>
      </c>
      <c r="O53">
        <v>21130.856360000002</v>
      </c>
      <c r="P53">
        <v>39762</v>
      </c>
      <c r="Q53">
        <v>57202</v>
      </c>
      <c r="R53">
        <v>16946.05096</v>
      </c>
      <c r="S53">
        <v>37271.402320000001</v>
      </c>
      <c r="T53">
        <v>4564.0588900000002</v>
      </c>
      <c r="U53">
        <v>15002</v>
      </c>
      <c r="V53">
        <v>22856.713220000001</v>
      </c>
      <c r="W53">
        <v>17259.155630000001</v>
      </c>
      <c r="X53">
        <v>5250.5318530000004</v>
      </c>
      <c r="Y53">
        <v>46877.727200000001</v>
      </c>
      <c r="Z53">
        <v>25632.204379999999</v>
      </c>
      <c r="AA53">
        <v>12047.38636</v>
      </c>
      <c r="AB53">
        <v>50801.639320000002</v>
      </c>
      <c r="AC53">
        <v>15250.442370000001</v>
      </c>
      <c r="AD53">
        <v>20007.188470000001</v>
      </c>
      <c r="AE53">
        <v>106575.75413</v>
      </c>
      <c r="AF53">
        <v>20473.06755</v>
      </c>
      <c r="AG53">
        <v>2982.0192069999998</v>
      </c>
      <c r="AH53">
        <v>297702.66639999999</v>
      </c>
      <c r="AI53">
        <v>14026.6425</v>
      </c>
      <c r="AJ53">
        <v>10771.01605</v>
      </c>
      <c r="AK53">
        <v>43719.031009999999</v>
      </c>
      <c r="AL53">
        <v>34180.273179999997</v>
      </c>
      <c r="AM53">
        <v>35107.746780000001</v>
      </c>
      <c r="AN53">
        <v>13568.4452</v>
      </c>
      <c r="AO53">
        <v>23740.997340000002</v>
      </c>
      <c r="AP53">
        <v>42323.480810000001</v>
      </c>
      <c r="AQ53">
        <v>11390.73821</v>
      </c>
      <c r="AR53">
        <v>68470.147949999999</v>
      </c>
      <c r="AS53">
        <v>19403.081910000001</v>
      </c>
      <c r="AT53">
        <v>40001.779419999999</v>
      </c>
      <c r="AU53">
        <v>8251</v>
      </c>
      <c r="AV53">
        <v>68789.529450000002</v>
      </c>
      <c r="AW53">
        <v>16753.016230000001</v>
      </c>
      <c r="AX53">
        <v>19021.25459</v>
      </c>
      <c r="AY53">
        <v>16574.207269999999</v>
      </c>
      <c r="AZ53">
        <v>25557.031889999998</v>
      </c>
      <c r="BA53">
        <v>60865.222130000002</v>
      </c>
      <c r="BB53">
        <v>23188.645970000001</v>
      </c>
      <c r="BC53">
        <v>54912.679880000003</v>
      </c>
      <c r="BD53">
        <v>16719.908230000001</v>
      </c>
      <c r="BE53">
        <v>957.06292380000002</v>
      </c>
      <c r="BF53">
        <v>20073.225630000001</v>
      </c>
      <c r="BG53">
        <v>6814.5062669999998</v>
      </c>
      <c r="BH53">
        <v>69624.421589999998</v>
      </c>
      <c r="BI53">
        <v>14848.10132</v>
      </c>
      <c r="BJ53">
        <v>33604.105640000002</v>
      </c>
      <c r="BK53">
        <v>12797</v>
      </c>
      <c r="BL53">
        <v>3195.3339190000002</v>
      </c>
      <c r="BM53">
        <v>5108.4108759999999</v>
      </c>
      <c r="BN53">
        <v>11092.087219999999</v>
      </c>
      <c r="BO53">
        <v>16671.290850000001</v>
      </c>
      <c r="BP53">
        <v>12900.01878</v>
      </c>
      <c r="BQ53">
        <v>15195</v>
      </c>
      <c r="BR53">
        <v>9759.0539260000005</v>
      </c>
      <c r="BS53">
        <v>7272.0461349999996</v>
      </c>
      <c r="BT53">
        <v>63360.016519999997</v>
      </c>
      <c r="BU53">
        <v>3453.012788</v>
      </c>
      <c r="BV53">
        <v>26980.552970000001</v>
      </c>
      <c r="BW53">
        <v>8680.979351</v>
      </c>
      <c r="BX53">
        <v>14106.32965</v>
      </c>
      <c r="BY53">
        <v>21368.59809</v>
      </c>
      <c r="BZ53">
        <v>15260.597830000001</v>
      </c>
      <c r="CA53">
        <v>2531.0141939999999</v>
      </c>
    </row>
    <row r="54" spans="1:79" ht="15">
      <c r="A54" s="57">
        <v>52</v>
      </c>
      <c r="B54">
        <v>43907.676829999997</v>
      </c>
      <c r="C54">
        <v>78083.038279999993</v>
      </c>
      <c r="D54">
        <v>45544.926769999998</v>
      </c>
      <c r="E54">
        <v>29234.04365</v>
      </c>
      <c r="F54">
        <v>40139.295539999999</v>
      </c>
      <c r="G54">
        <v>19269.420409999999</v>
      </c>
      <c r="H54">
        <v>12779.09353</v>
      </c>
      <c r="I54">
        <v>20723.015210000001</v>
      </c>
      <c r="J54">
        <v>15858.02958</v>
      </c>
      <c r="K54">
        <v>25887</v>
      </c>
      <c r="L54">
        <v>21481.380140000001</v>
      </c>
      <c r="M54">
        <v>24971.052100000001</v>
      </c>
      <c r="N54">
        <v>39536.920940000004</v>
      </c>
      <c r="O54">
        <v>20769.193370000001</v>
      </c>
      <c r="P54">
        <v>39936</v>
      </c>
      <c r="Q54">
        <v>57299</v>
      </c>
      <c r="R54">
        <v>17105.06034</v>
      </c>
      <c r="S54">
        <v>37299.415970000002</v>
      </c>
      <c r="T54">
        <v>4159.0561189999999</v>
      </c>
      <c r="U54">
        <v>15228</v>
      </c>
      <c r="V54">
        <v>23114.727900000002</v>
      </c>
      <c r="W54">
        <v>17994.204819999999</v>
      </c>
      <c r="X54">
        <v>5135.518822</v>
      </c>
      <c r="Y54">
        <v>47303.750659999998</v>
      </c>
      <c r="Z54">
        <v>25580.195530000001</v>
      </c>
      <c r="AA54">
        <v>12106.3999</v>
      </c>
      <c r="AB54">
        <v>50688.836109999997</v>
      </c>
      <c r="AC54">
        <v>15589.89623</v>
      </c>
      <c r="AD54">
        <v>20638.764009999999</v>
      </c>
      <c r="AE54">
        <v>106625.4866</v>
      </c>
      <c r="AF54">
        <v>20649.06927</v>
      </c>
      <c r="AG54">
        <v>3058.0201510000002</v>
      </c>
      <c r="AH54">
        <v>297496.50939999998</v>
      </c>
      <c r="AI54">
        <v>13691.57692</v>
      </c>
      <c r="AJ54">
        <v>11175.016460000001</v>
      </c>
      <c r="AK54">
        <v>44309.031589999999</v>
      </c>
      <c r="AL54">
        <v>34317.466030000003</v>
      </c>
      <c r="AM54">
        <v>34231.761429999999</v>
      </c>
      <c r="AN54">
        <v>13907.46881</v>
      </c>
      <c r="AO54">
        <v>23653.916410000002</v>
      </c>
      <c r="AP54">
        <v>42106.446819999997</v>
      </c>
      <c r="AQ54">
        <v>11829.763580000001</v>
      </c>
      <c r="AR54">
        <v>67353.936249999999</v>
      </c>
      <c r="AS54">
        <v>19836.164410000001</v>
      </c>
      <c r="AT54">
        <v>39198.49437</v>
      </c>
      <c r="AU54">
        <v>8245</v>
      </c>
      <c r="AV54">
        <v>68738.566529999996</v>
      </c>
      <c r="AW54">
        <v>18072.017329999999</v>
      </c>
      <c r="AX54">
        <v>19110.276150000002</v>
      </c>
      <c r="AY54">
        <v>16846.228190000002</v>
      </c>
      <c r="AZ54">
        <v>26643.03328</v>
      </c>
      <c r="BA54">
        <v>59877.94915</v>
      </c>
      <c r="BB54">
        <v>22660.633519999999</v>
      </c>
      <c r="BC54">
        <v>54881.678999999996</v>
      </c>
      <c r="BD54">
        <v>16801.973160000001</v>
      </c>
      <c r="BE54">
        <v>930.05974140000001</v>
      </c>
      <c r="BF54">
        <v>20218.381969999999</v>
      </c>
      <c r="BG54">
        <v>6707.5178809999998</v>
      </c>
      <c r="BH54">
        <v>68254.244730000006</v>
      </c>
      <c r="BI54">
        <v>14778.10181</v>
      </c>
      <c r="BJ54">
        <v>31336.097030000001</v>
      </c>
      <c r="BK54">
        <v>11958</v>
      </c>
      <c r="BL54">
        <v>3246.734657</v>
      </c>
      <c r="BM54">
        <v>4858.3918130000002</v>
      </c>
      <c r="BN54">
        <v>11176.073539999999</v>
      </c>
      <c r="BO54">
        <v>16610.272949999999</v>
      </c>
      <c r="BP54">
        <v>12760.01858</v>
      </c>
      <c r="BQ54">
        <v>14986</v>
      </c>
      <c r="BR54">
        <v>9698.0524580000001</v>
      </c>
      <c r="BS54">
        <v>7062.0442739999999</v>
      </c>
      <c r="BT54">
        <v>62505.016329999999</v>
      </c>
      <c r="BU54">
        <v>3148.010894</v>
      </c>
      <c r="BV54">
        <v>26901.66029</v>
      </c>
      <c r="BW54">
        <v>8634.9716989999997</v>
      </c>
      <c r="BX54">
        <v>12799.29249</v>
      </c>
      <c r="BY54">
        <v>20682.394690000001</v>
      </c>
      <c r="BZ54">
        <v>14758.57632</v>
      </c>
      <c r="CA54">
        <v>2509.0132979999998</v>
      </c>
    </row>
    <row r="55" spans="1:79" ht="15">
      <c r="A55" s="57">
        <v>53</v>
      </c>
      <c r="B55">
        <v>43825.659679999997</v>
      </c>
      <c r="C55">
        <v>74749.60196</v>
      </c>
      <c r="D55">
        <v>45144.647210000003</v>
      </c>
      <c r="E55">
        <v>28687.04277</v>
      </c>
      <c r="F55">
        <v>38796.225579999998</v>
      </c>
      <c r="G55">
        <v>18813.268090000001</v>
      </c>
      <c r="H55">
        <v>12319.090260000001</v>
      </c>
      <c r="I55">
        <v>20613.014749999998</v>
      </c>
      <c r="J55">
        <v>15306.028490000001</v>
      </c>
      <c r="K55">
        <v>24969</v>
      </c>
      <c r="L55">
        <v>21074.369340000001</v>
      </c>
      <c r="M55">
        <v>23910.050739999999</v>
      </c>
      <c r="N55">
        <v>39695.928520000001</v>
      </c>
      <c r="O55">
        <v>20527.119849999999</v>
      </c>
      <c r="P55">
        <v>39508</v>
      </c>
      <c r="Q55">
        <v>55934</v>
      </c>
      <c r="R55">
        <v>17095.06306</v>
      </c>
      <c r="S55">
        <v>36853.091439999997</v>
      </c>
      <c r="T55">
        <v>3813.047916</v>
      </c>
      <c r="U55">
        <v>14595</v>
      </c>
      <c r="V55">
        <v>23159.752619999999</v>
      </c>
      <c r="W55">
        <v>17568.176459999999</v>
      </c>
      <c r="X55">
        <v>4965.5087219999996</v>
      </c>
      <c r="Y55">
        <v>46663.722229999999</v>
      </c>
      <c r="Z55">
        <v>24964.14516</v>
      </c>
      <c r="AA55">
        <v>11745.35799</v>
      </c>
      <c r="AB55">
        <v>50674.768369999998</v>
      </c>
      <c r="AC55">
        <v>15664.826950000001</v>
      </c>
      <c r="AD55">
        <v>19890.2068</v>
      </c>
      <c r="AE55">
        <v>106485.20329</v>
      </c>
      <c r="AF55">
        <v>20124.067040000002</v>
      </c>
      <c r="AG55">
        <v>2940.0188830000002</v>
      </c>
      <c r="AH55">
        <v>283139.03700000001</v>
      </c>
      <c r="AI55">
        <v>13129.47321</v>
      </c>
      <c r="AJ55">
        <v>11067.01592</v>
      </c>
      <c r="AK55">
        <v>43455.031009999999</v>
      </c>
      <c r="AL55">
        <v>32881.615839999999</v>
      </c>
      <c r="AM55">
        <v>32932.241829999999</v>
      </c>
      <c r="AN55">
        <v>14000.468849999999</v>
      </c>
      <c r="AO55">
        <v>22949.741180000001</v>
      </c>
      <c r="AP55">
        <v>41260.369809999997</v>
      </c>
      <c r="AQ55">
        <v>11744.75884</v>
      </c>
      <c r="AR55">
        <v>65559.603959999993</v>
      </c>
      <c r="AS55">
        <v>19702.16402</v>
      </c>
      <c r="AT55">
        <v>38481.154309999998</v>
      </c>
      <c r="AU55">
        <v>8236</v>
      </c>
      <c r="AV55">
        <v>66561.431800000006</v>
      </c>
      <c r="AW55">
        <v>17801.016950000001</v>
      </c>
      <c r="AX55">
        <v>18830.237229999999</v>
      </c>
      <c r="AY55">
        <v>16133.17224</v>
      </c>
      <c r="AZ55">
        <v>26982.032899999998</v>
      </c>
      <c r="BA55">
        <v>56224.154269999999</v>
      </c>
      <c r="BB55">
        <v>22784.635579999998</v>
      </c>
      <c r="BC55">
        <v>54031.666440000001</v>
      </c>
      <c r="BD55">
        <v>16156.586149999999</v>
      </c>
      <c r="BE55">
        <v>857.0534394</v>
      </c>
      <c r="BF55">
        <v>20173.562460000001</v>
      </c>
      <c r="BG55">
        <v>6516.4975050000003</v>
      </c>
      <c r="BH55">
        <v>64753.824260000001</v>
      </c>
      <c r="BI55">
        <v>14361.098099999999</v>
      </c>
      <c r="BJ55">
        <v>28286.088019999999</v>
      </c>
      <c r="BK55">
        <v>11739</v>
      </c>
      <c r="BL55">
        <v>3151.561698</v>
      </c>
      <c r="BM55">
        <v>4773.3740440000001</v>
      </c>
      <c r="BN55">
        <v>10786.954449999999</v>
      </c>
      <c r="BO55">
        <v>15821.12249</v>
      </c>
      <c r="BP55">
        <v>12769.01874</v>
      </c>
      <c r="BQ55">
        <v>14544</v>
      </c>
      <c r="BR55">
        <v>9146.0491220000004</v>
      </c>
      <c r="BS55">
        <v>6968.04349</v>
      </c>
      <c r="BT55">
        <v>61086.015939999997</v>
      </c>
      <c r="BU55">
        <v>2977.0107739999999</v>
      </c>
      <c r="BV55">
        <v>26163.54062</v>
      </c>
      <c r="BW55">
        <v>8627.9747910000006</v>
      </c>
      <c r="BX55">
        <v>12247.279119999999</v>
      </c>
      <c r="BY55">
        <v>20068.168689999999</v>
      </c>
      <c r="BZ55">
        <v>14262.561949999999</v>
      </c>
      <c r="CA55">
        <v>2481.0127120000002</v>
      </c>
    </row>
    <row r="56" spans="1:79" ht="15">
      <c r="A56" s="57">
        <v>54</v>
      </c>
      <c r="B56">
        <v>41411.52534</v>
      </c>
      <c r="C56">
        <v>74727.628360000002</v>
      </c>
      <c r="D56">
        <v>43350.756939999999</v>
      </c>
      <c r="E56">
        <v>28150.041410000002</v>
      </c>
      <c r="F56">
        <v>38000.161849999997</v>
      </c>
      <c r="G56">
        <v>18864.2395</v>
      </c>
      <c r="H56">
        <v>12356.09095</v>
      </c>
      <c r="I56">
        <v>19990.014279999999</v>
      </c>
      <c r="J56">
        <v>14832.027840000001</v>
      </c>
      <c r="K56">
        <v>24235</v>
      </c>
      <c r="L56">
        <v>20436.355390000001</v>
      </c>
      <c r="M56">
        <v>23314.05025</v>
      </c>
      <c r="N56">
        <v>38572.878839999998</v>
      </c>
      <c r="O56">
        <v>19590.38236</v>
      </c>
      <c r="P56">
        <v>38005</v>
      </c>
      <c r="Q56">
        <v>52622</v>
      </c>
      <c r="R56">
        <v>16331.013059999999</v>
      </c>
      <c r="S56">
        <v>35269.889360000001</v>
      </c>
      <c r="T56">
        <v>3430.0443690000002</v>
      </c>
      <c r="U56">
        <v>14619</v>
      </c>
      <c r="V56">
        <v>22401.68435</v>
      </c>
      <c r="W56">
        <v>16614.11218</v>
      </c>
      <c r="X56">
        <v>4704.4766659999996</v>
      </c>
      <c r="Y56">
        <v>45083.62412</v>
      </c>
      <c r="Z56">
        <v>23459.022700000001</v>
      </c>
      <c r="AA56">
        <v>11085.279920000001</v>
      </c>
      <c r="AB56">
        <v>48085.027410000002</v>
      </c>
      <c r="AC56">
        <v>15335.83374</v>
      </c>
      <c r="AD56">
        <v>19616.25952</v>
      </c>
      <c r="AE56">
        <v>102520.22159</v>
      </c>
      <c r="AF56">
        <v>19060.06408</v>
      </c>
      <c r="AG56">
        <v>2825.0178740000001</v>
      </c>
      <c r="AH56">
        <v>280319.55579999997</v>
      </c>
      <c r="AI56">
        <v>12656.377979999999</v>
      </c>
      <c r="AJ56">
        <v>10816.01585</v>
      </c>
      <c r="AK56">
        <v>42461.030500000001</v>
      </c>
      <c r="AL56">
        <v>31315.066309999998</v>
      </c>
      <c r="AM56">
        <v>30503.37484</v>
      </c>
      <c r="AN56">
        <v>13576.46465</v>
      </c>
      <c r="AO56">
        <v>22335.552640000002</v>
      </c>
      <c r="AP56">
        <v>39728.124150000003</v>
      </c>
      <c r="AQ56">
        <v>11100.71954</v>
      </c>
      <c r="AR56">
        <v>63940.280250000003</v>
      </c>
      <c r="AS56">
        <v>18846.039789999999</v>
      </c>
      <c r="AT56">
        <v>37881.982960000001</v>
      </c>
      <c r="AU56">
        <v>8273</v>
      </c>
      <c r="AV56">
        <v>66113.226179999998</v>
      </c>
      <c r="AW56">
        <v>17140.016490000002</v>
      </c>
      <c r="AX56">
        <v>18148.170910000001</v>
      </c>
      <c r="AY56">
        <v>15771.16503</v>
      </c>
      <c r="AZ56">
        <v>26117.03196</v>
      </c>
      <c r="BA56">
        <v>51975.193050000002</v>
      </c>
      <c r="BB56">
        <v>21622.603569999999</v>
      </c>
      <c r="BC56">
        <v>52117.643819999998</v>
      </c>
      <c r="BD56">
        <v>15563.41115</v>
      </c>
      <c r="BE56">
        <v>846.05582749999996</v>
      </c>
      <c r="BF56">
        <v>19640.11925</v>
      </c>
      <c r="BG56">
        <v>6293.4829570000002</v>
      </c>
      <c r="BH56">
        <v>59421.111380000002</v>
      </c>
      <c r="BI56">
        <v>13756.095160000001</v>
      </c>
      <c r="BJ56">
        <v>26455.08035</v>
      </c>
      <c r="BK56">
        <v>10460</v>
      </c>
      <c r="BL56">
        <v>2965.5311590000001</v>
      </c>
      <c r="BM56">
        <v>4597.381813</v>
      </c>
      <c r="BN56">
        <v>10466.852140000001</v>
      </c>
      <c r="BO56">
        <v>14686.91433</v>
      </c>
      <c r="BP56">
        <v>11747.01784</v>
      </c>
      <c r="BQ56">
        <v>13653</v>
      </c>
      <c r="BR56">
        <v>8661.0468579999997</v>
      </c>
      <c r="BS56">
        <v>6518.0396179999998</v>
      </c>
      <c r="BT56">
        <v>56835.014589999999</v>
      </c>
      <c r="BU56">
        <v>2868.010174</v>
      </c>
      <c r="BV56">
        <v>24072.688239999999</v>
      </c>
      <c r="BW56">
        <v>8315.9421110000003</v>
      </c>
      <c r="BX56">
        <v>11148.245940000001</v>
      </c>
      <c r="BY56">
        <v>18688.723099999999</v>
      </c>
      <c r="BZ56">
        <v>13629.53241</v>
      </c>
      <c r="CA56">
        <v>2513.01161</v>
      </c>
    </row>
    <row r="57" spans="1:79" ht="15">
      <c r="A57" s="57">
        <v>55</v>
      </c>
      <c r="B57">
        <v>41912.549319999998</v>
      </c>
      <c r="C57">
        <v>74911.709140000006</v>
      </c>
      <c r="D57">
        <v>43403.786979999997</v>
      </c>
      <c r="E57">
        <v>29064.042539999999</v>
      </c>
      <c r="F57">
        <v>38655.171779999997</v>
      </c>
      <c r="G57">
        <v>19674.57962</v>
      </c>
      <c r="H57">
        <v>12823.09439</v>
      </c>
      <c r="I57">
        <v>21061.015009999999</v>
      </c>
      <c r="J57">
        <v>15105.02749</v>
      </c>
      <c r="K57">
        <v>23623</v>
      </c>
      <c r="L57">
        <v>20148.343519999999</v>
      </c>
      <c r="M57">
        <v>23920.05213</v>
      </c>
      <c r="N57">
        <v>37983.856180000002</v>
      </c>
      <c r="O57">
        <v>20458.377960000002</v>
      </c>
      <c r="P57">
        <v>36606</v>
      </c>
      <c r="Q57">
        <v>53858</v>
      </c>
      <c r="R57">
        <v>17340.081699999999</v>
      </c>
      <c r="S57">
        <v>35287.1178</v>
      </c>
      <c r="T57">
        <v>3760.0448099999999</v>
      </c>
      <c r="U57">
        <v>14647</v>
      </c>
      <c r="V57">
        <v>22446.690610000001</v>
      </c>
      <c r="W57">
        <v>16557.10254</v>
      </c>
      <c r="X57">
        <v>4754.4856170000003</v>
      </c>
      <c r="Y57">
        <v>44851.620260000003</v>
      </c>
      <c r="Z57">
        <v>24203.106159999999</v>
      </c>
      <c r="AA57">
        <v>11245.30467</v>
      </c>
      <c r="AB57">
        <v>49124.38624</v>
      </c>
      <c r="AC57">
        <v>16057.365820000001</v>
      </c>
      <c r="AD57">
        <v>18682.8141</v>
      </c>
      <c r="AE57">
        <v>105051.98801</v>
      </c>
      <c r="AF57">
        <v>18951.0628</v>
      </c>
      <c r="AG57">
        <v>2740.0184300000001</v>
      </c>
      <c r="AH57">
        <v>281203.70600000001</v>
      </c>
      <c r="AI57">
        <v>12841.4049</v>
      </c>
      <c r="AJ57">
        <v>10664.015659999999</v>
      </c>
      <c r="AK57">
        <v>43611.031540000004</v>
      </c>
      <c r="AL57">
        <v>31173.926820000001</v>
      </c>
      <c r="AM57">
        <v>30959.669900000001</v>
      </c>
      <c r="AN57">
        <v>13188.452789999999</v>
      </c>
      <c r="AO57">
        <v>22531.72237</v>
      </c>
      <c r="AP57">
        <v>40711.330750000001</v>
      </c>
      <c r="AQ57">
        <v>11238.729079999999</v>
      </c>
      <c r="AR57">
        <v>62876.234649999999</v>
      </c>
      <c r="AS57">
        <v>18834.070070000002</v>
      </c>
      <c r="AT57">
        <v>37973.194640000002</v>
      </c>
      <c r="AU57">
        <v>8689</v>
      </c>
      <c r="AV57">
        <v>67803.981230000005</v>
      </c>
      <c r="AW57">
        <v>16653.015719999999</v>
      </c>
      <c r="AX57">
        <v>17878.146379999998</v>
      </c>
      <c r="AY57">
        <v>16057.171710000001</v>
      </c>
      <c r="AZ57">
        <v>25270.03111</v>
      </c>
      <c r="BA57">
        <v>50450.785029999999</v>
      </c>
      <c r="BB57">
        <v>21385.598770000001</v>
      </c>
      <c r="BC57">
        <v>54178.668429999998</v>
      </c>
      <c r="BD57">
        <v>16028.729450000001</v>
      </c>
      <c r="BE57">
        <v>834.05711050000002</v>
      </c>
      <c r="BF57">
        <v>20413.506509999999</v>
      </c>
      <c r="BG57">
        <v>6219.4755459999997</v>
      </c>
      <c r="BH57">
        <v>58442.040589999997</v>
      </c>
      <c r="BI57">
        <v>13134.090990000001</v>
      </c>
      <c r="BJ57">
        <v>25673.07605</v>
      </c>
      <c r="BK57">
        <v>10106</v>
      </c>
      <c r="BL57">
        <v>2886.5603820000001</v>
      </c>
      <c r="BM57">
        <v>4372.370535</v>
      </c>
      <c r="BN57">
        <v>10922.025519999999</v>
      </c>
      <c r="BO57">
        <v>14476.86211</v>
      </c>
      <c r="BP57">
        <v>11811.018190000001</v>
      </c>
      <c r="BQ57">
        <v>13031</v>
      </c>
      <c r="BR57">
        <v>8539.0456119999999</v>
      </c>
      <c r="BS57">
        <v>6212.0363129999996</v>
      </c>
      <c r="BT57">
        <v>56756.014490000001</v>
      </c>
      <c r="BU57">
        <v>2605.0088810000002</v>
      </c>
      <c r="BV57">
        <v>24704.04449</v>
      </c>
      <c r="BW57">
        <v>8317.9430269999993</v>
      </c>
      <c r="BX57">
        <v>10999.24805</v>
      </c>
      <c r="BY57">
        <v>18312.605090000001</v>
      </c>
      <c r="BZ57">
        <v>12870.514219999999</v>
      </c>
      <c r="CA57">
        <v>2508.01316</v>
      </c>
    </row>
    <row r="58" spans="1:79" ht="15">
      <c r="A58" s="57">
        <v>56</v>
      </c>
      <c r="B58">
        <v>39440.440739999998</v>
      </c>
      <c r="C58">
        <v>77179.888059999997</v>
      </c>
      <c r="D58">
        <v>43761.936170000001</v>
      </c>
      <c r="E58">
        <v>29646.04365</v>
      </c>
      <c r="F58">
        <v>38874.185790000003</v>
      </c>
      <c r="G58">
        <v>20533.95278</v>
      </c>
      <c r="H58">
        <v>12864.094370000001</v>
      </c>
      <c r="I58">
        <v>21130.014940000001</v>
      </c>
      <c r="J58">
        <v>14734.02749</v>
      </c>
      <c r="K58">
        <v>23472</v>
      </c>
      <c r="L58">
        <v>19095.325779999999</v>
      </c>
      <c r="M58">
        <v>24306.0537</v>
      </c>
      <c r="N58">
        <v>39177.924050000001</v>
      </c>
      <c r="O58">
        <v>20039.06898</v>
      </c>
      <c r="P58">
        <v>36461</v>
      </c>
      <c r="Q58">
        <v>52977</v>
      </c>
      <c r="R58">
        <v>17870.11434</v>
      </c>
      <c r="S58">
        <v>36113.789169999996</v>
      </c>
      <c r="T58">
        <v>2960.0374849999998</v>
      </c>
      <c r="U58">
        <v>14516</v>
      </c>
      <c r="V58">
        <v>22239.672190000001</v>
      </c>
      <c r="W58">
        <v>16230.08273</v>
      </c>
      <c r="X58">
        <v>4690.476318</v>
      </c>
      <c r="Y58">
        <v>44121.58569</v>
      </c>
      <c r="Z58">
        <v>23734.073240000002</v>
      </c>
      <c r="AA58">
        <v>11193.3009</v>
      </c>
      <c r="AB58">
        <v>50750.056100000002</v>
      </c>
      <c r="AC58">
        <v>15086.663860000001</v>
      </c>
      <c r="AD58">
        <v>18208.327259999998</v>
      </c>
      <c r="AE58">
        <v>102348.57523</v>
      </c>
      <c r="AF58">
        <v>18500.062730000001</v>
      </c>
      <c r="AG58">
        <v>2958.0196470000001</v>
      </c>
      <c r="AH58">
        <v>271069.96639999998</v>
      </c>
      <c r="AI58">
        <v>12712.38125</v>
      </c>
      <c r="AJ58">
        <v>10579.015219999999</v>
      </c>
      <c r="AK58">
        <v>41341.030010000002</v>
      </c>
      <c r="AL58">
        <v>29343.09563</v>
      </c>
      <c r="AM58">
        <v>30356.572260000001</v>
      </c>
      <c r="AN58">
        <v>12866.447700000001</v>
      </c>
      <c r="AO58">
        <v>22275.64719</v>
      </c>
      <c r="AP58">
        <v>41395.486850000001</v>
      </c>
      <c r="AQ58">
        <v>11075.71068</v>
      </c>
      <c r="AR58">
        <v>64163.4565</v>
      </c>
      <c r="AS58">
        <v>18373.016749999999</v>
      </c>
      <c r="AT58">
        <v>39016.796889999998</v>
      </c>
      <c r="AU58">
        <v>9037</v>
      </c>
      <c r="AV58">
        <v>69339.660789999994</v>
      </c>
      <c r="AW58">
        <v>16312.015530000001</v>
      </c>
      <c r="AX58">
        <v>17362.102699999999</v>
      </c>
      <c r="AY58">
        <v>15516.13171</v>
      </c>
      <c r="AZ58">
        <v>25450.031220000001</v>
      </c>
      <c r="BA58">
        <v>49041.464800000002</v>
      </c>
      <c r="BB58">
        <v>21551.603040000002</v>
      </c>
      <c r="BC58">
        <v>53978.667170000001</v>
      </c>
      <c r="BD58">
        <v>16343.89653</v>
      </c>
      <c r="BE58">
        <v>832.05674309999995</v>
      </c>
      <c r="BF58">
        <v>20588.190190000001</v>
      </c>
      <c r="BG58">
        <v>6239.4849819999999</v>
      </c>
      <c r="BH58">
        <v>57592.94857</v>
      </c>
      <c r="BI58">
        <v>13227.092259999999</v>
      </c>
      <c r="BJ58">
        <v>23379.07216</v>
      </c>
      <c r="BK58">
        <v>10330</v>
      </c>
      <c r="BL58">
        <v>2806.5495230000001</v>
      </c>
      <c r="BM58">
        <v>4388.3778329999996</v>
      </c>
      <c r="BN58">
        <v>11059.122230000001</v>
      </c>
      <c r="BO58">
        <v>14326.856299999999</v>
      </c>
      <c r="BP58">
        <v>11422.017620000001</v>
      </c>
      <c r="BQ58">
        <v>13114</v>
      </c>
      <c r="BR58">
        <v>8706.0461340000002</v>
      </c>
      <c r="BS58">
        <v>6051.0342389999996</v>
      </c>
      <c r="BT58">
        <v>55926.014009999999</v>
      </c>
      <c r="BU58">
        <v>2532.0085469999999</v>
      </c>
      <c r="BV58">
        <v>24515.066340000001</v>
      </c>
      <c r="BW58">
        <v>8408.9461940000001</v>
      </c>
      <c r="BX58">
        <v>10039.22075</v>
      </c>
      <c r="BY58">
        <v>18168.57475</v>
      </c>
      <c r="BZ58">
        <v>12655.50808</v>
      </c>
      <c r="CA58">
        <v>2713.0130220000001</v>
      </c>
    </row>
    <row r="59" spans="1:79" ht="15">
      <c r="A59" s="57">
        <v>57</v>
      </c>
      <c r="B59">
        <v>35956.198049999999</v>
      </c>
      <c r="C59">
        <v>71488.295230000003</v>
      </c>
      <c r="D59">
        <v>39166.751360000002</v>
      </c>
      <c r="E59">
        <v>27983.04118</v>
      </c>
      <c r="F59">
        <v>35978.004159999997</v>
      </c>
      <c r="G59">
        <v>18924.371999999999</v>
      </c>
      <c r="H59">
        <v>11942.087810000001</v>
      </c>
      <c r="I59">
        <v>18301.012869999999</v>
      </c>
      <c r="J59">
        <v>13699.02498</v>
      </c>
      <c r="K59">
        <v>21221</v>
      </c>
      <c r="L59">
        <v>16842.281950000001</v>
      </c>
      <c r="M59">
        <v>21207.04708</v>
      </c>
      <c r="N59">
        <v>36648.806750000003</v>
      </c>
      <c r="O59">
        <v>17544.5517</v>
      </c>
      <c r="P59">
        <v>32358</v>
      </c>
      <c r="Q59">
        <v>47578</v>
      </c>
      <c r="R59">
        <v>15572.97666</v>
      </c>
      <c r="S59">
        <v>32894.647729999997</v>
      </c>
      <c r="T59">
        <v>2556.0307630000002</v>
      </c>
      <c r="U59">
        <v>13191</v>
      </c>
      <c r="V59">
        <v>20194.529979999999</v>
      </c>
      <c r="W59">
        <v>14297.953750000001</v>
      </c>
      <c r="X59">
        <v>4519.4527159999998</v>
      </c>
      <c r="Y59">
        <v>39966.341809999998</v>
      </c>
      <c r="Z59">
        <v>21143.86348</v>
      </c>
      <c r="AA59">
        <v>9759.1379899999993</v>
      </c>
      <c r="AB59">
        <v>46400.53471</v>
      </c>
      <c r="AC59">
        <v>13057.18296</v>
      </c>
      <c r="AD59">
        <v>16245.143749999999</v>
      </c>
      <c r="AE59">
        <v>93736.080749999994</v>
      </c>
      <c r="AF59">
        <v>16050.05392</v>
      </c>
      <c r="AG59">
        <v>2562.016916</v>
      </c>
      <c r="AH59">
        <v>244600.02082999999</v>
      </c>
      <c r="AI59">
        <v>11700.194600000001</v>
      </c>
      <c r="AJ59">
        <v>9677.0139080000008</v>
      </c>
      <c r="AK59">
        <v>37134.027040000001</v>
      </c>
      <c r="AL59">
        <v>25816.15035</v>
      </c>
      <c r="AM59">
        <v>26234.982810000001</v>
      </c>
      <c r="AN59">
        <v>11219.39579</v>
      </c>
      <c r="AO59">
        <v>20297.062239999999</v>
      </c>
      <c r="AP59">
        <v>37520.848019999998</v>
      </c>
      <c r="AQ59">
        <v>10236.66289</v>
      </c>
      <c r="AR59">
        <v>60408.713969999997</v>
      </c>
      <c r="AS59">
        <v>16517.714370000002</v>
      </c>
      <c r="AT59">
        <v>34897.917370000003</v>
      </c>
      <c r="AU59">
        <v>8303</v>
      </c>
      <c r="AV59">
        <v>63776.271139999997</v>
      </c>
      <c r="AW59">
        <v>14519.01376</v>
      </c>
      <c r="AX59">
        <v>15155.84742</v>
      </c>
      <c r="AY59">
        <v>14048.034680000001</v>
      </c>
      <c r="AZ59">
        <v>23093.028170000001</v>
      </c>
      <c r="BA59">
        <v>42527.072650000002</v>
      </c>
      <c r="BB59">
        <v>19408.54278</v>
      </c>
      <c r="BC59">
        <v>48664.602429999999</v>
      </c>
      <c r="BD59">
        <v>14433.12377</v>
      </c>
      <c r="BE59">
        <v>737.04549220000001</v>
      </c>
      <c r="BF59">
        <v>18609.758890000001</v>
      </c>
      <c r="BG59">
        <v>5701.4507219999996</v>
      </c>
      <c r="BH59">
        <v>50222.011890000002</v>
      </c>
      <c r="BI59">
        <v>12246.085290000001</v>
      </c>
      <c r="BJ59">
        <v>20007.061119999998</v>
      </c>
      <c r="BK59">
        <v>8782</v>
      </c>
      <c r="BL59">
        <v>2419.0369070000002</v>
      </c>
      <c r="BM59">
        <v>3733.3296289999998</v>
      </c>
      <c r="BN59">
        <v>9868.7025119999998</v>
      </c>
      <c r="BO59">
        <v>12358.48552</v>
      </c>
      <c r="BP59">
        <v>9914.0155959999993</v>
      </c>
      <c r="BQ59">
        <v>11876</v>
      </c>
      <c r="BR59">
        <v>7737.0396739999996</v>
      </c>
      <c r="BS59">
        <v>5437.0317349999996</v>
      </c>
      <c r="BT59">
        <v>49011.012219999997</v>
      </c>
      <c r="BU59">
        <v>2204.007134</v>
      </c>
      <c r="BV59">
        <v>21404.89097</v>
      </c>
      <c r="BW59">
        <v>7916.8932690000001</v>
      </c>
      <c r="BX59">
        <v>9386.2131549999995</v>
      </c>
      <c r="BY59">
        <v>15815.84807</v>
      </c>
      <c r="BZ59">
        <v>11690.472009999999</v>
      </c>
      <c r="CA59">
        <v>2480.0117479999999</v>
      </c>
    </row>
    <row r="60" spans="1:79" ht="15">
      <c r="A60" s="57">
        <v>58</v>
      </c>
      <c r="B60">
        <v>34048.12988</v>
      </c>
      <c r="C60">
        <v>72364.497619999995</v>
      </c>
      <c r="D60">
        <v>39021.823629999999</v>
      </c>
      <c r="E60">
        <v>29027.042460000001</v>
      </c>
      <c r="F60">
        <v>35532.969530000002</v>
      </c>
      <c r="G60">
        <v>19277.56007</v>
      </c>
      <c r="H60">
        <v>12062.08913</v>
      </c>
      <c r="I60">
        <v>18262.01281</v>
      </c>
      <c r="J60">
        <v>13769.02614</v>
      </c>
      <c r="K60">
        <v>21715</v>
      </c>
      <c r="L60">
        <v>17670.294190000001</v>
      </c>
      <c r="M60">
        <v>21265.047409999999</v>
      </c>
      <c r="N60">
        <v>36387.781669999997</v>
      </c>
      <c r="O60">
        <v>17417.141250000001</v>
      </c>
      <c r="P60">
        <v>34085</v>
      </c>
      <c r="Q60">
        <v>47729</v>
      </c>
      <c r="R60">
        <v>15746.99404</v>
      </c>
      <c r="S60">
        <v>32973.768660000002</v>
      </c>
      <c r="T60">
        <v>2576.0310330000002</v>
      </c>
      <c r="U60">
        <v>13815</v>
      </c>
      <c r="V60">
        <v>20124.525699999998</v>
      </c>
      <c r="W60">
        <v>14498.96493</v>
      </c>
      <c r="X60">
        <v>4607.4579759999997</v>
      </c>
      <c r="Y60">
        <v>39913.351560000003</v>
      </c>
      <c r="Z60">
        <v>21557.893309999999</v>
      </c>
      <c r="AA60">
        <v>9713.1349709999995</v>
      </c>
      <c r="AB60">
        <v>47404.865449999998</v>
      </c>
      <c r="AC60">
        <v>14912.49891</v>
      </c>
      <c r="AD60">
        <v>16392.157620000002</v>
      </c>
      <c r="AE60">
        <v>93948.273060000007</v>
      </c>
      <c r="AF60">
        <v>16951.0569</v>
      </c>
      <c r="AG60">
        <v>2675.0169679999999</v>
      </c>
      <c r="AH60">
        <v>244250.01968</v>
      </c>
      <c r="AI60">
        <v>11589.16446</v>
      </c>
      <c r="AJ60">
        <v>9487.0134199999993</v>
      </c>
      <c r="AK60">
        <v>36162.026599999997</v>
      </c>
      <c r="AL60">
        <v>28000.764920000001</v>
      </c>
      <c r="AM60">
        <v>26857.21673</v>
      </c>
      <c r="AN60">
        <v>11597.4084</v>
      </c>
      <c r="AO60">
        <v>21065.282759999998</v>
      </c>
      <c r="AP60">
        <v>37955.913589999996</v>
      </c>
      <c r="AQ60">
        <v>10355.668089999999</v>
      </c>
      <c r="AR60">
        <v>60390.758150000001</v>
      </c>
      <c r="AS60">
        <v>17043.793180000001</v>
      </c>
      <c r="AT60">
        <v>34571.850769999997</v>
      </c>
      <c r="AU60">
        <v>8427</v>
      </c>
      <c r="AV60">
        <v>63792.275560000002</v>
      </c>
      <c r="AW60">
        <v>14632.013419999999</v>
      </c>
      <c r="AX60">
        <v>16162.97561</v>
      </c>
      <c r="AY60">
        <v>13791.02562</v>
      </c>
      <c r="AZ60">
        <v>24126.028719999998</v>
      </c>
      <c r="BA60">
        <v>41261.737670000002</v>
      </c>
      <c r="BB60">
        <v>19107.53599</v>
      </c>
      <c r="BC60">
        <v>51371.634539999999</v>
      </c>
      <c r="BD60">
        <v>14067.11449</v>
      </c>
      <c r="BE60">
        <v>621.04213030000005</v>
      </c>
      <c r="BF60">
        <v>19006.213489999998</v>
      </c>
      <c r="BG60">
        <v>5752.4550680000002</v>
      </c>
      <c r="BH60">
        <v>51648.142140000004</v>
      </c>
      <c r="BI60">
        <v>12005.08448</v>
      </c>
      <c r="BJ60">
        <v>20208.061430000002</v>
      </c>
      <c r="BK60">
        <v>8742</v>
      </c>
      <c r="BL60">
        <v>2300.1519109999999</v>
      </c>
      <c r="BM60">
        <v>3657.3411059999999</v>
      </c>
      <c r="BN60">
        <v>9751.6511580000006</v>
      </c>
      <c r="BO60">
        <v>12331.4895</v>
      </c>
      <c r="BP60">
        <v>9506.0154469999998</v>
      </c>
      <c r="BQ60">
        <v>11943</v>
      </c>
      <c r="BR60">
        <v>7969.0411109999995</v>
      </c>
      <c r="BS60">
        <v>5326.030436</v>
      </c>
      <c r="BT60">
        <v>49115.012289999999</v>
      </c>
      <c r="BU60">
        <v>2053.0068809999998</v>
      </c>
      <c r="BV60">
        <v>21630.954320000001</v>
      </c>
      <c r="BW60">
        <v>7937.9030329999996</v>
      </c>
      <c r="BX60">
        <v>8917.2000019999996</v>
      </c>
      <c r="BY60">
        <v>16179.90331</v>
      </c>
      <c r="BZ60">
        <v>10933.4476</v>
      </c>
      <c r="CA60">
        <v>2578.0120919999999</v>
      </c>
    </row>
    <row r="61" spans="1:79" ht="15">
      <c r="A61" s="57">
        <v>59</v>
      </c>
      <c r="B61">
        <v>35015.201050000003</v>
      </c>
      <c r="C61">
        <v>67776.925990000003</v>
      </c>
      <c r="D61">
        <v>36811.836450000003</v>
      </c>
      <c r="E61">
        <v>27513.04045</v>
      </c>
      <c r="F61">
        <v>32567.78067</v>
      </c>
      <c r="G61">
        <v>19002.473730000002</v>
      </c>
      <c r="H61">
        <v>11722.08664</v>
      </c>
      <c r="I61">
        <v>17727.012559999999</v>
      </c>
      <c r="J61">
        <v>13189.025030000001</v>
      </c>
      <c r="K61">
        <v>20804</v>
      </c>
      <c r="L61">
        <v>17329.29005</v>
      </c>
      <c r="M61">
        <v>20382.0458</v>
      </c>
      <c r="N61">
        <v>35063.72782</v>
      </c>
      <c r="O61">
        <v>16929.900689999999</v>
      </c>
      <c r="P61">
        <v>31801</v>
      </c>
      <c r="Q61">
        <v>46523</v>
      </c>
      <c r="R61">
        <v>15467.973410000001</v>
      </c>
      <c r="S61">
        <v>31940.12932</v>
      </c>
      <c r="T61">
        <v>2252.0270019999998</v>
      </c>
      <c r="U61">
        <v>13461</v>
      </c>
      <c r="V61">
        <v>19203.445729999999</v>
      </c>
      <c r="W61">
        <v>14463.964180000001</v>
      </c>
      <c r="X61">
        <v>4417.4382649999998</v>
      </c>
      <c r="Y61">
        <v>38836.282310000002</v>
      </c>
      <c r="Z61">
        <v>20527.81798</v>
      </c>
      <c r="AA61">
        <v>9478.1077920000007</v>
      </c>
      <c r="AB61">
        <v>46202.480660000001</v>
      </c>
      <c r="AC61">
        <v>14355.420990000001</v>
      </c>
      <c r="AD61">
        <v>15795.871649999999</v>
      </c>
      <c r="AE61">
        <v>91312.467739999993</v>
      </c>
      <c r="AF61">
        <v>16338.054889999999</v>
      </c>
      <c r="AG61">
        <v>2514.017382</v>
      </c>
      <c r="AH61">
        <v>233313.91355</v>
      </c>
      <c r="AI61">
        <v>10950.039510000001</v>
      </c>
      <c r="AJ61">
        <v>9335.0132389999999</v>
      </c>
      <c r="AK61">
        <v>36371.026530000003</v>
      </c>
      <c r="AL61">
        <v>26367.138760000002</v>
      </c>
      <c r="AM61">
        <v>26885.306229999998</v>
      </c>
      <c r="AN61">
        <v>11274.397370000001</v>
      </c>
      <c r="AO61">
        <v>20447.125059999998</v>
      </c>
      <c r="AP61">
        <v>37175.914799999999</v>
      </c>
      <c r="AQ61">
        <v>10119.65279</v>
      </c>
      <c r="AR61">
        <v>56168.880989999998</v>
      </c>
      <c r="AS61">
        <v>16578.716909999999</v>
      </c>
      <c r="AT61">
        <v>33842.463929999998</v>
      </c>
      <c r="AU61">
        <v>7976</v>
      </c>
      <c r="AV61">
        <v>62291.685519999999</v>
      </c>
      <c r="AW61">
        <v>13934.013220000001</v>
      </c>
      <c r="AX61">
        <v>16181.973749999999</v>
      </c>
      <c r="AY61">
        <v>13360.99785</v>
      </c>
      <c r="AZ61">
        <v>23471.0281</v>
      </c>
      <c r="BA61">
        <v>38355.124459999999</v>
      </c>
      <c r="BB61">
        <v>18340.514859999999</v>
      </c>
      <c r="BC61">
        <v>49835.61436</v>
      </c>
      <c r="BD61">
        <v>13124.755219999999</v>
      </c>
      <c r="BE61">
        <v>552.03981020000003</v>
      </c>
      <c r="BF61">
        <v>18881.730940000001</v>
      </c>
      <c r="BG61">
        <v>5681.4447110000001</v>
      </c>
      <c r="BH61">
        <v>49291.927069999998</v>
      </c>
      <c r="BI61">
        <v>11041.0774</v>
      </c>
      <c r="BJ61">
        <v>17464.053609999999</v>
      </c>
      <c r="BK61">
        <v>7765</v>
      </c>
      <c r="BL61">
        <v>2305.9210170000001</v>
      </c>
      <c r="BM61">
        <v>3324.3019009999998</v>
      </c>
      <c r="BN61">
        <v>9476.5448250000009</v>
      </c>
      <c r="BO61">
        <v>11781.39788</v>
      </c>
      <c r="BP61">
        <v>9059.0145539999994</v>
      </c>
      <c r="BQ61">
        <v>11364</v>
      </c>
      <c r="BR61">
        <v>7155.0365549999997</v>
      </c>
      <c r="BS61">
        <v>4675.0258599999997</v>
      </c>
      <c r="BT61">
        <v>47189.012049999998</v>
      </c>
      <c r="BU61">
        <v>1904.0063869999999</v>
      </c>
      <c r="BV61">
        <v>20743.65813</v>
      </c>
      <c r="BW61">
        <v>7207.8213420000002</v>
      </c>
      <c r="BX61">
        <v>7441.1692780000003</v>
      </c>
      <c r="BY61">
        <v>15625.73468</v>
      </c>
      <c r="BZ61">
        <v>10036.417880000001</v>
      </c>
      <c r="CA61">
        <v>2471.0112650000001</v>
      </c>
    </row>
    <row r="62" spans="1:79" ht="15">
      <c r="A62" s="57">
        <v>60</v>
      </c>
      <c r="B62">
        <v>33981.156510000001</v>
      </c>
      <c r="C62">
        <v>72099.588229999994</v>
      </c>
      <c r="D62">
        <v>35727.557950000002</v>
      </c>
      <c r="E62">
        <v>26804.039550000001</v>
      </c>
      <c r="F62">
        <v>33790.810160000001</v>
      </c>
      <c r="G62">
        <v>18327.321599999999</v>
      </c>
      <c r="H62">
        <v>11287.083259999999</v>
      </c>
      <c r="I62">
        <v>16534.01165</v>
      </c>
      <c r="J62">
        <v>12151.02312</v>
      </c>
      <c r="K62">
        <v>20687</v>
      </c>
      <c r="L62">
        <v>17353.281940000001</v>
      </c>
      <c r="M62">
        <v>20633.04708</v>
      </c>
      <c r="N62">
        <v>34964.744910000001</v>
      </c>
      <c r="O62">
        <v>16220.872450000001</v>
      </c>
      <c r="P62">
        <v>31396</v>
      </c>
      <c r="Q62">
        <v>45713</v>
      </c>
      <c r="R62">
        <v>15415.96919</v>
      </c>
      <c r="S62">
        <v>30074.98388</v>
      </c>
      <c r="T62">
        <v>2672.033578</v>
      </c>
      <c r="U62">
        <v>12964</v>
      </c>
      <c r="V62">
        <v>19915.491050000001</v>
      </c>
      <c r="W62">
        <v>14179.94606</v>
      </c>
      <c r="X62">
        <v>4287.4271399999998</v>
      </c>
      <c r="Y62">
        <v>38383.267359999998</v>
      </c>
      <c r="Z62">
        <v>19713.751830000001</v>
      </c>
      <c r="AA62">
        <v>9495.1138059999994</v>
      </c>
      <c r="AB62">
        <v>44838.21488</v>
      </c>
      <c r="AC62">
        <v>12545.96423</v>
      </c>
      <c r="AD62">
        <v>15289.290950000001</v>
      </c>
      <c r="AE62">
        <v>91780.228199999998</v>
      </c>
      <c r="AF62">
        <v>16038.0537</v>
      </c>
      <c r="AG62">
        <v>2302.0157509999999</v>
      </c>
      <c r="AH62">
        <v>245315.95782000001</v>
      </c>
      <c r="AI62">
        <v>9974.8594159999993</v>
      </c>
      <c r="AJ62">
        <v>9199.0126149999996</v>
      </c>
      <c r="AK62">
        <v>34979.025880000001</v>
      </c>
      <c r="AL62">
        <v>23545.99741</v>
      </c>
      <c r="AM62">
        <v>23451.139159999999</v>
      </c>
      <c r="AN62">
        <v>11094.38898</v>
      </c>
      <c r="AO62">
        <v>20438.227729999999</v>
      </c>
      <c r="AP62">
        <v>35551.650090000003</v>
      </c>
      <c r="AQ62">
        <v>10262.65633</v>
      </c>
      <c r="AR62">
        <v>57443.377500000002</v>
      </c>
      <c r="AS62">
        <v>16999.79333</v>
      </c>
      <c r="AT62">
        <v>33562.752460000003</v>
      </c>
      <c r="AU62">
        <v>7501</v>
      </c>
      <c r="AV62">
        <v>59799.636659999996</v>
      </c>
      <c r="AW62">
        <v>14404.01361</v>
      </c>
      <c r="AX62">
        <v>15605.928110000001</v>
      </c>
      <c r="AY62">
        <v>13517.03025</v>
      </c>
      <c r="AZ62">
        <v>23560.028139999999</v>
      </c>
      <c r="BA62">
        <v>35067.447050000002</v>
      </c>
      <c r="BB62">
        <v>17746.498449999999</v>
      </c>
      <c r="BC62">
        <v>46832.583209999997</v>
      </c>
      <c r="BD62">
        <v>12735.57069</v>
      </c>
      <c r="BE62">
        <v>505.03264639999998</v>
      </c>
      <c r="BF62">
        <v>19214.377100000002</v>
      </c>
      <c r="BG62">
        <v>5647.4468820000002</v>
      </c>
      <c r="BH62">
        <v>43688.208330000001</v>
      </c>
      <c r="BI62">
        <v>10447.07481</v>
      </c>
      <c r="BJ62">
        <v>20471.059550000002</v>
      </c>
      <c r="BK62">
        <v>8036</v>
      </c>
      <c r="BL62">
        <v>2115.9184300000002</v>
      </c>
      <c r="BM62">
        <v>3038.2905329999999</v>
      </c>
      <c r="BN62">
        <v>9002.4208679999992</v>
      </c>
      <c r="BO62">
        <v>11223.281279999999</v>
      </c>
      <c r="BP62">
        <v>8430.0140599999995</v>
      </c>
      <c r="BQ62">
        <v>11082</v>
      </c>
      <c r="BR62">
        <v>7650.0385640000004</v>
      </c>
      <c r="BS62">
        <v>5120.0277260000003</v>
      </c>
      <c r="BT62">
        <v>44514.011160000002</v>
      </c>
      <c r="BU62">
        <v>2033.006881</v>
      </c>
      <c r="BV62">
        <v>19468.9807</v>
      </c>
      <c r="BW62">
        <v>7026.8022129999999</v>
      </c>
      <c r="BX62">
        <v>7854.1842630000001</v>
      </c>
      <c r="BY62">
        <v>14737.41966</v>
      </c>
      <c r="BZ62">
        <v>9445.3965449999996</v>
      </c>
      <c r="CA62">
        <v>2367.0104729999998</v>
      </c>
    </row>
    <row r="63" spans="1:79" ht="15">
      <c r="A63" s="57">
        <v>61</v>
      </c>
      <c r="B63">
        <v>32951.109069999999</v>
      </c>
      <c r="C63">
        <v>70477.256770000007</v>
      </c>
      <c r="D63">
        <v>34807.17424</v>
      </c>
      <c r="E63">
        <v>27119.039860000001</v>
      </c>
      <c r="F63">
        <v>32735.764169999999</v>
      </c>
      <c r="G63">
        <v>18381.282739999999</v>
      </c>
      <c r="H63">
        <v>10683.079400000001</v>
      </c>
      <c r="I63">
        <v>17256.0121</v>
      </c>
      <c r="J63">
        <v>12863.02428</v>
      </c>
      <c r="K63">
        <v>22596</v>
      </c>
      <c r="L63">
        <v>17851.293989999998</v>
      </c>
      <c r="M63">
        <v>21501.049429999999</v>
      </c>
      <c r="N63">
        <v>35849.777280000002</v>
      </c>
      <c r="O63">
        <v>17386.36908</v>
      </c>
      <c r="P63">
        <v>34758</v>
      </c>
      <c r="Q63">
        <v>47481</v>
      </c>
      <c r="R63">
        <v>16020.01008</v>
      </c>
      <c r="S63">
        <v>29870.79535</v>
      </c>
      <c r="T63">
        <v>1893.02207</v>
      </c>
      <c r="U63">
        <v>13049</v>
      </c>
      <c r="V63">
        <v>20572.542819999999</v>
      </c>
      <c r="W63">
        <v>14454.96386</v>
      </c>
      <c r="X63">
        <v>4323.4284029999999</v>
      </c>
      <c r="Y63">
        <v>36537.156999999999</v>
      </c>
      <c r="Z63">
        <v>20029.779399999999</v>
      </c>
      <c r="AA63">
        <v>9761.1464309999992</v>
      </c>
      <c r="AB63">
        <v>46224.566129999999</v>
      </c>
      <c r="AC63">
        <v>13041.3681</v>
      </c>
      <c r="AD63">
        <v>16694.177390000001</v>
      </c>
      <c r="AE63">
        <v>93303.977350000001</v>
      </c>
      <c r="AF63">
        <v>17073.055779999999</v>
      </c>
      <c r="AG63">
        <v>2326.0160489999998</v>
      </c>
      <c r="AH63">
        <v>239578.02681000001</v>
      </c>
      <c r="AI63">
        <v>10407.934139999999</v>
      </c>
      <c r="AJ63">
        <v>9646.0134500000004</v>
      </c>
      <c r="AK63">
        <v>34583.025569999998</v>
      </c>
      <c r="AL63">
        <v>24108.720979999998</v>
      </c>
      <c r="AM63">
        <v>23398.072540000001</v>
      </c>
      <c r="AN63">
        <v>12258.43324</v>
      </c>
      <c r="AO63">
        <v>21136.47248</v>
      </c>
      <c r="AP63">
        <v>35974.758439999998</v>
      </c>
      <c r="AQ63">
        <v>10567.67568</v>
      </c>
      <c r="AR63">
        <v>59083.574610000003</v>
      </c>
      <c r="AS63">
        <v>17706.89489</v>
      </c>
      <c r="AT63">
        <v>34534.104319999999</v>
      </c>
      <c r="AU63">
        <v>7520</v>
      </c>
      <c r="AV63">
        <v>61014.115510000003</v>
      </c>
      <c r="AW63">
        <v>14547.013199999999</v>
      </c>
      <c r="AX63">
        <v>16365.008229999999</v>
      </c>
      <c r="AY63">
        <v>13077.007030000001</v>
      </c>
      <c r="AZ63">
        <v>25099.029310000002</v>
      </c>
      <c r="BA63">
        <v>33366.07675</v>
      </c>
      <c r="BB63">
        <v>18405.517370000001</v>
      </c>
      <c r="BC63">
        <v>47717.592140000001</v>
      </c>
      <c r="BD63">
        <v>12473.41828</v>
      </c>
      <c r="BE63">
        <v>484.0322888</v>
      </c>
      <c r="BF63">
        <v>20013.12141</v>
      </c>
      <c r="BG63">
        <v>5519.4354890000004</v>
      </c>
      <c r="BH63">
        <v>45653.462220000001</v>
      </c>
      <c r="BI63">
        <v>10741.07667</v>
      </c>
      <c r="BJ63">
        <v>16207.049290000001</v>
      </c>
      <c r="BK63">
        <v>7107</v>
      </c>
      <c r="BL63">
        <v>1975.7609339999999</v>
      </c>
      <c r="BM63">
        <v>2928.2747359999998</v>
      </c>
      <c r="BN63">
        <v>9539.6263230000004</v>
      </c>
      <c r="BO63">
        <v>11389.3223</v>
      </c>
      <c r="BP63">
        <v>8851.0142350000006</v>
      </c>
      <c r="BQ63">
        <v>11436</v>
      </c>
      <c r="BR63">
        <v>6978.0341399999998</v>
      </c>
      <c r="BS63">
        <v>4312.0221849999998</v>
      </c>
      <c r="BT63">
        <v>46259.011400000003</v>
      </c>
      <c r="BU63">
        <v>1981.0069739999999</v>
      </c>
      <c r="BV63">
        <v>19393.043949999999</v>
      </c>
      <c r="BW63">
        <v>7038.7995339999998</v>
      </c>
      <c r="BX63">
        <v>5982.1325939999997</v>
      </c>
      <c r="BY63">
        <v>15198.563480000001</v>
      </c>
      <c r="BZ63">
        <v>8551.3628050000007</v>
      </c>
      <c r="CA63">
        <v>2303.0109550000002</v>
      </c>
    </row>
    <row r="64" spans="1:79" ht="15">
      <c r="A64" s="57">
        <v>62</v>
      </c>
      <c r="B64">
        <v>30105.94196</v>
      </c>
      <c r="C64">
        <v>58205.99841</v>
      </c>
      <c r="D64">
        <v>29023.54103</v>
      </c>
      <c r="E64">
        <v>23189.034459999999</v>
      </c>
      <c r="F64">
        <v>26907.435430000001</v>
      </c>
      <c r="G64">
        <v>15373.18477</v>
      </c>
      <c r="H64">
        <v>8466.0629860000008</v>
      </c>
      <c r="I64">
        <v>12207.008400000001</v>
      </c>
      <c r="J64">
        <v>10123.019700000001</v>
      </c>
      <c r="K64">
        <v>17414</v>
      </c>
      <c r="L64">
        <v>13446.215770000001</v>
      </c>
      <c r="M64">
        <v>17191.039649999999</v>
      </c>
      <c r="N64">
        <v>30079.483690000001</v>
      </c>
      <c r="O64">
        <v>11384.653910000001</v>
      </c>
      <c r="P64">
        <v>28168</v>
      </c>
      <c r="Q64">
        <v>37683</v>
      </c>
      <c r="R64">
        <v>12260.778490000001</v>
      </c>
      <c r="S64">
        <v>24609.177319999999</v>
      </c>
      <c r="T64">
        <v>1436.0173749999999</v>
      </c>
      <c r="U64">
        <v>10501</v>
      </c>
      <c r="V64">
        <v>16222.21918</v>
      </c>
      <c r="W64">
        <v>11908.79221</v>
      </c>
      <c r="X64">
        <v>3680.3623940000002</v>
      </c>
      <c r="Y64">
        <v>30307.797399999999</v>
      </c>
      <c r="Z64">
        <v>15156.357019999999</v>
      </c>
      <c r="AA64">
        <v>7094.8361340000001</v>
      </c>
      <c r="AB64">
        <v>39822.279139999999</v>
      </c>
      <c r="AC64">
        <v>10142.1114</v>
      </c>
      <c r="AD64">
        <v>12865.434149999999</v>
      </c>
      <c r="AE64">
        <v>80627.185750000004</v>
      </c>
      <c r="AF64">
        <v>13489.04392</v>
      </c>
      <c r="AG64">
        <v>1775.0123080000001</v>
      </c>
      <c r="AH64">
        <v>207265.90306000001</v>
      </c>
      <c r="AI64">
        <v>7804.4569570000003</v>
      </c>
      <c r="AJ64">
        <v>7443.0100149999998</v>
      </c>
      <c r="AK64">
        <v>29130.021939999999</v>
      </c>
      <c r="AL64">
        <v>20089.019769999999</v>
      </c>
      <c r="AM64">
        <v>20910.112809999999</v>
      </c>
      <c r="AN64">
        <v>9829.3506579999994</v>
      </c>
      <c r="AO64">
        <v>18722.721430000001</v>
      </c>
      <c r="AP64">
        <v>27979.494050000001</v>
      </c>
      <c r="AQ64">
        <v>8278.5301830000008</v>
      </c>
      <c r="AR64">
        <v>47276.925380000001</v>
      </c>
      <c r="AS64">
        <v>14344.36865</v>
      </c>
      <c r="AT64">
        <v>30792.428059999998</v>
      </c>
      <c r="AU64">
        <v>5630</v>
      </c>
      <c r="AV64">
        <v>46120.421309999998</v>
      </c>
      <c r="AW64">
        <v>12029.01122</v>
      </c>
      <c r="AX64">
        <v>13474.67182</v>
      </c>
      <c r="AY64">
        <v>11302.892529999999</v>
      </c>
      <c r="AZ64">
        <v>20581.023539999998</v>
      </c>
      <c r="BA64">
        <v>24969.332109999999</v>
      </c>
      <c r="BB64">
        <v>15998.44929</v>
      </c>
      <c r="BC64">
        <v>37996.471530000003</v>
      </c>
      <c r="BD64">
        <v>9567.3422040000005</v>
      </c>
      <c r="BE64">
        <v>357.02317399999998</v>
      </c>
      <c r="BF64">
        <v>14996.44637</v>
      </c>
      <c r="BG64">
        <v>4659.3827359999996</v>
      </c>
      <c r="BH64">
        <v>34447.943050000002</v>
      </c>
      <c r="BI64">
        <v>8488.0621009999995</v>
      </c>
      <c r="BJ64">
        <v>14137.04306</v>
      </c>
      <c r="BK64">
        <v>5904</v>
      </c>
      <c r="BL64">
        <v>1599.2843929999999</v>
      </c>
      <c r="BM64">
        <v>2004.1987610000001</v>
      </c>
      <c r="BN64">
        <v>7088.7289000000001</v>
      </c>
      <c r="BO64">
        <v>8267.6950909999996</v>
      </c>
      <c r="BP64">
        <v>7192.0115159999996</v>
      </c>
      <c r="BQ64">
        <v>9831</v>
      </c>
      <c r="BR64">
        <v>5843.028386</v>
      </c>
      <c r="BS64">
        <v>3485.0171730000002</v>
      </c>
      <c r="BT64">
        <v>37340.009140000002</v>
      </c>
      <c r="BU64">
        <v>1888.006574</v>
      </c>
      <c r="BV64">
        <v>14588.94923</v>
      </c>
      <c r="BW64">
        <v>5520.6276260000004</v>
      </c>
      <c r="BX64">
        <v>4584.1014219999997</v>
      </c>
      <c r="BY64">
        <v>12596.735430000001</v>
      </c>
      <c r="BZ64">
        <v>6920.2817510000004</v>
      </c>
      <c r="CA64">
        <v>1832.0078550000001</v>
      </c>
    </row>
    <row r="65" spans="1:79" ht="15">
      <c r="A65" s="57">
        <v>63</v>
      </c>
      <c r="B65">
        <v>27665.81797</v>
      </c>
      <c r="C65">
        <v>57166.940060000001</v>
      </c>
      <c r="D65">
        <v>26850.709579999999</v>
      </c>
      <c r="E65">
        <v>23641.035039999999</v>
      </c>
      <c r="F65">
        <v>25866.36275</v>
      </c>
      <c r="G65">
        <v>15674.36419</v>
      </c>
      <c r="H65">
        <v>8858.0654620000005</v>
      </c>
      <c r="I65">
        <v>12452.00864</v>
      </c>
      <c r="J65">
        <v>9149.0177330000006</v>
      </c>
      <c r="K65">
        <v>14246</v>
      </c>
      <c r="L65">
        <v>12479.19917</v>
      </c>
      <c r="M65">
        <v>16637.039349999999</v>
      </c>
      <c r="N65">
        <v>27239.35238</v>
      </c>
      <c r="O65">
        <v>11078.316080000001</v>
      </c>
      <c r="P65">
        <v>24304</v>
      </c>
      <c r="Q65">
        <v>36307</v>
      </c>
      <c r="R65">
        <v>11978.762779999999</v>
      </c>
      <c r="S65">
        <v>23321.421200000001</v>
      </c>
      <c r="T65">
        <v>1280.014361</v>
      </c>
      <c r="U65">
        <v>10128</v>
      </c>
      <c r="V65">
        <v>16295.23561</v>
      </c>
      <c r="W65">
        <v>11687.77497</v>
      </c>
      <c r="X65">
        <v>3362.3283110000002</v>
      </c>
      <c r="Y65">
        <v>27941.662199999999</v>
      </c>
      <c r="Z65">
        <v>15590.397870000001</v>
      </c>
      <c r="AA65">
        <v>6971.8252860000002</v>
      </c>
      <c r="AB65">
        <v>37463.495360000001</v>
      </c>
      <c r="AC65">
        <v>9840.9141149999996</v>
      </c>
      <c r="AD65">
        <v>11441.42973</v>
      </c>
      <c r="AE65">
        <v>84282.50834</v>
      </c>
      <c r="AF65">
        <v>11752.03789</v>
      </c>
      <c r="AG65">
        <v>1598.011027</v>
      </c>
      <c r="AH65">
        <v>216893.67965999999</v>
      </c>
      <c r="AI65">
        <v>7516.4009349999997</v>
      </c>
      <c r="AJ65">
        <v>7176.0101199999999</v>
      </c>
      <c r="AK65">
        <v>28644.021789999999</v>
      </c>
      <c r="AL65">
        <v>20674.13567</v>
      </c>
      <c r="AM65">
        <v>20304.929889999999</v>
      </c>
      <c r="AN65">
        <v>8594.3044190000001</v>
      </c>
      <c r="AO65">
        <v>16862.17265</v>
      </c>
      <c r="AP65">
        <v>27551.462009999999</v>
      </c>
      <c r="AQ65">
        <v>7575.4898789999997</v>
      </c>
      <c r="AR65">
        <v>45197.575429999997</v>
      </c>
      <c r="AS65">
        <v>14106.33361</v>
      </c>
      <c r="AT65">
        <v>28041.055830000001</v>
      </c>
      <c r="AU65">
        <v>5524</v>
      </c>
      <c r="AV65">
        <v>47005.713499999998</v>
      </c>
      <c r="AW65">
        <v>11105.009899999999</v>
      </c>
      <c r="AX65">
        <v>12401.53436</v>
      </c>
      <c r="AY65">
        <v>10386.845939999999</v>
      </c>
      <c r="AZ65">
        <v>19076.021970000002</v>
      </c>
      <c r="BA65">
        <v>23457.952829999998</v>
      </c>
      <c r="BB65">
        <v>14708.41253</v>
      </c>
      <c r="BC65">
        <v>37198.458460000002</v>
      </c>
      <c r="BD65">
        <v>8857.0418410000002</v>
      </c>
      <c r="BE65">
        <v>356.02176350000002</v>
      </c>
      <c r="BF65">
        <v>14989.731040000001</v>
      </c>
      <c r="BG65">
        <v>4463.3652970000003</v>
      </c>
      <c r="BH65">
        <v>34911.981760000002</v>
      </c>
      <c r="BI65">
        <v>7697.0565230000002</v>
      </c>
      <c r="BJ65">
        <v>12216.037120000001</v>
      </c>
      <c r="BK65">
        <v>5567</v>
      </c>
      <c r="BL65">
        <v>1434.10618</v>
      </c>
      <c r="BM65">
        <v>1689.170987</v>
      </c>
      <c r="BN65">
        <v>6930.6873649999998</v>
      </c>
      <c r="BO65">
        <v>7515.5502969999998</v>
      </c>
      <c r="BP65">
        <v>7017.0117110000001</v>
      </c>
      <c r="BQ65">
        <v>8810</v>
      </c>
      <c r="BR65">
        <v>6116.029775</v>
      </c>
      <c r="BS65">
        <v>3128.0156299999999</v>
      </c>
      <c r="BT65">
        <v>36047.008759999997</v>
      </c>
      <c r="BU65">
        <v>1588.00576</v>
      </c>
      <c r="BV65">
        <v>14815.983550000001</v>
      </c>
      <c r="BW65">
        <v>4663.5346680000002</v>
      </c>
      <c r="BX65">
        <v>3967.0857879999999</v>
      </c>
      <c r="BY65">
        <v>11503.40077</v>
      </c>
      <c r="BZ65">
        <v>6527.2683649999999</v>
      </c>
      <c r="CA65">
        <v>1861.00782</v>
      </c>
    </row>
    <row r="66" spans="1:79" ht="15">
      <c r="A66" s="57">
        <v>64</v>
      </c>
      <c r="B66">
        <v>20842.390230000001</v>
      </c>
      <c r="C66">
        <v>48923.902249999999</v>
      </c>
      <c r="D66">
        <v>22071.37947</v>
      </c>
      <c r="E66">
        <v>20558.030299999999</v>
      </c>
      <c r="F66">
        <v>22449.186750000001</v>
      </c>
      <c r="G66">
        <v>13487.465469999999</v>
      </c>
      <c r="H66">
        <v>7234.053911</v>
      </c>
      <c r="I66">
        <v>11524.00784</v>
      </c>
      <c r="J66">
        <v>8377.0164870000008</v>
      </c>
      <c r="K66">
        <v>13976</v>
      </c>
      <c r="L66">
        <v>10382.165370000001</v>
      </c>
      <c r="M66">
        <v>14789.035449999999</v>
      </c>
      <c r="N66">
        <v>24981.233520000002</v>
      </c>
      <c r="O66">
        <v>10448.59871</v>
      </c>
      <c r="P66">
        <v>23986</v>
      </c>
      <c r="Q66">
        <v>33670</v>
      </c>
      <c r="R66">
        <v>10936.69479</v>
      </c>
      <c r="S66">
        <v>19253.384699999999</v>
      </c>
      <c r="T66">
        <v>1031.0118460000001</v>
      </c>
      <c r="U66">
        <v>8509</v>
      </c>
      <c r="V66">
        <v>13717.03523</v>
      </c>
      <c r="W66">
        <v>9915.662644</v>
      </c>
      <c r="X66">
        <v>2996.2905139999998</v>
      </c>
      <c r="Y66">
        <v>23466.390869999999</v>
      </c>
      <c r="Z66">
        <v>12733.136619999999</v>
      </c>
      <c r="AA66">
        <v>6038.7191860000003</v>
      </c>
      <c r="AB66">
        <v>34229.26496</v>
      </c>
      <c r="AC66">
        <v>9077.0299269999996</v>
      </c>
      <c r="AD66">
        <v>10797.64919</v>
      </c>
      <c r="AE66">
        <v>79488.621459999995</v>
      </c>
      <c r="AF66">
        <v>11463.035610000001</v>
      </c>
      <c r="AG66">
        <v>1328.0093569999999</v>
      </c>
      <c r="AH66">
        <v>202932.94093000001</v>
      </c>
      <c r="AI66">
        <v>6714.2471580000001</v>
      </c>
      <c r="AJ66">
        <v>6236.0081890000001</v>
      </c>
      <c r="AK66">
        <v>24034.018189999999</v>
      </c>
      <c r="AL66">
        <v>16481.92945</v>
      </c>
      <c r="AM66">
        <v>17596.83021</v>
      </c>
      <c r="AN66">
        <v>7528.2636860000002</v>
      </c>
      <c r="AO66">
        <v>14676.5033</v>
      </c>
      <c r="AP66">
        <v>24251.959859999999</v>
      </c>
      <c r="AQ66">
        <v>6352.4071469999999</v>
      </c>
      <c r="AR66">
        <v>40256.427969999997</v>
      </c>
      <c r="AS66">
        <v>12657.085880000001</v>
      </c>
      <c r="AT66">
        <v>26930.548640000001</v>
      </c>
      <c r="AU66">
        <v>4632</v>
      </c>
      <c r="AV66">
        <v>41126.035150000003</v>
      </c>
      <c r="AW66">
        <v>8811.007748</v>
      </c>
      <c r="AX66">
        <v>11107.362660000001</v>
      </c>
      <c r="AY66">
        <v>8383.6801620000006</v>
      </c>
      <c r="AZ66">
        <v>16382.01807</v>
      </c>
      <c r="BA66">
        <v>19422.091400000001</v>
      </c>
      <c r="BB66">
        <v>12953.36406</v>
      </c>
      <c r="BC66">
        <v>32921.404609999998</v>
      </c>
      <c r="BD66">
        <v>7806.5247520000003</v>
      </c>
      <c r="BE66">
        <v>277.01663189999999</v>
      </c>
      <c r="BF66">
        <v>13472.394109999999</v>
      </c>
      <c r="BG66">
        <v>3899.3071169999998</v>
      </c>
      <c r="BH66">
        <v>31262.444100000001</v>
      </c>
      <c r="BI66">
        <v>6101.0444749999997</v>
      </c>
      <c r="BJ66">
        <v>9865.0297919999994</v>
      </c>
      <c r="BK66">
        <v>4657</v>
      </c>
      <c r="BL66">
        <v>1171.6191269999999</v>
      </c>
      <c r="BM66">
        <v>1430.147219</v>
      </c>
      <c r="BN66">
        <v>5822.2532769999998</v>
      </c>
      <c r="BO66">
        <v>6494.361355</v>
      </c>
      <c r="BP66">
        <v>5591.0094900000004</v>
      </c>
      <c r="BQ66">
        <v>7632</v>
      </c>
      <c r="BR66">
        <v>5033.0248970000002</v>
      </c>
      <c r="BS66">
        <v>2606.012843</v>
      </c>
      <c r="BT66">
        <v>32048.007539999999</v>
      </c>
      <c r="BU66">
        <v>1510.005827</v>
      </c>
      <c r="BV66">
        <v>12182.824479999999</v>
      </c>
      <c r="BW66">
        <v>3751.4313390000002</v>
      </c>
      <c r="BX66">
        <v>2431.0535460000001</v>
      </c>
      <c r="BY66">
        <v>10096.97885</v>
      </c>
      <c r="BZ66">
        <v>5553.2249199999997</v>
      </c>
      <c r="CA66">
        <v>1640.006615</v>
      </c>
    </row>
    <row r="67" spans="1:79" ht="15">
      <c r="A67" s="57">
        <v>65</v>
      </c>
      <c r="B67">
        <v>11986.817870000001</v>
      </c>
      <c r="C67">
        <v>29004.592789999999</v>
      </c>
      <c r="D67">
        <v>13289.333549999999</v>
      </c>
      <c r="E67">
        <v>13413.019920000001</v>
      </c>
      <c r="F67">
        <v>13619.69636</v>
      </c>
      <c r="G67">
        <v>8534.4827850000001</v>
      </c>
      <c r="H67">
        <v>4298.0319200000004</v>
      </c>
      <c r="I67">
        <v>6538.0044529999996</v>
      </c>
      <c r="J67">
        <v>5078.009881</v>
      </c>
      <c r="K67">
        <v>7341</v>
      </c>
      <c r="L67">
        <v>5905.0929980000001</v>
      </c>
      <c r="M67">
        <v>9125.0221399999991</v>
      </c>
      <c r="N67">
        <v>14584.733260000001</v>
      </c>
      <c r="O67">
        <v>5794.093175</v>
      </c>
      <c r="P67">
        <v>13000</v>
      </c>
      <c r="Q67">
        <v>20215</v>
      </c>
      <c r="R67">
        <v>6248.3971940000001</v>
      </c>
      <c r="S67">
        <v>11080.30204</v>
      </c>
      <c r="T67">
        <v>934.01113980000002</v>
      </c>
      <c r="U67">
        <v>4985</v>
      </c>
      <c r="V67">
        <v>7905.6000290000002</v>
      </c>
      <c r="W67">
        <v>5767.3842949999998</v>
      </c>
      <c r="X67">
        <v>2070.2025010000002</v>
      </c>
      <c r="Y67">
        <v>14922.8897</v>
      </c>
      <c r="Z67">
        <v>6399.5802030000004</v>
      </c>
      <c r="AA67">
        <v>3320.3956739999999</v>
      </c>
      <c r="AB67">
        <v>19988.26355</v>
      </c>
      <c r="AC67">
        <v>4870.3344129999996</v>
      </c>
      <c r="AD67">
        <v>5528.9370689999996</v>
      </c>
      <c r="AE67">
        <v>54827.908199999998</v>
      </c>
      <c r="AF67">
        <v>6509.0213290000002</v>
      </c>
      <c r="AG67">
        <v>781.00560410000003</v>
      </c>
      <c r="AH67">
        <v>139215.23454999999</v>
      </c>
      <c r="AI67">
        <v>4006.7443119999998</v>
      </c>
      <c r="AJ67">
        <v>3920.005533</v>
      </c>
      <c r="AK67">
        <v>14562.01136</v>
      </c>
      <c r="AL67">
        <v>9346.9779479999997</v>
      </c>
      <c r="AM67">
        <v>9029.5879970000005</v>
      </c>
      <c r="AN67">
        <v>3768.136336</v>
      </c>
      <c r="AO67">
        <v>7989.5126970000001</v>
      </c>
      <c r="AP67">
        <v>14074.34881</v>
      </c>
      <c r="AQ67">
        <v>4077.2578440000002</v>
      </c>
      <c r="AR67">
        <v>24181.801759999998</v>
      </c>
      <c r="AS67">
        <v>7144.1684260000002</v>
      </c>
      <c r="AT67">
        <v>16587.470369999999</v>
      </c>
      <c r="AU67">
        <v>2868</v>
      </c>
      <c r="AV67">
        <v>23833.17857</v>
      </c>
      <c r="AW67">
        <v>5111.0045129999999</v>
      </c>
      <c r="AX67">
        <v>6295.77585</v>
      </c>
      <c r="AY67">
        <v>5348.4409740000001</v>
      </c>
      <c r="AZ67">
        <v>10125.01124</v>
      </c>
      <c r="BA67">
        <v>10799.27576</v>
      </c>
      <c r="BB67">
        <v>6978.1963809999997</v>
      </c>
      <c r="BC67">
        <v>20178.24915</v>
      </c>
      <c r="BD67">
        <v>4233.9509529999996</v>
      </c>
      <c r="BE67">
        <v>169.00904840000001</v>
      </c>
      <c r="BF67">
        <v>7887.3869979999999</v>
      </c>
      <c r="BG67">
        <v>2268.1842729999998</v>
      </c>
      <c r="BH67">
        <v>16235.36621</v>
      </c>
      <c r="BI67">
        <v>3440.0244400000001</v>
      </c>
      <c r="BJ67">
        <v>8742.0246349999998</v>
      </c>
      <c r="BK67">
        <v>3383</v>
      </c>
      <c r="BL67">
        <v>656.03239540000004</v>
      </c>
      <c r="BM67">
        <v>769.07984880000004</v>
      </c>
      <c r="BN67">
        <v>3529.3804089999999</v>
      </c>
      <c r="BO67">
        <v>3651.7716270000001</v>
      </c>
      <c r="BP67">
        <v>2733.0048649999999</v>
      </c>
      <c r="BQ67">
        <v>3737</v>
      </c>
      <c r="BR67">
        <v>3747.0180409999998</v>
      </c>
      <c r="BS67">
        <v>1680.008059</v>
      </c>
      <c r="BT67">
        <v>16594.00403</v>
      </c>
      <c r="BU67">
        <v>1091.0041470000001</v>
      </c>
      <c r="BV67">
        <v>7411.7110160000002</v>
      </c>
      <c r="BW67">
        <v>2273.2586139999999</v>
      </c>
      <c r="BX67">
        <v>1643.03559</v>
      </c>
      <c r="BY67">
        <v>5234.517014</v>
      </c>
      <c r="BZ67">
        <v>3987.157987</v>
      </c>
      <c r="CA67">
        <v>898.00396179999996</v>
      </c>
    </row>
    <row r="68" spans="1:79" ht="15">
      <c r="A68" s="57">
        <v>66</v>
      </c>
      <c r="B68">
        <v>8971.6085289999992</v>
      </c>
      <c r="C68">
        <v>22344.687740000001</v>
      </c>
      <c r="D68">
        <v>10370.97532</v>
      </c>
      <c r="E68">
        <v>10561.01584</v>
      </c>
      <c r="F68">
        <v>10105.525610000001</v>
      </c>
      <c r="G68">
        <v>6740.7265710000001</v>
      </c>
      <c r="H68">
        <v>3466.0260969999999</v>
      </c>
      <c r="I68">
        <v>4960.0035180000004</v>
      </c>
      <c r="J68">
        <v>3656.0064459999999</v>
      </c>
      <c r="K68">
        <v>6108</v>
      </c>
      <c r="L68">
        <v>6099.0994540000002</v>
      </c>
      <c r="M68">
        <v>7051.0173759999998</v>
      </c>
      <c r="N68">
        <v>10739.52262</v>
      </c>
      <c r="O68">
        <v>4209.2404340000003</v>
      </c>
      <c r="P68">
        <v>9578</v>
      </c>
      <c r="Q68">
        <v>15800</v>
      </c>
      <c r="R68">
        <v>4658.2948960000003</v>
      </c>
      <c r="S68">
        <v>8786.5791599999993</v>
      </c>
      <c r="T68">
        <v>1066.0117170000001</v>
      </c>
      <c r="U68">
        <v>4179</v>
      </c>
      <c r="V68">
        <v>6029.4474129999999</v>
      </c>
      <c r="W68">
        <v>4739.3188529999998</v>
      </c>
      <c r="X68">
        <v>1606.1555960000001</v>
      </c>
      <c r="Y68">
        <v>11416.683709999999</v>
      </c>
      <c r="Z68">
        <v>4297.3875239999998</v>
      </c>
      <c r="AA68">
        <v>2448.291127</v>
      </c>
      <c r="AB68">
        <v>14978.374110000001</v>
      </c>
      <c r="AC68">
        <v>3242.9872650000002</v>
      </c>
      <c r="AD68">
        <v>4826.2042879999999</v>
      </c>
      <c r="AE68">
        <v>37659.387288999998</v>
      </c>
      <c r="AF68">
        <v>5065.0151859999996</v>
      </c>
      <c r="AG68">
        <v>656.00491810000005</v>
      </c>
      <c r="AH68">
        <v>100566.19538999999</v>
      </c>
      <c r="AI68">
        <v>3115.579033</v>
      </c>
      <c r="AJ68">
        <v>3107.0038730000001</v>
      </c>
      <c r="AK68">
        <v>10947.00841</v>
      </c>
      <c r="AL68">
        <v>7011.8097509999998</v>
      </c>
      <c r="AM68">
        <v>6864.6466259999997</v>
      </c>
      <c r="AN68">
        <v>3528.1240339999999</v>
      </c>
      <c r="AO68">
        <v>6034.857258</v>
      </c>
      <c r="AP68">
        <v>9690.5965610000003</v>
      </c>
      <c r="AQ68">
        <v>3660.2248960000002</v>
      </c>
      <c r="AR68">
        <v>17210.991890000001</v>
      </c>
      <c r="AS68">
        <v>5372.8823609999999</v>
      </c>
      <c r="AT68">
        <v>11779.882610000001</v>
      </c>
      <c r="AU68">
        <v>2177</v>
      </c>
      <c r="AV68">
        <v>15737.337879999999</v>
      </c>
      <c r="AW68">
        <v>4775.0040120000003</v>
      </c>
      <c r="AX68">
        <v>4787.5761080000002</v>
      </c>
      <c r="AY68">
        <v>3885.316597</v>
      </c>
      <c r="AZ68">
        <v>7837.0083610000001</v>
      </c>
      <c r="BA68">
        <v>7998.6903620000003</v>
      </c>
      <c r="BB68">
        <v>5277.1486109999996</v>
      </c>
      <c r="BC68">
        <v>13993.172409999999</v>
      </c>
      <c r="BD68">
        <v>3013.3703529999998</v>
      </c>
      <c r="BE68">
        <v>121.0073364</v>
      </c>
      <c r="BF68">
        <v>5922.7986170000004</v>
      </c>
      <c r="BG68">
        <v>1735.132034</v>
      </c>
      <c r="BH68">
        <v>11341.64093</v>
      </c>
      <c r="BI68">
        <v>2572.0185660000002</v>
      </c>
      <c r="BJ68">
        <v>5760.0171970000001</v>
      </c>
      <c r="BK68">
        <v>2935</v>
      </c>
      <c r="BL68">
        <v>399.59789419999998</v>
      </c>
      <c r="BM68">
        <v>531.05234900000005</v>
      </c>
      <c r="BN68">
        <v>2816.074826</v>
      </c>
      <c r="BO68">
        <v>2891.6050279999999</v>
      </c>
      <c r="BP68">
        <v>2010.00369</v>
      </c>
      <c r="BQ68">
        <v>3085</v>
      </c>
      <c r="BR68">
        <v>2718.0138299999999</v>
      </c>
      <c r="BS68">
        <v>1277.006208</v>
      </c>
      <c r="BT68">
        <v>12488.00282</v>
      </c>
      <c r="BU68">
        <v>900.00377360000005</v>
      </c>
      <c r="BV68">
        <v>5338.6279690000001</v>
      </c>
      <c r="BW68">
        <v>1687.1906550000001</v>
      </c>
      <c r="BX68">
        <v>2078.0428489999999</v>
      </c>
      <c r="BY68">
        <v>4407.2431859999997</v>
      </c>
      <c r="BZ68">
        <v>2934.1154809999998</v>
      </c>
      <c r="CA68">
        <v>774.00341060000005</v>
      </c>
    </row>
    <row r="69" spans="1:79" ht="15">
      <c r="A69" s="57">
        <v>67</v>
      </c>
      <c r="B69">
        <v>8290.5460810000004</v>
      </c>
      <c r="C69">
        <v>25858.90681</v>
      </c>
      <c r="D69">
        <v>9603.4976409999999</v>
      </c>
      <c r="E69">
        <v>9455.0138599999991</v>
      </c>
      <c r="F69">
        <v>12450.67044</v>
      </c>
      <c r="G69">
        <v>5656.288031</v>
      </c>
      <c r="H69">
        <v>3183.0243180000002</v>
      </c>
      <c r="I69">
        <v>4036.002665</v>
      </c>
      <c r="J69">
        <v>3593.0064269999998</v>
      </c>
      <c r="K69">
        <v>6362</v>
      </c>
      <c r="L69">
        <v>5438.0878439999997</v>
      </c>
      <c r="M69">
        <v>5420.0130280000003</v>
      </c>
      <c r="N69">
        <v>11976.573850000001</v>
      </c>
      <c r="O69">
        <v>3274.0289290000001</v>
      </c>
      <c r="P69">
        <v>9880</v>
      </c>
      <c r="Q69">
        <v>12978</v>
      </c>
      <c r="R69">
        <v>3404.2109519999999</v>
      </c>
      <c r="S69">
        <v>7906.9093970000004</v>
      </c>
      <c r="T69">
        <v>1048.011426</v>
      </c>
      <c r="U69">
        <v>3633</v>
      </c>
      <c r="V69">
        <v>4582.3395250000003</v>
      </c>
      <c r="W69">
        <v>4111.2790080000004</v>
      </c>
      <c r="X69">
        <v>1408.1385049999999</v>
      </c>
      <c r="Y69">
        <v>9782.5802160000003</v>
      </c>
      <c r="Z69">
        <v>3620.3182270000002</v>
      </c>
      <c r="AA69">
        <v>2020.2438279999999</v>
      </c>
      <c r="AB69">
        <v>14492.10239</v>
      </c>
      <c r="AC69">
        <v>3336.8467649999998</v>
      </c>
      <c r="AD69">
        <v>5090.2128510000002</v>
      </c>
      <c r="AE69">
        <v>25777.588040999999</v>
      </c>
      <c r="AF69">
        <v>4641.0137560000003</v>
      </c>
      <c r="AG69">
        <v>506.00358510000001</v>
      </c>
      <c r="AH69">
        <v>75800.724480000004</v>
      </c>
      <c r="AI69">
        <v>2398.4429110000001</v>
      </c>
      <c r="AJ69">
        <v>2394.0029220000001</v>
      </c>
      <c r="AK69">
        <v>10208.00765</v>
      </c>
      <c r="AL69">
        <v>6593.1869479999996</v>
      </c>
      <c r="AM69">
        <v>7440.7684220000001</v>
      </c>
      <c r="AN69">
        <v>3226.1078120000002</v>
      </c>
      <c r="AO69">
        <v>5911.7752799999998</v>
      </c>
      <c r="AP69">
        <v>9180.4969299999993</v>
      </c>
      <c r="AQ69">
        <v>2802.1671099999999</v>
      </c>
      <c r="AR69">
        <v>20564.590540000001</v>
      </c>
      <c r="AS69">
        <v>4688.7487099999998</v>
      </c>
      <c r="AT69">
        <v>12204.997950000001</v>
      </c>
      <c r="AU69">
        <v>1952</v>
      </c>
      <c r="AV69">
        <v>15735.2989</v>
      </c>
      <c r="AW69">
        <v>3906.0031290000002</v>
      </c>
      <c r="AX69">
        <v>4398.5276729999996</v>
      </c>
      <c r="AY69">
        <v>3556.284075</v>
      </c>
      <c r="AZ69">
        <v>6365.0065999999997</v>
      </c>
      <c r="BA69">
        <v>7413.5582379999996</v>
      </c>
      <c r="BB69">
        <v>5754.1614879999997</v>
      </c>
      <c r="BC69">
        <v>13289.162249999999</v>
      </c>
      <c r="BD69">
        <v>2698.2062620000002</v>
      </c>
      <c r="BE69">
        <v>131.0065405</v>
      </c>
      <c r="BF69">
        <v>4700.1353220000001</v>
      </c>
      <c r="BG69">
        <v>2124.1566130000001</v>
      </c>
      <c r="BH69">
        <v>12759.745650000001</v>
      </c>
      <c r="BI69">
        <v>2247.0164639999998</v>
      </c>
      <c r="BJ69">
        <v>6242.0185220000003</v>
      </c>
      <c r="BK69">
        <v>3356</v>
      </c>
      <c r="BL69">
        <v>416.54478039999998</v>
      </c>
      <c r="BM69">
        <v>822.07926310000005</v>
      </c>
      <c r="BN69">
        <v>2071.7845160000002</v>
      </c>
      <c r="BO69">
        <v>2497.5266409999999</v>
      </c>
      <c r="BP69">
        <v>1809.0033209999999</v>
      </c>
      <c r="BQ69">
        <v>3000</v>
      </c>
      <c r="BR69">
        <v>3105.0166469999999</v>
      </c>
      <c r="BS69">
        <v>1936.0104799999999</v>
      </c>
      <c r="BT69">
        <v>12866.002780000001</v>
      </c>
      <c r="BU69">
        <v>1119.00476</v>
      </c>
      <c r="BV69">
        <v>4698.2715369999996</v>
      </c>
      <c r="BW69">
        <v>1610.181184</v>
      </c>
      <c r="BX69">
        <v>2190.0457470000001</v>
      </c>
      <c r="BY69">
        <v>4166.193311</v>
      </c>
      <c r="BZ69">
        <v>2329.0970560000001</v>
      </c>
      <c r="CA69">
        <v>667.00279049999995</v>
      </c>
    </row>
    <row r="70" spans="1:79" ht="15">
      <c r="A70" s="57">
        <v>68</v>
      </c>
      <c r="B70">
        <v>11350.75345</v>
      </c>
      <c r="C70">
        <v>33653.836900000002</v>
      </c>
      <c r="D70">
        <v>13972.53537</v>
      </c>
      <c r="E70">
        <v>13227.01887</v>
      </c>
      <c r="F70">
        <v>16552.883699999998</v>
      </c>
      <c r="G70">
        <v>8439.4083539999992</v>
      </c>
      <c r="H70">
        <v>4759.0362690000002</v>
      </c>
      <c r="I70">
        <v>6264.0038999999997</v>
      </c>
      <c r="J70">
        <v>5331.0081410000003</v>
      </c>
      <c r="K70">
        <v>10507</v>
      </c>
      <c r="L70">
        <v>8429.1352330000009</v>
      </c>
      <c r="M70">
        <v>8972.0225859999991</v>
      </c>
      <c r="N70">
        <v>17085.795150000002</v>
      </c>
      <c r="O70">
        <v>5570.6876789999997</v>
      </c>
      <c r="P70">
        <v>15707</v>
      </c>
      <c r="Q70">
        <v>18520</v>
      </c>
      <c r="R70">
        <v>5918.3664909999998</v>
      </c>
      <c r="S70">
        <v>12631.32934</v>
      </c>
      <c r="T70">
        <v>1300.0140919999999</v>
      </c>
      <c r="U70">
        <v>5334</v>
      </c>
      <c r="V70">
        <v>7883.5601470000001</v>
      </c>
      <c r="W70">
        <v>6811.4681860000001</v>
      </c>
      <c r="X70">
        <v>1843.1741589999999</v>
      </c>
      <c r="Y70">
        <v>13244.78434</v>
      </c>
      <c r="Z70">
        <v>6937.6085819999998</v>
      </c>
      <c r="AA70">
        <v>3616.4250270000002</v>
      </c>
      <c r="AB70">
        <v>20487.094059999999</v>
      </c>
      <c r="AC70">
        <v>4876.0019789999997</v>
      </c>
      <c r="AD70">
        <v>8030.8700449999997</v>
      </c>
      <c r="AE70">
        <v>30151.571526</v>
      </c>
      <c r="AF70">
        <v>8376.0231220000005</v>
      </c>
      <c r="AG70">
        <v>718.00547470000004</v>
      </c>
      <c r="AH70">
        <v>107955.5818</v>
      </c>
      <c r="AI70">
        <v>3501.6451069999998</v>
      </c>
      <c r="AJ70">
        <v>3436.0040140000001</v>
      </c>
      <c r="AK70">
        <v>13213.00986</v>
      </c>
      <c r="AL70">
        <v>9287.4640299999992</v>
      </c>
      <c r="AM70">
        <v>11336.04084</v>
      </c>
      <c r="AN70">
        <v>5284.1735699999999</v>
      </c>
      <c r="AO70">
        <v>9211.6063040000008</v>
      </c>
      <c r="AP70">
        <v>13083.122579999999</v>
      </c>
      <c r="AQ70">
        <v>4237.2510130000001</v>
      </c>
      <c r="AR70">
        <v>29204.4607</v>
      </c>
      <c r="AS70">
        <v>7897.2372679999999</v>
      </c>
      <c r="AT70">
        <v>17780.536940000002</v>
      </c>
      <c r="AU70">
        <v>2516</v>
      </c>
      <c r="AV70">
        <v>22791.402689999999</v>
      </c>
      <c r="AW70">
        <v>6248.0047679999998</v>
      </c>
      <c r="AX70">
        <v>7484.8690360000001</v>
      </c>
      <c r="AY70">
        <v>5061.4071299999996</v>
      </c>
      <c r="AZ70">
        <v>11698.01144</v>
      </c>
      <c r="BA70">
        <v>9714.0160899999992</v>
      </c>
      <c r="BB70">
        <v>8307.2323620000006</v>
      </c>
      <c r="BC70">
        <v>18830.225190000001</v>
      </c>
      <c r="BD70">
        <v>4606.9893469999997</v>
      </c>
      <c r="BE70">
        <v>136.00617299999999</v>
      </c>
      <c r="BF70">
        <v>8219.8577440000008</v>
      </c>
      <c r="BG70">
        <v>2778.1975670000002</v>
      </c>
      <c r="BH70">
        <v>22013.893309999999</v>
      </c>
      <c r="BI70">
        <v>4099.0285329999997</v>
      </c>
      <c r="BJ70">
        <v>9801.0307850000008</v>
      </c>
      <c r="BK70">
        <v>5755</v>
      </c>
      <c r="BL70">
        <v>612.87933090000001</v>
      </c>
      <c r="BM70">
        <v>1265.1182289999999</v>
      </c>
      <c r="BN70">
        <v>3108.1670180000001</v>
      </c>
      <c r="BO70">
        <v>3985.8255389999999</v>
      </c>
      <c r="BP70">
        <v>3640.0062189999999</v>
      </c>
      <c r="BQ70">
        <v>5298</v>
      </c>
      <c r="BR70">
        <v>4863.0258860000004</v>
      </c>
      <c r="BS70">
        <v>2360.013117</v>
      </c>
      <c r="BT70">
        <v>20279.003980000001</v>
      </c>
      <c r="BU70">
        <v>1243.005187</v>
      </c>
      <c r="BV70">
        <v>7200.3354710000003</v>
      </c>
      <c r="BW70">
        <v>2548.2821479999998</v>
      </c>
      <c r="BX70">
        <v>3305.066112</v>
      </c>
      <c r="BY70">
        <v>7887.1888559999998</v>
      </c>
      <c r="BZ70">
        <v>2941.1262120000001</v>
      </c>
      <c r="CA70">
        <v>1056.004306</v>
      </c>
    </row>
    <row r="71" spans="1:79" ht="15">
      <c r="A71" s="57">
        <v>69</v>
      </c>
      <c r="B71">
        <v>18573.18921</v>
      </c>
      <c r="C71">
        <v>50713.649819999999</v>
      </c>
      <c r="D71">
        <v>21356.886689999999</v>
      </c>
      <c r="E71">
        <v>17797.024949999999</v>
      </c>
      <c r="F71">
        <v>23738.27102</v>
      </c>
      <c r="G71">
        <v>11075.40582</v>
      </c>
      <c r="H71">
        <v>6189.0476170000002</v>
      </c>
      <c r="I71">
        <v>10739.006600000001</v>
      </c>
      <c r="J71">
        <v>7983.0128530000002</v>
      </c>
      <c r="K71">
        <v>15270</v>
      </c>
      <c r="L71">
        <v>11770.188899999999</v>
      </c>
      <c r="M71">
        <v>15805.03952</v>
      </c>
      <c r="N71">
        <v>25297.177439999999</v>
      </c>
      <c r="O71">
        <v>11573.41596</v>
      </c>
      <c r="P71">
        <v>25907</v>
      </c>
      <c r="Q71">
        <v>31326</v>
      </c>
      <c r="R71">
        <v>11387.70883</v>
      </c>
      <c r="S71">
        <v>18234.418079999999</v>
      </c>
      <c r="T71">
        <v>1114.01224</v>
      </c>
      <c r="U71">
        <v>7668</v>
      </c>
      <c r="V71">
        <v>14507.0317</v>
      </c>
      <c r="W71">
        <v>10036.68513</v>
      </c>
      <c r="X71">
        <v>2273.218441</v>
      </c>
      <c r="Y71">
        <v>20257.191449999998</v>
      </c>
      <c r="Z71">
        <v>11956.05111</v>
      </c>
      <c r="AA71">
        <v>6601.7765639999998</v>
      </c>
      <c r="AB71">
        <v>31450.77017</v>
      </c>
      <c r="AC71">
        <v>8215.8062790000004</v>
      </c>
      <c r="AD71">
        <v>11590.05228</v>
      </c>
      <c r="AE71">
        <v>52855.054060000002</v>
      </c>
      <c r="AF71">
        <v>12749.035910000001</v>
      </c>
      <c r="AG71">
        <v>900.00715720000005</v>
      </c>
      <c r="AH71">
        <v>171014.11288999999</v>
      </c>
      <c r="AI71">
        <v>5905.0842620000003</v>
      </c>
      <c r="AJ71">
        <v>6946.007595</v>
      </c>
      <c r="AK71">
        <v>20473.01511</v>
      </c>
      <c r="AL71">
        <v>14433.39291</v>
      </c>
      <c r="AM71">
        <v>16945.006649999999</v>
      </c>
      <c r="AN71">
        <v>7743.2555510000002</v>
      </c>
      <c r="AO71">
        <v>15659.370800000001</v>
      </c>
      <c r="AP71">
        <v>21059.385750000001</v>
      </c>
      <c r="AQ71">
        <v>6943.4116690000001</v>
      </c>
      <c r="AR71">
        <v>42956.446170000003</v>
      </c>
      <c r="AS71">
        <v>13879.139069999999</v>
      </c>
      <c r="AT71">
        <v>27082.883969999999</v>
      </c>
      <c r="AU71">
        <v>3351</v>
      </c>
      <c r="AV71">
        <v>36894.787429999997</v>
      </c>
      <c r="AW71">
        <v>8630.0062550000002</v>
      </c>
      <c r="AX71">
        <v>13000.476060000001</v>
      </c>
      <c r="AY71">
        <v>7162.5757400000002</v>
      </c>
      <c r="AZ71">
        <v>17138.015889999999</v>
      </c>
      <c r="BA71">
        <v>14660.999980000001</v>
      </c>
      <c r="BB71">
        <v>12830.357679999999</v>
      </c>
      <c r="BC71">
        <v>29051.347870000001</v>
      </c>
      <c r="BD71">
        <v>6559.8181809999996</v>
      </c>
      <c r="BE71">
        <v>161.008927</v>
      </c>
      <c r="BF71">
        <v>14259.34542</v>
      </c>
      <c r="BG71">
        <v>4154.2921079999996</v>
      </c>
      <c r="BH71">
        <v>30436.020199999999</v>
      </c>
      <c r="BI71">
        <v>5964.040583</v>
      </c>
      <c r="BJ71">
        <v>9965.0313010000009</v>
      </c>
      <c r="BK71">
        <v>5566</v>
      </c>
      <c r="BL71">
        <v>926.2970689</v>
      </c>
      <c r="BM71">
        <v>1550.1517530000001</v>
      </c>
      <c r="BN71">
        <v>5489.0535970000001</v>
      </c>
      <c r="BO71">
        <v>5822.1824539999998</v>
      </c>
      <c r="BP71">
        <v>5246.0094069999996</v>
      </c>
      <c r="BQ71">
        <v>8298</v>
      </c>
      <c r="BR71">
        <v>6065.0306710000004</v>
      </c>
      <c r="BS71">
        <v>3203.0177749999998</v>
      </c>
      <c r="BT71">
        <v>32549.006089999999</v>
      </c>
      <c r="BU71">
        <v>1310.0055339999999</v>
      </c>
      <c r="BV71">
        <v>11162.114170000001</v>
      </c>
      <c r="BW71">
        <v>3576.3984930000001</v>
      </c>
      <c r="BX71">
        <v>2819.0548279999998</v>
      </c>
      <c r="BY71">
        <v>10403.84316</v>
      </c>
      <c r="BZ71">
        <v>3629.158966</v>
      </c>
      <c r="CA71">
        <v>1351.0052020000001</v>
      </c>
    </row>
    <row r="72" spans="1:79" ht="15">
      <c r="A72" s="57">
        <v>70</v>
      </c>
      <c r="B72">
        <v>22311.389630000001</v>
      </c>
      <c r="C72">
        <v>59680.617120000003</v>
      </c>
      <c r="D72">
        <v>23713.034080000001</v>
      </c>
      <c r="E72">
        <v>18562.026040000001</v>
      </c>
      <c r="F72">
        <v>28436.507730000001</v>
      </c>
      <c r="G72">
        <v>11884.766170000001</v>
      </c>
      <c r="H72">
        <v>6886.0528430000004</v>
      </c>
      <c r="I72">
        <v>9950.0057280000001</v>
      </c>
      <c r="J72">
        <v>8732.0136170000005</v>
      </c>
      <c r="K72">
        <v>15830</v>
      </c>
      <c r="L72">
        <v>11989.190409999999</v>
      </c>
      <c r="M72">
        <v>15103.037630000001</v>
      </c>
      <c r="N72">
        <v>27249.27305</v>
      </c>
      <c r="O72">
        <v>9966.4368880000002</v>
      </c>
      <c r="P72">
        <v>26605</v>
      </c>
      <c r="Q72">
        <v>31882</v>
      </c>
      <c r="R72">
        <v>11315.70239</v>
      </c>
      <c r="S72">
        <v>20203.79408</v>
      </c>
      <c r="T72">
        <v>1914.0198479999999</v>
      </c>
      <c r="U72">
        <v>7963</v>
      </c>
      <c r="V72">
        <v>13465.96586</v>
      </c>
      <c r="W72">
        <v>9974.684636</v>
      </c>
      <c r="X72">
        <v>2305.218265</v>
      </c>
      <c r="Y72">
        <v>23664.397809999999</v>
      </c>
      <c r="Z72">
        <v>11852.030849999999</v>
      </c>
      <c r="AA72">
        <v>6689.7909010000003</v>
      </c>
      <c r="AB72">
        <v>31821.91418</v>
      </c>
      <c r="AC72">
        <v>9684.8446000000004</v>
      </c>
      <c r="AD72">
        <v>11696.21781</v>
      </c>
      <c r="AE72">
        <v>58978.062230000003</v>
      </c>
      <c r="AF72">
        <v>12253.033960000001</v>
      </c>
      <c r="AG72">
        <v>914.007429</v>
      </c>
      <c r="AH72">
        <v>180078.54754</v>
      </c>
      <c r="AI72">
        <v>5304.9712060000002</v>
      </c>
      <c r="AJ72">
        <v>5804.0063229999996</v>
      </c>
      <c r="AK72">
        <v>24050.017220000002</v>
      </c>
      <c r="AL72">
        <v>16781.09618</v>
      </c>
      <c r="AM72">
        <v>18229.468919999999</v>
      </c>
      <c r="AN72">
        <v>7437.2434789999998</v>
      </c>
      <c r="AO72">
        <v>15642.40948</v>
      </c>
      <c r="AP72">
        <v>21665.46487</v>
      </c>
      <c r="AQ72">
        <v>6210.369009</v>
      </c>
      <c r="AR72">
        <v>47926.506459999997</v>
      </c>
      <c r="AS72">
        <v>13246.048559999999</v>
      </c>
      <c r="AT72">
        <v>27732.266070000001</v>
      </c>
      <c r="AU72">
        <v>3505</v>
      </c>
      <c r="AV72">
        <v>38265.286679999997</v>
      </c>
      <c r="AW72">
        <v>8641.0061740000001</v>
      </c>
      <c r="AX72">
        <v>12887.477989999999</v>
      </c>
      <c r="AY72">
        <v>8128.652435</v>
      </c>
      <c r="AZ72">
        <v>17172.016080000001</v>
      </c>
      <c r="BA72">
        <v>15734.16295</v>
      </c>
      <c r="BB72">
        <v>12940.36167</v>
      </c>
      <c r="BC72">
        <v>32315.385699999999</v>
      </c>
      <c r="BD72">
        <v>7592.266936</v>
      </c>
      <c r="BE72">
        <v>162.0087413</v>
      </c>
      <c r="BF72">
        <v>13661.37602</v>
      </c>
      <c r="BG72">
        <v>4892.3417659999996</v>
      </c>
      <c r="BH72">
        <v>32592.216339999999</v>
      </c>
      <c r="BI72">
        <v>6725.0458399999998</v>
      </c>
      <c r="BJ72">
        <v>14491.046050000001</v>
      </c>
      <c r="BK72">
        <v>7264</v>
      </c>
      <c r="BL72">
        <v>1089.475381</v>
      </c>
      <c r="BM72">
        <v>2014.188668</v>
      </c>
      <c r="BN72">
        <v>4918.8326580000003</v>
      </c>
      <c r="BO72">
        <v>5819.1571279999998</v>
      </c>
      <c r="BP72">
        <v>5626.010166</v>
      </c>
      <c r="BQ72">
        <v>8391</v>
      </c>
      <c r="BR72">
        <v>7289.0382760000002</v>
      </c>
      <c r="BS72">
        <v>4218.0232450000003</v>
      </c>
      <c r="BT72">
        <v>33802.006119999998</v>
      </c>
      <c r="BU72">
        <v>1339.005494</v>
      </c>
      <c r="BV72">
        <v>11599.16877</v>
      </c>
      <c r="BW72">
        <v>4061.4440479999998</v>
      </c>
      <c r="BX72">
        <v>4280.082144</v>
      </c>
      <c r="BY72">
        <v>10516.78512</v>
      </c>
      <c r="BZ72">
        <v>3919.1691799999999</v>
      </c>
      <c r="CA72">
        <v>1388.0047890000001</v>
      </c>
    </row>
    <row r="73" spans="1:79" ht="15">
      <c r="A73" s="57">
        <v>71</v>
      </c>
      <c r="B73">
        <v>24180.50547</v>
      </c>
      <c r="C73">
        <v>62326.839119999997</v>
      </c>
      <c r="D73">
        <v>24799.451440000001</v>
      </c>
      <c r="E73">
        <v>18247.025280000002</v>
      </c>
      <c r="F73">
        <v>29804.603289999999</v>
      </c>
      <c r="G73">
        <v>11542.628189999999</v>
      </c>
      <c r="H73">
        <v>6574.0506340000002</v>
      </c>
      <c r="I73">
        <v>11423.00662</v>
      </c>
      <c r="J73">
        <v>9372.0144070000006</v>
      </c>
      <c r="K73">
        <v>17677</v>
      </c>
      <c r="L73">
        <v>13059.208130000001</v>
      </c>
      <c r="M73">
        <v>16416.041659999999</v>
      </c>
      <c r="N73">
        <v>28957.342840000001</v>
      </c>
      <c r="O73">
        <v>12043.727419999999</v>
      </c>
      <c r="P73">
        <v>28365</v>
      </c>
      <c r="Q73">
        <v>34776</v>
      </c>
      <c r="R73">
        <v>12171.75711</v>
      </c>
      <c r="S73">
        <v>20697.243289999999</v>
      </c>
      <c r="T73">
        <v>1376.014968</v>
      </c>
      <c r="U73">
        <v>8663</v>
      </c>
      <c r="V73">
        <v>16095.139080000001</v>
      </c>
      <c r="W73">
        <v>10849.74487</v>
      </c>
      <c r="X73">
        <v>2241.209265</v>
      </c>
      <c r="Y73">
        <v>24702.46068</v>
      </c>
      <c r="Z73">
        <v>14047.22155</v>
      </c>
      <c r="AA73">
        <v>7377.8752500000001</v>
      </c>
      <c r="AB73">
        <v>34099.672319999998</v>
      </c>
      <c r="AC73">
        <v>10828.651</v>
      </c>
      <c r="AD73">
        <v>13179.02418</v>
      </c>
      <c r="AE73">
        <v>69802.056660000002</v>
      </c>
      <c r="AF73">
        <v>13731.036169999999</v>
      </c>
      <c r="AG73">
        <v>900.00748069999997</v>
      </c>
      <c r="AH73">
        <v>187127.85725999999</v>
      </c>
      <c r="AI73">
        <v>5840.0654690000001</v>
      </c>
      <c r="AJ73">
        <v>7180.0071829999997</v>
      </c>
      <c r="AK73">
        <v>26274.019090000002</v>
      </c>
      <c r="AL73">
        <v>18653.272659999999</v>
      </c>
      <c r="AM73">
        <v>20825.341769999999</v>
      </c>
      <c r="AN73">
        <v>9159.2908179999995</v>
      </c>
      <c r="AO73">
        <v>16142.51024</v>
      </c>
      <c r="AP73">
        <v>24526.872459999999</v>
      </c>
      <c r="AQ73">
        <v>7386.433583</v>
      </c>
      <c r="AR73">
        <v>49011.778270000003</v>
      </c>
      <c r="AS73">
        <v>14446.19564</v>
      </c>
      <c r="AT73">
        <v>29633.015060000002</v>
      </c>
      <c r="AU73">
        <v>3480</v>
      </c>
      <c r="AV73">
        <v>43262.437550000002</v>
      </c>
      <c r="AW73">
        <v>9624.0064910000001</v>
      </c>
      <c r="AX73">
        <v>13343.50757</v>
      </c>
      <c r="AY73">
        <v>8380.6576710000008</v>
      </c>
      <c r="AZ73">
        <v>19515.017070000002</v>
      </c>
      <c r="BA73">
        <v>16861.365740000001</v>
      </c>
      <c r="BB73">
        <v>13693.38206</v>
      </c>
      <c r="BC73">
        <v>35610.42224</v>
      </c>
      <c r="BD73">
        <v>7630.2778920000001</v>
      </c>
      <c r="BE73">
        <v>125.0063543</v>
      </c>
      <c r="BF73">
        <v>15481.116379999999</v>
      </c>
      <c r="BG73">
        <v>5061.3513489999996</v>
      </c>
      <c r="BH73">
        <v>37639.82933</v>
      </c>
      <c r="BI73">
        <v>6681.0453170000001</v>
      </c>
      <c r="BJ73">
        <v>12203.04026</v>
      </c>
      <c r="BK73">
        <v>6787</v>
      </c>
      <c r="BL73">
        <v>1095.5284409999999</v>
      </c>
      <c r="BM73">
        <v>2099.200887</v>
      </c>
      <c r="BN73">
        <v>5793.1486489999998</v>
      </c>
      <c r="BO73">
        <v>6417.2633820000001</v>
      </c>
      <c r="BP73">
        <v>5990.0107889999999</v>
      </c>
      <c r="BQ73">
        <v>8194</v>
      </c>
      <c r="BR73">
        <v>6809.0358939999996</v>
      </c>
      <c r="BS73">
        <v>4062.0225289999998</v>
      </c>
      <c r="BT73">
        <v>37273.006500000003</v>
      </c>
      <c r="BU73">
        <v>1205.0045869999999</v>
      </c>
      <c r="BV73">
        <v>13339.876</v>
      </c>
      <c r="BW73">
        <v>4155.4524689999998</v>
      </c>
      <c r="BX73">
        <v>3519.0650780000001</v>
      </c>
      <c r="BY73">
        <v>11046.88485</v>
      </c>
      <c r="BZ73">
        <v>4261.178148</v>
      </c>
      <c r="CA73">
        <v>1364.004547</v>
      </c>
    </row>
    <row r="74" spans="1:79" ht="15">
      <c r="A74" s="57">
        <v>72</v>
      </c>
      <c r="B74">
        <v>23515.451410000001</v>
      </c>
      <c r="C74">
        <v>60960.7572</v>
      </c>
      <c r="D74">
        <v>23451.83107</v>
      </c>
      <c r="E74">
        <v>16570.022970000002</v>
      </c>
      <c r="F74">
        <v>28666.528989999999</v>
      </c>
      <c r="G74">
        <v>10814.34698</v>
      </c>
      <c r="H74">
        <v>6136.0475150000002</v>
      </c>
      <c r="I74">
        <v>10473.00562</v>
      </c>
      <c r="J74">
        <v>8990.0132190000004</v>
      </c>
      <c r="K74">
        <v>17594</v>
      </c>
      <c r="L74">
        <v>13283.207850000001</v>
      </c>
      <c r="M74">
        <v>16465.04262</v>
      </c>
      <c r="N74">
        <v>28933.3308</v>
      </c>
      <c r="O74">
        <v>10882.477070000001</v>
      </c>
      <c r="P74">
        <v>28821</v>
      </c>
      <c r="Q74">
        <v>35028</v>
      </c>
      <c r="R74">
        <v>12208.75743</v>
      </c>
      <c r="S74">
        <v>19809.59186</v>
      </c>
      <c r="T74">
        <v>1379.014852</v>
      </c>
      <c r="U74">
        <v>8403</v>
      </c>
      <c r="V74">
        <v>15388.0954</v>
      </c>
      <c r="W74">
        <v>11424.78645</v>
      </c>
      <c r="X74">
        <v>1918.178042</v>
      </c>
      <c r="Y74">
        <v>24168.421129999999</v>
      </c>
      <c r="Z74">
        <v>13173.15027</v>
      </c>
      <c r="AA74">
        <v>7042.838205</v>
      </c>
      <c r="AB74">
        <v>33413.480929999998</v>
      </c>
      <c r="AC74">
        <v>10410.325699999999</v>
      </c>
      <c r="AD74">
        <v>13701.133589999999</v>
      </c>
      <c r="AE74">
        <v>72238.377330000003</v>
      </c>
      <c r="AF74">
        <v>13347.034809999999</v>
      </c>
      <c r="AG74">
        <v>809.00679479999997</v>
      </c>
      <c r="AH74">
        <v>187684.88766000001</v>
      </c>
      <c r="AI74">
        <v>5580.0120489999999</v>
      </c>
      <c r="AJ74">
        <v>6929.0068410000003</v>
      </c>
      <c r="AK74">
        <v>25539.018540000001</v>
      </c>
      <c r="AL74">
        <v>17743.448100000001</v>
      </c>
      <c r="AM74">
        <v>20018.092069999999</v>
      </c>
      <c r="AN74">
        <v>9288.2967929999995</v>
      </c>
      <c r="AO74">
        <v>15822.407789999999</v>
      </c>
      <c r="AP74">
        <v>23709.7582</v>
      </c>
      <c r="AQ74">
        <v>7247.422638</v>
      </c>
      <c r="AR74">
        <v>49651.000590000003</v>
      </c>
      <c r="AS74">
        <v>14408.17777</v>
      </c>
      <c r="AT74">
        <v>29184.875410000001</v>
      </c>
      <c r="AU74">
        <v>3256</v>
      </c>
      <c r="AV74">
        <v>42530.062250000003</v>
      </c>
      <c r="AW74">
        <v>10043.006460000001</v>
      </c>
      <c r="AX74">
        <v>13226.495500000001</v>
      </c>
      <c r="AY74">
        <v>7805.6060960000004</v>
      </c>
      <c r="AZ74">
        <v>19217.0167</v>
      </c>
      <c r="BA74">
        <v>15797.127549999999</v>
      </c>
      <c r="BB74">
        <v>13528.37753</v>
      </c>
      <c r="BC74">
        <v>34911.410889999999</v>
      </c>
      <c r="BD74">
        <v>7260.1302340000002</v>
      </c>
      <c r="BE74">
        <v>101.00531839999999</v>
      </c>
      <c r="BF74">
        <v>14686.01909</v>
      </c>
      <c r="BG74">
        <v>5053.3579550000004</v>
      </c>
      <c r="BH74">
        <v>35584.534180000002</v>
      </c>
      <c r="BI74">
        <v>6400.0427280000004</v>
      </c>
      <c r="BJ74">
        <v>12577.042670000001</v>
      </c>
      <c r="BK74">
        <v>6904</v>
      </c>
      <c r="BL74">
        <v>1081.515609</v>
      </c>
      <c r="BM74">
        <v>2107.1956789999999</v>
      </c>
      <c r="BN74">
        <v>5915.1825339999996</v>
      </c>
      <c r="BO74">
        <v>6148.1816820000004</v>
      </c>
      <c r="BP74">
        <v>5575.0101539999996</v>
      </c>
      <c r="BQ74">
        <v>8366</v>
      </c>
      <c r="BR74">
        <v>6733.0349290000004</v>
      </c>
      <c r="BS74">
        <v>4033.0225959999998</v>
      </c>
      <c r="BT74">
        <v>34215.006000000001</v>
      </c>
      <c r="BU74">
        <v>1063.0040939999999</v>
      </c>
      <c r="BV74">
        <v>11767.21012</v>
      </c>
      <c r="BW74">
        <v>4055.43498</v>
      </c>
      <c r="BX74">
        <v>3877.0671900000002</v>
      </c>
      <c r="BY74">
        <v>10731.75058</v>
      </c>
      <c r="BZ74">
        <v>4063.1627840000001</v>
      </c>
      <c r="CA74">
        <v>1300.004306</v>
      </c>
    </row>
    <row r="75" spans="1:79" ht="15">
      <c r="A75" s="57">
        <v>73</v>
      </c>
      <c r="B75">
        <v>22224.390210000001</v>
      </c>
      <c r="C75">
        <v>62283.082240000003</v>
      </c>
      <c r="D75">
        <v>21771.0452</v>
      </c>
      <c r="E75">
        <v>16714.022970000002</v>
      </c>
      <c r="F75">
        <v>28948.517680000001</v>
      </c>
      <c r="G75">
        <v>10458.192800000001</v>
      </c>
      <c r="H75">
        <v>6254.04871</v>
      </c>
      <c r="I75">
        <v>10478.005440000001</v>
      </c>
      <c r="J75">
        <v>9209.0141120000008</v>
      </c>
      <c r="K75">
        <v>15902</v>
      </c>
      <c r="L75">
        <v>13011.20276</v>
      </c>
      <c r="M75">
        <v>15921.04009</v>
      </c>
      <c r="N75">
        <v>28487.33365</v>
      </c>
      <c r="O75">
        <v>10623.06156</v>
      </c>
      <c r="P75">
        <v>24339</v>
      </c>
      <c r="Q75">
        <v>35649</v>
      </c>
      <c r="R75">
        <v>12055.748960000001</v>
      </c>
      <c r="S75">
        <v>19711.474559999999</v>
      </c>
      <c r="T75">
        <v>1359.015686</v>
      </c>
      <c r="U75">
        <v>8609</v>
      </c>
      <c r="V75">
        <v>16053.143340000001</v>
      </c>
      <c r="W75">
        <v>11338.780059999999</v>
      </c>
      <c r="X75">
        <v>1813.1678179999999</v>
      </c>
      <c r="Y75">
        <v>24090.422920000001</v>
      </c>
      <c r="Z75">
        <v>12879.13644</v>
      </c>
      <c r="AA75">
        <v>6724.8039159999998</v>
      </c>
      <c r="AB75">
        <v>31640.986980000001</v>
      </c>
      <c r="AC75">
        <v>8708.1619310000005</v>
      </c>
      <c r="AD75">
        <v>11984.2235</v>
      </c>
      <c r="AE75">
        <v>77929.7019</v>
      </c>
      <c r="AF75">
        <v>11271.031269999999</v>
      </c>
      <c r="AG75">
        <v>704.00603120000005</v>
      </c>
      <c r="AH75">
        <v>198284.75508999999</v>
      </c>
      <c r="AI75">
        <v>5541.007114</v>
      </c>
      <c r="AJ75">
        <v>7102.0069409999996</v>
      </c>
      <c r="AK75">
        <v>24929.018410000001</v>
      </c>
      <c r="AL75">
        <v>17149.100030000001</v>
      </c>
      <c r="AM75">
        <v>19385.940180000001</v>
      </c>
      <c r="AN75">
        <v>8147.2608399999999</v>
      </c>
      <c r="AO75">
        <v>13395.84648</v>
      </c>
      <c r="AP75">
        <v>21809.463779999998</v>
      </c>
      <c r="AQ75">
        <v>7251.4165000000003</v>
      </c>
      <c r="AR75">
        <v>51167.572139999997</v>
      </c>
      <c r="AS75">
        <v>13317.03595</v>
      </c>
      <c r="AT75">
        <v>27851.54477</v>
      </c>
      <c r="AU75">
        <v>3179</v>
      </c>
      <c r="AV75">
        <v>40670.278830000003</v>
      </c>
      <c r="AW75">
        <v>10201.00686</v>
      </c>
      <c r="AX75">
        <v>10833.258690000001</v>
      </c>
      <c r="AY75">
        <v>7698.5985570000003</v>
      </c>
      <c r="AZ75">
        <v>19016.01698</v>
      </c>
      <c r="BA75">
        <v>14664.894389999999</v>
      </c>
      <c r="BB75">
        <v>12757.35773</v>
      </c>
      <c r="BC75">
        <v>32795.388200000001</v>
      </c>
      <c r="BD75">
        <v>7336.1169060000002</v>
      </c>
      <c r="BE75">
        <v>98.005746819999999</v>
      </c>
      <c r="BF75">
        <v>14826.20773</v>
      </c>
      <c r="BG75">
        <v>5044.3533669999997</v>
      </c>
      <c r="BH75">
        <v>32900.224840000003</v>
      </c>
      <c r="BI75">
        <v>6156.0419039999997</v>
      </c>
      <c r="BJ75">
        <v>13134.044320000001</v>
      </c>
      <c r="BK75">
        <v>6258</v>
      </c>
      <c r="BL75">
        <v>1009.318121</v>
      </c>
      <c r="BM75">
        <v>1938.1856620000001</v>
      </c>
      <c r="BN75">
        <v>6110.2059810000001</v>
      </c>
      <c r="BO75">
        <v>6013.157655</v>
      </c>
      <c r="BP75">
        <v>5340.0097260000002</v>
      </c>
      <c r="BQ75">
        <v>7329</v>
      </c>
      <c r="BR75">
        <v>6787.034756</v>
      </c>
      <c r="BS75">
        <v>4041.0224880000001</v>
      </c>
      <c r="BT75">
        <v>31388.00546</v>
      </c>
      <c r="BU75">
        <v>873.00277359999995</v>
      </c>
      <c r="BV75">
        <v>10759.830980000001</v>
      </c>
      <c r="BW75">
        <v>3909.4209030000002</v>
      </c>
      <c r="BX75">
        <v>3912.0714309999998</v>
      </c>
      <c r="BY75">
        <v>10947.76735</v>
      </c>
      <c r="BZ75">
        <v>3800.155906</v>
      </c>
      <c r="CA75">
        <v>1249.0035829999999</v>
      </c>
    </row>
    <row r="76" spans="1:79" ht="15">
      <c r="A76" s="57">
        <v>74</v>
      </c>
      <c r="B76">
        <v>17007.025669999999</v>
      </c>
      <c r="C76">
        <v>46250.080889999997</v>
      </c>
      <c r="D76">
        <v>17482.91692</v>
      </c>
      <c r="E76">
        <v>11974.016149999999</v>
      </c>
      <c r="F76">
        <v>22506.206289999998</v>
      </c>
      <c r="G76">
        <v>8067.1813259999999</v>
      </c>
      <c r="H76">
        <v>4992.0393709999998</v>
      </c>
      <c r="I76">
        <v>7567.0038299999997</v>
      </c>
      <c r="J76">
        <v>6999.0100480000001</v>
      </c>
      <c r="K76">
        <v>13744</v>
      </c>
      <c r="L76">
        <v>11716.183300000001</v>
      </c>
      <c r="M76">
        <v>12547.032149999999</v>
      </c>
      <c r="N76">
        <v>23715.082299999998</v>
      </c>
      <c r="O76">
        <v>7782.6092349999999</v>
      </c>
      <c r="P76">
        <v>22086</v>
      </c>
      <c r="Q76">
        <v>27703</v>
      </c>
      <c r="R76">
        <v>8937.5527619999993</v>
      </c>
      <c r="S76">
        <v>15345.992270000001</v>
      </c>
      <c r="T76">
        <v>1261.013931</v>
      </c>
      <c r="U76">
        <v>6783</v>
      </c>
      <c r="V76">
        <v>11571.820309999999</v>
      </c>
      <c r="W76">
        <v>8832.6141659999994</v>
      </c>
      <c r="X76">
        <v>1384.128449</v>
      </c>
      <c r="Y76">
        <v>18738.107599999999</v>
      </c>
      <c r="Z76">
        <v>9801.8620260000007</v>
      </c>
      <c r="AA76">
        <v>5224.620355</v>
      </c>
      <c r="AB76">
        <v>26046.874500000002</v>
      </c>
      <c r="AC76">
        <v>7819.1517050000002</v>
      </c>
      <c r="AD76">
        <v>11305.39566</v>
      </c>
      <c r="AE76">
        <v>51565.302280000004</v>
      </c>
      <c r="AF76">
        <v>10141.025600000001</v>
      </c>
      <c r="AG76">
        <v>458.00408979999997</v>
      </c>
      <c r="AH76">
        <v>138085.95439</v>
      </c>
      <c r="AI76">
        <v>3977.7197179999998</v>
      </c>
      <c r="AJ76">
        <v>5300.0049490000001</v>
      </c>
      <c r="AK76">
        <v>18990.013569999999</v>
      </c>
      <c r="AL76">
        <v>15144.72616</v>
      </c>
      <c r="AM76">
        <v>17370.061249999999</v>
      </c>
      <c r="AN76">
        <v>7375.2264999999998</v>
      </c>
      <c r="AO76">
        <v>12314.34809</v>
      </c>
      <c r="AP76">
        <v>17824.76944</v>
      </c>
      <c r="AQ76">
        <v>5967.3378359999997</v>
      </c>
      <c r="AR76">
        <v>38747.454100000003</v>
      </c>
      <c r="AS76">
        <v>10599.563039999999</v>
      </c>
      <c r="AT76">
        <v>22925.84074</v>
      </c>
      <c r="AU76">
        <v>2449</v>
      </c>
      <c r="AV76">
        <v>32176.292239999999</v>
      </c>
      <c r="AW76">
        <v>7918.0048150000002</v>
      </c>
      <c r="AX76">
        <v>9903.1089090000005</v>
      </c>
      <c r="AY76">
        <v>5997.4621809999999</v>
      </c>
      <c r="AZ76">
        <v>14571.012430000001</v>
      </c>
      <c r="BA76">
        <v>11875.30234</v>
      </c>
      <c r="BB76">
        <v>10740.2986</v>
      </c>
      <c r="BC76">
        <v>27586.32158</v>
      </c>
      <c r="BD76">
        <v>5874.4068889999999</v>
      </c>
      <c r="BE76">
        <v>65.003054950000006</v>
      </c>
      <c r="BF76">
        <v>9871.8082840000006</v>
      </c>
      <c r="BG76">
        <v>4025.272512</v>
      </c>
      <c r="BH76">
        <v>31711.884859999998</v>
      </c>
      <c r="BI76">
        <v>5509.0355760000002</v>
      </c>
      <c r="BJ76">
        <v>12658.04414</v>
      </c>
      <c r="BK76">
        <v>5614</v>
      </c>
      <c r="BL76">
        <v>862.08380890000001</v>
      </c>
      <c r="BM76">
        <v>1765.1702130000001</v>
      </c>
      <c r="BN76">
        <v>4651.652967</v>
      </c>
      <c r="BO76">
        <v>4601.8732719999998</v>
      </c>
      <c r="BP76">
        <v>4015.0070449999998</v>
      </c>
      <c r="BQ76">
        <v>6620</v>
      </c>
      <c r="BR76">
        <v>5839.0323200000003</v>
      </c>
      <c r="BS76">
        <v>3537.0217309999998</v>
      </c>
      <c r="BT76">
        <v>27651.004499999999</v>
      </c>
      <c r="BU76">
        <v>700.00234690000002</v>
      </c>
      <c r="BV76">
        <v>9698.1168309999994</v>
      </c>
      <c r="BW76">
        <v>3142.3315729999999</v>
      </c>
      <c r="BX76">
        <v>3578.0641770000002</v>
      </c>
      <c r="BY76">
        <v>8595.0749660000001</v>
      </c>
      <c r="BZ76">
        <v>3310.1323320000001</v>
      </c>
      <c r="CA76">
        <v>933.00306609999996</v>
      </c>
    </row>
    <row r="77" spans="1:79" ht="15">
      <c r="A77" s="57">
        <v>75</v>
      </c>
      <c r="B77">
        <v>14491.86983</v>
      </c>
      <c r="C77">
        <v>38207.270320000003</v>
      </c>
      <c r="D77">
        <v>14915.6134</v>
      </c>
      <c r="E77">
        <v>10334.01362</v>
      </c>
      <c r="F77">
        <v>19903.063429999998</v>
      </c>
      <c r="G77">
        <v>6762.6805780000004</v>
      </c>
      <c r="H77">
        <v>4377.0344450000002</v>
      </c>
      <c r="I77">
        <v>7138.0033489999996</v>
      </c>
      <c r="J77">
        <v>6339.0083979999999</v>
      </c>
      <c r="K77">
        <v>10133</v>
      </c>
      <c r="L77">
        <v>8842.1399650000003</v>
      </c>
      <c r="M77">
        <v>11157.0281</v>
      </c>
      <c r="N77">
        <v>19531.90264</v>
      </c>
      <c r="O77">
        <v>7699.2371380000004</v>
      </c>
      <c r="P77">
        <v>18304</v>
      </c>
      <c r="Q77">
        <v>26238</v>
      </c>
      <c r="R77">
        <v>8213.5028180000008</v>
      </c>
      <c r="S77">
        <v>12911.21184</v>
      </c>
      <c r="T77">
        <v>1017.011771</v>
      </c>
      <c r="U77">
        <v>5703</v>
      </c>
      <c r="V77">
        <v>10121.701279999999</v>
      </c>
      <c r="W77">
        <v>6948.482857</v>
      </c>
      <c r="X77">
        <v>1065.0991469999999</v>
      </c>
      <c r="Y77">
        <v>16077.94745</v>
      </c>
      <c r="Z77">
        <v>9227.793662</v>
      </c>
      <c r="AA77">
        <v>5126.6040050000001</v>
      </c>
      <c r="AB77">
        <v>19935.89284</v>
      </c>
      <c r="AC77">
        <v>6372.9305080000004</v>
      </c>
      <c r="AD77">
        <v>8465.7892420000007</v>
      </c>
      <c r="AE77">
        <v>44333.711810000001</v>
      </c>
      <c r="AF77">
        <v>8656.0213660000009</v>
      </c>
      <c r="AG77">
        <v>383.0034556</v>
      </c>
      <c r="AH77">
        <v>118324.33218</v>
      </c>
      <c r="AI77">
        <v>3475.6287630000002</v>
      </c>
      <c r="AJ77">
        <v>4796.0041650000003</v>
      </c>
      <c r="AK77">
        <v>16484.011699999999</v>
      </c>
      <c r="AL77">
        <v>12058.306860000001</v>
      </c>
      <c r="AM77">
        <v>13132.696239999999</v>
      </c>
      <c r="AN77">
        <v>5647.1706320000003</v>
      </c>
      <c r="AO77">
        <v>9632.608671</v>
      </c>
      <c r="AP77">
        <v>15392.37803</v>
      </c>
      <c r="AQ77">
        <v>5112.284635</v>
      </c>
      <c r="AR77">
        <v>32761.160070000002</v>
      </c>
      <c r="AS77">
        <v>9807.4211869999999</v>
      </c>
      <c r="AT77">
        <v>18247.7605</v>
      </c>
      <c r="AU77">
        <v>1997</v>
      </c>
      <c r="AV77">
        <v>28087.432079999999</v>
      </c>
      <c r="AW77">
        <v>6391.0038510000004</v>
      </c>
      <c r="AX77">
        <v>8426.9375189999992</v>
      </c>
      <c r="AY77">
        <v>5175.4075460000004</v>
      </c>
      <c r="AZ77">
        <v>11672.00942</v>
      </c>
      <c r="BA77">
        <v>9737.8764250000004</v>
      </c>
      <c r="BB77">
        <v>8420.2333510000008</v>
      </c>
      <c r="BC77">
        <v>23534.274379999999</v>
      </c>
      <c r="BD77">
        <v>5343.166577</v>
      </c>
      <c r="BE77">
        <v>39.001648320000001</v>
      </c>
      <c r="BF77">
        <v>9103.1821349999991</v>
      </c>
      <c r="BG77">
        <v>3322.2271230000001</v>
      </c>
      <c r="BH77">
        <v>27500.298299999999</v>
      </c>
      <c r="BI77">
        <v>4557.0290139999997</v>
      </c>
      <c r="BJ77">
        <v>11461.039919999999</v>
      </c>
      <c r="BK77">
        <v>4364</v>
      </c>
      <c r="BL77">
        <v>705.95774289999997</v>
      </c>
      <c r="BM77">
        <v>1553.1454799999999</v>
      </c>
      <c r="BN77">
        <v>4427.5466180000003</v>
      </c>
      <c r="BO77">
        <v>3862.7219770000002</v>
      </c>
      <c r="BP77">
        <v>3809.0067829999998</v>
      </c>
      <c r="BQ77">
        <v>5720</v>
      </c>
      <c r="BR77">
        <v>5062.0286260000003</v>
      </c>
      <c r="BS77">
        <v>2832.01737</v>
      </c>
      <c r="BT77">
        <v>22556.003489999999</v>
      </c>
      <c r="BU77">
        <v>566.00190680000003</v>
      </c>
      <c r="BV77">
        <v>8360.5133509999996</v>
      </c>
      <c r="BW77">
        <v>2615.276316</v>
      </c>
      <c r="BX77">
        <v>3218.059244</v>
      </c>
      <c r="BY77">
        <v>8181.9244980000003</v>
      </c>
      <c r="BZ77">
        <v>3105.1148330000001</v>
      </c>
      <c r="CA77">
        <v>869.0026527</v>
      </c>
    </row>
    <row r="78" spans="1:79" ht="15">
      <c r="A78" s="57">
        <v>76</v>
      </c>
      <c r="B78">
        <v>13050.7621</v>
      </c>
      <c r="C78">
        <v>22415.599610000001</v>
      </c>
      <c r="D78">
        <v>11735.16094</v>
      </c>
      <c r="E78">
        <v>7528.0099600000003</v>
      </c>
      <c r="F78">
        <v>10847.55947</v>
      </c>
      <c r="G78">
        <v>4910.9417620000004</v>
      </c>
      <c r="H78">
        <v>2925.0230299999998</v>
      </c>
      <c r="I78">
        <v>5584.0024629999998</v>
      </c>
      <c r="J78">
        <v>4464.0056109999996</v>
      </c>
      <c r="K78">
        <v>6473</v>
      </c>
      <c r="L78">
        <v>5939.0936400000001</v>
      </c>
      <c r="M78">
        <v>8843.0225470000005</v>
      </c>
      <c r="N78">
        <v>12128.561900000001</v>
      </c>
      <c r="O78">
        <v>6146.3488580000003</v>
      </c>
      <c r="P78">
        <v>12412</v>
      </c>
      <c r="Q78">
        <v>22777</v>
      </c>
      <c r="R78">
        <v>7101.4333980000001</v>
      </c>
      <c r="S78">
        <v>9713.9708780000001</v>
      </c>
      <c r="T78">
        <v>912.01066619999995</v>
      </c>
      <c r="U78">
        <v>4277</v>
      </c>
      <c r="V78">
        <v>7980.5471530000004</v>
      </c>
      <c r="W78">
        <v>4889.3411500000002</v>
      </c>
      <c r="X78">
        <v>739.06766289999996</v>
      </c>
      <c r="Y78">
        <v>14160.827010000001</v>
      </c>
      <c r="Z78">
        <v>8761.7481169999992</v>
      </c>
      <c r="AA78">
        <v>4549.5364609999997</v>
      </c>
      <c r="AB78">
        <v>13035.475920000001</v>
      </c>
      <c r="AC78">
        <v>4636.6588970000003</v>
      </c>
      <c r="AD78">
        <v>5627.1562940000003</v>
      </c>
      <c r="AE78">
        <v>35721.459520999997</v>
      </c>
      <c r="AF78">
        <v>6340.0153270000001</v>
      </c>
      <c r="AG78">
        <v>273.00247200000001</v>
      </c>
      <c r="AH78">
        <v>91281.375169999999</v>
      </c>
      <c r="AI78">
        <v>2567.460415</v>
      </c>
      <c r="AJ78">
        <v>3838.0031079999999</v>
      </c>
      <c r="AK78">
        <v>15005.010399999999</v>
      </c>
      <c r="AL78">
        <v>10369.941870000001</v>
      </c>
      <c r="AM78">
        <v>7507.7095170000002</v>
      </c>
      <c r="AN78">
        <v>4033.1193330000001</v>
      </c>
      <c r="AO78">
        <v>7605.0194579999998</v>
      </c>
      <c r="AP78">
        <v>12052.8784</v>
      </c>
      <c r="AQ78">
        <v>4029.2176220000001</v>
      </c>
      <c r="AR78">
        <v>19475.405180000002</v>
      </c>
      <c r="AS78">
        <v>7570.0712880000001</v>
      </c>
      <c r="AT78">
        <v>11161.355949999999</v>
      </c>
      <c r="AU78">
        <v>1546</v>
      </c>
      <c r="AV78">
        <v>21778.616040000001</v>
      </c>
      <c r="AW78">
        <v>4679.0027060000002</v>
      </c>
      <c r="AX78">
        <v>6938.7436580000003</v>
      </c>
      <c r="AY78">
        <v>4692.3612309999999</v>
      </c>
      <c r="AZ78">
        <v>8875.0071659999994</v>
      </c>
      <c r="BA78">
        <v>7529.4356900000002</v>
      </c>
      <c r="BB78">
        <v>6178.1718250000004</v>
      </c>
      <c r="BC78">
        <v>16854.196070000002</v>
      </c>
      <c r="BD78">
        <v>4008.661544</v>
      </c>
      <c r="BE78">
        <v>34.001894370000002</v>
      </c>
      <c r="BF78">
        <v>7595.0040280000003</v>
      </c>
      <c r="BG78">
        <v>2019.1372429999999</v>
      </c>
      <c r="BH78">
        <v>20843.52749</v>
      </c>
      <c r="BI78">
        <v>3318.0211399999998</v>
      </c>
      <c r="BJ78">
        <v>8836.0319440000003</v>
      </c>
      <c r="BK78">
        <v>3267</v>
      </c>
      <c r="BL78">
        <v>738.96460720000005</v>
      </c>
      <c r="BM78">
        <v>990.09449849999999</v>
      </c>
      <c r="BN78">
        <v>3392.1983530000002</v>
      </c>
      <c r="BO78">
        <v>3109.549262</v>
      </c>
      <c r="BP78">
        <v>3732.0065380000001</v>
      </c>
      <c r="BQ78">
        <v>4925</v>
      </c>
      <c r="BR78">
        <v>3699.0212339999998</v>
      </c>
      <c r="BS78">
        <v>2069.0132779999999</v>
      </c>
      <c r="BT78">
        <v>21358.003130000001</v>
      </c>
      <c r="BU78">
        <v>451.00150680000002</v>
      </c>
      <c r="BV78">
        <v>7825.1387029999996</v>
      </c>
      <c r="BW78">
        <v>2131.2211259999999</v>
      </c>
      <c r="BX78">
        <v>2696.0542089999999</v>
      </c>
      <c r="BY78">
        <v>7670.7405049999998</v>
      </c>
      <c r="BZ78">
        <v>2195.0811330000001</v>
      </c>
      <c r="CA78">
        <v>589.00172250000003</v>
      </c>
    </row>
    <row r="79" spans="1:79" ht="15">
      <c r="A79" s="57">
        <v>77</v>
      </c>
      <c r="B79">
        <v>11027.644899999999</v>
      </c>
      <c r="C79">
        <v>18073.108380000001</v>
      </c>
      <c r="D79">
        <v>10279.51586</v>
      </c>
      <c r="E79">
        <v>6472.0084340000003</v>
      </c>
      <c r="F79">
        <v>9310.4845839999998</v>
      </c>
      <c r="G79">
        <v>4355.6983030000001</v>
      </c>
      <c r="H79">
        <v>2545.0200490000002</v>
      </c>
      <c r="I79">
        <v>5607.002262</v>
      </c>
      <c r="J79">
        <v>3853.0047509999999</v>
      </c>
      <c r="K79">
        <v>6325</v>
      </c>
      <c r="L79">
        <v>6872.1095720000003</v>
      </c>
      <c r="M79">
        <v>8304.0214529999994</v>
      </c>
      <c r="N79">
        <v>10634.48819</v>
      </c>
      <c r="O79">
        <v>6414.4726950000004</v>
      </c>
      <c r="P79">
        <v>12672</v>
      </c>
      <c r="Q79">
        <v>19771</v>
      </c>
      <c r="R79">
        <v>6400.3863199999996</v>
      </c>
      <c r="S79">
        <v>8695.1097819999995</v>
      </c>
      <c r="T79">
        <v>742.01056510000001</v>
      </c>
      <c r="U79">
        <v>4003</v>
      </c>
      <c r="V79">
        <v>8233.5525940000007</v>
      </c>
      <c r="W79">
        <v>5349.377101</v>
      </c>
      <c r="X79">
        <v>614.05616169999996</v>
      </c>
      <c r="Y79">
        <v>12485.72983</v>
      </c>
      <c r="Z79">
        <v>8456.7205959999992</v>
      </c>
      <c r="AA79">
        <v>4112.4773720000003</v>
      </c>
      <c r="AB79">
        <v>12683.37025</v>
      </c>
      <c r="AC79">
        <v>4485.4615489999996</v>
      </c>
      <c r="AD79">
        <v>6035.2573039999997</v>
      </c>
      <c r="AE79">
        <v>35073.919345000002</v>
      </c>
      <c r="AF79">
        <v>6118.0135950000004</v>
      </c>
      <c r="AG79">
        <v>209.00196729999999</v>
      </c>
      <c r="AH79">
        <v>87476.635699999999</v>
      </c>
      <c r="AI79">
        <v>2355.42121</v>
      </c>
      <c r="AJ79">
        <v>4076.0029880000002</v>
      </c>
      <c r="AK79">
        <v>12591.008760000001</v>
      </c>
      <c r="AL79">
        <v>8448.8103840000003</v>
      </c>
      <c r="AM79">
        <v>7389.5844340000003</v>
      </c>
      <c r="AN79">
        <v>4390.1255940000001</v>
      </c>
      <c r="AO79">
        <v>6412.6793340000004</v>
      </c>
      <c r="AP79">
        <v>10987.677960000001</v>
      </c>
      <c r="AQ79">
        <v>4189.2152070000002</v>
      </c>
      <c r="AR79">
        <v>16241.64271</v>
      </c>
      <c r="AS79">
        <v>6715.9268389999997</v>
      </c>
      <c r="AT79">
        <v>8915.2610399999994</v>
      </c>
      <c r="AU79">
        <v>1372</v>
      </c>
      <c r="AV79">
        <v>18749.33236</v>
      </c>
      <c r="AW79">
        <v>4752.0025599999999</v>
      </c>
      <c r="AX79">
        <v>6185.6564390000003</v>
      </c>
      <c r="AY79">
        <v>4001.2994549999999</v>
      </c>
      <c r="AZ79">
        <v>9083.0068670000001</v>
      </c>
      <c r="BA79">
        <v>6623.2426029999997</v>
      </c>
      <c r="BB79">
        <v>5941.1656489999996</v>
      </c>
      <c r="BC79">
        <v>14098.162399999999</v>
      </c>
      <c r="BD79">
        <v>3473.3943920000002</v>
      </c>
      <c r="BE79">
        <v>29.000916159999999</v>
      </c>
      <c r="BF79">
        <v>6950.9351960000004</v>
      </c>
      <c r="BG79">
        <v>1736.1199469999999</v>
      </c>
      <c r="BH79">
        <v>18736.244610000002</v>
      </c>
      <c r="BI79">
        <v>3201.0197910000002</v>
      </c>
      <c r="BJ79">
        <v>8034.0293320000001</v>
      </c>
      <c r="BK79">
        <v>2939</v>
      </c>
      <c r="BL79">
        <v>650.78732390000005</v>
      </c>
      <c r="BM79">
        <v>805.07499189999999</v>
      </c>
      <c r="BN79">
        <v>3421.192646</v>
      </c>
      <c r="BO79">
        <v>3138.5354080000002</v>
      </c>
      <c r="BP79">
        <v>3336.0057579999998</v>
      </c>
      <c r="BQ79">
        <v>4196</v>
      </c>
      <c r="BR79">
        <v>3408.0199659999998</v>
      </c>
      <c r="BS79">
        <v>1918.0138549999999</v>
      </c>
      <c r="BT79">
        <v>17950.002530000002</v>
      </c>
      <c r="BU79">
        <v>422.00141339999999</v>
      </c>
      <c r="BV79">
        <v>6596.5910329999997</v>
      </c>
      <c r="BW79">
        <v>1903.1981960000001</v>
      </c>
      <c r="BX79">
        <v>2404.0492399999998</v>
      </c>
      <c r="BY79">
        <v>6762.5290560000003</v>
      </c>
      <c r="BZ79">
        <v>1959.0716500000001</v>
      </c>
      <c r="CA79">
        <v>525.00155029999996</v>
      </c>
    </row>
    <row r="80" spans="1:79" ht="15">
      <c r="A80" s="57">
        <v>78</v>
      </c>
      <c r="B80">
        <v>11579.67446</v>
      </c>
      <c r="C80">
        <v>22033.55127</v>
      </c>
      <c r="D80">
        <v>11288.90129</v>
      </c>
      <c r="E80">
        <v>7352.009575</v>
      </c>
      <c r="F80">
        <v>11647.60505</v>
      </c>
      <c r="G80">
        <v>4692.835806</v>
      </c>
      <c r="H80">
        <v>2897.0234019999998</v>
      </c>
      <c r="I80">
        <v>6334.0024940000003</v>
      </c>
      <c r="J80">
        <v>4770.005631</v>
      </c>
      <c r="K80">
        <v>8518</v>
      </c>
      <c r="L80">
        <v>8525.1329900000001</v>
      </c>
      <c r="M80">
        <v>9122.0236359999999</v>
      </c>
      <c r="N80">
        <v>12857.586719999999</v>
      </c>
      <c r="O80">
        <v>7242.3142470000003</v>
      </c>
      <c r="P80">
        <v>15905</v>
      </c>
      <c r="Q80">
        <v>22041</v>
      </c>
      <c r="R80">
        <v>6955.419441</v>
      </c>
      <c r="S80">
        <v>9830.8717780000006</v>
      </c>
      <c r="T80">
        <v>920.01171360000001</v>
      </c>
      <c r="U80">
        <v>4562</v>
      </c>
      <c r="V80">
        <v>9319.6205109999992</v>
      </c>
      <c r="W80">
        <v>6186.4398609999998</v>
      </c>
      <c r="X80">
        <v>645.0590886</v>
      </c>
      <c r="Y80">
        <v>13446.78608</v>
      </c>
      <c r="Z80">
        <v>9289.7878660000006</v>
      </c>
      <c r="AA80">
        <v>4211.4900639999996</v>
      </c>
      <c r="AB80">
        <v>14846.05795</v>
      </c>
      <c r="AC80">
        <v>5144.8997559999998</v>
      </c>
      <c r="AD80">
        <v>7590.9159550000004</v>
      </c>
      <c r="AE80">
        <v>39604.11292</v>
      </c>
      <c r="AF80">
        <v>7246.0159469999999</v>
      </c>
      <c r="AG80">
        <v>253.00245910000001</v>
      </c>
      <c r="AH80">
        <v>102315.26334</v>
      </c>
      <c r="AI80">
        <v>2582.4629209999998</v>
      </c>
      <c r="AJ80">
        <v>4696.0033700000004</v>
      </c>
      <c r="AK80">
        <v>12569.00873</v>
      </c>
      <c r="AL80">
        <v>8943.3922050000001</v>
      </c>
      <c r="AM80">
        <v>8792.0619260000003</v>
      </c>
      <c r="AN80">
        <v>5070.1437930000002</v>
      </c>
      <c r="AO80">
        <v>7813.9902320000001</v>
      </c>
      <c r="AP80">
        <v>13464.01318</v>
      </c>
      <c r="AQ80">
        <v>5074.2578240000003</v>
      </c>
      <c r="AR80">
        <v>20710.6384</v>
      </c>
      <c r="AS80">
        <v>8201.1403320000009</v>
      </c>
      <c r="AT80">
        <v>10995.211090000001</v>
      </c>
      <c r="AU80">
        <v>1501</v>
      </c>
      <c r="AV80">
        <v>22059.67167</v>
      </c>
      <c r="AW80">
        <v>6016.0030479999996</v>
      </c>
      <c r="AX80">
        <v>7529.797638</v>
      </c>
      <c r="AY80">
        <v>4138.3089920000002</v>
      </c>
      <c r="AZ80">
        <v>10738.00807</v>
      </c>
      <c r="BA80">
        <v>7516.4147970000004</v>
      </c>
      <c r="BB80">
        <v>7174.1994999999997</v>
      </c>
      <c r="BC80">
        <v>17202.195520000001</v>
      </c>
      <c r="BD80">
        <v>4139.6561170000004</v>
      </c>
      <c r="BE80">
        <v>14.0001829</v>
      </c>
      <c r="BF80">
        <v>7652.6115799999998</v>
      </c>
      <c r="BG80">
        <v>2016.135078</v>
      </c>
      <c r="BH80">
        <v>23356.73846</v>
      </c>
      <c r="BI80">
        <v>3701.0226389999998</v>
      </c>
      <c r="BJ80">
        <v>9221.0335419999992</v>
      </c>
      <c r="BK80">
        <v>3891</v>
      </c>
      <c r="BL80">
        <v>739.98511919999999</v>
      </c>
      <c r="BM80">
        <v>1075.097176</v>
      </c>
      <c r="BN80">
        <v>3653.2467860000002</v>
      </c>
      <c r="BO80">
        <v>3212.5665589999999</v>
      </c>
      <c r="BP80">
        <v>3573.00621</v>
      </c>
      <c r="BQ80">
        <v>4808</v>
      </c>
      <c r="BR80">
        <v>4126.0244009999997</v>
      </c>
      <c r="BS80">
        <v>2277.0156809999999</v>
      </c>
      <c r="BT80">
        <v>19467.002639999999</v>
      </c>
      <c r="BU80">
        <v>466.00169349999999</v>
      </c>
      <c r="BV80">
        <v>7580.9605039999997</v>
      </c>
      <c r="BW80">
        <v>2255.2306610000001</v>
      </c>
      <c r="BX80">
        <v>2883.058579</v>
      </c>
      <c r="BY80">
        <v>6733.5151079999996</v>
      </c>
      <c r="BZ80">
        <v>2006.073885</v>
      </c>
      <c r="CA80">
        <v>542.00144690000002</v>
      </c>
    </row>
    <row r="81" spans="1:79" ht="15">
      <c r="A81" s="57">
        <v>79</v>
      </c>
      <c r="B81">
        <v>11541.681549999999</v>
      </c>
      <c r="C81">
        <v>21912.53889</v>
      </c>
      <c r="D81">
        <v>10635.60219</v>
      </c>
      <c r="E81">
        <v>6894.0089479999997</v>
      </c>
      <c r="F81">
        <v>11278.57962</v>
      </c>
      <c r="G81">
        <v>4404.7476980000001</v>
      </c>
      <c r="H81">
        <v>2613.0209249999998</v>
      </c>
      <c r="I81">
        <v>5813.0024380000004</v>
      </c>
      <c r="J81">
        <v>4618.0053289999996</v>
      </c>
      <c r="K81">
        <v>8025</v>
      </c>
      <c r="L81">
        <v>7396.1178120000004</v>
      </c>
      <c r="M81">
        <v>8646.0226340000008</v>
      </c>
      <c r="N81">
        <v>13440.60591</v>
      </c>
      <c r="O81">
        <v>7252.1403410000003</v>
      </c>
      <c r="P81">
        <v>15358</v>
      </c>
      <c r="Q81">
        <v>19082</v>
      </c>
      <c r="R81">
        <v>6748.4114710000003</v>
      </c>
      <c r="S81">
        <v>8745.2046559999999</v>
      </c>
      <c r="T81">
        <v>450.00586499999997</v>
      </c>
      <c r="U81">
        <v>4061</v>
      </c>
      <c r="V81">
        <v>8998.5924400000004</v>
      </c>
      <c r="W81">
        <v>5846.4137190000001</v>
      </c>
      <c r="X81">
        <v>567.04980330000001</v>
      </c>
      <c r="Y81">
        <v>11611.678029999999</v>
      </c>
      <c r="Z81">
        <v>8435.7161680000008</v>
      </c>
      <c r="AA81">
        <v>3946.4627799999998</v>
      </c>
      <c r="AB81">
        <v>15282.145560000001</v>
      </c>
      <c r="AC81">
        <v>4907.6983319999999</v>
      </c>
      <c r="AD81">
        <v>6913.6855180000002</v>
      </c>
      <c r="AE81">
        <v>37269.685125000004</v>
      </c>
      <c r="AF81">
        <v>7158.0159299999996</v>
      </c>
      <c r="AG81">
        <v>206.00208369999999</v>
      </c>
      <c r="AH81">
        <v>96031.111999999994</v>
      </c>
      <c r="AI81">
        <v>2295.4097409999999</v>
      </c>
      <c r="AJ81">
        <v>4151.0030379999998</v>
      </c>
      <c r="AK81">
        <v>12177.00841</v>
      </c>
      <c r="AL81">
        <v>8735.2207359999993</v>
      </c>
      <c r="AM81">
        <v>9096.2293800000007</v>
      </c>
      <c r="AN81">
        <v>4871.1422400000001</v>
      </c>
      <c r="AO81">
        <v>7233.8750719999998</v>
      </c>
      <c r="AP81">
        <v>12472.85873</v>
      </c>
      <c r="AQ81">
        <v>4470.2334339999998</v>
      </c>
      <c r="AR81">
        <v>20303.46703</v>
      </c>
      <c r="AS81">
        <v>7631.0545350000002</v>
      </c>
      <c r="AT81">
        <v>11767.55906</v>
      </c>
      <c r="AU81">
        <v>1382</v>
      </c>
      <c r="AV81">
        <v>21207.25664</v>
      </c>
      <c r="AW81">
        <v>5601.0028620000003</v>
      </c>
      <c r="AX81">
        <v>7375.7871480000003</v>
      </c>
      <c r="AY81">
        <v>3876.290849</v>
      </c>
      <c r="AZ81">
        <v>10642.0075</v>
      </c>
      <c r="BA81">
        <v>7074.3252210000001</v>
      </c>
      <c r="BB81">
        <v>6812.1893049999999</v>
      </c>
      <c r="BC81">
        <v>16153.18319</v>
      </c>
      <c r="BD81">
        <v>3807.5517540000001</v>
      </c>
      <c r="BE81">
        <v>22.001038640000001</v>
      </c>
      <c r="BF81">
        <v>7327.8867170000003</v>
      </c>
      <c r="BG81">
        <v>1908.133448</v>
      </c>
      <c r="BH81">
        <v>20269.378379999998</v>
      </c>
      <c r="BI81">
        <v>3048.0192499999998</v>
      </c>
      <c r="BJ81">
        <v>5969.021659</v>
      </c>
      <c r="BK81">
        <v>2426</v>
      </c>
      <c r="BL81">
        <v>605.88357269999995</v>
      </c>
      <c r="BM81">
        <v>928.09472129999995</v>
      </c>
      <c r="BN81">
        <v>3348.1582859999999</v>
      </c>
      <c r="BO81">
        <v>2679.4632179999999</v>
      </c>
      <c r="BP81">
        <v>3480.006073</v>
      </c>
      <c r="BQ81">
        <v>4115</v>
      </c>
      <c r="BR81">
        <v>2723.0143159999998</v>
      </c>
      <c r="BS81">
        <v>1546.009904</v>
      </c>
      <c r="BT81">
        <v>19527.002649999999</v>
      </c>
      <c r="BU81">
        <v>358.0010001</v>
      </c>
      <c r="BV81">
        <v>7091.7779860000001</v>
      </c>
      <c r="BW81">
        <v>1967.2082989999999</v>
      </c>
      <c r="BX81">
        <v>1393.028329</v>
      </c>
      <c r="BY81">
        <v>6332.3960740000002</v>
      </c>
      <c r="BZ81">
        <v>1710.06296</v>
      </c>
      <c r="CA81">
        <v>568.00137800000005</v>
      </c>
    </row>
    <row r="82" spans="1:79" ht="15">
      <c r="A82" s="57">
        <v>80</v>
      </c>
      <c r="B82">
        <v>13111.75669</v>
      </c>
      <c r="C82">
        <v>28093.17236</v>
      </c>
      <c r="D82">
        <v>10918.716930000001</v>
      </c>
      <c r="E82">
        <v>6903.0089980000002</v>
      </c>
      <c r="F82">
        <v>14387.745639999999</v>
      </c>
      <c r="G82">
        <v>4449.7485420000003</v>
      </c>
      <c r="H82">
        <v>2699.0217579999999</v>
      </c>
      <c r="I82">
        <v>5639.0023229999997</v>
      </c>
      <c r="J82">
        <v>4796.0056880000002</v>
      </c>
      <c r="K82">
        <v>9684</v>
      </c>
      <c r="L82">
        <v>9683.1512999999995</v>
      </c>
      <c r="M82">
        <v>8640.0228330000009</v>
      </c>
      <c r="N82">
        <v>15057.672</v>
      </c>
      <c r="O82">
        <v>7078.9813160000003</v>
      </c>
      <c r="P82">
        <v>17059</v>
      </c>
      <c r="Q82">
        <v>19529</v>
      </c>
      <c r="R82">
        <v>6984.4241149999998</v>
      </c>
      <c r="S82">
        <v>9204.4230970000008</v>
      </c>
      <c r="T82">
        <v>871.01094039999998</v>
      </c>
      <c r="U82">
        <v>4599</v>
      </c>
      <c r="V82">
        <v>9801.6480800000008</v>
      </c>
      <c r="W82">
        <v>6572.4730149999996</v>
      </c>
      <c r="X82">
        <v>560.05047060000004</v>
      </c>
      <c r="Y82">
        <v>13161.764380000001</v>
      </c>
      <c r="Z82">
        <v>8385.7211989999996</v>
      </c>
      <c r="AA82">
        <v>3946.4636139999998</v>
      </c>
      <c r="AB82">
        <v>16291.49026</v>
      </c>
      <c r="AC82">
        <v>5342.9651560000002</v>
      </c>
      <c r="AD82">
        <v>8045.289248</v>
      </c>
      <c r="AE82">
        <v>38599.687143000003</v>
      </c>
      <c r="AF82">
        <v>7219.0156150000003</v>
      </c>
      <c r="AG82">
        <v>267.00271789999999</v>
      </c>
      <c r="AH82">
        <v>103282.41541</v>
      </c>
      <c r="AI82">
        <v>2255.4049060000002</v>
      </c>
      <c r="AJ82">
        <v>4195.0029070000001</v>
      </c>
      <c r="AK82">
        <v>13263.009110000001</v>
      </c>
      <c r="AL82">
        <v>9298.6866900000005</v>
      </c>
      <c r="AM82">
        <v>9972.4162940000006</v>
      </c>
      <c r="AN82">
        <v>5380.1529719999999</v>
      </c>
      <c r="AO82">
        <v>7769.9900319999997</v>
      </c>
      <c r="AP82">
        <v>12273.82012</v>
      </c>
      <c r="AQ82">
        <v>4733.243579</v>
      </c>
      <c r="AR82">
        <v>24992.390230000001</v>
      </c>
      <c r="AS82">
        <v>7565.0623759999999</v>
      </c>
      <c r="AT82">
        <v>13747.53038</v>
      </c>
      <c r="AU82">
        <v>1411</v>
      </c>
      <c r="AV82">
        <v>21443.319780000002</v>
      </c>
      <c r="AW82">
        <v>6794.0033190000004</v>
      </c>
      <c r="AX82">
        <v>7534.8113739999999</v>
      </c>
      <c r="AY82">
        <v>4158.3148149999997</v>
      </c>
      <c r="AZ82">
        <v>11501.00791</v>
      </c>
      <c r="BA82">
        <v>7529.397731</v>
      </c>
      <c r="BB82">
        <v>7000.1951280000003</v>
      </c>
      <c r="BC82">
        <v>17282.19486</v>
      </c>
      <c r="BD82">
        <v>3904.5980509999999</v>
      </c>
      <c r="BE82">
        <v>14.000672290000001</v>
      </c>
      <c r="BF82">
        <v>7644.6534810000003</v>
      </c>
      <c r="BG82">
        <v>2603.1771140000001</v>
      </c>
      <c r="BH82">
        <v>20668.38809</v>
      </c>
      <c r="BI82">
        <v>3331.0206669999998</v>
      </c>
      <c r="BJ82">
        <v>9467.0343979999998</v>
      </c>
      <c r="BK82">
        <v>3872</v>
      </c>
      <c r="BL82">
        <v>731.9578851</v>
      </c>
      <c r="BM82">
        <v>1128.102177</v>
      </c>
      <c r="BN82">
        <v>3233.1265749999998</v>
      </c>
      <c r="BO82">
        <v>2620.4722310000002</v>
      </c>
      <c r="BP82">
        <v>3199.0057449999999</v>
      </c>
      <c r="BQ82">
        <v>4448</v>
      </c>
      <c r="BR82">
        <v>4157.024641</v>
      </c>
      <c r="BS82">
        <v>2592.0175049999998</v>
      </c>
      <c r="BT82">
        <v>19594.002489999999</v>
      </c>
      <c r="BU82">
        <v>416.0013601</v>
      </c>
      <c r="BV82">
        <v>7073.762667</v>
      </c>
      <c r="BW82">
        <v>2318.2405549999999</v>
      </c>
      <c r="BX82">
        <v>2546.0488650000002</v>
      </c>
      <c r="BY82">
        <v>6131.3298249999998</v>
      </c>
      <c r="BZ82">
        <v>1743.065355</v>
      </c>
      <c r="CA82">
        <v>591.00130909999996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4"/>
  <sheetViews>
    <sheetView topLeftCell="A65" workbookViewId="0">
      <selection activeCell="A85" sqref="A85:XFD104"/>
    </sheetView>
  </sheetViews>
  <sheetFormatPr defaultColWidth="9" defaultRowHeight="15"/>
  <sheetData>
    <row r="1" spans="1:235" s="48" customFormat="1">
      <c r="A1" s="48" t="s">
        <v>157</v>
      </c>
      <c r="B1" s="48" t="str">
        <f>RIGHT(LEFT(B3,3),2)</f>
        <v>01</v>
      </c>
      <c r="C1" s="48" t="str">
        <f t="shared" ref="C1:BN1" si="0">RIGHT(LEFT(C3,3),2)</f>
        <v>01</v>
      </c>
      <c r="D1" s="48" t="str">
        <f t="shared" si="0"/>
        <v>01</v>
      </c>
      <c r="E1" s="48" t="str">
        <f t="shared" si="0"/>
        <v>03</v>
      </c>
      <c r="F1" s="48" t="str">
        <f t="shared" si="0"/>
        <v>03</v>
      </c>
      <c r="G1" s="48" t="str">
        <f t="shared" si="0"/>
        <v>03</v>
      </c>
      <c r="H1" s="48" t="str">
        <f t="shared" si="0"/>
        <v>04</v>
      </c>
      <c r="I1" s="48" t="str">
        <f t="shared" si="0"/>
        <v>04</v>
      </c>
      <c r="J1" s="48" t="str">
        <f t="shared" si="0"/>
        <v>04</v>
      </c>
      <c r="K1" s="48" t="str">
        <f t="shared" si="0"/>
        <v>05</v>
      </c>
      <c r="L1" s="48" t="str">
        <f t="shared" si="0"/>
        <v>05</v>
      </c>
      <c r="M1" s="48" t="str">
        <f t="shared" si="0"/>
        <v>05</v>
      </c>
      <c r="N1" s="48" t="str">
        <f t="shared" si="0"/>
        <v>07</v>
      </c>
      <c r="O1" s="48" t="str">
        <f t="shared" si="0"/>
        <v>07</v>
      </c>
      <c r="P1" s="48" t="str">
        <f t="shared" si="0"/>
        <v>07</v>
      </c>
      <c r="Q1" s="48" t="str">
        <f t="shared" si="0"/>
        <v>08</v>
      </c>
      <c r="R1" s="48" t="str">
        <f t="shared" si="0"/>
        <v>08</v>
      </c>
      <c r="S1" s="48" t="str">
        <f t="shared" si="0"/>
        <v>08</v>
      </c>
      <c r="T1" s="48" t="str">
        <f t="shared" si="0"/>
        <v>10</v>
      </c>
      <c r="U1" s="48" t="str">
        <f t="shared" si="0"/>
        <v>10</v>
      </c>
      <c r="V1" s="48" t="str">
        <f t="shared" si="0"/>
        <v>10</v>
      </c>
      <c r="W1" s="48" t="str">
        <f t="shared" si="0"/>
        <v>11</v>
      </c>
      <c r="X1" s="48" t="str">
        <f t="shared" si="0"/>
        <v>11</v>
      </c>
      <c r="Y1" s="48" t="str">
        <f t="shared" si="0"/>
        <v>11</v>
      </c>
      <c r="Z1" s="48" t="str">
        <f t="shared" si="0"/>
        <v>12</v>
      </c>
      <c r="AA1" s="48" t="str">
        <f t="shared" si="0"/>
        <v>12</v>
      </c>
      <c r="AB1" s="48" t="str">
        <f t="shared" si="0"/>
        <v>12</v>
      </c>
      <c r="AC1" s="48" t="str">
        <f t="shared" si="0"/>
        <v>14</v>
      </c>
      <c r="AD1" s="48" t="str">
        <f t="shared" si="0"/>
        <v>14</v>
      </c>
      <c r="AE1" s="48" t="str">
        <f t="shared" si="0"/>
        <v>14</v>
      </c>
      <c r="AF1" s="48" t="str">
        <f t="shared" si="0"/>
        <v>15</v>
      </c>
      <c r="AG1" s="48" t="str">
        <f t="shared" si="0"/>
        <v>15</v>
      </c>
      <c r="AH1" s="48" t="str">
        <f t="shared" si="0"/>
        <v>15</v>
      </c>
      <c r="AI1" s="48" t="str">
        <f t="shared" si="0"/>
        <v>17</v>
      </c>
      <c r="AJ1" s="48" t="str">
        <f t="shared" si="0"/>
        <v>17</v>
      </c>
      <c r="AK1" s="48" t="str">
        <f t="shared" si="0"/>
        <v>17</v>
      </c>
      <c r="AL1" s="48" t="str">
        <f t="shared" si="0"/>
        <v>18</v>
      </c>
      <c r="AM1" s="48" t="str">
        <f t="shared" si="0"/>
        <v>18</v>
      </c>
      <c r="AN1" s="48" t="str">
        <f t="shared" si="0"/>
        <v>18</v>
      </c>
      <c r="AO1" s="48" t="str">
        <f t="shared" si="0"/>
        <v>19</v>
      </c>
      <c r="AP1" s="48" t="str">
        <f t="shared" si="0"/>
        <v>19</v>
      </c>
      <c r="AQ1" s="48" t="str">
        <f t="shared" si="0"/>
        <v>19</v>
      </c>
      <c r="AR1" s="48" t="str">
        <f t="shared" si="0"/>
        <v>20</v>
      </c>
      <c r="AS1" s="48" t="str">
        <f t="shared" si="0"/>
        <v>20</v>
      </c>
      <c r="AT1" s="48" t="str">
        <f t="shared" si="0"/>
        <v>20</v>
      </c>
      <c r="AU1" s="48" t="str">
        <f t="shared" si="0"/>
        <v>22</v>
      </c>
      <c r="AV1" s="48" t="str">
        <f t="shared" si="0"/>
        <v>22</v>
      </c>
      <c r="AW1" s="48" t="str">
        <f t="shared" si="0"/>
        <v>22</v>
      </c>
      <c r="AX1" s="48" t="str">
        <f t="shared" si="0"/>
        <v>24</v>
      </c>
      <c r="AY1" s="48" t="str">
        <f t="shared" si="0"/>
        <v>24</v>
      </c>
      <c r="AZ1" s="48" t="str">
        <f t="shared" si="0"/>
        <v>24</v>
      </c>
      <c r="BA1" s="48" t="str">
        <f t="shared" si="0"/>
        <v>25</v>
      </c>
      <c r="BB1" s="48" t="str">
        <f t="shared" si="0"/>
        <v>25</v>
      </c>
      <c r="BC1" s="48" t="str">
        <f t="shared" si="0"/>
        <v>25</v>
      </c>
      <c r="BD1" s="48" t="str">
        <f t="shared" si="0"/>
        <v>26</v>
      </c>
      <c r="BE1" s="48" t="str">
        <f t="shared" si="0"/>
        <v>26</v>
      </c>
      <c r="BF1" s="48" t="str">
        <f t="shared" si="0"/>
        <v>26</v>
      </c>
      <c r="BG1" s="48" t="str">
        <f t="shared" si="0"/>
        <v>27</v>
      </c>
      <c r="BH1" s="48" t="str">
        <f t="shared" si="0"/>
        <v>27</v>
      </c>
      <c r="BI1" s="48" t="str">
        <f t="shared" si="0"/>
        <v>27</v>
      </c>
      <c r="BJ1" s="48" t="str">
        <f t="shared" si="0"/>
        <v>28</v>
      </c>
      <c r="BK1" s="48" t="str">
        <f t="shared" si="0"/>
        <v>28</v>
      </c>
      <c r="BL1" s="48" t="str">
        <f t="shared" si="0"/>
        <v>28</v>
      </c>
      <c r="BM1" s="48" t="str">
        <f t="shared" si="0"/>
        <v>29</v>
      </c>
      <c r="BN1" s="48" t="str">
        <f t="shared" si="0"/>
        <v>29</v>
      </c>
      <c r="BO1" s="48" t="str">
        <f t="shared" ref="BO1:DZ1" si="1">RIGHT(LEFT(BO3,3),2)</f>
        <v>29</v>
      </c>
      <c r="BP1" s="48" t="str">
        <f t="shared" si="1"/>
        <v>30</v>
      </c>
      <c r="BQ1" s="48" t="str">
        <f t="shared" si="1"/>
        <v>30</v>
      </c>
      <c r="BR1" s="48" t="str">
        <f t="shared" si="1"/>
        <v>30</v>
      </c>
      <c r="BS1" s="48" t="str">
        <f t="shared" si="1"/>
        <v>32</v>
      </c>
      <c r="BT1" s="48" t="str">
        <f t="shared" si="1"/>
        <v>32</v>
      </c>
      <c r="BU1" s="48" t="str">
        <f t="shared" si="1"/>
        <v>32</v>
      </c>
      <c r="BV1" s="48" t="str">
        <f t="shared" si="1"/>
        <v>33</v>
      </c>
      <c r="BW1" s="48" t="str">
        <f t="shared" si="1"/>
        <v>33</v>
      </c>
      <c r="BX1" s="48" t="str">
        <f t="shared" si="1"/>
        <v>33</v>
      </c>
      <c r="BY1" s="48" t="str">
        <f t="shared" si="1"/>
        <v>34</v>
      </c>
      <c r="BZ1" s="48" t="str">
        <f t="shared" si="1"/>
        <v>34</v>
      </c>
      <c r="CA1" s="48" t="str">
        <f t="shared" si="1"/>
        <v>34</v>
      </c>
      <c r="CB1" s="48" t="str">
        <f t="shared" si="1"/>
        <v>36</v>
      </c>
      <c r="CC1" s="48" t="str">
        <f t="shared" si="1"/>
        <v>36</v>
      </c>
      <c r="CD1" s="48" t="str">
        <f t="shared" si="1"/>
        <v>36</v>
      </c>
      <c r="CE1" s="48" t="str">
        <f t="shared" si="1"/>
        <v>37</v>
      </c>
      <c r="CF1" s="48" t="str">
        <f t="shared" si="1"/>
        <v>37</v>
      </c>
      <c r="CG1" s="48" t="str">
        <f t="shared" si="1"/>
        <v>37</v>
      </c>
      <c r="CH1" s="48" t="str">
        <f t="shared" si="1"/>
        <v>38</v>
      </c>
      <c r="CI1" s="48" t="str">
        <f t="shared" si="1"/>
        <v>38</v>
      </c>
      <c r="CJ1" s="48" t="str">
        <f t="shared" si="1"/>
        <v>38</v>
      </c>
      <c r="CK1" s="48" t="str">
        <f t="shared" si="1"/>
        <v>40</v>
      </c>
      <c r="CL1" s="48" t="str">
        <f t="shared" si="1"/>
        <v>40</v>
      </c>
      <c r="CM1" s="48" t="str">
        <f t="shared" si="1"/>
        <v>40</v>
      </c>
      <c r="CN1" s="48" t="str">
        <f t="shared" si="1"/>
        <v>42</v>
      </c>
      <c r="CO1" s="48" t="str">
        <f t="shared" si="1"/>
        <v>42</v>
      </c>
      <c r="CP1" s="48" t="str">
        <f t="shared" si="1"/>
        <v>42</v>
      </c>
      <c r="CQ1" s="48" t="str">
        <f t="shared" si="1"/>
        <v>44</v>
      </c>
      <c r="CR1" s="48" t="str">
        <f t="shared" si="1"/>
        <v>44</v>
      </c>
      <c r="CS1" s="48" t="str">
        <f t="shared" si="1"/>
        <v>44</v>
      </c>
      <c r="CT1" s="48" t="str">
        <f t="shared" si="1"/>
        <v>45</v>
      </c>
      <c r="CU1" s="48" t="str">
        <f t="shared" si="1"/>
        <v>45</v>
      </c>
      <c r="CV1" s="48" t="str">
        <f t="shared" si="1"/>
        <v>45</v>
      </c>
      <c r="CW1" s="48" t="str">
        <f t="shared" si="1"/>
        <v>47</v>
      </c>
      <c r="CX1" s="48" t="str">
        <f t="shared" si="1"/>
        <v>47</v>
      </c>
      <c r="CY1" s="48" t="str">
        <f t="shared" si="1"/>
        <v>47</v>
      </c>
      <c r="CZ1" s="48" t="str">
        <f t="shared" si="1"/>
        <v>49</v>
      </c>
      <c r="DA1" s="48" t="str">
        <f t="shared" si="1"/>
        <v>49</v>
      </c>
      <c r="DB1" s="48" t="str">
        <f t="shared" si="1"/>
        <v>49</v>
      </c>
      <c r="DC1" s="48" t="str">
        <f t="shared" si="1"/>
        <v>50</v>
      </c>
      <c r="DD1" s="48" t="str">
        <f t="shared" si="1"/>
        <v>50</v>
      </c>
      <c r="DE1" s="48" t="str">
        <f t="shared" si="1"/>
        <v>50</v>
      </c>
      <c r="DF1" s="48" t="str">
        <f t="shared" si="1"/>
        <v>52</v>
      </c>
      <c r="DG1" s="48" t="str">
        <f t="shared" si="1"/>
        <v>52</v>
      </c>
      <c r="DH1" s="48" t="str">
        <f t="shared" si="1"/>
        <v>52</v>
      </c>
      <c r="DI1" s="48" t="str">
        <f t="shared" si="1"/>
        <v>53</v>
      </c>
      <c r="DJ1" s="48" t="str">
        <f t="shared" si="1"/>
        <v>53</v>
      </c>
      <c r="DK1" s="48" t="str">
        <f t="shared" si="1"/>
        <v>53</v>
      </c>
      <c r="DL1" s="48" t="str">
        <f t="shared" si="1"/>
        <v>54</v>
      </c>
      <c r="DM1" s="48" t="str">
        <f t="shared" si="1"/>
        <v>54</v>
      </c>
      <c r="DN1" s="48" t="str">
        <f t="shared" si="1"/>
        <v>54</v>
      </c>
      <c r="DO1" s="48" t="str">
        <f t="shared" si="1"/>
        <v>56</v>
      </c>
      <c r="DP1" s="48" t="str">
        <f t="shared" si="1"/>
        <v>56</v>
      </c>
      <c r="DQ1" s="48" t="str">
        <f t="shared" si="1"/>
        <v>56</v>
      </c>
      <c r="DR1" s="48" t="str">
        <f t="shared" si="1"/>
        <v>57</v>
      </c>
      <c r="DS1" s="48" t="str">
        <f t="shared" si="1"/>
        <v>57</v>
      </c>
      <c r="DT1" s="48" t="str">
        <f t="shared" si="1"/>
        <v>57</v>
      </c>
      <c r="DU1" s="48" t="str">
        <f t="shared" si="1"/>
        <v>58</v>
      </c>
      <c r="DV1" s="48" t="str">
        <f t="shared" si="1"/>
        <v>58</v>
      </c>
      <c r="DW1" s="48" t="str">
        <f t="shared" si="1"/>
        <v>58</v>
      </c>
      <c r="DX1" s="48" t="str">
        <f t="shared" si="1"/>
        <v>60</v>
      </c>
      <c r="DY1" s="48" t="str">
        <f t="shared" si="1"/>
        <v>60</v>
      </c>
      <c r="DZ1" s="48" t="str">
        <f t="shared" si="1"/>
        <v>60</v>
      </c>
      <c r="EA1" s="48" t="str">
        <f t="shared" ref="EA1:GL1" si="2">RIGHT(LEFT(EA3,3),2)</f>
        <v>61</v>
      </c>
      <c r="EB1" s="48" t="str">
        <f t="shared" si="2"/>
        <v>61</v>
      </c>
      <c r="EC1" s="48" t="str">
        <f t="shared" si="2"/>
        <v>61</v>
      </c>
      <c r="ED1" s="48" t="str">
        <f t="shared" si="2"/>
        <v>63</v>
      </c>
      <c r="EE1" s="48" t="str">
        <f t="shared" si="2"/>
        <v>63</v>
      </c>
      <c r="EF1" s="48" t="str">
        <f t="shared" si="2"/>
        <v>63</v>
      </c>
      <c r="EG1" s="48" t="str">
        <f t="shared" si="2"/>
        <v>64</v>
      </c>
      <c r="EH1" s="48" t="str">
        <f t="shared" si="2"/>
        <v>64</v>
      </c>
      <c r="EI1" s="48" t="str">
        <f t="shared" si="2"/>
        <v>64</v>
      </c>
      <c r="EJ1" s="48" t="str">
        <f t="shared" si="2"/>
        <v>65</v>
      </c>
      <c r="EK1" s="48" t="str">
        <f t="shared" si="2"/>
        <v>65</v>
      </c>
      <c r="EL1" s="48" t="str">
        <f t="shared" si="2"/>
        <v>65</v>
      </c>
      <c r="EM1" s="48" t="str">
        <f t="shared" si="2"/>
        <v>66</v>
      </c>
      <c r="EN1" s="48" t="str">
        <f t="shared" si="2"/>
        <v>66</v>
      </c>
      <c r="EO1" s="48" t="str">
        <f t="shared" si="2"/>
        <v>66</v>
      </c>
      <c r="EP1" s="48" t="str">
        <f t="shared" si="2"/>
        <v>68</v>
      </c>
      <c r="EQ1" s="48" t="str">
        <f t="shared" si="2"/>
        <v>68</v>
      </c>
      <c r="ER1" s="48" t="str">
        <f t="shared" si="2"/>
        <v>68</v>
      </c>
      <c r="ES1" s="48" t="str">
        <f t="shared" si="2"/>
        <v>69</v>
      </c>
      <c r="ET1" s="48" t="str">
        <f t="shared" si="2"/>
        <v>69</v>
      </c>
      <c r="EU1" s="48" t="str">
        <f t="shared" si="2"/>
        <v>69</v>
      </c>
      <c r="EV1" s="48" t="str">
        <f t="shared" si="2"/>
        <v>70</v>
      </c>
      <c r="EW1" s="48" t="str">
        <f t="shared" si="2"/>
        <v>70</v>
      </c>
      <c r="EX1" s="48" t="str">
        <f t="shared" si="2"/>
        <v>70</v>
      </c>
      <c r="EY1" s="48" t="str">
        <f t="shared" si="2"/>
        <v>71</v>
      </c>
      <c r="EZ1" s="48" t="str">
        <f t="shared" si="2"/>
        <v>71</v>
      </c>
      <c r="FA1" s="48" t="str">
        <f t="shared" si="2"/>
        <v>71</v>
      </c>
      <c r="FB1" s="48" t="str">
        <f t="shared" si="2"/>
        <v>73</v>
      </c>
      <c r="FC1" s="48" t="str">
        <f t="shared" si="2"/>
        <v>73</v>
      </c>
      <c r="FD1" s="48" t="str">
        <f t="shared" si="2"/>
        <v>73</v>
      </c>
      <c r="FE1" s="48" t="str">
        <f t="shared" si="2"/>
        <v>75</v>
      </c>
      <c r="FF1" s="48" t="str">
        <f t="shared" si="2"/>
        <v>75</v>
      </c>
      <c r="FG1" s="48" t="str">
        <f t="shared" si="2"/>
        <v>75</v>
      </c>
      <c r="FH1" s="48" t="str">
        <f t="shared" si="2"/>
        <v>76</v>
      </c>
      <c r="FI1" s="48" t="str">
        <f t="shared" si="2"/>
        <v>76</v>
      </c>
      <c r="FJ1" s="48" t="str">
        <f t="shared" si="2"/>
        <v>76</v>
      </c>
      <c r="FK1" s="48" t="str">
        <f t="shared" si="2"/>
        <v>77</v>
      </c>
      <c r="FL1" s="48" t="str">
        <f t="shared" si="2"/>
        <v>77</v>
      </c>
      <c r="FM1" s="48" t="str">
        <f t="shared" si="2"/>
        <v>77</v>
      </c>
      <c r="FN1" s="48" t="str">
        <f t="shared" si="2"/>
        <v>78</v>
      </c>
      <c r="FO1" s="48" t="str">
        <f t="shared" si="2"/>
        <v>78</v>
      </c>
      <c r="FP1" s="48" t="str">
        <f t="shared" si="2"/>
        <v>78</v>
      </c>
      <c r="FQ1" s="48" t="str">
        <f t="shared" si="2"/>
        <v>79</v>
      </c>
      <c r="FR1" s="48" t="str">
        <f t="shared" si="2"/>
        <v>79</v>
      </c>
      <c r="FS1" s="48" t="str">
        <f t="shared" si="2"/>
        <v>79</v>
      </c>
      <c r="FT1" s="48" t="str">
        <f t="shared" si="2"/>
        <v>80</v>
      </c>
      <c r="FU1" s="48" t="str">
        <f t="shared" si="2"/>
        <v>80</v>
      </c>
      <c r="FV1" s="48" t="str">
        <f t="shared" si="2"/>
        <v>80</v>
      </c>
      <c r="FW1" s="48" t="str">
        <f t="shared" si="2"/>
        <v>81</v>
      </c>
      <c r="FX1" s="48" t="str">
        <f t="shared" si="2"/>
        <v>81</v>
      </c>
      <c r="FY1" s="48" t="str">
        <f t="shared" si="2"/>
        <v>81</v>
      </c>
      <c r="FZ1" s="48" t="str">
        <f t="shared" si="2"/>
        <v>82</v>
      </c>
      <c r="GA1" s="48" t="str">
        <f t="shared" si="2"/>
        <v>82</v>
      </c>
      <c r="GB1" s="48" t="str">
        <f t="shared" si="2"/>
        <v>82</v>
      </c>
      <c r="GC1" s="48" t="str">
        <f t="shared" si="2"/>
        <v>83</v>
      </c>
      <c r="GD1" s="48" t="str">
        <f t="shared" si="2"/>
        <v>83</v>
      </c>
      <c r="GE1" s="48" t="str">
        <f t="shared" si="2"/>
        <v>83</v>
      </c>
      <c r="GF1" s="48" t="str">
        <f t="shared" si="2"/>
        <v>84</v>
      </c>
      <c r="GG1" s="48" t="str">
        <f t="shared" si="2"/>
        <v>84</v>
      </c>
      <c r="GH1" s="48" t="str">
        <f t="shared" si="2"/>
        <v>84</v>
      </c>
      <c r="GI1" s="48" t="str">
        <f t="shared" si="2"/>
        <v>85</v>
      </c>
      <c r="GJ1" s="48" t="str">
        <f t="shared" si="2"/>
        <v>85</v>
      </c>
      <c r="GK1" s="48" t="str">
        <f t="shared" si="2"/>
        <v>85</v>
      </c>
      <c r="GL1" s="48" t="str">
        <f t="shared" si="2"/>
        <v>86</v>
      </c>
      <c r="GM1" s="48" t="str">
        <f t="shared" ref="GM1:IA1" si="3">RIGHT(LEFT(GM3,3),2)</f>
        <v>86</v>
      </c>
      <c r="GN1" s="48" t="str">
        <f t="shared" si="3"/>
        <v>86</v>
      </c>
      <c r="GO1" s="48" t="str">
        <f t="shared" si="3"/>
        <v>87</v>
      </c>
      <c r="GP1" s="48" t="str">
        <f t="shared" si="3"/>
        <v>87</v>
      </c>
      <c r="GQ1" s="48" t="str">
        <f t="shared" si="3"/>
        <v>87</v>
      </c>
      <c r="GR1" s="48" t="str">
        <f t="shared" si="3"/>
        <v>88</v>
      </c>
      <c r="GS1" s="48" t="str">
        <f t="shared" si="3"/>
        <v>88</v>
      </c>
      <c r="GT1" s="48" t="str">
        <f t="shared" si="3"/>
        <v>88</v>
      </c>
      <c r="GU1" s="48" t="str">
        <f t="shared" si="3"/>
        <v>89</v>
      </c>
      <c r="GV1" s="48" t="str">
        <f t="shared" si="3"/>
        <v>89</v>
      </c>
      <c r="GW1" s="48" t="str">
        <f t="shared" si="3"/>
        <v>89</v>
      </c>
      <c r="GX1" s="48" t="str">
        <f t="shared" si="3"/>
        <v>90</v>
      </c>
      <c r="GY1" s="48" t="str">
        <f t="shared" si="3"/>
        <v>90</v>
      </c>
      <c r="GZ1" s="48" t="str">
        <f t="shared" si="3"/>
        <v>90</v>
      </c>
      <c r="HA1" s="48" t="str">
        <f t="shared" si="3"/>
        <v>91</v>
      </c>
      <c r="HB1" s="48" t="str">
        <f t="shared" si="3"/>
        <v>91</v>
      </c>
      <c r="HC1" s="48" t="str">
        <f t="shared" si="3"/>
        <v>91</v>
      </c>
      <c r="HD1" s="48" t="str">
        <f t="shared" si="3"/>
        <v>92</v>
      </c>
      <c r="HE1" s="48" t="str">
        <f t="shared" si="3"/>
        <v>92</v>
      </c>
      <c r="HF1" s="48" t="str">
        <f t="shared" si="3"/>
        <v>92</v>
      </c>
      <c r="HG1" s="48" t="str">
        <f t="shared" si="3"/>
        <v>93</v>
      </c>
      <c r="HH1" s="48" t="str">
        <f t="shared" si="3"/>
        <v>93</v>
      </c>
      <c r="HI1" s="48" t="str">
        <f t="shared" si="3"/>
        <v>93</v>
      </c>
      <c r="HJ1" s="48" t="str">
        <f t="shared" si="3"/>
        <v>94</v>
      </c>
      <c r="HK1" s="48" t="str">
        <f t="shared" si="3"/>
        <v>94</v>
      </c>
      <c r="HL1" s="48" t="str">
        <f t="shared" si="3"/>
        <v>94</v>
      </c>
      <c r="HM1" s="48" t="str">
        <f t="shared" si="3"/>
        <v>95</v>
      </c>
      <c r="HN1" s="48" t="str">
        <f t="shared" si="3"/>
        <v>95</v>
      </c>
      <c r="HO1" s="48" t="str">
        <f t="shared" si="3"/>
        <v>95</v>
      </c>
      <c r="HP1" s="48" t="str">
        <f t="shared" si="3"/>
        <v>96</v>
      </c>
      <c r="HQ1" s="48" t="str">
        <f t="shared" si="3"/>
        <v>96</v>
      </c>
      <c r="HR1" s="48" t="str">
        <f t="shared" si="3"/>
        <v>96</v>
      </c>
      <c r="HS1" s="48" t="str">
        <f t="shared" si="3"/>
        <v>97</v>
      </c>
      <c r="HT1" s="48" t="str">
        <f t="shared" si="3"/>
        <v>97</v>
      </c>
      <c r="HU1" s="48" t="str">
        <f t="shared" si="3"/>
        <v>97</v>
      </c>
      <c r="HV1" s="48" t="str">
        <f t="shared" si="3"/>
        <v>98</v>
      </c>
      <c r="HW1" s="48" t="str">
        <f t="shared" si="3"/>
        <v>98</v>
      </c>
      <c r="HX1" s="48" t="str">
        <f t="shared" si="3"/>
        <v>98</v>
      </c>
      <c r="HY1" s="48" t="str">
        <f t="shared" si="3"/>
        <v>99</v>
      </c>
      <c r="HZ1" s="48" t="str">
        <f t="shared" si="3"/>
        <v>99</v>
      </c>
      <c r="IA1" s="48" t="str">
        <f t="shared" si="3"/>
        <v>99</v>
      </c>
    </row>
    <row r="2" spans="1:235" s="48" customFormat="1">
      <c r="A2" s="48" t="s">
        <v>158</v>
      </c>
      <c r="B2" s="48" t="str">
        <f>RIGHT(B3,4)</f>
        <v>2011</v>
      </c>
      <c r="C2" s="48" t="str">
        <f t="shared" ref="C2:BN2" si="4">RIGHT(C3,4)</f>
        <v>2012</v>
      </c>
      <c r="D2" s="48" t="str">
        <f t="shared" si="4"/>
        <v>2013</v>
      </c>
      <c r="E2" s="48" t="str">
        <f t="shared" si="4"/>
        <v>2011</v>
      </c>
      <c r="F2" s="48" t="str">
        <f t="shared" si="4"/>
        <v>2012</v>
      </c>
      <c r="G2" s="48" t="str">
        <f t="shared" si="4"/>
        <v>2013</v>
      </c>
      <c r="H2" s="48" t="str">
        <f t="shared" si="4"/>
        <v>2011</v>
      </c>
      <c r="I2" s="48" t="str">
        <f t="shared" si="4"/>
        <v>2012</v>
      </c>
      <c r="J2" s="48" t="str">
        <f t="shared" si="4"/>
        <v>2013</v>
      </c>
      <c r="K2" s="48" t="str">
        <f t="shared" si="4"/>
        <v>2011</v>
      </c>
      <c r="L2" s="48" t="str">
        <f t="shared" si="4"/>
        <v>2012</v>
      </c>
      <c r="M2" s="48" t="str">
        <f t="shared" si="4"/>
        <v>2013</v>
      </c>
      <c r="N2" s="48" t="str">
        <f t="shared" si="4"/>
        <v>2011</v>
      </c>
      <c r="O2" s="48" t="str">
        <f t="shared" si="4"/>
        <v>2012</v>
      </c>
      <c r="P2" s="48" t="str">
        <f t="shared" si="4"/>
        <v>2013</v>
      </c>
      <c r="Q2" s="48" t="str">
        <f t="shared" si="4"/>
        <v>2011</v>
      </c>
      <c r="R2" s="48" t="str">
        <f t="shared" si="4"/>
        <v>2012</v>
      </c>
      <c r="S2" s="48" t="str">
        <f t="shared" si="4"/>
        <v>2013</v>
      </c>
      <c r="T2" s="48" t="str">
        <f t="shared" si="4"/>
        <v>2011</v>
      </c>
      <c r="U2" s="48" t="str">
        <f t="shared" si="4"/>
        <v>2012</v>
      </c>
      <c r="V2" s="48" t="str">
        <f t="shared" si="4"/>
        <v>2013</v>
      </c>
      <c r="W2" s="48" t="str">
        <f t="shared" si="4"/>
        <v>2011</v>
      </c>
      <c r="X2" s="48" t="str">
        <f t="shared" si="4"/>
        <v>2012</v>
      </c>
      <c r="Y2" s="48" t="str">
        <f t="shared" si="4"/>
        <v>2013</v>
      </c>
      <c r="Z2" s="48" t="str">
        <f t="shared" si="4"/>
        <v>2011</v>
      </c>
      <c r="AA2" s="48" t="str">
        <f t="shared" si="4"/>
        <v>2012</v>
      </c>
      <c r="AB2" s="48" t="str">
        <f t="shared" si="4"/>
        <v>2013</v>
      </c>
      <c r="AC2" s="48" t="str">
        <f t="shared" si="4"/>
        <v>2011</v>
      </c>
      <c r="AD2" s="48" t="str">
        <f t="shared" si="4"/>
        <v>2012</v>
      </c>
      <c r="AE2" s="48" t="str">
        <f t="shared" si="4"/>
        <v>2013</v>
      </c>
      <c r="AF2" s="48" t="str">
        <f t="shared" si="4"/>
        <v>2011</v>
      </c>
      <c r="AG2" s="48" t="str">
        <f t="shared" si="4"/>
        <v>2012</v>
      </c>
      <c r="AH2" s="48" t="str">
        <f t="shared" si="4"/>
        <v>2013</v>
      </c>
      <c r="AI2" s="48" t="str">
        <f t="shared" si="4"/>
        <v>2011</v>
      </c>
      <c r="AJ2" s="48" t="str">
        <f t="shared" si="4"/>
        <v>2012</v>
      </c>
      <c r="AK2" s="48" t="str">
        <f t="shared" si="4"/>
        <v>2013</v>
      </c>
      <c r="AL2" s="48" t="str">
        <f t="shared" si="4"/>
        <v>2011</v>
      </c>
      <c r="AM2" s="48" t="str">
        <f t="shared" si="4"/>
        <v>2012</v>
      </c>
      <c r="AN2" s="48" t="str">
        <f t="shared" si="4"/>
        <v>2013</v>
      </c>
      <c r="AO2" s="48" t="str">
        <f t="shared" si="4"/>
        <v>2011</v>
      </c>
      <c r="AP2" s="48" t="str">
        <f t="shared" si="4"/>
        <v>2012</v>
      </c>
      <c r="AQ2" s="48" t="str">
        <f t="shared" si="4"/>
        <v>2013</v>
      </c>
      <c r="AR2" s="48" t="str">
        <f t="shared" si="4"/>
        <v>2011</v>
      </c>
      <c r="AS2" s="48" t="str">
        <f t="shared" si="4"/>
        <v>2012</v>
      </c>
      <c r="AT2" s="48" t="str">
        <f t="shared" si="4"/>
        <v>2013</v>
      </c>
      <c r="AU2" s="48" t="str">
        <f t="shared" si="4"/>
        <v>2011</v>
      </c>
      <c r="AV2" s="48" t="str">
        <f t="shared" si="4"/>
        <v>2012</v>
      </c>
      <c r="AW2" s="48" t="str">
        <f t="shared" si="4"/>
        <v>2013</v>
      </c>
      <c r="AX2" s="48" t="str">
        <f t="shared" si="4"/>
        <v>2011</v>
      </c>
      <c r="AY2" s="48" t="str">
        <f t="shared" si="4"/>
        <v>2012</v>
      </c>
      <c r="AZ2" s="48" t="str">
        <f t="shared" si="4"/>
        <v>2013</v>
      </c>
      <c r="BA2" s="48" t="str">
        <f t="shared" si="4"/>
        <v>2011</v>
      </c>
      <c r="BB2" s="48" t="str">
        <f t="shared" si="4"/>
        <v>2012</v>
      </c>
      <c r="BC2" s="48" t="str">
        <f t="shared" si="4"/>
        <v>2013</v>
      </c>
      <c r="BD2" s="48" t="str">
        <f t="shared" si="4"/>
        <v>2011</v>
      </c>
      <c r="BE2" s="48" t="str">
        <f t="shared" si="4"/>
        <v>2012</v>
      </c>
      <c r="BF2" s="48" t="str">
        <f t="shared" si="4"/>
        <v>2013</v>
      </c>
      <c r="BG2" s="48" t="str">
        <f t="shared" si="4"/>
        <v>2011</v>
      </c>
      <c r="BH2" s="48" t="str">
        <f t="shared" si="4"/>
        <v>2012</v>
      </c>
      <c r="BI2" s="48" t="str">
        <f t="shared" si="4"/>
        <v>2013</v>
      </c>
      <c r="BJ2" s="48" t="str">
        <f t="shared" si="4"/>
        <v>2011</v>
      </c>
      <c r="BK2" s="48" t="str">
        <f t="shared" si="4"/>
        <v>2012</v>
      </c>
      <c r="BL2" s="48" t="str">
        <f t="shared" si="4"/>
        <v>2013</v>
      </c>
      <c r="BM2" s="48" t="str">
        <f t="shared" si="4"/>
        <v>2011</v>
      </c>
      <c r="BN2" s="48" t="str">
        <f t="shared" si="4"/>
        <v>2012</v>
      </c>
      <c r="BO2" s="48" t="str">
        <f t="shared" ref="BO2:DZ2" si="5">RIGHT(BO3,4)</f>
        <v>2013</v>
      </c>
      <c r="BP2" s="48" t="str">
        <f t="shared" si="5"/>
        <v>2011</v>
      </c>
      <c r="BQ2" s="48" t="str">
        <f t="shared" si="5"/>
        <v>2012</v>
      </c>
      <c r="BR2" s="48" t="str">
        <f t="shared" si="5"/>
        <v>2013</v>
      </c>
      <c r="BS2" s="48" t="str">
        <f t="shared" si="5"/>
        <v>2011</v>
      </c>
      <c r="BT2" s="48" t="str">
        <f t="shared" si="5"/>
        <v>2012</v>
      </c>
      <c r="BU2" s="48" t="str">
        <f t="shared" si="5"/>
        <v>2013</v>
      </c>
      <c r="BV2" s="48" t="str">
        <f t="shared" si="5"/>
        <v>2011</v>
      </c>
      <c r="BW2" s="48" t="str">
        <f t="shared" si="5"/>
        <v>2012</v>
      </c>
      <c r="BX2" s="48" t="str">
        <f t="shared" si="5"/>
        <v>2013</v>
      </c>
      <c r="BY2" s="48" t="str">
        <f t="shared" si="5"/>
        <v>2011</v>
      </c>
      <c r="BZ2" s="48" t="str">
        <f t="shared" si="5"/>
        <v>2012</v>
      </c>
      <c r="CA2" s="48" t="str">
        <f t="shared" si="5"/>
        <v>2013</v>
      </c>
      <c r="CB2" s="48" t="str">
        <f t="shared" si="5"/>
        <v>2011</v>
      </c>
      <c r="CC2" s="48" t="str">
        <f t="shared" si="5"/>
        <v>2012</v>
      </c>
      <c r="CD2" s="48" t="str">
        <f t="shared" si="5"/>
        <v>2013</v>
      </c>
      <c r="CE2" s="48" t="str">
        <f t="shared" si="5"/>
        <v>2011</v>
      </c>
      <c r="CF2" s="48" t="str">
        <f t="shared" si="5"/>
        <v>2012</v>
      </c>
      <c r="CG2" s="48" t="str">
        <f t="shared" si="5"/>
        <v>2013</v>
      </c>
      <c r="CH2" s="48" t="str">
        <f t="shared" si="5"/>
        <v>2011</v>
      </c>
      <c r="CI2" s="48" t="str">
        <f t="shared" si="5"/>
        <v>2012</v>
      </c>
      <c r="CJ2" s="48" t="str">
        <f t="shared" si="5"/>
        <v>2013</v>
      </c>
      <c r="CK2" s="48" t="str">
        <f t="shared" si="5"/>
        <v>2011</v>
      </c>
      <c r="CL2" s="48" t="str">
        <f t="shared" si="5"/>
        <v>2012</v>
      </c>
      <c r="CM2" s="48" t="str">
        <f t="shared" si="5"/>
        <v>2013</v>
      </c>
      <c r="CN2" s="48" t="str">
        <f t="shared" si="5"/>
        <v>2011</v>
      </c>
      <c r="CO2" s="48" t="str">
        <f t="shared" si="5"/>
        <v>2012</v>
      </c>
      <c r="CP2" s="48" t="str">
        <f t="shared" si="5"/>
        <v>2013</v>
      </c>
      <c r="CQ2" s="48" t="str">
        <f t="shared" si="5"/>
        <v>2011</v>
      </c>
      <c r="CR2" s="48" t="str">
        <f t="shared" si="5"/>
        <v>2012</v>
      </c>
      <c r="CS2" s="48" t="str">
        <f t="shared" si="5"/>
        <v>2013</v>
      </c>
      <c r="CT2" s="48" t="str">
        <f t="shared" si="5"/>
        <v>2011</v>
      </c>
      <c r="CU2" s="48" t="str">
        <f t="shared" si="5"/>
        <v>2012</v>
      </c>
      <c r="CV2" s="48" t="str">
        <f t="shared" si="5"/>
        <v>2013</v>
      </c>
      <c r="CW2" s="48" t="str">
        <f t="shared" si="5"/>
        <v>2011</v>
      </c>
      <c r="CX2" s="48" t="str">
        <f t="shared" si="5"/>
        <v>2012</v>
      </c>
      <c r="CY2" s="48" t="str">
        <f t="shared" si="5"/>
        <v>2013</v>
      </c>
      <c r="CZ2" s="48" t="str">
        <f t="shared" si="5"/>
        <v>2011</v>
      </c>
      <c r="DA2" s="48" t="str">
        <f t="shared" si="5"/>
        <v>2012</v>
      </c>
      <c r="DB2" s="48" t="str">
        <f t="shared" si="5"/>
        <v>2013</v>
      </c>
      <c r="DC2" s="48" t="str">
        <f t="shared" si="5"/>
        <v>2011</v>
      </c>
      <c r="DD2" s="48" t="str">
        <f t="shared" si="5"/>
        <v>2012</v>
      </c>
      <c r="DE2" s="48" t="str">
        <f t="shared" si="5"/>
        <v>2013</v>
      </c>
      <c r="DF2" s="48" t="str">
        <f t="shared" si="5"/>
        <v>2011</v>
      </c>
      <c r="DG2" s="48" t="str">
        <f t="shared" si="5"/>
        <v>2012</v>
      </c>
      <c r="DH2" s="48" t="str">
        <f t="shared" si="5"/>
        <v>2013</v>
      </c>
      <c r="DI2" s="48" t="str">
        <f t="shared" si="5"/>
        <v>2011</v>
      </c>
      <c r="DJ2" s="48" t="str">
        <f t="shared" si="5"/>
        <v>2012</v>
      </c>
      <c r="DK2" s="48" t="str">
        <f t="shared" si="5"/>
        <v>2013</v>
      </c>
      <c r="DL2" s="48" t="str">
        <f t="shared" si="5"/>
        <v>2011</v>
      </c>
      <c r="DM2" s="48" t="str">
        <f t="shared" si="5"/>
        <v>2012</v>
      </c>
      <c r="DN2" s="48" t="str">
        <f t="shared" si="5"/>
        <v>2013</v>
      </c>
      <c r="DO2" s="48" t="str">
        <f t="shared" si="5"/>
        <v>2011</v>
      </c>
      <c r="DP2" s="48" t="str">
        <f t="shared" si="5"/>
        <v>2012</v>
      </c>
      <c r="DQ2" s="48" t="str">
        <f t="shared" si="5"/>
        <v>2013</v>
      </c>
      <c r="DR2" s="48" t="str">
        <f t="shared" si="5"/>
        <v>2011</v>
      </c>
      <c r="DS2" s="48" t="str">
        <f t="shared" si="5"/>
        <v>2012</v>
      </c>
      <c r="DT2" s="48" t="str">
        <f t="shared" si="5"/>
        <v>2013</v>
      </c>
      <c r="DU2" s="48" t="str">
        <f t="shared" si="5"/>
        <v>2011</v>
      </c>
      <c r="DV2" s="48" t="str">
        <f t="shared" si="5"/>
        <v>2012</v>
      </c>
      <c r="DW2" s="48" t="str">
        <f t="shared" si="5"/>
        <v>2013</v>
      </c>
      <c r="DX2" s="48" t="str">
        <f t="shared" si="5"/>
        <v>2011</v>
      </c>
      <c r="DY2" s="48" t="str">
        <f t="shared" si="5"/>
        <v>2012</v>
      </c>
      <c r="DZ2" s="48" t="str">
        <f t="shared" si="5"/>
        <v>2013</v>
      </c>
      <c r="EA2" s="48" t="str">
        <f t="shared" ref="EA2:GL2" si="6">RIGHT(EA3,4)</f>
        <v>2011</v>
      </c>
      <c r="EB2" s="48" t="str">
        <f t="shared" si="6"/>
        <v>2012</v>
      </c>
      <c r="EC2" s="48" t="str">
        <f t="shared" si="6"/>
        <v>2013</v>
      </c>
      <c r="ED2" s="48" t="str">
        <f t="shared" si="6"/>
        <v>2011</v>
      </c>
      <c r="EE2" s="48" t="str">
        <f t="shared" si="6"/>
        <v>2012</v>
      </c>
      <c r="EF2" s="48" t="str">
        <f t="shared" si="6"/>
        <v>2013</v>
      </c>
      <c r="EG2" s="48" t="str">
        <f t="shared" si="6"/>
        <v>2011</v>
      </c>
      <c r="EH2" s="48" t="str">
        <f t="shared" si="6"/>
        <v>2012</v>
      </c>
      <c r="EI2" s="48" t="str">
        <f t="shared" si="6"/>
        <v>2013</v>
      </c>
      <c r="EJ2" s="48" t="str">
        <f t="shared" si="6"/>
        <v>2011</v>
      </c>
      <c r="EK2" s="48" t="str">
        <f t="shared" si="6"/>
        <v>2012</v>
      </c>
      <c r="EL2" s="48" t="str">
        <f t="shared" si="6"/>
        <v>2013</v>
      </c>
      <c r="EM2" s="48" t="str">
        <f t="shared" si="6"/>
        <v>2011</v>
      </c>
      <c r="EN2" s="48" t="str">
        <f t="shared" si="6"/>
        <v>2012</v>
      </c>
      <c r="EO2" s="48" t="str">
        <f t="shared" si="6"/>
        <v>2013</v>
      </c>
      <c r="EP2" s="48" t="str">
        <f t="shared" si="6"/>
        <v>2011</v>
      </c>
      <c r="EQ2" s="48" t="str">
        <f t="shared" si="6"/>
        <v>2012</v>
      </c>
      <c r="ER2" s="48" t="str">
        <f t="shared" si="6"/>
        <v>2013</v>
      </c>
      <c r="ES2" s="48" t="str">
        <f t="shared" si="6"/>
        <v>2011</v>
      </c>
      <c r="ET2" s="48" t="str">
        <f t="shared" si="6"/>
        <v>2012</v>
      </c>
      <c r="EU2" s="48" t="str">
        <f t="shared" si="6"/>
        <v>2013</v>
      </c>
      <c r="EV2" s="48" t="str">
        <f t="shared" si="6"/>
        <v>2011</v>
      </c>
      <c r="EW2" s="48" t="str">
        <f t="shared" si="6"/>
        <v>2012</v>
      </c>
      <c r="EX2" s="48" t="str">
        <f t="shared" si="6"/>
        <v>2013</v>
      </c>
      <c r="EY2" s="48" t="str">
        <f t="shared" si="6"/>
        <v>2011</v>
      </c>
      <c r="EZ2" s="48" t="str">
        <f t="shared" si="6"/>
        <v>2012</v>
      </c>
      <c r="FA2" s="48" t="str">
        <f t="shared" si="6"/>
        <v>2013</v>
      </c>
      <c r="FB2" s="48" t="str">
        <f t="shared" si="6"/>
        <v>2011</v>
      </c>
      <c r="FC2" s="48" t="str">
        <f t="shared" si="6"/>
        <v>2012</v>
      </c>
      <c r="FD2" s="48" t="str">
        <f t="shared" si="6"/>
        <v>2013</v>
      </c>
      <c r="FE2" s="48" t="str">
        <f t="shared" si="6"/>
        <v>2011</v>
      </c>
      <c r="FF2" s="48" t="str">
        <f t="shared" si="6"/>
        <v>2012</v>
      </c>
      <c r="FG2" s="48" t="str">
        <f t="shared" si="6"/>
        <v>2013</v>
      </c>
      <c r="FH2" s="48" t="str">
        <f t="shared" si="6"/>
        <v>2011</v>
      </c>
      <c r="FI2" s="48" t="str">
        <f t="shared" si="6"/>
        <v>2012</v>
      </c>
      <c r="FJ2" s="48" t="str">
        <f t="shared" si="6"/>
        <v>2013</v>
      </c>
      <c r="FK2" s="48" t="str">
        <f t="shared" si="6"/>
        <v>2011</v>
      </c>
      <c r="FL2" s="48" t="str">
        <f t="shared" si="6"/>
        <v>2012</v>
      </c>
      <c r="FM2" s="48" t="str">
        <f t="shared" si="6"/>
        <v>2013</v>
      </c>
      <c r="FN2" s="48" t="str">
        <f t="shared" si="6"/>
        <v>2011</v>
      </c>
      <c r="FO2" s="48" t="str">
        <f t="shared" si="6"/>
        <v>2012</v>
      </c>
      <c r="FP2" s="48" t="str">
        <f t="shared" si="6"/>
        <v>2013</v>
      </c>
      <c r="FQ2" s="48" t="str">
        <f t="shared" si="6"/>
        <v>2011</v>
      </c>
      <c r="FR2" s="48" t="str">
        <f t="shared" si="6"/>
        <v>2012</v>
      </c>
      <c r="FS2" s="48" t="str">
        <f t="shared" si="6"/>
        <v>2013</v>
      </c>
      <c r="FT2" s="48" t="str">
        <f t="shared" si="6"/>
        <v>2011</v>
      </c>
      <c r="FU2" s="48" t="str">
        <f t="shared" si="6"/>
        <v>2012</v>
      </c>
      <c r="FV2" s="48" t="str">
        <f t="shared" si="6"/>
        <v>2013</v>
      </c>
      <c r="FW2" s="48" t="str">
        <f t="shared" si="6"/>
        <v>2011</v>
      </c>
      <c r="FX2" s="48" t="str">
        <f t="shared" si="6"/>
        <v>2012</v>
      </c>
      <c r="FY2" s="48" t="str">
        <f t="shared" si="6"/>
        <v>2013</v>
      </c>
      <c r="FZ2" s="48" t="str">
        <f t="shared" si="6"/>
        <v>2011</v>
      </c>
      <c r="GA2" s="48" t="str">
        <f t="shared" si="6"/>
        <v>2012</v>
      </c>
      <c r="GB2" s="48" t="str">
        <f t="shared" si="6"/>
        <v>2013</v>
      </c>
      <c r="GC2" s="48" t="str">
        <f t="shared" si="6"/>
        <v>2011</v>
      </c>
      <c r="GD2" s="48" t="str">
        <f t="shared" si="6"/>
        <v>2012</v>
      </c>
      <c r="GE2" s="48" t="str">
        <f t="shared" si="6"/>
        <v>2013</v>
      </c>
      <c r="GF2" s="48" t="str">
        <f t="shared" si="6"/>
        <v>2011</v>
      </c>
      <c r="GG2" s="48" t="str">
        <f t="shared" si="6"/>
        <v>2012</v>
      </c>
      <c r="GH2" s="48" t="str">
        <f t="shared" si="6"/>
        <v>2013</v>
      </c>
      <c r="GI2" s="48" t="str">
        <f t="shared" si="6"/>
        <v>2011</v>
      </c>
      <c r="GJ2" s="48" t="str">
        <f t="shared" si="6"/>
        <v>2012</v>
      </c>
      <c r="GK2" s="48" t="str">
        <f t="shared" si="6"/>
        <v>2013</v>
      </c>
      <c r="GL2" s="48" t="str">
        <f t="shared" si="6"/>
        <v>2011</v>
      </c>
      <c r="GM2" s="48" t="str">
        <f t="shared" ref="GM2:IA2" si="7">RIGHT(GM3,4)</f>
        <v>2012</v>
      </c>
      <c r="GN2" s="48" t="str">
        <f t="shared" si="7"/>
        <v>2013</v>
      </c>
      <c r="GO2" s="48" t="str">
        <f t="shared" si="7"/>
        <v>2011</v>
      </c>
      <c r="GP2" s="48" t="str">
        <f t="shared" si="7"/>
        <v>2012</v>
      </c>
      <c r="GQ2" s="48" t="str">
        <f t="shared" si="7"/>
        <v>2013</v>
      </c>
      <c r="GR2" s="48" t="str">
        <f t="shared" si="7"/>
        <v>2011</v>
      </c>
      <c r="GS2" s="48" t="str">
        <f t="shared" si="7"/>
        <v>2012</v>
      </c>
      <c r="GT2" s="48" t="str">
        <f t="shared" si="7"/>
        <v>2013</v>
      </c>
      <c r="GU2" s="48" t="str">
        <f t="shared" si="7"/>
        <v>2011</v>
      </c>
      <c r="GV2" s="48" t="str">
        <f t="shared" si="7"/>
        <v>2012</v>
      </c>
      <c r="GW2" s="48" t="str">
        <f t="shared" si="7"/>
        <v>2013</v>
      </c>
      <c r="GX2" s="48" t="str">
        <f t="shared" si="7"/>
        <v>2011</v>
      </c>
      <c r="GY2" s="48" t="str">
        <f t="shared" si="7"/>
        <v>2012</v>
      </c>
      <c r="GZ2" s="48" t="str">
        <f t="shared" si="7"/>
        <v>2013</v>
      </c>
      <c r="HA2" s="48" t="str">
        <f t="shared" si="7"/>
        <v>2011</v>
      </c>
      <c r="HB2" s="48" t="str">
        <f t="shared" si="7"/>
        <v>2012</v>
      </c>
      <c r="HC2" s="48" t="str">
        <f t="shared" si="7"/>
        <v>2013</v>
      </c>
      <c r="HD2" s="48" t="str">
        <f t="shared" si="7"/>
        <v>2011</v>
      </c>
      <c r="HE2" s="48" t="str">
        <f t="shared" si="7"/>
        <v>2012</v>
      </c>
      <c r="HF2" s="48" t="str">
        <f t="shared" si="7"/>
        <v>2013</v>
      </c>
      <c r="HG2" s="48" t="str">
        <f t="shared" si="7"/>
        <v>2011</v>
      </c>
      <c r="HH2" s="48" t="str">
        <f t="shared" si="7"/>
        <v>2012</v>
      </c>
      <c r="HI2" s="48" t="str">
        <f t="shared" si="7"/>
        <v>2013</v>
      </c>
      <c r="HJ2" s="48" t="str">
        <f t="shared" si="7"/>
        <v>2011</v>
      </c>
      <c r="HK2" s="48" t="str">
        <f t="shared" si="7"/>
        <v>2012</v>
      </c>
      <c r="HL2" s="48" t="str">
        <f t="shared" si="7"/>
        <v>2013</v>
      </c>
      <c r="HM2" s="48" t="str">
        <f t="shared" si="7"/>
        <v>2011</v>
      </c>
      <c r="HN2" s="48" t="str">
        <f t="shared" si="7"/>
        <v>2012</v>
      </c>
      <c r="HO2" s="48" t="str">
        <f t="shared" si="7"/>
        <v>2013</v>
      </c>
      <c r="HP2" s="48" t="str">
        <f t="shared" si="7"/>
        <v>2011</v>
      </c>
      <c r="HQ2" s="48" t="str">
        <f t="shared" si="7"/>
        <v>2012</v>
      </c>
      <c r="HR2" s="48" t="str">
        <f t="shared" si="7"/>
        <v>2013</v>
      </c>
      <c r="HS2" s="48" t="str">
        <f t="shared" si="7"/>
        <v>2011</v>
      </c>
      <c r="HT2" s="48" t="str">
        <f t="shared" si="7"/>
        <v>2012</v>
      </c>
      <c r="HU2" s="48" t="str">
        <f t="shared" si="7"/>
        <v>2013</v>
      </c>
      <c r="HV2" s="48" t="str">
        <f t="shared" si="7"/>
        <v>2011</v>
      </c>
      <c r="HW2" s="48" t="str">
        <f t="shared" si="7"/>
        <v>2012</v>
      </c>
      <c r="HX2" s="48" t="str">
        <f t="shared" si="7"/>
        <v>2013</v>
      </c>
      <c r="HY2" s="48" t="str">
        <f t="shared" si="7"/>
        <v>2011</v>
      </c>
      <c r="HZ2" s="48" t="str">
        <f t="shared" si="7"/>
        <v>2012</v>
      </c>
      <c r="IA2" s="48" t="str">
        <f t="shared" si="7"/>
        <v>2013</v>
      </c>
    </row>
    <row r="3" spans="1:235">
      <c r="A3" t="s">
        <v>277</v>
      </c>
      <c r="B3" t="s">
        <v>986</v>
      </c>
      <c r="C3" t="s">
        <v>987</v>
      </c>
      <c r="D3" t="s">
        <v>988</v>
      </c>
      <c r="E3" t="s">
        <v>989</v>
      </c>
      <c r="F3" t="s">
        <v>990</v>
      </c>
      <c r="G3" t="s">
        <v>991</v>
      </c>
      <c r="H3" t="s">
        <v>992</v>
      </c>
      <c r="I3" t="s">
        <v>993</v>
      </c>
      <c r="J3" t="s">
        <v>994</v>
      </c>
      <c r="K3" t="s">
        <v>995</v>
      </c>
      <c r="L3" t="s">
        <v>996</v>
      </c>
      <c r="M3" t="s">
        <v>997</v>
      </c>
      <c r="N3" t="s">
        <v>998</v>
      </c>
      <c r="O3" t="s">
        <v>999</v>
      </c>
      <c r="P3" t="s">
        <v>1000</v>
      </c>
      <c r="Q3" t="s">
        <v>1001</v>
      </c>
      <c r="R3" t="s">
        <v>1002</v>
      </c>
      <c r="S3" t="s">
        <v>1003</v>
      </c>
      <c r="T3" t="s">
        <v>1004</v>
      </c>
      <c r="U3" t="s">
        <v>1005</v>
      </c>
      <c r="V3" t="s">
        <v>1006</v>
      </c>
      <c r="W3" t="s">
        <v>1007</v>
      </c>
      <c r="X3" t="s">
        <v>1008</v>
      </c>
      <c r="Y3" t="s">
        <v>1009</v>
      </c>
      <c r="Z3" t="s">
        <v>1010</v>
      </c>
      <c r="AA3" t="s">
        <v>1011</v>
      </c>
      <c r="AB3" t="s">
        <v>1012</v>
      </c>
      <c r="AC3" t="s">
        <v>1013</v>
      </c>
      <c r="AD3" t="s">
        <v>1014</v>
      </c>
      <c r="AE3" t="s">
        <v>1015</v>
      </c>
      <c r="AF3" t="s">
        <v>1016</v>
      </c>
      <c r="AG3" t="s">
        <v>1017</v>
      </c>
      <c r="AH3" t="s">
        <v>1018</v>
      </c>
      <c r="AI3" t="s">
        <v>1019</v>
      </c>
      <c r="AJ3" t="s">
        <v>1020</v>
      </c>
      <c r="AK3" t="s">
        <v>1021</v>
      </c>
      <c r="AL3" t="s">
        <v>1022</v>
      </c>
      <c r="AM3" t="s">
        <v>1023</v>
      </c>
      <c r="AN3" t="s">
        <v>1024</v>
      </c>
      <c r="AO3" t="s">
        <v>1025</v>
      </c>
      <c r="AP3" t="s">
        <v>1026</v>
      </c>
      <c r="AQ3" t="s">
        <v>1027</v>
      </c>
      <c r="AR3" t="s">
        <v>1028</v>
      </c>
      <c r="AS3" t="s">
        <v>1029</v>
      </c>
      <c r="AT3" t="s">
        <v>1030</v>
      </c>
      <c r="AU3" t="s">
        <v>1031</v>
      </c>
      <c r="AV3" t="s">
        <v>1032</v>
      </c>
      <c r="AW3" t="s">
        <v>1033</v>
      </c>
      <c r="AX3" t="s">
        <v>1034</v>
      </c>
      <c r="AY3" t="s">
        <v>1035</v>
      </c>
      <c r="AZ3" t="s">
        <v>1036</v>
      </c>
      <c r="BA3" t="s">
        <v>1037</v>
      </c>
      <c r="BB3" t="s">
        <v>1038</v>
      </c>
      <c r="BC3" t="s">
        <v>1039</v>
      </c>
      <c r="BD3" t="s">
        <v>1040</v>
      </c>
      <c r="BE3" t="s">
        <v>1041</v>
      </c>
      <c r="BF3" t="s">
        <v>1042</v>
      </c>
      <c r="BG3" t="s">
        <v>1043</v>
      </c>
      <c r="BH3" t="s">
        <v>1044</v>
      </c>
      <c r="BI3" t="s">
        <v>1045</v>
      </c>
      <c r="BJ3" t="s">
        <v>1046</v>
      </c>
      <c r="BK3" t="s">
        <v>1047</v>
      </c>
      <c r="BL3" t="s">
        <v>1048</v>
      </c>
      <c r="BM3" t="s">
        <v>1049</v>
      </c>
      <c r="BN3" t="s">
        <v>1050</v>
      </c>
      <c r="BO3" t="s">
        <v>1051</v>
      </c>
      <c r="BP3" t="s">
        <v>1052</v>
      </c>
      <c r="BQ3" t="s">
        <v>1053</v>
      </c>
      <c r="BR3" t="s">
        <v>1054</v>
      </c>
      <c r="BS3" t="s">
        <v>1055</v>
      </c>
      <c r="BT3" t="s">
        <v>1056</v>
      </c>
      <c r="BU3" t="s">
        <v>1057</v>
      </c>
      <c r="BV3" t="s">
        <v>1058</v>
      </c>
      <c r="BW3" t="s">
        <v>1059</v>
      </c>
      <c r="BX3" t="s">
        <v>1060</v>
      </c>
      <c r="BY3" t="s">
        <v>1061</v>
      </c>
      <c r="BZ3" t="s">
        <v>1062</v>
      </c>
      <c r="CA3" t="s">
        <v>1063</v>
      </c>
      <c r="CB3" t="s">
        <v>1064</v>
      </c>
      <c r="CC3" t="s">
        <v>1065</v>
      </c>
      <c r="CD3" t="s">
        <v>1066</v>
      </c>
      <c r="CE3" t="s">
        <v>1067</v>
      </c>
      <c r="CF3" t="s">
        <v>1068</v>
      </c>
      <c r="CG3" t="s">
        <v>1069</v>
      </c>
      <c r="CH3" t="s">
        <v>1070</v>
      </c>
      <c r="CI3" t="s">
        <v>1071</v>
      </c>
      <c r="CJ3" t="s">
        <v>1072</v>
      </c>
      <c r="CK3" t="s">
        <v>1073</v>
      </c>
      <c r="CL3" t="s">
        <v>1074</v>
      </c>
      <c r="CM3" t="s">
        <v>1075</v>
      </c>
      <c r="CN3" t="s">
        <v>1076</v>
      </c>
      <c r="CO3" t="s">
        <v>1077</v>
      </c>
      <c r="CP3" t="s">
        <v>1078</v>
      </c>
      <c r="CQ3" t="s">
        <v>1079</v>
      </c>
      <c r="CR3" t="s">
        <v>1080</v>
      </c>
      <c r="CS3" t="s">
        <v>1081</v>
      </c>
      <c r="CT3" t="s">
        <v>1082</v>
      </c>
      <c r="CU3" t="s">
        <v>1083</v>
      </c>
      <c r="CV3" t="s">
        <v>1084</v>
      </c>
      <c r="CW3" t="s">
        <v>1085</v>
      </c>
      <c r="CX3" t="s">
        <v>1086</v>
      </c>
      <c r="CY3" t="s">
        <v>1087</v>
      </c>
      <c r="CZ3" t="s">
        <v>1088</v>
      </c>
      <c r="DA3" t="s">
        <v>1089</v>
      </c>
      <c r="DB3" t="s">
        <v>1090</v>
      </c>
      <c r="DC3" t="s">
        <v>1091</v>
      </c>
      <c r="DD3" t="s">
        <v>1092</v>
      </c>
      <c r="DE3" t="s">
        <v>1093</v>
      </c>
      <c r="DF3" t="s">
        <v>1094</v>
      </c>
      <c r="DG3" t="s">
        <v>1095</v>
      </c>
      <c r="DH3" t="s">
        <v>1096</v>
      </c>
      <c r="DI3" t="s">
        <v>1097</v>
      </c>
      <c r="DJ3" t="s">
        <v>1098</v>
      </c>
      <c r="DK3" t="s">
        <v>1099</v>
      </c>
      <c r="DL3" t="s">
        <v>1100</v>
      </c>
      <c r="DM3" t="s">
        <v>1101</v>
      </c>
      <c r="DN3" t="s">
        <v>1102</v>
      </c>
      <c r="DO3" t="s">
        <v>1103</v>
      </c>
      <c r="DP3" t="s">
        <v>1104</v>
      </c>
      <c r="DQ3" t="s">
        <v>1105</v>
      </c>
      <c r="DR3" t="s">
        <v>1106</v>
      </c>
      <c r="DS3" t="s">
        <v>1107</v>
      </c>
      <c r="DT3" t="s">
        <v>1108</v>
      </c>
      <c r="DU3" t="s">
        <v>1109</v>
      </c>
      <c r="DV3" t="s">
        <v>1110</v>
      </c>
      <c r="DW3" t="s">
        <v>1111</v>
      </c>
      <c r="DX3" t="s">
        <v>1112</v>
      </c>
      <c r="DY3" t="s">
        <v>1113</v>
      </c>
      <c r="DZ3" t="s">
        <v>1114</v>
      </c>
      <c r="EA3" t="s">
        <v>1115</v>
      </c>
      <c r="EB3" t="s">
        <v>1116</v>
      </c>
      <c r="EC3" t="s">
        <v>1117</v>
      </c>
      <c r="ED3" t="s">
        <v>1118</v>
      </c>
      <c r="EE3" t="s">
        <v>1119</v>
      </c>
      <c r="EF3" t="s">
        <v>1120</v>
      </c>
      <c r="EG3" t="s">
        <v>1121</v>
      </c>
      <c r="EH3" t="s">
        <v>1122</v>
      </c>
      <c r="EI3" t="s">
        <v>1123</v>
      </c>
      <c r="EJ3" t="s">
        <v>1124</v>
      </c>
      <c r="EK3" t="s">
        <v>1125</v>
      </c>
      <c r="EL3" t="s">
        <v>1126</v>
      </c>
      <c r="EM3" t="s">
        <v>1127</v>
      </c>
      <c r="EN3" t="s">
        <v>1128</v>
      </c>
      <c r="EO3" t="s">
        <v>1129</v>
      </c>
      <c r="EP3" t="s">
        <v>1130</v>
      </c>
      <c r="EQ3" t="s">
        <v>1131</v>
      </c>
      <c r="ER3" t="s">
        <v>1132</v>
      </c>
      <c r="ES3" t="s">
        <v>1133</v>
      </c>
      <c r="ET3" t="s">
        <v>1134</v>
      </c>
      <c r="EU3" t="s">
        <v>1135</v>
      </c>
      <c r="EV3" t="s">
        <v>1136</v>
      </c>
      <c r="EW3" t="s">
        <v>1137</v>
      </c>
      <c r="EX3" t="s">
        <v>1138</v>
      </c>
      <c r="EY3" t="s">
        <v>1139</v>
      </c>
      <c r="EZ3" t="s">
        <v>1140</v>
      </c>
      <c r="FA3" t="s">
        <v>1141</v>
      </c>
      <c r="FB3" t="s">
        <v>1142</v>
      </c>
      <c r="FC3" t="s">
        <v>1143</v>
      </c>
      <c r="FD3" t="s">
        <v>1144</v>
      </c>
      <c r="FE3" t="s">
        <v>1145</v>
      </c>
      <c r="FF3" t="s">
        <v>1146</v>
      </c>
      <c r="FG3" t="s">
        <v>1147</v>
      </c>
      <c r="FH3" t="s">
        <v>1148</v>
      </c>
      <c r="FI3" t="s">
        <v>1149</v>
      </c>
      <c r="FJ3" t="s">
        <v>1150</v>
      </c>
      <c r="FK3" t="s">
        <v>1151</v>
      </c>
      <c r="FL3" t="s">
        <v>1152</v>
      </c>
      <c r="FM3" t="s">
        <v>1153</v>
      </c>
      <c r="FN3" t="s">
        <v>1154</v>
      </c>
      <c r="FO3" t="s">
        <v>1155</v>
      </c>
      <c r="FP3" t="s">
        <v>1156</v>
      </c>
      <c r="FQ3" t="s">
        <v>1157</v>
      </c>
      <c r="FR3" t="s">
        <v>1158</v>
      </c>
      <c r="FS3" t="s">
        <v>1159</v>
      </c>
      <c r="FT3" t="s">
        <v>1160</v>
      </c>
      <c r="FU3" t="s">
        <v>1161</v>
      </c>
      <c r="FV3" t="s">
        <v>1162</v>
      </c>
      <c r="FW3" t="s">
        <v>1163</v>
      </c>
      <c r="FX3" t="s">
        <v>1164</v>
      </c>
      <c r="FY3" t="s">
        <v>1165</v>
      </c>
      <c r="FZ3" t="s">
        <v>1166</v>
      </c>
      <c r="GA3" t="s">
        <v>1167</v>
      </c>
      <c r="GB3" t="s">
        <v>1168</v>
      </c>
      <c r="GC3" t="s">
        <v>1169</v>
      </c>
      <c r="GD3" t="s">
        <v>1170</v>
      </c>
      <c r="GE3" t="s">
        <v>1171</v>
      </c>
      <c r="GF3" t="s">
        <v>1172</v>
      </c>
      <c r="GG3" t="s">
        <v>1173</v>
      </c>
      <c r="GH3" t="s">
        <v>1174</v>
      </c>
      <c r="GI3" t="s">
        <v>1175</v>
      </c>
      <c r="GJ3" t="s">
        <v>1176</v>
      </c>
      <c r="GK3" t="s">
        <v>1177</v>
      </c>
      <c r="GL3" t="s">
        <v>1178</v>
      </c>
      <c r="GM3" t="s">
        <v>1179</v>
      </c>
      <c r="GN3" t="s">
        <v>1180</v>
      </c>
      <c r="GO3" t="s">
        <v>1181</v>
      </c>
      <c r="GP3" t="s">
        <v>1182</v>
      </c>
      <c r="GQ3" t="s">
        <v>1183</v>
      </c>
      <c r="GR3" t="s">
        <v>1184</v>
      </c>
      <c r="GS3" t="s">
        <v>1185</v>
      </c>
      <c r="GT3" t="s">
        <v>1186</v>
      </c>
      <c r="GU3" t="s">
        <v>1187</v>
      </c>
      <c r="GV3" t="s">
        <v>1188</v>
      </c>
      <c r="GW3" t="s">
        <v>1189</v>
      </c>
      <c r="GX3" t="s">
        <v>1190</v>
      </c>
      <c r="GY3" t="s">
        <v>1191</v>
      </c>
      <c r="GZ3" t="s">
        <v>1192</v>
      </c>
      <c r="HA3" t="s">
        <v>1193</v>
      </c>
      <c r="HB3" t="s">
        <v>1194</v>
      </c>
      <c r="HC3" t="s">
        <v>1195</v>
      </c>
      <c r="HD3" t="s">
        <v>1196</v>
      </c>
      <c r="HE3" t="s">
        <v>1197</v>
      </c>
      <c r="HF3" t="s">
        <v>1198</v>
      </c>
      <c r="HG3" t="s">
        <v>1199</v>
      </c>
      <c r="HH3" t="s">
        <v>1200</v>
      </c>
      <c r="HI3" t="s">
        <v>1201</v>
      </c>
      <c r="HJ3" t="s">
        <v>1202</v>
      </c>
      <c r="HK3" t="s">
        <v>1203</v>
      </c>
      <c r="HL3" t="s">
        <v>1204</v>
      </c>
      <c r="HM3" t="s">
        <v>1205</v>
      </c>
      <c r="HN3" t="s">
        <v>1206</v>
      </c>
      <c r="HO3" t="s">
        <v>1207</v>
      </c>
      <c r="HP3" t="s">
        <v>1208</v>
      </c>
      <c r="HQ3" t="s">
        <v>1209</v>
      </c>
      <c r="HR3" t="s">
        <v>1210</v>
      </c>
      <c r="HS3" t="s">
        <v>1211</v>
      </c>
      <c r="HT3" t="s">
        <v>1212</v>
      </c>
      <c r="HU3" t="s">
        <v>1213</v>
      </c>
      <c r="HV3" t="s">
        <v>1214</v>
      </c>
      <c r="HW3" t="s">
        <v>1215</v>
      </c>
      <c r="HX3" t="s">
        <v>1216</v>
      </c>
      <c r="HY3" t="s">
        <v>1217</v>
      </c>
      <c r="HZ3" t="s">
        <v>1218</v>
      </c>
      <c r="IA3" t="s">
        <v>1219</v>
      </c>
    </row>
    <row r="4" spans="1:235">
      <c r="A4" t="s">
        <v>902</v>
      </c>
      <c r="B4">
        <v>-51</v>
      </c>
      <c r="C4">
        <v>-51</v>
      </c>
      <c r="D4">
        <v>-23</v>
      </c>
      <c r="E4">
        <v>317</v>
      </c>
      <c r="F4">
        <v>263</v>
      </c>
      <c r="G4">
        <v>549</v>
      </c>
      <c r="H4">
        <v>-55</v>
      </c>
      <c r="I4">
        <v>-57</v>
      </c>
      <c r="J4">
        <v>-93</v>
      </c>
      <c r="K4">
        <v>-2</v>
      </c>
      <c r="L4">
        <v>-44</v>
      </c>
      <c r="M4">
        <v>-39</v>
      </c>
      <c r="N4">
        <v>220</v>
      </c>
      <c r="O4">
        <v>164</v>
      </c>
      <c r="P4">
        <v>191</v>
      </c>
      <c r="Q4">
        <v>-7</v>
      </c>
      <c r="R4">
        <v>-26</v>
      </c>
      <c r="S4">
        <v>-63</v>
      </c>
      <c r="T4">
        <v>-9</v>
      </c>
      <c r="U4">
        <v>-20</v>
      </c>
      <c r="V4">
        <v>12</v>
      </c>
      <c r="W4">
        <v>36</v>
      </c>
      <c r="X4">
        <v>-13</v>
      </c>
      <c r="Y4">
        <v>-44</v>
      </c>
      <c r="Z4">
        <v>-9</v>
      </c>
      <c r="AA4">
        <v>-28</v>
      </c>
      <c r="AB4">
        <v>-25</v>
      </c>
      <c r="AC4">
        <v>23</v>
      </c>
      <c r="AD4">
        <v>14</v>
      </c>
      <c r="AE4">
        <v>56</v>
      </c>
      <c r="AF4">
        <v>79</v>
      </c>
      <c r="AG4">
        <v>104</v>
      </c>
      <c r="AH4">
        <v>35</v>
      </c>
      <c r="AI4">
        <v>-47</v>
      </c>
      <c r="AJ4">
        <v>-85</v>
      </c>
      <c r="AK4">
        <v>-117</v>
      </c>
      <c r="AL4">
        <v>-57</v>
      </c>
      <c r="AM4">
        <v>-121</v>
      </c>
      <c r="AN4">
        <v>-102</v>
      </c>
      <c r="AO4">
        <v>-27</v>
      </c>
      <c r="AP4">
        <v>-39</v>
      </c>
      <c r="AQ4">
        <v>-31</v>
      </c>
      <c r="AR4">
        <v>-20</v>
      </c>
      <c r="AS4">
        <v>-25</v>
      </c>
      <c r="AT4">
        <v>-40</v>
      </c>
      <c r="AU4">
        <v>-9</v>
      </c>
      <c r="AV4">
        <v>-1</v>
      </c>
      <c r="AW4">
        <v>-56</v>
      </c>
      <c r="AX4">
        <v>-32</v>
      </c>
      <c r="AY4">
        <v>-39</v>
      </c>
      <c r="AZ4">
        <v>0</v>
      </c>
      <c r="BA4">
        <v>-37</v>
      </c>
      <c r="BB4">
        <v>-52</v>
      </c>
      <c r="BC4">
        <v>-74</v>
      </c>
      <c r="BD4">
        <v>48</v>
      </c>
      <c r="BE4">
        <v>36</v>
      </c>
      <c r="BF4">
        <v>36</v>
      </c>
      <c r="BG4">
        <v>-13</v>
      </c>
      <c r="BH4">
        <v>4</v>
      </c>
      <c r="BI4">
        <v>-9</v>
      </c>
      <c r="BJ4">
        <v>-30</v>
      </c>
      <c r="BK4">
        <v>-31</v>
      </c>
      <c r="BL4">
        <v>-54</v>
      </c>
      <c r="BM4">
        <v>21</v>
      </c>
      <c r="BN4">
        <v>-41</v>
      </c>
      <c r="BO4">
        <v>2</v>
      </c>
      <c r="BP4">
        <v>-3</v>
      </c>
      <c r="BQ4">
        <v>-16</v>
      </c>
      <c r="BR4">
        <v>6</v>
      </c>
      <c r="BS4">
        <v>72</v>
      </c>
      <c r="BT4">
        <v>75</v>
      </c>
      <c r="BU4">
        <v>12</v>
      </c>
      <c r="BV4">
        <v>-60</v>
      </c>
      <c r="BW4">
        <v>-57</v>
      </c>
      <c r="BX4">
        <v>-33</v>
      </c>
      <c r="BY4">
        <v>-22</v>
      </c>
      <c r="BZ4">
        <v>-12</v>
      </c>
      <c r="CA4">
        <v>-27</v>
      </c>
      <c r="CB4">
        <v>-50</v>
      </c>
      <c r="CC4">
        <v>-60</v>
      </c>
      <c r="CD4">
        <v>-38</v>
      </c>
      <c r="CE4">
        <v>-31</v>
      </c>
      <c r="CF4">
        <v>-36</v>
      </c>
      <c r="CG4">
        <v>-35</v>
      </c>
      <c r="CH4">
        <v>82</v>
      </c>
      <c r="CI4">
        <v>59</v>
      </c>
      <c r="CJ4">
        <v>182</v>
      </c>
      <c r="CK4">
        <v>-174</v>
      </c>
      <c r="CL4">
        <v>-166</v>
      </c>
      <c r="CM4">
        <v>-215</v>
      </c>
      <c r="CN4">
        <v>-40</v>
      </c>
      <c r="CO4">
        <v>-19</v>
      </c>
      <c r="CP4">
        <v>-59</v>
      </c>
      <c r="CQ4">
        <v>4</v>
      </c>
      <c r="CR4">
        <v>-6</v>
      </c>
      <c r="CS4">
        <v>-5</v>
      </c>
      <c r="CT4">
        <v>-339</v>
      </c>
      <c r="CU4">
        <v>60</v>
      </c>
      <c r="CV4">
        <v>295</v>
      </c>
      <c r="CW4">
        <v>149</v>
      </c>
      <c r="CX4">
        <v>147</v>
      </c>
      <c r="CY4">
        <v>82</v>
      </c>
      <c r="CZ4">
        <v>-2</v>
      </c>
      <c r="DA4">
        <v>-17</v>
      </c>
      <c r="DB4">
        <v>19</v>
      </c>
      <c r="DC4">
        <v>-32</v>
      </c>
      <c r="DD4">
        <v>-9</v>
      </c>
      <c r="DE4">
        <v>0</v>
      </c>
      <c r="DF4">
        <v>-52</v>
      </c>
      <c r="DG4">
        <v>-77</v>
      </c>
      <c r="DH4">
        <v>-71</v>
      </c>
      <c r="DI4">
        <v>-80</v>
      </c>
      <c r="DJ4">
        <v>-65</v>
      </c>
      <c r="DK4">
        <v>-76</v>
      </c>
      <c r="DL4">
        <v>-39</v>
      </c>
      <c r="DM4">
        <v>-13</v>
      </c>
      <c r="DN4">
        <v>-55</v>
      </c>
      <c r="DO4">
        <v>144</v>
      </c>
      <c r="DP4">
        <v>189</v>
      </c>
      <c r="DQ4">
        <v>-2</v>
      </c>
      <c r="DR4">
        <v>-34</v>
      </c>
      <c r="DS4">
        <v>-54</v>
      </c>
      <c r="DT4">
        <v>21</v>
      </c>
      <c r="DU4">
        <v>-2</v>
      </c>
      <c r="DV4">
        <v>-17</v>
      </c>
      <c r="DW4">
        <v>21</v>
      </c>
      <c r="DX4">
        <v>-51</v>
      </c>
      <c r="DY4">
        <v>26</v>
      </c>
      <c r="DZ4">
        <v>-12</v>
      </c>
      <c r="EA4">
        <v>-9</v>
      </c>
      <c r="EB4">
        <v>-33</v>
      </c>
      <c r="EC4">
        <v>-1</v>
      </c>
      <c r="ED4">
        <v>-29</v>
      </c>
      <c r="EE4">
        <v>-1</v>
      </c>
      <c r="EF4">
        <v>-19</v>
      </c>
      <c r="EG4">
        <v>24</v>
      </c>
      <c r="EH4">
        <v>20</v>
      </c>
      <c r="EI4">
        <v>41</v>
      </c>
      <c r="EJ4">
        <v>-57</v>
      </c>
      <c r="EK4">
        <v>-20</v>
      </c>
      <c r="EL4">
        <v>-68</v>
      </c>
      <c r="EM4">
        <v>-26</v>
      </c>
      <c r="EN4">
        <v>-59</v>
      </c>
      <c r="EO4">
        <v>-40</v>
      </c>
      <c r="EP4">
        <v>-16</v>
      </c>
      <c r="EQ4">
        <v>-56</v>
      </c>
      <c r="ER4">
        <v>-38</v>
      </c>
      <c r="ES4">
        <v>-23</v>
      </c>
      <c r="ET4">
        <v>-15</v>
      </c>
      <c r="EU4">
        <v>19</v>
      </c>
      <c r="EV4">
        <v>8</v>
      </c>
      <c r="EW4">
        <v>24</v>
      </c>
      <c r="EX4">
        <v>5</v>
      </c>
      <c r="EY4">
        <v>365</v>
      </c>
      <c r="EZ4">
        <v>526</v>
      </c>
      <c r="FA4">
        <v>388</v>
      </c>
      <c r="FB4">
        <v>83</v>
      </c>
      <c r="FC4">
        <v>83</v>
      </c>
      <c r="FD4">
        <v>47</v>
      </c>
      <c r="FE4">
        <v>-36</v>
      </c>
      <c r="FF4">
        <v>-68</v>
      </c>
      <c r="FG4">
        <v>5</v>
      </c>
      <c r="FH4">
        <v>-17</v>
      </c>
      <c r="FI4">
        <v>-16</v>
      </c>
      <c r="FJ4">
        <v>-11</v>
      </c>
      <c r="FK4">
        <v>16</v>
      </c>
      <c r="FL4">
        <v>8</v>
      </c>
      <c r="FM4">
        <v>8</v>
      </c>
      <c r="FN4">
        <v>35</v>
      </c>
      <c r="FO4">
        <v>34</v>
      </c>
      <c r="FP4">
        <v>-10</v>
      </c>
      <c r="FQ4">
        <v>55</v>
      </c>
      <c r="FR4">
        <v>24</v>
      </c>
      <c r="FS4">
        <v>-1</v>
      </c>
      <c r="FT4">
        <v>-72</v>
      </c>
      <c r="FU4">
        <v>-78</v>
      </c>
      <c r="FV4">
        <v>-90</v>
      </c>
      <c r="FW4">
        <v>-43</v>
      </c>
      <c r="FX4">
        <v>-25</v>
      </c>
      <c r="FY4">
        <v>10</v>
      </c>
      <c r="FZ4">
        <v>-284</v>
      </c>
      <c r="GA4">
        <v>-371</v>
      </c>
      <c r="GB4">
        <v>-278</v>
      </c>
      <c r="GC4">
        <v>1</v>
      </c>
      <c r="GD4">
        <v>-23</v>
      </c>
      <c r="GE4">
        <v>-36</v>
      </c>
      <c r="GF4">
        <v>15</v>
      </c>
      <c r="GG4">
        <v>1</v>
      </c>
      <c r="GH4">
        <v>-4</v>
      </c>
      <c r="GI4">
        <v>67</v>
      </c>
      <c r="GJ4">
        <v>43</v>
      </c>
      <c r="GK4">
        <v>41</v>
      </c>
      <c r="GL4">
        <v>3</v>
      </c>
      <c r="GM4">
        <v>29</v>
      </c>
      <c r="GN4">
        <v>23</v>
      </c>
      <c r="GO4">
        <v>-32</v>
      </c>
      <c r="GP4">
        <v>-27</v>
      </c>
      <c r="GQ4">
        <v>-46</v>
      </c>
      <c r="GR4">
        <v>37</v>
      </c>
      <c r="GS4">
        <v>75</v>
      </c>
      <c r="GT4">
        <v>44</v>
      </c>
      <c r="GU4">
        <v>155</v>
      </c>
      <c r="GV4">
        <v>167</v>
      </c>
      <c r="GW4">
        <v>124</v>
      </c>
      <c r="GX4">
        <v>-21</v>
      </c>
      <c r="GY4">
        <v>-48</v>
      </c>
      <c r="GZ4">
        <v>-50</v>
      </c>
      <c r="HA4">
        <v>-45</v>
      </c>
      <c r="HB4">
        <v>-52</v>
      </c>
      <c r="HC4">
        <v>-38</v>
      </c>
      <c r="HD4">
        <v>18</v>
      </c>
      <c r="HE4">
        <v>59</v>
      </c>
      <c r="HF4">
        <v>8</v>
      </c>
      <c r="HG4">
        <v>-16</v>
      </c>
      <c r="HH4">
        <v>-10</v>
      </c>
      <c r="HI4">
        <v>-9</v>
      </c>
      <c r="HJ4">
        <v>-17</v>
      </c>
      <c r="HK4">
        <v>-35</v>
      </c>
      <c r="HL4">
        <v>-45</v>
      </c>
      <c r="HM4">
        <v>102</v>
      </c>
      <c r="HN4">
        <v>84</v>
      </c>
      <c r="HO4">
        <v>50</v>
      </c>
      <c r="HP4">
        <v>-51</v>
      </c>
      <c r="HQ4">
        <v>-77</v>
      </c>
      <c r="HR4">
        <v>-83</v>
      </c>
      <c r="HS4">
        <v>28</v>
      </c>
      <c r="HT4">
        <v>-30</v>
      </c>
      <c r="HU4">
        <v>-62</v>
      </c>
      <c r="HV4">
        <v>14</v>
      </c>
      <c r="HW4">
        <v>24</v>
      </c>
      <c r="HX4">
        <v>-4</v>
      </c>
      <c r="HY4">
        <v>-12</v>
      </c>
      <c r="HZ4">
        <v>-1</v>
      </c>
      <c r="IA4">
        <v>-1</v>
      </c>
    </row>
    <row r="5" spans="1:235">
      <c r="A5" t="s">
        <v>903</v>
      </c>
      <c r="B5">
        <v>-50</v>
      </c>
      <c r="C5">
        <v>-88</v>
      </c>
      <c r="D5">
        <v>-126</v>
      </c>
      <c r="E5">
        <v>445</v>
      </c>
      <c r="F5">
        <v>439</v>
      </c>
      <c r="G5">
        <v>672</v>
      </c>
      <c r="H5">
        <v>159</v>
      </c>
      <c r="I5">
        <v>63</v>
      </c>
      <c r="J5">
        <v>43</v>
      </c>
      <c r="K5">
        <v>-26</v>
      </c>
      <c r="L5">
        <v>-56</v>
      </c>
      <c r="M5">
        <v>-113</v>
      </c>
      <c r="N5">
        <v>113</v>
      </c>
      <c r="O5">
        <v>92</v>
      </c>
      <c r="P5">
        <v>69</v>
      </c>
      <c r="Q5">
        <v>-9</v>
      </c>
      <c r="R5">
        <v>-68</v>
      </c>
      <c r="S5">
        <v>-99</v>
      </c>
      <c r="T5">
        <v>-36</v>
      </c>
      <c r="U5">
        <v>-24</v>
      </c>
      <c r="V5">
        <v>-20</v>
      </c>
      <c r="W5">
        <v>-21</v>
      </c>
      <c r="X5">
        <v>-41</v>
      </c>
      <c r="Y5">
        <v>-52</v>
      </c>
      <c r="Z5">
        <v>-32</v>
      </c>
      <c r="AA5">
        <v>-17</v>
      </c>
      <c r="AB5">
        <v>-34</v>
      </c>
      <c r="AC5">
        <v>66</v>
      </c>
      <c r="AD5">
        <v>36</v>
      </c>
      <c r="AE5">
        <v>49</v>
      </c>
      <c r="AF5">
        <v>13</v>
      </c>
      <c r="AG5">
        <v>-43</v>
      </c>
      <c r="AH5">
        <v>-38</v>
      </c>
      <c r="AI5">
        <v>-18</v>
      </c>
      <c r="AJ5">
        <v>3</v>
      </c>
      <c r="AK5">
        <v>-87</v>
      </c>
      <c r="AL5">
        <v>-81</v>
      </c>
      <c r="AM5">
        <v>-114</v>
      </c>
      <c r="AN5">
        <v>-156</v>
      </c>
      <c r="AO5">
        <v>-38</v>
      </c>
      <c r="AP5">
        <v>-30</v>
      </c>
      <c r="AQ5">
        <v>8</v>
      </c>
      <c r="AR5">
        <v>-25</v>
      </c>
      <c r="AS5">
        <v>-3</v>
      </c>
      <c r="AT5">
        <v>7</v>
      </c>
      <c r="AU5">
        <v>-1</v>
      </c>
      <c r="AV5">
        <v>46</v>
      </c>
      <c r="AW5">
        <v>-3</v>
      </c>
      <c r="AX5">
        <v>-4</v>
      </c>
      <c r="AY5">
        <v>-49</v>
      </c>
      <c r="AZ5">
        <v>-7</v>
      </c>
      <c r="BA5">
        <v>-118</v>
      </c>
      <c r="BB5">
        <v>-94</v>
      </c>
      <c r="BC5">
        <v>-151</v>
      </c>
      <c r="BD5">
        <v>54</v>
      </c>
      <c r="BE5">
        <v>27</v>
      </c>
      <c r="BF5">
        <v>9</v>
      </c>
      <c r="BG5">
        <v>9</v>
      </c>
      <c r="BH5">
        <v>29</v>
      </c>
      <c r="BI5">
        <v>38</v>
      </c>
      <c r="BJ5">
        <v>-69</v>
      </c>
      <c r="BK5">
        <v>-44</v>
      </c>
      <c r="BL5">
        <v>-96</v>
      </c>
      <c r="BM5">
        <v>-19</v>
      </c>
      <c r="BN5">
        <v>-38</v>
      </c>
      <c r="BO5">
        <v>-13</v>
      </c>
      <c r="BP5">
        <v>-35</v>
      </c>
      <c r="BQ5">
        <v>-19</v>
      </c>
      <c r="BR5">
        <v>-29</v>
      </c>
      <c r="BS5">
        <v>29</v>
      </c>
      <c r="BT5">
        <v>1</v>
      </c>
      <c r="BU5">
        <v>-60</v>
      </c>
      <c r="BV5">
        <v>-62</v>
      </c>
      <c r="BW5">
        <v>-54</v>
      </c>
      <c r="BX5">
        <v>-50</v>
      </c>
      <c r="BY5">
        <v>-21</v>
      </c>
      <c r="BZ5">
        <v>-3</v>
      </c>
      <c r="CA5">
        <v>-15</v>
      </c>
      <c r="CB5">
        <v>-59</v>
      </c>
      <c r="CC5">
        <v>-25</v>
      </c>
      <c r="CD5">
        <v>30</v>
      </c>
      <c r="CE5">
        <v>-107</v>
      </c>
      <c r="CF5">
        <v>-71</v>
      </c>
      <c r="CG5">
        <v>-100</v>
      </c>
      <c r="CH5">
        <v>11</v>
      </c>
      <c r="CI5">
        <v>12</v>
      </c>
      <c r="CJ5">
        <v>-16</v>
      </c>
      <c r="CK5">
        <v>19</v>
      </c>
      <c r="CL5">
        <v>-19</v>
      </c>
      <c r="CM5">
        <v>241</v>
      </c>
      <c r="CN5">
        <v>-13</v>
      </c>
      <c r="CO5">
        <v>-22</v>
      </c>
      <c r="CP5">
        <v>-62</v>
      </c>
      <c r="CQ5">
        <v>-20</v>
      </c>
      <c r="CR5">
        <v>6</v>
      </c>
      <c r="CS5">
        <v>-22</v>
      </c>
      <c r="CT5">
        <v>754</v>
      </c>
      <c r="CU5">
        <v>1146</v>
      </c>
      <c r="CV5">
        <v>1470</v>
      </c>
      <c r="CW5">
        <v>17</v>
      </c>
      <c r="CX5">
        <v>88</v>
      </c>
      <c r="CY5">
        <v>11</v>
      </c>
      <c r="CZ5">
        <v>2</v>
      </c>
      <c r="DA5">
        <v>23</v>
      </c>
      <c r="DB5">
        <v>-19</v>
      </c>
      <c r="DC5">
        <v>-61</v>
      </c>
      <c r="DD5">
        <v>20</v>
      </c>
      <c r="DE5">
        <v>84</v>
      </c>
      <c r="DF5">
        <v>-42</v>
      </c>
      <c r="DG5">
        <v>-83</v>
      </c>
      <c r="DH5">
        <v>-126</v>
      </c>
      <c r="DI5">
        <v>-91</v>
      </c>
      <c r="DJ5">
        <v>-71</v>
      </c>
      <c r="DK5">
        <v>-125</v>
      </c>
      <c r="DL5">
        <v>-16</v>
      </c>
      <c r="DM5">
        <v>-16</v>
      </c>
      <c r="DN5">
        <v>-34</v>
      </c>
      <c r="DO5">
        <v>4</v>
      </c>
      <c r="DP5">
        <v>-19</v>
      </c>
      <c r="DQ5">
        <v>-45</v>
      </c>
      <c r="DR5">
        <v>42</v>
      </c>
      <c r="DS5">
        <v>2</v>
      </c>
      <c r="DT5">
        <v>3</v>
      </c>
      <c r="DU5">
        <v>2</v>
      </c>
      <c r="DV5">
        <v>-13</v>
      </c>
      <c r="DW5">
        <v>-9</v>
      </c>
      <c r="DX5">
        <v>-71</v>
      </c>
      <c r="DY5">
        <v>-52</v>
      </c>
      <c r="DZ5">
        <v>-64</v>
      </c>
      <c r="EA5">
        <v>-17</v>
      </c>
      <c r="EB5">
        <v>-17</v>
      </c>
      <c r="EC5">
        <v>-13</v>
      </c>
      <c r="ED5">
        <v>-43</v>
      </c>
      <c r="EE5">
        <v>12</v>
      </c>
      <c r="EF5">
        <v>-24</v>
      </c>
      <c r="EG5">
        <v>-7</v>
      </c>
      <c r="EH5">
        <v>-7</v>
      </c>
      <c r="EI5">
        <v>2</v>
      </c>
      <c r="EJ5">
        <v>-33</v>
      </c>
      <c r="EK5">
        <v>-22</v>
      </c>
      <c r="EL5">
        <v>-21</v>
      </c>
      <c r="EM5">
        <v>-18</v>
      </c>
      <c r="EN5">
        <v>-67</v>
      </c>
      <c r="EO5">
        <v>-43</v>
      </c>
      <c r="EP5">
        <v>-29</v>
      </c>
      <c r="EQ5">
        <v>-57</v>
      </c>
      <c r="ER5">
        <v>-57</v>
      </c>
      <c r="ES5">
        <v>-47</v>
      </c>
      <c r="ET5">
        <v>6</v>
      </c>
      <c r="EU5">
        <v>-42</v>
      </c>
      <c r="EV5">
        <v>19</v>
      </c>
      <c r="EW5">
        <v>4</v>
      </c>
      <c r="EX5">
        <v>-17</v>
      </c>
      <c r="EY5">
        <v>532</v>
      </c>
      <c r="EZ5">
        <v>651</v>
      </c>
      <c r="FA5">
        <v>368</v>
      </c>
      <c r="FB5">
        <v>16</v>
      </c>
      <c r="FC5">
        <v>-45</v>
      </c>
      <c r="FD5">
        <v>-25</v>
      </c>
      <c r="FE5">
        <v>34</v>
      </c>
      <c r="FF5">
        <v>-24</v>
      </c>
      <c r="FG5">
        <v>15</v>
      </c>
      <c r="FH5">
        <v>-114</v>
      </c>
      <c r="FI5">
        <v>-68</v>
      </c>
      <c r="FJ5">
        <v>-73</v>
      </c>
      <c r="FK5">
        <v>1</v>
      </c>
      <c r="FL5">
        <v>1</v>
      </c>
      <c r="FM5">
        <v>2</v>
      </c>
      <c r="FN5">
        <v>56</v>
      </c>
      <c r="FO5">
        <v>40</v>
      </c>
      <c r="FP5">
        <v>44</v>
      </c>
      <c r="FQ5">
        <v>18</v>
      </c>
      <c r="FR5">
        <v>24</v>
      </c>
      <c r="FS5">
        <v>12</v>
      </c>
      <c r="FT5">
        <v>-110</v>
      </c>
      <c r="FU5">
        <v>-175</v>
      </c>
      <c r="FV5">
        <v>-156</v>
      </c>
      <c r="FW5">
        <v>-34</v>
      </c>
      <c r="FX5">
        <v>-34</v>
      </c>
      <c r="FY5">
        <v>-26</v>
      </c>
      <c r="FZ5">
        <v>-395</v>
      </c>
      <c r="GA5">
        <v>-543</v>
      </c>
      <c r="GB5">
        <v>-381</v>
      </c>
      <c r="GC5">
        <v>-30</v>
      </c>
      <c r="GD5">
        <v>-51</v>
      </c>
      <c r="GE5">
        <v>-17</v>
      </c>
      <c r="GF5">
        <v>11</v>
      </c>
      <c r="GG5">
        <v>-14</v>
      </c>
      <c r="GH5">
        <v>-13</v>
      </c>
      <c r="GI5">
        <v>-11</v>
      </c>
      <c r="GJ5">
        <v>-16</v>
      </c>
      <c r="GK5">
        <v>-15</v>
      </c>
      <c r="GL5">
        <v>-3</v>
      </c>
      <c r="GM5">
        <v>10</v>
      </c>
      <c r="GN5">
        <v>2</v>
      </c>
      <c r="GO5">
        <v>-73</v>
      </c>
      <c r="GP5">
        <v>-60</v>
      </c>
      <c r="GQ5">
        <v>-61</v>
      </c>
      <c r="GR5">
        <v>-31</v>
      </c>
      <c r="GS5">
        <v>-33</v>
      </c>
      <c r="GT5">
        <v>-44</v>
      </c>
      <c r="GU5">
        <v>-28</v>
      </c>
      <c r="GV5">
        <v>-57</v>
      </c>
      <c r="GW5">
        <v>-42</v>
      </c>
      <c r="GX5">
        <v>-33</v>
      </c>
      <c r="GY5">
        <v>-52</v>
      </c>
      <c r="GZ5">
        <v>-75</v>
      </c>
      <c r="HA5">
        <v>-54</v>
      </c>
      <c r="HB5">
        <v>-38</v>
      </c>
      <c r="HC5">
        <v>-41</v>
      </c>
      <c r="HD5">
        <v>83</v>
      </c>
      <c r="HE5">
        <v>72</v>
      </c>
      <c r="HF5">
        <v>43</v>
      </c>
      <c r="HG5">
        <v>-13</v>
      </c>
      <c r="HH5">
        <v>-28</v>
      </c>
      <c r="HI5">
        <v>-30</v>
      </c>
      <c r="HJ5">
        <v>-42</v>
      </c>
      <c r="HK5">
        <v>-81</v>
      </c>
      <c r="HL5">
        <v>-27</v>
      </c>
      <c r="HM5">
        <v>-21</v>
      </c>
      <c r="HN5">
        <v>-24</v>
      </c>
      <c r="HO5">
        <v>-15</v>
      </c>
      <c r="HP5">
        <v>-96</v>
      </c>
      <c r="HQ5">
        <v>-96</v>
      </c>
      <c r="HR5">
        <v>-113</v>
      </c>
      <c r="HS5">
        <v>-24</v>
      </c>
      <c r="HT5">
        <v>-14</v>
      </c>
      <c r="HU5">
        <v>-63</v>
      </c>
      <c r="HV5">
        <v>-23</v>
      </c>
      <c r="HW5">
        <v>-47</v>
      </c>
      <c r="HX5">
        <v>-16</v>
      </c>
      <c r="HY5">
        <v>-34</v>
      </c>
      <c r="HZ5">
        <v>-7</v>
      </c>
      <c r="IA5">
        <v>-2</v>
      </c>
    </row>
    <row r="6" spans="1:235">
      <c r="A6" t="s">
        <v>904</v>
      </c>
      <c r="B6">
        <v>-73</v>
      </c>
      <c r="C6">
        <v>-147</v>
      </c>
      <c r="D6">
        <v>-104</v>
      </c>
      <c r="E6">
        <v>484</v>
      </c>
      <c r="F6">
        <v>473</v>
      </c>
      <c r="G6">
        <v>632</v>
      </c>
      <c r="H6">
        <v>65</v>
      </c>
      <c r="I6">
        <v>20</v>
      </c>
      <c r="J6">
        <v>-41</v>
      </c>
      <c r="K6">
        <v>-92</v>
      </c>
      <c r="L6">
        <v>-28</v>
      </c>
      <c r="M6">
        <v>-61</v>
      </c>
      <c r="N6">
        <v>69</v>
      </c>
      <c r="O6">
        <v>47</v>
      </c>
      <c r="P6">
        <v>55</v>
      </c>
      <c r="Q6">
        <v>5</v>
      </c>
      <c r="R6">
        <v>-55</v>
      </c>
      <c r="S6">
        <v>-86</v>
      </c>
      <c r="T6">
        <v>-38</v>
      </c>
      <c r="U6">
        <v>-47</v>
      </c>
      <c r="V6">
        <v>-56</v>
      </c>
      <c r="W6">
        <v>-59</v>
      </c>
      <c r="X6">
        <v>-40</v>
      </c>
      <c r="Y6">
        <v>-90</v>
      </c>
      <c r="Z6">
        <v>-55</v>
      </c>
      <c r="AA6">
        <v>-22</v>
      </c>
      <c r="AB6">
        <v>-32</v>
      </c>
      <c r="AC6">
        <v>86</v>
      </c>
      <c r="AD6">
        <v>23</v>
      </c>
      <c r="AE6">
        <v>36</v>
      </c>
      <c r="AF6">
        <v>-26</v>
      </c>
      <c r="AG6">
        <v>-58</v>
      </c>
      <c r="AH6">
        <v>-59</v>
      </c>
      <c r="AI6">
        <v>-18</v>
      </c>
      <c r="AJ6">
        <v>-57</v>
      </c>
      <c r="AK6">
        <v>-40</v>
      </c>
      <c r="AL6">
        <v>-55</v>
      </c>
      <c r="AM6">
        <v>-105</v>
      </c>
      <c r="AN6">
        <v>-111</v>
      </c>
      <c r="AO6">
        <v>-11</v>
      </c>
      <c r="AP6">
        <v>-35</v>
      </c>
      <c r="AQ6">
        <v>-5</v>
      </c>
      <c r="AR6">
        <v>-19</v>
      </c>
      <c r="AS6">
        <v>3</v>
      </c>
      <c r="AT6">
        <v>-4</v>
      </c>
      <c r="AU6">
        <v>21</v>
      </c>
      <c r="AV6">
        <v>-9</v>
      </c>
      <c r="AW6">
        <v>-13</v>
      </c>
      <c r="AX6">
        <v>-6</v>
      </c>
      <c r="AY6">
        <v>-27</v>
      </c>
      <c r="AZ6">
        <v>-26</v>
      </c>
      <c r="BA6">
        <v>-67</v>
      </c>
      <c r="BB6">
        <v>-128</v>
      </c>
      <c r="BC6">
        <v>-143</v>
      </c>
      <c r="BD6">
        <v>27</v>
      </c>
      <c r="BE6">
        <v>27</v>
      </c>
      <c r="BF6">
        <v>3</v>
      </c>
      <c r="BG6">
        <v>19</v>
      </c>
      <c r="BH6">
        <v>15</v>
      </c>
      <c r="BI6">
        <v>41</v>
      </c>
      <c r="BJ6">
        <v>-34</v>
      </c>
      <c r="BK6">
        <v>-101</v>
      </c>
      <c r="BL6">
        <v>-85</v>
      </c>
      <c r="BM6">
        <v>-24</v>
      </c>
      <c r="BN6">
        <v>-45</v>
      </c>
      <c r="BO6">
        <v>-68</v>
      </c>
      <c r="BP6">
        <v>-20</v>
      </c>
      <c r="BQ6">
        <v>-41</v>
      </c>
      <c r="BR6">
        <v>-34</v>
      </c>
      <c r="BS6">
        <v>6</v>
      </c>
      <c r="BT6">
        <v>24</v>
      </c>
      <c r="BU6">
        <v>-70</v>
      </c>
      <c r="BV6">
        <v>-79</v>
      </c>
      <c r="BW6">
        <v>-57</v>
      </c>
      <c r="BX6">
        <v>-33</v>
      </c>
      <c r="BY6">
        <v>-40</v>
      </c>
      <c r="BZ6">
        <v>-26</v>
      </c>
      <c r="CA6">
        <v>-21</v>
      </c>
      <c r="CB6">
        <v>-13</v>
      </c>
      <c r="CC6">
        <v>-34</v>
      </c>
      <c r="CD6">
        <v>-26</v>
      </c>
      <c r="CE6">
        <v>-83</v>
      </c>
      <c r="CF6">
        <v>-116</v>
      </c>
      <c r="CG6">
        <v>-104</v>
      </c>
      <c r="CH6">
        <v>-4</v>
      </c>
      <c r="CI6">
        <v>-22</v>
      </c>
      <c r="CJ6">
        <v>-1</v>
      </c>
      <c r="CK6">
        <v>47</v>
      </c>
      <c r="CL6">
        <v>104</v>
      </c>
      <c r="CM6">
        <v>370</v>
      </c>
      <c r="CN6">
        <v>-31</v>
      </c>
      <c r="CO6">
        <v>-24</v>
      </c>
      <c r="CP6">
        <v>-36</v>
      </c>
      <c r="CQ6">
        <v>-3</v>
      </c>
      <c r="CR6">
        <v>-7</v>
      </c>
      <c r="CS6">
        <v>-1</v>
      </c>
      <c r="CT6">
        <v>862</v>
      </c>
      <c r="CU6">
        <v>1677</v>
      </c>
      <c r="CV6">
        <v>1792</v>
      </c>
      <c r="CW6">
        <v>21</v>
      </c>
      <c r="CX6">
        <v>-19</v>
      </c>
      <c r="CY6">
        <v>-69</v>
      </c>
      <c r="CZ6">
        <v>13</v>
      </c>
      <c r="DA6">
        <v>5</v>
      </c>
      <c r="DB6">
        <v>-37</v>
      </c>
      <c r="DC6">
        <v>1</v>
      </c>
      <c r="DD6">
        <v>64</v>
      </c>
      <c r="DE6">
        <v>28</v>
      </c>
      <c r="DF6">
        <v>-51</v>
      </c>
      <c r="DG6">
        <v>-72</v>
      </c>
      <c r="DH6">
        <v>-112</v>
      </c>
      <c r="DI6">
        <v>-136</v>
      </c>
      <c r="DJ6">
        <v>-108</v>
      </c>
      <c r="DK6">
        <v>-125</v>
      </c>
      <c r="DL6">
        <v>-6</v>
      </c>
      <c r="DM6">
        <v>0</v>
      </c>
      <c r="DN6">
        <v>-28</v>
      </c>
      <c r="DO6">
        <v>-31</v>
      </c>
      <c r="DP6">
        <v>-23</v>
      </c>
      <c r="DQ6">
        <v>-28</v>
      </c>
      <c r="DR6">
        <v>-30</v>
      </c>
      <c r="DS6">
        <v>-71</v>
      </c>
      <c r="DT6">
        <v>11</v>
      </c>
      <c r="DU6">
        <v>14</v>
      </c>
      <c r="DV6">
        <v>-32</v>
      </c>
      <c r="DW6">
        <v>1</v>
      </c>
      <c r="DX6">
        <v>-71</v>
      </c>
      <c r="DY6">
        <v>-64</v>
      </c>
      <c r="DZ6">
        <v>-41</v>
      </c>
      <c r="EA6">
        <v>0</v>
      </c>
      <c r="EB6">
        <v>19</v>
      </c>
      <c r="EC6">
        <v>-9</v>
      </c>
      <c r="ED6">
        <v>-15</v>
      </c>
      <c r="EE6">
        <v>19</v>
      </c>
      <c r="EF6">
        <v>-36</v>
      </c>
      <c r="EG6">
        <v>4</v>
      </c>
      <c r="EH6">
        <v>-2</v>
      </c>
      <c r="EI6">
        <v>5</v>
      </c>
      <c r="EJ6">
        <v>7</v>
      </c>
      <c r="EK6">
        <v>28</v>
      </c>
      <c r="EL6">
        <v>4</v>
      </c>
      <c r="EM6">
        <v>-28</v>
      </c>
      <c r="EN6">
        <v>-43</v>
      </c>
      <c r="EO6">
        <v>-61</v>
      </c>
      <c r="EP6">
        <v>-39</v>
      </c>
      <c r="EQ6">
        <v>-24</v>
      </c>
      <c r="ER6">
        <v>-58</v>
      </c>
      <c r="ES6">
        <v>-16</v>
      </c>
      <c r="ET6">
        <v>-23</v>
      </c>
      <c r="EU6">
        <v>-6</v>
      </c>
      <c r="EV6">
        <v>-40</v>
      </c>
      <c r="EW6">
        <v>-25</v>
      </c>
      <c r="EX6">
        <v>-28</v>
      </c>
      <c r="EY6">
        <v>347</v>
      </c>
      <c r="EZ6">
        <v>467</v>
      </c>
      <c r="FA6">
        <v>250</v>
      </c>
      <c r="FB6">
        <v>-8</v>
      </c>
      <c r="FC6">
        <v>-54</v>
      </c>
      <c r="FD6">
        <v>-46</v>
      </c>
      <c r="FE6">
        <v>16</v>
      </c>
      <c r="FF6">
        <v>-8</v>
      </c>
      <c r="FG6">
        <v>-18</v>
      </c>
      <c r="FH6">
        <v>-104</v>
      </c>
      <c r="FI6">
        <v>-106</v>
      </c>
      <c r="FJ6">
        <v>-130</v>
      </c>
      <c r="FK6">
        <v>13</v>
      </c>
      <c r="FL6">
        <v>7</v>
      </c>
      <c r="FM6">
        <v>-8</v>
      </c>
      <c r="FN6">
        <v>51</v>
      </c>
      <c r="FO6">
        <v>39</v>
      </c>
      <c r="FP6">
        <v>-6</v>
      </c>
      <c r="FQ6">
        <v>41</v>
      </c>
      <c r="FR6">
        <v>3</v>
      </c>
      <c r="FS6">
        <v>29</v>
      </c>
      <c r="FT6">
        <v>-83</v>
      </c>
      <c r="FU6">
        <v>-128</v>
      </c>
      <c r="FV6">
        <v>-141</v>
      </c>
      <c r="FW6">
        <v>-46</v>
      </c>
      <c r="FX6">
        <v>-15</v>
      </c>
      <c r="FY6">
        <v>-27</v>
      </c>
      <c r="FZ6">
        <v>-358</v>
      </c>
      <c r="GA6">
        <v>-469</v>
      </c>
      <c r="GB6">
        <v>-399</v>
      </c>
      <c r="GC6">
        <v>-38</v>
      </c>
      <c r="GD6">
        <v>-55</v>
      </c>
      <c r="GE6">
        <v>-43</v>
      </c>
      <c r="GF6">
        <v>-12</v>
      </c>
      <c r="GG6">
        <v>10</v>
      </c>
      <c r="GH6">
        <v>6</v>
      </c>
      <c r="GI6">
        <v>4</v>
      </c>
      <c r="GJ6">
        <v>-39</v>
      </c>
      <c r="GK6">
        <v>-38</v>
      </c>
      <c r="GL6">
        <v>2</v>
      </c>
      <c r="GM6">
        <v>-6</v>
      </c>
      <c r="GN6">
        <v>-11</v>
      </c>
      <c r="GO6">
        <v>-51</v>
      </c>
      <c r="GP6">
        <v>-90</v>
      </c>
      <c r="GQ6">
        <v>-77</v>
      </c>
      <c r="GR6">
        <v>-36</v>
      </c>
      <c r="GS6">
        <v>-35</v>
      </c>
      <c r="GT6">
        <v>-19</v>
      </c>
      <c r="GU6">
        <v>-30</v>
      </c>
      <c r="GV6">
        <v>-48</v>
      </c>
      <c r="GW6">
        <v>-42</v>
      </c>
      <c r="GX6">
        <v>-26</v>
      </c>
      <c r="GY6">
        <v>-67</v>
      </c>
      <c r="GZ6">
        <v>-52</v>
      </c>
      <c r="HA6">
        <v>-33</v>
      </c>
      <c r="HB6">
        <v>-47</v>
      </c>
      <c r="HC6">
        <v>-25</v>
      </c>
      <c r="HD6">
        <v>105</v>
      </c>
      <c r="HE6">
        <v>103</v>
      </c>
      <c r="HF6">
        <v>76</v>
      </c>
      <c r="HG6">
        <v>-17</v>
      </c>
      <c r="HH6">
        <v>-25</v>
      </c>
      <c r="HI6">
        <v>-25</v>
      </c>
      <c r="HJ6">
        <v>-42</v>
      </c>
      <c r="HK6">
        <v>-69</v>
      </c>
      <c r="HL6">
        <v>-52</v>
      </c>
      <c r="HM6">
        <v>7</v>
      </c>
      <c r="HN6">
        <v>13</v>
      </c>
      <c r="HO6">
        <v>36</v>
      </c>
      <c r="HP6">
        <v>-70</v>
      </c>
      <c r="HQ6">
        <v>-100</v>
      </c>
      <c r="HR6">
        <v>-114</v>
      </c>
      <c r="HS6">
        <v>-8</v>
      </c>
      <c r="HT6">
        <v>-70</v>
      </c>
      <c r="HU6">
        <v>-58</v>
      </c>
      <c r="HV6">
        <v>-55</v>
      </c>
      <c r="HW6">
        <v>-11</v>
      </c>
      <c r="HX6">
        <v>-36</v>
      </c>
      <c r="HY6">
        <v>-6</v>
      </c>
      <c r="HZ6">
        <v>-11</v>
      </c>
      <c r="IA6">
        <v>-24</v>
      </c>
    </row>
    <row r="7" spans="1:235">
      <c r="A7" t="s">
        <v>905</v>
      </c>
      <c r="B7">
        <v>-29</v>
      </c>
      <c r="C7">
        <v>-91</v>
      </c>
      <c r="D7">
        <v>-121</v>
      </c>
      <c r="E7">
        <v>535</v>
      </c>
      <c r="F7">
        <v>476</v>
      </c>
      <c r="G7">
        <v>662</v>
      </c>
      <c r="H7">
        <v>-22</v>
      </c>
      <c r="I7">
        <v>-30</v>
      </c>
      <c r="J7">
        <v>-97</v>
      </c>
      <c r="K7">
        <v>-84</v>
      </c>
      <c r="L7">
        <v>-57</v>
      </c>
      <c r="M7">
        <v>-116</v>
      </c>
      <c r="N7">
        <v>74</v>
      </c>
      <c r="O7">
        <v>123</v>
      </c>
      <c r="P7">
        <v>41</v>
      </c>
      <c r="Q7">
        <v>-36</v>
      </c>
      <c r="R7">
        <v>-57</v>
      </c>
      <c r="S7">
        <v>-69</v>
      </c>
      <c r="T7">
        <v>-71</v>
      </c>
      <c r="U7">
        <v>-40</v>
      </c>
      <c r="V7">
        <v>-66</v>
      </c>
      <c r="W7">
        <v>-57</v>
      </c>
      <c r="X7">
        <v>-66</v>
      </c>
      <c r="Y7">
        <v>-102</v>
      </c>
      <c r="Z7">
        <v>-30</v>
      </c>
      <c r="AA7">
        <v>-29</v>
      </c>
      <c r="AB7">
        <v>-36</v>
      </c>
      <c r="AC7">
        <v>69</v>
      </c>
      <c r="AD7">
        <v>37</v>
      </c>
      <c r="AE7">
        <v>53</v>
      </c>
      <c r="AF7">
        <v>-60</v>
      </c>
      <c r="AG7">
        <v>-44</v>
      </c>
      <c r="AH7">
        <v>-108</v>
      </c>
      <c r="AI7">
        <v>2</v>
      </c>
      <c r="AJ7">
        <v>-3</v>
      </c>
      <c r="AK7">
        <v>-56</v>
      </c>
      <c r="AL7">
        <v>-92</v>
      </c>
      <c r="AM7">
        <v>-94</v>
      </c>
      <c r="AN7">
        <v>-149</v>
      </c>
      <c r="AO7">
        <v>-22</v>
      </c>
      <c r="AP7">
        <v>-30</v>
      </c>
      <c r="AQ7">
        <v>-17</v>
      </c>
      <c r="AR7">
        <v>41</v>
      </c>
      <c r="AS7">
        <v>31</v>
      </c>
      <c r="AT7">
        <v>16</v>
      </c>
      <c r="AU7">
        <v>-12</v>
      </c>
      <c r="AV7">
        <v>11</v>
      </c>
      <c r="AW7">
        <v>-30</v>
      </c>
      <c r="AX7">
        <v>-9</v>
      </c>
      <c r="AY7">
        <v>-5</v>
      </c>
      <c r="AZ7">
        <v>-12</v>
      </c>
      <c r="BA7">
        <v>-50</v>
      </c>
      <c r="BB7">
        <v>-111</v>
      </c>
      <c r="BC7">
        <v>-106</v>
      </c>
      <c r="BD7">
        <v>37</v>
      </c>
      <c r="BE7">
        <v>10</v>
      </c>
      <c r="BF7">
        <v>5</v>
      </c>
      <c r="BG7">
        <v>17</v>
      </c>
      <c r="BH7">
        <v>32</v>
      </c>
      <c r="BI7">
        <v>25</v>
      </c>
      <c r="BJ7">
        <v>-33</v>
      </c>
      <c r="BK7">
        <v>-51</v>
      </c>
      <c r="BL7">
        <v>-66</v>
      </c>
      <c r="BM7">
        <v>-27</v>
      </c>
      <c r="BN7">
        <v>-56</v>
      </c>
      <c r="BO7">
        <v>32</v>
      </c>
      <c r="BP7">
        <v>-31</v>
      </c>
      <c r="BQ7">
        <v>-45</v>
      </c>
      <c r="BR7">
        <v>-26</v>
      </c>
      <c r="BS7">
        <v>3</v>
      </c>
      <c r="BT7">
        <v>-18</v>
      </c>
      <c r="BU7">
        <v>-57</v>
      </c>
      <c r="BV7">
        <v>-51</v>
      </c>
      <c r="BW7">
        <v>-81</v>
      </c>
      <c r="BX7">
        <v>-49</v>
      </c>
      <c r="BY7">
        <v>-29</v>
      </c>
      <c r="BZ7">
        <v>-1</v>
      </c>
      <c r="CA7">
        <v>-19</v>
      </c>
      <c r="CB7">
        <v>-95</v>
      </c>
      <c r="CC7">
        <v>-52</v>
      </c>
      <c r="CD7">
        <v>28</v>
      </c>
      <c r="CE7">
        <v>-103</v>
      </c>
      <c r="CF7">
        <v>-89</v>
      </c>
      <c r="CG7">
        <v>-69</v>
      </c>
      <c r="CH7">
        <v>-31</v>
      </c>
      <c r="CI7">
        <v>-11</v>
      </c>
      <c r="CJ7">
        <v>1</v>
      </c>
      <c r="CK7">
        <v>62</v>
      </c>
      <c r="CL7">
        <v>62</v>
      </c>
      <c r="CM7">
        <v>398</v>
      </c>
      <c r="CN7">
        <v>-20</v>
      </c>
      <c r="CO7">
        <v>-43</v>
      </c>
      <c r="CP7">
        <v>-38</v>
      </c>
      <c r="CQ7">
        <v>0</v>
      </c>
      <c r="CR7">
        <v>-19</v>
      </c>
      <c r="CS7">
        <v>-14</v>
      </c>
      <c r="CT7">
        <v>1018</v>
      </c>
      <c r="CU7">
        <v>1505</v>
      </c>
      <c r="CV7">
        <v>2001</v>
      </c>
      <c r="CW7">
        <v>14</v>
      </c>
      <c r="CX7">
        <v>21</v>
      </c>
      <c r="CY7">
        <v>-59</v>
      </c>
      <c r="CZ7">
        <v>9</v>
      </c>
      <c r="DA7">
        <v>4</v>
      </c>
      <c r="DB7">
        <v>13</v>
      </c>
      <c r="DC7">
        <v>-37</v>
      </c>
      <c r="DD7">
        <v>71</v>
      </c>
      <c r="DE7">
        <v>53</v>
      </c>
      <c r="DF7">
        <v>-50</v>
      </c>
      <c r="DG7">
        <v>-86</v>
      </c>
      <c r="DH7">
        <v>-68</v>
      </c>
      <c r="DI7">
        <v>-81</v>
      </c>
      <c r="DJ7">
        <v>-104</v>
      </c>
      <c r="DK7">
        <v>-153</v>
      </c>
      <c r="DL7">
        <v>8</v>
      </c>
      <c r="DM7">
        <v>-16</v>
      </c>
      <c r="DN7">
        <v>-24</v>
      </c>
      <c r="DO7">
        <v>-14</v>
      </c>
      <c r="DP7">
        <v>-34</v>
      </c>
      <c r="DQ7">
        <v>-85</v>
      </c>
      <c r="DR7">
        <v>-62</v>
      </c>
      <c r="DS7">
        <v>-60</v>
      </c>
      <c r="DT7">
        <v>-48</v>
      </c>
      <c r="DU7">
        <v>5</v>
      </c>
      <c r="DV7">
        <v>-4</v>
      </c>
      <c r="DW7">
        <v>-12</v>
      </c>
      <c r="DX7">
        <v>-55</v>
      </c>
      <c r="DY7">
        <v>-53</v>
      </c>
      <c r="DZ7">
        <v>-14</v>
      </c>
      <c r="EA7">
        <v>0</v>
      </c>
      <c r="EB7">
        <v>-20</v>
      </c>
      <c r="EC7">
        <v>-31</v>
      </c>
      <c r="ED7">
        <v>44</v>
      </c>
      <c r="EE7">
        <v>51</v>
      </c>
      <c r="EF7">
        <v>-48</v>
      </c>
      <c r="EG7">
        <v>0</v>
      </c>
      <c r="EH7">
        <v>-19</v>
      </c>
      <c r="EI7">
        <v>-28</v>
      </c>
      <c r="EJ7">
        <v>28</v>
      </c>
      <c r="EK7">
        <v>16</v>
      </c>
      <c r="EL7">
        <v>8</v>
      </c>
      <c r="EM7">
        <v>-25</v>
      </c>
      <c r="EN7">
        <v>-32</v>
      </c>
      <c r="EO7">
        <v>-46</v>
      </c>
      <c r="EP7">
        <v>-25</v>
      </c>
      <c r="EQ7">
        <v>-30</v>
      </c>
      <c r="ER7">
        <v>-22</v>
      </c>
      <c r="ES7">
        <v>-22</v>
      </c>
      <c r="ET7">
        <v>2</v>
      </c>
      <c r="EU7">
        <v>-18</v>
      </c>
      <c r="EV7">
        <v>-49</v>
      </c>
      <c r="EW7">
        <v>-55</v>
      </c>
      <c r="EX7">
        <v>-109</v>
      </c>
      <c r="EY7">
        <v>161</v>
      </c>
      <c r="EZ7">
        <v>189</v>
      </c>
      <c r="FA7">
        <v>40</v>
      </c>
      <c r="FB7">
        <v>28</v>
      </c>
      <c r="FC7">
        <v>-54</v>
      </c>
      <c r="FD7">
        <v>-34</v>
      </c>
      <c r="FE7">
        <v>8</v>
      </c>
      <c r="FF7">
        <v>26</v>
      </c>
      <c r="FG7">
        <v>1</v>
      </c>
      <c r="FH7">
        <v>-97</v>
      </c>
      <c r="FI7">
        <v>-69</v>
      </c>
      <c r="FJ7">
        <v>-126</v>
      </c>
      <c r="FK7">
        <v>8</v>
      </c>
      <c r="FL7">
        <v>-15</v>
      </c>
      <c r="FM7">
        <v>1</v>
      </c>
      <c r="FN7">
        <v>43</v>
      </c>
      <c r="FO7">
        <v>65</v>
      </c>
      <c r="FP7">
        <v>2</v>
      </c>
      <c r="FQ7">
        <v>28</v>
      </c>
      <c r="FR7">
        <v>23</v>
      </c>
      <c r="FS7">
        <v>-3</v>
      </c>
      <c r="FT7">
        <v>-45</v>
      </c>
      <c r="FU7">
        <v>-33</v>
      </c>
      <c r="FV7">
        <v>-98</v>
      </c>
      <c r="FW7">
        <v>-72</v>
      </c>
      <c r="FX7">
        <v>-49</v>
      </c>
      <c r="FY7">
        <v>-8</v>
      </c>
      <c r="FZ7">
        <v>-351</v>
      </c>
      <c r="GA7">
        <v>-418</v>
      </c>
      <c r="GB7">
        <v>-416</v>
      </c>
      <c r="GC7">
        <v>-34</v>
      </c>
      <c r="GD7">
        <v>-48</v>
      </c>
      <c r="GE7">
        <v>-23</v>
      </c>
      <c r="GF7">
        <v>5</v>
      </c>
      <c r="GG7">
        <v>-16</v>
      </c>
      <c r="GH7">
        <v>-6</v>
      </c>
      <c r="GI7">
        <v>-22</v>
      </c>
      <c r="GJ7">
        <v>-30</v>
      </c>
      <c r="GK7">
        <v>-24</v>
      </c>
      <c r="GL7">
        <v>-1</v>
      </c>
      <c r="GM7">
        <v>-19</v>
      </c>
      <c r="GN7">
        <v>-8</v>
      </c>
      <c r="GO7">
        <v>-40</v>
      </c>
      <c r="GP7">
        <v>-85</v>
      </c>
      <c r="GQ7">
        <v>-81</v>
      </c>
      <c r="GR7">
        <v>-9</v>
      </c>
      <c r="GS7">
        <v>-29</v>
      </c>
      <c r="GT7">
        <v>-9</v>
      </c>
      <c r="GU7">
        <v>-21</v>
      </c>
      <c r="GV7">
        <v>-38</v>
      </c>
      <c r="GW7">
        <v>-59</v>
      </c>
      <c r="GX7">
        <v>-55</v>
      </c>
      <c r="GY7">
        <v>-42</v>
      </c>
      <c r="GZ7">
        <v>-50</v>
      </c>
      <c r="HA7">
        <v>-41</v>
      </c>
      <c r="HB7">
        <v>-62</v>
      </c>
      <c r="HC7">
        <v>-54</v>
      </c>
      <c r="HD7">
        <v>117</v>
      </c>
      <c r="HE7">
        <v>91</v>
      </c>
      <c r="HF7">
        <v>57</v>
      </c>
      <c r="HG7">
        <v>-11</v>
      </c>
      <c r="HH7">
        <v>-28</v>
      </c>
      <c r="HI7">
        <v>-26</v>
      </c>
      <c r="HJ7">
        <v>-17</v>
      </c>
      <c r="HK7">
        <v>-54</v>
      </c>
      <c r="HL7">
        <v>-24</v>
      </c>
      <c r="HM7">
        <v>18</v>
      </c>
      <c r="HN7">
        <v>26</v>
      </c>
      <c r="HO7">
        <v>33</v>
      </c>
      <c r="HP7">
        <v>-61</v>
      </c>
      <c r="HQ7">
        <v>-82</v>
      </c>
      <c r="HR7">
        <v>-94</v>
      </c>
      <c r="HS7">
        <v>-21</v>
      </c>
      <c r="HT7">
        <v>-20</v>
      </c>
      <c r="HU7">
        <v>-40</v>
      </c>
      <c r="HV7">
        <v>-46</v>
      </c>
      <c r="HW7">
        <v>-42</v>
      </c>
      <c r="HX7">
        <v>-69</v>
      </c>
      <c r="HY7">
        <v>-27</v>
      </c>
      <c r="HZ7">
        <v>-3</v>
      </c>
      <c r="IA7">
        <v>-32</v>
      </c>
    </row>
    <row r="8" spans="1:235">
      <c r="A8" t="s">
        <v>906</v>
      </c>
      <c r="B8">
        <v>-68</v>
      </c>
      <c r="C8">
        <v>-112</v>
      </c>
      <c r="D8">
        <v>-150</v>
      </c>
      <c r="E8">
        <v>445</v>
      </c>
      <c r="F8">
        <v>470</v>
      </c>
      <c r="G8">
        <v>701</v>
      </c>
      <c r="H8">
        <v>55</v>
      </c>
      <c r="I8">
        <v>-12</v>
      </c>
      <c r="J8">
        <v>-30</v>
      </c>
      <c r="K8">
        <v>-70</v>
      </c>
      <c r="L8">
        <v>-61</v>
      </c>
      <c r="M8">
        <v>-84</v>
      </c>
      <c r="N8">
        <v>90</v>
      </c>
      <c r="O8">
        <v>59</v>
      </c>
      <c r="P8">
        <v>81</v>
      </c>
      <c r="Q8">
        <v>-53</v>
      </c>
      <c r="R8">
        <v>-94</v>
      </c>
      <c r="S8">
        <v>-93</v>
      </c>
      <c r="T8">
        <v>-50</v>
      </c>
      <c r="U8">
        <v>-72</v>
      </c>
      <c r="V8">
        <v>-58</v>
      </c>
      <c r="W8">
        <v>-54</v>
      </c>
      <c r="X8">
        <v>-67</v>
      </c>
      <c r="Y8">
        <v>-126</v>
      </c>
      <c r="Z8">
        <v>-30</v>
      </c>
      <c r="AA8">
        <v>-31</v>
      </c>
      <c r="AB8">
        <v>-8</v>
      </c>
      <c r="AC8">
        <v>83</v>
      </c>
      <c r="AD8">
        <v>57</v>
      </c>
      <c r="AE8">
        <v>44</v>
      </c>
      <c r="AF8">
        <v>-33</v>
      </c>
      <c r="AG8">
        <v>-56</v>
      </c>
      <c r="AH8">
        <v>-52</v>
      </c>
      <c r="AI8">
        <v>-22</v>
      </c>
      <c r="AJ8">
        <v>-47</v>
      </c>
      <c r="AK8">
        <v>-62</v>
      </c>
      <c r="AL8">
        <v>-101</v>
      </c>
      <c r="AM8">
        <v>-106</v>
      </c>
      <c r="AN8">
        <v>-185</v>
      </c>
      <c r="AO8">
        <v>3</v>
      </c>
      <c r="AP8">
        <v>-28</v>
      </c>
      <c r="AQ8">
        <v>-27</v>
      </c>
      <c r="AR8">
        <v>29</v>
      </c>
      <c r="AS8">
        <v>16</v>
      </c>
      <c r="AT8">
        <v>-11</v>
      </c>
      <c r="AU8">
        <v>8</v>
      </c>
      <c r="AV8">
        <v>62</v>
      </c>
      <c r="AW8">
        <v>-50</v>
      </c>
      <c r="AX8">
        <v>4</v>
      </c>
      <c r="AY8">
        <v>-12</v>
      </c>
      <c r="AZ8">
        <v>-4</v>
      </c>
      <c r="BA8">
        <v>-69</v>
      </c>
      <c r="BB8">
        <v>-113</v>
      </c>
      <c r="BC8">
        <v>-121</v>
      </c>
      <c r="BD8">
        <v>24</v>
      </c>
      <c r="BE8">
        <v>11</v>
      </c>
      <c r="BF8">
        <v>17</v>
      </c>
      <c r="BG8">
        <v>15</v>
      </c>
      <c r="BH8">
        <v>38</v>
      </c>
      <c r="BI8">
        <v>54</v>
      </c>
      <c r="BJ8">
        <v>-19</v>
      </c>
      <c r="BK8">
        <v>-64</v>
      </c>
      <c r="BL8">
        <v>-101</v>
      </c>
      <c r="BM8">
        <v>-18</v>
      </c>
      <c r="BN8">
        <v>-40</v>
      </c>
      <c r="BO8">
        <v>-31</v>
      </c>
      <c r="BP8">
        <v>-15</v>
      </c>
      <c r="BQ8">
        <v>-22</v>
      </c>
      <c r="BR8">
        <v>-51</v>
      </c>
      <c r="BS8">
        <v>-10</v>
      </c>
      <c r="BT8">
        <v>-13</v>
      </c>
      <c r="BU8">
        <v>-83</v>
      </c>
      <c r="BV8">
        <v>-79</v>
      </c>
      <c r="BW8">
        <v>-55</v>
      </c>
      <c r="BX8">
        <v>-55</v>
      </c>
      <c r="BY8">
        <v>-8</v>
      </c>
      <c r="BZ8">
        <v>-31</v>
      </c>
      <c r="CA8">
        <v>9</v>
      </c>
      <c r="CB8">
        <v>-57</v>
      </c>
      <c r="CC8">
        <v>-26</v>
      </c>
      <c r="CD8">
        <v>-9</v>
      </c>
      <c r="CE8">
        <v>-83</v>
      </c>
      <c r="CF8">
        <v>-114</v>
      </c>
      <c r="CG8">
        <v>-78</v>
      </c>
      <c r="CH8">
        <v>-6</v>
      </c>
      <c r="CI8">
        <v>0</v>
      </c>
      <c r="CJ8">
        <v>-9</v>
      </c>
      <c r="CK8">
        <v>116</v>
      </c>
      <c r="CL8">
        <v>108</v>
      </c>
      <c r="CM8">
        <v>444</v>
      </c>
      <c r="CN8">
        <v>-36</v>
      </c>
      <c r="CO8">
        <v>3</v>
      </c>
      <c r="CP8">
        <v>-29</v>
      </c>
      <c r="CQ8">
        <v>-6</v>
      </c>
      <c r="CR8">
        <v>-6</v>
      </c>
      <c r="CS8">
        <v>-18</v>
      </c>
      <c r="CT8">
        <v>909</v>
      </c>
      <c r="CU8">
        <v>1365</v>
      </c>
      <c r="CV8">
        <v>1664</v>
      </c>
      <c r="CW8">
        <v>-2</v>
      </c>
      <c r="CX8">
        <v>13</v>
      </c>
      <c r="CY8">
        <v>-32</v>
      </c>
      <c r="CZ8">
        <v>-21</v>
      </c>
      <c r="DA8">
        <v>16</v>
      </c>
      <c r="DB8">
        <v>-2</v>
      </c>
      <c r="DC8">
        <v>4</v>
      </c>
      <c r="DD8">
        <v>75</v>
      </c>
      <c r="DE8">
        <v>104</v>
      </c>
      <c r="DF8">
        <v>-65</v>
      </c>
      <c r="DG8">
        <v>-57</v>
      </c>
      <c r="DH8">
        <v>-96</v>
      </c>
      <c r="DI8">
        <v>-95</v>
      </c>
      <c r="DJ8">
        <v>-115</v>
      </c>
      <c r="DK8">
        <v>-132</v>
      </c>
      <c r="DL8">
        <v>-14</v>
      </c>
      <c r="DM8">
        <v>-24</v>
      </c>
      <c r="DN8">
        <v>-19</v>
      </c>
      <c r="DO8">
        <v>-4</v>
      </c>
      <c r="DP8">
        <v>-29</v>
      </c>
      <c r="DQ8">
        <v>-16</v>
      </c>
      <c r="DR8">
        <v>-48</v>
      </c>
      <c r="DS8">
        <v>-62</v>
      </c>
      <c r="DT8">
        <v>-71</v>
      </c>
      <c r="DU8">
        <v>21</v>
      </c>
      <c r="DV8">
        <v>-23</v>
      </c>
      <c r="DW8">
        <v>-35</v>
      </c>
      <c r="DX8">
        <v>-34</v>
      </c>
      <c r="DY8">
        <v>-32</v>
      </c>
      <c r="DZ8">
        <v>-73</v>
      </c>
      <c r="EA8">
        <v>-6</v>
      </c>
      <c r="EB8">
        <v>23</v>
      </c>
      <c r="EC8">
        <v>-5</v>
      </c>
      <c r="ED8">
        <v>27</v>
      </c>
      <c r="EE8">
        <v>-16</v>
      </c>
      <c r="EF8">
        <v>-46</v>
      </c>
      <c r="EG8">
        <v>7</v>
      </c>
      <c r="EH8">
        <v>-30</v>
      </c>
      <c r="EI8">
        <v>22</v>
      </c>
      <c r="EJ8">
        <v>17</v>
      </c>
      <c r="EK8">
        <v>0</v>
      </c>
      <c r="EL8">
        <v>-3</v>
      </c>
      <c r="EM8">
        <v>-39</v>
      </c>
      <c r="EN8">
        <v>18</v>
      </c>
      <c r="EO8">
        <v>-43</v>
      </c>
      <c r="EP8">
        <v>-35</v>
      </c>
      <c r="EQ8">
        <v>-33</v>
      </c>
      <c r="ER8">
        <v>-32</v>
      </c>
      <c r="ES8">
        <v>-6</v>
      </c>
      <c r="ET8">
        <v>-20</v>
      </c>
      <c r="EU8">
        <v>-5</v>
      </c>
      <c r="EV8">
        <v>-19</v>
      </c>
      <c r="EW8">
        <v>-45</v>
      </c>
      <c r="EX8">
        <v>-38</v>
      </c>
      <c r="EY8">
        <v>216</v>
      </c>
      <c r="EZ8">
        <v>339</v>
      </c>
      <c r="FA8">
        <v>141</v>
      </c>
      <c r="FB8">
        <v>-5</v>
      </c>
      <c r="FC8">
        <v>-28</v>
      </c>
      <c r="FD8">
        <v>-51</v>
      </c>
      <c r="FE8">
        <v>57</v>
      </c>
      <c r="FF8">
        <v>11</v>
      </c>
      <c r="FG8">
        <v>10</v>
      </c>
      <c r="FH8">
        <v>-121</v>
      </c>
      <c r="FI8">
        <v>-67</v>
      </c>
      <c r="FJ8">
        <v>-148</v>
      </c>
      <c r="FK8">
        <v>-8</v>
      </c>
      <c r="FL8">
        <v>5</v>
      </c>
      <c r="FM8">
        <v>3</v>
      </c>
      <c r="FN8">
        <v>33</v>
      </c>
      <c r="FO8">
        <v>37</v>
      </c>
      <c r="FP8">
        <v>29</v>
      </c>
      <c r="FQ8">
        <v>17</v>
      </c>
      <c r="FR8">
        <v>39</v>
      </c>
      <c r="FS8">
        <v>13</v>
      </c>
      <c r="FT8">
        <v>-75</v>
      </c>
      <c r="FU8">
        <v>-122</v>
      </c>
      <c r="FV8">
        <v>-86</v>
      </c>
      <c r="FW8">
        <v>-37</v>
      </c>
      <c r="FX8">
        <v>-35</v>
      </c>
      <c r="FY8">
        <v>-34</v>
      </c>
      <c r="FZ8">
        <v>-327</v>
      </c>
      <c r="GA8">
        <v>-449</v>
      </c>
      <c r="GB8">
        <v>-359</v>
      </c>
      <c r="GC8">
        <v>-28</v>
      </c>
      <c r="GD8">
        <v>-41</v>
      </c>
      <c r="GE8">
        <v>-70</v>
      </c>
      <c r="GF8">
        <v>4</v>
      </c>
      <c r="GG8">
        <v>1</v>
      </c>
      <c r="GH8">
        <v>-7</v>
      </c>
      <c r="GI8">
        <v>-24</v>
      </c>
      <c r="GJ8">
        <v>-23</v>
      </c>
      <c r="GK8">
        <v>-31</v>
      </c>
      <c r="GL8">
        <v>-11</v>
      </c>
      <c r="GM8">
        <v>-14</v>
      </c>
      <c r="GN8">
        <v>-16</v>
      </c>
      <c r="GO8">
        <v>-60</v>
      </c>
      <c r="GP8">
        <v>-41</v>
      </c>
      <c r="GQ8">
        <v>-66</v>
      </c>
      <c r="GR8">
        <v>-29</v>
      </c>
      <c r="GS8">
        <v>-32</v>
      </c>
      <c r="GT8">
        <v>-16</v>
      </c>
      <c r="GU8">
        <v>-12</v>
      </c>
      <c r="GV8">
        <v>-59</v>
      </c>
      <c r="GW8">
        <v>-32</v>
      </c>
      <c r="GX8">
        <v>-38</v>
      </c>
      <c r="GY8">
        <v>-46</v>
      </c>
      <c r="GZ8">
        <v>-45</v>
      </c>
      <c r="HA8">
        <v>-33</v>
      </c>
      <c r="HB8">
        <v>-29</v>
      </c>
      <c r="HC8">
        <v>-49</v>
      </c>
      <c r="HD8">
        <v>96</v>
      </c>
      <c r="HE8">
        <v>113</v>
      </c>
      <c r="HF8">
        <v>108</v>
      </c>
      <c r="HG8">
        <v>-22</v>
      </c>
      <c r="HH8">
        <v>-21</v>
      </c>
      <c r="HI8">
        <v>-27</v>
      </c>
      <c r="HJ8">
        <v>-51</v>
      </c>
      <c r="HK8">
        <v>-37</v>
      </c>
      <c r="HL8">
        <v>-43</v>
      </c>
      <c r="HM8">
        <v>17</v>
      </c>
      <c r="HN8">
        <v>26</v>
      </c>
      <c r="HO8">
        <v>25</v>
      </c>
      <c r="HP8">
        <v>-55</v>
      </c>
      <c r="HQ8">
        <v>-75</v>
      </c>
      <c r="HR8">
        <v>-91</v>
      </c>
      <c r="HS8">
        <v>-22</v>
      </c>
      <c r="HT8">
        <v>-61</v>
      </c>
      <c r="HU8">
        <v>-40</v>
      </c>
      <c r="HV8">
        <v>-49</v>
      </c>
      <c r="HW8">
        <v>-53</v>
      </c>
      <c r="HX8">
        <v>-52</v>
      </c>
      <c r="HY8">
        <v>-13</v>
      </c>
      <c r="HZ8">
        <v>-4</v>
      </c>
      <c r="IA8">
        <v>-33</v>
      </c>
    </row>
    <row r="9" spans="1:235">
      <c r="A9" t="s">
        <v>907</v>
      </c>
      <c r="B9">
        <v>-271</v>
      </c>
      <c r="C9">
        <v>-76</v>
      </c>
      <c r="D9">
        <v>-155</v>
      </c>
      <c r="E9">
        <v>461</v>
      </c>
      <c r="F9">
        <v>472</v>
      </c>
      <c r="G9">
        <v>754</v>
      </c>
      <c r="H9">
        <v>202</v>
      </c>
      <c r="I9">
        <v>-19</v>
      </c>
      <c r="J9">
        <v>-37</v>
      </c>
      <c r="K9">
        <v>-274</v>
      </c>
      <c r="L9">
        <v>-57</v>
      </c>
      <c r="M9">
        <v>-92</v>
      </c>
      <c r="N9">
        <v>37</v>
      </c>
      <c r="O9">
        <v>49</v>
      </c>
      <c r="P9">
        <v>39</v>
      </c>
      <c r="Q9">
        <v>-100</v>
      </c>
      <c r="R9">
        <v>-54</v>
      </c>
      <c r="S9">
        <v>-70</v>
      </c>
      <c r="T9">
        <v>-204</v>
      </c>
      <c r="U9">
        <v>-21</v>
      </c>
      <c r="V9">
        <v>-52</v>
      </c>
      <c r="W9">
        <v>-62</v>
      </c>
      <c r="X9">
        <v>-50</v>
      </c>
      <c r="Y9">
        <v>-83</v>
      </c>
      <c r="Z9">
        <v>-22</v>
      </c>
      <c r="AA9">
        <v>-41</v>
      </c>
      <c r="AB9">
        <v>-16</v>
      </c>
      <c r="AC9">
        <v>46</v>
      </c>
      <c r="AD9">
        <v>43</v>
      </c>
      <c r="AE9">
        <v>63</v>
      </c>
      <c r="AF9">
        <v>-38</v>
      </c>
      <c r="AG9">
        <v>-18</v>
      </c>
      <c r="AH9">
        <v>-81</v>
      </c>
      <c r="AI9">
        <v>-6</v>
      </c>
      <c r="AJ9">
        <v>-35</v>
      </c>
      <c r="AK9">
        <v>-51</v>
      </c>
      <c r="AL9">
        <v>-51</v>
      </c>
      <c r="AM9">
        <v>-81</v>
      </c>
      <c r="AN9">
        <v>-148</v>
      </c>
      <c r="AO9">
        <v>-18</v>
      </c>
      <c r="AP9">
        <v>-20</v>
      </c>
      <c r="AQ9">
        <v>-12</v>
      </c>
      <c r="AR9">
        <v>22</v>
      </c>
      <c r="AS9">
        <v>4</v>
      </c>
      <c r="AT9">
        <v>22</v>
      </c>
      <c r="AU9">
        <v>34</v>
      </c>
      <c r="AV9">
        <v>37</v>
      </c>
      <c r="AW9">
        <v>9</v>
      </c>
      <c r="AX9">
        <v>1</v>
      </c>
      <c r="AY9">
        <v>-13</v>
      </c>
      <c r="AZ9">
        <v>0</v>
      </c>
      <c r="BA9">
        <v>-341</v>
      </c>
      <c r="BB9">
        <v>-117</v>
      </c>
      <c r="BC9">
        <v>-147</v>
      </c>
      <c r="BD9">
        <v>35</v>
      </c>
      <c r="BE9">
        <v>18</v>
      </c>
      <c r="BF9">
        <v>7</v>
      </c>
      <c r="BG9">
        <v>3</v>
      </c>
      <c r="BH9">
        <v>35</v>
      </c>
      <c r="BI9">
        <v>24</v>
      </c>
      <c r="BJ9">
        <v>-22</v>
      </c>
      <c r="BK9">
        <v>-46</v>
      </c>
      <c r="BL9">
        <v>-98</v>
      </c>
      <c r="BM9">
        <v>-28</v>
      </c>
      <c r="BN9">
        <v>-33</v>
      </c>
      <c r="BO9">
        <v>-31</v>
      </c>
      <c r="BP9">
        <v>-104</v>
      </c>
      <c r="BQ9">
        <v>-44</v>
      </c>
      <c r="BR9">
        <v>-39</v>
      </c>
      <c r="BS9">
        <v>100</v>
      </c>
      <c r="BT9">
        <v>-54</v>
      </c>
      <c r="BU9">
        <v>-71</v>
      </c>
      <c r="BV9">
        <v>-43</v>
      </c>
      <c r="BW9">
        <v>-70</v>
      </c>
      <c r="BX9">
        <v>-75</v>
      </c>
      <c r="BY9">
        <v>-31</v>
      </c>
      <c r="BZ9">
        <v>7</v>
      </c>
      <c r="CA9">
        <v>11</v>
      </c>
      <c r="CB9">
        <v>-66</v>
      </c>
      <c r="CC9">
        <v>-22</v>
      </c>
      <c r="CD9">
        <v>-27</v>
      </c>
      <c r="CE9">
        <v>-86</v>
      </c>
      <c r="CF9">
        <v>-54</v>
      </c>
      <c r="CG9">
        <v>-98</v>
      </c>
      <c r="CH9">
        <v>21</v>
      </c>
      <c r="CI9">
        <v>-14</v>
      </c>
      <c r="CJ9">
        <v>11</v>
      </c>
      <c r="CK9">
        <v>134</v>
      </c>
      <c r="CL9">
        <v>164</v>
      </c>
      <c r="CM9">
        <v>315</v>
      </c>
      <c r="CN9">
        <v>-19</v>
      </c>
      <c r="CO9">
        <v>4</v>
      </c>
      <c r="CP9">
        <v>-29</v>
      </c>
      <c r="CQ9">
        <v>-25</v>
      </c>
      <c r="CR9">
        <v>-15</v>
      </c>
      <c r="CS9">
        <v>-23</v>
      </c>
      <c r="CT9">
        <v>816</v>
      </c>
      <c r="CU9">
        <v>1309</v>
      </c>
      <c r="CV9">
        <v>1652</v>
      </c>
      <c r="CW9">
        <v>22</v>
      </c>
      <c r="CX9">
        <v>-4</v>
      </c>
      <c r="CY9">
        <v>-72</v>
      </c>
      <c r="CZ9">
        <v>22</v>
      </c>
      <c r="DA9">
        <v>-11</v>
      </c>
      <c r="DB9">
        <v>13</v>
      </c>
      <c r="DC9">
        <v>-125</v>
      </c>
      <c r="DD9">
        <v>75</v>
      </c>
      <c r="DE9">
        <v>77</v>
      </c>
      <c r="DF9">
        <v>-260</v>
      </c>
      <c r="DG9">
        <v>-62</v>
      </c>
      <c r="DH9">
        <v>-72</v>
      </c>
      <c r="DI9">
        <v>-88</v>
      </c>
      <c r="DJ9">
        <v>-116</v>
      </c>
      <c r="DK9">
        <v>-132</v>
      </c>
      <c r="DL9">
        <v>-7</v>
      </c>
      <c r="DM9">
        <v>-27</v>
      </c>
      <c r="DN9">
        <v>-10</v>
      </c>
      <c r="DO9">
        <v>14</v>
      </c>
      <c r="DP9">
        <v>-13</v>
      </c>
      <c r="DQ9">
        <v>-36</v>
      </c>
      <c r="DR9">
        <v>-28</v>
      </c>
      <c r="DS9">
        <v>-86</v>
      </c>
      <c r="DT9">
        <v>-78</v>
      </c>
      <c r="DU9">
        <v>-23</v>
      </c>
      <c r="DV9">
        <v>-13</v>
      </c>
      <c r="DW9">
        <v>-9</v>
      </c>
      <c r="DX9">
        <v>-51</v>
      </c>
      <c r="DY9">
        <v>-68</v>
      </c>
      <c r="DZ9">
        <v>-6</v>
      </c>
      <c r="EA9">
        <v>-25</v>
      </c>
      <c r="EB9">
        <v>-21</v>
      </c>
      <c r="EC9">
        <v>-15</v>
      </c>
      <c r="ED9">
        <v>2</v>
      </c>
      <c r="EE9">
        <v>8</v>
      </c>
      <c r="EF9">
        <v>-8</v>
      </c>
      <c r="EG9">
        <v>28</v>
      </c>
      <c r="EH9">
        <v>-15</v>
      </c>
      <c r="EI9">
        <v>-33</v>
      </c>
      <c r="EJ9">
        <v>23</v>
      </c>
      <c r="EK9">
        <v>33</v>
      </c>
      <c r="EL9">
        <v>15</v>
      </c>
      <c r="EM9">
        <v>-16</v>
      </c>
      <c r="EN9">
        <v>-43</v>
      </c>
      <c r="EO9">
        <v>-40</v>
      </c>
      <c r="EP9">
        <v>-23</v>
      </c>
      <c r="EQ9">
        <v>-4</v>
      </c>
      <c r="ER9">
        <v>-38</v>
      </c>
      <c r="ES9">
        <v>-114</v>
      </c>
      <c r="ET9">
        <v>-5</v>
      </c>
      <c r="EU9">
        <v>-44</v>
      </c>
      <c r="EV9">
        <v>-1</v>
      </c>
      <c r="EW9">
        <v>-27</v>
      </c>
      <c r="EX9">
        <v>-16</v>
      </c>
      <c r="EY9">
        <v>255</v>
      </c>
      <c r="EZ9">
        <v>198</v>
      </c>
      <c r="FA9">
        <v>185</v>
      </c>
      <c r="FB9">
        <v>0</v>
      </c>
      <c r="FC9">
        <v>-58</v>
      </c>
      <c r="FD9">
        <v>-34</v>
      </c>
      <c r="FE9">
        <v>79</v>
      </c>
      <c r="FF9">
        <v>14</v>
      </c>
      <c r="FG9">
        <v>-50</v>
      </c>
      <c r="FH9">
        <v>-453</v>
      </c>
      <c r="FI9">
        <v>-94</v>
      </c>
      <c r="FJ9">
        <v>-130</v>
      </c>
      <c r="FK9">
        <v>30</v>
      </c>
      <c r="FL9">
        <v>-15</v>
      </c>
      <c r="FM9">
        <v>5</v>
      </c>
      <c r="FN9">
        <v>37</v>
      </c>
      <c r="FO9">
        <v>30</v>
      </c>
      <c r="FP9">
        <v>18</v>
      </c>
      <c r="FQ9">
        <v>6</v>
      </c>
      <c r="FR9">
        <v>9</v>
      </c>
      <c r="FS9">
        <v>26</v>
      </c>
      <c r="FT9">
        <v>-96</v>
      </c>
      <c r="FU9">
        <v>-98</v>
      </c>
      <c r="FV9">
        <v>-69</v>
      </c>
      <c r="FW9">
        <v>-232</v>
      </c>
      <c r="FX9">
        <v>-53</v>
      </c>
      <c r="FY9">
        <v>-15</v>
      </c>
      <c r="FZ9">
        <v>-275</v>
      </c>
      <c r="GA9">
        <v>-363</v>
      </c>
      <c r="GB9">
        <v>-354</v>
      </c>
      <c r="GC9">
        <v>-26</v>
      </c>
      <c r="GD9">
        <v>-50</v>
      </c>
      <c r="GE9">
        <v>-51</v>
      </c>
      <c r="GF9">
        <v>23</v>
      </c>
      <c r="GG9">
        <v>-2</v>
      </c>
      <c r="GH9">
        <v>-4</v>
      </c>
      <c r="GI9">
        <v>-31</v>
      </c>
      <c r="GJ9">
        <v>-14</v>
      </c>
      <c r="GK9">
        <v>-34</v>
      </c>
      <c r="GL9">
        <v>-2</v>
      </c>
      <c r="GM9">
        <v>-1</v>
      </c>
      <c r="GN9">
        <v>-15</v>
      </c>
      <c r="GO9">
        <v>-53</v>
      </c>
      <c r="GP9">
        <v>-43</v>
      </c>
      <c r="GQ9">
        <v>-50</v>
      </c>
      <c r="GR9">
        <v>-25</v>
      </c>
      <c r="GS9">
        <v>-23</v>
      </c>
      <c r="GT9">
        <v>-29</v>
      </c>
      <c r="GU9">
        <v>-42</v>
      </c>
      <c r="GV9">
        <v>-35</v>
      </c>
      <c r="GW9">
        <v>-18</v>
      </c>
      <c r="GX9">
        <v>-6</v>
      </c>
      <c r="GY9">
        <v>-55</v>
      </c>
      <c r="GZ9">
        <v>-61</v>
      </c>
      <c r="HA9">
        <v>-19</v>
      </c>
      <c r="HB9">
        <v>-40</v>
      </c>
      <c r="HC9">
        <v>-55</v>
      </c>
      <c r="HD9">
        <v>89</v>
      </c>
      <c r="HE9">
        <v>95</v>
      </c>
      <c r="HF9">
        <v>32</v>
      </c>
      <c r="HG9">
        <v>-79</v>
      </c>
      <c r="HH9">
        <v>-18</v>
      </c>
      <c r="HI9">
        <v>-28</v>
      </c>
      <c r="HJ9">
        <v>-29</v>
      </c>
      <c r="HK9">
        <v>-39</v>
      </c>
      <c r="HL9">
        <v>-35</v>
      </c>
      <c r="HM9">
        <v>123</v>
      </c>
      <c r="HN9">
        <v>23</v>
      </c>
      <c r="HO9">
        <v>11</v>
      </c>
      <c r="HP9">
        <v>-76</v>
      </c>
      <c r="HQ9">
        <v>-74</v>
      </c>
      <c r="HR9">
        <v>-103</v>
      </c>
      <c r="HS9">
        <v>-17</v>
      </c>
      <c r="HT9">
        <v>-14</v>
      </c>
      <c r="HU9">
        <v>-46</v>
      </c>
      <c r="HV9">
        <v>-159</v>
      </c>
      <c r="HW9">
        <v>-54</v>
      </c>
      <c r="HX9">
        <v>-35</v>
      </c>
      <c r="HY9">
        <v>-92</v>
      </c>
      <c r="HZ9">
        <v>-15</v>
      </c>
      <c r="IA9">
        <v>-32</v>
      </c>
    </row>
    <row r="10" spans="1:235">
      <c r="A10" t="s">
        <v>908</v>
      </c>
      <c r="B10">
        <v>-103</v>
      </c>
      <c r="C10">
        <v>-152</v>
      </c>
      <c r="D10">
        <v>-99</v>
      </c>
      <c r="E10">
        <v>539</v>
      </c>
      <c r="F10">
        <v>514</v>
      </c>
      <c r="G10">
        <v>822</v>
      </c>
      <c r="H10">
        <v>15</v>
      </c>
      <c r="I10">
        <v>-49</v>
      </c>
      <c r="J10">
        <v>-65</v>
      </c>
      <c r="K10">
        <v>-100</v>
      </c>
      <c r="L10">
        <v>-64</v>
      </c>
      <c r="M10">
        <v>-116</v>
      </c>
      <c r="N10">
        <v>35</v>
      </c>
      <c r="O10">
        <v>59</v>
      </c>
      <c r="P10">
        <v>-35</v>
      </c>
      <c r="Q10">
        <v>-33</v>
      </c>
      <c r="R10">
        <v>-38</v>
      </c>
      <c r="S10">
        <v>-73</v>
      </c>
      <c r="T10">
        <v>-45</v>
      </c>
      <c r="U10">
        <v>-84</v>
      </c>
      <c r="V10">
        <v>-57</v>
      </c>
      <c r="W10">
        <v>-73</v>
      </c>
      <c r="X10">
        <v>-73</v>
      </c>
      <c r="Y10">
        <v>-51</v>
      </c>
      <c r="Z10">
        <v>-26</v>
      </c>
      <c r="AA10">
        <v>-32</v>
      </c>
      <c r="AB10">
        <v>-16</v>
      </c>
      <c r="AC10">
        <v>60</v>
      </c>
      <c r="AD10">
        <v>26</v>
      </c>
      <c r="AE10">
        <v>11</v>
      </c>
      <c r="AF10">
        <v>-12</v>
      </c>
      <c r="AG10">
        <v>-49</v>
      </c>
      <c r="AH10">
        <v>-54</v>
      </c>
      <c r="AI10">
        <v>-28</v>
      </c>
      <c r="AJ10">
        <v>-39</v>
      </c>
      <c r="AK10">
        <v>-63</v>
      </c>
      <c r="AL10">
        <v>-55</v>
      </c>
      <c r="AM10">
        <v>-96</v>
      </c>
      <c r="AN10">
        <v>-129</v>
      </c>
      <c r="AO10">
        <v>-14</v>
      </c>
      <c r="AP10">
        <v>-14</v>
      </c>
      <c r="AQ10">
        <v>-16</v>
      </c>
      <c r="AR10">
        <v>46</v>
      </c>
      <c r="AS10">
        <v>19</v>
      </c>
      <c r="AT10">
        <v>26</v>
      </c>
      <c r="AU10">
        <v>25</v>
      </c>
      <c r="AV10">
        <v>44</v>
      </c>
      <c r="AW10">
        <v>11</v>
      </c>
      <c r="AX10">
        <v>-2</v>
      </c>
      <c r="AY10">
        <v>-9</v>
      </c>
      <c r="AZ10">
        <v>-37</v>
      </c>
      <c r="BA10">
        <v>-68</v>
      </c>
      <c r="BB10">
        <v>-114</v>
      </c>
      <c r="BC10">
        <v>-117</v>
      </c>
      <c r="BD10">
        <v>44</v>
      </c>
      <c r="BE10">
        <v>27</v>
      </c>
      <c r="BF10">
        <v>10</v>
      </c>
      <c r="BG10">
        <v>30</v>
      </c>
      <c r="BH10">
        <v>47</v>
      </c>
      <c r="BI10">
        <v>-2</v>
      </c>
      <c r="BJ10">
        <v>-2</v>
      </c>
      <c r="BK10">
        <v>-59</v>
      </c>
      <c r="BL10">
        <v>-81</v>
      </c>
      <c r="BM10">
        <v>-9</v>
      </c>
      <c r="BN10">
        <v>-29</v>
      </c>
      <c r="BO10">
        <v>-33</v>
      </c>
      <c r="BP10">
        <v>-50</v>
      </c>
      <c r="BQ10">
        <v>-71</v>
      </c>
      <c r="BR10">
        <v>-44</v>
      </c>
      <c r="BS10">
        <v>-2</v>
      </c>
      <c r="BT10">
        <v>-17</v>
      </c>
      <c r="BU10">
        <v>-87</v>
      </c>
      <c r="BV10">
        <v>-68</v>
      </c>
      <c r="BW10">
        <v>-60</v>
      </c>
      <c r="BX10">
        <v>-71</v>
      </c>
      <c r="BY10">
        <v>-10</v>
      </c>
      <c r="BZ10">
        <v>-15</v>
      </c>
      <c r="CA10">
        <v>-16</v>
      </c>
      <c r="CB10">
        <v>-63</v>
      </c>
      <c r="CC10">
        <v>-71</v>
      </c>
      <c r="CD10">
        <v>36</v>
      </c>
      <c r="CE10">
        <v>-87</v>
      </c>
      <c r="CF10">
        <v>-115</v>
      </c>
      <c r="CG10">
        <v>-80</v>
      </c>
      <c r="CH10">
        <v>-28</v>
      </c>
      <c r="CI10">
        <v>7</v>
      </c>
      <c r="CJ10">
        <v>0</v>
      </c>
      <c r="CK10">
        <v>201</v>
      </c>
      <c r="CL10">
        <v>141</v>
      </c>
      <c r="CM10">
        <v>418</v>
      </c>
      <c r="CN10">
        <v>-30</v>
      </c>
      <c r="CO10">
        <v>-19</v>
      </c>
      <c r="CP10">
        <v>-14</v>
      </c>
      <c r="CQ10">
        <v>-7</v>
      </c>
      <c r="CR10">
        <v>-33</v>
      </c>
      <c r="CS10">
        <v>-2</v>
      </c>
      <c r="CT10">
        <v>941</v>
      </c>
      <c r="CU10">
        <v>1431</v>
      </c>
      <c r="CV10">
        <v>1810</v>
      </c>
      <c r="CW10">
        <v>-25</v>
      </c>
      <c r="CX10">
        <v>-29</v>
      </c>
      <c r="CY10">
        <v>-26</v>
      </c>
      <c r="CZ10">
        <v>17</v>
      </c>
      <c r="DA10">
        <v>8</v>
      </c>
      <c r="DB10">
        <v>17</v>
      </c>
      <c r="DC10">
        <v>18</v>
      </c>
      <c r="DD10">
        <v>72</v>
      </c>
      <c r="DE10">
        <v>82</v>
      </c>
      <c r="DF10">
        <v>-63</v>
      </c>
      <c r="DG10">
        <v>-37</v>
      </c>
      <c r="DH10">
        <v>-104</v>
      </c>
      <c r="DI10">
        <v>-97</v>
      </c>
      <c r="DJ10">
        <v>-92</v>
      </c>
      <c r="DK10">
        <v>-142</v>
      </c>
      <c r="DL10">
        <v>-2</v>
      </c>
      <c r="DM10">
        <v>1</v>
      </c>
      <c r="DN10">
        <v>-28</v>
      </c>
      <c r="DO10">
        <v>-6</v>
      </c>
      <c r="DP10">
        <v>-20</v>
      </c>
      <c r="DQ10">
        <v>-62</v>
      </c>
      <c r="DR10">
        <v>-61</v>
      </c>
      <c r="DS10">
        <v>-36</v>
      </c>
      <c r="DT10">
        <v>-74</v>
      </c>
      <c r="DU10">
        <v>-24</v>
      </c>
      <c r="DV10">
        <v>-14</v>
      </c>
      <c r="DW10">
        <v>-18</v>
      </c>
      <c r="DX10">
        <v>-65</v>
      </c>
      <c r="DY10">
        <v>-21</v>
      </c>
      <c r="DZ10">
        <v>-123</v>
      </c>
      <c r="EA10">
        <v>-6</v>
      </c>
      <c r="EB10">
        <v>-17</v>
      </c>
      <c r="EC10">
        <v>-9</v>
      </c>
      <c r="ED10">
        <v>27</v>
      </c>
      <c r="EE10">
        <v>-5</v>
      </c>
      <c r="EF10">
        <v>-64</v>
      </c>
      <c r="EG10">
        <v>-2</v>
      </c>
      <c r="EH10">
        <v>6</v>
      </c>
      <c r="EI10">
        <v>-19</v>
      </c>
      <c r="EJ10">
        <v>-1</v>
      </c>
      <c r="EK10">
        <v>64</v>
      </c>
      <c r="EL10">
        <v>-13</v>
      </c>
      <c r="EM10">
        <v>-17</v>
      </c>
      <c r="EN10">
        <v>-38</v>
      </c>
      <c r="EO10">
        <v>-65</v>
      </c>
      <c r="EP10">
        <v>-18</v>
      </c>
      <c r="EQ10">
        <v>-52</v>
      </c>
      <c r="ER10">
        <v>-33</v>
      </c>
      <c r="ES10">
        <v>-23</v>
      </c>
      <c r="ET10">
        <v>-19</v>
      </c>
      <c r="EU10">
        <v>-19</v>
      </c>
      <c r="EV10">
        <v>-15</v>
      </c>
      <c r="EW10">
        <v>-20</v>
      </c>
      <c r="EX10">
        <v>-40</v>
      </c>
      <c r="EY10">
        <v>235</v>
      </c>
      <c r="EZ10">
        <v>298</v>
      </c>
      <c r="FA10">
        <v>245</v>
      </c>
      <c r="FB10">
        <v>-19</v>
      </c>
      <c r="FC10">
        <v>-48</v>
      </c>
      <c r="FD10">
        <v>-66</v>
      </c>
      <c r="FE10">
        <v>17</v>
      </c>
      <c r="FF10">
        <v>16</v>
      </c>
      <c r="FG10">
        <v>1</v>
      </c>
      <c r="FH10">
        <v>-81</v>
      </c>
      <c r="FI10">
        <v>-100</v>
      </c>
      <c r="FJ10">
        <v>-126</v>
      </c>
      <c r="FK10">
        <v>-9</v>
      </c>
      <c r="FL10">
        <v>-4</v>
      </c>
      <c r="FM10">
        <v>-16</v>
      </c>
      <c r="FN10">
        <v>43</v>
      </c>
      <c r="FO10">
        <v>67</v>
      </c>
      <c r="FP10">
        <v>13</v>
      </c>
      <c r="FQ10">
        <v>21</v>
      </c>
      <c r="FR10">
        <v>7</v>
      </c>
      <c r="FS10">
        <v>-33</v>
      </c>
      <c r="FT10">
        <v>-68</v>
      </c>
      <c r="FU10">
        <v>-125</v>
      </c>
      <c r="FV10">
        <v>-134</v>
      </c>
      <c r="FW10">
        <v>-53</v>
      </c>
      <c r="FX10">
        <v>-14</v>
      </c>
      <c r="FY10">
        <v>-42</v>
      </c>
      <c r="FZ10">
        <v>-261</v>
      </c>
      <c r="GA10">
        <v>-395</v>
      </c>
      <c r="GB10">
        <v>-311</v>
      </c>
      <c r="GC10">
        <v>-31</v>
      </c>
      <c r="GD10">
        <v>-58</v>
      </c>
      <c r="GE10">
        <v>-71</v>
      </c>
      <c r="GF10">
        <v>0</v>
      </c>
      <c r="GG10">
        <v>9</v>
      </c>
      <c r="GH10">
        <v>-15</v>
      </c>
      <c r="GI10">
        <v>-23</v>
      </c>
      <c r="GJ10">
        <v>-32</v>
      </c>
      <c r="GK10">
        <v>-44</v>
      </c>
      <c r="GL10">
        <v>-6</v>
      </c>
      <c r="GM10">
        <v>-4</v>
      </c>
      <c r="GN10">
        <v>-27</v>
      </c>
      <c r="GO10">
        <v>-60</v>
      </c>
      <c r="GP10">
        <v>-84</v>
      </c>
      <c r="GQ10">
        <v>-60</v>
      </c>
      <c r="GR10">
        <v>-18</v>
      </c>
      <c r="GS10">
        <v>-28</v>
      </c>
      <c r="GT10">
        <v>-41</v>
      </c>
      <c r="GU10">
        <v>-40</v>
      </c>
      <c r="GV10">
        <v>-31</v>
      </c>
      <c r="GW10">
        <v>-52</v>
      </c>
      <c r="GX10">
        <v>-48</v>
      </c>
      <c r="GY10">
        <v>-43</v>
      </c>
      <c r="GZ10">
        <v>-66</v>
      </c>
      <c r="HA10">
        <v>-38</v>
      </c>
      <c r="HB10">
        <v>-47</v>
      </c>
      <c r="HC10">
        <v>-61</v>
      </c>
      <c r="HD10">
        <v>99</v>
      </c>
      <c r="HE10">
        <v>83</v>
      </c>
      <c r="HF10">
        <v>68</v>
      </c>
      <c r="HG10">
        <v>-10</v>
      </c>
      <c r="HH10">
        <v>-27</v>
      </c>
      <c r="HI10">
        <v>-23</v>
      </c>
      <c r="HJ10">
        <v>-42</v>
      </c>
      <c r="HK10">
        <v>-33</v>
      </c>
      <c r="HL10">
        <v>-41</v>
      </c>
      <c r="HM10">
        <v>2</v>
      </c>
      <c r="HN10">
        <v>19</v>
      </c>
      <c r="HO10">
        <v>26</v>
      </c>
      <c r="HP10">
        <v>-62</v>
      </c>
      <c r="HQ10">
        <v>-93</v>
      </c>
      <c r="HR10">
        <v>-66</v>
      </c>
      <c r="HS10">
        <v>-54</v>
      </c>
      <c r="HT10">
        <v>-27</v>
      </c>
      <c r="HU10">
        <v>-37</v>
      </c>
      <c r="HV10">
        <v>-28</v>
      </c>
      <c r="HW10">
        <v>-58</v>
      </c>
      <c r="HX10">
        <v>-56</v>
      </c>
      <c r="HY10">
        <v>-4</v>
      </c>
      <c r="HZ10">
        <v>-13</v>
      </c>
      <c r="IA10">
        <v>-11</v>
      </c>
    </row>
    <row r="11" spans="1:235">
      <c r="A11" t="s">
        <v>909</v>
      </c>
      <c r="B11">
        <v>-83</v>
      </c>
      <c r="C11">
        <v>-104</v>
      </c>
      <c r="D11">
        <v>-121</v>
      </c>
      <c r="E11">
        <v>540</v>
      </c>
      <c r="F11">
        <v>537</v>
      </c>
      <c r="G11">
        <v>631</v>
      </c>
      <c r="H11">
        <v>32</v>
      </c>
      <c r="I11">
        <v>13</v>
      </c>
      <c r="J11">
        <v>-66</v>
      </c>
      <c r="K11">
        <v>-126</v>
      </c>
      <c r="L11">
        <v>-67</v>
      </c>
      <c r="M11">
        <v>-88</v>
      </c>
      <c r="N11">
        <v>71</v>
      </c>
      <c r="O11">
        <v>8</v>
      </c>
      <c r="P11">
        <v>21</v>
      </c>
      <c r="Q11">
        <v>2</v>
      </c>
      <c r="R11">
        <v>-62</v>
      </c>
      <c r="S11">
        <v>-110</v>
      </c>
      <c r="T11">
        <v>-60</v>
      </c>
      <c r="U11">
        <v>-69</v>
      </c>
      <c r="V11">
        <v>-53</v>
      </c>
      <c r="W11">
        <v>-100</v>
      </c>
      <c r="X11">
        <v>-72</v>
      </c>
      <c r="Y11">
        <v>-88</v>
      </c>
      <c r="Z11">
        <v>-24</v>
      </c>
      <c r="AA11">
        <v>-55</v>
      </c>
      <c r="AB11">
        <v>-36</v>
      </c>
      <c r="AC11">
        <v>95</v>
      </c>
      <c r="AD11">
        <v>47</v>
      </c>
      <c r="AE11">
        <v>31</v>
      </c>
      <c r="AF11">
        <v>-8</v>
      </c>
      <c r="AG11">
        <v>-23</v>
      </c>
      <c r="AH11">
        <v>-53</v>
      </c>
      <c r="AI11">
        <v>-20</v>
      </c>
      <c r="AJ11">
        <v>-32</v>
      </c>
      <c r="AK11">
        <v>-24</v>
      </c>
      <c r="AL11">
        <v>-41</v>
      </c>
      <c r="AM11">
        <v>-99</v>
      </c>
      <c r="AN11">
        <v>-123</v>
      </c>
      <c r="AO11">
        <v>-10</v>
      </c>
      <c r="AP11">
        <v>-24</v>
      </c>
      <c r="AQ11">
        <v>-5</v>
      </c>
      <c r="AR11">
        <v>29</v>
      </c>
      <c r="AS11">
        <v>21</v>
      </c>
      <c r="AT11">
        <v>3</v>
      </c>
      <c r="AU11">
        <v>31</v>
      </c>
      <c r="AV11">
        <v>39</v>
      </c>
      <c r="AW11">
        <v>-29</v>
      </c>
      <c r="AX11">
        <v>-11</v>
      </c>
      <c r="AY11">
        <v>-2</v>
      </c>
      <c r="AZ11">
        <v>4</v>
      </c>
      <c r="BA11">
        <v>-83</v>
      </c>
      <c r="BB11">
        <v>-132</v>
      </c>
      <c r="BC11">
        <v>-90</v>
      </c>
      <c r="BD11">
        <v>29</v>
      </c>
      <c r="BE11">
        <v>19</v>
      </c>
      <c r="BF11">
        <v>17</v>
      </c>
      <c r="BG11">
        <v>32</v>
      </c>
      <c r="BH11">
        <v>50</v>
      </c>
      <c r="BI11">
        <v>53</v>
      </c>
      <c r="BJ11">
        <v>-34</v>
      </c>
      <c r="BK11">
        <v>-57</v>
      </c>
      <c r="BL11">
        <v>-83</v>
      </c>
      <c r="BM11">
        <v>-26</v>
      </c>
      <c r="BN11">
        <v>-25</v>
      </c>
      <c r="BO11">
        <v>-29</v>
      </c>
      <c r="BP11">
        <v>-46</v>
      </c>
      <c r="BQ11">
        <v>-51</v>
      </c>
      <c r="BR11">
        <v>-40</v>
      </c>
      <c r="BS11">
        <v>-23</v>
      </c>
      <c r="BT11">
        <v>-27</v>
      </c>
      <c r="BU11">
        <v>-84</v>
      </c>
      <c r="BV11">
        <v>-70</v>
      </c>
      <c r="BW11">
        <v>-61</v>
      </c>
      <c r="BX11">
        <v>-13</v>
      </c>
      <c r="BY11">
        <v>-15</v>
      </c>
      <c r="BZ11">
        <v>-19</v>
      </c>
      <c r="CA11">
        <v>-8</v>
      </c>
      <c r="CB11">
        <v>-9</v>
      </c>
      <c r="CC11">
        <v>-63</v>
      </c>
      <c r="CD11">
        <v>-5</v>
      </c>
      <c r="CE11">
        <v>-86</v>
      </c>
      <c r="CF11">
        <v>-106</v>
      </c>
      <c r="CG11">
        <v>-67</v>
      </c>
      <c r="CH11">
        <v>-8</v>
      </c>
      <c r="CI11">
        <v>-5</v>
      </c>
      <c r="CJ11">
        <v>33</v>
      </c>
      <c r="CK11">
        <v>185</v>
      </c>
      <c r="CL11">
        <v>206</v>
      </c>
      <c r="CM11">
        <v>380</v>
      </c>
      <c r="CN11">
        <v>-25</v>
      </c>
      <c r="CO11">
        <v>-10</v>
      </c>
      <c r="CP11">
        <v>-27</v>
      </c>
      <c r="CQ11">
        <v>6</v>
      </c>
      <c r="CR11">
        <v>-21</v>
      </c>
      <c r="CS11">
        <v>-14</v>
      </c>
      <c r="CT11">
        <v>979</v>
      </c>
      <c r="CU11">
        <v>1481</v>
      </c>
      <c r="CV11">
        <v>1586</v>
      </c>
      <c r="CW11">
        <v>5</v>
      </c>
      <c r="CX11">
        <v>-43</v>
      </c>
      <c r="CY11">
        <v>-69</v>
      </c>
      <c r="CZ11">
        <v>2</v>
      </c>
      <c r="DA11">
        <v>-8</v>
      </c>
      <c r="DB11">
        <v>-18</v>
      </c>
      <c r="DC11">
        <v>29</v>
      </c>
      <c r="DD11">
        <v>117</v>
      </c>
      <c r="DE11">
        <v>81</v>
      </c>
      <c r="DF11">
        <v>-68</v>
      </c>
      <c r="DG11">
        <v>-95</v>
      </c>
      <c r="DH11">
        <v>-69</v>
      </c>
      <c r="DI11">
        <v>-109</v>
      </c>
      <c r="DJ11">
        <v>-59</v>
      </c>
      <c r="DK11">
        <v>-128</v>
      </c>
      <c r="DL11">
        <v>-2</v>
      </c>
      <c r="DM11">
        <v>-20</v>
      </c>
      <c r="DN11">
        <v>-21</v>
      </c>
      <c r="DO11">
        <v>-17</v>
      </c>
      <c r="DP11">
        <v>-34</v>
      </c>
      <c r="DQ11">
        <v>-17</v>
      </c>
      <c r="DR11">
        <v>-65</v>
      </c>
      <c r="DS11">
        <v>-60</v>
      </c>
      <c r="DT11">
        <v>-26</v>
      </c>
      <c r="DU11">
        <v>-15</v>
      </c>
      <c r="DV11">
        <v>5</v>
      </c>
      <c r="DW11">
        <v>-17</v>
      </c>
      <c r="DX11">
        <v>-60</v>
      </c>
      <c r="DY11">
        <v>-69</v>
      </c>
      <c r="DZ11">
        <v>-58</v>
      </c>
      <c r="EA11">
        <v>20</v>
      </c>
      <c r="EB11">
        <v>-4</v>
      </c>
      <c r="EC11">
        <v>-8</v>
      </c>
      <c r="ED11">
        <v>-12</v>
      </c>
      <c r="EE11">
        <v>4</v>
      </c>
      <c r="EF11">
        <v>-43</v>
      </c>
      <c r="EG11">
        <v>-43</v>
      </c>
      <c r="EH11">
        <v>-12</v>
      </c>
      <c r="EI11">
        <v>-13</v>
      </c>
      <c r="EJ11">
        <v>10</v>
      </c>
      <c r="EK11">
        <v>25</v>
      </c>
      <c r="EL11">
        <v>-14</v>
      </c>
      <c r="EM11">
        <v>-15</v>
      </c>
      <c r="EN11">
        <v>-27</v>
      </c>
      <c r="EO11">
        <v>-41</v>
      </c>
      <c r="EP11">
        <v>-5</v>
      </c>
      <c r="EQ11">
        <v>-26</v>
      </c>
      <c r="ER11">
        <v>-59</v>
      </c>
      <c r="ES11">
        <v>-32</v>
      </c>
      <c r="ET11">
        <v>1</v>
      </c>
      <c r="EU11">
        <v>3</v>
      </c>
      <c r="EV11">
        <v>-31</v>
      </c>
      <c r="EW11">
        <v>-4</v>
      </c>
      <c r="EX11">
        <v>-30</v>
      </c>
      <c r="EY11">
        <v>216</v>
      </c>
      <c r="EZ11">
        <v>313</v>
      </c>
      <c r="FA11">
        <v>29</v>
      </c>
      <c r="FB11">
        <v>-19</v>
      </c>
      <c r="FC11">
        <v>-48</v>
      </c>
      <c r="FD11">
        <v>-45</v>
      </c>
      <c r="FE11">
        <v>33</v>
      </c>
      <c r="FF11">
        <v>-9</v>
      </c>
      <c r="FG11">
        <v>26</v>
      </c>
      <c r="FH11">
        <v>-129</v>
      </c>
      <c r="FI11">
        <v>-100</v>
      </c>
      <c r="FJ11">
        <v>-122</v>
      </c>
      <c r="FK11">
        <v>-1</v>
      </c>
      <c r="FL11">
        <v>-7</v>
      </c>
      <c r="FM11">
        <v>-5</v>
      </c>
      <c r="FN11">
        <v>58</v>
      </c>
      <c r="FO11">
        <v>28</v>
      </c>
      <c r="FP11">
        <v>35</v>
      </c>
      <c r="FQ11">
        <v>14</v>
      </c>
      <c r="FR11">
        <v>-11</v>
      </c>
      <c r="FS11">
        <v>25</v>
      </c>
      <c r="FT11">
        <v>-85</v>
      </c>
      <c r="FU11">
        <v>-160</v>
      </c>
      <c r="FV11">
        <v>-67</v>
      </c>
      <c r="FW11">
        <v>-48</v>
      </c>
      <c r="FX11">
        <v>-46</v>
      </c>
      <c r="FY11">
        <v>-31</v>
      </c>
      <c r="FZ11">
        <v>-282</v>
      </c>
      <c r="GA11">
        <v>-320</v>
      </c>
      <c r="GB11">
        <v>-227</v>
      </c>
      <c r="GC11">
        <v>-37</v>
      </c>
      <c r="GD11">
        <v>-55</v>
      </c>
      <c r="GE11">
        <v>-43</v>
      </c>
      <c r="GF11">
        <v>0</v>
      </c>
      <c r="GG11">
        <v>-3</v>
      </c>
      <c r="GH11">
        <v>2</v>
      </c>
      <c r="GI11">
        <v>-24</v>
      </c>
      <c r="GJ11">
        <v>-40</v>
      </c>
      <c r="GK11">
        <v>-21</v>
      </c>
      <c r="GL11">
        <v>-24</v>
      </c>
      <c r="GM11">
        <v>-15</v>
      </c>
      <c r="GN11">
        <v>-8</v>
      </c>
      <c r="GO11">
        <v>-76</v>
      </c>
      <c r="GP11">
        <v>-68</v>
      </c>
      <c r="GQ11">
        <v>-99</v>
      </c>
      <c r="GR11">
        <v>-29</v>
      </c>
      <c r="GS11">
        <v>-12</v>
      </c>
      <c r="GT11">
        <v>-28</v>
      </c>
      <c r="GU11">
        <v>-14</v>
      </c>
      <c r="GV11">
        <v>-49</v>
      </c>
      <c r="GW11">
        <v>-53</v>
      </c>
      <c r="GX11">
        <v>-37</v>
      </c>
      <c r="GY11">
        <v>-60</v>
      </c>
      <c r="GZ11">
        <v>-35</v>
      </c>
      <c r="HA11">
        <v>-29</v>
      </c>
      <c r="HB11">
        <v>-56</v>
      </c>
      <c r="HC11">
        <v>-45</v>
      </c>
      <c r="HD11">
        <v>52</v>
      </c>
      <c r="HE11">
        <v>51</v>
      </c>
      <c r="HF11">
        <v>49</v>
      </c>
      <c r="HG11">
        <v>-12</v>
      </c>
      <c r="HH11">
        <v>-13</v>
      </c>
      <c r="HI11">
        <v>-29</v>
      </c>
      <c r="HJ11">
        <v>-18</v>
      </c>
      <c r="HK11">
        <v>-46</v>
      </c>
      <c r="HL11">
        <v>-35</v>
      </c>
      <c r="HM11">
        <v>-16</v>
      </c>
      <c r="HN11">
        <v>1</v>
      </c>
      <c r="HO11">
        <v>17</v>
      </c>
      <c r="HP11">
        <v>-72</v>
      </c>
      <c r="HQ11">
        <v>-73</v>
      </c>
      <c r="HR11">
        <v>-87</v>
      </c>
      <c r="HS11">
        <v>-14</v>
      </c>
      <c r="HT11">
        <v>-70</v>
      </c>
      <c r="HU11">
        <v>-59</v>
      </c>
      <c r="HV11">
        <v>-66</v>
      </c>
      <c r="HW11">
        <v>-45</v>
      </c>
      <c r="HX11">
        <v>-80</v>
      </c>
      <c r="HY11">
        <v>-15</v>
      </c>
      <c r="HZ11">
        <v>-13</v>
      </c>
      <c r="IA11">
        <v>-20</v>
      </c>
    </row>
    <row r="12" spans="1:235">
      <c r="A12" t="s">
        <v>910</v>
      </c>
      <c r="B12">
        <v>-95</v>
      </c>
      <c r="C12">
        <v>-95</v>
      </c>
      <c r="D12">
        <v>-149</v>
      </c>
      <c r="E12">
        <v>423</v>
      </c>
      <c r="F12">
        <v>446</v>
      </c>
      <c r="G12">
        <v>725</v>
      </c>
      <c r="H12">
        <v>-2</v>
      </c>
      <c r="I12">
        <v>-2</v>
      </c>
      <c r="J12">
        <v>-54</v>
      </c>
      <c r="K12">
        <v>-83</v>
      </c>
      <c r="L12">
        <v>-56</v>
      </c>
      <c r="M12">
        <v>-98</v>
      </c>
      <c r="N12">
        <v>51</v>
      </c>
      <c r="O12">
        <v>63</v>
      </c>
      <c r="P12">
        <v>-34</v>
      </c>
      <c r="Q12">
        <v>-43</v>
      </c>
      <c r="R12">
        <v>-67</v>
      </c>
      <c r="S12">
        <v>-89</v>
      </c>
      <c r="T12">
        <v>-66</v>
      </c>
      <c r="U12">
        <v>-49</v>
      </c>
      <c r="V12">
        <v>-54</v>
      </c>
      <c r="W12">
        <v>-70</v>
      </c>
      <c r="X12">
        <v>-61</v>
      </c>
      <c r="Y12">
        <v>-86</v>
      </c>
      <c r="Z12">
        <v>-12</v>
      </c>
      <c r="AA12">
        <v>-27</v>
      </c>
      <c r="AB12">
        <v>-55</v>
      </c>
      <c r="AC12">
        <v>41</v>
      </c>
      <c r="AD12">
        <v>56</v>
      </c>
      <c r="AE12">
        <v>69</v>
      </c>
      <c r="AF12">
        <v>-30</v>
      </c>
      <c r="AG12">
        <v>-26</v>
      </c>
      <c r="AH12">
        <v>-8</v>
      </c>
      <c r="AI12">
        <v>-10</v>
      </c>
      <c r="AJ12">
        <v>-35</v>
      </c>
      <c r="AK12">
        <v>-51</v>
      </c>
      <c r="AL12">
        <v>-64</v>
      </c>
      <c r="AM12">
        <v>-128</v>
      </c>
      <c r="AN12">
        <v>-96</v>
      </c>
      <c r="AO12">
        <v>-12</v>
      </c>
      <c r="AP12">
        <v>-10</v>
      </c>
      <c r="AQ12">
        <v>-35</v>
      </c>
      <c r="AR12">
        <v>43</v>
      </c>
      <c r="AS12">
        <v>-25</v>
      </c>
      <c r="AT12">
        <v>73</v>
      </c>
      <c r="AU12">
        <v>-24</v>
      </c>
      <c r="AV12">
        <v>12</v>
      </c>
      <c r="AW12">
        <v>-7</v>
      </c>
      <c r="AX12">
        <v>-11</v>
      </c>
      <c r="AY12">
        <v>14</v>
      </c>
      <c r="AZ12">
        <v>-23</v>
      </c>
      <c r="BA12">
        <v>-128</v>
      </c>
      <c r="BB12">
        <v>-100</v>
      </c>
      <c r="BC12">
        <v>-107</v>
      </c>
      <c r="BD12">
        <v>35</v>
      </c>
      <c r="BE12">
        <v>25</v>
      </c>
      <c r="BF12">
        <v>28</v>
      </c>
      <c r="BG12">
        <v>28</v>
      </c>
      <c r="BH12">
        <v>55</v>
      </c>
      <c r="BI12">
        <v>25</v>
      </c>
      <c r="BJ12">
        <v>-10</v>
      </c>
      <c r="BK12">
        <v>-31</v>
      </c>
      <c r="BL12">
        <v>-51</v>
      </c>
      <c r="BM12">
        <v>-22</v>
      </c>
      <c r="BN12">
        <v>-23</v>
      </c>
      <c r="BO12">
        <v>-26</v>
      </c>
      <c r="BP12">
        <v>-39</v>
      </c>
      <c r="BQ12">
        <v>-35</v>
      </c>
      <c r="BR12">
        <v>-56</v>
      </c>
      <c r="BS12">
        <v>-15</v>
      </c>
      <c r="BT12">
        <v>-39</v>
      </c>
      <c r="BU12">
        <v>-26</v>
      </c>
      <c r="BV12">
        <v>-33</v>
      </c>
      <c r="BW12">
        <v>-26</v>
      </c>
      <c r="BX12">
        <v>-47</v>
      </c>
      <c r="BY12">
        <v>-19</v>
      </c>
      <c r="BZ12">
        <v>-8</v>
      </c>
      <c r="CA12">
        <v>-16</v>
      </c>
      <c r="CB12">
        <v>-8</v>
      </c>
      <c r="CC12">
        <v>-63</v>
      </c>
      <c r="CD12">
        <v>-22</v>
      </c>
      <c r="CE12">
        <v>-79</v>
      </c>
      <c r="CF12">
        <v>-99</v>
      </c>
      <c r="CG12">
        <v>-79</v>
      </c>
      <c r="CH12">
        <v>-6</v>
      </c>
      <c r="CI12">
        <v>17</v>
      </c>
      <c r="CJ12">
        <v>-6</v>
      </c>
      <c r="CK12">
        <v>212</v>
      </c>
      <c r="CL12">
        <v>174</v>
      </c>
      <c r="CM12">
        <v>351</v>
      </c>
      <c r="CN12">
        <v>-6</v>
      </c>
      <c r="CO12">
        <v>-17</v>
      </c>
      <c r="CP12">
        <v>-8</v>
      </c>
      <c r="CQ12">
        <v>-6</v>
      </c>
      <c r="CR12">
        <v>-11</v>
      </c>
      <c r="CS12">
        <v>-24</v>
      </c>
      <c r="CT12">
        <v>883</v>
      </c>
      <c r="CU12">
        <v>1438</v>
      </c>
      <c r="CV12">
        <v>1417</v>
      </c>
      <c r="CW12">
        <v>9</v>
      </c>
      <c r="CX12">
        <v>-25</v>
      </c>
      <c r="CY12">
        <v>-62</v>
      </c>
      <c r="CZ12">
        <v>4</v>
      </c>
      <c r="DA12">
        <v>-6</v>
      </c>
      <c r="DB12">
        <v>-7</v>
      </c>
      <c r="DC12">
        <v>21</v>
      </c>
      <c r="DD12">
        <v>51</v>
      </c>
      <c r="DE12">
        <v>50</v>
      </c>
      <c r="DF12">
        <v>-54</v>
      </c>
      <c r="DG12">
        <v>-79</v>
      </c>
      <c r="DH12">
        <v>-78</v>
      </c>
      <c r="DI12">
        <v>-117</v>
      </c>
      <c r="DJ12">
        <v>-96</v>
      </c>
      <c r="DK12">
        <v>-98</v>
      </c>
      <c r="DL12">
        <v>-15</v>
      </c>
      <c r="DM12">
        <v>-18</v>
      </c>
      <c r="DN12">
        <v>-15</v>
      </c>
      <c r="DO12">
        <v>-17</v>
      </c>
      <c r="DP12">
        <v>-15</v>
      </c>
      <c r="DQ12">
        <v>-39</v>
      </c>
      <c r="DR12">
        <v>-38</v>
      </c>
      <c r="DS12">
        <v>-41</v>
      </c>
      <c r="DT12">
        <v>-43</v>
      </c>
      <c r="DU12">
        <v>9</v>
      </c>
      <c r="DV12">
        <v>-22</v>
      </c>
      <c r="DW12">
        <v>-4</v>
      </c>
      <c r="DX12">
        <v>-58</v>
      </c>
      <c r="DY12">
        <v>-38</v>
      </c>
      <c r="DZ12">
        <v>-27</v>
      </c>
      <c r="EA12">
        <v>10</v>
      </c>
      <c r="EB12">
        <v>-10</v>
      </c>
      <c r="EC12">
        <v>-19</v>
      </c>
      <c r="ED12">
        <v>-14</v>
      </c>
      <c r="EE12">
        <v>-12</v>
      </c>
      <c r="EF12">
        <v>-62</v>
      </c>
      <c r="EG12">
        <v>-22</v>
      </c>
      <c r="EH12">
        <v>-37</v>
      </c>
      <c r="EI12">
        <v>-23</v>
      </c>
      <c r="EJ12">
        <v>3</v>
      </c>
      <c r="EK12">
        <v>-20</v>
      </c>
      <c r="EL12">
        <v>-12</v>
      </c>
      <c r="EM12">
        <v>-10</v>
      </c>
      <c r="EN12">
        <v>-42</v>
      </c>
      <c r="EO12">
        <v>-33</v>
      </c>
      <c r="EP12">
        <v>-10</v>
      </c>
      <c r="EQ12">
        <v>-49</v>
      </c>
      <c r="ER12">
        <v>-22</v>
      </c>
      <c r="ES12">
        <v>-30</v>
      </c>
      <c r="ET12">
        <v>-10</v>
      </c>
      <c r="EU12">
        <v>13</v>
      </c>
      <c r="EV12">
        <v>-13</v>
      </c>
      <c r="EW12">
        <v>-29</v>
      </c>
      <c r="EX12">
        <v>-35</v>
      </c>
      <c r="EY12">
        <v>212</v>
      </c>
      <c r="EZ12">
        <v>288</v>
      </c>
      <c r="FA12">
        <v>109</v>
      </c>
      <c r="FB12">
        <v>-35</v>
      </c>
      <c r="FC12">
        <v>-55</v>
      </c>
      <c r="FD12">
        <v>-75</v>
      </c>
      <c r="FE12">
        <v>20</v>
      </c>
      <c r="FF12">
        <v>-9</v>
      </c>
      <c r="FG12">
        <v>6</v>
      </c>
      <c r="FH12">
        <v>-109</v>
      </c>
      <c r="FI12">
        <v>-89</v>
      </c>
      <c r="FJ12">
        <v>-92</v>
      </c>
      <c r="FK12">
        <v>7</v>
      </c>
      <c r="FL12">
        <v>-6</v>
      </c>
      <c r="FM12">
        <v>-2</v>
      </c>
      <c r="FN12">
        <v>29</v>
      </c>
      <c r="FO12">
        <v>48</v>
      </c>
      <c r="FP12">
        <v>12</v>
      </c>
      <c r="FQ12">
        <v>26</v>
      </c>
      <c r="FR12">
        <v>-9</v>
      </c>
      <c r="FS12">
        <v>3</v>
      </c>
      <c r="FT12">
        <v>-77</v>
      </c>
      <c r="FU12">
        <v>-71</v>
      </c>
      <c r="FV12">
        <v>-54</v>
      </c>
      <c r="FW12">
        <v>-57</v>
      </c>
      <c r="FX12">
        <v>-50</v>
      </c>
      <c r="FY12">
        <v>-53</v>
      </c>
      <c r="FZ12">
        <v>-230</v>
      </c>
      <c r="GA12">
        <v>-333</v>
      </c>
      <c r="GB12">
        <v>-251</v>
      </c>
      <c r="GC12">
        <v>-37</v>
      </c>
      <c r="GD12">
        <v>-38</v>
      </c>
      <c r="GE12">
        <v>-31</v>
      </c>
      <c r="GF12">
        <v>-6</v>
      </c>
      <c r="GG12">
        <v>4</v>
      </c>
      <c r="GH12">
        <v>0</v>
      </c>
      <c r="GI12">
        <v>-11</v>
      </c>
      <c r="GJ12">
        <v>-29</v>
      </c>
      <c r="GK12">
        <v>-38</v>
      </c>
      <c r="GL12">
        <v>-19</v>
      </c>
      <c r="GM12">
        <v>-8</v>
      </c>
      <c r="GN12">
        <v>-15</v>
      </c>
      <c r="GO12">
        <v>-57</v>
      </c>
      <c r="GP12">
        <v>-95</v>
      </c>
      <c r="GQ12">
        <v>-66</v>
      </c>
      <c r="GR12">
        <v>-32</v>
      </c>
      <c r="GS12">
        <v>-35</v>
      </c>
      <c r="GT12">
        <v>-27</v>
      </c>
      <c r="GU12">
        <v>-19</v>
      </c>
      <c r="GV12">
        <v>-27</v>
      </c>
      <c r="GW12">
        <v>-40</v>
      </c>
      <c r="GX12">
        <v>-42</v>
      </c>
      <c r="GY12">
        <v>-46</v>
      </c>
      <c r="GZ12">
        <v>-39</v>
      </c>
      <c r="HA12">
        <v>-34</v>
      </c>
      <c r="HB12">
        <v>-28</v>
      </c>
      <c r="HC12">
        <v>-60</v>
      </c>
      <c r="HD12">
        <v>45</v>
      </c>
      <c r="HE12">
        <v>23</v>
      </c>
      <c r="HF12">
        <v>42</v>
      </c>
      <c r="HG12">
        <v>-17</v>
      </c>
      <c r="HH12">
        <v>-25</v>
      </c>
      <c r="HI12">
        <v>-20</v>
      </c>
      <c r="HJ12">
        <v>-54</v>
      </c>
      <c r="HK12">
        <v>-48</v>
      </c>
      <c r="HL12">
        <v>-15</v>
      </c>
      <c r="HM12">
        <v>-12</v>
      </c>
      <c r="HN12">
        <v>9</v>
      </c>
      <c r="HO12">
        <v>18</v>
      </c>
      <c r="HP12">
        <v>-55</v>
      </c>
      <c r="HQ12">
        <v>-67</v>
      </c>
      <c r="HR12">
        <v>-73</v>
      </c>
      <c r="HS12">
        <v>-11</v>
      </c>
      <c r="HT12">
        <v>-8</v>
      </c>
      <c r="HU12">
        <v>-36</v>
      </c>
      <c r="HV12">
        <v>-48</v>
      </c>
      <c r="HW12">
        <v>-65</v>
      </c>
      <c r="HX12">
        <v>-42</v>
      </c>
      <c r="HY12">
        <v>-5</v>
      </c>
      <c r="HZ12">
        <v>0</v>
      </c>
      <c r="IA12">
        <v>-26</v>
      </c>
    </row>
    <row r="13" spans="1:235">
      <c r="A13" t="s">
        <v>911</v>
      </c>
      <c r="B13">
        <v>-90</v>
      </c>
      <c r="C13">
        <v>-88</v>
      </c>
      <c r="D13">
        <v>-112</v>
      </c>
      <c r="E13">
        <v>373</v>
      </c>
      <c r="F13">
        <v>501</v>
      </c>
      <c r="G13">
        <v>630</v>
      </c>
      <c r="H13">
        <v>-11</v>
      </c>
      <c r="I13">
        <v>-36</v>
      </c>
      <c r="J13">
        <v>-16</v>
      </c>
      <c r="K13">
        <v>-86</v>
      </c>
      <c r="L13">
        <v>-68</v>
      </c>
      <c r="M13">
        <v>-104</v>
      </c>
      <c r="N13">
        <v>33</v>
      </c>
      <c r="O13">
        <v>39</v>
      </c>
      <c r="P13">
        <v>-39</v>
      </c>
      <c r="Q13">
        <v>-58</v>
      </c>
      <c r="R13">
        <v>-57</v>
      </c>
      <c r="S13">
        <v>-80</v>
      </c>
      <c r="T13">
        <v>-38</v>
      </c>
      <c r="U13">
        <v>-75</v>
      </c>
      <c r="V13">
        <v>-42</v>
      </c>
      <c r="W13">
        <v>-79</v>
      </c>
      <c r="X13">
        <v>-75</v>
      </c>
      <c r="Y13">
        <v>-74</v>
      </c>
      <c r="Z13">
        <v>-20</v>
      </c>
      <c r="AA13">
        <v>-46</v>
      </c>
      <c r="AB13">
        <v>-24</v>
      </c>
      <c r="AC13">
        <v>15</v>
      </c>
      <c r="AD13">
        <v>42</v>
      </c>
      <c r="AE13">
        <v>54</v>
      </c>
      <c r="AF13">
        <v>-7</v>
      </c>
      <c r="AG13">
        <v>-30</v>
      </c>
      <c r="AH13">
        <v>-65</v>
      </c>
      <c r="AI13">
        <v>-37</v>
      </c>
      <c r="AJ13">
        <v>-24</v>
      </c>
      <c r="AK13">
        <v>-25</v>
      </c>
      <c r="AL13">
        <v>-37</v>
      </c>
      <c r="AM13">
        <v>-53</v>
      </c>
      <c r="AN13">
        <v>-115</v>
      </c>
      <c r="AO13">
        <v>-4</v>
      </c>
      <c r="AP13">
        <v>-37</v>
      </c>
      <c r="AQ13">
        <v>0</v>
      </c>
      <c r="AR13">
        <v>11</v>
      </c>
      <c r="AS13">
        <v>16</v>
      </c>
      <c r="AT13">
        <v>-3</v>
      </c>
      <c r="AU13">
        <v>-16</v>
      </c>
      <c r="AV13">
        <v>41</v>
      </c>
      <c r="AW13">
        <v>-14</v>
      </c>
      <c r="AX13">
        <v>-12</v>
      </c>
      <c r="AY13">
        <v>-9</v>
      </c>
      <c r="AZ13">
        <v>-43</v>
      </c>
      <c r="BA13">
        <v>-80</v>
      </c>
      <c r="BB13">
        <v>-126</v>
      </c>
      <c r="BC13">
        <v>-120</v>
      </c>
      <c r="BD13">
        <v>41</v>
      </c>
      <c r="BE13">
        <v>24</v>
      </c>
      <c r="BF13">
        <v>18</v>
      </c>
      <c r="BG13">
        <v>20</v>
      </c>
      <c r="BH13">
        <v>38</v>
      </c>
      <c r="BI13">
        <v>28</v>
      </c>
      <c r="BJ13">
        <v>-17</v>
      </c>
      <c r="BK13">
        <v>-61</v>
      </c>
      <c r="BL13">
        <v>-23</v>
      </c>
      <c r="BM13">
        <v>-17</v>
      </c>
      <c r="BN13">
        <v>-30</v>
      </c>
      <c r="BO13">
        <v>-35</v>
      </c>
      <c r="BP13">
        <v>-56</v>
      </c>
      <c r="BQ13">
        <v>-38</v>
      </c>
      <c r="BR13">
        <v>-47</v>
      </c>
      <c r="BS13">
        <v>-21</v>
      </c>
      <c r="BT13">
        <v>-47</v>
      </c>
      <c r="BU13">
        <v>-49</v>
      </c>
      <c r="BV13">
        <v>-23</v>
      </c>
      <c r="BW13">
        <v>-50</v>
      </c>
      <c r="BX13">
        <v>-43</v>
      </c>
      <c r="BY13">
        <v>-12</v>
      </c>
      <c r="BZ13">
        <v>-12</v>
      </c>
      <c r="CA13">
        <v>10</v>
      </c>
      <c r="CB13">
        <v>-13</v>
      </c>
      <c r="CC13">
        <v>-41</v>
      </c>
      <c r="CD13">
        <v>-30</v>
      </c>
      <c r="CE13">
        <v>-75</v>
      </c>
      <c r="CF13">
        <v>-69</v>
      </c>
      <c r="CG13">
        <v>-83</v>
      </c>
      <c r="CH13">
        <v>11</v>
      </c>
      <c r="CI13">
        <v>-5</v>
      </c>
      <c r="CJ13">
        <v>-2</v>
      </c>
      <c r="CK13">
        <v>172</v>
      </c>
      <c r="CL13">
        <v>251</v>
      </c>
      <c r="CM13">
        <v>415</v>
      </c>
      <c r="CN13">
        <v>-18</v>
      </c>
      <c r="CO13">
        <v>-16</v>
      </c>
      <c r="CP13">
        <v>-3</v>
      </c>
      <c r="CQ13">
        <v>-21</v>
      </c>
      <c r="CR13">
        <v>-21</v>
      </c>
      <c r="CS13">
        <v>-11</v>
      </c>
      <c r="CT13">
        <v>887</v>
      </c>
      <c r="CU13">
        <v>1328</v>
      </c>
      <c r="CV13">
        <v>1358</v>
      </c>
      <c r="CW13">
        <v>-2</v>
      </c>
      <c r="CX13">
        <v>-19</v>
      </c>
      <c r="CY13">
        <v>-63</v>
      </c>
      <c r="CZ13">
        <v>-1</v>
      </c>
      <c r="DA13">
        <v>1</v>
      </c>
      <c r="DB13">
        <v>-4</v>
      </c>
      <c r="DC13">
        <v>12</v>
      </c>
      <c r="DD13">
        <v>78</v>
      </c>
      <c r="DE13">
        <v>38</v>
      </c>
      <c r="DF13">
        <v>-11</v>
      </c>
      <c r="DG13">
        <v>-70</v>
      </c>
      <c r="DH13">
        <v>-80</v>
      </c>
      <c r="DI13">
        <v>-74</v>
      </c>
      <c r="DJ13">
        <v>-113</v>
      </c>
      <c r="DK13">
        <v>-77</v>
      </c>
      <c r="DL13">
        <v>-18</v>
      </c>
      <c r="DM13">
        <v>-21</v>
      </c>
      <c r="DN13">
        <v>1</v>
      </c>
      <c r="DO13">
        <v>12</v>
      </c>
      <c r="DP13">
        <v>-28</v>
      </c>
      <c r="DQ13">
        <v>-50</v>
      </c>
      <c r="DR13">
        <v>-51</v>
      </c>
      <c r="DS13">
        <v>-55</v>
      </c>
      <c r="DT13">
        <v>-46</v>
      </c>
      <c r="DU13">
        <v>12</v>
      </c>
      <c r="DV13">
        <v>-20</v>
      </c>
      <c r="DW13">
        <v>-25</v>
      </c>
      <c r="DX13">
        <v>-39</v>
      </c>
      <c r="DY13">
        <v>-31</v>
      </c>
      <c r="DZ13">
        <v>-59</v>
      </c>
      <c r="EA13">
        <v>0</v>
      </c>
      <c r="EB13">
        <v>12</v>
      </c>
      <c r="EC13">
        <v>6</v>
      </c>
      <c r="ED13">
        <v>7</v>
      </c>
      <c r="EE13">
        <v>-27</v>
      </c>
      <c r="EF13">
        <v>-19</v>
      </c>
      <c r="EG13">
        <v>-23</v>
      </c>
      <c r="EH13">
        <v>-20</v>
      </c>
      <c r="EI13">
        <v>-7</v>
      </c>
      <c r="EJ13">
        <v>8</v>
      </c>
      <c r="EK13">
        <v>23</v>
      </c>
      <c r="EL13">
        <v>-27</v>
      </c>
      <c r="EM13">
        <v>-11</v>
      </c>
      <c r="EN13">
        <v>-19</v>
      </c>
      <c r="EO13">
        <v>-18</v>
      </c>
      <c r="EP13">
        <v>-27</v>
      </c>
      <c r="EQ13">
        <v>-19</v>
      </c>
      <c r="ER13">
        <v>-35</v>
      </c>
      <c r="ES13">
        <v>-9</v>
      </c>
      <c r="ET13">
        <v>-15</v>
      </c>
      <c r="EU13">
        <v>-6</v>
      </c>
      <c r="EV13">
        <v>-14</v>
      </c>
      <c r="EW13">
        <v>-10</v>
      </c>
      <c r="EX13">
        <v>-6</v>
      </c>
      <c r="EY13">
        <v>188</v>
      </c>
      <c r="EZ13">
        <v>233</v>
      </c>
      <c r="FA13">
        <v>105</v>
      </c>
      <c r="FB13">
        <v>-19</v>
      </c>
      <c r="FC13">
        <v>-59</v>
      </c>
      <c r="FD13">
        <v>-59</v>
      </c>
      <c r="FE13">
        <v>57</v>
      </c>
      <c r="FF13">
        <v>-23</v>
      </c>
      <c r="FG13">
        <v>-46</v>
      </c>
      <c r="FH13">
        <v>-91</v>
      </c>
      <c r="FI13">
        <v>-77</v>
      </c>
      <c r="FJ13">
        <v>-88</v>
      </c>
      <c r="FK13">
        <v>8</v>
      </c>
      <c r="FL13">
        <v>-2</v>
      </c>
      <c r="FM13">
        <v>10</v>
      </c>
      <c r="FN13">
        <v>39</v>
      </c>
      <c r="FO13">
        <v>36</v>
      </c>
      <c r="FP13">
        <v>31</v>
      </c>
      <c r="FQ13">
        <v>15</v>
      </c>
      <c r="FR13">
        <v>4</v>
      </c>
      <c r="FS13">
        <v>11</v>
      </c>
      <c r="FT13">
        <v>-38</v>
      </c>
      <c r="FU13">
        <v>-82</v>
      </c>
      <c r="FV13">
        <v>-81</v>
      </c>
      <c r="FW13">
        <v>-55</v>
      </c>
      <c r="FX13">
        <v>-34</v>
      </c>
      <c r="FY13">
        <v>-42</v>
      </c>
      <c r="FZ13">
        <v>-212</v>
      </c>
      <c r="GA13">
        <v>-301</v>
      </c>
      <c r="GB13">
        <v>-215</v>
      </c>
      <c r="GC13">
        <v>-17</v>
      </c>
      <c r="GD13">
        <v>-45</v>
      </c>
      <c r="GE13">
        <v>-33</v>
      </c>
      <c r="GF13">
        <v>1</v>
      </c>
      <c r="GG13">
        <v>0</v>
      </c>
      <c r="GH13">
        <v>-7</v>
      </c>
      <c r="GI13">
        <v>-25</v>
      </c>
      <c r="GJ13">
        <v>-25</v>
      </c>
      <c r="GK13">
        <v>-38</v>
      </c>
      <c r="GL13">
        <v>-9</v>
      </c>
      <c r="GM13">
        <v>-18</v>
      </c>
      <c r="GN13">
        <v>-13</v>
      </c>
      <c r="GO13">
        <v>-67</v>
      </c>
      <c r="GP13">
        <v>-79</v>
      </c>
      <c r="GQ13">
        <v>-88</v>
      </c>
      <c r="GR13">
        <v>-29</v>
      </c>
      <c r="GS13">
        <v>-30</v>
      </c>
      <c r="GT13">
        <v>-28</v>
      </c>
      <c r="GU13">
        <v>-22</v>
      </c>
      <c r="GV13">
        <v>-31</v>
      </c>
      <c r="GW13">
        <v>-22</v>
      </c>
      <c r="GX13">
        <v>-24</v>
      </c>
      <c r="GY13">
        <v>-73</v>
      </c>
      <c r="GZ13">
        <v>-40</v>
      </c>
      <c r="HA13">
        <v>-25</v>
      </c>
      <c r="HB13">
        <v>-39</v>
      </c>
      <c r="HC13">
        <v>-20</v>
      </c>
      <c r="HD13">
        <v>41</v>
      </c>
      <c r="HE13">
        <v>43</v>
      </c>
      <c r="HF13">
        <v>28</v>
      </c>
      <c r="HG13">
        <v>-14</v>
      </c>
      <c r="HH13">
        <v>-22</v>
      </c>
      <c r="HI13">
        <v>-25</v>
      </c>
      <c r="HJ13">
        <v>-31</v>
      </c>
      <c r="HK13">
        <v>-54</v>
      </c>
      <c r="HL13">
        <v>-46</v>
      </c>
      <c r="HM13">
        <v>1</v>
      </c>
      <c r="HN13">
        <v>27</v>
      </c>
      <c r="HO13">
        <v>3</v>
      </c>
      <c r="HP13">
        <v>-64</v>
      </c>
      <c r="HQ13">
        <v>-42</v>
      </c>
      <c r="HR13">
        <v>-48</v>
      </c>
      <c r="HS13">
        <v>-3</v>
      </c>
      <c r="HT13">
        <v>-31</v>
      </c>
      <c r="HU13">
        <v>-15</v>
      </c>
      <c r="HV13">
        <v>-51</v>
      </c>
      <c r="HW13">
        <v>-67</v>
      </c>
      <c r="HX13">
        <v>-53</v>
      </c>
      <c r="HY13">
        <v>-7</v>
      </c>
      <c r="HZ13">
        <v>-21</v>
      </c>
      <c r="IA13">
        <v>-15</v>
      </c>
    </row>
    <row r="14" spans="1:235">
      <c r="A14" t="s">
        <v>912</v>
      </c>
      <c r="B14">
        <v>-74</v>
      </c>
      <c r="C14">
        <v>-113</v>
      </c>
      <c r="D14">
        <v>-136</v>
      </c>
      <c r="E14">
        <v>395</v>
      </c>
      <c r="F14">
        <v>414</v>
      </c>
      <c r="G14">
        <v>612</v>
      </c>
      <c r="H14">
        <v>-6</v>
      </c>
      <c r="I14">
        <v>-17</v>
      </c>
      <c r="J14">
        <v>-45</v>
      </c>
      <c r="K14">
        <v>-103</v>
      </c>
      <c r="L14">
        <v>-83</v>
      </c>
      <c r="M14">
        <v>-66</v>
      </c>
      <c r="N14">
        <v>35</v>
      </c>
      <c r="O14">
        <v>-2</v>
      </c>
      <c r="P14">
        <v>-37</v>
      </c>
      <c r="Q14">
        <v>-29</v>
      </c>
      <c r="R14">
        <v>-59</v>
      </c>
      <c r="S14">
        <v>-106</v>
      </c>
      <c r="T14">
        <v>-66</v>
      </c>
      <c r="U14">
        <v>-53</v>
      </c>
      <c r="V14">
        <v>-46</v>
      </c>
      <c r="W14">
        <v>-62</v>
      </c>
      <c r="X14">
        <v>-61</v>
      </c>
      <c r="Y14">
        <v>-83</v>
      </c>
      <c r="Z14">
        <v>-11</v>
      </c>
      <c r="AA14">
        <v>-37</v>
      </c>
      <c r="AB14">
        <v>-35</v>
      </c>
      <c r="AC14">
        <v>55</v>
      </c>
      <c r="AD14">
        <v>41</v>
      </c>
      <c r="AE14">
        <v>43</v>
      </c>
      <c r="AF14">
        <v>-11</v>
      </c>
      <c r="AG14">
        <v>-19</v>
      </c>
      <c r="AH14">
        <v>-14</v>
      </c>
      <c r="AI14">
        <v>-1</v>
      </c>
      <c r="AJ14">
        <v>-43</v>
      </c>
      <c r="AK14">
        <v>-29</v>
      </c>
      <c r="AL14">
        <v>-38</v>
      </c>
      <c r="AM14">
        <v>-76</v>
      </c>
      <c r="AN14">
        <v>-105</v>
      </c>
      <c r="AO14">
        <v>-7</v>
      </c>
      <c r="AP14">
        <v>-13</v>
      </c>
      <c r="AQ14">
        <v>17</v>
      </c>
      <c r="AR14">
        <v>-25</v>
      </c>
      <c r="AS14">
        <v>18</v>
      </c>
      <c r="AT14">
        <v>6</v>
      </c>
      <c r="AU14">
        <v>-7</v>
      </c>
      <c r="AV14">
        <v>17</v>
      </c>
      <c r="AW14">
        <v>3</v>
      </c>
      <c r="AX14">
        <v>-6</v>
      </c>
      <c r="AY14">
        <v>16</v>
      </c>
      <c r="AZ14">
        <v>-27</v>
      </c>
      <c r="BA14">
        <v>-65</v>
      </c>
      <c r="BB14">
        <v>-112</v>
      </c>
      <c r="BC14">
        <v>-130</v>
      </c>
      <c r="BD14">
        <v>35</v>
      </c>
      <c r="BE14">
        <v>24</v>
      </c>
      <c r="BF14">
        <v>9</v>
      </c>
      <c r="BG14">
        <v>25</v>
      </c>
      <c r="BH14">
        <v>30</v>
      </c>
      <c r="BI14">
        <v>55</v>
      </c>
      <c r="BJ14">
        <v>-18</v>
      </c>
      <c r="BK14">
        <v>-25</v>
      </c>
      <c r="BL14">
        <v>-49</v>
      </c>
      <c r="BM14">
        <v>-13</v>
      </c>
      <c r="BN14">
        <v>-33</v>
      </c>
      <c r="BO14">
        <v>-29</v>
      </c>
      <c r="BP14">
        <v>-28</v>
      </c>
      <c r="BQ14">
        <v>-33</v>
      </c>
      <c r="BR14">
        <v>-44</v>
      </c>
      <c r="BS14">
        <v>-37</v>
      </c>
      <c r="BT14">
        <v>-38</v>
      </c>
      <c r="BU14">
        <v>-70</v>
      </c>
      <c r="BV14">
        <v>-35</v>
      </c>
      <c r="BW14">
        <v>-28</v>
      </c>
      <c r="BX14">
        <v>-62</v>
      </c>
      <c r="BY14">
        <v>-16</v>
      </c>
      <c r="BZ14">
        <v>-5</v>
      </c>
      <c r="CA14">
        <v>20</v>
      </c>
      <c r="CB14">
        <v>-17</v>
      </c>
      <c r="CC14">
        <v>-36</v>
      </c>
      <c r="CD14">
        <v>0</v>
      </c>
      <c r="CE14">
        <v>-65</v>
      </c>
      <c r="CF14">
        <v>-79</v>
      </c>
      <c r="CG14">
        <v>-97</v>
      </c>
      <c r="CH14">
        <v>6</v>
      </c>
      <c r="CI14">
        <v>3</v>
      </c>
      <c r="CJ14">
        <v>-14</v>
      </c>
      <c r="CK14">
        <v>253</v>
      </c>
      <c r="CL14">
        <v>221</v>
      </c>
      <c r="CM14">
        <v>410</v>
      </c>
      <c r="CN14">
        <v>-33</v>
      </c>
      <c r="CO14">
        <v>-20</v>
      </c>
      <c r="CP14">
        <v>-21</v>
      </c>
      <c r="CQ14">
        <v>-7</v>
      </c>
      <c r="CR14">
        <v>-14</v>
      </c>
      <c r="CS14">
        <v>-17</v>
      </c>
      <c r="CT14">
        <v>822</v>
      </c>
      <c r="CU14">
        <v>1263</v>
      </c>
      <c r="CV14">
        <v>1347</v>
      </c>
      <c r="CW14">
        <v>-16</v>
      </c>
      <c r="CX14">
        <v>-32</v>
      </c>
      <c r="CY14">
        <v>-62</v>
      </c>
      <c r="CZ14">
        <v>-20</v>
      </c>
      <c r="DA14">
        <v>-21</v>
      </c>
      <c r="DB14">
        <v>12</v>
      </c>
      <c r="DC14">
        <v>15</v>
      </c>
      <c r="DD14">
        <v>74</v>
      </c>
      <c r="DE14">
        <v>63</v>
      </c>
      <c r="DF14">
        <v>-32</v>
      </c>
      <c r="DG14">
        <v>-48</v>
      </c>
      <c r="DH14">
        <v>-89</v>
      </c>
      <c r="DI14">
        <v>-96</v>
      </c>
      <c r="DJ14">
        <v>-85</v>
      </c>
      <c r="DK14">
        <v>-132</v>
      </c>
      <c r="DL14">
        <v>-2</v>
      </c>
      <c r="DM14">
        <v>-10</v>
      </c>
      <c r="DN14">
        <v>-10</v>
      </c>
      <c r="DO14">
        <v>-18</v>
      </c>
      <c r="DP14">
        <v>-27</v>
      </c>
      <c r="DQ14">
        <v>-36</v>
      </c>
      <c r="DR14">
        <v>-31</v>
      </c>
      <c r="DS14">
        <v>-40</v>
      </c>
      <c r="DT14">
        <v>-44</v>
      </c>
      <c r="DU14">
        <v>1</v>
      </c>
      <c r="DV14">
        <v>-3</v>
      </c>
      <c r="DW14">
        <v>1</v>
      </c>
      <c r="DX14">
        <v>-50</v>
      </c>
      <c r="DY14">
        <v>-49</v>
      </c>
      <c r="DZ14">
        <v>-41</v>
      </c>
      <c r="EA14">
        <v>-1</v>
      </c>
      <c r="EB14">
        <v>-10</v>
      </c>
      <c r="EC14">
        <v>-1</v>
      </c>
      <c r="ED14">
        <v>-27</v>
      </c>
      <c r="EE14">
        <v>4</v>
      </c>
      <c r="EF14">
        <v>-46</v>
      </c>
      <c r="EG14">
        <v>-22</v>
      </c>
      <c r="EH14">
        <v>-20</v>
      </c>
      <c r="EI14">
        <v>-23</v>
      </c>
      <c r="EJ14">
        <v>8</v>
      </c>
      <c r="EK14">
        <v>-18</v>
      </c>
      <c r="EL14">
        <v>-15</v>
      </c>
      <c r="EM14">
        <v>-11</v>
      </c>
      <c r="EN14">
        <v>-22</v>
      </c>
      <c r="EO14">
        <v>-16</v>
      </c>
      <c r="EP14">
        <v>-28</v>
      </c>
      <c r="EQ14">
        <v>-26</v>
      </c>
      <c r="ER14">
        <v>-27</v>
      </c>
      <c r="ES14">
        <v>-8</v>
      </c>
      <c r="ET14">
        <v>2</v>
      </c>
      <c r="EU14">
        <v>8</v>
      </c>
      <c r="EV14">
        <v>-18</v>
      </c>
      <c r="EW14">
        <v>-11</v>
      </c>
      <c r="EX14">
        <v>6</v>
      </c>
      <c r="EY14">
        <v>172</v>
      </c>
      <c r="EZ14">
        <v>206</v>
      </c>
      <c r="FA14">
        <v>85</v>
      </c>
      <c r="FB14">
        <v>-50</v>
      </c>
      <c r="FC14">
        <v>-45</v>
      </c>
      <c r="FD14">
        <v>-46</v>
      </c>
      <c r="FE14">
        <v>12</v>
      </c>
      <c r="FF14">
        <v>-13</v>
      </c>
      <c r="FG14">
        <v>-1</v>
      </c>
      <c r="FH14">
        <v>-92</v>
      </c>
      <c r="FI14">
        <v>-109</v>
      </c>
      <c r="FJ14">
        <v>-118</v>
      </c>
      <c r="FK14">
        <v>-4</v>
      </c>
      <c r="FL14">
        <v>-9</v>
      </c>
      <c r="FM14">
        <v>8</v>
      </c>
      <c r="FN14">
        <v>42</v>
      </c>
      <c r="FO14">
        <v>28</v>
      </c>
      <c r="FP14">
        <v>16</v>
      </c>
      <c r="FQ14">
        <v>20</v>
      </c>
      <c r="FR14">
        <v>8</v>
      </c>
      <c r="FS14">
        <v>26</v>
      </c>
      <c r="FT14">
        <v>-26</v>
      </c>
      <c r="FU14">
        <v>-115</v>
      </c>
      <c r="FV14">
        <v>-65</v>
      </c>
      <c r="FW14">
        <v>-47</v>
      </c>
      <c r="FX14">
        <v>-42</v>
      </c>
      <c r="FY14">
        <v>-21</v>
      </c>
      <c r="FZ14">
        <v>-194</v>
      </c>
      <c r="GA14">
        <v>-214</v>
      </c>
      <c r="GB14">
        <v>-223</v>
      </c>
      <c r="GC14">
        <v>-16</v>
      </c>
      <c r="GD14">
        <v>-34</v>
      </c>
      <c r="GE14">
        <v>-28</v>
      </c>
      <c r="GF14">
        <v>11</v>
      </c>
      <c r="GG14">
        <v>7</v>
      </c>
      <c r="GH14">
        <v>1</v>
      </c>
      <c r="GI14">
        <v>-18</v>
      </c>
      <c r="GJ14">
        <v>-16</v>
      </c>
      <c r="GK14">
        <v>-28</v>
      </c>
      <c r="GL14">
        <v>-20</v>
      </c>
      <c r="GM14">
        <v>-22</v>
      </c>
      <c r="GN14">
        <v>-13</v>
      </c>
      <c r="GO14">
        <v>-58</v>
      </c>
      <c r="GP14">
        <v>-94</v>
      </c>
      <c r="GQ14">
        <v>-86</v>
      </c>
      <c r="GR14">
        <v>-17</v>
      </c>
      <c r="GS14">
        <v>-10</v>
      </c>
      <c r="GT14">
        <v>-30</v>
      </c>
      <c r="GU14">
        <v>-7</v>
      </c>
      <c r="GV14">
        <v>-20</v>
      </c>
      <c r="GW14">
        <v>-32</v>
      </c>
      <c r="GX14">
        <v>-29</v>
      </c>
      <c r="GY14">
        <v>-45</v>
      </c>
      <c r="GZ14">
        <v>-44</v>
      </c>
      <c r="HA14">
        <v>-28</v>
      </c>
      <c r="HB14">
        <v>-32</v>
      </c>
      <c r="HC14">
        <v>-37</v>
      </c>
      <c r="HD14">
        <v>20</v>
      </c>
      <c r="HE14">
        <v>72</v>
      </c>
      <c r="HF14">
        <v>58</v>
      </c>
      <c r="HG14">
        <v>-9</v>
      </c>
      <c r="HH14">
        <v>-10</v>
      </c>
      <c r="HI14">
        <v>-21</v>
      </c>
      <c r="HJ14">
        <v>-34</v>
      </c>
      <c r="HK14">
        <v>-23</v>
      </c>
      <c r="HL14">
        <v>-25</v>
      </c>
      <c r="HM14">
        <v>-12</v>
      </c>
      <c r="HN14">
        <v>11</v>
      </c>
      <c r="HO14">
        <v>5</v>
      </c>
      <c r="HP14">
        <v>-59</v>
      </c>
      <c r="HQ14">
        <v>-72</v>
      </c>
      <c r="HR14">
        <v>-54</v>
      </c>
      <c r="HS14">
        <v>-3</v>
      </c>
      <c r="HT14">
        <v>-33</v>
      </c>
      <c r="HU14">
        <v>-41</v>
      </c>
      <c r="HV14">
        <v>-64</v>
      </c>
      <c r="HW14">
        <v>-57</v>
      </c>
      <c r="HX14">
        <v>-74</v>
      </c>
      <c r="HY14">
        <v>-9</v>
      </c>
      <c r="HZ14">
        <v>-23</v>
      </c>
      <c r="IA14">
        <v>-20</v>
      </c>
    </row>
    <row r="15" spans="1:235">
      <c r="A15" t="s">
        <v>913</v>
      </c>
      <c r="B15">
        <v>-445</v>
      </c>
      <c r="C15">
        <v>-119</v>
      </c>
      <c r="D15">
        <v>-119</v>
      </c>
      <c r="E15">
        <v>405</v>
      </c>
      <c r="F15">
        <v>419</v>
      </c>
      <c r="G15">
        <v>603</v>
      </c>
      <c r="H15">
        <v>28</v>
      </c>
      <c r="I15">
        <v>-7</v>
      </c>
      <c r="J15">
        <v>-23</v>
      </c>
      <c r="K15">
        <v>-498</v>
      </c>
      <c r="L15">
        <v>-85</v>
      </c>
      <c r="M15">
        <v>-101</v>
      </c>
      <c r="N15">
        <v>28</v>
      </c>
      <c r="O15">
        <v>0</v>
      </c>
      <c r="P15">
        <v>-32</v>
      </c>
      <c r="Q15">
        <v>-161</v>
      </c>
      <c r="R15">
        <v>-38</v>
      </c>
      <c r="S15">
        <v>-103</v>
      </c>
      <c r="T15">
        <v>-275</v>
      </c>
      <c r="U15">
        <v>-61</v>
      </c>
      <c r="V15">
        <v>-62</v>
      </c>
      <c r="W15">
        <v>-51</v>
      </c>
      <c r="X15">
        <v>-65</v>
      </c>
      <c r="Y15">
        <v>-95</v>
      </c>
      <c r="Z15">
        <v>-22</v>
      </c>
      <c r="AA15">
        <v>-38</v>
      </c>
      <c r="AB15">
        <v>-17</v>
      </c>
      <c r="AC15">
        <v>51</v>
      </c>
      <c r="AD15">
        <v>40</v>
      </c>
      <c r="AE15">
        <v>16</v>
      </c>
      <c r="AF15">
        <v>-19</v>
      </c>
      <c r="AG15">
        <v>-25</v>
      </c>
      <c r="AH15">
        <v>-50</v>
      </c>
      <c r="AI15">
        <v>-5</v>
      </c>
      <c r="AJ15">
        <v>-26</v>
      </c>
      <c r="AK15">
        <v>-31</v>
      </c>
      <c r="AL15">
        <v>-53</v>
      </c>
      <c r="AM15">
        <v>-32</v>
      </c>
      <c r="AN15">
        <v>-90</v>
      </c>
      <c r="AO15">
        <v>-12</v>
      </c>
      <c r="AP15">
        <v>-26</v>
      </c>
      <c r="AQ15">
        <v>-9</v>
      </c>
      <c r="AR15">
        <v>10</v>
      </c>
      <c r="AS15">
        <v>-5</v>
      </c>
      <c r="AT15">
        <v>2</v>
      </c>
      <c r="AU15">
        <v>18</v>
      </c>
      <c r="AV15">
        <v>3</v>
      </c>
      <c r="AW15">
        <v>9</v>
      </c>
      <c r="AX15">
        <v>-18</v>
      </c>
      <c r="AY15">
        <v>-7</v>
      </c>
      <c r="AZ15">
        <v>19</v>
      </c>
      <c r="BA15">
        <v>-424</v>
      </c>
      <c r="BB15">
        <v>-134</v>
      </c>
      <c r="BC15">
        <v>-85</v>
      </c>
      <c r="BD15">
        <v>42</v>
      </c>
      <c r="BE15">
        <v>34</v>
      </c>
      <c r="BF15">
        <v>24</v>
      </c>
      <c r="BG15">
        <v>27</v>
      </c>
      <c r="BH15">
        <v>27</v>
      </c>
      <c r="BI15">
        <v>24</v>
      </c>
      <c r="BJ15">
        <v>-30</v>
      </c>
      <c r="BK15">
        <v>-36</v>
      </c>
      <c r="BL15">
        <v>-46</v>
      </c>
      <c r="BM15">
        <v>-19</v>
      </c>
      <c r="BN15">
        <v>-22</v>
      </c>
      <c r="BO15">
        <v>-16</v>
      </c>
      <c r="BP15">
        <v>-219</v>
      </c>
      <c r="BQ15">
        <v>-19</v>
      </c>
      <c r="BR15">
        <v>-59</v>
      </c>
      <c r="BS15">
        <v>-98</v>
      </c>
      <c r="BT15">
        <v>-50</v>
      </c>
      <c r="BU15">
        <v>-77</v>
      </c>
      <c r="BV15">
        <v>-20</v>
      </c>
      <c r="BW15">
        <v>-27</v>
      </c>
      <c r="BX15">
        <v>-46</v>
      </c>
      <c r="BY15">
        <v>-8</v>
      </c>
      <c r="BZ15">
        <v>-22</v>
      </c>
      <c r="CA15">
        <v>-26</v>
      </c>
      <c r="CB15">
        <v>-12</v>
      </c>
      <c r="CC15">
        <v>-28</v>
      </c>
      <c r="CD15">
        <v>-12</v>
      </c>
      <c r="CE15">
        <v>-65</v>
      </c>
      <c r="CF15">
        <v>-77</v>
      </c>
      <c r="CG15">
        <v>-104</v>
      </c>
      <c r="CH15">
        <v>-21</v>
      </c>
      <c r="CI15">
        <v>-9</v>
      </c>
      <c r="CJ15">
        <v>9</v>
      </c>
      <c r="CK15">
        <v>222</v>
      </c>
      <c r="CL15">
        <v>250</v>
      </c>
      <c r="CM15">
        <v>400</v>
      </c>
      <c r="CN15">
        <v>-14</v>
      </c>
      <c r="CO15">
        <v>-27</v>
      </c>
      <c r="CP15">
        <v>-4</v>
      </c>
      <c r="CQ15">
        <v>-35</v>
      </c>
      <c r="CR15">
        <v>-14</v>
      </c>
      <c r="CS15">
        <v>-4</v>
      </c>
      <c r="CT15">
        <v>900</v>
      </c>
      <c r="CU15">
        <v>1315</v>
      </c>
      <c r="CV15">
        <v>1392</v>
      </c>
      <c r="CW15">
        <v>-42</v>
      </c>
      <c r="CX15">
        <v>-65</v>
      </c>
      <c r="CY15">
        <v>-51</v>
      </c>
      <c r="CZ15">
        <v>-6</v>
      </c>
      <c r="DA15">
        <v>-8</v>
      </c>
      <c r="DB15">
        <v>3</v>
      </c>
      <c r="DC15">
        <v>95</v>
      </c>
      <c r="DD15">
        <v>55</v>
      </c>
      <c r="DE15">
        <v>93</v>
      </c>
      <c r="DF15">
        <v>-228</v>
      </c>
      <c r="DG15">
        <v>-70</v>
      </c>
      <c r="DH15">
        <v>-54</v>
      </c>
      <c r="DI15">
        <v>-80</v>
      </c>
      <c r="DJ15">
        <v>-129</v>
      </c>
      <c r="DK15">
        <v>-111</v>
      </c>
      <c r="DL15">
        <v>-16</v>
      </c>
      <c r="DM15">
        <v>-13</v>
      </c>
      <c r="DN15">
        <v>-13</v>
      </c>
      <c r="DO15">
        <v>0</v>
      </c>
      <c r="DP15">
        <v>-46</v>
      </c>
      <c r="DQ15">
        <v>-54</v>
      </c>
      <c r="DR15">
        <v>-19</v>
      </c>
      <c r="DS15">
        <v>-31</v>
      </c>
      <c r="DT15">
        <v>-47</v>
      </c>
      <c r="DU15">
        <v>-25</v>
      </c>
      <c r="DV15">
        <v>-13</v>
      </c>
      <c r="DW15">
        <v>-7</v>
      </c>
      <c r="DX15">
        <v>-88</v>
      </c>
      <c r="DY15">
        <v>-21</v>
      </c>
      <c r="DZ15">
        <v>-65</v>
      </c>
      <c r="EA15">
        <v>4</v>
      </c>
      <c r="EB15">
        <v>1</v>
      </c>
      <c r="EC15">
        <v>-16</v>
      </c>
      <c r="ED15">
        <v>-25</v>
      </c>
      <c r="EE15">
        <v>-8</v>
      </c>
      <c r="EF15">
        <v>-27</v>
      </c>
      <c r="EG15">
        <v>-112</v>
      </c>
      <c r="EH15">
        <v>-28</v>
      </c>
      <c r="EI15">
        <v>-2</v>
      </c>
      <c r="EJ15">
        <v>16</v>
      </c>
      <c r="EK15">
        <v>-10</v>
      </c>
      <c r="EL15">
        <v>8</v>
      </c>
      <c r="EM15">
        <v>-18</v>
      </c>
      <c r="EN15">
        <v>-29</v>
      </c>
      <c r="EO15">
        <v>-64</v>
      </c>
      <c r="EP15">
        <v>-26</v>
      </c>
      <c r="EQ15">
        <v>-24</v>
      </c>
      <c r="ER15">
        <v>-43</v>
      </c>
      <c r="ES15">
        <v>-102</v>
      </c>
      <c r="ET15">
        <v>-6</v>
      </c>
      <c r="EU15">
        <v>-16</v>
      </c>
      <c r="EV15">
        <v>-3</v>
      </c>
      <c r="EW15">
        <v>-37</v>
      </c>
      <c r="EX15">
        <v>-33</v>
      </c>
      <c r="EY15">
        <v>84</v>
      </c>
      <c r="EZ15">
        <v>187</v>
      </c>
      <c r="FA15">
        <v>133</v>
      </c>
      <c r="FB15">
        <v>-45</v>
      </c>
      <c r="FC15">
        <v>-33</v>
      </c>
      <c r="FD15">
        <v>-42</v>
      </c>
      <c r="FE15">
        <v>139</v>
      </c>
      <c r="FF15">
        <v>-12</v>
      </c>
      <c r="FG15">
        <v>-2</v>
      </c>
      <c r="FH15">
        <v>-502</v>
      </c>
      <c r="FI15">
        <v>-61</v>
      </c>
      <c r="FJ15">
        <v>-113</v>
      </c>
      <c r="FK15">
        <v>1</v>
      </c>
      <c r="FL15">
        <v>-1</v>
      </c>
      <c r="FM15">
        <v>2</v>
      </c>
      <c r="FN15">
        <v>35</v>
      </c>
      <c r="FO15">
        <v>47</v>
      </c>
      <c r="FP15">
        <v>45</v>
      </c>
      <c r="FQ15">
        <v>28</v>
      </c>
      <c r="FR15">
        <v>15</v>
      </c>
      <c r="FS15">
        <v>6</v>
      </c>
      <c r="FT15">
        <v>-42</v>
      </c>
      <c r="FU15">
        <v>-59</v>
      </c>
      <c r="FV15">
        <v>-85</v>
      </c>
      <c r="FW15">
        <v>-260</v>
      </c>
      <c r="FX15">
        <v>-17</v>
      </c>
      <c r="FY15">
        <v>-43</v>
      </c>
      <c r="FZ15">
        <v>-160</v>
      </c>
      <c r="GA15">
        <v>-223</v>
      </c>
      <c r="GB15">
        <v>-204</v>
      </c>
      <c r="GC15">
        <v>-33</v>
      </c>
      <c r="GD15">
        <v>-28</v>
      </c>
      <c r="GE15">
        <v>-48</v>
      </c>
      <c r="GF15">
        <v>6</v>
      </c>
      <c r="GG15">
        <v>1</v>
      </c>
      <c r="GH15">
        <v>-10</v>
      </c>
      <c r="GI15">
        <v>-25</v>
      </c>
      <c r="GJ15">
        <v>-33</v>
      </c>
      <c r="GK15">
        <v>-25</v>
      </c>
      <c r="GL15">
        <v>-13</v>
      </c>
      <c r="GM15">
        <v>-15</v>
      </c>
      <c r="GN15">
        <v>-16</v>
      </c>
      <c r="GO15">
        <v>-80</v>
      </c>
      <c r="GP15">
        <v>-68</v>
      </c>
      <c r="GQ15">
        <v>-49</v>
      </c>
      <c r="GR15">
        <v>-13</v>
      </c>
      <c r="GS15">
        <v>-19</v>
      </c>
      <c r="GT15">
        <v>-41</v>
      </c>
      <c r="GU15">
        <v>-14</v>
      </c>
      <c r="GV15">
        <v>-34</v>
      </c>
      <c r="GW15">
        <v>-24</v>
      </c>
      <c r="GX15">
        <v>-53</v>
      </c>
      <c r="GY15">
        <v>-43</v>
      </c>
      <c r="GZ15">
        <v>-42</v>
      </c>
      <c r="HA15">
        <v>-27</v>
      </c>
      <c r="HB15">
        <v>-46</v>
      </c>
      <c r="HC15">
        <v>-31</v>
      </c>
      <c r="HD15">
        <v>43</v>
      </c>
      <c r="HE15">
        <v>35</v>
      </c>
      <c r="HF15">
        <v>7</v>
      </c>
      <c r="HG15">
        <v>-62</v>
      </c>
      <c r="HH15">
        <v>-21</v>
      </c>
      <c r="HI15">
        <v>-25</v>
      </c>
      <c r="HJ15">
        <v>-25</v>
      </c>
      <c r="HK15">
        <v>-51</v>
      </c>
      <c r="HL15">
        <v>-39</v>
      </c>
      <c r="HM15">
        <v>-37</v>
      </c>
      <c r="HN15">
        <v>6</v>
      </c>
      <c r="HO15">
        <v>11</v>
      </c>
      <c r="HP15">
        <v>-31</v>
      </c>
      <c r="HQ15">
        <v>-55</v>
      </c>
      <c r="HR15">
        <v>-42</v>
      </c>
      <c r="HS15">
        <v>-28</v>
      </c>
      <c r="HT15">
        <v>-22</v>
      </c>
      <c r="HU15">
        <v>-31</v>
      </c>
      <c r="HV15">
        <v>-257</v>
      </c>
      <c r="HW15">
        <v>-52</v>
      </c>
      <c r="HX15">
        <v>-66</v>
      </c>
      <c r="HY15">
        <v>-40</v>
      </c>
      <c r="HZ15">
        <v>-5</v>
      </c>
      <c r="IA15">
        <v>-14</v>
      </c>
    </row>
    <row r="16" spans="1:235">
      <c r="A16" t="s">
        <v>914</v>
      </c>
      <c r="B16">
        <v>-83</v>
      </c>
      <c r="C16">
        <v>-71</v>
      </c>
      <c r="D16">
        <v>-97</v>
      </c>
      <c r="E16">
        <v>402</v>
      </c>
      <c r="F16">
        <v>335</v>
      </c>
      <c r="G16">
        <v>554</v>
      </c>
      <c r="H16">
        <v>32</v>
      </c>
      <c r="I16">
        <v>-49</v>
      </c>
      <c r="J16">
        <v>-39</v>
      </c>
      <c r="K16">
        <v>-68</v>
      </c>
      <c r="L16">
        <v>-58</v>
      </c>
      <c r="M16">
        <v>-111</v>
      </c>
      <c r="N16">
        <v>-25</v>
      </c>
      <c r="O16">
        <v>25</v>
      </c>
      <c r="P16">
        <v>-19</v>
      </c>
      <c r="Q16">
        <v>-37</v>
      </c>
      <c r="R16">
        <v>-57</v>
      </c>
      <c r="S16">
        <v>-70</v>
      </c>
      <c r="T16">
        <v>-48</v>
      </c>
      <c r="U16">
        <v>-9</v>
      </c>
      <c r="V16">
        <v>-40</v>
      </c>
      <c r="W16">
        <v>-48</v>
      </c>
      <c r="X16">
        <v>-48</v>
      </c>
      <c r="Y16">
        <v>-75</v>
      </c>
      <c r="Z16">
        <v>-22</v>
      </c>
      <c r="AA16">
        <v>-26</v>
      </c>
      <c r="AB16">
        <v>-17</v>
      </c>
      <c r="AC16">
        <v>40</v>
      </c>
      <c r="AD16">
        <v>23</v>
      </c>
      <c r="AE16">
        <v>32</v>
      </c>
      <c r="AF16">
        <v>-14</v>
      </c>
      <c r="AG16">
        <v>-16</v>
      </c>
      <c r="AH16">
        <v>-28</v>
      </c>
      <c r="AI16">
        <v>-17</v>
      </c>
      <c r="AJ16">
        <v>-39</v>
      </c>
      <c r="AK16">
        <v>-23</v>
      </c>
      <c r="AL16">
        <v>-39</v>
      </c>
      <c r="AM16">
        <v>-86</v>
      </c>
      <c r="AN16">
        <v>-78</v>
      </c>
      <c r="AO16">
        <v>-18</v>
      </c>
      <c r="AP16">
        <v>-5</v>
      </c>
      <c r="AQ16">
        <v>-35</v>
      </c>
      <c r="AR16">
        <v>4</v>
      </c>
      <c r="AS16">
        <v>-14</v>
      </c>
      <c r="AT16">
        <v>16</v>
      </c>
      <c r="AU16">
        <v>18</v>
      </c>
      <c r="AV16">
        <v>-1</v>
      </c>
      <c r="AW16">
        <v>0</v>
      </c>
      <c r="AX16">
        <v>-5</v>
      </c>
      <c r="AY16">
        <v>-6</v>
      </c>
      <c r="AZ16">
        <v>-42</v>
      </c>
      <c r="BA16">
        <v>-74</v>
      </c>
      <c r="BB16">
        <v>-77</v>
      </c>
      <c r="BC16">
        <v>-105</v>
      </c>
      <c r="BD16">
        <v>36</v>
      </c>
      <c r="BE16">
        <v>32</v>
      </c>
      <c r="BF16">
        <v>-3</v>
      </c>
      <c r="BG16">
        <v>17</v>
      </c>
      <c r="BH16">
        <v>29</v>
      </c>
      <c r="BI16">
        <v>18</v>
      </c>
      <c r="BJ16">
        <v>-15</v>
      </c>
      <c r="BK16">
        <v>-43</v>
      </c>
      <c r="BL16">
        <v>-56</v>
      </c>
      <c r="BM16">
        <v>-42</v>
      </c>
      <c r="BN16">
        <v>-7</v>
      </c>
      <c r="BO16">
        <v>-17</v>
      </c>
      <c r="BP16">
        <v>-19</v>
      </c>
      <c r="BQ16">
        <v>-38</v>
      </c>
      <c r="BR16">
        <v>-27</v>
      </c>
      <c r="BS16">
        <v>-23</v>
      </c>
      <c r="BT16">
        <v>-36</v>
      </c>
      <c r="BU16">
        <v>-60</v>
      </c>
      <c r="BV16">
        <v>-17</v>
      </c>
      <c r="BW16">
        <v>-38</v>
      </c>
      <c r="BX16">
        <v>-41</v>
      </c>
      <c r="BY16">
        <v>-3</v>
      </c>
      <c r="BZ16">
        <v>-4</v>
      </c>
      <c r="CA16">
        <v>5</v>
      </c>
      <c r="CB16">
        <v>6</v>
      </c>
      <c r="CC16">
        <v>-39</v>
      </c>
      <c r="CD16">
        <v>-13</v>
      </c>
      <c r="CE16">
        <v>-67</v>
      </c>
      <c r="CF16">
        <v>-53</v>
      </c>
      <c r="CG16">
        <v>-56</v>
      </c>
      <c r="CH16">
        <v>5</v>
      </c>
      <c r="CI16">
        <v>3</v>
      </c>
      <c r="CJ16">
        <v>1</v>
      </c>
      <c r="CK16">
        <v>166</v>
      </c>
      <c r="CL16">
        <v>185</v>
      </c>
      <c r="CM16">
        <v>405</v>
      </c>
      <c r="CN16">
        <v>-6</v>
      </c>
      <c r="CO16">
        <v>3</v>
      </c>
      <c r="CP16">
        <v>-3</v>
      </c>
      <c r="CQ16">
        <v>-11</v>
      </c>
      <c r="CR16">
        <v>-16</v>
      </c>
      <c r="CS16">
        <v>-25</v>
      </c>
      <c r="CT16">
        <v>899</v>
      </c>
      <c r="CU16">
        <v>1149</v>
      </c>
      <c r="CV16">
        <v>1246</v>
      </c>
      <c r="CW16">
        <v>-32</v>
      </c>
      <c r="CX16">
        <v>-67</v>
      </c>
      <c r="CY16">
        <v>-46</v>
      </c>
      <c r="CZ16">
        <v>-3</v>
      </c>
      <c r="DA16">
        <v>-3</v>
      </c>
      <c r="DB16">
        <v>-8</v>
      </c>
      <c r="DC16">
        <v>19</v>
      </c>
      <c r="DD16">
        <v>71</v>
      </c>
      <c r="DE16">
        <v>74</v>
      </c>
      <c r="DF16">
        <v>-32</v>
      </c>
      <c r="DG16">
        <v>-58</v>
      </c>
      <c r="DH16">
        <v>-63</v>
      </c>
      <c r="DI16">
        <v>-82</v>
      </c>
      <c r="DJ16">
        <v>-91</v>
      </c>
      <c r="DK16">
        <v>-97</v>
      </c>
      <c r="DL16">
        <v>-16</v>
      </c>
      <c r="DM16">
        <v>-13</v>
      </c>
      <c r="DN16">
        <v>-11</v>
      </c>
      <c r="DO16">
        <v>-1</v>
      </c>
      <c r="DP16">
        <v>-9</v>
      </c>
      <c r="DQ16">
        <v>-23</v>
      </c>
      <c r="DR16">
        <v>-26</v>
      </c>
      <c r="DS16">
        <v>-9</v>
      </c>
      <c r="DT16">
        <v>-30</v>
      </c>
      <c r="DU16">
        <v>-19</v>
      </c>
      <c r="DV16">
        <v>-18</v>
      </c>
      <c r="DW16">
        <v>-5</v>
      </c>
      <c r="DX16">
        <v>-43</v>
      </c>
      <c r="DY16">
        <v>-49</v>
      </c>
      <c r="DZ16">
        <v>0</v>
      </c>
      <c r="EA16">
        <v>-18</v>
      </c>
      <c r="EB16">
        <v>4</v>
      </c>
      <c r="EC16">
        <v>-15</v>
      </c>
      <c r="ED16">
        <v>-37</v>
      </c>
      <c r="EE16">
        <v>-24</v>
      </c>
      <c r="EF16">
        <v>-24</v>
      </c>
      <c r="EG16">
        <v>-18</v>
      </c>
      <c r="EH16">
        <v>-29</v>
      </c>
      <c r="EI16">
        <v>-15</v>
      </c>
      <c r="EJ16">
        <v>-4</v>
      </c>
      <c r="EK16">
        <v>13</v>
      </c>
      <c r="EL16">
        <v>-26</v>
      </c>
      <c r="EM16">
        <v>-19</v>
      </c>
      <c r="EN16">
        <v>-18</v>
      </c>
      <c r="EO16">
        <v>-17</v>
      </c>
      <c r="EP16">
        <v>-22</v>
      </c>
      <c r="EQ16">
        <v>-21</v>
      </c>
      <c r="ER16">
        <v>-14</v>
      </c>
      <c r="ES16">
        <v>-13</v>
      </c>
      <c r="ET16">
        <v>-3</v>
      </c>
      <c r="EU16">
        <v>-1</v>
      </c>
      <c r="EV16">
        <v>-22</v>
      </c>
      <c r="EW16">
        <v>-25</v>
      </c>
      <c r="EX16">
        <v>-34</v>
      </c>
      <c r="EY16">
        <v>94</v>
      </c>
      <c r="EZ16">
        <v>170</v>
      </c>
      <c r="FA16">
        <v>97</v>
      </c>
      <c r="FB16">
        <v>-26</v>
      </c>
      <c r="FC16">
        <v>-53</v>
      </c>
      <c r="FD16">
        <v>-54</v>
      </c>
      <c r="FE16">
        <v>20</v>
      </c>
      <c r="FF16">
        <v>-34</v>
      </c>
      <c r="FG16">
        <v>-39</v>
      </c>
      <c r="FH16">
        <v>-107</v>
      </c>
      <c r="FI16">
        <v>-82</v>
      </c>
      <c r="FJ16">
        <v>-111</v>
      </c>
      <c r="FK16">
        <v>0</v>
      </c>
      <c r="FL16">
        <v>-2</v>
      </c>
      <c r="FM16">
        <v>4</v>
      </c>
      <c r="FN16">
        <v>26</v>
      </c>
      <c r="FO16">
        <v>28</v>
      </c>
      <c r="FP16">
        <v>3</v>
      </c>
      <c r="FQ16">
        <v>23</v>
      </c>
      <c r="FR16">
        <v>1</v>
      </c>
      <c r="FS16">
        <v>-7</v>
      </c>
      <c r="FT16">
        <v>-44</v>
      </c>
      <c r="FU16">
        <v>-11</v>
      </c>
      <c r="FV16">
        <v>-83</v>
      </c>
      <c r="FW16">
        <v>-53</v>
      </c>
      <c r="FX16">
        <v>-25</v>
      </c>
      <c r="FY16">
        <v>-34</v>
      </c>
      <c r="FZ16">
        <v>-132</v>
      </c>
      <c r="GA16">
        <v>-210</v>
      </c>
      <c r="GB16">
        <v>-190</v>
      </c>
      <c r="GC16">
        <v>-30</v>
      </c>
      <c r="GD16">
        <v>-34</v>
      </c>
      <c r="GE16">
        <v>-35</v>
      </c>
      <c r="GF16">
        <v>0</v>
      </c>
      <c r="GG16">
        <v>5</v>
      </c>
      <c r="GH16">
        <v>-6</v>
      </c>
      <c r="GI16">
        <v>-16</v>
      </c>
      <c r="GJ16">
        <v>-23</v>
      </c>
      <c r="GK16">
        <v>-28</v>
      </c>
      <c r="GL16">
        <v>-15</v>
      </c>
      <c r="GM16">
        <v>-20</v>
      </c>
      <c r="GN16">
        <v>-22</v>
      </c>
      <c r="GO16">
        <v>-61</v>
      </c>
      <c r="GP16">
        <v>-44</v>
      </c>
      <c r="GQ16">
        <v>-54</v>
      </c>
      <c r="GR16">
        <v>-15</v>
      </c>
      <c r="GS16">
        <v>-16</v>
      </c>
      <c r="GT16">
        <v>-24</v>
      </c>
      <c r="GU16">
        <v>-28</v>
      </c>
      <c r="GV16">
        <v>-10</v>
      </c>
      <c r="GW16">
        <v>-39</v>
      </c>
      <c r="GX16">
        <v>-31</v>
      </c>
      <c r="GY16">
        <v>-40</v>
      </c>
      <c r="GZ16">
        <v>-41</v>
      </c>
      <c r="HA16">
        <v>-37</v>
      </c>
      <c r="HB16">
        <v>-30</v>
      </c>
      <c r="HC16">
        <v>-24</v>
      </c>
      <c r="HD16">
        <v>50</v>
      </c>
      <c r="HE16">
        <v>28</v>
      </c>
      <c r="HF16">
        <v>23</v>
      </c>
      <c r="HG16">
        <v>-14</v>
      </c>
      <c r="HH16">
        <v>-19</v>
      </c>
      <c r="HI16">
        <v>-17</v>
      </c>
      <c r="HJ16">
        <v>-18</v>
      </c>
      <c r="HK16">
        <v>-50</v>
      </c>
      <c r="HL16">
        <v>-25</v>
      </c>
      <c r="HM16">
        <v>-17</v>
      </c>
      <c r="HN16">
        <v>-8</v>
      </c>
      <c r="HO16">
        <v>-7</v>
      </c>
      <c r="HP16">
        <v>-58</v>
      </c>
      <c r="HQ16">
        <v>-50</v>
      </c>
      <c r="HR16">
        <v>-34</v>
      </c>
      <c r="HS16">
        <v>-20</v>
      </c>
      <c r="HT16">
        <v>-20</v>
      </c>
      <c r="HU16">
        <v>-8</v>
      </c>
      <c r="HV16">
        <v>-88</v>
      </c>
      <c r="HW16">
        <v>-56</v>
      </c>
      <c r="HX16">
        <v>-63</v>
      </c>
      <c r="HY16">
        <v>-13</v>
      </c>
      <c r="HZ16">
        <v>6</v>
      </c>
      <c r="IA16">
        <v>-24</v>
      </c>
    </row>
    <row r="17" spans="1:235">
      <c r="A17" t="s">
        <v>915</v>
      </c>
      <c r="B17">
        <v>-83</v>
      </c>
      <c r="C17">
        <v>-60</v>
      </c>
      <c r="D17">
        <v>-96</v>
      </c>
      <c r="E17">
        <v>337</v>
      </c>
      <c r="F17">
        <v>349</v>
      </c>
      <c r="G17">
        <v>533</v>
      </c>
      <c r="H17">
        <v>3</v>
      </c>
      <c r="I17">
        <v>-27</v>
      </c>
      <c r="J17">
        <v>-67</v>
      </c>
      <c r="K17">
        <v>-85</v>
      </c>
      <c r="L17">
        <v>-66</v>
      </c>
      <c r="M17">
        <v>-84</v>
      </c>
      <c r="N17">
        <v>3</v>
      </c>
      <c r="O17">
        <v>-21</v>
      </c>
      <c r="P17">
        <v>-24</v>
      </c>
      <c r="Q17">
        <v>-23</v>
      </c>
      <c r="R17">
        <v>-67</v>
      </c>
      <c r="S17">
        <v>-71</v>
      </c>
      <c r="T17">
        <v>-32</v>
      </c>
      <c r="U17">
        <v>-28</v>
      </c>
      <c r="V17">
        <v>-45</v>
      </c>
      <c r="W17">
        <v>-56</v>
      </c>
      <c r="X17">
        <v>-38</v>
      </c>
      <c r="Y17">
        <v>-67</v>
      </c>
      <c r="Z17">
        <v>-23</v>
      </c>
      <c r="AA17">
        <v>-50</v>
      </c>
      <c r="AB17">
        <v>-35</v>
      </c>
      <c r="AC17">
        <v>76</v>
      </c>
      <c r="AD17">
        <v>32</v>
      </c>
      <c r="AE17">
        <v>23</v>
      </c>
      <c r="AF17">
        <v>-11</v>
      </c>
      <c r="AG17">
        <v>-16</v>
      </c>
      <c r="AH17">
        <v>-23</v>
      </c>
      <c r="AI17">
        <v>0</v>
      </c>
      <c r="AJ17">
        <v>-48</v>
      </c>
      <c r="AK17">
        <v>10</v>
      </c>
      <c r="AL17">
        <v>-41</v>
      </c>
      <c r="AM17">
        <v>-37</v>
      </c>
      <c r="AN17">
        <v>-90</v>
      </c>
      <c r="AO17">
        <v>-6</v>
      </c>
      <c r="AP17">
        <v>-18</v>
      </c>
      <c r="AQ17">
        <v>-20</v>
      </c>
      <c r="AR17">
        <v>28</v>
      </c>
      <c r="AS17">
        <v>-28</v>
      </c>
      <c r="AT17">
        <v>5</v>
      </c>
      <c r="AU17">
        <v>-15</v>
      </c>
      <c r="AV17">
        <v>12</v>
      </c>
      <c r="AW17">
        <v>5</v>
      </c>
      <c r="AX17">
        <v>11</v>
      </c>
      <c r="AY17">
        <v>-21</v>
      </c>
      <c r="AZ17">
        <v>-5</v>
      </c>
      <c r="BA17">
        <v>-79</v>
      </c>
      <c r="BB17">
        <v>-67</v>
      </c>
      <c r="BC17">
        <v>-92</v>
      </c>
      <c r="BD17">
        <v>37</v>
      </c>
      <c r="BE17">
        <v>30</v>
      </c>
      <c r="BF17">
        <v>20</v>
      </c>
      <c r="BG17">
        <v>17</v>
      </c>
      <c r="BH17">
        <v>12</v>
      </c>
      <c r="BI17">
        <v>21</v>
      </c>
      <c r="BJ17">
        <v>-9</v>
      </c>
      <c r="BK17">
        <v>-46</v>
      </c>
      <c r="BL17">
        <v>-51</v>
      </c>
      <c r="BM17">
        <v>-7</v>
      </c>
      <c r="BN17">
        <v>-8</v>
      </c>
      <c r="BO17">
        <v>-14</v>
      </c>
      <c r="BP17">
        <v>-34</v>
      </c>
      <c r="BQ17">
        <v>-46</v>
      </c>
      <c r="BR17">
        <v>-46</v>
      </c>
      <c r="BS17">
        <v>-28</v>
      </c>
      <c r="BT17">
        <v>-73</v>
      </c>
      <c r="BU17">
        <v>-45</v>
      </c>
      <c r="BV17">
        <v>-13</v>
      </c>
      <c r="BW17">
        <v>-27</v>
      </c>
      <c r="BX17">
        <v>-25</v>
      </c>
      <c r="BY17">
        <v>-1</v>
      </c>
      <c r="BZ17">
        <v>6</v>
      </c>
      <c r="CA17">
        <v>-2</v>
      </c>
      <c r="CB17">
        <v>-24</v>
      </c>
      <c r="CC17">
        <v>10</v>
      </c>
      <c r="CD17">
        <v>-23</v>
      </c>
      <c r="CE17">
        <v>-37</v>
      </c>
      <c r="CF17">
        <v>-80</v>
      </c>
      <c r="CG17">
        <v>-73</v>
      </c>
      <c r="CH17">
        <v>2</v>
      </c>
      <c r="CI17">
        <v>-3</v>
      </c>
      <c r="CJ17">
        <v>2</v>
      </c>
      <c r="CK17">
        <v>192</v>
      </c>
      <c r="CL17">
        <v>227</v>
      </c>
      <c r="CM17">
        <v>444</v>
      </c>
      <c r="CN17">
        <v>-17</v>
      </c>
      <c r="CO17">
        <v>-1</v>
      </c>
      <c r="CP17">
        <v>-20</v>
      </c>
      <c r="CQ17">
        <v>-21</v>
      </c>
      <c r="CR17">
        <v>-3</v>
      </c>
      <c r="CS17">
        <v>-19</v>
      </c>
      <c r="CT17">
        <v>867</v>
      </c>
      <c r="CU17">
        <v>1221</v>
      </c>
      <c r="CV17">
        <v>1194</v>
      </c>
      <c r="CW17">
        <v>-35</v>
      </c>
      <c r="CX17">
        <v>-43</v>
      </c>
      <c r="CY17">
        <v>-68</v>
      </c>
      <c r="CZ17">
        <v>0</v>
      </c>
      <c r="DA17">
        <v>-4</v>
      </c>
      <c r="DB17">
        <v>-21</v>
      </c>
      <c r="DC17">
        <v>33</v>
      </c>
      <c r="DD17">
        <v>75</v>
      </c>
      <c r="DE17">
        <v>65</v>
      </c>
      <c r="DF17">
        <v>-5</v>
      </c>
      <c r="DG17">
        <v>-37</v>
      </c>
      <c r="DH17">
        <v>-19</v>
      </c>
      <c r="DI17">
        <v>-101</v>
      </c>
      <c r="DJ17">
        <v>-72</v>
      </c>
      <c r="DK17">
        <v>-120</v>
      </c>
      <c r="DL17">
        <v>-8</v>
      </c>
      <c r="DM17">
        <v>-24</v>
      </c>
      <c r="DN17">
        <v>2</v>
      </c>
      <c r="DO17">
        <v>-9</v>
      </c>
      <c r="DP17">
        <v>-45</v>
      </c>
      <c r="DQ17">
        <v>-18</v>
      </c>
      <c r="DR17">
        <v>-46</v>
      </c>
      <c r="DS17">
        <v>-49</v>
      </c>
      <c r="DT17">
        <v>-45</v>
      </c>
      <c r="DU17">
        <v>-14</v>
      </c>
      <c r="DV17">
        <v>12</v>
      </c>
      <c r="DW17">
        <v>-26</v>
      </c>
      <c r="DX17">
        <v>-67</v>
      </c>
      <c r="DY17">
        <v>-38</v>
      </c>
      <c r="DZ17">
        <v>-35</v>
      </c>
      <c r="EA17">
        <v>2</v>
      </c>
      <c r="EB17">
        <v>-9</v>
      </c>
      <c r="EC17">
        <v>-14</v>
      </c>
      <c r="ED17">
        <v>-36</v>
      </c>
      <c r="EE17">
        <v>-27</v>
      </c>
      <c r="EF17">
        <v>-60</v>
      </c>
      <c r="EG17">
        <v>-17</v>
      </c>
      <c r="EH17">
        <v>-20</v>
      </c>
      <c r="EI17">
        <v>-24</v>
      </c>
      <c r="EJ17">
        <v>1</v>
      </c>
      <c r="EK17">
        <v>-14</v>
      </c>
      <c r="EL17">
        <v>7</v>
      </c>
      <c r="EM17">
        <v>-24</v>
      </c>
      <c r="EN17">
        <v>-25</v>
      </c>
      <c r="EO17">
        <v>-18</v>
      </c>
      <c r="EP17">
        <v>-10</v>
      </c>
      <c r="EQ17">
        <v>-23</v>
      </c>
      <c r="ER17">
        <v>-38</v>
      </c>
      <c r="ES17">
        <v>-32</v>
      </c>
      <c r="ET17">
        <v>-16</v>
      </c>
      <c r="EU17">
        <v>7</v>
      </c>
      <c r="EV17">
        <v>-16</v>
      </c>
      <c r="EW17">
        <v>-40</v>
      </c>
      <c r="EX17">
        <v>-6</v>
      </c>
      <c r="EY17">
        <v>64</v>
      </c>
      <c r="EZ17">
        <v>170</v>
      </c>
      <c r="FA17">
        <v>89</v>
      </c>
      <c r="FB17">
        <v>-26</v>
      </c>
      <c r="FC17">
        <v>-41</v>
      </c>
      <c r="FD17">
        <v>-60</v>
      </c>
      <c r="FE17">
        <v>-2</v>
      </c>
      <c r="FF17">
        <v>-9</v>
      </c>
      <c r="FG17">
        <v>-19</v>
      </c>
      <c r="FH17">
        <v>-114</v>
      </c>
      <c r="FI17">
        <v>-72</v>
      </c>
      <c r="FJ17">
        <v>-93</v>
      </c>
      <c r="FK17">
        <v>3</v>
      </c>
      <c r="FL17">
        <v>-6</v>
      </c>
      <c r="FM17">
        <v>4</v>
      </c>
      <c r="FN17">
        <v>35</v>
      </c>
      <c r="FO17">
        <v>25</v>
      </c>
      <c r="FP17">
        <v>22</v>
      </c>
      <c r="FQ17">
        <v>29</v>
      </c>
      <c r="FR17">
        <v>12</v>
      </c>
      <c r="FS17">
        <v>-3</v>
      </c>
      <c r="FT17">
        <v>-8</v>
      </c>
      <c r="FU17">
        <v>-66</v>
      </c>
      <c r="FV17">
        <v>-60</v>
      </c>
      <c r="FW17">
        <v>-45</v>
      </c>
      <c r="FX17">
        <v>-36</v>
      </c>
      <c r="FY17">
        <v>-41</v>
      </c>
      <c r="FZ17">
        <v>-156</v>
      </c>
      <c r="GA17">
        <v>-181</v>
      </c>
      <c r="GB17">
        <v>-177</v>
      </c>
      <c r="GC17">
        <v>-16</v>
      </c>
      <c r="GD17">
        <v>-49</v>
      </c>
      <c r="GE17">
        <v>-40</v>
      </c>
      <c r="GF17">
        <v>-6</v>
      </c>
      <c r="GG17">
        <v>10</v>
      </c>
      <c r="GH17">
        <v>-13</v>
      </c>
      <c r="GI17">
        <v>-29</v>
      </c>
      <c r="GJ17">
        <v>-16</v>
      </c>
      <c r="GK17">
        <v>-23</v>
      </c>
      <c r="GL17">
        <v>-12</v>
      </c>
      <c r="GM17">
        <v>-4</v>
      </c>
      <c r="GN17">
        <v>-19</v>
      </c>
      <c r="GO17">
        <v>-78</v>
      </c>
      <c r="GP17">
        <v>-58</v>
      </c>
      <c r="GQ17">
        <v>-73</v>
      </c>
      <c r="GR17">
        <v>-23</v>
      </c>
      <c r="GS17">
        <v>-23</v>
      </c>
      <c r="GT17">
        <v>-10</v>
      </c>
      <c r="GU17">
        <v>-26</v>
      </c>
      <c r="GV17">
        <v>-20</v>
      </c>
      <c r="GW17">
        <v>-25</v>
      </c>
      <c r="GX17">
        <v>-47</v>
      </c>
      <c r="GY17">
        <v>-50</v>
      </c>
      <c r="GZ17">
        <v>-27</v>
      </c>
      <c r="HA17">
        <v>-28</v>
      </c>
      <c r="HB17">
        <v>-35</v>
      </c>
      <c r="HC17">
        <v>-53</v>
      </c>
      <c r="HD17">
        <v>54</v>
      </c>
      <c r="HE17">
        <v>27</v>
      </c>
      <c r="HF17">
        <v>52</v>
      </c>
      <c r="HG17">
        <v>-15</v>
      </c>
      <c r="HH17">
        <v>-17</v>
      </c>
      <c r="HI17">
        <v>-12</v>
      </c>
      <c r="HJ17">
        <v>-25</v>
      </c>
      <c r="HK17">
        <v>-39</v>
      </c>
      <c r="HL17">
        <v>-46</v>
      </c>
      <c r="HM17">
        <v>5</v>
      </c>
      <c r="HN17">
        <v>-4</v>
      </c>
      <c r="HO17">
        <v>8</v>
      </c>
      <c r="HP17">
        <v>-44</v>
      </c>
      <c r="HQ17">
        <v>-43</v>
      </c>
      <c r="HR17">
        <v>-32</v>
      </c>
      <c r="HS17">
        <v>-21</v>
      </c>
      <c r="HT17">
        <v>-39</v>
      </c>
      <c r="HU17">
        <v>-52</v>
      </c>
      <c r="HV17">
        <v>-32</v>
      </c>
      <c r="HW17">
        <v>-48</v>
      </c>
      <c r="HX17">
        <v>-76</v>
      </c>
      <c r="HY17">
        <v>1</v>
      </c>
      <c r="HZ17">
        <v>-9</v>
      </c>
      <c r="IA17">
        <v>-10</v>
      </c>
    </row>
    <row r="18" spans="1:235">
      <c r="A18" t="s">
        <v>916</v>
      </c>
      <c r="B18">
        <v>-66</v>
      </c>
      <c r="C18">
        <v>-82</v>
      </c>
      <c r="D18">
        <v>-92</v>
      </c>
      <c r="E18">
        <v>444</v>
      </c>
      <c r="F18">
        <v>338</v>
      </c>
      <c r="G18">
        <v>481</v>
      </c>
      <c r="H18">
        <v>0</v>
      </c>
      <c r="I18">
        <v>-8</v>
      </c>
      <c r="J18">
        <v>-29</v>
      </c>
      <c r="K18">
        <v>-67</v>
      </c>
      <c r="L18">
        <v>-58</v>
      </c>
      <c r="M18">
        <v>-74</v>
      </c>
      <c r="N18">
        <v>46</v>
      </c>
      <c r="O18">
        <v>-13</v>
      </c>
      <c r="P18">
        <v>15</v>
      </c>
      <c r="Q18">
        <v>-37</v>
      </c>
      <c r="R18">
        <v>-64</v>
      </c>
      <c r="S18">
        <v>-75</v>
      </c>
      <c r="T18">
        <v>-51</v>
      </c>
      <c r="U18">
        <v>-51</v>
      </c>
      <c r="V18">
        <v>-48</v>
      </c>
      <c r="W18">
        <v>-63</v>
      </c>
      <c r="X18">
        <v>-78</v>
      </c>
      <c r="Y18">
        <v>-94</v>
      </c>
      <c r="Z18">
        <v>-31</v>
      </c>
      <c r="AA18">
        <v>-52</v>
      </c>
      <c r="AB18">
        <v>-28</v>
      </c>
      <c r="AC18">
        <v>69</v>
      </c>
      <c r="AD18">
        <v>29</v>
      </c>
      <c r="AE18">
        <v>53</v>
      </c>
      <c r="AF18">
        <v>-24</v>
      </c>
      <c r="AG18">
        <v>-12</v>
      </c>
      <c r="AH18">
        <v>-16</v>
      </c>
      <c r="AI18">
        <v>-7</v>
      </c>
      <c r="AJ18">
        <v>-6</v>
      </c>
      <c r="AK18">
        <v>-25</v>
      </c>
      <c r="AL18">
        <v>-45</v>
      </c>
      <c r="AM18">
        <v>-55</v>
      </c>
      <c r="AN18">
        <v>-55</v>
      </c>
      <c r="AO18">
        <v>-3</v>
      </c>
      <c r="AP18">
        <v>-18</v>
      </c>
      <c r="AQ18">
        <v>-10</v>
      </c>
      <c r="AR18">
        <v>23</v>
      </c>
      <c r="AS18">
        <v>8</v>
      </c>
      <c r="AT18">
        <v>24</v>
      </c>
      <c r="AU18">
        <v>19</v>
      </c>
      <c r="AV18">
        <v>17</v>
      </c>
      <c r="AW18">
        <v>-7</v>
      </c>
      <c r="AX18">
        <v>17</v>
      </c>
      <c r="AY18">
        <v>25</v>
      </c>
      <c r="AZ18">
        <v>-6</v>
      </c>
      <c r="BA18">
        <v>-84</v>
      </c>
      <c r="BB18">
        <v>-101</v>
      </c>
      <c r="BC18">
        <v>-90</v>
      </c>
      <c r="BD18">
        <v>61</v>
      </c>
      <c r="BE18">
        <v>55</v>
      </c>
      <c r="BF18">
        <v>23</v>
      </c>
      <c r="BG18">
        <v>29</v>
      </c>
      <c r="BH18">
        <v>44</v>
      </c>
      <c r="BI18">
        <v>32</v>
      </c>
      <c r="BJ18">
        <v>-14</v>
      </c>
      <c r="BK18">
        <v>-56</v>
      </c>
      <c r="BL18">
        <v>-39</v>
      </c>
      <c r="BM18">
        <v>-11</v>
      </c>
      <c r="BN18">
        <v>0</v>
      </c>
      <c r="BO18">
        <v>-24</v>
      </c>
      <c r="BP18">
        <v>-36</v>
      </c>
      <c r="BQ18">
        <v>-58</v>
      </c>
      <c r="BR18">
        <v>-46</v>
      </c>
      <c r="BS18">
        <v>-35</v>
      </c>
      <c r="BT18">
        <v>-77</v>
      </c>
      <c r="BU18">
        <v>-82</v>
      </c>
      <c r="BV18">
        <v>-28</v>
      </c>
      <c r="BW18">
        <v>-39</v>
      </c>
      <c r="BX18">
        <v>-36</v>
      </c>
      <c r="BY18">
        <v>7</v>
      </c>
      <c r="BZ18">
        <v>-14</v>
      </c>
      <c r="CA18">
        <v>-17</v>
      </c>
      <c r="CB18">
        <v>22</v>
      </c>
      <c r="CC18">
        <v>-33</v>
      </c>
      <c r="CD18">
        <v>-25</v>
      </c>
      <c r="CE18">
        <v>-52</v>
      </c>
      <c r="CF18">
        <v>-68</v>
      </c>
      <c r="CG18">
        <v>-64</v>
      </c>
      <c r="CH18">
        <v>13</v>
      </c>
      <c r="CI18">
        <v>3</v>
      </c>
      <c r="CJ18">
        <v>31</v>
      </c>
      <c r="CK18">
        <v>217</v>
      </c>
      <c r="CL18">
        <v>316</v>
      </c>
      <c r="CM18">
        <v>402</v>
      </c>
      <c r="CN18">
        <v>-8</v>
      </c>
      <c r="CO18">
        <v>-19</v>
      </c>
      <c r="CP18">
        <v>-14</v>
      </c>
      <c r="CQ18">
        <v>-4</v>
      </c>
      <c r="CR18">
        <v>-12</v>
      </c>
      <c r="CS18">
        <v>-23</v>
      </c>
      <c r="CT18">
        <v>771</v>
      </c>
      <c r="CU18">
        <v>1181</v>
      </c>
      <c r="CV18">
        <v>1163</v>
      </c>
      <c r="CW18">
        <v>-61</v>
      </c>
      <c r="CX18">
        <v>-98</v>
      </c>
      <c r="CY18">
        <v>-82</v>
      </c>
      <c r="CZ18">
        <v>5</v>
      </c>
      <c r="DA18">
        <v>-1</v>
      </c>
      <c r="DB18">
        <v>-4</v>
      </c>
      <c r="DC18">
        <v>31</v>
      </c>
      <c r="DD18">
        <v>47</v>
      </c>
      <c r="DE18">
        <v>78</v>
      </c>
      <c r="DF18">
        <v>-34</v>
      </c>
      <c r="DG18">
        <v>-39</v>
      </c>
      <c r="DH18">
        <v>-69</v>
      </c>
      <c r="DI18">
        <v>-73</v>
      </c>
      <c r="DJ18">
        <v>-116</v>
      </c>
      <c r="DK18">
        <v>-102</v>
      </c>
      <c r="DL18">
        <v>-6</v>
      </c>
      <c r="DM18">
        <v>0</v>
      </c>
      <c r="DN18">
        <v>-13</v>
      </c>
      <c r="DO18">
        <v>-12</v>
      </c>
      <c r="DP18">
        <v>-26</v>
      </c>
      <c r="DQ18">
        <v>-37</v>
      </c>
      <c r="DR18">
        <v>-57</v>
      </c>
      <c r="DS18">
        <v>-20</v>
      </c>
      <c r="DT18">
        <v>-60</v>
      </c>
      <c r="DU18">
        <v>-9</v>
      </c>
      <c r="DV18">
        <v>-9</v>
      </c>
      <c r="DW18">
        <v>3</v>
      </c>
      <c r="DX18">
        <v>-57</v>
      </c>
      <c r="DY18">
        <v>-23</v>
      </c>
      <c r="DZ18">
        <v>-13</v>
      </c>
      <c r="EA18">
        <v>-4</v>
      </c>
      <c r="EB18">
        <v>14</v>
      </c>
      <c r="EC18">
        <v>9</v>
      </c>
      <c r="ED18">
        <v>-32</v>
      </c>
      <c r="EE18">
        <v>-19</v>
      </c>
      <c r="EF18">
        <v>2</v>
      </c>
      <c r="EG18">
        <v>1</v>
      </c>
      <c r="EH18">
        <v>-30</v>
      </c>
      <c r="EI18">
        <v>-31</v>
      </c>
      <c r="EJ18">
        <v>23</v>
      </c>
      <c r="EK18">
        <v>-38</v>
      </c>
      <c r="EL18">
        <v>13</v>
      </c>
      <c r="EM18">
        <v>-24</v>
      </c>
      <c r="EN18">
        <v>-14</v>
      </c>
      <c r="EO18">
        <v>-41</v>
      </c>
      <c r="EP18">
        <v>-1</v>
      </c>
      <c r="EQ18">
        <v>-20</v>
      </c>
      <c r="ER18">
        <v>-26</v>
      </c>
      <c r="ES18">
        <v>-33</v>
      </c>
      <c r="ET18">
        <v>-1</v>
      </c>
      <c r="EU18">
        <v>9</v>
      </c>
      <c r="EV18">
        <v>-8</v>
      </c>
      <c r="EW18">
        <v>-2</v>
      </c>
      <c r="EX18">
        <v>-51</v>
      </c>
      <c r="EY18">
        <v>43</v>
      </c>
      <c r="EZ18">
        <v>114</v>
      </c>
      <c r="FA18">
        <v>64</v>
      </c>
      <c r="FB18">
        <v>-29</v>
      </c>
      <c r="FC18">
        <v>-54</v>
      </c>
      <c r="FD18">
        <v>-36</v>
      </c>
      <c r="FE18">
        <v>23</v>
      </c>
      <c r="FF18">
        <v>10</v>
      </c>
      <c r="FG18">
        <v>-44</v>
      </c>
      <c r="FH18">
        <v>-78</v>
      </c>
      <c r="FI18">
        <v>-75</v>
      </c>
      <c r="FJ18">
        <v>-92</v>
      </c>
      <c r="FK18">
        <v>-2</v>
      </c>
      <c r="FL18">
        <v>-18</v>
      </c>
      <c r="FM18">
        <v>5</v>
      </c>
      <c r="FN18">
        <v>59</v>
      </c>
      <c r="FO18">
        <v>41</v>
      </c>
      <c r="FP18">
        <v>33</v>
      </c>
      <c r="FQ18">
        <v>47</v>
      </c>
      <c r="FR18">
        <v>31</v>
      </c>
      <c r="FS18">
        <v>53</v>
      </c>
      <c r="FT18">
        <v>-27</v>
      </c>
      <c r="FU18">
        <v>-15</v>
      </c>
      <c r="FV18">
        <v>-2</v>
      </c>
      <c r="FW18">
        <v>-35</v>
      </c>
      <c r="FX18">
        <v>-25</v>
      </c>
      <c r="FY18">
        <v>-56</v>
      </c>
      <c r="FZ18">
        <v>-187</v>
      </c>
      <c r="GA18">
        <v>-209</v>
      </c>
      <c r="GB18">
        <v>-178</v>
      </c>
      <c r="GC18">
        <v>-33</v>
      </c>
      <c r="GD18">
        <v>-44</v>
      </c>
      <c r="GE18">
        <v>-44</v>
      </c>
      <c r="GF18">
        <v>1</v>
      </c>
      <c r="GG18">
        <v>3</v>
      </c>
      <c r="GH18">
        <v>-8</v>
      </c>
      <c r="GI18">
        <v>-13</v>
      </c>
      <c r="GJ18">
        <v>-10</v>
      </c>
      <c r="GK18">
        <v>-29</v>
      </c>
      <c r="GL18">
        <v>-14</v>
      </c>
      <c r="GM18">
        <v>4</v>
      </c>
      <c r="GN18">
        <v>-2</v>
      </c>
      <c r="GO18">
        <v>-70</v>
      </c>
      <c r="GP18">
        <v>-93</v>
      </c>
      <c r="GQ18">
        <v>-90</v>
      </c>
      <c r="GR18">
        <v>-9</v>
      </c>
      <c r="GS18">
        <v>-13</v>
      </c>
      <c r="GT18">
        <v>-43</v>
      </c>
      <c r="GU18">
        <v>2</v>
      </c>
      <c r="GV18">
        <v>-39</v>
      </c>
      <c r="GW18">
        <v>-4</v>
      </c>
      <c r="GX18">
        <v>-69</v>
      </c>
      <c r="GY18">
        <v>-66</v>
      </c>
      <c r="GZ18">
        <v>-59</v>
      </c>
      <c r="HA18">
        <v>-43</v>
      </c>
      <c r="HB18">
        <v>-30</v>
      </c>
      <c r="HC18">
        <v>-55</v>
      </c>
      <c r="HD18">
        <v>11</v>
      </c>
      <c r="HE18">
        <v>30</v>
      </c>
      <c r="HF18">
        <v>17</v>
      </c>
      <c r="HG18">
        <v>-6</v>
      </c>
      <c r="HH18">
        <v>-15</v>
      </c>
      <c r="HI18">
        <v>-15</v>
      </c>
      <c r="HJ18">
        <v>-10</v>
      </c>
      <c r="HK18">
        <v>-28</v>
      </c>
      <c r="HL18">
        <v>-52</v>
      </c>
      <c r="HM18">
        <v>-4</v>
      </c>
      <c r="HN18">
        <v>-17</v>
      </c>
      <c r="HO18">
        <v>17</v>
      </c>
      <c r="HP18">
        <v>-36</v>
      </c>
      <c r="HQ18">
        <v>-48</v>
      </c>
      <c r="HR18">
        <v>-50</v>
      </c>
      <c r="HS18">
        <v>-14</v>
      </c>
      <c r="HT18">
        <v>-18</v>
      </c>
      <c r="HU18">
        <v>-44</v>
      </c>
      <c r="HV18">
        <v>-44</v>
      </c>
      <c r="HW18">
        <v>-54</v>
      </c>
      <c r="HX18">
        <v>-66</v>
      </c>
      <c r="HY18">
        <v>-14</v>
      </c>
      <c r="HZ18">
        <v>-9</v>
      </c>
      <c r="IA18">
        <v>-11</v>
      </c>
    </row>
    <row r="19" spans="1:235">
      <c r="A19" t="s">
        <v>917</v>
      </c>
      <c r="B19">
        <v>-53</v>
      </c>
      <c r="C19">
        <v>-38</v>
      </c>
      <c r="D19">
        <v>-66</v>
      </c>
      <c r="E19">
        <v>306</v>
      </c>
      <c r="F19">
        <v>287</v>
      </c>
      <c r="G19">
        <v>398</v>
      </c>
      <c r="H19">
        <v>-6</v>
      </c>
      <c r="I19">
        <v>61</v>
      </c>
      <c r="J19">
        <v>34</v>
      </c>
      <c r="K19">
        <v>-63</v>
      </c>
      <c r="L19">
        <v>-67</v>
      </c>
      <c r="M19">
        <v>-86</v>
      </c>
      <c r="N19">
        <v>-34</v>
      </c>
      <c r="O19">
        <v>33</v>
      </c>
      <c r="P19">
        <v>18</v>
      </c>
      <c r="Q19">
        <v>-44</v>
      </c>
      <c r="R19">
        <v>-45</v>
      </c>
      <c r="S19">
        <v>-55</v>
      </c>
      <c r="T19">
        <v>-39</v>
      </c>
      <c r="U19">
        <v>-15</v>
      </c>
      <c r="V19">
        <v>-56</v>
      </c>
      <c r="W19">
        <v>-78</v>
      </c>
      <c r="X19">
        <v>-76</v>
      </c>
      <c r="Y19">
        <v>-42</v>
      </c>
      <c r="Z19">
        <v>-1</v>
      </c>
      <c r="AA19">
        <v>-25</v>
      </c>
      <c r="AB19">
        <v>-19</v>
      </c>
      <c r="AC19">
        <v>62</v>
      </c>
      <c r="AD19">
        <v>62</v>
      </c>
      <c r="AE19">
        <v>21</v>
      </c>
      <c r="AF19">
        <v>-20</v>
      </c>
      <c r="AG19">
        <v>-41</v>
      </c>
      <c r="AH19">
        <v>-10</v>
      </c>
      <c r="AI19">
        <v>2</v>
      </c>
      <c r="AJ19">
        <v>-44</v>
      </c>
      <c r="AK19">
        <v>6</v>
      </c>
      <c r="AL19">
        <v>-58</v>
      </c>
      <c r="AM19">
        <v>-52</v>
      </c>
      <c r="AN19">
        <v>-75</v>
      </c>
      <c r="AO19">
        <v>2</v>
      </c>
      <c r="AP19">
        <v>-22</v>
      </c>
      <c r="AQ19">
        <v>-21</v>
      </c>
      <c r="AR19">
        <v>73</v>
      </c>
      <c r="AS19">
        <v>54</v>
      </c>
      <c r="AT19">
        <v>55</v>
      </c>
      <c r="AU19">
        <v>13</v>
      </c>
      <c r="AV19">
        <v>5</v>
      </c>
      <c r="AW19">
        <v>-36</v>
      </c>
      <c r="AX19">
        <v>-18</v>
      </c>
      <c r="AY19">
        <v>-21</v>
      </c>
      <c r="AZ19">
        <v>-33</v>
      </c>
      <c r="BA19">
        <v>-73</v>
      </c>
      <c r="BB19">
        <v>-139</v>
      </c>
      <c r="BC19">
        <v>-94</v>
      </c>
      <c r="BD19">
        <v>69</v>
      </c>
      <c r="BE19">
        <v>35</v>
      </c>
      <c r="BF19">
        <v>22</v>
      </c>
      <c r="BG19">
        <v>-5</v>
      </c>
      <c r="BH19">
        <v>32</v>
      </c>
      <c r="BI19">
        <v>61</v>
      </c>
      <c r="BJ19">
        <v>-50</v>
      </c>
      <c r="BK19">
        <v>-29</v>
      </c>
      <c r="BL19">
        <v>-54</v>
      </c>
      <c r="BM19">
        <v>-15</v>
      </c>
      <c r="BN19">
        <v>-8</v>
      </c>
      <c r="BO19">
        <v>-12</v>
      </c>
      <c r="BP19">
        <v>-58</v>
      </c>
      <c r="BQ19">
        <v>-36</v>
      </c>
      <c r="BR19">
        <v>-45</v>
      </c>
      <c r="BS19">
        <v>-42</v>
      </c>
      <c r="BT19">
        <v>-107</v>
      </c>
      <c r="BU19">
        <v>-116</v>
      </c>
      <c r="BV19">
        <v>-45</v>
      </c>
      <c r="BW19">
        <v>-48</v>
      </c>
      <c r="BX19">
        <v>-54</v>
      </c>
      <c r="BY19">
        <v>-7</v>
      </c>
      <c r="BZ19">
        <v>-2</v>
      </c>
      <c r="CA19">
        <v>-15</v>
      </c>
      <c r="CB19">
        <v>34</v>
      </c>
      <c r="CC19">
        <v>40</v>
      </c>
      <c r="CD19">
        <v>34</v>
      </c>
      <c r="CE19">
        <v>-87</v>
      </c>
      <c r="CF19">
        <v>-80</v>
      </c>
      <c r="CG19">
        <v>-91</v>
      </c>
      <c r="CH19">
        <v>25</v>
      </c>
      <c r="CI19">
        <v>-24</v>
      </c>
      <c r="CJ19">
        <v>27</v>
      </c>
      <c r="CK19">
        <v>375</v>
      </c>
      <c r="CL19">
        <v>434</v>
      </c>
      <c r="CM19">
        <v>573</v>
      </c>
      <c r="CN19">
        <v>-47</v>
      </c>
      <c r="CO19">
        <v>1</v>
      </c>
      <c r="CP19">
        <v>-9</v>
      </c>
      <c r="CQ19">
        <v>-19</v>
      </c>
      <c r="CR19">
        <v>-31</v>
      </c>
      <c r="CS19">
        <v>-28</v>
      </c>
      <c r="CT19">
        <v>912</v>
      </c>
      <c r="CU19">
        <v>1180</v>
      </c>
      <c r="CV19">
        <v>1198</v>
      </c>
      <c r="CW19">
        <v>-100</v>
      </c>
      <c r="CX19">
        <v>-138</v>
      </c>
      <c r="CY19">
        <v>-111</v>
      </c>
      <c r="CZ19">
        <v>0</v>
      </c>
      <c r="DA19">
        <v>-16</v>
      </c>
      <c r="DB19">
        <v>-22</v>
      </c>
      <c r="DC19">
        <v>68</v>
      </c>
      <c r="DD19">
        <v>99</v>
      </c>
      <c r="DE19">
        <v>96</v>
      </c>
      <c r="DF19">
        <v>-29</v>
      </c>
      <c r="DG19">
        <v>10</v>
      </c>
      <c r="DH19">
        <v>-35</v>
      </c>
      <c r="DI19">
        <v>-111</v>
      </c>
      <c r="DJ19">
        <v>-157</v>
      </c>
      <c r="DK19">
        <v>-139</v>
      </c>
      <c r="DL19">
        <v>4</v>
      </c>
      <c r="DM19">
        <v>6</v>
      </c>
      <c r="DN19">
        <v>-32</v>
      </c>
      <c r="DO19">
        <v>-12</v>
      </c>
      <c r="DP19">
        <v>-52</v>
      </c>
      <c r="DQ19">
        <v>-25</v>
      </c>
      <c r="DR19">
        <v>-8</v>
      </c>
      <c r="DS19">
        <v>-39</v>
      </c>
      <c r="DT19">
        <v>-14</v>
      </c>
      <c r="DU19">
        <v>5</v>
      </c>
      <c r="DV19">
        <v>-2</v>
      </c>
      <c r="DW19">
        <v>-18</v>
      </c>
      <c r="DX19">
        <v>36</v>
      </c>
      <c r="DY19">
        <v>10</v>
      </c>
      <c r="DZ19">
        <v>-1</v>
      </c>
      <c r="EA19">
        <v>8</v>
      </c>
      <c r="EB19">
        <v>30</v>
      </c>
      <c r="EC19">
        <v>-3</v>
      </c>
      <c r="ED19">
        <v>-2</v>
      </c>
      <c r="EE19">
        <v>-12</v>
      </c>
      <c r="EF19">
        <v>-37</v>
      </c>
      <c r="EG19">
        <v>-24</v>
      </c>
      <c r="EH19">
        <v>-20</v>
      </c>
      <c r="EI19">
        <v>-38</v>
      </c>
      <c r="EJ19">
        <v>9</v>
      </c>
      <c r="EK19">
        <v>-15</v>
      </c>
      <c r="EL19">
        <v>9</v>
      </c>
      <c r="EM19">
        <v>-20</v>
      </c>
      <c r="EN19">
        <v>-15</v>
      </c>
      <c r="EO19">
        <v>-11</v>
      </c>
      <c r="EP19">
        <v>-22</v>
      </c>
      <c r="EQ19">
        <v>-36</v>
      </c>
      <c r="ER19">
        <v>-14</v>
      </c>
      <c r="ES19">
        <v>-1</v>
      </c>
      <c r="ET19">
        <v>14</v>
      </c>
      <c r="EU19">
        <v>40</v>
      </c>
      <c r="EV19">
        <v>-14</v>
      </c>
      <c r="EW19">
        <v>-27</v>
      </c>
      <c r="EX19">
        <v>-71</v>
      </c>
      <c r="EY19">
        <v>20</v>
      </c>
      <c r="EZ19">
        <v>34</v>
      </c>
      <c r="FA19">
        <v>30</v>
      </c>
      <c r="FB19">
        <v>-22</v>
      </c>
      <c r="FC19">
        <v>-76</v>
      </c>
      <c r="FD19">
        <v>-65</v>
      </c>
      <c r="FE19">
        <v>-15</v>
      </c>
      <c r="FF19">
        <v>44</v>
      </c>
      <c r="FG19">
        <v>32</v>
      </c>
      <c r="FH19">
        <v>-73</v>
      </c>
      <c r="FI19">
        <v>-90</v>
      </c>
      <c r="FJ19">
        <v>-102</v>
      </c>
      <c r="FK19">
        <v>-4</v>
      </c>
      <c r="FL19">
        <v>-12</v>
      </c>
      <c r="FM19">
        <v>-2</v>
      </c>
      <c r="FN19">
        <v>40</v>
      </c>
      <c r="FO19">
        <v>53</v>
      </c>
      <c r="FP19">
        <v>44</v>
      </c>
      <c r="FQ19">
        <v>37</v>
      </c>
      <c r="FR19">
        <v>14</v>
      </c>
      <c r="FS19">
        <v>54</v>
      </c>
      <c r="FT19">
        <v>-1</v>
      </c>
      <c r="FU19">
        <v>-3</v>
      </c>
      <c r="FV19">
        <v>-120</v>
      </c>
      <c r="FW19">
        <v>-34</v>
      </c>
      <c r="FX19">
        <v>-21</v>
      </c>
      <c r="FY19">
        <v>-52</v>
      </c>
      <c r="FZ19">
        <v>-242</v>
      </c>
      <c r="GA19">
        <v>-247</v>
      </c>
      <c r="GB19">
        <v>-208</v>
      </c>
      <c r="GC19">
        <v>-22</v>
      </c>
      <c r="GD19">
        <v>-60</v>
      </c>
      <c r="GE19">
        <v>-70</v>
      </c>
      <c r="GF19">
        <v>-7</v>
      </c>
      <c r="GG19">
        <v>-42</v>
      </c>
      <c r="GH19">
        <v>-33</v>
      </c>
      <c r="GI19">
        <v>-32</v>
      </c>
      <c r="GJ19">
        <v>-35</v>
      </c>
      <c r="GK19">
        <v>-52</v>
      </c>
      <c r="GL19">
        <v>4</v>
      </c>
      <c r="GM19">
        <v>10</v>
      </c>
      <c r="GN19">
        <v>7</v>
      </c>
      <c r="GO19">
        <v>-74</v>
      </c>
      <c r="GP19">
        <v>-89</v>
      </c>
      <c r="GQ19">
        <v>-48</v>
      </c>
      <c r="GR19">
        <v>-4</v>
      </c>
      <c r="GS19">
        <v>-1</v>
      </c>
      <c r="GT19">
        <v>-25</v>
      </c>
      <c r="GU19">
        <v>-35</v>
      </c>
      <c r="GV19">
        <v>-26</v>
      </c>
      <c r="GW19">
        <v>-27</v>
      </c>
      <c r="GX19">
        <v>-46</v>
      </c>
      <c r="GY19">
        <v>-63</v>
      </c>
      <c r="GZ19">
        <v>-64</v>
      </c>
      <c r="HA19">
        <v>-64</v>
      </c>
      <c r="HB19">
        <v>-79</v>
      </c>
      <c r="HC19">
        <v>-77</v>
      </c>
      <c r="HD19">
        <v>-18</v>
      </c>
      <c r="HE19">
        <v>1</v>
      </c>
      <c r="HF19">
        <v>22</v>
      </c>
      <c r="HG19">
        <v>-4</v>
      </c>
      <c r="HH19">
        <v>-48</v>
      </c>
      <c r="HI19">
        <v>-58</v>
      </c>
      <c r="HJ19">
        <v>9</v>
      </c>
      <c r="HK19">
        <v>-32</v>
      </c>
      <c r="HL19">
        <v>-10</v>
      </c>
      <c r="HM19">
        <v>-6</v>
      </c>
      <c r="HN19">
        <v>-9</v>
      </c>
      <c r="HO19">
        <v>17</v>
      </c>
      <c r="HP19">
        <v>-37</v>
      </c>
      <c r="HQ19">
        <v>-34</v>
      </c>
      <c r="HR19">
        <v>-45</v>
      </c>
      <c r="HS19">
        <v>-26</v>
      </c>
      <c r="HT19">
        <v>-5</v>
      </c>
      <c r="HU19">
        <v>-44</v>
      </c>
      <c r="HV19">
        <v>-58</v>
      </c>
      <c r="HW19">
        <v>-82</v>
      </c>
      <c r="HX19">
        <v>-89</v>
      </c>
      <c r="HY19">
        <v>-6</v>
      </c>
      <c r="HZ19">
        <v>-16</v>
      </c>
      <c r="IA19">
        <v>-19</v>
      </c>
    </row>
    <row r="20" spans="1:235">
      <c r="A20" t="s">
        <v>918</v>
      </c>
      <c r="B20">
        <v>-68</v>
      </c>
      <c r="C20">
        <v>-123</v>
      </c>
      <c r="D20">
        <v>-98</v>
      </c>
      <c r="E20">
        <v>299</v>
      </c>
      <c r="F20">
        <v>197</v>
      </c>
      <c r="G20">
        <v>265</v>
      </c>
      <c r="H20">
        <v>12</v>
      </c>
      <c r="I20">
        <v>154</v>
      </c>
      <c r="J20">
        <v>36</v>
      </c>
      <c r="K20">
        <v>-94</v>
      </c>
      <c r="L20">
        <v>-50</v>
      </c>
      <c r="M20">
        <v>-127</v>
      </c>
      <c r="N20">
        <v>48</v>
      </c>
      <c r="O20">
        <v>-67</v>
      </c>
      <c r="P20">
        <v>58</v>
      </c>
      <c r="Q20">
        <v>-39</v>
      </c>
      <c r="R20">
        <v>-55</v>
      </c>
      <c r="S20">
        <v>49</v>
      </c>
      <c r="T20">
        <v>-60</v>
      </c>
      <c r="U20">
        <v>-49</v>
      </c>
      <c r="V20">
        <v>-40</v>
      </c>
      <c r="W20">
        <v>-101</v>
      </c>
      <c r="X20">
        <v>-116</v>
      </c>
      <c r="Y20">
        <v>-163</v>
      </c>
      <c r="Z20">
        <v>-6</v>
      </c>
      <c r="AA20">
        <v>11</v>
      </c>
      <c r="AB20">
        <v>-51</v>
      </c>
      <c r="AC20">
        <v>95</v>
      </c>
      <c r="AD20">
        <v>74</v>
      </c>
      <c r="AE20">
        <v>64</v>
      </c>
      <c r="AF20">
        <v>-38</v>
      </c>
      <c r="AG20">
        <v>-27</v>
      </c>
      <c r="AH20">
        <v>-51</v>
      </c>
      <c r="AI20">
        <v>-29</v>
      </c>
      <c r="AJ20">
        <v>-5</v>
      </c>
      <c r="AK20">
        <v>12</v>
      </c>
      <c r="AL20">
        <v>-102</v>
      </c>
      <c r="AM20">
        <v>-83</v>
      </c>
      <c r="AN20">
        <v>-141</v>
      </c>
      <c r="AO20">
        <v>-25</v>
      </c>
      <c r="AP20">
        <v>-34</v>
      </c>
      <c r="AQ20">
        <v>-51</v>
      </c>
      <c r="AR20">
        <v>113</v>
      </c>
      <c r="AS20">
        <v>129</v>
      </c>
      <c r="AT20">
        <v>146</v>
      </c>
      <c r="AU20">
        <v>-32</v>
      </c>
      <c r="AV20">
        <v>12</v>
      </c>
      <c r="AW20">
        <v>13</v>
      </c>
      <c r="AX20">
        <v>-1</v>
      </c>
      <c r="AY20">
        <v>-15</v>
      </c>
      <c r="AZ20">
        <v>-64</v>
      </c>
      <c r="BA20">
        <v>-122</v>
      </c>
      <c r="BB20">
        <v>-117</v>
      </c>
      <c r="BC20">
        <v>-125</v>
      </c>
      <c r="BD20">
        <v>88</v>
      </c>
      <c r="BE20">
        <v>60</v>
      </c>
      <c r="BF20">
        <v>9</v>
      </c>
      <c r="BG20">
        <v>14</v>
      </c>
      <c r="BH20">
        <v>34</v>
      </c>
      <c r="BI20">
        <v>29</v>
      </c>
      <c r="BJ20">
        <v>-88</v>
      </c>
      <c r="BK20">
        <v>-126</v>
      </c>
      <c r="BL20">
        <v>-132</v>
      </c>
      <c r="BM20">
        <v>-41</v>
      </c>
      <c r="BN20">
        <v>-30</v>
      </c>
      <c r="BO20">
        <v>-16</v>
      </c>
      <c r="BP20">
        <v>-36</v>
      </c>
      <c r="BQ20">
        <v>-30</v>
      </c>
      <c r="BR20">
        <v>-50</v>
      </c>
      <c r="BS20">
        <v>-55</v>
      </c>
      <c r="BT20">
        <v>-93</v>
      </c>
      <c r="BU20">
        <v>-161</v>
      </c>
      <c r="BV20">
        <v>-118</v>
      </c>
      <c r="BW20">
        <v>-100</v>
      </c>
      <c r="BX20">
        <v>-74</v>
      </c>
      <c r="BY20">
        <v>-19</v>
      </c>
      <c r="BZ20">
        <v>0</v>
      </c>
      <c r="CA20">
        <v>12</v>
      </c>
      <c r="CB20">
        <v>70</v>
      </c>
      <c r="CC20">
        <v>108</v>
      </c>
      <c r="CD20">
        <v>79</v>
      </c>
      <c r="CE20">
        <v>-202</v>
      </c>
      <c r="CF20">
        <v>-191</v>
      </c>
      <c r="CG20">
        <v>-206</v>
      </c>
      <c r="CH20">
        <v>33</v>
      </c>
      <c r="CI20">
        <v>35</v>
      </c>
      <c r="CJ20">
        <v>49</v>
      </c>
      <c r="CK20">
        <v>594</v>
      </c>
      <c r="CL20">
        <v>612</v>
      </c>
      <c r="CM20">
        <v>715</v>
      </c>
      <c r="CN20">
        <v>-39</v>
      </c>
      <c r="CO20">
        <v>-41</v>
      </c>
      <c r="CP20">
        <v>-54</v>
      </c>
      <c r="CQ20">
        <v>-18</v>
      </c>
      <c r="CR20">
        <v>-7</v>
      </c>
      <c r="CS20">
        <v>-34</v>
      </c>
      <c r="CT20">
        <v>1230</v>
      </c>
      <c r="CU20">
        <v>1462</v>
      </c>
      <c r="CV20">
        <v>1379</v>
      </c>
      <c r="CW20">
        <v>-115</v>
      </c>
      <c r="CX20">
        <v>-110</v>
      </c>
      <c r="CY20">
        <v>-111</v>
      </c>
      <c r="CZ20">
        <v>-20</v>
      </c>
      <c r="DA20">
        <v>-48</v>
      </c>
      <c r="DB20">
        <v>-14</v>
      </c>
      <c r="DC20">
        <v>27</v>
      </c>
      <c r="DD20">
        <v>203</v>
      </c>
      <c r="DE20">
        <v>178</v>
      </c>
      <c r="DF20">
        <v>-36</v>
      </c>
      <c r="DG20">
        <v>-26</v>
      </c>
      <c r="DH20">
        <v>-22</v>
      </c>
      <c r="DI20">
        <v>-186</v>
      </c>
      <c r="DJ20">
        <v>-218</v>
      </c>
      <c r="DK20">
        <v>-185</v>
      </c>
      <c r="DL20">
        <v>24</v>
      </c>
      <c r="DM20">
        <v>-27</v>
      </c>
      <c r="DN20">
        <v>-11</v>
      </c>
      <c r="DO20">
        <v>-33</v>
      </c>
      <c r="DP20">
        <v>-71</v>
      </c>
      <c r="DQ20">
        <v>-30</v>
      </c>
      <c r="DR20">
        <v>-5</v>
      </c>
      <c r="DS20">
        <v>-28</v>
      </c>
      <c r="DT20">
        <v>29</v>
      </c>
      <c r="DU20">
        <v>3</v>
      </c>
      <c r="DV20">
        <v>23</v>
      </c>
      <c r="DW20">
        <v>-18</v>
      </c>
      <c r="DX20">
        <v>126</v>
      </c>
      <c r="DY20">
        <v>162</v>
      </c>
      <c r="DZ20">
        <v>186</v>
      </c>
      <c r="EA20">
        <v>55</v>
      </c>
      <c r="EB20">
        <v>26</v>
      </c>
      <c r="EC20">
        <v>24</v>
      </c>
      <c r="ED20">
        <v>-42</v>
      </c>
      <c r="EE20">
        <v>28</v>
      </c>
      <c r="EF20">
        <v>-44</v>
      </c>
      <c r="EG20">
        <v>-23</v>
      </c>
      <c r="EH20">
        <v>-58</v>
      </c>
      <c r="EI20">
        <v>-46</v>
      </c>
      <c r="EJ20">
        <v>113</v>
      </c>
      <c r="EK20">
        <v>56</v>
      </c>
      <c r="EL20">
        <v>125</v>
      </c>
      <c r="EM20">
        <v>-32</v>
      </c>
      <c r="EN20">
        <v>-21</v>
      </c>
      <c r="EO20">
        <v>-23</v>
      </c>
      <c r="EP20">
        <v>-49</v>
      </c>
      <c r="EQ20">
        <v>-44</v>
      </c>
      <c r="ER20">
        <v>-7</v>
      </c>
      <c r="ES20">
        <v>2</v>
      </c>
      <c r="ET20">
        <v>134</v>
      </c>
      <c r="EU20">
        <v>99</v>
      </c>
      <c r="EV20">
        <v>-20</v>
      </c>
      <c r="EW20">
        <v>-71</v>
      </c>
      <c r="EX20">
        <v>-73</v>
      </c>
      <c r="EY20">
        <v>-92</v>
      </c>
      <c r="EZ20">
        <v>-49</v>
      </c>
      <c r="FA20">
        <v>-149</v>
      </c>
      <c r="FB20">
        <v>-57</v>
      </c>
      <c r="FC20">
        <v>-121</v>
      </c>
      <c r="FD20">
        <v>-113</v>
      </c>
      <c r="FE20">
        <v>6</v>
      </c>
      <c r="FF20">
        <v>199</v>
      </c>
      <c r="FG20">
        <v>243</v>
      </c>
      <c r="FH20">
        <v>-86</v>
      </c>
      <c r="FI20">
        <v>-162</v>
      </c>
      <c r="FJ20">
        <v>-142</v>
      </c>
      <c r="FK20">
        <v>-7</v>
      </c>
      <c r="FL20">
        <v>-14</v>
      </c>
      <c r="FM20">
        <v>-13</v>
      </c>
      <c r="FN20">
        <v>97</v>
      </c>
      <c r="FO20">
        <v>75</v>
      </c>
      <c r="FP20">
        <v>112</v>
      </c>
      <c r="FQ20">
        <v>24</v>
      </c>
      <c r="FR20">
        <v>-10</v>
      </c>
      <c r="FS20">
        <v>66</v>
      </c>
      <c r="FT20">
        <v>-45</v>
      </c>
      <c r="FU20">
        <v>-66</v>
      </c>
      <c r="FV20">
        <v>-194</v>
      </c>
      <c r="FW20">
        <v>-47</v>
      </c>
      <c r="FX20">
        <v>-75</v>
      </c>
      <c r="FY20">
        <v>-90</v>
      </c>
      <c r="FZ20">
        <v>-310</v>
      </c>
      <c r="GA20">
        <v>-353</v>
      </c>
      <c r="GB20">
        <v>-272</v>
      </c>
      <c r="GC20">
        <v>-87</v>
      </c>
      <c r="GD20">
        <v>-59</v>
      </c>
      <c r="GE20">
        <v>-76</v>
      </c>
      <c r="GF20">
        <v>0</v>
      </c>
      <c r="GG20">
        <v>-42</v>
      </c>
      <c r="GH20">
        <v>-45</v>
      </c>
      <c r="GI20">
        <v>-44</v>
      </c>
      <c r="GJ20">
        <v>-52</v>
      </c>
      <c r="GK20">
        <v>-31</v>
      </c>
      <c r="GL20">
        <v>4</v>
      </c>
      <c r="GM20">
        <v>19</v>
      </c>
      <c r="GN20">
        <v>1</v>
      </c>
      <c r="GO20">
        <v>-122</v>
      </c>
      <c r="GP20">
        <v>-103</v>
      </c>
      <c r="GQ20">
        <v>-92</v>
      </c>
      <c r="GR20">
        <v>-2</v>
      </c>
      <c r="GS20">
        <v>-15</v>
      </c>
      <c r="GT20">
        <v>1</v>
      </c>
      <c r="GU20">
        <v>-22</v>
      </c>
      <c r="GV20">
        <v>7</v>
      </c>
      <c r="GW20">
        <v>-27</v>
      </c>
      <c r="GX20">
        <v>-63</v>
      </c>
      <c r="GY20">
        <v>-50</v>
      </c>
      <c r="GZ20">
        <v>-88</v>
      </c>
      <c r="HA20">
        <v>-100</v>
      </c>
      <c r="HB20">
        <v>-79</v>
      </c>
      <c r="HC20">
        <v>-85</v>
      </c>
      <c r="HD20">
        <v>2</v>
      </c>
      <c r="HE20">
        <v>-36</v>
      </c>
      <c r="HF20">
        <v>40</v>
      </c>
      <c r="HG20">
        <v>-17</v>
      </c>
      <c r="HH20">
        <v>-141</v>
      </c>
      <c r="HI20">
        <v>-90</v>
      </c>
      <c r="HJ20">
        <v>8</v>
      </c>
      <c r="HK20">
        <v>-1</v>
      </c>
      <c r="HL20">
        <v>-28</v>
      </c>
      <c r="HM20">
        <v>9</v>
      </c>
      <c r="HN20">
        <v>-56</v>
      </c>
      <c r="HO20">
        <v>-8</v>
      </c>
      <c r="HP20">
        <v>-40</v>
      </c>
      <c r="HQ20">
        <v>-47</v>
      </c>
      <c r="HR20">
        <v>-36</v>
      </c>
      <c r="HS20">
        <v>8</v>
      </c>
      <c r="HT20">
        <v>-26</v>
      </c>
      <c r="HU20">
        <v>-43</v>
      </c>
      <c r="HV20">
        <v>-86</v>
      </c>
      <c r="HW20">
        <v>-159</v>
      </c>
      <c r="HX20">
        <v>-136</v>
      </c>
      <c r="HY20">
        <v>-3</v>
      </c>
      <c r="HZ20">
        <v>-23</v>
      </c>
      <c r="IA20">
        <v>-42</v>
      </c>
    </row>
    <row r="21" spans="1:235">
      <c r="A21" t="s">
        <v>919</v>
      </c>
      <c r="B21">
        <v>-353</v>
      </c>
      <c r="C21">
        <v>-130</v>
      </c>
      <c r="D21">
        <v>-270</v>
      </c>
      <c r="E21">
        <v>3</v>
      </c>
      <c r="F21">
        <v>-160</v>
      </c>
      <c r="G21">
        <v>77</v>
      </c>
      <c r="H21">
        <v>41</v>
      </c>
      <c r="I21">
        <v>370</v>
      </c>
      <c r="J21">
        <v>261</v>
      </c>
      <c r="K21">
        <v>-377</v>
      </c>
      <c r="L21">
        <v>-174</v>
      </c>
      <c r="M21">
        <v>-149</v>
      </c>
      <c r="N21">
        <v>-2</v>
      </c>
      <c r="O21">
        <v>-188</v>
      </c>
      <c r="P21">
        <v>-122</v>
      </c>
      <c r="Q21">
        <v>-180</v>
      </c>
      <c r="R21">
        <v>-48</v>
      </c>
      <c r="S21">
        <v>439</v>
      </c>
      <c r="T21">
        <v>-230</v>
      </c>
      <c r="U21">
        <v>-15</v>
      </c>
      <c r="V21">
        <v>-179</v>
      </c>
      <c r="W21">
        <v>-248</v>
      </c>
      <c r="X21">
        <v>-305</v>
      </c>
      <c r="Y21">
        <v>-243</v>
      </c>
      <c r="Z21">
        <v>-105</v>
      </c>
      <c r="AA21">
        <v>-26</v>
      </c>
      <c r="AB21">
        <v>-77</v>
      </c>
      <c r="AC21">
        <v>68</v>
      </c>
      <c r="AD21">
        <v>51</v>
      </c>
      <c r="AE21">
        <v>-82</v>
      </c>
      <c r="AF21">
        <v>-452</v>
      </c>
      <c r="AG21">
        <v>-573</v>
      </c>
      <c r="AH21">
        <v>-552</v>
      </c>
      <c r="AI21">
        <v>-166</v>
      </c>
      <c r="AJ21">
        <v>-186</v>
      </c>
      <c r="AK21">
        <v>-38</v>
      </c>
      <c r="AL21">
        <v>-121</v>
      </c>
      <c r="AM21">
        <v>-189</v>
      </c>
      <c r="AN21">
        <v>-206</v>
      </c>
      <c r="AO21">
        <v>27</v>
      </c>
      <c r="AP21">
        <v>-21</v>
      </c>
      <c r="AQ21">
        <v>-32</v>
      </c>
      <c r="AR21">
        <v>435</v>
      </c>
      <c r="AS21">
        <v>283</v>
      </c>
      <c r="AT21">
        <v>438</v>
      </c>
      <c r="AU21">
        <v>156</v>
      </c>
      <c r="AV21">
        <v>207</v>
      </c>
      <c r="AW21">
        <v>56</v>
      </c>
      <c r="AX21">
        <v>10</v>
      </c>
      <c r="AY21">
        <v>-88</v>
      </c>
      <c r="AZ21">
        <v>-52</v>
      </c>
      <c r="BA21">
        <v>-432</v>
      </c>
      <c r="BB21">
        <v>66</v>
      </c>
      <c r="BC21">
        <v>21</v>
      </c>
      <c r="BD21">
        <v>-9</v>
      </c>
      <c r="BE21">
        <v>-52</v>
      </c>
      <c r="BF21">
        <v>-77</v>
      </c>
      <c r="BG21">
        <v>-27</v>
      </c>
      <c r="BH21">
        <v>4</v>
      </c>
      <c r="BI21">
        <v>-8</v>
      </c>
      <c r="BJ21">
        <v>-182</v>
      </c>
      <c r="BK21">
        <v>-185</v>
      </c>
      <c r="BL21">
        <v>-164</v>
      </c>
      <c r="BM21">
        <v>-124</v>
      </c>
      <c r="BN21">
        <v>-165</v>
      </c>
      <c r="BO21">
        <v>-97</v>
      </c>
      <c r="BP21">
        <v>-183</v>
      </c>
      <c r="BQ21">
        <v>-97</v>
      </c>
      <c r="BR21">
        <v>-98</v>
      </c>
      <c r="BS21">
        <v>-183</v>
      </c>
      <c r="BT21">
        <v>-303</v>
      </c>
      <c r="BU21">
        <v>-426</v>
      </c>
      <c r="BV21">
        <v>-159</v>
      </c>
      <c r="BW21">
        <v>-122</v>
      </c>
      <c r="BX21">
        <v>-118</v>
      </c>
      <c r="BY21">
        <v>-144</v>
      </c>
      <c r="BZ21">
        <v>-57</v>
      </c>
      <c r="CA21">
        <v>-108</v>
      </c>
      <c r="CB21">
        <v>231</v>
      </c>
      <c r="CC21">
        <v>197</v>
      </c>
      <c r="CD21">
        <v>113</v>
      </c>
      <c r="CE21">
        <v>-220</v>
      </c>
      <c r="CF21">
        <v>-127</v>
      </c>
      <c r="CG21">
        <v>-81</v>
      </c>
      <c r="CH21">
        <v>110</v>
      </c>
      <c r="CI21">
        <v>29</v>
      </c>
      <c r="CJ21">
        <v>63</v>
      </c>
      <c r="CK21">
        <v>2138</v>
      </c>
      <c r="CL21">
        <v>2410</v>
      </c>
      <c r="CM21">
        <v>2321</v>
      </c>
      <c r="CN21">
        <v>-304</v>
      </c>
      <c r="CO21">
        <v>-210</v>
      </c>
      <c r="CP21">
        <v>-227</v>
      </c>
      <c r="CQ21">
        <v>-73</v>
      </c>
      <c r="CR21">
        <v>-29</v>
      </c>
      <c r="CS21">
        <v>-30</v>
      </c>
      <c r="CT21">
        <v>2863</v>
      </c>
      <c r="CU21">
        <v>4167</v>
      </c>
      <c r="CV21">
        <v>2978</v>
      </c>
      <c r="CW21">
        <v>-396</v>
      </c>
      <c r="CX21">
        <v>-392</v>
      </c>
      <c r="CY21">
        <v>-353</v>
      </c>
      <c r="CZ21">
        <v>-41</v>
      </c>
      <c r="DA21">
        <v>-134</v>
      </c>
      <c r="DB21">
        <v>-121</v>
      </c>
      <c r="DC21">
        <v>178</v>
      </c>
      <c r="DD21">
        <v>754</v>
      </c>
      <c r="DE21">
        <v>753</v>
      </c>
      <c r="DF21">
        <v>-136</v>
      </c>
      <c r="DG21">
        <v>33</v>
      </c>
      <c r="DH21">
        <v>9</v>
      </c>
      <c r="DI21">
        <v>-236</v>
      </c>
      <c r="DJ21">
        <v>-303</v>
      </c>
      <c r="DK21">
        <v>-244</v>
      </c>
      <c r="DL21">
        <v>86</v>
      </c>
      <c r="DM21">
        <v>-113</v>
      </c>
      <c r="DN21">
        <v>1</v>
      </c>
      <c r="DO21">
        <v>-107</v>
      </c>
      <c r="DP21">
        <v>-229</v>
      </c>
      <c r="DQ21">
        <v>-160</v>
      </c>
      <c r="DR21">
        <v>44</v>
      </c>
      <c r="DS21">
        <v>29</v>
      </c>
      <c r="DT21">
        <v>39</v>
      </c>
      <c r="DU21">
        <v>15</v>
      </c>
      <c r="DV21">
        <v>6</v>
      </c>
      <c r="DW21">
        <v>-47</v>
      </c>
      <c r="DX21">
        <v>379</v>
      </c>
      <c r="DY21">
        <v>552</v>
      </c>
      <c r="DZ21">
        <v>303</v>
      </c>
      <c r="EA21">
        <v>310</v>
      </c>
      <c r="EB21">
        <v>307</v>
      </c>
      <c r="EC21">
        <v>284</v>
      </c>
      <c r="ED21">
        <v>-37</v>
      </c>
      <c r="EE21">
        <v>35</v>
      </c>
      <c r="EF21">
        <v>-1</v>
      </c>
      <c r="EG21">
        <v>-81</v>
      </c>
      <c r="EH21">
        <v>-117</v>
      </c>
      <c r="EI21">
        <v>-211</v>
      </c>
      <c r="EJ21">
        <v>818</v>
      </c>
      <c r="EK21">
        <v>297</v>
      </c>
      <c r="EL21">
        <v>221</v>
      </c>
      <c r="EM21">
        <v>61</v>
      </c>
      <c r="EN21">
        <v>-61</v>
      </c>
      <c r="EO21">
        <v>98</v>
      </c>
      <c r="EP21">
        <v>-122</v>
      </c>
      <c r="EQ21">
        <v>-125</v>
      </c>
      <c r="ER21">
        <v>-136</v>
      </c>
      <c r="ES21">
        <v>-77</v>
      </c>
      <c r="ET21">
        <v>621</v>
      </c>
      <c r="EU21">
        <v>690</v>
      </c>
      <c r="EV21">
        <v>-219</v>
      </c>
      <c r="EW21">
        <v>-198</v>
      </c>
      <c r="EX21">
        <v>-168</v>
      </c>
      <c r="EY21">
        <v>-549</v>
      </c>
      <c r="EZ21">
        <v>-443</v>
      </c>
      <c r="FA21">
        <v>-495</v>
      </c>
      <c r="FB21">
        <v>-59</v>
      </c>
      <c r="FC21">
        <v>-120</v>
      </c>
      <c r="FD21">
        <v>-29</v>
      </c>
      <c r="FE21">
        <v>32</v>
      </c>
      <c r="FF21">
        <v>121</v>
      </c>
      <c r="FG21">
        <v>159</v>
      </c>
      <c r="FH21">
        <v>-458</v>
      </c>
      <c r="FI21">
        <v>-259</v>
      </c>
      <c r="FJ21">
        <v>-250</v>
      </c>
      <c r="FK21">
        <v>-10</v>
      </c>
      <c r="FL21">
        <v>-36</v>
      </c>
      <c r="FM21">
        <v>-38</v>
      </c>
      <c r="FN21">
        <v>127</v>
      </c>
      <c r="FO21">
        <v>147</v>
      </c>
      <c r="FP21">
        <v>255</v>
      </c>
      <c r="FQ21">
        <v>-5</v>
      </c>
      <c r="FR21">
        <v>-53</v>
      </c>
      <c r="FS21">
        <v>-9</v>
      </c>
      <c r="FT21">
        <v>-413</v>
      </c>
      <c r="FU21">
        <v>-320</v>
      </c>
      <c r="FV21">
        <v>-352</v>
      </c>
      <c r="FW21">
        <v>-214</v>
      </c>
      <c r="FX21">
        <v>-675</v>
      </c>
      <c r="FY21">
        <v>-683</v>
      </c>
      <c r="FZ21">
        <v>-732</v>
      </c>
      <c r="GA21">
        <v>-842</v>
      </c>
      <c r="GB21">
        <v>-692</v>
      </c>
      <c r="GC21">
        <v>-239</v>
      </c>
      <c r="GD21">
        <v>-269</v>
      </c>
      <c r="GE21">
        <v>-207</v>
      </c>
      <c r="GF21">
        <v>-12</v>
      </c>
      <c r="GG21">
        <v>-188</v>
      </c>
      <c r="GH21">
        <v>-159</v>
      </c>
      <c r="GI21">
        <v>-162</v>
      </c>
      <c r="GJ21">
        <v>-236</v>
      </c>
      <c r="GK21">
        <v>-160</v>
      </c>
      <c r="GL21">
        <v>13</v>
      </c>
      <c r="GM21">
        <v>18</v>
      </c>
      <c r="GN21">
        <v>44</v>
      </c>
      <c r="GO21">
        <v>-187</v>
      </c>
      <c r="GP21">
        <v>-202</v>
      </c>
      <c r="GQ21">
        <v>-112</v>
      </c>
      <c r="GR21">
        <v>-60</v>
      </c>
      <c r="GS21">
        <v>-23</v>
      </c>
      <c r="GT21">
        <v>-2</v>
      </c>
      <c r="GU21">
        <v>17</v>
      </c>
      <c r="GV21">
        <v>-17</v>
      </c>
      <c r="GW21">
        <v>-5</v>
      </c>
      <c r="GX21">
        <v>-108</v>
      </c>
      <c r="GY21">
        <v>-166</v>
      </c>
      <c r="GZ21">
        <v>-115</v>
      </c>
      <c r="HA21">
        <v>-159</v>
      </c>
      <c r="HB21">
        <v>-204</v>
      </c>
      <c r="HC21">
        <v>-191</v>
      </c>
      <c r="HD21">
        <v>-20</v>
      </c>
      <c r="HE21">
        <v>-4</v>
      </c>
      <c r="HF21">
        <v>7</v>
      </c>
      <c r="HG21">
        <v>-56</v>
      </c>
      <c r="HH21">
        <v>-393</v>
      </c>
      <c r="HI21">
        <v>-268</v>
      </c>
      <c r="HJ21">
        <v>-252</v>
      </c>
      <c r="HK21">
        <v>-191</v>
      </c>
      <c r="HL21">
        <v>-50</v>
      </c>
      <c r="HM21">
        <v>-13</v>
      </c>
      <c r="HN21">
        <v>-143</v>
      </c>
      <c r="HO21">
        <v>-164</v>
      </c>
      <c r="HP21">
        <v>-33</v>
      </c>
      <c r="HQ21">
        <v>-93</v>
      </c>
      <c r="HR21">
        <v>-75</v>
      </c>
      <c r="HS21">
        <v>-100</v>
      </c>
      <c r="HT21">
        <v>-158</v>
      </c>
      <c r="HU21">
        <v>-164</v>
      </c>
      <c r="HV21">
        <v>-308</v>
      </c>
      <c r="HW21">
        <v>-506</v>
      </c>
      <c r="HX21">
        <v>-432</v>
      </c>
      <c r="HY21">
        <v>-35</v>
      </c>
      <c r="HZ21">
        <v>-41</v>
      </c>
      <c r="IA21">
        <v>-122</v>
      </c>
    </row>
    <row r="22" spans="1:235">
      <c r="A22" t="s">
        <v>920</v>
      </c>
      <c r="B22">
        <v>-86</v>
      </c>
      <c r="C22">
        <v>-553</v>
      </c>
      <c r="D22">
        <v>-525</v>
      </c>
      <c r="E22">
        <v>-365</v>
      </c>
      <c r="F22">
        <v>-979</v>
      </c>
      <c r="G22">
        <v>-354</v>
      </c>
      <c r="H22">
        <v>82</v>
      </c>
      <c r="I22">
        <v>467</v>
      </c>
      <c r="J22">
        <v>457</v>
      </c>
      <c r="K22">
        <v>-68</v>
      </c>
      <c r="L22">
        <v>-289</v>
      </c>
      <c r="M22">
        <v>-557</v>
      </c>
      <c r="N22">
        <v>-149</v>
      </c>
      <c r="O22">
        <v>-683</v>
      </c>
      <c r="P22">
        <v>-497</v>
      </c>
      <c r="Q22">
        <v>-40</v>
      </c>
      <c r="R22">
        <v>-85</v>
      </c>
      <c r="S22">
        <v>1400</v>
      </c>
      <c r="T22">
        <v>-44</v>
      </c>
      <c r="U22">
        <v>26</v>
      </c>
      <c r="V22">
        <v>-422</v>
      </c>
      <c r="W22">
        <v>-659</v>
      </c>
      <c r="X22">
        <v>-854</v>
      </c>
      <c r="Y22">
        <v>-668</v>
      </c>
      <c r="Z22">
        <v>-58</v>
      </c>
      <c r="AA22">
        <v>-21</v>
      </c>
      <c r="AB22">
        <v>-145</v>
      </c>
      <c r="AC22">
        <v>27</v>
      </c>
      <c r="AD22">
        <v>3</v>
      </c>
      <c r="AE22">
        <v>-3</v>
      </c>
      <c r="AF22">
        <v>-395</v>
      </c>
      <c r="AG22">
        <v>-640</v>
      </c>
      <c r="AH22">
        <v>-614</v>
      </c>
      <c r="AI22">
        <v>-303</v>
      </c>
      <c r="AJ22">
        <v>-498</v>
      </c>
      <c r="AK22">
        <v>-216</v>
      </c>
      <c r="AL22">
        <v>-221</v>
      </c>
      <c r="AM22">
        <v>-402</v>
      </c>
      <c r="AN22">
        <v>-311</v>
      </c>
      <c r="AO22">
        <v>-150</v>
      </c>
      <c r="AP22">
        <v>-197</v>
      </c>
      <c r="AQ22">
        <v>-250</v>
      </c>
      <c r="AR22">
        <v>566</v>
      </c>
      <c r="AS22">
        <v>528</v>
      </c>
      <c r="AT22">
        <v>514</v>
      </c>
      <c r="AU22">
        <v>314</v>
      </c>
      <c r="AV22">
        <v>334</v>
      </c>
      <c r="AW22">
        <v>226</v>
      </c>
      <c r="AX22">
        <v>73</v>
      </c>
      <c r="AY22">
        <v>15</v>
      </c>
      <c r="AZ22">
        <v>-51</v>
      </c>
      <c r="BA22">
        <v>-102</v>
      </c>
      <c r="BB22">
        <v>-456</v>
      </c>
      <c r="BC22">
        <v>-523</v>
      </c>
      <c r="BD22">
        <v>16</v>
      </c>
      <c r="BE22">
        <v>-27</v>
      </c>
      <c r="BF22">
        <v>-59</v>
      </c>
      <c r="BG22">
        <v>-57</v>
      </c>
      <c r="BH22">
        <v>-25</v>
      </c>
      <c r="BI22">
        <v>-31</v>
      </c>
      <c r="BJ22">
        <v>-304</v>
      </c>
      <c r="BK22">
        <v>-483</v>
      </c>
      <c r="BL22">
        <v>-434</v>
      </c>
      <c r="BM22">
        <v>-227</v>
      </c>
      <c r="BN22">
        <v>-469</v>
      </c>
      <c r="BO22">
        <v>-257</v>
      </c>
      <c r="BP22">
        <v>-34</v>
      </c>
      <c r="BQ22">
        <v>-138</v>
      </c>
      <c r="BR22">
        <v>-271</v>
      </c>
      <c r="BS22">
        <v>-68</v>
      </c>
      <c r="BT22">
        <v>-942</v>
      </c>
      <c r="BU22">
        <v>-1227</v>
      </c>
      <c r="BV22">
        <v>-305</v>
      </c>
      <c r="BW22">
        <v>-402</v>
      </c>
      <c r="BX22">
        <v>-356</v>
      </c>
      <c r="BY22">
        <v>-159</v>
      </c>
      <c r="BZ22">
        <v>-235</v>
      </c>
      <c r="CA22">
        <v>-235</v>
      </c>
      <c r="CB22">
        <v>373</v>
      </c>
      <c r="CC22">
        <v>266</v>
      </c>
      <c r="CD22">
        <v>207</v>
      </c>
      <c r="CE22">
        <v>-647</v>
      </c>
      <c r="CF22">
        <v>-387</v>
      </c>
      <c r="CG22">
        <v>-296</v>
      </c>
      <c r="CH22">
        <v>-16</v>
      </c>
      <c r="CI22">
        <v>-232</v>
      </c>
      <c r="CJ22">
        <v>-128</v>
      </c>
      <c r="CK22">
        <v>4486</v>
      </c>
      <c r="CL22">
        <v>5892</v>
      </c>
      <c r="CM22">
        <v>6139</v>
      </c>
      <c r="CN22">
        <v>-486</v>
      </c>
      <c r="CO22">
        <v>-590</v>
      </c>
      <c r="CP22">
        <v>-386</v>
      </c>
      <c r="CQ22">
        <v>-2</v>
      </c>
      <c r="CR22">
        <v>-69</v>
      </c>
      <c r="CS22">
        <v>-99</v>
      </c>
      <c r="CT22">
        <v>4554</v>
      </c>
      <c r="CU22">
        <v>9810</v>
      </c>
      <c r="CV22">
        <v>7290</v>
      </c>
      <c r="CW22">
        <v>-480</v>
      </c>
      <c r="CX22">
        <v>-607</v>
      </c>
      <c r="CY22">
        <v>-469</v>
      </c>
      <c r="CZ22">
        <v>-122</v>
      </c>
      <c r="DA22">
        <v>-287</v>
      </c>
      <c r="DB22">
        <v>-321</v>
      </c>
      <c r="DC22">
        <v>22</v>
      </c>
      <c r="DD22">
        <v>1537</v>
      </c>
      <c r="DE22">
        <v>1611</v>
      </c>
      <c r="DF22">
        <v>-14</v>
      </c>
      <c r="DG22">
        <v>34</v>
      </c>
      <c r="DH22">
        <v>91</v>
      </c>
      <c r="DI22">
        <v>-567</v>
      </c>
      <c r="DJ22">
        <v>-784</v>
      </c>
      <c r="DK22">
        <v>-604</v>
      </c>
      <c r="DL22">
        <v>97</v>
      </c>
      <c r="DM22">
        <v>-132</v>
      </c>
      <c r="DN22">
        <v>-76</v>
      </c>
      <c r="DO22">
        <v>-146</v>
      </c>
      <c r="DP22">
        <v>-316</v>
      </c>
      <c r="DQ22">
        <v>-238</v>
      </c>
      <c r="DR22">
        <v>-1</v>
      </c>
      <c r="DS22">
        <v>-81</v>
      </c>
      <c r="DT22">
        <v>38</v>
      </c>
      <c r="DU22">
        <v>-53</v>
      </c>
      <c r="DV22">
        <v>-98</v>
      </c>
      <c r="DW22">
        <v>-264</v>
      </c>
      <c r="DX22">
        <v>567</v>
      </c>
      <c r="DY22">
        <v>1068</v>
      </c>
      <c r="DZ22">
        <v>347</v>
      </c>
      <c r="EA22">
        <v>381</v>
      </c>
      <c r="EB22">
        <v>355</v>
      </c>
      <c r="EC22">
        <v>234</v>
      </c>
      <c r="ED22">
        <v>12</v>
      </c>
      <c r="EE22">
        <v>9</v>
      </c>
      <c r="EF22">
        <v>-89</v>
      </c>
      <c r="EG22">
        <v>-29</v>
      </c>
      <c r="EH22">
        <v>-185</v>
      </c>
      <c r="EI22">
        <v>-413</v>
      </c>
      <c r="EJ22">
        <v>1463</v>
      </c>
      <c r="EK22">
        <v>660</v>
      </c>
      <c r="EL22">
        <v>347</v>
      </c>
      <c r="EM22">
        <v>-43</v>
      </c>
      <c r="EN22">
        <v>-175</v>
      </c>
      <c r="EO22">
        <v>-44</v>
      </c>
      <c r="EP22">
        <v>-164</v>
      </c>
      <c r="EQ22">
        <v>-276</v>
      </c>
      <c r="ER22">
        <v>-323</v>
      </c>
      <c r="ES22">
        <v>33</v>
      </c>
      <c r="ET22">
        <v>1169</v>
      </c>
      <c r="EU22">
        <v>1256</v>
      </c>
      <c r="EV22">
        <v>-177</v>
      </c>
      <c r="EW22">
        <v>-264</v>
      </c>
      <c r="EX22">
        <v>-306</v>
      </c>
      <c r="EY22">
        <v>-1059</v>
      </c>
      <c r="EZ22">
        <v>-1137</v>
      </c>
      <c r="FA22">
        <v>-1203</v>
      </c>
      <c r="FB22">
        <v>-34</v>
      </c>
      <c r="FC22">
        <v>-110</v>
      </c>
      <c r="FD22">
        <v>-3</v>
      </c>
      <c r="FE22">
        <v>68</v>
      </c>
      <c r="FF22">
        <v>455</v>
      </c>
      <c r="FG22">
        <v>234</v>
      </c>
      <c r="FH22">
        <v>-107</v>
      </c>
      <c r="FI22">
        <v>-464</v>
      </c>
      <c r="FJ22">
        <v>-505</v>
      </c>
      <c r="FK22">
        <v>-10</v>
      </c>
      <c r="FL22">
        <v>-60</v>
      </c>
      <c r="FM22">
        <v>-70</v>
      </c>
      <c r="FN22">
        <v>206</v>
      </c>
      <c r="FO22">
        <v>134</v>
      </c>
      <c r="FP22">
        <v>273</v>
      </c>
      <c r="FQ22">
        <v>-57</v>
      </c>
      <c r="FR22">
        <v>-101</v>
      </c>
      <c r="FS22">
        <v>-71</v>
      </c>
      <c r="FT22">
        <v>-1116</v>
      </c>
      <c r="FU22">
        <v>-1259</v>
      </c>
      <c r="FV22">
        <v>-956</v>
      </c>
      <c r="FW22">
        <v>-83</v>
      </c>
      <c r="FX22">
        <v>-318</v>
      </c>
      <c r="FY22">
        <v>-402</v>
      </c>
      <c r="FZ22">
        <v>-806</v>
      </c>
      <c r="GA22">
        <v>-1022</v>
      </c>
      <c r="GB22">
        <v>-835</v>
      </c>
      <c r="GC22">
        <v>-301</v>
      </c>
      <c r="GD22">
        <v>-277</v>
      </c>
      <c r="GE22">
        <v>-324</v>
      </c>
      <c r="GF22">
        <v>-16</v>
      </c>
      <c r="GG22">
        <v>-195</v>
      </c>
      <c r="GH22">
        <v>-149</v>
      </c>
      <c r="GI22">
        <v>-185</v>
      </c>
      <c r="GJ22">
        <v>-216</v>
      </c>
      <c r="GK22">
        <v>-170</v>
      </c>
      <c r="GL22">
        <v>-102</v>
      </c>
      <c r="GM22">
        <v>-85</v>
      </c>
      <c r="GN22">
        <v>-101</v>
      </c>
      <c r="GO22">
        <v>-489</v>
      </c>
      <c r="GP22">
        <v>-534</v>
      </c>
      <c r="GQ22">
        <v>-483</v>
      </c>
      <c r="GR22">
        <v>-96</v>
      </c>
      <c r="GS22">
        <v>-123</v>
      </c>
      <c r="GT22">
        <v>-90</v>
      </c>
      <c r="GU22">
        <v>11</v>
      </c>
      <c r="GV22">
        <v>-104</v>
      </c>
      <c r="GW22">
        <v>-70</v>
      </c>
      <c r="GX22">
        <v>-190</v>
      </c>
      <c r="GY22">
        <v>-313</v>
      </c>
      <c r="GZ22">
        <v>-228</v>
      </c>
      <c r="HA22">
        <v>-186</v>
      </c>
      <c r="HB22">
        <v>-183</v>
      </c>
      <c r="HC22">
        <v>-112</v>
      </c>
      <c r="HD22">
        <v>-186</v>
      </c>
      <c r="HE22">
        <v>-378</v>
      </c>
      <c r="HF22">
        <v>-41</v>
      </c>
      <c r="HG22">
        <v>-58</v>
      </c>
      <c r="HH22">
        <v>-687</v>
      </c>
      <c r="HI22">
        <v>-568</v>
      </c>
      <c r="HJ22">
        <v>-335</v>
      </c>
      <c r="HK22">
        <v>-411</v>
      </c>
      <c r="HL22">
        <v>-308</v>
      </c>
      <c r="HM22">
        <v>-12</v>
      </c>
      <c r="HN22">
        <v>-544</v>
      </c>
      <c r="HO22">
        <v>-489</v>
      </c>
      <c r="HP22">
        <v>-120</v>
      </c>
      <c r="HQ22">
        <v>-108</v>
      </c>
      <c r="HR22">
        <v>-68</v>
      </c>
      <c r="HS22">
        <v>-172</v>
      </c>
      <c r="HT22">
        <v>-461</v>
      </c>
      <c r="HU22">
        <v>-378</v>
      </c>
      <c r="HV22">
        <v>-92</v>
      </c>
      <c r="HW22">
        <v>-691</v>
      </c>
      <c r="HX22">
        <v>-807</v>
      </c>
      <c r="HY22">
        <v>-13</v>
      </c>
      <c r="HZ22">
        <v>-120</v>
      </c>
      <c r="IA22">
        <v>-206</v>
      </c>
    </row>
    <row r="23" spans="1:235">
      <c r="A23" t="s">
        <v>921</v>
      </c>
      <c r="B23">
        <v>-104</v>
      </c>
      <c r="C23">
        <v>-197</v>
      </c>
      <c r="D23">
        <v>-270</v>
      </c>
      <c r="E23">
        <v>141</v>
      </c>
      <c r="F23">
        <v>-279</v>
      </c>
      <c r="G23">
        <v>57</v>
      </c>
      <c r="H23">
        <v>193</v>
      </c>
      <c r="I23">
        <v>223</v>
      </c>
      <c r="J23">
        <v>73</v>
      </c>
      <c r="K23">
        <v>-98</v>
      </c>
      <c r="L23">
        <v>-151</v>
      </c>
      <c r="M23">
        <v>-248</v>
      </c>
      <c r="N23">
        <v>-183</v>
      </c>
      <c r="O23">
        <v>-350</v>
      </c>
      <c r="P23">
        <v>-180</v>
      </c>
      <c r="Q23">
        <v>-44</v>
      </c>
      <c r="R23">
        <v>-25</v>
      </c>
      <c r="S23">
        <v>905</v>
      </c>
      <c r="T23">
        <v>-33</v>
      </c>
      <c r="U23">
        <v>-48</v>
      </c>
      <c r="V23">
        <v>-391</v>
      </c>
      <c r="W23">
        <v>-353</v>
      </c>
      <c r="X23">
        <v>-270</v>
      </c>
      <c r="Y23">
        <v>-190</v>
      </c>
      <c r="Z23">
        <v>-63</v>
      </c>
      <c r="AA23">
        <v>-18</v>
      </c>
      <c r="AB23">
        <v>-56</v>
      </c>
      <c r="AC23">
        <v>2</v>
      </c>
      <c r="AD23">
        <v>-22</v>
      </c>
      <c r="AE23">
        <v>50</v>
      </c>
      <c r="AF23">
        <v>-331</v>
      </c>
      <c r="AG23">
        <v>-285</v>
      </c>
      <c r="AH23">
        <v>-199</v>
      </c>
      <c r="AI23">
        <v>-156</v>
      </c>
      <c r="AJ23">
        <v>-131</v>
      </c>
      <c r="AK23">
        <v>-115</v>
      </c>
      <c r="AL23">
        <v>-144</v>
      </c>
      <c r="AM23">
        <v>-216</v>
      </c>
      <c r="AN23">
        <v>-147</v>
      </c>
      <c r="AO23">
        <v>-76</v>
      </c>
      <c r="AP23">
        <v>-147</v>
      </c>
      <c r="AQ23">
        <v>-180</v>
      </c>
      <c r="AR23">
        <v>475</v>
      </c>
      <c r="AS23">
        <v>378</v>
      </c>
      <c r="AT23">
        <v>210</v>
      </c>
      <c r="AU23">
        <v>259</v>
      </c>
      <c r="AV23">
        <v>120</v>
      </c>
      <c r="AW23">
        <v>34</v>
      </c>
      <c r="AX23">
        <v>46</v>
      </c>
      <c r="AY23">
        <v>-34</v>
      </c>
      <c r="AZ23">
        <v>37</v>
      </c>
      <c r="BA23">
        <v>-132</v>
      </c>
      <c r="BB23">
        <v>-212</v>
      </c>
      <c r="BC23">
        <v>-224</v>
      </c>
      <c r="BD23">
        <v>76</v>
      </c>
      <c r="BE23">
        <v>12</v>
      </c>
      <c r="BF23">
        <v>-21</v>
      </c>
      <c r="BG23">
        <v>-7</v>
      </c>
      <c r="BH23">
        <v>29</v>
      </c>
      <c r="BI23">
        <v>26</v>
      </c>
      <c r="BJ23">
        <v>-156</v>
      </c>
      <c r="BK23">
        <v>-216</v>
      </c>
      <c r="BL23">
        <v>-144</v>
      </c>
      <c r="BM23">
        <v>-100</v>
      </c>
      <c r="BN23">
        <v>-152</v>
      </c>
      <c r="BO23">
        <v>-61</v>
      </c>
      <c r="BP23">
        <v>-52</v>
      </c>
      <c r="BQ23">
        <v>-56</v>
      </c>
      <c r="BR23">
        <v>-110</v>
      </c>
      <c r="BS23">
        <v>-149</v>
      </c>
      <c r="BT23">
        <v>-211</v>
      </c>
      <c r="BU23">
        <v>-355</v>
      </c>
      <c r="BV23">
        <v>-166</v>
      </c>
      <c r="BW23">
        <v>-150</v>
      </c>
      <c r="BX23">
        <v>-87</v>
      </c>
      <c r="BY23">
        <v>-110</v>
      </c>
      <c r="BZ23">
        <v>-74</v>
      </c>
      <c r="CA23">
        <v>-122</v>
      </c>
      <c r="CB23">
        <v>327</v>
      </c>
      <c r="CC23">
        <v>157</v>
      </c>
      <c r="CD23">
        <v>123</v>
      </c>
      <c r="CE23">
        <v>-351</v>
      </c>
      <c r="CF23">
        <v>-197</v>
      </c>
      <c r="CG23">
        <v>-126</v>
      </c>
      <c r="CH23">
        <v>-119</v>
      </c>
      <c r="CI23">
        <v>-71</v>
      </c>
      <c r="CJ23">
        <v>-24</v>
      </c>
      <c r="CK23">
        <v>2425</v>
      </c>
      <c r="CL23">
        <v>2811</v>
      </c>
      <c r="CM23">
        <v>2971</v>
      </c>
      <c r="CN23">
        <v>-265</v>
      </c>
      <c r="CO23">
        <v>-283</v>
      </c>
      <c r="CP23">
        <v>-143</v>
      </c>
      <c r="CQ23">
        <v>-30</v>
      </c>
      <c r="CR23">
        <v>-38</v>
      </c>
      <c r="CS23">
        <v>-49</v>
      </c>
      <c r="CT23">
        <v>3174</v>
      </c>
      <c r="CU23">
        <v>4885</v>
      </c>
      <c r="CV23">
        <v>3656</v>
      </c>
      <c r="CW23">
        <v>-207</v>
      </c>
      <c r="CX23">
        <v>-255</v>
      </c>
      <c r="CY23">
        <v>-231</v>
      </c>
      <c r="CZ23">
        <v>47</v>
      </c>
      <c r="DA23">
        <v>-106</v>
      </c>
      <c r="DB23">
        <v>-98</v>
      </c>
      <c r="DC23">
        <v>160</v>
      </c>
      <c r="DD23">
        <v>526</v>
      </c>
      <c r="DE23">
        <v>475</v>
      </c>
      <c r="DF23">
        <v>-25</v>
      </c>
      <c r="DG23">
        <v>-8</v>
      </c>
      <c r="DH23">
        <v>77</v>
      </c>
      <c r="DI23">
        <v>-281</v>
      </c>
      <c r="DJ23">
        <v>-399</v>
      </c>
      <c r="DK23">
        <v>-188</v>
      </c>
      <c r="DL23">
        <v>210</v>
      </c>
      <c r="DM23">
        <v>-71</v>
      </c>
      <c r="DN23">
        <v>-62</v>
      </c>
      <c r="DO23">
        <v>-101</v>
      </c>
      <c r="DP23">
        <v>-149</v>
      </c>
      <c r="DQ23">
        <v>-64</v>
      </c>
      <c r="DR23">
        <v>-113</v>
      </c>
      <c r="DS23">
        <v>-91</v>
      </c>
      <c r="DT23">
        <v>-146</v>
      </c>
      <c r="DU23">
        <v>-115</v>
      </c>
      <c r="DV23">
        <v>-81</v>
      </c>
      <c r="DW23">
        <v>-159</v>
      </c>
      <c r="DX23">
        <v>417</v>
      </c>
      <c r="DY23">
        <v>524</v>
      </c>
      <c r="DZ23">
        <v>24</v>
      </c>
      <c r="EA23">
        <v>94</v>
      </c>
      <c r="EB23">
        <v>-28</v>
      </c>
      <c r="EC23">
        <v>-27</v>
      </c>
      <c r="ED23">
        <v>-45</v>
      </c>
      <c r="EE23">
        <v>2</v>
      </c>
      <c r="EF23">
        <v>-129</v>
      </c>
      <c r="EG23">
        <v>-47</v>
      </c>
      <c r="EH23">
        <v>-57</v>
      </c>
      <c r="EI23">
        <v>-242</v>
      </c>
      <c r="EJ23">
        <v>551</v>
      </c>
      <c r="EK23">
        <v>283</v>
      </c>
      <c r="EL23">
        <v>160</v>
      </c>
      <c r="EM23">
        <v>-63</v>
      </c>
      <c r="EN23">
        <v>-92</v>
      </c>
      <c r="EO23">
        <v>-51</v>
      </c>
      <c r="EP23">
        <v>-180</v>
      </c>
      <c r="EQ23">
        <v>-172</v>
      </c>
      <c r="ER23">
        <v>-124</v>
      </c>
      <c r="ES23">
        <v>151</v>
      </c>
      <c r="ET23">
        <v>135</v>
      </c>
      <c r="EU23">
        <v>176</v>
      </c>
      <c r="EV23">
        <v>-103</v>
      </c>
      <c r="EW23">
        <v>-94</v>
      </c>
      <c r="EX23">
        <v>-121</v>
      </c>
      <c r="EY23">
        <v>-310</v>
      </c>
      <c r="EZ23">
        <v>-162</v>
      </c>
      <c r="FA23">
        <v>-389</v>
      </c>
      <c r="FB23">
        <v>-139</v>
      </c>
      <c r="FC23">
        <v>-146</v>
      </c>
      <c r="FD23">
        <v>-116</v>
      </c>
      <c r="FE23">
        <v>191</v>
      </c>
      <c r="FF23">
        <v>88</v>
      </c>
      <c r="FG23">
        <v>73</v>
      </c>
      <c r="FH23">
        <v>-131</v>
      </c>
      <c r="FI23">
        <v>-202</v>
      </c>
      <c r="FJ23">
        <v>-283</v>
      </c>
      <c r="FK23">
        <v>-20</v>
      </c>
      <c r="FL23">
        <v>-53</v>
      </c>
      <c r="FM23">
        <v>-30</v>
      </c>
      <c r="FN23">
        <v>122</v>
      </c>
      <c r="FO23">
        <v>92</v>
      </c>
      <c r="FP23">
        <v>95</v>
      </c>
      <c r="FQ23">
        <v>-35</v>
      </c>
      <c r="FR23">
        <v>-43</v>
      </c>
      <c r="FS23">
        <v>33</v>
      </c>
      <c r="FT23">
        <v>-662</v>
      </c>
      <c r="FU23">
        <v>-618</v>
      </c>
      <c r="FV23">
        <v>-400</v>
      </c>
      <c r="FW23">
        <v>-129</v>
      </c>
      <c r="FX23">
        <v>-124</v>
      </c>
      <c r="FY23">
        <v>-109</v>
      </c>
      <c r="FZ23">
        <v>-724</v>
      </c>
      <c r="GA23">
        <v>-773</v>
      </c>
      <c r="GB23">
        <v>-684</v>
      </c>
      <c r="GC23">
        <v>-201</v>
      </c>
      <c r="GD23">
        <v>-178</v>
      </c>
      <c r="GE23">
        <v>-148</v>
      </c>
      <c r="GF23">
        <v>-35</v>
      </c>
      <c r="GG23">
        <v>-89</v>
      </c>
      <c r="GH23">
        <v>-71</v>
      </c>
      <c r="GI23">
        <v>-126</v>
      </c>
      <c r="GJ23">
        <v>-144</v>
      </c>
      <c r="GK23">
        <v>-65</v>
      </c>
      <c r="GL23">
        <v>-87</v>
      </c>
      <c r="GM23">
        <v>-98</v>
      </c>
      <c r="GN23">
        <v>-11</v>
      </c>
      <c r="GO23">
        <v>-349</v>
      </c>
      <c r="GP23">
        <v>-334</v>
      </c>
      <c r="GQ23">
        <v>-269</v>
      </c>
      <c r="GR23">
        <v>-75</v>
      </c>
      <c r="GS23">
        <v>-99</v>
      </c>
      <c r="GT23">
        <v>-34</v>
      </c>
      <c r="GU23">
        <v>-129</v>
      </c>
      <c r="GV23">
        <v>-80</v>
      </c>
      <c r="GW23">
        <v>-91</v>
      </c>
      <c r="GX23">
        <v>-181</v>
      </c>
      <c r="GY23">
        <v>-160</v>
      </c>
      <c r="GZ23">
        <v>-147</v>
      </c>
      <c r="HA23">
        <v>-147</v>
      </c>
      <c r="HB23">
        <v>-133</v>
      </c>
      <c r="HC23">
        <v>-117</v>
      </c>
      <c r="HD23">
        <v>131</v>
      </c>
      <c r="HE23">
        <v>-146</v>
      </c>
      <c r="HF23">
        <v>-86</v>
      </c>
      <c r="HG23">
        <v>-125</v>
      </c>
      <c r="HH23">
        <v>-336</v>
      </c>
      <c r="HI23">
        <v>-271</v>
      </c>
      <c r="HJ23">
        <v>-231</v>
      </c>
      <c r="HK23">
        <v>-129</v>
      </c>
      <c r="HL23">
        <v>-44</v>
      </c>
      <c r="HM23">
        <v>-70</v>
      </c>
      <c r="HN23">
        <v>-69</v>
      </c>
      <c r="HO23">
        <v>-138</v>
      </c>
      <c r="HP23">
        <v>-122</v>
      </c>
      <c r="HQ23">
        <v>-109</v>
      </c>
      <c r="HR23">
        <v>-97</v>
      </c>
      <c r="HS23">
        <v>-116</v>
      </c>
      <c r="HT23">
        <v>-204</v>
      </c>
      <c r="HU23">
        <v>-181</v>
      </c>
      <c r="HV23">
        <v>-159</v>
      </c>
      <c r="HW23">
        <v>-336</v>
      </c>
      <c r="HX23">
        <v>-292</v>
      </c>
      <c r="HY23">
        <v>-30</v>
      </c>
      <c r="HZ23">
        <v>-64</v>
      </c>
      <c r="IA23">
        <v>-122</v>
      </c>
    </row>
    <row r="24" spans="1:235">
      <c r="A24" t="s">
        <v>922</v>
      </c>
      <c r="B24">
        <v>-253</v>
      </c>
      <c r="C24">
        <v>-336</v>
      </c>
      <c r="D24">
        <v>-146</v>
      </c>
      <c r="E24">
        <v>495</v>
      </c>
      <c r="F24">
        <v>-250</v>
      </c>
      <c r="G24">
        <v>416</v>
      </c>
      <c r="H24">
        <v>519</v>
      </c>
      <c r="I24">
        <v>66</v>
      </c>
      <c r="J24">
        <v>134</v>
      </c>
      <c r="K24">
        <v>-132</v>
      </c>
      <c r="L24">
        <v>-31</v>
      </c>
      <c r="M24">
        <v>-211</v>
      </c>
      <c r="N24">
        <v>-76</v>
      </c>
      <c r="O24">
        <v>-33</v>
      </c>
      <c r="P24">
        <v>-23</v>
      </c>
      <c r="Q24">
        <v>260</v>
      </c>
      <c r="R24">
        <v>95</v>
      </c>
      <c r="S24">
        <v>462</v>
      </c>
      <c r="T24">
        <v>-77</v>
      </c>
      <c r="U24">
        <v>-60</v>
      </c>
      <c r="V24">
        <v>-224</v>
      </c>
      <c r="W24">
        <v>-292</v>
      </c>
      <c r="X24">
        <v>-274</v>
      </c>
      <c r="Y24">
        <v>-144</v>
      </c>
      <c r="Z24">
        <v>-95</v>
      </c>
      <c r="AA24">
        <v>-19</v>
      </c>
      <c r="AB24">
        <v>3</v>
      </c>
      <c r="AC24">
        <v>180</v>
      </c>
      <c r="AD24">
        <v>91</v>
      </c>
      <c r="AE24">
        <v>-32</v>
      </c>
      <c r="AF24">
        <v>-380</v>
      </c>
      <c r="AG24">
        <v>-248</v>
      </c>
      <c r="AH24">
        <v>-79</v>
      </c>
      <c r="AI24">
        <v>-178</v>
      </c>
      <c r="AJ24">
        <v>-173</v>
      </c>
      <c r="AK24">
        <v>-19</v>
      </c>
      <c r="AL24">
        <v>-224</v>
      </c>
      <c r="AM24">
        <v>-287</v>
      </c>
      <c r="AN24">
        <v>-150</v>
      </c>
      <c r="AO24">
        <v>-123</v>
      </c>
      <c r="AP24">
        <v>-92</v>
      </c>
      <c r="AQ24">
        <v>-168</v>
      </c>
      <c r="AR24">
        <v>333</v>
      </c>
      <c r="AS24">
        <v>156</v>
      </c>
      <c r="AT24">
        <v>31</v>
      </c>
      <c r="AU24">
        <v>406</v>
      </c>
      <c r="AV24">
        <v>284</v>
      </c>
      <c r="AW24">
        <v>-199</v>
      </c>
      <c r="AX24">
        <v>111</v>
      </c>
      <c r="AY24">
        <v>48</v>
      </c>
      <c r="AZ24">
        <v>24</v>
      </c>
      <c r="BA24">
        <v>13</v>
      </c>
      <c r="BB24">
        <v>-113</v>
      </c>
      <c r="BC24">
        <v>-247</v>
      </c>
      <c r="BD24">
        <v>133</v>
      </c>
      <c r="BE24">
        <v>71</v>
      </c>
      <c r="BF24">
        <v>8</v>
      </c>
      <c r="BG24">
        <v>-36</v>
      </c>
      <c r="BH24">
        <v>53</v>
      </c>
      <c r="BI24">
        <v>43</v>
      </c>
      <c r="BJ24">
        <v>-201</v>
      </c>
      <c r="BK24">
        <v>-260</v>
      </c>
      <c r="BL24">
        <v>-151</v>
      </c>
      <c r="BM24">
        <v>-103</v>
      </c>
      <c r="BN24">
        <v>-135</v>
      </c>
      <c r="BO24">
        <v>-38</v>
      </c>
      <c r="BP24">
        <v>-161</v>
      </c>
      <c r="BQ24">
        <v>-53</v>
      </c>
      <c r="BR24">
        <v>-31</v>
      </c>
      <c r="BS24">
        <v>-297</v>
      </c>
      <c r="BT24">
        <v>-207</v>
      </c>
      <c r="BU24">
        <v>-160</v>
      </c>
      <c r="BV24">
        <v>-213</v>
      </c>
      <c r="BW24">
        <v>-193</v>
      </c>
      <c r="BX24">
        <v>-111</v>
      </c>
      <c r="BY24">
        <v>-118</v>
      </c>
      <c r="BZ24">
        <v>-114</v>
      </c>
      <c r="CA24">
        <v>-57</v>
      </c>
      <c r="CB24">
        <v>289</v>
      </c>
      <c r="CC24">
        <v>163</v>
      </c>
      <c r="CD24">
        <v>-68</v>
      </c>
      <c r="CE24">
        <v>-501</v>
      </c>
      <c r="CF24">
        <v>-250</v>
      </c>
      <c r="CG24">
        <v>-153</v>
      </c>
      <c r="CH24">
        <v>-94</v>
      </c>
      <c r="CI24">
        <v>-105</v>
      </c>
      <c r="CJ24">
        <v>-78</v>
      </c>
      <c r="CK24">
        <v>2458</v>
      </c>
      <c r="CL24">
        <v>2240</v>
      </c>
      <c r="CM24">
        <v>2029</v>
      </c>
      <c r="CN24">
        <v>-277</v>
      </c>
      <c r="CO24">
        <v>-191</v>
      </c>
      <c r="CP24">
        <v>-134</v>
      </c>
      <c r="CQ24">
        <v>-81</v>
      </c>
      <c r="CR24">
        <v>-30</v>
      </c>
      <c r="CS24">
        <v>-36</v>
      </c>
      <c r="CT24">
        <v>3209</v>
      </c>
      <c r="CU24">
        <v>4433</v>
      </c>
      <c r="CV24">
        <v>3288</v>
      </c>
      <c r="CW24">
        <v>-193</v>
      </c>
      <c r="CX24">
        <v>-146</v>
      </c>
      <c r="CY24">
        <v>-158</v>
      </c>
      <c r="CZ24">
        <v>-8</v>
      </c>
      <c r="DA24">
        <v>-72</v>
      </c>
      <c r="DB24">
        <v>-77</v>
      </c>
      <c r="DC24">
        <v>818</v>
      </c>
      <c r="DD24">
        <v>815</v>
      </c>
      <c r="DE24">
        <v>203</v>
      </c>
      <c r="DF24">
        <v>49</v>
      </c>
      <c r="DG24">
        <v>-72</v>
      </c>
      <c r="DH24">
        <v>8</v>
      </c>
      <c r="DI24">
        <v>-405</v>
      </c>
      <c r="DJ24">
        <v>-339</v>
      </c>
      <c r="DK24">
        <v>-169</v>
      </c>
      <c r="DL24">
        <v>220</v>
      </c>
      <c r="DM24">
        <v>-63</v>
      </c>
      <c r="DN24">
        <v>-146</v>
      </c>
      <c r="DO24">
        <v>-77</v>
      </c>
      <c r="DP24">
        <v>-180</v>
      </c>
      <c r="DQ24">
        <v>-106</v>
      </c>
      <c r="DR24">
        <v>-191</v>
      </c>
      <c r="DS24">
        <v>-132</v>
      </c>
      <c r="DT24">
        <v>-97</v>
      </c>
      <c r="DU24">
        <v>-46</v>
      </c>
      <c r="DV24">
        <v>-14</v>
      </c>
      <c r="DW24">
        <v>-101</v>
      </c>
      <c r="DX24">
        <v>234</v>
      </c>
      <c r="DY24">
        <v>431</v>
      </c>
      <c r="DZ24">
        <v>-32</v>
      </c>
      <c r="EA24">
        <v>169</v>
      </c>
      <c r="EB24">
        <v>61</v>
      </c>
      <c r="EC24">
        <v>100</v>
      </c>
      <c r="ED24">
        <v>-71</v>
      </c>
      <c r="EE24">
        <v>51</v>
      </c>
      <c r="EF24">
        <v>17</v>
      </c>
      <c r="EG24">
        <v>-142</v>
      </c>
      <c r="EH24">
        <v>-98</v>
      </c>
      <c r="EI24">
        <v>-78</v>
      </c>
      <c r="EJ24">
        <v>796</v>
      </c>
      <c r="EK24">
        <v>469</v>
      </c>
      <c r="EL24">
        <v>153</v>
      </c>
      <c r="EM24">
        <v>-65</v>
      </c>
      <c r="EN24">
        <v>-123</v>
      </c>
      <c r="EO24">
        <v>-115</v>
      </c>
      <c r="EP24">
        <v>-230</v>
      </c>
      <c r="EQ24">
        <v>-197</v>
      </c>
      <c r="ER24">
        <v>-91</v>
      </c>
      <c r="ES24">
        <v>720</v>
      </c>
      <c r="ET24">
        <v>96</v>
      </c>
      <c r="EU24">
        <v>18</v>
      </c>
      <c r="EV24">
        <v>-153</v>
      </c>
      <c r="EW24">
        <v>-119</v>
      </c>
      <c r="EX24">
        <v>2</v>
      </c>
      <c r="EY24">
        <v>45</v>
      </c>
      <c r="EZ24">
        <v>44</v>
      </c>
      <c r="FA24">
        <v>32</v>
      </c>
      <c r="FB24">
        <v>-167</v>
      </c>
      <c r="FC24">
        <v>-181</v>
      </c>
      <c r="FD24">
        <v>-118</v>
      </c>
      <c r="FE24">
        <v>-35</v>
      </c>
      <c r="FF24">
        <v>49</v>
      </c>
      <c r="FG24">
        <v>19</v>
      </c>
      <c r="FH24">
        <v>-314</v>
      </c>
      <c r="FI24">
        <v>-279</v>
      </c>
      <c r="FJ24">
        <v>-139</v>
      </c>
      <c r="FK24">
        <v>-64</v>
      </c>
      <c r="FL24">
        <v>-11</v>
      </c>
      <c r="FM24">
        <v>-19</v>
      </c>
      <c r="FN24">
        <v>196</v>
      </c>
      <c r="FO24">
        <v>-21</v>
      </c>
      <c r="FP24">
        <v>-116</v>
      </c>
      <c r="FQ24">
        <v>-13</v>
      </c>
      <c r="FR24">
        <v>-44</v>
      </c>
      <c r="FS24">
        <v>9</v>
      </c>
      <c r="FT24">
        <v>-743</v>
      </c>
      <c r="FU24">
        <v>-616</v>
      </c>
      <c r="FV24">
        <v>-359</v>
      </c>
      <c r="FW24">
        <v>-639</v>
      </c>
      <c r="FX24">
        <v>-173</v>
      </c>
      <c r="FY24">
        <v>-5</v>
      </c>
      <c r="FZ24">
        <v>-853</v>
      </c>
      <c r="GA24">
        <v>-821</v>
      </c>
      <c r="GB24">
        <v>-588</v>
      </c>
      <c r="GC24">
        <v>-272</v>
      </c>
      <c r="GD24">
        <v>-264</v>
      </c>
      <c r="GE24">
        <v>-124</v>
      </c>
      <c r="GF24">
        <v>-167</v>
      </c>
      <c r="GG24">
        <v>-101</v>
      </c>
      <c r="GH24">
        <v>-85</v>
      </c>
      <c r="GI24">
        <v>-176</v>
      </c>
      <c r="GJ24">
        <v>-137</v>
      </c>
      <c r="GK24">
        <v>-88</v>
      </c>
      <c r="GL24">
        <v>-58</v>
      </c>
      <c r="GM24">
        <v>-83</v>
      </c>
      <c r="GN24">
        <v>-60</v>
      </c>
      <c r="GO24">
        <v>-352</v>
      </c>
      <c r="GP24">
        <v>-331</v>
      </c>
      <c r="GQ24">
        <v>-183</v>
      </c>
      <c r="GR24">
        <v>-147</v>
      </c>
      <c r="GS24">
        <v>-42</v>
      </c>
      <c r="GT24">
        <v>-58</v>
      </c>
      <c r="GU24">
        <v>-117</v>
      </c>
      <c r="GV24">
        <v>-115</v>
      </c>
      <c r="GW24">
        <v>-149</v>
      </c>
      <c r="GX24">
        <v>-215</v>
      </c>
      <c r="GY24">
        <v>-191</v>
      </c>
      <c r="GZ24">
        <v>-141</v>
      </c>
      <c r="HA24">
        <v>-165</v>
      </c>
      <c r="HB24">
        <v>-179</v>
      </c>
      <c r="HC24">
        <v>-132</v>
      </c>
      <c r="HD24">
        <v>78</v>
      </c>
      <c r="HE24">
        <v>-18</v>
      </c>
      <c r="HF24">
        <v>-136</v>
      </c>
      <c r="HG24">
        <v>-437</v>
      </c>
      <c r="HH24">
        <v>-252</v>
      </c>
      <c r="HI24">
        <v>-231</v>
      </c>
      <c r="HJ24">
        <v>-206</v>
      </c>
      <c r="HK24">
        <v>-170</v>
      </c>
      <c r="HL24">
        <v>34</v>
      </c>
      <c r="HM24">
        <v>-191</v>
      </c>
      <c r="HN24">
        <v>-55</v>
      </c>
      <c r="HO24">
        <v>6</v>
      </c>
      <c r="HP24">
        <v>-79</v>
      </c>
      <c r="HQ24">
        <v>-97</v>
      </c>
      <c r="HR24">
        <v>-158</v>
      </c>
      <c r="HS24">
        <v>-173</v>
      </c>
      <c r="HT24">
        <v>-215</v>
      </c>
      <c r="HU24">
        <v>-46</v>
      </c>
      <c r="HV24">
        <v>-704</v>
      </c>
      <c r="HW24">
        <v>-261</v>
      </c>
      <c r="HX24">
        <v>-186</v>
      </c>
      <c r="HY24">
        <v>-99</v>
      </c>
      <c r="HZ24">
        <v>-50</v>
      </c>
      <c r="IA24">
        <v>-100</v>
      </c>
    </row>
    <row r="25" spans="1:235">
      <c r="A25" t="s">
        <v>923</v>
      </c>
      <c r="B25">
        <v>-551</v>
      </c>
      <c r="C25">
        <v>-368</v>
      </c>
      <c r="D25">
        <v>-212</v>
      </c>
      <c r="E25">
        <v>570</v>
      </c>
      <c r="F25">
        <v>-105</v>
      </c>
      <c r="G25">
        <v>665</v>
      </c>
      <c r="H25">
        <v>672</v>
      </c>
      <c r="I25">
        <v>150</v>
      </c>
      <c r="J25">
        <v>14</v>
      </c>
      <c r="K25">
        <v>-125</v>
      </c>
      <c r="L25">
        <v>-69</v>
      </c>
      <c r="M25">
        <v>-146</v>
      </c>
      <c r="N25">
        <v>-182</v>
      </c>
      <c r="O25">
        <v>-219</v>
      </c>
      <c r="P25">
        <v>8</v>
      </c>
      <c r="Q25">
        <v>472</v>
      </c>
      <c r="R25">
        <v>149</v>
      </c>
      <c r="S25">
        <v>399</v>
      </c>
      <c r="T25">
        <v>-212</v>
      </c>
      <c r="U25">
        <v>-127</v>
      </c>
      <c r="V25">
        <v>-187</v>
      </c>
      <c r="W25">
        <v>-266</v>
      </c>
      <c r="X25">
        <v>-272</v>
      </c>
      <c r="Y25">
        <v>-209</v>
      </c>
      <c r="Z25">
        <v>-43</v>
      </c>
      <c r="AA25">
        <v>48</v>
      </c>
      <c r="AB25">
        <v>-17</v>
      </c>
      <c r="AC25">
        <v>-41</v>
      </c>
      <c r="AD25">
        <v>-55</v>
      </c>
      <c r="AE25">
        <v>40</v>
      </c>
      <c r="AF25">
        <v>-264</v>
      </c>
      <c r="AG25">
        <v>-226</v>
      </c>
      <c r="AH25">
        <v>-163</v>
      </c>
      <c r="AI25">
        <v>-114</v>
      </c>
      <c r="AJ25">
        <v>-171</v>
      </c>
      <c r="AK25">
        <v>-32</v>
      </c>
      <c r="AL25">
        <v>-244</v>
      </c>
      <c r="AM25">
        <v>-211</v>
      </c>
      <c r="AN25">
        <v>-198</v>
      </c>
      <c r="AO25">
        <v>-127</v>
      </c>
      <c r="AP25">
        <v>-117</v>
      </c>
      <c r="AQ25">
        <v>-116</v>
      </c>
      <c r="AR25">
        <v>159</v>
      </c>
      <c r="AS25">
        <v>74</v>
      </c>
      <c r="AT25">
        <v>-87</v>
      </c>
      <c r="AU25">
        <v>268</v>
      </c>
      <c r="AV25">
        <v>101</v>
      </c>
      <c r="AW25">
        <v>15</v>
      </c>
      <c r="AX25">
        <v>30</v>
      </c>
      <c r="AY25">
        <v>63</v>
      </c>
      <c r="AZ25">
        <v>-8</v>
      </c>
      <c r="BA25">
        <v>-369</v>
      </c>
      <c r="BB25">
        <v>-156</v>
      </c>
      <c r="BC25">
        <v>-216</v>
      </c>
      <c r="BD25">
        <v>134</v>
      </c>
      <c r="BE25">
        <v>62</v>
      </c>
      <c r="BF25">
        <v>5</v>
      </c>
      <c r="BG25">
        <v>-12</v>
      </c>
      <c r="BH25">
        <v>99</v>
      </c>
      <c r="BI25">
        <v>54</v>
      </c>
      <c r="BJ25">
        <v>-194</v>
      </c>
      <c r="BK25">
        <v>-233</v>
      </c>
      <c r="BL25">
        <v>-165</v>
      </c>
      <c r="BM25">
        <v>-108</v>
      </c>
      <c r="BN25">
        <v>-102</v>
      </c>
      <c r="BO25">
        <v>-25</v>
      </c>
      <c r="BP25">
        <v>-160</v>
      </c>
      <c r="BQ25">
        <v>-54</v>
      </c>
      <c r="BR25">
        <v>-33</v>
      </c>
      <c r="BS25">
        <v>-906</v>
      </c>
      <c r="BT25">
        <v>-181</v>
      </c>
      <c r="BU25">
        <v>-135</v>
      </c>
      <c r="BV25">
        <v>-252</v>
      </c>
      <c r="BW25">
        <v>-208</v>
      </c>
      <c r="BX25">
        <v>-71</v>
      </c>
      <c r="BY25">
        <v>-103</v>
      </c>
      <c r="BZ25">
        <v>-81</v>
      </c>
      <c r="CA25">
        <v>-66</v>
      </c>
      <c r="CB25">
        <v>151</v>
      </c>
      <c r="CC25">
        <v>100</v>
      </c>
      <c r="CD25">
        <v>23</v>
      </c>
      <c r="CE25">
        <v>-426</v>
      </c>
      <c r="CF25">
        <v>-257</v>
      </c>
      <c r="CG25">
        <v>-164</v>
      </c>
      <c r="CH25">
        <v>-114</v>
      </c>
      <c r="CI25">
        <v>-66</v>
      </c>
      <c r="CJ25">
        <v>-16</v>
      </c>
      <c r="CK25">
        <v>2942</v>
      </c>
      <c r="CL25">
        <v>2226</v>
      </c>
      <c r="CM25">
        <v>2172</v>
      </c>
      <c r="CN25">
        <v>-240</v>
      </c>
      <c r="CO25">
        <v>-176</v>
      </c>
      <c r="CP25">
        <v>-72</v>
      </c>
      <c r="CQ25">
        <v>-101</v>
      </c>
      <c r="CR25">
        <v>-24</v>
      </c>
      <c r="CS25">
        <v>-13</v>
      </c>
      <c r="CT25">
        <v>3540</v>
      </c>
      <c r="CU25">
        <v>4345</v>
      </c>
      <c r="CV25">
        <v>3138</v>
      </c>
      <c r="CW25">
        <v>-15</v>
      </c>
      <c r="CX25">
        <v>60</v>
      </c>
      <c r="CY25">
        <v>-119</v>
      </c>
      <c r="CZ25">
        <v>-28</v>
      </c>
      <c r="DA25">
        <v>-51</v>
      </c>
      <c r="DB25">
        <v>-30</v>
      </c>
      <c r="DC25">
        <v>1559</v>
      </c>
      <c r="DD25">
        <v>513</v>
      </c>
      <c r="DE25">
        <v>342</v>
      </c>
      <c r="DF25">
        <v>136</v>
      </c>
      <c r="DG25">
        <v>-139</v>
      </c>
      <c r="DH25">
        <v>-58</v>
      </c>
      <c r="DI25">
        <v>-360</v>
      </c>
      <c r="DJ25">
        <v>-311</v>
      </c>
      <c r="DK25">
        <v>-266</v>
      </c>
      <c r="DL25">
        <v>50</v>
      </c>
      <c r="DM25">
        <v>-64</v>
      </c>
      <c r="DN25">
        <v>-145</v>
      </c>
      <c r="DO25">
        <v>-155</v>
      </c>
      <c r="DP25">
        <v>-148</v>
      </c>
      <c r="DQ25">
        <v>-112</v>
      </c>
      <c r="DR25">
        <v>-185</v>
      </c>
      <c r="DS25">
        <v>-131</v>
      </c>
      <c r="DT25">
        <v>-118</v>
      </c>
      <c r="DU25">
        <v>-84</v>
      </c>
      <c r="DV25">
        <v>-20</v>
      </c>
      <c r="DW25">
        <v>-19</v>
      </c>
      <c r="DX25">
        <v>40</v>
      </c>
      <c r="DY25">
        <v>301</v>
      </c>
      <c r="DZ25">
        <v>-172</v>
      </c>
      <c r="EA25">
        <v>48</v>
      </c>
      <c r="EB25">
        <v>-36</v>
      </c>
      <c r="EC25">
        <v>-18</v>
      </c>
      <c r="ED25">
        <v>-114</v>
      </c>
      <c r="EE25">
        <v>-36</v>
      </c>
      <c r="EF25">
        <v>-89</v>
      </c>
      <c r="EG25">
        <v>-257</v>
      </c>
      <c r="EH25">
        <v>-73</v>
      </c>
      <c r="EI25">
        <v>-120</v>
      </c>
      <c r="EJ25">
        <v>302</v>
      </c>
      <c r="EK25">
        <v>249</v>
      </c>
      <c r="EL25">
        <v>146</v>
      </c>
      <c r="EM25">
        <v>-82</v>
      </c>
      <c r="EN25">
        <v>-102</v>
      </c>
      <c r="EO25">
        <v>-108</v>
      </c>
      <c r="EP25">
        <v>-214</v>
      </c>
      <c r="EQ25">
        <v>-200</v>
      </c>
      <c r="ER25">
        <v>-171</v>
      </c>
      <c r="ES25">
        <v>1376</v>
      </c>
      <c r="ET25">
        <v>189</v>
      </c>
      <c r="EU25">
        <v>39</v>
      </c>
      <c r="EV25">
        <v>-102</v>
      </c>
      <c r="EW25">
        <v>-91</v>
      </c>
      <c r="EX25">
        <v>-4</v>
      </c>
      <c r="EY25">
        <v>455</v>
      </c>
      <c r="EZ25">
        <v>523</v>
      </c>
      <c r="FA25">
        <v>165</v>
      </c>
      <c r="FB25">
        <v>-201</v>
      </c>
      <c r="FC25">
        <v>-165</v>
      </c>
      <c r="FD25">
        <v>-103</v>
      </c>
      <c r="FE25">
        <v>266</v>
      </c>
      <c r="FF25">
        <v>4</v>
      </c>
      <c r="FG25">
        <v>-13</v>
      </c>
      <c r="FH25">
        <v>-482</v>
      </c>
      <c r="FI25">
        <v>-248</v>
      </c>
      <c r="FJ25">
        <v>-208</v>
      </c>
      <c r="FK25">
        <v>-41</v>
      </c>
      <c r="FL25">
        <v>3</v>
      </c>
      <c r="FM25">
        <v>-34</v>
      </c>
      <c r="FN25">
        <v>152</v>
      </c>
      <c r="FO25">
        <v>20</v>
      </c>
      <c r="FP25">
        <v>-26</v>
      </c>
      <c r="FQ25">
        <v>14</v>
      </c>
      <c r="FR25">
        <v>-26</v>
      </c>
      <c r="FS25">
        <v>-13</v>
      </c>
      <c r="FT25">
        <v>-659</v>
      </c>
      <c r="FU25">
        <v>-567</v>
      </c>
      <c r="FV25">
        <v>-481</v>
      </c>
      <c r="FW25">
        <v>-251</v>
      </c>
      <c r="FX25">
        <v>-163</v>
      </c>
      <c r="FY25">
        <v>-55</v>
      </c>
      <c r="FZ25">
        <v>-801</v>
      </c>
      <c r="GA25">
        <v>-895</v>
      </c>
      <c r="GB25">
        <v>-717</v>
      </c>
      <c r="GC25">
        <v>-257</v>
      </c>
      <c r="GD25">
        <v>-205</v>
      </c>
      <c r="GE25">
        <v>-185</v>
      </c>
      <c r="GF25">
        <v>-245</v>
      </c>
      <c r="GG25">
        <v>-38</v>
      </c>
      <c r="GH25">
        <v>-72</v>
      </c>
      <c r="GI25">
        <v>-152</v>
      </c>
      <c r="GJ25">
        <v>-159</v>
      </c>
      <c r="GK25">
        <v>-117</v>
      </c>
      <c r="GL25">
        <v>-138</v>
      </c>
      <c r="GM25">
        <v>-60</v>
      </c>
      <c r="GN25">
        <v>-80</v>
      </c>
      <c r="GO25">
        <v>-287</v>
      </c>
      <c r="GP25">
        <v>-239</v>
      </c>
      <c r="GQ25">
        <v>-235</v>
      </c>
      <c r="GR25">
        <v>-61</v>
      </c>
      <c r="GS25">
        <v>-96</v>
      </c>
      <c r="GT25">
        <v>-60</v>
      </c>
      <c r="GU25">
        <v>-160</v>
      </c>
      <c r="GV25">
        <v>-182</v>
      </c>
      <c r="GW25">
        <v>-102</v>
      </c>
      <c r="GX25">
        <v>-198</v>
      </c>
      <c r="GY25">
        <v>-196</v>
      </c>
      <c r="GZ25">
        <v>-107</v>
      </c>
      <c r="HA25">
        <v>-177</v>
      </c>
      <c r="HB25">
        <v>-160</v>
      </c>
      <c r="HC25">
        <v>-124</v>
      </c>
      <c r="HD25">
        <v>27</v>
      </c>
      <c r="HE25">
        <v>-84</v>
      </c>
      <c r="HF25">
        <v>98</v>
      </c>
      <c r="HG25">
        <v>-807</v>
      </c>
      <c r="HH25">
        <v>-169</v>
      </c>
      <c r="HI25">
        <v>-190</v>
      </c>
      <c r="HJ25">
        <v>-247</v>
      </c>
      <c r="HK25">
        <v>-141</v>
      </c>
      <c r="HL25">
        <v>26</v>
      </c>
      <c r="HM25">
        <v>-470</v>
      </c>
      <c r="HN25">
        <v>-75</v>
      </c>
      <c r="HO25">
        <v>-30</v>
      </c>
      <c r="HP25">
        <v>-118</v>
      </c>
      <c r="HQ25">
        <v>-128</v>
      </c>
      <c r="HR25">
        <v>-131</v>
      </c>
      <c r="HS25">
        <v>-150</v>
      </c>
      <c r="HT25">
        <v>-126</v>
      </c>
      <c r="HU25">
        <v>-125</v>
      </c>
      <c r="HV25">
        <v>-894</v>
      </c>
      <c r="HW25">
        <v>-238</v>
      </c>
      <c r="HX25">
        <v>-208</v>
      </c>
      <c r="HY25">
        <v>-63</v>
      </c>
      <c r="HZ25">
        <v>-38</v>
      </c>
      <c r="IA25">
        <v>-46</v>
      </c>
    </row>
    <row r="26" spans="1:235">
      <c r="A26" t="s">
        <v>924</v>
      </c>
      <c r="B26">
        <v>-313</v>
      </c>
      <c r="C26">
        <v>-389</v>
      </c>
      <c r="D26">
        <v>-351</v>
      </c>
      <c r="E26">
        <v>500</v>
      </c>
      <c r="F26">
        <v>125</v>
      </c>
      <c r="G26">
        <v>576</v>
      </c>
      <c r="H26">
        <v>198</v>
      </c>
      <c r="I26">
        <v>108</v>
      </c>
      <c r="J26">
        <v>14</v>
      </c>
      <c r="K26">
        <v>75</v>
      </c>
      <c r="L26">
        <v>104</v>
      </c>
      <c r="M26">
        <v>-15</v>
      </c>
      <c r="N26">
        <v>-311</v>
      </c>
      <c r="O26">
        <v>-310</v>
      </c>
      <c r="P26">
        <v>-282</v>
      </c>
      <c r="Q26">
        <v>504</v>
      </c>
      <c r="R26">
        <v>204</v>
      </c>
      <c r="S26">
        <v>207</v>
      </c>
      <c r="T26">
        <v>-248</v>
      </c>
      <c r="U26">
        <v>-96</v>
      </c>
      <c r="V26">
        <v>-110</v>
      </c>
      <c r="W26">
        <v>-299</v>
      </c>
      <c r="X26">
        <v>-181</v>
      </c>
      <c r="Y26">
        <v>-247</v>
      </c>
      <c r="Z26">
        <v>-24</v>
      </c>
      <c r="AA26">
        <v>88</v>
      </c>
      <c r="AB26">
        <v>-51</v>
      </c>
      <c r="AC26">
        <v>-102</v>
      </c>
      <c r="AD26">
        <v>-103</v>
      </c>
      <c r="AE26">
        <v>-72</v>
      </c>
      <c r="AF26">
        <v>-346</v>
      </c>
      <c r="AG26">
        <v>-317</v>
      </c>
      <c r="AH26">
        <v>-311</v>
      </c>
      <c r="AI26">
        <v>-168</v>
      </c>
      <c r="AJ26">
        <v>-240</v>
      </c>
      <c r="AK26">
        <v>-106</v>
      </c>
      <c r="AL26">
        <v>-313</v>
      </c>
      <c r="AM26">
        <v>-288</v>
      </c>
      <c r="AN26">
        <v>-288</v>
      </c>
      <c r="AO26">
        <v>-212</v>
      </c>
      <c r="AP26">
        <v>-225</v>
      </c>
      <c r="AQ26">
        <v>-156</v>
      </c>
      <c r="AR26">
        <v>-179</v>
      </c>
      <c r="AS26">
        <v>-122</v>
      </c>
      <c r="AT26">
        <v>-179</v>
      </c>
      <c r="AU26">
        <v>227</v>
      </c>
      <c r="AV26">
        <v>219</v>
      </c>
      <c r="AW26">
        <v>143</v>
      </c>
      <c r="AX26">
        <v>-21</v>
      </c>
      <c r="AY26">
        <v>81</v>
      </c>
      <c r="AZ26">
        <v>15</v>
      </c>
      <c r="BA26">
        <v>-75</v>
      </c>
      <c r="BB26">
        <v>-221</v>
      </c>
      <c r="BC26">
        <v>-311</v>
      </c>
      <c r="BD26">
        <v>117</v>
      </c>
      <c r="BE26">
        <v>59</v>
      </c>
      <c r="BF26">
        <v>17</v>
      </c>
      <c r="BG26">
        <v>29</v>
      </c>
      <c r="BH26">
        <v>176</v>
      </c>
      <c r="BI26">
        <v>36</v>
      </c>
      <c r="BJ26">
        <v>-188</v>
      </c>
      <c r="BK26">
        <v>-194</v>
      </c>
      <c r="BL26">
        <v>-231</v>
      </c>
      <c r="BM26">
        <v>-52</v>
      </c>
      <c r="BN26">
        <v>-28</v>
      </c>
      <c r="BO26">
        <v>50</v>
      </c>
      <c r="BP26">
        <v>-116</v>
      </c>
      <c r="BQ26">
        <v>34</v>
      </c>
      <c r="BR26">
        <v>63</v>
      </c>
      <c r="BS26">
        <v>-382</v>
      </c>
      <c r="BT26">
        <v>-253</v>
      </c>
      <c r="BU26">
        <v>-171</v>
      </c>
      <c r="BV26">
        <v>-309</v>
      </c>
      <c r="BW26">
        <v>-267</v>
      </c>
      <c r="BX26">
        <v>-196</v>
      </c>
      <c r="BY26">
        <v>-143</v>
      </c>
      <c r="BZ26">
        <v>-175</v>
      </c>
      <c r="CA26">
        <v>-141</v>
      </c>
      <c r="CB26">
        <v>139</v>
      </c>
      <c r="CC26">
        <v>43</v>
      </c>
      <c r="CD26">
        <v>-71</v>
      </c>
      <c r="CE26">
        <v>-454</v>
      </c>
      <c r="CF26">
        <v>-414</v>
      </c>
      <c r="CG26">
        <v>-271</v>
      </c>
      <c r="CH26">
        <v>-160</v>
      </c>
      <c r="CI26">
        <v>-59</v>
      </c>
      <c r="CJ26">
        <v>-42</v>
      </c>
      <c r="CK26">
        <v>3853</v>
      </c>
      <c r="CL26">
        <v>2912</v>
      </c>
      <c r="CM26">
        <v>3063</v>
      </c>
      <c r="CN26">
        <v>-233</v>
      </c>
      <c r="CO26">
        <v>-271</v>
      </c>
      <c r="CP26">
        <v>-169</v>
      </c>
      <c r="CQ26">
        <v>-71</v>
      </c>
      <c r="CR26">
        <v>-83</v>
      </c>
      <c r="CS26">
        <v>-27</v>
      </c>
      <c r="CT26">
        <v>5075</v>
      </c>
      <c r="CU26">
        <v>5335</v>
      </c>
      <c r="CV26">
        <v>4524</v>
      </c>
      <c r="CW26">
        <v>152</v>
      </c>
      <c r="CX26">
        <v>172</v>
      </c>
      <c r="CY26">
        <v>-22</v>
      </c>
      <c r="CZ26">
        <v>-28</v>
      </c>
      <c r="DA26">
        <v>-126</v>
      </c>
      <c r="DB26">
        <v>-164</v>
      </c>
      <c r="DC26">
        <v>524</v>
      </c>
      <c r="DD26">
        <v>514</v>
      </c>
      <c r="DE26">
        <v>549</v>
      </c>
      <c r="DF26">
        <v>90</v>
      </c>
      <c r="DG26">
        <v>-242</v>
      </c>
      <c r="DH26">
        <v>-107</v>
      </c>
      <c r="DI26">
        <v>-458</v>
      </c>
      <c r="DJ26">
        <v>-382</v>
      </c>
      <c r="DK26">
        <v>-307</v>
      </c>
      <c r="DL26">
        <v>-67</v>
      </c>
      <c r="DM26">
        <v>-132</v>
      </c>
      <c r="DN26">
        <v>-136</v>
      </c>
      <c r="DO26">
        <v>-243</v>
      </c>
      <c r="DP26">
        <v>-284</v>
      </c>
      <c r="DQ26">
        <v>-228</v>
      </c>
      <c r="DR26">
        <v>-194</v>
      </c>
      <c r="DS26">
        <v>-120</v>
      </c>
      <c r="DT26">
        <v>-148</v>
      </c>
      <c r="DU26">
        <v>-163</v>
      </c>
      <c r="DV26">
        <v>10</v>
      </c>
      <c r="DW26">
        <v>-62</v>
      </c>
      <c r="DX26">
        <v>-246</v>
      </c>
      <c r="DY26">
        <v>-23</v>
      </c>
      <c r="DZ26">
        <v>-140</v>
      </c>
      <c r="EA26">
        <v>-76</v>
      </c>
      <c r="EB26">
        <v>-12</v>
      </c>
      <c r="EC26">
        <v>-87</v>
      </c>
      <c r="ED26">
        <v>-373</v>
      </c>
      <c r="EE26">
        <v>-279</v>
      </c>
      <c r="EF26">
        <v>-152</v>
      </c>
      <c r="EG26">
        <v>-201</v>
      </c>
      <c r="EH26">
        <v>-9</v>
      </c>
      <c r="EI26">
        <v>-54</v>
      </c>
      <c r="EJ26">
        <v>395</v>
      </c>
      <c r="EK26">
        <v>399</v>
      </c>
      <c r="EL26">
        <v>241</v>
      </c>
      <c r="EM26">
        <v>-140</v>
      </c>
      <c r="EN26">
        <v>-178</v>
      </c>
      <c r="EO26">
        <v>-140</v>
      </c>
      <c r="EP26">
        <v>-379</v>
      </c>
      <c r="EQ26">
        <v>-382</v>
      </c>
      <c r="ER26">
        <v>-288</v>
      </c>
      <c r="ES26">
        <v>671</v>
      </c>
      <c r="ET26">
        <v>292</v>
      </c>
      <c r="EU26">
        <v>98</v>
      </c>
      <c r="EV26">
        <v>-104</v>
      </c>
      <c r="EW26">
        <v>-145</v>
      </c>
      <c r="EX26">
        <v>-63</v>
      </c>
      <c r="EY26">
        <v>852</v>
      </c>
      <c r="EZ26">
        <v>621</v>
      </c>
      <c r="FA26">
        <v>196</v>
      </c>
      <c r="FB26">
        <v>-439</v>
      </c>
      <c r="FC26">
        <v>-298</v>
      </c>
      <c r="FD26">
        <v>-266</v>
      </c>
      <c r="FE26">
        <v>24</v>
      </c>
      <c r="FF26">
        <v>-54</v>
      </c>
      <c r="FG26">
        <v>142</v>
      </c>
      <c r="FH26">
        <v>-348</v>
      </c>
      <c r="FI26">
        <v>-261</v>
      </c>
      <c r="FJ26">
        <v>-189</v>
      </c>
      <c r="FK26">
        <v>-34</v>
      </c>
      <c r="FL26">
        <v>-12</v>
      </c>
      <c r="FM26">
        <v>-14</v>
      </c>
      <c r="FN26">
        <v>42</v>
      </c>
      <c r="FO26">
        <v>93</v>
      </c>
      <c r="FP26">
        <v>-2</v>
      </c>
      <c r="FQ26">
        <v>18</v>
      </c>
      <c r="FR26">
        <v>-18</v>
      </c>
      <c r="FS26">
        <v>27</v>
      </c>
      <c r="FT26">
        <v>-948</v>
      </c>
      <c r="FU26">
        <v>-627</v>
      </c>
      <c r="FV26">
        <v>-615</v>
      </c>
      <c r="FW26">
        <v>-170</v>
      </c>
      <c r="FX26">
        <v>-109</v>
      </c>
      <c r="FY26">
        <v>-62</v>
      </c>
      <c r="FZ26">
        <v>-865</v>
      </c>
      <c r="GA26">
        <v>-936</v>
      </c>
      <c r="GB26">
        <v>-845</v>
      </c>
      <c r="GC26">
        <v>-294</v>
      </c>
      <c r="GD26">
        <v>-295</v>
      </c>
      <c r="GE26">
        <v>-240</v>
      </c>
      <c r="GF26">
        <v>-60</v>
      </c>
      <c r="GG26">
        <v>-13</v>
      </c>
      <c r="GH26">
        <v>-47</v>
      </c>
      <c r="GI26">
        <v>-140</v>
      </c>
      <c r="GJ26">
        <v>-153</v>
      </c>
      <c r="GK26">
        <v>-116</v>
      </c>
      <c r="GL26">
        <v>-111</v>
      </c>
      <c r="GM26">
        <v>-80</v>
      </c>
      <c r="GN26">
        <v>-102</v>
      </c>
      <c r="GO26">
        <v>-324</v>
      </c>
      <c r="GP26">
        <v>-261</v>
      </c>
      <c r="GQ26">
        <v>-200</v>
      </c>
      <c r="GR26">
        <v>-103</v>
      </c>
      <c r="GS26">
        <v>-153</v>
      </c>
      <c r="GT26">
        <v>-77</v>
      </c>
      <c r="GU26">
        <v>-269</v>
      </c>
      <c r="GV26">
        <v>-230</v>
      </c>
      <c r="GW26">
        <v>-125</v>
      </c>
      <c r="GX26">
        <v>-210</v>
      </c>
      <c r="GY26">
        <v>-192</v>
      </c>
      <c r="GZ26">
        <v>-138</v>
      </c>
      <c r="HA26">
        <v>-195</v>
      </c>
      <c r="HB26">
        <v>-181</v>
      </c>
      <c r="HC26">
        <v>-122</v>
      </c>
      <c r="HD26">
        <v>-43</v>
      </c>
      <c r="HE26">
        <v>-24</v>
      </c>
      <c r="HF26">
        <v>10</v>
      </c>
      <c r="HG26">
        <v>-406</v>
      </c>
      <c r="HH26">
        <v>-189</v>
      </c>
      <c r="HI26">
        <v>-110</v>
      </c>
      <c r="HJ26">
        <v>-232</v>
      </c>
      <c r="HK26">
        <v>-227</v>
      </c>
      <c r="HL26">
        <v>-58</v>
      </c>
      <c r="HM26">
        <v>-178</v>
      </c>
      <c r="HN26">
        <v>-82</v>
      </c>
      <c r="HO26">
        <v>-98</v>
      </c>
      <c r="HP26">
        <v>-91</v>
      </c>
      <c r="HQ26">
        <v>-105</v>
      </c>
      <c r="HR26">
        <v>-137</v>
      </c>
      <c r="HS26">
        <v>-252</v>
      </c>
      <c r="HT26">
        <v>-205</v>
      </c>
      <c r="HU26">
        <v>-226</v>
      </c>
      <c r="HV26">
        <v>-471</v>
      </c>
      <c r="HW26">
        <v>-267</v>
      </c>
      <c r="HX26">
        <v>-255</v>
      </c>
      <c r="HY26">
        <v>-90</v>
      </c>
      <c r="HZ26">
        <v>-68</v>
      </c>
      <c r="IA26">
        <v>-35</v>
      </c>
    </row>
    <row r="27" spans="1:235">
      <c r="A27" t="s">
        <v>925</v>
      </c>
      <c r="B27">
        <v>-1307</v>
      </c>
      <c r="C27">
        <v>-548</v>
      </c>
      <c r="D27">
        <v>-449</v>
      </c>
      <c r="E27">
        <v>762</v>
      </c>
      <c r="F27">
        <v>222</v>
      </c>
      <c r="G27">
        <v>923</v>
      </c>
      <c r="H27">
        <v>1664</v>
      </c>
      <c r="I27">
        <v>202</v>
      </c>
      <c r="J27">
        <v>-17</v>
      </c>
      <c r="K27">
        <v>-348</v>
      </c>
      <c r="L27">
        <v>170</v>
      </c>
      <c r="M27">
        <v>17</v>
      </c>
      <c r="N27">
        <v>-361</v>
      </c>
      <c r="O27">
        <v>-317</v>
      </c>
      <c r="P27">
        <v>-403</v>
      </c>
      <c r="Q27">
        <v>1152</v>
      </c>
      <c r="R27">
        <v>139</v>
      </c>
      <c r="S27">
        <v>236</v>
      </c>
      <c r="T27">
        <v>-614</v>
      </c>
      <c r="U27">
        <v>-105</v>
      </c>
      <c r="V27">
        <v>-126</v>
      </c>
      <c r="W27">
        <v>-303</v>
      </c>
      <c r="X27">
        <v>-320</v>
      </c>
      <c r="Y27">
        <v>-173</v>
      </c>
      <c r="Z27">
        <v>-58</v>
      </c>
      <c r="AA27">
        <v>13</v>
      </c>
      <c r="AB27">
        <v>-1</v>
      </c>
      <c r="AC27">
        <v>-87</v>
      </c>
      <c r="AD27">
        <v>-85</v>
      </c>
      <c r="AE27">
        <v>-111</v>
      </c>
      <c r="AF27">
        <v>-299</v>
      </c>
      <c r="AG27">
        <v>-343</v>
      </c>
      <c r="AH27">
        <v>-291</v>
      </c>
      <c r="AI27">
        <v>-196</v>
      </c>
      <c r="AJ27">
        <v>-218</v>
      </c>
      <c r="AK27">
        <v>-116</v>
      </c>
      <c r="AL27">
        <v>-452</v>
      </c>
      <c r="AM27">
        <v>-241</v>
      </c>
      <c r="AN27">
        <v>-329</v>
      </c>
      <c r="AO27">
        <v>-174</v>
      </c>
      <c r="AP27">
        <v>-185</v>
      </c>
      <c r="AQ27">
        <v>-183</v>
      </c>
      <c r="AR27">
        <v>-179</v>
      </c>
      <c r="AS27">
        <v>-16</v>
      </c>
      <c r="AT27">
        <v>-121</v>
      </c>
      <c r="AU27">
        <v>173</v>
      </c>
      <c r="AV27">
        <v>140</v>
      </c>
      <c r="AW27">
        <v>64</v>
      </c>
      <c r="AX27">
        <v>-64</v>
      </c>
      <c r="AY27">
        <v>18</v>
      </c>
      <c r="AZ27">
        <v>-53</v>
      </c>
      <c r="BA27">
        <v>-665</v>
      </c>
      <c r="BB27">
        <v>-284</v>
      </c>
      <c r="BC27">
        <v>-301</v>
      </c>
      <c r="BD27">
        <v>138</v>
      </c>
      <c r="BE27">
        <v>58</v>
      </c>
      <c r="BF27">
        <v>34</v>
      </c>
      <c r="BG27">
        <v>51</v>
      </c>
      <c r="BH27">
        <v>116</v>
      </c>
      <c r="BI27">
        <v>69</v>
      </c>
      <c r="BJ27">
        <v>-210</v>
      </c>
      <c r="BK27">
        <v>-225</v>
      </c>
      <c r="BL27">
        <v>-166</v>
      </c>
      <c r="BM27">
        <v>-144</v>
      </c>
      <c r="BN27">
        <v>-34</v>
      </c>
      <c r="BO27">
        <v>-42</v>
      </c>
      <c r="BP27">
        <v>-523</v>
      </c>
      <c r="BQ27">
        <v>-43</v>
      </c>
      <c r="BR27">
        <v>55</v>
      </c>
      <c r="BS27">
        <v>-1802</v>
      </c>
      <c r="BT27">
        <v>-293</v>
      </c>
      <c r="BU27">
        <v>-266</v>
      </c>
      <c r="BV27">
        <v>-457</v>
      </c>
      <c r="BW27">
        <v>-297</v>
      </c>
      <c r="BX27">
        <v>-220</v>
      </c>
      <c r="BY27">
        <v>-219</v>
      </c>
      <c r="BZ27">
        <v>-123</v>
      </c>
      <c r="CA27">
        <v>-65</v>
      </c>
      <c r="CB27">
        <v>189</v>
      </c>
      <c r="CC27">
        <v>76</v>
      </c>
      <c r="CD27">
        <v>77</v>
      </c>
      <c r="CE27">
        <v>-610</v>
      </c>
      <c r="CF27">
        <v>-480</v>
      </c>
      <c r="CG27">
        <v>-419</v>
      </c>
      <c r="CH27">
        <v>-153</v>
      </c>
      <c r="CI27">
        <v>-116</v>
      </c>
      <c r="CJ27">
        <v>-133</v>
      </c>
      <c r="CK27">
        <v>4173</v>
      </c>
      <c r="CL27">
        <v>2905</v>
      </c>
      <c r="CM27">
        <v>3170</v>
      </c>
      <c r="CN27">
        <v>-224</v>
      </c>
      <c r="CO27">
        <v>-191</v>
      </c>
      <c r="CP27">
        <v>-168</v>
      </c>
      <c r="CQ27">
        <v>-285</v>
      </c>
      <c r="CR27">
        <v>-37</v>
      </c>
      <c r="CS27">
        <v>-15</v>
      </c>
      <c r="CT27">
        <v>5835</v>
      </c>
      <c r="CU27">
        <v>5955</v>
      </c>
      <c r="CV27">
        <v>5182</v>
      </c>
      <c r="CW27">
        <v>187</v>
      </c>
      <c r="CX27">
        <v>111</v>
      </c>
      <c r="CY27">
        <v>-38</v>
      </c>
      <c r="CZ27">
        <v>-107</v>
      </c>
      <c r="DA27">
        <v>-109</v>
      </c>
      <c r="DB27">
        <v>-53</v>
      </c>
      <c r="DC27">
        <v>3083</v>
      </c>
      <c r="DD27">
        <v>587</v>
      </c>
      <c r="DE27">
        <v>428</v>
      </c>
      <c r="DF27">
        <v>236</v>
      </c>
      <c r="DG27">
        <v>-314</v>
      </c>
      <c r="DH27">
        <v>-274</v>
      </c>
      <c r="DI27">
        <v>-582</v>
      </c>
      <c r="DJ27">
        <v>-479</v>
      </c>
      <c r="DK27">
        <v>-426</v>
      </c>
      <c r="DL27">
        <v>-129</v>
      </c>
      <c r="DM27">
        <v>-84</v>
      </c>
      <c r="DN27">
        <v>-130</v>
      </c>
      <c r="DO27">
        <v>-248</v>
      </c>
      <c r="DP27">
        <v>-298</v>
      </c>
      <c r="DQ27">
        <v>-234</v>
      </c>
      <c r="DR27">
        <v>-237</v>
      </c>
      <c r="DS27">
        <v>-268</v>
      </c>
      <c r="DT27">
        <v>-104</v>
      </c>
      <c r="DU27">
        <v>-134</v>
      </c>
      <c r="DV27">
        <v>-85</v>
      </c>
      <c r="DW27">
        <v>-76</v>
      </c>
      <c r="DX27">
        <v>-196</v>
      </c>
      <c r="DY27">
        <v>-78</v>
      </c>
      <c r="DZ27">
        <v>-193</v>
      </c>
      <c r="EA27">
        <v>-25</v>
      </c>
      <c r="EB27">
        <v>-92</v>
      </c>
      <c r="EC27">
        <v>-49</v>
      </c>
      <c r="ED27">
        <v>-304</v>
      </c>
      <c r="EE27">
        <v>-140</v>
      </c>
      <c r="EF27">
        <v>-204</v>
      </c>
      <c r="EG27">
        <v>-676</v>
      </c>
      <c r="EH27">
        <v>-42</v>
      </c>
      <c r="EI27">
        <v>-52</v>
      </c>
      <c r="EJ27">
        <v>409</v>
      </c>
      <c r="EK27">
        <v>373</v>
      </c>
      <c r="EL27">
        <v>271</v>
      </c>
      <c r="EM27">
        <v>-132</v>
      </c>
      <c r="EN27">
        <v>-176</v>
      </c>
      <c r="EO27">
        <v>-158</v>
      </c>
      <c r="EP27">
        <v>-383</v>
      </c>
      <c r="EQ27">
        <v>-271</v>
      </c>
      <c r="ER27">
        <v>-280</v>
      </c>
      <c r="ES27">
        <v>2951</v>
      </c>
      <c r="ET27">
        <v>106</v>
      </c>
      <c r="EU27">
        <v>99</v>
      </c>
      <c r="EV27">
        <v>-166</v>
      </c>
      <c r="EW27">
        <v>-183</v>
      </c>
      <c r="EX27">
        <v>-102</v>
      </c>
      <c r="EY27">
        <v>1270</v>
      </c>
      <c r="EZ27">
        <v>926</v>
      </c>
      <c r="FA27">
        <v>420</v>
      </c>
      <c r="FB27">
        <v>-320</v>
      </c>
      <c r="FC27">
        <v>-317</v>
      </c>
      <c r="FD27">
        <v>-256</v>
      </c>
      <c r="FE27">
        <v>514</v>
      </c>
      <c r="FF27">
        <v>35</v>
      </c>
      <c r="FG27">
        <v>46</v>
      </c>
      <c r="FH27">
        <v>-1382</v>
      </c>
      <c r="FI27">
        <v>-222</v>
      </c>
      <c r="FJ27">
        <v>-252</v>
      </c>
      <c r="FK27">
        <v>-169</v>
      </c>
      <c r="FL27">
        <v>1</v>
      </c>
      <c r="FM27">
        <v>-29</v>
      </c>
      <c r="FN27">
        <v>86</v>
      </c>
      <c r="FO27">
        <v>97</v>
      </c>
      <c r="FP27">
        <v>-12</v>
      </c>
      <c r="FQ27">
        <v>-25</v>
      </c>
      <c r="FR27">
        <v>-21</v>
      </c>
      <c r="FS27">
        <v>-31</v>
      </c>
      <c r="FT27">
        <v>-1225</v>
      </c>
      <c r="FU27">
        <v>-773</v>
      </c>
      <c r="FV27">
        <v>-587</v>
      </c>
      <c r="FW27">
        <v>-1272</v>
      </c>
      <c r="FX27">
        <v>-114</v>
      </c>
      <c r="FY27">
        <v>-97</v>
      </c>
      <c r="FZ27">
        <v>-959</v>
      </c>
      <c r="GA27">
        <v>-970</v>
      </c>
      <c r="GB27">
        <v>-890</v>
      </c>
      <c r="GC27">
        <v>-293</v>
      </c>
      <c r="GD27">
        <v>-261</v>
      </c>
      <c r="GE27">
        <v>-245</v>
      </c>
      <c r="GF27">
        <v>-523</v>
      </c>
      <c r="GG27">
        <v>-52</v>
      </c>
      <c r="GH27">
        <v>-5</v>
      </c>
      <c r="GI27">
        <v>-148</v>
      </c>
      <c r="GJ27">
        <v>-201</v>
      </c>
      <c r="GK27">
        <v>-131</v>
      </c>
      <c r="GL27">
        <v>-189</v>
      </c>
      <c r="GM27">
        <v>-65</v>
      </c>
      <c r="GN27">
        <v>-100</v>
      </c>
      <c r="GO27">
        <v>-360</v>
      </c>
      <c r="GP27">
        <v>-264</v>
      </c>
      <c r="GQ27">
        <v>-286</v>
      </c>
      <c r="GR27">
        <v>-189</v>
      </c>
      <c r="GS27">
        <v>-164</v>
      </c>
      <c r="GT27">
        <v>-79</v>
      </c>
      <c r="GU27">
        <v>-278</v>
      </c>
      <c r="GV27">
        <v>-252</v>
      </c>
      <c r="GW27">
        <v>-239</v>
      </c>
      <c r="GX27">
        <v>-308</v>
      </c>
      <c r="GY27">
        <v>-228</v>
      </c>
      <c r="GZ27">
        <v>-138</v>
      </c>
      <c r="HA27">
        <v>-197</v>
      </c>
      <c r="HB27">
        <v>-139</v>
      </c>
      <c r="HC27">
        <v>-107</v>
      </c>
      <c r="HD27">
        <v>-30</v>
      </c>
      <c r="HE27">
        <v>6</v>
      </c>
      <c r="HF27">
        <v>-31</v>
      </c>
      <c r="HG27">
        <v>-1833</v>
      </c>
      <c r="HH27">
        <v>-144</v>
      </c>
      <c r="HI27">
        <v>-114</v>
      </c>
      <c r="HJ27">
        <v>-222</v>
      </c>
      <c r="HK27">
        <v>-303</v>
      </c>
      <c r="HL27">
        <v>-178</v>
      </c>
      <c r="HM27">
        <v>-921</v>
      </c>
      <c r="HN27">
        <v>-79</v>
      </c>
      <c r="HO27">
        <v>-66</v>
      </c>
      <c r="HP27">
        <v>-104</v>
      </c>
      <c r="HQ27">
        <v>-117</v>
      </c>
      <c r="HR27">
        <v>-121</v>
      </c>
      <c r="HS27">
        <v>-273</v>
      </c>
      <c r="HT27">
        <v>-251</v>
      </c>
      <c r="HU27">
        <v>-256</v>
      </c>
      <c r="HV27">
        <v>-2320</v>
      </c>
      <c r="HW27">
        <v>-169</v>
      </c>
      <c r="HX27">
        <v>-243</v>
      </c>
      <c r="HY27">
        <v>-295</v>
      </c>
      <c r="HZ27">
        <v>-30</v>
      </c>
      <c r="IA27">
        <v>-70</v>
      </c>
    </row>
    <row r="28" spans="1:235">
      <c r="A28" t="s">
        <v>926</v>
      </c>
      <c r="B28">
        <v>-515</v>
      </c>
      <c r="C28">
        <v>-617</v>
      </c>
      <c r="D28">
        <v>-482</v>
      </c>
      <c r="E28">
        <v>971</v>
      </c>
      <c r="F28">
        <v>400</v>
      </c>
      <c r="G28">
        <v>1005</v>
      </c>
      <c r="H28">
        <v>-2</v>
      </c>
      <c r="I28">
        <v>128</v>
      </c>
      <c r="J28">
        <v>20</v>
      </c>
      <c r="K28">
        <v>-1</v>
      </c>
      <c r="L28">
        <v>30</v>
      </c>
      <c r="M28">
        <v>-71</v>
      </c>
      <c r="N28">
        <v>-292</v>
      </c>
      <c r="O28">
        <v>-287</v>
      </c>
      <c r="P28">
        <v>-235</v>
      </c>
      <c r="Q28">
        <v>357</v>
      </c>
      <c r="R28">
        <v>132</v>
      </c>
      <c r="S28">
        <v>66</v>
      </c>
      <c r="T28">
        <v>-254</v>
      </c>
      <c r="U28">
        <v>-105</v>
      </c>
      <c r="V28">
        <v>-156</v>
      </c>
      <c r="W28">
        <v>-347</v>
      </c>
      <c r="X28">
        <v>-346</v>
      </c>
      <c r="Y28">
        <v>-266</v>
      </c>
      <c r="Z28">
        <v>-129</v>
      </c>
      <c r="AA28">
        <v>17</v>
      </c>
      <c r="AB28">
        <v>-22</v>
      </c>
      <c r="AC28">
        <v>-46</v>
      </c>
      <c r="AD28">
        <v>-64</v>
      </c>
      <c r="AE28">
        <v>-76</v>
      </c>
      <c r="AF28">
        <v>-283</v>
      </c>
      <c r="AG28">
        <v>-315</v>
      </c>
      <c r="AH28">
        <v>-309</v>
      </c>
      <c r="AI28">
        <v>-166</v>
      </c>
      <c r="AJ28">
        <v>-171</v>
      </c>
      <c r="AK28">
        <v>-85</v>
      </c>
      <c r="AL28">
        <v>-375</v>
      </c>
      <c r="AM28">
        <v>-372</v>
      </c>
      <c r="AN28">
        <v>-332</v>
      </c>
      <c r="AO28">
        <v>-113</v>
      </c>
      <c r="AP28">
        <v>-139</v>
      </c>
      <c r="AQ28">
        <v>-96</v>
      </c>
      <c r="AR28">
        <v>-171</v>
      </c>
      <c r="AS28">
        <v>-58</v>
      </c>
      <c r="AT28">
        <v>-62</v>
      </c>
      <c r="AU28">
        <v>75</v>
      </c>
      <c r="AV28">
        <v>187</v>
      </c>
      <c r="AW28">
        <v>-44</v>
      </c>
      <c r="AX28">
        <v>-116</v>
      </c>
      <c r="AY28">
        <v>-66</v>
      </c>
      <c r="AZ28">
        <v>-64</v>
      </c>
      <c r="BA28">
        <v>-75</v>
      </c>
      <c r="BB28">
        <v>-314</v>
      </c>
      <c r="BC28">
        <v>-265</v>
      </c>
      <c r="BD28">
        <v>96</v>
      </c>
      <c r="BE28">
        <v>58</v>
      </c>
      <c r="BF28">
        <v>55</v>
      </c>
      <c r="BG28">
        <v>-19</v>
      </c>
      <c r="BH28">
        <v>104</v>
      </c>
      <c r="BI28">
        <v>61</v>
      </c>
      <c r="BJ28">
        <v>-243</v>
      </c>
      <c r="BK28">
        <v>-290</v>
      </c>
      <c r="BL28">
        <v>-217</v>
      </c>
      <c r="BM28">
        <v>-77</v>
      </c>
      <c r="BN28">
        <v>-38</v>
      </c>
      <c r="BO28">
        <v>13</v>
      </c>
      <c r="BP28">
        <v>-106</v>
      </c>
      <c r="BQ28">
        <v>-36</v>
      </c>
      <c r="BR28">
        <v>5</v>
      </c>
      <c r="BS28">
        <v>-591</v>
      </c>
      <c r="BT28">
        <v>-274</v>
      </c>
      <c r="BU28">
        <v>-215</v>
      </c>
      <c r="BV28">
        <v>-445</v>
      </c>
      <c r="BW28">
        <v>-330</v>
      </c>
      <c r="BX28">
        <v>-235</v>
      </c>
      <c r="BY28">
        <v>-182</v>
      </c>
      <c r="BZ28">
        <v>-136</v>
      </c>
      <c r="CA28">
        <v>-79</v>
      </c>
      <c r="CB28">
        <v>96</v>
      </c>
      <c r="CC28">
        <v>2</v>
      </c>
      <c r="CD28">
        <v>45</v>
      </c>
      <c r="CE28">
        <v>-642</v>
      </c>
      <c r="CF28">
        <v>-451</v>
      </c>
      <c r="CG28">
        <v>-399</v>
      </c>
      <c r="CH28">
        <v>-217</v>
      </c>
      <c r="CI28">
        <v>-122</v>
      </c>
      <c r="CJ28">
        <v>-101</v>
      </c>
      <c r="CK28">
        <v>4142</v>
      </c>
      <c r="CL28">
        <v>2887</v>
      </c>
      <c r="CM28">
        <v>3136</v>
      </c>
      <c r="CN28">
        <v>-187</v>
      </c>
      <c r="CO28">
        <v>-123</v>
      </c>
      <c r="CP28">
        <v>-152</v>
      </c>
      <c r="CQ28">
        <v>-51</v>
      </c>
      <c r="CR28">
        <v>-22</v>
      </c>
      <c r="CS28">
        <v>3</v>
      </c>
      <c r="CT28">
        <v>5774</v>
      </c>
      <c r="CU28">
        <v>5898</v>
      </c>
      <c r="CV28">
        <v>5498</v>
      </c>
      <c r="CW28">
        <v>199</v>
      </c>
      <c r="CX28">
        <v>60</v>
      </c>
      <c r="CY28">
        <v>-59</v>
      </c>
      <c r="CZ28">
        <v>-139</v>
      </c>
      <c r="DA28">
        <v>-103</v>
      </c>
      <c r="DB28">
        <v>-78</v>
      </c>
      <c r="DC28">
        <v>1597</v>
      </c>
      <c r="DD28">
        <v>535</v>
      </c>
      <c r="DE28">
        <v>477</v>
      </c>
      <c r="DF28">
        <v>-6</v>
      </c>
      <c r="DG28">
        <v>-279</v>
      </c>
      <c r="DH28">
        <v>-296</v>
      </c>
      <c r="DI28">
        <v>-594</v>
      </c>
      <c r="DJ28">
        <v>-424</v>
      </c>
      <c r="DK28">
        <v>-503</v>
      </c>
      <c r="DL28">
        <v>-112</v>
      </c>
      <c r="DM28">
        <v>-169</v>
      </c>
      <c r="DN28">
        <v>-147</v>
      </c>
      <c r="DO28">
        <v>-269</v>
      </c>
      <c r="DP28">
        <v>-252</v>
      </c>
      <c r="DQ28">
        <v>-216</v>
      </c>
      <c r="DR28">
        <v>-307</v>
      </c>
      <c r="DS28">
        <v>-222</v>
      </c>
      <c r="DT28">
        <v>-106</v>
      </c>
      <c r="DU28">
        <v>-141</v>
      </c>
      <c r="DV28">
        <v>-106</v>
      </c>
      <c r="DW28">
        <v>-68</v>
      </c>
      <c r="DX28">
        <v>-276</v>
      </c>
      <c r="DY28">
        <v>-103</v>
      </c>
      <c r="DZ28">
        <v>-253</v>
      </c>
      <c r="EA28">
        <v>-96</v>
      </c>
      <c r="EB28">
        <v>-108</v>
      </c>
      <c r="EC28">
        <v>-10</v>
      </c>
      <c r="ED28">
        <v>-304</v>
      </c>
      <c r="EE28">
        <v>-158</v>
      </c>
      <c r="EF28">
        <v>-287</v>
      </c>
      <c r="EG28">
        <v>-213</v>
      </c>
      <c r="EH28">
        <v>-31</v>
      </c>
      <c r="EI28">
        <v>-59</v>
      </c>
      <c r="EJ28">
        <v>372</v>
      </c>
      <c r="EK28">
        <v>279</v>
      </c>
      <c r="EL28">
        <v>214</v>
      </c>
      <c r="EM28">
        <v>-142</v>
      </c>
      <c r="EN28">
        <v>-192</v>
      </c>
      <c r="EO28">
        <v>-124</v>
      </c>
      <c r="EP28">
        <v>-350</v>
      </c>
      <c r="EQ28">
        <v>-212</v>
      </c>
      <c r="ER28">
        <v>-309</v>
      </c>
      <c r="ES28">
        <v>738</v>
      </c>
      <c r="ET28">
        <v>115</v>
      </c>
      <c r="EU28">
        <v>55</v>
      </c>
      <c r="EV28">
        <v>-120</v>
      </c>
      <c r="EW28">
        <v>-117</v>
      </c>
      <c r="EX28">
        <v>-73</v>
      </c>
      <c r="EY28">
        <v>1507</v>
      </c>
      <c r="EZ28">
        <v>1202</v>
      </c>
      <c r="FA28">
        <v>442</v>
      </c>
      <c r="FB28">
        <v>-301</v>
      </c>
      <c r="FC28">
        <v>-301</v>
      </c>
      <c r="FD28">
        <v>-209</v>
      </c>
      <c r="FE28">
        <v>-91</v>
      </c>
      <c r="FF28">
        <v>75</v>
      </c>
      <c r="FG28">
        <v>67</v>
      </c>
      <c r="FH28">
        <v>-401</v>
      </c>
      <c r="FI28">
        <v>-265</v>
      </c>
      <c r="FJ28">
        <v>-260</v>
      </c>
      <c r="FK28">
        <v>-24</v>
      </c>
      <c r="FL28">
        <v>20</v>
      </c>
      <c r="FM28">
        <v>-33</v>
      </c>
      <c r="FN28">
        <v>63</v>
      </c>
      <c r="FO28">
        <v>125</v>
      </c>
      <c r="FP28">
        <v>-9</v>
      </c>
      <c r="FQ28">
        <v>-9</v>
      </c>
      <c r="FR28">
        <v>-23</v>
      </c>
      <c r="FS28">
        <v>2</v>
      </c>
      <c r="FT28">
        <v>-1129</v>
      </c>
      <c r="FU28">
        <v>-837</v>
      </c>
      <c r="FV28">
        <v>-804</v>
      </c>
      <c r="FW28">
        <v>-329</v>
      </c>
      <c r="FX28">
        <v>-68</v>
      </c>
      <c r="FY28">
        <v>-110</v>
      </c>
      <c r="FZ28">
        <v>-857</v>
      </c>
      <c r="GA28">
        <v>-932</v>
      </c>
      <c r="GB28">
        <v>-810</v>
      </c>
      <c r="GC28">
        <v>-255</v>
      </c>
      <c r="GD28">
        <v>-225</v>
      </c>
      <c r="GE28">
        <v>-210</v>
      </c>
      <c r="GF28">
        <v>-123</v>
      </c>
      <c r="GG28">
        <v>-30</v>
      </c>
      <c r="GH28">
        <v>-20</v>
      </c>
      <c r="GI28">
        <v>-176</v>
      </c>
      <c r="GJ28">
        <v>-162</v>
      </c>
      <c r="GK28">
        <v>-102</v>
      </c>
      <c r="GL28">
        <v>-139</v>
      </c>
      <c r="GM28">
        <v>-128</v>
      </c>
      <c r="GN28">
        <v>-92</v>
      </c>
      <c r="GO28">
        <v>-368</v>
      </c>
      <c r="GP28">
        <v>-271</v>
      </c>
      <c r="GQ28">
        <v>-286</v>
      </c>
      <c r="GR28">
        <v>-213</v>
      </c>
      <c r="GS28">
        <v>-223</v>
      </c>
      <c r="GT28">
        <v>-155</v>
      </c>
      <c r="GU28">
        <v>-230</v>
      </c>
      <c r="GV28">
        <v>-269</v>
      </c>
      <c r="GW28">
        <v>-224</v>
      </c>
      <c r="GX28">
        <v>-244</v>
      </c>
      <c r="GY28">
        <v>-230</v>
      </c>
      <c r="GZ28">
        <v>-227</v>
      </c>
      <c r="HA28">
        <v>-186</v>
      </c>
      <c r="HB28">
        <v>-160</v>
      </c>
      <c r="HC28">
        <v>-136</v>
      </c>
      <c r="HD28">
        <v>70</v>
      </c>
      <c r="HE28">
        <v>55</v>
      </c>
      <c r="HF28">
        <v>30</v>
      </c>
      <c r="HG28">
        <v>-392</v>
      </c>
      <c r="HH28">
        <v>-102</v>
      </c>
      <c r="HI28">
        <v>-105</v>
      </c>
      <c r="HJ28">
        <v>-274</v>
      </c>
      <c r="HK28">
        <v>-255</v>
      </c>
      <c r="HL28">
        <v>-167</v>
      </c>
      <c r="HM28">
        <v>-171</v>
      </c>
      <c r="HN28">
        <v>-103</v>
      </c>
      <c r="HO28">
        <v>-79</v>
      </c>
      <c r="HP28">
        <v>-57</v>
      </c>
      <c r="HQ28">
        <v>-95</v>
      </c>
      <c r="HR28">
        <v>-148</v>
      </c>
      <c r="HS28">
        <v>-272</v>
      </c>
      <c r="HT28">
        <v>-244</v>
      </c>
      <c r="HU28">
        <v>-228</v>
      </c>
      <c r="HV28">
        <v>-551</v>
      </c>
      <c r="HW28">
        <v>-167</v>
      </c>
      <c r="HX28">
        <v>-190</v>
      </c>
      <c r="HY28">
        <v>-63</v>
      </c>
      <c r="HZ28">
        <v>-67</v>
      </c>
      <c r="IA28">
        <v>-49</v>
      </c>
    </row>
    <row r="29" spans="1:235">
      <c r="A29" t="s">
        <v>927</v>
      </c>
      <c r="B29">
        <v>-470</v>
      </c>
      <c r="C29">
        <v>-542</v>
      </c>
      <c r="D29">
        <v>-510</v>
      </c>
      <c r="E29">
        <v>978</v>
      </c>
      <c r="F29">
        <v>591</v>
      </c>
      <c r="G29">
        <v>1299</v>
      </c>
      <c r="H29">
        <v>132</v>
      </c>
      <c r="I29">
        <v>161</v>
      </c>
      <c r="J29">
        <v>12</v>
      </c>
      <c r="K29">
        <v>92</v>
      </c>
      <c r="L29">
        <v>-21</v>
      </c>
      <c r="M29">
        <v>-20</v>
      </c>
      <c r="N29">
        <v>-256</v>
      </c>
      <c r="O29">
        <v>-255</v>
      </c>
      <c r="P29">
        <v>-302</v>
      </c>
      <c r="Q29">
        <v>375</v>
      </c>
      <c r="R29">
        <v>50</v>
      </c>
      <c r="S29">
        <v>95</v>
      </c>
      <c r="T29">
        <v>-287</v>
      </c>
      <c r="U29">
        <v>-167</v>
      </c>
      <c r="V29">
        <v>-142</v>
      </c>
      <c r="W29">
        <v>-389</v>
      </c>
      <c r="X29">
        <v>-337</v>
      </c>
      <c r="Y29">
        <v>-315</v>
      </c>
      <c r="Z29">
        <v>-150</v>
      </c>
      <c r="AA29">
        <v>-9</v>
      </c>
      <c r="AB29">
        <v>-54</v>
      </c>
      <c r="AC29">
        <v>-76</v>
      </c>
      <c r="AD29">
        <v>-46</v>
      </c>
      <c r="AE29">
        <v>-95</v>
      </c>
      <c r="AF29">
        <v>-266</v>
      </c>
      <c r="AG29">
        <v>-325</v>
      </c>
      <c r="AH29">
        <v>-259</v>
      </c>
      <c r="AI29">
        <v>-146</v>
      </c>
      <c r="AJ29">
        <v>-175</v>
      </c>
      <c r="AK29">
        <v>-178</v>
      </c>
      <c r="AL29">
        <v>-380</v>
      </c>
      <c r="AM29">
        <v>-457</v>
      </c>
      <c r="AN29">
        <v>-387</v>
      </c>
      <c r="AO29">
        <v>-115</v>
      </c>
      <c r="AP29">
        <v>-159</v>
      </c>
      <c r="AQ29">
        <v>-137</v>
      </c>
      <c r="AR29">
        <v>-87</v>
      </c>
      <c r="AS29">
        <v>-115</v>
      </c>
      <c r="AT29">
        <v>-98</v>
      </c>
      <c r="AU29">
        <v>62</v>
      </c>
      <c r="AV29">
        <v>154</v>
      </c>
      <c r="AW29">
        <v>32</v>
      </c>
      <c r="AX29">
        <v>-115</v>
      </c>
      <c r="AY29">
        <v>-83</v>
      </c>
      <c r="AZ29">
        <v>-73</v>
      </c>
      <c r="BA29">
        <v>-208</v>
      </c>
      <c r="BB29">
        <v>-263</v>
      </c>
      <c r="BC29">
        <v>-389</v>
      </c>
      <c r="BD29">
        <v>145</v>
      </c>
      <c r="BE29">
        <v>64</v>
      </c>
      <c r="BF29">
        <v>71</v>
      </c>
      <c r="BG29">
        <v>-28</v>
      </c>
      <c r="BH29">
        <v>122</v>
      </c>
      <c r="BI29">
        <v>108</v>
      </c>
      <c r="BJ29">
        <v>-220</v>
      </c>
      <c r="BK29">
        <v>-219</v>
      </c>
      <c r="BL29">
        <v>-261</v>
      </c>
      <c r="BM29">
        <v>-106</v>
      </c>
      <c r="BN29">
        <v>-77</v>
      </c>
      <c r="BO29">
        <v>0</v>
      </c>
      <c r="BP29">
        <v>-54</v>
      </c>
      <c r="BQ29">
        <v>-37</v>
      </c>
      <c r="BR29">
        <v>5</v>
      </c>
      <c r="BS29">
        <v>-431</v>
      </c>
      <c r="BT29">
        <v>-242</v>
      </c>
      <c r="BU29">
        <v>-364</v>
      </c>
      <c r="BV29">
        <v>-410</v>
      </c>
      <c r="BW29">
        <v>-364</v>
      </c>
      <c r="BX29">
        <v>-235</v>
      </c>
      <c r="BY29">
        <v>-133</v>
      </c>
      <c r="BZ29">
        <v>-179</v>
      </c>
      <c r="CA29">
        <v>-106</v>
      </c>
      <c r="CB29">
        <v>47</v>
      </c>
      <c r="CC29">
        <v>-5</v>
      </c>
      <c r="CD29">
        <v>91</v>
      </c>
      <c r="CE29">
        <v>-538</v>
      </c>
      <c r="CF29">
        <v>-519</v>
      </c>
      <c r="CG29">
        <v>-386</v>
      </c>
      <c r="CH29">
        <v>-154</v>
      </c>
      <c r="CI29">
        <v>-155</v>
      </c>
      <c r="CJ29">
        <v>-148</v>
      </c>
      <c r="CK29">
        <v>3680</v>
      </c>
      <c r="CL29">
        <v>3056</v>
      </c>
      <c r="CM29">
        <v>3276</v>
      </c>
      <c r="CN29">
        <v>-132</v>
      </c>
      <c r="CO29">
        <v>-134</v>
      </c>
      <c r="CP29">
        <v>-182</v>
      </c>
      <c r="CQ29">
        <v>-45</v>
      </c>
      <c r="CR29">
        <v>-30</v>
      </c>
      <c r="CS29">
        <v>-19</v>
      </c>
      <c r="CT29">
        <v>5921</v>
      </c>
      <c r="CU29">
        <v>6135</v>
      </c>
      <c r="CV29">
        <v>6139</v>
      </c>
      <c r="CW29">
        <v>9</v>
      </c>
      <c r="CX29">
        <v>36</v>
      </c>
      <c r="CY29">
        <v>-38</v>
      </c>
      <c r="CZ29">
        <v>-110</v>
      </c>
      <c r="DA29">
        <v>-74</v>
      </c>
      <c r="DB29">
        <v>-133</v>
      </c>
      <c r="DC29">
        <v>619</v>
      </c>
      <c r="DD29">
        <v>408</v>
      </c>
      <c r="DE29">
        <v>398</v>
      </c>
      <c r="DF29">
        <v>-101</v>
      </c>
      <c r="DG29">
        <v>-283</v>
      </c>
      <c r="DH29">
        <v>-346</v>
      </c>
      <c r="DI29">
        <v>-603</v>
      </c>
      <c r="DJ29">
        <v>-559</v>
      </c>
      <c r="DK29">
        <v>-505</v>
      </c>
      <c r="DL29">
        <v>-122</v>
      </c>
      <c r="DM29">
        <v>-75</v>
      </c>
      <c r="DN29">
        <v>-99</v>
      </c>
      <c r="DO29">
        <v>-243</v>
      </c>
      <c r="DP29">
        <v>-253</v>
      </c>
      <c r="DQ29">
        <v>-257</v>
      </c>
      <c r="DR29">
        <v>-270</v>
      </c>
      <c r="DS29">
        <v>-261</v>
      </c>
      <c r="DT29">
        <v>-157</v>
      </c>
      <c r="DU29">
        <v>-165</v>
      </c>
      <c r="DV29">
        <v>-108</v>
      </c>
      <c r="DW29">
        <v>-103</v>
      </c>
      <c r="DX29">
        <v>-323</v>
      </c>
      <c r="DY29">
        <v>-107</v>
      </c>
      <c r="DZ29">
        <v>-331</v>
      </c>
      <c r="EA29">
        <v>-83</v>
      </c>
      <c r="EB29">
        <v>-61</v>
      </c>
      <c r="EC29">
        <v>-147</v>
      </c>
      <c r="ED29">
        <v>-316</v>
      </c>
      <c r="EE29">
        <v>-233</v>
      </c>
      <c r="EF29">
        <v>-247</v>
      </c>
      <c r="EG29">
        <v>-144</v>
      </c>
      <c r="EH29">
        <v>-16</v>
      </c>
      <c r="EI29">
        <v>-23</v>
      </c>
      <c r="EJ29">
        <v>243</v>
      </c>
      <c r="EK29">
        <v>290</v>
      </c>
      <c r="EL29">
        <v>140</v>
      </c>
      <c r="EM29">
        <v>-173</v>
      </c>
      <c r="EN29">
        <v>-211</v>
      </c>
      <c r="EO29">
        <v>-202</v>
      </c>
      <c r="EP29">
        <v>-300</v>
      </c>
      <c r="EQ29">
        <v>-295</v>
      </c>
      <c r="ER29">
        <v>-341</v>
      </c>
      <c r="ES29">
        <v>690</v>
      </c>
      <c r="ET29">
        <v>79</v>
      </c>
      <c r="EU29">
        <v>83</v>
      </c>
      <c r="EV29">
        <v>-119</v>
      </c>
      <c r="EW29">
        <v>-108</v>
      </c>
      <c r="EX29">
        <v>-107</v>
      </c>
      <c r="EY29">
        <v>1354</v>
      </c>
      <c r="EZ29">
        <v>1249</v>
      </c>
      <c r="FA29">
        <v>492</v>
      </c>
      <c r="FB29">
        <v>-297</v>
      </c>
      <c r="FC29">
        <v>-281</v>
      </c>
      <c r="FD29">
        <v>-238</v>
      </c>
      <c r="FE29">
        <v>11</v>
      </c>
      <c r="FF29">
        <v>-26</v>
      </c>
      <c r="FG29">
        <v>62</v>
      </c>
      <c r="FH29">
        <v>-314</v>
      </c>
      <c r="FI29">
        <v>-293</v>
      </c>
      <c r="FJ29">
        <v>-226</v>
      </c>
      <c r="FK29">
        <v>-39</v>
      </c>
      <c r="FL29">
        <v>3</v>
      </c>
      <c r="FM29">
        <v>-7</v>
      </c>
      <c r="FN29">
        <v>126</v>
      </c>
      <c r="FO29">
        <v>87</v>
      </c>
      <c r="FP29">
        <v>56</v>
      </c>
      <c r="FQ29">
        <v>31</v>
      </c>
      <c r="FR29">
        <v>37</v>
      </c>
      <c r="FS29">
        <v>13</v>
      </c>
      <c r="FT29">
        <v>-891</v>
      </c>
      <c r="FU29">
        <v>-859</v>
      </c>
      <c r="FV29">
        <v>-718</v>
      </c>
      <c r="FW29">
        <v>-183</v>
      </c>
      <c r="FX29">
        <v>-194</v>
      </c>
      <c r="FY29">
        <v>-121</v>
      </c>
      <c r="FZ29">
        <v>-904</v>
      </c>
      <c r="GA29">
        <v>-814</v>
      </c>
      <c r="GB29">
        <v>-768</v>
      </c>
      <c r="GC29">
        <v>-224</v>
      </c>
      <c r="GD29">
        <v>-223</v>
      </c>
      <c r="GE29">
        <v>-227</v>
      </c>
      <c r="GF29">
        <v>-61</v>
      </c>
      <c r="GG29">
        <v>-25</v>
      </c>
      <c r="GH29">
        <v>-29</v>
      </c>
      <c r="GI29">
        <v>-136</v>
      </c>
      <c r="GJ29">
        <v>-177</v>
      </c>
      <c r="GK29">
        <v>-121</v>
      </c>
      <c r="GL29">
        <v>-132</v>
      </c>
      <c r="GM29">
        <v>-98</v>
      </c>
      <c r="GN29">
        <v>-146</v>
      </c>
      <c r="GO29">
        <v>-296</v>
      </c>
      <c r="GP29">
        <v>-330</v>
      </c>
      <c r="GQ29">
        <v>-314</v>
      </c>
      <c r="GR29">
        <v>-200</v>
      </c>
      <c r="GS29">
        <v>-100</v>
      </c>
      <c r="GT29">
        <v>-175</v>
      </c>
      <c r="GU29">
        <v>-261</v>
      </c>
      <c r="GV29">
        <v>-260</v>
      </c>
      <c r="GW29">
        <v>-246</v>
      </c>
      <c r="GX29">
        <v>-255</v>
      </c>
      <c r="GY29">
        <v>-225</v>
      </c>
      <c r="GZ29">
        <v>-218</v>
      </c>
      <c r="HA29">
        <v>-174</v>
      </c>
      <c r="HB29">
        <v>-156</v>
      </c>
      <c r="HC29">
        <v>-148</v>
      </c>
      <c r="HD29">
        <v>103</v>
      </c>
      <c r="HE29">
        <v>75</v>
      </c>
      <c r="HF29">
        <v>30</v>
      </c>
      <c r="HG29">
        <v>-263</v>
      </c>
      <c r="HH29">
        <v>-85</v>
      </c>
      <c r="HI29">
        <v>-79</v>
      </c>
      <c r="HJ29">
        <v>-229</v>
      </c>
      <c r="HK29">
        <v>-233</v>
      </c>
      <c r="HL29">
        <v>-202</v>
      </c>
      <c r="HM29">
        <v>-114</v>
      </c>
      <c r="HN29">
        <v>-88</v>
      </c>
      <c r="HO29">
        <v>-38</v>
      </c>
      <c r="HP29">
        <v>-97</v>
      </c>
      <c r="HQ29">
        <v>-127</v>
      </c>
      <c r="HR29">
        <v>-161</v>
      </c>
      <c r="HS29">
        <v>-263</v>
      </c>
      <c r="HT29">
        <v>-232</v>
      </c>
      <c r="HU29">
        <v>-259</v>
      </c>
      <c r="HV29">
        <v>-327</v>
      </c>
      <c r="HW29">
        <v>-150</v>
      </c>
      <c r="HX29">
        <v>-225</v>
      </c>
      <c r="HY29">
        <v>-83</v>
      </c>
      <c r="HZ29">
        <v>-62</v>
      </c>
      <c r="IA29">
        <v>-45</v>
      </c>
    </row>
    <row r="30" spans="1:235">
      <c r="A30" t="s">
        <v>928</v>
      </c>
      <c r="B30">
        <v>-548</v>
      </c>
      <c r="C30">
        <v>-504</v>
      </c>
      <c r="D30">
        <v>-506</v>
      </c>
      <c r="E30">
        <v>886</v>
      </c>
      <c r="F30">
        <v>713</v>
      </c>
      <c r="G30">
        <v>1297</v>
      </c>
      <c r="H30">
        <v>157</v>
      </c>
      <c r="I30">
        <v>66</v>
      </c>
      <c r="J30">
        <v>-14</v>
      </c>
      <c r="K30">
        <v>367</v>
      </c>
      <c r="L30">
        <v>-100</v>
      </c>
      <c r="M30">
        <v>-177</v>
      </c>
      <c r="N30">
        <v>-308</v>
      </c>
      <c r="O30">
        <v>-227</v>
      </c>
      <c r="P30">
        <v>-371</v>
      </c>
      <c r="Q30">
        <v>445</v>
      </c>
      <c r="R30">
        <v>52</v>
      </c>
      <c r="S30">
        <v>-49</v>
      </c>
      <c r="T30">
        <v>-194</v>
      </c>
      <c r="U30">
        <v>-117</v>
      </c>
      <c r="V30">
        <v>-170</v>
      </c>
      <c r="W30">
        <v>-377</v>
      </c>
      <c r="X30">
        <v>-281</v>
      </c>
      <c r="Y30">
        <v>-348</v>
      </c>
      <c r="Z30">
        <v>-116</v>
      </c>
      <c r="AA30">
        <v>-62</v>
      </c>
      <c r="AB30">
        <v>-101</v>
      </c>
      <c r="AC30">
        <v>-63</v>
      </c>
      <c r="AD30">
        <v>-43</v>
      </c>
      <c r="AE30">
        <v>-117</v>
      </c>
      <c r="AF30">
        <v>-252</v>
      </c>
      <c r="AG30">
        <v>-254</v>
      </c>
      <c r="AH30">
        <v>-234</v>
      </c>
      <c r="AI30">
        <v>-176</v>
      </c>
      <c r="AJ30">
        <v>-177</v>
      </c>
      <c r="AK30">
        <v>-173</v>
      </c>
      <c r="AL30">
        <v>-347</v>
      </c>
      <c r="AM30">
        <v>-315</v>
      </c>
      <c r="AN30">
        <v>-442</v>
      </c>
      <c r="AO30">
        <v>-113</v>
      </c>
      <c r="AP30">
        <v>-106</v>
      </c>
      <c r="AQ30">
        <v>-98</v>
      </c>
      <c r="AR30">
        <v>-54</v>
      </c>
      <c r="AS30">
        <v>-99</v>
      </c>
      <c r="AT30">
        <v>-113</v>
      </c>
      <c r="AU30">
        <v>8</v>
      </c>
      <c r="AV30">
        <v>59</v>
      </c>
      <c r="AW30">
        <v>25</v>
      </c>
      <c r="AX30">
        <v>-159</v>
      </c>
      <c r="AY30">
        <v>-134</v>
      </c>
      <c r="AZ30">
        <v>-111</v>
      </c>
      <c r="BA30">
        <v>-349</v>
      </c>
      <c r="BB30">
        <v>-282</v>
      </c>
      <c r="BC30">
        <v>-343</v>
      </c>
      <c r="BD30">
        <v>117</v>
      </c>
      <c r="BE30">
        <v>101</v>
      </c>
      <c r="BF30">
        <v>42</v>
      </c>
      <c r="BG30">
        <v>27</v>
      </c>
      <c r="BH30">
        <v>63</v>
      </c>
      <c r="BI30">
        <v>81</v>
      </c>
      <c r="BJ30">
        <v>-240</v>
      </c>
      <c r="BK30">
        <v>-267</v>
      </c>
      <c r="BL30">
        <v>-326</v>
      </c>
      <c r="BM30">
        <v>-150</v>
      </c>
      <c r="BN30">
        <v>-44</v>
      </c>
      <c r="BO30">
        <v>-33</v>
      </c>
      <c r="BP30">
        <v>9</v>
      </c>
      <c r="BQ30">
        <v>-40</v>
      </c>
      <c r="BR30">
        <v>-15</v>
      </c>
      <c r="BS30">
        <v>-418</v>
      </c>
      <c r="BT30">
        <v>-248</v>
      </c>
      <c r="BU30">
        <v>-305</v>
      </c>
      <c r="BV30">
        <v>-378</v>
      </c>
      <c r="BW30">
        <v>-344</v>
      </c>
      <c r="BX30">
        <v>-314</v>
      </c>
      <c r="BY30">
        <v>-188</v>
      </c>
      <c r="BZ30">
        <v>-127</v>
      </c>
      <c r="CA30">
        <v>-87</v>
      </c>
      <c r="CB30">
        <v>2</v>
      </c>
      <c r="CC30">
        <v>-21</v>
      </c>
      <c r="CD30">
        <v>-23</v>
      </c>
      <c r="CE30">
        <v>-498</v>
      </c>
      <c r="CF30">
        <v>-536</v>
      </c>
      <c r="CG30">
        <v>-383</v>
      </c>
      <c r="CH30">
        <v>-117</v>
      </c>
      <c r="CI30">
        <v>-178</v>
      </c>
      <c r="CJ30">
        <v>-109</v>
      </c>
      <c r="CK30">
        <v>3273</v>
      </c>
      <c r="CL30">
        <v>2776</v>
      </c>
      <c r="CM30">
        <v>3463</v>
      </c>
      <c r="CN30">
        <v>-167</v>
      </c>
      <c r="CO30">
        <v>-147</v>
      </c>
      <c r="CP30">
        <v>-145</v>
      </c>
      <c r="CQ30">
        <v>-34</v>
      </c>
      <c r="CR30">
        <v>-13</v>
      </c>
      <c r="CS30">
        <v>-19</v>
      </c>
      <c r="CT30">
        <v>5954</v>
      </c>
      <c r="CU30">
        <v>6360</v>
      </c>
      <c r="CV30">
        <v>6970</v>
      </c>
      <c r="CW30">
        <v>-22</v>
      </c>
      <c r="CX30">
        <v>-50</v>
      </c>
      <c r="CY30">
        <v>-98</v>
      </c>
      <c r="CZ30">
        <v>-84</v>
      </c>
      <c r="DA30">
        <v>-92</v>
      </c>
      <c r="DB30">
        <v>-77</v>
      </c>
      <c r="DC30">
        <v>614</v>
      </c>
      <c r="DD30">
        <v>343</v>
      </c>
      <c r="DE30">
        <v>436</v>
      </c>
      <c r="DF30">
        <v>-256</v>
      </c>
      <c r="DG30">
        <v>-243</v>
      </c>
      <c r="DH30">
        <v>-338</v>
      </c>
      <c r="DI30">
        <v>-456</v>
      </c>
      <c r="DJ30">
        <v>-523</v>
      </c>
      <c r="DK30">
        <v>-531</v>
      </c>
      <c r="DL30">
        <v>-130</v>
      </c>
      <c r="DM30">
        <v>-116</v>
      </c>
      <c r="DN30">
        <v>-128</v>
      </c>
      <c r="DO30">
        <v>-228</v>
      </c>
      <c r="DP30">
        <v>-206</v>
      </c>
      <c r="DQ30">
        <v>-255</v>
      </c>
      <c r="DR30">
        <v>-287</v>
      </c>
      <c r="DS30">
        <v>-174</v>
      </c>
      <c r="DT30">
        <v>-220</v>
      </c>
      <c r="DU30">
        <v>-126</v>
      </c>
      <c r="DV30">
        <v>-147</v>
      </c>
      <c r="DW30">
        <v>-111</v>
      </c>
      <c r="DX30">
        <v>-312</v>
      </c>
      <c r="DY30">
        <v>-185</v>
      </c>
      <c r="DZ30">
        <v>-339</v>
      </c>
      <c r="EA30">
        <v>-82</v>
      </c>
      <c r="EB30">
        <v>-79</v>
      </c>
      <c r="EC30">
        <v>-90</v>
      </c>
      <c r="ED30">
        <v>-313</v>
      </c>
      <c r="EE30">
        <v>-253</v>
      </c>
      <c r="EF30">
        <v>-287</v>
      </c>
      <c r="EG30">
        <v>-44</v>
      </c>
      <c r="EH30">
        <v>5</v>
      </c>
      <c r="EI30">
        <v>-48</v>
      </c>
      <c r="EJ30">
        <v>272</v>
      </c>
      <c r="EK30">
        <v>265</v>
      </c>
      <c r="EL30">
        <v>190</v>
      </c>
      <c r="EM30">
        <v>-180</v>
      </c>
      <c r="EN30">
        <v>-176</v>
      </c>
      <c r="EO30">
        <v>-208</v>
      </c>
      <c r="EP30">
        <v>-329</v>
      </c>
      <c r="EQ30">
        <v>-310</v>
      </c>
      <c r="ER30">
        <v>-295</v>
      </c>
      <c r="ES30">
        <v>475</v>
      </c>
      <c r="ET30">
        <v>-24</v>
      </c>
      <c r="EU30">
        <v>-2</v>
      </c>
      <c r="EV30">
        <v>-104</v>
      </c>
      <c r="EW30">
        <v>-99</v>
      </c>
      <c r="EX30">
        <v>-175</v>
      </c>
      <c r="EY30">
        <v>1278</v>
      </c>
      <c r="EZ30">
        <v>1049</v>
      </c>
      <c r="FA30">
        <v>506</v>
      </c>
      <c r="FB30">
        <v>-306</v>
      </c>
      <c r="FC30">
        <v>-298</v>
      </c>
      <c r="FD30">
        <v>-341</v>
      </c>
      <c r="FE30">
        <v>105</v>
      </c>
      <c r="FF30">
        <v>-38</v>
      </c>
      <c r="FG30">
        <v>2</v>
      </c>
      <c r="FH30">
        <v>-322</v>
      </c>
      <c r="FI30">
        <v>-263</v>
      </c>
      <c r="FJ30">
        <v>-276</v>
      </c>
      <c r="FK30">
        <v>-8</v>
      </c>
      <c r="FL30">
        <v>-4</v>
      </c>
      <c r="FM30">
        <v>-16</v>
      </c>
      <c r="FN30">
        <v>94</v>
      </c>
      <c r="FO30">
        <v>45</v>
      </c>
      <c r="FP30">
        <v>62</v>
      </c>
      <c r="FQ30">
        <v>-15</v>
      </c>
      <c r="FR30">
        <v>25</v>
      </c>
      <c r="FS30">
        <v>-27</v>
      </c>
      <c r="FT30">
        <v>-739</v>
      </c>
      <c r="FU30">
        <v>-729</v>
      </c>
      <c r="FV30">
        <v>-664</v>
      </c>
      <c r="FW30">
        <v>-150</v>
      </c>
      <c r="FX30">
        <v>-188</v>
      </c>
      <c r="FY30">
        <v>-139</v>
      </c>
      <c r="FZ30">
        <v>-799</v>
      </c>
      <c r="GA30">
        <v>-790</v>
      </c>
      <c r="GB30">
        <v>-740</v>
      </c>
      <c r="GC30">
        <v>-209</v>
      </c>
      <c r="GD30">
        <v>-215</v>
      </c>
      <c r="GE30">
        <v>-203</v>
      </c>
      <c r="GF30">
        <v>-35</v>
      </c>
      <c r="GG30">
        <v>-22</v>
      </c>
      <c r="GH30">
        <v>-28</v>
      </c>
      <c r="GI30">
        <v>-104</v>
      </c>
      <c r="GJ30">
        <v>-157</v>
      </c>
      <c r="GK30">
        <v>-161</v>
      </c>
      <c r="GL30">
        <v>-122</v>
      </c>
      <c r="GM30">
        <v>-111</v>
      </c>
      <c r="GN30">
        <v>-151</v>
      </c>
      <c r="GO30">
        <v>-259</v>
      </c>
      <c r="GP30">
        <v>-281</v>
      </c>
      <c r="GQ30">
        <v>-310</v>
      </c>
      <c r="GR30">
        <v>-181</v>
      </c>
      <c r="GS30">
        <v>-199</v>
      </c>
      <c r="GT30">
        <v>-157</v>
      </c>
      <c r="GU30">
        <v>-220</v>
      </c>
      <c r="GV30">
        <v>-212</v>
      </c>
      <c r="GW30">
        <v>-239</v>
      </c>
      <c r="GX30">
        <v>-214</v>
      </c>
      <c r="GY30">
        <v>-236</v>
      </c>
      <c r="GZ30">
        <v>-179</v>
      </c>
      <c r="HA30">
        <v>-137</v>
      </c>
      <c r="HB30">
        <v>-171</v>
      </c>
      <c r="HC30">
        <v>-129</v>
      </c>
      <c r="HD30">
        <v>63</v>
      </c>
      <c r="HE30">
        <v>183</v>
      </c>
      <c r="HF30">
        <v>43</v>
      </c>
      <c r="HG30">
        <v>-205</v>
      </c>
      <c r="HH30">
        <v>-68</v>
      </c>
      <c r="HI30">
        <v>-69</v>
      </c>
      <c r="HJ30">
        <v>-186</v>
      </c>
      <c r="HK30">
        <v>-208</v>
      </c>
      <c r="HL30">
        <v>-233</v>
      </c>
      <c r="HM30">
        <v>-124</v>
      </c>
      <c r="HN30">
        <v>-20</v>
      </c>
      <c r="HO30">
        <v>-60</v>
      </c>
      <c r="HP30">
        <v>-56</v>
      </c>
      <c r="HQ30">
        <v>-108</v>
      </c>
      <c r="HR30">
        <v>-164</v>
      </c>
      <c r="HS30">
        <v>-268</v>
      </c>
      <c r="HT30">
        <v>-277</v>
      </c>
      <c r="HU30">
        <v>-284</v>
      </c>
      <c r="HV30">
        <v>-322</v>
      </c>
      <c r="HW30">
        <v>-108</v>
      </c>
      <c r="HX30">
        <v>-153</v>
      </c>
      <c r="HY30">
        <v>-64</v>
      </c>
      <c r="HZ30">
        <v>-59</v>
      </c>
      <c r="IA30">
        <v>-71</v>
      </c>
    </row>
    <row r="31" spans="1:235">
      <c r="A31" t="s">
        <v>929</v>
      </c>
      <c r="B31">
        <v>-641</v>
      </c>
      <c r="C31">
        <v>-485</v>
      </c>
      <c r="D31">
        <v>-484</v>
      </c>
      <c r="E31">
        <v>1145</v>
      </c>
      <c r="F31">
        <v>583</v>
      </c>
      <c r="G31">
        <v>1455</v>
      </c>
      <c r="H31">
        <v>159</v>
      </c>
      <c r="I31">
        <v>10</v>
      </c>
      <c r="J31">
        <v>-133</v>
      </c>
      <c r="K31">
        <v>216</v>
      </c>
      <c r="L31">
        <v>-84</v>
      </c>
      <c r="M31">
        <v>-174</v>
      </c>
      <c r="N31">
        <v>-251</v>
      </c>
      <c r="O31">
        <v>-201</v>
      </c>
      <c r="P31">
        <v>-324</v>
      </c>
      <c r="Q31">
        <v>412</v>
      </c>
      <c r="R31">
        <v>35</v>
      </c>
      <c r="S31">
        <v>-16</v>
      </c>
      <c r="T31">
        <v>-177</v>
      </c>
      <c r="U31">
        <v>-166</v>
      </c>
      <c r="V31">
        <v>-176</v>
      </c>
      <c r="W31">
        <v>-392</v>
      </c>
      <c r="X31">
        <v>-325</v>
      </c>
      <c r="Y31">
        <v>-361</v>
      </c>
      <c r="Z31">
        <v>-159</v>
      </c>
      <c r="AA31">
        <v>-27</v>
      </c>
      <c r="AB31">
        <v>-126</v>
      </c>
      <c r="AC31">
        <v>-1</v>
      </c>
      <c r="AD31">
        <v>-88</v>
      </c>
      <c r="AE31">
        <v>-58</v>
      </c>
      <c r="AF31">
        <v>-225</v>
      </c>
      <c r="AG31">
        <v>-238</v>
      </c>
      <c r="AH31">
        <v>-272</v>
      </c>
      <c r="AI31">
        <v>-193</v>
      </c>
      <c r="AJ31">
        <v>-143</v>
      </c>
      <c r="AK31">
        <v>-127</v>
      </c>
      <c r="AL31">
        <v>-338</v>
      </c>
      <c r="AM31">
        <v>-374</v>
      </c>
      <c r="AN31">
        <v>-448</v>
      </c>
      <c r="AO31">
        <v>-53</v>
      </c>
      <c r="AP31">
        <v>-106</v>
      </c>
      <c r="AQ31">
        <v>-118</v>
      </c>
      <c r="AR31">
        <v>-40</v>
      </c>
      <c r="AS31">
        <v>-43</v>
      </c>
      <c r="AT31">
        <v>-43</v>
      </c>
      <c r="AU31">
        <v>-6</v>
      </c>
      <c r="AV31">
        <v>38</v>
      </c>
      <c r="AW31">
        <v>-14</v>
      </c>
      <c r="AX31">
        <v>-163</v>
      </c>
      <c r="AY31">
        <v>-114</v>
      </c>
      <c r="AZ31">
        <v>-124</v>
      </c>
      <c r="BA31">
        <v>-417</v>
      </c>
      <c r="BB31">
        <v>-269</v>
      </c>
      <c r="BC31">
        <v>-350</v>
      </c>
      <c r="BD31">
        <v>124</v>
      </c>
      <c r="BE31">
        <v>69</v>
      </c>
      <c r="BF31">
        <v>54</v>
      </c>
      <c r="BG31">
        <v>18</v>
      </c>
      <c r="BH31">
        <v>68</v>
      </c>
      <c r="BI31">
        <v>97</v>
      </c>
      <c r="BJ31">
        <v>-285</v>
      </c>
      <c r="BK31">
        <v>-292</v>
      </c>
      <c r="BL31">
        <v>-304</v>
      </c>
      <c r="BM31">
        <v>-106</v>
      </c>
      <c r="BN31">
        <v>-133</v>
      </c>
      <c r="BO31">
        <v>-69</v>
      </c>
      <c r="BP31">
        <v>-54</v>
      </c>
      <c r="BQ31">
        <v>-40</v>
      </c>
      <c r="BR31">
        <v>-15</v>
      </c>
      <c r="BS31">
        <v>-447</v>
      </c>
      <c r="BT31">
        <v>-361</v>
      </c>
      <c r="BU31">
        <v>-316</v>
      </c>
      <c r="BV31">
        <v>-379</v>
      </c>
      <c r="BW31">
        <v>-367</v>
      </c>
      <c r="BX31">
        <v>-273</v>
      </c>
      <c r="BY31">
        <v>-125</v>
      </c>
      <c r="BZ31">
        <v>-129</v>
      </c>
      <c r="CA31">
        <v>-141</v>
      </c>
      <c r="CB31">
        <v>-66</v>
      </c>
      <c r="CC31">
        <v>-4</v>
      </c>
      <c r="CD31">
        <v>25</v>
      </c>
      <c r="CE31">
        <v>-475</v>
      </c>
      <c r="CF31">
        <v>-447</v>
      </c>
      <c r="CG31">
        <v>-396</v>
      </c>
      <c r="CH31">
        <v>-182</v>
      </c>
      <c r="CI31">
        <v>-132</v>
      </c>
      <c r="CJ31">
        <v>-148</v>
      </c>
      <c r="CK31">
        <v>3278</v>
      </c>
      <c r="CL31">
        <v>2686</v>
      </c>
      <c r="CM31">
        <v>3337</v>
      </c>
      <c r="CN31">
        <v>-163</v>
      </c>
      <c r="CO31">
        <v>-137</v>
      </c>
      <c r="CP31">
        <v>-174</v>
      </c>
      <c r="CQ31">
        <v>-73</v>
      </c>
      <c r="CR31">
        <v>-38</v>
      </c>
      <c r="CS31">
        <v>-45</v>
      </c>
      <c r="CT31">
        <v>6472</v>
      </c>
      <c r="CU31">
        <v>6958</v>
      </c>
      <c r="CV31">
        <v>7423</v>
      </c>
      <c r="CW31">
        <v>-163</v>
      </c>
      <c r="CX31">
        <v>-79</v>
      </c>
      <c r="CY31">
        <v>-146</v>
      </c>
      <c r="CZ31">
        <v>-102</v>
      </c>
      <c r="DA31">
        <v>-90</v>
      </c>
      <c r="DB31">
        <v>-84</v>
      </c>
      <c r="DC31">
        <v>466</v>
      </c>
      <c r="DD31">
        <v>330</v>
      </c>
      <c r="DE31">
        <v>295</v>
      </c>
      <c r="DF31">
        <v>-282</v>
      </c>
      <c r="DG31">
        <v>-315</v>
      </c>
      <c r="DH31">
        <v>-357</v>
      </c>
      <c r="DI31">
        <v>-484</v>
      </c>
      <c r="DJ31">
        <v>-437</v>
      </c>
      <c r="DK31">
        <v>-447</v>
      </c>
      <c r="DL31">
        <v>-136</v>
      </c>
      <c r="DM31">
        <v>-77</v>
      </c>
      <c r="DN31">
        <v>-144</v>
      </c>
      <c r="DO31">
        <v>-215</v>
      </c>
      <c r="DP31">
        <v>-238</v>
      </c>
      <c r="DQ31">
        <v>-274</v>
      </c>
      <c r="DR31">
        <v>-222</v>
      </c>
      <c r="DS31">
        <v>-242</v>
      </c>
      <c r="DT31">
        <v>-213</v>
      </c>
      <c r="DU31">
        <v>-131</v>
      </c>
      <c r="DV31">
        <v>-127</v>
      </c>
      <c r="DW31">
        <v>-120</v>
      </c>
      <c r="DX31">
        <v>-289</v>
      </c>
      <c r="DY31">
        <v>-268</v>
      </c>
      <c r="DZ31">
        <v>-341</v>
      </c>
      <c r="EA31">
        <v>-60</v>
      </c>
      <c r="EB31">
        <v>-68</v>
      </c>
      <c r="EC31">
        <v>-106</v>
      </c>
      <c r="ED31">
        <v>-267</v>
      </c>
      <c r="EE31">
        <v>-220</v>
      </c>
      <c r="EF31">
        <v>-366</v>
      </c>
      <c r="EG31">
        <v>-24</v>
      </c>
      <c r="EH31">
        <v>-32</v>
      </c>
      <c r="EI31">
        <v>-86</v>
      </c>
      <c r="EJ31">
        <v>169</v>
      </c>
      <c r="EK31">
        <v>192</v>
      </c>
      <c r="EL31">
        <v>116</v>
      </c>
      <c r="EM31">
        <v>-227</v>
      </c>
      <c r="EN31">
        <v>-225</v>
      </c>
      <c r="EO31">
        <v>-227</v>
      </c>
      <c r="EP31">
        <v>-295</v>
      </c>
      <c r="EQ31">
        <v>-336</v>
      </c>
      <c r="ER31">
        <v>-264</v>
      </c>
      <c r="ES31">
        <v>396</v>
      </c>
      <c r="ET31">
        <v>8</v>
      </c>
      <c r="EU31">
        <v>-11</v>
      </c>
      <c r="EV31">
        <v>-105</v>
      </c>
      <c r="EW31">
        <v>-128</v>
      </c>
      <c r="EX31">
        <v>-124</v>
      </c>
      <c r="EY31">
        <v>1285</v>
      </c>
      <c r="EZ31">
        <v>1040</v>
      </c>
      <c r="FA31">
        <v>367</v>
      </c>
      <c r="FB31">
        <v>-334</v>
      </c>
      <c r="FC31">
        <v>-337</v>
      </c>
      <c r="FD31">
        <v>-284</v>
      </c>
      <c r="FE31">
        <v>93</v>
      </c>
      <c r="FF31">
        <v>-34</v>
      </c>
      <c r="FG31">
        <v>40</v>
      </c>
      <c r="FH31">
        <v>-304</v>
      </c>
      <c r="FI31">
        <v>-267</v>
      </c>
      <c r="FJ31">
        <v>-232</v>
      </c>
      <c r="FK31">
        <v>10</v>
      </c>
      <c r="FL31">
        <v>13</v>
      </c>
      <c r="FM31">
        <v>3</v>
      </c>
      <c r="FN31">
        <v>87</v>
      </c>
      <c r="FO31">
        <v>80</v>
      </c>
      <c r="FP31">
        <v>14</v>
      </c>
      <c r="FQ31">
        <v>24</v>
      </c>
      <c r="FR31">
        <v>-39</v>
      </c>
      <c r="FS31">
        <v>-32</v>
      </c>
      <c r="FT31">
        <v>-699</v>
      </c>
      <c r="FU31">
        <v>-650</v>
      </c>
      <c r="FV31">
        <v>-708</v>
      </c>
      <c r="FW31">
        <v>-86</v>
      </c>
      <c r="FX31">
        <v>-107</v>
      </c>
      <c r="FY31">
        <v>-89</v>
      </c>
      <c r="FZ31">
        <v>-783</v>
      </c>
      <c r="GA31">
        <v>-814</v>
      </c>
      <c r="GB31">
        <v>-743</v>
      </c>
      <c r="GC31">
        <v>-262</v>
      </c>
      <c r="GD31">
        <v>-217</v>
      </c>
      <c r="GE31">
        <v>-225</v>
      </c>
      <c r="GF31">
        <v>-25</v>
      </c>
      <c r="GG31">
        <v>14</v>
      </c>
      <c r="GH31">
        <v>-6</v>
      </c>
      <c r="GI31">
        <v>-154</v>
      </c>
      <c r="GJ31">
        <v>-151</v>
      </c>
      <c r="GK31">
        <v>-133</v>
      </c>
      <c r="GL31">
        <v>-125</v>
      </c>
      <c r="GM31">
        <v>-97</v>
      </c>
      <c r="GN31">
        <v>-169</v>
      </c>
      <c r="GO31">
        <v>-325</v>
      </c>
      <c r="GP31">
        <v>-275</v>
      </c>
      <c r="GQ31">
        <v>-339</v>
      </c>
      <c r="GR31">
        <v>-185</v>
      </c>
      <c r="GS31">
        <v>-113</v>
      </c>
      <c r="GT31">
        <v>-180</v>
      </c>
      <c r="GU31">
        <v>-241</v>
      </c>
      <c r="GV31">
        <v>-243</v>
      </c>
      <c r="GW31">
        <v>-232</v>
      </c>
      <c r="GX31">
        <v>-242</v>
      </c>
      <c r="GY31">
        <v>-168</v>
      </c>
      <c r="GZ31">
        <v>-204</v>
      </c>
      <c r="HA31">
        <v>-146</v>
      </c>
      <c r="HB31">
        <v>-167</v>
      </c>
      <c r="HC31">
        <v>-111</v>
      </c>
      <c r="HD31">
        <v>62</v>
      </c>
      <c r="HE31">
        <v>40</v>
      </c>
      <c r="HF31">
        <v>101</v>
      </c>
      <c r="HG31">
        <v>-102</v>
      </c>
      <c r="HH31">
        <v>-27</v>
      </c>
      <c r="HI31">
        <v>-52</v>
      </c>
      <c r="HJ31">
        <v>-221</v>
      </c>
      <c r="HK31">
        <v>-193</v>
      </c>
      <c r="HL31">
        <v>-252</v>
      </c>
      <c r="HM31">
        <v>-73</v>
      </c>
      <c r="HN31">
        <v>-33</v>
      </c>
      <c r="HO31">
        <v>-43</v>
      </c>
      <c r="HP31">
        <v>-130</v>
      </c>
      <c r="HQ31">
        <v>-136</v>
      </c>
      <c r="HR31">
        <v>-174</v>
      </c>
      <c r="HS31">
        <v>-251</v>
      </c>
      <c r="HT31">
        <v>-241</v>
      </c>
      <c r="HU31">
        <v>-322</v>
      </c>
      <c r="HV31">
        <v>-271</v>
      </c>
      <c r="HW31">
        <v>-164</v>
      </c>
      <c r="HX31">
        <v>-189</v>
      </c>
      <c r="HY31">
        <v>-92</v>
      </c>
      <c r="HZ31">
        <v>-66</v>
      </c>
      <c r="IA31">
        <v>-71</v>
      </c>
    </row>
    <row r="32" spans="1:235">
      <c r="A32" t="s">
        <v>930</v>
      </c>
      <c r="B32">
        <v>-644</v>
      </c>
      <c r="C32">
        <v>-439</v>
      </c>
      <c r="D32">
        <v>-461</v>
      </c>
      <c r="E32">
        <v>1163</v>
      </c>
      <c r="F32">
        <v>713</v>
      </c>
      <c r="G32">
        <v>1435</v>
      </c>
      <c r="H32">
        <v>336</v>
      </c>
      <c r="I32">
        <v>32</v>
      </c>
      <c r="J32">
        <v>-157</v>
      </c>
      <c r="K32">
        <v>4</v>
      </c>
      <c r="L32">
        <v>-166</v>
      </c>
      <c r="M32">
        <v>-184</v>
      </c>
      <c r="N32">
        <v>-294</v>
      </c>
      <c r="O32">
        <v>-147</v>
      </c>
      <c r="P32">
        <v>-296</v>
      </c>
      <c r="Q32">
        <v>263</v>
      </c>
      <c r="R32">
        <v>-14</v>
      </c>
      <c r="S32">
        <v>-60</v>
      </c>
      <c r="T32">
        <v>-194</v>
      </c>
      <c r="U32">
        <v>-181</v>
      </c>
      <c r="V32">
        <v>-122</v>
      </c>
      <c r="W32">
        <v>-317</v>
      </c>
      <c r="X32">
        <v>-319</v>
      </c>
      <c r="Y32">
        <v>-330</v>
      </c>
      <c r="Z32">
        <v>-121</v>
      </c>
      <c r="AA32">
        <v>-97</v>
      </c>
      <c r="AB32">
        <v>-64</v>
      </c>
      <c r="AC32">
        <v>-11</v>
      </c>
      <c r="AD32">
        <v>-39</v>
      </c>
      <c r="AE32">
        <v>-96</v>
      </c>
      <c r="AF32">
        <v>-203</v>
      </c>
      <c r="AG32">
        <v>-229</v>
      </c>
      <c r="AH32">
        <v>-233</v>
      </c>
      <c r="AI32">
        <v>-134</v>
      </c>
      <c r="AJ32">
        <v>-117</v>
      </c>
      <c r="AK32">
        <v>-149</v>
      </c>
      <c r="AL32">
        <v>-347</v>
      </c>
      <c r="AM32">
        <v>-436</v>
      </c>
      <c r="AN32">
        <v>-451</v>
      </c>
      <c r="AO32">
        <v>-61</v>
      </c>
      <c r="AP32">
        <v>-48</v>
      </c>
      <c r="AQ32">
        <v>-124</v>
      </c>
      <c r="AR32">
        <v>-19</v>
      </c>
      <c r="AS32">
        <v>-112</v>
      </c>
      <c r="AT32">
        <v>-70</v>
      </c>
      <c r="AU32">
        <v>-14</v>
      </c>
      <c r="AV32">
        <v>36</v>
      </c>
      <c r="AW32">
        <v>-39</v>
      </c>
      <c r="AX32">
        <v>-160</v>
      </c>
      <c r="AY32">
        <v>-160</v>
      </c>
      <c r="AZ32">
        <v>-158</v>
      </c>
      <c r="BA32">
        <v>-324</v>
      </c>
      <c r="BB32">
        <v>-274</v>
      </c>
      <c r="BC32">
        <v>-326</v>
      </c>
      <c r="BD32">
        <v>113</v>
      </c>
      <c r="BE32">
        <v>77</v>
      </c>
      <c r="BF32">
        <v>48</v>
      </c>
      <c r="BG32">
        <v>36</v>
      </c>
      <c r="BH32">
        <v>109</v>
      </c>
      <c r="BI32">
        <v>62</v>
      </c>
      <c r="BJ32">
        <v>-232</v>
      </c>
      <c r="BK32">
        <v>-237</v>
      </c>
      <c r="BL32">
        <v>-328</v>
      </c>
      <c r="BM32">
        <v>-108</v>
      </c>
      <c r="BN32">
        <v>-91</v>
      </c>
      <c r="BO32">
        <v>-205</v>
      </c>
      <c r="BP32">
        <v>-46</v>
      </c>
      <c r="BQ32">
        <v>-27</v>
      </c>
      <c r="BR32">
        <v>-53</v>
      </c>
      <c r="BS32">
        <v>-356</v>
      </c>
      <c r="BT32">
        <v>-266</v>
      </c>
      <c r="BU32">
        <v>-337</v>
      </c>
      <c r="BV32">
        <v>-347</v>
      </c>
      <c r="BW32">
        <v>-371</v>
      </c>
      <c r="BX32">
        <v>-279</v>
      </c>
      <c r="BY32">
        <v>-120</v>
      </c>
      <c r="BZ32">
        <v>-87</v>
      </c>
      <c r="CA32">
        <v>-106</v>
      </c>
      <c r="CB32">
        <v>-34</v>
      </c>
      <c r="CC32">
        <v>-103</v>
      </c>
      <c r="CD32">
        <v>-105</v>
      </c>
      <c r="CE32">
        <v>-459</v>
      </c>
      <c r="CF32">
        <v>-426</v>
      </c>
      <c r="CG32">
        <v>-327</v>
      </c>
      <c r="CH32">
        <v>-178</v>
      </c>
      <c r="CI32">
        <v>-161</v>
      </c>
      <c r="CJ32">
        <v>-89</v>
      </c>
      <c r="CK32">
        <v>2718</v>
      </c>
      <c r="CL32">
        <v>2393</v>
      </c>
      <c r="CM32">
        <v>2914</v>
      </c>
      <c r="CN32">
        <v>-119</v>
      </c>
      <c r="CO32">
        <v>-133</v>
      </c>
      <c r="CP32">
        <v>-149</v>
      </c>
      <c r="CQ32">
        <v>-53</v>
      </c>
      <c r="CR32">
        <v>-1</v>
      </c>
      <c r="CS32">
        <v>-18</v>
      </c>
      <c r="CT32">
        <v>6107</v>
      </c>
      <c r="CU32">
        <v>6954</v>
      </c>
      <c r="CV32">
        <v>7425</v>
      </c>
      <c r="CW32">
        <v>-113</v>
      </c>
      <c r="CX32">
        <v>-133</v>
      </c>
      <c r="CY32">
        <v>-105</v>
      </c>
      <c r="CZ32">
        <v>-128</v>
      </c>
      <c r="DA32">
        <v>-78</v>
      </c>
      <c r="DB32">
        <v>-70</v>
      </c>
      <c r="DC32">
        <v>445</v>
      </c>
      <c r="DD32">
        <v>199</v>
      </c>
      <c r="DE32">
        <v>290</v>
      </c>
      <c r="DF32">
        <v>-314</v>
      </c>
      <c r="DG32">
        <v>-362</v>
      </c>
      <c r="DH32">
        <v>-333</v>
      </c>
      <c r="DI32">
        <v>-400</v>
      </c>
      <c r="DJ32">
        <v>-371</v>
      </c>
      <c r="DK32">
        <v>-415</v>
      </c>
      <c r="DL32">
        <v>-84</v>
      </c>
      <c r="DM32">
        <v>-100</v>
      </c>
      <c r="DN32">
        <v>-147</v>
      </c>
      <c r="DO32">
        <v>-149</v>
      </c>
      <c r="DP32">
        <v>-222</v>
      </c>
      <c r="DQ32">
        <v>-260</v>
      </c>
      <c r="DR32">
        <v>-205</v>
      </c>
      <c r="DS32">
        <v>-223</v>
      </c>
      <c r="DT32">
        <v>-172</v>
      </c>
      <c r="DU32">
        <v>-120</v>
      </c>
      <c r="DV32">
        <v>-108</v>
      </c>
      <c r="DW32">
        <v>-83</v>
      </c>
      <c r="DX32">
        <v>-223</v>
      </c>
      <c r="DY32">
        <v>-267</v>
      </c>
      <c r="DZ32">
        <v>-287</v>
      </c>
      <c r="EA32">
        <v>-67</v>
      </c>
      <c r="EB32">
        <v>-95</v>
      </c>
      <c r="EC32">
        <v>-109</v>
      </c>
      <c r="ED32">
        <v>-375</v>
      </c>
      <c r="EE32">
        <v>-237</v>
      </c>
      <c r="EF32">
        <v>-352</v>
      </c>
      <c r="EG32">
        <v>9</v>
      </c>
      <c r="EH32">
        <v>-18</v>
      </c>
      <c r="EI32">
        <v>-67</v>
      </c>
      <c r="EJ32">
        <v>91</v>
      </c>
      <c r="EK32">
        <v>133</v>
      </c>
      <c r="EL32">
        <v>61</v>
      </c>
      <c r="EM32">
        <v>-210</v>
      </c>
      <c r="EN32">
        <v>-202</v>
      </c>
      <c r="EO32">
        <v>-196</v>
      </c>
      <c r="EP32">
        <v>-217</v>
      </c>
      <c r="EQ32">
        <v>-277</v>
      </c>
      <c r="ER32">
        <v>-305</v>
      </c>
      <c r="ES32">
        <v>204</v>
      </c>
      <c r="ET32">
        <v>-56</v>
      </c>
      <c r="EU32">
        <v>-22</v>
      </c>
      <c r="EV32">
        <v>-109</v>
      </c>
      <c r="EW32">
        <v>-97</v>
      </c>
      <c r="EX32">
        <v>-111</v>
      </c>
      <c r="EY32">
        <v>1075</v>
      </c>
      <c r="EZ32">
        <v>1006</v>
      </c>
      <c r="FA32">
        <v>247</v>
      </c>
      <c r="FB32">
        <v>-249</v>
      </c>
      <c r="FC32">
        <v>-304</v>
      </c>
      <c r="FD32">
        <v>-270</v>
      </c>
      <c r="FE32">
        <v>29</v>
      </c>
      <c r="FF32">
        <v>-119</v>
      </c>
      <c r="FG32">
        <v>-53</v>
      </c>
      <c r="FH32">
        <v>-372</v>
      </c>
      <c r="FI32">
        <v>-224</v>
      </c>
      <c r="FJ32">
        <v>-228</v>
      </c>
      <c r="FK32">
        <v>7</v>
      </c>
      <c r="FL32">
        <v>14</v>
      </c>
      <c r="FM32">
        <v>-1</v>
      </c>
      <c r="FN32">
        <v>103</v>
      </c>
      <c r="FO32">
        <v>81</v>
      </c>
      <c r="FP32">
        <v>18</v>
      </c>
      <c r="FQ32">
        <v>16</v>
      </c>
      <c r="FR32">
        <v>14</v>
      </c>
      <c r="FS32">
        <v>-38</v>
      </c>
      <c r="FT32">
        <v>-633</v>
      </c>
      <c r="FU32">
        <v>-605</v>
      </c>
      <c r="FV32">
        <v>-503</v>
      </c>
      <c r="FW32">
        <v>-142</v>
      </c>
      <c r="FX32">
        <v>-136</v>
      </c>
      <c r="FY32">
        <v>-117</v>
      </c>
      <c r="FZ32">
        <v>-702</v>
      </c>
      <c r="GA32">
        <v>-698</v>
      </c>
      <c r="GB32">
        <v>-652</v>
      </c>
      <c r="GC32">
        <v>-185</v>
      </c>
      <c r="GD32">
        <v>-199</v>
      </c>
      <c r="GE32">
        <v>-228</v>
      </c>
      <c r="GF32">
        <v>-34</v>
      </c>
      <c r="GG32">
        <v>27</v>
      </c>
      <c r="GH32">
        <v>-23</v>
      </c>
      <c r="GI32">
        <v>-151</v>
      </c>
      <c r="GJ32">
        <v>-138</v>
      </c>
      <c r="GK32">
        <v>-99</v>
      </c>
      <c r="GL32">
        <v>-77</v>
      </c>
      <c r="GM32">
        <v>-130</v>
      </c>
      <c r="GN32">
        <v>-75</v>
      </c>
      <c r="GO32">
        <v>-290</v>
      </c>
      <c r="GP32">
        <v>-266</v>
      </c>
      <c r="GQ32">
        <v>-307</v>
      </c>
      <c r="GR32">
        <v>-118</v>
      </c>
      <c r="GS32">
        <v>-137</v>
      </c>
      <c r="GT32">
        <v>-101</v>
      </c>
      <c r="GU32">
        <v>-236</v>
      </c>
      <c r="GV32">
        <v>-257</v>
      </c>
      <c r="GW32">
        <v>-260</v>
      </c>
      <c r="GX32">
        <v>-218</v>
      </c>
      <c r="GY32">
        <v>-204</v>
      </c>
      <c r="GZ32">
        <v>-160</v>
      </c>
      <c r="HA32">
        <v>-149</v>
      </c>
      <c r="HB32">
        <v>-127</v>
      </c>
      <c r="HC32">
        <v>-124</v>
      </c>
      <c r="HD32">
        <v>34</v>
      </c>
      <c r="HE32">
        <v>79</v>
      </c>
      <c r="HF32">
        <v>34</v>
      </c>
      <c r="HG32">
        <v>-96</v>
      </c>
      <c r="HH32">
        <v>-27</v>
      </c>
      <c r="HI32">
        <v>-38</v>
      </c>
      <c r="HJ32">
        <v>-174</v>
      </c>
      <c r="HK32">
        <v>-191</v>
      </c>
      <c r="HL32">
        <v>-171</v>
      </c>
      <c r="HM32">
        <v>-120</v>
      </c>
      <c r="HN32">
        <v>-25</v>
      </c>
      <c r="HO32">
        <v>-23</v>
      </c>
      <c r="HP32">
        <v>-76</v>
      </c>
      <c r="HQ32">
        <v>-147</v>
      </c>
      <c r="HR32">
        <v>-175</v>
      </c>
      <c r="HS32">
        <v>-244</v>
      </c>
      <c r="HT32">
        <v>-252</v>
      </c>
      <c r="HU32">
        <v>-276</v>
      </c>
      <c r="HV32">
        <v>-280</v>
      </c>
      <c r="HW32">
        <v>-117</v>
      </c>
      <c r="HX32">
        <v>-181</v>
      </c>
      <c r="HY32">
        <v>-81</v>
      </c>
      <c r="HZ32">
        <v>-37</v>
      </c>
      <c r="IA32">
        <v>-82</v>
      </c>
    </row>
    <row r="33" spans="1:235">
      <c r="A33" t="s">
        <v>931</v>
      </c>
      <c r="B33">
        <v>-2818</v>
      </c>
      <c r="C33">
        <v>-404</v>
      </c>
      <c r="D33">
        <v>-417</v>
      </c>
      <c r="E33">
        <v>1231</v>
      </c>
      <c r="F33">
        <v>786</v>
      </c>
      <c r="G33">
        <v>1396</v>
      </c>
      <c r="H33">
        <v>782</v>
      </c>
      <c r="I33">
        <v>-26</v>
      </c>
      <c r="J33">
        <v>-150</v>
      </c>
      <c r="K33">
        <v>678</v>
      </c>
      <c r="L33">
        <v>-124</v>
      </c>
      <c r="M33">
        <v>-162</v>
      </c>
      <c r="N33">
        <v>-237</v>
      </c>
      <c r="O33">
        <v>-243</v>
      </c>
      <c r="P33">
        <v>-158</v>
      </c>
      <c r="Q33">
        <v>1852</v>
      </c>
      <c r="R33">
        <v>-98</v>
      </c>
      <c r="S33">
        <v>-124</v>
      </c>
      <c r="T33">
        <v>-1106</v>
      </c>
      <c r="U33">
        <v>-123</v>
      </c>
      <c r="V33">
        <v>-145</v>
      </c>
      <c r="W33">
        <v>-273</v>
      </c>
      <c r="X33">
        <v>-312</v>
      </c>
      <c r="Y33">
        <v>-253</v>
      </c>
      <c r="Z33">
        <v>-120</v>
      </c>
      <c r="AA33">
        <v>-54</v>
      </c>
      <c r="AB33">
        <v>-97</v>
      </c>
      <c r="AC33">
        <v>44</v>
      </c>
      <c r="AD33">
        <v>-51</v>
      </c>
      <c r="AE33">
        <v>-28</v>
      </c>
      <c r="AF33">
        <v>-222</v>
      </c>
      <c r="AG33">
        <v>-228</v>
      </c>
      <c r="AH33">
        <v>-198</v>
      </c>
      <c r="AI33">
        <v>-146</v>
      </c>
      <c r="AJ33">
        <v>-188</v>
      </c>
      <c r="AK33">
        <v>-168</v>
      </c>
      <c r="AL33">
        <v>-319</v>
      </c>
      <c r="AM33">
        <v>-394</v>
      </c>
      <c r="AN33">
        <v>-463</v>
      </c>
      <c r="AO33">
        <v>-86</v>
      </c>
      <c r="AP33">
        <v>-63</v>
      </c>
      <c r="AQ33">
        <v>-97</v>
      </c>
      <c r="AR33">
        <v>-49</v>
      </c>
      <c r="AS33">
        <v>-23</v>
      </c>
      <c r="AT33">
        <v>-43</v>
      </c>
      <c r="AU33">
        <v>0</v>
      </c>
      <c r="AV33">
        <v>22</v>
      </c>
      <c r="AW33">
        <v>-113</v>
      </c>
      <c r="AX33">
        <v>-109</v>
      </c>
      <c r="AY33">
        <v>-106</v>
      </c>
      <c r="AZ33">
        <v>-176</v>
      </c>
      <c r="BA33">
        <v>-1373</v>
      </c>
      <c r="BB33">
        <v>-303</v>
      </c>
      <c r="BC33">
        <v>-269</v>
      </c>
      <c r="BD33">
        <v>128</v>
      </c>
      <c r="BE33">
        <v>46</v>
      </c>
      <c r="BF33">
        <v>51</v>
      </c>
      <c r="BG33">
        <v>4</v>
      </c>
      <c r="BH33">
        <v>98</v>
      </c>
      <c r="BI33">
        <v>23</v>
      </c>
      <c r="BJ33">
        <v>-249</v>
      </c>
      <c r="BK33">
        <v>-247</v>
      </c>
      <c r="BL33">
        <v>-280</v>
      </c>
      <c r="BM33">
        <v>-77</v>
      </c>
      <c r="BN33">
        <v>-66</v>
      </c>
      <c r="BO33">
        <v>-83</v>
      </c>
      <c r="BP33">
        <v>-251</v>
      </c>
      <c r="BQ33">
        <v>-56</v>
      </c>
      <c r="BR33">
        <v>-57</v>
      </c>
      <c r="BS33">
        <v>-2243</v>
      </c>
      <c r="BT33">
        <v>-202</v>
      </c>
      <c r="BU33">
        <v>-266</v>
      </c>
      <c r="BV33">
        <v>-244</v>
      </c>
      <c r="BW33">
        <v>-317</v>
      </c>
      <c r="BX33">
        <v>-306</v>
      </c>
      <c r="BY33">
        <v>-110</v>
      </c>
      <c r="BZ33">
        <v>-130</v>
      </c>
      <c r="CA33">
        <v>-93</v>
      </c>
      <c r="CB33">
        <v>-42</v>
      </c>
      <c r="CC33">
        <v>-77</v>
      </c>
      <c r="CD33">
        <v>-50</v>
      </c>
      <c r="CE33">
        <v>-345</v>
      </c>
      <c r="CF33">
        <v>-379</v>
      </c>
      <c r="CG33">
        <v>-272</v>
      </c>
      <c r="CH33">
        <v>-121</v>
      </c>
      <c r="CI33">
        <v>-144</v>
      </c>
      <c r="CJ33">
        <v>-59</v>
      </c>
      <c r="CK33">
        <v>2183</v>
      </c>
      <c r="CL33">
        <v>2030</v>
      </c>
      <c r="CM33">
        <v>2727</v>
      </c>
      <c r="CN33">
        <v>-143</v>
      </c>
      <c r="CO33">
        <v>-77</v>
      </c>
      <c r="CP33">
        <v>-155</v>
      </c>
      <c r="CQ33">
        <v>-256</v>
      </c>
      <c r="CR33">
        <v>-17</v>
      </c>
      <c r="CS33">
        <v>-35</v>
      </c>
      <c r="CT33">
        <v>5343</v>
      </c>
      <c r="CU33">
        <v>6650</v>
      </c>
      <c r="CV33">
        <v>7366</v>
      </c>
      <c r="CW33">
        <v>-151</v>
      </c>
      <c r="CX33">
        <v>-79</v>
      </c>
      <c r="CY33">
        <v>-181</v>
      </c>
      <c r="CZ33">
        <v>-69</v>
      </c>
      <c r="DA33">
        <v>-92</v>
      </c>
      <c r="DB33">
        <v>-123</v>
      </c>
      <c r="DC33">
        <v>3741</v>
      </c>
      <c r="DD33">
        <v>228</v>
      </c>
      <c r="DE33">
        <v>303</v>
      </c>
      <c r="DF33">
        <v>-959</v>
      </c>
      <c r="DG33">
        <v>-300</v>
      </c>
      <c r="DH33">
        <v>-460</v>
      </c>
      <c r="DI33">
        <v>-375</v>
      </c>
      <c r="DJ33">
        <v>-402</v>
      </c>
      <c r="DK33">
        <v>-417</v>
      </c>
      <c r="DL33">
        <v>-86</v>
      </c>
      <c r="DM33">
        <v>-95</v>
      </c>
      <c r="DN33">
        <v>-154</v>
      </c>
      <c r="DO33">
        <v>-168</v>
      </c>
      <c r="DP33">
        <v>-248</v>
      </c>
      <c r="DQ33">
        <v>-233</v>
      </c>
      <c r="DR33">
        <v>-205</v>
      </c>
      <c r="DS33">
        <v>-199</v>
      </c>
      <c r="DT33">
        <v>-267</v>
      </c>
      <c r="DU33">
        <v>-110</v>
      </c>
      <c r="DV33">
        <v>-94</v>
      </c>
      <c r="DW33">
        <v>-123</v>
      </c>
      <c r="DX33">
        <v>-232</v>
      </c>
      <c r="DY33">
        <v>-146</v>
      </c>
      <c r="DZ33">
        <v>-349</v>
      </c>
      <c r="EA33">
        <v>-64</v>
      </c>
      <c r="EB33">
        <v>-104</v>
      </c>
      <c r="EC33">
        <v>-84</v>
      </c>
      <c r="ED33">
        <v>-274</v>
      </c>
      <c r="EE33">
        <v>-228</v>
      </c>
      <c r="EF33">
        <v>-308</v>
      </c>
      <c r="EG33">
        <v>-416</v>
      </c>
      <c r="EH33">
        <v>-16</v>
      </c>
      <c r="EI33">
        <v>-55</v>
      </c>
      <c r="EJ33">
        <v>85</v>
      </c>
      <c r="EK33">
        <v>80</v>
      </c>
      <c r="EL33">
        <v>-68</v>
      </c>
      <c r="EM33">
        <v>-153</v>
      </c>
      <c r="EN33">
        <v>-151</v>
      </c>
      <c r="EO33">
        <v>-254</v>
      </c>
      <c r="EP33">
        <v>-182</v>
      </c>
      <c r="EQ33">
        <v>-211</v>
      </c>
      <c r="ER33">
        <v>-249</v>
      </c>
      <c r="ES33">
        <v>2503</v>
      </c>
      <c r="ET33">
        <v>4</v>
      </c>
      <c r="EU33">
        <v>-54</v>
      </c>
      <c r="EV33">
        <v>-96</v>
      </c>
      <c r="EW33">
        <v>-145</v>
      </c>
      <c r="EX33">
        <v>-156</v>
      </c>
      <c r="EY33">
        <v>833</v>
      </c>
      <c r="EZ33">
        <v>873</v>
      </c>
      <c r="FA33">
        <v>296</v>
      </c>
      <c r="FB33">
        <v>-199</v>
      </c>
      <c r="FC33">
        <v>-230</v>
      </c>
      <c r="FD33">
        <v>-296</v>
      </c>
      <c r="FE33">
        <v>147</v>
      </c>
      <c r="FF33">
        <v>-144</v>
      </c>
      <c r="FG33">
        <v>-103</v>
      </c>
      <c r="FH33">
        <v>-1713</v>
      </c>
      <c r="FI33">
        <v>-206</v>
      </c>
      <c r="FJ33">
        <v>-265</v>
      </c>
      <c r="FK33">
        <v>-54</v>
      </c>
      <c r="FL33">
        <v>6</v>
      </c>
      <c r="FM33">
        <v>11</v>
      </c>
      <c r="FN33">
        <v>110</v>
      </c>
      <c r="FO33">
        <v>110</v>
      </c>
      <c r="FP33">
        <v>56</v>
      </c>
      <c r="FQ33">
        <v>-10</v>
      </c>
      <c r="FR33">
        <v>-13</v>
      </c>
      <c r="FS33">
        <v>-43</v>
      </c>
      <c r="FT33">
        <v>-434</v>
      </c>
      <c r="FU33">
        <v>-450</v>
      </c>
      <c r="FV33">
        <v>-409</v>
      </c>
      <c r="FW33">
        <v>-890</v>
      </c>
      <c r="FX33">
        <v>-98</v>
      </c>
      <c r="FY33">
        <v>-96</v>
      </c>
      <c r="FZ33">
        <v>-547</v>
      </c>
      <c r="GA33">
        <v>-701</v>
      </c>
      <c r="GB33">
        <v>-545</v>
      </c>
      <c r="GC33">
        <v>-165</v>
      </c>
      <c r="GD33">
        <v>-212</v>
      </c>
      <c r="GE33">
        <v>-186</v>
      </c>
      <c r="GF33">
        <v>-278</v>
      </c>
      <c r="GG33">
        <v>-5</v>
      </c>
      <c r="GH33">
        <v>-20</v>
      </c>
      <c r="GI33">
        <v>-71</v>
      </c>
      <c r="GJ33">
        <v>-124</v>
      </c>
      <c r="GK33">
        <v>-117</v>
      </c>
      <c r="GL33">
        <v>-86</v>
      </c>
      <c r="GM33">
        <v>-104</v>
      </c>
      <c r="GN33">
        <v>-92</v>
      </c>
      <c r="GO33">
        <v>-212</v>
      </c>
      <c r="GP33">
        <v>-255</v>
      </c>
      <c r="GQ33">
        <v>-268</v>
      </c>
      <c r="GR33">
        <v>-133</v>
      </c>
      <c r="GS33">
        <v>-142</v>
      </c>
      <c r="GT33">
        <v>-113</v>
      </c>
      <c r="GU33">
        <v>-194</v>
      </c>
      <c r="GV33">
        <v>-254</v>
      </c>
      <c r="GW33">
        <v>-287</v>
      </c>
      <c r="GX33">
        <v>-234</v>
      </c>
      <c r="GY33">
        <v>-170</v>
      </c>
      <c r="GZ33">
        <v>-227</v>
      </c>
      <c r="HA33">
        <v>-119</v>
      </c>
      <c r="HB33">
        <v>-116</v>
      </c>
      <c r="HC33">
        <v>-105</v>
      </c>
      <c r="HD33">
        <v>40</v>
      </c>
      <c r="HE33">
        <v>111</v>
      </c>
      <c r="HF33">
        <v>40</v>
      </c>
      <c r="HG33">
        <v>-1058</v>
      </c>
      <c r="HH33">
        <v>-30</v>
      </c>
      <c r="HI33">
        <v>-52</v>
      </c>
      <c r="HJ33">
        <v>-156</v>
      </c>
      <c r="HK33">
        <v>-200</v>
      </c>
      <c r="HL33">
        <v>-198</v>
      </c>
      <c r="HM33">
        <v>-602</v>
      </c>
      <c r="HN33">
        <v>-10</v>
      </c>
      <c r="HO33">
        <v>-21</v>
      </c>
      <c r="HP33">
        <v>-93</v>
      </c>
      <c r="HQ33">
        <v>-118</v>
      </c>
      <c r="HR33">
        <v>-126</v>
      </c>
      <c r="HS33">
        <v>-163</v>
      </c>
      <c r="HT33">
        <v>-283</v>
      </c>
      <c r="HU33">
        <v>-246</v>
      </c>
      <c r="HV33">
        <v>-1751</v>
      </c>
      <c r="HW33">
        <v>-153</v>
      </c>
      <c r="HX33">
        <v>-161</v>
      </c>
      <c r="HY33">
        <v>-383</v>
      </c>
      <c r="HZ33">
        <v>-65</v>
      </c>
      <c r="IA33">
        <v>-44</v>
      </c>
    </row>
    <row r="34" spans="1:235">
      <c r="A34" t="s">
        <v>932</v>
      </c>
      <c r="B34">
        <v>-584</v>
      </c>
      <c r="C34">
        <v>-327</v>
      </c>
      <c r="D34">
        <v>-415</v>
      </c>
      <c r="E34">
        <v>1067</v>
      </c>
      <c r="F34">
        <v>829</v>
      </c>
      <c r="G34">
        <v>1474</v>
      </c>
      <c r="H34">
        <v>188</v>
      </c>
      <c r="I34">
        <v>7</v>
      </c>
      <c r="J34">
        <v>-89</v>
      </c>
      <c r="K34">
        <v>-59</v>
      </c>
      <c r="L34">
        <v>-166</v>
      </c>
      <c r="M34">
        <v>-216</v>
      </c>
      <c r="N34">
        <v>-143</v>
      </c>
      <c r="O34">
        <v>-204</v>
      </c>
      <c r="P34">
        <v>-303</v>
      </c>
      <c r="Q34">
        <v>170</v>
      </c>
      <c r="R34">
        <v>-100</v>
      </c>
      <c r="S34">
        <v>-164</v>
      </c>
      <c r="T34">
        <v>-181</v>
      </c>
      <c r="U34">
        <v>-132</v>
      </c>
      <c r="V34">
        <v>-124</v>
      </c>
      <c r="W34">
        <v>-243</v>
      </c>
      <c r="X34">
        <v>-243</v>
      </c>
      <c r="Y34">
        <v>-293</v>
      </c>
      <c r="Z34">
        <v>-102</v>
      </c>
      <c r="AA34">
        <v>-77</v>
      </c>
      <c r="AB34">
        <v>-103</v>
      </c>
      <c r="AC34">
        <v>-4</v>
      </c>
      <c r="AD34">
        <v>29</v>
      </c>
      <c r="AE34">
        <v>-83</v>
      </c>
      <c r="AF34">
        <v>-232</v>
      </c>
      <c r="AG34">
        <v>-183</v>
      </c>
      <c r="AH34">
        <v>-206</v>
      </c>
      <c r="AI34">
        <v>-104</v>
      </c>
      <c r="AJ34">
        <v>-168</v>
      </c>
      <c r="AK34">
        <v>-97</v>
      </c>
      <c r="AL34">
        <v>-281</v>
      </c>
      <c r="AM34">
        <v>-302</v>
      </c>
      <c r="AN34">
        <v>-459</v>
      </c>
      <c r="AO34">
        <v>-52</v>
      </c>
      <c r="AP34">
        <v>-80</v>
      </c>
      <c r="AQ34">
        <v>-70</v>
      </c>
      <c r="AR34">
        <v>-10</v>
      </c>
      <c r="AS34">
        <v>-16</v>
      </c>
      <c r="AT34">
        <v>-115</v>
      </c>
      <c r="AU34">
        <v>39</v>
      </c>
      <c r="AV34">
        <v>-13</v>
      </c>
      <c r="AW34">
        <v>10</v>
      </c>
      <c r="AX34">
        <v>-95</v>
      </c>
      <c r="AY34">
        <v>-125</v>
      </c>
      <c r="AZ34">
        <v>-164</v>
      </c>
      <c r="BA34">
        <v>-414</v>
      </c>
      <c r="BB34">
        <v>-167</v>
      </c>
      <c r="BC34">
        <v>-313</v>
      </c>
      <c r="BD34">
        <v>100</v>
      </c>
      <c r="BE34">
        <v>70</v>
      </c>
      <c r="BF34">
        <v>53</v>
      </c>
      <c r="BG34">
        <v>33</v>
      </c>
      <c r="BH34">
        <v>63</v>
      </c>
      <c r="BI34">
        <v>59</v>
      </c>
      <c r="BJ34">
        <v>-232</v>
      </c>
      <c r="BK34">
        <v>-183</v>
      </c>
      <c r="BL34">
        <v>-260</v>
      </c>
      <c r="BM34">
        <v>-104</v>
      </c>
      <c r="BN34">
        <v>-65</v>
      </c>
      <c r="BO34">
        <v>-100</v>
      </c>
      <c r="BP34">
        <v>-33</v>
      </c>
      <c r="BQ34">
        <v>-62</v>
      </c>
      <c r="BR34">
        <v>-40</v>
      </c>
      <c r="BS34">
        <v>-303</v>
      </c>
      <c r="BT34">
        <v>-212</v>
      </c>
      <c r="BU34">
        <v>-238</v>
      </c>
      <c r="BV34">
        <v>-240</v>
      </c>
      <c r="BW34">
        <v>-234</v>
      </c>
      <c r="BX34">
        <v>-244</v>
      </c>
      <c r="BY34">
        <v>-94</v>
      </c>
      <c r="BZ34">
        <v>-88</v>
      </c>
      <c r="CA34">
        <v>-100</v>
      </c>
      <c r="CB34">
        <v>-53</v>
      </c>
      <c r="CC34">
        <v>-131</v>
      </c>
      <c r="CD34">
        <v>-34</v>
      </c>
      <c r="CE34">
        <v>-290</v>
      </c>
      <c r="CF34">
        <v>-298</v>
      </c>
      <c r="CG34">
        <v>-300</v>
      </c>
      <c r="CH34">
        <v>-94</v>
      </c>
      <c r="CI34">
        <v>-118</v>
      </c>
      <c r="CJ34">
        <v>-90</v>
      </c>
      <c r="CK34">
        <v>1766</v>
      </c>
      <c r="CL34">
        <v>1705</v>
      </c>
      <c r="CM34">
        <v>2421</v>
      </c>
      <c r="CN34">
        <v>-106</v>
      </c>
      <c r="CO34">
        <v>-103</v>
      </c>
      <c r="CP34">
        <v>-132</v>
      </c>
      <c r="CQ34">
        <v>-32</v>
      </c>
      <c r="CR34">
        <v>-38</v>
      </c>
      <c r="CS34">
        <v>-48</v>
      </c>
      <c r="CT34">
        <v>4899</v>
      </c>
      <c r="CU34">
        <v>5985</v>
      </c>
      <c r="CV34">
        <v>6774</v>
      </c>
      <c r="CW34">
        <v>-154</v>
      </c>
      <c r="CX34">
        <v>-163</v>
      </c>
      <c r="CY34">
        <v>-180</v>
      </c>
      <c r="CZ34">
        <v>-52</v>
      </c>
      <c r="DA34">
        <v>-79</v>
      </c>
      <c r="DB34">
        <v>-92</v>
      </c>
      <c r="DC34">
        <v>360</v>
      </c>
      <c r="DD34">
        <v>150</v>
      </c>
      <c r="DE34">
        <v>245</v>
      </c>
      <c r="DF34">
        <v>-360</v>
      </c>
      <c r="DG34">
        <v>-364</v>
      </c>
      <c r="DH34">
        <v>-265</v>
      </c>
      <c r="DI34">
        <v>-352</v>
      </c>
      <c r="DJ34">
        <v>-272</v>
      </c>
      <c r="DK34">
        <v>-412</v>
      </c>
      <c r="DL34">
        <v>-63</v>
      </c>
      <c r="DM34">
        <v>-107</v>
      </c>
      <c r="DN34">
        <v>-92</v>
      </c>
      <c r="DO34">
        <v>-136</v>
      </c>
      <c r="DP34">
        <v>-128</v>
      </c>
      <c r="DQ34">
        <v>-217</v>
      </c>
      <c r="DR34">
        <v>-131</v>
      </c>
      <c r="DS34">
        <v>-168</v>
      </c>
      <c r="DT34">
        <v>-209</v>
      </c>
      <c r="DU34">
        <v>-72</v>
      </c>
      <c r="DV34">
        <v>-94</v>
      </c>
      <c r="DW34">
        <v>-87</v>
      </c>
      <c r="DX34">
        <v>-201</v>
      </c>
      <c r="DY34">
        <v>-219</v>
      </c>
      <c r="DZ34">
        <v>-286</v>
      </c>
      <c r="EA34">
        <v>-49</v>
      </c>
      <c r="EB34">
        <v>-32</v>
      </c>
      <c r="EC34">
        <v>-118</v>
      </c>
      <c r="ED34">
        <v>-276</v>
      </c>
      <c r="EE34">
        <v>-181</v>
      </c>
      <c r="EF34">
        <v>-272</v>
      </c>
      <c r="EG34">
        <v>26</v>
      </c>
      <c r="EH34">
        <v>-5</v>
      </c>
      <c r="EI34">
        <v>-27</v>
      </c>
      <c r="EJ34">
        <v>94</v>
      </c>
      <c r="EK34">
        <v>121</v>
      </c>
      <c r="EL34">
        <v>9</v>
      </c>
      <c r="EM34">
        <v>-148</v>
      </c>
      <c r="EN34">
        <v>-163</v>
      </c>
      <c r="EO34">
        <v>-180</v>
      </c>
      <c r="EP34">
        <v>-160</v>
      </c>
      <c r="EQ34">
        <v>-217</v>
      </c>
      <c r="ER34">
        <v>-216</v>
      </c>
      <c r="ES34">
        <v>93</v>
      </c>
      <c r="ET34">
        <v>-21</v>
      </c>
      <c r="EU34">
        <v>-61</v>
      </c>
      <c r="EV34">
        <v>-80</v>
      </c>
      <c r="EW34">
        <v>-121</v>
      </c>
      <c r="EX34">
        <v>-112</v>
      </c>
      <c r="EY34">
        <v>719</v>
      </c>
      <c r="EZ34">
        <v>709</v>
      </c>
      <c r="FA34">
        <v>238</v>
      </c>
      <c r="FB34">
        <v>-194</v>
      </c>
      <c r="FC34">
        <v>-191</v>
      </c>
      <c r="FD34">
        <v>-264</v>
      </c>
      <c r="FE34">
        <v>34</v>
      </c>
      <c r="FF34">
        <v>-77</v>
      </c>
      <c r="FG34">
        <v>-28</v>
      </c>
      <c r="FH34">
        <v>-306</v>
      </c>
      <c r="FI34">
        <v>-215</v>
      </c>
      <c r="FJ34">
        <v>-211</v>
      </c>
      <c r="FK34">
        <v>28</v>
      </c>
      <c r="FL34">
        <v>1</v>
      </c>
      <c r="FM34">
        <v>-10</v>
      </c>
      <c r="FN34">
        <v>34</v>
      </c>
      <c r="FO34">
        <v>72</v>
      </c>
      <c r="FP34">
        <v>16</v>
      </c>
      <c r="FQ34">
        <v>3</v>
      </c>
      <c r="FR34">
        <v>-32</v>
      </c>
      <c r="FS34">
        <v>-19</v>
      </c>
      <c r="FT34">
        <v>-339</v>
      </c>
      <c r="FU34">
        <v>-448</v>
      </c>
      <c r="FV34">
        <v>-410</v>
      </c>
      <c r="FW34">
        <v>-84</v>
      </c>
      <c r="FX34">
        <v>-128</v>
      </c>
      <c r="FY34">
        <v>-89</v>
      </c>
      <c r="FZ34">
        <v>-543</v>
      </c>
      <c r="GA34">
        <v>-622</v>
      </c>
      <c r="GB34">
        <v>-559</v>
      </c>
      <c r="GC34">
        <v>-135</v>
      </c>
      <c r="GD34">
        <v>-169</v>
      </c>
      <c r="GE34">
        <v>-214</v>
      </c>
      <c r="GF34">
        <v>0</v>
      </c>
      <c r="GG34">
        <v>13</v>
      </c>
      <c r="GH34">
        <v>-18</v>
      </c>
      <c r="GI34">
        <v>-107</v>
      </c>
      <c r="GJ34">
        <v>-105</v>
      </c>
      <c r="GK34">
        <v>-108</v>
      </c>
      <c r="GL34">
        <v>-62</v>
      </c>
      <c r="GM34">
        <v>-121</v>
      </c>
      <c r="GN34">
        <v>-86</v>
      </c>
      <c r="GO34">
        <v>-214</v>
      </c>
      <c r="GP34">
        <v>-247</v>
      </c>
      <c r="GQ34">
        <v>-228</v>
      </c>
      <c r="GR34">
        <v>-95</v>
      </c>
      <c r="GS34">
        <v>-134</v>
      </c>
      <c r="GT34">
        <v>-118</v>
      </c>
      <c r="GU34">
        <v>-220</v>
      </c>
      <c r="GV34">
        <v>-184</v>
      </c>
      <c r="GW34">
        <v>-232</v>
      </c>
      <c r="GX34">
        <v>-181</v>
      </c>
      <c r="GY34">
        <v>-152</v>
      </c>
      <c r="GZ34">
        <v>-189</v>
      </c>
      <c r="HA34">
        <v>-86</v>
      </c>
      <c r="HB34">
        <v>-91</v>
      </c>
      <c r="HC34">
        <v>-109</v>
      </c>
      <c r="HD34">
        <v>47</v>
      </c>
      <c r="HE34">
        <v>29</v>
      </c>
      <c r="HF34">
        <v>-17</v>
      </c>
      <c r="HG34">
        <v>-52</v>
      </c>
      <c r="HH34">
        <v>-10</v>
      </c>
      <c r="HI34">
        <v>-31</v>
      </c>
      <c r="HJ34">
        <v>-169</v>
      </c>
      <c r="HK34">
        <v>-187</v>
      </c>
      <c r="HL34">
        <v>-151</v>
      </c>
      <c r="HM34">
        <v>-65</v>
      </c>
      <c r="HN34">
        <v>-23</v>
      </c>
      <c r="HO34">
        <v>-64</v>
      </c>
      <c r="HP34">
        <v>-71</v>
      </c>
      <c r="HQ34">
        <v>-108</v>
      </c>
      <c r="HR34">
        <v>-66</v>
      </c>
      <c r="HS34">
        <v>-172</v>
      </c>
      <c r="HT34">
        <v>-216</v>
      </c>
      <c r="HU34">
        <v>-273</v>
      </c>
      <c r="HV34">
        <v>-194</v>
      </c>
      <c r="HW34">
        <v>-131</v>
      </c>
      <c r="HX34">
        <v>-134</v>
      </c>
      <c r="HY34">
        <v>-40</v>
      </c>
      <c r="HZ34">
        <v>-23</v>
      </c>
      <c r="IA34">
        <v>-48</v>
      </c>
    </row>
    <row r="35" spans="1:235">
      <c r="A35" t="s">
        <v>933</v>
      </c>
      <c r="B35">
        <v>-482</v>
      </c>
      <c r="C35">
        <v>-297</v>
      </c>
      <c r="D35">
        <v>-388</v>
      </c>
      <c r="E35">
        <v>1106</v>
      </c>
      <c r="F35">
        <v>700</v>
      </c>
      <c r="G35">
        <v>1411</v>
      </c>
      <c r="H35">
        <v>185</v>
      </c>
      <c r="I35">
        <v>66</v>
      </c>
      <c r="J35">
        <v>-110</v>
      </c>
      <c r="K35">
        <v>-52</v>
      </c>
      <c r="L35">
        <v>-196</v>
      </c>
      <c r="M35">
        <v>-290</v>
      </c>
      <c r="N35">
        <v>-127</v>
      </c>
      <c r="O35">
        <v>-132</v>
      </c>
      <c r="P35">
        <v>-202</v>
      </c>
      <c r="Q35">
        <v>84</v>
      </c>
      <c r="R35">
        <v>-88</v>
      </c>
      <c r="S35">
        <v>-146</v>
      </c>
      <c r="T35">
        <v>-170</v>
      </c>
      <c r="U35">
        <v>-107</v>
      </c>
      <c r="V35">
        <v>-108</v>
      </c>
      <c r="W35">
        <v>-221</v>
      </c>
      <c r="X35">
        <v>-223</v>
      </c>
      <c r="Y35">
        <v>-272</v>
      </c>
      <c r="Z35">
        <v>-66</v>
      </c>
      <c r="AA35">
        <v>-64</v>
      </c>
      <c r="AB35">
        <v>-77</v>
      </c>
      <c r="AC35">
        <v>41</v>
      </c>
      <c r="AD35">
        <v>-28</v>
      </c>
      <c r="AE35">
        <v>-13</v>
      </c>
      <c r="AF35">
        <v>-171</v>
      </c>
      <c r="AG35">
        <v>-148</v>
      </c>
      <c r="AH35">
        <v>-150</v>
      </c>
      <c r="AI35">
        <v>-92</v>
      </c>
      <c r="AJ35">
        <v>-142</v>
      </c>
      <c r="AK35">
        <v>-158</v>
      </c>
      <c r="AL35">
        <v>-280</v>
      </c>
      <c r="AM35">
        <v>-283</v>
      </c>
      <c r="AN35">
        <v>-348</v>
      </c>
      <c r="AO35">
        <v>-38</v>
      </c>
      <c r="AP35">
        <v>-40</v>
      </c>
      <c r="AQ35">
        <v>-70</v>
      </c>
      <c r="AR35">
        <v>-22</v>
      </c>
      <c r="AS35">
        <v>-16</v>
      </c>
      <c r="AT35">
        <v>-71</v>
      </c>
      <c r="AU35">
        <v>-12</v>
      </c>
      <c r="AV35">
        <v>-76</v>
      </c>
      <c r="AW35">
        <v>-97</v>
      </c>
      <c r="AX35">
        <v>-67</v>
      </c>
      <c r="AY35">
        <v>-91</v>
      </c>
      <c r="AZ35">
        <v>-177</v>
      </c>
      <c r="BA35">
        <v>-267</v>
      </c>
      <c r="BB35">
        <v>-270</v>
      </c>
      <c r="BC35">
        <v>-303</v>
      </c>
      <c r="BD35">
        <v>105</v>
      </c>
      <c r="BE35">
        <v>57</v>
      </c>
      <c r="BF35">
        <v>38</v>
      </c>
      <c r="BG35">
        <v>16</v>
      </c>
      <c r="BH35">
        <v>86</v>
      </c>
      <c r="BI35">
        <v>63</v>
      </c>
      <c r="BJ35">
        <v>-135</v>
      </c>
      <c r="BK35">
        <v>-177</v>
      </c>
      <c r="BL35">
        <v>-270</v>
      </c>
      <c r="BM35">
        <v>-98</v>
      </c>
      <c r="BN35">
        <v>-86</v>
      </c>
      <c r="BO35">
        <v>-63</v>
      </c>
      <c r="BP35">
        <v>-68</v>
      </c>
      <c r="BQ35">
        <v>-48</v>
      </c>
      <c r="BR35">
        <v>-7</v>
      </c>
      <c r="BS35">
        <v>-245</v>
      </c>
      <c r="BT35">
        <v>-145</v>
      </c>
      <c r="BU35">
        <v>-228</v>
      </c>
      <c r="BV35">
        <v>-212</v>
      </c>
      <c r="BW35">
        <v>-230</v>
      </c>
      <c r="BX35">
        <v>-196</v>
      </c>
      <c r="BY35">
        <v>-92</v>
      </c>
      <c r="BZ35">
        <v>-69</v>
      </c>
      <c r="CA35">
        <v>-93</v>
      </c>
      <c r="CB35">
        <v>-44</v>
      </c>
      <c r="CC35">
        <v>-36</v>
      </c>
      <c r="CD35">
        <v>-40</v>
      </c>
      <c r="CE35">
        <v>-260</v>
      </c>
      <c r="CF35">
        <v>-240</v>
      </c>
      <c r="CG35">
        <v>-206</v>
      </c>
      <c r="CH35">
        <v>-86</v>
      </c>
      <c r="CI35">
        <v>-106</v>
      </c>
      <c r="CJ35">
        <v>-65</v>
      </c>
      <c r="CK35">
        <v>1623</v>
      </c>
      <c r="CL35">
        <v>1393</v>
      </c>
      <c r="CM35">
        <v>2018</v>
      </c>
      <c r="CN35">
        <v>-93</v>
      </c>
      <c r="CO35">
        <v>-94</v>
      </c>
      <c r="CP35">
        <v>-83</v>
      </c>
      <c r="CQ35">
        <v>-32</v>
      </c>
      <c r="CR35">
        <v>-54</v>
      </c>
      <c r="CS35">
        <v>-8</v>
      </c>
      <c r="CT35">
        <v>4404</v>
      </c>
      <c r="CU35">
        <v>5372</v>
      </c>
      <c r="CV35">
        <v>6057</v>
      </c>
      <c r="CW35">
        <v>-106</v>
      </c>
      <c r="CX35">
        <v>-139</v>
      </c>
      <c r="CY35">
        <v>-182</v>
      </c>
      <c r="CZ35">
        <v>-82</v>
      </c>
      <c r="DA35">
        <v>-35</v>
      </c>
      <c r="DB35">
        <v>-58</v>
      </c>
      <c r="DC35">
        <v>148</v>
      </c>
      <c r="DD35">
        <v>159</v>
      </c>
      <c r="DE35">
        <v>79</v>
      </c>
      <c r="DF35">
        <v>-315</v>
      </c>
      <c r="DG35">
        <v>-299</v>
      </c>
      <c r="DH35">
        <v>-289</v>
      </c>
      <c r="DI35">
        <v>-308</v>
      </c>
      <c r="DJ35">
        <v>-298</v>
      </c>
      <c r="DK35">
        <v>-234</v>
      </c>
      <c r="DL35">
        <v>-62</v>
      </c>
      <c r="DM35">
        <v>-68</v>
      </c>
      <c r="DN35">
        <v>-95</v>
      </c>
      <c r="DO35">
        <v>-151</v>
      </c>
      <c r="DP35">
        <v>-216</v>
      </c>
      <c r="DQ35">
        <v>-155</v>
      </c>
      <c r="DR35">
        <v>-143</v>
      </c>
      <c r="DS35">
        <v>-121</v>
      </c>
      <c r="DT35">
        <v>-132</v>
      </c>
      <c r="DU35">
        <v>-82</v>
      </c>
      <c r="DV35">
        <v>-66</v>
      </c>
      <c r="DW35">
        <v>-122</v>
      </c>
      <c r="DX35">
        <v>-210</v>
      </c>
      <c r="DY35">
        <v>-187</v>
      </c>
      <c r="DZ35">
        <v>-323</v>
      </c>
      <c r="EA35">
        <v>-51</v>
      </c>
      <c r="EB35">
        <v>-43</v>
      </c>
      <c r="EC35">
        <v>-82</v>
      </c>
      <c r="ED35">
        <v>-155</v>
      </c>
      <c r="EE35">
        <v>-227</v>
      </c>
      <c r="EF35">
        <v>-251</v>
      </c>
      <c r="EG35">
        <v>33</v>
      </c>
      <c r="EH35">
        <v>-51</v>
      </c>
      <c r="EI35">
        <v>18</v>
      </c>
      <c r="EJ35">
        <v>97</v>
      </c>
      <c r="EK35">
        <v>-25</v>
      </c>
      <c r="EL35">
        <v>1</v>
      </c>
      <c r="EM35">
        <v>-122</v>
      </c>
      <c r="EN35">
        <v>-172</v>
      </c>
      <c r="EO35">
        <v>-141</v>
      </c>
      <c r="EP35">
        <v>-159</v>
      </c>
      <c r="EQ35">
        <v>-146</v>
      </c>
      <c r="ER35">
        <v>-229</v>
      </c>
      <c r="ES35">
        <v>63</v>
      </c>
      <c r="ET35">
        <v>-63</v>
      </c>
      <c r="EU35">
        <v>-99</v>
      </c>
      <c r="EV35">
        <v>-110</v>
      </c>
      <c r="EW35">
        <v>-81</v>
      </c>
      <c r="EX35">
        <v>-97</v>
      </c>
      <c r="EY35">
        <v>680</v>
      </c>
      <c r="EZ35">
        <v>592</v>
      </c>
      <c r="FA35">
        <v>119</v>
      </c>
      <c r="FB35">
        <v>-162</v>
      </c>
      <c r="FC35">
        <v>-157</v>
      </c>
      <c r="FD35">
        <v>-172</v>
      </c>
      <c r="FE35">
        <v>4</v>
      </c>
      <c r="FF35">
        <v>-70</v>
      </c>
      <c r="FG35">
        <v>-55</v>
      </c>
      <c r="FH35">
        <v>-281</v>
      </c>
      <c r="FI35">
        <v>-166</v>
      </c>
      <c r="FJ35">
        <v>-182</v>
      </c>
      <c r="FK35">
        <v>39</v>
      </c>
      <c r="FL35">
        <v>5</v>
      </c>
      <c r="FM35">
        <v>16</v>
      </c>
      <c r="FN35">
        <v>38</v>
      </c>
      <c r="FO35">
        <v>98</v>
      </c>
      <c r="FP35">
        <v>32</v>
      </c>
      <c r="FQ35">
        <v>16</v>
      </c>
      <c r="FR35">
        <v>28</v>
      </c>
      <c r="FS35">
        <v>6</v>
      </c>
      <c r="FT35">
        <v>-367</v>
      </c>
      <c r="FU35">
        <v>-301</v>
      </c>
      <c r="FV35">
        <v>-287</v>
      </c>
      <c r="FW35">
        <v>-112</v>
      </c>
      <c r="FX35">
        <v>-71</v>
      </c>
      <c r="FY35">
        <v>-111</v>
      </c>
      <c r="FZ35">
        <v>-479</v>
      </c>
      <c r="GA35">
        <v>-523</v>
      </c>
      <c r="GB35">
        <v>-539</v>
      </c>
      <c r="GC35">
        <v>-143</v>
      </c>
      <c r="GD35">
        <v>-144</v>
      </c>
      <c r="GE35">
        <v>-195</v>
      </c>
      <c r="GF35">
        <v>-4</v>
      </c>
      <c r="GG35">
        <v>23</v>
      </c>
      <c r="GH35">
        <v>-25</v>
      </c>
      <c r="GI35">
        <v>-94</v>
      </c>
      <c r="GJ35">
        <v>-83</v>
      </c>
      <c r="GK35">
        <v>-74</v>
      </c>
      <c r="GL35">
        <v>-74</v>
      </c>
      <c r="GM35">
        <v>-53</v>
      </c>
      <c r="GN35">
        <v>-74</v>
      </c>
      <c r="GO35">
        <v>-169</v>
      </c>
      <c r="GP35">
        <v>-200</v>
      </c>
      <c r="GQ35">
        <v>-206</v>
      </c>
      <c r="GR35">
        <v>-91</v>
      </c>
      <c r="GS35">
        <v>-100</v>
      </c>
      <c r="GT35">
        <v>-78</v>
      </c>
      <c r="GU35">
        <v>-184</v>
      </c>
      <c r="GV35">
        <v>-136</v>
      </c>
      <c r="GW35">
        <v>-168</v>
      </c>
      <c r="GX35">
        <v>-166</v>
      </c>
      <c r="GY35">
        <v>-189</v>
      </c>
      <c r="GZ35">
        <v>-154</v>
      </c>
      <c r="HA35">
        <v>-92</v>
      </c>
      <c r="HB35">
        <v>-91</v>
      </c>
      <c r="HC35">
        <v>-73</v>
      </c>
      <c r="HD35">
        <v>-9</v>
      </c>
      <c r="HE35">
        <v>71</v>
      </c>
      <c r="HF35">
        <v>-35</v>
      </c>
      <c r="HG35">
        <v>-57</v>
      </c>
      <c r="HH35">
        <v>-20</v>
      </c>
      <c r="HI35">
        <v>-45</v>
      </c>
      <c r="HJ35">
        <v>-108</v>
      </c>
      <c r="HK35">
        <v>-172</v>
      </c>
      <c r="HL35">
        <v>-126</v>
      </c>
      <c r="HM35">
        <v>-36</v>
      </c>
      <c r="HN35">
        <v>-20</v>
      </c>
      <c r="HO35">
        <v>19</v>
      </c>
      <c r="HP35">
        <v>-61</v>
      </c>
      <c r="HQ35">
        <v>-119</v>
      </c>
      <c r="HR35">
        <v>-129</v>
      </c>
      <c r="HS35">
        <v>-143</v>
      </c>
      <c r="HT35">
        <v>-152</v>
      </c>
      <c r="HU35">
        <v>-206</v>
      </c>
      <c r="HV35">
        <v>-176</v>
      </c>
      <c r="HW35">
        <v>-109</v>
      </c>
      <c r="HX35">
        <v>-164</v>
      </c>
      <c r="HY35">
        <v>-61</v>
      </c>
      <c r="HZ35">
        <v>-51</v>
      </c>
      <c r="IA35">
        <v>-51</v>
      </c>
    </row>
    <row r="36" spans="1:235">
      <c r="A36" t="s">
        <v>934</v>
      </c>
      <c r="B36">
        <v>-573</v>
      </c>
      <c r="C36">
        <v>-326</v>
      </c>
      <c r="D36">
        <v>-317</v>
      </c>
      <c r="E36">
        <v>1075</v>
      </c>
      <c r="F36">
        <v>720</v>
      </c>
      <c r="G36">
        <v>1240</v>
      </c>
      <c r="H36">
        <v>148</v>
      </c>
      <c r="I36">
        <v>-15</v>
      </c>
      <c r="J36">
        <v>-111</v>
      </c>
      <c r="K36">
        <v>-103</v>
      </c>
      <c r="L36">
        <v>-155</v>
      </c>
      <c r="M36">
        <v>-221</v>
      </c>
      <c r="N36">
        <v>-92</v>
      </c>
      <c r="O36">
        <v>-90</v>
      </c>
      <c r="P36">
        <v>-226</v>
      </c>
      <c r="Q36">
        <v>56</v>
      </c>
      <c r="R36">
        <v>-121</v>
      </c>
      <c r="S36">
        <v>-129</v>
      </c>
      <c r="T36">
        <v>-220</v>
      </c>
      <c r="U36">
        <v>-88</v>
      </c>
      <c r="V36">
        <v>-130</v>
      </c>
      <c r="W36">
        <v>-175</v>
      </c>
      <c r="X36">
        <v>-245</v>
      </c>
      <c r="Y36">
        <v>-187</v>
      </c>
      <c r="Z36">
        <v>-72</v>
      </c>
      <c r="AA36">
        <v>-85</v>
      </c>
      <c r="AB36">
        <v>-87</v>
      </c>
      <c r="AC36">
        <v>47</v>
      </c>
      <c r="AD36">
        <v>68</v>
      </c>
      <c r="AE36">
        <v>15</v>
      </c>
      <c r="AF36">
        <v>-149</v>
      </c>
      <c r="AG36">
        <v>-128</v>
      </c>
      <c r="AH36">
        <v>-189</v>
      </c>
      <c r="AI36">
        <v>-108</v>
      </c>
      <c r="AJ36">
        <v>-147</v>
      </c>
      <c r="AK36">
        <v>-104</v>
      </c>
      <c r="AL36">
        <v>-253</v>
      </c>
      <c r="AM36">
        <v>-274</v>
      </c>
      <c r="AN36">
        <v>-288</v>
      </c>
      <c r="AO36">
        <v>-48</v>
      </c>
      <c r="AP36">
        <v>-27</v>
      </c>
      <c r="AQ36">
        <v>-56</v>
      </c>
      <c r="AR36">
        <v>3</v>
      </c>
      <c r="AS36">
        <v>-78</v>
      </c>
      <c r="AT36">
        <v>-48</v>
      </c>
      <c r="AU36">
        <v>-27</v>
      </c>
      <c r="AV36">
        <v>4</v>
      </c>
      <c r="AW36">
        <v>-107</v>
      </c>
      <c r="AX36">
        <v>-90</v>
      </c>
      <c r="AY36">
        <v>-72</v>
      </c>
      <c r="AZ36">
        <v>-75</v>
      </c>
      <c r="BA36">
        <v>-301</v>
      </c>
      <c r="BB36">
        <v>-172</v>
      </c>
      <c r="BC36">
        <v>-234</v>
      </c>
      <c r="BD36">
        <v>117</v>
      </c>
      <c r="BE36">
        <v>52</v>
      </c>
      <c r="BF36">
        <v>31</v>
      </c>
      <c r="BG36">
        <v>49</v>
      </c>
      <c r="BH36">
        <v>41</v>
      </c>
      <c r="BI36">
        <v>102</v>
      </c>
      <c r="BJ36">
        <v>-161</v>
      </c>
      <c r="BK36">
        <v>-210</v>
      </c>
      <c r="BL36">
        <v>-229</v>
      </c>
      <c r="BM36">
        <v>-64</v>
      </c>
      <c r="BN36">
        <v>-109</v>
      </c>
      <c r="BO36">
        <v>-121</v>
      </c>
      <c r="BP36">
        <v>-90</v>
      </c>
      <c r="BQ36">
        <v>-74</v>
      </c>
      <c r="BR36">
        <v>-68</v>
      </c>
      <c r="BS36">
        <v>-213</v>
      </c>
      <c r="BT36">
        <v>-125</v>
      </c>
      <c r="BU36">
        <v>-212</v>
      </c>
      <c r="BV36">
        <v>-131</v>
      </c>
      <c r="BW36">
        <v>-210</v>
      </c>
      <c r="BX36">
        <v>-160</v>
      </c>
      <c r="BY36">
        <v>-56</v>
      </c>
      <c r="BZ36">
        <v>-44</v>
      </c>
      <c r="CA36">
        <v>-69</v>
      </c>
      <c r="CB36">
        <v>-75</v>
      </c>
      <c r="CC36">
        <v>-70</v>
      </c>
      <c r="CD36">
        <v>-21</v>
      </c>
      <c r="CE36">
        <v>-263</v>
      </c>
      <c r="CF36">
        <v>-213</v>
      </c>
      <c r="CG36">
        <v>-109</v>
      </c>
      <c r="CH36">
        <v>-42</v>
      </c>
      <c r="CI36">
        <v>-100</v>
      </c>
      <c r="CJ36">
        <v>-79</v>
      </c>
      <c r="CK36">
        <v>1385</v>
      </c>
      <c r="CL36">
        <v>1193</v>
      </c>
      <c r="CM36">
        <v>1674</v>
      </c>
      <c r="CN36">
        <v>-74</v>
      </c>
      <c r="CO36">
        <v>-101</v>
      </c>
      <c r="CP36">
        <v>-89</v>
      </c>
      <c r="CQ36">
        <v>-22</v>
      </c>
      <c r="CR36">
        <v>-24</v>
      </c>
      <c r="CS36">
        <v>-48</v>
      </c>
      <c r="CT36">
        <v>3979</v>
      </c>
      <c r="CU36">
        <v>5003</v>
      </c>
      <c r="CV36">
        <v>5511</v>
      </c>
      <c r="CW36">
        <v>-167</v>
      </c>
      <c r="CX36">
        <v>-240</v>
      </c>
      <c r="CY36">
        <v>-184</v>
      </c>
      <c r="CZ36">
        <v>-54</v>
      </c>
      <c r="DA36">
        <v>-15</v>
      </c>
      <c r="DB36">
        <v>-46</v>
      </c>
      <c r="DC36">
        <v>122</v>
      </c>
      <c r="DD36">
        <v>130</v>
      </c>
      <c r="DE36">
        <v>148</v>
      </c>
      <c r="DF36">
        <v>-366</v>
      </c>
      <c r="DG36">
        <v>-226</v>
      </c>
      <c r="DH36">
        <v>-271</v>
      </c>
      <c r="DI36">
        <v>-262</v>
      </c>
      <c r="DJ36">
        <v>-291</v>
      </c>
      <c r="DK36">
        <v>-309</v>
      </c>
      <c r="DL36">
        <v>-74</v>
      </c>
      <c r="DM36">
        <v>-40</v>
      </c>
      <c r="DN36">
        <v>-74</v>
      </c>
      <c r="DO36">
        <v>-121</v>
      </c>
      <c r="DP36">
        <v>-101</v>
      </c>
      <c r="DQ36">
        <v>-181</v>
      </c>
      <c r="DR36">
        <v>-146</v>
      </c>
      <c r="DS36">
        <v>-146</v>
      </c>
      <c r="DT36">
        <v>-144</v>
      </c>
      <c r="DU36">
        <v>-80</v>
      </c>
      <c r="DV36">
        <v>-27</v>
      </c>
      <c r="DW36">
        <v>-72</v>
      </c>
      <c r="DX36">
        <v>-212</v>
      </c>
      <c r="DY36">
        <v>-163</v>
      </c>
      <c r="DZ36">
        <v>-204</v>
      </c>
      <c r="EA36">
        <v>-1</v>
      </c>
      <c r="EB36">
        <v>-39</v>
      </c>
      <c r="EC36">
        <v>-51</v>
      </c>
      <c r="ED36">
        <v>-218</v>
      </c>
      <c r="EE36">
        <v>-153</v>
      </c>
      <c r="EF36">
        <v>-239</v>
      </c>
      <c r="EG36">
        <v>35</v>
      </c>
      <c r="EH36">
        <v>-21</v>
      </c>
      <c r="EI36">
        <v>-62</v>
      </c>
      <c r="EJ36">
        <v>49</v>
      </c>
      <c r="EK36">
        <v>71</v>
      </c>
      <c r="EL36">
        <v>-35</v>
      </c>
      <c r="EM36">
        <v>-97</v>
      </c>
      <c r="EN36">
        <v>-152</v>
      </c>
      <c r="EO36">
        <v>-151</v>
      </c>
      <c r="EP36">
        <v>-144</v>
      </c>
      <c r="EQ36">
        <v>-132</v>
      </c>
      <c r="ER36">
        <v>-171</v>
      </c>
      <c r="ES36">
        <v>34</v>
      </c>
      <c r="ET36">
        <v>-59</v>
      </c>
      <c r="EU36">
        <v>-73</v>
      </c>
      <c r="EV36">
        <v>-101</v>
      </c>
      <c r="EW36">
        <v>-108</v>
      </c>
      <c r="EX36">
        <v>-118</v>
      </c>
      <c r="EY36">
        <v>614</v>
      </c>
      <c r="EZ36">
        <v>466</v>
      </c>
      <c r="FA36">
        <v>115</v>
      </c>
      <c r="FB36">
        <v>-136</v>
      </c>
      <c r="FC36">
        <v>-177</v>
      </c>
      <c r="FD36">
        <v>-193</v>
      </c>
      <c r="FE36">
        <v>-64</v>
      </c>
      <c r="FF36">
        <v>-123</v>
      </c>
      <c r="FG36">
        <v>-26</v>
      </c>
      <c r="FH36">
        <v>-297</v>
      </c>
      <c r="FI36">
        <v>-149</v>
      </c>
      <c r="FJ36">
        <v>-161</v>
      </c>
      <c r="FK36">
        <v>28</v>
      </c>
      <c r="FL36">
        <v>12</v>
      </c>
      <c r="FM36">
        <v>-1</v>
      </c>
      <c r="FN36">
        <v>18</v>
      </c>
      <c r="FO36">
        <v>85</v>
      </c>
      <c r="FP36">
        <v>-8</v>
      </c>
      <c r="FQ36">
        <v>50</v>
      </c>
      <c r="FR36">
        <v>-34</v>
      </c>
      <c r="FS36">
        <v>2</v>
      </c>
      <c r="FT36">
        <v>-308</v>
      </c>
      <c r="FU36">
        <v>-187</v>
      </c>
      <c r="FV36">
        <v>-248</v>
      </c>
      <c r="FW36">
        <v>-131</v>
      </c>
      <c r="FX36">
        <v>-31</v>
      </c>
      <c r="FY36">
        <v>-78</v>
      </c>
      <c r="FZ36">
        <v>-456</v>
      </c>
      <c r="GA36">
        <v>-457</v>
      </c>
      <c r="GB36">
        <v>-465</v>
      </c>
      <c r="GC36">
        <v>-114</v>
      </c>
      <c r="GD36">
        <v>-167</v>
      </c>
      <c r="GE36">
        <v>-207</v>
      </c>
      <c r="GF36">
        <v>0</v>
      </c>
      <c r="GG36">
        <v>23</v>
      </c>
      <c r="GH36">
        <v>-3</v>
      </c>
      <c r="GI36">
        <v>-86</v>
      </c>
      <c r="GJ36">
        <v>-81</v>
      </c>
      <c r="GK36">
        <v>-67</v>
      </c>
      <c r="GL36">
        <v>-27</v>
      </c>
      <c r="GM36">
        <v>-46</v>
      </c>
      <c r="GN36">
        <v>-43</v>
      </c>
      <c r="GO36">
        <v>-187</v>
      </c>
      <c r="GP36">
        <v>-221</v>
      </c>
      <c r="GQ36">
        <v>-152</v>
      </c>
      <c r="GR36">
        <v>-73</v>
      </c>
      <c r="GS36">
        <v>-90</v>
      </c>
      <c r="GT36">
        <v>-110</v>
      </c>
      <c r="GU36">
        <v>-127</v>
      </c>
      <c r="GV36">
        <v>-168</v>
      </c>
      <c r="GW36">
        <v>-141</v>
      </c>
      <c r="GX36">
        <v>-138</v>
      </c>
      <c r="GY36">
        <v>-143</v>
      </c>
      <c r="GZ36">
        <v>-167</v>
      </c>
      <c r="HA36">
        <v>-111</v>
      </c>
      <c r="HB36">
        <v>-107</v>
      </c>
      <c r="HC36">
        <v>-50</v>
      </c>
      <c r="HD36">
        <v>70</v>
      </c>
      <c r="HE36">
        <v>25</v>
      </c>
      <c r="HF36">
        <v>89</v>
      </c>
      <c r="HG36">
        <v>-38</v>
      </c>
      <c r="HH36">
        <v>-27</v>
      </c>
      <c r="HI36">
        <v>-43</v>
      </c>
      <c r="HJ36">
        <v>-120</v>
      </c>
      <c r="HK36">
        <v>-148</v>
      </c>
      <c r="HL36">
        <v>-126</v>
      </c>
      <c r="HM36">
        <v>-42</v>
      </c>
      <c r="HN36">
        <v>6</v>
      </c>
      <c r="HO36">
        <v>-4</v>
      </c>
      <c r="HP36">
        <v>-54</v>
      </c>
      <c r="HQ36">
        <v>-71</v>
      </c>
      <c r="HR36">
        <v>-121</v>
      </c>
      <c r="HS36">
        <v>-153</v>
      </c>
      <c r="HT36">
        <v>-120</v>
      </c>
      <c r="HU36">
        <v>-205</v>
      </c>
      <c r="HV36">
        <v>-156</v>
      </c>
      <c r="HW36">
        <v>-96</v>
      </c>
      <c r="HX36">
        <v>-148</v>
      </c>
      <c r="HY36">
        <v>-76</v>
      </c>
      <c r="HZ36">
        <v>-40</v>
      </c>
      <c r="IA36">
        <v>-62</v>
      </c>
    </row>
    <row r="37" spans="1:235">
      <c r="A37" t="s">
        <v>935</v>
      </c>
      <c r="B37">
        <v>-496</v>
      </c>
      <c r="C37">
        <v>-256</v>
      </c>
      <c r="D37">
        <v>-282</v>
      </c>
      <c r="E37">
        <v>1025</v>
      </c>
      <c r="F37">
        <v>835</v>
      </c>
      <c r="G37">
        <v>1373</v>
      </c>
      <c r="H37">
        <v>151</v>
      </c>
      <c r="I37">
        <v>-26</v>
      </c>
      <c r="J37">
        <v>-75</v>
      </c>
      <c r="K37">
        <v>-96</v>
      </c>
      <c r="L37">
        <v>-139</v>
      </c>
      <c r="M37">
        <v>-185</v>
      </c>
      <c r="N37">
        <v>-148</v>
      </c>
      <c r="O37">
        <v>-104</v>
      </c>
      <c r="P37">
        <v>-134</v>
      </c>
      <c r="Q37">
        <v>-11</v>
      </c>
      <c r="R37">
        <v>-200</v>
      </c>
      <c r="S37">
        <v>-129</v>
      </c>
      <c r="T37">
        <v>-237</v>
      </c>
      <c r="U37">
        <v>-119</v>
      </c>
      <c r="V37">
        <v>-60</v>
      </c>
      <c r="W37">
        <v>-190</v>
      </c>
      <c r="X37">
        <v>-185</v>
      </c>
      <c r="Y37">
        <v>-226</v>
      </c>
      <c r="Z37">
        <v>-54</v>
      </c>
      <c r="AA37">
        <v>-103</v>
      </c>
      <c r="AB37">
        <v>-65</v>
      </c>
      <c r="AC37">
        <v>60</v>
      </c>
      <c r="AD37">
        <v>69</v>
      </c>
      <c r="AE37">
        <v>-30</v>
      </c>
      <c r="AF37">
        <v>-91</v>
      </c>
      <c r="AG37">
        <v>-151</v>
      </c>
      <c r="AH37">
        <v>-196</v>
      </c>
      <c r="AI37">
        <v>-50</v>
      </c>
      <c r="AJ37">
        <v>-138</v>
      </c>
      <c r="AK37">
        <v>-80</v>
      </c>
      <c r="AL37">
        <v>-249</v>
      </c>
      <c r="AM37">
        <v>-270</v>
      </c>
      <c r="AN37">
        <v>-266</v>
      </c>
      <c r="AO37">
        <v>-16</v>
      </c>
      <c r="AP37">
        <v>-30</v>
      </c>
      <c r="AQ37">
        <v>-71</v>
      </c>
      <c r="AR37">
        <v>28</v>
      </c>
      <c r="AS37">
        <v>-66</v>
      </c>
      <c r="AT37">
        <v>-13</v>
      </c>
      <c r="AU37">
        <v>-16</v>
      </c>
      <c r="AV37">
        <v>-15</v>
      </c>
      <c r="AW37">
        <v>-61</v>
      </c>
      <c r="AX37">
        <v>-70</v>
      </c>
      <c r="AY37">
        <v>-50</v>
      </c>
      <c r="AZ37">
        <v>-82</v>
      </c>
      <c r="BA37">
        <v>-289</v>
      </c>
      <c r="BB37">
        <v>-217</v>
      </c>
      <c r="BC37">
        <v>-245</v>
      </c>
      <c r="BD37">
        <v>124</v>
      </c>
      <c r="BE37">
        <v>42</v>
      </c>
      <c r="BF37">
        <v>29</v>
      </c>
      <c r="BG37">
        <v>39</v>
      </c>
      <c r="BH37">
        <v>93</v>
      </c>
      <c r="BI37">
        <v>57</v>
      </c>
      <c r="BJ37">
        <v>-108</v>
      </c>
      <c r="BK37">
        <v>-94</v>
      </c>
      <c r="BL37">
        <v>-165</v>
      </c>
      <c r="BM37">
        <v>-46</v>
      </c>
      <c r="BN37">
        <v>-81</v>
      </c>
      <c r="BO37">
        <v>-102</v>
      </c>
      <c r="BP37">
        <v>-69</v>
      </c>
      <c r="BQ37">
        <v>-58</v>
      </c>
      <c r="BR37">
        <v>-63</v>
      </c>
      <c r="BS37">
        <v>-231</v>
      </c>
      <c r="BT37">
        <v>-213</v>
      </c>
      <c r="BU37">
        <v>-155</v>
      </c>
      <c r="BV37">
        <v>-147</v>
      </c>
      <c r="BW37">
        <v>-142</v>
      </c>
      <c r="BX37">
        <v>-161</v>
      </c>
      <c r="BY37">
        <v>-38</v>
      </c>
      <c r="BZ37">
        <v>-54</v>
      </c>
      <c r="CA37">
        <v>-91</v>
      </c>
      <c r="CB37">
        <v>-42</v>
      </c>
      <c r="CC37">
        <v>-154</v>
      </c>
      <c r="CD37">
        <v>-99</v>
      </c>
      <c r="CE37">
        <v>-183</v>
      </c>
      <c r="CF37">
        <v>-199</v>
      </c>
      <c r="CG37">
        <v>-189</v>
      </c>
      <c r="CH37">
        <v>-93</v>
      </c>
      <c r="CI37">
        <v>-44</v>
      </c>
      <c r="CJ37">
        <v>-79</v>
      </c>
      <c r="CK37">
        <v>1137</v>
      </c>
      <c r="CL37">
        <v>1075</v>
      </c>
      <c r="CM37">
        <v>1540</v>
      </c>
      <c r="CN37">
        <v>-56</v>
      </c>
      <c r="CO37">
        <v>-82</v>
      </c>
      <c r="CP37">
        <v>-48</v>
      </c>
      <c r="CQ37">
        <v>-34</v>
      </c>
      <c r="CR37">
        <v>-40</v>
      </c>
      <c r="CS37">
        <v>-42</v>
      </c>
      <c r="CT37">
        <v>3665</v>
      </c>
      <c r="CU37">
        <v>4530</v>
      </c>
      <c r="CV37">
        <v>5049</v>
      </c>
      <c r="CW37">
        <v>-154</v>
      </c>
      <c r="CX37">
        <v>-123</v>
      </c>
      <c r="CY37">
        <v>-190</v>
      </c>
      <c r="CZ37">
        <v>-47</v>
      </c>
      <c r="DA37">
        <v>-4</v>
      </c>
      <c r="DB37">
        <v>-72</v>
      </c>
      <c r="DC37">
        <v>103</v>
      </c>
      <c r="DD37">
        <v>128</v>
      </c>
      <c r="DE37">
        <v>133</v>
      </c>
      <c r="DF37">
        <v>-341</v>
      </c>
      <c r="DG37">
        <v>-174</v>
      </c>
      <c r="DH37">
        <v>-226</v>
      </c>
      <c r="DI37">
        <v>-276</v>
      </c>
      <c r="DJ37">
        <v>-222</v>
      </c>
      <c r="DK37">
        <v>-299</v>
      </c>
      <c r="DL37">
        <v>-42</v>
      </c>
      <c r="DM37">
        <v>-95</v>
      </c>
      <c r="DN37">
        <v>-41</v>
      </c>
      <c r="DO37">
        <v>-79</v>
      </c>
      <c r="DP37">
        <v>-150</v>
      </c>
      <c r="DQ37">
        <v>-130</v>
      </c>
      <c r="DR37">
        <v>-140</v>
      </c>
      <c r="DS37">
        <v>-120</v>
      </c>
      <c r="DT37">
        <v>-129</v>
      </c>
      <c r="DU37">
        <v>-52</v>
      </c>
      <c r="DV37">
        <v>-70</v>
      </c>
      <c r="DW37">
        <v>-60</v>
      </c>
      <c r="DX37">
        <v>-167</v>
      </c>
      <c r="DY37">
        <v>-168</v>
      </c>
      <c r="DZ37">
        <v>-297</v>
      </c>
      <c r="EA37">
        <v>-101</v>
      </c>
      <c r="EB37">
        <v>-26</v>
      </c>
      <c r="EC37">
        <v>-73</v>
      </c>
      <c r="ED37">
        <v>-192</v>
      </c>
      <c r="EE37">
        <v>-131</v>
      </c>
      <c r="EF37">
        <v>-225</v>
      </c>
      <c r="EG37">
        <v>25</v>
      </c>
      <c r="EH37">
        <v>-3</v>
      </c>
      <c r="EI37">
        <v>-37</v>
      </c>
      <c r="EJ37">
        <v>-16</v>
      </c>
      <c r="EK37">
        <v>19</v>
      </c>
      <c r="EL37">
        <v>-21</v>
      </c>
      <c r="EM37">
        <v>-85</v>
      </c>
      <c r="EN37">
        <v>-95</v>
      </c>
      <c r="EO37">
        <v>-143</v>
      </c>
      <c r="EP37">
        <v>-92</v>
      </c>
      <c r="EQ37">
        <v>-165</v>
      </c>
      <c r="ER37">
        <v>-89</v>
      </c>
      <c r="ES37">
        <v>-63</v>
      </c>
      <c r="ET37">
        <v>-47</v>
      </c>
      <c r="EU37">
        <v>-66</v>
      </c>
      <c r="EV37">
        <v>-70</v>
      </c>
      <c r="EW37">
        <v>-127</v>
      </c>
      <c r="EX37">
        <v>-83</v>
      </c>
      <c r="EY37">
        <v>488</v>
      </c>
      <c r="EZ37">
        <v>405</v>
      </c>
      <c r="FA37">
        <v>102</v>
      </c>
      <c r="FB37">
        <v>-94</v>
      </c>
      <c r="FC37">
        <v>-135</v>
      </c>
      <c r="FD37">
        <v>-108</v>
      </c>
      <c r="FE37">
        <v>9</v>
      </c>
      <c r="FF37">
        <v>-83</v>
      </c>
      <c r="FG37">
        <v>-24</v>
      </c>
      <c r="FH37">
        <v>-242</v>
      </c>
      <c r="FI37">
        <v>-140</v>
      </c>
      <c r="FJ37">
        <v>-224</v>
      </c>
      <c r="FK37">
        <v>27</v>
      </c>
      <c r="FL37">
        <v>23</v>
      </c>
      <c r="FM37">
        <v>1</v>
      </c>
      <c r="FN37">
        <v>77</v>
      </c>
      <c r="FO37">
        <v>54</v>
      </c>
      <c r="FP37">
        <v>52</v>
      </c>
      <c r="FQ37">
        <v>32</v>
      </c>
      <c r="FR37">
        <v>40</v>
      </c>
      <c r="FS37">
        <v>-26</v>
      </c>
      <c r="FT37">
        <v>-227</v>
      </c>
      <c r="FU37">
        <v>-257</v>
      </c>
      <c r="FV37">
        <v>-190</v>
      </c>
      <c r="FW37">
        <v>-169</v>
      </c>
      <c r="FX37">
        <v>-112</v>
      </c>
      <c r="FY37">
        <v>-78</v>
      </c>
      <c r="FZ37">
        <v>-458</v>
      </c>
      <c r="GA37">
        <v>-430</v>
      </c>
      <c r="GB37">
        <v>-459</v>
      </c>
      <c r="GC37">
        <v>-130</v>
      </c>
      <c r="GD37">
        <v>-135</v>
      </c>
      <c r="GE37">
        <v>-191</v>
      </c>
      <c r="GF37">
        <v>5</v>
      </c>
      <c r="GG37">
        <v>-11</v>
      </c>
      <c r="GH37">
        <v>-7</v>
      </c>
      <c r="GI37">
        <v>-74</v>
      </c>
      <c r="GJ37">
        <v>-65</v>
      </c>
      <c r="GK37">
        <v>-91</v>
      </c>
      <c r="GL37">
        <v>-23</v>
      </c>
      <c r="GM37">
        <v>-64</v>
      </c>
      <c r="GN37">
        <v>-47</v>
      </c>
      <c r="GO37">
        <v>-133</v>
      </c>
      <c r="GP37">
        <v>-139</v>
      </c>
      <c r="GQ37">
        <v>-184</v>
      </c>
      <c r="GR37">
        <v>-67</v>
      </c>
      <c r="GS37">
        <v>-79</v>
      </c>
      <c r="GT37">
        <v>-82</v>
      </c>
      <c r="GU37">
        <v>-150</v>
      </c>
      <c r="GV37">
        <v>-85</v>
      </c>
      <c r="GW37">
        <v>-168</v>
      </c>
      <c r="GX37">
        <v>-110</v>
      </c>
      <c r="GY37">
        <v>-134</v>
      </c>
      <c r="GZ37">
        <v>-113</v>
      </c>
      <c r="HA37">
        <v>-55</v>
      </c>
      <c r="HB37">
        <v>-77</v>
      </c>
      <c r="HC37">
        <v>-98</v>
      </c>
      <c r="HD37">
        <v>-27</v>
      </c>
      <c r="HE37">
        <v>70</v>
      </c>
      <c r="HF37">
        <v>7</v>
      </c>
      <c r="HG37">
        <v>-35</v>
      </c>
      <c r="HH37">
        <v>-12</v>
      </c>
      <c r="HI37">
        <v>-34</v>
      </c>
      <c r="HJ37">
        <v>-92</v>
      </c>
      <c r="HK37">
        <v>-96</v>
      </c>
      <c r="HL37">
        <v>-122</v>
      </c>
      <c r="HM37">
        <v>-56</v>
      </c>
      <c r="HN37">
        <v>-26</v>
      </c>
      <c r="HO37">
        <v>-13</v>
      </c>
      <c r="HP37">
        <v>-70</v>
      </c>
      <c r="HQ37">
        <v>-74</v>
      </c>
      <c r="HR37">
        <v>-97</v>
      </c>
      <c r="HS37">
        <v>-94</v>
      </c>
      <c r="HT37">
        <v>-132</v>
      </c>
      <c r="HU37">
        <v>-189</v>
      </c>
      <c r="HV37">
        <v>-146</v>
      </c>
      <c r="HW37">
        <v>-112</v>
      </c>
      <c r="HX37">
        <v>-182</v>
      </c>
      <c r="HY37">
        <v>-81</v>
      </c>
      <c r="HZ37">
        <v>-34</v>
      </c>
      <c r="IA37">
        <v>-41</v>
      </c>
    </row>
    <row r="38" spans="1:235">
      <c r="A38" t="s">
        <v>936</v>
      </c>
      <c r="B38">
        <v>-388</v>
      </c>
      <c r="C38">
        <v>-217</v>
      </c>
      <c r="D38">
        <v>-249</v>
      </c>
      <c r="E38">
        <v>1084</v>
      </c>
      <c r="F38">
        <v>785</v>
      </c>
      <c r="G38">
        <v>1299</v>
      </c>
      <c r="H38">
        <v>137</v>
      </c>
      <c r="I38">
        <v>-62</v>
      </c>
      <c r="J38">
        <v>-97</v>
      </c>
      <c r="K38">
        <v>-111</v>
      </c>
      <c r="L38">
        <v>-181</v>
      </c>
      <c r="M38">
        <v>-209</v>
      </c>
      <c r="N38">
        <v>-146</v>
      </c>
      <c r="O38">
        <v>-37</v>
      </c>
      <c r="P38">
        <v>-125</v>
      </c>
      <c r="Q38">
        <v>-9</v>
      </c>
      <c r="R38">
        <v>-132</v>
      </c>
      <c r="S38">
        <v>-206</v>
      </c>
      <c r="T38">
        <v>-133</v>
      </c>
      <c r="U38">
        <v>-94</v>
      </c>
      <c r="V38">
        <v>-158</v>
      </c>
      <c r="W38">
        <v>-157</v>
      </c>
      <c r="X38">
        <v>-192</v>
      </c>
      <c r="Y38">
        <v>-142</v>
      </c>
      <c r="Z38">
        <v>-60</v>
      </c>
      <c r="AA38">
        <v>-60</v>
      </c>
      <c r="AB38">
        <v>-85</v>
      </c>
      <c r="AC38">
        <v>51</v>
      </c>
      <c r="AD38">
        <v>40</v>
      </c>
      <c r="AE38">
        <v>28</v>
      </c>
      <c r="AF38">
        <v>-67</v>
      </c>
      <c r="AG38">
        <v>-94</v>
      </c>
      <c r="AH38">
        <v>-126</v>
      </c>
      <c r="AI38">
        <v>-32</v>
      </c>
      <c r="AJ38">
        <v>-96</v>
      </c>
      <c r="AK38">
        <v>-83</v>
      </c>
      <c r="AL38">
        <v>-142</v>
      </c>
      <c r="AM38">
        <v>-256</v>
      </c>
      <c r="AN38">
        <v>-227</v>
      </c>
      <c r="AO38">
        <v>-41</v>
      </c>
      <c r="AP38">
        <v>-37</v>
      </c>
      <c r="AQ38">
        <v>-33</v>
      </c>
      <c r="AR38">
        <v>-5</v>
      </c>
      <c r="AS38">
        <v>-2</v>
      </c>
      <c r="AT38">
        <v>-21</v>
      </c>
      <c r="AU38">
        <v>-6</v>
      </c>
      <c r="AV38">
        <v>12</v>
      </c>
      <c r="AW38">
        <v>-39</v>
      </c>
      <c r="AX38">
        <v>-55</v>
      </c>
      <c r="AY38">
        <v>-37</v>
      </c>
      <c r="AZ38">
        <v>-108</v>
      </c>
      <c r="BA38">
        <v>-317</v>
      </c>
      <c r="BB38">
        <v>-225</v>
      </c>
      <c r="BC38">
        <v>-257</v>
      </c>
      <c r="BD38">
        <v>112</v>
      </c>
      <c r="BE38">
        <v>69</v>
      </c>
      <c r="BF38">
        <v>40</v>
      </c>
      <c r="BG38">
        <v>27</v>
      </c>
      <c r="BH38">
        <v>38</v>
      </c>
      <c r="BI38">
        <v>90</v>
      </c>
      <c r="BJ38">
        <v>-104</v>
      </c>
      <c r="BK38">
        <v>-158</v>
      </c>
      <c r="BL38">
        <v>-150</v>
      </c>
      <c r="BM38">
        <v>-83</v>
      </c>
      <c r="BN38">
        <v>-48</v>
      </c>
      <c r="BO38">
        <v>-49</v>
      </c>
      <c r="BP38">
        <v>-79</v>
      </c>
      <c r="BQ38">
        <v>-65</v>
      </c>
      <c r="BR38">
        <v>-47</v>
      </c>
      <c r="BS38">
        <v>-178</v>
      </c>
      <c r="BT38">
        <v>-173</v>
      </c>
      <c r="BU38">
        <v>-200</v>
      </c>
      <c r="BV38">
        <v>-119</v>
      </c>
      <c r="BW38">
        <v>-129</v>
      </c>
      <c r="BX38">
        <v>-131</v>
      </c>
      <c r="BY38">
        <v>-30</v>
      </c>
      <c r="BZ38">
        <v>-5</v>
      </c>
      <c r="CA38">
        <v>-39</v>
      </c>
      <c r="CB38">
        <v>-62</v>
      </c>
      <c r="CC38">
        <v>-99</v>
      </c>
      <c r="CD38">
        <v>-33</v>
      </c>
      <c r="CE38">
        <v>-167</v>
      </c>
      <c r="CF38">
        <v>-206</v>
      </c>
      <c r="CG38">
        <v>-152</v>
      </c>
      <c r="CH38">
        <v>-75</v>
      </c>
      <c r="CI38">
        <v>-32</v>
      </c>
      <c r="CJ38">
        <v>-27</v>
      </c>
      <c r="CK38">
        <v>1078</v>
      </c>
      <c r="CL38">
        <v>962</v>
      </c>
      <c r="CM38">
        <v>1359</v>
      </c>
      <c r="CN38">
        <v>-63</v>
      </c>
      <c r="CO38">
        <v>-39</v>
      </c>
      <c r="CP38">
        <v>-72</v>
      </c>
      <c r="CQ38">
        <v>1</v>
      </c>
      <c r="CR38">
        <v>-39</v>
      </c>
      <c r="CS38">
        <v>-38</v>
      </c>
      <c r="CT38">
        <v>3292</v>
      </c>
      <c r="CU38">
        <v>4173</v>
      </c>
      <c r="CV38">
        <v>4353</v>
      </c>
      <c r="CW38">
        <v>-152</v>
      </c>
      <c r="CX38">
        <v>-159</v>
      </c>
      <c r="CY38">
        <v>-181</v>
      </c>
      <c r="CZ38">
        <v>-15</v>
      </c>
      <c r="DA38">
        <v>-46</v>
      </c>
      <c r="DB38">
        <v>-66</v>
      </c>
      <c r="DC38">
        <v>52</v>
      </c>
      <c r="DD38">
        <v>70</v>
      </c>
      <c r="DE38">
        <v>112</v>
      </c>
      <c r="DF38">
        <v>-352</v>
      </c>
      <c r="DG38">
        <v>-184</v>
      </c>
      <c r="DH38">
        <v>-181</v>
      </c>
      <c r="DI38">
        <v>-228</v>
      </c>
      <c r="DJ38">
        <v>-214</v>
      </c>
      <c r="DK38">
        <v>-232</v>
      </c>
      <c r="DL38">
        <v>-45</v>
      </c>
      <c r="DM38">
        <v>-70</v>
      </c>
      <c r="DN38">
        <v>-49</v>
      </c>
      <c r="DO38">
        <v>-57</v>
      </c>
      <c r="DP38">
        <v>-122</v>
      </c>
      <c r="DQ38">
        <v>-157</v>
      </c>
      <c r="DR38">
        <v>-145</v>
      </c>
      <c r="DS38">
        <v>-89</v>
      </c>
      <c r="DT38">
        <v>-72</v>
      </c>
      <c r="DU38">
        <v>-25</v>
      </c>
      <c r="DV38">
        <v>-33</v>
      </c>
      <c r="DW38">
        <v>-40</v>
      </c>
      <c r="DX38">
        <v>-164</v>
      </c>
      <c r="DY38">
        <v>-178</v>
      </c>
      <c r="DZ38">
        <v>-180</v>
      </c>
      <c r="EA38">
        <v>-18</v>
      </c>
      <c r="EB38">
        <v>-77</v>
      </c>
      <c r="EC38">
        <v>-30</v>
      </c>
      <c r="ED38">
        <v>-138</v>
      </c>
      <c r="EE38">
        <v>-100</v>
      </c>
      <c r="EF38">
        <v>-122</v>
      </c>
      <c r="EG38">
        <v>1</v>
      </c>
      <c r="EH38">
        <v>-48</v>
      </c>
      <c r="EI38">
        <v>-13</v>
      </c>
      <c r="EJ38">
        <v>25</v>
      </c>
      <c r="EK38">
        <v>28</v>
      </c>
      <c r="EL38">
        <v>-98</v>
      </c>
      <c r="EM38">
        <v>-79</v>
      </c>
      <c r="EN38">
        <v>-104</v>
      </c>
      <c r="EO38">
        <v>-106</v>
      </c>
      <c r="EP38">
        <v>-149</v>
      </c>
      <c r="EQ38">
        <v>-64</v>
      </c>
      <c r="ER38">
        <v>-164</v>
      </c>
      <c r="ES38">
        <v>-73</v>
      </c>
      <c r="ET38">
        <v>-44</v>
      </c>
      <c r="EU38">
        <v>-37</v>
      </c>
      <c r="EV38">
        <v>-70</v>
      </c>
      <c r="EW38">
        <v>-66</v>
      </c>
      <c r="EX38">
        <v>-85</v>
      </c>
      <c r="EY38">
        <v>346</v>
      </c>
      <c r="EZ38">
        <v>378</v>
      </c>
      <c r="FA38">
        <v>-114</v>
      </c>
      <c r="FB38">
        <v>-83</v>
      </c>
      <c r="FC38">
        <v>-131</v>
      </c>
      <c r="FD38">
        <v>-142</v>
      </c>
      <c r="FE38">
        <v>-74</v>
      </c>
      <c r="FF38">
        <v>-38</v>
      </c>
      <c r="FG38">
        <v>-78</v>
      </c>
      <c r="FH38">
        <v>-243</v>
      </c>
      <c r="FI38">
        <v>-183</v>
      </c>
      <c r="FJ38">
        <v>-194</v>
      </c>
      <c r="FK38">
        <v>46</v>
      </c>
      <c r="FL38">
        <v>-2</v>
      </c>
      <c r="FM38">
        <v>7</v>
      </c>
      <c r="FN38">
        <v>30</v>
      </c>
      <c r="FO38">
        <v>50</v>
      </c>
      <c r="FP38">
        <v>48</v>
      </c>
      <c r="FQ38">
        <v>48</v>
      </c>
      <c r="FR38">
        <v>1</v>
      </c>
      <c r="FS38">
        <v>0</v>
      </c>
      <c r="FT38">
        <v>-237</v>
      </c>
      <c r="FU38">
        <v>-184</v>
      </c>
      <c r="FV38">
        <v>-112</v>
      </c>
      <c r="FW38">
        <v>-150</v>
      </c>
      <c r="FX38">
        <v>-66</v>
      </c>
      <c r="FY38">
        <v>-63</v>
      </c>
      <c r="FZ38">
        <v>-396</v>
      </c>
      <c r="GA38">
        <v>-431</v>
      </c>
      <c r="GB38">
        <v>-384</v>
      </c>
      <c r="GC38">
        <v>-120</v>
      </c>
      <c r="GD38">
        <v>-136</v>
      </c>
      <c r="GE38">
        <v>-155</v>
      </c>
      <c r="GF38">
        <v>-1</v>
      </c>
      <c r="GG38">
        <v>20</v>
      </c>
      <c r="GH38">
        <v>8</v>
      </c>
      <c r="GI38">
        <v>-52</v>
      </c>
      <c r="GJ38">
        <v>-71</v>
      </c>
      <c r="GK38">
        <v>-67</v>
      </c>
      <c r="GL38">
        <v>-39</v>
      </c>
      <c r="GM38">
        <v>-52</v>
      </c>
      <c r="GN38">
        <v>-38</v>
      </c>
      <c r="GO38">
        <v>-160</v>
      </c>
      <c r="GP38">
        <v>-128</v>
      </c>
      <c r="GQ38">
        <v>-188</v>
      </c>
      <c r="GR38">
        <v>-17</v>
      </c>
      <c r="GS38">
        <v>-72</v>
      </c>
      <c r="GT38">
        <v>-85</v>
      </c>
      <c r="GU38">
        <v>-111</v>
      </c>
      <c r="GV38">
        <v>-111</v>
      </c>
      <c r="GW38">
        <v>-155</v>
      </c>
      <c r="GX38">
        <v>-157</v>
      </c>
      <c r="GY38">
        <v>-154</v>
      </c>
      <c r="GZ38">
        <v>-122</v>
      </c>
      <c r="HA38">
        <v>-73</v>
      </c>
      <c r="HB38">
        <v>-80</v>
      </c>
      <c r="HC38">
        <v>-67</v>
      </c>
      <c r="HD38">
        <v>10</v>
      </c>
      <c r="HE38">
        <v>10</v>
      </c>
      <c r="HF38">
        <v>14</v>
      </c>
      <c r="HG38">
        <v>-43</v>
      </c>
      <c r="HH38">
        <v>-26</v>
      </c>
      <c r="HI38">
        <v>-38</v>
      </c>
      <c r="HJ38">
        <v>-77</v>
      </c>
      <c r="HK38">
        <v>-130</v>
      </c>
      <c r="HL38">
        <v>-85</v>
      </c>
      <c r="HM38">
        <v>-53</v>
      </c>
      <c r="HN38">
        <v>2</v>
      </c>
      <c r="HO38">
        <v>-12</v>
      </c>
      <c r="HP38">
        <v>-49</v>
      </c>
      <c r="HQ38">
        <v>-85</v>
      </c>
      <c r="HR38">
        <v>-74</v>
      </c>
      <c r="HS38">
        <v>-101</v>
      </c>
      <c r="HT38">
        <v>-121</v>
      </c>
      <c r="HU38">
        <v>-100</v>
      </c>
      <c r="HV38">
        <v>-101</v>
      </c>
      <c r="HW38">
        <v>-94</v>
      </c>
      <c r="HX38">
        <v>-134</v>
      </c>
      <c r="HY38">
        <v>-58</v>
      </c>
      <c r="HZ38">
        <v>-30</v>
      </c>
      <c r="IA38">
        <v>-37</v>
      </c>
    </row>
    <row r="39" spans="1:235">
      <c r="A39" t="s">
        <v>937</v>
      </c>
      <c r="B39">
        <v>-2523</v>
      </c>
      <c r="C39">
        <v>-214</v>
      </c>
      <c r="D39">
        <v>-226</v>
      </c>
      <c r="E39">
        <v>1125</v>
      </c>
      <c r="F39">
        <v>701</v>
      </c>
      <c r="G39">
        <v>1260</v>
      </c>
      <c r="H39">
        <v>809</v>
      </c>
      <c r="I39">
        <v>-99</v>
      </c>
      <c r="J39">
        <v>-109</v>
      </c>
      <c r="K39">
        <v>-421</v>
      </c>
      <c r="L39">
        <v>-132</v>
      </c>
      <c r="M39">
        <v>-211</v>
      </c>
      <c r="N39">
        <v>-69</v>
      </c>
      <c r="O39">
        <v>-106</v>
      </c>
      <c r="P39">
        <v>-127</v>
      </c>
      <c r="Q39">
        <v>290</v>
      </c>
      <c r="R39">
        <v>-145</v>
      </c>
      <c r="S39">
        <v>-229</v>
      </c>
      <c r="T39">
        <v>-941</v>
      </c>
      <c r="U39">
        <v>-81</v>
      </c>
      <c r="V39">
        <v>-91</v>
      </c>
      <c r="W39">
        <v>-172</v>
      </c>
      <c r="X39">
        <v>-182</v>
      </c>
      <c r="Y39">
        <v>-197</v>
      </c>
      <c r="Z39">
        <v>-71</v>
      </c>
      <c r="AA39">
        <v>-76</v>
      </c>
      <c r="AB39">
        <v>-41</v>
      </c>
      <c r="AC39">
        <v>74</v>
      </c>
      <c r="AD39">
        <v>51</v>
      </c>
      <c r="AE39">
        <v>47</v>
      </c>
      <c r="AF39">
        <v>-62</v>
      </c>
      <c r="AG39">
        <v>-114</v>
      </c>
      <c r="AH39">
        <v>-138</v>
      </c>
      <c r="AI39">
        <v>-49</v>
      </c>
      <c r="AJ39">
        <v>-61</v>
      </c>
      <c r="AK39">
        <v>-53</v>
      </c>
      <c r="AL39">
        <v>-157</v>
      </c>
      <c r="AM39">
        <v>-199</v>
      </c>
      <c r="AN39">
        <v>-265</v>
      </c>
      <c r="AO39">
        <v>-31</v>
      </c>
      <c r="AP39">
        <v>-30</v>
      </c>
      <c r="AQ39">
        <v>-49</v>
      </c>
      <c r="AR39">
        <v>-41</v>
      </c>
      <c r="AS39">
        <v>53</v>
      </c>
      <c r="AT39">
        <v>15</v>
      </c>
      <c r="AU39">
        <v>20</v>
      </c>
      <c r="AV39">
        <v>35</v>
      </c>
      <c r="AW39">
        <v>-47</v>
      </c>
      <c r="AX39">
        <v>-70</v>
      </c>
      <c r="AY39">
        <v>-28</v>
      </c>
      <c r="AZ39">
        <v>-29</v>
      </c>
      <c r="BA39">
        <v>-1588</v>
      </c>
      <c r="BB39">
        <v>-122</v>
      </c>
      <c r="BC39">
        <v>-220</v>
      </c>
      <c r="BD39">
        <v>74</v>
      </c>
      <c r="BE39">
        <v>69</v>
      </c>
      <c r="BF39">
        <v>23</v>
      </c>
      <c r="BG39">
        <v>26</v>
      </c>
      <c r="BH39">
        <v>74</v>
      </c>
      <c r="BI39">
        <v>10</v>
      </c>
      <c r="BJ39">
        <v>-53</v>
      </c>
      <c r="BK39">
        <v>-128</v>
      </c>
      <c r="BL39">
        <v>-147</v>
      </c>
      <c r="BM39">
        <v>-64</v>
      </c>
      <c r="BN39">
        <v>-35</v>
      </c>
      <c r="BO39">
        <v>-48</v>
      </c>
      <c r="BP39">
        <v>-339</v>
      </c>
      <c r="BQ39">
        <v>-44</v>
      </c>
      <c r="BR39">
        <v>-55</v>
      </c>
      <c r="BS39">
        <v>-1170</v>
      </c>
      <c r="BT39">
        <v>-102</v>
      </c>
      <c r="BU39">
        <v>-148</v>
      </c>
      <c r="BV39">
        <v>-79</v>
      </c>
      <c r="BW39">
        <v>-114</v>
      </c>
      <c r="BX39">
        <v>-146</v>
      </c>
      <c r="BY39">
        <v>-21</v>
      </c>
      <c r="BZ39">
        <v>-71</v>
      </c>
      <c r="CA39">
        <v>-18</v>
      </c>
      <c r="CB39">
        <v>-77</v>
      </c>
      <c r="CC39">
        <v>-76</v>
      </c>
      <c r="CD39">
        <v>-35</v>
      </c>
      <c r="CE39">
        <v>-150</v>
      </c>
      <c r="CF39">
        <v>-177</v>
      </c>
      <c r="CG39">
        <v>-146</v>
      </c>
      <c r="CH39">
        <v>-33</v>
      </c>
      <c r="CI39">
        <v>-56</v>
      </c>
      <c r="CJ39">
        <v>-62</v>
      </c>
      <c r="CK39">
        <v>957</v>
      </c>
      <c r="CL39">
        <v>948</v>
      </c>
      <c r="CM39">
        <v>1179</v>
      </c>
      <c r="CN39">
        <v>-47</v>
      </c>
      <c r="CO39">
        <v>-32</v>
      </c>
      <c r="CP39">
        <v>-36</v>
      </c>
      <c r="CQ39">
        <v>-119</v>
      </c>
      <c r="CR39">
        <v>-46</v>
      </c>
      <c r="CS39">
        <v>-35</v>
      </c>
      <c r="CT39">
        <v>3106</v>
      </c>
      <c r="CU39">
        <v>3481</v>
      </c>
      <c r="CV39">
        <v>4242</v>
      </c>
      <c r="CW39">
        <v>-139</v>
      </c>
      <c r="CX39">
        <v>-178</v>
      </c>
      <c r="CY39">
        <v>-167</v>
      </c>
      <c r="CZ39">
        <v>-46</v>
      </c>
      <c r="DA39">
        <v>-35</v>
      </c>
      <c r="DB39">
        <v>-32</v>
      </c>
      <c r="DC39">
        <v>785</v>
      </c>
      <c r="DD39">
        <v>97</v>
      </c>
      <c r="DE39">
        <v>152</v>
      </c>
      <c r="DF39">
        <v>-1734</v>
      </c>
      <c r="DG39">
        <v>-170</v>
      </c>
      <c r="DH39">
        <v>-238</v>
      </c>
      <c r="DI39">
        <v>-232</v>
      </c>
      <c r="DJ39">
        <v>-201</v>
      </c>
      <c r="DK39">
        <v>-251</v>
      </c>
      <c r="DL39">
        <v>-82</v>
      </c>
      <c r="DM39">
        <v>-25</v>
      </c>
      <c r="DN39">
        <v>-41</v>
      </c>
      <c r="DO39">
        <v>-66</v>
      </c>
      <c r="DP39">
        <v>-97</v>
      </c>
      <c r="DQ39">
        <v>-72</v>
      </c>
      <c r="DR39">
        <v>-131</v>
      </c>
      <c r="DS39">
        <v>-87</v>
      </c>
      <c r="DT39">
        <v>-120</v>
      </c>
      <c r="DU39">
        <v>-35</v>
      </c>
      <c r="DV39">
        <v>-85</v>
      </c>
      <c r="DW39">
        <v>-43</v>
      </c>
      <c r="DX39">
        <v>-232</v>
      </c>
      <c r="DY39">
        <v>-92</v>
      </c>
      <c r="DZ39">
        <v>-137</v>
      </c>
      <c r="EA39">
        <v>8</v>
      </c>
      <c r="EB39">
        <v>-22</v>
      </c>
      <c r="EC39">
        <v>-58</v>
      </c>
      <c r="ED39">
        <v>-137</v>
      </c>
      <c r="EE39">
        <v>-133</v>
      </c>
      <c r="EF39">
        <v>-165</v>
      </c>
      <c r="EG39">
        <v>120</v>
      </c>
      <c r="EH39">
        <v>-16</v>
      </c>
      <c r="EI39">
        <v>-50</v>
      </c>
      <c r="EJ39">
        <v>26</v>
      </c>
      <c r="EK39">
        <v>-3</v>
      </c>
      <c r="EL39">
        <v>-46</v>
      </c>
      <c r="EM39">
        <v>-90</v>
      </c>
      <c r="EN39">
        <v>-68</v>
      </c>
      <c r="EO39">
        <v>-53</v>
      </c>
      <c r="EP39">
        <v>-74</v>
      </c>
      <c r="EQ39">
        <v>-82</v>
      </c>
      <c r="ER39">
        <v>-100</v>
      </c>
      <c r="ES39">
        <v>54</v>
      </c>
      <c r="ET39">
        <v>-37</v>
      </c>
      <c r="EU39">
        <v>-54</v>
      </c>
      <c r="EV39">
        <v>-27</v>
      </c>
      <c r="EW39">
        <v>-68</v>
      </c>
      <c r="EX39">
        <v>-42</v>
      </c>
      <c r="EY39">
        <v>269</v>
      </c>
      <c r="EZ39">
        <v>244</v>
      </c>
      <c r="FA39">
        <v>-172</v>
      </c>
      <c r="FB39">
        <v>-55</v>
      </c>
      <c r="FC39">
        <v>-134</v>
      </c>
      <c r="FD39">
        <v>-130</v>
      </c>
      <c r="FE39">
        <v>-91</v>
      </c>
      <c r="FF39">
        <v>-50</v>
      </c>
      <c r="FG39">
        <v>-24</v>
      </c>
      <c r="FH39">
        <v>-1369</v>
      </c>
      <c r="FI39">
        <v>-137</v>
      </c>
      <c r="FJ39">
        <v>-140</v>
      </c>
      <c r="FK39">
        <v>168</v>
      </c>
      <c r="FL39">
        <v>13</v>
      </c>
      <c r="FM39">
        <v>10</v>
      </c>
      <c r="FN39">
        <v>20</v>
      </c>
      <c r="FO39">
        <v>48</v>
      </c>
      <c r="FP39">
        <v>28</v>
      </c>
      <c r="FQ39">
        <v>38</v>
      </c>
      <c r="FR39">
        <v>17</v>
      </c>
      <c r="FS39">
        <v>17</v>
      </c>
      <c r="FT39">
        <v>-204</v>
      </c>
      <c r="FU39">
        <v>-175</v>
      </c>
      <c r="FV39">
        <v>-130</v>
      </c>
      <c r="FW39">
        <v>-646</v>
      </c>
      <c r="FX39">
        <v>-106</v>
      </c>
      <c r="FY39">
        <v>-49</v>
      </c>
      <c r="FZ39">
        <v>-384</v>
      </c>
      <c r="GA39">
        <v>-382</v>
      </c>
      <c r="GB39">
        <v>-419</v>
      </c>
      <c r="GC39">
        <v>-115</v>
      </c>
      <c r="GD39">
        <v>-89</v>
      </c>
      <c r="GE39">
        <v>-149</v>
      </c>
      <c r="GF39">
        <v>0</v>
      </c>
      <c r="GG39">
        <v>24</v>
      </c>
      <c r="GH39">
        <v>-13</v>
      </c>
      <c r="GI39">
        <v>-81</v>
      </c>
      <c r="GJ39">
        <v>-69</v>
      </c>
      <c r="GK39">
        <v>-61</v>
      </c>
      <c r="GL39">
        <v>-23</v>
      </c>
      <c r="GM39">
        <v>-12</v>
      </c>
      <c r="GN39">
        <v>-36</v>
      </c>
      <c r="GO39">
        <v>-136</v>
      </c>
      <c r="GP39">
        <v>-155</v>
      </c>
      <c r="GQ39">
        <v>-129</v>
      </c>
      <c r="GR39">
        <v>-49</v>
      </c>
      <c r="GS39">
        <v>-54</v>
      </c>
      <c r="GT39">
        <v>-61</v>
      </c>
      <c r="GU39">
        <v>-98</v>
      </c>
      <c r="GV39">
        <v>-88</v>
      </c>
      <c r="GW39">
        <v>-142</v>
      </c>
      <c r="GX39">
        <v>-111</v>
      </c>
      <c r="GY39">
        <v>-145</v>
      </c>
      <c r="GZ39">
        <v>-141</v>
      </c>
      <c r="HA39">
        <v>-84</v>
      </c>
      <c r="HB39">
        <v>-58</v>
      </c>
      <c r="HC39">
        <v>-90</v>
      </c>
      <c r="HD39">
        <v>-1</v>
      </c>
      <c r="HE39">
        <v>63</v>
      </c>
      <c r="HF39">
        <v>19</v>
      </c>
      <c r="HG39">
        <v>-225</v>
      </c>
      <c r="HH39">
        <v>-30</v>
      </c>
      <c r="HI39">
        <v>-39</v>
      </c>
      <c r="HJ39">
        <v>-72</v>
      </c>
      <c r="HK39">
        <v>-67</v>
      </c>
      <c r="HL39">
        <v>-108</v>
      </c>
      <c r="HM39">
        <v>-252</v>
      </c>
      <c r="HN39">
        <v>5</v>
      </c>
      <c r="HO39">
        <v>-21</v>
      </c>
      <c r="HP39">
        <v>-58</v>
      </c>
      <c r="HQ39">
        <v>-78</v>
      </c>
      <c r="HR39">
        <v>-96</v>
      </c>
      <c r="HS39">
        <v>-120</v>
      </c>
      <c r="HT39">
        <v>-95</v>
      </c>
      <c r="HU39">
        <v>-113</v>
      </c>
      <c r="HV39">
        <v>-773</v>
      </c>
      <c r="HW39">
        <v>-104</v>
      </c>
      <c r="HX39">
        <v>-105</v>
      </c>
      <c r="HY39">
        <v>-316</v>
      </c>
      <c r="HZ39">
        <v>-25</v>
      </c>
      <c r="IA39">
        <v>-58</v>
      </c>
    </row>
    <row r="40" spans="1:235">
      <c r="A40" t="s">
        <v>938</v>
      </c>
      <c r="B40">
        <v>-358</v>
      </c>
      <c r="C40">
        <v>-188</v>
      </c>
      <c r="D40">
        <v>-146</v>
      </c>
      <c r="E40">
        <v>941</v>
      </c>
      <c r="F40">
        <v>690</v>
      </c>
      <c r="G40">
        <v>1229</v>
      </c>
      <c r="H40">
        <v>98</v>
      </c>
      <c r="I40">
        <v>-64</v>
      </c>
      <c r="J40">
        <v>-70</v>
      </c>
      <c r="K40">
        <v>-176</v>
      </c>
      <c r="L40">
        <v>-153</v>
      </c>
      <c r="M40">
        <v>-163</v>
      </c>
      <c r="N40">
        <v>-100</v>
      </c>
      <c r="O40">
        <v>-36</v>
      </c>
      <c r="P40">
        <v>-97</v>
      </c>
      <c r="Q40">
        <v>-41</v>
      </c>
      <c r="R40">
        <v>-122</v>
      </c>
      <c r="S40">
        <v>-140</v>
      </c>
      <c r="T40">
        <v>-111</v>
      </c>
      <c r="U40">
        <v>-103</v>
      </c>
      <c r="V40">
        <v>-103</v>
      </c>
      <c r="W40">
        <v>-140</v>
      </c>
      <c r="X40">
        <v>-160</v>
      </c>
      <c r="Y40">
        <v>-147</v>
      </c>
      <c r="Z40">
        <v>-66</v>
      </c>
      <c r="AA40">
        <v>-102</v>
      </c>
      <c r="AB40">
        <v>-66</v>
      </c>
      <c r="AC40">
        <v>82</v>
      </c>
      <c r="AD40">
        <v>100</v>
      </c>
      <c r="AE40">
        <v>7</v>
      </c>
      <c r="AF40">
        <v>-60</v>
      </c>
      <c r="AG40">
        <v>-76</v>
      </c>
      <c r="AH40">
        <v>-100</v>
      </c>
      <c r="AI40">
        <v>-72</v>
      </c>
      <c r="AJ40">
        <v>-54</v>
      </c>
      <c r="AK40">
        <v>-64</v>
      </c>
      <c r="AL40">
        <v>-145</v>
      </c>
      <c r="AM40">
        <v>-130</v>
      </c>
      <c r="AN40">
        <v>-233</v>
      </c>
      <c r="AO40">
        <v>1</v>
      </c>
      <c r="AP40">
        <v>-34</v>
      </c>
      <c r="AQ40">
        <v>-26</v>
      </c>
      <c r="AR40">
        <v>-15</v>
      </c>
      <c r="AS40">
        <v>-19</v>
      </c>
      <c r="AT40">
        <v>-33</v>
      </c>
      <c r="AU40">
        <v>17</v>
      </c>
      <c r="AV40">
        <v>9</v>
      </c>
      <c r="AW40">
        <v>-95</v>
      </c>
      <c r="AX40">
        <v>-25</v>
      </c>
      <c r="AY40">
        <v>-33</v>
      </c>
      <c r="AZ40">
        <v>-27</v>
      </c>
      <c r="BA40">
        <v>-263</v>
      </c>
      <c r="BB40">
        <v>-165</v>
      </c>
      <c r="BC40">
        <v>-206</v>
      </c>
      <c r="BD40">
        <v>111</v>
      </c>
      <c r="BE40">
        <v>50</v>
      </c>
      <c r="BF40">
        <v>38</v>
      </c>
      <c r="BG40">
        <v>58</v>
      </c>
      <c r="BH40">
        <v>64</v>
      </c>
      <c r="BI40">
        <v>74</v>
      </c>
      <c r="BJ40">
        <v>-114</v>
      </c>
      <c r="BK40">
        <v>-99</v>
      </c>
      <c r="BL40">
        <v>-142</v>
      </c>
      <c r="BM40">
        <v>-34</v>
      </c>
      <c r="BN40">
        <v>-31</v>
      </c>
      <c r="BO40">
        <v>-60</v>
      </c>
      <c r="BP40">
        <v>-77</v>
      </c>
      <c r="BQ40">
        <v>-83</v>
      </c>
      <c r="BR40">
        <v>-29</v>
      </c>
      <c r="BS40">
        <v>-148</v>
      </c>
      <c r="BT40">
        <v>-139</v>
      </c>
      <c r="BU40">
        <v>-142</v>
      </c>
      <c r="BV40">
        <v>-63</v>
      </c>
      <c r="BW40">
        <v>-77</v>
      </c>
      <c r="BX40">
        <v>-108</v>
      </c>
      <c r="BY40">
        <v>-39</v>
      </c>
      <c r="BZ40">
        <v>-43</v>
      </c>
      <c r="CA40">
        <v>-35</v>
      </c>
      <c r="CB40">
        <v>-76</v>
      </c>
      <c r="CC40">
        <v>-69</v>
      </c>
      <c r="CD40">
        <v>-51</v>
      </c>
      <c r="CE40">
        <v>-170</v>
      </c>
      <c r="CF40">
        <v>-145</v>
      </c>
      <c r="CG40">
        <v>-123</v>
      </c>
      <c r="CH40">
        <v>-23</v>
      </c>
      <c r="CI40">
        <v>-86</v>
      </c>
      <c r="CJ40">
        <v>-73</v>
      </c>
      <c r="CK40">
        <v>848</v>
      </c>
      <c r="CL40">
        <v>799</v>
      </c>
      <c r="CM40">
        <v>1190</v>
      </c>
      <c r="CN40">
        <v>-51</v>
      </c>
      <c r="CO40">
        <v>-49</v>
      </c>
      <c r="CP40">
        <v>-19</v>
      </c>
      <c r="CQ40">
        <v>-13</v>
      </c>
      <c r="CR40">
        <v>-26</v>
      </c>
      <c r="CS40">
        <v>-28</v>
      </c>
      <c r="CT40">
        <v>2752</v>
      </c>
      <c r="CU40">
        <v>3318</v>
      </c>
      <c r="CV40">
        <v>3715</v>
      </c>
      <c r="CW40">
        <v>-143</v>
      </c>
      <c r="CX40">
        <v>-123</v>
      </c>
      <c r="CY40">
        <v>-204</v>
      </c>
      <c r="CZ40">
        <v>1</v>
      </c>
      <c r="DA40">
        <v>-21</v>
      </c>
      <c r="DB40">
        <v>-49</v>
      </c>
      <c r="DC40">
        <v>-6</v>
      </c>
      <c r="DD40">
        <v>146</v>
      </c>
      <c r="DE40">
        <v>107</v>
      </c>
      <c r="DF40">
        <v>-238</v>
      </c>
      <c r="DG40">
        <v>-146</v>
      </c>
      <c r="DH40">
        <v>-172</v>
      </c>
      <c r="DI40">
        <v>-163</v>
      </c>
      <c r="DJ40">
        <v>-174</v>
      </c>
      <c r="DK40">
        <v>-241</v>
      </c>
      <c r="DL40">
        <v>-32</v>
      </c>
      <c r="DM40">
        <v>-48</v>
      </c>
      <c r="DN40">
        <v>-35</v>
      </c>
      <c r="DO40">
        <v>-78</v>
      </c>
      <c r="DP40">
        <v>-50</v>
      </c>
      <c r="DQ40">
        <v>-95</v>
      </c>
      <c r="DR40">
        <v>-84</v>
      </c>
      <c r="DS40">
        <v>-99</v>
      </c>
      <c r="DT40">
        <v>-90</v>
      </c>
      <c r="DU40">
        <v>-41</v>
      </c>
      <c r="DV40">
        <v>-24</v>
      </c>
      <c r="DW40">
        <v>-38</v>
      </c>
      <c r="DX40">
        <v>-168</v>
      </c>
      <c r="DY40">
        <v>-68</v>
      </c>
      <c r="DZ40">
        <v>-229</v>
      </c>
      <c r="EA40">
        <v>-9</v>
      </c>
      <c r="EB40">
        <v>13</v>
      </c>
      <c r="EC40">
        <v>-35</v>
      </c>
      <c r="ED40">
        <v>-129</v>
      </c>
      <c r="EE40">
        <v>-42</v>
      </c>
      <c r="EF40">
        <v>-203</v>
      </c>
      <c r="EG40">
        <v>27</v>
      </c>
      <c r="EH40">
        <v>-16</v>
      </c>
      <c r="EI40">
        <v>-64</v>
      </c>
      <c r="EJ40">
        <v>-11</v>
      </c>
      <c r="EK40">
        <v>-3</v>
      </c>
      <c r="EL40">
        <v>-85</v>
      </c>
      <c r="EM40">
        <v>-57</v>
      </c>
      <c r="EN40">
        <v>-62</v>
      </c>
      <c r="EO40">
        <v>-70</v>
      </c>
      <c r="EP40">
        <v>-102</v>
      </c>
      <c r="EQ40">
        <v>-124</v>
      </c>
      <c r="ER40">
        <v>-92</v>
      </c>
      <c r="ES40">
        <v>-52</v>
      </c>
      <c r="ET40">
        <v>-42</v>
      </c>
      <c r="EU40">
        <v>-40</v>
      </c>
      <c r="EV40">
        <v>-35</v>
      </c>
      <c r="EW40">
        <v>-57</v>
      </c>
      <c r="EX40">
        <v>-90</v>
      </c>
      <c r="EY40">
        <v>250</v>
      </c>
      <c r="EZ40">
        <v>167</v>
      </c>
      <c r="FA40">
        <v>-95</v>
      </c>
      <c r="FB40">
        <v>-45</v>
      </c>
      <c r="FC40">
        <v>-110</v>
      </c>
      <c r="FD40">
        <v>-72</v>
      </c>
      <c r="FE40">
        <v>-82</v>
      </c>
      <c r="FF40">
        <v>-90</v>
      </c>
      <c r="FG40">
        <v>-28</v>
      </c>
      <c r="FH40">
        <v>-224</v>
      </c>
      <c r="FI40">
        <v>-132</v>
      </c>
      <c r="FJ40">
        <v>-198</v>
      </c>
      <c r="FK40">
        <v>35</v>
      </c>
      <c r="FL40">
        <v>13</v>
      </c>
      <c r="FM40">
        <v>-6</v>
      </c>
      <c r="FN40">
        <v>18</v>
      </c>
      <c r="FO40">
        <v>83</v>
      </c>
      <c r="FP40">
        <v>12</v>
      </c>
      <c r="FQ40">
        <v>24</v>
      </c>
      <c r="FR40">
        <v>7</v>
      </c>
      <c r="FS40">
        <v>4</v>
      </c>
      <c r="FT40">
        <v>-162</v>
      </c>
      <c r="FU40">
        <v>-141</v>
      </c>
      <c r="FV40">
        <v>-96</v>
      </c>
      <c r="FW40">
        <v>-54</v>
      </c>
      <c r="FX40">
        <v>-88</v>
      </c>
      <c r="FY40">
        <v>-53</v>
      </c>
      <c r="FZ40">
        <v>-329</v>
      </c>
      <c r="GA40">
        <v>-334</v>
      </c>
      <c r="GB40">
        <v>-320</v>
      </c>
      <c r="GC40">
        <v>-83</v>
      </c>
      <c r="GD40">
        <v>-111</v>
      </c>
      <c r="GE40">
        <v>-151</v>
      </c>
      <c r="GF40">
        <v>18</v>
      </c>
      <c r="GG40">
        <v>2</v>
      </c>
      <c r="GH40">
        <v>-8</v>
      </c>
      <c r="GI40">
        <v>-44</v>
      </c>
      <c r="GJ40">
        <v>-89</v>
      </c>
      <c r="GK40">
        <v>-24</v>
      </c>
      <c r="GL40">
        <v>-32</v>
      </c>
      <c r="GM40">
        <v>-44</v>
      </c>
      <c r="GN40">
        <v>-28</v>
      </c>
      <c r="GO40">
        <v>-148</v>
      </c>
      <c r="GP40">
        <v>-188</v>
      </c>
      <c r="GQ40">
        <v>-131</v>
      </c>
      <c r="GR40">
        <v>-32</v>
      </c>
      <c r="GS40">
        <v>-57</v>
      </c>
      <c r="GT40">
        <v>-63</v>
      </c>
      <c r="GU40">
        <v>-59</v>
      </c>
      <c r="GV40">
        <v>-112</v>
      </c>
      <c r="GW40">
        <v>-105</v>
      </c>
      <c r="GX40">
        <v>-153</v>
      </c>
      <c r="GY40">
        <v>-151</v>
      </c>
      <c r="GZ40">
        <v>-111</v>
      </c>
      <c r="HA40">
        <v>-63</v>
      </c>
      <c r="HB40">
        <v>-87</v>
      </c>
      <c r="HC40">
        <v>-74</v>
      </c>
      <c r="HD40">
        <v>-38</v>
      </c>
      <c r="HE40">
        <v>28</v>
      </c>
      <c r="HF40">
        <v>15</v>
      </c>
      <c r="HG40">
        <v>-22</v>
      </c>
      <c r="HH40">
        <v>-17</v>
      </c>
      <c r="HI40">
        <v>-24</v>
      </c>
      <c r="HJ40">
        <v>-90</v>
      </c>
      <c r="HK40">
        <v>-47</v>
      </c>
      <c r="HL40">
        <v>-71</v>
      </c>
      <c r="HM40">
        <v>-17</v>
      </c>
      <c r="HN40">
        <v>-28</v>
      </c>
      <c r="HO40">
        <v>3</v>
      </c>
      <c r="HP40">
        <v>-69</v>
      </c>
      <c r="HQ40">
        <v>-77</v>
      </c>
      <c r="HR40">
        <v>-115</v>
      </c>
      <c r="HS40">
        <v>-73</v>
      </c>
      <c r="HT40">
        <v>-94</v>
      </c>
      <c r="HU40">
        <v>-102</v>
      </c>
      <c r="HV40">
        <v>-108</v>
      </c>
      <c r="HW40">
        <v>-97</v>
      </c>
      <c r="HX40">
        <v>-124</v>
      </c>
      <c r="HY40">
        <v>-47</v>
      </c>
      <c r="HZ40">
        <v>-10</v>
      </c>
      <c r="IA40">
        <v>-38</v>
      </c>
    </row>
    <row r="41" spans="1:235">
      <c r="A41" t="s">
        <v>939</v>
      </c>
      <c r="B41">
        <v>-283</v>
      </c>
      <c r="C41">
        <v>-183</v>
      </c>
      <c r="D41">
        <v>-186</v>
      </c>
      <c r="E41">
        <v>1030</v>
      </c>
      <c r="F41">
        <v>665</v>
      </c>
      <c r="G41">
        <v>1255</v>
      </c>
      <c r="H41">
        <v>-18</v>
      </c>
      <c r="I41">
        <v>-16</v>
      </c>
      <c r="J41">
        <v>-100</v>
      </c>
      <c r="K41">
        <v>-156</v>
      </c>
      <c r="L41">
        <v>-153</v>
      </c>
      <c r="M41">
        <v>-177</v>
      </c>
      <c r="N41">
        <v>-83</v>
      </c>
      <c r="O41">
        <v>-31</v>
      </c>
      <c r="P41">
        <v>-111</v>
      </c>
      <c r="Q41">
        <v>-44</v>
      </c>
      <c r="R41">
        <v>-136</v>
      </c>
      <c r="S41">
        <v>-187</v>
      </c>
      <c r="T41">
        <v>-118</v>
      </c>
      <c r="U41">
        <v>-58</v>
      </c>
      <c r="V41">
        <v>-90</v>
      </c>
      <c r="W41">
        <v>-130</v>
      </c>
      <c r="X41">
        <v>-124</v>
      </c>
      <c r="Y41">
        <v>-156</v>
      </c>
      <c r="Z41">
        <v>-81</v>
      </c>
      <c r="AA41">
        <v>-38</v>
      </c>
      <c r="AB41">
        <v>-54</v>
      </c>
      <c r="AC41">
        <v>74</v>
      </c>
      <c r="AD41">
        <v>75</v>
      </c>
      <c r="AE41">
        <v>55</v>
      </c>
      <c r="AF41">
        <v>-70</v>
      </c>
      <c r="AG41">
        <v>-68</v>
      </c>
      <c r="AH41">
        <v>-76</v>
      </c>
      <c r="AI41">
        <v>-50</v>
      </c>
      <c r="AJ41">
        <v>-36</v>
      </c>
      <c r="AK41">
        <v>-38</v>
      </c>
      <c r="AL41">
        <v>-105</v>
      </c>
      <c r="AM41">
        <v>-185</v>
      </c>
      <c r="AN41">
        <v>-211</v>
      </c>
      <c r="AO41">
        <v>7</v>
      </c>
      <c r="AP41">
        <v>-59</v>
      </c>
      <c r="AQ41">
        <v>-40</v>
      </c>
      <c r="AR41">
        <v>-7</v>
      </c>
      <c r="AS41">
        <v>3</v>
      </c>
      <c r="AT41">
        <v>-17</v>
      </c>
      <c r="AU41">
        <v>19</v>
      </c>
      <c r="AV41">
        <v>34</v>
      </c>
      <c r="AW41">
        <v>-28</v>
      </c>
      <c r="AX41">
        <v>-20</v>
      </c>
      <c r="AY41">
        <v>-43</v>
      </c>
      <c r="AZ41">
        <v>-49</v>
      </c>
      <c r="BA41">
        <v>-251</v>
      </c>
      <c r="BB41">
        <v>-170</v>
      </c>
      <c r="BC41">
        <v>-183</v>
      </c>
      <c r="BD41">
        <v>106</v>
      </c>
      <c r="BE41">
        <v>41</v>
      </c>
      <c r="BF41">
        <v>46</v>
      </c>
      <c r="BG41">
        <v>17</v>
      </c>
      <c r="BH41">
        <v>52</v>
      </c>
      <c r="BI41">
        <v>75</v>
      </c>
      <c r="BJ41">
        <v>-36</v>
      </c>
      <c r="BK41">
        <v>-41</v>
      </c>
      <c r="BL41">
        <v>-130</v>
      </c>
      <c r="BM41">
        <v>-67</v>
      </c>
      <c r="BN41">
        <v>-39</v>
      </c>
      <c r="BO41">
        <v>-31</v>
      </c>
      <c r="BP41">
        <v>-87</v>
      </c>
      <c r="BQ41">
        <v>-57</v>
      </c>
      <c r="BR41">
        <v>-53</v>
      </c>
      <c r="BS41">
        <v>-195</v>
      </c>
      <c r="BT41">
        <v>-140</v>
      </c>
      <c r="BU41">
        <v>-188</v>
      </c>
      <c r="BV41">
        <v>-83</v>
      </c>
      <c r="BW41">
        <v>-61</v>
      </c>
      <c r="BX41">
        <v>-99</v>
      </c>
      <c r="BY41">
        <v>-29</v>
      </c>
      <c r="BZ41">
        <v>-4</v>
      </c>
      <c r="CA41">
        <v>-32</v>
      </c>
      <c r="CB41">
        <v>-30</v>
      </c>
      <c r="CC41">
        <v>-106</v>
      </c>
      <c r="CD41">
        <v>-55</v>
      </c>
      <c r="CE41">
        <v>-155</v>
      </c>
      <c r="CF41">
        <v>-176</v>
      </c>
      <c r="CG41">
        <v>-77</v>
      </c>
      <c r="CH41">
        <v>-26</v>
      </c>
      <c r="CI41">
        <v>-50</v>
      </c>
      <c r="CJ41">
        <v>-8</v>
      </c>
      <c r="CK41">
        <v>767</v>
      </c>
      <c r="CL41">
        <v>734</v>
      </c>
      <c r="CM41">
        <v>1038</v>
      </c>
      <c r="CN41">
        <v>-13</v>
      </c>
      <c r="CO41">
        <v>-30</v>
      </c>
      <c r="CP41">
        <v>-52</v>
      </c>
      <c r="CQ41">
        <v>-31</v>
      </c>
      <c r="CR41">
        <v>-25</v>
      </c>
      <c r="CS41">
        <v>-14</v>
      </c>
      <c r="CT41">
        <v>2268</v>
      </c>
      <c r="CU41">
        <v>2951</v>
      </c>
      <c r="CV41">
        <v>3232</v>
      </c>
      <c r="CW41">
        <v>-139</v>
      </c>
      <c r="CX41">
        <v>-123</v>
      </c>
      <c r="CY41">
        <v>-117</v>
      </c>
      <c r="CZ41">
        <v>-7</v>
      </c>
      <c r="DA41">
        <v>-5</v>
      </c>
      <c r="DB41">
        <v>-61</v>
      </c>
      <c r="DC41">
        <v>39</v>
      </c>
      <c r="DD41">
        <v>99</v>
      </c>
      <c r="DE41">
        <v>145</v>
      </c>
      <c r="DF41">
        <v>-245</v>
      </c>
      <c r="DG41">
        <v>-114</v>
      </c>
      <c r="DH41">
        <v>-179</v>
      </c>
      <c r="DI41">
        <v>-204</v>
      </c>
      <c r="DJ41">
        <v>-156</v>
      </c>
      <c r="DK41">
        <v>-190</v>
      </c>
      <c r="DL41">
        <v>-38</v>
      </c>
      <c r="DM41">
        <v>-26</v>
      </c>
      <c r="DN41">
        <v>-50</v>
      </c>
      <c r="DO41">
        <v>-49</v>
      </c>
      <c r="DP41">
        <v>-111</v>
      </c>
      <c r="DQ41">
        <v>-93</v>
      </c>
      <c r="DR41">
        <v>-87</v>
      </c>
      <c r="DS41">
        <v>-100</v>
      </c>
      <c r="DT41">
        <v>-81</v>
      </c>
      <c r="DU41">
        <v>-27</v>
      </c>
      <c r="DV41">
        <v>-4</v>
      </c>
      <c r="DW41">
        <v>-37</v>
      </c>
      <c r="DX41">
        <v>-107</v>
      </c>
      <c r="DY41">
        <v>-150</v>
      </c>
      <c r="DZ41">
        <v>-130</v>
      </c>
      <c r="EA41">
        <v>8</v>
      </c>
      <c r="EB41">
        <v>-17</v>
      </c>
      <c r="EC41">
        <v>-12</v>
      </c>
      <c r="ED41">
        <v>-145</v>
      </c>
      <c r="EE41">
        <v>-83</v>
      </c>
      <c r="EF41">
        <v>-170</v>
      </c>
      <c r="EG41">
        <v>31</v>
      </c>
      <c r="EH41">
        <v>-16</v>
      </c>
      <c r="EI41">
        <v>-26</v>
      </c>
      <c r="EJ41">
        <v>25</v>
      </c>
      <c r="EK41">
        <v>36</v>
      </c>
      <c r="EL41">
        <v>-81</v>
      </c>
      <c r="EM41">
        <v>-65</v>
      </c>
      <c r="EN41">
        <v>-76</v>
      </c>
      <c r="EO41">
        <v>-64</v>
      </c>
      <c r="EP41">
        <v>-84</v>
      </c>
      <c r="EQ41">
        <v>-82</v>
      </c>
      <c r="ER41">
        <v>-93</v>
      </c>
      <c r="ES41">
        <v>-85</v>
      </c>
      <c r="ET41">
        <v>-30</v>
      </c>
      <c r="EU41">
        <v>-48</v>
      </c>
      <c r="EV41">
        <v>-32</v>
      </c>
      <c r="EW41">
        <v>-51</v>
      </c>
      <c r="EX41">
        <v>-52</v>
      </c>
      <c r="EY41">
        <v>259</v>
      </c>
      <c r="EZ41">
        <v>197</v>
      </c>
      <c r="FA41">
        <v>-64</v>
      </c>
      <c r="FB41">
        <v>-104</v>
      </c>
      <c r="FC41">
        <v>-42</v>
      </c>
      <c r="FD41">
        <v>-59</v>
      </c>
      <c r="FE41">
        <v>-64</v>
      </c>
      <c r="FF41">
        <v>-72</v>
      </c>
      <c r="FG41">
        <v>-78</v>
      </c>
      <c r="FH41">
        <v>-224</v>
      </c>
      <c r="FI41">
        <v>-134</v>
      </c>
      <c r="FJ41">
        <v>-182</v>
      </c>
      <c r="FK41">
        <v>47</v>
      </c>
      <c r="FL41">
        <v>13</v>
      </c>
      <c r="FM41">
        <v>0</v>
      </c>
      <c r="FN41">
        <v>25</v>
      </c>
      <c r="FO41">
        <v>27</v>
      </c>
      <c r="FP41">
        <v>52</v>
      </c>
      <c r="FQ41">
        <v>45</v>
      </c>
      <c r="FR41">
        <v>28</v>
      </c>
      <c r="FS41">
        <v>19</v>
      </c>
      <c r="FT41">
        <v>-167</v>
      </c>
      <c r="FU41">
        <v>-131</v>
      </c>
      <c r="FV41">
        <v>-108</v>
      </c>
      <c r="FW41">
        <v>-88</v>
      </c>
      <c r="FX41">
        <v>-47</v>
      </c>
      <c r="FY41">
        <v>-52</v>
      </c>
      <c r="FZ41">
        <v>-296</v>
      </c>
      <c r="GA41">
        <v>-361</v>
      </c>
      <c r="GB41">
        <v>-285</v>
      </c>
      <c r="GC41">
        <v>-57</v>
      </c>
      <c r="GD41">
        <v>-139</v>
      </c>
      <c r="GE41">
        <v>-98</v>
      </c>
      <c r="GF41">
        <v>3</v>
      </c>
      <c r="GG41">
        <v>4</v>
      </c>
      <c r="GH41">
        <v>-19</v>
      </c>
      <c r="GI41">
        <v>-53</v>
      </c>
      <c r="GJ41">
        <v>-41</v>
      </c>
      <c r="GK41">
        <v>-75</v>
      </c>
      <c r="GL41">
        <v>-23</v>
      </c>
      <c r="GM41">
        <v>-18</v>
      </c>
      <c r="GN41">
        <v>-30</v>
      </c>
      <c r="GO41">
        <v>-116</v>
      </c>
      <c r="GP41">
        <v>-105</v>
      </c>
      <c r="GQ41">
        <v>-172</v>
      </c>
      <c r="GR41">
        <v>-46</v>
      </c>
      <c r="GS41">
        <v>-24</v>
      </c>
      <c r="GT41">
        <v>-79</v>
      </c>
      <c r="GU41">
        <v>-65</v>
      </c>
      <c r="GV41">
        <v>-78</v>
      </c>
      <c r="GW41">
        <v>-71</v>
      </c>
      <c r="GX41">
        <v>-154</v>
      </c>
      <c r="GY41">
        <v>-117</v>
      </c>
      <c r="GZ41">
        <v>-111</v>
      </c>
      <c r="HA41">
        <v>-59</v>
      </c>
      <c r="HB41">
        <v>-79</v>
      </c>
      <c r="HC41">
        <v>-82</v>
      </c>
      <c r="HD41">
        <v>48</v>
      </c>
      <c r="HE41">
        <v>27</v>
      </c>
      <c r="HF41">
        <v>3</v>
      </c>
      <c r="HG41">
        <v>-35</v>
      </c>
      <c r="HH41">
        <v>-7</v>
      </c>
      <c r="HI41">
        <v>-20</v>
      </c>
      <c r="HJ41">
        <v>-71</v>
      </c>
      <c r="HK41">
        <v>-97</v>
      </c>
      <c r="HL41">
        <v>-84</v>
      </c>
      <c r="HM41">
        <v>-8</v>
      </c>
      <c r="HN41">
        <v>-4</v>
      </c>
      <c r="HO41">
        <v>-24</v>
      </c>
      <c r="HP41">
        <v>-25</v>
      </c>
      <c r="HQ41">
        <v>-95</v>
      </c>
      <c r="HR41">
        <v>-73</v>
      </c>
      <c r="HS41">
        <v>-45</v>
      </c>
      <c r="HT41">
        <v>-59</v>
      </c>
      <c r="HU41">
        <v>-87</v>
      </c>
      <c r="HV41">
        <v>-100</v>
      </c>
      <c r="HW41">
        <v>-136</v>
      </c>
      <c r="HX41">
        <v>-106</v>
      </c>
      <c r="HY41">
        <v>-18</v>
      </c>
      <c r="HZ41">
        <v>-27</v>
      </c>
      <c r="IA41">
        <v>-37</v>
      </c>
    </row>
    <row r="42" spans="1:235">
      <c r="A42" t="s">
        <v>940</v>
      </c>
      <c r="B42">
        <v>-295</v>
      </c>
      <c r="C42">
        <v>-171</v>
      </c>
      <c r="D42">
        <v>-158</v>
      </c>
      <c r="E42">
        <v>843</v>
      </c>
      <c r="F42">
        <v>633</v>
      </c>
      <c r="G42">
        <v>1201</v>
      </c>
      <c r="H42">
        <v>20</v>
      </c>
      <c r="I42">
        <v>3</v>
      </c>
      <c r="J42">
        <v>-183</v>
      </c>
      <c r="K42">
        <v>-167</v>
      </c>
      <c r="L42">
        <v>-162</v>
      </c>
      <c r="M42">
        <v>-155</v>
      </c>
      <c r="N42">
        <v>-81</v>
      </c>
      <c r="O42">
        <v>-117</v>
      </c>
      <c r="P42">
        <v>-61</v>
      </c>
      <c r="Q42">
        <v>-51</v>
      </c>
      <c r="R42">
        <v>-102</v>
      </c>
      <c r="S42">
        <v>-159</v>
      </c>
      <c r="T42">
        <v>-153</v>
      </c>
      <c r="U42">
        <v>-92</v>
      </c>
      <c r="V42">
        <v>-79</v>
      </c>
      <c r="W42">
        <v>-126</v>
      </c>
      <c r="X42">
        <v>-146</v>
      </c>
      <c r="Y42">
        <v>-114</v>
      </c>
      <c r="Z42">
        <v>-34</v>
      </c>
      <c r="AA42">
        <v>-121</v>
      </c>
      <c r="AB42">
        <v>-31</v>
      </c>
      <c r="AC42">
        <v>73</v>
      </c>
      <c r="AD42">
        <v>74</v>
      </c>
      <c r="AE42">
        <v>117</v>
      </c>
      <c r="AF42">
        <v>-68</v>
      </c>
      <c r="AG42">
        <v>-49</v>
      </c>
      <c r="AH42">
        <v>-68</v>
      </c>
      <c r="AI42">
        <v>-59</v>
      </c>
      <c r="AJ42">
        <v>-81</v>
      </c>
      <c r="AK42">
        <v>-54</v>
      </c>
      <c r="AL42">
        <v>-114</v>
      </c>
      <c r="AM42">
        <v>-130</v>
      </c>
      <c r="AN42">
        <v>-180</v>
      </c>
      <c r="AO42">
        <v>12</v>
      </c>
      <c r="AP42">
        <v>-27</v>
      </c>
      <c r="AQ42">
        <v>-3</v>
      </c>
      <c r="AR42">
        <v>2</v>
      </c>
      <c r="AS42">
        <v>-36</v>
      </c>
      <c r="AT42">
        <v>-21</v>
      </c>
      <c r="AU42">
        <v>39</v>
      </c>
      <c r="AV42">
        <v>-27</v>
      </c>
      <c r="AW42">
        <v>-21</v>
      </c>
      <c r="AX42">
        <v>-25</v>
      </c>
      <c r="AY42">
        <v>-14</v>
      </c>
      <c r="AZ42">
        <v>-38</v>
      </c>
      <c r="BA42">
        <v>-285</v>
      </c>
      <c r="BB42">
        <v>-161</v>
      </c>
      <c r="BC42">
        <v>-196</v>
      </c>
      <c r="BD42">
        <v>110</v>
      </c>
      <c r="BE42">
        <v>68</v>
      </c>
      <c r="BF42">
        <v>52</v>
      </c>
      <c r="BG42">
        <v>50</v>
      </c>
      <c r="BH42">
        <v>45</v>
      </c>
      <c r="BI42">
        <v>67</v>
      </c>
      <c r="BJ42">
        <v>-47</v>
      </c>
      <c r="BK42">
        <v>-62</v>
      </c>
      <c r="BL42">
        <v>-133</v>
      </c>
      <c r="BM42">
        <v>-17</v>
      </c>
      <c r="BN42">
        <v>-56</v>
      </c>
      <c r="BO42">
        <v>-8</v>
      </c>
      <c r="BP42">
        <v>-81</v>
      </c>
      <c r="BQ42">
        <v>-69</v>
      </c>
      <c r="BR42">
        <v>-59</v>
      </c>
      <c r="BS42">
        <v>-176</v>
      </c>
      <c r="BT42">
        <v>-83</v>
      </c>
      <c r="BU42">
        <v>-152</v>
      </c>
      <c r="BV42">
        <v>-70</v>
      </c>
      <c r="BW42">
        <v>-73</v>
      </c>
      <c r="BX42">
        <v>-105</v>
      </c>
      <c r="BY42">
        <v>-6</v>
      </c>
      <c r="BZ42">
        <v>-2</v>
      </c>
      <c r="CA42">
        <v>-42</v>
      </c>
      <c r="CB42">
        <v>-98</v>
      </c>
      <c r="CC42">
        <v>-80</v>
      </c>
      <c r="CD42">
        <v>-10</v>
      </c>
      <c r="CE42">
        <v>-143</v>
      </c>
      <c r="CF42">
        <v>-124</v>
      </c>
      <c r="CG42">
        <v>-122</v>
      </c>
      <c r="CH42">
        <v>10</v>
      </c>
      <c r="CI42">
        <v>3</v>
      </c>
      <c r="CJ42">
        <v>-73</v>
      </c>
      <c r="CK42">
        <v>746</v>
      </c>
      <c r="CL42">
        <v>845</v>
      </c>
      <c r="CM42">
        <v>940</v>
      </c>
      <c r="CN42">
        <v>-14</v>
      </c>
      <c r="CO42">
        <v>-40</v>
      </c>
      <c r="CP42">
        <v>-24</v>
      </c>
      <c r="CQ42">
        <v>-4</v>
      </c>
      <c r="CR42">
        <v>-18</v>
      </c>
      <c r="CS42">
        <v>-35</v>
      </c>
      <c r="CT42">
        <v>2194</v>
      </c>
      <c r="CU42">
        <v>2753</v>
      </c>
      <c r="CV42">
        <v>2910</v>
      </c>
      <c r="CW42">
        <v>-170</v>
      </c>
      <c r="CX42">
        <v>-169</v>
      </c>
      <c r="CY42">
        <v>-141</v>
      </c>
      <c r="CZ42">
        <v>-7</v>
      </c>
      <c r="DA42">
        <v>-17</v>
      </c>
      <c r="DB42">
        <v>-26</v>
      </c>
      <c r="DC42">
        <v>57</v>
      </c>
      <c r="DD42">
        <v>82</v>
      </c>
      <c r="DE42">
        <v>103</v>
      </c>
      <c r="DF42">
        <v>-212</v>
      </c>
      <c r="DG42">
        <v>-103</v>
      </c>
      <c r="DH42">
        <v>-140</v>
      </c>
      <c r="DI42">
        <v>-184</v>
      </c>
      <c r="DJ42">
        <v>-176</v>
      </c>
      <c r="DK42">
        <v>-198</v>
      </c>
      <c r="DL42">
        <v>-42</v>
      </c>
      <c r="DM42">
        <v>-29</v>
      </c>
      <c r="DN42">
        <v>-24</v>
      </c>
      <c r="DO42">
        <v>-20</v>
      </c>
      <c r="DP42">
        <v>-78</v>
      </c>
      <c r="DQ42">
        <v>-82</v>
      </c>
      <c r="DR42">
        <v>-79</v>
      </c>
      <c r="DS42">
        <v>-114</v>
      </c>
      <c r="DT42">
        <v>-90</v>
      </c>
      <c r="DU42">
        <v>-29</v>
      </c>
      <c r="DV42">
        <v>-28</v>
      </c>
      <c r="DW42">
        <v>-14</v>
      </c>
      <c r="DX42">
        <v>-92</v>
      </c>
      <c r="DY42">
        <v>-57</v>
      </c>
      <c r="DZ42">
        <v>-139</v>
      </c>
      <c r="EA42">
        <v>-13</v>
      </c>
      <c r="EB42">
        <v>-33</v>
      </c>
      <c r="EC42">
        <v>2</v>
      </c>
      <c r="ED42">
        <v>-141</v>
      </c>
      <c r="EE42">
        <v>-59</v>
      </c>
      <c r="EF42">
        <v>-123</v>
      </c>
      <c r="EG42">
        <v>29</v>
      </c>
      <c r="EH42">
        <v>-25</v>
      </c>
      <c r="EI42">
        <v>-12</v>
      </c>
      <c r="EJ42">
        <v>63</v>
      </c>
      <c r="EK42">
        <v>19</v>
      </c>
      <c r="EL42">
        <v>-94</v>
      </c>
      <c r="EM42">
        <v>-45</v>
      </c>
      <c r="EN42">
        <v>-50</v>
      </c>
      <c r="EO42">
        <v>-64</v>
      </c>
      <c r="EP42">
        <v>-74</v>
      </c>
      <c r="EQ42">
        <v>-39</v>
      </c>
      <c r="ER42">
        <v>-71</v>
      </c>
      <c r="ES42">
        <v>-88</v>
      </c>
      <c r="ET42">
        <v>-41</v>
      </c>
      <c r="EU42">
        <v>-56</v>
      </c>
      <c r="EV42">
        <v>-48</v>
      </c>
      <c r="EW42">
        <v>-63</v>
      </c>
      <c r="EX42">
        <v>-72</v>
      </c>
      <c r="EY42">
        <v>290</v>
      </c>
      <c r="EZ42">
        <v>153</v>
      </c>
      <c r="FA42">
        <v>-50</v>
      </c>
      <c r="FB42">
        <v>-89</v>
      </c>
      <c r="FC42">
        <v>-86</v>
      </c>
      <c r="FD42">
        <v>-98</v>
      </c>
      <c r="FE42">
        <v>-9</v>
      </c>
      <c r="FF42">
        <v>-69</v>
      </c>
      <c r="FG42">
        <v>-58</v>
      </c>
      <c r="FH42">
        <v>-235</v>
      </c>
      <c r="FI42">
        <v>-117</v>
      </c>
      <c r="FJ42">
        <v>-162</v>
      </c>
      <c r="FK42">
        <v>8</v>
      </c>
      <c r="FL42">
        <v>-3</v>
      </c>
      <c r="FM42">
        <v>3</v>
      </c>
      <c r="FN42">
        <v>31</v>
      </c>
      <c r="FO42">
        <v>56</v>
      </c>
      <c r="FP42">
        <v>4</v>
      </c>
      <c r="FQ42">
        <v>25</v>
      </c>
      <c r="FR42">
        <v>36</v>
      </c>
      <c r="FS42">
        <v>11</v>
      </c>
      <c r="FT42">
        <v>-143</v>
      </c>
      <c r="FU42">
        <v>-138</v>
      </c>
      <c r="FV42">
        <v>-23</v>
      </c>
      <c r="FW42">
        <v>-33</v>
      </c>
      <c r="FX42">
        <v>-40</v>
      </c>
      <c r="FY42">
        <v>-23</v>
      </c>
      <c r="FZ42">
        <v>-306</v>
      </c>
      <c r="GA42">
        <v>-318</v>
      </c>
      <c r="GB42">
        <v>-353</v>
      </c>
      <c r="GC42">
        <v>-83</v>
      </c>
      <c r="GD42">
        <v>-72</v>
      </c>
      <c r="GE42">
        <v>-112</v>
      </c>
      <c r="GF42">
        <v>35</v>
      </c>
      <c r="GG42">
        <v>-3</v>
      </c>
      <c r="GH42">
        <v>7</v>
      </c>
      <c r="GI42">
        <v>-55</v>
      </c>
      <c r="GJ42">
        <v>-46</v>
      </c>
      <c r="GK42">
        <v>-56</v>
      </c>
      <c r="GL42">
        <v>-5</v>
      </c>
      <c r="GM42">
        <v>-36</v>
      </c>
      <c r="GN42">
        <v>-24</v>
      </c>
      <c r="GO42">
        <v>-122</v>
      </c>
      <c r="GP42">
        <v>-123</v>
      </c>
      <c r="GQ42">
        <v>-128</v>
      </c>
      <c r="GR42">
        <v>-43</v>
      </c>
      <c r="GS42">
        <v>-45</v>
      </c>
      <c r="GT42">
        <v>-28</v>
      </c>
      <c r="GU42">
        <v>-69</v>
      </c>
      <c r="GV42">
        <v>-40</v>
      </c>
      <c r="GW42">
        <v>-95</v>
      </c>
      <c r="GX42">
        <v>-125</v>
      </c>
      <c r="GY42">
        <v>-134</v>
      </c>
      <c r="GZ42">
        <v>-87</v>
      </c>
      <c r="HA42">
        <v>-55</v>
      </c>
      <c r="HB42">
        <v>-66</v>
      </c>
      <c r="HC42">
        <v>-66</v>
      </c>
      <c r="HD42">
        <v>37</v>
      </c>
      <c r="HE42">
        <v>49</v>
      </c>
      <c r="HF42">
        <v>-17</v>
      </c>
      <c r="HG42">
        <v>-13</v>
      </c>
      <c r="HH42">
        <v>-18</v>
      </c>
      <c r="HI42">
        <v>-2</v>
      </c>
      <c r="HJ42">
        <v>-64</v>
      </c>
      <c r="HK42">
        <v>-76</v>
      </c>
      <c r="HL42">
        <v>-68</v>
      </c>
      <c r="HM42">
        <v>-51</v>
      </c>
      <c r="HN42">
        <v>-1</v>
      </c>
      <c r="HO42">
        <v>-16</v>
      </c>
      <c r="HP42">
        <v>-45</v>
      </c>
      <c r="HQ42">
        <v>-92</v>
      </c>
      <c r="HR42">
        <v>-76</v>
      </c>
      <c r="HS42">
        <v>-63</v>
      </c>
      <c r="HT42">
        <v>-35</v>
      </c>
      <c r="HU42">
        <v>-117</v>
      </c>
      <c r="HV42">
        <v>-82</v>
      </c>
      <c r="HW42">
        <v>-109</v>
      </c>
      <c r="HX42">
        <v>-96</v>
      </c>
      <c r="HY42">
        <v>-27</v>
      </c>
      <c r="HZ42">
        <v>-29</v>
      </c>
      <c r="IA42">
        <v>-33</v>
      </c>
    </row>
    <row r="43" spans="1:235">
      <c r="A43" t="s">
        <v>941</v>
      </c>
      <c r="B43">
        <v>-283</v>
      </c>
      <c r="C43">
        <v>-184</v>
      </c>
      <c r="D43">
        <v>-175</v>
      </c>
      <c r="E43">
        <v>886</v>
      </c>
      <c r="F43">
        <v>772</v>
      </c>
      <c r="G43">
        <v>1129</v>
      </c>
      <c r="H43">
        <v>12</v>
      </c>
      <c r="I43">
        <v>-19</v>
      </c>
      <c r="J43">
        <v>-124</v>
      </c>
      <c r="K43">
        <v>-161</v>
      </c>
      <c r="L43">
        <v>-137</v>
      </c>
      <c r="M43">
        <v>-178</v>
      </c>
      <c r="N43">
        <v>-68</v>
      </c>
      <c r="O43">
        <v>-48</v>
      </c>
      <c r="P43">
        <v>-75</v>
      </c>
      <c r="Q43">
        <v>-52</v>
      </c>
      <c r="R43">
        <v>-110</v>
      </c>
      <c r="S43">
        <v>-175</v>
      </c>
      <c r="T43">
        <v>-116</v>
      </c>
      <c r="U43">
        <v>-79</v>
      </c>
      <c r="V43">
        <v>-91</v>
      </c>
      <c r="W43">
        <v>-110</v>
      </c>
      <c r="X43">
        <v>-136</v>
      </c>
      <c r="Y43">
        <v>-165</v>
      </c>
      <c r="Z43">
        <v>-53</v>
      </c>
      <c r="AA43">
        <v>-83</v>
      </c>
      <c r="AB43">
        <v>-69</v>
      </c>
      <c r="AC43">
        <v>91</v>
      </c>
      <c r="AD43">
        <v>37</v>
      </c>
      <c r="AE43">
        <v>58</v>
      </c>
      <c r="AF43">
        <v>-57</v>
      </c>
      <c r="AG43">
        <v>-66</v>
      </c>
      <c r="AH43">
        <v>-77</v>
      </c>
      <c r="AI43">
        <v>-13</v>
      </c>
      <c r="AJ43">
        <v>-67</v>
      </c>
      <c r="AK43">
        <v>-29</v>
      </c>
      <c r="AL43">
        <v>-105</v>
      </c>
      <c r="AM43">
        <v>-168</v>
      </c>
      <c r="AN43">
        <v>-164</v>
      </c>
      <c r="AO43">
        <v>-4</v>
      </c>
      <c r="AP43">
        <v>-27</v>
      </c>
      <c r="AQ43">
        <v>-30</v>
      </c>
      <c r="AR43">
        <v>-13</v>
      </c>
      <c r="AS43">
        <v>-9</v>
      </c>
      <c r="AT43">
        <v>-23</v>
      </c>
      <c r="AU43">
        <v>6</v>
      </c>
      <c r="AV43">
        <v>12</v>
      </c>
      <c r="AW43">
        <v>-58</v>
      </c>
      <c r="AX43">
        <v>-11</v>
      </c>
      <c r="AY43">
        <v>-16</v>
      </c>
      <c r="AZ43">
        <v>-68</v>
      </c>
      <c r="BA43">
        <v>-190</v>
      </c>
      <c r="BB43">
        <v>-200</v>
      </c>
      <c r="BC43">
        <v>-153</v>
      </c>
      <c r="BD43">
        <v>115</v>
      </c>
      <c r="BE43">
        <v>61</v>
      </c>
      <c r="BF43">
        <v>52</v>
      </c>
      <c r="BG43">
        <v>38</v>
      </c>
      <c r="BH43">
        <v>85</v>
      </c>
      <c r="BI43">
        <v>45</v>
      </c>
      <c r="BJ43">
        <v>-1</v>
      </c>
      <c r="BK43">
        <v>-74</v>
      </c>
      <c r="BL43">
        <v>-119</v>
      </c>
      <c r="BM43">
        <v>-32</v>
      </c>
      <c r="BN43">
        <v>6</v>
      </c>
      <c r="BO43">
        <v>-37</v>
      </c>
      <c r="BP43">
        <v>-87</v>
      </c>
      <c r="BQ43">
        <v>-67</v>
      </c>
      <c r="BR43">
        <v>-52</v>
      </c>
      <c r="BS43">
        <v>-117</v>
      </c>
      <c r="BT43">
        <v>-144</v>
      </c>
      <c r="BU43">
        <v>-102</v>
      </c>
      <c r="BV43">
        <v>-83</v>
      </c>
      <c r="BW43">
        <v>-81</v>
      </c>
      <c r="BX43">
        <v>-103</v>
      </c>
      <c r="BY43">
        <v>-22</v>
      </c>
      <c r="BZ43">
        <v>-5</v>
      </c>
      <c r="CA43">
        <v>-17</v>
      </c>
      <c r="CB43">
        <v>-24</v>
      </c>
      <c r="CC43">
        <v>-75</v>
      </c>
      <c r="CD43">
        <v>-119</v>
      </c>
      <c r="CE43">
        <v>-163</v>
      </c>
      <c r="CF43">
        <v>-132</v>
      </c>
      <c r="CG43">
        <v>-88</v>
      </c>
      <c r="CH43">
        <v>10</v>
      </c>
      <c r="CI43">
        <v>-53</v>
      </c>
      <c r="CJ43">
        <v>-9</v>
      </c>
      <c r="CK43">
        <v>675</v>
      </c>
      <c r="CL43">
        <v>818</v>
      </c>
      <c r="CM43">
        <v>920</v>
      </c>
      <c r="CN43">
        <v>-13</v>
      </c>
      <c r="CO43">
        <v>-12</v>
      </c>
      <c r="CP43">
        <v>-18</v>
      </c>
      <c r="CQ43">
        <v>-34</v>
      </c>
      <c r="CR43">
        <v>-26</v>
      </c>
      <c r="CS43">
        <v>-27</v>
      </c>
      <c r="CT43">
        <v>1943</v>
      </c>
      <c r="CU43">
        <v>2552</v>
      </c>
      <c r="CV43">
        <v>2794</v>
      </c>
      <c r="CW43">
        <v>-196</v>
      </c>
      <c r="CX43">
        <v>-143</v>
      </c>
      <c r="CY43">
        <v>-170</v>
      </c>
      <c r="CZ43">
        <v>-4</v>
      </c>
      <c r="DA43">
        <v>-12</v>
      </c>
      <c r="DB43">
        <v>-17</v>
      </c>
      <c r="DC43">
        <v>-12</v>
      </c>
      <c r="DD43">
        <v>138</v>
      </c>
      <c r="DE43">
        <v>113</v>
      </c>
      <c r="DF43">
        <v>-189</v>
      </c>
      <c r="DG43">
        <v>-135</v>
      </c>
      <c r="DH43">
        <v>-133</v>
      </c>
      <c r="DI43">
        <v>-194</v>
      </c>
      <c r="DJ43">
        <v>-144</v>
      </c>
      <c r="DK43">
        <v>-163</v>
      </c>
      <c r="DL43">
        <v>-1</v>
      </c>
      <c r="DM43">
        <v>-58</v>
      </c>
      <c r="DN43">
        <v>-33</v>
      </c>
      <c r="DO43">
        <v>-67</v>
      </c>
      <c r="DP43">
        <v>-52</v>
      </c>
      <c r="DQ43">
        <v>-81</v>
      </c>
      <c r="DR43">
        <v>-105</v>
      </c>
      <c r="DS43">
        <v>-92</v>
      </c>
      <c r="DT43">
        <v>-30</v>
      </c>
      <c r="DU43">
        <v>-12</v>
      </c>
      <c r="DV43">
        <v>-9</v>
      </c>
      <c r="DW43">
        <v>-16</v>
      </c>
      <c r="DX43">
        <v>-119</v>
      </c>
      <c r="DY43">
        <v>-99</v>
      </c>
      <c r="DZ43">
        <v>-120</v>
      </c>
      <c r="EA43">
        <v>16</v>
      </c>
      <c r="EB43">
        <v>21</v>
      </c>
      <c r="EC43">
        <v>-40</v>
      </c>
      <c r="ED43">
        <v>-125</v>
      </c>
      <c r="EE43">
        <v>-102</v>
      </c>
      <c r="EF43">
        <v>-163</v>
      </c>
      <c r="EG43">
        <v>-27</v>
      </c>
      <c r="EH43">
        <v>-9</v>
      </c>
      <c r="EI43">
        <v>-40</v>
      </c>
      <c r="EJ43">
        <v>-15</v>
      </c>
      <c r="EK43">
        <v>15</v>
      </c>
      <c r="EL43">
        <v>-101</v>
      </c>
      <c r="EM43">
        <v>-55</v>
      </c>
      <c r="EN43">
        <v>-81</v>
      </c>
      <c r="EO43">
        <v>-10</v>
      </c>
      <c r="EP43">
        <v>-42</v>
      </c>
      <c r="EQ43">
        <v>-88</v>
      </c>
      <c r="ER43">
        <v>-61</v>
      </c>
      <c r="ES43">
        <v>-76</v>
      </c>
      <c r="ET43">
        <v>-35</v>
      </c>
      <c r="EU43">
        <v>-55</v>
      </c>
      <c r="EV43">
        <v>-21</v>
      </c>
      <c r="EW43">
        <v>-49</v>
      </c>
      <c r="EX43">
        <v>-31</v>
      </c>
      <c r="EY43">
        <v>196</v>
      </c>
      <c r="EZ43">
        <v>207</v>
      </c>
      <c r="FA43">
        <v>35</v>
      </c>
      <c r="FB43">
        <v>-56</v>
      </c>
      <c r="FC43">
        <v>-74</v>
      </c>
      <c r="FD43">
        <v>-73</v>
      </c>
      <c r="FE43">
        <v>-26</v>
      </c>
      <c r="FF43">
        <v>-38</v>
      </c>
      <c r="FG43">
        <v>-76</v>
      </c>
      <c r="FH43">
        <v>-221</v>
      </c>
      <c r="FI43">
        <v>-121</v>
      </c>
      <c r="FJ43">
        <v>-145</v>
      </c>
      <c r="FK43">
        <v>24</v>
      </c>
      <c r="FL43">
        <v>15</v>
      </c>
      <c r="FM43">
        <v>8</v>
      </c>
      <c r="FN43">
        <v>50</v>
      </c>
      <c r="FO43">
        <v>3</v>
      </c>
      <c r="FP43">
        <v>38</v>
      </c>
      <c r="FQ43">
        <v>9</v>
      </c>
      <c r="FR43">
        <v>7</v>
      </c>
      <c r="FS43">
        <v>8</v>
      </c>
      <c r="FT43">
        <v>-98</v>
      </c>
      <c r="FU43">
        <v>-141</v>
      </c>
      <c r="FV43">
        <v>-40</v>
      </c>
      <c r="FW43">
        <v>-44</v>
      </c>
      <c r="FX43">
        <v>-63</v>
      </c>
      <c r="FY43">
        <v>-29</v>
      </c>
      <c r="FZ43">
        <v>-280</v>
      </c>
      <c r="GA43">
        <v>-273</v>
      </c>
      <c r="GB43">
        <v>-320</v>
      </c>
      <c r="GC43">
        <v>-63</v>
      </c>
      <c r="GD43">
        <v>-94</v>
      </c>
      <c r="GE43">
        <v>-122</v>
      </c>
      <c r="GF43">
        <v>17</v>
      </c>
      <c r="GG43">
        <v>13</v>
      </c>
      <c r="GH43">
        <v>-9</v>
      </c>
      <c r="GI43">
        <v>-49</v>
      </c>
      <c r="GJ43">
        <v>-38</v>
      </c>
      <c r="GK43">
        <v>-29</v>
      </c>
      <c r="GL43">
        <v>-8</v>
      </c>
      <c r="GM43">
        <v>-58</v>
      </c>
      <c r="GN43">
        <v>-14</v>
      </c>
      <c r="GO43">
        <v>-118</v>
      </c>
      <c r="GP43">
        <v>-99</v>
      </c>
      <c r="GQ43">
        <v>-137</v>
      </c>
      <c r="GR43">
        <v>-27</v>
      </c>
      <c r="GS43">
        <v>-37</v>
      </c>
      <c r="GT43">
        <v>-1</v>
      </c>
      <c r="GU43">
        <v>-53</v>
      </c>
      <c r="GV43">
        <v>-46</v>
      </c>
      <c r="GW43">
        <v>-58</v>
      </c>
      <c r="GX43">
        <v>-150</v>
      </c>
      <c r="GY43">
        <v>-145</v>
      </c>
      <c r="GZ43">
        <v>-96</v>
      </c>
      <c r="HA43">
        <v>-24</v>
      </c>
      <c r="HB43">
        <v>-77</v>
      </c>
      <c r="HC43">
        <v>-61</v>
      </c>
      <c r="HD43">
        <v>48</v>
      </c>
      <c r="HE43">
        <v>-1</v>
      </c>
      <c r="HF43">
        <v>5</v>
      </c>
      <c r="HG43">
        <v>-27</v>
      </c>
      <c r="HH43">
        <v>-18</v>
      </c>
      <c r="HI43">
        <v>-8</v>
      </c>
      <c r="HJ43">
        <v>-56</v>
      </c>
      <c r="HK43">
        <v>-52</v>
      </c>
      <c r="HL43">
        <v>-82</v>
      </c>
      <c r="HM43">
        <v>-19</v>
      </c>
      <c r="HN43">
        <v>5</v>
      </c>
      <c r="HO43">
        <v>-1</v>
      </c>
      <c r="HP43">
        <v>-58</v>
      </c>
      <c r="HQ43">
        <v>-48</v>
      </c>
      <c r="HR43">
        <v>-72</v>
      </c>
      <c r="HS43">
        <v>-50</v>
      </c>
      <c r="HT43">
        <v>-55</v>
      </c>
      <c r="HU43">
        <v>-83</v>
      </c>
      <c r="HV43">
        <v>-91</v>
      </c>
      <c r="HW43">
        <v>-143</v>
      </c>
      <c r="HX43">
        <v>-106</v>
      </c>
      <c r="HY43">
        <v>-37</v>
      </c>
      <c r="HZ43">
        <v>-20</v>
      </c>
      <c r="IA43">
        <v>-36</v>
      </c>
    </row>
    <row r="44" spans="1:235">
      <c r="A44" t="s">
        <v>942</v>
      </c>
      <c r="B44">
        <v>-257</v>
      </c>
      <c r="C44">
        <v>-146</v>
      </c>
      <c r="D44">
        <v>-190</v>
      </c>
      <c r="E44">
        <v>764</v>
      </c>
      <c r="F44">
        <v>650</v>
      </c>
      <c r="G44">
        <v>1053</v>
      </c>
      <c r="H44">
        <v>-11</v>
      </c>
      <c r="I44">
        <v>-39</v>
      </c>
      <c r="J44">
        <v>-74</v>
      </c>
      <c r="K44">
        <v>-198</v>
      </c>
      <c r="L44">
        <v>-115</v>
      </c>
      <c r="M44">
        <v>-62</v>
      </c>
      <c r="N44">
        <v>-82</v>
      </c>
      <c r="O44">
        <v>-61</v>
      </c>
      <c r="P44">
        <v>-61</v>
      </c>
      <c r="Q44">
        <v>-103</v>
      </c>
      <c r="R44">
        <v>-86</v>
      </c>
      <c r="S44">
        <v>-169</v>
      </c>
      <c r="T44">
        <v>-112</v>
      </c>
      <c r="U44">
        <v>-88</v>
      </c>
      <c r="V44">
        <v>-93</v>
      </c>
      <c r="W44">
        <v>-102</v>
      </c>
      <c r="X44">
        <v>-94</v>
      </c>
      <c r="Y44">
        <v>-142</v>
      </c>
      <c r="Z44">
        <v>-67</v>
      </c>
      <c r="AA44">
        <v>-74</v>
      </c>
      <c r="AB44">
        <v>-15</v>
      </c>
      <c r="AC44">
        <v>67</v>
      </c>
      <c r="AD44">
        <v>61</v>
      </c>
      <c r="AE44">
        <v>84</v>
      </c>
      <c r="AF44">
        <v>-43</v>
      </c>
      <c r="AG44">
        <v>-87</v>
      </c>
      <c r="AH44">
        <v>-46</v>
      </c>
      <c r="AI44">
        <v>-16</v>
      </c>
      <c r="AJ44">
        <v>-85</v>
      </c>
      <c r="AK44">
        <v>-22</v>
      </c>
      <c r="AL44">
        <v>-114</v>
      </c>
      <c r="AM44">
        <v>-156</v>
      </c>
      <c r="AN44">
        <v>-152</v>
      </c>
      <c r="AO44">
        <v>1</v>
      </c>
      <c r="AP44">
        <v>-31</v>
      </c>
      <c r="AQ44">
        <v>-16</v>
      </c>
      <c r="AR44">
        <v>3</v>
      </c>
      <c r="AS44">
        <v>-32</v>
      </c>
      <c r="AT44">
        <v>22</v>
      </c>
      <c r="AU44">
        <v>6</v>
      </c>
      <c r="AV44">
        <v>14</v>
      </c>
      <c r="AW44">
        <v>-52</v>
      </c>
      <c r="AX44">
        <v>12</v>
      </c>
      <c r="AY44">
        <v>-10</v>
      </c>
      <c r="AZ44">
        <v>-25</v>
      </c>
      <c r="BA44">
        <v>-156</v>
      </c>
      <c r="BB44">
        <v>-130</v>
      </c>
      <c r="BC44">
        <v>-197</v>
      </c>
      <c r="BD44">
        <v>121</v>
      </c>
      <c r="BE44">
        <v>46</v>
      </c>
      <c r="BF44">
        <v>62</v>
      </c>
      <c r="BG44">
        <v>7</v>
      </c>
      <c r="BH44">
        <v>65</v>
      </c>
      <c r="BI44">
        <v>72</v>
      </c>
      <c r="BJ44">
        <v>-66</v>
      </c>
      <c r="BK44">
        <v>-64</v>
      </c>
      <c r="BL44">
        <v>-97</v>
      </c>
      <c r="BM44">
        <v>-17</v>
      </c>
      <c r="BN44">
        <v>-20</v>
      </c>
      <c r="BO44">
        <v>-41</v>
      </c>
      <c r="BP44">
        <v>-74</v>
      </c>
      <c r="BQ44">
        <v>-82</v>
      </c>
      <c r="BR44">
        <v>-60</v>
      </c>
      <c r="BS44">
        <v>-76</v>
      </c>
      <c r="BT44">
        <v>-101</v>
      </c>
      <c r="BU44">
        <v>-151</v>
      </c>
      <c r="BV44">
        <v>-51</v>
      </c>
      <c r="BW44">
        <v>-66</v>
      </c>
      <c r="BX44">
        <v>-56</v>
      </c>
      <c r="BY44">
        <v>-10</v>
      </c>
      <c r="BZ44">
        <v>-40</v>
      </c>
      <c r="CA44">
        <v>14</v>
      </c>
      <c r="CB44">
        <v>-30</v>
      </c>
      <c r="CC44">
        <v>-80</v>
      </c>
      <c r="CD44">
        <v>-79</v>
      </c>
      <c r="CE44">
        <v>-101</v>
      </c>
      <c r="CF44">
        <v>-95</v>
      </c>
      <c r="CG44">
        <v>-113</v>
      </c>
      <c r="CH44">
        <v>13</v>
      </c>
      <c r="CI44">
        <v>-16</v>
      </c>
      <c r="CJ44">
        <v>-39</v>
      </c>
      <c r="CK44">
        <v>688</v>
      </c>
      <c r="CL44">
        <v>763</v>
      </c>
      <c r="CM44">
        <v>928</v>
      </c>
      <c r="CN44">
        <v>-21</v>
      </c>
      <c r="CO44">
        <v>-18</v>
      </c>
      <c r="CP44">
        <v>-37</v>
      </c>
      <c r="CQ44">
        <v>-10</v>
      </c>
      <c r="CR44">
        <v>-33</v>
      </c>
      <c r="CS44">
        <v>-34</v>
      </c>
      <c r="CT44">
        <v>1699</v>
      </c>
      <c r="CU44">
        <v>2450</v>
      </c>
      <c r="CV44">
        <v>2367</v>
      </c>
      <c r="CW44">
        <v>-120</v>
      </c>
      <c r="CX44">
        <v>-212</v>
      </c>
      <c r="CY44">
        <v>-200</v>
      </c>
      <c r="CZ44">
        <v>-8</v>
      </c>
      <c r="DA44">
        <v>-25</v>
      </c>
      <c r="DB44">
        <v>24</v>
      </c>
      <c r="DC44">
        <v>30</v>
      </c>
      <c r="DD44">
        <v>109</v>
      </c>
      <c r="DE44">
        <v>77</v>
      </c>
      <c r="DF44">
        <v>-204</v>
      </c>
      <c r="DG44">
        <v>-98</v>
      </c>
      <c r="DH44">
        <v>-143</v>
      </c>
      <c r="DI44">
        <v>-175</v>
      </c>
      <c r="DJ44">
        <v>-117</v>
      </c>
      <c r="DK44">
        <v>-155</v>
      </c>
      <c r="DL44">
        <v>-17</v>
      </c>
      <c r="DM44">
        <v>-18</v>
      </c>
      <c r="DN44">
        <v>-30</v>
      </c>
      <c r="DO44">
        <v>-28</v>
      </c>
      <c r="DP44">
        <v>-30</v>
      </c>
      <c r="DQ44">
        <v>-64</v>
      </c>
      <c r="DR44">
        <v>-70</v>
      </c>
      <c r="DS44">
        <v>-83</v>
      </c>
      <c r="DT44">
        <v>-95</v>
      </c>
      <c r="DU44">
        <v>-25</v>
      </c>
      <c r="DV44">
        <v>-19</v>
      </c>
      <c r="DW44">
        <v>-24</v>
      </c>
      <c r="DX44">
        <v>-154</v>
      </c>
      <c r="DY44">
        <v>-99</v>
      </c>
      <c r="DZ44">
        <v>-110</v>
      </c>
      <c r="EA44">
        <v>23</v>
      </c>
      <c r="EB44">
        <v>-13</v>
      </c>
      <c r="EC44">
        <v>-31</v>
      </c>
      <c r="ED44">
        <v>-111</v>
      </c>
      <c r="EE44">
        <v>-50</v>
      </c>
      <c r="EF44">
        <v>-108</v>
      </c>
      <c r="EG44">
        <v>5</v>
      </c>
      <c r="EH44">
        <v>-42</v>
      </c>
      <c r="EI44">
        <v>-39</v>
      </c>
      <c r="EJ44">
        <v>-40</v>
      </c>
      <c r="EK44">
        <v>-48</v>
      </c>
      <c r="EL44">
        <v>-47</v>
      </c>
      <c r="EM44">
        <v>-23</v>
      </c>
      <c r="EN44">
        <v>-70</v>
      </c>
      <c r="EO44">
        <v>-77</v>
      </c>
      <c r="EP44">
        <v>-79</v>
      </c>
      <c r="EQ44">
        <v>-56</v>
      </c>
      <c r="ER44">
        <v>-104</v>
      </c>
      <c r="ES44">
        <v>-60</v>
      </c>
      <c r="ET44">
        <v>-42</v>
      </c>
      <c r="EU44">
        <v>-60</v>
      </c>
      <c r="EV44">
        <v>-32</v>
      </c>
      <c r="EW44">
        <v>-63</v>
      </c>
      <c r="EX44">
        <v>-50</v>
      </c>
      <c r="EY44">
        <v>234</v>
      </c>
      <c r="EZ44">
        <v>168</v>
      </c>
      <c r="FA44">
        <v>-85</v>
      </c>
      <c r="FB44">
        <v>-53</v>
      </c>
      <c r="FC44">
        <v>-66</v>
      </c>
      <c r="FD44">
        <v>-83</v>
      </c>
      <c r="FE44">
        <v>-81</v>
      </c>
      <c r="FF44">
        <v>-26</v>
      </c>
      <c r="FG44">
        <v>-19</v>
      </c>
      <c r="FH44">
        <v>-173</v>
      </c>
      <c r="FI44">
        <v>-122</v>
      </c>
      <c r="FJ44">
        <v>-160</v>
      </c>
      <c r="FK44">
        <v>13</v>
      </c>
      <c r="FL44">
        <v>-8</v>
      </c>
      <c r="FM44">
        <v>24</v>
      </c>
      <c r="FN44">
        <v>27</v>
      </c>
      <c r="FO44">
        <v>83</v>
      </c>
      <c r="FP44">
        <v>38</v>
      </c>
      <c r="FQ44">
        <v>50</v>
      </c>
      <c r="FR44">
        <v>30</v>
      </c>
      <c r="FS44">
        <v>-15</v>
      </c>
      <c r="FT44">
        <v>-47</v>
      </c>
      <c r="FU44">
        <v>-101</v>
      </c>
      <c r="FV44">
        <v>-47</v>
      </c>
      <c r="FW44">
        <v>-80</v>
      </c>
      <c r="FX44">
        <v>-40</v>
      </c>
      <c r="FY44">
        <v>-26</v>
      </c>
      <c r="FZ44">
        <v>-266</v>
      </c>
      <c r="GA44">
        <v>-272</v>
      </c>
      <c r="GB44">
        <v>-236</v>
      </c>
      <c r="GC44">
        <v>-62</v>
      </c>
      <c r="GD44">
        <v>-67</v>
      </c>
      <c r="GE44">
        <v>-98</v>
      </c>
      <c r="GF44">
        <v>13</v>
      </c>
      <c r="GG44">
        <v>4</v>
      </c>
      <c r="GH44">
        <v>-3</v>
      </c>
      <c r="GI44">
        <v>-25</v>
      </c>
      <c r="GJ44">
        <v>-42</v>
      </c>
      <c r="GK44">
        <v>-42</v>
      </c>
      <c r="GL44">
        <v>-11</v>
      </c>
      <c r="GM44">
        <v>-49</v>
      </c>
      <c r="GN44">
        <v>-13</v>
      </c>
      <c r="GO44">
        <v>-97</v>
      </c>
      <c r="GP44">
        <v>-123</v>
      </c>
      <c r="GQ44">
        <v>-93</v>
      </c>
      <c r="GR44">
        <v>-18</v>
      </c>
      <c r="GS44">
        <v>-36</v>
      </c>
      <c r="GT44">
        <v>-16</v>
      </c>
      <c r="GU44">
        <v>-41</v>
      </c>
      <c r="GV44">
        <v>-70</v>
      </c>
      <c r="GW44">
        <v>-55</v>
      </c>
      <c r="GX44">
        <v>-143</v>
      </c>
      <c r="GY44">
        <v>-129</v>
      </c>
      <c r="GZ44">
        <v>-103</v>
      </c>
      <c r="HA44">
        <v>-54</v>
      </c>
      <c r="HB44">
        <v>-53</v>
      </c>
      <c r="HC44">
        <v>-59</v>
      </c>
      <c r="HD44">
        <v>39</v>
      </c>
      <c r="HE44">
        <v>-29</v>
      </c>
      <c r="HF44">
        <v>31</v>
      </c>
      <c r="HG44">
        <v>-6</v>
      </c>
      <c r="HH44">
        <v>-27</v>
      </c>
      <c r="HI44">
        <v>-20</v>
      </c>
      <c r="HJ44">
        <v>-63</v>
      </c>
      <c r="HK44">
        <v>-31</v>
      </c>
      <c r="HL44">
        <v>-21</v>
      </c>
      <c r="HM44">
        <v>-15</v>
      </c>
      <c r="HN44">
        <v>-21</v>
      </c>
      <c r="HO44">
        <v>-14</v>
      </c>
      <c r="HP44">
        <v>-49</v>
      </c>
      <c r="HQ44">
        <v>-72</v>
      </c>
      <c r="HR44">
        <v>-83</v>
      </c>
      <c r="HS44">
        <v>-54</v>
      </c>
      <c r="HT44">
        <v>-25</v>
      </c>
      <c r="HU44">
        <v>-46</v>
      </c>
      <c r="HV44">
        <v>-124</v>
      </c>
      <c r="HW44">
        <v>-79</v>
      </c>
      <c r="HX44">
        <v>-76</v>
      </c>
      <c r="HY44">
        <v>-54</v>
      </c>
      <c r="HZ44">
        <v>-21</v>
      </c>
      <c r="IA44">
        <v>-25</v>
      </c>
    </row>
    <row r="45" spans="1:235">
      <c r="A45" t="s">
        <v>943</v>
      </c>
      <c r="B45">
        <v>-1476</v>
      </c>
      <c r="C45">
        <v>-170</v>
      </c>
      <c r="D45">
        <v>-207</v>
      </c>
      <c r="E45">
        <v>779</v>
      </c>
      <c r="F45">
        <v>549</v>
      </c>
      <c r="G45">
        <v>1006</v>
      </c>
      <c r="H45">
        <v>101</v>
      </c>
      <c r="I45">
        <v>-34</v>
      </c>
      <c r="J45">
        <v>-66</v>
      </c>
      <c r="K45">
        <v>-858</v>
      </c>
      <c r="L45">
        <v>-124</v>
      </c>
      <c r="M45">
        <v>-98</v>
      </c>
      <c r="N45">
        <v>-100</v>
      </c>
      <c r="O45">
        <v>-56</v>
      </c>
      <c r="P45">
        <v>-92</v>
      </c>
      <c r="Q45">
        <v>-291</v>
      </c>
      <c r="R45">
        <v>-88</v>
      </c>
      <c r="S45">
        <v>-124</v>
      </c>
      <c r="T45">
        <v>-610</v>
      </c>
      <c r="U45">
        <v>-44</v>
      </c>
      <c r="V45">
        <v>-86</v>
      </c>
      <c r="W45">
        <v>-67</v>
      </c>
      <c r="X45">
        <v>-116</v>
      </c>
      <c r="Y45">
        <v>-107</v>
      </c>
      <c r="Z45">
        <v>-32</v>
      </c>
      <c r="AA45">
        <v>-83</v>
      </c>
      <c r="AB45">
        <v>-56</v>
      </c>
      <c r="AC45">
        <v>49</v>
      </c>
      <c r="AD45">
        <v>84</v>
      </c>
      <c r="AE45">
        <v>17</v>
      </c>
      <c r="AF45">
        <v>-22</v>
      </c>
      <c r="AG45">
        <v>-53</v>
      </c>
      <c r="AH45">
        <v>-53</v>
      </c>
      <c r="AI45">
        <v>-10</v>
      </c>
      <c r="AJ45">
        <v>-52</v>
      </c>
      <c r="AK45">
        <v>-36</v>
      </c>
      <c r="AL45">
        <v>-98</v>
      </c>
      <c r="AM45">
        <v>-123</v>
      </c>
      <c r="AN45">
        <v>-178</v>
      </c>
      <c r="AO45">
        <v>-19</v>
      </c>
      <c r="AP45">
        <v>-4</v>
      </c>
      <c r="AQ45">
        <v>-9</v>
      </c>
      <c r="AR45">
        <v>-26</v>
      </c>
      <c r="AS45">
        <v>-11</v>
      </c>
      <c r="AT45">
        <v>-25</v>
      </c>
      <c r="AU45">
        <v>-21</v>
      </c>
      <c r="AV45">
        <v>-15</v>
      </c>
      <c r="AW45">
        <v>-15</v>
      </c>
      <c r="AX45">
        <v>-3</v>
      </c>
      <c r="AY45">
        <v>-31</v>
      </c>
      <c r="AZ45">
        <v>-14</v>
      </c>
      <c r="BA45">
        <v>-1145</v>
      </c>
      <c r="BB45">
        <v>-121</v>
      </c>
      <c r="BC45">
        <v>-133</v>
      </c>
      <c r="BD45">
        <v>94</v>
      </c>
      <c r="BE45">
        <v>76</v>
      </c>
      <c r="BF45">
        <v>37</v>
      </c>
      <c r="BG45">
        <v>40</v>
      </c>
      <c r="BH45">
        <v>48</v>
      </c>
      <c r="BI45">
        <v>48</v>
      </c>
      <c r="BJ45">
        <v>-35</v>
      </c>
      <c r="BK45">
        <v>-40</v>
      </c>
      <c r="BL45">
        <v>-85</v>
      </c>
      <c r="BM45">
        <v>-45</v>
      </c>
      <c r="BN45">
        <v>-16</v>
      </c>
      <c r="BO45">
        <v>-55</v>
      </c>
      <c r="BP45">
        <v>-406</v>
      </c>
      <c r="BQ45">
        <v>-43</v>
      </c>
      <c r="BR45">
        <v>-54</v>
      </c>
      <c r="BS45">
        <v>-712</v>
      </c>
      <c r="BT45">
        <v>-97</v>
      </c>
      <c r="BU45">
        <v>-123</v>
      </c>
      <c r="BV45">
        <v>-80</v>
      </c>
      <c r="BW45">
        <v>-44</v>
      </c>
      <c r="BX45">
        <v>-40</v>
      </c>
      <c r="BY45">
        <v>-20</v>
      </c>
      <c r="BZ45">
        <v>-8</v>
      </c>
      <c r="CA45">
        <v>-12</v>
      </c>
      <c r="CB45">
        <v>-86</v>
      </c>
      <c r="CC45">
        <v>-58</v>
      </c>
      <c r="CD45">
        <v>-68</v>
      </c>
      <c r="CE45">
        <v>-109</v>
      </c>
      <c r="CF45">
        <v>-106</v>
      </c>
      <c r="CG45">
        <v>-77</v>
      </c>
      <c r="CH45">
        <v>6</v>
      </c>
      <c r="CI45">
        <v>-54</v>
      </c>
      <c r="CJ45">
        <v>10</v>
      </c>
      <c r="CK45">
        <v>697</v>
      </c>
      <c r="CL45">
        <v>644</v>
      </c>
      <c r="CM45">
        <v>974</v>
      </c>
      <c r="CN45">
        <v>-21</v>
      </c>
      <c r="CO45">
        <v>-45</v>
      </c>
      <c r="CP45">
        <v>-40</v>
      </c>
      <c r="CQ45">
        <v>-92</v>
      </c>
      <c r="CR45">
        <v>-13</v>
      </c>
      <c r="CS45">
        <v>-26</v>
      </c>
      <c r="CT45">
        <v>1641</v>
      </c>
      <c r="CU45">
        <v>2254</v>
      </c>
      <c r="CV45">
        <v>2423</v>
      </c>
      <c r="CW45">
        <v>-112</v>
      </c>
      <c r="CX45">
        <v>-137</v>
      </c>
      <c r="CY45">
        <v>-250</v>
      </c>
      <c r="CZ45">
        <v>-44</v>
      </c>
      <c r="DA45">
        <v>-20</v>
      </c>
      <c r="DB45">
        <v>-29</v>
      </c>
      <c r="DC45">
        <v>108</v>
      </c>
      <c r="DD45">
        <v>101</v>
      </c>
      <c r="DE45">
        <v>62</v>
      </c>
      <c r="DF45">
        <v>-1088</v>
      </c>
      <c r="DG45">
        <v>-92</v>
      </c>
      <c r="DH45">
        <v>-112</v>
      </c>
      <c r="DI45">
        <v>-148</v>
      </c>
      <c r="DJ45">
        <v>-131</v>
      </c>
      <c r="DK45">
        <v>-136</v>
      </c>
      <c r="DL45">
        <v>-5</v>
      </c>
      <c r="DM45">
        <v>-35</v>
      </c>
      <c r="DN45">
        <v>-38</v>
      </c>
      <c r="DO45">
        <v>-12</v>
      </c>
      <c r="DP45">
        <v>-51</v>
      </c>
      <c r="DQ45">
        <v>-60</v>
      </c>
      <c r="DR45">
        <v>-93</v>
      </c>
      <c r="DS45">
        <v>-85</v>
      </c>
      <c r="DT45">
        <v>-49</v>
      </c>
      <c r="DU45">
        <v>-8</v>
      </c>
      <c r="DV45">
        <v>-8</v>
      </c>
      <c r="DW45">
        <v>-36</v>
      </c>
      <c r="DX45">
        <v>-171</v>
      </c>
      <c r="DY45">
        <v>10</v>
      </c>
      <c r="DZ45">
        <v>-64</v>
      </c>
      <c r="EA45">
        <v>-15</v>
      </c>
      <c r="EB45">
        <v>-15</v>
      </c>
      <c r="EC45">
        <v>0</v>
      </c>
      <c r="ED45">
        <v>-125</v>
      </c>
      <c r="EE45">
        <v>-73</v>
      </c>
      <c r="EF45">
        <v>-108</v>
      </c>
      <c r="EG45">
        <v>65</v>
      </c>
      <c r="EH45">
        <v>-22</v>
      </c>
      <c r="EI45">
        <v>-21</v>
      </c>
      <c r="EJ45">
        <v>-24</v>
      </c>
      <c r="EK45">
        <v>-55</v>
      </c>
      <c r="EL45">
        <v>-69</v>
      </c>
      <c r="EM45">
        <v>-54</v>
      </c>
      <c r="EN45">
        <v>-52</v>
      </c>
      <c r="EO45">
        <v>-42</v>
      </c>
      <c r="EP45">
        <v>-43</v>
      </c>
      <c r="EQ45">
        <v>-70</v>
      </c>
      <c r="ER45">
        <v>-54</v>
      </c>
      <c r="ES45">
        <v>-361</v>
      </c>
      <c r="ET45">
        <v>-22</v>
      </c>
      <c r="EU45">
        <v>-70</v>
      </c>
      <c r="EV45">
        <v>-48</v>
      </c>
      <c r="EW45">
        <v>-48</v>
      </c>
      <c r="EX45">
        <v>-84</v>
      </c>
      <c r="EY45">
        <v>249</v>
      </c>
      <c r="EZ45">
        <v>104</v>
      </c>
      <c r="FA45">
        <v>-58</v>
      </c>
      <c r="FB45">
        <v>-42</v>
      </c>
      <c r="FC45">
        <v>-87</v>
      </c>
      <c r="FD45">
        <v>-53</v>
      </c>
      <c r="FE45">
        <v>-262</v>
      </c>
      <c r="FF45">
        <v>-45</v>
      </c>
      <c r="FG45">
        <v>-50</v>
      </c>
      <c r="FH45">
        <v>-1077</v>
      </c>
      <c r="FI45">
        <v>-102</v>
      </c>
      <c r="FJ45">
        <v>-135</v>
      </c>
      <c r="FK45">
        <v>127</v>
      </c>
      <c r="FL45">
        <v>-12</v>
      </c>
      <c r="FM45">
        <v>14</v>
      </c>
      <c r="FN45">
        <v>48</v>
      </c>
      <c r="FO45">
        <v>39</v>
      </c>
      <c r="FP45">
        <v>5</v>
      </c>
      <c r="FQ45">
        <v>49</v>
      </c>
      <c r="FR45">
        <v>24</v>
      </c>
      <c r="FS45">
        <v>16</v>
      </c>
      <c r="FT45">
        <v>-122</v>
      </c>
      <c r="FU45">
        <v>-92</v>
      </c>
      <c r="FV45">
        <v>-123</v>
      </c>
      <c r="FW45">
        <v>-299</v>
      </c>
      <c r="FX45">
        <v>-53</v>
      </c>
      <c r="FY45">
        <v>-25</v>
      </c>
      <c r="FZ45">
        <v>-228</v>
      </c>
      <c r="GA45">
        <v>-255</v>
      </c>
      <c r="GB45">
        <v>-277</v>
      </c>
      <c r="GC45">
        <v>-63</v>
      </c>
      <c r="GD45">
        <v>-91</v>
      </c>
      <c r="GE45">
        <v>-90</v>
      </c>
      <c r="GF45">
        <v>86</v>
      </c>
      <c r="GG45">
        <v>9</v>
      </c>
      <c r="GH45">
        <v>-4</v>
      </c>
      <c r="GI45">
        <v>-52</v>
      </c>
      <c r="GJ45">
        <v>-17</v>
      </c>
      <c r="GK45">
        <v>-52</v>
      </c>
      <c r="GL45">
        <v>-25</v>
      </c>
      <c r="GM45">
        <v>-25</v>
      </c>
      <c r="GN45">
        <v>-2</v>
      </c>
      <c r="GO45">
        <v>-88</v>
      </c>
      <c r="GP45">
        <v>-90</v>
      </c>
      <c r="GQ45">
        <v>-101</v>
      </c>
      <c r="GR45">
        <v>-30</v>
      </c>
      <c r="GS45">
        <v>-42</v>
      </c>
      <c r="GT45">
        <v>-18</v>
      </c>
      <c r="GU45">
        <v>-47</v>
      </c>
      <c r="GV45">
        <v>-53</v>
      </c>
      <c r="GW45">
        <v>-44</v>
      </c>
      <c r="GX45">
        <v>-104</v>
      </c>
      <c r="GY45">
        <v>-101</v>
      </c>
      <c r="GZ45">
        <v>-120</v>
      </c>
      <c r="HA45">
        <v>-43</v>
      </c>
      <c r="HB45">
        <v>-50</v>
      </c>
      <c r="HC45">
        <v>-63</v>
      </c>
      <c r="HD45">
        <v>39</v>
      </c>
      <c r="HE45">
        <v>24</v>
      </c>
      <c r="HF45">
        <v>-3</v>
      </c>
      <c r="HG45">
        <v>-103</v>
      </c>
      <c r="HH45">
        <v>-3</v>
      </c>
      <c r="HI45">
        <v>-18</v>
      </c>
      <c r="HJ45">
        <v>-43</v>
      </c>
      <c r="HK45">
        <v>-67</v>
      </c>
      <c r="HL45">
        <v>-27</v>
      </c>
      <c r="HM45">
        <v>-110</v>
      </c>
      <c r="HN45">
        <v>-13</v>
      </c>
      <c r="HO45">
        <v>-2</v>
      </c>
      <c r="HP45">
        <v>-17</v>
      </c>
      <c r="HQ45">
        <v>-76</v>
      </c>
      <c r="HR45">
        <v>-46</v>
      </c>
      <c r="HS45">
        <v>-32</v>
      </c>
      <c r="HT45">
        <v>-49</v>
      </c>
      <c r="HU45">
        <v>-56</v>
      </c>
      <c r="HV45">
        <v>-505</v>
      </c>
      <c r="HW45">
        <v>-66</v>
      </c>
      <c r="HX45">
        <v>-108</v>
      </c>
      <c r="HY45">
        <v>-183</v>
      </c>
      <c r="HZ45">
        <v>-12</v>
      </c>
      <c r="IA45">
        <v>-37</v>
      </c>
    </row>
    <row r="46" spans="1:235">
      <c r="A46" t="s">
        <v>944</v>
      </c>
      <c r="B46">
        <v>-241</v>
      </c>
      <c r="C46">
        <v>-126</v>
      </c>
      <c r="D46">
        <v>-146</v>
      </c>
      <c r="E46">
        <v>665</v>
      </c>
      <c r="F46">
        <v>609</v>
      </c>
      <c r="G46">
        <v>936</v>
      </c>
      <c r="H46">
        <v>29</v>
      </c>
      <c r="I46">
        <v>-69</v>
      </c>
      <c r="J46">
        <v>-111</v>
      </c>
      <c r="K46">
        <v>-149</v>
      </c>
      <c r="L46">
        <v>-92</v>
      </c>
      <c r="M46">
        <v>-171</v>
      </c>
      <c r="N46">
        <v>-51</v>
      </c>
      <c r="O46">
        <v>-42</v>
      </c>
      <c r="P46">
        <v>-62</v>
      </c>
      <c r="Q46">
        <v>-50</v>
      </c>
      <c r="R46">
        <v>-95</v>
      </c>
      <c r="S46">
        <v>-97</v>
      </c>
      <c r="T46">
        <v>-114</v>
      </c>
      <c r="U46">
        <v>-40</v>
      </c>
      <c r="V46">
        <v>-55</v>
      </c>
      <c r="W46">
        <v>-82</v>
      </c>
      <c r="X46">
        <v>-124</v>
      </c>
      <c r="Y46">
        <v>-114</v>
      </c>
      <c r="Z46">
        <v>-40</v>
      </c>
      <c r="AA46">
        <v>-54</v>
      </c>
      <c r="AB46">
        <v>-57</v>
      </c>
      <c r="AC46">
        <v>67</v>
      </c>
      <c r="AD46">
        <v>47</v>
      </c>
      <c r="AE46">
        <v>22</v>
      </c>
      <c r="AF46">
        <v>-23</v>
      </c>
      <c r="AG46">
        <v>-40</v>
      </c>
      <c r="AH46">
        <v>-69</v>
      </c>
      <c r="AI46">
        <v>-30</v>
      </c>
      <c r="AJ46">
        <v>-52</v>
      </c>
      <c r="AK46">
        <v>-1</v>
      </c>
      <c r="AL46">
        <v>-78</v>
      </c>
      <c r="AM46">
        <v>-61</v>
      </c>
      <c r="AN46">
        <v>-171</v>
      </c>
      <c r="AO46">
        <v>-27</v>
      </c>
      <c r="AP46">
        <v>3</v>
      </c>
      <c r="AQ46">
        <v>-3</v>
      </c>
      <c r="AR46">
        <v>26</v>
      </c>
      <c r="AS46">
        <v>-6</v>
      </c>
      <c r="AT46">
        <v>-31</v>
      </c>
      <c r="AU46">
        <v>8</v>
      </c>
      <c r="AV46">
        <v>-29</v>
      </c>
      <c r="AW46">
        <v>20</v>
      </c>
      <c r="AX46">
        <v>-26</v>
      </c>
      <c r="AY46">
        <v>-16</v>
      </c>
      <c r="AZ46">
        <v>-45</v>
      </c>
      <c r="BA46">
        <v>-228</v>
      </c>
      <c r="BB46">
        <v>-87</v>
      </c>
      <c r="BC46">
        <v>-155</v>
      </c>
      <c r="BD46">
        <v>125</v>
      </c>
      <c r="BE46">
        <v>83</v>
      </c>
      <c r="BF46">
        <v>60</v>
      </c>
      <c r="BG46">
        <v>22</v>
      </c>
      <c r="BH46">
        <v>23</v>
      </c>
      <c r="BI46">
        <v>58</v>
      </c>
      <c r="BJ46">
        <v>-70</v>
      </c>
      <c r="BK46">
        <v>-32</v>
      </c>
      <c r="BL46">
        <v>-54</v>
      </c>
      <c r="BM46">
        <v>-55</v>
      </c>
      <c r="BN46">
        <v>-12</v>
      </c>
      <c r="BO46">
        <v>-37</v>
      </c>
      <c r="BP46">
        <v>-68</v>
      </c>
      <c r="BQ46">
        <v>-85</v>
      </c>
      <c r="BR46">
        <v>-32</v>
      </c>
      <c r="BS46">
        <v>-116</v>
      </c>
      <c r="BT46">
        <v>-49</v>
      </c>
      <c r="BU46">
        <v>-93</v>
      </c>
      <c r="BV46">
        <v>-48</v>
      </c>
      <c r="BW46">
        <v>-60</v>
      </c>
      <c r="BX46">
        <v>-44</v>
      </c>
      <c r="BY46">
        <v>-2</v>
      </c>
      <c r="BZ46">
        <v>-16</v>
      </c>
      <c r="CA46">
        <v>-25</v>
      </c>
      <c r="CB46">
        <v>-25</v>
      </c>
      <c r="CC46">
        <v>-49</v>
      </c>
      <c r="CD46">
        <v>-68</v>
      </c>
      <c r="CE46">
        <v>-117</v>
      </c>
      <c r="CF46">
        <v>-73</v>
      </c>
      <c r="CG46">
        <v>-87</v>
      </c>
      <c r="CH46">
        <v>-15</v>
      </c>
      <c r="CI46">
        <v>11</v>
      </c>
      <c r="CJ46">
        <v>-2</v>
      </c>
      <c r="CK46">
        <v>575</v>
      </c>
      <c r="CL46">
        <v>552</v>
      </c>
      <c r="CM46">
        <v>902</v>
      </c>
      <c r="CN46">
        <v>-26</v>
      </c>
      <c r="CO46">
        <v>-36</v>
      </c>
      <c r="CP46">
        <v>-29</v>
      </c>
      <c r="CQ46">
        <v>-15</v>
      </c>
      <c r="CR46">
        <v>-28</v>
      </c>
      <c r="CS46">
        <v>-8</v>
      </c>
      <c r="CT46">
        <v>1420</v>
      </c>
      <c r="CU46">
        <v>1938</v>
      </c>
      <c r="CV46">
        <v>2020</v>
      </c>
      <c r="CW46">
        <v>-84</v>
      </c>
      <c r="CX46">
        <v>-151</v>
      </c>
      <c r="CY46">
        <v>-183</v>
      </c>
      <c r="CZ46">
        <v>-20</v>
      </c>
      <c r="DA46">
        <v>-7</v>
      </c>
      <c r="DB46">
        <v>-20</v>
      </c>
      <c r="DC46">
        <v>-24</v>
      </c>
      <c r="DD46">
        <v>77</v>
      </c>
      <c r="DE46">
        <v>27</v>
      </c>
      <c r="DF46">
        <v>-159</v>
      </c>
      <c r="DG46">
        <v>-73</v>
      </c>
      <c r="DH46">
        <v>-87</v>
      </c>
      <c r="DI46">
        <v>-133</v>
      </c>
      <c r="DJ46">
        <v>-158</v>
      </c>
      <c r="DK46">
        <v>-142</v>
      </c>
      <c r="DL46">
        <v>-19</v>
      </c>
      <c r="DM46">
        <v>-12</v>
      </c>
      <c r="DN46">
        <v>-37</v>
      </c>
      <c r="DO46">
        <v>-53</v>
      </c>
      <c r="DP46">
        <v>-28</v>
      </c>
      <c r="DQ46">
        <v>-44</v>
      </c>
      <c r="DR46">
        <v>-58</v>
      </c>
      <c r="DS46">
        <v>-35</v>
      </c>
      <c r="DT46">
        <v>-63</v>
      </c>
      <c r="DU46">
        <v>-5</v>
      </c>
      <c r="DV46">
        <v>-23</v>
      </c>
      <c r="DW46">
        <v>-15</v>
      </c>
      <c r="DX46">
        <v>-111</v>
      </c>
      <c r="DY46">
        <v>-54</v>
      </c>
      <c r="DZ46">
        <v>-128</v>
      </c>
      <c r="EA46">
        <v>1</v>
      </c>
      <c r="EB46">
        <v>18</v>
      </c>
      <c r="EC46">
        <v>-34</v>
      </c>
      <c r="ED46">
        <v>-82</v>
      </c>
      <c r="EE46">
        <v>-81</v>
      </c>
      <c r="EF46">
        <v>-64</v>
      </c>
      <c r="EG46">
        <v>-36</v>
      </c>
      <c r="EH46">
        <v>-22</v>
      </c>
      <c r="EI46">
        <v>-43</v>
      </c>
      <c r="EJ46">
        <v>10</v>
      </c>
      <c r="EK46">
        <v>-30</v>
      </c>
      <c r="EL46">
        <v>-47</v>
      </c>
      <c r="EM46">
        <v>-46</v>
      </c>
      <c r="EN46">
        <v>-15</v>
      </c>
      <c r="EO46">
        <v>-31</v>
      </c>
      <c r="EP46">
        <v>-57</v>
      </c>
      <c r="EQ46">
        <v>-39</v>
      </c>
      <c r="ER46">
        <v>-61</v>
      </c>
      <c r="ES46">
        <v>-61</v>
      </c>
      <c r="ET46">
        <v>-14</v>
      </c>
      <c r="EU46">
        <v>-20</v>
      </c>
      <c r="EV46">
        <v>-40</v>
      </c>
      <c r="EW46">
        <v>-25</v>
      </c>
      <c r="EX46">
        <v>-21</v>
      </c>
      <c r="EY46">
        <v>258</v>
      </c>
      <c r="EZ46">
        <v>50</v>
      </c>
      <c r="FA46">
        <v>-157</v>
      </c>
      <c r="FB46">
        <v>-79</v>
      </c>
      <c r="FC46">
        <v>-85</v>
      </c>
      <c r="FD46">
        <v>-81</v>
      </c>
      <c r="FE46">
        <v>-17</v>
      </c>
      <c r="FF46">
        <v>-95</v>
      </c>
      <c r="FG46">
        <v>-37</v>
      </c>
      <c r="FH46">
        <v>-183</v>
      </c>
      <c r="FI46">
        <v>-67</v>
      </c>
      <c r="FJ46">
        <v>-107</v>
      </c>
      <c r="FK46">
        <v>24</v>
      </c>
      <c r="FL46">
        <v>13</v>
      </c>
      <c r="FM46">
        <v>-8</v>
      </c>
      <c r="FN46">
        <v>8</v>
      </c>
      <c r="FO46">
        <v>31</v>
      </c>
      <c r="FP46">
        <v>40</v>
      </c>
      <c r="FQ46">
        <v>49</v>
      </c>
      <c r="FR46">
        <v>47</v>
      </c>
      <c r="FS46">
        <v>-4</v>
      </c>
      <c r="FT46">
        <v>-95</v>
      </c>
      <c r="FU46">
        <v>-93</v>
      </c>
      <c r="FV46">
        <v>-7</v>
      </c>
      <c r="FW46">
        <v>-79</v>
      </c>
      <c r="FX46">
        <v>-47</v>
      </c>
      <c r="FY46">
        <v>-2</v>
      </c>
      <c r="FZ46">
        <v>-231</v>
      </c>
      <c r="GA46">
        <v>-218</v>
      </c>
      <c r="GB46">
        <v>-255</v>
      </c>
      <c r="GC46">
        <v>-74</v>
      </c>
      <c r="GD46">
        <v>-65</v>
      </c>
      <c r="GE46">
        <v>-98</v>
      </c>
      <c r="GF46">
        <v>14</v>
      </c>
      <c r="GG46">
        <v>-13</v>
      </c>
      <c r="GH46">
        <v>4</v>
      </c>
      <c r="GI46">
        <v>-43</v>
      </c>
      <c r="GJ46">
        <v>-55</v>
      </c>
      <c r="GK46">
        <v>-29</v>
      </c>
      <c r="GL46">
        <v>-30</v>
      </c>
      <c r="GM46">
        <v>-8</v>
      </c>
      <c r="GN46">
        <v>-17</v>
      </c>
      <c r="GO46">
        <v>-84</v>
      </c>
      <c r="GP46">
        <v>-109</v>
      </c>
      <c r="GQ46">
        <v>-82</v>
      </c>
      <c r="GR46">
        <v>-15</v>
      </c>
      <c r="GS46">
        <v>-22</v>
      </c>
      <c r="GT46">
        <v>-23</v>
      </c>
      <c r="GU46">
        <v>-32</v>
      </c>
      <c r="GV46">
        <v>-37</v>
      </c>
      <c r="GW46">
        <v>-27</v>
      </c>
      <c r="GX46">
        <v>-129</v>
      </c>
      <c r="GY46">
        <v>-114</v>
      </c>
      <c r="GZ46">
        <v>-103</v>
      </c>
      <c r="HA46">
        <v>-47</v>
      </c>
      <c r="HB46">
        <v>-62</v>
      </c>
      <c r="HC46">
        <v>-36</v>
      </c>
      <c r="HD46">
        <v>38</v>
      </c>
      <c r="HE46">
        <v>26</v>
      </c>
      <c r="HF46">
        <v>45</v>
      </c>
      <c r="HG46">
        <v>-17</v>
      </c>
      <c r="HH46">
        <v>-20</v>
      </c>
      <c r="HI46">
        <v>-14</v>
      </c>
      <c r="HJ46">
        <v>-51</v>
      </c>
      <c r="HK46">
        <v>-34</v>
      </c>
      <c r="HL46">
        <v>-45</v>
      </c>
      <c r="HM46">
        <v>-4</v>
      </c>
      <c r="HN46">
        <v>-18</v>
      </c>
      <c r="HO46">
        <v>-1</v>
      </c>
      <c r="HP46">
        <v>-38</v>
      </c>
      <c r="HQ46">
        <v>-69</v>
      </c>
      <c r="HR46">
        <v>-50</v>
      </c>
      <c r="HS46">
        <v>-45</v>
      </c>
      <c r="HT46">
        <v>-62</v>
      </c>
      <c r="HU46">
        <v>-28</v>
      </c>
      <c r="HV46">
        <v>-99</v>
      </c>
      <c r="HW46">
        <v>-65</v>
      </c>
      <c r="HX46">
        <v>-104</v>
      </c>
      <c r="HY46">
        <v>-22</v>
      </c>
      <c r="HZ46">
        <v>-30</v>
      </c>
      <c r="IA46">
        <v>-14</v>
      </c>
    </row>
    <row r="47" spans="1:235">
      <c r="A47" t="s">
        <v>945</v>
      </c>
      <c r="B47">
        <v>-232</v>
      </c>
      <c r="C47">
        <v>-135</v>
      </c>
      <c r="D47">
        <v>-85</v>
      </c>
      <c r="E47">
        <v>688</v>
      </c>
      <c r="F47">
        <v>423</v>
      </c>
      <c r="G47">
        <v>876</v>
      </c>
      <c r="H47">
        <v>4</v>
      </c>
      <c r="I47">
        <v>-47</v>
      </c>
      <c r="J47">
        <v>-94</v>
      </c>
      <c r="K47">
        <v>-85</v>
      </c>
      <c r="L47">
        <v>-104</v>
      </c>
      <c r="M47">
        <v>-161</v>
      </c>
      <c r="N47">
        <v>-73</v>
      </c>
      <c r="O47">
        <v>-87</v>
      </c>
      <c r="P47">
        <v>-115</v>
      </c>
      <c r="Q47">
        <v>-87</v>
      </c>
      <c r="R47">
        <v>-73</v>
      </c>
      <c r="S47">
        <v>-132</v>
      </c>
      <c r="T47">
        <v>-112</v>
      </c>
      <c r="U47">
        <v>-42</v>
      </c>
      <c r="V47">
        <v>-52</v>
      </c>
      <c r="W47">
        <v>-71</v>
      </c>
      <c r="X47">
        <v>-77</v>
      </c>
      <c r="Y47">
        <v>-99</v>
      </c>
      <c r="Z47">
        <v>-25</v>
      </c>
      <c r="AA47">
        <v>-94</v>
      </c>
      <c r="AB47">
        <v>-24</v>
      </c>
      <c r="AC47">
        <v>84</v>
      </c>
      <c r="AD47">
        <v>68</v>
      </c>
      <c r="AE47">
        <v>62</v>
      </c>
      <c r="AF47">
        <v>-24</v>
      </c>
      <c r="AG47">
        <v>-15</v>
      </c>
      <c r="AH47">
        <v>-44</v>
      </c>
      <c r="AI47">
        <v>-27</v>
      </c>
      <c r="AJ47">
        <v>-30</v>
      </c>
      <c r="AK47">
        <v>-9</v>
      </c>
      <c r="AL47">
        <v>-91</v>
      </c>
      <c r="AM47">
        <v>-82</v>
      </c>
      <c r="AN47">
        <v>-141</v>
      </c>
      <c r="AO47">
        <v>-16</v>
      </c>
      <c r="AP47">
        <v>-18</v>
      </c>
      <c r="AQ47">
        <v>-5</v>
      </c>
      <c r="AR47">
        <v>11</v>
      </c>
      <c r="AS47">
        <v>-26</v>
      </c>
      <c r="AT47">
        <v>-9</v>
      </c>
      <c r="AU47">
        <v>8</v>
      </c>
      <c r="AV47">
        <v>2</v>
      </c>
      <c r="AW47">
        <v>-17</v>
      </c>
      <c r="AX47">
        <v>-11</v>
      </c>
      <c r="AY47">
        <v>5</v>
      </c>
      <c r="AZ47">
        <v>-27</v>
      </c>
      <c r="BA47">
        <v>-207</v>
      </c>
      <c r="BB47">
        <v>-132</v>
      </c>
      <c r="BC47">
        <v>-102</v>
      </c>
      <c r="BD47">
        <v>98</v>
      </c>
      <c r="BE47">
        <v>90</v>
      </c>
      <c r="BF47">
        <v>39</v>
      </c>
      <c r="BG47">
        <v>-2</v>
      </c>
      <c r="BH47">
        <v>56</v>
      </c>
      <c r="BI47">
        <v>48</v>
      </c>
      <c r="BJ47">
        <v>-15</v>
      </c>
      <c r="BK47">
        <v>-50</v>
      </c>
      <c r="BL47">
        <v>-93</v>
      </c>
      <c r="BM47">
        <v>-24</v>
      </c>
      <c r="BN47">
        <v>-26</v>
      </c>
      <c r="BO47">
        <v>-11</v>
      </c>
      <c r="BP47">
        <v>-67</v>
      </c>
      <c r="BQ47">
        <v>-62</v>
      </c>
      <c r="BR47">
        <v>-60</v>
      </c>
      <c r="BS47">
        <v>-104</v>
      </c>
      <c r="BT47">
        <v>-62</v>
      </c>
      <c r="BU47">
        <v>-103</v>
      </c>
      <c r="BV47">
        <v>-62</v>
      </c>
      <c r="BW47">
        <v>-25</v>
      </c>
      <c r="BX47">
        <v>-54</v>
      </c>
      <c r="BY47">
        <v>-13</v>
      </c>
      <c r="BZ47">
        <v>-9</v>
      </c>
      <c r="CA47">
        <v>-35</v>
      </c>
      <c r="CB47">
        <v>-26</v>
      </c>
      <c r="CC47">
        <v>-74</v>
      </c>
      <c r="CD47">
        <v>-20</v>
      </c>
      <c r="CE47">
        <v>-116</v>
      </c>
      <c r="CF47">
        <v>-97</v>
      </c>
      <c r="CG47">
        <v>-81</v>
      </c>
      <c r="CH47">
        <v>-10</v>
      </c>
      <c r="CI47">
        <v>-29</v>
      </c>
      <c r="CJ47">
        <v>-6</v>
      </c>
      <c r="CK47">
        <v>556</v>
      </c>
      <c r="CL47">
        <v>595</v>
      </c>
      <c r="CM47">
        <v>848</v>
      </c>
      <c r="CN47">
        <v>-19</v>
      </c>
      <c r="CO47">
        <v>-18</v>
      </c>
      <c r="CP47">
        <v>-26</v>
      </c>
      <c r="CQ47">
        <v>-24</v>
      </c>
      <c r="CR47">
        <v>-16</v>
      </c>
      <c r="CS47">
        <v>-24</v>
      </c>
      <c r="CT47">
        <v>1262</v>
      </c>
      <c r="CU47">
        <v>1626</v>
      </c>
      <c r="CV47">
        <v>1900</v>
      </c>
      <c r="CW47">
        <v>-99</v>
      </c>
      <c r="CX47">
        <v>-123</v>
      </c>
      <c r="CY47">
        <v>-195</v>
      </c>
      <c r="CZ47">
        <v>-8</v>
      </c>
      <c r="DA47">
        <v>-30</v>
      </c>
      <c r="DB47">
        <v>-25</v>
      </c>
      <c r="DC47">
        <v>60</v>
      </c>
      <c r="DD47">
        <v>101</v>
      </c>
      <c r="DE47">
        <v>76</v>
      </c>
      <c r="DF47">
        <v>-135</v>
      </c>
      <c r="DG47">
        <v>-112</v>
      </c>
      <c r="DH47">
        <v>-120</v>
      </c>
      <c r="DI47">
        <v>-135</v>
      </c>
      <c r="DJ47">
        <v>-128</v>
      </c>
      <c r="DK47">
        <v>-118</v>
      </c>
      <c r="DL47">
        <v>-20</v>
      </c>
      <c r="DM47">
        <v>-3</v>
      </c>
      <c r="DN47">
        <v>-8</v>
      </c>
      <c r="DO47">
        <v>-48</v>
      </c>
      <c r="DP47">
        <v>-41</v>
      </c>
      <c r="DQ47">
        <v>-33</v>
      </c>
      <c r="DR47">
        <v>-72</v>
      </c>
      <c r="DS47">
        <v>-49</v>
      </c>
      <c r="DT47">
        <v>-53</v>
      </c>
      <c r="DU47">
        <v>-29</v>
      </c>
      <c r="DV47">
        <v>-3</v>
      </c>
      <c r="DW47">
        <v>-5</v>
      </c>
      <c r="DX47">
        <v>-96</v>
      </c>
      <c r="DY47">
        <v>-36</v>
      </c>
      <c r="DZ47">
        <v>-113</v>
      </c>
      <c r="EA47">
        <v>-8</v>
      </c>
      <c r="EB47">
        <v>17</v>
      </c>
      <c r="EC47">
        <v>-3</v>
      </c>
      <c r="ED47">
        <v>-78</v>
      </c>
      <c r="EE47">
        <v>-61</v>
      </c>
      <c r="EF47">
        <v>-74</v>
      </c>
      <c r="EG47">
        <v>14</v>
      </c>
      <c r="EH47">
        <v>-14</v>
      </c>
      <c r="EI47">
        <v>-14</v>
      </c>
      <c r="EJ47">
        <v>-15</v>
      </c>
      <c r="EK47">
        <v>-24</v>
      </c>
      <c r="EL47">
        <v>-50</v>
      </c>
      <c r="EM47">
        <v>-16</v>
      </c>
      <c r="EN47">
        <v>-44</v>
      </c>
      <c r="EO47">
        <v>-14</v>
      </c>
      <c r="EP47">
        <v>-28</v>
      </c>
      <c r="EQ47">
        <v>-54</v>
      </c>
      <c r="ER47">
        <v>-47</v>
      </c>
      <c r="ES47">
        <v>-56</v>
      </c>
      <c r="ET47">
        <v>-12</v>
      </c>
      <c r="EU47">
        <v>-21</v>
      </c>
      <c r="EV47">
        <v>-28</v>
      </c>
      <c r="EW47">
        <v>-16</v>
      </c>
      <c r="EX47">
        <v>-54</v>
      </c>
      <c r="EY47">
        <v>295</v>
      </c>
      <c r="EZ47">
        <v>164</v>
      </c>
      <c r="FA47">
        <v>-152</v>
      </c>
      <c r="FB47">
        <v>-48</v>
      </c>
      <c r="FC47">
        <v>-38</v>
      </c>
      <c r="FD47">
        <v>-73</v>
      </c>
      <c r="FE47">
        <v>-7</v>
      </c>
      <c r="FF47">
        <v>-56</v>
      </c>
      <c r="FG47">
        <v>-44</v>
      </c>
      <c r="FH47">
        <v>-171</v>
      </c>
      <c r="FI47">
        <v>-63</v>
      </c>
      <c r="FJ47">
        <v>-80</v>
      </c>
      <c r="FK47">
        <v>17</v>
      </c>
      <c r="FL47">
        <v>8</v>
      </c>
      <c r="FM47">
        <v>-18</v>
      </c>
      <c r="FN47">
        <v>21</v>
      </c>
      <c r="FO47">
        <v>15</v>
      </c>
      <c r="FP47">
        <v>11</v>
      </c>
      <c r="FQ47">
        <v>27</v>
      </c>
      <c r="FR47">
        <v>45</v>
      </c>
      <c r="FS47">
        <v>13</v>
      </c>
      <c r="FT47">
        <v>-94</v>
      </c>
      <c r="FU47">
        <v>-47</v>
      </c>
      <c r="FV47">
        <v>-31</v>
      </c>
      <c r="FW47">
        <v>-80</v>
      </c>
      <c r="FX47">
        <v>-18</v>
      </c>
      <c r="FY47">
        <v>-34</v>
      </c>
      <c r="FZ47">
        <v>-218</v>
      </c>
      <c r="GA47">
        <v>-193</v>
      </c>
      <c r="GB47">
        <v>-202</v>
      </c>
      <c r="GC47">
        <v>-44</v>
      </c>
      <c r="GD47">
        <v>-56</v>
      </c>
      <c r="GE47">
        <v>-78</v>
      </c>
      <c r="GF47">
        <v>4</v>
      </c>
      <c r="GG47">
        <v>13</v>
      </c>
      <c r="GH47">
        <v>-9</v>
      </c>
      <c r="GI47">
        <v>-43</v>
      </c>
      <c r="GJ47">
        <v>-21</v>
      </c>
      <c r="GK47">
        <v>-51</v>
      </c>
      <c r="GL47">
        <v>-10</v>
      </c>
      <c r="GM47">
        <v>2</v>
      </c>
      <c r="GN47">
        <v>-35</v>
      </c>
      <c r="GO47">
        <v>-73</v>
      </c>
      <c r="GP47">
        <v>-85</v>
      </c>
      <c r="GQ47">
        <v>-76</v>
      </c>
      <c r="GR47">
        <v>-12</v>
      </c>
      <c r="GS47">
        <v>-28</v>
      </c>
      <c r="GT47">
        <v>-9</v>
      </c>
      <c r="GU47">
        <v>-43</v>
      </c>
      <c r="GV47">
        <v>-25</v>
      </c>
      <c r="GW47">
        <v>-43</v>
      </c>
      <c r="GX47">
        <v>-117</v>
      </c>
      <c r="GY47">
        <v>-153</v>
      </c>
      <c r="GZ47">
        <v>-93</v>
      </c>
      <c r="HA47">
        <v>-67</v>
      </c>
      <c r="HB47">
        <v>-48</v>
      </c>
      <c r="HC47">
        <v>-56</v>
      </c>
      <c r="HD47">
        <v>-1</v>
      </c>
      <c r="HE47">
        <v>30</v>
      </c>
      <c r="HF47">
        <v>-18</v>
      </c>
      <c r="HG47">
        <v>-1</v>
      </c>
      <c r="HH47">
        <v>-5</v>
      </c>
      <c r="HI47">
        <v>-15</v>
      </c>
      <c r="HJ47">
        <v>-60</v>
      </c>
      <c r="HK47">
        <v>-41</v>
      </c>
      <c r="HL47">
        <v>-19</v>
      </c>
      <c r="HM47">
        <v>-38</v>
      </c>
      <c r="HN47">
        <v>-6</v>
      </c>
      <c r="HO47">
        <v>-4</v>
      </c>
      <c r="HP47">
        <v>-31</v>
      </c>
      <c r="HQ47">
        <v>-45</v>
      </c>
      <c r="HR47">
        <v>-33</v>
      </c>
      <c r="HS47">
        <v>-43</v>
      </c>
      <c r="HT47">
        <v>-18</v>
      </c>
      <c r="HU47">
        <v>-36</v>
      </c>
      <c r="HV47">
        <v>-99</v>
      </c>
      <c r="HW47">
        <v>-100</v>
      </c>
      <c r="HX47">
        <v>-77</v>
      </c>
      <c r="HY47">
        <v>-32</v>
      </c>
      <c r="HZ47">
        <v>-34</v>
      </c>
      <c r="IA47">
        <v>-11</v>
      </c>
    </row>
    <row r="48" spans="1:235">
      <c r="A48" t="s">
        <v>946</v>
      </c>
      <c r="B48">
        <v>-198</v>
      </c>
      <c r="C48">
        <v>-109</v>
      </c>
      <c r="D48">
        <v>-114</v>
      </c>
      <c r="E48">
        <v>634</v>
      </c>
      <c r="F48">
        <v>414</v>
      </c>
      <c r="G48">
        <v>832</v>
      </c>
      <c r="H48">
        <v>63</v>
      </c>
      <c r="I48">
        <v>-14</v>
      </c>
      <c r="J48">
        <v>-72</v>
      </c>
      <c r="K48">
        <v>-163</v>
      </c>
      <c r="L48">
        <v>-96</v>
      </c>
      <c r="M48">
        <v>-144</v>
      </c>
      <c r="N48">
        <v>-64</v>
      </c>
      <c r="O48">
        <v>-43</v>
      </c>
      <c r="P48">
        <v>-68</v>
      </c>
      <c r="Q48">
        <v>-85</v>
      </c>
      <c r="R48">
        <v>-99</v>
      </c>
      <c r="S48">
        <v>-112</v>
      </c>
      <c r="T48">
        <v>-96</v>
      </c>
      <c r="U48">
        <v>-26</v>
      </c>
      <c r="V48">
        <v>-53</v>
      </c>
      <c r="W48">
        <v>-83</v>
      </c>
      <c r="X48">
        <v>-74</v>
      </c>
      <c r="Y48">
        <v>-70</v>
      </c>
      <c r="Z48">
        <v>-22</v>
      </c>
      <c r="AA48">
        <v>-31</v>
      </c>
      <c r="AB48">
        <v>-33</v>
      </c>
      <c r="AC48">
        <v>58</v>
      </c>
      <c r="AD48">
        <v>56</v>
      </c>
      <c r="AE48">
        <v>40</v>
      </c>
      <c r="AF48">
        <v>-27</v>
      </c>
      <c r="AG48">
        <v>-13</v>
      </c>
      <c r="AH48">
        <v>-30</v>
      </c>
      <c r="AI48">
        <v>-34</v>
      </c>
      <c r="AJ48">
        <v>-20</v>
      </c>
      <c r="AK48">
        <v>26</v>
      </c>
      <c r="AL48">
        <v>-66</v>
      </c>
      <c r="AM48">
        <v>-16</v>
      </c>
      <c r="AN48">
        <v>-156</v>
      </c>
      <c r="AO48">
        <v>-5</v>
      </c>
      <c r="AP48">
        <v>-15</v>
      </c>
      <c r="AQ48">
        <v>-12</v>
      </c>
      <c r="AR48">
        <v>21</v>
      </c>
      <c r="AS48">
        <v>-27</v>
      </c>
      <c r="AT48">
        <v>2</v>
      </c>
      <c r="AU48">
        <v>15</v>
      </c>
      <c r="AV48">
        <v>13</v>
      </c>
      <c r="AW48">
        <v>-37</v>
      </c>
      <c r="AX48">
        <v>6</v>
      </c>
      <c r="AY48">
        <v>-18</v>
      </c>
      <c r="AZ48">
        <v>-30</v>
      </c>
      <c r="BA48">
        <v>-161</v>
      </c>
      <c r="BB48">
        <v>-80</v>
      </c>
      <c r="BC48">
        <v>-91</v>
      </c>
      <c r="BD48">
        <v>135</v>
      </c>
      <c r="BE48">
        <v>75</v>
      </c>
      <c r="BF48">
        <v>47</v>
      </c>
      <c r="BG48">
        <v>4</v>
      </c>
      <c r="BH48">
        <v>33</v>
      </c>
      <c r="BI48">
        <v>34</v>
      </c>
      <c r="BJ48">
        <v>-19</v>
      </c>
      <c r="BK48">
        <v>-55</v>
      </c>
      <c r="BL48">
        <v>-79</v>
      </c>
      <c r="BM48">
        <v>9</v>
      </c>
      <c r="BN48">
        <v>2</v>
      </c>
      <c r="BO48">
        <v>-35</v>
      </c>
      <c r="BP48">
        <v>-93</v>
      </c>
      <c r="BQ48">
        <v>-62</v>
      </c>
      <c r="BR48">
        <v>-58</v>
      </c>
      <c r="BS48">
        <v>-108</v>
      </c>
      <c r="BT48">
        <v>-94</v>
      </c>
      <c r="BU48">
        <v>-82</v>
      </c>
      <c r="BV48">
        <v>-45</v>
      </c>
      <c r="BW48">
        <v>-62</v>
      </c>
      <c r="BX48">
        <v>-37</v>
      </c>
      <c r="BY48">
        <v>-1</v>
      </c>
      <c r="BZ48">
        <v>6</v>
      </c>
      <c r="CA48">
        <v>-10</v>
      </c>
      <c r="CB48">
        <v>-16</v>
      </c>
      <c r="CC48">
        <v>-54</v>
      </c>
      <c r="CD48">
        <v>-90</v>
      </c>
      <c r="CE48">
        <v>-82</v>
      </c>
      <c r="CF48">
        <v>-96</v>
      </c>
      <c r="CG48">
        <v>-27</v>
      </c>
      <c r="CH48">
        <v>5</v>
      </c>
      <c r="CI48">
        <v>-4</v>
      </c>
      <c r="CJ48">
        <v>2</v>
      </c>
      <c r="CK48">
        <v>503</v>
      </c>
      <c r="CL48">
        <v>584</v>
      </c>
      <c r="CM48">
        <v>801</v>
      </c>
      <c r="CN48">
        <v>-13</v>
      </c>
      <c r="CO48">
        <v>-7</v>
      </c>
      <c r="CP48">
        <v>-59</v>
      </c>
      <c r="CQ48">
        <v>-20</v>
      </c>
      <c r="CR48">
        <v>-12</v>
      </c>
      <c r="CS48">
        <v>-18</v>
      </c>
      <c r="CT48">
        <v>1209</v>
      </c>
      <c r="CU48">
        <v>1668</v>
      </c>
      <c r="CV48">
        <v>1850</v>
      </c>
      <c r="CW48">
        <v>-81</v>
      </c>
      <c r="CX48">
        <v>-110</v>
      </c>
      <c r="CY48">
        <v>-214</v>
      </c>
      <c r="CZ48">
        <v>-10</v>
      </c>
      <c r="DA48">
        <v>-29</v>
      </c>
      <c r="DB48">
        <v>-21</v>
      </c>
      <c r="DC48">
        <v>1</v>
      </c>
      <c r="DD48">
        <v>18</v>
      </c>
      <c r="DE48">
        <v>81</v>
      </c>
      <c r="DF48">
        <v>-139</v>
      </c>
      <c r="DG48">
        <v>-89</v>
      </c>
      <c r="DH48">
        <v>-78</v>
      </c>
      <c r="DI48">
        <v>-101</v>
      </c>
      <c r="DJ48">
        <v>-144</v>
      </c>
      <c r="DK48">
        <v>-126</v>
      </c>
      <c r="DL48">
        <v>-25</v>
      </c>
      <c r="DM48">
        <v>-34</v>
      </c>
      <c r="DN48">
        <v>-17</v>
      </c>
      <c r="DO48">
        <v>-49</v>
      </c>
      <c r="DP48">
        <v>-49</v>
      </c>
      <c r="DQ48">
        <v>-33</v>
      </c>
      <c r="DR48">
        <v>-36</v>
      </c>
      <c r="DS48">
        <v>-32</v>
      </c>
      <c r="DT48">
        <v>-102</v>
      </c>
      <c r="DU48">
        <v>-8</v>
      </c>
      <c r="DV48">
        <v>-29</v>
      </c>
      <c r="DW48">
        <v>-9</v>
      </c>
      <c r="DX48">
        <v>-125</v>
      </c>
      <c r="DY48">
        <v>-22</v>
      </c>
      <c r="DZ48">
        <v>-80</v>
      </c>
      <c r="EA48">
        <v>28</v>
      </c>
      <c r="EB48">
        <v>1</v>
      </c>
      <c r="EC48">
        <v>-27</v>
      </c>
      <c r="ED48">
        <v>-48</v>
      </c>
      <c r="EE48">
        <v>-84</v>
      </c>
      <c r="EF48">
        <v>-98</v>
      </c>
      <c r="EG48">
        <v>-10</v>
      </c>
      <c r="EH48">
        <v>-13</v>
      </c>
      <c r="EI48">
        <v>-6</v>
      </c>
      <c r="EJ48">
        <v>-37</v>
      </c>
      <c r="EK48">
        <v>-23</v>
      </c>
      <c r="EL48">
        <v>-48</v>
      </c>
      <c r="EM48">
        <v>-49</v>
      </c>
      <c r="EN48">
        <v>-70</v>
      </c>
      <c r="EO48">
        <v>-22</v>
      </c>
      <c r="EP48">
        <v>-58</v>
      </c>
      <c r="EQ48">
        <v>-31</v>
      </c>
      <c r="ER48">
        <v>-65</v>
      </c>
      <c r="ES48">
        <v>-34</v>
      </c>
      <c r="ET48">
        <v>3</v>
      </c>
      <c r="EU48">
        <v>-5</v>
      </c>
      <c r="EV48">
        <v>-28</v>
      </c>
      <c r="EW48">
        <v>-12</v>
      </c>
      <c r="EX48">
        <v>-46</v>
      </c>
      <c r="EY48">
        <v>201</v>
      </c>
      <c r="EZ48">
        <v>98</v>
      </c>
      <c r="FA48">
        <v>-48</v>
      </c>
      <c r="FB48">
        <v>-69</v>
      </c>
      <c r="FC48">
        <v>-44</v>
      </c>
      <c r="FD48">
        <v>-67</v>
      </c>
      <c r="FE48">
        <v>-3</v>
      </c>
      <c r="FF48">
        <v>-50</v>
      </c>
      <c r="FG48">
        <v>-35</v>
      </c>
      <c r="FH48">
        <v>-149</v>
      </c>
      <c r="FI48">
        <v>-64</v>
      </c>
      <c r="FJ48">
        <v>-96</v>
      </c>
      <c r="FK48">
        <v>13</v>
      </c>
      <c r="FL48">
        <v>19</v>
      </c>
      <c r="FM48">
        <v>-1</v>
      </c>
      <c r="FN48">
        <v>40</v>
      </c>
      <c r="FO48">
        <v>36</v>
      </c>
      <c r="FP48">
        <v>1</v>
      </c>
      <c r="FQ48">
        <v>22</v>
      </c>
      <c r="FR48">
        <v>-7</v>
      </c>
      <c r="FS48">
        <v>-1</v>
      </c>
      <c r="FT48">
        <v>-84</v>
      </c>
      <c r="FU48">
        <v>-110</v>
      </c>
      <c r="FV48">
        <v>-61</v>
      </c>
      <c r="FW48">
        <v>-64</v>
      </c>
      <c r="FX48">
        <v>-39</v>
      </c>
      <c r="FY48">
        <v>-30</v>
      </c>
      <c r="FZ48">
        <v>-213</v>
      </c>
      <c r="GA48">
        <v>-192</v>
      </c>
      <c r="GB48">
        <v>-208</v>
      </c>
      <c r="GC48">
        <v>-59</v>
      </c>
      <c r="GD48">
        <v>-68</v>
      </c>
      <c r="GE48">
        <v>-90</v>
      </c>
      <c r="GF48">
        <v>8</v>
      </c>
      <c r="GG48">
        <v>14</v>
      </c>
      <c r="GH48">
        <v>-5</v>
      </c>
      <c r="GI48">
        <v>-37</v>
      </c>
      <c r="GJ48">
        <v>-41</v>
      </c>
      <c r="GK48">
        <v>-30</v>
      </c>
      <c r="GL48">
        <v>-1</v>
      </c>
      <c r="GM48">
        <v>-18</v>
      </c>
      <c r="GN48">
        <v>4</v>
      </c>
      <c r="GO48">
        <v>-59</v>
      </c>
      <c r="GP48">
        <v>-94</v>
      </c>
      <c r="GQ48">
        <v>-86</v>
      </c>
      <c r="GR48">
        <v>-18</v>
      </c>
      <c r="GS48">
        <v>-35</v>
      </c>
      <c r="GT48">
        <v>-33</v>
      </c>
      <c r="GU48">
        <v>-45</v>
      </c>
      <c r="GV48">
        <v>-28</v>
      </c>
      <c r="GW48">
        <v>-73</v>
      </c>
      <c r="GX48">
        <v>-121</v>
      </c>
      <c r="GY48">
        <v>-144</v>
      </c>
      <c r="GZ48">
        <v>-111</v>
      </c>
      <c r="HA48">
        <v>-45</v>
      </c>
      <c r="HB48">
        <v>-45</v>
      </c>
      <c r="HC48">
        <v>-43</v>
      </c>
      <c r="HD48">
        <v>45</v>
      </c>
      <c r="HE48">
        <v>35</v>
      </c>
      <c r="HF48">
        <v>14</v>
      </c>
      <c r="HG48">
        <v>-20</v>
      </c>
      <c r="HH48">
        <v>-13</v>
      </c>
      <c r="HI48">
        <v>-15</v>
      </c>
      <c r="HJ48">
        <v>-63</v>
      </c>
      <c r="HK48">
        <v>-5</v>
      </c>
      <c r="HL48">
        <v>-15</v>
      </c>
      <c r="HM48">
        <v>-20</v>
      </c>
      <c r="HN48">
        <v>-15</v>
      </c>
      <c r="HO48">
        <v>-9</v>
      </c>
      <c r="HP48">
        <v>-22</v>
      </c>
      <c r="HQ48">
        <v>-61</v>
      </c>
      <c r="HR48">
        <v>-54</v>
      </c>
      <c r="HS48">
        <v>-48</v>
      </c>
      <c r="HT48">
        <v>-26</v>
      </c>
      <c r="HU48">
        <v>-36</v>
      </c>
      <c r="HV48">
        <v>-135</v>
      </c>
      <c r="HW48">
        <v>-74</v>
      </c>
      <c r="HX48">
        <v>-72</v>
      </c>
      <c r="HY48">
        <v>-37</v>
      </c>
      <c r="HZ48">
        <v>-4</v>
      </c>
      <c r="IA48">
        <v>-3</v>
      </c>
    </row>
    <row r="49" spans="1:235">
      <c r="A49" t="s">
        <v>947</v>
      </c>
      <c r="B49">
        <v>-173</v>
      </c>
      <c r="C49">
        <v>-92</v>
      </c>
      <c r="D49">
        <v>-94</v>
      </c>
      <c r="E49">
        <v>761</v>
      </c>
      <c r="F49">
        <v>521</v>
      </c>
      <c r="G49">
        <v>859</v>
      </c>
      <c r="H49">
        <v>-29</v>
      </c>
      <c r="I49">
        <v>-15</v>
      </c>
      <c r="J49">
        <v>-123</v>
      </c>
      <c r="K49">
        <v>-151</v>
      </c>
      <c r="L49">
        <v>-85</v>
      </c>
      <c r="M49">
        <v>-123</v>
      </c>
      <c r="N49">
        <v>-79</v>
      </c>
      <c r="O49">
        <v>-12</v>
      </c>
      <c r="P49">
        <v>-69</v>
      </c>
      <c r="Q49">
        <v>-57</v>
      </c>
      <c r="R49">
        <v>-107</v>
      </c>
      <c r="S49">
        <v>-128</v>
      </c>
      <c r="T49">
        <v>-98</v>
      </c>
      <c r="U49">
        <v>-45</v>
      </c>
      <c r="V49">
        <v>-37</v>
      </c>
      <c r="W49">
        <v>-101</v>
      </c>
      <c r="X49">
        <v>-107</v>
      </c>
      <c r="Y49">
        <v>-99</v>
      </c>
      <c r="Z49">
        <v>-54</v>
      </c>
      <c r="AA49">
        <v>-78</v>
      </c>
      <c r="AB49">
        <v>-24</v>
      </c>
      <c r="AC49">
        <v>62</v>
      </c>
      <c r="AD49">
        <v>42</v>
      </c>
      <c r="AE49">
        <v>84</v>
      </c>
      <c r="AF49">
        <v>-26</v>
      </c>
      <c r="AG49">
        <v>-22</v>
      </c>
      <c r="AH49">
        <v>-46</v>
      </c>
      <c r="AI49">
        <v>-11</v>
      </c>
      <c r="AJ49">
        <v>-44</v>
      </c>
      <c r="AK49">
        <v>-4</v>
      </c>
      <c r="AL49">
        <v>-101</v>
      </c>
      <c r="AM49">
        <v>-108</v>
      </c>
      <c r="AN49">
        <v>-83</v>
      </c>
      <c r="AO49">
        <v>-30</v>
      </c>
      <c r="AP49">
        <v>-37</v>
      </c>
      <c r="AQ49">
        <v>-13</v>
      </c>
      <c r="AR49">
        <v>-2</v>
      </c>
      <c r="AS49">
        <v>3</v>
      </c>
      <c r="AT49">
        <v>12</v>
      </c>
      <c r="AU49">
        <v>6</v>
      </c>
      <c r="AV49">
        <v>5</v>
      </c>
      <c r="AW49">
        <v>-8</v>
      </c>
      <c r="AX49">
        <v>-36</v>
      </c>
      <c r="AY49">
        <v>-3</v>
      </c>
      <c r="AZ49">
        <v>6</v>
      </c>
      <c r="BA49">
        <v>-159</v>
      </c>
      <c r="BB49">
        <v>-101</v>
      </c>
      <c r="BC49">
        <v>-130</v>
      </c>
      <c r="BD49">
        <v>126</v>
      </c>
      <c r="BE49">
        <v>118</v>
      </c>
      <c r="BF49">
        <v>86</v>
      </c>
      <c r="BG49">
        <v>14</v>
      </c>
      <c r="BH49">
        <v>60</v>
      </c>
      <c r="BI49">
        <v>54</v>
      </c>
      <c r="BJ49">
        <v>-6</v>
      </c>
      <c r="BK49">
        <v>-32</v>
      </c>
      <c r="BL49">
        <v>-85</v>
      </c>
      <c r="BM49">
        <v>-27</v>
      </c>
      <c r="BN49">
        <v>-3</v>
      </c>
      <c r="BO49">
        <v>-32</v>
      </c>
      <c r="BP49">
        <v>-62</v>
      </c>
      <c r="BQ49">
        <v>-77</v>
      </c>
      <c r="BR49">
        <v>-94</v>
      </c>
      <c r="BS49">
        <v>-92</v>
      </c>
      <c r="BT49">
        <v>-57</v>
      </c>
      <c r="BU49">
        <v>-100</v>
      </c>
      <c r="BV49">
        <v>-40</v>
      </c>
      <c r="BW49">
        <v>-44</v>
      </c>
      <c r="BX49">
        <v>-39</v>
      </c>
      <c r="BY49">
        <v>-8</v>
      </c>
      <c r="BZ49">
        <v>-27</v>
      </c>
      <c r="CA49">
        <v>-8</v>
      </c>
      <c r="CB49">
        <v>-55</v>
      </c>
      <c r="CC49">
        <v>5</v>
      </c>
      <c r="CD49">
        <v>-33</v>
      </c>
      <c r="CE49">
        <v>-90</v>
      </c>
      <c r="CF49">
        <v>-84</v>
      </c>
      <c r="CG49">
        <v>-68</v>
      </c>
      <c r="CH49">
        <v>7</v>
      </c>
      <c r="CI49">
        <v>14</v>
      </c>
      <c r="CJ49">
        <v>-5</v>
      </c>
      <c r="CK49">
        <v>490</v>
      </c>
      <c r="CL49">
        <v>610</v>
      </c>
      <c r="CM49">
        <v>750</v>
      </c>
      <c r="CN49">
        <v>-34</v>
      </c>
      <c r="CO49">
        <v>-2</v>
      </c>
      <c r="CP49">
        <v>-18</v>
      </c>
      <c r="CQ49">
        <v>-22</v>
      </c>
      <c r="CR49">
        <v>-21</v>
      </c>
      <c r="CS49">
        <v>-11</v>
      </c>
      <c r="CT49">
        <v>1287</v>
      </c>
      <c r="CU49">
        <v>1664</v>
      </c>
      <c r="CV49">
        <v>1730</v>
      </c>
      <c r="CW49">
        <v>-96</v>
      </c>
      <c r="CX49">
        <v>-212</v>
      </c>
      <c r="CY49">
        <v>-256</v>
      </c>
      <c r="CZ49">
        <v>-6</v>
      </c>
      <c r="DA49">
        <v>-39</v>
      </c>
      <c r="DB49">
        <v>-18</v>
      </c>
      <c r="DC49">
        <v>13</v>
      </c>
      <c r="DD49">
        <v>60</v>
      </c>
      <c r="DE49">
        <v>81</v>
      </c>
      <c r="DF49">
        <v>-115</v>
      </c>
      <c r="DG49">
        <v>-95</v>
      </c>
      <c r="DH49">
        <v>-106</v>
      </c>
      <c r="DI49">
        <v>-122</v>
      </c>
      <c r="DJ49">
        <v>-133</v>
      </c>
      <c r="DK49">
        <v>-114</v>
      </c>
      <c r="DL49">
        <v>-19</v>
      </c>
      <c r="DM49">
        <v>-14</v>
      </c>
      <c r="DN49">
        <v>-30</v>
      </c>
      <c r="DO49">
        <v>-40</v>
      </c>
      <c r="DP49">
        <v>-49</v>
      </c>
      <c r="DQ49">
        <v>-60</v>
      </c>
      <c r="DR49">
        <v>-82</v>
      </c>
      <c r="DS49">
        <v>-40</v>
      </c>
      <c r="DT49">
        <v>-30</v>
      </c>
      <c r="DU49">
        <v>2</v>
      </c>
      <c r="DV49">
        <v>-13</v>
      </c>
      <c r="DW49">
        <v>3</v>
      </c>
      <c r="DX49">
        <v>-89</v>
      </c>
      <c r="DY49">
        <v>-95</v>
      </c>
      <c r="DZ49">
        <v>-70</v>
      </c>
      <c r="EA49">
        <v>23</v>
      </c>
      <c r="EB49">
        <v>12</v>
      </c>
      <c r="EC49">
        <v>6</v>
      </c>
      <c r="ED49">
        <v>-106</v>
      </c>
      <c r="EE49">
        <v>-95</v>
      </c>
      <c r="EF49">
        <v>-98</v>
      </c>
      <c r="EG49">
        <v>-7</v>
      </c>
      <c r="EH49">
        <v>-8</v>
      </c>
      <c r="EI49">
        <v>-13</v>
      </c>
      <c r="EJ49">
        <v>-13</v>
      </c>
      <c r="EK49">
        <v>-66</v>
      </c>
      <c r="EL49">
        <v>-66</v>
      </c>
      <c r="EM49">
        <v>-38</v>
      </c>
      <c r="EN49">
        <v>-23</v>
      </c>
      <c r="EO49">
        <v>-34</v>
      </c>
      <c r="EP49">
        <v>-35</v>
      </c>
      <c r="EQ49">
        <v>-52</v>
      </c>
      <c r="ER49">
        <v>-42</v>
      </c>
      <c r="ES49">
        <v>-37</v>
      </c>
      <c r="ET49">
        <v>-25</v>
      </c>
      <c r="EU49">
        <v>4</v>
      </c>
      <c r="EV49">
        <v>23</v>
      </c>
      <c r="EW49">
        <v>-12</v>
      </c>
      <c r="EX49">
        <v>-25</v>
      </c>
      <c r="EY49">
        <v>288</v>
      </c>
      <c r="EZ49">
        <v>133</v>
      </c>
      <c r="FA49">
        <v>-189</v>
      </c>
      <c r="FB49">
        <v>-62</v>
      </c>
      <c r="FC49">
        <v>-77</v>
      </c>
      <c r="FD49">
        <v>-48</v>
      </c>
      <c r="FE49">
        <v>-18</v>
      </c>
      <c r="FF49">
        <v>-42</v>
      </c>
      <c r="FG49">
        <v>-29</v>
      </c>
      <c r="FH49">
        <v>-134</v>
      </c>
      <c r="FI49">
        <v>-92</v>
      </c>
      <c r="FJ49">
        <v>-92</v>
      </c>
      <c r="FK49">
        <v>-1</v>
      </c>
      <c r="FL49">
        <v>9</v>
      </c>
      <c r="FM49">
        <v>-1</v>
      </c>
      <c r="FN49">
        <v>5</v>
      </c>
      <c r="FO49">
        <v>48</v>
      </c>
      <c r="FP49">
        <v>31</v>
      </c>
      <c r="FQ49">
        <v>38</v>
      </c>
      <c r="FR49">
        <v>6</v>
      </c>
      <c r="FS49">
        <v>34</v>
      </c>
      <c r="FT49">
        <v>-116</v>
      </c>
      <c r="FU49">
        <v>-71</v>
      </c>
      <c r="FV49">
        <v>-6</v>
      </c>
      <c r="FW49">
        <v>-103</v>
      </c>
      <c r="FX49">
        <v>-14</v>
      </c>
      <c r="FY49">
        <v>-43</v>
      </c>
      <c r="FZ49">
        <v>-181</v>
      </c>
      <c r="GA49">
        <v>-211</v>
      </c>
      <c r="GB49">
        <v>-213</v>
      </c>
      <c r="GC49">
        <v>-44</v>
      </c>
      <c r="GD49">
        <v>-56</v>
      </c>
      <c r="GE49">
        <v>-99</v>
      </c>
      <c r="GF49">
        <v>0</v>
      </c>
      <c r="GG49">
        <v>-4</v>
      </c>
      <c r="GH49">
        <v>-7</v>
      </c>
      <c r="GI49">
        <v>-40</v>
      </c>
      <c r="GJ49">
        <v>-38</v>
      </c>
      <c r="GK49">
        <v>-24</v>
      </c>
      <c r="GL49">
        <v>-36</v>
      </c>
      <c r="GM49">
        <v>-2</v>
      </c>
      <c r="GN49">
        <v>-33</v>
      </c>
      <c r="GO49">
        <v>-110</v>
      </c>
      <c r="GP49">
        <v>-102</v>
      </c>
      <c r="GQ49">
        <v>-104</v>
      </c>
      <c r="GR49">
        <v>-24</v>
      </c>
      <c r="GS49">
        <v>-36</v>
      </c>
      <c r="GT49">
        <v>-20</v>
      </c>
      <c r="GU49">
        <v>-32</v>
      </c>
      <c r="GV49">
        <v>-41</v>
      </c>
      <c r="GW49">
        <v>-30</v>
      </c>
      <c r="GX49">
        <v>-119</v>
      </c>
      <c r="GY49">
        <v>-113</v>
      </c>
      <c r="GZ49">
        <v>-132</v>
      </c>
      <c r="HA49">
        <v>-64</v>
      </c>
      <c r="HB49">
        <v>-59</v>
      </c>
      <c r="HC49">
        <v>-50</v>
      </c>
      <c r="HD49">
        <v>45</v>
      </c>
      <c r="HE49">
        <v>18</v>
      </c>
      <c r="HF49">
        <v>11</v>
      </c>
      <c r="HG49">
        <v>-15</v>
      </c>
      <c r="HH49">
        <v>-19</v>
      </c>
      <c r="HI49">
        <v>-8</v>
      </c>
      <c r="HJ49">
        <v>-10</v>
      </c>
      <c r="HK49">
        <v>-29</v>
      </c>
      <c r="HL49">
        <v>-49</v>
      </c>
      <c r="HM49">
        <v>-36</v>
      </c>
      <c r="HN49">
        <v>18</v>
      </c>
      <c r="HO49">
        <v>3</v>
      </c>
      <c r="HP49">
        <v>-27</v>
      </c>
      <c r="HQ49">
        <v>-48</v>
      </c>
      <c r="HR49">
        <v>-76</v>
      </c>
      <c r="HS49">
        <v>-26</v>
      </c>
      <c r="HT49">
        <v>-10</v>
      </c>
      <c r="HU49">
        <v>-15</v>
      </c>
      <c r="HV49">
        <v>-116</v>
      </c>
      <c r="HW49">
        <v>-90</v>
      </c>
      <c r="HX49">
        <v>-43</v>
      </c>
      <c r="HY49">
        <v>2</v>
      </c>
      <c r="HZ49">
        <v>-18</v>
      </c>
      <c r="IA49">
        <v>-8</v>
      </c>
    </row>
    <row r="50" spans="1:235">
      <c r="A50" t="s">
        <v>948</v>
      </c>
      <c r="B50">
        <v>-192</v>
      </c>
      <c r="C50">
        <v>-92</v>
      </c>
      <c r="D50">
        <v>-126</v>
      </c>
      <c r="E50">
        <v>593</v>
      </c>
      <c r="F50">
        <v>514</v>
      </c>
      <c r="G50">
        <v>842</v>
      </c>
      <c r="H50">
        <v>20</v>
      </c>
      <c r="I50">
        <v>-41</v>
      </c>
      <c r="J50">
        <v>-79</v>
      </c>
      <c r="K50">
        <v>-142</v>
      </c>
      <c r="L50">
        <v>-107</v>
      </c>
      <c r="M50">
        <v>-89</v>
      </c>
      <c r="N50">
        <v>-59</v>
      </c>
      <c r="O50">
        <v>-83</v>
      </c>
      <c r="P50">
        <v>-45</v>
      </c>
      <c r="Q50">
        <v>-68</v>
      </c>
      <c r="R50">
        <v>-82</v>
      </c>
      <c r="S50">
        <v>-89</v>
      </c>
      <c r="T50">
        <v>-65</v>
      </c>
      <c r="U50">
        <v>-38</v>
      </c>
      <c r="V50">
        <v>-56</v>
      </c>
      <c r="W50">
        <v>-99</v>
      </c>
      <c r="X50">
        <v>-130</v>
      </c>
      <c r="Y50">
        <v>-104</v>
      </c>
      <c r="Z50">
        <v>-55</v>
      </c>
      <c r="AA50">
        <v>-47</v>
      </c>
      <c r="AB50">
        <v>-44</v>
      </c>
      <c r="AC50">
        <v>29</v>
      </c>
      <c r="AD50">
        <v>53</v>
      </c>
      <c r="AE50">
        <v>-10</v>
      </c>
      <c r="AF50">
        <v>-11</v>
      </c>
      <c r="AG50">
        <v>-47</v>
      </c>
      <c r="AH50">
        <v>-21</v>
      </c>
      <c r="AI50">
        <v>4</v>
      </c>
      <c r="AJ50">
        <v>-30</v>
      </c>
      <c r="AK50">
        <v>4</v>
      </c>
      <c r="AL50">
        <v>-85</v>
      </c>
      <c r="AM50">
        <v>-67</v>
      </c>
      <c r="AN50">
        <v>-81</v>
      </c>
      <c r="AO50">
        <v>0</v>
      </c>
      <c r="AP50">
        <v>-4</v>
      </c>
      <c r="AQ50">
        <v>-31</v>
      </c>
      <c r="AR50">
        <v>-15</v>
      </c>
      <c r="AS50">
        <v>-1</v>
      </c>
      <c r="AT50">
        <v>-3</v>
      </c>
      <c r="AU50">
        <v>-15</v>
      </c>
      <c r="AV50">
        <v>29</v>
      </c>
      <c r="AW50">
        <v>-10</v>
      </c>
      <c r="AX50">
        <v>3</v>
      </c>
      <c r="AY50">
        <v>-16</v>
      </c>
      <c r="AZ50">
        <v>-43</v>
      </c>
      <c r="BA50">
        <v>-152</v>
      </c>
      <c r="BB50">
        <v>-86</v>
      </c>
      <c r="BC50">
        <v>-115</v>
      </c>
      <c r="BD50">
        <v>103</v>
      </c>
      <c r="BE50">
        <v>64</v>
      </c>
      <c r="BF50">
        <v>46</v>
      </c>
      <c r="BG50">
        <v>38</v>
      </c>
      <c r="BH50">
        <v>47</v>
      </c>
      <c r="BI50">
        <v>29</v>
      </c>
      <c r="BJ50">
        <v>-10</v>
      </c>
      <c r="BK50">
        <v>-50</v>
      </c>
      <c r="BL50">
        <v>-34</v>
      </c>
      <c r="BM50">
        <v>-22</v>
      </c>
      <c r="BN50">
        <v>-29</v>
      </c>
      <c r="BO50">
        <v>-32</v>
      </c>
      <c r="BP50">
        <v>-83</v>
      </c>
      <c r="BQ50">
        <v>-63</v>
      </c>
      <c r="BR50">
        <v>-57</v>
      </c>
      <c r="BS50">
        <v>-88</v>
      </c>
      <c r="BT50">
        <v>-78</v>
      </c>
      <c r="BU50">
        <v>-58</v>
      </c>
      <c r="BV50">
        <v>-30</v>
      </c>
      <c r="BW50">
        <v>-34</v>
      </c>
      <c r="BX50">
        <v>-49</v>
      </c>
      <c r="BY50">
        <v>-18</v>
      </c>
      <c r="BZ50">
        <v>-26</v>
      </c>
      <c r="CA50">
        <v>6</v>
      </c>
      <c r="CB50">
        <v>-42</v>
      </c>
      <c r="CC50">
        <v>-65</v>
      </c>
      <c r="CD50">
        <v>-42</v>
      </c>
      <c r="CE50">
        <v>-81</v>
      </c>
      <c r="CF50">
        <v>-94</v>
      </c>
      <c r="CG50">
        <v>-75</v>
      </c>
      <c r="CH50">
        <v>-8</v>
      </c>
      <c r="CI50">
        <v>22</v>
      </c>
      <c r="CJ50">
        <v>21</v>
      </c>
      <c r="CK50">
        <v>503</v>
      </c>
      <c r="CL50">
        <v>561</v>
      </c>
      <c r="CM50">
        <v>710</v>
      </c>
      <c r="CN50">
        <v>-24</v>
      </c>
      <c r="CO50">
        <v>-7</v>
      </c>
      <c r="CP50">
        <v>-25</v>
      </c>
      <c r="CQ50">
        <v>-19</v>
      </c>
      <c r="CR50">
        <v>-26</v>
      </c>
      <c r="CS50">
        <v>-16</v>
      </c>
      <c r="CT50">
        <v>1186</v>
      </c>
      <c r="CU50">
        <v>1590</v>
      </c>
      <c r="CV50">
        <v>1443</v>
      </c>
      <c r="CW50">
        <v>-138</v>
      </c>
      <c r="CX50">
        <v>-201</v>
      </c>
      <c r="CY50">
        <v>-159</v>
      </c>
      <c r="CZ50">
        <v>12</v>
      </c>
      <c r="DA50">
        <v>-10</v>
      </c>
      <c r="DB50">
        <v>-29</v>
      </c>
      <c r="DC50">
        <v>-21</v>
      </c>
      <c r="DD50">
        <v>17</v>
      </c>
      <c r="DE50">
        <v>74</v>
      </c>
      <c r="DF50">
        <v>-113</v>
      </c>
      <c r="DG50">
        <v>-70</v>
      </c>
      <c r="DH50">
        <v>-83</v>
      </c>
      <c r="DI50">
        <v>-125</v>
      </c>
      <c r="DJ50">
        <v>-125</v>
      </c>
      <c r="DK50">
        <v>-96</v>
      </c>
      <c r="DL50">
        <v>-26</v>
      </c>
      <c r="DM50">
        <v>-7</v>
      </c>
      <c r="DN50">
        <v>-22</v>
      </c>
      <c r="DO50">
        <v>-24</v>
      </c>
      <c r="DP50">
        <v>-41</v>
      </c>
      <c r="DQ50">
        <v>-25</v>
      </c>
      <c r="DR50">
        <v>-54</v>
      </c>
      <c r="DS50">
        <v>-44</v>
      </c>
      <c r="DT50">
        <v>-27</v>
      </c>
      <c r="DU50">
        <v>2</v>
      </c>
      <c r="DV50">
        <v>2</v>
      </c>
      <c r="DW50">
        <v>-21</v>
      </c>
      <c r="DX50">
        <v>-87</v>
      </c>
      <c r="DY50">
        <v>-77</v>
      </c>
      <c r="DZ50">
        <v>-63</v>
      </c>
      <c r="EA50">
        <v>5</v>
      </c>
      <c r="EB50">
        <v>14</v>
      </c>
      <c r="EC50">
        <v>8</v>
      </c>
      <c r="ED50">
        <v>-98</v>
      </c>
      <c r="EE50">
        <v>-75</v>
      </c>
      <c r="EF50">
        <v>-81</v>
      </c>
      <c r="EG50">
        <v>-15</v>
      </c>
      <c r="EH50">
        <v>-17</v>
      </c>
      <c r="EI50">
        <v>-33</v>
      </c>
      <c r="EJ50">
        <v>4</v>
      </c>
      <c r="EK50">
        <v>-29</v>
      </c>
      <c r="EL50">
        <v>-91</v>
      </c>
      <c r="EM50">
        <v>-27</v>
      </c>
      <c r="EN50">
        <v>-38</v>
      </c>
      <c r="EO50">
        <v>-22</v>
      </c>
      <c r="EP50">
        <v>-23</v>
      </c>
      <c r="EQ50">
        <v>-23</v>
      </c>
      <c r="ER50">
        <v>-61</v>
      </c>
      <c r="ES50">
        <v>-50</v>
      </c>
      <c r="ET50">
        <v>18</v>
      </c>
      <c r="EU50">
        <v>-30</v>
      </c>
      <c r="EV50">
        <v>-36</v>
      </c>
      <c r="EW50">
        <v>-24</v>
      </c>
      <c r="EX50">
        <v>7</v>
      </c>
      <c r="EY50">
        <v>212</v>
      </c>
      <c r="EZ50">
        <v>146</v>
      </c>
      <c r="FA50">
        <v>-55</v>
      </c>
      <c r="FB50">
        <v>-74</v>
      </c>
      <c r="FC50">
        <v>-63</v>
      </c>
      <c r="FD50">
        <v>-54</v>
      </c>
      <c r="FE50">
        <v>10</v>
      </c>
      <c r="FF50">
        <v>-19</v>
      </c>
      <c r="FG50">
        <v>-25</v>
      </c>
      <c r="FH50">
        <v>-129</v>
      </c>
      <c r="FI50">
        <v>-62</v>
      </c>
      <c r="FJ50">
        <v>-102</v>
      </c>
      <c r="FK50">
        <v>1</v>
      </c>
      <c r="FL50">
        <v>2</v>
      </c>
      <c r="FM50">
        <v>3</v>
      </c>
      <c r="FN50">
        <v>27</v>
      </c>
      <c r="FO50">
        <v>3</v>
      </c>
      <c r="FP50">
        <v>20</v>
      </c>
      <c r="FQ50">
        <v>14</v>
      </c>
      <c r="FR50">
        <v>12</v>
      </c>
      <c r="FS50">
        <v>7</v>
      </c>
      <c r="FT50">
        <v>-48</v>
      </c>
      <c r="FU50">
        <v>-83</v>
      </c>
      <c r="FV50">
        <v>9</v>
      </c>
      <c r="FW50">
        <v>-58</v>
      </c>
      <c r="FX50">
        <v>-32</v>
      </c>
      <c r="FY50">
        <v>-18</v>
      </c>
      <c r="FZ50">
        <v>-176</v>
      </c>
      <c r="GA50">
        <v>-183</v>
      </c>
      <c r="GB50">
        <v>-155</v>
      </c>
      <c r="GC50">
        <v>-25</v>
      </c>
      <c r="GD50">
        <v>-79</v>
      </c>
      <c r="GE50">
        <v>-82</v>
      </c>
      <c r="GF50">
        <v>7</v>
      </c>
      <c r="GG50">
        <v>0</v>
      </c>
      <c r="GH50">
        <v>5</v>
      </c>
      <c r="GI50">
        <v>-29</v>
      </c>
      <c r="GJ50">
        <v>-31</v>
      </c>
      <c r="GK50">
        <v>-35</v>
      </c>
      <c r="GL50">
        <v>-6</v>
      </c>
      <c r="GM50">
        <v>-23</v>
      </c>
      <c r="GN50">
        <v>-24</v>
      </c>
      <c r="GO50">
        <v>-93</v>
      </c>
      <c r="GP50">
        <v>-73</v>
      </c>
      <c r="GQ50">
        <v>-101</v>
      </c>
      <c r="GR50">
        <v>-22</v>
      </c>
      <c r="GS50">
        <v>-35</v>
      </c>
      <c r="GT50">
        <v>-31</v>
      </c>
      <c r="GU50">
        <v>-52</v>
      </c>
      <c r="GV50">
        <v>-36</v>
      </c>
      <c r="GW50">
        <v>-39</v>
      </c>
      <c r="GX50">
        <v>-110</v>
      </c>
      <c r="GY50">
        <v>-94</v>
      </c>
      <c r="GZ50">
        <v>-91</v>
      </c>
      <c r="HA50">
        <v>-53</v>
      </c>
      <c r="HB50">
        <v>-55</v>
      </c>
      <c r="HC50">
        <v>-45</v>
      </c>
      <c r="HD50">
        <v>8</v>
      </c>
      <c r="HE50">
        <v>60</v>
      </c>
      <c r="HF50">
        <v>18</v>
      </c>
      <c r="HG50">
        <v>-17</v>
      </c>
      <c r="HH50">
        <v>-13</v>
      </c>
      <c r="HI50">
        <v>-15</v>
      </c>
      <c r="HJ50">
        <v>-20</v>
      </c>
      <c r="HK50">
        <v>4</v>
      </c>
      <c r="HL50">
        <v>-28</v>
      </c>
      <c r="HM50">
        <v>2</v>
      </c>
      <c r="HN50">
        <v>22</v>
      </c>
      <c r="HO50">
        <v>-14</v>
      </c>
      <c r="HP50">
        <v>-11</v>
      </c>
      <c r="HQ50">
        <v>-49</v>
      </c>
      <c r="HR50">
        <v>-62</v>
      </c>
      <c r="HS50">
        <v>-26</v>
      </c>
      <c r="HT50">
        <v>-37</v>
      </c>
      <c r="HU50">
        <v>-25</v>
      </c>
      <c r="HV50">
        <v>-70</v>
      </c>
      <c r="HW50">
        <v>-66</v>
      </c>
      <c r="HX50">
        <v>-55</v>
      </c>
      <c r="HY50">
        <v>-21</v>
      </c>
      <c r="HZ50">
        <v>-23</v>
      </c>
      <c r="IA50">
        <v>-22</v>
      </c>
    </row>
    <row r="51" spans="1:235">
      <c r="A51" t="s">
        <v>949</v>
      </c>
      <c r="B51">
        <v>-1036</v>
      </c>
      <c r="C51">
        <v>-108</v>
      </c>
      <c r="D51">
        <v>-98</v>
      </c>
      <c r="E51">
        <v>607</v>
      </c>
      <c r="F51">
        <v>414</v>
      </c>
      <c r="G51">
        <v>730</v>
      </c>
      <c r="H51">
        <v>87</v>
      </c>
      <c r="I51">
        <v>-71</v>
      </c>
      <c r="J51">
        <v>-68</v>
      </c>
      <c r="K51">
        <v>-690</v>
      </c>
      <c r="L51">
        <v>-83</v>
      </c>
      <c r="M51">
        <v>-116</v>
      </c>
      <c r="N51">
        <v>-20</v>
      </c>
      <c r="O51">
        <v>-10</v>
      </c>
      <c r="P51">
        <v>-125</v>
      </c>
      <c r="Q51">
        <v>-347</v>
      </c>
      <c r="R51">
        <v>-97</v>
      </c>
      <c r="S51">
        <v>-119</v>
      </c>
      <c r="T51">
        <v>-485</v>
      </c>
      <c r="U51">
        <v>-69</v>
      </c>
      <c r="V51">
        <v>-48</v>
      </c>
      <c r="W51">
        <v>-70</v>
      </c>
      <c r="X51">
        <v>-122</v>
      </c>
      <c r="Y51">
        <v>-77</v>
      </c>
      <c r="Z51">
        <v>-51</v>
      </c>
      <c r="AA51">
        <v>-49</v>
      </c>
      <c r="AB51">
        <v>-53</v>
      </c>
      <c r="AC51">
        <v>47</v>
      </c>
      <c r="AD51">
        <v>85</v>
      </c>
      <c r="AE51">
        <v>33</v>
      </c>
      <c r="AF51">
        <v>-2</v>
      </c>
      <c r="AG51">
        <v>-21</v>
      </c>
      <c r="AH51">
        <v>-41</v>
      </c>
      <c r="AI51">
        <v>-7</v>
      </c>
      <c r="AJ51">
        <v>-22</v>
      </c>
      <c r="AK51">
        <v>21</v>
      </c>
      <c r="AL51">
        <v>-80</v>
      </c>
      <c r="AM51">
        <v>-87</v>
      </c>
      <c r="AN51">
        <v>-124</v>
      </c>
      <c r="AO51">
        <v>1</v>
      </c>
      <c r="AP51">
        <v>-29</v>
      </c>
      <c r="AQ51">
        <v>-7</v>
      </c>
      <c r="AR51">
        <v>39</v>
      </c>
      <c r="AS51">
        <v>-33</v>
      </c>
      <c r="AT51">
        <v>-1</v>
      </c>
      <c r="AU51">
        <v>-16</v>
      </c>
      <c r="AV51">
        <v>12</v>
      </c>
      <c r="AW51">
        <v>-33</v>
      </c>
      <c r="AX51">
        <v>-9</v>
      </c>
      <c r="AY51">
        <v>21</v>
      </c>
      <c r="AZ51">
        <v>-26</v>
      </c>
      <c r="BA51">
        <v>-907</v>
      </c>
      <c r="BB51">
        <v>-111</v>
      </c>
      <c r="BC51">
        <v>-104</v>
      </c>
      <c r="BD51">
        <v>110</v>
      </c>
      <c r="BE51">
        <v>90</v>
      </c>
      <c r="BF51">
        <v>58</v>
      </c>
      <c r="BG51">
        <v>14</v>
      </c>
      <c r="BH51">
        <v>29</v>
      </c>
      <c r="BI51">
        <v>31</v>
      </c>
      <c r="BJ51">
        <v>-42</v>
      </c>
      <c r="BK51">
        <v>-20</v>
      </c>
      <c r="BL51">
        <v>-44</v>
      </c>
      <c r="BM51">
        <v>-34</v>
      </c>
      <c r="BN51">
        <v>-24</v>
      </c>
      <c r="BO51">
        <v>-6</v>
      </c>
      <c r="BP51">
        <v>-373</v>
      </c>
      <c r="BQ51">
        <v>-59</v>
      </c>
      <c r="BR51">
        <v>-40</v>
      </c>
      <c r="BS51">
        <v>-508</v>
      </c>
      <c r="BT51">
        <v>-24</v>
      </c>
      <c r="BU51">
        <v>-88</v>
      </c>
      <c r="BV51">
        <v>-43</v>
      </c>
      <c r="BW51">
        <v>-50</v>
      </c>
      <c r="BX51">
        <v>-42</v>
      </c>
      <c r="BY51">
        <v>-18</v>
      </c>
      <c r="BZ51">
        <v>-5</v>
      </c>
      <c r="CA51">
        <v>10</v>
      </c>
      <c r="CB51">
        <v>-35</v>
      </c>
      <c r="CC51">
        <v>8</v>
      </c>
      <c r="CD51">
        <v>-38</v>
      </c>
      <c r="CE51">
        <v>-76</v>
      </c>
      <c r="CF51">
        <v>-84</v>
      </c>
      <c r="CG51">
        <v>-40</v>
      </c>
      <c r="CH51">
        <v>-17</v>
      </c>
      <c r="CI51">
        <v>6</v>
      </c>
      <c r="CJ51">
        <v>10</v>
      </c>
      <c r="CK51">
        <v>536</v>
      </c>
      <c r="CL51">
        <v>445</v>
      </c>
      <c r="CM51">
        <v>606</v>
      </c>
      <c r="CN51">
        <v>-18</v>
      </c>
      <c r="CO51">
        <v>-5</v>
      </c>
      <c r="CP51">
        <v>-12</v>
      </c>
      <c r="CQ51">
        <v>-100</v>
      </c>
      <c r="CR51">
        <v>-39</v>
      </c>
      <c r="CS51">
        <v>-20</v>
      </c>
      <c r="CT51">
        <v>1097</v>
      </c>
      <c r="CU51">
        <v>1481</v>
      </c>
      <c r="CV51">
        <v>1545</v>
      </c>
      <c r="CW51">
        <v>-140</v>
      </c>
      <c r="CX51">
        <v>-123</v>
      </c>
      <c r="CY51">
        <v>-95</v>
      </c>
      <c r="CZ51">
        <v>23</v>
      </c>
      <c r="DA51">
        <v>-10</v>
      </c>
      <c r="DB51">
        <v>8</v>
      </c>
      <c r="DC51">
        <v>29</v>
      </c>
      <c r="DD51">
        <v>30</v>
      </c>
      <c r="DE51">
        <v>15</v>
      </c>
      <c r="DF51">
        <v>-661</v>
      </c>
      <c r="DG51">
        <v>-45</v>
      </c>
      <c r="DH51">
        <v>-86</v>
      </c>
      <c r="DI51">
        <v>-138</v>
      </c>
      <c r="DJ51">
        <v>-140</v>
      </c>
      <c r="DK51">
        <v>-102</v>
      </c>
      <c r="DL51">
        <v>-13</v>
      </c>
      <c r="DM51">
        <v>-10</v>
      </c>
      <c r="DN51">
        <v>-33</v>
      </c>
      <c r="DO51">
        <v>-40</v>
      </c>
      <c r="DP51">
        <v>-80</v>
      </c>
      <c r="DQ51">
        <v>-52</v>
      </c>
      <c r="DR51">
        <v>-68</v>
      </c>
      <c r="DS51">
        <v>-54</v>
      </c>
      <c r="DT51">
        <v>-69</v>
      </c>
      <c r="DU51">
        <v>-18</v>
      </c>
      <c r="DV51">
        <v>11</v>
      </c>
      <c r="DW51">
        <v>12</v>
      </c>
      <c r="DX51">
        <v>-81</v>
      </c>
      <c r="DY51">
        <v>-47</v>
      </c>
      <c r="DZ51">
        <v>-99</v>
      </c>
      <c r="EA51">
        <v>0</v>
      </c>
      <c r="EB51">
        <v>33</v>
      </c>
      <c r="EC51">
        <v>17</v>
      </c>
      <c r="ED51">
        <v>-119</v>
      </c>
      <c r="EE51">
        <v>-36</v>
      </c>
      <c r="EF51">
        <v>-73</v>
      </c>
      <c r="EG51">
        <v>-54</v>
      </c>
      <c r="EH51">
        <v>-13</v>
      </c>
      <c r="EI51">
        <v>-16</v>
      </c>
      <c r="EJ51">
        <v>-28</v>
      </c>
      <c r="EK51">
        <v>-39</v>
      </c>
      <c r="EL51">
        <v>-36</v>
      </c>
      <c r="EM51">
        <v>-41</v>
      </c>
      <c r="EN51">
        <v>-28</v>
      </c>
      <c r="EO51">
        <v>-37</v>
      </c>
      <c r="EP51">
        <v>-11</v>
      </c>
      <c r="EQ51">
        <v>-47</v>
      </c>
      <c r="ER51">
        <v>-45</v>
      </c>
      <c r="ES51">
        <v>-238</v>
      </c>
      <c r="ET51">
        <v>-7</v>
      </c>
      <c r="EU51">
        <v>-22</v>
      </c>
      <c r="EV51">
        <v>-6</v>
      </c>
      <c r="EW51">
        <v>6</v>
      </c>
      <c r="EX51">
        <v>-38</v>
      </c>
      <c r="EY51">
        <v>192</v>
      </c>
      <c r="EZ51">
        <v>96</v>
      </c>
      <c r="FA51">
        <v>-79</v>
      </c>
      <c r="FB51">
        <v>-62</v>
      </c>
      <c r="FC51">
        <v>-68</v>
      </c>
      <c r="FD51">
        <v>-64</v>
      </c>
      <c r="FE51">
        <v>-35</v>
      </c>
      <c r="FF51">
        <v>2</v>
      </c>
      <c r="FG51">
        <v>-35</v>
      </c>
      <c r="FH51">
        <v>-766</v>
      </c>
      <c r="FI51">
        <v>-83</v>
      </c>
      <c r="FJ51">
        <v>-99</v>
      </c>
      <c r="FK51">
        <v>54</v>
      </c>
      <c r="FL51">
        <v>-1</v>
      </c>
      <c r="FM51">
        <v>18</v>
      </c>
      <c r="FN51">
        <v>24</v>
      </c>
      <c r="FO51">
        <v>6</v>
      </c>
      <c r="FP51">
        <v>10</v>
      </c>
      <c r="FQ51">
        <v>50</v>
      </c>
      <c r="FR51">
        <v>10</v>
      </c>
      <c r="FS51">
        <v>24</v>
      </c>
      <c r="FT51">
        <v>-58</v>
      </c>
      <c r="FU51">
        <v>-30</v>
      </c>
      <c r="FV51">
        <v>-54</v>
      </c>
      <c r="FW51">
        <v>-384</v>
      </c>
      <c r="FX51">
        <v>-8</v>
      </c>
      <c r="FY51">
        <v>15</v>
      </c>
      <c r="FZ51">
        <v>-176</v>
      </c>
      <c r="GA51">
        <v>-152</v>
      </c>
      <c r="GB51">
        <v>-156</v>
      </c>
      <c r="GC51">
        <v>-67</v>
      </c>
      <c r="GD51">
        <v>-53</v>
      </c>
      <c r="GE51">
        <v>-76</v>
      </c>
      <c r="GF51">
        <v>33</v>
      </c>
      <c r="GG51">
        <v>14</v>
      </c>
      <c r="GH51">
        <v>5</v>
      </c>
      <c r="GI51">
        <v>-29</v>
      </c>
      <c r="GJ51">
        <v>-31</v>
      </c>
      <c r="GK51">
        <v>-17</v>
      </c>
      <c r="GL51">
        <v>3</v>
      </c>
      <c r="GM51">
        <v>12</v>
      </c>
      <c r="GN51">
        <v>-27</v>
      </c>
      <c r="GO51">
        <v>-96</v>
      </c>
      <c r="GP51">
        <v>-82</v>
      </c>
      <c r="GQ51">
        <v>-82</v>
      </c>
      <c r="GR51">
        <v>-28</v>
      </c>
      <c r="GS51">
        <v>-24</v>
      </c>
      <c r="GT51">
        <v>-23</v>
      </c>
      <c r="GU51">
        <v>-31</v>
      </c>
      <c r="GV51">
        <v>-37</v>
      </c>
      <c r="GW51">
        <v>-36</v>
      </c>
      <c r="GX51">
        <v>-81</v>
      </c>
      <c r="GY51">
        <v>-95</v>
      </c>
      <c r="GZ51">
        <v>-59</v>
      </c>
      <c r="HA51">
        <v>-37</v>
      </c>
      <c r="HB51">
        <v>-43</v>
      </c>
      <c r="HC51">
        <v>-27</v>
      </c>
      <c r="HD51">
        <v>84</v>
      </c>
      <c r="HE51">
        <v>54</v>
      </c>
      <c r="HF51">
        <v>-1</v>
      </c>
      <c r="HG51">
        <v>-70</v>
      </c>
      <c r="HH51">
        <v>-13</v>
      </c>
      <c r="HI51">
        <v>-7</v>
      </c>
      <c r="HJ51">
        <v>-26</v>
      </c>
      <c r="HK51">
        <v>-33</v>
      </c>
      <c r="HL51">
        <v>-32</v>
      </c>
      <c r="HM51">
        <v>-96</v>
      </c>
      <c r="HN51">
        <v>-9</v>
      </c>
      <c r="HO51">
        <v>6</v>
      </c>
      <c r="HP51">
        <v>-42</v>
      </c>
      <c r="HQ51">
        <v>-70</v>
      </c>
      <c r="HR51">
        <v>-59</v>
      </c>
      <c r="HS51">
        <v>-27</v>
      </c>
      <c r="HT51">
        <v>-30</v>
      </c>
      <c r="HU51">
        <v>-14</v>
      </c>
      <c r="HV51">
        <v>-519</v>
      </c>
      <c r="HW51">
        <v>-77</v>
      </c>
      <c r="HX51">
        <v>-41</v>
      </c>
      <c r="HY51">
        <v>-110</v>
      </c>
      <c r="HZ51">
        <v>-25</v>
      </c>
      <c r="IA51">
        <v>-15</v>
      </c>
    </row>
    <row r="52" spans="1:235">
      <c r="A52" t="s">
        <v>950</v>
      </c>
      <c r="B52">
        <v>-137</v>
      </c>
      <c r="C52">
        <v>-110</v>
      </c>
      <c r="D52">
        <v>-106</v>
      </c>
      <c r="E52">
        <v>656</v>
      </c>
      <c r="F52">
        <v>503</v>
      </c>
      <c r="G52">
        <v>724</v>
      </c>
      <c r="H52">
        <v>26</v>
      </c>
      <c r="I52">
        <v>-36</v>
      </c>
      <c r="J52">
        <v>-74</v>
      </c>
      <c r="K52">
        <v>-108</v>
      </c>
      <c r="L52">
        <v>-87</v>
      </c>
      <c r="M52">
        <v>-140</v>
      </c>
      <c r="N52">
        <v>-32</v>
      </c>
      <c r="O52">
        <v>-9</v>
      </c>
      <c r="P52">
        <v>-81</v>
      </c>
      <c r="Q52">
        <v>-43</v>
      </c>
      <c r="R52">
        <v>-78</v>
      </c>
      <c r="S52">
        <v>-130</v>
      </c>
      <c r="T52">
        <v>-71</v>
      </c>
      <c r="U52">
        <v>-37</v>
      </c>
      <c r="V52">
        <v>-42</v>
      </c>
      <c r="W52">
        <v>-92</v>
      </c>
      <c r="X52">
        <v>-158</v>
      </c>
      <c r="Y52">
        <v>-86</v>
      </c>
      <c r="Z52">
        <v>-54</v>
      </c>
      <c r="AA52">
        <v>-63</v>
      </c>
      <c r="AB52">
        <v>-42</v>
      </c>
      <c r="AC52">
        <v>49</v>
      </c>
      <c r="AD52">
        <v>29</v>
      </c>
      <c r="AE52">
        <v>44</v>
      </c>
      <c r="AF52">
        <v>-9</v>
      </c>
      <c r="AG52">
        <v>-3</v>
      </c>
      <c r="AH52">
        <v>-49</v>
      </c>
      <c r="AI52">
        <v>-10</v>
      </c>
      <c r="AJ52">
        <v>-12</v>
      </c>
      <c r="AK52">
        <v>-35</v>
      </c>
      <c r="AL52">
        <v>-116</v>
      </c>
      <c r="AM52">
        <v>-97</v>
      </c>
      <c r="AN52">
        <v>-66</v>
      </c>
      <c r="AO52">
        <v>-8</v>
      </c>
      <c r="AP52">
        <v>8</v>
      </c>
      <c r="AQ52">
        <v>9</v>
      </c>
      <c r="AR52">
        <v>25</v>
      </c>
      <c r="AS52">
        <v>4</v>
      </c>
      <c r="AT52">
        <v>-37</v>
      </c>
      <c r="AU52">
        <v>11</v>
      </c>
      <c r="AV52">
        <v>1</v>
      </c>
      <c r="AW52">
        <v>0</v>
      </c>
      <c r="AX52">
        <v>-11</v>
      </c>
      <c r="AY52">
        <v>-3</v>
      </c>
      <c r="AZ52">
        <v>-19</v>
      </c>
      <c r="BA52">
        <v>-165</v>
      </c>
      <c r="BB52">
        <v>-102</v>
      </c>
      <c r="BC52">
        <v>-68</v>
      </c>
      <c r="BD52">
        <v>133</v>
      </c>
      <c r="BE52">
        <v>87</v>
      </c>
      <c r="BF52">
        <v>39</v>
      </c>
      <c r="BG52">
        <v>14</v>
      </c>
      <c r="BH52">
        <v>37</v>
      </c>
      <c r="BI52">
        <v>30</v>
      </c>
      <c r="BJ52">
        <v>-57</v>
      </c>
      <c r="BK52">
        <v>-21</v>
      </c>
      <c r="BL52">
        <v>-61</v>
      </c>
      <c r="BM52">
        <v>-18</v>
      </c>
      <c r="BN52">
        <v>-3</v>
      </c>
      <c r="BO52">
        <v>-17</v>
      </c>
      <c r="BP52">
        <v>-79</v>
      </c>
      <c r="BQ52">
        <v>-66</v>
      </c>
      <c r="BR52">
        <v>-43</v>
      </c>
      <c r="BS52">
        <v>-98</v>
      </c>
      <c r="BT52">
        <v>-52</v>
      </c>
      <c r="BU52">
        <v>-75</v>
      </c>
      <c r="BV52">
        <v>-48</v>
      </c>
      <c r="BW52">
        <v>-19</v>
      </c>
      <c r="BX52">
        <v>-31</v>
      </c>
      <c r="BY52">
        <v>-5</v>
      </c>
      <c r="BZ52">
        <v>-3</v>
      </c>
      <c r="CA52">
        <v>-19</v>
      </c>
      <c r="CB52">
        <v>-8</v>
      </c>
      <c r="CC52">
        <v>-39</v>
      </c>
      <c r="CD52">
        <v>-50</v>
      </c>
      <c r="CE52">
        <v>-85</v>
      </c>
      <c r="CF52">
        <v>-94</v>
      </c>
      <c r="CG52">
        <v>-27</v>
      </c>
      <c r="CH52">
        <v>-14</v>
      </c>
      <c r="CI52">
        <v>16</v>
      </c>
      <c r="CJ52">
        <v>25</v>
      </c>
      <c r="CK52">
        <v>521</v>
      </c>
      <c r="CL52">
        <v>522</v>
      </c>
      <c r="CM52">
        <v>574</v>
      </c>
      <c r="CN52">
        <v>-24</v>
      </c>
      <c r="CO52">
        <v>-12</v>
      </c>
      <c r="CP52">
        <v>-23</v>
      </c>
      <c r="CQ52">
        <v>-12</v>
      </c>
      <c r="CR52">
        <v>-13</v>
      </c>
      <c r="CS52">
        <v>-28</v>
      </c>
      <c r="CT52">
        <v>1076</v>
      </c>
      <c r="CU52">
        <v>1388</v>
      </c>
      <c r="CV52">
        <v>1409</v>
      </c>
      <c r="CW52">
        <v>-119</v>
      </c>
      <c r="CX52">
        <v>-206</v>
      </c>
      <c r="CY52">
        <v>-141</v>
      </c>
      <c r="CZ52">
        <v>-7</v>
      </c>
      <c r="DA52">
        <v>-8</v>
      </c>
      <c r="DB52">
        <v>1</v>
      </c>
      <c r="DC52">
        <v>-24</v>
      </c>
      <c r="DD52">
        <v>71</v>
      </c>
      <c r="DE52">
        <v>17</v>
      </c>
      <c r="DF52">
        <v>-91</v>
      </c>
      <c r="DG52">
        <v>-97</v>
      </c>
      <c r="DH52">
        <v>-69</v>
      </c>
      <c r="DI52">
        <v>-144</v>
      </c>
      <c r="DJ52">
        <v>-113</v>
      </c>
      <c r="DK52">
        <v>-94</v>
      </c>
      <c r="DL52">
        <v>-4</v>
      </c>
      <c r="DM52">
        <v>-15</v>
      </c>
      <c r="DN52">
        <v>-17</v>
      </c>
      <c r="DO52">
        <v>-29</v>
      </c>
      <c r="DP52">
        <v>-28</v>
      </c>
      <c r="DQ52">
        <v>-26</v>
      </c>
      <c r="DR52">
        <v>-54</v>
      </c>
      <c r="DS52">
        <v>-49</v>
      </c>
      <c r="DT52">
        <v>-33</v>
      </c>
      <c r="DU52">
        <v>14</v>
      </c>
      <c r="DV52">
        <v>0</v>
      </c>
      <c r="DW52">
        <v>15</v>
      </c>
      <c r="DX52">
        <v>-99</v>
      </c>
      <c r="DY52">
        <v>-28</v>
      </c>
      <c r="DZ52">
        <v>-46</v>
      </c>
      <c r="EA52">
        <v>21</v>
      </c>
      <c r="EB52">
        <v>20</v>
      </c>
      <c r="EC52">
        <v>-17</v>
      </c>
      <c r="ED52">
        <v>-94</v>
      </c>
      <c r="EE52">
        <v>-45</v>
      </c>
      <c r="EF52">
        <v>-108</v>
      </c>
      <c r="EG52">
        <v>-21</v>
      </c>
      <c r="EH52">
        <v>-39</v>
      </c>
      <c r="EI52">
        <v>-8</v>
      </c>
      <c r="EJ52">
        <v>-30</v>
      </c>
      <c r="EK52">
        <v>-10</v>
      </c>
      <c r="EL52">
        <v>-18</v>
      </c>
      <c r="EM52">
        <v>-39</v>
      </c>
      <c r="EN52">
        <v>-36</v>
      </c>
      <c r="EO52">
        <v>-36</v>
      </c>
      <c r="EP52">
        <v>-11</v>
      </c>
      <c r="EQ52">
        <v>-55</v>
      </c>
      <c r="ER52">
        <v>-22</v>
      </c>
      <c r="ES52">
        <v>-44</v>
      </c>
      <c r="ET52">
        <v>-28</v>
      </c>
      <c r="EU52">
        <v>8</v>
      </c>
      <c r="EV52">
        <v>-7</v>
      </c>
      <c r="EW52">
        <v>-13</v>
      </c>
      <c r="EX52">
        <v>-28</v>
      </c>
      <c r="EY52">
        <v>268</v>
      </c>
      <c r="EZ52">
        <v>201</v>
      </c>
      <c r="FA52">
        <v>-107</v>
      </c>
      <c r="FB52">
        <v>-83</v>
      </c>
      <c r="FC52">
        <v>-28</v>
      </c>
      <c r="FD52">
        <v>-47</v>
      </c>
      <c r="FE52">
        <v>-50</v>
      </c>
      <c r="FF52">
        <v>-39</v>
      </c>
      <c r="FG52">
        <v>-3</v>
      </c>
      <c r="FH52">
        <v>-146</v>
      </c>
      <c r="FI52">
        <v>-57</v>
      </c>
      <c r="FJ52">
        <v>-79</v>
      </c>
      <c r="FK52">
        <v>14</v>
      </c>
      <c r="FL52">
        <v>16</v>
      </c>
      <c r="FM52">
        <v>-7</v>
      </c>
      <c r="FN52">
        <v>28</v>
      </c>
      <c r="FO52">
        <v>24</v>
      </c>
      <c r="FP52">
        <v>32</v>
      </c>
      <c r="FQ52">
        <v>0</v>
      </c>
      <c r="FR52">
        <v>50</v>
      </c>
      <c r="FS52">
        <v>16</v>
      </c>
      <c r="FT52">
        <v>-64</v>
      </c>
      <c r="FU52">
        <v>-75</v>
      </c>
      <c r="FV52">
        <v>-39</v>
      </c>
      <c r="FW52">
        <v>-31</v>
      </c>
      <c r="FX52">
        <v>-28</v>
      </c>
      <c r="FY52">
        <v>-31</v>
      </c>
      <c r="FZ52">
        <v>-170</v>
      </c>
      <c r="GA52">
        <v>-153</v>
      </c>
      <c r="GB52">
        <v>-193</v>
      </c>
      <c r="GC52">
        <v>-57</v>
      </c>
      <c r="GD52">
        <v>-61</v>
      </c>
      <c r="GE52">
        <v>-71</v>
      </c>
      <c r="GF52">
        <v>12</v>
      </c>
      <c r="GG52">
        <v>-3</v>
      </c>
      <c r="GH52">
        <v>11</v>
      </c>
      <c r="GI52">
        <v>-21</v>
      </c>
      <c r="GJ52">
        <v>-43</v>
      </c>
      <c r="GK52">
        <v>-42</v>
      </c>
      <c r="GL52">
        <v>-8</v>
      </c>
      <c r="GM52">
        <v>-10</v>
      </c>
      <c r="GN52">
        <v>-13</v>
      </c>
      <c r="GO52">
        <v>-103</v>
      </c>
      <c r="GP52">
        <v>-80</v>
      </c>
      <c r="GQ52">
        <v>-80</v>
      </c>
      <c r="GR52">
        <v>-58</v>
      </c>
      <c r="GS52">
        <v>-7</v>
      </c>
      <c r="GT52">
        <v>-29</v>
      </c>
      <c r="GU52">
        <v>-25</v>
      </c>
      <c r="GV52">
        <v>-49</v>
      </c>
      <c r="GW52">
        <v>-35</v>
      </c>
      <c r="GX52">
        <v>-105</v>
      </c>
      <c r="GY52">
        <v>-116</v>
      </c>
      <c r="GZ52">
        <v>-71</v>
      </c>
      <c r="HA52">
        <v>-51</v>
      </c>
      <c r="HB52">
        <v>-62</v>
      </c>
      <c r="HC52">
        <v>-30</v>
      </c>
      <c r="HD52">
        <v>43</v>
      </c>
      <c r="HE52">
        <v>18</v>
      </c>
      <c r="HF52">
        <v>70</v>
      </c>
      <c r="HG52">
        <v>-4</v>
      </c>
      <c r="HH52">
        <v>-12</v>
      </c>
      <c r="HI52">
        <v>-6</v>
      </c>
      <c r="HJ52">
        <v>-27</v>
      </c>
      <c r="HK52">
        <v>-51</v>
      </c>
      <c r="HL52">
        <v>-28</v>
      </c>
      <c r="HM52">
        <v>-7</v>
      </c>
      <c r="HN52">
        <v>-25</v>
      </c>
      <c r="HO52">
        <v>13</v>
      </c>
      <c r="HP52">
        <v>-21</v>
      </c>
      <c r="HQ52">
        <v>-77</v>
      </c>
      <c r="HR52">
        <v>-48</v>
      </c>
      <c r="HS52">
        <v>-22</v>
      </c>
      <c r="HT52">
        <v>-45</v>
      </c>
      <c r="HU52">
        <v>-11</v>
      </c>
      <c r="HV52">
        <v>-75</v>
      </c>
      <c r="HW52">
        <v>-72</v>
      </c>
      <c r="HX52">
        <v>-41</v>
      </c>
      <c r="HY52">
        <v>-17</v>
      </c>
      <c r="HZ52">
        <v>-15</v>
      </c>
      <c r="IA52">
        <v>-14</v>
      </c>
    </row>
    <row r="53" spans="1:235">
      <c r="A53" t="s">
        <v>951</v>
      </c>
      <c r="B53">
        <v>-149</v>
      </c>
      <c r="C53">
        <v>-98</v>
      </c>
      <c r="D53">
        <v>-72</v>
      </c>
      <c r="E53">
        <v>654</v>
      </c>
      <c r="F53">
        <v>443</v>
      </c>
      <c r="G53">
        <v>685</v>
      </c>
      <c r="H53">
        <v>-22</v>
      </c>
      <c r="I53">
        <v>-71</v>
      </c>
      <c r="J53">
        <v>-31</v>
      </c>
      <c r="K53">
        <v>-128</v>
      </c>
      <c r="L53">
        <v>-75</v>
      </c>
      <c r="M53">
        <v>-119</v>
      </c>
      <c r="N53">
        <v>-67</v>
      </c>
      <c r="O53">
        <v>-29</v>
      </c>
      <c r="P53">
        <v>-116</v>
      </c>
      <c r="Q53">
        <v>-64</v>
      </c>
      <c r="R53">
        <v>-107</v>
      </c>
      <c r="S53">
        <v>-101</v>
      </c>
      <c r="T53">
        <v>-51</v>
      </c>
      <c r="U53">
        <v>-52</v>
      </c>
      <c r="V53">
        <v>-47</v>
      </c>
      <c r="W53">
        <v>-61</v>
      </c>
      <c r="X53">
        <v>-106</v>
      </c>
      <c r="Y53">
        <v>-66</v>
      </c>
      <c r="Z53">
        <v>-33</v>
      </c>
      <c r="AA53">
        <v>-41</v>
      </c>
      <c r="AB53">
        <v>-19</v>
      </c>
      <c r="AC53">
        <v>71</v>
      </c>
      <c r="AD53">
        <v>47</v>
      </c>
      <c r="AE53">
        <v>35</v>
      </c>
      <c r="AF53">
        <v>-20</v>
      </c>
      <c r="AG53">
        <v>-14</v>
      </c>
      <c r="AH53">
        <v>-13</v>
      </c>
      <c r="AI53">
        <v>-19</v>
      </c>
      <c r="AJ53">
        <v>-36</v>
      </c>
      <c r="AK53">
        <v>3</v>
      </c>
      <c r="AL53">
        <v>-76</v>
      </c>
      <c r="AM53">
        <v>-110</v>
      </c>
      <c r="AN53">
        <v>-80</v>
      </c>
      <c r="AO53">
        <v>5</v>
      </c>
      <c r="AP53">
        <v>2</v>
      </c>
      <c r="AQ53">
        <v>-11</v>
      </c>
      <c r="AR53">
        <v>22</v>
      </c>
      <c r="AS53">
        <v>23</v>
      </c>
      <c r="AT53">
        <v>28</v>
      </c>
      <c r="AU53">
        <v>23</v>
      </c>
      <c r="AV53">
        <v>12</v>
      </c>
      <c r="AW53">
        <v>-38</v>
      </c>
      <c r="AX53">
        <v>-6</v>
      </c>
      <c r="AY53">
        <v>-4</v>
      </c>
      <c r="AZ53">
        <v>-8</v>
      </c>
      <c r="BA53">
        <v>-121</v>
      </c>
      <c r="BB53">
        <v>-84</v>
      </c>
      <c r="BC53">
        <v>-81</v>
      </c>
      <c r="BD53">
        <v>117</v>
      </c>
      <c r="BE53">
        <v>96</v>
      </c>
      <c r="BF53">
        <v>76</v>
      </c>
      <c r="BG53">
        <v>4</v>
      </c>
      <c r="BH53">
        <v>32</v>
      </c>
      <c r="BI53">
        <v>33</v>
      </c>
      <c r="BJ53">
        <v>-44</v>
      </c>
      <c r="BK53">
        <v>-51</v>
      </c>
      <c r="BL53">
        <v>-5</v>
      </c>
      <c r="BM53">
        <v>-19</v>
      </c>
      <c r="BN53">
        <v>-53</v>
      </c>
      <c r="BO53">
        <v>-44</v>
      </c>
      <c r="BP53">
        <v>-52</v>
      </c>
      <c r="BQ53">
        <v>-41</v>
      </c>
      <c r="BR53">
        <v>-13</v>
      </c>
      <c r="BS53">
        <v>-87</v>
      </c>
      <c r="BT53">
        <v>-66</v>
      </c>
      <c r="BU53">
        <v>-57</v>
      </c>
      <c r="BV53">
        <v>-66</v>
      </c>
      <c r="BW53">
        <v>-25</v>
      </c>
      <c r="BX53">
        <v>-45</v>
      </c>
      <c r="BY53">
        <v>-11</v>
      </c>
      <c r="BZ53">
        <v>-15</v>
      </c>
      <c r="CA53">
        <v>-28</v>
      </c>
      <c r="CB53">
        <v>-44</v>
      </c>
      <c r="CC53">
        <v>-40</v>
      </c>
      <c r="CD53">
        <v>-13</v>
      </c>
      <c r="CE53">
        <v>-59</v>
      </c>
      <c r="CF53">
        <v>-86</v>
      </c>
      <c r="CG53">
        <v>-53</v>
      </c>
      <c r="CH53">
        <v>-21</v>
      </c>
      <c r="CI53">
        <v>-3</v>
      </c>
      <c r="CJ53">
        <v>11</v>
      </c>
      <c r="CK53">
        <v>477</v>
      </c>
      <c r="CL53">
        <v>393</v>
      </c>
      <c r="CM53">
        <v>497</v>
      </c>
      <c r="CN53">
        <v>-6</v>
      </c>
      <c r="CO53">
        <v>-15</v>
      </c>
      <c r="CP53">
        <v>9</v>
      </c>
      <c r="CQ53">
        <v>-37</v>
      </c>
      <c r="CR53">
        <v>-16</v>
      </c>
      <c r="CS53">
        <v>3</v>
      </c>
      <c r="CT53">
        <v>1089</v>
      </c>
      <c r="CU53">
        <v>1305</v>
      </c>
      <c r="CV53">
        <v>1323</v>
      </c>
      <c r="CW53">
        <v>-106</v>
      </c>
      <c r="CX53">
        <v>-114</v>
      </c>
      <c r="CY53">
        <v>-118</v>
      </c>
      <c r="CZ53">
        <v>21</v>
      </c>
      <c r="DA53">
        <v>5</v>
      </c>
      <c r="DB53">
        <v>4</v>
      </c>
      <c r="DC53">
        <v>-23</v>
      </c>
      <c r="DD53">
        <v>22</v>
      </c>
      <c r="DE53">
        <v>27</v>
      </c>
      <c r="DF53">
        <v>-77</v>
      </c>
      <c r="DG53">
        <v>-62</v>
      </c>
      <c r="DH53">
        <v>-60</v>
      </c>
      <c r="DI53">
        <v>-141</v>
      </c>
      <c r="DJ53">
        <v>-111</v>
      </c>
      <c r="DK53">
        <v>-125</v>
      </c>
      <c r="DL53">
        <v>-7</v>
      </c>
      <c r="DM53">
        <v>-9</v>
      </c>
      <c r="DN53">
        <v>-20</v>
      </c>
      <c r="DO53">
        <v>-66</v>
      </c>
      <c r="DP53">
        <v>-9</v>
      </c>
      <c r="DQ53">
        <v>-50</v>
      </c>
      <c r="DR53">
        <v>-34</v>
      </c>
      <c r="DS53">
        <v>-41</v>
      </c>
      <c r="DT53">
        <v>-48</v>
      </c>
      <c r="DU53">
        <v>7</v>
      </c>
      <c r="DV53">
        <v>25</v>
      </c>
      <c r="DW53">
        <v>-11</v>
      </c>
      <c r="DX53">
        <v>-108</v>
      </c>
      <c r="DY53">
        <v>-51</v>
      </c>
      <c r="DZ53">
        <v>-47</v>
      </c>
      <c r="EA53">
        <v>22</v>
      </c>
      <c r="EB53">
        <v>11</v>
      </c>
      <c r="EC53">
        <v>20</v>
      </c>
      <c r="ED53">
        <v>-91</v>
      </c>
      <c r="EE53">
        <v>-81</v>
      </c>
      <c r="EF53">
        <v>-65</v>
      </c>
      <c r="EG53">
        <v>1</v>
      </c>
      <c r="EH53">
        <v>-10</v>
      </c>
      <c r="EI53">
        <v>-39</v>
      </c>
      <c r="EJ53">
        <v>-91</v>
      </c>
      <c r="EK53">
        <v>-32</v>
      </c>
      <c r="EL53">
        <v>-4</v>
      </c>
      <c r="EM53">
        <v>-22</v>
      </c>
      <c r="EN53">
        <v>-50</v>
      </c>
      <c r="EO53">
        <v>1</v>
      </c>
      <c r="EP53">
        <v>-33</v>
      </c>
      <c r="EQ53">
        <v>-7</v>
      </c>
      <c r="ER53">
        <v>-27</v>
      </c>
      <c r="ES53">
        <v>-12</v>
      </c>
      <c r="ET53">
        <v>-20</v>
      </c>
      <c r="EU53">
        <v>1</v>
      </c>
      <c r="EV53">
        <v>30</v>
      </c>
      <c r="EW53">
        <v>8</v>
      </c>
      <c r="EX53">
        <v>-1</v>
      </c>
      <c r="EY53">
        <v>270</v>
      </c>
      <c r="EZ53">
        <v>156</v>
      </c>
      <c r="FA53">
        <v>-162</v>
      </c>
      <c r="FB53">
        <v>-60</v>
      </c>
      <c r="FC53">
        <v>-66</v>
      </c>
      <c r="FD53">
        <v>-54</v>
      </c>
      <c r="FE53">
        <v>-14</v>
      </c>
      <c r="FF53">
        <v>23</v>
      </c>
      <c r="FG53">
        <v>-16</v>
      </c>
      <c r="FH53">
        <v>-104</v>
      </c>
      <c r="FI53">
        <v>-74</v>
      </c>
      <c r="FJ53">
        <v>-80</v>
      </c>
      <c r="FK53">
        <v>13</v>
      </c>
      <c r="FL53">
        <v>14</v>
      </c>
      <c r="FM53">
        <v>-15</v>
      </c>
      <c r="FN53">
        <v>32</v>
      </c>
      <c r="FO53">
        <v>36</v>
      </c>
      <c r="FP53">
        <v>12</v>
      </c>
      <c r="FQ53">
        <v>21</v>
      </c>
      <c r="FR53">
        <v>20</v>
      </c>
      <c r="FS53">
        <v>-11</v>
      </c>
      <c r="FT53">
        <v>-77</v>
      </c>
      <c r="FU53">
        <v>-40</v>
      </c>
      <c r="FV53">
        <v>-52</v>
      </c>
      <c r="FW53">
        <v>-58</v>
      </c>
      <c r="FX53">
        <v>-37</v>
      </c>
      <c r="FY53">
        <v>-22</v>
      </c>
      <c r="FZ53">
        <v>-142</v>
      </c>
      <c r="GA53">
        <v>-171</v>
      </c>
      <c r="GB53">
        <v>-102</v>
      </c>
      <c r="GC53">
        <v>-62</v>
      </c>
      <c r="GD53">
        <v>-38</v>
      </c>
      <c r="GE53">
        <v>-70</v>
      </c>
      <c r="GF53">
        <v>14</v>
      </c>
      <c r="GG53">
        <v>19</v>
      </c>
      <c r="GH53">
        <v>-3</v>
      </c>
      <c r="GI53">
        <v>-32</v>
      </c>
      <c r="GJ53">
        <v>-26</v>
      </c>
      <c r="GK53">
        <v>-36</v>
      </c>
      <c r="GL53">
        <v>2</v>
      </c>
      <c r="GM53">
        <v>-29</v>
      </c>
      <c r="GN53">
        <v>-2</v>
      </c>
      <c r="GO53">
        <v>-78</v>
      </c>
      <c r="GP53">
        <v>-123</v>
      </c>
      <c r="GQ53">
        <v>-76</v>
      </c>
      <c r="GR53">
        <v>-32</v>
      </c>
      <c r="GS53">
        <v>-31</v>
      </c>
      <c r="GT53">
        <v>-32</v>
      </c>
      <c r="GU53">
        <v>-17</v>
      </c>
      <c r="GV53">
        <v>1</v>
      </c>
      <c r="GW53">
        <v>-34</v>
      </c>
      <c r="GX53">
        <v>-116</v>
      </c>
      <c r="GY53">
        <v>-96</v>
      </c>
      <c r="GZ53">
        <v>-93</v>
      </c>
      <c r="HA53">
        <v>-48</v>
      </c>
      <c r="HB53">
        <v>-28</v>
      </c>
      <c r="HC53">
        <v>-42</v>
      </c>
      <c r="HD53">
        <v>28</v>
      </c>
      <c r="HE53">
        <v>77</v>
      </c>
      <c r="HF53">
        <v>62</v>
      </c>
      <c r="HG53">
        <v>-10</v>
      </c>
      <c r="HH53">
        <v>3</v>
      </c>
      <c r="HI53">
        <v>-5</v>
      </c>
      <c r="HJ53">
        <v>-40</v>
      </c>
      <c r="HK53">
        <v>-19</v>
      </c>
      <c r="HL53">
        <v>-33</v>
      </c>
      <c r="HM53">
        <v>11</v>
      </c>
      <c r="HN53">
        <v>0</v>
      </c>
      <c r="HO53">
        <v>-28</v>
      </c>
      <c r="HP53">
        <v>-25</v>
      </c>
      <c r="HQ53">
        <v>-50</v>
      </c>
      <c r="HR53">
        <v>-91</v>
      </c>
      <c r="HS53">
        <v>-19</v>
      </c>
      <c r="HT53">
        <v>-26</v>
      </c>
      <c r="HU53">
        <v>-35</v>
      </c>
      <c r="HV53">
        <v>-64</v>
      </c>
      <c r="HW53">
        <v>-77</v>
      </c>
      <c r="HX53">
        <v>-50</v>
      </c>
      <c r="HY53">
        <v>-25</v>
      </c>
      <c r="HZ53">
        <v>-7</v>
      </c>
      <c r="IA53">
        <v>-11</v>
      </c>
    </row>
    <row r="54" spans="1:235">
      <c r="A54" t="s">
        <v>952</v>
      </c>
      <c r="B54">
        <v>-148</v>
      </c>
      <c r="C54">
        <v>-72</v>
      </c>
      <c r="D54">
        <v>-70</v>
      </c>
      <c r="E54">
        <v>814</v>
      </c>
      <c r="F54">
        <v>485</v>
      </c>
      <c r="G54">
        <v>875</v>
      </c>
      <c r="H54">
        <v>22</v>
      </c>
      <c r="I54">
        <v>-144</v>
      </c>
      <c r="J54">
        <v>-175</v>
      </c>
      <c r="K54">
        <v>-78</v>
      </c>
      <c r="L54">
        <v>-107</v>
      </c>
      <c r="M54">
        <v>-112</v>
      </c>
      <c r="N54">
        <v>-15</v>
      </c>
      <c r="O54">
        <v>29</v>
      </c>
      <c r="P54">
        <v>-65</v>
      </c>
      <c r="Q54">
        <v>-54</v>
      </c>
      <c r="R54">
        <v>-83</v>
      </c>
      <c r="S54">
        <v>-84</v>
      </c>
      <c r="T54">
        <v>-53</v>
      </c>
      <c r="U54">
        <v>-58</v>
      </c>
      <c r="V54">
        <v>-48</v>
      </c>
      <c r="W54">
        <v>-112</v>
      </c>
      <c r="X54">
        <v>-154</v>
      </c>
      <c r="Y54">
        <v>-46</v>
      </c>
      <c r="Z54">
        <v>-33</v>
      </c>
      <c r="AA54">
        <v>-43</v>
      </c>
      <c r="AB54">
        <v>-41</v>
      </c>
      <c r="AC54">
        <v>107</v>
      </c>
      <c r="AD54">
        <v>169</v>
      </c>
      <c r="AE54">
        <v>95</v>
      </c>
      <c r="AF54">
        <v>16</v>
      </c>
      <c r="AG54">
        <v>-7</v>
      </c>
      <c r="AH54">
        <v>-3</v>
      </c>
      <c r="AI54">
        <v>3</v>
      </c>
      <c r="AJ54">
        <v>-34</v>
      </c>
      <c r="AK54">
        <v>7</v>
      </c>
      <c r="AL54">
        <v>-92</v>
      </c>
      <c r="AM54">
        <v>-83</v>
      </c>
      <c r="AN54">
        <v>-144</v>
      </c>
      <c r="AO54">
        <v>12</v>
      </c>
      <c r="AP54">
        <v>29</v>
      </c>
      <c r="AQ54">
        <v>25</v>
      </c>
      <c r="AR54">
        <v>34</v>
      </c>
      <c r="AS54">
        <v>16</v>
      </c>
      <c r="AT54">
        <v>56</v>
      </c>
      <c r="AU54">
        <v>26</v>
      </c>
      <c r="AV54">
        <v>25</v>
      </c>
      <c r="AW54">
        <v>22</v>
      </c>
      <c r="AX54">
        <v>7</v>
      </c>
      <c r="AY54">
        <v>4</v>
      </c>
      <c r="AZ54">
        <v>8</v>
      </c>
      <c r="BA54">
        <v>-110</v>
      </c>
      <c r="BB54">
        <v>-112</v>
      </c>
      <c r="BC54">
        <v>-79</v>
      </c>
      <c r="BD54">
        <v>125</v>
      </c>
      <c r="BE54">
        <v>81</v>
      </c>
      <c r="BF54">
        <v>81</v>
      </c>
      <c r="BG54">
        <v>19</v>
      </c>
      <c r="BH54">
        <v>42</v>
      </c>
      <c r="BI54">
        <v>49</v>
      </c>
      <c r="BJ54">
        <v>-4</v>
      </c>
      <c r="BK54">
        <v>-36</v>
      </c>
      <c r="BL54">
        <v>-33</v>
      </c>
      <c r="BM54">
        <v>7</v>
      </c>
      <c r="BN54">
        <v>-47</v>
      </c>
      <c r="BO54">
        <v>-12</v>
      </c>
      <c r="BP54">
        <v>-38</v>
      </c>
      <c r="BQ54">
        <v>-67</v>
      </c>
      <c r="BR54">
        <v>-49</v>
      </c>
      <c r="BS54">
        <v>-44</v>
      </c>
      <c r="BT54">
        <v>-64</v>
      </c>
      <c r="BU54">
        <v>-110</v>
      </c>
      <c r="BV54">
        <v>-43</v>
      </c>
      <c r="BW54">
        <v>-42</v>
      </c>
      <c r="BX54">
        <v>-11</v>
      </c>
      <c r="BY54">
        <v>6</v>
      </c>
      <c r="BZ54">
        <v>-9</v>
      </c>
      <c r="CA54">
        <v>14</v>
      </c>
      <c r="CB54">
        <v>-14</v>
      </c>
      <c r="CC54">
        <v>13</v>
      </c>
      <c r="CD54">
        <v>-41</v>
      </c>
      <c r="CE54">
        <v>-87</v>
      </c>
      <c r="CF54">
        <v>-63</v>
      </c>
      <c r="CG54">
        <v>-43</v>
      </c>
      <c r="CH54">
        <v>32</v>
      </c>
      <c r="CI54">
        <v>-13</v>
      </c>
      <c r="CJ54">
        <v>52</v>
      </c>
      <c r="CK54">
        <v>460</v>
      </c>
      <c r="CL54">
        <v>540</v>
      </c>
      <c r="CM54">
        <v>516</v>
      </c>
      <c r="CN54">
        <v>-1</v>
      </c>
      <c r="CO54">
        <v>14</v>
      </c>
      <c r="CP54">
        <v>-30</v>
      </c>
      <c r="CQ54">
        <v>-28</v>
      </c>
      <c r="CR54">
        <v>-48</v>
      </c>
      <c r="CS54">
        <v>-33</v>
      </c>
      <c r="CT54">
        <v>1049</v>
      </c>
      <c r="CU54">
        <v>1508</v>
      </c>
      <c r="CV54">
        <v>1476</v>
      </c>
      <c r="CW54">
        <v>-202</v>
      </c>
      <c r="CX54">
        <v>-244</v>
      </c>
      <c r="CY54">
        <v>-234</v>
      </c>
      <c r="CZ54">
        <v>41</v>
      </c>
      <c r="DA54">
        <v>-5</v>
      </c>
      <c r="DB54">
        <v>42</v>
      </c>
      <c r="DC54">
        <v>-4</v>
      </c>
      <c r="DD54">
        <v>45</v>
      </c>
      <c r="DE54">
        <v>98</v>
      </c>
      <c r="DF54">
        <v>-89</v>
      </c>
      <c r="DG54">
        <v>-69</v>
      </c>
      <c r="DH54">
        <v>-63</v>
      </c>
      <c r="DI54">
        <v>-107</v>
      </c>
      <c r="DJ54">
        <v>-90</v>
      </c>
      <c r="DK54">
        <v>-119</v>
      </c>
      <c r="DL54">
        <v>2</v>
      </c>
      <c r="DM54">
        <v>3</v>
      </c>
      <c r="DN54">
        <v>-22</v>
      </c>
      <c r="DO54">
        <v>-25</v>
      </c>
      <c r="DP54">
        <v>-36</v>
      </c>
      <c r="DQ54">
        <v>-49</v>
      </c>
      <c r="DR54">
        <v>-1</v>
      </c>
      <c r="DS54">
        <v>-11</v>
      </c>
      <c r="DT54">
        <v>-32</v>
      </c>
      <c r="DU54">
        <v>22</v>
      </c>
      <c r="DV54">
        <v>-4</v>
      </c>
      <c r="DW54">
        <v>18</v>
      </c>
      <c r="DX54">
        <v>-95</v>
      </c>
      <c r="DY54">
        <v>48</v>
      </c>
      <c r="DZ54">
        <v>-111</v>
      </c>
      <c r="EA54">
        <v>21</v>
      </c>
      <c r="EB54">
        <v>17</v>
      </c>
      <c r="EC54">
        <v>-6</v>
      </c>
      <c r="ED54">
        <v>-63</v>
      </c>
      <c r="EE54">
        <v>-51</v>
      </c>
      <c r="EF54">
        <v>-94</v>
      </c>
      <c r="EG54">
        <v>0</v>
      </c>
      <c r="EH54">
        <v>-65</v>
      </c>
      <c r="EI54">
        <v>-21</v>
      </c>
      <c r="EJ54">
        <v>-46</v>
      </c>
      <c r="EK54">
        <v>3</v>
      </c>
      <c r="EL54">
        <v>-44</v>
      </c>
      <c r="EM54">
        <v>-12</v>
      </c>
      <c r="EN54">
        <v>-21</v>
      </c>
      <c r="EO54">
        <v>-29</v>
      </c>
      <c r="EP54">
        <v>-11</v>
      </c>
      <c r="EQ54">
        <v>-41</v>
      </c>
      <c r="ER54">
        <v>-25</v>
      </c>
      <c r="ES54">
        <v>-24</v>
      </c>
      <c r="ET54">
        <v>-2</v>
      </c>
      <c r="EU54">
        <v>-17</v>
      </c>
      <c r="EV54">
        <v>-2</v>
      </c>
      <c r="EW54">
        <v>-17</v>
      </c>
      <c r="EX54">
        <v>-22</v>
      </c>
      <c r="EY54">
        <v>-86</v>
      </c>
      <c r="EZ54">
        <v>-221</v>
      </c>
      <c r="FA54">
        <v>-454</v>
      </c>
      <c r="FB54">
        <v>-52</v>
      </c>
      <c r="FC54">
        <v>-79</v>
      </c>
      <c r="FD54">
        <v>-54</v>
      </c>
      <c r="FE54">
        <v>-13</v>
      </c>
      <c r="FF54">
        <v>21</v>
      </c>
      <c r="FG54">
        <v>37</v>
      </c>
      <c r="FH54">
        <v>-92</v>
      </c>
      <c r="FI54">
        <v>-73</v>
      </c>
      <c r="FJ54">
        <v>-103</v>
      </c>
      <c r="FK54">
        <v>21</v>
      </c>
      <c r="FL54">
        <v>12</v>
      </c>
      <c r="FM54">
        <v>-6</v>
      </c>
      <c r="FN54">
        <v>35</v>
      </c>
      <c r="FO54">
        <v>48</v>
      </c>
      <c r="FP54">
        <v>21</v>
      </c>
      <c r="FQ54">
        <v>39</v>
      </c>
      <c r="FR54">
        <v>31</v>
      </c>
      <c r="FS54">
        <v>1</v>
      </c>
      <c r="FT54">
        <v>-29</v>
      </c>
      <c r="FU54">
        <v>24</v>
      </c>
      <c r="FV54">
        <v>106</v>
      </c>
      <c r="FW54">
        <v>-42</v>
      </c>
      <c r="FX54">
        <v>-34</v>
      </c>
      <c r="FY54">
        <v>-27</v>
      </c>
      <c r="FZ54">
        <v>-157</v>
      </c>
      <c r="GA54">
        <v>-136</v>
      </c>
      <c r="GB54">
        <v>-130</v>
      </c>
      <c r="GC54">
        <v>-57</v>
      </c>
      <c r="GD54">
        <v>-55</v>
      </c>
      <c r="GE54">
        <v>-69</v>
      </c>
      <c r="GF54">
        <v>16</v>
      </c>
      <c r="GG54">
        <v>8</v>
      </c>
      <c r="GH54">
        <v>0</v>
      </c>
      <c r="GI54">
        <v>-42</v>
      </c>
      <c r="GJ54">
        <v>-38</v>
      </c>
      <c r="GK54">
        <v>-29</v>
      </c>
      <c r="GL54">
        <v>4</v>
      </c>
      <c r="GM54">
        <v>-6</v>
      </c>
      <c r="GN54">
        <v>-13</v>
      </c>
      <c r="GO54">
        <v>-187</v>
      </c>
      <c r="GP54">
        <v>-226</v>
      </c>
      <c r="GQ54">
        <v>-232</v>
      </c>
      <c r="GR54">
        <v>-18</v>
      </c>
      <c r="GS54">
        <v>-16</v>
      </c>
      <c r="GT54">
        <v>-27</v>
      </c>
      <c r="GU54">
        <v>-34</v>
      </c>
      <c r="GV54">
        <v>-25</v>
      </c>
      <c r="GW54">
        <v>-52</v>
      </c>
      <c r="GX54">
        <v>-104</v>
      </c>
      <c r="GY54">
        <v>-93</v>
      </c>
      <c r="GZ54">
        <v>-106</v>
      </c>
      <c r="HA54">
        <v>-40</v>
      </c>
      <c r="HB54">
        <v>-40</v>
      </c>
      <c r="HC54">
        <v>-26</v>
      </c>
      <c r="HD54">
        <v>53</v>
      </c>
      <c r="HE54">
        <v>53</v>
      </c>
      <c r="HF54">
        <v>70</v>
      </c>
      <c r="HG54">
        <v>-4</v>
      </c>
      <c r="HH54">
        <v>-21</v>
      </c>
      <c r="HI54">
        <v>-3</v>
      </c>
      <c r="HJ54">
        <v>-31</v>
      </c>
      <c r="HK54">
        <v>-22</v>
      </c>
      <c r="HL54">
        <v>-28</v>
      </c>
      <c r="HM54">
        <v>-18</v>
      </c>
      <c r="HN54">
        <v>-2</v>
      </c>
      <c r="HO54">
        <v>-7</v>
      </c>
      <c r="HP54">
        <v>-27</v>
      </c>
      <c r="HQ54">
        <v>-39</v>
      </c>
      <c r="HR54">
        <v>-17</v>
      </c>
      <c r="HS54">
        <v>-4</v>
      </c>
      <c r="HT54">
        <v>-21</v>
      </c>
      <c r="HU54">
        <v>-16</v>
      </c>
      <c r="HV54">
        <v>-57</v>
      </c>
      <c r="HW54">
        <v>-157</v>
      </c>
      <c r="HX54">
        <v>-141</v>
      </c>
      <c r="HY54">
        <v>-18</v>
      </c>
      <c r="HZ54">
        <v>-22</v>
      </c>
      <c r="IA54">
        <v>-14</v>
      </c>
    </row>
    <row r="55" spans="1:235">
      <c r="A55" t="s">
        <v>953</v>
      </c>
      <c r="B55">
        <v>-87</v>
      </c>
      <c r="C55">
        <v>-107</v>
      </c>
      <c r="D55">
        <v>-75</v>
      </c>
      <c r="E55">
        <v>861</v>
      </c>
      <c r="F55">
        <v>603</v>
      </c>
      <c r="G55">
        <v>829</v>
      </c>
      <c r="H55">
        <v>12</v>
      </c>
      <c r="I55">
        <v>-155</v>
      </c>
      <c r="J55">
        <v>-106</v>
      </c>
      <c r="K55">
        <v>-113</v>
      </c>
      <c r="L55">
        <v>-97</v>
      </c>
      <c r="M55">
        <v>-130</v>
      </c>
      <c r="N55">
        <v>-21</v>
      </c>
      <c r="O55">
        <v>20</v>
      </c>
      <c r="P55">
        <v>-24</v>
      </c>
      <c r="Q55">
        <v>-70</v>
      </c>
      <c r="R55">
        <v>-149</v>
      </c>
      <c r="S55">
        <v>-116</v>
      </c>
      <c r="T55">
        <v>-52</v>
      </c>
      <c r="U55">
        <v>-49</v>
      </c>
      <c r="V55">
        <v>-43</v>
      </c>
      <c r="W55">
        <v>-122</v>
      </c>
      <c r="X55">
        <v>-107</v>
      </c>
      <c r="Y55">
        <v>-105</v>
      </c>
      <c r="Z55">
        <v>-35</v>
      </c>
      <c r="AA55">
        <v>-30</v>
      </c>
      <c r="AB55">
        <v>-35</v>
      </c>
      <c r="AC55">
        <v>119</v>
      </c>
      <c r="AD55">
        <v>77</v>
      </c>
      <c r="AE55">
        <v>115</v>
      </c>
      <c r="AF55">
        <v>7</v>
      </c>
      <c r="AG55">
        <v>8</v>
      </c>
      <c r="AH55">
        <v>-17</v>
      </c>
      <c r="AI55">
        <v>10</v>
      </c>
      <c r="AJ55">
        <v>-18</v>
      </c>
      <c r="AK55">
        <v>-2</v>
      </c>
      <c r="AL55">
        <v>-34</v>
      </c>
      <c r="AM55">
        <v>-76</v>
      </c>
      <c r="AN55">
        <v>-61</v>
      </c>
      <c r="AO55">
        <v>12</v>
      </c>
      <c r="AP55">
        <v>12</v>
      </c>
      <c r="AQ55">
        <v>9</v>
      </c>
      <c r="AR55">
        <v>3</v>
      </c>
      <c r="AS55">
        <v>54</v>
      </c>
      <c r="AT55">
        <v>62</v>
      </c>
      <c r="AU55">
        <v>9</v>
      </c>
      <c r="AV55">
        <v>65</v>
      </c>
      <c r="AW55">
        <v>-28</v>
      </c>
      <c r="AX55">
        <v>-1</v>
      </c>
      <c r="AY55">
        <v>30</v>
      </c>
      <c r="AZ55">
        <v>-7</v>
      </c>
      <c r="BA55">
        <v>-76</v>
      </c>
      <c r="BB55">
        <v>-145</v>
      </c>
      <c r="BC55">
        <v>-68</v>
      </c>
      <c r="BD55">
        <v>120</v>
      </c>
      <c r="BE55">
        <v>103</v>
      </c>
      <c r="BF55">
        <v>75</v>
      </c>
      <c r="BG55">
        <v>23</v>
      </c>
      <c r="BH55">
        <v>65</v>
      </c>
      <c r="BI55">
        <v>57</v>
      </c>
      <c r="BJ55">
        <v>25</v>
      </c>
      <c r="BK55">
        <v>5</v>
      </c>
      <c r="BL55">
        <v>-33</v>
      </c>
      <c r="BM55">
        <v>-32</v>
      </c>
      <c r="BN55">
        <v>6</v>
      </c>
      <c r="BO55">
        <v>-26</v>
      </c>
      <c r="BP55">
        <v>-41</v>
      </c>
      <c r="BQ55">
        <v>-75</v>
      </c>
      <c r="BR55">
        <v>-65</v>
      </c>
      <c r="BS55">
        <v>-83</v>
      </c>
      <c r="BT55">
        <v>-82</v>
      </c>
      <c r="BU55">
        <v>-89</v>
      </c>
      <c r="BV55">
        <v>-11</v>
      </c>
      <c r="BW55">
        <v>-34</v>
      </c>
      <c r="BX55">
        <v>-7</v>
      </c>
      <c r="BY55">
        <v>-24</v>
      </c>
      <c r="BZ55">
        <v>5</v>
      </c>
      <c r="CA55">
        <v>19</v>
      </c>
      <c r="CB55">
        <v>10</v>
      </c>
      <c r="CC55">
        <v>-40</v>
      </c>
      <c r="CD55">
        <v>-35</v>
      </c>
      <c r="CE55">
        <v>-77</v>
      </c>
      <c r="CF55">
        <v>-56</v>
      </c>
      <c r="CG55">
        <v>-64</v>
      </c>
      <c r="CH55">
        <v>0</v>
      </c>
      <c r="CI55">
        <v>37</v>
      </c>
      <c r="CJ55">
        <v>25</v>
      </c>
      <c r="CK55">
        <v>434</v>
      </c>
      <c r="CL55">
        <v>511</v>
      </c>
      <c r="CM55">
        <v>622</v>
      </c>
      <c r="CN55">
        <v>8</v>
      </c>
      <c r="CO55">
        <v>-22</v>
      </c>
      <c r="CP55">
        <v>0</v>
      </c>
      <c r="CQ55">
        <v>-27</v>
      </c>
      <c r="CR55">
        <v>-50</v>
      </c>
      <c r="CS55">
        <v>-30</v>
      </c>
      <c r="CT55">
        <v>1004</v>
      </c>
      <c r="CU55">
        <v>1287</v>
      </c>
      <c r="CV55">
        <v>1343</v>
      </c>
      <c r="CW55">
        <v>-165</v>
      </c>
      <c r="CX55">
        <v>-188</v>
      </c>
      <c r="CY55">
        <v>-246</v>
      </c>
      <c r="CZ55">
        <v>22</v>
      </c>
      <c r="DA55">
        <v>20</v>
      </c>
      <c r="DB55">
        <v>12</v>
      </c>
      <c r="DC55">
        <v>-29</v>
      </c>
      <c r="DD55">
        <v>92</v>
      </c>
      <c r="DE55">
        <v>36</v>
      </c>
      <c r="DF55">
        <v>-83</v>
      </c>
      <c r="DG55">
        <v>-67</v>
      </c>
      <c r="DH55">
        <v>-75</v>
      </c>
      <c r="DI55">
        <v>-144</v>
      </c>
      <c r="DJ55">
        <v>-89</v>
      </c>
      <c r="DK55">
        <v>-119</v>
      </c>
      <c r="DL55">
        <v>-2</v>
      </c>
      <c r="DM55">
        <v>9</v>
      </c>
      <c r="DN55">
        <v>-19</v>
      </c>
      <c r="DO55">
        <v>-5</v>
      </c>
      <c r="DP55">
        <v>-9</v>
      </c>
      <c r="DQ55">
        <v>-52</v>
      </c>
      <c r="DR55">
        <v>-9</v>
      </c>
      <c r="DS55">
        <v>-25</v>
      </c>
      <c r="DT55">
        <v>-68</v>
      </c>
      <c r="DU55">
        <v>22</v>
      </c>
      <c r="DV55">
        <v>-14</v>
      </c>
      <c r="DW55">
        <v>-13</v>
      </c>
      <c r="DX55">
        <v>-80</v>
      </c>
      <c r="DY55">
        <v>10</v>
      </c>
      <c r="DZ55">
        <v>-37</v>
      </c>
      <c r="EA55">
        <v>29</v>
      </c>
      <c r="EB55">
        <v>25</v>
      </c>
      <c r="EC55">
        <v>1</v>
      </c>
      <c r="ED55">
        <v>-57</v>
      </c>
      <c r="EE55">
        <v>-31</v>
      </c>
      <c r="EF55">
        <v>-58</v>
      </c>
      <c r="EG55">
        <v>18</v>
      </c>
      <c r="EH55">
        <v>-57</v>
      </c>
      <c r="EI55">
        <v>-24</v>
      </c>
      <c r="EJ55">
        <v>4</v>
      </c>
      <c r="EK55">
        <v>-66</v>
      </c>
      <c r="EL55">
        <v>-7</v>
      </c>
      <c r="EM55">
        <v>0</v>
      </c>
      <c r="EN55">
        <v>-60</v>
      </c>
      <c r="EO55">
        <v>-47</v>
      </c>
      <c r="EP55">
        <v>-12</v>
      </c>
      <c r="EQ55">
        <v>-22</v>
      </c>
      <c r="ER55">
        <v>-6</v>
      </c>
      <c r="ES55">
        <v>-36</v>
      </c>
      <c r="ET55">
        <v>-4</v>
      </c>
      <c r="EU55">
        <v>-47</v>
      </c>
      <c r="EV55">
        <v>17</v>
      </c>
      <c r="EW55">
        <v>-15</v>
      </c>
      <c r="EX55">
        <v>7</v>
      </c>
      <c r="EY55">
        <v>-268</v>
      </c>
      <c r="EZ55">
        <v>-245</v>
      </c>
      <c r="FA55">
        <v>-399</v>
      </c>
      <c r="FB55">
        <v>-73</v>
      </c>
      <c r="FC55">
        <v>-60</v>
      </c>
      <c r="FD55">
        <v>-74</v>
      </c>
      <c r="FE55">
        <v>-18</v>
      </c>
      <c r="FF55">
        <v>-19</v>
      </c>
      <c r="FG55">
        <v>6</v>
      </c>
      <c r="FH55">
        <v>-75</v>
      </c>
      <c r="FI55">
        <v>-64</v>
      </c>
      <c r="FJ55">
        <v>-88</v>
      </c>
      <c r="FK55">
        <v>29</v>
      </c>
      <c r="FL55">
        <v>3</v>
      </c>
      <c r="FM55">
        <v>-14</v>
      </c>
      <c r="FN55">
        <v>47</v>
      </c>
      <c r="FO55">
        <v>41</v>
      </c>
      <c r="FP55">
        <v>50</v>
      </c>
      <c r="FQ55">
        <v>41</v>
      </c>
      <c r="FR55">
        <v>39</v>
      </c>
      <c r="FS55">
        <v>11</v>
      </c>
      <c r="FT55">
        <v>59</v>
      </c>
      <c r="FU55">
        <v>24</v>
      </c>
      <c r="FV55">
        <v>88</v>
      </c>
      <c r="FW55">
        <v>-34</v>
      </c>
      <c r="FX55">
        <v>-30</v>
      </c>
      <c r="FY55">
        <v>-43</v>
      </c>
      <c r="FZ55">
        <v>-153</v>
      </c>
      <c r="GA55">
        <v>-110</v>
      </c>
      <c r="GB55">
        <v>-134</v>
      </c>
      <c r="GC55">
        <v>-49</v>
      </c>
      <c r="GD55">
        <v>-61</v>
      </c>
      <c r="GE55">
        <v>-64</v>
      </c>
      <c r="GF55">
        <v>8</v>
      </c>
      <c r="GG55">
        <v>9</v>
      </c>
      <c r="GH55">
        <v>1</v>
      </c>
      <c r="GI55">
        <v>-46</v>
      </c>
      <c r="GJ55">
        <v>-45</v>
      </c>
      <c r="GK55">
        <v>-51</v>
      </c>
      <c r="GL55">
        <v>-7</v>
      </c>
      <c r="GM55">
        <v>-26</v>
      </c>
      <c r="GN55">
        <v>-7</v>
      </c>
      <c r="GO55">
        <v>-230</v>
      </c>
      <c r="GP55">
        <v>-235</v>
      </c>
      <c r="GQ55">
        <v>-225</v>
      </c>
      <c r="GR55">
        <v>-12</v>
      </c>
      <c r="GS55">
        <v>-36</v>
      </c>
      <c r="GT55">
        <v>-7</v>
      </c>
      <c r="GU55">
        <v>-7</v>
      </c>
      <c r="GV55">
        <v>-16</v>
      </c>
      <c r="GW55">
        <v>-25</v>
      </c>
      <c r="GX55">
        <v>-122</v>
      </c>
      <c r="GY55">
        <v>-107</v>
      </c>
      <c r="GZ55">
        <v>-101</v>
      </c>
      <c r="HA55">
        <v>-54</v>
      </c>
      <c r="HB55">
        <v>-24</v>
      </c>
      <c r="HC55">
        <v>-59</v>
      </c>
      <c r="HD55">
        <v>82</v>
      </c>
      <c r="HE55">
        <v>133</v>
      </c>
      <c r="HF55">
        <v>72</v>
      </c>
      <c r="HG55">
        <v>-11</v>
      </c>
      <c r="HH55">
        <v>-13</v>
      </c>
      <c r="HI55">
        <v>-6</v>
      </c>
      <c r="HJ55">
        <v>-25</v>
      </c>
      <c r="HK55">
        <v>-26</v>
      </c>
      <c r="HL55">
        <v>-6</v>
      </c>
      <c r="HM55">
        <v>-11</v>
      </c>
      <c r="HN55">
        <v>6</v>
      </c>
      <c r="HO55">
        <v>12</v>
      </c>
      <c r="HP55">
        <v>-21</v>
      </c>
      <c r="HQ55">
        <v>-61</v>
      </c>
      <c r="HR55">
        <v>-39</v>
      </c>
      <c r="HS55">
        <v>-23</v>
      </c>
      <c r="HT55">
        <v>-14</v>
      </c>
      <c r="HU55">
        <v>7</v>
      </c>
      <c r="HV55">
        <v>-46</v>
      </c>
      <c r="HW55">
        <v>-145</v>
      </c>
      <c r="HX55">
        <v>-133</v>
      </c>
      <c r="HY55">
        <v>-17</v>
      </c>
      <c r="HZ55">
        <v>-23</v>
      </c>
      <c r="IA55">
        <v>-1</v>
      </c>
    </row>
    <row r="56" spans="1:235">
      <c r="A56" t="s">
        <v>954</v>
      </c>
      <c r="B56">
        <v>-118</v>
      </c>
      <c r="C56">
        <v>-118</v>
      </c>
      <c r="D56">
        <v>-74</v>
      </c>
      <c r="E56">
        <v>724</v>
      </c>
      <c r="F56">
        <v>636</v>
      </c>
      <c r="G56">
        <v>976</v>
      </c>
      <c r="H56">
        <v>-17</v>
      </c>
      <c r="I56">
        <v>-157</v>
      </c>
      <c r="J56">
        <v>-162</v>
      </c>
      <c r="K56">
        <v>-143</v>
      </c>
      <c r="L56">
        <v>-114</v>
      </c>
      <c r="M56">
        <v>-105</v>
      </c>
      <c r="N56">
        <v>-25</v>
      </c>
      <c r="O56">
        <v>-55</v>
      </c>
      <c r="P56">
        <v>-1</v>
      </c>
      <c r="Q56">
        <v>-58</v>
      </c>
      <c r="R56">
        <v>-104</v>
      </c>
      <c r="S56">
        <v>-122</v>
      </c>
      <c r="T56">
        <v>-50</v>
      </c>
      <c r="U56">
        <v>-51</v>
      </c>
      <c r="V56">
        <v>-62</v>
      </c>
      <c r="W56">
        <v>-96</v>
      </c>
      <c r="X56">
        <v>-130</v>
      </c>
      <c r="Y56">
        <v>-126</v>
      </c>
      <c r="Z56">
        <v>-24</v>
      </c>
      <c r="AA56">
        <v>-33</v>
      </c>
      <c r="AB56">
        <v>-20</v>
      </c>
      <c r="AC56">
        <v>104</v>
      </c>
      <c r="AD56">
        <v>141</v>
      </c>
      <c r="AE56">
        <v>121</v>
      </c>
      <c r="AF56">
        <v>6</v>
      </c>
      <c r="AG56">
        <v>3</v>
      </c>
      <c r="AH56">
        <v>-31</v>
      </c>
      <c r="AI56">
        <v>6</v>
      </c>
      <c r="AJ56">
        <v>-67</v>
      </c>
      <c r="AK56">
        <v>19</v>
      </c>
      <c r="AL56">
        <v>-42</v>
      </c>
      <c r="AM56">
        <v>-112</v>
      </c>
      <c r="AN56">
        <v>-61</v>
      </c>
      <c r="AO56">
        <v>20</v>
      </c>
      <c r="AP56">
        <v>15</v>
      </c>
      <c r="AQ56">
        <v>27</v>
      </c>
      <c r="AR56">
        <v>42</v>
      </c>
      <c r="AS56">
        <v>39</v>
      </c>
      <c r="AT56">
        <v>29</v>
      </c>
      <c r="AU56">
        <v>27</v>
      </c>
      <c r="AV56">
        <v>22</v>
      </c>
      <c r="AW56">
        <v>64</v>
      </c>
      <c r="AX56">
        <v>17</v>
      </c>
      <c r="AY56">
        <v>-1</v>
      </c>
      <c r="AZ56">
        <v>-6</v>
      </c>
      <c r="BA56">
        <v>-107</v>
      </c>
      <c r="BB56">
        <v>-107</v>
      </c>
      <c r="BC56">
        <v>-128</v>
      </c>
      <c r="BD56">
        <v>110</v>
      </c>
      <c r="BE56">
        <v>86</v>
      </c>
      <c r="BF56">
        <v>54</v>
      </c>
      <c r="BG56">
        <v>41</v>
      </c>
      <c r="BH56">
        <v>80</v>
      </c>
      <c r="BI56">
        <v>59</v>
      </c>
      <c r="BJ56">
        <v>-4</v>
      </c>
      <c r="BK56">
        <v>-22</v>
      </c>
      <c r="BL56">
        <v>-57</v>
      </c>
      <c r="BM56">
        <v>-13</v>
      </c>
      <c r="BN56">
        <v>-35</v>
      </c>
      <c r="BO56">
        <v>13</v>
      </c>
      <c r="BP56">
        <v>-34</v>
      </c>
      <c r="BQ56">
        <v>-76</v>
      </c>
      <c r="BR56">
        <v>-40</v>
      </c>
      <c r="BS56">
        <v>-69</v>
      </c>
      <c r="BT56">
        <v>-77</v>
      </c>
      <c r="BU56">
        <v>-113</v>
      </c>
      <c r="BV56">
        <v>-9</v>
      </c>
      <c r="BW56">
        <v>-20</v>
      </c>
      <c r="BX56">
        <v>-13</v>
      </c>
      <c r="BY56">
        <v>-11</v>
      </c>
      <c r="BZ56">
        <v>-5</v>
      </c>
      <c r="CA56">
        <v>-1</v>
      </c>
      <c r="CB56">
        <v>4</v>
      </c>
      <c r="CC56">
        <v>20</v>
      </c>
      <c r="CD56">
        <v>-7</v>
      </c>
      <c r="CE56">
        <v>-52</v>
      </c>
      <c r="CF56">
        <v>-88</v>
      </c>
      <c r="CG56">
        <v>-13</v>
      </c>
      <c r="CH56">
        <v>30</v>
      </c>
      <c r="CI56">
        <v>20</v>
      </c>
      <c r="CJ56">
        <v>7</v>
      </c>
      <c r="CK56">
        <v>376</v>
      </c>
      <c r="CL56">
        <v>415</v>
      </c>
      <c r="CM56">
        <v>524</v>
      </c>
      <c r="CN56">
        <v>-9</v>
      </c>
      <c r="CO56">
        <v>25</v>
      </c>
      <c r="CP56">
        <v>1</v>
      </c>
      <c r="CQ56">
        <v>-25</v>
      </c>
      <c r="CR56">
        <v>-78</v>
      </c>
      <c r="CS56">
        <v>-49</v>
      </c>
      <c r="CT56">
        <v>1003</v>
      </c>
      <c r="CU56">
        <v>1489</v>
      </c>
      <c r="CV56">
        <v>1374</v>
      </c>
      <c r="CW56">
        <v>-185</v>
      </c>
      <c r="CX56">
        <v>-247</v>
      </c>
      <c r="CY56">
        <v>-200</v>
      </c>
      <c r="CZ56">
        <v>22</v>
      </c>
      <c r="DA56">
        <v>3</v>
      </c>
      <c r="DB56">
        <v>16</v>
      </c>
      <c r="DC56">
        <v>-20</v>
      </c>
      <c r="DD56">
        <v>56</v>
      </c>
      <c r="DE56">
        <v>33</v>
      </c>
      <c r="DF56">
        <v>-69</v>
      </c>
      <c r="DG56">
        <v>-62</v>
      </c>
      <c r="DH56">
        <v>-54</v>
      </c>
      <c r="DI56">
        <v>-105</v>
      </c>
      <c r="DJ56">
        <v>-87</v>
      </c>
      <c r="DK56">
        <v>-151</v>
      </c>
      <c r="DL56">
        <v>20</v>
      </c>
      <c r="DM56">
        <v>-19</v>
      </c>
      <c r="DN56">
        <v>0</v>
      </c>
      <c r="DO56">
        <v>-29</v>
      </c>
      <c r="DP56">
        <v>4</v>
      </c>
      <c r="DQ56">
        <v>-42</v>
      </c>
      <c r="DR56">
        <v>7</v>
      </c>
      <c r="DS56">
        <v>14</v>
      </c>
      <c r="DT56">
        <v>-45</v>
      </c>
      <c r="DU56">
        <v>27</v>
      </c>
      <c r="DV56">
        <v>26</v>
      </c>
      <c r="DW56">
        <v>1</v>
      </c>
      <c r="DX56">
        <v>-44</v>
      </c>
      <c r="DY56">
        <v>-5</v>
      </c>
      <c r="DZ56">
        <v>-39</v>
      </c>
      <c r="EA56">
        <v>48</v>
      </c>
      <c r="EB56">
        <v>-9</v>
      </c>
      <c r="EC56">
        <v>7</v>
      </c>
      <c r="ED56">
        <v>-50</v>
      </c>
      <c r="EE56">
        <v>-35</v>
      </c>
      <c r="EF56">
        <v>-79</v>
      </c>
      <c r="EG56">
        <v>3</v>
      </c>
      <c r="EH56">
        <v>-54</v>
      </c>
      <c r="EI56">
        <v>-44</v>
      </c>
      <c r="EJ56">
        <v>-36</v>
      </c>
      <c r="EK56">
        <v>39</v>
      </c>
      <c r="EL56">
        <v>-6</v>
      </c>
      <c r="EM56">
        <v>-32</v>
      </c>
      <c r="EN56">
        <v>-29</v>
      </c>
      <c r="EO56">
        <v>-36</v>
      </c>
      <c r="EP56">
        <v>-8</v>
      </c>
      <c r="EQ56">
        <v>8</v>
      </c>
      <c r="ER56">
        <v>-28</v>
      </c>
      <c r="ES56">
        <v>-38</v>
      </c>
      <c r="ET56">
        <v>-7</v>
      </c>
      <c r="EU56">
        <v>-12</v>
      </c>
      <c r="EV56">
        <v>-10</v>
      </c>
      <c r="EW56">
        <v>-3</v>
      </c>
      <c r="EX56">
        <v>-31</v>
      </c>
      <c r="EY56">
        <v>-294</v>
      </c>
      <c r="EZ56">
        <v>-310</v>
      </c>
      <c r="FA56">
        <v>-558</v>
      </c>
      <c r="FB56">
        <v>-23</v>
      </c>
      <c r="FC56">
        <v>-72</v>
      </c>
      <c r="FD56">
        <v>-57</v>
      </c>
      <c r="FE56">
        <v>-57</v>
      </c>
      <c r="FF56">
        <v>17</v>
      </c>
      <c r="FG56">
        <v>30</v>
      </c>
      <c r="FH56">
        <v>-85</v>
      </c>
      <c r="FI56">
        <v>-69</v>
      </c>
      <c r="FJ56">
        <v>-81</v>
      </c>
      <c r="FK56">
        <v>18</v>
      </c>
      <c r="FL56">
        <v>-6</v>
      </c>
      <c r="FM56">
        <v>-25</v>
      </c>
      <c r="FN56">
        <v>39</v>
      </c>
      <c r="FO56">
        <v>42</v>
      </c>
      <c r="FP56">
        <v>69</v>
      </c>
      <c r="FQ56">
        <v>24</v>
      </c>
      <c r="FR56">
        <v>19</v>
      </c>
      <c r="FS56">
        <v>15</v>
      </c>
      <c r="FT56">
        <v>35</v>
      </c>
      <c r="FU56">
        <v>34</v>
      </c>
      <c r="FV56">
        <v>97</v>
      </c>
      <c r="FW56">
        <v>-24</v>
      </c>
      <c r="FX56">
        <v>-32</v>
      </c>
      <c r="FY56">
        <v>9</v>
      </c>
      <c r="FZ56">
        <v>-98</v>
      </c>
      <c r="GA56">
        <v>-123</v>
      </c>
      <c r="GB56">
        <v>-139</v>
      </c>
      <c r="GC56">
        <v>-57</v>
      </c>
      <c r="GD56">
        <v>-68</v>
      </c>
      <c r="GE56">
        <v>-63</v>
      </c>
      <c r="GF56">
        <v>17</v>
      </c>
      <c r="GG56">
        <v>20</v>
      </c>
      <c r="GH56">
        <v>-11</v>
      </c>
      <c r="GI56">
        <v>-43</v>
      </c>
      <c r="GJ56">
        <v>-24</v>
      </c>
      <c r="GK56">
        <v>-49</v>
      </c>
      <c r="GL56">
        <v>-5</v>
      </c>
      <c r="GM56">
        <v>-6</v>
      </c>
      <c r="GN56">
        <v>-20</v>
      </c>
      <c r="GO56">
        <v>-234</v>
      </c>
      <c r="GP56">
        <v>-248</v>
      </c>
      <c r="GQ56">
        <v>-236</v>
      </c>
      <c r="GR56">
        <v>-23</v>
      </c>
      <c r="GS56">
        <v>-13</v>
      </c>
      <c r="GT56">
        <v>-17</v>
      </c>
      <c r="GU56">
        <v>-12</v>
      </c>
      <c r="GV56">
        <v>-3</v>
      </c>
      <c r="GW56">
        <v>-31</v>
      </c>
      <c r="GX56">
        <v>-93</v>
      </c>
      <c r="GY56">
        <v>-93</v>
      </c>
      <c r="GZ56">
        <v>-102</v>
      </c>
      <c r="HA56">
        <v>-41</v>
      </c>
      <c r="HB56">
        <v>-45</v>
      </c>
      <c r="HC56">
        <v>-62</v>
      </c>
      <c r="HD56">
        <v>91</v>
      </c>
      <c r="HE56">
        <v>35</v>
      </c>
      <c r="HF56">
        <v>103</v>
      </c>
      <c r="HG56">
        <v>-8</v>
      </c>
      <c r="HH56">
        <v>-6</v>
      </c>
      <c r="HI56">
        <v>-19</v>
      </c>
      <c r="HJ56">
        <v>-23</v>
      </c>
      <c r="HK56">
        <v>12</v>
      </c>
      <c r="HL56">
        <v>-25</v>
      </c>
      <c r="HM56">
        <v>-7</v>
      </c>
      <c r="HN56">
        <v>16</v>
      </c>
      <c r="HO56">
        <v>10</v>
      </c>
      <c r="HP56">
        <v>-36</v>
      </c>
      <c r="HQ56">
        <v>-54</v>
      </c>
      <c r="HR56">
        <v>-64</v>
      </c>
      <c r="HS56">
        <v>-18</v>
      </c>
      <c r="HT56">
        <v>-5</v>
      </c>
      <c r="HU56">
        <v>-38</v>
      </c>
      <c r="HV56">
        <v>-21</v>
      </c>
      <c r="HW56">
        <v>-144</v>
      </c>
      <c r="HX56">
        <v>-87</v>
      </c>
      <c r="HY56">
        <v>-5</v>
      </c>
      <c r="HZ56">
        <v>-8</v>
      </c>
      <c r="IA56">
        <v>-16</v>
      </c>
    </row>
    <row r="57" spans="1:235">
      <c r="A57" t="s">
        <v>955</v>
      </c>
      <c r="B57">
        <v>-639</v>
      </c>
      <c r="C57">
        <v>-48</v>
      </c>
      <c r="D57">
        <v>-151</v>
      </c>
      <c r="E57">
        <v>698</v>
      </c>
      <c r="F57">
        <v>634</v>
      </c>
      <c r="G57">
        <v>931</v>
      </c>
      <c r="H57">
        <v>21</v>
      </c>
      <c r="I57">
        <v>-161</v>
      </c>
      <c r="J57">
        <v>-155</v>
      </c>
      <c r="K57">
        <v>-570</v>
      </c>
      <c r="L57">
        <v>-117</v>
      </c>
      <c r="M57">
        <v>-126</v>
      </c>
      <c r="N57">
        <v>5</v>
      </c>
      <c r="O57">
        <v>-1</v>
      </c>
      <c r="P57">
        <v>-2</v>
      </c>
      <c r="Q57">
        <v>-289</v>
      </c>
      <c r="R57">
        <v>-125</v>
      </c>
      <c r="S57">
        <v>-113</v>
      </c>
      <c r="T57">
        <v>-277</v>
      </c>
      <c r="U57">
        <v>-76</v>
      </c>
      <c r="V57">
        <v>-70</v>
      </c>
      <c r="W57">
        <v>-116</v>
      </c>
      <c r="X57">
        <v>-110</v>
      </c>
      <c r="Y57">
        <v>-97</v>
      </c>
      <c r="Z57">
        <v>-17</v>
      </c>
      <c r="AA57">
        <v>-36</v>
      </c>
      <c r="AB57">
        <v>-23</v>
      </c>
      <c r="AC57">
        <v>109</v>
      </c>
      <c r="AD57">
        <v>129</v>
      </c>
      <c r="AE57">
        <v>114</v>
      </c>
      <c r="AF57">
        <v>19</v>
      </c>
      <c r="AG57">
        <v>46</v>
      </c>
      <c r="AH57">
        <v>-27</v>
      </c>
      <c r="AI57">
        <v>28</v>
      </c>
      <c r="AJ57">
        <v>17</v>
      </c>
      <c r="AK57">
        <v>16</v>
      </c>
      <c r="AL57">
        <v>-36</v>
      </c>
      <c r="AM57">
        <v>-68</v>
      </c>
      <c r="AN57">
        <v>-139</v>
      </c>
      <c r="AO57">
        <v>30</v>
      </c>
      <c r="AP57">
        <v>19</v>
      </c>
      <c r="AQ57">
        <v>13</v>
      </c>
      <c r="AR57">
        <v>64</v>
      </c>
      <c r="AS57">
        <v>81</v>
      </c>
      <c r="AT57">
        <v>47</v>
      </c>
      <c r="AU57">
        <v>15</v>
      </c>
      <c r="AV57">
        <v>83</v>
      </c>
      <c r="AW57">
        <v>29</v>
      </c>
      <c r="AX57">
        <v>3</v>
      </c>
      <c r="AY57">
        <v>2</v>
      </c>
      <c r="AZ57">
        <v>14</v>
      </c>
      <c r="BA57">
        <v>-579</v>
      </c>
      <c r="BB57">
        <v>-108</v>
      </c>
      <c r="BC57">
        <v>-67</v>
      </c>
      <c r="BD57">
        <v>104</v>
      </c>
      <c r="BE57">
        <v>90</v>
      </c>
      <c r="BF57">
        <v>77</v>
      </c>
      <c r="BG57">
        <v>35</v>
      </c>
      <c r="BH57">
        <v>57</v>
      </c>
      <c r="BI57">
        <v>49</v>
      </c>
      <c r="BJ57">
        <v>23</v>
      </c>
      <c r="BK57">
        <v>26</v>
      </c>
      <c r="BL57">
        <v>-30</v>
      </c>
      <c r="BM57">
        <v>2</v>
      </c>
      <c r="BN57">
        <v>-27</v>
      </c>
      <c r="BO57">
        <v>-14</v>
      </c>
      <c r="BP57">
        <v>-244</v>
      </c>
      <c r="BQ57">
        <v>-57</v>
      </c>
      <c r="BR57">
        <v>-58</v>
      </c>
      <c r="BS57">
        <v>-381</v>
      </c>
      <c r="BT57">
        <v>-25</v>
      </c>
      <c r="BU57">
        <v>-57</v>
      </c>
      <c r="BV57">
        <v>-10</v>
      </c>
      <c r="BW57">
        <v>17</v>
      </c>
      <c r="BX57">
        <v>12</v>
      </c>
      <c r="BY57">
        <v>-16</v>
      </c>
      <c r="BZ57">
        <v>-2</v>
      </c>
      <c r="CA57">
        <v>16</v>
      </c>
      <c r="CB57">
        <v>-7</v>
      </c>
      <c r="CC57">
        <v>30</v>
      </c>
      <c r="CD57">
        <v>-47</v>
      </c>
      <c r="CE57">
        <v>-67</v>
      </c>
      <c r="CF57">
        <v>-62</v>
      </c>
      <c r="CG57">
        <v>-42</v>
      </c>
      <c r="CH57">
        <v>14</v>
      </c>
      <c r="CI57">
        <v>32</v>
      </c>
      <c r="CJ57">
        <v>23</v>
      </c>
      <c r="CK57">
        <v>352</v>
      </c>
      <c r="CL57">
        <v>376</v>
      </c>
      <c r="CM57">
        <v>494</v>
      </c>
      <c r="CN57">
        <v>5</v>
      </c>
      <c r="CO57">
        <v>1</v>
      </c>
      <c r="CP57">
        <v>7</v>
      </c>
      <c r="CQ57">
        <v>-129</v>
      </c>
      <c r="CR57">
        <v>-52</v>
      </c>
      <c r="CS57">
        <v>-57</v>
      </c>
      <c r="CT57">
        <v>957</v>
      </c>
      <c r="CU57">
        <v>1280</v>
      </c>
      <c r="CV57">
        <v>1337</v>
      </c>
      <c r="CW57">
        <v>-203</v>
      </c>
      <c r="CX57">
        <v>-235</v>
      </c>
      <c r="CY57">
        <v>-233</v>
      </c>
      <c r="CZ57">
        <v>29</v>
      </c>
      <c r="DA57">
        <v>12</v>
      </c>
      <c r="DB57">
        <v>41</v>
      </c>
      <c r="DC57">
        <v>-100</v>
      </c>
      <c r="DD57">
        <v>52</v>
      </c>
      <c r="DE57">
        <v>109</v>
      </c>
      <c r="DF57">
        <v>-409</v>
      </c>
      <c r="DG57">
        <v>-46</v>
      </c>
      <c r="DH57">
        <v>-67</v>
      </c>
      <c r="DI57">
        <v>-62</v>
      </c>
      <c r="DJ57">
        <v>-102</v>
      </c>
      <c r="DK57">
        <v>-82</v>
      </c>
      <c r="DL57">
        <v>4</v>
      </c>
      <c r="DM57">
        <v>8</v>
      </c>
      <c r="DN57">
        <v>2</v>
      </c>
      <c r="DO57">
        <v>-37</v>
      </c>
      <c r="DP57">
        <v>-22</v>
      </c>
      <c r="DQ57">
        <v>-36</v>
      </c>
      <c r="DR57">
        <v>-30</v>
      </c>
      <c r="DS57">
        <v>-27</v>
      </c>
      <c r="DT57">
        <v>-12</v>
      </c>
      <c r="DU57">
        <v>40</v>
      </c>
      <c r="DV57">
        <v>-6</v>
      </c>
      <c r="DW57">
        <v>22</v>
      </c>
      <c r="DX57">
        <v>-61</v>
      </c>
      <c r="DY57">
        <v>-26</v>
      </c>
      <c r="DZ57">
        <v>-79</v>
      </c>
      <c r="EA57">
        <v>38</v>
      </c>
      <c r="EB57">
        <v>33</v>
      </c>
      <c r="EC57">
        <v>45</v>
      </c>
      <c r="ED57">
        <v>-35</v>
      </c>
      <c r="EE57">
        <v>9</v>
      </c>
      <c r="EF57">
        <v>-48</v>
      </c>
      <c r="EG57">
        <v>1</v>
      </c>
      <c r="EH57">
        <v>-50</v>
      </c>
      <c r="EI57">
        <v>-41</v>
      </c>
      <c r="EJ57">
        <v>-56</v>
      </c>
      <c r="EK57">
        <v>-24</v>
      </c>
      <c r="EL57">
        <v>15</v>
      </c>
      <c r="EM57">
        <v>-21</v>
      </c>
      <c r="EN57">
        <v>-35</v>
      </c>
      <c r="EO57">
        <v>-10</v>
      </c>
      <c r="EP57">
        <v>-5</v>
      </c>
      <c r="EQ57">
        <v>-3</v>
      </c>
      <c r="ER57">
        <v>-3</v>
      </c>
      <c r="ES57">
        <v>-154</v>
      </c>
      <c r="ET57">
        <v>-23</v>
      </c>
      <c r="EU57">
        <v>-40</v>
      </c>
      <c r="EV57">
        <v>-29</v>
      </c>
      <c r="EW57">
        <v>-24</v>
      </c>
      <c r="EX57">
        <v>-1</v>
      </c>
      <c r="EY57">
        <v>-391</v>
      </c>
      <c r="EZ57">
        <v>-574</v>
      </c>
      <c r="FA57">
        <v>-506</v>
      </c>
      <c r="FB57">
        <v>-79</v>
      </c>
      <c r="FC57">
        <v>-50</v>
      </c>
      <c r="FD57">
        <v>-46</v>
      </c>
      <c r="FE57">
        <v>-152</v>
      </c>
      <c r="FF57">
        <v>36</v>
      </c>
      <c r="FG57">
        <v>-13</v>
      </c>
      <c r="FH57">
        <v>-502</v>
      </c>
      <c r="FI57">
        <v>-68</v>
      </c>
      <c r="FJ57">
        <v>-94</v>
      </c>
      <c r="FK57">
        <v>95</v>
      </c>
      <c r="FL57">
        <v>-7</v>
      </c>
      <c r="FM57">
        <v>-10</v>
      </c>
      <c r="FN57">
        <v>22</v>
      </c>
      <c r="FO57">
        <v>20</v>
      </c>
      <c r="FP57">
        <v>24</v>
      </c>
      <c r="FQ57">
        <v>49</v>
      </c>
      <c r="FR57">
        <v>35</v>
      </c>
      <c r="FS57">
        <v>14</v>
      </c>
      <c r="FT57">
        <v>109</v>
      </c>
      <c r="FU57">
        <v>110</v>
      </c>
      <c r="FV57">
        <v>74</v>
      </c>
      <c r="FW57">
        <v>-189</v>
      </c>
      <c r="FX57">
        <v>-16</v>
      </c>
      <c r="FY57">
        <v>-5</v>
      </c>
      <c r="FZ57">
        <v>-85</v>
      </c>
      <c r="GA57">
        <v>-89</v>
      </c>
      <c r="GB57">
        <v>-131</v>
      </c>
      <c r="GC57">
        <v>-49</v>
      </c>
      <c r="GD57">
        <v>-32</v>
      </c>
      <c r="GE57">
        <v>-41</v>
      </c>
      <c r="GF57">
        <v>67</v>
      </c>
      <c r="GG57">
        <v>1</v>
      </c>
      <c r="GH57">
        <v>0</v>
      </c>
      <c r="GI57">
        <v>-31</v>
      </c>
      <c r="GJ57">
        <v>-36</v>
      </c>
      <c r="GK57">
        <v>-35</v>
      </c>
      <c r="GL57">
        <v>7</v>
      </c>
      <c r="GM57">
        <v>-18</v>
      </c>
      <c r="GN57">
        <v>0</v>
      </c>
      <c r="GO57">
        <v>-226</v>
      </c>
      <c r="GP57">
        <v>-253</v>
      </c>
      <c r="GQ57">
        <v>-245</v>
      </c>
      <c r="GR57">
        <v>1</v>
      </c>
      <c r="GS57">
        <v>-22</v>
      </c>
      <c r="GT57">
        <v>-28</v>
      </c>
      <c r="GU57">
        <v>-15</v>
      </c>
      <c r="GV57">
        <v>-32</v>
      </c>
      <c r="GW57">
        <v>-15</v>
      </c>
      <c r="GX57">
        <v>-98</v>
      </c>
      <c r="GY57">
        <v>-90</v>
      </c>
      <c r="GZ57">
        <v>-72</v>
      </c>
      <c r="HA57">
        <v>-30</v>
      </c>
      <c r="HB57">
        <v>-28</v>
      </c>
      <c r="HC57">
        <v>-54</v>
      </c>
      <c r="HD57">
        <v>115</v>
      </c>
      <c r="HE57">
        <v>41</v>
      </c>
      <c r="HF57">
        <v>79</v>
      </c>
      <c r="HG57">
        <v>-37</v>
      </c>
      <c r="HH57">
        <v>-21</v>
      </c>
      <c r="HI57">
        <v>-18</v>
      </c>
      <c r="HJ57">
        <v>-30</v>
      </c>
      <c r="HK57">
        <v>-8</v>
      </c>
      <c r="HL57">
        <v>-44</v>
      </c>
      <c r="HM57">
        <v>-32</v>
      </c>
      <c r="HN57">
        <v>-4</v>
      </c>
      <c r="HO57">
        <v>-9</v>
      </c>
      <c r="HP57">
        <v>-44</v>
      </c>
      <c r="HQ57">
        <v>-35</v>
      </c>
      <c r="HR57">
        <v>-57</v>
      </c>
      <c r="HS57">
        <v>28</v>
      </c>
      <c r="HT57">
        <v>-25</v>
      </c>
      <c r="HU57">
        <v>-34</v>
      </c>
      <c r="HV57">
        <v>-263</v>
      </c>
      <c r="HW57">
        <v>-161</v>
      </c>
      <c r="HX57">
        <v>-209</v>
      </c>
      <c r="HY57">
        <v>-82</v>
      </c>
      <c r="HZ57">
        <v>-10</v>
      </c>
      <c r="IA57">
        <v>-12</v>
      </c>
    </row>
    <row r="58" spans="1:235">
      <c r="A58" t="s">
        <v>956</v>
      </c>
      <c r="B58">
        <v>-116</v>
      </c>
      <c r="C58">
        <v>-61</v>
      </c>
      <c r="D58">
        <v>-20</v>
      </c>
      <c r="E58">
        <v>650</v>
      </c>
      <c r="F58">
        <v>558</v>
      </c>
      <c r="G58">
        <v>836</v>
      </c>
      <c r="H58">
        <v>-9</v>
      </c>
      <c r="I58">
        <v>-183</v>
      </c>
      <c r="J58">
        <v>-192</v>
      </c>
      <c r="K58">
        <v>-104</v>
      </c>
      <c r="L58">
        <v>-102</v>
      </c>
      <c r="M58">
        <v>-85</v>
      </c>
      <c r="N58">
        <v>-23</v>
      </c>
      <c r="O58">
        <v>-9</v>
      </c>
      <c r="P58">
        <v>-35</v>
      </c>
      <c r="Q58">
        <v>-70</v>
      </c>
      <c r="R58">
        <v>-85</v>
      </c>
      <c r="S58">
        <v>-101</v>
      </c>
      <c r="T58">
        <v>-66</v>
      </c>
      <c r="U58">
        <v>-65</v>
      </c>
      <c r="V58">
        <v>-49</v>
      </c>
      <c r="W58">
        <v>-79</v>
      </c>
      <c r="X58">
        <v>-133</v>
      </c>
      <c r="Y58">
        <v>-114</v>
      </c>
      <c r="Z58">
        <v>-8</v>
      </c>
      <c r="AA58">
        <v>-23</v>
      </c>
      <c r="AB58">
        <v>-31</v>
      </c>
      <c r="AC58">
        <v>140</v>
      </c>
      <c r="AD58">
        <v>134</v>
      </c>
      <c r="AE58">
        <v>168</v>
      </c>
      <c r="AF58">
        <v>-2</v>
      </c>
      <c r="AG58">
        <v>8</v>
      </c>
      <c r="AH58">
        <v>-20</v>
      </c>
      <c r="AI58">
        <v>10</v>
      </c>
      <c r="AJ58">
        <v>-11</v>
      </c>
      <c r="AK58">
        <v>2</v>
      </c>
      <c r="AL58">
        <v>-50</v>
      </c>
      <c r="AM58">
        <v>-105</v>
      </c>
      <c r="AN58">
        <v>-81</v>
      </c>
      <c r="AO58">
        <v>24</v>
      </c>
      <c r="AP58">
        <v>18</v>
      </c>
      <c r="AQ58">
        <v>32</v>
      </c>
      <c r="AR58">
        <v>28</v>
      </c>
      <c r="AS58">
        <v>72</v>
      </c>
      <c r="AT58">
        <v>51</v>
      </c>
      <c r="AU58">
        <v>40</v>
      </c>
      <c r="AV58">
        <v>27</v>
      </c>
      <c r="AW58">
        <v>55</v>
      </c>
      <c r="AX58">
        <v>9</v>
      </c>
      <c r="AY58">
        <v>-26</v>
      </c>
      <c r="AZ58">
        <v>-14</v>
      </c>
      <c r="BA58">
        <v>-86</v>
      </c>
      <c r="BB58">
        <v>-117</v>
      </c>
      <c r="BC58">
        <v>-95</v>
      </c>
      <c r="BD58">
        <v>122</v>
      </c>
      <c r="BE58">
        <v>91</v>
      </c>
      <c r="BF58">
        <v>83</v>
      </c>
      <c r="BG58">
        <v>19</v>
      </c>
      <c r="BH58">
        <v>51</v>
      </c>
      <c r="BI58">
        <v>24</v>
      </c>
      <c r="BJ58">
        <v>6</v>
      </c>
      <c r="BK58">
        <v>-15</v>
      </c>
      <c r="BL58">
        <v>-35</v>
      </c>
      <c r="BM58">
        <v>-36</v>
      </c>
      <c r="BN58">
        <v>-16</v>
      </c>
      <c r="BO58">
        <v>6</v>
      </c>
      <c r="BP58">
        <v>-65</v>
      </c>
      <c r="BQ58">
        <v>-62</v>
      </c>
      <c r="BR58">
        <v>-45</v>
      </c>
      <c r="BS58">
        <v>-54</v>
      </c>
      <c r="BT58">
        <v>-29</v>
      </c>
      <c r="BU58">
        <v>-129</v>
      </c>
      <c r="BV58">
        <v>12</v>
      </c>
      <c r="BW58">
        <v>-35</v>
      </c>
      <c r="BX58">
        <v>13</v>
      </c>
      <c r="BY58">
        <v>26</v>
      </c>
      <c r="BZ58">
        <v>5</v>
      </c>
      <c r="CA58">
        <v>15</v>
      </c>
      <c r="CB58">
        <v>10</v>
      </c>
      <c r="CC58">
        <v>-8</v>
      </c>
      <c r="CD58">
        <v>33</v>
      </c>
      <c r="CE58">
        <v>-49</v>
      </c>
      <c r="CF58">
        <v>-73</v>
      </c>
      <c r="CG58">
        <v>-37</v>
      </c>
      <c r="CH58">
        <v>-5</v>
      </c>
      <c r="CI58">
        <v>7</v>
      </c>
      <c r="CJ58">
        <v>18</v>
      </c>
      <c r="CK58">
        <v>274</v>
      </c>
      <c r="CL58">
        <v>364</v>
      </c>
      <c r="CM58">
        <v>401</v>
      </c>
      <c r="CN58">
        <v>16</v>
      </c>
      <c r="CO58">
        <v>6</v>
      </c>
      <c r="CP58">
        <v>7</v>
      </c>
      <c r="CQ58">
        <v>-37</v>
      </c>
      <c r="CR58">
        <v>-47</v>
      </c>
      <c r="CS58">
        <v>-57</v>
      </c>
      <c r="CT58">
        <v>943</v>
      </c>
      <c r="CU58">
        <v>1402</v>
      </c>
      <c r="CV58">
        <v>1432</v>
      </c>
      <c r="CW58">
        <v>-236</v>
      </c>
      <c r="CX58">
        <v>-219</v>
      </c>
      <c r="CY58">
        <v>-169</v>
      </c>
      <c r="CZ58">
        <v>21</v>
      </c>
      <c r="DA58">
        <v>55</v>
      </c>
      <c r="DB58">
        <v>31</v>
      </c>
      <c r="DC58">
        <v>-4</v>
      </c>
      <c r="DD58">
        <v>81</v>
      </c>
      <c r="DE58">
        <v>34</v>
      </c>
      <c r="DF58">
        <v>-111</v>
      </c>
      <c r="DG58">
        <v>-52</v>
      </c>
      <c r="DH58">
        <v>-91</v>
      </c>
      <c r="DI58">
        <v>-43</v>
      </c>
      <c r="DJ58">
        <v>-58</v>
      </c>
      <c r="DK58">
        <v>-78</v>
      </c>
      <c r="DL58">
        <v>2</v>
      </c>
      <c r="DM58">
        <v>13</v>
      </c>
      <c r="DN58">
        <v>-9</v>
      </c>
      <c r="DO58">
        <v>-17</v>
      </c>
      <c r="DP58">
        <v>-42</v>
      </c>
      <c r="DQ58">
        <v>-30</v>
      </c>
      <c r="DR58">
        <v>-37</v>
      </c>
      <c r="DS58">
        <v>-17</v>
      </c>
      <c r="DT58">
        <v>43</v>
      </c>
      <c r="DU58">
        <v>41</v>
      </c>
      <c r="DV58">
        <v>18</v>
      </c>
      <c r="DW58">
        <v>9</v>
      </c>
      <c r="DX58">
        <v>-32</v>
      </c>
      <c r="DY58">
        <v>-28</v>
      </c>
      <c r="DZ58">
        <v>-100</v>
      </c>
      <c r="EA58">
        <v>34</v>
      </c>
      <c r="EB58">
        <v>18</v>
      </c>
      <c r="EC58">
        <v>17</v>
      </c>
      <c r="ED58">
        <v>-93</v>
      </c>
      <c r="EE58">
        <v>-16</v>
      </c>
      <c r="EF58">
        <v>-76</v>
      </c>
      <c r="EG58">
        <v>-14</v>
      </c>
      <c r="EH58">
        <v>-66</v>
      </c>
      <c r="EI58">
        <v>-72</v>
      </c>
      <c r="EJ58">
        <v>-14</v>
      </c>
      <c r="EK58">
        <v>12</v>
      </c>
      <c r="EL58">
        <v>6</v>
      </c>
      <c r="EM58">
        <v>-5</v>
      </c>
      <c r="EN58">
        <v>-66</v>
      </c>
      <c r="EO58">
        <v>-40</v>
      </c>
      <c r="EP58">
        <v>-36</v>
      </c>
      <c r="EQ58">
        <v>17</v>
      </c>
      <c r="ER58">
        <v>-30</v>
      </c>
      <c r="ES58">
        <v>-39</v>
      </c>
      <c r="ET58">
        <v>2</v>
      </c>
      <c r="EU58">
        <v>-42</v>
      </c>
      <c r="EV58">
        <v>-2</v>
      </c>
      <c r="EW58">
        <v>13</v>
      </c>
      <c r="EX58">
        <v>5</v>
      </c>
      <c r="EY58">
        <v>-350</v>
      </c>
      <c r="EZ58">
        <v>-407</v>
      </c>
      <c r="FA58">
        <v>-593</v>
      </c>
      <c r="FB58">
        <v>-46</v>
      </c>
      <c r="FC58">
        <v>-57</v>
      </c>
      <c r="FD58">
        <v>-57</v>
      </c>
      <c r="FE58">
        <v>-24</v>
      </c>
      <c r="FF58">
        <v>24</v>
      </c>
      <c r="FG58">
        <v>14</v>
      </c>
      <c r="FH58">
        <v>-64</v>
      </c>
      <c r="FI58">
        <v>-55</v>
      </c>
      <c r="FJ58">
        <v>-58</v>
      </c>
      <c r="FK58">
        <v>25</v>
      </c>
      <c r="FL58">
        <v>-7</v>
      </c>
      <c r="FM58">
        <v>-11</v>
      </c>
      <c r="FN58">
        <v>39</v>
      </c>
      <c r="FO58">
        <v>25</v>
      </c>
      <c r="FP58">
        <v>43</v>
      </c>
      <c r="FQ58">
        <v>36</v>
      </c>
      <c r="FR58">
        <v>-4</v>
      </c>
      <c r="FS58">
        <v>-7</v>
      </c>
      <c r="FT58">
        <v>91</v>
      </c>
      <c r="FU58">
        <v>102</v>
      </c>
      <c r="FV58">
        <v>85</v>
      </c>
      <c r="FW58">
        <v>-18</v>
      </c>
      <c r="FX58">
        <v>-45</v>
      </c>
      <c r="FY58">
        <v>-44</v>
      </c>
      <c r="FZ58">
        <v>-93</v>
      </c>
      <c r="GA58">
        <v>-91</v>
      </c>
      <c r="GB58">
        <v>-148</v>
      </c>
      <c r="GC58">
        <v>-36</v>
      </c>
      <c r="GD58">
        <v>-53</v>
      </c>
      <c r="GE58">
        <v>-59</v>
      </c>
      <c r="GF58">
        <v>15</v>
      </c>
      <c r="GG58">
        <v>2</v>
      </c>
      <c r="GH58">
        <v>12</v>
      </c>
      <c r="GI58">
        <v>-29</v>
      </c>
      <c r="GJ58">
        <v>-45</v>
      </c>
      <c r="GK58">
        <v>-44</v>
      </c>
      <c r="GL58">
        <v>0</v>
      </c>
      <c r="GM58">
        <v>-26</v>
      </c>
      <c r="GN58">
        <v>-4</v>
      </c>
      <c r="GO58">
        <v>-238</v>
      </c>
      <c r="GP58">
        <v>-203</v>
      </c>
      <c r="GQ58">
        <v>-268</v>
      </c>
      <c r="GR58">
        <v>-17</v>
      </c>
      <c r="GS58">
        <v>5</v>
      </c>
      <c r="GT58">
        <v>-31</v>
      </c>
      <c r="GU58">
        <v>4</v>
      </c>
      <c r="GV58">
        <v>-7</v>
      </c>
      <c r="GW58">
        <v>-26</v>
      </c>
      <c r="GX58">
        <v>-108</v>
      </c>
      <c r="GY58">
        <v>-126</v>
      </c>
      <c r="GZ58">
        <v>-54</v>
      </c>
      <c r="HA58">
        <v>-32</v>
      </c>
      <c r="HB58">
        <v>-25</v>
      </c>
      <c r="HC58">
        <v>-38</v>
      </c>
      <c r="HD58">
        <v>80</v>
      </c>
      <c r="HE58">
        <v>64</v>
      </c>
      <c r="HF58">
        <v>77</v>
      </c>
      <c r="HG58">
        <v>-3</v>
      </c>
      <c r="HH58">
        <v>-17</v>
      </c>
      <c r="HI58">
        <v>-10</v>
      </c>
      <c r="HJ58">
        <v>-19</v>
      </c>
      <c r="HK58">
        <v>-25</v>
      </c>
      <c r="HL58">
        <v>-21</v>
      </c>
      <c r="HM58">
        <v>-15</v>
      </c>
      <c r="HN58">
        <v>2</v>
      </c>
      <c r="HO58">
        <v>-12</v>
      </c>
      <c r="HP58">
        <v>-18</v>
      </c>
      <c r="HQ58">
        <v>-62</v>
      </c>
      <c r="HR58">
        <v>-15</v>
      </c>
      <c r="HS58">
        <v>-2</v>
      </c>
      <c r="HT58">
        <v>-16</v>
      </c>
      <c r="HU58">
        <v>-8</v>
      </c>
      <c r="HV58">
        <v>-73</v>
      </c>
      <c r="HW58">
        <v>-160</v>
      </c>
      <c r="HX58">
        <v>-159</v>
      </c>
      <c r="HY58">
        <v>-9</v>
      </c>
      <c r="HZ58">
        <v>4</v>
      </c>
      <c r="IA58">
        <v>-8</v>
      </c>
    </row>
    <row r="59" spans="1:235">
      <c r="A59" t="s">
        <v>957</v>
      </c>
      <c r="B59">
        <v>-114</v>
      </c>
      <c r="C59">
        <v>-65</v>
      </c>
      <c r="D59">
        <v>-67</v>
      </c>
      <c r="E59">
        <v>911</v>
      </c>
      <c r="F59">
        <v>752</v>
      </c>
      <c r="G59">
        <v>1065</v>
      </c>
      <c r="H59">
        <v>-24</v>
      </c>
      <c r="I59">
        <v>-280</v>
      </c>
      <c r="J59">
        <v>-276</v>
      </c>
      <c r="K59">
        <v>-73</v>
      </c>
      <c r="L59">
        <v>-102</v>
      </c>
      <c r="M59">
        <v>-110</v>
      </c>
      <c r="N59">
        <v>10</v>
      </c>
      <c r="O59">
        <v>38</v>
      </c>
      <c r="P59">
        <v>62</v>
      </c>
      <c r="Q59">
        <v>-96</v>
      </c>
      <c r="R59">
        <v>-145</v>
      </c>
      <c r="S59">
        <v>-160</v>
      </c>
      <c r="T59">
        <v>-56</v>
      </c>
      <c r="U59">
        <v>-76</v>
      </c>
      <c r="V59">
        <v>-80</v>
      </c>
      <c r="W59">
        <v>-120</v>
      </c>
      <c r="X59">
        <v>-114</v>
      </c>
      <c r="Y59">
        <v>-130</v>
      </c>
      <c r="Z59">
        <v>-5</v>
      </c>
      <c r="AA59">
        <v>-29</v>
      </c>
      <c r="AB59">
        <v>-18</v>
      </c>
      <c r="AC59">
        <v>187</v>
      </c>
      <c r="AD59">
        <v>168</v>
      </c>
      <c r="AE59">
        <v>145</v>
      </c>
      <c r="AF59">
        <v>43</v>
      </c>
      <c r="AG59">
        <v>15</v>
      </c>
      <c r="AH59">
        <v>-3</v>
      </c>
      <c r="AI59">
        <v>-1</v>
      </c>
      <c r="AJ59">
        <v>27</v>
      </c>
      <c r="AK59">
        <v>8</v>
      </c>
      <c r="AL59">
        <v>-15</v>
      </c>
      <c r="AM59">
        <v>-59</v>
      </c>
      <c r="AN59">
        <v>-67</v>
      </c>
      <c r="AO59">
        <v>59</v>
      </c>
      <c r="AP59">
        <v>48</v>
      </c>
      <c r="AQ59">
        <v>35</v>
      </c>
      <c r="AR59">
        <v>46</v>
      </c>
      <c r="AS59">
        <v>60</v>
      </c>
      <c r="AT59">
        <v>71</v>
      </c>
      <c r="AU59">
        <v>42</v>
      </c>
      <c r="AV59">
        <v>107</v>
      </c>
      <c r="AW59">
        <v>53</v>
      </c>
      <c r="AX59">
        <v>34</v>
      </c>
      <c r="AY59">
        <v>9</v>
      </c>
      <c r="AZ59">
        <v>3</v>
      </c>
      <c r="BA59">
        <v>-98</v>
      </c>
      <c r="BB59">
        <v>-97</v>
      </c>
      <c r="BC59">
        <v>-113</v>
      </c>
      <c r="BD59">
        <v>98</v>
      </c>
      <c r="BE59">
        <v>89</v>
      </c>
      <c r="BF59">
        <v>67</v>
      </c>
      <c r="BG59">
        <v>33</v>
      </c>
      <c r="BH59">
        <v>78</v>
      </c>
      <c r="BI59">
        <v>63</v>
      </c>
      <c r="BJ59">
        <v>12</v>
      </c>
      <c r="BK59">
        <v>3</v>
      </c>
      <c r="BL59">
        <v>-33</v>
      </c>
      <c r="BM59">
        <v>-5</v>
      </c>
      <c r="BN59">
        <v>-33</v>
      </c>
      <c r="BO59">
        <v>18</v>
      </c>
      <c r="BP59">
        <v>-56</v>
      </c>
      <c r="BQ59">
        <v>-80</v>
      </c>
      <c r="BR59">
        <v>-72</v>
      </c>
      <c r="BS59">
        <v>-33</v>
      </c>
      <c r="BT59">
        <v>-72</v>
      </c>
      <c r="BU59">
        <v>-129</v>
      </c>
      <c r="BV59">
        <v>12</v>
      </c>
      <c r="BW59">
        <v>-2</v>
      </c>
      <c r="BX59">
        <v>-42</v>
      </c>
      <c r="BY59">
        <v>-17</v>
      </c>
      <c r="BZ59">
        <v>22</v>
      </c>
      <c r="CA59">
        <v>29</v>
      </c>
      <c r="CB59">
        <v>29</v>
      </c>
      <c r="CC59">
        <v>45</v>
      </c>
      <c r="CD59">
        <v>51</v>
      </c>
      <c r="CE59">
        <v>-44</v>
      </c>
      <c r="CF59">
        <v>-43</v>
      </c>
      <c r="CG59">
        <v>-54</v>
      </c>
      <c r="CH59">
        <v>59</v>
      </c>
      <c r="CI59">
        <v>33</v>
      </c>
      <c r="CJ59">
        <v>32</v>
      </c>
      <c r="CK59">
        <v>260</v>
      </c>
      <c r="CL59">
        <v>322</v>
      </c>
      <c r="CM59">
        <v>449</v>
      </c>
      <c r="CN59">
        <v>19</v>
      </c>
      <c r="CO59">
        <v>13</v>
      </c>
      <c r="CP59">
        <v>2</v>
      </c>
      <c r="CQ59">
        <v>-1</v>
      </c>
      <c r="CR59">
        <v>-72</v>
      </c>
      <c r="CS59">
        <v>-85</v>
      </c>
      <c r="CT59">
        <v>982</v>
      </c>
      <c r="CU59">
        <v>1524</v>
      </c>
      <c r="CV59">
        <v>1305</v>
      </c>
      <c r="CW59">
        <v>-282</v>
      </c>
      <c r="CX59">
        <v>-256</v>
      </c>
      <c r="CY59">
        <v>-251</v>
      </c>
      <c r="CZ59">
        <v>30</v>
      </c>
      <c r="DA59">
        <v>36</v>
      </c>
      <c r="DB59">
        <v>24</v>
      </c>
      <c r="DC59">
        <v>14</v>
      </c>
      <c r="DD59">
        <v>115</v>
      </c>
      <c r="DE59">
        <v>123</v>
      </c>
      <c r="DF59">
        <v>-84</v>
      </c>
      <c r="DG59">
        <v>16</v>
      </c>
      <c r="DH59">
        <v>-75</v>
      </c>
      <c r="DI59">
        <v>-36</v>
      </c>
      <c r="DJ59">
        <v>-95</v>
      </c>
      <c r="DK59">
        <v>-76</v>
      </c>
      <c r="DL59">
        <v>4</v>
      </c>
      <c r="DM59">
        <v>-4</v>
      </c>
      <c r="DN59">
        <v>3</v>
      </c>
      <c r="DO59">
        <v>-7</v>
      </c>
      <c r="DP59">
        <v>-15</v>
      </c>
      <c r="DQ59">
        <v>-3</v>
      </c>
      <c r="DR59">
        <v>6</v>
      </c>
      <c r="DS59">
        <v>-8</v>
      </c>
      <c r="DT59">
        <v>-22</v>
      </c>
      <c r="DU59">
        <v>42</v>
      </c>
      <c r="DV59">
        <v>21</v>
      </c>
      <c r="DW59">
        <v>28</v>
      </c>
      <c r="DX59">
        <v>3</v>
      </c>
      <c r="DY59">
        <v>-6</v>
      </c>
      <c r="DZ59">
        <v>-4</v>
      </c>
      <c r="EA59">
        <v>53</v>
      </c>
      <c r="EB59">
        <v>32</v>
      </c>
      <c r="EC59">
        <v>43</v>
      </c>
      <c r="ED59">
        <v>-45</v>
      </c>
      <c r="EE59">
        <v>-40</v>
      </c>
      <c r="EF59">
        <v>-52</v>
      </c>
      <c r="EG59">
        <v>-3</v>
      </c>
      <c r="EH59">
        <v>-69</v>
      </c>
      <c r="EI59">
        <v>-55</v>
      </c>
      <c r="EJ59">
        <v>-2</v>
      </c>
      <c r="EK59">
        <v>-3</v>
      </c>
      <c r="EL59">
        <v>21</v>
      </c>
      <c r="EM59">
        <v>-33</v>
      </c>
      <c r="EN59">
        <v>-28</v>
      </c>
      <c r="EO59">
        <v>-40</v>
      </c>
      <c r="EP59">
        <v>16</v>
      </c>
      <c r="EQ59">
        <v>-13</v>
      </c>
      <c r="ER59">
        <v>-2</v>
      </c>
      <c r="ES59">
        <v>-26</v>
      </c>
      <c r="ET59">
        <v>-16</v>
      </c>
      <c r="EU59">
        <v>-11</v>
      </c>
      <c r="EV59">
        <v>10</v>
      </c>
      <c r="EW59">
        <v>7</v>
      </c>
      <c r="EX59">
        <v>31</v>
      </c>
      <c r="EY59">
        <v>-980</v>
      </c>
      <c r="EZ59">
        <v>-1011</v>
      </c>
      <c r="FA59">
        <v>-998</v>
      </c>
      <c r="FB59">
        <v>-13</v>
      </c>
      <c r="FC59">
        <v>-53</v>
      </c>
      <c r="FD59">
        <v>-28</v>
      </c>
      <c r="FE59">
        <v>1</v>
      </c>
      <c r="FF59">
        <v>64</v>
      </c>
      <c r="FG59">
        <v>21</v>
      </c>
      <c r="FH59">
        <v>-96</v>
      </c>
      <c r="FI59">
        <v>-95</v>
      </c>
      <c r="FJ59">
        <v>-81</v>
      </c>
      <c r="FK59">
        <v>36</v>
      </c>
      <c r="FL59">
        <v>-11</v>
      </c>
      <c r="FM59">
        <v>-22</v>
      </c>
      <c r="FN59">
        <v>56</v>
      </c>
      <c r="FO59">
        <v>71</v>
      </c>
      <c r="FP59">
        <v>57</v>
      </c>
      <c r="FQ59">
        <v>66</v>
      </c>
      <c r="FR59">
        <v>21</v>
      </c>
      <c r="FS59">
        <v>27</v>
      </c>
      <c r="FT59">
        <v>161</v>
      </c>
      <c r="FU59">
        <v>157</v>
      </c>
      <c r="FV59">
        <v>187</v>
      </c>
      <c r="FW59">
        <v>-18</v>
      </c>
      <c r="FX59">
        <v>-62</v>
      </c>
      <c r="FY59">
        <v>-4</v>
      </c>
      <c r="FZ59">
        <v>-84</v>
      </c>
      <c r="GA59">
        <v>-80</v>
      </c>
      <c r="GB59">
        <v>-112</v>
      </c>
      <c r="GC59">
        <v>-15</v>
      </c>
      <c r="GD59">
        <v>-61</v>
      </c>
      <c r="GE59">
        <v>-51</v>
      </c>
      <c r="GF59">
        <v>1</v>
      </c>
      <c r="GG59">
        <v>12</v>
      </c>
      <c r="GH59">
        <v>6</v>
      </c>
      <c r="GI59">
        <v>-17</v>
      </c>
      <c r="GJ59">
        <v>-32</v>
      </c>
      <c r="GK59">
        <v>-37</v>
      </c>
      <c r="GL59">
        <v>-7</v>
      </c>
      <c r="GM59">
        <v>-1</v>
      </c>
      <c r="GN59">
        <v>-3</v>
      </c>
      <c r="GO59">
        <v>-302</v>
      </c>
      <c r="GP59">
        <v>-287</v>
      </c>
      <c r="GQ59">
        <v>-321</v>
      </c>
      <c r="GR59">
        <v>17</v>
      </c>
      <c r="GS59">
        <v>-25</v>
      </c>
      <c r="GT59">
        <v>-6</v>
      </c>
      <c r="GU59">
        <v>-20</v>
      </c>
      <c r="GV59">
        <v>-35</v>
      </c>
      <c r="GW59">
        <v>-6</v>
      </c>
      <c r="GX59">
        <v>-77</v>
      </c>
      <c r="GY59">
        <v>-83</v>
      </c>
      <c r="GZ59">
        <v>-83</v>
      </c>
      <c r="HA59">
        <v>-26</v>
      </c>
      <c r="HB59">
        <v>-35</v>
      </c>
      <c r="HC59">
        <v>-22</v>
      </c>
      <c r="HD59">
        <v>119</v>
      </c>
      <c r="HE59">
        <v>116</v>
      </c>
      <c r="HF59">
        <v>137</v>
      </c>
      <c r="HG59">
        <v>-2</v>
      </c>
      <c r="HH59">
        <v>-19</v>
      </c>
      <c r="HI59">
        <v>-16</v>
      </c>
      <c r="HJ59">
        <v>-8</v>
      </c>
      <c r="HK59">
        <v>-37</v>
      </c>
      <c r="HL59">
        <v>-24</v>
      </c>
      <c r="HM59">
        <v>0</v>
      </c>
      <c r="HN59">
        <v>-12</v>
      </c>
      <c r="HO59">
        <v>10</v>
      </c>
      <c r="HP59">
        <v>-13</v>
      </c>
      <c r="HQ59">
        <v>-46</v>
      </c>
      <c r="HR59">
        <v>-59</v>
      </c>
      <c r="HS59">
        <v>13</v>
      </c>
      <c r="HT59">
        <v>16</v>
      </c>
      <c r="HU59">
        <v>-5</v>
      </c>
      <c r="HV59">
        <v>-49</v>
      </c>
      <c r="HW59">
        <v>-232</v>
      </c>
      <c r="HX59">
        <v>-259</v>
      </c>
      <c r="HY59">
        <v>-9</v>
      </c>
      <c r="HZ59">
        <v>2</v>
      </c>
      <c r="IA59">
        <v>-9</v>
      </c>
    </row>
    <row r="60" spans="1:235">
      <c r="A60" t="s">
        <v>958</v>
      </c>
      <c r="B60">
        <v>-88</v>
      </c>
      <c r="C60">
        <v>-36</v>
      </c>
      <c r="D60">
        <v>-5</v>
      </c>
      <c r="E60">
        <v>851</v>
      </c>
      <c r="F60">
        <v>773</v>
      </c>
      <c r="G60">
        <v>988</v>
      </c>
      <c r="H60">
        <v>-27</v>
      </c>
      <c r="I60">
        <v>-232</v>
      </c>
      <c r="J60">
        <v>-260</v>
      </c>
      <c r="K60">
        <v>-100</v>
      </c>
      <c r="L60">
        <v>-122</v>
      </c>
      <c r="M60">
        <v>-76</v>
      </c>
      <c r="N60">
        <v>46</v>
      </c>
      <c r="O60">
        <v>71</v>
      </c>
      <c r="P60">
        <v>-13</v>
      </c>
      <c r="Q60">
        <v>-89</v>
      </c>
      <c r="R60">
        <v>-70</v>
      </c>
      <c r="S60">
        <v>-133</v>
      </c>
      <c r="T60">
        <v>-64</v>
      </c>
      <c r="U60">
        <v>-65</v>
      </c>
      <c r="V60">
        <v>-65</v>
      </c>
      <c r="W60">
        <v>-121</v>
      </c>
      <c r="X60">
        <v>-101</v>
      </c>
      <c r="Y60">
        <v>-130</v>
      </c>
      <c r="Z60">
        <v>-9</v>
      </c>
      <c r="AA60">
        <v>-31</v>
      </c>
      <c r="AB60">
        <v>-4</v>
      </c>
      <c r="AC60">
        <v>179</v>
      </c>
      <c r="AD60">
        <v>194</v>
      </c>
      <c r="AE60">
        <v>154</v>
      </c>
      <c r="AF60">
        <v>16</v>
      </c>
      <c r="AG60">
        <v>19</v>
      </c>
      <c r="AH60">
        <v>23</v>
      </c>
      <c r="AI60">
        <v>53</v>
      </c>
      <c r="AJ60">
        <v>-20</v>
      </c>
      <c r="AK60">
        <v>28</v>
      </c>
      <c r="AL60">
        <v>-26</v>
      </c>
      <c r="AM60">
        <v>-41</v>
      </c>
      <c r="AN60">
        <v>-35</v>
      </c>
      <c r="AO60">
        <v>55</v>
      </c>
      <c r="AP60">
        <v>34</v>
      </c>
      <c r="AQ60">
        <v>36</v>
      </c>
      <c r="AR60">
        <v>73</v>
      </c>
      <c r="AS60">
        <v>59</v>
      </c>
      <c r="AT60">
        <v>100</v>
      </c>
      <c r="AU60">
        <v>55</v>
      </c>
      <c r="AV60">
        <v>79</v>
      </c>
      <c r="AW60">
        <v>74</v>
      </c>
      <c r="AX60">
        <v>39</v>
      </c>
      <c r="AY60">
        <v>16</v>
      </c>
      <c r="AZ60">
        <v>-2</v>
      </c>
      <c r="BA60">
        <v>-86</v>
      </c>
      <c r="BB60">
        <v>-99</v>
      </c>
      <c r="BC60">
        <v>-121</v>
      </c>
      <c r="BD60">
        <v>101</v>
      </c>
      <c r="BE60">
        <v>73</v>
      </c>
      <c r="BF60">
        <v>77</v>
      </c>
      <c r="BG60">
        <v>22</v>
      </c>
      <c r="BH60">
        <v>59</v>
      </c>
      <c r="BI60">
        <v>56</v>
      </c>
      <c r="BJ60">
        <v>57</v>
      </c>
      <c r="BK60">
        <v>-1</v>
      </c>
      <c r="BL60">
        <v>-5</v>
      </c>
      <c r="BM60">
        <v>-7</v>
      </c>
      <c r="BN60">
        <v>2</v>
      </c>
      <c r="BO60">
        <v>-14</v>
      </c>
      <c r="BP60">
        <v>-44</v>
      </c>
      <c r="BQ60">
        <v>-90</v>
      </c>
      <c r="BR60">
        <v>-68</v>
      </c>
      <c r="BS60">
        <v>-68</v>
      </c>
      <c r="BT60">
        <v>-53</v>
      </c>
      <c r="BU60">
        <v>-84</v>
      </c>
      <c r="BV60">
        <v>19</v>
      </c>
      <c r="BW60">
        <v>12</v>
      </c>
      <c r="BX60">
        <v>1</v>
      </c>
      <c r="BY60">
        <v>5</v>
      </c>
      <c r="BZ60">
        <v>20</v>
      </c>
      <c r="CA60">
        <v>13</v>
      </c>
      <c r="CB60">
        <v>57</v>
      </c>
      <c r="CC60">
        <v>25</v>
      </c>
      <c r="CD60">
        <v>24</v>
      </c>
      <c r="CE60">
        <v>-24</v>
      </c>
      <c r="CF60">
        <v>-45</v>
      </c>
      <c r="CG60">
        <v>12</v>
      </c>
      <c r="CH60">
        <v>18</v>
      </c>
      <c r="CI60">
        <v>22</v>
      </c>
      <c r="CJ60">
        <v>41</v>
      </c>
      <c r="CK60">
        <v>220</v>
      </c>
      <c r="CL60">
        <v>313</v>
      </c>
      <c r="CM60">
        <v>413</v>
      </c>
      <c r="CN60">
        <v>3</v>
      </c>
      <c r="CO60">
        <v>16</v>
      </c>
      <c r="CP60">
        <v>23</v>
      </c>
      <c r="CQ60">
        <v>0</v>
      </c>
      <c r="CR60">
        <v>-71</v>
      </c>
      <c r="CS60">
        <v>-86</v>
      </c>
      <c r="CT60">
        <v>735</v>
      </c>
      <c r="CU60">
        <v>1152</v>
      </c>
      <c r="CV60">
        <v>1025</v>
      </c>
      <c r="CW60">
        <v>-269</v>
      </c>
      <c r="CX60">
        <v>-245</v>
      </c>
      <c r="CY60">
        <v>-244</v>
      </c>
      <c r="CZ60">
        <v>45</v>
      </c>
      <c r="DA60">
        <v>12</v>
      </c>
      <c r="DB60">
        <v>21</v>
      </c>
      <c r="DC60">
        <v>-34</v>
      </c>
      <c r="DD60">
        <v>93</v>
      </c>
      <c r="DE60">
        <v>88</v>
      </c>
      <c r="DF60">
        <v>-65</v>
      </c>
      <c r="DG60">
        <v>-21</v>
      </c>
      <c r="DH60">
        <v>-38</v>
      </c>
      <c r="DI60">
        <v>-46</v>
      </c>
      <c r="DJ60">
        <v>-86</v>
      </c>
      <c r="DK60">
        <v>-114</v>
      </c>
      <c r="DL60">
        <v>27</v>
      </c>
      <c r="DM60">
        <v>15</v>
      </c>
      <c r="DN60">
        <v>20</v>
      </c>
      <c r="DO60">
        <v>6</v>
      </c>
      <c r="DP60">
        <v>-19</v>
      </c>
      <c r="DQ60">
        <v>-8</v>
      </c>
      <c r="DR60">
        <v>-21</v>
      </c>
      <c r="DS60">
        <v>-6</v>
      </c>
      <c r="DT60">
        <v>-10</v>
      </c>
      <c r="DU60">
        <v>66</v>
      </c>
      <c r="DV60">
        <v>17</v>
      </c>
      <c r="DW60">
        <v>34</v>
      </c>
      <c r="DX60">
        <v>6</v>
      </c>
      <c r="DY60">
        <v>46</v>
      </c>
      <c r="DZ60">
        <v>-54</v>
      </c>
      <c r="EA60">
        <v>48</v>
      </c>
      <c r="EB60">
        <v>39</v>
      </c>
      <c r="EC60">
        <v>43</v>
      </c>
      <c r="ED60">
        <v>-31</v>
      </c>
      <c r="EE60">
        <v>25</v>
      </c>
      <c r="EF60">
        <v>-53</v>
      </c>
      <c r="EG60">
        <v>-20</v>
      </c>
      <c r="EH60">
        <v>-103</v>
      </c>
      <c r="EI60">
        <v>-63</v>
      </c>
      <c r="EJ60">
        <v>-32</v>
      </c>
      <c r="EK60">
        <v>33</v>
      </c>
      <c r="EL60">
        <v>5</v>
      </c>
      <c r="EM60">
        <v>-22</v>
      </c>
      <c r="EN60">
        <v>-36</v>
      </c>
      <c r="EO60">
        <v>-20</v>
      </c>
      <c r="EP60">
        <v>20</v>
      </c>
      <c r="EQ60">
        <v>-14</v>
      </c>
      <c r="ER60">
        <v>-17</v>
      </c>
      <c r="ES60">
        <v>-5</v>
      </c>
      <c r="ET60">
        <v>-37</v>
      </c>
      <c r="EU60">
        <v>-48</v>
      </c>
      <c r="EV60">
        <v>55</v>
      </c>
      <c r="EW60">
        <v>7</v>
      </c>
      <c r="EX60">
        <v>-15</v>
      </c>
      <c r="EY60">
        <v>-1060</v>
      </c>
      <c r="EZ60">
        <v>-937</v>
      </c>
      <c r="FA60">
        <v>-956</v>
      </c>
      <c r="FB60">
        <v>0</v>
      </c>
      <c r="FC60">
        <v>-49</v>
      </c>
      <c r="FD60">
        <v>-22</v>
      </c>
      <c r="FE60">
        <v>-31</v>
      </c>
      <c r="FF60">
        <v>44</v>
      </c>
      <c r="FG60">
        <v>27</v>
      </c>
      <c r="FH60">
        <v>-88</v>
      </c>
      <c r="FI60">
        <v>-87</v>
      </c>
      <c r="FJ60">
        <v>-57</v>
      </c>
      <c r="FK60">
        <v>36</v>
      </c>
      <c r="FL60">
        <v>-21</v>
      </c>
      <c r="FM60">
        <v>-22</v>
      </c>
      <c r="FN60">
        <v>57</v>
      </c>
      <c r="FO60">
        <v>37</v>
      </c>
      <c r="FP60">
        <v>36</v>
      </c>
      <c r="FQ60">
        <v>44</v>
      </c>
      <c r="FR60">
        <v>35</v>
      </c>
      <c r="FS60">
        <v>20</v>
      </c>
      <c r="FT60">
        <v>240</v>
      </c>
      <c r="FU60">
        <v>154</v>
      </c>
      <c r="FV60">
        <v>158</v>
      </c>
      <c r="FW60">
        <v>-26</v>
      </c>
      <c r="FX60">
        <v>-35</v>
      </c>
      <c r="FY60">
        <v>-31</v>
      </c>
      <c r="FZ60">
        <v>-78</v>
      </c>
      <c r="GA60">
        <v>-92</v>
      </c>
      <c r="GB60">
        <v>-86</v>
      </c>
      <c r="GC60">
        <v>-48</v>
      </c>
      <c r="GD60">
        <v>-35</v>
      </c>
      <c r="GE60">
        <v>-33</v>
      </c>
      <c r="GF60">
        <v>11</v>
      </c>
      <c r="GG60">
        <v>5</v>
      </c>
      <c r="GH60">
        <v>9</v>
      </c>
      <c r="GI60">
        <v>-30</v>
      </c>
      <c r="GJ60">
        <v>-24</v>
      </c>
      <c r="GK60">
        <v>-31</v>
      </c>
      <c r="GL60">
        <v>-10</v>
      </c>
      <c r="GM60">
        <v>-28</v>
      </c>
      <c r="GN60">
        <v>-10</v>
      </c>
      <c r="GO60">
        <v>-259</v>
      </c>
      <c r="GP60">
        <v>-281</v>
      </c>
      <c r="GQ60">
        <v>-293</v>
      </c>
      <c r="GR60">
        <v>-8</v>
      </c>
      <c r="GS60">
        <v>-4</v>
      </c>
      <c r="GT60">
        <v>10</v>
      </c>
      <c r="GU60">
        <v>3</v>
      </c>
      <c r="GV60">
        <v>-21</v>
      </c>
      <c r="GW60">
        <v>-12</v>
      </c>
      <c r="GX60">
        <v>-56</v>
      </c>
      <c r="GY60">
        <v>-64</v>
      </c>
      <c r="GZ60">
        <v>-89</v>
      </c>
      <c r="HA60">
        <v>-13</v>
      </c>
      <c r="HB60">
        <v>-49</v>
      </c>
      <c r="HC60">
        <v>-31</v>
      </c>
      <c r="HD60">
        <v>125</v>
      </c>
      <c r="HE60">
        <v>142</v>
      </c>
      <c r="HF60">
        <v>147</v>
      </c>
      <c r="HG60">
        <v>-1</v>
      </c>
      <c r="HH60">
        <v>-18</v>
      </c>
      <c r="HI60">
        <v>-32</v>
      </c>
      <c r="HJ60">
        <v>-28</v>
      </c>
      <c r="HK60">
        <v>13</v>
      </c>
      <c r="HL60">
        <v>-2</v>
      </c>
      <c r="HM60">
        <v>-2</v>
      </c>
      <c r="HN60">
        <v>1</v>
      </c>
      <c r="HO60">
        <v>43</v>
      </c>
      <c r="HP60">
        <v>-26</v>
      </c>
      <c r="HQ60">
        <v>-24</v>
      </c>
      <c r="HR60">
        <v>-46</v>
      </c>
      <c r="HS60">
        <v>7</v>
      </c>
      <c r="HT60">
        <v>-6</v>
      </c>
      <c r="HU60">
        <v>-21</v>
      </c>
      <c r="HV60">
        <v>-31</v>
      </c>
      <c r="HW60">
        <v>-221</v>
      </c>
      <c r="HX60">
        <v>-189</v>
      </c>
      <c r="HY60">
        <v>-4</v>
      </c>
      <c r="HZ60">
        <v>-17</v>
      </c>
      <c r="IA60">
        <v>-1</v>
      </c>
    </row>
    <row r="61" spans="1:235">
      <c r="A61" t="s">
        <v>959</v>
      </c>
      <c r="B61">
        <v>-63</v>
      </c>
      <c r="C61">
        <v>-14</v>
      </c>
      <c r="D61">
        <v>-14</v>
      </c>
      <c r="E61">
        <v>849</v>
      </c>
      <c r="F61">
        <v>684</v>
      </c>
      <c r="G61">
        <v>926</v>
      </c>
      <c r="H61">
        <v>-30</v>
      </c>
      <c r="I61">
        <v>-216</v>
      </c>
      <c r="J61">
        <v>-152</v>
      </c>
      <c r="K61">
        <v>-86</v>
      </c>
      <c r="L61">
        <v>-56</v>
      </c>
      <c r="M61">
        <v>-113</v>
      </c>
      <c r="N61">
        <v>46</v>
      </c>
      <c r="O61">
        <v>61</v>
      </c>
      <c r="P61">
        <v>34</v>
      </c>
      <c r="Q61">
        <v>-43</v>
      </c>
      <c r="R61">
        <v>-121</v>
      </c>
      <c r="S61">
        <v>-122</v>
      </c>
      <c r="T61">
        <v>-60</v>
      </c>
      <c r="U61">
        <v>-78</v>
      </c>
      <c r="V61">
        <v>-86</v>
      </c>
      <c r="W61">
        <v>-122</v>
      </c>
      <c r="X61">
        <v>-126</v>
      </c>
      <c r="Y61">
        <v>-73</v>
      </c>
      <c r="Z61">
        <v>-16</v>
      </c>
      <c r="AA61">
        <v>-28</v>
      </c>
      <c r="AB61">
        <v>-17</v>
      </c>
      <c r="AC61">
        <v>158</v>
      </c>
      <c r="AD61">
        <v>144</v>
      </c>
      <c r="AE61">
        <v>153</v>
      </c>
      <c r="AF61">
        <v>41</v>
      </c>
      <c r="AG61">
        <v>33</v>
      </c>
      <c r="AH61">
        <v>5</v>
      </c>
      <c r="AI61">
        <v>19</v>
      </c>
      <c r="AJ61">
        <v>-3</v>
      </c>
      <c r="AK61">
        <v>35</v>
      </c>
      <c r="AL61">
        <v>4</v>
      </c>
      <c r="AM61">
        <v>-55</v>
      </c>
      <c r="AN61">
        <v>-52</v>
      </c>
      <c r="AO61">
        <v>46</v>
      </c>
      <c r="AP61">
        <v>31</v>
      </c>
      <c r="AQ61">
        <v>41</v>
      </c>
      <c r="AR61">
        <v>75</v>
      </c>
      <c r="AS61">
        <v>90</v>
      </c>
      <c r="AT61">
        <v>73</v>
      </c>
      <c r="AU61">
        <v>89</v>
      </c>
      <c r="AV61">
        <v>67</v>
      </c>
      <c r="AW61">
        <v>14</v>
      </c>
      <c r="AX61">
        <v>37</v>
      </c>
      <c r="AY61">
        <v>25</v>
      </c>
      <c r="AZ61">
        <v>2</v>
      </c>
      <c r="BA61">
        <v>-71</v>
      </c>
      <c r="BB61">
        <v>-108</v>
      </c>
      <c r="BC61">
        <v>-146</v>
      </c>
      <c r="BD61">
        <v>58</v>
      </c>
      <c r="BE61">
        <v>75</v>
      </c>
      <c r="BF61">
        <v>63</v>
      </c>
      <c r="BG61">
        <v>20</v>
      </c>
      <c r="BH61">
        <v>82</v>
      </c>
      <c r="BI61">
        <v>97</v>
      </c>
      <c r="BJ61">
        <v>16</v>
      </c>
      <c r="BK61">
        <v>17</v>
      </c>
      <c r="BL61">
        <v>-27</v>
      </c>
      <c r="BM61">
        <v>0</v>
      </c>
      <c r="BN61">
        <v>-1</v>
      </c>
      <c r="BO61">
        <v>-30</v>
      </c>
      <c r="BP61">
        <v>-48</v>
      </c>
      <c r="BQ61">
        <v>-90</v>
      </c>
      <c r="BR61">
        <v>-72</v>
      </c>
      <c r="BS61">
        <v>-92</v>
      </c>
      <c r="BT61">
        <v>-67</v>
      </c>
      <c r="BU61">
        <v>-77</v>
      </c>
      <c r="BV61">
        <v>22</v>
      </c>
      <c r="BW61">
        <v>32</v>
      </c>
      <c r="BX61">
        <v>5</v>
      </c>
      <c r="BY61">
        <v>40</v>
      </c>
      <c r="BZ61">
        <v>-7</v>
      </c>
      <c r="CA61">
        <v>23</v>
      </c>
      <c r="CB61">
        <v>56</v>
      </c>
      <c r="CC61">
        <v>62</v>
      </c>
      <c r="CD61">
        <v>47</v>
      </c>
      <c r="CE61">
        <v>-25</v>
      </c>
      <c r="CF61">
        <v>-21</v>
      </c>
      <c r="CG61">
        <v>-20</v>
      </c>
      <c r="CH61">
        <v>25</v>
      </c>
      <c r="CI61">
        <v>35</v>
      </c>
      <c r="CJ61">
        <v>40</v>
      </c>
      <c r="CK61">
        <v>181</v>
      </c>
      <c r="CL61">
        <v>352</v>
      </c>
      <c r="CM61">
        <v>431</v>
      </c>
      <c r="CN61">
        <v>29</v>
      </c>
      <c r="CO61">
        <v>10</v>
      </c>
      <c r="CP61">
        <v>2</v>
      </c>
      <c r="CQ61">
        <v>-9</v>
      </c>
      <c r="CR61">
        <v>-85</v>
      </c>
      <c r="CS61">
        <v>-63</v>
      </c>
      <c r="CT61">
        <v>633</v>
      </c>
      <c r="CU61">
        <v>1054</v>
      </c>
      <c r="CV61">
        <v>952</v>
      </c>
      <c r="CW61">
        <v>-263</v>
      </c>
      <c r="CX61">
        <v>-202</v>
      </c>
      <c r="CY61">
        <v>-277</v>
      </c>
      <c r="CZ61">
        <v>39</v>
      </c>
      <c r="DA61">
        <v>31</v>
      </c>
      <c r="DB61">
        <v>23</v>
      </c>
      <c r="DC61">
        <v>-27</v>
      </c>
      <c r="DD61">
        <v>118</v>
      </c>
      <c r="DE61">
        <v>70</v>
      </c>
      <c r="DF61">
        <v>-86</v>
      </c>
      <c r="DG61">
        <v>-14</v>
      </c>
      <c r="DH61">
        <v>-33</v>
      </c>
      <c r="DI61">
        <v>-49</v>
      </c>
      <c r="DJ61">
        <v>-45</v>
      </c>
      <c r="DK61">
        <v>-59</v>
      </c>
      <c r="DL61">
        <v>20</v>
      </c>
      <c r="DM61">
        <v>19</v>
      </c>
      <c r="DN61">
        <v>21</v>
      </c>
      <c r="DO61">
        <v>4</v>
      </c>
      <c r="DP61">
        <v>0</v>
      </c>
      <c r="DQ61">
        <v>2</v>
      </c>
      <c r="DR61">
        <v>-31</v>
      </c>
      <c r="DS61">
        <v>-3</v>
      </c>
      <c r="DT61">
        <v>-8</v>
      </c>
      <c r="DU61">
        <v>49</v>
      </c>
      <c r="DV61">
        <v>38</v>
      </c>
      <c r="DW61">
        <v>14</v>
      </c>
      <c r="DX61">
        <v>53</v>
      </c>
      <c r="DY61">
        <v>72</v>
      </c>
      <c r="DZ61">
        <v>-33</v>
      </c>
      <c r="EA61">
        <v>55</v>
      </c>
      <c r="EB61">
        <v>32</v>
      </c>
      <c r="EC61">
        <v>42</v>
      </c>
      <c r="ED61">
        <v>-26</v>
      </c>
      <c r="EE61">
        <v>-11</v>
      </c>
      <c r="EF61">
        <v>-50</v>
      </c>
      <c r="EG61">
        <v>-10</v>
      </c>
      <c r="EH61">
        <v>-92</v>
      </c>
      <c r="EI61">
        <v>-72</v>
      </c>
      <c r="EJ61">
        <v>-13</v>
      </c>
      <c r="EK61">
        <v>7</v>
      </c>
      <c r="EL61">
        <v>-2</v>
      </c>
      <c r="EM61">
        <v>-9</v>
      </c>
      <c r="EN61">
        <v>-19</v>
      </c>
      <c r="EO61">
        <v>7</v>
      </c>
      <c r="EP61">
        <v>32</v>
      </c>
      <c r="EQ61">
        <v>-35</v>
      </c>
      <c r="ER61">
        <v>14</v>
      </c>
      <c r="ES61">
        <v>-11</v>
      </c>
      <c r="ET61">
        <v>-26</v>
      </c>
      <c r="EU61">
        <v>-35</v>
      </c>
      <c r="EV61">
        <v>29</v>
      </c>
      <c r="EW61">
        <v>7</v>
      </c>
      <c r="EX61">
        <v>44</v>
      </c>
      <c r="EY61">
        <v>-935</v>
      </c>
      <c r="EZ61">
        <v>-1002</v>
      </c>
      <c r="FA61">
        <v>-949</v>
      </c>
      <c r="FB61">
        <v>18</v>
      </c>
      <c r="FC61">
        <v>-41</v>
      </c>
      <c r="FD61">
        <v>1</v>
      </c>
      <c r="FE61">
        <v>-33</v>
      </c>
      <c r="FF61">
        <v>37</v>
      </c>
      <c r="FG61">
        <v>31</v>
      </c>
      <c r="FH61">
        <v>-65</v>
      </c>
      <c r="FI61">
        <v>-71</v>
      </c>
      <c r="FJ61">
        <v>-61</v>
      </c>
      <c r="FK61">
        <v>33</v>
      </c>
      <c r="FL61">
        <v>-11</v>
      </c>
      <c r="FM61">
        <v>-23</v>
      </c>
      <c r="FN61">
        <v>30</v>
      </c>
      <c r="FO61">
        <v>61</v>
      </c>
      <c r="FP61">
        <v>44</v>
      </c>
      <c r="FQ61">
        <v>33</v>
      </c>
      <c r="FR61">
        <v>17</v>
      </c>
      <c r="FS61">
        <v>15</v>
      </c>
      <c r="FT61">
        <v>195</v>
      </c>
      <c r="FU61">
        <v>175</v>
      </c>
      <c r="FV61">
        <v>174</v>
      </c>
      <c r="FW61">
        <v>-2</v>
      </c>
      <c r="FX61">
        <v>-30</v>
      </c>
      <c r="FY61">
        <v>-19</v>
      </c>
      <c r="FZ61">
        <v>-66</v>
      </c>
      <c r="GA61">
        <v>-70</v>
      </c>
      <c r="GB61">
        <v>-95</v>
      </c>
      <c r="GC61">
        <v>-26</v>
      </c>
      <c r="GD61">
        <v>-50</v>
      </c>
      <c r="GE61">
        <v>-44</v>
      </c>
      <c r="GF61">
        <v>-4</v>
      </c>
      <c r="GG61">
        <v>12</v>
      </c>
      <c r="GH61">
        <v>-4</v>
      </c>
      <c r="GI61">
        <v>-25</v>
      </c>
      <c r="GJ61">
        <v>-34</v>
      </c>
      <c r="GK61">
        <v>-30</v>
      </c>
      <c r="GL61">
        <v>6</v>
      </c>
      <c r="GM61">
        <v>-4</v>
      </c>
      <c r="GN61">
        <v>8</v>
      </c>
      <c r="GO61">
        <v>-258</v>
      </c>
      <c r="GP61">
        <v>-264</v>
      </c>
      <c r="GQ61">
        <v>-268</v>
      </c>
      <c r="GR61">
        <v>3</v>
      </c>
      <c r="GS61">
        <v>-1</v>
      </c>
      <c r="GT61">
        <v>-17</v>
      </c>
      <c r="GU61">
        <v>6</v>
      </c>
      <c r="GV61">
        <v>-38</v>
      </c>
      <c r="GW61">
        <v>-19</v>
      </c>
      <c r="GX61">
        <v>-63</v>
      </c>
      <c r="GY61">
        <v>-77</v>
      </c>
      <c r="GZ61">
        <v>-55</v>
      </c>
      <c r="HA61">
        <v>-29</v>
      </c>
      <c r="HB61">
        <v>-44</v>
      </c>
      <c r="HC61">
        <v>-38</v>
      </c>
      <c r="HD61">
        <v>102</v>
      </c>
      <c r="HE61">
        <v>84</v>
      </c>
      <c r="HF61">
        <v>58</v>
      </c>
      <c r="HG61">
        <v>-8</v>
      </c>
      <c r="HH61">
        <v>-25</v>
      </c>
      <c r="HI61">
        <v>-19</v>
      </c>
      <c r="HJ61">
        <v>-7</v>
      </c>
      <c r="HK61">
        <v>0</v>
      </c>
      <c r="HL61">
        <v>3</v>
      </c>
      <c r="HM61">
        <v>-6</v>
      </c>
      <c r="HN61">
        <v>1</v>
      </c>
      <c r="HO61">
        <v>-1</v>
      </c>
      <c r="HP61">
        <v>-5</v>
      </c>
      <c r="HQ61">
        <v>-43</v>
      </c>
      <c r="HR61">
        <v>-35</v>
      </c>
      <c r="HS61">
        <v>20</v>
      </c>
      <c r="HT61">
        <v>-7</v>
      </c>
      <c r="HU61">
        <v>9</v>
      </c>
      <c r="HV61">
        <v>-74</v>
      </c>
      <c r="HW61">
        <v>-241</v>
      </c>
      <c r="HX61">
        <v>-202</v>
      </c>
      <c r="HY61">
        <v>-21</v>
      </c>
      <c r="HZ61">
        <v>11</v>
      </c>
      <c r="IA61">
        <v>-11</v>
      </c>
    </row>
    <row r="62" spans="1:235">
      <c r="A62" t="s">
        <v>960</v>
      </c>
      <c r="B62">
        <v>-126</v>
      </c>
      <c r="C62">
        <v>-13</v>
      </c>
      <c r="D62">
        <v>-21</v>
      </c>
      <c r="E62">
        <v>741</v>
      </c>
      <c r="F62">
        <v>670</v>
      </c>
      <c r="G62">
        <v>834</v>
      </c>
      <c r="H62">
        <v>-46</v>
      </c>
      <c r="I62">
        <v>-176</v>
      </c>
      <c r="J62">
        <v>-210</v>
      </c>
      <c r="K62">
        <v>-129</v>
      </c>
      <c r="L62">
        <v>-75</v>
      </c>
      <c r="M62">
        <v>-104</v>
      </c>
      <c r="N62">
        <v>65</v>
      </c>
      <c r="O62">
        <v>58</v>
      </c>
      <c r="P62">
        <v>60</v>
      </c>
      <c r="Q62">
        <v>-62</v>
      </c>
      <c r="R62">
        <v>-135</v>
      </c>
      <c r="S62">
        <v>-148</v>
      </c>
      <c r="T62">
        <v>-62</v>
      </c>
      <c r="U62">
        <v>-81</v>
      </c>
      <c r="V62">
        <v>-52</v>
      </c>
      <c r="W62">
        <v>-95</v>
      </c>
      <c r="X62">
        <v>-129</v>
      </c>
      <c r="Y62">
        <v>-112</v>
      </c>
      <c r="Z62">
        <v>-26</v>
      </c>
      <c r="AA62">
        <v>-19</v>
      </c>
      <c r="AB62">
        <v>-24</v>
      </c>
      <c r="AC62">
        <v>177</v>
      </c>
      <c r="AD62">
        <v>149</v>
      </c>
      <c r="AE62">
        <v>108</v>
      </c>
      <c r="AF62">
        <v>8</v>
      </c>
      <c r="AG62">
        <v>18</v>
      </c>
      <c r="AH62">
        <v>-5</v>
      </c>
      <c r="AI62">
        <v>34</v>
      </c>
      <c r="AJ62">
        <v>-4</v>
      </c>
      <c r="AK62">
        <v>40</v>
      </c>
      <c r="AL62">
        <v>-24</v>
      </c>
      <c r="AM62">
        <v>-80</v>
      </c>
      <c r="AN62">
        <v>-51</v>
      </c>
      <c r="AO62">
        <v>19</v>
      </c>
      <c r="AP62">
        <v>42</v>
      </c>
      <c r="AQ62">
        <v>30</v>
      </c>
      <c r="AR62">
        <v>70</v>
      </c>
      <c r="AS62">
        <v>67</v>
      </c>
      <c r="AT62">
        <v>81</v>
      </c>
      <c r="AU62">
        <v>81</v>
      </c>
      <c r="AV62">
        <v>52</v>
      </c>
      <c r="AW62">
        <v>59</v>
      </c>
      <c r="AX62">
        <v>33</v>
      </c>
      <c r="AY62">
        <v>40</v>
      </c>
      <c r="AZ62">
        <v>-1</v>
      </c>
      <c r="BA62">
        <v>-94</v>
      </c>
      <c r="BB62">
        <v>-106</v>
      </c>
      <c r="BC62">
        <v>-88</v>
      </c>
      <c r="BD62">
        <v>80</v>
      </c>
      <c r="BE62">
        <v>49</v>
      </c>
      <c r="BF62">
        <v>44</v>
      </c>
      <c r="BG62">
        <v>31</v>
      </c>
      <c r="BH62">
        <v>61</v>
      </c>
      <c r="BI62">
        <v>85</v>
      </c>
      <c r="BJ62">
        <v>55</v>
      </c>
      <c r="BK62">
        <v>2</v>
      </c>
      <c r="BL62">
        <v>40</v>
      </c>
      <c r="BM62">
        <v>-13</v>
      </c>
      <c r="BN62">
        <v>-4</v>
      </c>
      <c r="BO62">
        <v>-10</v>
      </c>
      <c r="BP62">
        <v>-19</v>
      </c>
      <c r="BQ62">
        <v>-77</v>
      </c>
      <c r="BR62">
        <v>-60</v>
      </c>
      <c r="BS62">
        <v>-36</v>
      </c>
      <c r="BT62">
        <v>-72</v>
      </c>
      <c r="BU62">
        <v>-86</v>
      </c>
      <c r="BV62">
        <v>15</v>
      </c>
      <c r="BW62">
        <v>29</v>
      </c>
      <c r="BX62">
        <v>15</v>
      </c>
      <c r="BY62">
        <v>13</v>
      </c>
      <c r="BZ62">
        <v>25</v>
      </c>
      <c r="CA62">
        <v>14</v>
      </c>
      <c r="CB62">
        <v>38</v>
      </c>
      <c r="CC62">
        <v>19</v>
      </c>
      <c r="CD62">
        <v>39</v>
      </c>
      <c r="CE62">
        <v>-5</v>
      </c>
      <c r="CF62">
        <v>-14</v>
      </c>
      <c r="CG62">
        <v>-20</v>
      </c>
      <c r="CH62">
        <v>33</v>
      </c>
      <c r="CI62">
        <v>42</v>
      </c>
      <c r="CJ62">
        <v>60</v>
      </c>
      <c r="CK62">
        <v>203</v>
      </c>
      <c r="CL62">
        <v>233</v>
      </c>
      <c r="CM62">
        <v>340</v>
      </c>
      <c r="CN62">
        <v>25</v>
      </c>
      <c r="CO62">
        <v>10</v>
      </c>
      <c r="CP62">
        <v>16</v>
      </c>
      <c r="CQ62">
        <v>-8</v>
      </c>
      <c r="CR62">
        <v>-74</v>
      </c>
      <c r="CS62">
        <v>-95</v>
      </c>
      <c r="CT62">
        <v>580</v>
      </c>
      <c r="CU62">
        <v>1098</v>
      </c>
      <c r="CV62">
        <v>932</v>
      </c>
      <c r="CW62">
        <v>-236</v>
      </c>
      <c r="CX62">
        <v>-227</v>
      </c>
      <c r="CY62">
        <v>-259</v>
      </c>
      <c r="CZ62">
        <v>43</v>
      </c>
      <c r="DA62">
        <v>55</v>
      </c>
      <c r="DB62">
        <v>30</v>
      </c>
      <c r="DC62">
        <v>-20</v>
      </c>
      <c r="DD62">
        <v>91</v>
      </c>
      <c r="DE62">
        <v>67</v>
      </c>
      <c r="DF62">
        <v>-101</v>
      </c>
      <c r="DG62">
        <v>3</v>
      </c>
      <c r="DH62">
        <v>-66</v>
      </c>
      <c r="DI62">
        <v>-36</v>
      </c>
      <c r="DJ62">
        <v>-28</v>
      </c>
      <c r="DK62">
        <v>-70</v>
      </c>
      <c r="DL62">
        <v>20</v>
      </c>
      <c r="DM62">
        <v>28</v>
      </c>
      <c r="DN62">
        <v>7</v>
      </c>
      <c r="DO62">
        <v>-12</v>
      </c>
      <c r="DP62">
        <v>9</v>
      </c>
      <c r="DQ62">
        <v>-32</v>
      </c>
      <c r="DR62">
        <v>3</v>
      </c>
      <c r="DS62">
        <v>-28</v>
      </c>
      <c r="DT62">
        <v>-26</v>
      </c>
      <c r="DU62">
        <v>44</v>
      </c>
      <c r="DV62">
        <v>42</v>
      </c>
      <c r="DW62">
        <v>44</v>
      </c>
      <c r="DX62">
        <v>4</v>
      </c>
      <c r="DY62">
        <v>20</v>
      </c>
      <c r="DZ62">
        <v>5</v>
      </c>
      <c r="EA62">
        <v>26</v>
      </c>
      <c r="EB62">
        <v>39</v>
      </c>
      <c r="EC62">
        <v>51</v>
      </c>
      <c r="ED62">
        <v>5</v>
      </c>
      <c r="EE62">
        <v>-36</v>
      </c>
      <c r="EF62">
        <v>-4</v>
      </c>
      <c r="EG62">
        <v>0</v>
      </c>
      <c r="EH62">
        <v>-55</v>
      </c>
      <c r="EI62">
        <v>-63</v>
      </c>
      <c r="EJ62">
        <v>-13</v>
      </c>
      <c r="EK62">
        <v>6</v>
      </c>
      <c r="EL62">
        <v>11</v>
      </c>
      <c r="EM62">
        <v>-3</v>
      </c>
      <c r="EN62">
        <v>-14</v>
      </c>
      <c r="EO62">
        <v>-20</v>
      </c>
      <c r="EP62">
        <v>27</v>
      </c>
      <c r="EQ62">
        <v>-10</v>
      </c>
      <c r="ER62">
        <v>8</v>
      </c>
      <c r="ES62">
        <v>-1</v>
      </c>
      <c r="ET62">
        <v>1</v>
      </c>
      <c r="EU62">
        <v>-5</v>
      </c>
      <c r="EV62">
        <v>36</v>
      </c>
      <c r="EW62">
        <v>-14</v>
      </c>
      <c r="EX62">
        <v>8</v>
      </c>
      <c r="EY62">
        <v>-953</v>
      </c>
      <c r="EZ62">
        <v>-932</v>
      </c>
      <c r="FA62">
        <v>-826</v>
      </c>
      <c r="FB62">
        <v>-17</v>
      </c>
      <c r="FC62">
        <v>-28</v>
      </c>
      <c r="FD62">
        <v>-39</v>
      </c>
      <c r="FE62">
        <v>-44</v>
      </c>
      <c r="FF62">
        <v>48</v>
      </c>
      <c r="FG62">
        <v>9</v>
      </c>
      <c r="FH62">
        <v>-89</v>
      </c>
      <c r="FI62">
        <v>-58</v>
      </c>
      <c r="FJ62">
        <v>-73</v>
      </c>
      <c r="FK62">
        <v>46</v>
      </c>
      <c r="FL62">
        <v>-22</v>
      </c>
      <c r="FM62">
        <v>-9</v>
      </c>
      <c r="FN62">
        <v>57</v>
      </c>
      <c r="FO62">
        <v>33</v>
      </c>
      <c r="FP62">
        <v>75</v>
      </c>
      <c r="FQ62">
        <v>31</v>
      </c>
      <c r="FR62">
        <v>29</v>
      </c>
      <c r="FS62">
        <v>16</v>
      </c>
      <c r="FT62">
        <v>186</v>
      </c>
      <c r="FU62">
        <v>153</v>
      </c>
      <c r="FV62">
        <v>173</v>
      </c>
      <c r="FW62">
        <v>-40</v>
      </c>
      <c r="FX62">
        <v>-55</v>
      </c>
      <c r="FY62">
        <v>-41</v>
      </c>
      <c r="FZ62">
        <v>-54</v>
      </c>
      <c r="GA62">
        <v>-76</v>
      </c>
      <c r="GB62">
        <v>-50</v>
      </c>
      <c r="GC62">
        <v>-34</v>
      </c>
      <c r="GD62">
        <v>-55</v>
      </c>
      <c r="GE62">
        <v>-21</v>
      </c>
      <c r="GF62">
        <v>7</v>
      </c>
      <c r="GG62">
        <v>5</v>
      </c>
      <c r="GH62">
        <v>-1</v>
      </c>
      <c r="GI62">
        <v>-15</v>
      </c>
      <c r="GJ62">
        <v>-19</v>
      </c>
      <c r="GK62">
        <v>-15</v>
      </c>
      <c r="GL62">
        <v>6</v>
      </c>
      <c r="GM62">
        <v>-6</v>
      </c>
      <c r="GN62">
        <v>-26</v>
      </c>
      <c r="GO62">
        <v>-238</v>
      </c>
      <c r="GP62">
        <v>-236</v>
      </c>
      <c r="GQ62">
        <v>-278</v>
      </c>
      <c r="GR62">
        <v>2</v>
      </c>
      <c r="GS62">
        <v>-6</v>
      </c>
      <c r="GT62">
        <v>-13</v>
      </c>
      <c r="GU62">
        <v>-16</v>
      </c>
      <c r="GV62">
        <v>-19</v>
      </c>
      <c r="GW62">
        <v>-3</v>
      </c>
      <c r="GX62">
        <v>-43</v>
      </c>
      <c r="GY62">
        <v>-64</v>
      </c>
      <c r="GZ62">
        <v>-51</v>
      </c>
      <c r="HA62">
        <v>-21</v>
      </c>
      <c r="HB62">
        <v>-34</v>
      </c>
      <c r="HC62">
        <v>-29</v>
      </c>
      <c r="HD62">
        <v>112</v>
      </c>
      <c r="HE62">
        <v>128</v>
      </c>
      <c r="HF62">
        <v>75</v>
      </c>
      <c r="HG62">
        <v>-4</v>
      </c>
      <c r="HH62">
        <v>-29</v>
      </c>
      <c r="HI62">
        <v>-22</v>
      </c>
      <c r="HJ62">
        <v>2</v>
      </c>
      <c r="HK62">
        <v>-13</v>
      </c>
      <c r="HL62">
        <v>-23</v>
      </c>
      <c r="HM62">
        <v>-12</v>
      </c>
      <c r="HN62">
        <v>23</v>
      </c>
      <c r="HO62">
        <v>2</v>
      </c>
      <c r="HP62">
        <v>-31</v>
      </c>
      <c r="HQ62">
        <v>-27</v>
      </c>
      <c r="HR62">
        <v>-40</v>
      </c>
      <c r="HS62">
        <v>8</v>
      </c>
      <c r="HT62">
        <v>-15</v>
      </c>
      <c r="HU62">
        <v>5</v>
      </c>
      <c r="HV62">
        <v>-51</v>
      </c>
      <c r="HW62">
        <v>-209</v>
      </c>
      <c r="HX62">
        <v>-194</v>
      </c>
      <c r="HY62">
        <v>-5</v>
      </c>
      <c r="HZ62">
        <v>-4</v>
      </c>
      <c r="IA62">
        <v>2</v>
      </c>
    </row>
    <row r="63" spans="1:235">
      <c r="A63" t="s">
        <v>961</v>
      </c>
      <c r="B63">
        <v>-507</v>
      </c>
      <c r="C63">
        <v>-5</v>
      </c>
      <c r="D63">
        <v>-37</v>
      </c>
      <c r="E63">
        <v>687</v>
      </c>
      <c r="F63">
        <v>572</v>
      </c>
      <c r="G63">
        <v>873</v>
      </c>
      <c r="H63">
        <v>-136</v>
      </c>
      <c r="I63">
        <v>-152</v>
      </c>
      <c r="J63">
        <v>-192</v>
      </c>
      <c r="K63">
        <v>-492</v>
      </c>
      <c r="L63">
        <v>-91</v>
      </c>
      <c r="M63">
        <v>-80</v>
      </c>
      <c r="N63">
        <v>36</v>
      </c>
      <c r="O63">
        <v>62</v>
      </c>
      <c r="P63">
        <v>29</v>
      </c>
      <c r="Q63">
        <v>-360</v>
      </c>
      <c r="R63">
        <v>-104</v>
      </c>
      <c r="S63">
        <v>-109</v>
      </c>
      <c r="T63">
        <v>-308</v>
      </c>
      <c r="U63">
        <v>-53</v>
      </c>
      <c r="V63">
        <v>-61</v>
      </c>
      <c r="W63">
        <v>-91</v>
      </c>
      <c r="X63">
        <v>-116</v>
      </c>
      <c r="Y63">
        <v>-91</v>
      </c>
      <c r="Z63">
        <v>-12</v>
      </c>
      <c r="AA63">
        <v>-8</v>
      </c>
      <c r="AB63">
        <v>-37</v>
      </c>
      <c r="AC63">
        <v>132</v>
      </c>
      <c r="AD63">
        <v>141</v>
      </c>
      <c r="AE63">
        <v>133</v>
      </c>
      <c r="AF63">
        <v>26</v>
      </c>
      <c r="AG63">
        <v>11</v>
      </c>
      <c r="AH63">
        <v>5</v>
      </c>
      <c r="AI63">
        <v>22</v>
      </c>
      <c r="AJ63">
        <v>24</v>
      </c>
      <c r="AK63">
        <v>23</v>
      </c>
      <c r="AL63">
        <v>0</v>
      </c>
      <c r="AM63">
        <v>-30</v>
      </c>
      <c r="AN63">
        <v>-87</v>
      </c>
      <c r="AO63">
        <v>46</v>
      </c>
      <c r="AP63">
        <v>21</v>
      </c>
      <c r="AQ63">
        <v>61</v>
      </c>
      <c r="AR63">
        <v>55</v>
      </c>
      <c r="AS63">
        <v>87</v>
      </c>
      <c r="AT63">
        <v>44</v>
      </c>
      <c r="AU63">
        <v>60</v>
      </c>
      <c r="AV63">
        <v>43</v>
      </c>
      <c r="AW63">
        <v>39</v>
      </c>
      <c r="AX63">
        <v>19</v>
      </c>
      <c r="AY63">
        <v>20</v>
      </c>
      <c r="AZ63">
        <v>21</v>
      </c>
      <c r="BA63">
        <v>-435</v>
      </c>
      <c r="BB63">
        <v>-90</v>
      </c>
      <c r="BC63">
        <v>-107</v>
      </c>
      <c r="BD63">
        <v>79</v>
      </c>
      <c r="BE63">
        <v>54</v>
      </c>
      <c r="BF63">
        <v>47</v>
      </c>
      <c r="BG63">
        <v>27</v>
      </c>
      <c r="BH63">
        <v>53</v>
      </c>
      <c r="BI63">
        <v>43</v>
      </c>
      <c r="BJ63">
        <v>65</v>
      </c>
      <c r="BK63">
        <v>19</v>
      </c>
      <c r="BL63">
        <v>12</v>
      </c>
      <c r="BM63">
        <v>-16</v>
      </c>
      <c r="BN63">
        <v>4</v>
      </c>
      <c r="BO63">
        <v>14</v>
      </c>
      <c r="BP63">
        <v>-232</v>
      </c>
      <c r="BQ63">
        <v>-62</v>
      </c>
      <c r="BR63">
        <v>-71</v>
      </c>
      <c r="BS63">
        <v>-283</v>
      </c>
      <c r="BT63">
        <v>-70</v>
      </c>
      <c r="BU63">
        <v>-72</v>
      </c>
      <c r="BV63">
        <v>16</v>
      </c>
      <c r="BW63">
        <v>12</v>
      </c>
      <c r="BX63">
        <v>21</v>
      </c>
      <c r="BY63">
        <v>13</v>
      </c>
      <c r="BZ63">
        <v>7</v>
      </c>
      <c r="CA63">
        <v>15</v>
      </c>
      <c r="CB63">
        <v>71</v>
      </c>
      <c r="CC63">
        <v>24</v>
      </c>
      <c r="CD63">
        <v>15</v>
      </c>
      <c r="CE63">
        <v>-15</v>
      </c>
      <c r="CF63">
        <v>-6</v>
      </c>
      <c r="CG63">
        <v>-22</v>
      </c>
      <c r="CH63">
        <v>28</v>
      </c>
      <c r="CI63">
        <v>15</v>
      </c>
      <c r="CJ63">
        <v>53</v>
      </c>
      <c r="CK63">
        <v>161</v>
      </c>
      <c r="CL63">
        <v>243</v>
      </c>
      <c r="CM63">
        <v>249</v>
      </c>
      <c r="CN63">
        <v>10</v>
      </c>
      <c r="CO63">
        <v>12</v>
      </c>
      <c r="CP63">
        <v>30</v>
      </c>
      <c r="CQ63">
        <v>-55</v>
      </c>
      <c r="CR63">
        <v>-67</v>
      </c>
      <c r="CS63">
        <v>-79</v>
      </c>
      <c r="CT63">
        <v>534</v>
      </c>
      <c r="CU63">
        <v>1016</v>
      </c>
      <c r="CV63">
        <v>860</v>
      </c>
      <c r="CW63">
        <v>-243</v>
      </c>
      <c r="CX63">
        <v>-228</v>
      </c>
      <c r="CY63">
        <v>-257</v>
      </c>
      <c r="CZ63">
        <v>32</v>
      </c>
      <c r="DA63">
        <v>36</v>
      </c>
      <c r="DB63">
        <v>30</v>
      </c>
      <c r="DC63">
        <v>-71</v>
      </c>
      <c r="DD63">
        <v>92</v>
      </c>
      <c r="DE63">
        <v>77</v>
      </c>
      <c r="DF63">
        <v>-447</v>
      </c>
      <c r="DG63">
        <v>-24</v>
      </c>
      <c r="DH63">
        <v>-34</v>
      </c>
      <c r="DI63">
        <v>-30</v>
      </c>
      <c r="DJ63">
        <v>-27</v>
      </c>
      <c r="DK63">
        <v>-56</v>
      </c>
      <c r="DL63">
        <v>20</v>
      </c>
      <c r="DM63">
        <v>12</v>
      </c>
      <c r="DN63">
        <v>20</v>
      </c>
      <c r="DO63">
        <v>14</v>
      </c>
      <c r="DP63">
        <v>-10</v>
      </c>
      <c r="DQ63">
        <v>-9</v>
      </c>
      <c r="DR63">
        <v>-17</v>
      </c>
      <c r="DS63">
        <v>5</v>
      </c>
      <c r="DT63">
        <v>-46</v>
      </c>
      <c r="DU63">
        <v>59</v>
      </c>
      <c r="DV63">
        <v>36</v>
      </c>
      <c r="DW63">
        <v>27</v>
      </c>
      <c r="DX63">
        <v>22</v>
      </c>
      <c r="DY63">
        <v>87</v>
      </c>
      <c r="DZ63">
        <v>75</v>
      </c>
      <c r="EA63">
        <v>28</v>
      </c>
      <c r="EB63">
        <v>32</v>
      </c>
      <c r="EC63">
        <v>24</v>
      </c>
      <c r="ED63">
        <v>32</v>
      </c>
      <c r="EE63">
        <v>-28</v>
      </c>
      <c r="EF63">
        <v>-19</v>
      </c>
      <c r="EG63">
        <v>-47</v>
      </c>
      <c r="EH63">
        <v>-72</v>
      </c>
      <c r="EI63">
        <v>-88</v>
      </c>
      <c r="EJ63">
        <v>63</v>
      </c>
      <c r="EK63">
        <v>-20</v>
      </c>
      <c r="EL63">
        <v>-10</v>
      </c>
      <c r="EM63">
        <v>-1</v>
      </c>
      <c r="EN63">
        <v>-11</v>
      </c>
      <c r="EO63">
        <v>-8</v>
      </c>
      <c r="EP63">
        <v>23</v>
      </c>
      <c r="EQ63">
        <v>-10</v>
      </c>
      <c r="ER63">
        <v>-6</v>
      </c>
      <c r="ES63">
        <v>-82</v>
      </c>
      <c r="ET63">
        <v>-34</v>
      </c>
      <c r="EU63">
        <v>-30</v>
      </c>
      <c r="EV63">
        <v>33</v>
      </c>
      <c r="EW63">
        <v>14</v>
      </c>
      <c r="EX63">
        <v>13</v>
      </c>
      <c r="EY63">
        <v>-886</v>
      </c>
      <c r="EZ63">
        <v>-836</v>
      </c>
      <c r="FA63">
        <v>-762</v>
      </c>
      <c r="FB63">
        <v>5</v>
      </c>
      <c r="FC63">
        <v>-38</v>
      </c>
      <c r="FD63">
        <v>-1</v>
      </c>
      <c r="FE63">
        <v>-131</v>
      </c>
      <c r="FF63">
        <v>37</v>
      </c>
      <c r="FG63">
        <v>27</v>
      </c>
      <c r="FH63">
        <v>-402</v>
      </c>
      <c r="FI63">
        <v>-63</v>
      </c>
      <c r="FJ63">
        <v>-68</v>
      </c>
      <c r="FK63">
        <v>176</v>
      </c>
      <c r="FL63">
        <v>-29</v>
      </c>
      <c r="FM63">
        <v>-36</v>
      </c>
      <c r="FN63">
        <v>44</v>
      </c>
      <c r="FO63">
        <v>36</v>
      </c>
      <c r="FP63">
        <v>64</v>
      </c>
      <c r="FQ63">
        <v>32</v>
      </c>
      <c r="FR63">
        <v>18</v>
      </c>
      <c r="FS63">
        <v>22</v>
      </c>
      <c r="FT63">
        <v>128</v>
      </c>
      <c r="FU63">
        <v>112</v>
      </c>
      <c r="FV63">
        <v>141</v>
      </c>
      <c r="FW63">
        <v>-104</v>
      </c>
      <c r="FX63">
        <v>-39</v>
      </c>
      <c r="FY63">
        <v>-33</v>
      </c>
      <c r="FZ63">
        <v>-47</v>
      </c>
      <c r="GA63">
        <v>-55</v>
      </c>
      <c r="GB63">
        <v>-52</v>
      </c>
      <c r="GC63">
        <v>-44</v>
      </c>
      <c r="GD63">
        <v>-29</v>
      </c>
      <c r="GE63">
        <v>-44</v>
      </c>
      <c r="GF63">
        <v>30</v>
      </c>
      <c r="GG63">
        <v>14</v>
      </c>
      <c r="GH63">
        <v>0</v>
      </c>
      <c r="GI63">
        <v>-22</v>
      </c>
      <c r="GJ63">
        <v>-25</v>
      </c>
      <c r="GK63">
        <v>-14</v>
      </c>
      <c r="GL63">
        <v>0</v>
      </c>
      <c r="GM63">
        <v>-12</v>
      </c>
      <c r="GN63">
        <v>-6</v>
      </c>
      <c r="GO63">
        <v>-228</v>
      </c>
      <c r="GP63">
        <v>-182</v>
      </c>
      <c r="GQ63">
        <v>-270</v>
      </c>
      <c r="GR63">
        <v>-1</v>
      </c>
      <c r="GS63">
        <v>-11</v>
      </c>
      <c r="GT63">
        <v>4</v>
      </c>
      <c r="GU63">
        <v>2</v>
      </c>
      <c r="GV63">
        <v>-13</v>
      </c>
      <c r="GW63">
        <v>-6</v>
      </c>
      <c r="GX63">
        <v>-60</v>
      </c>
      <c r="GY63">
        <v>-60</v>
      </c>
      <c r="GZ63">
        <v>-59</v>
      </c>
      <c r="HA63">
        <v>-29</v>
      </c>
      <c r="HB63">
        <v>-55</v>
      </c>
      <c r="HC63">
        <v>-13</v>
      </c>
      <c r="HD63">
        <v>87</v>
      </c>
      <c r="HE63">
        <v>81</v>
      </c>
      <c r="HF63">
        <v>79</v>
      </c>
      <c r="HG63">
        <v>-18</v>
      </c>
      <c r="HH63">
        <v>-15</v>
      </c>
      <c r="HI63">
        <v>-25</v>
      </c>
      <c r="HJ63">
        <v>-30</v>
      </c>
      <c r="HK63">
        <v>-24</v>
      </c>
      <c r="HL63">
        <v>2</v>
      </c>
      <c r="HM63">
        <v>-35</v>
      </c>
      <c r="HN63">
        <v>6</v>
      </c>
      <c r="HO63">
        <v>-1</v>
      </c>
      <c r="HP63">
        <v>-11</v>
      </c>
      <c r="HQ63">
        <v>-42</v>
      </c>
      <c r="HR63">
        <v>-8</v>
      </c>
      <c r="HS63">
        <v>17</v>
      </c>
      <c r="HT63">
        <v>3</v>
      </c>
      <c r="HU63">
        <v>8</v>
      </c>
      <c r="HV63">
        <v>-278</v>
      </c>
      <c r="HW63">
        <v>-212</v>
      </c>
      <c r="HX63">
        <v>-183</v>
      </c>
      <c r="HY63">
        <v>-48</v>
      </c>
      <c r="HZ63">
        <v>-3</v>
      </c>
      <c r="IA63">
        <v>-11</v>
      </c>
    </row>
    <row r="64" spans="1:235">
      <c r="A64" t="s">
        <v>962</v>
      </c>
      <c r="B64">
        <v>-114</v>
      </c>
      <c r="C64">
        <v>-23</v>
      </c>
      <c r="D64">
        <v>-21</v>
      </c>
      <c r="E64">
        <v>814</v>
      </c>
      <c r="F64">
        <v>716</v>
      </c>
      <c r="G64">
        <v>846</v>
      </c>
      <c r="H64">
        <v>-109</v>
      </c>
      <c r="I64">
        <v>-139</v>
      </c>
      <c r="J64">
        <v>-155</v>
      </c>
      <c r="K64">
        <v>-111</v>
      </c>
      <c r="L64">
        <v>-93</v>
      </c>
      <c r="M64">
        <v>-115</v>
      </c>
      <c r="N64">
        <v>91</v>
      </c>
      <c r="O64">
        <v>23</v>
      </c>
      <c r="P64">
        <v>71</v>
      </c>
      <c r="Q64">
        <v>-119</v>
      </c>
      <c r="R64">
        <v>-141</v>
      </c>
      <c r="S64">
        <v>-117</v>
      </c>
      <c r="T64">
        <v>-83</v>
      </c>
      <c r="U64">
        <v>-70</v>
      </c>
      <c r="V64">
        <v>-62</v>
      </c>
      <c r="W64">
        <v>-81</v>
      </c>
      <c r="X64">
        <v>-130</v>
      </c>
      <c r="Y64">
        <v>-118</v>
      </c>
      <c r="Z64">
        <v>-21</v>
      </c>
      <c r="AA64">
        <v>2</v>
      </c>
      <c r="AB64">
        <v>-29</v>
      </c>
      <c r="AC64">
        <v>147</v>
      </c>
      <c r="AD64">
        <v>167</v>
      </c>
      <c r="AE64">
        <v>121</v>
      </c>
      <c r="AF64">
        <v>13</v>
      </c>
      <c r="AG64">
        <v>30</v>
      </c>
      <c r="AH64">
        <v>19</v>
      </c>
      <c r="AI64">
        <v>33</v>
      </c>
      <c r="AJ64">
        <v>26</v>
      </c>
      <c r="AK64">
        <v>34</v>
      </c>
      <c r="AL64">
        <v>0</v>
      </c>
      <c r="AM64">
        <v>-36</v>
      </c>
      <c r="AN64">
        <v>-47</v>
      </c>
      <c r="AO64">
        <v>32</v>
      </c>
      <c r="AP64">
        <v>48</v>
      </c>
      <c r="AQ64">
        <v>29</v>
      </c>
      <c r="AR64">
        <v>77</v>
      </c>
      <c r="AS64">
        <v>77</v>
      </c>
      <c r="AT64">
        <v>60</v>
      </c>
      <c r="AU64">
        <v>44</v>
      </c>
      <c r="AV64">
        <v>73</v>
      </c>
      <c r="AW64">
        <v>53</v>
      </c>
      <c r="AX64">
        <v>37</v>
      </c>
      <c r="AY64">
        <v>24</v>
      </c>
      <c r="AZ64">
        <v>32</v>
      </c>
      <c r="BA64">
        <v>-125</v>
      </c>
      <c r="BB64">
        <v>-96</v>
      </c>
      <c r="BC64">
        <v>-132</v>
      </c>
      <c r="BD64">
        <v>77</v>
      </c>
      <c r="BE64">
        <v>47</v>
      </c>
      <c r="BF64">
        <v>42</v>
      </c>
      <c r="BG64">
        <v>27</v>
      </c>
      <c r="BH64">
        <v>80</v>
      </c>
      <c r="BI64">
        <v>56</v>
      </c>
      <c r="BJ64">
        <v>52</v>
      </c>
      <c r="BK64">
        <v>-9</v>
      </c>
      <c r="BL64">
        <v>5</v>
      </c>
      <c r="BM64">
        <v>-3</v>
      </c>
      <c r="BN64">
        <v>-10</v>
      </c>
      <c r="BO64">
        <v>-25</v>
      </c>
      <c r="BP64">
        <v>-51</v>
      </c>
      <c r="BQ64">
        <v>-95</v>
      </c>
      <c r="BR64">
        <v>-73</v>
      </c>
      <c r="BS64">
        <v>-42</v>
      </c>
      <c r="BT64">
        <v>-54</v>
      </c>
      <c r="BU64">
        <v>-88</v>
      </c>
      <c r="BV64">
        <v>36</v>
      </c>
      <c r="BW64">
        <v>13</v>
      </c>
      <c r="BX64">
        <v>5</v>
      </c>
      <c r="BY64">
        <v>16</v>
      </c>
      <c r="BZ64">
        <v>-4</v>
      </c>
      <c r="CA64">
        <v>25</v>
      </c>
      <c r="CB64">
        <v>24</v>
      </c>
      <c r="CC64">
        <v>19</v>
      </c>
      <c r="CD64">
        <v>41</v>
      </c>
      <c r="CE64">
        <v>-15</v>
      </c>
      <c r="CF64">
        <v>5</v>
      </c>
      <c r="CG64">
        <v>-12</v>
      </c>
      <c r="CH64">
        <v>21</v>
      </c>
      <c r="CI64">
        <v>57</v>
      </c>
      <c r="CJ64">
        <v>51</v>
      </c>
      <c r="CK64">
        <v>85</v>
      </c>
      <c r="CL64">
        <v>213</v>
      </c>
      <c r="CM64">
        <v>292</v>
      </c>
      <c r="CN64">
        <v>21</v>
      </c>
      <c r="CO64">
        <v>33</v>
      </c>
      <c r="CP64">
        <v>25</v>
      </c>
      <c r="CQ64">
        <v>-48</v>
      </c>
      <c r="CR64">
        <v>-90</v>
      </c>
      <c r="CS64">
        <v>-109</v>
      </c>
      <c r="CT64">
        <v>428</v>
      </c>
      <c r="CU64">
        <v>940</v>
      </c>
      <c r="CV64">
        <v>803</v>
      </c>
      <c r="CW64">
        <v>-235</v>
      </c>
      <c r="CX64">
        <v>-239</v>
      </c>
      <c r="CY64">
        <v>-252</v>
      </c>
      <c r="CZ64">
        <v>39</v>
      </c>
      <c r="DA64">
        <v>57</v>
      </c>
      <c r="DB64">
        <v>35</v>
      </c>
      <c r="DC64">
        <v>19</v>
      </c>
      <c r="DD64">
        <v>68</v>
      </c>
      <c r="DE64">
        <v>125</v>
      </c>
      <c r="DF64">
        <v>-96</v>
      </c>
      <c r="DG64">
        <v>-41</v>
      </c>
      <c r="DH64">
        <v>-20</v>
      </c>
      <c r="DI64">
        <v>-51</v>
      </c>
      <c r="DJ64">
        <v>-63</v>
      </c>
      <c r="DK64">
        <v>-37</v>
      </c>
      <c r="DL64">
        <v>13</v>
      </c>
      <c r="DM64">
        <v>12</v>
      </c>
      <c r="DN64">
        <v>23</v>
      </c>
      <c r="DO64">
        <v>3</v>
      </c>
      <c r="DP64">
        <v>12</v>
      </c>
      <c r="DQ64">
        <v>14</v>
      </c>
      <c r="DR64">
        <v>12</v>
      </c>
      <c r="DS64">
        <v>-12</v>
      </c>
      <c r="DT64">
        <v>-15</v>
      </c>
      <c r="DU64">
        <v>103</v>
      </c>
      <c r="DV64">
        <v>52</v>
      </c>
      <c r="DW64">
        <v>28</v>
      </c>
      <c r="DX64">
        <v>56</v>
      </c>
      <c r="DY64">
        <v>32</v>
      </c>
      <c r="DZ64">
        <v>16</v>
      </c>
      <c r="EA64">
        <v>53</v>
      </c>
      <c r="EB64">
        <v>54</v>
      </c>
      <c r="EC64">
        <v>52</v>
      </c>
      <c r="ED64">
        <v>13</v>
      </c>
      <c r="EE64">
        <v>9</v>
      </c>
      <c r="EF64">
        <v>-31</v>
      </c>
      <c r="EG64">
        <v>-32</v>
      </c>
      <c r="EH64">
        <v>-66</v>
      </c>
      <c r="EI64">
        <v>-76</v>
      </c>
      <c r="EJ64">
        <v>-50</v>
      </c>
      <c r="EK64">
        <v>-5</v>
      </c>
      <c r="EL64">
        <v>-42</v>
      </c>
      <c r="EM64">
        <v>-2</v>
      </c>
      <c r="EN64">
        <v>-16</v>
      </c>
      <c r="EO64">
        <v>12</v>
      </c>
      <c r="EP64">
        <v>35</v>
      </c>
      <c r="EQ64">
        <v>-13</v>
      </c>
      <c r="ER64">
        <v>24</v>
      </c>
      <c r="ES64">
        <v>-16</v>
      </c>
      <c r="ET64">
        <v>-21</v>
      </c>
      <c r="EU64">
        <v>-33</v>
      </c>
      <c r="EV64">
        <v>36</v>
      </c>
      <c r="EW64">
        <v>3</v>
      </c>
      <c r="EX64">
        <v>18</v>
      </c>
      <c r="EY64">
        <v>-823</v>
      </c>
      <c r="EZ64">
        <v>-918</v>
      </c>
      <c r="FA64">
        <v>-813</v>
      </c>
      <c r="FB64">
        <v>-6</v>
      </c>
      <c r="FC64">
        <v>-26</v>
      </c>
      <c r="FD64">
        <v>-11</v>
      </c>
      <c r="FE64">
        <v>5</v>
      </c>
      <c r="FF64">
        <v>-8</v>
      </c>
      <c r="FG64">
        <v>31</v>
      </c>
      <c r="FH64">
        <v>-51</v>
      </c>
      <c r="FI64">
        <v>-80</v>
      </c>
      <c r="FJ64">
        <v>-76</v>
      </c>
      <c r="FK64">
        <v>25</v>
      </c>
      <c r="FL64">
        <v>-15</v>
      </c>
      <c r="FM64">
        <v>-37</v>
      </c>
      <c r="FN64">
        <v>49</v>
      </c>
      <c r="FO64">
        <v>64</v>
      </c>
      <c r="FP64">
        <v>30</v>
      </c>
      <c r="FQ64">
        <v>30</v>
      </c>
      <c r="FR64">
        <v>18</v>
      </c>
      <c r="FS64">
        <v>47</v>
      </c>
      <c r="FT64">
        <v>128</v>
      </c>
      <c r="FU64">
        <v>195</v>
      </c>
      <c r="FV64">
        <v>117</v>
      </c>
      <c r="FW64">
        <v>-24</v>
      </c>
      <c r="FX64">
        <v>-30</v>
      </c>
      <c r="FY64">
        <v>-35</v>
      </c>
      <c r="FZ64">
        <v>-29</v>
      </c>
      <c r="GA64">
        <v>-52</v>
      </c>
      <c r="GB64">
        <v>-81</v>
      </c>
      <c r="GC64">
        <v>-33</v>
      </c>
      <c r="GD64">
        <v>-36</v>
      </c>
      <c r="GE64">
        <v>-39</v>
      </c>
      <c r="GF64">
        <v>19</v>
      </c>
      <c r="GG64">
        <v>-7</v>
      </c>
      <c r="GH64">
        <v>9</v>
      </c>
      <c r="GI64">
        <v>-28</v>
      </c>
      <c r="GJ64">
        <v>-30</v>
      </c>
      <c r="GK64">
        <v>-27</v>
      </c>
      <c r="GL64">
        <v>3</v>
      </c>
      <c r="GM64">
        <v>-3</v>
      </c>
      <c r="GN64">
        <v>-3</v>
      </c>
      <c r="GO64">
        <v>-224</v>
      </c>
      <c r="GP64">
        <v>-234</v>
      </c>
      <c r="GQ64">
        <v>-221</v>
      </c>
      <c r="GR64">
        <v>3</v>
      </c>
      <c r="GS64">
        <v>2</v>
      </c>
      <c r="GT64">
        <v>-5</v>
      </c>
      <c r="GU64">
        <v>13</v>
      </c>
      <c r="GV64">
        <v>-6</v>
      </c>
      <c r="GW64">
        <v>1</v>
      </c>
      <c r="GX64">
        <v>-55</v>
      </c>
      <c r="GY64">
        <v>-57</v>
      </c>
      <c r="GZ64">
        <v>-50</v>
      </c>
      <c r="HA64">
        <v>-11</v>
      </c>
      <c r="HB64">
        <v>-32</v>
      </c>
      <c r="HC64">
        <v>-32</v>
      </c>
      <c r="HD64">
        <v>68</v>
      </c>
      <c r="HE64">
        <v>64</v>
      </c>
      <c r="HF64">
        <v>55</v>
      </c>
      <c r="HG64">
        <v>1</v>
      </c>
      <c r="HH64">
        <v>-21</v>
      </c>
      <c r="HI64">
        <v>-22</v>
      </c>
      <c r="HJ64">
        <v>-13</v>
      </c>
      <c r="HK64">
        <v>-16</v>
      </c>
      <c r="HL64">
        <v>2</v>
      </c>
      <c r="HM64">
        <v>-13</v>
      </c>
      <c r="HN64">
        <v>22</v>
      </c>
      <c r="HO64">
        <v>18</v>
      </c>
      <c r="HP64">
        <v>-26</v>
      </c>
      <c r="HQ64">
        <v>-28</v>
      </c>
      <c r="HR64">
        <v>-16</v>
      </c>
      <c r="HS64">
        <v>9</v>
      </c>
      <c r="HT64">
        <v>7</v>
      </c>
      <c r="HU64">
        <v>14</v>
      </c>
      <c r="HV64">
        <v>-132</v>
      </c>
      <c r="HW64">
        <v>-180</v>
      </c>
      <c r="HX64">
        <v>-198</v>
      </c>
      <c r="HY64">
        <v>-5</v>
      </c>
      <c r="HZ64">
        <v>-18</v>
      </c>
      <c r="IA64">
        <v>-6</v>
      </c>
    </row>
    <row r="65" spans="1:235">
      <c r="A65" t="s">
        <v>963</v>
      </c>
      <c r="B65">
        <v>-100</v>
      </c>
      <c r="C65">
        <v>6</v>
      </c>
      <c r="D65">
        <v>5</v>
      </c>
      <c r="E65">
        <v>657</v>
      </c>
      <c r="F65">
        <v>583</v>
      </c>
      <c r="G65">
        <v>851</v>
      </c>
      <c r="H65">
        <v>-163</v>
      </c>
      <c r="I65">
        <v>-140</v>
      </c>
      <c r="J65">
        <v>-142</v>
      </c>
      <c r="K65">
        <v>-104</v>
      </c>
      <c r="L65">
        <v>-92</v>
      </c>
      <c r="M65">
        <v>-111</v>
      </c>
      <c r="N65">
        <v>39</v>
      </c>
      <c r="O65">
        <v>70</v>
      </c>
      <c r="P65">
        <v>28</v>
      </c>
      <c r="Q65">
        <v>-75</v>
      </c>
      <c r="R65">
        <v>-109</v>
      </c>
      <c r="S65">
        <v>-153</v>
      </c>
      <c r="T65">
        <v>-69</v>
      </c>
      <c r="U65">
        <v>-51</v>
      </c>
      <c r="V65">
        <v>-42</v>
      </c>
      <c r="W65">
        <v>-101</v>
      </c>
      <c r="X65">
        <v>-76</v>
      </c>
      <c r="Y65">
        <v>-102</v>
      </c>
      <c r="Z65">
        <v>-24</v>
      </c>
      <c r="AA65">
        <v>-17</v>
      </c>
      <c r="AB65">
        <v>-15</v>
      </c>
      <c r="AC65">
        <v>114</v>
      </c>
      <c r="AD65">
        <v>145</v>
      </c>
      <c r="AE65">
        <v>113</v>
      </c>
      <c r="AF65">
        <v>13</v>
      </c>
      <c r="AG65">
        <v>12</v>
      </c>
      <c r="AH65">
        <v>15</v>
      </c>
      <c r="AI65">
        <v>62</v>
      </c>
      <c r="AJ65">
        <v>29</v>
      </c>
      <c r="AK65">
        <v>33</v>
      </c>
      <c r="AL65">
        <v>-12</v>
      </c>
      <c r="AM65">
        <v>-32</v>
      </c>
      <c r="AN65">
        <v>-42</v>
      </c>
      <c r="AO65">
        <v>36</v>
      </c>
      <c r="AP65">
        <v>14</v>
      </c>
      <c r="AQ65">
        <v>24</v>
      </c>
      <c r="AR65">
        <v>46</v>
      </c>
      <c r="AS65">
        <v>62</v>
      </c>
      <c r="AT65">
        <v>53</v>
      </c>
      <c r="AU65">
        <v>81</v>
      </c>
      <c r="AV65">
        <v>48</v>
      </c>
      <c r="AW65">
        <v>53</v>
      </c>
      <c r="AX65">
        <v>6</v>
      </c>
      <c r="AY65">
        <v>46</v>
      </c>
      <c r="AZ65">
        <v>8</v>
      </c>
      <c r="BA65">
        <v>-124</v>
      </c>
      <c r="BB65">
        <v>-104</v>
      </c>
      <c r="BC65">
        <v>-90</v>
      </c>
      <c r="BD65">
        <v>40</v>
      </c>
      <c r="BE65">
        <v>52</v>
      </c>
      <c r="BF65">
        <v>44</v>
      </c>
      <c r="BG65">
        <v>13</v>
      </c>
      <c r="BH65">
        <v>71</v>
      </c>
      <c r="BI65">
        <v>55</v>
      </c>
      <c r="BJ65">
        <v>85</v>
      </c>
      <c r="BK65">
        <v>2</v>
      </c>
      <c r="BL65">
        <v>17</v>
      </c>
      <c r="BM65">
        <v>16</v>
      </c>
      <c r="BN65">
        <v>0</v>
      </c>
      <c r="BO65">
        <v>-8</v>
      </c>
      <c r="BP65">
        <v>-42</v>
      </c>
      <c r="BQ65">
        <v>-86</v>
      </c>
      <c r="BR65">
        <v>-79</v>
      </c>
      <c r="BS65">
        <v>-33</v>
      </c>
      <c r="BT65">
        <v>-66</v>
      </c>
      <c r="BU65">
        <v>-90</v>
      </c>
      <c r="BV65">
        <v>39</v>
      </c>
      <c r="BW65">
        <v>7</v>
      </c>
      <c r="BX65">
        <v>20</v>
      </c>
      <c r="BY65">
        <v>18</v>
      </c>
      <c r="BZ65">
        <v>19</v>
      </c>
      <c r="CA65">
        <v>19</v>
      </c>
      <c r="CB65">
        <v>39</v>
      </c>
      <c r="CC65">
        <v>-3</v>
      </c>
      <c r="CD65">
        <v>19</v>
      </c>
      <c r="CE65">
        <v>1</v>
      </c>
      <c r="CF65">
        <v>-34</v>
      </c>
      <c r="CG65">
        <v>-3</v>
      </c>
      <c r="CH65">
        <v>55</v>
      </c>
      <c r="CI65">
        <v>40</v>
      </c>
      <c r="CJ65">
        <v>55</v>
      </c>
      <c r="CK65">
        <v>53</v>
      </c>
      <c r="CL65">
        <v>162</v>
      </c>
      <c r="CM65">
        <v>234</v>
      </c>
      <c r="CN65">
        <v>9</v>
      </c>
      <c r="CO65">
        <v>10</v>
      </c>
      <c r="CP65">
        <v>20</v>
      </c>
      <c r="CQ65">
        <v>-28</v>
      </c>
      <c r="CR65">
        <v>-80</v>
      </c>
      <c r="CS65">
        <v>-62</v>
      </c>
      <c r="CT65">
        <v>378</v>
      </c>
      <c r="CU65">
        <v>752</v>
      </c>
      <c r="CV65">
        <v>587</v>
      </c>
      <c r="CW65">
        <v>-203</v>
      </c>
      <c r="CX65">
        <v>-188</v>
      </c>
      <c r="CY65">
        <v>-213</v>
      </c>
      <c r="CZ65">
        <v>47</v>
      </c>
      <c r="DA65">
        <v>25</v>
      </c>
      <c r="DB65">
        <v>45</v>
      </c>
      <c r="DC65">
        <v>8</v>
      </c>
      <c r="DD65">
        <v>107</v>
      </c>
      <c r="DE65">
        <v>49</v>
      </c>
      <c r="DF65">
        <v>-76</v>
      </c>
      <c r="DG65">
        <v>-32</v>
      </c>
      <c r="DH65">
        <v>-24</v>
      </c>
      <c r="DI65">
        <v>-14</v>
      </c>
      <c r="DJ65">
        <v>-54</v>
      </c>
      <c r="DK65">
        <v>-58</v>
      </c>
      <c r="DL65">
        <v>16</v>
      </c>
      <c r="DM65">
        <v>17</v>
      </c>
      <c r="DN65">
        <v>11</v>
      </c>
      <c r="DO65">
        <v>1</v>
      </c>
      <c r="DP65">
        <v>5</v>
      </c>
      <c r="DQ65">
        <v>-1</v>
      </c>
      <c r="DR65">
        <v>-6</v>
      </c>
      <c r="DS65">
        <v>-2</v>
      </c>
      <c r="DT65">
        <v>-30</v>
      </c>
      <c r="DU65">
        <v>79</v>
      </c>
      <c r="DV65">
        <v>20</v>
      </c>
      <c r="DW65">
        <v>55</v>
      </c>
      <c r="DX65">
        <v>40</v>
      </c>
      <c r="DY65">
        <v>33</v>
      </c>
      <c r="DZ65">
        <v>36</v>
      </c>
      <c r="EA65">
        <v>60</v>
      </c>
      <c r="EB65">
        <v>26</v>
      </c>
      <c r="EC65">
        <v>35</v>
      </c>
      <c r="ED65">
        <v>-2</v>
      </c>
      <c r="EE65">
        <v>7</v>
      </c>
      <c r="EF65">
        <v>16</v>
      </c>
      <c r="EG65">
        <v>-36</v>
      </c>
      <c r="EH65">
        <v>-51</v>
      </c>
      <c r="EI65">
        <v>-65</v>
      </c>
      <c r="EJ65">
        <v>-16</v>
      </c>
      <c r="EK65">
        <v>18</v>
      </c>
      <c r="EL65">
        <v>30</v>
      </c>
      <c r="EM65">
        <v>10</v>
      </c>
      <c r="EN65">
        <v>-1</v>
      </c>
      <c r="EO65">
        <v>-7</v>
      </c>
      <c r="EP65">
        <v>17</v>
      </c>
      <c r="EQ65">
        <v>31</v>
      </c>
      <c r="ER65">
        <v>16</v>
      </c>
      <c r="ES65">
        <v>-12</v>
      </c>
      <c r="ET65">
        <v>-19</v>
      </c>
      <c r="EU65">
        <v>14</v>
      </c>
      <c r="EV65">
        <v>35</v>
      </c>
      <c r="EW65">
        <v>-14</v>
      </c>
      <c r="EX65">
        <v>-5</v>
      </c>
      <c r="EY65">
        <v>-833</v>
      </c>
      <c r="EZ65">
        <v>-705</v>
      </c>
      <c r="FA65">
        <v>-763</v>
      </c>
      <c r="FB65">
        <v>-12</v>
      </c>
      <c r="FC65">
        <v>-1</v>
      </c>
      <c r="FD65">
        <v>-2</v>
      </c>
      <c r="FE65">
        <v>-2</v>
      </c>
      <c r="FF65">
        <v>43</v>
      </c>
      <c r="FG65">
        <v>-9</v>
      </c>
      <c r="FH65">
        <v>-70</v>
      </c>
      <c r="FI65">
        <v>-87</v>
      </c>
      <c r="FJ65">
        <v>-87</v>
      </c>
      <c r="FK65">
        <v>37</v>
      </c>
      <c r="FL65">
        <v>-26</v>
      </c>
      <c r="FM65">
        <v>-42</v>
      </c>
      <c r="FN65">
        <v>49</v>
      </c>
      <c r="FO65">
        <v>54</v>
      </c>
      <c r="FP65">
        <v>81</v>
      </c>
      <c r="FQ65">
        <v>40</v>
      </c>
      <c r="FR65">
        <v>30</v>
      </c>
      <c r="FS65">
        <v>26</v>
      </c>
      <c r="FT65">
        <v>140</v>
      </c>
      <c r="FU65">
        <v>80</v>
      </c>
      <c r="FV65">
        <v>92</v>
      </c>
      <c r="FW65">
        <v>-14</v>
      </c>
      <c r="FX65">
        <v>-18</v>
      </c>
      <c r="FY65">
        <v>10</v>
      </c>
      <c r="FZ65">
        <v>-43</v>
      </c>
      <c r="GA65">
        <v>-29</v>
      </c>
      <c r="GB65">
        <v>-38</v>
      </c>
      <c r="GC65">
        <v>-29</v>
      </c>
      <c r="GD65">
        <v>-40</v>
      </c>
      <c r="GE65">
        <v>-42</v>
      </c>
      <c r="GF65">
        <v>15</v>
      </c>
      <c r="GG65">
        <v>-1</v>
      </c>
      <c r="GH65">
        <v>1</v>
      </c>
      <c r="GI65">
        <v>-15</v>
      </c>
      <c r="GJ65">
        <v>-15</v>
      </c>
      <c r="GK65">
        <v>-26</v>
      </c>
      <c r="GL65">
        <v>-6</v>
      </c>
      <c r="GM65">
        <v>-9</v>
      </c>
      <c r="GN65">
        <v>1</v>
      </c>
      <c r="GO65">
        <v>-181</v>
      </c>
      <c r="GP65">
        <v>-184</v>
      </c>
      <c r="GQ65">
        <v>-207</v>
      </c>
      <c r="GR65">
        <v>-1</v>
      </c>
      <c r="GS65">
        <v>-5</v>
      </c>
      <c r="GT65">
        <v>-5</v>
      </c>
      <c r="GU65">
        <v>3</v>
      </c>
      <c r="GV65">
        <v>9</v>
      </c>
      <c r="GW65">
        <v>1</v>
      </c>
      <c r="GX65">
        <v>-29</v>
      </c>
      <c r="GY65">
        <v>-61</v>
      </c>
      <c r="GZ65">
        <v>-49</v>
      </c>
      <c r="HA65">
        <v>-20</v>
      </c>
      <c r="HB65">
        <v>-25</v>
      </c>
      <c r="HC65">
        <v>-14</v>
      </c>
      <c r="HD65">
        <v>49</v>
      </c>
      <c r="HE65">
        <v>73</v>
      </c>
      <c r="HF65">
        <v>100</v>
      </c>
      <c r="HG65">
        <v>-16</v>
      </c>
      <c r="HH65">
        <v>-17</v>
      </c>
      <c r="HI65">
        <v>-16</v>
      </c>
      <c r="HJ65">
        <v>9</v>
      </c>
      <c r="HK65">
        <v>-19</v>
      </c>
      <c r="HL65">
        <v>-8</v>
      </c>
      <c r="HM65">
        <v>26</v>
      </c>
      <c r="HN65">
        <v>22</v>
      </c>
      <c r="HO65">
        <v>1</v>
      </c>
      <c r="HP65">
        <v>1</v>
      </c>
      <c r="HQ65">
        <v>-38</v>
      </c>
      <c r="HR65">
        <v>-15</v>
      </c>
      <c r="HS65">
        <v>10</v>
      </c>
      <c r="HT65">
        <v>-7</v>
      </c>
      <c r="HU65">
        <v>6</v>
      </c>
      <c r="HV65">
        <v>-151</v>
      </c>
      <c r="HW65">
        <v>-181</v>
      </c>
      <c r="HX65">
        <v>-207</v>
      </c>
      <c r="HY65">
        <v>-16</v>
      </c>
      <c r="HZ65">
        <v>-11</v>
      </c>
      <c r="IA65">
        <v>-7</v>
      </c>
    </row>
    <row r="66" spans="1:235">
      <c r="A66" t="s">
        <v>964</v>
      </c>
      <c r="B66">
        <v>-84</v>
      </c>
      <c r="C66">
        <v>-25</v>
      </c>
      <c r="D66">
        <v>3</v>
      </c>
      <c r="E66">
        <v>648</v>
      </c>
      <c r="F66">
        <v>583</v>
      </c>
      <c r="G66">
        <v>720</v>
      </c>
      <c r="H66">
        <v>-117</v>
      </c>
      <c r="I66">
        <v>-108</v>
      </c>
      <c r="J66">
        <v>-89</v>
      </c>
      <c r="K66">
        <v>-82</v>
      </c>
      <c r="L66">
        <v>-76</v>
      </c>
      <c r="M66">
        <v>-75</v>
      </c>
      <c r="N66">
        <v>68</v>
      </c>
      <c r="O66">
        <v>78</v>
      </c>
      <c r="P66">
        <v>74</v>
      </c>
      <c r="Q66">
        <v>-76</v>
      </c>
      <c r="R66">
        <v>-129</v>
      </c>
      <c r="S66">
        <v>-136</v>
      </c>
      <c r="T66">
        <v>-81</v>
      </c>
      <c r="U66">
        <v>-55</v>
      </c>
      <c r="V66">
        <v>-45</v>
      </c>
      <c r="W66">
        <v>-100</v>
      </c>
      <c r="X66">
        <v>-90</v>
      </c>
      <c r="Y66">
        <v>-96</v>
      </c>
      <c r="Z66">
        <v>-4</v>
      </c>
      <c r="AA66">
        <v>-18</v>
      </c>
      <c r="AB66">
        <v>10</v>
      </c>
      <c r="AC66">
        <v>123</v>
      </c>
      <c r="AD66">
        <v>99</v>
      </c>
      <c r="AE66">
        <v>97</v>
      </c>
      <c r="AF66">
        <v>19</v>
      </c>
      <c r="AG66">
        <v>12</v>
      </c>
      <c r="AH66">
        <v>4</v>
      </c>
      <c r="AI66">
        <v>44</v>
      </c>
      <c r="AJ66">
        <v>25</v>
      </c>
      <c r="AK66">
        <v>30</v>
      </c>
      <c r="AL66">
        <v>-15</v>
      </c>
      <c r="AM66">
        <v>-60</v>
      </c>
      <c r="AN66">
        <v>-42</v>
      </c>
      <c r="AO66">
        <v>28</v>
      </c>
      <c r="AP66">
        <v>20</v>
      </c>
      <c r="AQ66">
        <v>39</v>
      </c>
      <c r="AR66">
        <v>52</v>
      </c>
      <c r="AS66">
        <v>52</v>
      </c>
      <c r="AT66">
        <v>77</v>
      </c>
      <c r="AU66">
        <v>41</v>
      </c>
      <c r="AV66">
        <v>58</v>
      </c>
      <c r="AW66">
        <v>56</v>
      </c>
      <c r="AX66">
        <v>25</v>
      </c>
      <c r="AY66">
        <v>1</v>
      </c>
      <c r="AZ66">
        <v>41</v>
      </c>
      <c r="BA66">
        <v>-111</v>
      </c>
      <c r="BB66">
        <v>-108</v>
      </c>
      <c r="BC66">
        <v>-68</v>
      </c>
      <c r="BD66">
        <v>52</v>
      </c>
      <c r="BE66">
        <v>41</v>
      </c>
      <c r="BF66">
        <v>37</v>
      </c>
      <c r="BG66">
        <v>32</v>
      </c>
      <c r="BH66">
        <v>41</v>
      </c>
      <c r="BI66">
        <v>62</v>
      </c>
      <c r="BJ66">
        <v>53</v>
      </c>
      <c r="BK66">
        <v>30</v>
      </c>
      <c r="BL66">
        <v>11</v>
      </c>
      <c r="BM66">
        <v>11</v>
      </c>
      <c r="BN66">
        <v>-13</v>
      </c>
      <c r="BO66">
        <v>19</v>
      </c>
      <c r="BP66">
        <v>-46</v>
      </c>
      <c r="BQ66">
        <v>-70</v>
      </c>
      <c r="BR66">
        <v>-66</v>
      </c>
      <c r="BS66">
        <v>-64</v>
      </c>
      <c r="BT66">
        <v>-51</v>
      </c>
      <c r="BU66">
        <v>-91</v>
      </c>
      <c r="BV66">
        <v>14</v>
      </c>
      <c r="BW66">
        <v>0</v>
      </c>
      <c r="BX66">
        <v>16</v>
      </c>
      <c r="BY66">
        <v>27</v>
      </c>
      <c r="BZ66">
        <v>12</v>
      </c>
      <c r="CA66">
        <v>27</v>
      </c>
      <c r="CB66">
        <v>3</v>
      </c>
      <c r="CC66">
        <v>45</v>
      </c>
      <c r="CD66">
        <v>12</v>
      </c>
      <c r="CE66">
        <v>6</v>
      </c>
      <c r="CF66">
        <v>3</v>
      </c>
      <c r="CG66">
        <v>-36</v>
      </c>
      <c r="CH66">
        <v>43</v>
      </c>
      <c r="CI66">
        <v>56</v>
      </c>
      <c r="CJ66">
        <v>42</v>
      </c>
      <c r="CK66">
        <v>45</v>
      </c>
      <c r="CL66">
        <v>218</v>
      </c>
      <c r="CM66">
        <v>218</v>
      </c>
      <c r="CN66">
        <v>17</v>
      </c>
      <c r="CO66">
        <v>4</v>
      </c>
      <c r="CP66">
        <v>26</v>
      </c>
      <c r="CQ66">
        <v>-43</v>
      </c>
      <c r="CR66">
        <v>-72</v>
      </c>
      <c r="CS66">
        <v>-71</v>
      </c>
      <c r="CT66">
        <v>360</v>
      </c>
      <c r="CU66">
        <v>726</v>
      </c>
      <c r="CV66">
        <v>485</v>
      </c>
      <c r="CW66">
        <v>-213</v>
      </c>
      <c r="CX66">
        <v>-202</v>
      </c>
      <c r="CY66">
        <v>-255</v>
      </c>
      <c r="CZ66">
        <v>37</v>
      </c>
      <c r="DA66">
        <v>70</v>
      </c>
      <c r="DB66">
        <v>47</v>
      </c>
      <c r="DC66">
        <v>48</v>
      </c>
      <c r="DD66">
        <v>108</v>
      </c>
      <c r="DE66">
        <v>72</v>
      </c>
      <c r="DF66">
        <v>-79</v>
      </c>
      <c r="DG66">
        <v>3</v>
      </c>
      <c r="DH66">
        <v>-28</v>
      </c>
      <c r="DI66">
        <v>-12</v>
      </c>
      <c r="DJ66">
        <v>-69</v>
      </c>
      <c r="DK66">
        <v>-46</v>
      </c>
      <c r="DL66">
        <v>16</v>
      </c>
      <c r="DM66">
        <v>12</v>
      </c>
      <c r="DN66">
        <v>15</v>
      </c>
      <c r="DO66">
        <v>35</v>
      </c>
      <c r="DP66">
        <v>19</v>
      </c>
      <c r="DQ66">
        <v>8</v>
      </c>
      <c r="DR66">
        <v>4</v>
      </c>
      <c r="DS66">
        <v>5</v>
      </c>
      <c r="DT66">
        <v>-31</v>
      </c>
      <c r="DU66">
        <v>71</v>
      </c>
      <c r="DV66">
        <v>37</v>
      </c>
      <c r="DW66">
        <v>54</v>
      </c>
      <c r="DX66">
        <v>35</v>
      </c>
      <c r="DY66">
        <v>33</v>
      </c>
      <c r="DZ66">
        <v>21</v>
      </c>
      <c r="EA66">
        <v>59</v>
      </c>
      <c r="EB66">
        <v>36</v>
      </c>
      <c r="EC66">
        <v>53</v>
      </c>
      <c r="ED66">
        <v>29</v>
      </c>
      <c r="EE66">
        <v>16</v>
      </c>
      <c r="EF66">
        <v>-21</v>
      </c>
      <c r="EG66">
        <v>-38</v>
      </c>
      <c r="EH66">
        <v>-72</v>
      </c>
      <c r="EI66">
        <v>-61</v>
      </c>
      <c r="EJ66">
        <v>-28</v>
      </c>
      <c r="EK66">
        <v>11</v>
      </c>
      <c r="EL66">
        <v>23</v>
      </c>
      <c r="EM66">
        <v>16</v>
      </c>
      <c r="EN66">
        <v>-31</v>
      </c>
      <c r="EO66">
        <v>-22</v>
      </c>
      <c r="EP66">
        <v>56</v>
      </c>
      <c r="EQ66">
        <v>-9</v>
      </c>
      <c r="ER66">
        <v>-5</v>
      </c>
      <c r="ES66">
        <v>-28</v>
      </c>
      <c r="ET66">
        <v>-15</v>
      </c>
      <c r="EU66">
        <v>0</v>
      </c>
      <c r="EV66">
        <v>21</v>
      </c>
      <c r="EW66">
        <v>5</v>
      </c>
      <c r="EX66">
        <v>10</v>
      </c>
      <c r="EY66">
        <v>-752</v>
      </c>
      <c r="EZ66">
        <v>-735</v>
      </c>
      <c r="FA66">
        <v>-606</v>
      </c>
      <c r="FB66">
        <v>22</v>
      </c>
      <c r="FC66">
        <v>-6</v>
      </c>
      <c r="FD66">
        <v>-24</v>
      </c>
      <c r="FE66">
        <v>24</v>
      </c>
      <c r="FF66">
        <v>58</v>
      </c>
      <c r="FG66">
        <v>8</v>
      </c>
      <c r="FH66">
        <v>-63</v>
      </c>
      <c r="FI66">
        <v>-71</v>
      </c>
      <c r="FJ66">
        <v>-71</v>
      </c>
      <c r="FK66">
        <v>16</v>
      </c>
      <c r="FL66">
        <v>-27</v>
      </c>
      <c r="FM66">
        <v>-31</v>
      </c>
      <c r="FN66">
        <v>62</v>
      </c>
      <c r="FO66">
        <v>33</v>
      </c>
      <c r="FP66">
        <v>29</v>
      </c>
      <c r="FQ66">
        <v>23</v>
      </c>
      <c r="FR66">
        <v>22</v>
      </c>
      <c r="FS66">
        <v>50</v>
      </c>
      <c r="FT66">
        <v>99</v>
      </c>
      <c r="FU66">
        <v>107</v>
      </c>
      <c r="FV66">
        <v>61</v>
      </c>
      <c r="FW66">
        <v>-24</v>
      </c>
      <c r="FX66">
        <v>-22</v>
      </c>
      <c r="FY66">
        <v>-38</v>
      </c>
      <c r="FZ66">
        <v>-38</v>
      </c>
      <c r="GA66">
        <v>-73</v>
      </c>
      <c r="GB66">
        <v>-50</v>
      </c>
      <c r="GC66">
        <v>-29</v>
      </c>
      <c r="GD66">
        <v>-35</v>
      </c>
      <c r="GE66">
        <v>-51</v>
      </c>
      <c r="GF66">
        <v>1</v>
      </c>
      <c r="GG66">
        <v>7</v>
      </c>
      <c r="GH66">
        <v>5</v>
      </c>
      <c r="GI66">
        <v>-17</v>
      </c>
      <c r="GJ66">
        <v>-42</v>
      </c>
      <c r="GK66">
        <v>-15</v>
      </c>
      <c r="GL66">
        <v>5</v>
      </c>
      <c r="GM66">
        <v>-27</v>
      </c>
      <c r="GN66">
        <v>21</v>
      </c>
      <c r="GO66">
        <v>-168</v>
      </c>
      <c r="GP66">
        <v>-133</v>
      </c>
      <c r="GQ66">
        <v>-184</v>
      </c>
      <c r="GR66">
        <v>-5</v>
      </c>
      <c r="GS66">
        <v>1</v>
      </c>
      <c r="GT66">
        <v>1</v>
      </c>
      <c r="GU66">
        <v>7</v>
      </c>
      <c r="GV66">
        <v>-24</v>
      </c>
      <c r="GW66">
        <v>-1</v>
      </c>
      <c r="GX66">
        <v>-51</v>
      </c>
      <c r="GY66">
        <v>-35</v>
      </c>
      <c r="GZ66">
        <v>-27</v>
      </c>
      <c r="HA66">
        <v>-14</v>
      </c>
      <c r="HB66">
        <v>-29</v>
      </c>
      <c r="HC66">
        <v>-46</v>
      </c>
      <c r="HD66">
        <v>47</v>
      </c>
      <c r="HE66">
        <v>31</v>
      </c>
      <c r="HF66">
        <v>59</v>
      </c>
      <c r="HG66">
        <v>-6</v>
      </c>
      <c r="HH66">
        <v>-23</v>
      </c>
      <c r="HI66">
        <v>-10</v>
      </c>
      <c r="HJ66">
        <v>-1</v>
      </c>
      <c r="HK66">
        <v>-13</v>
      </c>
      <c r="HL66">
        <v>5</v>
      </c>
      <c r="HM66">
        <v>-24</v>
      </c>
      <c r="HN66">
        <v>9</v>
      </c>
      <c r="HO66">
        <v>-10</v>
      </c>
      <c r="HP66">
        <v>-17</v>
      </c>
      <c r="HQ66">
        <v>-36</v>
      </c>
      <c r="HR66">
        <v>-28</v>
      </c>
      <c r="HS66">
        <v>7</v>
      </c>
      <c r="HT66">
        <v>26</v>
      </c>
      <c r="HU66">
        <v>-6</v>
      </c>
      <c r="HV66">
        <v>-152</v>
      </c>
      <c r="HW66">
        <v>-145</v>
      </c>
      <c r="HX66">
        <v>-164</v>
      </c>
      <c r="HY66">
        <v>-11</v>
      </c>
      <c r="HZ66">
        <v>-4</v>
      </c>
      <c r="IA66">
        <v>-2</v>
      </c>
    </row>
    <row r="67" spans="1:235">
      <c r="A67" t="s">
        <v>965</v>
      </c>
      <c r="B67">
        <v>-73</v>
      </c>
      <c r="C67">
        <v>-11</v>
      </c>
      <c r="D67">
        <v>-13</v>
      </c>
      <c r="E67">
        <v>461</v>
      </c>
      <c r="F67">
        <v>592</v>
      </c>
      <c r="G67">
        <v>671</v>
      </c>
      <c r="H67">
        <v>-178</v>
      </c>
      <c r="I67">
        <v>-128</v>
      </c>
      <c r="J67">
        <v>-133</v>
      </c>
      <c r="K67">
        <v>-67</v>
      </c>
      <c r="L67">
        <v>-96</v>
      </c>
      <c r="M67">
        <v>-69</v>
      </c>
      <c r="N67">
        <v>48</v>
      </c>
      <c r="O67">
        <v>23</v>
      </c>
      <c r="P67">
        <v>50</v>
      </c>
      <c r="Q67">
        <v>-116</v>
      </c>
      <c r="R67">
        <v>-103</v>
      </c>
      <c r="S67">
        <v>-116</v>
      </c>
      <c r="T67">
        <v>-47</v>
      </c>
      <c r="U67">
        <v>-61</v>
      </c>
      <c r="V67">
        <v>-65</v>
      </c>
      <c r="W67">
        <v>-81</v>
      </c>
      <c r="X67">
        <v>-62</v>
      </c>
      <c r="Y67">
        <v>-121</v>
      </c>
      <c r="Z67">
        <v>-4</v>
      </c>
      <c r="AA67">
        <v>-16</v>
      </c>
      <c r="AB67">
        <v>-12</v>
      </c>
      <c r="AC67">
        <v>92</v>
      </c>
      <c r="AD67">
        <v>149</v>
      </c>
      <c r="AE67">
        <v>87</v>
      </c>
      <c r="AF67">
        <v>13</v>
      </c>
      <c r="AG67">
        <v>10</v>
      </c>
      <c r="AH67">
        <v>11</v>
      </c>
      <c r="AI67">
        <v>23</v>
      </c>
      <c r="AJ67">
        <v>-17</v>
      </c>
      <c r="AK67">
        <v>9</v>
      </c>
      <c r="AL67">
        <v>-10</v>
      </c>
      <c r="AM67">
        <v>-17</v>
      </c>
      <c r="AN67">
        <v>-13</v>
      </c>
      <c r="AO67">
        <v>23</v>
      </c>
      <c r="AP67">
        <v>30</v>
      </c>
      <c r="AQ67">
        <v>41</v>
      </c>
      <c r="AR67">
        <v>51</v>
      </c>
      <c r="AS67">
        <v>57</v>
      </c>
      <c r="AT67">
        <v>77</v>
      </c>
      <c r="AU67">
        <v>17</v>
      </c>
      <c r="AV67">
        <v>60</v>
      </c>
      <c r="AW67">
        <v>57</v>
      </c>
      <c r="AX67">
        <v>22</v>
      </c>
      <c r="AY67">
        <v>31</v>
      </c>
      <c r="AZ67">
        <v>9</v>
      </c>
      <c r="BA67">
        <v>-149</v>
      </c>
      <c r="BB67">
        <v>-76</v>
      </c>
      <c r="BC67">
        <v>-86</v>
      </c>
      <c r="BD67">
        <v>57</v>
      </c>
      <c r="BE67">
        <v>32</v>
      </c>
      <c r="BF67">
        <v>36</v>
      </c>
      <c r="BG67">
        <v>19</v>
      </c>
      <c r="BH67">
        <v>43</v>
      </c>
      <c r="BI67">
        <v>72</v>
      </c>
      <c r="BJ67">
        <v>66</v>
      </c>
      <c r="BK67">
        <v>44</v>
      </c>
      <c r="BL67">
        <v>-12</v>
      </c>
      <c r="BM67">
        <v>-8</v>
      </c>
      <c r="BN67">
        <v>7</v>
      </c>
      <c r="BO67">
        <v>-4</v>
      </c>
      <c r="BP67">
        <v>-53</v>
      </c>
      <c r="BQ67">
        <v>-92</v>
      </c>
      <c r="BR67">
        <v>-62</v>
      </c>
      <c r="BS67">
        <v>-27</v>
      </c>
      <c r="BT67">
        <v>-54</v>
      </c>
      <c r="BU67">
        <v>-67</v>
      </c>
      <c r="BV67">
        <v>16</v>
      </c>
      <c r="BW67">
        <v>20</v>
      </c>
      <c r="BX67">
        <v>1</v>
      </c>
      <c r="BY67">
        <v>-5</v>
      </c>
      <c r="BZ67">
        <v>16</v>
      </c>
      <c r="CA67">
        <v>14</v>
      </c>
      <c r="CB67">
        <v>11</v>
      </c>
      <c r="CC67">
        <v>49</v>
      </c>
      <c r="CD67">
        <v>27</v>
      </c>
      <c r="CE67">
        <v>-24</v>
      </c>
      <c r="CF67">
        <v>4</v>
      </c>
      <c r="CG67">
        <v>-21</v>
      </c>
      <c r="CH67">
        <v>12</v>
      </c>
      <c r="CI67">
        <v>43</v>
      </c>
      <c r="CJ67">
        <v>46</v>
      </c>
      <c r="CK67">
        <v>70</v>
      </c>
      <c r="CL67">
        <v>151</v>
      </c>
      <c r="CM67">
        <v>210</v>
      </c>
      <c r="CN67">
        <v>12</v>
      </c>
      <c r="CO67">
        <v>42</v>
      </c>
      <c r="CP67">
        <v>19</v>
      </c>
      <c r="CQ67">
        <v>-55</v>
      </c>
      <c r="CR67">
        <v>-65</v>
      </c>
      <c r="CS67">
        <v>-68</v>
      </c>
      <c r="CT67">
        <v>236</v>
      </c>
      <c r="CU67">
        <v>675</v>
      </c>
      <c r="CV67">
        <v>473</v>
      </c>
      <c r="CW67">
        <v>-144</v>
      </c>
      <c r="CX67">
        <v>-267</v>
      </c>
      <c r="CY67">
        <v>-185</v>
      </c>
      <c r="CZ67">
        <v>58</v>
      </c>
      <c r="DA67">
        <v>47</v>
      </c>
      <c r="DB67">
        <v>31</v>
      </c>
      <c r="DC67">
        <v>70</v>
      </c>
      <c r="DD67">
        <v>69</v>
      </c>
      <c r="DE67">
        <v>95</v>
      </c>
      <c r="DF67">
        <v>-37</v>
      </c>
      <c r="DG67">
        <v>-21</v>
      </c>
      <c r="DH67">
        <v>-35</v>
      </c>
      <c r="DI67">
        <v>-4</v>
      </c>
      <c r="DJ67">
        <v>-26</v>
      </c>
      <c r="DK67">
        <v>-22</v>
      </c>
      <c r="DL67">
        <v>16</v>
      </c>
      <c r="DM67">
        <v>14</v>
      </c>
      <c r="DN67">
        <v>21</v>
      </c>
      <c r="DO67">
        <v>24</v>
      </c>
      <c r="DP67">
        <v>-6</v>
      </c>
      <c r="DQ67">
        <v>-11</v>
      </c>
      <c r="DR67">
        <v>-4</v>
      </c>
      <c r="DS67">
        <v>-42</v>
      </c>
      <c r="DT67">
        <v>2</v>
      </c>
      <c r="DU67">
        <v>67</v>
      </c>
      <c r="DV67">
        <v>41</v>
      </c>
      <c r="DW67">
        <v>37</v>
      </c>
      <c r="DX67">
        <v>41</v>
      </c>
      <c r="DY67">
        <v>23</v>
      </c>
      <c r="DZ67">
        <v>52</v>
      </c>
      <c r="EA67">
        <v>32</v>
      </c>
      <c r="EB67">
        <v>54</v>
      </c>
      <c r="EC67">
        <v>34</v>
      </c>
      <c r="ED67">
        <v>-17</v>
      </c>
      <c r="EE67">
        <v>18</v>
      </c>
      <c r="EF67">
        <v>19</v>
      </c>
      <c r="EG67">
        <v>-57</v>
      </c>
      <c r="EH67">
        <v>-71</v>
      </c>
      <c r="EI67">
        <v>-65</v>
      </c>
      <c r="EJ67">
        <v>-11</v>
      </c>
      <c r="EK67">
        <v>-14</v>
      </c>
      <c r="EL67">
        <v>-25</v>
      </c>
      <c r="EM67">
        <v>6</v>
      </c>
      <c r="EN67">
        <v>4</v>
      </c>
      <c r="EO67">
        <v>-1</v>
      </c>
      <c r="EP67">
        <v>12</v>
      </c>
      <c r="EQ67">
        <v>26</v>
      </c>
      <c r="ER67">
        <v>3</v>
      </c>
      <c r="ES67">
        <v>-18</v>
      </c>
      <c r="ET67">
        <v>-10</v>
      </c>
      <c r="EU67">
        <v>-35</v>
      </c>
      <c r="EV67">
        <v>48</v>
      </c>
      <c r="EW67">
        <v>-12</v>
      </c>
      <c r="EX67">
        <v>27</v>
      </c>
      <c r="EY67">
        <v>-516</v>
      </c>
      <c r="EZ67">
        <v>-682</v>
      </c>
      <c r="FA67">
        <v>-646</v>
      </c>
      <c r="FB67">
        <v>-3</v>
      </c>
      <c r="FC67">
        <v>-12</v>
      </c>
      <c r="FD67">
        <v>-13</v>
      </c>
      <c r="FE67">
        <v>42</v>
      </c>
      <c r="FF67">
        <v>8</v>
      </c>
      <c r="FG67">
        <v>39</v>
      </c>
      <c r="FH67">
        <v>-75</v>
      </c>
      <c r="FI67">
        <v>-80</v>
      </c>
      <c r="FJ67">
        <v>-54</v>
      </c>
      <c r="FK67">
        <v>16</v>
      </c>
      <c r="FL67">
        <v>-36</v>
      </c>
      <c r="FM67">
        <v>-6</v>
      </c>
      <c r="FN67">
        <v>37</v>
      </c>
      <c r="FO67">
        <v>56</v>
      </c>
      <c r="FP67">
        <v>50</v>
      </c>
      <c r="FQ67">
        <v>7</v>
      </c>
      <c r="FR67">
        <v>30</v>
      </c>
      <c r="FS67">
        <v>33</v>
      </c>
      <c r="FT67">
        <v>74</v>
      </c>
      <c r="FU67">
        <v>73</v>
      </c>
      <c r="FV67">
        <v>93</v>
      </c>
      <c r="FW67">
        <v>-7</v>
      </c>
      <c r="FX67">
        <v>-23</v>
      </c>
      <c r="FY67">
        <v>-17</v>
      </c>
      <c r="FZ67">
        <v>-40</v>
      </c>
      <c r="GA67">
        <v>-47</v>
      </c>
      <c r="GB67">
        <v>-55</v>
      </c>
      <c r="GC67">
        <v>-25</v>
      </c>
      <c r="GD67">
        <v>-31</v>
      </c>
      <c r="GE67">
        <v>-34</v>
      </c>
      <c r="GF67">
        <v>10</v>
      </c>
      <c r="GG67">
        <v>8</v>
      </c>
      <c r="GH67">
        <v>-5</v>
      </c>
      <c r="GI67">
        <v>-21</v>
      </c>
      <c r="GJ67">
        <v>-19</v>
      </c>
      <c r="GK67">
        <v>-28</v>
      </c>
      <c r="GL67">
        <v>-8</v>
      </c>
      <c r="GM67">
        <v>-4</v>
      </c>
      <c r="GN67">
        <v>-5</v>
      </c>
      <c r="GO67">
        <v>-143</v>
      </c>
      <c r="GP67">
        <v>-146</v>
      </c>
      <c r="GQ67">
        <v>-136</v>
      </c>
      <c r="GR67">
        <v>2</v>
      </c>
      <c r="GS67">
        <v>5</v>
      </c>
      <c r="GT67">
        <v>-2</v>
      </c>
      <c r="GU67">
        <v>1</v>
      </c>
      <c r="GV67">
        <v>-10</v>
      </c>
      <c r="GW67">
        <v>-7</v>
      </c>
      <c r="GX67">
        <v>-48</v>
      </c>
      <c r="GY67">
        <v>-52</v>
      </c>
      <c r="GZ67">
        <v>-19</v>
      </c>
      <c r="HA67">
        <v>-16</v>
      </c>
      <c r="HB67">
        <v>-27</v>
      </c>
      <c r="HC67">
        <v>-13</v>
      </c>
      <c r="HD67">
        <v>49</v>
      </c>
      <c r="HE67">
        <v>49</v>
      </c>
      <c r="HF67">
        <v>62</v>
      </c>
      <c r="HG67">
        <v>-19</v>
      </c>
      <c r="HH67">
        <v>-19</v>
      </c>
      <c r="HI67">
        <v>-25</v>
      </c>
      <c r="HJ67">
        <v>3</v>
      </c>
      <c r="HK67">
        <v>-8</v>
      </c>
      <c r="HL67">
        <v>-18</v>
      </c>
      <c r="HM67">
        <v>-14</v>
      </c>
      <c r="HN67">
        <v>16</v>
      </c>
      <c r="HO67">
        <v>10</v>
      </c>
      <c r="HP67">
        <v>-19</v>
      </c>
      <c r="HQ67">
        <v>-24</v>
      </c>
      <c r="HR67">
        <v>-14</v>
      </c>
      <c r="HS67">
        <v>5</v>
      </c>
      <c r="HT67">
        <v>10</v>
      </c>
      <c r="HU67">
        <v>-18</v>
      </c>
      <c r="HV67">
        <v>-167</v>
      </c>
      <c r="HW67">
        <v>-129</v>
      </c>
      <c r="HX67">
        <v>-154</v>
      </c>
      <c r="HY67">
        <v>1</v>
      </c>
      <c r="HZ67">
        <v>-13</v>
      </c>
      <c r="IA67">
        <v>-10</v>
      </c>
    </row>
    <row r="68" spans="1:235">
      <c r="A68" t="s">
        <v>966</v>
      </c>
      <c r="B68">
        <v>-84</v>
      </c>
      <c r="C68">
        <v>-40</v>
      </c>
      <c r="D68">
        <v>-38</v>
      </c>
      <c r="E68">
        <v>489</v>
      </c>
      <c r="F68">
        <v>370</v>
      </c>
      <c r="G68">
        <v>625</v>
      </c>
      <c r="H68">
        <v>-109</v>
      </c>
      <c r="I68">
        <v>-77</v>
      </c>
      <c r="J68">
        <v>-62</v>
      </c>
      <c r="K68">
        <v>-100</v>
      </c>
      <c r="L68">
        <v>-62</v>
      </c>
      <c r="M68">
        <v>-35</v>
      </c>
      <c r="N68">
        <v>26</v>
      </c>
      <c r="O68">
        <v>32</v>
      </c>
      <c r="P68">
        <v>31</v>
      </c>
      <c r="Q68">
        <v>-55</v>
      </c>
      <c r="R68">
        <v>-86</v>
      </c>
      <c r="S68">
        <v>-103</v>
      </c>
      <c r="T68">
        <v>-59</v>
      </c>
      <c r="U68">
        <v>-36</v>
      </c>
      <c r="V68">
        <v>-41</v>
      </c>
      <c r="W68">
        <v>-61</v>
      </c>
      <c r="X68">
        <v>-46</v>
      </c>
      <c r="Y68">
        <v>-91</v>
      </c>
      <c r="Z68">
        <v>-5</v>
      </c>
      <c r="AA68">
        <v>-10</v>
      </c>
      <c r="AB68">
        <v>-6</v>
      </c>
      <c r="AC68">
        <v>78</v>
      </c>
      <c r="AD68">
        <v>85</v>
      </c>
      <c r="AE68">
        <v>105</v>
      </c>
      <c r="AF68">
        <v>23</v>
      </c>
      <c r="AG68">
        <v>14</v>
      </c>
      <c r="AH68">
        <v>18</v>
      </c>
      <c r="AI68">
        <v>26</v>
      </c>
      <c r="AJ68">
        <v>38</v>
      </c>
      <c r="AK68">
        <v>34</v>
      </c>
      <c r="AL68">
        <v>-24</v>
      </c>
      <c r="AM68">
        <v>-24</v>
      </c>
      <c r="AN68">
        <v>-39</v>
      </c>
      <c r="AO68">
        <v>10</v>
      </c>
      <c r="AP68">
        <v>22</v>
      </c>
      <c r="AQ68">
        <v>37</v>
      </c>
      <c r="AR68">
        <v>53</v>
      </c>
      <c r="AS68">
        <v>42</v>
      </c>
      <c r="AT68">
        <v>39</v>
      </c>
      <c r="AU68">
        <v>44</v>
      </c>
      <c r="AV68">
        <v>63</v>
      </c>
      <c r="AW68">
        <v>31</v>
      </c>
      <c r="AX68">
        <v>31</v>
      </c>
      <c r="AY68">
        <v>26</v>
      </c>
      <c r="AZ68">
        <v>17</v>
      </c>
      <c r="BA68">
        <v>-129</v>
      </c>
      <c r="BB68">
        <v>-57</v>
      </c>
      <c r="BC68">
        <v>-82</v>
      </c>
      <c r="BD68">
        <v>37</v>
      </c>
      <c r="BE68">
        <v>34</v>
      </c>
      <c r="BF68">
        <v>41</v>
      </c>
      <c r="BG68">
        <v>27</v>
      </c>
      <c r="BH68">
        <v>46</v>
      </c>
      <c r="BI68">
        <v>70</v>
      </c>
      <c r="BJ68">
        <v>61</v>
      </c>
      <c r="BK68">
        <v>24</v>
      </c>
      <c r="BL68">
        <v>27</v>
      </c>
      <c r="BM68">
        <v>8</v>
      </c>
      <c r="BN68">
        <v>22</v>
      </c>
      <c r="BO68">
        <v>-12</v>
      </c>
      <c r="BP68">
        <v>-69</v>
      </c>
      <c r="BQ68">
        <v>-50</v>
      </c>
      <c r="BR68">
        <v>-76</v>
      </c>
      <c r="BS68">
        <v>-2</v>
      </c>
      <c r="BT68">
        <v>-32</v>
      </c>
      <c r="BU68">
        <v>-45</v>
      </c>
      <c r="BV68">
        <v>-5</v>
      </c>
      <c r="BW68">
        <v>1</v>
      </c>
      <c r="BX68">
        <v>7</v>
      </c>
      <c r="BY68">
        <v>13</v>
      </c>
      <c r="BZ68">
        <v>10</v>
      </c>
      <c r="CA68">
        <v>31</v>
      </c>
      <c r="CB68">
        <v>29</v>
      </c>
      <c r="CC68">
        <v>3</v>
      </c>
      <c r="CD68">
        <v>17</v>
      </c>
      <c r="CE68">
        <v>-6</v>
      </c>
      <c r="CF68">
        <v>-20</v>
      </c>
      <c r="CG68">
        <v>-17</v>
      </c>
      <c r="CH68">
        <v>13</v>
      </c>
      <c r="CI68">
        <v>29</v>
      </c>
      <c r="CJ68">
        <v>65</v>
      </c>
      <c r="CK68">
        <v>87</v>
      </c>
      <c r="CL68">
        <v>109</v>
      </c>
      <c r="CM68">
        <v>245</v>
      </c>
      <c r="CN68">
        <v>1</v>
      </c>
      <c r="CO68">
        <v>25</v>
      </c>
      <c r="CP68">
        <v>15</v>
      </c>
      <c r="CQ68">
        <v>-36</v>
      </c>
      <c r="CR68">
        <v>-37</v>
      </c>
      <c r="CS68">
        <v>-60</v>
      </c>
      <c r="CT68">
        <v>302</v>
      </c>
      <c r="CU68">
        <v>530</v>
      </c>
      <c r="CV68">
        <v>355</v>
      </c>
      <c r="CW68">
        <v>-177</v>
      </c>
      <c r="CX68">
        <v>-147</v>
      </c>
      <c r="CY68">
        <v>-229</v>
      </c>
      <c r="CZ68">
        <v>37</v>
      </c>
      <c r="DA68">
        <v>36</v>
      </c>
      <c r="DB68">
        <v>29</v>
      </c>
      <c r="DC68">
        <v>53</v>
      </c>
      <c r="DD68">
        <v>50</v>
      </c>
      <c r="DE68">
        <v>42</v>
      </c>
      <c r="DF68">
        <v>-52</v>
      </c>
      <c r="DG68">
        <v>-13</v>
      </c>
      <c r="DH68">
        <v>-25</v>
      </c>
      <c r="DI68">
        <v>-20</v>
      </c>
      <c r="DJ68">
        <v>-32</v>
      </c>
      <c r="DK68">
        <v>-67</v>
      </c>
      <c r="DL68">
        <v>-4</v>
      </c>
      <c r="DM68">
        <v>7</v>
      </c>
      <c r="DN68">
        <v>30</v>
      </c>
      <c r="DO68">
        <v>9</v>
      </c>
      <c r="DP68">
        <v>0</v>
      </c>
      <c r="DQ68">
        <v>-12</v>
      </c>
      <c r="DR68">
        <v>-12</v>
      </c>
      <c r="DS68">
        <v>8</v>
      </c>
      <c r="DT68">
        <v>-14</v>
      </c>
      <c r="DU68">
        <v>65</v>
      </c>
      <c r="DV68">
        <v>32</v>
      </c>
      <c r="DW68">
        <v>37</v>
      </c>
      <c r="DX68">
        <v>29</v>
      </c>
      <c r="DY68">
        <v>4</v>
      </c>
      <c r="DZ68">
        <v>42</v>
      </c>
      <c r="EA68">
        <v>37</v>
      </c>
      <c r="EB68">
        <v>14</v>
      </c>
      <c r="EC68">
        <v>61</v>
      </c>
      <c r="ED68">
        <v>-31</v>
      </c>
      <c r="EE68">
        <v>-18</v>
      </c>
      <c r="EF68">
        <v>0</v>
      </c>
      <c r="EG68">
        <v>-45</v>
      </c>
      <c r="EH68">
        <v>-40</v>
      </c>
      <c r="EI68">
        <v>-64</v>
      </c>
      <c r="EJ68">
        <v>-24</v>
      </c>
      <c r="EK68">
        <v>-19</v>
      </c>
      <c r="EL68">
        <v>-13</v>
      </c>
      <c r="EM68">
        <v>5</v>
      </c>
      <c r="EN68">
        <v>-2</v>
      </c>
      <c r="EO68">
        <v>-1</v>
      </c>
      <c r="EP68">
        <v>27</v>
      </c>
      <c r="EQ68">
        <v>-8</v>
      </c>
      <c r="ER68">
        <v>17</v>
      </c>
      <c r="ES68">
        <v>-9</v>
      </c>
      <c r="ET68">
        <v>-4</v>
      </c>
      <c r="EU68">
        <v>-5</v>
      </c>
      <c r="EV68">
        <v>40</v>
      </c>
      <c r="EW68">
        <v>24</v>
      </c>
      <c r="EX68">
        <v>28</v>
      </c>
      <c r="EY68">
        <v>-525</v>
      </c>
      <c r="EZ68">
        <v>-410</v>
      </c>
      <c r="FA68">
        <v>-512</v>
      </c>
      <c r="FB68">
        <v>-15</v>
      </c>
      <c r="FC68">
        <v>7</v>
      </c>
      <c r="FD68">
        <v>-21</v>
      </c>
      <c r="FE68">
        <v>13</v>
      </c>
      <c r="FF68">
        <v>-5</v>
      </c>
      <c r="FG68">
        <v>7</v>
      </c>
      <c r="FH68">
        <v>-58</v>
      </c>
      <c r="FI68">
        <v>-52</v>
      </c>
      <c r="FJ68">
        <v>-59</v>
      </c>
      <c r="FK68">
        <v>14</v>
      </c>
      <c r="FL68">
        <v>-12</v>
      </c>
      <c r="FM68">
        <v>-32</v>
      </c>
      <c r="FN68">
        <v>39</v>
      </c>
      <c r="FO68">
        <v>21</v>
      </c>
      <c r="FP68">
        <v>34</v>
      </c>
      <c r="FQ68">
        <v>32</v>
      </c>
      <c r="FR68">
        <v>-5</v>
      </c>
      <c r="FS68">
        <v>8</v>
      </c>
      <c r="FT68">
        <v>77</v>
      </c>
      <c r="FU68">
        <v>52</v>
      </c>
      <c r="FV68">
        <v>53</v>
      </c>
      <c r="FW68">
        <v>0</v>
      </c>
      <c r="FX68">
        <v>-31</v>
      </c>
      <c r="FY68">
        <v>-19</v>
      </c>
      <c r="FZ68">
        <v>-33</v>
      </c>
      <c r="GA68">
        <v>-22</v>
      </c>
      <c r="GB68">
        <v>-44</v>
      </c>
      <c r="GC68">
        <v>-18</v>
      </c>
      <c r="GD68">
        <v>-48</v>
      </c>
      <c r="GE68">
        <v>-28</v>
      </c>
      <c r="GF68">
        <v>14</v>
      </c>
      <c r="GG68">
        <v>5</v>
      </c>
      <c r="GH68">
        <v>-9</v>
      </c>
      <c r="GI68">
        <v>-7</v>
      </c>
      <c r="GJ68">
        <v>-22</v>
      </c>
      <c r="GK68">
        <v>-9</v>
      </c>
      <c r="GL68">
        <v>-2</v>
      </c>
      <c r="GM68">
        <v>5</v>
      </c>
      <c r="GN68">
        <v>5</v>
      </c>
      <c r="GO68">
        <v>-122</v>
      </c>
      <c r="GP68">
        <v>-100</v>
      </c>
      <c r="GQ68">
        <v>-146</v>
      </c>
      <c r="GR68">
        <v>12</v>
      </c>
      <c r="GS68">
        <v>1</v>
      </c>
      <c r="GT68">
        <v>3</v>
      </c>
      <c r="GU68">
        <v>3</v>
      </c>
      <c r="GV68">
        <v>-7</v>
      </c>
      <c r="GW68">
        <v>-2</v>
      </c>
      <c r="GX68">
        <v>-10</v>
      </c>
      <c r="GY68">
        <v>-39</v>
      </c>
      <c r="GZ68">
        <v>-50</v>
      </c>
      <c r="HA68">
        <v>-12</v>
      </c>
      <c r="HB68">
        <v>-15</v>
      </c>
      <c r="HC68">
        <v>-9</v>
      </c>
      <c r="HD68">
        <v>76</v>
      </c>
      <c r="HE68">
        <v>-10</v>
      </c>
      <c r="HF68">
        <v>38</v>
      </c>
      <c r="HG68">
        <v>-8</v>
      </c>
      <c r="HH68">
        <v>-20</v>
      </c>
      <c r="HI68">
        <v>-26</v>
      </c>
      <c r="HJ68">
        <v>-7</v>
      </c>
      <c r="HK68">
        <v>-6</v>
      </c>
      <c r="HL68">
        <v>-5</v>
      </c>
      <c r="HM68">
        <v>-8</v>
      </c>
      <c r="HN68">
        <v>5</v>
      </c>
      <c r="HO68">
        <v>4</v>
      </c>
      <c r="HP68">
        <v>-20</v>
      </c>
      <c r="HQ68">
        <v>-20</v>
      </c>
      <c r="HR68">
        <v>-26</v>
      </c>
      <c r="HS68">
        <v>-10</v>
      </c>
      <c r="HT68">
        <v>-6</v>
      </c>
      <c r="HU68">
        <v>22</v>
      </c>
      <c r="HV68">
        <v>-180</v>
      </c>
      <c r="HW68">
        <v>-99</v>
      </c>
      <c r="HX68">
        <v>-129</v>
      </c>
      <c r="HY68">
        <v>-11</v>
      </c>
      <c r="HZ68">
        <v>-7</v>
      </c>
      <c r="IA68">
        <v>-7</v>
      </c>
    </row>
    <row r="69" spans="1:235">
      <c r="A69" t="s">
        <v>967</v>
      </c>
      <c r="B69">
        <v>-455</v>
      </c>
      <c r="C69">
        <v>-11</v>
      </c>
      <c r="D69">
        <v>-23</v>
      </c>
      <c r="E69">
        <v>307</v>
      </c>
      <c r="F69">
        <v>433</v>
      </c>
      <c r="G69">
        <v>481</v>
      </c>
      <c r="H69">
        <v>-676</v>
      </c>
      <c r="I69">
        <v>-74</v>
      </c>
      <c r="J69">
        <v>-70</v>
      </c>
      <c r="K69">
        <v>-464</v>
      </c>
      <c r="L69">
        <v>-51</v>
      </c>
      <c r="M69">
        <v>-64</v>
      </c>
      <c r="N69">
        <v>13</v>
      </c>
      <c r="O69">
        <v>28</v>
      </c>
      <c r="P69">
        <v>30</v>
      </c>
      <c r="Q69">
        <v>-441</v>
      </c>
      <c r="R69">
        <v>-93</v>
      </c>
      <c r="S69">
        <v>-94</v>
      </c>
      <c r="T69">
        <v>-339</v>
      </c>
      <c r="U69">
        <v>-41</v>
      </c>
      <c r="V69">
        <v>-40</v>
      </c>
      <c r="W69">
        <v>-35</v>
      </c>
      <c r="X69">
        <v>-81</v>
      </c>
      <c r="Y69">
        <v>-37</v>
      </c>
      <c r="Z69">
        <v>-2</v>
      </c>
      <c r="AA69">
        <v>-4</v>
      </c>
      <c r="AB69">
        <v>-6</v>
      </c>
      <c r="AC69">
        <v>70</v>
      </c>
      <c r="AD69">
        <v>113</v>
      </c>
      <c r="AE69">
        <v>50</v>
      </c>
      <c r="AF69">
        <v>15</v>
      </c>
      <c r="AG69">
        <v>7</v>
      </c>
      <c r="AH69">
        <v>7</v>
      </c>
      <c r="AI69">
        <v>14</v>
      </c>
      <c r="AJ69">
        <v>17</v>
      </c>
      <c r="AK69">
        <v>49</v>
      </c>
      <c r="AL69">
        <v>-13</v>
      </c>
      <c r="AM69">
        <v>-34</v>
      </c>
      <c r="AN69">
        <v>-46</v>
      </c>
      <c r="AO69">
        <v>11</v>
      </c>
      <c r="AP69">
        <v>22</v>
      </c>
      <c r="AQ69">
        <v>20</v>
      </c>
      <c r="AR69">
        <v>13</v>
      </c>
      <c r="AS69">
        <v>46</v>
      </c>
      <c r="AT69">
        <v>12</v>
      </c>
      <c r="AU69">
        <v>30</v>
      </c>
      <c r="AV69">
        <v>31</v>
      </c>
      <c r="AW69">
        <v>34</v>
      </c>
      <c r="AX69">
        <v>16</v>
      </c>
      <c r="AY69">
        <v>33</v>
      </c>
      <c r="AZ69">
        <v>13</v>
      </c>
      <c r="BA69">
        <v>-638</v>
      </c>
      <c r="BB69">
        <v>-53</v>
      </c>
      <c r="BC69">
        <v>-58</v>
      </c>
      <c r="BD69">
        <v>21</v>
      </c>
      <c r="BE69">
        <v>22</v>
      </c>
      <c r="BF69">
        <v>29</v>
      </c>
      <c r="BG69">
        <v>16</v>
      </c>
      <c r="BH69">
        <v>54</v>
      </c>
      <c r="BI69">
        <v>54</v>
      </c>
      <c r="BJ69">
        <v>50</v>
      </c>
      <c r="BK69">
        <v>40</v>
      </c>
      <c r="BL69">
        <v>24</v>
      </c>
      <c r="BM69">
        <v>-7</v>
      </c>
      <c r="BN69">
        <v>-12</v>
      </c>
      <c r="BO69">
        <v>8</v>
      </c>
      <c r="BP69">
        <v>-261</v>
      </c>
      <c r="BQ69">
        <v>-47</v>
      </c>
      <c r="BR69">
        <v>-49</v>
      </c>
      <c r="BS69">
        <v>-168</v>
      </c>
      <c r="BT69">
        <v>-69</v>
      </c>
      <c r="BU69">
        <v>-43</v>
      </c>
      <c r="BV69">
        <v>4</v>
      </c>
      <c r="BW69">
        <v>5</v>
      </c>
      <c r="BX69">
        <v>-10</v>
      </c>
      <c r="BY69">
        <v>12</v>
      </c>
      <c r="BZ69">
        <v>12</v>
      </c>
      <c r="CA69">
        <v>9</v>
      </c>
      <c r="CB69">
        <v>16</v>
      </c>
      <c r="CC69">
        <v>4</v>
      </c>
      <c r="CD69">
        <v>2</v>
      </c>
      <c r="CE69">
        <v>-6</v>
      </c>
      <c r="CF69">
        <v>-22</v>
      </c>
      <c r="CG69">
        <v>-15</v>
      </c>
      <c r="CH69">
        <v>3</v>
      </c>
      <c r="CI69">
        <v>32</v>
      </c>
      <c r="CJ69">
        <v>39</v>
      </c>
      <c r="CK69">
        <v>29</v>
      </c>
      <c r="CL69">
        <v>102</v>
      </c>
      <c r="CM69">
        <v>127</v>
      </c>
      <c r="CN69">
        <v>10</v>
      </c>
      <c r="CO69">
        <v>35</v>
      </c>
      <c r="CP69">
        <v>14</v>
      </c>
      <c r="CQ69">
        <v>-210</v>
      </c>
      <c r="CR69">
        <v>-63</v>
      </c>
      <c r="CS69">
        <v>-26</v>
      </c>
      <c r="CT69">
        <v>167</v>
      </c>
      <c r="CU69">
        <v>560</v>
      </c>
      <c r="CV69">
        <v>280</v>
      </c>
      <c r="CW69">
        <v>-114</v>
      </c>
      <c r="CX69">
        <v>-152</v>
      </c>
      <c r="CY69">
        <v>-138</v>
      </c>
      <c r="CZ69">
        <v>37</v>
      </c>
      <c r="DA69">
        <v>27</v>
      </c>
      <c r="DB69">
        <v>40</v>
      </c>
      <c r="DC69">
        <v>198</v>
      </c>
      <c r="DD69">
        <v>62</v>
      </c>
      <c r="DE69">
        <v>24</v>
      </c>
      <c r="DF69">
        <v>-340</v>
      </c>
      <c r="DG69">
        <v>-20</v>
      </c>
      <c r="DH69">
        <v>-14</v>
      </c>
      <c r="DI69">
        <v>-26</v>
      </c>
      <c r="DJ69">
        <v>-43</v>
      </c>
      <c r="DK69">
        <v>-13</v>
      </c>
      <c r="DL69">
        <v>-1</v>
      </c>
      <c r="DM69">
        <v>-2</v>
      </c>
      <c r="DN69">
        <v>3</v>
      </c>
      <c r="DO69">
        <v>3</v>
      </c>
      <c r="DP69">
        <v>0</v>
      </c>
      <c r="DQ69">
        <v>38</v>
      </c>
      <c r="DR69">
        <v>-19</v>
      </c>
      <c r="DS69">
        <v>15</v>
      </c>
      <c r="DT69">
        <v>7</v>
      </c>
      <c r="DU69">
        <v>34</v>
      </c>
      <c r="DV69">
        <v>27</v>
      </c>
      <c r="DW69">
        <v>41</v>
      </c>
      <c r="DX69">
        <v>11</v>
      </c>
      <c r="DY69">
        <v>7</v>
      </c>
      <c r="DZ69">
        <v>9</v>
      </c>
      <c r="EA69">
        <v>27</v>
      </c>
      <c r="EB69">
        <v>42</v>
      </c>
      <c r="EC69">
        <v>36</v>
      </c>
      <c r="ED69">
        <v>-3</v>
      </c>
      <c r="EE69">
        <v>14</v>
      </c>
      <c r="EF69">
        <v>-8</v>
      </c>
      <c r="EG69">
        <v>-208</v>
      </c>
      <c r="EH69">
        <v>-61</v>
      </c>
      <c r="EI69">
        <v>-25</v>
      </c>
      <c r="EJ69">
        <v>-27</v>
      </c>
      <c r="EK69">
        <v>4</v>
      </c>
      <c r="EL69">
        <v>-11</v>
      </c>
      <c r="EM69">
        <v>-1</v>
      </c>
      <c r="EN69">
        <v>-17</v>
      </c>
      <c r="EO69">
        <v>0</v>
      </c>
      <c r="EP69">
        <v>10</v>
      </c>
      <c r="EQ69">
        <v>-10</v>
      </c>
      <c r="ER69">
        <v>-15</v>
      </c>
      <c r="ES69">
        <v>-83</v>
      </c>
      <c r="ET69">
        <v>-9</v>
      </c>
      <c r="EU69">
        <v>-28</v>
      </c>
      <c r="EV69">
        <v>16</v>
      </c>
      <c r="EW69">
        <v>22</v>
      </c>
      <c r="EX69">
        <v>13</v>
      </c>
      <c r="EY69">
        <v>-276</v>
      </c>
      <c r="EZ69">
        <v>-483</v>
      </c>
      <c r="FA69">
        <v>-350</v>
      </c>
      <c r="FB69">
        <v>6</v>
      </c>
      <c r="FC69">
        <v>-2</v>
      </c>
      <c r="FD69">
        <v>-22</v>
      </c>
      <c r="FE69">
        <v>82</v>
      </c>
      <c r="FF69">
        <v>-17</v>
      </c>
      <c r="FG69">
        <v>21</v>
      </c>
      <c r="FH69">
        <v>-317</v>
      </c>
      <c r="FI69">
        <v>-39</v>
      </c>
      <c r="FJ69">
        <v>-38</v>
      </c>
      <c r="FK69">
        <v>108</v>
      </c>
      <c r="FL69">
        <v>-12</v>
      </c>
      <c r="FM69">
        <v>-12</v>
      </c>
      <c r="FN69">
        <v>42</v>
      </c>
      <c r="FO69">
        <v>29</v>
      </c>
      <c r="FP69">
        <v>50</v>
      </c>
      <c r="FQ69">
        <v>5</v>
      </c>
      <c r="FR69">
        <v>-1</v>
      </c>
      <c r="FS69">
        <v>24</v>
      </c>
      <c r="FT69">
        <v>34</v>
      </c>
      <c r="FU69">
        <v>73</v>
      </c>
      <c r="FV69">
        <v>5</v>
      </c>
      <c r="FW69">
        <v>-69</v>
      </c>
      <c r="FX69">
        <v>-23</v>
      </c>
      <c r="FY69">
        <v>-20</v>
      </c>
      <c r="FZ69">
        <v>-30</v>
      </c>
      <c r="GA69">
        <v>-66</v>
      </c>
      <c r="GB69">
        <v>-21</v>
      </c>
      <c r="GC69">
        <v>-16</v>
      </c>
      <c r="GD69">
        <v>-27</v>
      </c>
      <c r="GE69">
        <v>-33</v>
      </c>
      <c r="GF69">
        <v>59</v>
      </c>
      <c r="GG69">
        <v>2</v>
      </c>
      <c r="GH69">
        <v>1</v>
      </c>
      <c r="GI69">
        <v>-6</v>
      </c>
      <c r="GJ69">
        <v>-11</v>
      </c>
      <c r="GK69">
        <v>0</v>
      </c>
      <c r="GL69">
        <v>5</v>
      </c>
      <c r="GM69">
        <v>-7</v>
      </c>
      <c r="GN69">
        <v>-1</v>
      </c>
      <c r="GO69">
        <v>-73</v>
      </c>
      <c r="GP69">
        <v>-89</v>
      </c>
      <c r="GQ69">
        <v>-98</v>
      </c>
      <c r="GR69">
        <v>10</v>
      </c>
      <c r="GS69">
        <v>4</v>
      </c>
      <c r="GT69">
        <v>0</v>
      </c>
      <c r="GU69">
        <v>-2</v>
      </c>
      <c r="GV69">
        <v>-4</v>
      </c>
      <c r="GW69">
        <v>2</v>
      </c>
      <c r="GX69">
        <v>-15</v>
      </c>
      <c r="GY69">
        <v>-39</v>
      </c>
      <c r="GZ69">
        <v>-41</v>
      </c>
      <c r="HA69">
        <v>-13</v>
      </c>
      <c r="HB69">
        <v>-21</v>
      </c>
      <c r="HC69">
        <v>-7</v>
      </c>
      <c r="HD69">
        <v>27</v>
      </c>
      <c r="HE69">
        <v>42</v>
      </c>
      <c r="HF69">
        <v>16</v>
      </c>
      <c r="HG69">
        <v>-48</v>
      </c>
      <c r="HH69">
        <v>-17</v>
      </c>
      <c r="HI69">
        <v>-19</v>
      </c>
      <c r="HJ69">
        <v>5</v>
      </c>
      <c r="HK69">
        <v>-22</v>
      </c>
      <c r="HL69">
        <v>-6</v>
      </c>
      <c r="HM69">
        <v>-33</v>
      </c>
      <c r="HN69">
        <v>6</v>
      </c>
      <c r="HO69">
        <v>6</v>
      </c>
      <c r="HP69">
        <v>-5</v>
      </c>
      <c r="HQ69">
        <v>-19</v>
      </c>
      <c r="HR69">
        <v>-10</v>
      </c>
      <c r="HS69">
        <v>7</v>
      </c>
      <c r="HT69">
        <v>-4</v>
      </c>
      <c r="HU69">
        <v>-5</v>
      </c>
      <c r="HV69">
        <v>-782</v>
      </c>
      <c r="HW69">
        <v>-101</v>
      </c>
      <c r="HX69">
        <v>-98</v>
      </c>
      <c r="HY69">
        <v>-42</v>
      </c>
      <c r="HZ69">
        <v>1</v>
      </c>
      <c r="IA69">
        <v>-4</v>
      </c>
    </row>
    <row r="70" spans="1:235">
      <c r="A70" t="s">
        <v>968</v>
      </c>
      <c r="B70">
        <v>2</v>
      </c>
      <c r="C70">
        <v>-4</v>
      </c>
      <c r="D70">
        <v>-32</v>
      </c>
      <c r="E70">
        <v>191</v>
      </c>
      <c r="F70">
        <v>261</v>
      </c>
      <c r="G70">
        <v>529</v>
      </c>
      <c r="H70">
        <v>-228</v>
      </c>
      <c r="I70">
        <v>-25</v>
      </c>
      <c r="J70">
        <v>-82</v>
      </c>
      <c r="K70">
        <v>-82</v>
      </c>
      <c r="L70">
        <v>-36</v>
      </c>
      <c r="M70">
        <v>-53</v>
      </c>
      <c r="N70">
        <v>15</v>
      </c>
      <c r="O70">
        <v>-12</v>
      </c>
      <c r="P70">
        <v>24</v>
      </c>
      <c r="Q70">
        <v>-77</v>
      </c>
      <c r="R70">
        <v>-46</v>
      </c>
      <c r="S70">
        <v>-101</v>
      </c>
      <c r="T70">
        <v>-87</v>
      </c>
      <c r="U70">
        <v>-30</v>
      </c>
      <c r="V70">
        <v>-29</v>
      </c>
      <c r="W70">
        <v>-37</v>
      </c>
      <c r="X70">
        <v>-36</v>
      </c>
      <c r="Y70">
        <v>-65</v>
      </c>
      <c r="Z70">
        <v>3</v>
      </c>
      <c r="AA70">
        <v>3</v>
      </c>
      <c r="AB70">
        <v>2</v>
      </c>
      <c r="AC70">
        <v>53</v>
      </c>
      <c r="AD70">
        <v>49</v>
      </c>
      <c r="AE70">
        <v>75</v>
      </c>
      <c r="AF70">
        <v>5</v>
      </c>
      <c r="AG70">
        <v>0</v>
      </c>
      <c r="AH70">
        <v>17</v>
      </c>
      <c r="AI70">
        <v>24</v>
      </c>
      <c r="AJ70">
        <v>1</v>
      </c>
      <c r="AK70">
        <v>18</v>
      </c>
      <c r="AL70">
        <v>-22</v>
      </c>
      <c r="AM70">
        <v>-38</v>
      </c>
      <c r="AN70">
        <v>-21</v>
      </c>
      <c r="AO70">
        <v>9</v>
      </c>
      <c r="AP70">
        <v>4</v>
      </c>
      <c r="AQ70">
        <v>36</v>
      </c>
      <c r="AR70">
        <v>2</v>
      </c>
      <c r="AS70">
        <v>-7</v>
      </c>
      <c r="AT70">
        <v>60</v>
      </c>
      <c r="AU70">
        <v>22</v>
      </c>
      <c r="AV70">
        <v>12</v>
      </c>
      <c r="AW70">
        <v>33</v>
      </c>
      <c r="AX70">
        <v>5</v>
      </c>
      <c r="AY70">
        <v>29</v>
      </c>
      <c r="AZ70">
        <v>10</v>
      </c>
      <c r="BA70">
        <v>-145</v>
      </c>
      <c r="BB70">
        <v>-44</v>
      </c>
      <c r="BC70">
        <v>-43</v>
      </c>
      <c r="BD70">
        <v>22</v>
      </c>
      <c r="BE70">
        <v>18</v>
      </c>
      <c r="BF70">
        <v>31</v>
      </c>
      <c r="BG70">
        <v>10</v>
      </c>
      <c r="BH70">
        <v>39</v>
      </c>
      <c r="BI70">
        <v>31</v>
      </c>
      <c r="BJ70">
        <v>32</v>
      </c>
      <c r="BK70">
        <v>41</v>
      </c>
      <c r="BL70">
        <v>35</v>
      </c>
      <c r="BM70">
        <v>6</v>
      </c>
      <c r="BN70">
        <v>0</v>
      </c>
      <c r="BO70">
        <v>24</v>
      </c>
      <c r="BP70">
        <v>-69</v>
      </c>
      <c r="BQ70">
        <v>-45</v>
      </c>
      <c r="BR70">
        <v>-56</v>
      </c>
      <c r="BS70">
        <v>-20</v>
      </c>
      <c r="BT70">
        <v>-15</v>
      </c>
      <c r="BU70">
        <v>-46</v>
      </c>
      <c r="BV70">
        <v>-1</v>
      </c>
      <c r="BW70">
        <v>-7</v>
      </c>
      <c r="BX70">
        <v>1</v>
      </c>
      <c r="BY70">
        <v>7</v>
      </c>
      <c r="BZ70">
        <v>10</v>
      </c>
      <c r="CA70">
        <v>3</v>
      </c>
      <c r="CB70">
        <v>10</v>
      </c>
      <c r="CC70">
        <v>3</v>
      </c>
      <c r="CD70">
        <v>24</v>
      </c>
      <c r="CE70">
        <v>-6</v>
      </c>
      <c r="CF70">
        <v>-2</v>
      </c>
      <c r="CG70">
        <v>0</v>
      </c>
      <c r="CH70">
        <v>12</v>
      </c>
      <c r="CI70">
        <v>22</v>
      </c>
      <c r="CJ70">
        <v>22</v>
      </c>
      <c r="CK70">
        <v>22</v>
      </c>
      <c r="CL70">
        <v>89</v>
      </c>
      <c r="CM70">
        <v>179</v>
      </c>
      <c r="CN70">
        <v>2</v>
      </c>
      <c r="CO70">
        <v>0</v>
      </c>
      <c r="CP70">
        <v>9</v>
      </c>
      <c r="CQ70">
        <v>-88</v>
      </c>
      <c r="CR70">
        <v>-29</v>
      </c>
      <c r="CS70">
        <v>-37</v>
      </c>
      <c r="CT70">
        <v>80</v>
      </c>
      <c r="CU70">
        <v>349</v>
      </c>
      <c r="CV70">
        <v>278</v>
      </c>
      <c r="CW70">
        <v>-80</v>
      </c>
      <c r="CX70">
        <v>-85</v>
      </c>
      <c r="CY70">
        <v>-167</v>
      </c>
      <c r="CZ70">
        <v>29</v>
      </c>
      <c r="DA70">
        <v>33</v>
      </c>
      <c r="DB70">
        <v>49</v>
      </c>
      <c r="DC70">
        <v>60</v>
      </c>
      <c r="DD70">
        <v>43</v>
      </c>
      <c r="DE70">
        <v>63</v>
      </c>
      <c r="DF70">
        <v>-71</v>
      </c>
      <c r="DG70">
        <v>-6</v>
      </c>
      <c r="DH70">
        <v>-19</v>
      </c>
      <c r="DI70">
        <v>-10</v>
      </c>
      <c r="DJ70">
        <v>-18</v>
      </c>
      <c r="DK70">
        <v>-33</v>
      </c>
      <c r="DL70">
        <v>9</v>
      </c>
      <c r="DM70">
        <v>-14</v>
      </c>
      <c r="DN70">
        <v>30</v>
      </c>
      <c r="DO70">
        <v>1</v>
      </c>
      <c r="DP70">
        <v>18</v>
      </c>
      <c r="DQ70">
        <v>-6</v>
      </c>
      <c r="DR70">
        <v>11</v>
      </c>
      <c r="DS70">
        <v>0</v>
      </c>
      <c r="DT70">
        <v>-26</v>
      </c>
      <c r="DU70">
        <v>49</v>
      </c>
      <c r="DV70">
        <v>26</v>
      </c>
      <c r="DW70">
        <v>24</v>
      </c>
      <c r="DX70">
        <v>17</v>
      </c>
      <c r="DY70">
        <v>4</v>
      </c>
      <c r="DZ70">
        <v>8</v>
      </c>
      <c r="EA70">
        <v>12</v>
      </c>
      <c r="EB70">
        <v>16</v>
      </c>
      <c r="EC70">
        <v>45</v>
      </c>
      <c r="ED70">
        <v>2</v>
      </c>
      <c r="EE70">
        <v>-18</v>
      </c>
      <c r="EF70">
        <v>-20</v>
      </c>
      <c r="EG70">
        <v>-90</v>
      </c>
      <c r="EH70">
        <v>-42</v>
      </c>
      <c r="EI70">
        <v>-72</v>
      </c>
      <c r="EJ70">
        <v>-36</v>
      </c>
      <c r="EK70">
        <v>33</v>
      </c>
      <c r="EL70">
        <v>-12</v>
      </c>
      <c r="EM70">
        <v>-2</v>
      </c>
      <c r="EN70">
        <v>-14</v>
      </c>
      <c r="EO70">
        <v>-10</v>
      </c>
      <c r="EP70">
        <v>18</v>
      </c>
      <c r="EQ70">
        <v>11</v>
      </c>
      <c r="ER70">
        <v>-9</v>
      </c>
      <c r="ES70">
        <v>-38</v>
      </c>
      <c r="ET70">
        <v>-18</v>
      </c>
      <c r="EU70">
        <v>-18</v>
      </c>
      <c r="EV70">
        <v>14</v>
      </c>
      <c r="EW70">
        <v>-6</v>
      </c>
      <c r="EX70">
        <v>5</v>
      </c>
      <c r="EY70">
        <v>-151</v>
      </c>
      <c r="EZ70">
        <v>-265</v>
      </c>
      <c r="FA70">
        <v>-381</v>
      </c>
      <c r="FB70">
        <v>-10</v>
      </c>
      <c r="FC70">
        <v>-12</v>
      </c>
      <c r="FD70">
        <v>-38</v>
      </c>
      <c r="FE70">
        <v>36</v>
      </c>
      <c r="FF70">
        <v>-7</v>
      </c>
      <c r="FG70">
        <v>5</v>
      </c>
      <c r="FH70">
        <v>-55</v>
      </c>
      <c r="FI70">
        <v>-32</v>
      </c>
      <c r="FJ70">
        <v>-60</v>
      </c>
      <c r="FK70">
        <v>-17</v>
      </c>
      <c r="FL70">
        <v>-14</v>
      </c>
      <c r="FM70">
        <v>-16</v>
      </c>
      <c r="FN70">
        <v>24</v>
      </c>
      <c r="FO70">
        <v>11</v>
      </c>
      <c r="FP70">
        <v>53</v>
      </c>
      <c r="FQ70">
        <v>3</v>
      </c>
      <c r="FR70">
        <v>0</v>
      </c>
      <c r="FS70">
        <v>5</v>
      </c>
      <c r="FT70">
        <v>12</v>
      </c>
      <c r="FU70">
        <v>36</v>
      </c>
      <c r="FV70">
        <v>33</v>
      </c>
      <c r="FW70">
        <v>-8</v>
      </c>
      <c r="FX70">
        <v>-9</v>
      </c>
      <c r="FY70">
        <v>-33</v>
      </c>
      <c r="FZ70">
        <v>-14</v>
      </c>
      <c r="GA70">
        <v>-25</v>
      </c>
      <c r="GB70">
        <v>-32</v>
      </c>
      <c r="GC70">
        <v>-14</v>
      </c>
      <c r="GD70">
        <v>-22</v>
      </c>
      <c r="GE70">
        <v>-32</v>
      </c>
      <c r="GF70">
        <v>-4</v>
      </c>
      <c r="GG70">
        <v>-1</v>
      </c>
      <c r="GH70">
        <v>8</v>
      </c>
      <c r="GI70">
        <v>-3</v>
      </c>
      <c r="GJ70">
        <v>-10</v>
      </c>
      <c r="GK70">
        <v>-21</v>
      </c>
      <c r="GL70">
        <v>3</v>
      </c>
      <c r="GM70">
        <v>-12</v>
      </c>
      <c r="GN70">
        <v>3</v>
      </c>
      <c r="GO70">
        <v>-40</v>
      </c>
      <c r="GP70">
        <v>-76</v>
      </c>
      <c r="GQ70">
        <v>-91</v>
      </c>
      <c r="GR70">
        <v>-2</v>
      </c>
      <c r="GS70">
        <v>-3</v>
      </c>
      <c r="GT70">
        <v>-5</v>
      </c>
      <c r="GU70">
        <v>7</v>
      </c>
      <c r="GV70">
        <v>7</v>
      </c>
      <c r="GW70">
        <v>-1</v>
      </c>
      <c r="GX70">
        <v>-14</v>
      </c>
      <c r="GY70">
        <v>-20</v>
      </c>
      <c r="GZ70">
        <v>-29</v>
      </c>
      <c r="HA70">
        <v>-8</v>
      </c>
      <c r="HB70">
        <v>-16</v>
      </c>
      <c r="HC70">
        <v>-10</v>
      </c>
      <c r="HD70">
        <v>9</v>
      </c>
      <c r="HE70">
        <v>21</v>
      </c>
      <c r="HF70">
        <v>52</v>
      </c>
      <c r="HG70">
        <v>-20</v>
      </c>
      <c r="HH70">
        <v>-8</v>
      </c>
      <c r="HI70">
        <v>-15</v>
      </c>
      <c r="HJ70">
        <v>1</v>
      </c>
      <c r="HK70">
        <v>2</v>
      </c>
      <c r="HL70">
        <v>-4</v>
      </c>
      <c r="HM70">
        <v>-8</v>
      </c>
      <c r="HN70">
        <v>2</v>
      </c>
      <c r="HO70">
        <v>16</v>
      </c>
      <c r="HP70">
        <v>-13</v>
      </c>
      <c r="HQ70">
        <v>-2</v>
      </c>
      <c r="HR70">
        <v>-15</v>
      </c>
      <c r="HS70">
        <v>8</v>
      </c>
      <c r="HT70">
        <v>-4</v>
      </c>
      <c r="HU70">
        <v>2</v>
      </c>
      <c r="HV70">
        <v>-249</v>
      </c>
      <c r="HW70">
        <v>-51</v>
      </c>
      <c r="HX70">
        <v>-98</v>
      </c>
      <c r="HY70">
        <v>0</v>
      </c>
      <c r="HZ70">
        <v>-7</v>
      </c>
      <c r="IA70">
        <v>-4</v>
      </c>
    </row>
    <row r="71" spans="1:235">
      <c r="A71" t="s">
        <v>969</v>
      </c>
      <c r="B71">
        <v>13</v>
      </c>
      <c r="C71">
        <v>-10</v>
      </c>
      <c r="D71">
        <v>-10</v>
      </c>
      <c r="E71">
        <v>144</v>
      </c>
      <c r="F71">
        <v>143</v>
      </c>
      <c r="G71">
        <v>289</v>
      </c>
      <c r="H71">
        <v>-187</v>
      </c>
      <c r="I71">
        <v>-1</v>
      </c>
      <c r="J71">
        <v>-45</v>
      </c>
      <c r="K71">
        <v>-71</v>
      </c>
      <c r="L71">
        <v>-29</v>
      </c>
      <c r="M71">
        <v>-45</v>
      </c>
      <c r="N71">
        <v>-2</v>
      </c>
      <c r="O71">
        <v>-4</v>
      </c>
      <c r="P71">
        <v>26</v>
      </c>
      <c r="Q71">
        <v>-97</v>
      </c>
      <c r="R71">
        <v>-32</v>
      </c>
      <c r="S71">
        <v>-58</v>
      </c>
      <c r="T71">
        <v>-58</v>
      </c>
      <c r="U71">
        <v>-11</v>
      </c>
      <c r="V71">
        <v>-29</v>
      </c>
      <c r="W71">
        <v>-14</v>
      </c>
      <c r="X71">
        <v>-36</v>
      </c>
      <c r="Y71">
        <v>-29</v>
      </c>
      <c r="Z71">
        <v>-5</v>
      </c>
      <c r="AA71">
        <v>2</v>
      </c>
      <c r="AB71">
        <v>-4</v>
      </c>
      <c r="AC71">
        <v>17</v>
      </c>
      <c r="AD71">
        <v>42</v>
      </c>
      <c r="AE71">
        <v>35</v>
      </c>
      <c r="AF71">
        <v>11</v>
      </c>
      <c r="AG71">
        <v>5</v>
      </c>
      <c r="AH71">
        <v>6</v>
      </c>
      <c r="AI71">
        <v>18</v>
      </c>
      <c r="AJ71">
        <v>4</v>
      </c>
      <c r="AK71">
        <v>8</v>
      </c>
      <c r="AL71">
        <v>-4</v>
      </c>
      <c r="AM71">
        <v>-8</v>
      </c>
      <c r="AN71">
        <v>-6</v>
      </c>
      <c r="AO71">
        <v>2</v>
      </c>
      <c r="AP71">
        <v>9</v>
      </c>
      <c r="AQ71">
        <v>2</v>
      </c>
      <c r="AR71">
        <v>19</v>
      </c>
      <c r="AS71">
        <v>13</v>
      </c>
      <c r="AT71">
        <v>15</v>
      </c>
      <c r="AU71">
        <v>18</v>
      </c>
      <c r="AV71">
        <v>10</v>
      </c>
      <c r="AW71">
        <v>35</v>
      </c>
      <c r="AX71">
        <v>-7</v>
      </c>
      <c r="AY71">
        <v>17</v>
      </c>
      <c r="AZ71">
        <v>5</v>
      </c>
      <c r="BA71">
        <v>-158</v>
      </c>
      <c r="BB71">
        <v>-28</v>
      </c>
      <c r="BC71">
        <v>-35</v>
      </c>
      <c r="BD71">
        <v>31</v>
      </c>
      <c r="BE71">
        <v>21</v>
      </c>
      <c r="BF71">
        <v>12</v>
      </c>
      <c r="BG71">
        <v>15</v>
      </c>
      <c r="BH71">
        <v>22</v>
      </c>
      <c r="BI71">
        <v>22</v>
      </c>
      <c r="BJ71">
        <v>34</v>
      </c>
      <c r="BK71">
        <v>11</v>
      </c>
      <c r="BL71">
        <v>25</v>
      </c>
      <c r="BM71">
        <v>-6</v>
      </c>
      <c r="BN71">
        <v>8</v>
      </c>
      <c r="BO71">
        <v>5</v>
      </c>
      <c r="BP71">
        <v>-79</v>
      </c>
      <c r="BQ71">
        <v>-21</v>
      </c>
      <c r="BR71">
        <v>-27</v>
      </c>
      <c r="BS71">
        <v>-55</v>
      </c>
      <c r="BT71">
        <v>3</v>
      </c>
      <c r="BU71">
        <v>-18</v>
      </c>
      <c r="BV71">
        <v>7</v>
      </c>
      <c r="BW71">
        <v>-2</v>
      </c>
      <c r="BX71">
        <v>-11</v>
      </c>
      <c r="BY71">
        <v>11</v>
      </c>
      <c r="BZ71">
        <v>4</v>
      </c>
      <c r="CA71">
        <v>8</v>
      </c>
      <c r="CB71">
        <v>13</v>
      </c>
      <c r="CC71">
        <v>4</v>
      </c>
      <c r="CD71">
        <v>2</v>
      </c>
      <c r="CE71">
        <v>-6</v>
      </c>
      <c r="CF71">
        <v>-7</v>
      </c>
      <c r="CG71">
        <v>-18</v>
      </c>
      <c r="CH71">
        <v>12</v>
      </c>
      <c r="CI71">
        <v>-6</v>
      </c>
      <c r="CJ71">
        <v>13</v>
      </c>
      <c r="CK71">
        <v>8</v>
      </c>
      <c r="CL71">
        <v>26</v>
      </c>
      <c r="CM71">
        <v>110</v>
      </c>
      <c r="CN71">
        <v>-1</v>
      </c>
      <c r="CO71">
        <v>16</v>
      </c>
      <c r="CP71">
        <v>20</v>
      </c>
      <c r="CQ71">
        <v>-61</v>
      </c>
      <c r="CR71">
        <v>-14</v>
      </c>
      <c r="CS71">
        <v>-19</v>
      </c>
      <c r="CT71">
        <v>76</v>
      </c>
      <c r="CU71">
        <v>258</v>
      </c>
      <c r="CV71">
        <v>216</v>
      </c>
      <c r="CW71">
        <v>-41</v>
      </c>
      <c r="CX71">
        <v>-85</v>
      </c>
      <c r="CY71">
        <v>-99</v>
      </c>
      <c r="CZ71">
        <v>14</v>
      </c>
      <c r="DA71">
        <v>20</v>
      </c>
      <c r="DB71">
        <v>32</v>
      </c>
      <c r="DC71">
        <v>87</v>
      </c>
      <c r="DD71">
        <v>18</v>
      </c>
      <c r="DE71">
        <v>10</v>
      </c>
      <c r="DF71">
        <v>-12</v>
      </c>
      <c r="DG71">
        <v>-3</v>
      </c>
      <c r="DH71">
        <v>-13</v>
      </c>
      <c r="DI71">
        <v>1</v>
      </c>
      <c r="DJ71">
        <v>-18</v>
      </c>
      <c r="DK71">
        <v>-13</v>
      </c>
      <c r="DL71">
        <v>7</v>
      </c>
      <c r="DM71">
        <v>0</v>
      </c>
      <c r="DN71">
        <v>3</v>
      </c>
      <c r="DO71">
        <v>9</v>
      </c>
      <c r="DP71">
        <v>0</v>
      </c>
      <c r="DQ71">
        <v>3</v>
      </c>
      <c r="DR71">
        <v>-8</v>
      </c>
      <c r="DS71">
        <v>3</v>
      </c>
      <c r="DT71">
        <v>-5</v>
      </c>
      <c r="DU71">
        <v>26</v>
      </c>
      <c r="DV71">
        <v>16</v>
      </c>
      <c r="DW71">
        <v>30</v>
      </c>
      <c r="DX71">
        <v>4</v>
      </c>
      <c r="DY71">
        <v>1</v>
      </c>
      <c r="DZ71">
        <v>5</v>
      </c>
      <c r="EA71">
        <v>-1</v>
      </c>
      <c r="EB71">
        <v>14</v>
      </c>
      <c r="EC71">
        <v>22</v>
      </c>
      <c r="ED71">
        <v>-2</v>
      </c>
      <c r="EE71">
        <v>-2</v>
      </c>
      <c r="EF71">
        <v>-5</v>
      </c>
      <c r="EG71">
        <v>-92</v>
      </c>
      <c r="EH71">
        <v>-16</v>
      </c>
      <c r="EI71">
        <v>-29</v>
      </c>
      <c r="EJ71">
        <v>-6</v>
      </c>
      <c r="EK71">
        <v>-6</v>
      </c>
      <c r="EL71">
        <v>-21</v>
      </c>
      <c r="EM71">
        <v>-1</v>
      </c>
      <c r="EN71">
        <v>-6</v>
      </c>
      <c r="EO71">
        <v>-4</v>
      </c>
      <c r="EP71">
        <v>12</v>
      </c>
      <c r="EQ71">
        <v>-14</v>
      </c>
      <c r="ER71">
        <v>7</v>
      </c>
      <c r="ES71">
        <v>-19</v>
      </c>
      <c r="ET71">
        <v>1</v>
      </c>
      <c r="EU71">
        <v>-18</v>
      </c>
      <c r="EV71">
        <v>4</v>
      </c>
      <c r="EW71">
        <v>-14</v>
      </c>
      <c r="EX71">
        <v>5</v>
      </c>
      <c r="EY71">
        <v>-152</v>
      </c>
      <c r="EZ71">
        <v>-143</v>
      </c>
      <c r="FA71">
        <v>-223</v>
      </c>
      <c r="FB71">
        <v>-3</v>
      </c>
      <c r="FC71">
        <v>-4</v>
      </c>
      <c r="FD71">
        <v>-21</v>
      </c>
      <c r="FE71">
        <v>35</v>
      </c>
      <c r="FF71">
        <v>6</v>
      </c>
      <c r="FG71">
        <v>6</v>
      </c>
      <c r="FH71">
        <v>-77</v>
      </c>
      <c r="FI71">
        <v>-18</v>
      </c>
      <c r="FJ71">
        <v>-34</v>
      </c>
      <c r="FK71">
        <v>-9</v>
      </c>
      <c r="FL71">
        <v>-3</v>
      </c>
      <c r="FM71">
        <v>7</v>
      </c>
      <c r="FN71">
        <v>13</v>
      </c>
      <c r="FO71">
        <v>14</v>
      </c>
      <c r="FP71">
        <v>34</v>
      </c>
      <c r="FQ71">
        <v>9</v>
      </c>
      <c r="FR71">
        <v>-1</v>
      </c>
      <c r="FS71">
        <v>7</v>
      </c>
      <c r="FT71">
        <v>14</v>
      </c>
      <c r="FU71">
        <v>12</v>
      </c>
      <c r="FV71">
        <v>21</v>
      </c>
      <c r="FW71">
        <v>-4</v>
      </c>
      <c r="FX71">
        <v>-4</v>
      </c>
      <c r="FY71">
        <v>-17</v>
      </c>
      <c r="FZ71">
        <v>-10</v>
      </c>
      <c r="GA71">
        <v>-24</v>
      </c>
      <c r="GB71">
        <v>-20</v>
      </c>
      <c r="GC71">
        <v>-6</v>
      </c>
      <c r="GD71">
        <v>-11</v>
      </c>
      <c r="GE71">
        <v>-14</v>
      </c>
      <c r="GF71">
        <v>12</v>
      </c>
      <c r="GG71">
        <v>1</v>
      </c>
      <c r="GH71">
        <v>3</v>
      </c>
      <c r="GI71">
        <v>-4</v>
      </c>
      <c r="GJ71">
        <v>-9</v>
      </c>
      <c r="GK71">
        <v>-4</v>
      </c>
      <c r="GL71">
        <v>1</v>
      </c>
      <c r="GM71">
        <v>3</v>
      </c>
      <c r="GN71">
        <v>4</v>
      </c>
      <c r="GO71">
        <v>-45</v>
      </c>
      <c r="GP71">
        <v>-35</v>
      </c>
      <c r="GQ71">
        <v>-57</v>
      </c>
      <c r="GR71">
        <v>3</v>
      </c>
      <c r="GS71">
        <v>2</v>
      </c>
      <c r="GT71">
        <v>-1</v>
      </c>
      <c r="GU71">
        <v>-1</v>
      </c>
      <c r="GV71">
        <v>-3</v>
      </c>
      <c r="GW71">
        <v>-6</v>
      </c>
      <c r="GX71">
        <v>-23</v>
      </c>
      <c r="GY71">
        <v>-21</v>
      </c>
      <c r="GZ71">
        <v>-18</v>
      </c>
      <c r="HA71">
        <v>-1</v>
      </c>
      <c r="HB71">
        <v>-9</v>
      </c>
      <c r="HC71">
        <v>-21</v>
      </c>
      <c r="HD71">
        <v>9</v>
      </c>
      <c r="HE71">
        <v>3</v>
      </c>
      <c r="HF71">
        <v>25</v>
      </c>
      <c r="HG71">
        <v>-31</v>
      </c>
      <c r="HH71">
        <v>-9</v>
      </c>
      <c r="HI71">
        <v>-8</v>
      </c>
      <c r="HJ71">
        <v>9</v>
      </c>
      <c r="HK71">
        <v>-16</v>
      </c>
      <c r="HL71">
        <v>-8</v>
      </c>
      <c r="HM71">
        <v>9</v>
      </c>
      <c r="HN71">
        <v>-3</v>
      </c>
      <c r="HO71">
        <v>5</v>
      </c>
      <c r="HP71">
        <v>-22</v>
      </c>
      <c r="HQ71">
        <v>-1</v>
      </c>
      <c r="HR71">
        <v>-5</v>
      </c>
      <c r="HS71">
        <v>-6</v>
      </c>
      <c r="HT71">
        <v>1</v>
      </c>
      <c r="HU71">
        <v>1</v>
      </c>
      <c r="HV71">
        <v>-270</v>
      </c>
      <c r="HW71">
        <v>-47</v>
      </c>
      <c r="HX71">
        <v>-53</v>
      </c>
      <c r="HY71">
        <v>-6</v>
      </c>
      <c r="HZ71">
        <v>1</v>
      </c>
      <c r="IA71">
        <v>-13</v>
      </c>
    </row>
    <row r="72" spans="1:235">
      <c r="A72" t="s">
        <v>970</v>
      </c>
      <c r="B72">
        <v>-31</v>
      </c>
      <c r="C72">
        <v>-11</v>
      </c>
      <c r="D72">
        <v>-21</v>
      </c>
      <c r="E72">
        <v>124</v>
      </c>
      <c r="F72">
        <v>107</v>
      </c>
      <c r="G72">
        <v>198</v>
      </c>
      <c r="H72">
        <v>-143</v>
      </c>
      <c r="I72">
        <v>-12</v>
      </c>
      <c r="J72">
        <v>-22</v>
      </c>
      <c r="K72">
        <v>-90</v>
      </c>
      <c r="L72">
        <v>-8</v>
      </c>
      <c r="M72">
        <v>-27</v>
      </c>
      <c r="N72">
        <v>30</v>
      </c>
      <c r="O72">
        <v>7</v>
      </c>
      <c r="P72">
        <v>20</v>
      </c>
      <c r="Q72">
        <v>-75</v>
      </c>
      <c r="R72">
        <v>-22</v>
      </c>
      <c r="S72">
        <v>-31</v>
      </c>
      <c r="T72">
        <v>-78</v>
      </c>
      <c r="U72">
        <v>-15</v>
      </c>
      <c r="V72">
        <v>-27</v>
      </c>
      <c r="W72">
        <v>-28</v>
      </c>
      <c r="X72">
        <v>-17</v>
      </c>
      <c r="Y72">
        <v>-28</v>
      </c>
      <c r="Z72">
        <v>-5</v>
      </c>
      <c r="AA72">
        <v>0</v>
      </c>
      <c r="AB72">
        <v>-9</v>
      </c>
      <c r="AC72">
        <v>25</v>
      </c>
      <c r="AD72">
        <v>41</v>
      </c>
      <c r="AE72">
        <v>21</v>
      </c>
      <c r="AF72">
        <v>-2</v>
      </c>
      <c r="AG72">
        <v>-3</v>
      </c>
      <c r="AH72">
        <v>18</v>
      </c>
      <c r="AI72">
        <v>-4</v>
      </c>
      <c r="AJ72">
        <v>8</v>
      </c>
      <c r="AK72">
        <v>13</v>
      </c>
      <c r="AL72">
        <v>-3</v>
      </c>
      <c r="AM72">
        <v>-30</v>
      </c>
      <c r="AN72">
        <v>-35</v>
      </c>
      <c r="AO72">
        <v>0</v>
      </c>
      <c r="AP72">
        <v>8</v>
      </c>
      <c r="AQ72">
        <v>16</v>
      </c>
      <c r="AR72">
        <v>5</v>
      </c>
      <c r="AS72">
        <v>1</v>
      </c>
      <c r="AT72">
        <v>16</v>
      </c>
      <c r="AU72">
        <v>16</v>
      </c>
      <c r="AV72">
        <v>2</v>
      </c>
      <c r="AW72">
        <v>16</v>
      </c>
      <c r="AX72">
        <v>9</v>
      </c>
      <c r="AY72">
        <v>10</v>
      </c>
      <c r="AZ72">
        <v>0</v>
      </c>
      <c r="BA72">
        <v>-133</v>
      </c>
      <c r="BB72">
        <v>-16</v>
      </c>
      <c r="BC72">
        <v>-8</v>
      </c>
      <c r="BD72">
        <v>32</v>
      </c>
      <c r="BE72">
        <v>13</v>
      </c>
      <c r="BF72">
        <v>17</v>
      </c>
      <c r="BG72">
        <v>5</v>
      </c>
      <c r="BH72">
        <v>10</v>
      </c>
      <c r="BI72">
        <v>22</v>
      </c>
      <c r="BJ72">
        <v>5</v>
      </c>
      <c r="BK72">
        <v>-2</v>
      </c>
      <c r="BL72">
        <v>11</v>
      </c>
      <c r="BM72">
        <v>7</v>
      </c>
      <c r="BN72">
        <v>2</v>
      </c>
      <c r="BO72">
        <v>5</v>
      </c>
      <c r="BP72">
        <v>-60</v>
      </c>
      <c r="BQ72">
        <v>-20</v>
      </c>
      <c r="BR72">
        <v>-25</v>
      </c>
      <c r="BS72">
        <v>-14</v>
      </c>
      <c r="BT72">
        <v>-16</v>
      </c>
      <c r="BU72">
        <v>-12</v>
      </c>
      <c r="BV72">
        <v>0</v>
      </c>
      <c r="BW72">
        <v>-3</v>
      </c>
      <c r="BX72">
        <v>6</v>
      </c>
      <c r="BY72">
        <v>7</v>
      </c>
      <c r="BZ72">
        <v>-2</v>
      </c>
      <c r="CA72">
        <v>-5</v>
      </c>
      <c r="CB72">
        <v>12</v>
      </c>
      <c r="CC72">
        <v>-1</v>
      </c>
      <c r="CD72">
        <v>-3</v>
      </c>
      <c r="CE72">
        <v>-1</v>
      </c>
      <c r="CF72">
        <v>-10</v>
      </c>
      <c r="CG72">
        <v>-2</v>
      </c>
      <c r="CH72">
        <v>10</v>
      </c>
      <c r="CI72">
        <v>6</v>
      </c>
      <c r="CJ72">
        <v>6</v>
      </c>
      <c r="CK72">
        <v>26</v>
      </c>
      <c r="CL72">
        <v>35</v>
      </c>
      <c r="CM72">
        <v>84</v>
      </c>
      <c r="CN72">
        <v>5</v>
      </c>
      <c r="CO72">
        <v>3</v>
      </c>
      <c r="CP72">
        <v>12</v>
      </c>
      <c r="CQ72">
        <v>-88</v>
      </c>
      <c r="CR72">
        <v>-12</v>
      </c>
      <c r="CS72">
        <v>-17</v>
      </c>
      <c r="CT72">
        <v>81</v>
      </c>
      <c r="CU72">
        <v>205</v>
      </c>
      <c r="CV72">
        <v>112</v>
      </c>
      <c r="CW72">
        <v>-49</v>
      </c>
      <c r="CX72">
        <v>-52</v>
      </c>
      <c r="CY72">
        <v>-71</v>
      </c>
      <c r="CZ72">
        <v>12</v>
      </c>
      <c r="DA72">
        <v>20</v>
      </c>
      <c r="DB72">
        <v>18</v>
      </c>
      <c r="DC72">
        <v>56</v>
      </c>
      <c r="DD72">
        <v>1</v>
      </c>
      <c r="DE72">
        <v>26</v>
      </c>
      <c r="DF72">
        <v>-35</v>
      </c>
      <c r="DG72">
        <v>-5</v>
      </c>
      <c r="DH72">
        <v>-15</v>
      </c>
      <c r="DI72">
        <v>-12</v>
      </c>
      <c r="DJ72">
        <v>-5</v>
      </c>
      <c r="DK72">
        <v>-28</v>
      </c>
      <c r="DL72">
        <v>10</v>
      </c>
      <c r="DM72">
        <v>0</v>
      </c>
      <c r="DN72">
        <v>-9</v>
      </c>
      <c r="DO72">
        <v>8</v>
      </c>
      <c r="DP72">
        <v>1</v>
      </c>
      <c r="DQ72">
        <v>-13</v>
      </c>
      <c r="DR72">
        <v>-22</v>
      </c>
      <c r="DS72">
        <v>2</v>
      </c>
      <c r="DT72">
        <v>-4</v>
      </c>
      <c r="DU72">
        <v>20</v>
      </c>
      <c r="DV72">
        <v>25</v>
      </c>
      <c r="DW72">
        <v>10</v>
      </c>
      <c r="DX72">
        <v>17</v>
      </c>
      <c r="DY72">
        <v>3</v>
      </c>
      <c r="DZ72">
        <v>5</v>
      </c>
      <c r="EA72">
        <v>13</v>
      </c>
      <c r="EB72">
        <v>5</v>
      </c>
      <c r="EC72">
        <v>10</v>
      </c>
      <c r="ED72">
        <v>10</v>
      </c>
      <c r="EE72">
        <v>3</v>
      </c>
      <c r="EF72">
        <v>-5</v>
      </c>
      <c r="EG72">
        <v>-51</v>
      </c>
      <c r="EH72">
        <v>-10</v>
      </c>
      <c r="EI72">
        <v>-12</v>
      </c>
      <c r="EJ72">
        <v>13</v>
      </c>
      <c r="EK72">
        <v>7</v>
      </c>
      <c r="EL72">
        <v>-11</v>
      </c>
      <c r="EM72">
        <v>7</v>
      </c>
      <c r="EN72">
        <v>-13</v>
      </c>
      <c r="EO72">
        <v>0</v>
      </c>
      <c r="EP72">
        <v>8</v>
      </c>
      <c r="EQ72">
        <v>-5</v>
      </c>
      <c r="ER72">
        <v>4</v>
      </c>
      <c r="ES72">
        <v>-24</v>
      </c>
      <c r="ET72">
        <v>1</v>
      </c>
      <c r="EU72">
        <v>2</v>
      </c>
      <c r="EV72">
        <v>21</v>
      </c>
      <c r="EW72">
        <v>-10</v>
      </c>
      <c r="EX72">
        <v>-9</v>
      </c>
      <c r="EY72">
        <v>-140</v>
      </c>
      <c r="EZ72">
        <v>-104</v>
      </c>
      <c r="FA72">
        <v>-86</v>
      </c>
      <c r="FB72">
        <v>0</v>
      </c>
      <c r="FC72">
        <v>11</v>
      </c>
      <c r="FD72">
        <v>-1</v>
      </c>
      <c r="FE72">
        <v>41</v>
      </c>
      <c r="FF72">
        <v>-20</v>
      </c>
      <c r="FG72">
        <v>-2</v>
      </c>
      <c r="FH72">
        <v>-92</v>
      </c>
      <c r="FI72">
        <v>-15</v>
      </c>
      <c r="FJ72">
        <v>-19</v>
      </c>
      <c r="FK72">
        <v>-39</v>
      </c>
      <c r="FL72">
        <v>-1</v>
      </c>
      <c r="FM72">
        <v>-3</v>
      </c>
      <c r="FN72">
        <v>11</v>
      </c>
      <c r="FO72">
        <v>12</v>
      </c>
      <c r="FP72">
        <v>23</v>
      </c>
      <c r="FQ72">
        <v>4</v>
      </c>
      <c r="FR72">
        <v>-2</v>
      </c>
      <c r="FS72">
        <v>13</v>
      </c>
      <c r="FT72">
        <v>4</v>
      </c>
      <c r="FU72">
        <v>10</v>
      </c>
      <c r="FV72">
        <v>6</v>
      </c>
      <c r="FW72">
        <v>-25</v>
      </c>
      <c r="FX72">
        <v>-7</v>
      </c>
      <c r="FY72">
        <v>-4</v>
      </c>
      <c r="FZ72">
        <v>-10</v>
      </c>
      <c r="GA72">
        <v>-8</v>
      </c>
      <c r="GB72">
        <v>-14</v>
      </c>
      <c r="GC72">
        <v>-9</v>
      </c>
      <c r="GD72">
        <v>-6</v>
      </c>
      <c r="GE72">
        <v>-10</v>
      </c>
      <c r="GF72">
        <v>9</v>
      </c>
      <c r="GG72">
        <v>-2</v>
      </c>
      <c r="GH72">
        <v>-3</v>
      </c>
      <c r="GI72">
        <v>-6</v>
      </c>
      <c r="GJ72">
        <v>-8</v>
      </c>
      <c r="GK72">
        <v>-4</v>
      </c>
      <c r="GL72">
        <v>0</v>
      </c>
      <c r="GM72">
        <v>0</v>
      </c>
      <c r="GN72">
        <v>1</v>
      </c>
      <c r="GO72">
        <v>-32</v>
      </c>
      <c r="GP72">
        <v>-21</v>
      </c>
      <c r="GQ72">
        <v>-28</v>
      </c>
      <c r="GR72">
        <v>7</v>
      </c>
      <c r="GS72">
        <v>4</v>
      </c>
      <c r="GT72">
        <v>6</v>
      </c>
      <c r="GU72">
        <v>-6</v>
      </c>
      <c r="GV72">
        <v>-8</v>
      </c>
      <c r="GW72">
        <v>-9</v>
      </c>
      <c r="GX72">
        <v>-20</v>
      </c>
      <c r="GY72">
        <v>-22</v>
      </c>
      <c r="GZ72">
        <v>-19</v>
      </c>
      <c r="HA72">
        <v>-12</v>
      </c>
      <c r="HB72">
        <v>-11</v>
      </c>
      <c r="HC72">
        <v>-8</v>
      </c>
      <c r="HD72">
        <v>19</v>
      </c>
      <c r="HE72">
        <v>0</v>
      </c>
      <c r="HF72">
        <v>-5</v>
      </c>
      <c r="HG72">
        <v>-26</v>
      </c>
      <c r="HH72">
        <v>-8</v>
      </c>
      <c r="HI72">
        <v>-3</v>
      </c>
      <c r="HJ72">
        <v>0</v>
      </c>
      <c r="HK72">
        <v>-5</v>
      </c>
      <c r="HL72">
        <v>-9</v>
      </c>
      <c r="HM72">
        <v>6</v>
      </c>
      <c r="HN72">
        <v>2</v>
      </c>
      <c r="HO72">
        <v>-3</v>
      </c>
      <c r="HP72">
        <v>-10</v>
      </c>
      <c r="HQ72">
        <v>2</v>
      </c>
      <c r="HR72">
        <v>-10</v>
      </c>
      <c r="HS72">
        <v>1</v>
      </c>
      <c r="HT72">
        <v>1</v>
      </c>
      <c r="HU72">
        <v>-2</v>
      </c>
      <c r="HV72">
        <v>-269</v>
      </c>
      <c r="HW72">
        <v>-23</v>
      </c>
      <c r="HX72">
        <v>-27</v>
      </c>
      <c r="HY72">
        <v>-8</v>
      </c>
      <c r="HZ72">
        <v>3</v>
      </c>
      <c r="IA72">
        <v>1</v>
      </c>
    </row>
    <row r="73" spans="1:235">
      <c r="A73" t="s">
        <v>971</v>
      </c>
      <c r="B73">
        <v>-2</v>
      </c>
      <c r="C73">
        <v>-2</v>
      </c>
      <c r="D73">
        <v>-30</v>
      </c>
      <c r="E73">
        <v>211</v>
      </c>
      <c r="F73">
        <v>101</v>
      </c>
      <c r="G73">
        <v>137</v>
      </c>
      <c r="H73">
        <v>-162</v>
      </c>
      <c r="I73">
        <v>-16</v>
      </c>
      <c r="J73">
        <v>-40</v>
      </c>
      <c r="K73">
        <v>-77</v>
      </c>
      <c r="L73">
        <v>-38</v>
      </c>
      <c r="M73">
        <v>-30</v>
      </c>
      <c r="N73">
        <v>8</v>
      </c>
      <c r="O73">
        <v>5</v>
      </c>
      <c r="P73">
        <v>5</v>
      </c>
      <c r="Q73">
        <v>-71</v>
      </c>
      <c r="R73">
        <v>-25</v>
      </c>
      <c r="S73">
        <v>-21</v>
      </c>
      <c r="T73">
        <v>-75</v>
      </c>
      <c r="U73">
        <v>-12</v>
      </c>
      <c r="V73">
        <v>-5</v>
      </c>
      <c r="W73">
        <v>-44</v>
      </c>
      <c r="X73">
        <v>-15</v>
      </c>
      <c r="Y73">
        <v>-10</v>
      </c>
      <c r="Z73">
        <v>-1</v>
      </c>
      <c r="AA73">
        <v>-3</v>
      </c>
      <c r="AB73">
        <v>-4</v>
      </c>
      <c r="AC73">
        <v>53</v>
      </c>
      <c r="AD73">
        <v>20</v>
      </c>
      <c r="AE73">
        <v>21</v>
      </c>
      <c r="AF73">
        <v>-1</v>
      </c>
      <c r="AG73">
        <v>5</v>
      </c>
      <c r="AH73">
        <v>4</v>
      </c>
      <c r="AI73">
        <v>19</v>
      </c>
      <c r="AJ73">
        <v>8</v>
      </c>
      <c r="AK73">
        <v>18</v>
      </c>
      <c r="AL73">
        <v>-19</v>
      </c>
      <c r="AM73">
        <v>-15</v>
      </c>
      <c r="AN73">
        <v>-8</v>
      </c>
      <c r="AO73">
        <v>12</v>
      </c>
      <c r="AP73">
        <v>7</v>
      </c>
      <c r="AQ73">
        <v>-7</v>
      </c>
      <c r="AR73">
        <v>14</v>
      </c>
      <c r="AS73">
        <v>-20</v>
      </c>
      <c r="AT73">
        <v>22</v>
      </c>
      <c r="AU73">
        <v>34</v>
      </c>
      <c r="AV73">
        <v>4</v>
      </c>
      <c r="AW73">
        <v>19</v>
      </c>
      <c r="AX73">
        <v>16</v>
      </c>
      <c r="AY73">
        <v>6</v>
      </c>
      <c r="AZ73">
        <v>-12</v>
      </c>
      <c r="BA73">
        <v>-86</v>
      </c>
      <c r="BB73">
        <v>-11</v>
      </c>
      <c r="BC73">
        <v>-25</v>
      </c>
      <c r="BD73">
        <v>38</v>
      </c>
      <c r="BE73">
        <v>27</v>
      </c>
      <c r="BF73">
        <v>14</v>
      </c>
      <c r="BG73">
        <v>23</v>
      </c>
      <c r="BH73">
        <v>27</v>
      </c>
      <c r="BI73">
        <v>9</v>
      </c>
      <c r="BJ73">
        <v>42</v>
      </c>
      <c r="BK73">
        <v>0</v>
      </c>
      <c r="BL73">
        <v>0</v>
      </c>
      <c r="BM73">
        <v>13</v>
      </c>
      <c r="BN73">
        <v>-4</v>
      </c>
      <c r="BO73">
        <v>10</v>
      </c>
      <c r="BP73">
        <v>-74</v>
      </c>
      <c r="BQ73">
        <v>-17</v>
      </c>
      <c r="BR73">
        <v>-13</v>
      </c>
      <c r="BS73">
        <v>-50</v>
      </c>
      <c r="BT73">
        <v>-16</v>
      </c>
      <c r="BU73">
        <v>-23</v>
      </c>
      <c r="BV73">
        <v>15</v>
      </c>
      <c r="BW73">
        <v>-13</v>
      </c>
      <c r="BX73">
        <v>-2</v>
      </c>
      <c r="BY73">
        <v>14</v>
      </c>
      <c r="BZ73">
        <v>3</v>
      </c>
      <c r="CA73">
        <v>0</v>
      </c>
      <c r="CB73">
        <v>-1</v>
      </c>
      <c r="CC73">
        <v>6</v>
      </c>
      <c r="CD73">
        <v>11</v>
      </c>
      <c r="CE73">
        <v>-1</v>
      </c>
      <c r="CF73">
        <v>-5</v>
      </c>
      <c r="CG73">
        <v>-14</v>
      </c>
      <c r="CH73">
        <v>20</v>
      </c>
      <c r="CI73">
        <v>15</v>
      </c>
      <c r="CJ73">
        <v>7</v>
      </c>
      <c r="CK73">
        <v>39</v>
      </c>
      <c r="CL73">
        <v>35</v>
      </c>
      <c r="CM73">
        <v>61</v>
      </c>
      <c r="CN73">
        <v>4</v>
      </c>
      <c r="CO73">
        <v>20</v>
      </c>
      <c r="CP73">
        <v>-7</v>
      </c>
      <c r="CQ73">
        <v>-76</v>
      </c>
      <c r="CR73">
        <v>-12</v>
      </c>
      <c r="CS73">
        <v>-10</v>
      </c>
      <c r="CT73">
        <v>69</v>
      </c>
      <c r="CU73">
        <v>176</v>
      </c>
      <c r="CV73">
        <v>119</v>
      </c>
      <c r="CW73">
        <v>-95</v>
      </c>
      <c r="CX73">
        <v>-30</v>
      </c>
      <c r="CY73">
        <v>-61</v>
      </c>
      <c r="CZ73">
        <v>23</v>
      </c>
      <c r="DA73">
        <v>8</v>
      </c>
      <c r="DB73">
        <v>9</v>
      </c>
      <c r="DC73">
        <v>73</v>
      </c>
      <c r="DD73">
        <v>13</v>
      </c>
      <c r="DE73">
        <v>9</v>
      </c>
      <c r="DF73">
        <v>4</v>
      </c>
      <c r="DG73">
        <v>-20</v>
      </c>
      <c r="DH73">
        <v>5</v>
      </c>
      <c r="DI73">
        <v>-16</v>
      </c>
      <c r="DJ73">
        <v>-19</v>
      </c>
      <c r="DK73">
        <v>-15</v>
      </c>
      <c r="DL73">
        <v>2</v>
      </c>
      <c r="DM73">
        <v>5</v>
      </c>
      <c r="DN73">
        <v>-5</v>
      </c>
      <c r="DO73">
        <v>17</v>
      </c>
      <c r="DP73">
        <v>5</v>
      </c>
      <c r="DQ73">
        <v>9</v>
      </c>
      <c r="DR73">
        <v>-13</v>
      </c>
      <c r="DS73">
        <v>-16</v>
      </c>
      <c r="DT73">
        <v>5</v>
      </c>
      <c r="DU73">
        <v>43</v>
      </c>
      <c r="DV73">
        <v>1</v>
      </c>
      <c r="DW73">
        <v>18</v>
      </c>
      <c r="DX73">
        <v>-13</v>
      </c>
      <c r="DY73">
        <v>5</v>
      </c>
      <c r="DZ73">
        <v>13</v>
      </c>
      <c r="EA73">
        <v>29</v>
      </c>
      <c r="EB73">
        <v>23</v>
      </c>
      <c r="EC73">
        <v>11</v>
      </c>
      <c r="ED73">
        <v>-21</v>
      </c>
      <c r="EE73">
        <v>15</v>
      </c>
      <c r="EF73">
        <v>-1</v>
      </c>
      <c r="EG73">
        <v>-78</v>
      </c>
      <c r="EH73">
        <v>-7</v>
      </c>
      <c r="EI73">
        <v>-9</v>
      </c>
      <c r="EJ73">
        <v>-8</v>
      </c>
      <c r="EK73">
        <v>2</v>
      </c>
      <c r="EL73">
        <v>-2</v>
      </c>
      <c r="EM73">
        <v>-3</v>
      </c>
      <c r="EN73">
        <v>4</v>
      </c>
      <c r="EO73">
        <v>-4</v>
      </c>
      <c r="EP73">
        <v>13</v>
      </c>
      <c r="EQ73">
        <v>-9</v>
      </c>
      <c r="ER73">
        <v>2</v>
      </c>
      <c r="ES73">
        <v>-37</v>
      </c>
      <c r="ET73">
        <v>-4</v>
      </c>
      <c r="EU73">
        <v>-7</v>
      </c>
      <c r="EV73">
        <v>4</v>
      </c>
      <c r="EW73">
        <v>-6</v>
      </c>
      <c r="EX73">
        <v>6</v>
      </c>
      <c r="EY73">
        <v>-197</v>
      </c>
      <c r="EZ73">
        <v>-45</v>
      </c>
      <c r="FA73">
        <v>-80</v>
      </c>
      <c r="FB73">
        <v>13</v>
      </c>
      <c r="FC73">
        <v>-19</v>
      </c>
      <c r="FD73">
        <v>-13</v>
      </c>
      <c r="FE73">
        <v>63</v>
      </c>
      <c r="FF73">
        <v>3</v>
      </c>
      <c r="FG73">
        <v>4</v>
      </c>
      <c r="FH73">
        <v>-78</v>
      </c>
      <c r="FI73">
        <v>-24</v>
      </c>
      <c r="FJ73">
        <v>-21</v>
      </c>
      <c r="FK73">
        <v>-23</v>
      </c>
      <c r="FL73">
        <v>-9</v>
      </c>
      <c r="FM73">
        <v>-1</v>
      </c>
      <c r="FN73">
        <v>27</v>
      </c>
      <c r="FO73">
        <v>7</v>
      </c>
      <c r="FP73">
        <v>14</v>
      </c>
      <c r="FQ73">
        <v>8</v>
      </c>
      <c r="FR73">
        <v>1</v>
      </c>
      <c r="FS73">
        <v>1</v>
      </c>
      <c r="FT73">
        <v>19</v>
      </c>
      <c r="FU73">
        <v>-1</v>
      </c>
      <c r="FV73">
        <v>1</v>
      </c>
      <c r="FW73">
        <v>11</v>
      </c>
      <c r="FX73">
        <v>-7</v>
      </c>
      <c r="FY73">
        <v>0</v>
      </c>
      <c r="FZ73">
        <v>-14</v>
      </c>
      <c r="GA73">
        <v>-14</v>
      </c>
      <c r="GB73">
        <v>-5</v>
      </c>
      <c r="GC73">
        <v>-13</v>
      </c>
      <c r="GD73">
        <v>-11</v>
      </c>
      <c r="GE73">
        <v>-13</v>
      </c>
      <c r="GF73">
        <v>-3</v>
      </c>
      <c r="GG73">
        <v>-3</v>
      </c>
      <c r="GH73">
        <v>1</v>
      </c>
      <c r="GI73">
        <v>-19</v>
      </c>
      <c r="GJ73">
        <v>1</v>
      </c>
      <c r="GK73">
        <v>-5</v>
      </c>
      <c r="GL73">
        <v>-10</v>
      </c>
      <c r="GM73">
        <v>-3</v>
      </c>
      <c r="GN73">
        <v>5</v>
      </c>
      <c r="GO73">
        <v>-49</v>
      </c>
      <c r="GP73">
        <v>-31</v>
      </c>
      <c r="GQ73">
        <v>-24</v>
      </c>
      <c r="GR73">
        <v>8</v>
      </c>
      <c r="GS73">
        <v>-9</v>
      </c>
      <c r="GT73">
        <v>-1</v>
      </c>
      <c r="GU73">
        <v>-19</v>
      </c>
      <c r="GV73">
        <v>3</v>
      </c>
      <c r="GW73">
        <v>-6</v>
      </c>
      <c r="GX73">
        <v>-26</v>
      </c>
      <c r="GY73">
        <v>-25</v>
      </c>
      <c r="GZ73">
        <v>-15</v>
      </c>
      <c r="HA73">
        <v>-7</v>
      </c>
      <c r="HB73">
        <v>-11</v>
      </c>
      <c r="HC73">
        <v>-9</v>
      </c>
      <c r="HD73">
        <v>36</v>
      </c>
      <c r="HE73">
        <v>12</v>
      </c>
      <c r="HF73">
        <v>19</v>
      </c>
      <c r="HG73">
        <v>-21</v>
      </c>
      <c r="HH73">
        <v>-2</v>
      </c>
      <c r="HI73">
        <v>-5</v>
      </c>
      <c r="HJ73">
        <v>-1</v>
      </c>
      <c r="HK73">
        <v>4</v>
      </c>
      <c r="HL73">
        <v>-11</v>
      </c>
      <c r="HM73">
        <v>6</v>
      </c>
      <c r="HN73">
        <v>1</v>
      </c>
      <c r="HO73">
        <v>3</v>
      </c>
      <c r="HP73">
        <v>-20</v>
      </c>
      <c r="HQ73">
        <v>-1</v>
      </c>
      <c r="HR73">
        <v>-8</v>
      </c>
      <c r="HS73">
        <v>-7</v>
      </c>
      <c r="HT73">
        <v>-5</v>
      </c>
      <c r="HU73">
        <v>10</v>
      </c>
      <c r="HV73">
        <v>-259</v>
      </c>
      <c r="HW73">
        <v>-25</v>
      </c>
      <c r="HX73">
        <v>-16</v>
      </c>
      <c r="HY73">
        <v>-13</v>
      </c>
      <c r="HZ73">
        <v>2</v>
      </c>
      <c r="IA73">
        <v>-4</v>
      </c>
    </row>
    <row r="74" spans="1:235">
      <c r="A74" t="s">
        <v>972</v>
      </c>
      <c r="B74">
        <v>-22</v>
      </c>
      <c r="C74">
        <v>-12</v>
      </c>
      <c r="D74">
        <v>-19</v>
      </c>
      <c r="E74">
        <v>200</v>
      </c>
      <c r="F74">
        <v>140</v>
      </c>
      <c r="G74">
        <v>85</v>
      </c>
      <c r="H74">
        <v>-145</v>
      </c>
      <c r="I74">
        <v>-40</v>
      </c>
      <c r="J74">
        <v>-1</v>
      </c>
      <c r="K74">
        <v>-48</v>
      </c>
      <c r="L74">
        <v>-27</v>
      </c>
      <c r="M74">
        <v>-18</v>
      </c>
      <c r="N74">
        <v>27</v>
      </c>
      <c r="O74">
        <v>13</v>
      </c>
      <c r="P74">
        <v>15</v>
      </c>
      <c r="Q74">
        <v>-88</v>
      </c>
      <c r="R74">
        <v>-31</v>
      </c>
      <c r="S74">
        <v>-17</v>
      </c>
      <c r="T74">
        <v>-59</v>
      </c>
      <c r="U74">
        <v>-22</v>
      </c>
      <c r="V74">
        <v>-23</v>
      </c>
      <c r="W74">
        <v>-39</v>
      </c>
      <c r="X74">
        <v>-40</v>
      </c>
      <c r="Y74">
        <v>-11</v>
      </c>
      <c r="Z74">
        <v>-6</v>
      </c>
      <c r="AA74">
        <v>4</v>
      </c>
      <c r="AB74">
        <v>-7</v>
      </c>
      <c r="AC74">
        <v>29</v>
      </c>
      <c r="AD74">
        <v>30</v>
      </c>
      <c r="AE74">
        <v>38</v>
      </c>
      <c r="AF74">
        <v>-10</v>
      </c>
      <c r="AG74">
        <v>8</v>
      </c>
      <c r="AH74">
        <v>-3</v>
      </c>
      <c r="AI74">
        <v>8</v>
      </c>
      <c r="AJ74">
        <v>3</v>
      </c>
      <c r="AK74">
        <v>-10</v>
      </c>
      <c r="AL74">
        <v>-24</v>
      </c>
      <c r="AM74">
        <v>-21</v>
      </c>
      <c r="AN74">
        <v>-14</v>
      </c>
      <c r="AO74">
        <v>17</v>
      </c>
      <c r="AP74">
        <v>27</v>
      </c>
      <c r="AQ74">
        <v>-1</v>
      </c>
      <c r="AR74">
        <v>11</v>
      </c>
      <c r="AS74">
        <v>9</v>
      </c>
      <c r="AT74">
        <v>11</v>
      </c>
      <c r="AU74">
        <v>3</v>
      </c>
      <c r="AV74">
        <v>52</v>
      </c>
      <c r="AW74">
        <v>14</v>
      </c>
      <c r="AX74">
        <v>35</v>
      </c>
      <c r="AY74">
        <v>5</v>
      </c>
      <c r="AZ74">
        <v>-2</v>
      </c>
      <c r="BA74">
        <v>-87</v>
      </c>
      <c r="BB74">
        <v>-8</v>
      </c>
      <c r="BC74">
        <v>-13</v>
      </c>
      <c r="BD74">
        <v>39</v>
      </c>
      <c r="BE74">
        <v>23</v>
      </c>
      <c r="BF74">
        <v>22</v>
      </c>
      <c r="BG74">
        <v>20</v>
      </c>
      <c r="BH74">
        <v>9</v>
      </c>
      <c r="BI74">
        <v>12</v>
      </c>
      <c r="BJ74">
        <v>61</v>
      </c>
      <c r="BK74">
        <v>11</v>
      </c>
      <c r="BL74">
        <v>6</v>
      </c>
      <c r="BM74">
        <v>7</v>
      </c>
      <c r="BN74">
        <v>-3</v>
      </c>
      <c r="BO74">
        <v>10</v>
      </c>
      <c r="BP74">
        <v>-78</v>
      </c>
      <c r="BQ74">
        <v>-24</v>
      </c>
      <c r="BR74">
        <v>-13</v>
      </c>
      <c r="BS74">
        <v>-32</v>
      </c>
      <c r="BT74">
        <v>-40</v>
      </c>
      <c r="BU74">
        <v>-18</v>
      </c>
      <c r="BV74">
        <v>-20</v>
      </c>
      <c r="BW74">
        <v>7</v>
      </c>
      <c r="BX74">
        <v>4</v>
      </c>
      <c r="BY74">
        <v>1</v>
      </c>
      <c r="BZ74">
        <v>2</v>
      </c>
      <c r="CA74">
        <v>9</v>
      </c>
      <c r="CB74">
        <v>-12</v>
      </c>
      <c r="CC74">
        <v>26</v>
      </c>
      <c r="CD74">
        <v>-3</v>
      </c>
      <c r="CE74">
        <v>-11</v>
      </c>
      <c r="CF74">
        <v>1</v>
      </c>
      <c r="CG74">
        <v>-8</v>
      </c>
      <c r="CH74">
        <v>18</v>
      </c>
      <c r="CI74">
        <v>4</v>
      </c>
      <c r="CJ74">
        <v>4</v>
      </c>
      <c r="CK74">
        <v>11</v>
      </c>
      <c r="CL74">
        <v>112</v>
      </c>
      <c r="CM74">
        <v>42</v>
      </c>
      <c r="CN74">
        <v>-1</v>
      </c>
      <c r="CO74">
        <v>9</v>
      </c>
      <c r="CP74">
        <v>2</v>
      </c>
      <c r="CQ74">
        <v>-79</v>
      </c>
      <c r="CR74">
        <v>-26</v>
      </c>
      <c r="CS74">
        <v>-8</v>
      </c>
      <c r="CT74">
        <v>131</v>
      </c>
      <c r="CU74">
        <v>295</v>
      </c>
      <c r="CV74">
        <v>143</v>
      </c>
      <c r="CW74">
        <v>-101</v>
      </c>
      <c r="CX74">
        <v>-64</v>
      </c>
      <c r="CY74">
        <v>-36</v>
      </c>
      <c r="CZ74">
        <v>36</v>
      </c>
      <c r="DA74">
        <v>16</v>
      </c>
      <c r="DB74">
        <v>21</v>
      </c>
      <c r="DC74">
        <v>97</v>
      </c>
      <c r="DD74">
        <v>3</v>
      </c>
      <c r="DE74">
        <v>19</v>
      </c>
      <c r="DF74">
        <v>-1</v>
      </c>
      <c r="DG74">
        <v>-1</v>
      </c>
      <c r="DH74">
        <v>1</v>
      </c>
      <c r="DI74">
        <v>-40</v>
      </c>
      <c r="DJ74">
        <v>-24</v>
      </c>
      <c r="DK74">
        <v>-15</v>
      </c>
      <c r="DL74">
        <v>8</v>
      </c>
      <c r="DM74">
        <v>8</v>
      </c>
      <c r="DN74">
        <v>2</v>
      </c>
      <c r="DO74">
        <v>8</v>
      </c>
      <c r="DP74">
        <v>-8</v>
      </c>
      <c r="DQ74">
        <v>0</v>
      </c>
      <c r="DR74">
        <v>-9</v>
      </c>
      <c r="DS74">
        <v>-15</v>
      </c>
      <c r="DT74">
        <v>5</v>
      </c>
      <c r="DU74">
        <v>40</v>
      </c>
      <c r="DV74">
        <v>25</v>
      </c>
      <c r="DW74">
        <v>8</v>
      </c>
      <c r="DX74">
        <v>6</v>
      </c>
      <c r="DY74">
        <v>-17</v>
      </c>
      <c r="DZ74">
        <v>-4</v>
      </c>
      <c r="EA74">
        <v>26</v>
      </c>
      <c r="EB74">
        <v>8</v>
      </c>
      <c r="EC74">
        <v>3</v>
      </c>
      <c r="ED74">
        <v>4</v>
      </c>
      <c r="EE74">
        <v>-1</v>
      </c>
      <c r="EF74">
        <v>-8</v>
      </c>
      <c r="EG74">
        <v>-99</v>
      </c>
      <c r="EH74">
        <v>-23</v>
      </c>
      <c r="EI74">
        <v>-4</v>
      </c>
      <c r="EJ74">
        <v>10</v>
      </c>
      <c r="EK74">
        <v>6</v>
      </c>
      <c r="EL74">
        <v>-1</v>
      </c>
      <c r="EM74">
        <v>1</v>
      </c>
      <c r="EN74">
        <v>-1</v>
      </c>
      <c r="EO74">
        <v>-1</v>
      </c>
      <c r="EP74">
        <v>29</v>
      </c>
      <c r="EQ74">
        <v>-8</v>
      </c>
      <c r="ER74">
        <v>-4</v>
      </c>
      <c r="ES74">
        <v>-20</v>
      </c>
      <c r="ET74">
        <v>13</v>
      </c>
      <c r="EU74">
        <v>2</v>
      </c>
      <c r="EV74">
        <v>0</v>
      </c>
      <c r="EW74">
        <v>-4</v>
      </c>
      <c r="EX74">
        <v>-14</v>
      </c>
      <c r="EY74">
        <v>-163</v>
      </c>
      <c r="EZ74">
        <v>-118</v>
      </c>
      <c r="FA74">
        <v>-87</v>
      </c>
      <c r="FB74">
        <v>-2</v>
      </c>
      <c r="FC74">
        <v>-15</v>
      </c>
      <c r="FD74">
        <v>7</v>
      </c>
      <c r="FE74">
        <v>59</v>
      </c>
      <c r="FF74">
        <v>-11</v>
      </c>
      <c r="FG74">
        <v>9</v>
      </c>
      <c r="FH74">
        <v>-75</v>
      </c>
      <c r="FI74">
        <v>-29</v>
      </c>
      <c r="FJ74">
        <v>-13</v>
      </c>
      <c r="FK74">
        <v>-29</v>
      </c>
      <c r="FL74">
        <v>-5</v>
      </c>
      <c r="FM74">
        <v>-7</v>
      </c>
      <c r="FN74">
        <v>24</v>
      </c>
      <c r="FO74">
        <v>13</v>
      </c>
      <c r="FP74">
        <v>16</v>
      </c>
      <c r="FQ74">
        <v>3</v>
      </c>
      <c r="FR74">
        <v>12</v>
      </c>
      <c r="FS74">
        <v>-2</v>
      </c>
      <c r="FT74">
        <v>19</v>
      </c>
      <c r="FU74">
        <v>-13</v>
      </c>
      <c r="FV74">
        <v>-5</v>
      </c>
      <c r="FW74">
        <v>-6</v>
      </c>
      <c r="FX74">
        <v>-9</v>
      </c>
      <c r="FY74">
        <v>-3</v>
      </c>
      <c r="FZ74">
        <v>-4</v>
      </c>
      <c r="GA74">
        <v>-32</v>
      </c>
      <c r="GB74">
        <v>-18</v>
      </c>
      <c r="GC74">
        <v>-23</v>
      </c>
      <c r="GD74">
        <v>-30</v>
      </c>
      <c r="GE74">
        <v>-6</v>
      </c>
      <c r="GF74">
        <v>9</v>
      </c>
      <c r="GG74">
        <v>2</v>
      </c>
      <c r="GH74">
        <v>-1</v>
      </c>
      <c r="GI74">
        <v>-5</v>
      </c>
      <c r="GJ74">
        <v>-11</v>
      </c>
      <c r="GK74">
        <v>-3</v>
      </c>
      <c r="GL74">
        <v>3</v>
      </c>
      <c r="GM74">
        <v>-1</v>
      </c>
      <c r="GN74">
        <v>-1</v>
      </c>
      <c r="GO74">
        <v>-40</v>
      </c>
      <c r="GP74">
        <v>-60</v>
      </c>
      <c r="GQ74">
        <v>-28</v>
      </c>
      <c r="GR74">
        <v>6</v>
      </c>
      <c r="GS74">
        <v>-3</v>
      </c>
      <c r="GT74">
        <v>-1</v>
      </c>
      <c r="GU74">
        <v>3</v>
      </c>
      <c r="GV74">
        <v>-6</v>
      </c>
      <c r="GW74">
        <v>-3</v>
      </c>
      <c r="GX74">
        <v>-28</v>
      </c>
      <c r="GY74">
        <v>-27</v>
      </c>
      <c r="GZ74">
        <v>-2</v>
      </c>
      <c r="HA74">
        <v>-11</v>
      </c>
      <c r="HB74">
        <v>-15</v>
      </c>
      <c r="HC74">
        <v>-8</v>
      </c>
      <c r="HD74">
        <v>21</v>
      </c>
      <c r="HE74">
        <v>19</v>
      </c>
      <c r="HF74">
        <v>7</v>
      </c>
      <c r="HG74">
        <v>-24</v>
      </c>
      <c r="HH74">
        <v>-5</v>
      </c>
      <c r="HI74">
        <v>-8</v>
      </c>
      <c r="HJ74">
        <v>10</v>
      </c>
      <c r="HK74">
        <v>-8</v>
      </c>
      <c r="HL74">
        <v>-7</v>
      </c>
      <c r="HM74">
        <v>4</v>
      </c>
      <c r="HN74">
        <v>6</v>
      </c>
      <c r="HO74">
        <v>-7</v>
      </c>
      <c r="HP74">
        <v>-25</v>
      </c>
      <c r="HQ74">
        <v>-6</v>
      </c>
      <c r="HR74">
        <v>-12</v>
      </c>
      <c r="HS74">
        <v>2</v>
      </c>
      <c r="HT74">
        <v>-12</v>
      </c>
      <c r="HU74">
        <v>3</v>
      </c>
      <c r="HV74">
        <v>-222</v>
      </c>
      <c r="HW74">
        <v>-39</v>
      </c>
      <c r="HX74">
        <v>-23</v>
      </c>
      <c r="HY74">
        <v>-1</v>
      </c>
      <c r="HZ74">
        <v>-6</v>
      </c>
      <c r="IA74">
        <v>1</v>
      </c>
    </row>
    <row r="75" spans="1:235">
      <c r="A75" t="s">
        <v>973</v>
      </c>
      <c r="B75">
        <v>-40</v>
      </c>
      <c r="C75">
        <v>-33</v>
      </c>
      <c r="D75">
        <v>-6</v>
      </c>
      <c r="E75">
        <v>224</v>
      </c>
      <c r="F75">
        <v>96</v>
      </c>
      <c r="G75">
        <v>194</v>
      </c>
      <c r="H75">
        <v>-865</v>
      </c>
      <c r="I75">
        <v>-10</v>
      </c>
      <c r="J75">
        <v>-18</v>
      </c>
      <c r="K75">
        <v>-368</v>
      </c>
      <c r="L75">
        <v>-16</v>
      </c>
      <c r="M75">
        <v>-33</v>
      </c>
      <c r="N75">
        <v>27</v>
      </c>
      <c r="O75">
        <v>8</v>
      </c>
      <c r="P75">
        <v>0</v>
      </c>
      <c r="Q75">
        <v>-408</v>
      </c>
      <c r="R75">
        <v>-16</v>
      </c>
      <c r="S75">
        <v>-40</v>
      </c>
      <c r="T75">
        <v>-357</v>
      </c>
      <c r="U75">
        <v>-9</v>
      </c>
      <c r="V75">
        <v>-21</v>
      </c>
      <c r="W75">
        <v>-51</v>
      </c>
      <c r="X75">
        <v>-48</v>
      </c>
      <c r="Y75">
        <v>-36</v>
      </c>
      <c r="Z75">
        <v>-8</v>
      </c>
      <c r="AA75">
        <v>2</v>
      </c>
      <c r="AB75">
        <v>-15</v>
      </c>
      <c r="AC75">
        <v>39</v>
      </c>
      <c r="AD75">
        <v>51</v>
      </c>
      <c r="AE75">
        <v>34</v>
      </c>
      <c r="AF75">
        <v>8</v>
      </c>
      <c r="AG75">
        <v>0</v>
      </c>
      <c r="AH75">
        <v>-11</v>
      </c>
      <c r="AI75">
        <v>27</v>
      </c>
      <c r="AJ75">
        <v>-5</v>
      </c>
      <c r="AK75">
        <v>25</v>
      </c>
      <c r="AL75">
        <v>-29</v>
      </c>
      <c r="AM75">
        <v>-29</v>
      </c>
      <c r="AN75">
        <v>-20</v>
      </c>
      <c r="AO75">
        <v>9</v>
      </c>
      <c r="AP75">
        <v>13</v>
      </c>
      <c r="AQ75">
        <v>12</v>
      </c>
      <c r="AR75">
        <v>18</v>
      </c>
      <c r="AS75">
        <v>-30</v>
      </c>
      <c r="AT75">
        <v>30</v>
      </c>
      <c r="AU75">
        <v>25</v>
      </c>
      <c r="AV75">
        <v>-3</v>
      </c>
      <c r="AW75">
        <v>4</v>
      </c>
      <c r="AX75">
        <v>7</v>
      </c>
      <c r="AY75">
        <v>25</v>
      </c>
      <c r="AZ75">
        <v>-5</v>
      </c>
      <c r="BA75">
        <v>-609</v>
      </c>
      <c r="BB75">
        <v>-22</v>
      </c>
      <c r="BC75">
        <v>-54</v>
      </c>
      <c r="BD75">
        <v>38</v>
      </c>
      <c r="BE75">
        <v>21</v>
      </c>
      <c r="BF75">
        <v>11</v>
      </c>
      <c r="BG75">
        <v>11</v>
      </c>
      <c r="BH75">
        <v>20</v>
      </c>
      <c r="BI75">
        <v>27</v>
      </c>
      <c r="BJ75">
        <v>47</v>
      </c>
      <c r="BK75">
        <v>4</v>
      </c>
      <c r="BL75">
        <v>-15</v>
      </c>
      <c r="BM75">
        <v>13</v>
      </c>
      <c r="BN75">
        <v>2</v>
      </c>
      <c r="BO75">
        <v>2</v>
      </c>
      <c r="BP75">
        <v>-360</v>
      </c>
      <c r="BQ75">
        <v>-26</v>
      </c>
      <c r="BR75">
        <v>-27</v>
      </c>
      <c r="BS75">
        <v>-171</v>
      </c>
      <c r="BT75">
        <v>-38</v>
      </c>
      <c r="BU75">
        <v>-27</v>
      </c>
      <c r="BV75">
        <v>-17</v>
      </c>
      <c r="BW75">
        <v>5</v>
      </c>
      <c r="BX75">
        <v>3</v>
      </c>
      <c r="BY75">
        <v>10</v>
      </c>
      <c r="BZ75">
        <v>2</v>
      </c>
      <c r="CA75">
        <v>10</v>
      </c>
      <c r="CB75">
        <v>3</v>
      </c>
      <c r="CC75">
        <v>17</v>
      </c>
      <c r="CD75">
        <v>28</v>
      </c>
      <c r="CE75">
        <v>-5</v>
      </c>
      <c r="CF75">
        <v>-27</v>
      </c>
      <c r="CG75">
        <v>-23</v>
      </c>
      <c r="CH75">
        <v>9</v>
      </c>
      <c r="CI75">
        <v>0</v>
      </c>
      <c r="CJ75">
        <v>3</v>
      </c>
      <c r="CK75">
        <v>23</v>
      </c>
      <c r="CL75">
        <v>77</v>
      </c>
      <c r="CM75">
        <v>100</v>
      </c>
      <c r="CN75">
        <v>15</v>
      </c>
      <c r="CO75">
        <v>2</v>
      </c>
      <c r="CP75">
        <v>3</v>
      </c>
      <c r="CQ75">
        <v>-392</v>
      </c>
      <c r="CR75">
        <v>-13</v>
      </c>
      <c r="CS75">
        <v>-5</v>
      </c>
      <c r="CT75">
        <v>136</v>
      </c>
      <c r="CU75">
        <v>351</v>
      </c>
      <c r="CV75">
        <v>205</v>
      </c>
      <c r="CW75">
        <v>-79</v>
      </c>
      <c r="CX75">
        <v>-70</v>
      </c>
      <c r="CY75">
        <v>-65</v>
      </c>
      <c r="CZ75">
        <v>45</v>
      </c>
      <c r="DA75">
        <v>29</v>
      </c>
      <c r="DB75">
        <v>21</v>
      </c>
      <c r="DC75">
        <v>373</v>
      </c>
      <c r="DD75">
        <v>36</v>
      </c>
      <c r="DE75">
        <v>12</v>
      </c>
      <c r="DF75">
        <v>-115</v>
      </c>
      <c r="DG75">
        <v>-3</v>
      </c>
      <c r="DH75">
        <v>-26</v>
      </c>
      <c r="DI75">
        <v>-35</v>
      </c>
      <c r="DJ75">
        <v>-31</v>
      </c>
      <c r="DK75">
        <v>-30</v>
      </c>
      <c r="DL75">
        <v>7</v>
      </c>
      <c r="DM75">
        <v>10</v>
      </c>
      <c r="DN75">
        <v>-2</v>
      </c>
      <c r="DO75">
        <v>-9</v>
      </c>
      <c r="DP75">
        <v>-4</v>
      </c>
      <c r="DQ75">
        <v>4</v>
      </c>
      <c r="DR75">
        <v>7</v>
      </c>
      <c r="DS75">
        <v>-11</v>
      </c>
      <c r="DT75">
        <v>-10</v>
      </c>
      <c r="DU75">
        <v>60</v>
      </c>
      <c r="DV75">
        <v>21</v>
      </c>
      <c r="DW75">
        <v>10</v>
      </c>
      <c r="DX75">
        <v>-10</v>
      </c>
      <c r="DY75">
        <v>-6</v>
      </c>
      <c r="DZ75">
        <v>7</v>
      </c>
      <c r="EA75">
        <v>28</v>
      </c>
      <c r="EB75">
        <v>22</v>
      </c>
      <c r="EC75">
        <v>7</v>
      </c>
      <c r="ED75">
        <v>6</v>
      </c>
      <c r="EE75">
        <v>-6</v>
      </c>
      <c r="EF75">
        <v>-30</v>
      </c>
      <c r="EG75">
        <v>-410</v>
      </c>
      <c r="EH75">
        <v>-35</v>
      </c>
      <c r="EI75">
        <v>-7</v>
      </c>
      <c r="EJ75">
        <v>5</v>
      </c>
      <c r="EK75">
        <v>6</v>
      </c>
      <c r="EL75">
        <v>-8</v>
      </c>
      <c r="EM75">
        <v>-5</v>
      </c>
      <c r="EN75">
        <v>-3</v>
      </c>
      <c r="EO75">
        <v>-4</v>
      </c>
      <c r="EP75">
        <v>-2</v>
      </c>
      <c r="EQ75">
        <v>-5</v>
      </c>
      <c r="ER75">
        <v>-6</v>
      </c>
      <c r="ES75">
        <v>-138</v>
      </c>
      <c r="ET75">
        <v>-1</v>
      </c>
      <c r="EU75">
        <v>13</v>
      </c>
      <c r="EV75">
        <v>-26</v>
      </c>
      <c r="EW75">
        <v>8</v>
      </c>
      <c r="EX75">
        <v>-19</v>
      </c>
      <c r="EY75">
        <v>-157</v>
      </c>
      <c r="EZ75">
        <v>-124</v>
      </c>
      <c r="FA75">
        <v>-95</v>
      </c>
      <c r="FB75">
        <v>-7</v>
      </c>
      <c r="FC75">
        <v>-10</v>
      </c>
      <c r="FD75">
        <v>-12</v>
      </c>
      <c r="FE75">
        <v>234</v>
      </c>
      <c r="FF75">
        <v>5</v>
      </c>
      <c r="FG75">
        <v>6</v>
      </c>
      <c r="FH75">
        <v>-377</v>
      </c>
      <c r="FI75">
        <v>-29</v>
      </c>
      <c r="FJ75">
        <v>31</v>
      </c>
      <c r="FK75">
        <v>-117</v>
      </c>
      <c r="FL75">
        <v>-1</v>
      </c>
      <c r="FM75">
        <v>-4</v>
      </c>
      <c r="FN75">
        <v>28</v>
      </c>
      <c r="FO75">
        <v>36</v>
      </c>
      <c r="FP75">
        <v>20</v>
      </c>
      <c r="FQ75">
        <v>18</v>
      </c>
      <c r="FR75">
        <v>9</v>
      </c>
      <c r="FS75">
        <v>2</v>
      </c>
      <c r="FT75">
        <v>16</v>
      </c>
      <c r="FU75">
        <v>-14</v>
      </c>
      <c r="FV75">
        <v>4</v>
      </c>
      <c r="FW75">
        <v>-32</v>
      </c>
      <c r="FX75">
        <v>-14</v>
      </c>
      <c r="FY75">
        <v>-6</v>
      </c>
      <c r="FZ75">
        <v>-28</v>
      </c>
      <c r="GA75">
        <v>-14</v>
      </c>
      <c r="GB75">
        <v>-5</v>
      </c>
      <c r="GC75">
        <v>-20</v>
      </c>
      <c r="GD75">
        <v>-17</v>
      </c>
      <c r="GE75">
        <v>-15</v>
      </c>
      <c r="GF75">
        <v>23</v>
      </c>
      <c r="GG75">
        <v>-6</v>
      </c>
      <c r="GH75">
        <v>-2</v>
      </c>
      <c r="GI75">
        <v>-4</v>
      </c>
      <c r="GJ75">
        <v>-3</v>
      </c>
      <c r="GK75">
        <v>-12</v>
      </c>
      <c r="GL75">
        <v>-6</v>
      </c>
      <c r="GM75">
        <v>14</v>
      </c>
      <c r="GN75">
        <v>1</v>
      </c>
      <c r="GO75">
        <v>-35</v>
      </c>
      <c r="GP75">
        <v>-45</v>
      </c>
      <c r="GQ75">
        <v>-54</v>
      </c>
      <c r="GR75">
        <v>1</v>
      </c>
      <c r="GS75">
        <v>0</v>
      </c>
      <c r="GT75">
        <v>6</v>
      </c>
      <c r="GU75">
        <v>-7</v>
      </c>
      <c r="GV75">
        <v>-15</v>
      </c>
      <c r="GW75">
        <v>-8</v>
      </c>
      <c r="GX75">
        <v>-25</v>
      </c>
      <c r="GY75">
        <v>-26</v>
      </c>
      <c r="GZ75">
        <v>-22</v>
      </c>
      <c r="HA75">
        <v>-12</v>
      </c>
      <c r="HB75">
        <v>-21</v>
      </c>
      <c r="HC75">
        <v>-3</v>
      </c>
      <c r="HD75">
        <v>22</v>
      </c>
      <c r="HE75">
        <v>22</v>
      </c>
      <c r="HF75">
        <v>22</v>
      </c>
      <c r="HG75">
        <v>-122</v>
      </c>
      <c r="HH75">
        <v>-13</v>
      </c>
      <c r="HI75">
        <v>-7</v>
      </c>
      <c r="HJ75">
        <v>-14</v>
      </c>
      <c r="HK75">
        <v>-16</v>
      </c>
      <c r="HL75">
        <v>-11</v>
      </c>
      <c r="HM75">
        <v>17</v>
      </c>
      <c r="HN75">
        <v>3</v>
      </c>
      <c r="HO75">
        <v>-6</v>
      </c>
      <c r="HP75">
        <v>-26</v>
      </c>
      <c r="HQ75">
        <v>-10</v>
      </c>
      <c r="HR75">
        <v>-7</v>
      </c>
      <c r="HS75">
        <v>2</v>
      </c>
      <c r="HT75">
        <v>0</v>
      </c>
      <c r="HU75">
        <v>16</v>
      </c>
      <c r="HV75">
        <v>-1269</v>
      </c>
      <c r="HW75">
        <v>-37</v>
      </c>
      <c r="HX75">
        <v>-32</v>
      </c>
      <c r="HY75">
        <v>-28</v>
      </c>
      <c r="HZ75">
        <v>-2</v>
      </c>
      <c r="IA75">
        <v>-11</v>
      </c>
    </row>
    <row r="76" spans="1:235">
      <c r="A76" t="s">
        <v>974</v>
      </c>
      <c r="B76">
        <v>6</v>
      </c>
      <c r="C76">
        <v>-10</v>
      </c>
      <c r="D76">
        <v>-24</v>
      </c>
      <c r="E76">
        <v>208</v>
      </c>
      <c r="F76">
        <v>172</v>
      </c>
      <c r="G76">
        <v>165</v>
      </c>
      <c r="H76">
        <v>-141</v>
      </c>
      <c r="I76">
        <v>-8</v>
      </c>
      <c r="J76">
        <v>-11</v>
      </c>
      <c r="K76">
        <v>-80</v>
      </c>
      <c r="L76">
        <v>-51</v>
      </c>
      <c r="M76">
        <v>-6</v>
      </c>
      <c r="N76">
        <v>13</v>
      </c>
      <c r="O76">
        <v>-5</v>
      </c>
      <c r="P76">
        <v>21</v>
      </c>
      <c r="Q76">
        <v>-125</v>
      </c>
      <c r="R76">
        <v>-56</v>
      </c>
      <c r="S76">
        <v>-54</v>
      </c>
      <c r="T76">
        <v>-37</v>
      </c>
      <c r="U76">
        <v>-26</v>
      </c>
      <c r="V76">
        <v>-34</v>
      </c>
      <c r="W76">
        <v>-40</v>
      </c>
      <c r="X76">
        <v>-43</v>
      </c>
      <c r="Y76">
        <v>-23</v>
      </c>
      <c r="Z76">
        <v>-4</v>
      </c>
      <c r="AA76">
        <v>-11</v>
      </c>
      <c r="AB76">
        <v>-23</v>
      </c>
      <c r="AC76">
        <v>38</v>
      </c>
      <c r="AD76">
        <v>27</v>
      </c>
      <c r="AE76">
        <v>26</v>
      </c>
      <c r="AF76">
        <v>-3</v>
      </c>
      <c r="AG76">
        <v>-4</v>
      </c>
      <c r="AH76">
        <v>-6</v>
      </c>
      <c r="AI76">
        <v>23</v>
      </c>
      <c r="AJ76">
        <v>-11</v>
      </c>
      <c r="AK76">
        <v>14</v>
      </c>
      <c r="AL76">
        <v>-51</v>
      </c>
      <c r="AM76">
        <v>1</v>
      </c>
      <c r="AN76">
        <v>-29</v>
      </c>
      <c r="AO76">
        <v>3</v>
      </c>
      <c r="AP76">
        <v>31</v>
      </c>
      <c r="AQ76">
        <v>2</v>
      </c>
      <c r="AR76">
        <v>-9</v>
      </c>
      <c r="AS76">
        <v>4</v>
      </c>
      <c r="AT76">
        <v>2</v>
      </c>
      <c r="AU76">
        <v>15</v>
      </c>
      <c r="AV76">
        <v>12</v>
      </c>
      <c r="AW76">
        <v>9</v>
      </c>
      <c r="AX76">
        <v>2</v>
      </c>
      <c r="AY76">
        <v>-7</v>
      </c>
      <c r="AZ76">
        <v>10</v>
      </c>
      <c r="BA76">
        <v>-115</v>
      </c>
      <c r="BB76">
        <v>-22</v>
      </c>
      <c r="BC76">
        <v>-58</v>
      </c>
      <c r="BD76">
        <v>28</v>
      </c>
      <c r="BE76">
        <v>19</v>
      </c>
      <c r="BF76">
        <v>18</v>
      </c>
      <c r="BG76">
        <v>2</v>
      </c>
      <c r="BH76">
        <v>15</v>
      </c>
      <c r="BI76">
        <v>1</v>
      </c>
      <c r="BJ76">
        <v>72</v>
      </c>
      <c r="BK76">
        <v>16</v>
      </c>
      <c r="BL76">
        <v>-7</v>
      </c>
      <c r="BM76">
        <v>2</v>
      </c>
      <c r="BN76">
        <v>-17</v>
      </c>
      <c r="BO76">
        <v>-2</v>
      </c>
      <c r="BP76">
        <v>-83</v>
      </c>
      <c r="BQ76">
        <v>-6</v>
      </c>
      <c r="BR76">
        <v>-9</v>
      </c>
      <c r="BS76">
        <v>-33</v>
      </c>
      <c r="BT76">
        <v>-14</v>
      </c>
      <c r="BU76">
        <v>-24</v>
      </c>
      <c r="BV76">
        <v>4</v>
      </c>
      <c r="BW76">
        <v>-8</v>
      </c>
      <c r="BX76">
        <v>-3</v>
      </c>
      <c r="BY76">
        <v>17</v>
      </c>
      <c r="BZ76">
        <v>0</v>
      </c>
      <c r="CA76">
        <v>8</v>
      </c>
      <c r="CB76">
        <v>4</v>
      </c>
      <c r="CC76">
        <v>-2</v>
      </c>
      <c r="CD76">
        <v>-9</v>
      </c>
      <c r="CE76">
        <v>-3</v>
      </c>
      <c r="CF76">
        <v>-8</v>
      </c>
      <c r="CG76">
        <v>-25</v>
      </c>
      <c r="CH76">
        <v>7</v>
      </c>
      <c r="CI76">
        <v>11</v>
      </c>
      <c r="CJ76">
        <v>5</v>
      </c>
      <c r="CK76">
        <v>27</v>
      </c>
      <c r="CL76">
        <v>88</v>
      </c>
      <c r="CM76">
        <v>135</v>
      </c>
      <c r="CN76">
        <v>-11</v>
      </c>
      <c r="CO76">
        <v>10</v>
      </c>
      <c r="CP76">
        <v>19</v>
      </c>
      <c r="CQ76">
        <v>-56</v>
      </c>
      <c r="CR76">
        <v>-20</v>
      </c>
      <c r="CS76">
        <v>-5</v>
      </c>
      <c r="CT76">
        <v>159</v>
      </c>
      <c r="CU76">
        <v>408</v>
      </c>
      <c r="CV76">
        <v>252</v>
      </c>
      <c r="CW76">
        <v>-112</v>
      </c>
      <c r="CX76">
        <v>-80</v>
      </c>
      <c r="CY76">
        <v>-85</v>
      </c>
      <c r="CZ76">
        <v>43</v>
      </c>
      <c r="DA76">
        <v>38</v>
      </c>
      <c r="DB76">
        <v>18</v>
      </c>
      <c r="DC76">
        <v>39</v>
      </c>
      <c r="DD76">
        <v>25</v>
      </c>
      <c r="DE76">
        <v>25</v>
      </c>
      <c r="DF76">
        <v>-17</v>
      </c>
      <c r="DG76">
        <v>3</v>
      </c>
      <c r="DH76">
        <v>-1</v>
      </c>
      <c r="DI76">
        <v>-21</v>
      </c>
      <c r="DJ76">
        <v>-26</v>
      </c>
      <c r="DK76">
        <v>-30</v>
      </c>
      <c r="DL76">
        <v>-6</v>
      </c>
      <c r="DM76">
        <v>-19</v>
      </c>
      <c r="DN76">
        <v>8</v>
      </c>
      <c r="DO76">
        <v>-14</v>
      </c>
      <c r="DP76">
        <v>-3</v>
      </c>
      <c r="DQ76">
        <v>-5</v>
      </c>
      <c r="DR76">
        <v>-1</v>
      </c>
      <c r="DS76">
        <v>-16</v>
      </c>
      <c r="DT76">
        <v>-15</v>
      </c>
      <c r="DU76">
        <v>50</v>
      </c>
      <c r="DV76">
        <v>3</v>
      </c>
      <c r="DW76">
        <v>15</v>
      </c>
      <c r="DX76">
        <v>-26</v>
      </c>
      <c r="DY76">
        <v>-23</v>
      </c>
      <c r="DZ76">
        <v>-5</v>
      </c>
      <c r="EA76">
        <v>35</v>
      </c>
      <c r="EB76">
        <v>34</v>
      </c>
      <c r="EC76">
        <v>12</v>
      </c>
      <c r="ED76">
        <v>-18</v>
      </c>
      <c r="EE76">
        <v>-9</v>
      </c>
      <c r="EF76">
        <v>-3</v>
      </c>
      <c r="EG76">
        <v>-106</v>
      </c>
      <c r="EH76">
        <v>-23</v>
      </c>
      <c r="EI76">
        <v>-9</v>
      </c>
      <c r="EJ76">
        <v>-34</v>
      </c>
      <c r="EK76">
        <v>-16</v>
      </c>
      <c r="EL76">
        <v>-9</v>
      </c>
      <c r="EM76">
        <v>3</v>
      </c>
      <c r="EN76">
        <v>14</v>
      </c>
      <c r="EO76">
        <v>-9</v>
      </c>
      <c r="EP76">
        <v>19</v>
      </c>
      <c r="EQ76">
        <v>-22</v>
      </c>
      <c r="ER76">
        <v>2</v>
      </c>
      <c r="ES76">
        <v>-14</v>
      </c>
      <c r="ET76">
        <v>5</v>
      </c>
      <c r="EU76">
        <v>-2</v>
      </c>
      <c r="EV76">
        <v>-11</v>
      </c>
      <c r="EW76">
        <v>-28</v>
      </c>
      <c r="EX76">
        <v>-18</v>
      </c>
      <c r="EY76">
        <v>-156</v>
      </c>
      <c r="EZ76">
        <v>-101</v>
      </c>
      <c r="FA76">
        <v>-63</v>
      </c>
      <c r="FB76">
        <v>4</v>
      </c>
      <c r="FC76">
        <v>-1</v>
      </c>
      <c r="FD76">
        <v>-16</v>
      </c>
      <c r="FE76">
        <v>40</v>
      </c>
      <c r="FF76">
        <v>-2</v>
      </c>
      <c r="FG76">
        <v>5</v>
      </c>
      <c r="FH76">
        <v>-64</v>
      </c>
      <c r="FI76">
        <v>-22</v>
      </c>
      <c r="FJ76">
        <v>17</v>
      </c>
      <c r="FK76">
        <v>-25</v>
      </c>
      <c r="FL76">
        <v>-10</v>
      </c>
      <c r="FM76">
        <v>-5</v>
      </c>
      <c r="FN76">
        <v>39</v>
      </c>
      <c r="FO76">
        <v>46</v>
      </c>
      <c r="FP76">
        <v>47</v>
      </c>
      <c r="FQ76">
        <v>19</v>
      </c>
      <c r="FR76">
        <v>6</v>
      </c>
      <c r="FS76">
        <v>0</v>
      </c>
      <c r="FT76">
        <v>10</v>
      </c>
      <c r="FU76">
        <v>-23</v>
      </c>
      <c r="FV76">
        <v>-21</v>
      </c>
      <c r="FW76">
        <v>-20</v>
      </c>
      <c r="FX76">
        <v>-14</v>
      </c>
      <c r="FY76">
        <v>-11</v>
      </c>
      <c r="FZ76">
        <v>-11</v>
      </c>
      <c r="GA76">
        <v>-15</v>
      </c>
      <c r="GB76">
        <v>-15</v>
      </c>
      <c r="GC76">
        <v>-14</v>
      </c>
      <c r="GD76">
        <v>-36</v>
      </c>
      <c r="GE76">
        <v>-24</v>
      </c>
      <c r="GF76">
        <v>6</v>
      </c>
      <c r="GG76">
        <v>-2</v>
      </c>
      <c r="GH76">
        <v>3</v>
      </c>
      <c r="GI76">
        <v>-11</v>
      </c>
      <c r="GJ76">
        <v>-9</v>
      </c>
      <c r="GK76">
        <v>-3</v>
      </c>
      <c r="GL76">
        <v>5</v>
      </c>
      <c r="GM76">
        <v>-4</v>
      </c>
      <c r="GN76">
        <v>-4</v>
      </c>
      <c r="GO76">
        <v>-35</v>
      </c>
      <c r="GP76">
        <v>-58</v>
      </c>
      <c r="GQ76">
        <v>-45</v>
      </c>
      <c r="GR76">
        <v>0</v>
      </c>
      <c r="GS76">
        <v>-5</v>
      </c>
      <c r="GT76">
        <v>-1</v>
      </c>
      <c r="GU76">
        <v>2</v>
      </c>
      <c r="GV76">
        <v>-7</v>
      </c>
      <c r="GW76">
        <v>-2</v>
      </c>
      <c r="GX76">
        <v>-10</v>
      </c>
      <c r="GY76">
        <v>-22</v>
      </c>
      <c r="GZ76">
        <v>-23</v>
      </c>
      <c r="HA76">
        <v>-7</v>
      </c>
      <c r="HB76">
        <v>-12</v>
      </c>
      <c r="HC76">
        <v>-18</v>
      </c>
      <c r="HD76">
        <v>35</v>
      </c>
      <c r="HE76">
        <v>14</v>
      </c>
      <c r="HF76">
        <v>16</v>
      </c>
      <c r="HG76">
        <v>-19</v>
      </c>
      <c r="HH76">
        <v>-6</v>
      </c>
      <c r="HI76">
        <v>-6</v>
      </c>
      <c r="HJ76">
        <v>2</v>
      </c>
      <c r="HK76">
        <v>-1</v>
      </c>
      <c r="HL76">
        <v>-13</v>
      </c>
      <c r="HM76">
        <v>10</v>
      </c>
      <c r="HN76">
        <v>8</v>
      </c>
      <c r="HO76">
        <v>0</v>
      </c>
      <c r="HP76">
        <v>-9</v>
      </c>
      <c r="HQ76">
        <v>-17</v>
      </c>
      <c r="HR76">
        <v>-11</v>
      </c>
      <c r="HS76">
        <v>2</v>
      </c>
      <c r="HT76">
        <v>-12</v>
      </c>
      <c r="HU76">
        <v>-8</v>
      </c>
      <c r="HV76">
        <v>-207</v>
      </c>
      <c r="HW76">
        <v>-34</v>
      </c>
      <c r="HX76">
        <v>-18</v>
      </c>
      <c r="HY76">
        <v>7</v>
      </c>
      <c r="HZ76">
        <v>-3</v>
      </c>
      <c r="IA76">
        <v>-5</v>
      </c>
    </row>
    <row r="77" spans="1:235">
      <c r="A77" t="s">
        <v>975</v>
      </c>
      <c r="B77">
        <v>20</v>
      </c>
      <c r="C77">
        <v>-45</v>
      </c>
      <c r="D77">
        <v>-33</v>
      </c>
      <c r="E77">
        <v>187</v>
      </c>
      <c r="F77">
        <v>148</v>
      </c>
      <c r="G77">
        <v>206</v>
      </c>
      <c r="H77">
        <v>-99</v>
      </c>
      <c r="I77">
        <v>-24</v>
      </c>
      <c r="J77">
        <v>-22</v>
      </c>
      <c r="K77">
        <v>-93</v>
      </c>
      <c r="L77">
        <v>-26</v>
      </c>
      <c r="M77">
        <v>-9</v>
      </c>
      <c r="N77">
        <v>5</v>
      </c>
      <c r="O77">
        <v>15</v>
      </c>
      <c r="P77">
        <v>4</v>
      </c>
      <c r="Q77">
        <v>-46</v>
      </c>
      <c r="R77">
        <v>-39</v>
      </c>
      <c r="S77">
        <v>-30</v>
      </c>
      <c r="T77">
        <v>-66</v>
      </c>
      <c r="U77">
        <v>-28</v>
      </c>
      <c r="V77">
        <v>-20</v>
      </c>
      <c r="W77">
        <v>-23</v>
      </c>
      <c r="X77">
        <v>-47</v>
      </c>
      <c r="Y77">
        <v>-53</v>
      </c>
      <c r="Z77">
        <v>0</v>
      </c>
      <c r="AA77">
        <v>-6</v>
      </c>
      <c r="AB77">
        <v>4</v>
      </c>
      <c r="AC77">
        <v>38</v>
      </c>
      <c r="AD77">
        <v>39</v>
      </c>
      <c r="AE77">
        <v>18</v>
      </c>
      <c r="AF77">
        <v>2</v>
      </c>
      <c r="AG77">
        <v>-10</v>
      </c>
      <c r="AH77">
        <v>-16</v>
      </c>
      <c r="AI77">
        <v>18</v>
      </c>
      <c r="AJ77">
        <v>14</v>
      </c>
      <c r="AK77">
        <v>20</v>
      </c>
      <c r="AL77">
        <v>-36</v>
      </c>
      <c r="AM77">
        <v>-46</v>
      </c>
      <c r="AN77">
        <v>-44</v>
      </c>
      <c r="AO77">
        <v>9</v>
      </c>
      <c r="AP77">
        <v>10</v>
      </c>
      <c r="AQ77">
        <v>16</v>
      </c>
      <c r="AR77">
        <v>-13</v>
      </c>
      <c r="AS77">
        <v>-4</v>
      </c>
      <c r="AT77">
        <v>-15</v>
      </c>
      <c r="AU77">
        <v>27</v>
      </c>
      <c r="AV77">
        <v>14</v>
      </c>
      <c r="AW77">
        <v>-7</v>
      </c>
      <c r="AX77">
        <v>-9</v>
      </c>
      <c r="AY77">
        <v>-8</v>
      </c>
      <c r="AZ77">
        <v>-10</v>
      </c>
      <c r="BA77">
        <v>-74</v>
      </c>
      <c r="BB77">
        <v>-28</v>
      </c>
      <c r="BC77">
        <v>-25</v>
      </c>
      <c r="BD77">
        <v>23</v>
      </c>
      <c r="BE77">
        <v>25</v>
      </c>
      <c r="BF77">
        <v>18</v>
      </c>
      <c r="BG77">
        <v>9</v>
      </c>
      <c r="BH77">
        <v>20</v>
      </c>
      <c r="BI77">
        <v>19</v>
      </c>
      <c r="BJ77">
        <v>33</v>
      </c>
      <c r="BK77">
        <v>19</v>
      </c>
      <c r="BL77">
        <v>5</v>
      </c>
      <c r="BM77">
        <v>20</v>
      </c>
      <c r="BN77">
        <v>-23</v>
      </c>
      <c r="BO77">
        <v>3</v>
      </c>
      <c r="BP77">
        <v>-62</v>
      </c>
      <c r="BQ77">
        <v>-21</v>
      </c>
      <c r="BR77">
        <v>-16</v>
      </c>
      <c r="BS77">
        <v>-39</v>
      </c>
      <c r="BT77">
        <v>-18</v>
      </c>
      <c r="BU77">
        <v>-50</v>
      </c>
      <c r="BV77">
        <v>-4</v>
      </c>
      <c r="BW77">
        <v>-21</v>
      </c>
      <c r="BX77">
        <v>-11</v>
      </c>
      <c r="BY77">
        <v>4</v>
      </c>
      <c r="BZ77">
        <v>3</v>
      </c>
      <c r="CA77">
        <v>14</v>
      </c>
      <c r="CB77">
        <v>27</v>
      </c>
      <c r="CC77">
        <v>21</v>
      </c>
      <c r="CD77">
        <v>-9</v>
      </c>
      <c r="CE77">
        <v>-28</v>
      </c>
      <c r="CF77">
        <v>-19</v>
      </c>
      <c r="CG77">
        <v>-15</v>
      </c>
      <c r="CH77">
        <v>4</v>
      </c>
      <c r="CI77">
        <v>-21</v>
      </c>
      <c r="CJ77">
        <v>23</v>
      </c>
      <c r="CK77">
        <v>38</v>
      </c>
      <c r="CL77">
        <v>150</v>
      </c>
      <c r="CM77">
        <v>105</v>
      </c>
      <c r="CN77">
        <v>23</v>
      </c>
      <c r="CO77">
        <v>-10</v>
      </c>
      <c r="CP77">
        <v>8</v>
      </c>
      <c r="CQ77">
        <v>-77</v>
      </c>
      <c r="CR77">
        <v>-14</v>
      </c>
      <c r="CS77">
        <v>-10</v>
      </c>
      <c r="CT77">
        <v>118</v>
      </c>
      <c r="CU77">
        <v>425</v>
      </c>
      <c r="CV77">
        <v>288</v>
      </c>
      <c r="CW77">
        <v>-86</v>
      </c>
      <c r="CX77">
        <v>-56</v>
      </c>
      <c r="CY77">
        <v>-74</v>
      </c>
      <c r="CZ77">
        <v>31</v>
      </c>
      <c r="DA77">
        <v>18</v>
      </c>
      <c r="DB77">
        <v>32</v>
      </c>
      <c r="DC77">
        <v>50</v>
      </c>
      <c r="DD77">
        <v>22</v>
      </c>
      <c r="DE77">
        <v>22</v>
      </c>
      <c r="DF77">
        <v>29</v>
      </c>
      <c r="DG77">
        <v>-17</v>
      </c>
      <c r="DH77">
        <v>-16</v>
      </c>
      <c r="DI77">
        <v>-24</v>
      </c>
      <c r="DJ77">
        <v>-30</v>
      </c>
      <c r="DK77">
        <v>-26</v>
      </c>
      <c r="DL77">
        <v>-2</v>
      </c>
      <c r="DM77">
        <v>3</v>
      </c>
      <c r="DN77">
        <v>3</v>
      </c>
      <c r="DO77">
        <v>12</v>
      </c>
      <c r="DP77">
        <v>-16</v>
      </c>
      <c r="DQ77">
        <v>-16</v>
      </c>
      <c r="DR77">
        <v>-30</v>
      </c>
      <c r="DS77">
        <v>-10</v>
      </c>
      <c r="DT77">
        <v>-18</v>
      </c>
      <c r="DU77">
        <v>61</v>
      </c>
      <c r="DV77">
        <v>35</v>
      </c>
      <c r="DW77">
        <v>27</v>
      </c>
      <c r="DX77">
        <v>18</v>
      </c>
      <c r="DY77">
        <v>-12</v>
      </c>
      <c r="DZ77">
        <v>-5</v>
      </c>
      <c r="EA77">
        <v>17</v>
      </c>
      <c r="EB77">
        <v>27</v>
      </c>
      <c r="EC77">
        <v>26</v>
      </c>
      <c r="ED77">
        <v>14</v>
      </c>
      <c r="EE77">
        <v>-46</v>
      </c>
      <c r="EF77">
        <v>22</v>
      </c>
      <c r="EG77">
        <v>-108</v>
      </c>
      <c r="EH77">
        <v>-8</v>
      </c>
      <c r="EI77">
        <v>-16</v>
      </c>
      <c r="EJ77">
        <v>-2</v>
      </c>
      <c r="EK77">
        <v>-6</v>
      </c>
      <c r="EL77">
        <v>14</v>
      </c>
      <c r="EM77">
        <v>-4</v>
      </c>
      <c r="EN77">
        <v>-6</v>
      </c>
      <c r="EO77">
        <v>15</v>
      </c>
      <c r="EP77">
        <v>2</v>
      </c>
      <c r="EQ77">
        <v>-31</v>
      </c>
      <c r="ER77">
        <v>-18</v>
      </c>
      <c r="ES77">
        <v>-40</v>
      </c>
      <c r="ET77">
        <v>-1</v>
      </c>
      <c r="EU77">
        <v>1</v>
      </c>
      <c r="EV77">
        <v>4</v>
      </c>
      <c r="EW77">
        <v>-24</v>
      </c>
      <c r="EX77">
        <v>-10</v>
      </c>
      <c r="EY77">
        <v>-107</v>
      </c>
      <c r="EZ77">
        <v>-84</v>
      </c>
      <c r="FA77">
        <v>-81</v>
      </c>
      <c r="FB77">
        <v>-4</v>
      </c>
      <c r="FC77">
        <v>-13</v>
      </c>
      <c r="FD77">
        <v>-2</v>
      </c>
      <c r="FE77">
        <v>37</v>
      </c>
      <c r="FF77">
        <v>-17</v>
      </c>
      <c r="FG77">
        <v>-18</v>
      </c>
      <c r="FH77">
        <v>-51</v>
      </c>
      <c r="FI77">
        <v>-23</v>
      </c>
      <c r="FJ77">
        <v>-14</v>
      </c>
      <c r="FK77">
        <v>-17</v>
      </c>
      <c r="FL77">
        <v>-8</v>
      </c>
      <c r="FM77">
        <v>1</v>
      </c>
      <c r="FN77">
        <v>17</v>
      </c>
      <c r="FO77">
        <v>27</v>
      </c>
      <c r="FP77">
        <v>35</v>
      </c>
      <c r="FQ77">
        <v>8</v>
      </c>
      <c r="FR77">
        <v>-4</v>
      </c>
      <c r="FS77">
        <v>19</v>
      </c>
      <c r="FT77">
        <v>4</v>
      </c>
      <c r="FU77">
        <v>-13</v>
      </c>
      <c r="FV77">
        <v>-16</v>
      </c>
      <c r="FW77">
        <v>-33</v>
      </c>
      <c r="FX77">
        <v>-9</v>
      </c>
      <c r="FY77">
        <v>-16</v>
      </c>
      <c r="FZ77">
        <v>-28</v>
      </c>
      <c r="GA77">
        <v>-22</v>
      </c>
      <c r="GB77">
        <v>-21</v>
      </c>
      <c r="GC77">
        <v>-17</v>
      </c>
      <c r="GD77">
        <v>-26</v>
      </c>
      <c r="GE77">
        <v>-29</v>
      </c>
      <c r="GF77">
        <v>1</v>
      </c>
      <c r="GG77">
        <v>10</v>
      </c>
      <c r="GH77">
        <v>-1</v>
      </c>
      <c r="GI77">
        <v>-22</v>
      </c>
      <c r="GJ77">
        <v>4</v>
      </c>
      <c r="GK77">
        <v>-16</v>
      </c>
      <c r="GL77">
        <v>7</v>
      </c>
      <c r="GM77">
        <v>-1</v>
      </c>
      <c r="GN77">
        <v>-4</v>
      </c>
      <c r="GO77">
        <v>-38</v>
      </c>
      <c r="GP77">
        <v>-43</v>
      </c>
      <c r="GQ77">
        <v>-43</v>
      </c>
      <c r="GR77">
        <v>1</v>
      </c>
      <c r="GS77">
        <v>4</v>
      </c>
      <c r="GT77">
        <v>-7</v>
      </c>
      <c r="GU77">
        <v>-5</v>
      </c>
      <c r="GV77">
        <v>-19</v>
      </c>
      <c r="GW77">
        <v>-4</v>
      </c>
      <c r="GX77">
        <v>-24</v>
      </c>
      <c r="GY77">
        <v>-21</v>
      </c>
      <c r="GZ77">
        <v>-38</v>
      </c>
      <c r="HA77">
        <v>-5</v>
      </c>
      <c r="HB77">
        <v>-13</v>
      </c>
      <c r="HC77">
        <v>-23</v>
      </c>
      <c r="HD77">
        <v>5</v>
      </c>
      <c r="HE77">
        <v>20</v>
      </c>
      <c r="HF77">
        <v>17</v>
      </c>
      <c r="HG77">
        <v>-29</v>
      </c>
      <c r="HH77">
        <v>-8</v>
      </c>
      <c r="HI77">
        <v>-10</v>
      </c>
      <c r="HJ77">
        <v>5</v>
      </c>
      <c r="HK77">
        <v>-5</v>
      </c>
      <c r="HL77">
        <v>-10</v>
      </c>
      <c r="HM77">
        <v>17</v>
      </c>
      <c r="HN77">
        <v>-1</v>
      </c>
      <c r="HO77">
        <v>-1</v>
      </c>
      <c r="HP77">
        <v>-14</v>
      </c>
      <c r="HQ77">
        <v>-5</v>
      </c>
      <c r="HR77">
        <v>-5</v>
      </c>
      <c r="HS77">
        <v>-9</v>
      </c>
      <c r="HT77">
        <v>17</v>
      </c>
      <c r="HU77">
        <v>3</v>
      </c>
      <c r="HV77">
        <v>-176</v>
      </c>
      <c r="HW77">
        <v>-27</v>
      </c>
      <c r="HX77">
        <v>-29</v>
      </c>
      <c r="HY77">
        <v>-3</v>
      </c>
      <c r="HZ77">
        <v>-7</v>
      </c>
      <c r="IA77">
        <v>-6</v>
      </c>
    </row>
    <row r="78" spans="1:235">
      <c r="A78" t="s">
        <v>976</v>
      </c>
      <c r="B78">
        <v>-19</v>
      </c>
      <c r="C78">
        <v>-27</v>
      </c>
      <c r="D78">
        <v>-68</v>
      </c>
      <c r="E78">
        <v>170</v>
      </c>
      <c r="F78">
        <v>133</v>
      </c>
      <c r="G78">
        <v>238</v>
      </c>
      <c r="H78">
        <v>-93</v>
      </c>
      <c r="I78">
        <v>-12</v>
      </c>
      <c r="J78">
        <v>-36</v>
      </c>
      <c r="K78">
        <v>-45</v>
      </c>
      <c r="L78">
        <v>-35</v>
      </c>
      <c r="M78">
        <v>-22</v>
      </c>
      <c r="N78">
        <v>8</v>
      </c>
      <c r="O78">
        <v>-8</v>
      </c>
      <c r="P78">
        <v>-13</v>
      </c>
      <c r="Q78">
        <v>-109</v>
      </c>
      <c r="R78">
        <v>-20</v>
      </c>
      <c r="S78">
        <v>-17</v>
      </c>
      <c r="T78">
        <v>-35</v>
      </c>
      <c r="U78">
        <v>-9</v>
      </c>
      <c r="V78">
        <v>-30</v>
      </c>
      <c r="W78">
        <v>-40</v>
      </c>
      <c r="X78">
        <v>-5</v>
      </c>
      <c r="Y78">
        <v>-23</v>
      </c>
      <c r="Z78">
        <v>-6</v>
      </c>
      <c r="AA78">
        <v>-8</v>
      </c>
      <c r="AB78">
        <v>4</v>
      </c>
      <c r="AC78">
        <v>36</v>
      </c>
      <c r="AD78">
        <v>51</v>
      </c>
      <c r="AE78">
        <v>29</v>
      </c>
      <c r="AF78">
        <v>-1</v>
      </c>
      <c r="AG78">
        <v>1</v>
      </c>
      <c r="AH78">
        <v>0</v>
      </c>
      <c r="AI78">
        <v>26</v>
      </c>
      <c r="AJ78">
        <v>6</v>
      </c>
      <c r="AK78">
        <v>2</v>
      </c>
      <c r="AL78">
        <v>-34</v>
      </c>
      <c r="AM78">
        <v>-26</v>
      </c>
      <c r="AN78">
        <v>-51</v>
      </c>
      <c r="AO78">
        <v>24</v>
      </c>
      <c r="AP78">
        <v>9</v>
      </c>
      <c r="AQ78">
        <v>-4</v>
      </c>
      <c r="AR78">
        <v>7</v>
      </c>
      <c r="AS78">
        <v>-10</v>
      </c>
      <c r="AT78">
        <v>13</v>
      </c>
      <c r="AU78">
        <v>1</v>
      </c>
      <c r="AV78">
        <v>-1</v>
      </c>
      <c r="AW78">
        <v>21</v>
      </c>
      <c r="AX78">
        <v>-24</v>
      </c>
      <c r="AY78">
        <v>2</v>
      </c>
      <c r="AZ78">
        <v>-5</v>
      </c>
      <c r="BA78">
        <v>-82</v>
      </c>
      <c r="BB78">
        <v>-44</v>
      </c>
      <c r="BC78">
        <v>-25</v>
      </c>
      <c r="BD78">
        <v>19</v>
      </c>
      <c r="BE78">
        <v>17</v>
      </c>
      <c r="BF78">
        <v>16</v>
      </c>
      <c r="BG78">
        <v>9</v>
      </c>
      <c r="BH78">
        <v>24</v>
      </c>
      <c r="BI78">
        <v>26</v>
      </c>
      <c r="BJ78">
        <v>40</v>
      </c>
      <c r="BK78">
        <v>35</v>
      </c>
      <c r="BL78">
        <v>-1</v>
      </c>
      <c r="BM78">
        <v>17</v>
      </c>
      <c r="BN78">
        <v>8</v>
      </c>
      <c r="BO78">
        <v>7</v>
      </c>
      <c r="BP78">
        <v>-54</v>
      </c>
      <c r="BQ78">
        <v>-17</v>
      </c>
      <c r="BR78">
        <v>-13</v>
      </c>
      <c r="BS78">
        <v>-28</v>
      </c>
      <c r="BT78">
        <v>-25</v>
      </c>
      <c r="BU78">
        <v>-28</v>
      </c>
      <c r="BV78">
        <v>-17</v>
      </c>
      <c r="BW78">
        <v>-10</v>
      </c>
      <c r="BX78">
        <v>-6</v>
      </c>
      <c r="BY78">
        <v>4</v>
      </c>
      <c r="BZ78">
        <v>-7</v>
      </c>
      <c r="CA78">
        <v>12</v>
      </c>
      <c r="CB78">
        <v>5</v>
      </c>
      <c r="CC78">
        <v>-14</v>
      </c>
      <c r="CD78">
        <v>7</v>
      </c>
      <c r="CE78">
        <v>-15</v>
      </c>
      <c r="CF78">
        <v>-16</v>
      </c>
      <c r="CG78">
        <v>-27</v>
      </c>
      <c r="CH78">
        <v>-1</v>
      </c>
      <c r="CI78">
        <v>2</v>
      </c>
      <c r="CJ78">
        <v>5</v>
      </c>
      <c r="CK78">
        <v>33</v>
      </c>
      <c r="CL78">
        <v>61</v>
      </c>
      <c r="CM78">
        <v>116</v>
      </c>
      <c r="CN78">
        <v>-7</v>
      </c>
      <c r="CO78">
        <v>5</v>
      </c>
      <c r="CP78">
        <v>0</v>
      </c>
      <c r="CQ78">
        <v>-76</v>
      </c>
      <c r="CR78">
        <v>-19</v>
      </c>
      <c r="CS78">
        <v>-13</v>
      </c>
      <c r="CT78">
        <v>134</v>
      </c>
      <c r="CU78">
        <v>327</v>
      </c>
      <c r="CV78">
        <v>258</v>
      </c>
      <c r="CW78">
        <v>-57</v>
      </c>
      <c r="CX78">
        <v>-49</v>
      </c>
      <c r="CY78">
        <v>-61</v>
      </c>
      <c r="CZ78">
        <v>18</v>
      </c>
      <c r="DA78">
        <v>23</v>
      </c>
      <c r="DB78">
        <v>30</v>
      </c>
      <c r="DC78">
        <v>47</v>
      </c>
      <c r="DD78">
        <v>20</v>
      </c>
      <c r="DE78">
        <v>29</v>
      </c>
      <c r="DF78">
        <v>14</v>
      </c>
      <c r="DG78">
        <v>-13</v>
      </c>
      <c r="DH78">
        <v>4</v>
      </c>
      <c r="DI78">
        <v>-17</v>
      </c>
      <c r="DJ78">
        <v>-35</v>
      </c>
      <c r="DK78">
        <v>-25</v>
      </c>
      <c r="DL78">
        <v>-4</v>
      </c>
      <c r="DM78">
        <v>-13</v>
      </c>
      <c r="DN78">
        <v>-9</v>
      </c>
      <c r="DO78">
        <v>-30</v>
      </c>
      <c r="DP78">
        <v>-14</v>
      </c>
      <c r="DQ78">
        <v>-10</v>
      </c>
      <c r="DR78">
        <v>-20</v>
      </c>
      <c r="DS78">
        <v>-18</v>
      </c>
      <c r="DT78">
        <v>-22</v>
      </c>
      <c r="DU78">
        <v>54</v>
      </c>
      <c r="DV78">
        <v>24</v>
      </c>
      <c r="DW78">
        <v>48</v>
      </c>
      <c r="DX78">
        <v>7</v>
      </c>
      <c r="DY78">
        <v>2</v>
      </c>
      <c r="DZ78">
        <v>-14</v>
      </c>
      <c r="EA78">
        <v>1</v>
      </c>
      <c r="EB78">
        <v>34</v>
      </c>
      <c r="EC78">
        <v>-4</v>
      </c>
      <c r="ED78">
        <v>14</v>
      </c>
      <c r="EE78">
        <v>-17</v>
      </c>
      <c r="EF78">
        <v>-10</v>
      </c>
      <c r="EG78">
        <v>-85</v>
      </c>
      <c r="EH78">
        <v>-24</v>
      </c>
      <c r="EI78">
        <v>-15</v>
      </c>
      <c r="EJ78">
        <v>2</v>
      </c>
      <c r="EK78">
        <v>21</v>
      </c>
      <c r="EL78">
        <v>19</v>
      </c>
      <c r="EM78">
        <v>3</v>
      </c>
      <c r="EN78">
        <v>-5</v>
      </c>
      <c r="EO78">
        <v>-8</v>
      </c>
      <c r="EP78">
        <v>9</v>
      </c>
      <c r="EQ78">
        <v>-23</v>
      </c>
      <c r="ER78">
        <v>-3</v>
      </c>
      <c r="ES78">
        <v>-15</v>
      </c>
      <c r="ET78">
        <v>18</v>
      </c>
      <c r="EU78">
        <v>-5</v>
      </c>
      <c r="EV78">
        <v>1</v>
      </c>
      <c r="EW78">
        <v>-28</v>
      </c>
      <c r="EX78">
        <v>8</v>
      </c>
      <c r="EY78">
        <v>-47</v>
      </c>
      <c r="EZ78">
        <v>-49</v>
      </c>
      <c r="FA78">
        <v>-82</v>
      </c>
      <c r="FB78">
        <v>2</v>
      </c>
      <c r="FC78">
        <v>-1</v>
      </c>
      <c r="FD78">
        <v>-25</v>
      </c>
      <c r="FE78">
        <v>-12</v>
      </c>
      <c r="FF78">
        <v>-8</v>
      </c>
      <c r="FG78">
        <v>-22</v>
      </c>
      <c r="FH78">
        <v>-73</v>
      </c>
      <c r="FI78">
        <v>-27</v>
      </c>
      <c r="FJ78">
        <v>-35</v>
      </c>
      <c r="FK78">
        <v>-18</v>
      </c>
      <c r="FL78">
        <v>-2</v>
      </c>
      <c r="FM78">
        <v>-6</v>
      </c>
      <c r="FN78">
        <v>25</v>
      </c>
      <c r="FO78">
        <v>18</v>
      </c>
      <c r="FP78">
        <v>25</v>
      </c>
      <c r="FQ78">
        <v>0</v>
      </c>
      <c r="FR78">
        <v>14</v>
      </c>
      <c r="FS78">
        <v>-9</v>
      </c>
      <c r="FT78">
        <v>-13</v>
      </c>
      <c r="FU78">
        <v>-21</v>
      </c>
      <c r="FV78">
        <v>-19</v>
      </c>
      <c r="FW78">
        <v>-9</v>
      </c>
      <c r="FX78">
        <v>-7</v>
      </c>
      <c r="FY78">
        <v>-1</v>
      </c>
      <c r="FZ78">
        <v>-17</v>
      </c>
      <c r="GA78">
        <v>-26</v>
      </c>
      <c r="GB78">
        <v>-18</v>
      </c>
      <c r="GC78">
        <v>-7</v>
      </c>
      <c r="GD78">
        <v>-31</v>
      </c>
      <c r="GE78">
        <v>-25</v>
      </c>
      <c r="GF78">
        <v>-9</v>
      </c>
      <c r="GG78">
        <v>0</v>
      </c>
      <c r="GH78">
        <v>3</v>
      </c>
      <c r="GI78">
        <v>-12</v>
      </c>
      <c r="GJ78">
        <v>-16</v>
      </c>
      <c r="GK78">
        <v>-7</v>
      </c>
      <c r="GL78">
        <v>6</v>
      </c>
      <c r="GM78">
        <v>-1</v>
      </c>
      <c r="GN78">
        <v>1</v>
      </c>
      <c r="GO78">
        <v>-47</v>
      </c>
      <c r="GP78">
        <v>-31</v>
      </c>
      <c r="GQ78">
        <v>-61</v>
      </c>
      <c r="GR78">
        <v>6</v>
      </c>
      <c r="GS78">
        <v>-1</v>
      </c>
      <c r="GT78">
        <v>8</v>
      </c>
      <c r="GU78">
        <v>-7</v>
      </c>
      <c r="GV78">
        <v>-10</v>
      </c>
      <c r="GW78">
        <v>0</v>
      </c>
      <c r="GX78">
        <v>-25</v>
      </c>
      <c r="GY78">
        <v>-23</v>
      </c>
      <c r="GZ78">
        <v>-18</v>
      </c>
      <c r="HA78">
        <v>-7</v>
      </c>
      <c r="HB78">
        <v>-16</v>
      </c>
      <c r="HC78">
        <v>-11</v>
      </c>
      <c r="HD78">
        <v>0</v>
      </c>
      <c r="HE78">
        <v>23</v>
      </c>
      <c r="HF78">
        <v>13</v>
      </c>
      <c r="HG78">
        <v>-26</v>
      </c>
      <c r="HH78">
        <v>-5</v>
      </c>
      <c r="HI78">
        <v>0</v>
      </c>
      <c r="HJ78">
        <v>8</v>
      </c>
      <c r="HK78">
        <v>-4</v>
      </c>
      <c r="HL78">
        <v>6</v>
      </c>
      <c r="HM78">
        <v>25</v>
      </c>
      <c r="HN78">
        <v>-7</v>
      </c>
      <c r="HO78">
        <v>-2</v>
      </c>
      <c r="HP78">
        <v>-1</v>
      </c>
      <c r="HQ78">
        <v>-1</v>
      </c>
      <c r="HR78">
        <v>1</v>
      </c>
      <c r="HS78">
        <v>-8</v>
      </c>
      <c r="HT78">
        <v>-6</v>
      </c>
      <c r="HU78">
        <v>-10</v>
      </c>
      <c r="HV78">
        <v>-180</v>
      </c>
      <c r="HW78">
        <v>-31</v>
      </c>
      <c r="HX78">
        <v>-27</v>
      </c>
      <c r="HY78">
        <v>-17</v>
      </c>
      <c r="HZ78">
        <v>-2</v>
      </c>
      <c r="IA78">
        <v>-3</v>
      </c>
    </row>
    <row r="79" spans="1:235">
      <c r="A79" t="s">
        <v>977</v>
      </c>
      <c r="B79">
        <v>-18</v>
      </c>
      <c r="C79">
        <v>-30</v>
      </c>
      <c r="D79">
        <v>-34</v>
      </c>
      <c r="E79">
        <v>113</v>
      </c>
      <c r="F79">
        <v>94</v>
      </c>
      <c r="G79">
        <v>214</v>
      </c>
      <c r="H79">
        <v>-71</v>
      </c>
      <c r="I79">
        <v>-41</v>
      </c>
      <c r="J79">
        <v>-12</v>
      </c>
      <c r="K79">
        <v>-38</v>
      </c>
      <c r="L79">
        <v>-13</v>
      </c>
      <c r="M79">
        <v>-30</v>
      </c>
      <c r="N79">
        <v>11</v>
      </c>
      <c r="O79">
        <v>-2</v>
      </c>
      <c r="P79">
        <v>-17</v>
      </c>
      <c r="Q79">
        <v>-58</v>
      </c>
      <c r="R79">
        <v>-32</v>
      </c>
      <c r="S79">
        <v>-16</v>
      </c>
      <c r="T79">
        <v>-34</v>
      </c>
      <c r="U79">
        <v>-10</v>
      </c>
      <c r="V79">
        <v>-9</v>
      </c>
      <c r="W79">
        <v>-11</v>
      </c>
      <c r="X79">
        <v>-21</v>
      </c>
      <c r="Y79">
        <v>-37</v>
      </c>
      <c r="Z79">
        <v>-7</v>
      </c>
      <c r="AA79">
        <v>-19</v>
      </c>
      <c r="AB79">
        <v>-4</v>
      </c>
      <c r="AC79">
        <v>25</v>
      </c>
      <c r="AD79">
        <v>32</v>
      </c>
      <c r="AE79">
        <v>18</v>
      </c>
      <c r="AF79">
        <v>4</v>
      </c>
      <c r="AG79">
        <v>-7</v>
      </c>
      <c r="AH79">
        <v>-1</v>
      </c>
      <c r="AI79">
        <v>-3</v>
      </c>
      <c r="AJ79">
        <v>15</v>
      </c>
      <c r="AK79">
        <v>19</v>
      </c>
      <c r="AL79">
        <v>-5</v>
      </c>
      <c r="AM79">
        <v>-54</v>
      </c>
      <c r="AN79">
        <v>-28</v>
      </c>
      <c r="AO79">
        <v>20</v>
      </c>
      <c r="AP79">
        <v>-3</v>
      </c>
      <c r="AQ79">
        <v>12</v>
      </c>
      <c r="AR79">
        <v>-15</v>
      </c>
      <c r="AS79">
        <v>-9</v>
      </c>
      <c r="AT79">
        <v>23</v>
      </c>
      <c r="AU79">
        <v>9</v>
      </c>
      <c r="AV79">
        <v>4</v>
      </c>
      <c r="AW79">
        <v>3</v>
      </c>
      <c r="AX79">
        <v>0</v>
      </c>
      <c r="AY79">
        <v>-10</v>
      </c>
      <c r="AZ79">
        <v>-8</v>
      </c>
      <c r="BA79">
        <v>-59</v>
      </c>
      <c r="BB79">
        <v>-26</v>
      </c>
      <c r="BC79">
        <v>-16</v>
      </c>
      <c r="BD79">
        <v>26</v>
      </c>
      <c r="BE79">
        <v>7</v>
      </c>
      <c r="BF79">
        <v>19</v>
      </c>
      <c r="BG79">
        <v>25</v>
      </c>
      <c r="BH79">
        <v>24</v>
      </c>
      <c r="BI79">
        <v>41</v>
      </c>
      <c r="BJ79">
        <v>4</v>
      </c>
      <c r="BK79">
        <v>23</v>
      </c>
      <c r="BL79">
        <v>7</v>
      </c>
      <c r="BM79">
        <v>-2</v>
      </c>
      <c r="BN79">
        <v>4</v>
      </c>
      <c r="BO79">
        <v>-3</v>
      </c>
      <c r="BP79">
        <v>-46</v>
      </c>
      <c r="BQ79">
        <v>-15</v>
      </c>
      <c r="BR79">
        <v>-15</v>
      </c>
      <c r="BS79">
        <v>-3</v>
      </c>
      <c r="BT79">
        <v>-46</v>
      </c>
      <c r="BU79">
        <v>-12</v>
      </c>
      <c r="BV79">
        <v>-11</v>
      </c>
      <c r="BW79">
        <v>-13</v>
      </c>
      <c r="BX79">
        <v>-15</v>
      </c>
      <c r="BY79">
        <v>-5</v>
      </c>
      <c r="BZ79">
        <v>-3</v>
      </c>
      <c r="CA79">
        <v>-9</v>
      </c>
      <c r="CB79">
        <v>-1</v>
      </c>
      <c r="CC79">
        <v>16</v>
      </c>
      <c r="CD79">
        <v>-8</v>
      </c>
      <c r="CE79">
        <v>-12</v>
      </c>
      <c r="CF79">
        <v>-9</v>
      </c>
      <c r="CG79">
        <v>-23</v>
      </c>
      <c r="CH79">
        <v>-10</v>
      </c>
      <c r="CI79">
        <v>-2</v>
      </c>
      <c r="CJ79">
        <v>-5</v>
      </c>
      <c r="CK79">
        <v>41</v>
      </c>
      <c r="CL79">
        <v>104</v>
      </c>
      <c r="CM79">
        <v>62</v>
      </c>
      <c r="CN79">
        <v>-9</v>
      </c>
      <c r="CO79">
        <v>-12</v>
      </c>
      <c r="CP79">
        <v>1</v>
      </c>
      <c r="CQ79">
        <v>-34</v>
      </c>
      <c r="CR79">
        <v>-12</v>
      </c>
      <c r="CS79">
        <v>-12</v>
      </c>
      <c r="CT79">
        <v>169</v>
      </c>
      <c r="CU79">
        <v>343</v>
      </c>
      <c r="CV79">
        <v>202</v>
      </c>
      <c r="CW79">
        <v>-42</v>
      </c>
      <c r="CX79">
        <v>-57</v>
      </c>
      <c r="CY79">
        <v>-73</v>
      </c>
      <c r="CZ79">
        <v>19</v>
      </c>
      <c r="DA79">
        <v>31</v>
      </c>
      <c r="DB79">
        <v>40</v>
      </c>
      <c r="DC79">
        <v>17</v>
      </c>
      <c r="DD79">
        <v>53</v>
      </c>
      <c r="DE79">
        <v>20</v>
      </c>
      <c r="DF79">
        <v>-4</v>
      </c>
      <c r="DG79">
        <v>1</v>
      </c>
      <c r="DH79">
        <v>-12</v>
      </c>
      <c r="DI79">
        <v>-26</v>
      </c>
      <c r="DJ79">
        <v>-34</v>
      </c>
      <c r="DK79">
        <v>-25</v>
      </c>
      <c r="DL79">
        <v>11</v>
      </c>
      <c r="DM79">
        <v>-3</v>
      </c>
      <c r="DN79">
        <v>-2</v>
      </c>
      <c r="DO79">
        <v>-10</v>
      </c>
      <c r="DP79">
        <v>-4</v>
      </c>
      <c r="DQ79">
        <v>-9</v>
      </c>
      <c r="DR79">
        <v>-19</v>
      </c>
      <c r="DS79">
        <v>-20</v>
      </c>
      <c r="DT79">
        <v>9</v>
      </c>
      <c r="DU79">
        <v>29</v>
      </c>
      <c r="DV79">
        <v>20</v>
      </c>
      <c r="DW79">
        <v>31</v>
      </c>
      <c r="DX79">
        <v>-1</v>
      </c>
      <c r="DY79">
        <v>-16</v>
      </c>
      <c r="DZ79">
        <v>-11</v>
      </c>
      <c r="EA79">
        <v>8</v>
      </c>
      <c r="EB79">
        <v>16</v>
      </c>
      <c r="EC79">
        <v>28</v>
      </c>
      <c r="ED79">
        <v>-13</v>
      </c>
      <c r="EE79">
        <v>-33</v>
      </c>
      <c r="EF79">
        <v>-21</v>
      </c>
      <c r="EG79">
        <v>-47</v>
      </c>
      <c r="EH79">
        <v>-26</v>
      </c>
      <c r="EI79">
        <v>-21</v>
      </c>
      <c r="EJ79">
        <v>-42</v>
      </c>
      <c r="EK79">
        <v>9</v>
      </c>
      <c r="EL79">
        <v>3</v>
      </c>
      <c r="EM79">
        <v>-11</v>
      </c>
      <c r="EN79">
        <v>-5</v>
      </c>
      <c r="EO79">
        <v>-6</v>
      </c>
      <c r="EP79">
        <v>-5</v>
      </c>
      <c r="EQ79">
        <v>-6</v>
      </c>
      <c r="ER79">
        <v>-8</v>
      </c>
      <c r="ES79">
        <v>-7</v>
      </c>
      <c r="ET79">
        <v>18</v>
      </c>
      <c r="EU79">
        <v>-1</v>
      </c>
      <c r="EV79">
        <v>-10</v>
      </c>
      <c r="EW79">
        <v>-22</v>
      </c>
      <c r="EX79">
        <v>6</v>
      </c>
      <c r="EY79">
        <v>-16</v>
      </c>
      <c r="EZ79">
        <v>-39</v>
      </c>
      <c r="FA79">
        <v>-48</v>
      </c>
      <c r="FB79">
        <v>-1</v>
      </c>
      <c r="FC79">
        <v>9</v>
      </c>
      <c r="FD79">
        <v>-7</v>
      </c>
      <c r="FE79">
        <v>18</v>
      </c>
      <c r="FF79">
        <v>3</v>
      </c>
      <c r="FG79">
        <v>-17</v>
      </c>
      <c r="FH79">
        <v>-40</v>
      </c>
      <c r="FI79">
        <v>-34</v>
      </c>
      <c r="FJ79">
        <v>-40</v>
      </c>
      <c r="FK79">
        <v>-10</v>
      </c>
      <c r="FL79">
        <v>-5</v>
      </c>
      <c r="FM79">
        <v>-3</v>
      </c>
      <c r="FN79">
        <v>22</v>
      </c>
      <c r="FO79">
        <v>16</v>
      </c>
      <c r="FP79">
        <v>15</v>
      </c>
      <c r="FQ79">
        <v>6</v>
      </c>
      <c r="FR79">
        <v>5</v>
      </c>
      <c r="FS79">
        <v>6</v>
      </c>
      <c r="FT79">
        <v>-32</v>
      </c>
      <c r="FU79">
        <v>-16</v>
      </c>
      <c r="FV79">
        <v>-9</v>
      </c>
      <c r="FW79">
        <v>-12</v>
      </c>
      <c r="FX79">
        <v>1</v>
      </c>
      <c r="FY79">
        <v>0</v>
      </c>
      <c r="FZ79">
        <v>-23</v>
      </c>
      <c r="GA79">
        <v>-20</v>
      </c>
      <c r="GB79">
        <v>-14</v>
      </c>
      <c r="GC79">
        <v>-11</v>
      </c>
      <c r="GD79">
        <v>-38</v>
      </c>
      <c r="GE79">
        <v>-15</v>
      </c>
      <c r="GF79">
        <v>-7</v>
      </c>
      <c r="GG79">
        <v>-4</v>
      </c>
      <c r="GH79">
        <v>0</v>
      </c>
      <c r="GI79">
        <v>-2</v>
      </c>
      <c r="GJ79">
        <v>-13</v>
      </c>
      <c r="GK79">
        <v>-8</v>
      </c>
      <c r="GL79">
        <v>4</v>
      </c>
      <c r="GM79">
        <v>9</v>
      </c>
      <c r="GN79">
        <v>6</v>
      </c>
      <c r="GO79">
        <v>-10</v>
      </c>
      <c r="GP79">
        <v>-32</v>
      </c>
      <c r="GQ79">
        <v>-19</v>
      </c>
      <c r="GR79">
        <v>-8</v>
      </c>
      <c r="GS79">
        <v>5</v>
      </c>
      <c r="GT79">
        <v>2</v>
      </c>
      <c r="GU79">
        <v>0</v>
      </c>
      <c r="GV79">
        <v>-13</v>
      </c>
      <c r="GW79">
        <v>-17</v>
      </c>
      <c r="GX79">
        <v>-26</v>
      </c>
      <c r="GY79">
        <v>-10</v>
      </c>
      <c r="GZ79">
        <v>-25</v>
      </c>
      <c r="HA79">
        <v>-11</v>
      </c>
      <c r="HB79">
        <v>-6</v>
      </c>
      <c r="HC79">
        <v>-17</v>
      </c>
      <c r="HD79">
        <v>24</v>
      </c>
      <c r="HE79">
        <v>8</v>
      </c>
      <c r="HF79">
        <v>-2</v>
      </c>
      <c r="HG79">
        <v>-18</v>
      </c>
      <c r="HH79">
        <v>-4</v>
      </c>
      <c r="HI79">
        <v>-7</v>
      </c>
      <c r="HJ79">
        <v>1</v>
      </c>
      <c r="HK79">
        <v>-12</v>
      </c>
      <c r="HL79">
        <v>-7</v>
      </c>
      <c r="HM79">
        <v>7</v>
      </c>
      <c r="HN79">
        <v>11</v>
      </c>
      <c r="HO79">
        <v>5</v>
      </c>
      <c r="HP79">
        <v>-4</v>
      </c>
      <c r="HQ79">
        <v>-7</v>
      </c>
      <c r="HR79">
        <v>-9</v>
      </c>
      <c r="HS79">
        <v>0</v>
      </c>
      <c r="HT79">
        <v>2</v>
      </c>
      <c r="HU79">
        <v>-2</v>
      </c>
      <c r="HV79">
        <v>-106</v>
      </c>
      <c r="HW79">
        <v>-17</v>
      </c>
      <c r="HX79">
        <v>-18</v>
      </c>
      <c r="HY79">
        <v>-10</v>
      </c>
      <c r="HZ79">
        <v>2</v>
      </c>
      <c r="IA79">
        <v>-5</v>
      </c>
    </row>
    <row r="80" spans="1:235">
      <c r="A80" t="s">
        <v>978</v>
      </c>
      <c r="B80">
        <v>-11</v>
      </c>
      <c r="C80">
        <v>-47</v>
      </c>
      <c r="D80">
        <v>-9</v>
      </c>
      <c r="E80">
        <v>94</v>
      </c>
      <c r="F80">
        <v>72</v>
      </c>
      <c r="G80">
        <v>189</v>
      </c>
      <c r="H80">
        <v>-70</v>
      </c>
      <c r="I80">
        <v>0</v>
      </c>
      <c r="J80">
        <v>-9</v>
      </c>
      <c r="K80">
        <v>-84</v>
      </c>
      <c r="L80">
        <v>-9</v>
      </c>
      <c r="M80">
        <v>-34</v>
      </c>
      <c r="N80">
        <v>5</v>
      </c>
      <c r="O80">
        <v>-7</v>
      </c>
      <c r="P80">
        <v>9</v>
      </c>
      <c r="Q80">
        <v>-46</v>
      </c>
      <c r="R80">
        <v>-7</v>
      </c>
      <c r="S80">
        <v>-10</v>
      </c>
      <c r="T80">
        <v>-47</v>
      </c>
      <c r="U80">
        <v>-8</v>
      </c>
      <c r="V80">
        <v>-16</v>
      </c>
      <c r="W80">
        <v>-18</v>
      </c>
      <c r="X80">
        <v>-29</v>
      </c>
      <c r="Y80">
        <v>-22</v>
      </c>
      <c r="Z80">
        <v>-7</v>
      </c>
      <c r="AA80">
        <v>-11</v>
      </c>
      <c r="AB80">
        <v>-11</v>
      </c>
      <c r="AC80">
        <v>28</v>
      </c>
      <c r="AD80">
        <v>37</v>
      </c>
      <c r="AE80">
        <v>24</v>
      </c>
      <c r="AF80">
        <v>-4</v>
      </c>
      <c r="AG80">
        <v>-4</v>
      </c>
      <c r="AH80">
        <v>-14</v>
      </c>
      <c r="AI80">
        <v>15</v>
      </c>
      <c r="AJ80">
        <v>11</v>
      </c>
      <c r="AK80">
        <v>14</v>
      </c>
      <c r="AL80">
        <v>-24</v>
      </c>
      <c r="AM80">
        <v>-23</v>
      </c>
      <c r="AN80">
        <v>-47</v>
      </c>
      <c r="AO80">
        <v>3</v>
      </c>
      <c r="AP80">
        <v>3</v>
      </c>
      <c r="AQ80">
        <v>23</v>
      </c>
      <c r="AR80">
        <v>-3</v>
      </c>
      <c r="AS80">
        <v>-36</v>
      </c>
      <c r="AT80">
        <v>-2</v>
      </c>
      <c r="AU80">
        <v>6</v>
      </c>
      <c r="AV80">
        <v>15</v>
      </c>
      <c r="AW80">
        <v>-13</v>
      </c>
      <c r="AX80">
        <v>-10</v>
      </c>
      <c r="AY80">
        <v>12</v>
      </c>
      <c r="AZ80">
        <v>-15</v>
      </c>
      <c r="BA80">
        <v>-31</v>
      </c>
      <c r="BB80">
        <v>-19</v>
      </c>
      <c r="BC80">
        <v>-41</v>
      </c>
      <c r="BD80">
        <v>28</v>
      </c>
      <c r="BE80">
        <v>21</v>
      </c>
      <c r="BF80">
        <v>11</v>
      </c>
      <c r="BG80">
        <v>6</v>
      </c>
      <c r="BH80">
        <v>23</v>
      </c>
      <c r="BI80">
        <v>16</v>
      </c>
      <c r="BJ80">
        <v>22</v>
      </c>
      <c r="BK80">
        <v>-4</v>
      </c>
      <c r="BL80">
        <v>18</v>
      </c>
      <c r="BM80">
        <v>-8</v>
      </c>
      <c r="BN80">
        <v>-8</v>
      </c>
      <c r="BO80">
        <v>13</v>
      </c>
      <c r="BP80">
        <v>-65</v>
      </c>
      <c r="BQ80">
        <v>-4</v>
      </c>
      <c r="BR80">
        <v>-15</v>
      </c>
      <c r="BS80">
        <v>-11</v>
      </c>
      <c r="BT80">
        <v>-29</v>
      </c>
      <c r="BU80">
        <v>-32</v>
      </c>
      <c r="BV80">
        <v>-23</v>
      </c>
      <c r="BW80">
        <v>-20</v>
      </c>
      <c r="BX80">
        <v>-2</v>
      </c>
      <c r="BY80">
        <v>-10</v>
      </c>
      <c r="BZ80">
        <v>3</v>
      </c>
      <c r="CA80">
        <v>15</v>
      </c>
      <c r="CB80">
        <v>13</v>
      </c>
      <c r="CC80">
        <v>-7</v>
      </c>
      <c r="CD80">
        <v>-7</v>
      </c>
      <c r="CE80">
        <v>-11</v>
      </c>
      <c r="CF80">
        <v>-21</v>
      </c>
      <c r="CG80">
        <v>-16</v>
      </c>
      <c r="CH80">
        <v>5</v>
      </c>
      <c r="CI80">
        <v>2</v>
      </c>
      <c r="CJ80">
        <v>-3</v>
      </c>
      <c r="CK80">
        <v>21</v>
      </c>
      <c r="CL80">
        <v>76</v>
      </c>
      <c r="CM80">
        <v>166</v>
      </c>
      <c r="CN80">
        <v>10</v>
      </c>
      <c r="CO80">
        <v>-10</v>
      </c>
      <c r="CP80">
        <v>-2</v>
      </c>
      <c r="CQ80">
        <v>-54</v>
      </c>
      <c r="CR80">
        <v>-3</v>
      </c>
      <c r="CS80">
        <v>0</v>
      </c>
      <c r="CT80">
        <v>82</v>
      </c>
      <c r="CU80">
        <v>302</v>
      </c>
      <c r="CV80">
        <v>250</v>
      </c>
      <c r="CW80">
        <v>-33</v>
      </c>
      <c r="CX80">
        <v>-32</v>
      </c>
      <c r="CY80">
        <v>-64</v>
      </c>
      <c r="CZ80">
        <v>27</v>
      </c>
      <c r="DA80">
        <v>5</v>
      </c>
      <c r="DB80">
        <v>10</v>
      </c>
      <c r="DC80">
        <v>21</v>
      </c>
      <c r="DD80">
        <v>21</v>
      </c>
      <c r="DE80">
        <v>3</v>
      </c>
      <c r="DF80">
        <v>-7</v>
      </c>
      <c r="DG80">
        <v>-4</v>
      </c>
      <c r="DH80">
        <v>-9</v>
      </c>
      <c r="DI80">
        <v>-10</v>
      </c>
      <c r="DJ80">
        <v>-26</v>
      </c>
      <c r="DK80">
        <v>-32</v>
      </c>
      <c r="DL80">
        <v>0</v>
      </c>
      <c r="DM80">
        <v>8</v>
      </c>
      <c r="DN80">
        <v>-2</v>
      </c>
      <c r="DO80">
        <v>-9</v>
      </c>
      <c r="DP80">
        <v>-10</v>
      </c>
      <c r="DQ80">
        <v>-11</v>
      </c>
      <c r="DR80">
        <v>-4</v>
      </c>
      <c r="DS80">
        <v>0</v>
      </c>
      <c r="DT80">
        <v>-9</v>
      </c>
      <c r="DU80">
        <v>35</v>
      </c>
      <c r="DV80">
        <v>6</v>
      </c>
      <c r="DW80">
        <v>13</v>
      </c>
      <c r="DX80">
        <v>-15</v>
      </c>
      <c r="DY80">
        <v>-6</v>
      </c>
      <c r="DZ80">
        <v>-27</v>
      </c>
      <c r="EA80">
        <v>24</v>
      </c>
      <c r="EB80">
        <v>-6</v>
      </c>
      <c r="EC80">
        <v>8</v>
      </c>
      <c r="ED80">
        <v>2</v>
      </c>
      <c r="EE80">
        <v>10</v>
      </c>
      <c r="EF80">
        <v>-16</v>
      </c>
      <c r="EG80">
        <v>-76</v>
      </c>
      <c r="EH80">
        <v>-16</v>
      </c>
      <c r="EI80">
        <v>-7</v>
      </c>
      <c r="EJ80">
        <v>-15</v>
      </c>
      <c r="EK80">
        <v>-22</v>
      </c>
      <c r="EL80">
        <v>-10</v>
      </c>
      <c r="EM80">
        <v>8</v>
      </c>
      <c r="EN80">
        <v>0</v>
      </c>
      <c r="EO80">
        <v>-9</v>
      </c>
      <c r="EP80">
        <v>-12</v>
      </c>
      <c r="EQ80">
        <v>-17</v>
      </c>
      <c r="ER80">
        <v>-4</v>
      </c>
      <c r="ES80">
        <v>-14</v>
      </c>
      <c r="ET80">
        <v>0</v>
      </c>
      <c r="EU80">
        <v>6</v>
      </c>
      <c r="EV80">
        <v>-1</v>
      </c>
      <c r="EW80">
        <v>-24</v>
      </c>
      <c r="EX80">
        <v>-10</v>
      </c>
      <c r="EY80">
        <v>-9</v>
      </c>
      <c r="EZ80">
        <v>-4</v>
      </c>
      <c r="FA80">
        <v>-49</v>
      </c>
      <c r="FB80">
        <v>3</v>
      </c>
      <c r="FC80">
        <v>-13</v>
      </c>
      <c r="FD80">
        <v>-6</v>
      </c>
      <c r="FE80">
        <v>22</v>
      </c>
      <c r="FF80">
        <v>10</v>
      </c>
      <c r="FG80">
        <v>5</v>
      </c>
      <c r="FH80">
        <v>-40</v>
      </c>
      <c r="FI80">
        <v>-14</v>
      </c>
      <c r="FJ80">
        <v>-35</v>
      </c>
      <c r="FK80">
        <v>-22</v>
      </c>
      <c r="FL80">
        <v>-4</v>
      </c>
      <c r="FM80">
        <v>-1</v>
      </c>
      <c r="FN80">
        <v>22</v>
      </c>
      <c r="FO80">
        <v>13</v>
      </c>
      <c r="FP80">
        <v>9</v>
      </c>
      <c r="FQ80">
        <v>7</v>
      </c>
      <c r="FR80">
        <v>10</v>
      </c>
      <c r="FS80">
        <v>15</v>
      </c>
      <c r="FT80">
        <v>-33</v>
      </c>
      <c r="FU80">
        <v>-16</v>
      </c>
      <c r="FV80">
        <v>-20</v>
      </c>
      <c r="FW80">
        <v>-16</v>
      </c>
      <c r="FX80">
        <v>-9</v>
      </c>
      <c r="FY80">
        <v>5</v>
      </c>
      <c r="FZ80">
        <v>-11</v>
      </c>
      <c r="GA80">
        <v>-10</v>
      </c>
      <c r="GB80">
        <v>-5</v>
      </c>
      <c r="GC80">
        <v>-11</v>
      </c>
      <c r="GD80">
        <v>-17</v>
      </c>
      <c r="GE80">
        <v>-25</v>
      </c>
      <c r="GF80">
        <v>1</v>
      </c>
      <c r="GG80">
        <v>3</v>
      </c>
      <c r="GH80">
        <v>-1</v>
      </c>
      <c r="GI80">
        <v>-7</v>
      </c>
      <c r="GJ80">
        <v>-12</v>
      </c>
      <c r="GK80">
        <v>-1</v>
      </c>
      <c r="GL80">
        <v>-1</v>
      </c>
      <c r="GM80">
        <v>4</v>
      </c>
      <c r="GN80">
        <v>-10</v>
      </c>
      <c r="GO80">
        <v>-10</v>
      </c>
      <c r="GP80">
        <v>-34</v>
      </c>
      <c r="GQ80">
        <v>-41</v>
      </c>
      <c r="GR80">
        <v>-1</v>
      </c>
      <c r="GS80">
        <v>4</v>
      </c>
      <c r="GT80">
        <v>-1</v>
      </c>
      <c r="GU80">
        <v>-7</v>
      </c>
      <c r="GV80">
        <v>-5</v>
      </c>
      <c r="GW80">
        <v>-4</v>
      </c>
      <c r="GX80">
        <v>-23</v>
      </c>
      <c r="GY80">
        <v>-28</v>
      </c>
      <c r="GZ80">
        <v>-31</v>
      </c>
      <c r="HA80">
        <v>-5</v>
      </c>
      <c r="HB80">
        <v>-11</v>
      </c>
      <c r="HC80">
        <v>-17</v>
      </c>
      <c r="HD80">
        <v>18</v>
      </c>
      <c r="HE80">
        <v>24</v>
      </c>
      <c r="HF80">
        <v>16</v>
      </c>
      <c r="HG80">
        <v>-9</v>
      </c>
      <c r="HH80">
        <v>-5</v>
      </c>
      <c r="HI80">
        <v>-1</v>
      </c>
      <c r="HJ80">
        <v>1</v>
      </c>
      <c r="HK80">
        <v>8</v>
      </c>
      <c r="HL80">
        <v>-1</v>
      </c>
      <c r="HM80">
        <v>-6</v>
      </c>
      <c r="HN80">
        <v>-10</v>
      </c>
      <c r="HO80">
        <v>-6</v>
      </c>
      <c r="HP80">
        <v>-7</v>
      </c>
      <c r="HQ80">
        <v>-21</v>
      </c>
      <c r="HR80">
        <v>-3</v>
      </c>
      <c r="HS80">
        <v>-13</v>
      </c>
      <c r="HT80">
        <v>-2</v>
      </c>
      <c r="HU80">
        <v>-17</v>
      </c>
      <c r="HV80">
        <v>-116</v>
      </c>
      <c r="HW80">
        <v>-16</v>
      </c>
      <c r="HX80">
        <v>-22</v>
      </c>
      <c r="HY80">
        <v>-14</v>
      </c>
      <c r="HZ80">
        <v>-3</v>
      </c>
      <c r="IA80">
        <v>-11</v>
      </c>
    </row>
    <row r="81" spans="1:235">
      <c r="A81" t="s">
        <v>979</v>
      </c>
      <c r="B81">
        <v>-22</v>
      </c>
      <c r="C81">
        <v>-22</v>
      </c>
      <c r="D81">
        <v>-29</v>
      </c>
      <c r="E81">
        <v>53</v>
      </c>
      <c r="F81">
        <v>66</v>
      </c>
      <c r="G81">
        <v>124</v>
      </c>
      <c r="H81">
        <v>-474</v>
      </c>
      <c r="I81">
        <v>-25</v>
      </c>
      <c r="J81">
        <v>-14</v>
      </c>
      <c r="K81">
        <v>-340</v>
      </c>
      <c r="L81">
        <v>-1</v>
      </c>
      <c r="M81">
        <v>-36</v>
      </c>
      <c r="N81">
        <v>7</v>
      </c>
      <c r="O81">
        <v>23</v>
      </c>
      <c r="P81">
        <v>3</v>
      </c>
      <c r="Q81">
        <v>-384</v>
      </c>
      <c r="R81">
        <v>-17</v>
      </c>
      <c r="S81">
        <v>-21</v>
      </c>
      <c r="T81">
        <v>-219</v>
      </c>
      <c r="U81">
        <v>-23</v>
      </c>
      <c r="V81">
        <v>3</v>
      </c>
      <c r="W81">
        <v>-13</v>
      </c>
      <c r="X81">
        <v>-35</v>
      </c>
      <c r="Y81">
        <v>-21</v>
      </c>
      <c r="Z81">
        <v>-8</v>
      </c>
      <c r="AA81">
        <v>2</v>
      </c>
      <c r="AB81">
        <v>-11</v>
      </c>
      <c r="AC81">
        <v>9</v>
      </c>
      <c r="AD81">
        <v>10</v>
      </c>
      <c r="AE81">
        <v>36</v>
      </c>
      <c r="AF81">
        <v>-8</v>
      </c>
      <c r="AG81">
        <v>8</v>
      </c>
      <c r="AH81">
        <v>-12</v>
      </c>
      <c r="AI81">
        <v>10</v>
      </c>
      <c r="AJ81">
        <v>6</v>
      </c>
      <c r="AK81">
        <v>-4</v>
      </c>
      <c r="AL81">
        <v>2</v>
      </c>
      <c r="AM81">
        <v>-29</v>
      </c>
      <c r="AN81">
        <v>-33</v>
      </c>
      <c r="AO81">
        <v>1</v>
      </c>
      <c r="AP81">
        <v>-7</v>
      </c>
      <c r="AQ81">
        <v>9</v>
      </c>
      <c r="AR81">
        <v>0</v>
      </c>
      <c r="AS81">
        <v>-1</v>
      </c>
      <c r="AT81">
        <v>-18</v>
      </c>
      <c r="AU81">
        <v>-10</v>
      </c>
      <c r="AV81">
        <v>5</v>
      </c>
      <c r="AW81">
        <v>-23</v>
      </c>
      <c r="AX81">
        <v>7</v>
      </c>
      <c r="AY81">
        <v>-15</v>
      </c>
      <c r="AZ81">
        <v>5</v>
      </c>
      <c r="BA81">
        <v>-361</v>
      </c>
      <c r="BB81">
        <v>8</v>
      </c>
      <c r="BC81">
        <v>-13</v>
      </c>
      <c r="BD81">
        <v>18</v>
      </c>
      <c r="BE81">
        <v>19</v>
      </c>
      <c r="BF81">
        <v>18</v>
      </c>
      <c r="BG81">
        <v>-1</v>
      </c>
      <c r="BH81">
        <v>8</v>
      </c>
      <c r="BI81">
        <v>14</v>
      </c>
      <c r="BJ81">
        <v>13</v>
      </c>
      <c r="BK81">
        <v>8</v>
      </c>
      <c r="BL81">
        <v>2</v>
      </c>
      <c r="BM81">
        <v>4</v>
      </c>
      <c r="BN81">
        <v>5</v>
      </c>
      <c r="BO81">
        <v>2</v>
      </c>
      <c r="BP81">
        <v>-310</v>
      </c>
      <c r="BQ81">
        <v>-8</v>
      </c>
      <c r="BR81">
        <v>-7</v>
      </c>
      <c r="BS81">
        <v>-114</v>
      </c>
      <c r="BT81">
        <v>-7</v>
      </c>
      <c r="BU81">
        <v>-3</v>
      </c>
      <c r="BV81">
        <v>-14</v>
      </c>
      <c r="BW81">
        <v>3</v>
      </c>
      <c r="BX81">
        <v>-8</v>
      </c>
      <c r="BY81">
        <v>-5</v>
      </c>
      <c r="BZ81">
        <v>-10</v>
      </c>
      <c r="CA81">
        <v>12</v>
      </c>
      <c r="CB81">
        <v>12</v>
      </c>
      <c r="CC81">
        <v>-10</v>
      </c>
      <c r="CD81">
        <v>5</v>
      </c>
      <c r="CE81">
        <v>-13</v>
      </c>
      <c r="CF81">
        <v>-17</v>
      </c>
      <c r="CG81">
        <v>-13</v>
      </c>
      <c r="CH81">
        <v>0</v>
      </c>
      <c r="CI81">
        <v>0</v>
      </c>
      <c r="CJ81">
        <v>-1</v>
      </c>
      <c r="CK81">
        <v>36</v>
      </c>
      <c r="CL81">
        <v>87</v>
      </c>
      <c r="CM81">
        <v>125</v>
      </c>
      <c r="CN81">
        <v>-4</v>
      </c>
      <c r="CO81">
        <v>6</v>
      </c>
      <c r="CP81">
        <v>7</v>
      </c>
      <c r="CQ81">
        <v>-297</v>
      </c>
      <c r="CR81">
        <v>-6</v>
      </c>
      <c r="CS81">
        <v>0</v>
      </c>
      <c r="CT81">
        <v>73</v>
      </c>
      <c r="CU81">
        <v>253</v>
      </c>
      <c r="CV81">
        <v>219</v>
      </c>
      <c r="CW81">
        <v>-24</v>
      </c>
      <c r="CX81">
        <v>-29</v>
      </c>
      <c r="CY81">
        <v>-51</v>
      </c>
      <c r="CZ81">
        <v>14</v>
      </c>
      <c r="DA81">
        <v>1</v>
      </c>
      <c r="DB81">
        <v>12</v>
      </c>
      <c r="DC81">
        <v>174</v>
      </c>
      <c r="DD81">
        <v>20</v>
      </c>
      <c r="DE81">
        <v>25</v>
      </c>
      <c r="DF81">
        <v>15</v>
      </c>
      <c r="DG81">
        <v>-1</v>
      </c>
      <c r="DH81">
        <v>-11</v>
      </c>
      <c r="DI81">
        <v>-11</v>
      </c>
      <c r="DJ81">
        <v>-15</v>
      </c>
      <c r="DK81">
        <v>-28</v>
      </c>
      <c r="DL81">
        <v>0</v>
      </c>
      <c r="DM81">
        <v>-8</v>
      </c>
      <c r="DN81">
        <v>-4</v>
      </c>
      <c r="DO81">
        <v>-9</v>
      </c>
      <c r="DP81">
        <v>-5</v>
      </c>
      <c r="DQ81">
        <v>-17</v>
      </c>
      <c r="DR81">
        <v>-2</v>
      </c>
      <c r="DS81">
        <v>-12</v>
      </c>
      <c r="DT81">
        <v>0</v>
      </c>
      <c r="DU81">
        <v>18</v>
      </c>
      <c r="DV81">
        <v>15</v>
      </c>
      <c r="DW81">
        <v>20</v>
      </c>
      <c r="DX81">
        <v>-26</v>
      </c>
      <c r="DY81">
        <v>-15</v>
      </c>
      <c r="DZ81">
        <v>-22</v>
      </c>
      <c r="EA81">
        <v>-2</v>
      </c>
      <c r="EB81">
        <v>-2</v>
      </c>
      <c r="EC81">
        <v>6</v>
      </c>
      <c r="ED81">
        <v>-5</v>
      </c>
      <c r="EE81">
        <v>-12</v>
      </c>
      <c r="EF81">
        <v>-9</v>
      </c>
      <c r="EG81">
        <v>-422</v>
      </c>
      <c r="EH81">
        <v>-5</v>
      </c>
      <c r="EI81">
        <v>-9</v>
      </c>
      <c r="EJ81">
        <v>-2</v>
      </c>
      <c r="EK81">
        <v>-29</v>
      </c>
      <c r="EL81">
        <v>-1</v>
      </c>
      <c r="EM81">
        <v>4</v>
      </c>
      <c r="EN81">
        <v>-11</v>
      </c>
      <c r="EO81">
        <v>1</v>
      </c>
      <c r="EP81">
        <v>3</v>
      </c>
      <c r="EQ81">
        <v>-21</v>
      </c>
      <c r="ER81">
        <v>-5</v>
      </c>
      <c r="ES81">
        <v>-90</v>
      </c>
      <c r="ET81">
        <v>17</v>
      </c>
      <c r="EU81">
        <v>1</v>
      </c>
      <c r="EV81">
        <v>-11</v>
      </c>
      <c r="EW81">
        <v>-16</v>
      </c>
      <c r="EX81">
        <v>-17</v>
      </c>
      <c r="EY81">
        <v>12</v>
      </c>
      <c r="EZ81">
        <v>-8</v>
      </c>
      <c r="FA81">
        <v>-18</v>
      </c>
      <c r="FB81">
        <v>6</v>
      </c>
      <c r="FC81">
        <v>12</v>
      </c>
      <c r="FD81">
        <v>-9</v>
      </c>
      <c r="FE81">
        <v>105</v>
      </c>
      <c r="FF81">
        <v>5</v>
      </c>
      <c r="FG81">
        <v>-25</v>
      </c>
      <c r="FH81">
        <v>-268</v>
      </c>
      <c r="FI81">
        <v>-22</v>
      </c>
      <c r="FJ81">
        <v>-30</v>
      </c>
      <c r="FK81">
        <v>-92</v>
      </c>
      <c r="FL81">
        <v>-2</v>
      </c>
      <c r="FM81">
        <v>-2</v>
      </c>
      <c r="FN81">
        <v>20</v>
      </c>
      <c r="FO81">
        <v>17</v>
      </c>
      <c r="FP81">
        <v>21</v>
      </c>
      <c r="FQ81">
        <v>6</v>
      </c>
      <c r="FR81">
        <v>5</v>
      </c>
      <c r="FS81">
        <v>11</v>
      </c>
      <c r="FT81">
        <v>4</v>
      </c>
      <c r="FU81">
        <v>-20</v>
      </c>
      <c r="FV81">
        <v>-29</v>
      </c>
      <c r="FW81">
        <v>-90</v>
      </c>
      <c r="FX81">
        <v>-12</v>
      </c>
      <c r="FY81">
        <v>-19</v>
      </c>
      <c r="FZ81">
        <v>-1</v>
      </c>
      <c r="GA81">
        <v>-18</v>
      </c>
      <c r="GB81">
        <v>-24</v>
      </c>
      <c r="GC81">
        <v>-3</v>
      </c>
      <c r="GD81">
        <v>-19</v>
      </c>
      <c r="GE81">
        <v>-12</v>
      </c>
      <c r="GF81">
        <v>-8</v>
      </c>
      <c r="GG81">
        <v>-5</v>
      </c>
      <c r="GH81">
        <v>5</v>
      </c>
      <c r="GI81">
        <v>-9</v>
      </c>
      <c r="GJ81">
        <v>-11</v>
      </c>
      <c r="GK81">
        <v>-8</v>
      </c>
      <c r="GL81">
        <v>0</v>
      </c>
      <c r="GM81">
        <v>6</v>
      </c>
      <c r="GN81">
        <v>0</v>
      </c>
      <c r="GO81">
        <v>-15</v>
      </c>
      <c r="GP81">
        <v>-12</v>
      </c>
      <c r="GQ81">
        <v>-23</v>
      </c>
      <c r="GR81">
        <v>-1</v>
      </c>
      <c r="GS81">
        <v>-5</v>
      </c>
      <c r="GT81">
        <v>4</v>
      </c>
      <c r="GU81">
        <v>-1</v>
      </c>
      <c r="GV81">
        <v>-26</v>
      </c>
      <c r="GW81">
        <v>-11</v>
      </c>
      <c r="GX81">
        <v>-12</v>
      </c>
      <c r="GY81">
        <v>-15</v>
      </c>
      <c r="GZ81">
        <v>-23</v>
      </c>
      <c r="HA81">
        <v>-10</v>
      </c>
      <c r="HB81">
        <v>-7</v>
      </c>
      <c r="HC81">
        <v>-8</v>
      </c>
      <c r="HD81">
        <v>-1</v>
      </c>
      <c r="HE81">
        <v>20</v>
      </c>
      <c r="HF81">
        <v>19</v>
      </c>
      <c r="HG81">
        <v>-101</v>
      </c>
      <c r="HH81">
        <v>-3</v>
      </c>
      <c r="HI81">
        <v>-1</v>
      </c>
      <c r="HJ81">
        <v>-1</v>
      </c>
      <c r="HK81">
        <v>-1</v>
      </c>
      <c r="HL81">
        <v>-9</v>
      </c>
      <c r="HM81">
        <v>53</v>
      </c>
      <c r="HN81">
        <v>-1</v>
      </c>
      <c r="HO81">
        <v>0</v>
      </c>
      <c r="HP81">
        <v>-6</v>
      </c>
      <c r="HQ81">
        <v>-6</v>
      </c>
      <c r="HR81">
        <v>-14</v>
      </c>
      <c r="HS81">
        <v>-1</v>
      </c>
      <c r="HT81">
        <v>-12</v>
      </c>
      <c r="HU81">
        <v>1</v>
      </c>
      <c r="HV81">
        <v>-785</v>
      </c>
      <c r="HW81">
        <v>-16</v>
      </c>
      <c r="HX81">
        <v>-3</v>
      </c>
      <c r="HY81">
        <v>-37</v>
      </c>
      <c r="HZ81">
        <v>0</v>
      </c>
      <c r="IA81">
        <v>-1</v>
      </c>
    </row>
    <row r="82" spans="1:235">
      <c r="A82" t="s">
        <v>980</v>
      </c>
      <c r="B82">
        <v>-7</v>
      </c>
      <c r="C82">
        <v>-13</v>
      </c>
      <c r="D82">
        <v>-11</v>
      </c>
      <c r="E82">
        <v>46</v>
      </c>
      <c r="F82">
        <v>35</v>
      </c>
      <c r="G82">
        <v>69</v>
      </c>
      <c r="H82">
        <v>-47</v>
      </c>
      <c r="I82">
        <v>-7</v>
      </c>
      <c r="J82">
        <v>2</v>
      </c>
      <c r="K82">
        <v>-55</v>
      </c>
      <c r="L82">
        <v>10</v>
      </c>
      <c r="M82">
        <v>-9</v>
      </c>
      <c r="N82">
        <v>-4</v>
      </c>
      <c r="O82">
        <v>3</v>
      </c>
      <c r="P82">
        <v>-1</v>
      </c>
      <c r="Q82">
        <v>-45</v>
      </c>
      <c r="R82">
        <v>-17</v>
      </c>
      <c r="S82">
        <v>-23</v>
      </c>
      <c r="T82">
        <v>-19</v>
      </c>
      <c r="U82">
        <v>-11</v>
      </c>
      <c r="V82">
        <v>-5</v>
      </c>
      <c r="W82">
        <v>-22</v>
      </c>
      <c r="X82">
        <v>-15</v>
      </c>
      <c r="Y82">
        <v>-27</v>
      </c>
      <c r="Z82">
        <v>-4</v>
      </c>
      <c r="AA82">
        <v>-6</v>
      </c>
      <c r="AB82">
        <v>-8</v>
      </c>
      <c r="AC82">
        <v>1</v>
      </c>
      <c r="AD82">
        <v>6</v>
      </c>
      <c r="AE82">
        <v>18</v>
      </c>
      <c r="AF82">
        <v>-18</v>
      </c>
      <c r="AG82">
        <v>-6</v>
      </c>
      <c r="AH82">
        <v>-14</v>
      </c>
      <c r="AI82">
        <v>6</v>
      </c>
      <c r="AJ82">
        <v>16</v>
      </c>
      <c r="AK82">
        <v>-5</v>
      </c>
      <c r="AL82">
        <v>-21</v>
      </c>
      <c r="AM82">
        <v>-17</v>
      </c>
      <c r="AN82">
        <v>-12</v>
      </c>
      <c r="AO82">
        <v>11</v>
      </c>
      <c r="AP82">
        <v>-1</v>
      </c>
      <c r="AQ82">
        <v>12</v>
      </c>
      <c r="AR82">
        <v>0</v>
      </c>
      <c r="AS82">
        <v>-1</v>
      </c>
      <c r="AT82">
        <v>1</v>
      </c>
      <c r="AU82">
        <v>-13</v>
      </c>
      <c r="AV82">
        <v>-2</v>
      </c>
      <c r="AW82">
        <v>-10</v>
      </c>
      <c r="AX82">
        <v>-7</v>
      </c>
      <c r="AY82">
        <v>-17</v>
      </c>
      <c r="AZ82">
        <v>-8</v>
      </c>
      <c r="BA82">
        <v>-29</v>
      </c>
      <c r="BB82">
        <v>-5</v>
      </c>
      <c r="BC82">
        <v>-18</v>
      </c>
      <c r="BD82">
        <v>10</v>
      </c>
      <c r="BE82">
        <v>10</v>
      </c>
      <c r="BF82">
        <v>2</v>
      </c>
      <c r="BG82">
        <v>2</v>
      </c>
      <c r="BH82">
        <v>15</v>
      </c>
      <c r="BI82">
        <v>0</v>
      </c>
      <c r="BJ82">
        <v>19</v>
      </c>
      <c r="BK82">
        <v>-5</v>
      </c>
      <c r="BL82">
        <v>3</v>
      </c>
      <c r="BM82">
        <v>7</v>
      </c>
      <c r="BN82">
        <v>-2</v>
      </c>
      <c r="BO82">
        <v>9</v>
      </c>
      <c r="BP82">
        <v>-28</v>
      </c>
      <c r="BQ82">
        <v>-3</v>
      </c>
      <c r="BR82">
        <v>-4</v>
      </c>
      <c r="BS82">
        <v>-16</v>
      </c>
      <c r="BT82">
        <v>-8</v>
      </c>
      <c r="BU82">
        <v>-29</v>
      </c>
      <c r="BV82">
        <v>-18</v>
      </c>
      <c r="BW82">
        <v>-25</v>
      </c>
      <c r="BX82">
        <v>-18</v>
      </c>
      <c r="BY82">
        <v>-8</v>
      </c>
      <c r="BZ82">
        <v>18</v>
      </c>
      <c r="CA82">
        <v>-4</v>
      </c>
      <c r="CB82">
        <v>5</v>
      </c>
      <c r="CC82">
        <v>1</v>
      </c>
      <c r="CD82">
        <v>-9</v>
      </c>
      <c r="CE82">
        <v>-21</v>
      </c>
      <c r="CF82">
        <v>-8</v>
      </c>
      <c r="CG82">
        <v>-5</v>
      </c>
      <c r="CH82">
        <v>2</v>
      </c>
      <c r="CI82">
        <v>-16</v>
      </c>
      <c r="CJ82">
        <v>-4</v>
      </c>
      <c r="CK82">
        <v>46</v>
      </c>
      <c r="CL82">
        <v>62</v>
      </c>
      <c r="CM82">
        <v>114</v>
      </c>
      <c r="CN82">
        <v>-6</v>
      </c>
      <c r="CO82">
        <v>9</v>
      </c>
      <c r="CP82">
        <v>3</v>
      </c>
      <c r="CQ82">
        <v>-27</v>
      </c>
      <c r="CR82">
        <v>2</v>
      </c>
      <c r="CS82">
        <v>-4</v>
      </c>
      <c r="CT82">
        <v>79</v>
      </c>
      <c r="CU82">
        <v>175</v>
      </c>
      <c r="CV82">
        <v>172</v>
      </c>
      <c r="CW82">
        <v>-22</v>
      </c>
      <c r="CX82">
        <v>-15</v>
      </c>
      <c r="CY82">
        <v>-13</v>
      </c>
      <c r="CZ82">
        <v>19</v>
      </c>
      <c r="DA82">
        <v>4</v>
      </c>
      <c r="DB82">
        <v>1</v>
      </c>
      <c r="DC82">
        <v>32</v>
      </c>
      <c r="DD82">
        <v>5</v>
      </c>
      <c r="DE82">
        <v>-3</v>
      </c>
      <c r="DF82">
        <v>7</v>
      </c>
      <c r="DG82">
        <v>-8</v>
      </c>
      <c r="DH82">
        <v>-16</v>
      </c>
      <c r="DI82">
        <v>-10</v>
      </c>
      <c r="DJ82">
        <v>-6</v>
      </c>
      <c r="DK82">
        <v>-10</v>
      </c>
      <c r="DL82">
        <v>-3</v>
      </c>
      <c r="DM82">
        <v>1</v>
      </c>
      <c r="DN82">
        <v>-5</v>
      </c>
      <c r="DO82">
        <v>-8</v>
      </c>
      <c r="DP82">
        <v>-17</v>
      </c>
      <c r="DQ82">
        <v>9</v>
      </c>
      <c r="DR82">
        <v>-10</v>
      </c>
      <c r="DS82">
        <v>-12</v>
      </c>
      <c r="DT82">
        <v>-18</v>
      </c>
      <c r="DU82">
        <v>33</v>
      </c>
      <c r="DV82">
        <v>12</v>
      </c>
      <c r="DW82">
        <v>11</v>
      </c>
      <c r="DX82">
        <v>-14</v>
      </c>
      <c r="DY82">
        <v>-2</v>
      </c>
      <c r="DZ82">
        <v>8</v>
      </c>
      <c r="EA82">
        <v>8</v>
      </c>
      <c r="EB82">
        <v>-10</v>
      </c>
      <c r="EC82">
        <v>9</v>
      </c>
      <c r="ED82">
        <v>-6</v>
      </c>
      <c r="EE82">
        <v>7</v>
      </c>
      <c r="EF82">
        <v>0</v>
      </c>
      <c r="EG82">
        <v>-30</v>
      </c>
      <c r="EH82">
        <v>-6</v>
      </c>
      <c r="EI82">
        <v>-10</v>
      </c>
      <c r="EJ82">
        <v>11</v>
      </c>
      <c r="EK82">
        <v>5</v>
      </c>
      <c r="EL82">
        <v>-14</v>
      </c>
      <c r="EM82">
        <v>7</v>
      </c>
      <c r="EN82">
        <v>-1</v>
      </c>
      <c r="EO82">
        <v>-6</v>
      </c>
      <c r="EP82">
        <v>-1</v>
      </c>
      <c r="EQ82">
        <v>-11</v>
      </c>
      <c r="ER82">
        <v>-16</v>
      </c>
      <c r="ES82">
        <v>-6</v>
      </c>
      <c r="ET82">
        <v>1</v>
      </c>
      <c r="EU82">
        <v>-2</v>
      </c>
      <c r="EV82">
        <v>-8</v>
      </c>
      <c r="EW82">
        <v>-13</v>
      </c>
      <c r="EX82">
        <v>-9</v>
      </c>
      <c r="EY82">
        <v>16</v>
      </c>
      <c r="EZ82">
        <v>16</v>
      </c>
      <c r="FA82">
        <v>17</v>
      </c>
      <c r="FB82">
        <v>1</v>
      </c>
      <c r="FC82">
        <v>-6</v>
      </c>
      <c r="FD82">
        <v>4</v>
      </c>
      <c r="FE82">
        <v>4</v>
      </c>
      <c r="FF82">
        <v>-30</v>
      </c>
      <c r="FG82">
        <v>-10</v>
      </c>
      <c r="FH82">
        <v>-26</v>
      </c>
      <c r="FI82">
        <v>-23</v>
      </c>
      <c r="FJ82">
        <v>-24</v>
      </c>
      <c r="FK82">
        <v>-9</v>
      </c>
      <c r="FL82">
        <v>-1</v>
      </c>
      <c r="FM82">
        <v>1</v>
      </c>
      <c r="FN82">
        <v>11</v>
      </c>
      <c r="FO82">
        <v>6</v>
      </c>
      <c r="FP82">
        <v>11</v>
      </c>
      <c r="FQ82">
        <v>10</v>
      </c>
      <c r="FR82">
        <v>-2</v>
      </c>
      <c r="FS82">
        <v>9</v>
      </c>
      <c r="FT82">
        <v>-17</v>
      </c>
      <c r="FU82">
        <v>-10</v>
      </c>
      <c r="FV82">
        <v>-36</v>
      </c>
      <c r="FW82">
        <v>-6</v>
      </c>
      <c r="FX82">
        <v>-7</v>
      </c>
      <c r="FY82">
        <v>0</v>
      </c>
      <c r="FZ82">
        <v>-1</v>
      </c>
      <c r="GA82">
        <v>-19</v>
      </c>
      <c r="GB82">
        <v>-14</v>
      </c>
      <c r="GC82">
        <v>-5</v>
      </c>
      <c r="GD82">
        <v>-2</v>
      </c>
      <c r="GE82">
        <v>-7</v>
      </c>
      <c r="GF82">
        <v>3</v>
      </c>
      <c r="GG82">
        <v>-1</v>
      </c>
      <c r="GH82">
        <v>5</v>
      </c>
      <c r="GI82">
        <v>-5</v>
      </c>
      <c r="GJ82">
        <v>-1</v>
      </c>
      <c r="GK82">
        <v>-4</v>
      </c>
      <c r="GL82">
        <v>-2</v>
      </c>
      <c r="GM82">
        <v>0</v>
      </c>
      <c r="GN82">
        <v>-8</v>
      </c>
      <c r="GO82">
        <v>-14</v>
      </c>
      <c r="GP82">
        <v>-13</v>
      </c>
      <c r="GQ82">
        <v>-5</v>
      </c>
      <c r="GR82">
        <v>2</v>
      </c>
      <c r="GS82">
        <v>8</v>
      </c>
      <c r="GT82">
        <v>-5</v>
      </c>
      <c r="GU82">
        <v>-11</v>
      </c>
      <c r="GV82">
        <v>-1</v>
      </c>
      <c r="GW82">
        <v>-14</v>
      </c>
      <c r="GX82">
        <v>-14</v>
      </c>
      <c r="GY82">
        <v>-18</v>
      </c>
      <c r="GZ82">
        <v>-9</v>
      </c>
      <c r="HA82">
        <v>-5</v>
      </c>
      <c r="HB82">
        <v>-2</v>
      </c>
      <c r="HC82">
        <v>0</v>
      </c>
      <c r="HD82">
        <v>10</v>
      </c>
      <c r="HE82">
        <v>0</v>
      </c>
      <c r="HF82">
        <v>13</v>
      </c>
      <c r="HG82">
        <v>-6</v>
      </c>
      <c r="HH82">
        <v>-9</v>
      </c>
      <c r="HI82">
        <v>-3</v>
      </c>
      <c r="HJ82">
        <v>8</v>
      </c>
      <c r="HK82">
        <v>7</v>
      </c>
      <c r="HL82">
        <v>1</v>
      </c>
      <c r="HM82">
        <v>-6</v>
      </c>
      <c r="HN82">
        <v>3</v>
      </c>
      <c r="HO82">
        <v>-4</v>
      </c>
      <c r="HP82">
        <v>-4</v>
      </c>
      <c r="HQ82">
        <v>2</v>
      </c>
      <c r="HR82">
        <v>1</v>
      </c>
      <c r="HS82">
        <v>-2</v>
      </c>
      <c r="HT82">
        <v>-2</v>
      </c>
      <c r="HU82">
        <v>-9</v>
      </c>
      <c r="HV82">
        <v>-84</v>
      </c>
      <c r="HW82">
        <v>-5</v>
      </c>
      <c r="HX82">
        <v>-5</v>
      </c>
      <c r="HY82">
        <v>-5</v>
      </c>
      <c r="HZ82">
        <v>-1</v>
      </c>
      <c r="IA82">
        <v>2</v>
      </c>
    </row>
    <row r="83" spans="1:235">
      <c r="A83" t="s">
        <v>981</v>
      </c>
      <c r="B83">
        <v>6</v>
      </c>
      <c r="C83">
        <v>-7</v>
      </c>
      <c r="D83">
        <v>-38</v>
      </c>
      <c r="E83">
        <v>59</v>
      </c>
      <c r="F83">
        <v>32</v>
      </c>
      <c r="G83">
        <v>75</v>
      </c>
      <c r="H83">
        <v>-32</v>
      </c>
      <c r="I83">
        <v>1</v>
      </c>
      <c r="J83">
        <v>17</v>
      </c>
      <c r="K83">
        <v>-50</v>
      </c>
      <c r="L83">
        <v>5</v>
      </c>
      <c r="M83">
        <v>-10</v>
      </c>
      <c r="N83">
        <v>4</v>
      </c>
      <c r="O83">
        <v>-5</v>
      </c>
      <c r="P83">
        <v>-13</v>
      </c>
      <c r="Q83">
        <v>-35</v>
      </c>
      <c r="R83">
        <v>-1</v>
      </c>
      <c r="S83">
        <v>-17</v>
      </c>
      <c r="T83">
        <v>-13</v>
      </c>
      <c r="U83">
        <v>-9</v>
      </c>
      <c r="V83">
        <v>-3</v>
      </c>
      <c r="W83">
        <v>-9</v>
      </c>
      <c r="X83">
        <v>-19</v>
      </c>
      <c r="Y83">
        <v>-10</v>
      </c>
      <c r="Z83">
        <v>2</v>
      </c>
      <c r="AA83">
        <v>-7</v>
      </c>
      <c r="AB83">
        <v>-1</v>
      </c>
      <c r="AC83">
        <v>14</v>
      </c>
      <c r="AD83">
        <v>27</v>
      </c>
      <c r="AE83">
        <v>10</v>
      </c>
      <c r="AF83">
        <v>-22</v>
      </c>
      <c r="AG83">
        <v>-18</v>
      </c>
      <c r="AH83">
        <v>-12</v>
      </c>
      <c r="AI83">
        <v>-8</v>
      </c>
      <c r="AJ83">
        <v>-1</v>
      </c>
      <c r="AK83">
        <v>2</v>
      </c>
      <c r="AL83">
        <v>-5</v>
      </c>
      <c r="AM83">
        <v>-21</v>
      </c>
      <c r="AN83">
        <v>-19</v>
      </c>
      <c r="AO83">
        <v>-2</v>
      </c>
      <c r="AP83">
        <v>-3</v>
      </c>
      <c r="AQ83">
        <v>5</v>
      </c>
      <c r="AR83">
        <v>-1</v>
      </c>
      <c r="AS83">
        <v>-17</v>
      </c>
      <c r="AT83">
        <v>-1</v>
      </c>
      <c r="AU83">
        <v>-4</v>
      </c>
      <c r="AV83">
        <v>-3</v>
      </c>
      <c r="AW83">
        <v>-13</v>
      </c>
      <c r="AX83">
        <v>2</v>
      </c>
      <c r="AY83">
        <v>-6</v>
      </c>
      <c r="AZ83">
        <v>-19</v>
      </c>
      <c r="BA83">
        <v>-13</v>
      </c>
      <c r="BB83">
        <v>-14</v>
      </c>
      <c r="BC83">
        <v>-3</v>
      </c>
      <c r="BD83">
        <v>14</v>
      </c>
      <c r="BE83">
        <v>11</v>
      </c>
      <c r="BF83">
        <v>11</v>
      </c>
      <c r="BG83">
        <v>8</v>
      </c>
      <c r="BH83">
        <v>15</v>
      </c>
      <c r="BI83">
        <v>6</v>
      </c>
      <c r="BJ83">
        <v>-2</v>
      </c>
      <c r="BK83">
        <v>1</v>
      </c>
      <c r="BL83">
        <v>-6</v>
      </c>
      <c r="BM83">
        <v>19</v>
      </c>
      <c r="BN83">
        <v>-9</v>
      </c>
      <c r="BO83">
        <v>-2</v>
      </c>
      <c r="BP83">
        <v>-27</v>
      </c>
      <c r="BQ83">
        <v>-3</v>
      </c>
      <c r="BR83">
        <v>2</v>
      </c>
      <c r="BS83">
        <v>-24</v>
      </c>
      <c r="BT83">
        <v>-36</v>
      </c>
      <c r="BU83">
        <v>-18</v>
      </c>
      <c r="BV83">
        <v>-13</v>
      </c>
      <c r="BW83">
        <v>-12</v>
      </c>
      <c r="BX83">
        <v>-11</v>
      </c>
      <c r="BY83">
        <v>-10</v>
      </c>
      <c r="BZ83">
        <v>-14</v>
      </c>
      <c r="CA83">
        <v>-3</v>
      </c>
      <c r="CB83">
        <v>16</v>
      </c>
      <c r="CC83">
        <v>-4</v>
      </c>
      <c r="CD83">
        <v>4</v>
      </c>
      <c r="CE83">
        <v>-15</v>
      </c>
      <c r="CF83">
        <v>-19</v>
      </c>
      <c r="CG83">
        <v>-6</v>
      </c>
      <c r="CH83">
        <v>-2</v>
      </c>
      <c r="CI83">
        <v>-10</v>
      </c>
      <c r="CJ83">
        <v>0</v>
      </c>
      <c r="CK83">
        <v>47</v>
      </c>
      <c r="CL83">
        <v>59</v>
      </c>
      <c r="CM83">
        <v>72</v>
      </c>
      <c r="CN83">
        <v>-9</v>
      </c>
      <c r="CO83">
        <v>3</v>
      </c>
      <c r="CP83">
        <v>-4</v>
      </c>
      <c r="CQ83">
        <v>-17</v>
      </c>
      <c r="CR83">
        <v>3</v>
      </c>
      <c r="CS83">
        <v>-2</v>
      </c>
      <c r="CT83">
        <v>108</v>
      </c>
      <c r="CU83">
        <v>236</v>
      </c>
      <c r="CV83">
        <v>145</v>
      </c>
      <c r="CW83">
        <v>-6</v>
      </c>
      <c r="CX83">
        <v>-25</v>
      </c>
      <c r="CY83">
        <v>-16</v>
      </c>
      <c r="CZ83">
        <v>18</v>
      </c>
      <c r="DA83">
        <v>2</v>
      </c>
      <c r="DB83">
        <v>1</v>
      </c>
      <c r="DC83">
        <v>9</v>
      </c>
      <c r="DD83">
        <v>17</v>
      </c>
      <c r="DE83">
        <v>19</v>
      </c>
      <c r="DF83">
        <v>-5</v>
      </c>
      <c r="DG83">
        <v>3</v>
      </c>
      <c r="DH83">
        <v>-10</v>
      </c>
      <c r="DI83">
        <v>-11</v>
      </c>
      <c r="DJ83">
        <v>-2</v>
      </c>
      <c r="DK83">
        <v>-14</v>
      </c>
      <c r="DL83">
        <v>1</v>
      </c>
      <c r="DM83">
        <v>-6</v>
      </c>
      <c r="DN83">
        <v>-2</v>
      </c>
      <c r="DO83">
        <v>-4</v>
      </c>
      <c r="DP83">
        <v>-16</v>
      </c>
      <c r="DQ83">
        <v>5</v>
      </c>
      <c r="DR83">
        <v>-8</v>
      </c>
      <c r="DS83">
        <v>-9</v>
      </c>
      <c r="DT83">
        <v>-19</v>
      </c>
      <c r="DU83">
        <v>22</v>
      </c>
      <c r="DV83">
        <v>5</v>
      </c>
      <c r="DW83">
        <v>14</v>
      </c>
      <c r="DX83">
        <v>-2</v>
      </c>
      <c r="DY83">
        <v>19</v>
      </c>
      <c r="DZ83">
        <v>-11</v>
      </c>
      <c r="EA83">
        <v>-4</v>
      </c>
      <c r="EB83">
        <v>-5</v>
      </c>
      <c r="EC83">
        <v>3</v>
      </c>
      <c r="ED83">
        <v>-4</v>
      </c>
      <c r="EE83">
        <v>-7</v>
      </c>
      <c r="EF83">
        <v>-8</v>
      </c>
      <c r="EG83">
        <v>-20</v>
      </c>
      <c r="EH83">
        <v>-4</v>
      </c>
      <c r="EI83">
        <v>-6</v>
      </c>
      <c r="EJ83">
        <v>-14</v>
      </c>
      <c r="EK83">
        <v>12</v>
      </c>
      <c r="EL83">
        <v>-36</v>
      </c>
      <c r="EM83">
        <v>7</v>
      </c>
      <c r="EN83">
        <v>-7</v>
      </c>
      <c r="EO83">
        <v>0</v>
      </c>
      <c r="EP83">
        <v>-16</v>
      </c>
      <c r="EQ83">
        <v>-11</v>
      </c>
      <c r="ER83">
        <v>-6</v>
      </c>
      <c r="ES83">
        <v>-4</v>
      </c>
      <c r="ET83">
        <v>8</v>
      </c>
      <c r="EU83">
        <v>16</v>
      </c>
      <c r="EV83">
        <v>-26</v>
      </c>
      <c r="EW83">
        <v>-18</v>
      </c>
      <c r="EX83">
        <v>-6</v>
      </c>
      <c r="EY83">
        <v>46</v>
      </c>
      <c r="EZ83">
        <v>-8</v>
      </c>
      <c r="FA83">
        <v>12</v>
      </c>
      <c r="FB83">
        <v>5</v>
      </c>
      <c r="FC83">
        <v>-6</v>
      </c>
      <c r="FD83">
        <v>5</v>
      </c>
      <c r="FE83">
        <v>1</v>
      </c>
      <c r="FF83">
        <v>-28</v>
      </c>
      <c r="FG83">
        <v>4</v>
      </c>
      <c r="FH83">
        <v>-15</v>
      </c>
      <c r="FI83">
        <v>-13</v>
      </c>
      <c r="FJ83">
        <v>-28</v>
      </c>
      <c r="FK83">
        <v>-7</v>
      </c>
      <c r="FL83">
        <v>0</v>
      </c>
      <c r="FM83">
        <v>1</v>
      </c>
      <c r="FN83">
        <v>-1</v>
      </c>
      <c r="FO83">
        <v>9</v>
      </c>
      <c r="FP83">
        <v>19</v>
      </c>
      <c r="FQ83">
        <v>5</v>
      </c>
      <c r="FR83">
        <v>-2</v>
      </c>
      <c r="FS83">
        <v>0</v>
      </c>
      <c r="FT83">
        <v>-15</v>
      </c>
      <c r="FU83">
        <v>-12</v>
      </c>
      <c r="FV83">
        <v>0</v>
      </c>
      <c r="FW83">
        <v>-2</v>
      </c>
      <c r="FX83">
        <v>-7</v>
      </c>
      <c r="FY83">
        <v>0</v>
      </c>
      <c r="FZ83">
        <v>-1</v>
      </c>
      <c r="GA83">
        <v>-11</v>
      </c>
      <c r="GB83">
        <v>-9</v>
      </c>
      <c r="GC83">
        <v>-13</v>
      </c>
      <c r="GD83">
        <v>-8</v>
      </c>
      <c r="GE83">
        <v>-3</v>
      </c>
      <c r="GF83">
        <v>3</v>
      </c>
      <c r="GG83">
        <v>8</v>
      </c>
      <c r="GH83">
        <v>2</v>
      </c>
      <c r="GI83">
        <v>4</v>
      </c>
      <c r="GJ83">
        <v>-6</v>
      </c>
      <c r="GK83">
        <v>-9</v>
      </c>
      <c r="GL83">
        <v>5</v>
      </c>
      <c r="GM83">
        <v>6</v>
      </c>
      <c r="GN83">
        <v>-6</v>
      </c>
      <c r="GO83">
        <v>-5</v>
      </c>
      <c r="GP83">
        <v>-7</v>
      </c>
      <c r="GQ83">
        <v>-3</v>
      </c>
      <c r="GR83">
        <v>-1</v>
      </c>
      <c r="GS83">
        <v>-4</v>
      </c>
      <c r="GT83">
        <v>4</v>
      </c>
      <c r="GU83">
        <v>-12</v>
      </c>
      <c r="GV83">
        <v>-4</v>
      </c>
      <c r="GW83">
        <v>-9</v>
      </c>
      <c r="GX83">
        <v>-20</v>
      </c>
      <c r="GY83">
        <v>-3</v>
      </c>
      <c r="GZ83">
        <v>-11</v>
      </c>
      <c r="HA83">
        <v>-3</v>
      </c>
      <c r="HB83">
        <v>-4</v>
      </c>
      <c r="HC83">
        <v>-4</v>
      </c>
      <c r="HD83">
        <v>16</v>
      </c>
      <c r="HE83">
        <v>7</v>
      </c>
      <c r="HF83">
        <v>16</v>
      </c>
      <c r="HG83">
        <v>-7</v>
      </c>
      <c r="HH83">
        <v>-5</v>
      </c>
      <c r="HI83">
        <v>-8</v>
      </c>
      <c r="HJ83">
        <v>-1</v>
      </c>
      <c r="HK83">
        <v>3</v>
      </c>
      <c r="HL83">
        <v>-8</v>
      </c>
      <c r="HM83">
        <v>11</v>
      </c>
      <c r="HN83">
        <v>0</v>
      </c>
      <c r="HO83">
        <v>-9</v>
      </c>
      <c r="HP83">
        <v>-8</v>
      </c>
      <c r="HQ83">
        <v>-9</v>
      </c>
      <c r="HR83">
        <v>4</v>
      </c>
      <c r="HS83">
        <v>-8</v>
      </c>
      <c r="HT83">
        <v>0</v>
      </c>
      <c r="HU83">
        <v>-6</v>
      </c>
      <c r="HV83">
        <v>-47</v>
      </c>
      <c r="HW83">
        <v>-5</v>
      </c>
      <c r="HX83">
        <v>-9</v>
      </c>
      <c r="HY83">
        <v>-11</v>
      </c>
      <c r="HZ83">
        <v>-2</v>
      </c>
      <c r="IA83">
        <v>-6</v>
      </c>
    </row>
    <row r="84" spans="1:235">
      <c r="A84" t="s">
        <v>982</v>
      </c>
      <c r="B84">
        <v>-88</v>
      </c>
      <c r="C84">
        <v>-73</v>
      </c>
      <c r="D84">
        <v>-138</v>
      </c>
      <c r="E84">
        <v>381</v>
      </c>
      <c r="F84">
        <v>322</v>
      </c>
      <c r="G84">
        <v>433</v>
      </c>
      <c r="H84">
        <v>25</v>
      </c>
      <c r="I84">
        <v>-11</v>
      </c>
      <c r="J84">
        <v>33</v>
      </c>
      <c r="K84">
        <v>-40</v>
      </c>
      <c r="L84">
        <v>29</v>
      </c>
      <c r="M84">
        <v>-54</v>
      </c>
      <c r="N84">
        <v>25</v>
      </c>
      <c r="O84">
        <v>-22</v>
      </c>
      <c r="P84">
        <v>39</v>
      </c>
      <c r="Q84">
        <v>-36</v>
      </c>
      <c r="R84">
        <v>-73</v>
      </c>
      <c r="S84">
        <v>-87</v>
      </c>
      <c r="T84">
        <v>-76</v>
      </c>
      <c r="U84">
        <v>-64</v>
      </c>
      <c r="V84">
        <v>-40</v>
      </c>
      <c r="W84">
        <v>-131</v>
      </c>
      <c r="X84">
        <v>-126</v>
      </c>
      <c r="Y84">
        <v>-98</v>
      </c>
      <c r="Z84">
        <v>-30</v>
      </c>
      <c r="AA84">
        <v>-44</v>
      </c>
      <c r="AB84">
        <v>-30</v>
      </c>
      <c r="AC84">
        <v>123</v>
      </c>
      <c r="AD84">
        <v>75</v>
      </c>
      <c r="AE84">
        <v>92</v>
      </c>
      <c r="AF84">
        <v>-90</v>
      </c>
      <c r="AG84">
        <v>-122</v>
      </c>
      <c r="AH84">
        <v>-112</v>
      </c>
      <c r="AI84">
        <v>5</v>
      </c>
      <c r="AJ84">
        <v>7</v>
      </c>
      <c r="AK84">
        <v>12</v>
      </c>
      <c r="AL84">
        <v>-69</v>
      </c>
      <c r="AM84">
        <v>-113</v>
      </c>
      <c r="AN84">
        <v>-84</v>
      </c>
      <c r="AO84">
        <v>-21</v>
      </c>
      <c r="AP84">
        <v>-52</v>
      </c>
      <c r="AQ84">
        <v>-65</v>
      </c>
      <c r="AR84">
        <v>-119</v>
      </c>
      <c r="AS84">
        <v>-108</v>
      </c>
      <c r="AT84">
        <v>-38</v>
      </c>
      <c r="AU84">
        <v>-63</v>
      </c>
      <c r="AV84">
        <v>-98</v>
      </c>
      <c r="AW84">
        <v>-65</v>
      </c>
      <c r="AX84">
        <v>-73</v>
      </c>
      <c r="AY84">
        <v>-111</v>
      </c>
      <c r="AZ84">
        <v>-91</v>
      </c>
      <c r="BA84">
        <v>-35</v>
      </c>
      <c r="BB84">
        <v>-39</v>
      </c>
      <c r="BC84">
        <v>-92</v>
      </c>
      <c r="BD84">
        <v>69</v>
      </c>
      <c r="BE84">
        <v>54</v>
      </c>
      <c r="BF84">
        <v>42</v>
      </c>
      <c r="BG84">
        <v>46</v>
      </c>
      <c r="BH84">
        <v>70</v>
      </c>
      <c r="BI84">
        <v>88</v>
      </c>
      <c r="BJ84">
        <v>-16</v>
      </c>
      <c r="BK84">
        <v>-105</v>
      </c>
      <c r="BL84">
        <v>-106</v>
      </c>
      <c r="BM84">
        <v>43</v>
      </c>
      <c r="BN84">
        <v>9</v>
      </c>
      <c r="BO84">
        <v>-17</v>
      </c>
      <c r="BP84">
        <v>3</v>
      </c>
      <c r="BQ84">
        <v>-9</v>
      </c>
      <c r="BR84">
        <v>-16</v>
      </c>
      <c r="BS84">
        <v>-137</v>
      </c>
      <c r="BT84">
        <v>-166</v>
      </c>
      <c r="BU84">
        <v>-150</v>
      </c>
      <c r="BV84">
        <v>-179</v>
      </c>
      <c r="BW84">
        <v>-109</v>
      </c>
      <c r="BX84">
        <v>-135</v>
      </c>
      <c r="BY84">
        <v>-63</v>
      </c>
      <c r="BZ84">
        <v>-38</v>
      </c>
      <c r="CA84">
        <v>-21</v>
      </c>
      <c r="CB84">
        <v>84</v>
      </c>
      <c r="CC84">
        <v>132</v>
      </c>
      <c r="CD84">
        <v>88</v>
      </c>
      <c r="CE84">
        <v>-158</v>
      </c>
      <c r="CF84">
        <v>-129</v>
      </c>
      <c r="CG84">
        <v>-93</v>
      </c>
      <c r="CH84">
        <v>-60</v>
      </c>
      <c r="CI84">
        <v>-49</v>
      </c>
      <c r="CJ84">
        <v>-62</v>
      </c>
      <c r="CK84">
        <v>461</v>
      </c>
      <c r="CL84">
        <v>675</v>
      </c>
      <c r="CM84">
        <v>638</v>
      </c>
      <c r="CN84">
        <v>-16</v>
      </c>
      <c r="CO84">
        <v>-51</v>
      </c>
      <c r="CP84">
        <v>-1</v>
      </c>
      <c r="CQ84">
        <v>-12</v>
      </c>
      <c r="CR84">
        <v>-12</v>
      </c>
      <c r="CS84">
        <v>-15</v>
      </c>
      <c r="CT84">
        <v>1166</v>
      </c>
      <c r="CU84">
        <v>1766</v>
      </c>
      <c r="CV84">
        <v>1414</v>
      </c>
      <c r="CW84">
        <v>-35</v>
      </c>
      <c r="CX84">
        <v>-57</v>
      </c>
      <c r="CY84">
        <v>-66</v>
      </c>
      <c r="CZ84">
        <v>74</v>
      </c>
      <c r="DA84">
        <v>8</v>
      </c>
      <c r="DB84">
        <v>2</v>
      </c>
      <c r="DC84">
        <v>99</v>
      </c>
      <c r="DD84">
        <v>22</v>
      </c>
      <c r="DE84">
        <v>70</v>
      </c>
      <c r="DF84">
        <v>-33</v>
      </c>
      <c r="DG84">
        <v>-28</v>
      </c>
      <c r="DH84">
        <v>-50</v>
      </c>
      <c r="DI84">
        <v>-138</v>
      </c>
      <c r="DJ84">
        <v>-134</v>
      </c>
      <c r="DK84">
        <v>-122</v>
      </c>
      <c r="DL84">
        <v>-19</v>
      </c>
      <c r="DM84">
        <v>-50</v>
      </c>
      <c r="DN84">
        <v>-31</v>
      </c>
      <c r="DO84">
        <v>-68</v>
      </c>
      <c r="DP84">
        <v>-82</v>
      </c>
      <c r="DQ84">
        <v>-77</v>
      </c>
      <c r="DR84">
        <v>-100</v>
      </c>
      <c r="DS84">
        <v>-64</v>
      </c>
      <c r="DT84">
        <v>-114</v>
      </c>
      <c r="DU84">
        <v>54</v>
      </c>
      <c r="DV84">
        <v>32</v>
      </c>
      <c r="DW84">
        <v>65</v>
      </c>
      <c r="DX84">
        <v>-15</v>
      </c>
      <c r="DY84">
        <v>-37</v>
      </c>
      <c r="DZ84">
        <v>-6</v>
      </c>
      <c r="EA84">
        <v>-26</v>
      </c>
      <c r="EB84">
        <v>-40</v>
      </c>
      <c r="EC84">
        <v>-48</v>
      </c>
      <c r="ED84">
        <v>-67</v>
      </c>
      <c r="EE84">
        <v>4</v>
      </c>
      <c r="EF84">
        <v>2</v>
      </c>
      <c r="EG84">
        <v>-50</v>
      </c>
      <c r="EH84">
        <v>-31</v>
      </c>
      <c r="EI84">
        <v>-31</v>
      </c>
      <c r="EJ84">
        <v>-72</v>
      </c>
      <c r="EK84">
        <v>-30</v>
      </c>
      <c r="EL84">
        <v>-90</v>
      </c>
      <c r="EM84">
        <v>-58</v>
      </c>
      <c r="EN84">
        <v>-48</v>
      </c>
      <c r="EO84">
        <v>-50</v>
      </c>
      <c r="EP84">
        <v>-100</v>
      </c>
      <c r="EQ84">
        <v>-114</v>
      </c>
      <c r="ER84">
        <v>-166</v>
      </c>
      <c r="ES84">
        <v>45</v>
      </c>
      <c r="ET84">
        <v>35</v>
      </c>
      <c r="EU84">
        <v>44</v>
      </c>
      <c r="EV84">
        <v>-97</v>
      </c>
      <c r="EW84">
        <v>-165</v>
      </c>
      <c r="EX84">
        <v>-112</v>
      </c>
      <c r="EY84">
        <v>196</v>
      </c>
      <c r="EZ84">
        <v>159</v>
      </c>
      <c r="FA84">
        <v>135</v>
      </c>
      <c r="FB84">
        <v>-19</v>
      </c>
      <c r="FC84">
        <v>-91</v>
      </c>
      <c r="FD84">
        <v>-53</v>
      </c>
      <c r="FE84">
        <v>0</v>
      </c>
      <c r="FF84">
        <v>-33</v>
      </c>
      <c r="FG84">
        <v>-26</v>
      </c>
      <c r="FH84">
        <v>-149</v>
      </c>
      <c r="FI84">
        <v>-116</v>
      </c>
      <c r="FJ84">
        <v>-144</v>
      </c>
      <c r="FK84">
        <v>3</v>
      </c>
      <c r="FL84">
        <v>-2</v>
      </c>
      <c r="FM84">
        <v>-2</v>
      </c>
      <c r="FN84">
        <v>57</v>
      </c>
      <c r="FO84">
        <v>61</v>
      </c>
      <c r="FP84">
        <v>54</v>
      </c>
      <c r="FQ84">
        <v>-1</v>
      </c>
      <c r="FR84">
        <v>-6</v>
      </c>
      <c r="FS84">
        <v>19</v>
      </c>
      <c r="FT84">
        <v>-149</v>
      </c>
      <c r="FU84">
        <v>-124</v>
      </c>
      <c r="FV84">
        <v>-161</v>
      </c>
      <c r="FW84">
        <v>10</v>
      </c>
      <c r="FX84">
        <v>-23</v>
      </c>
      <c r="FY84">
        <v>-29</v>
      </c>
      <c r="FZ84">
        <v>-77</v>
      </c>
      <c r="GA84">
        <v>-72</v>
      </c>
      <c r="GB84">
        <v>-68</v>
      </c>
      <c r="GC84">
        <v>-63</v>
      </c>
      <c r="GD84">
        <v>-69</v>
      </c>
      <c r="GE84">
        <v>-84</v>
      </c>
      <c r="GF84">
        <v>2</v>
      </c>
      <c r="GG84">
        <v>-8</v>
      </c>
      <c r="GH84">
        <v>4</v>
      </c>
      <c r="GI84">
        <v>-27</v>
      </c>
      <c r="GJ84">
        <v>-32</v>
      </c>
      <c r="GK84">
        <v>-12</v>
      </c>
      <c r="GL84">
        <v>18</v>
      </c>
      <c r="GM84">
        <v>6</v>
      </c>
      <c r="GN84">
        <v>44</v>
      </c>
      <c r="GO84">
        <v>-27</v>
      </c>
      <c r="GP84">
        <v>-58</v>
      </c>
      <c r="GQ84">
        <v>-40</v>
      </c>
      <c r="GR84">
        <v>20</v>
      </c>
      <c r="GS84">
        <v>19</v>
      </c>
      <c r="GT84">
        <v>2</v>
      </c>
      <c r="GU84">
        <v>-51</v>
      </c>
      <c r="GV84">
        <v>-75</v>
      </c>
      <c r="GW84">
        <v>-48</v>
      </c>
      <c r="GX84">
        <v>-78</v>
      </c>
      <c r="GY84">
        <v>-76</v>
      </c>
      <c r="GZ84">
        <v>-60</v>
      </c>
      <c r="HA84">
        <v>-48</v>
      </c>
      <c r="HB84">
        <v>-52</v>
      </c>
      <c r="HC84">
        <v>-39</v>
      </c>
      <c r="HD84">
        <v>135</v>
      </c>
      <c r="HE84">
        <v>65</v>
      </c>
      <c r="HF84">
        <v>70</v>
      </c>
      <c r="HG84">
        <v>-24</v>
      </c>
      <c r="HH84">
        <v>-23</v>
      </c>
      <c r="HI84">
        <v>-12</v>
      </c>
      <c r="HJ84">
        <v>10</v>
      </c>
      <c r="HK84">
        <v>-13</v>
      </c>
      <c r="HL84">
        <v>8</v>
      </c>
      <c r="HM84">
        <v>25</v>
      </c>
      <c r="HN84">
        <v>37</v>
      </c>
      <c r="HO84">
        <v>17</v>
      </c>
      <c r="HP84">
        <v>-19</v>
      </c>
      <c r="HQ84">
        <v>-39</v>
      </c>
      <c r="HR84">
        <v>-15</v>
      </c>
      <c r="HS84">
        <v>-14</v>
      </c>
      <c r="HT84">
        <v>1</v>
      </c>
      <c r="HU84">
        <v>-6</v>
      </c>
      <c r="HV84">
        <v>-38</v>
      </c>
      <c r="HW84">
        <v>-45</v>
      </c>
      <c r="HX84">
        <v>-32</v>
      </c>
      <c r="HY84">
        <v>-9</v>
      </c>
      <c r="HZ84">
        <v>-27</v>
      </c>
      <c r="IA84">
        <v>-14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4"/>
  <sheetViews>
    <sheetView workbookViewId="0">
      <selection activeCell="B19" sqref="B19"/>
    </sheetView>
  </sheetViews>
  <sheetFormatPr defaultColWidth="9" defaultRowHeight="15"/>
  <sheetData>
    <row r="1" spans="1:235" s="48" customFormat="1">
      <c r="A1" s="48" t="s">
        <v>157</v>
      </c>
      <c r="B1" s="48" t="str">
        <f>RIGHT(LEFT(B3,3),2)</f>
        <v>01</v>
      </c>
      <c r="C1" s="48" t="str">
        <f t="shared" ref="C1:BN1" si="0">RIGHT(LEFT(C3,3),2)</f>
        <v>01</v>
      </c>
      <c r="D1" s="48" t="str">
        <f t="shared" si="0"/>
        <v>01</v>
      </c>
      <c r="E1" s="48" t="str">
        <f t="shared" si="0"/>
        <v>03</v>
      </c>
      <c r="F1" s="48" t="str">
        <f t="shared" si="0"/>
        <v>03</v>
      </c>
      <c r="G1" s="48" t="str">
        <f t="shared" si="0"/>
        <v>03</v>
      </c>
      <c r="H1" s="48" t="str">
        <f t="shared" si="0"/>
        <v>04</v>
      </c>
      <c r="I1" s="48" t="str">
        <f t="shared" si="0"/>
        <v>04</v>
      </c>
      <c r="J1" s="48" t="str">
        <f t="shared" si="0"/>
        <v>04</v>
      </c>
      <c r="K1" s="48" t="str">
        <f t="shared" si="0"/>
        <v>05</v>
      </c>
      <c r="L1" s="48" t="str">
        <f t="shared" si="0"/>
        <v>05</v>
      </c>
      <c r="M1" s="48" t="str">
        <f t="shared" si="0"/>
        <v>05</v>
      </c>
      <c r="N1" s="48" t="str">
        <f t="shared" si="0"/>
        <v>07</v>
      </c>
      <c r="O1" s="48" t="str">
        <f t="shared" si="0"/>
        <v>07</v>
      </c>
      <c r="P1" s="48" t="str">
        <f t="shared" si="0"/>
        <v>07</v>
      </c>
      <c r="Q1" s="48" t="str">
        <f t="shared" si="0"/>
        <v>08</v>
      </c>
      <c r="R1" s="48" t="str">
        <f t="shared" si="0"/>
        <v>08</v>
      </c>
      <c r="S1" s="48" t="str">
        <f t="shared" si="0"/>
        <v>08</v>
      </c>
      <c r="T1" s="48" t="str">
        <f t="shared" si="0"/>
        <v>10</v>
      </c>
      <c r="U1" s="48" t="str">
        <f t="shared" si="0"/>
        <v>10</v>
      </c>
      <c r="V1" s="48" t="str">
        <f t="shared" si="0"/>
        <v>10</v>
      </c>
      <c r="W1" s="48" t="str">
        <f t="shared" si="0"/>
        <v>11</v>
      </c>
      <c r="X1" s="48" t="str">
        <f t="shared" si="0"/>
        <v>11</v>
      </c>
      <c r="Y1" s="48" t="str">
        <f t="shared" si="0"/>
        <v>11</v>
      </c>
      <c r="Z1" s="48" t="str">
        <f t="shared" si="0"/>
        <v>12</v>
      </c>
      <c r="AA1" s="48" t="str">
        <f t="shared" si="0"/>
        <v>12</v>
      </c>
      <c r="AB1" s="48" t="str">
        <f t="shared" si="0"/>
        <v>12</v>
      </c>
      <c r="AC1" s="48" t="str">
        <f t="shared" si="0"/>
        <v>14</v>
      </c>
      <c r="AD1" s="48" t="str">
        <f t="shared" si="0"/>
        <v>14</v>
      </c>
      <c r="AE1" s="48" t="str">
        <f t="shared" si="0"/>
        <v>14</v>
      </c>
      <c r="AF1" s="48" t="str">
        <f t="shared" si="0"/>
        <v>15</v>
      </c>
      <c r="AG1" s="48" t="str">
        <f t="shared" si="0"/>
        <v>15</v>
      </c>
      <c r="AH1" s="48" t="str">
        <f t="shared" si="0"/>
        <v>15</v>
      </c>
      <c r="AI1" s="48" t="str">
        <f t="shared" si="0"/>
        <v>17</v>
      </c>
      <c r="AJ1" s="48" t="str">
        <f t="shared" si="0"/>
        <v>17</v>
      </c>
      <c r="AK1" s="48" t="str">
        <f t="shared" si="0"/>
        <v>17</v>
      </c>
      <c r="AL1" s="48" t="str">
        <f t="shared" si="0"/>
        <v>18</v>
      </c>
      <c r="AM1" s="48" t="str">
        <f t="shared" si="0"/>
        <v>18</v>
      </c>
      <c r="AN1" s="48" t="str">
        <f t="shared" si="0"/>
        <v>18</v>
      </c>
      <c r="AO1" s="48" t="str">
        <f t="shared" si="0"/>
        <v>19</v>
      </c>
      <c r="AP1" s="48" t="str">
        <f t="shared" si="0"/>
        <v>19</v>
      </c>
      <c r="AQ1" s="48" t="str">
        <f t="shared" si="0"/>
        <v>19</v>
      </c>
      <c r="AR1" s="48" t="str">
        <f t="shared" si="0"/>
        <v>20</v>
      </c>
      <c r="AS1" s="48" t="str">
        <f t="shared" si="0"/>
        <v>20</v>
      </c>
      <c r="AT1" s="48" t="str">
        <f t="shared" si="0"/>
        <v>20</v>
      </c>
      <c r="AU1" s="48" t="str">
        <f t="shared" si="0"/>
        <v>22</v>
      </c>
      <c r="AV1" s="48" t="str">
        <f t="shared" si="0"/>
        <v>22</v>
      </c>
      <c r="AW1" s="48" t="str">
        <f t="shared" si="0"/>
        <v>22</v>
      </c>
      <c r="AX1" s="48" t="str">
        <f t="shared" si="0"/>
        <v>24</v>
      </c>
      <c r="AY1" s="48" t="str">
        <f t="shared" si="0"/>
        <v>24</v>
      </c>
      <c r="AZ1" s="48" t="str">
        <f t="shared" si="0"/>
        <v>24</v>
      </c>
      <c r="BA1" s="48" t="str">
        <f t="shared" si="0"/>
        <v>25</v>
      </c>
      <c r="BB1" s="48" t="str">
        <f t="shared" si="0"/>
        <v>25</v>
      </c>
      <c r="BC1" s="48" t="str">
        <f t="shared" si="0"/>
        <v>25</v>
      </c>
      <c r="BD1" s="48" t="str">
        <f t="shared" si="0"/>
        <v>26</v>
      </c>
      <c r="BE1" s="48" t="str">
        <f t="shared" si="0"/>
        <v>26</v>
      </c>
      <c r="BF1" s="48" t="str">
        <f t="shared" si="0"/>
        <v>26</v>
      </c>
      <c r="BG1" s="48" t="str">
        <f t="shared" si="0"/>
        <v>27</v>
      </c>
      <c r="BH1" s="48" t="str">
        <f t="shared" si="0"/>
        <v>27</v>
      </c>
      <c r="BI1" s="48" t="str">
        <f t="shared" si="0"/>
        <v>27</v>
      </c>
      <c r="BJ1" s="48" t="str">
        <f t="shared" si="0"/>
        <v>28</v>
      </c>
      <c r="BK1" s="48" t="str">
        <f t="shared" si="0"/>
        <v>28</v>
      </c>
      <c r="BL1" s="48" t="str">
        <f t="shared" si="0"/>
        <v>28</v>
      </c>
      <c r="BM1" s="48" t="str">
        <f t="shared" si="0"/>
        <v>29</v>
      </c>
      <c r="BN1" s="48" t="str">
        <f t="shared" si="0"/>
        <v>29</v>
      </c>
      <c r="BO1" s="48" t="str">
        <f t="shared" ref="BO1:DZ1" si="1">RIGHT(LEFT(BO3,3),2)</f>
        <v>29</v>
      </c>
      <c r="BP1" s="48" t="str">
        <f t="shared" si="1"/>
        <v>30</v>
      </c>
      <c r="BQ1" s="48" t="str">
        <f t="shared" si="1"/>
        <v>30</v>
      </c>
      <c r="BR1" s="48" t="str">
        <f t="shared" si="1"/>
        <v>30</v>
      </c>
      <c r="BS1" s="48" t="str">
        <f t="shared" si="1"/>
        <v>32</v>
      </c>
      <c r="BT1" s="48" t="str">
        <f t="shared" si="1"/>
        <v>32</v>
      </c>
      <c r="BU1" s="48" t="str">
        <f t="shared" si="1"/>
        <v>32</v>
      </c>
      <c r="BV1" s="48" t="str">
        <f t="shared" si="1"/>
        <v>33</v>
      </c>
      <c r="BW1" s="48" t="str">
        <f t="shared" si="1"/>
        <v>33</v>
      </c>
      <c r="BX1" s="48" t="str">
        <f t="shared" si="1"/>
        <v>33</v>
      </c>
      <c r="BY1" s="48" t="str">
        <f t="shared" si="1"/>
        <v>34</v>
      </c>
      <c r="BZ1" s="48" t="str">
        <f t="shared" si="1"/>
        <v>34</v>
      </c>
      <c r="CA1" s="48" t="str">
        <f t="shared" si="1"/>
        <v>34</v>
      </c>
      <c r="CB1" s="48" t="str">
        <f t="shared" si="1"/>
        <v>36</v>
      </c>
      <c r="CC1" s="48" t="str">
        <f t="shared" si="1"/>
        <v>36</v>
      </c>
      <c r="CD1" s="48" t="str">
        <f t="shared" si="1"/>
        <v>36</v>
      </c>
      <c r="CE1" s="48" t="str">
        <f t="shared" si="1"/>
        <v>37</v>
      </c>
      <c r="CF1" s="48" t="str">
        <f t="shared" si="1"/>
        <v>37</v>
      </c>
      <c r="CG1" s="48" t="str">
        <f t="shared" si="1"/>
        <v>37</v>
      </c>
      <c r="CH1" s="48" t="str">
        <f t="shared" si="1"/>
        <v>38</v>
      </c>
      <c r="CI1" s="48" t="str">
        <f t="shared" si="1"/>
        <v>38</v>
      </c>
      <c r="CJ1" s="48" t="str">
        <f t="shared" si="1"/>
        <v>38</v>
      </c>
      <c r="CK1" s="48" t="str">
        <f t="shared" si="1"/>
        <v>40</v>
      </c>
      <c r="CL1" s="48" t="str">
        <f t="shared" si="1"/>
        <v>40</v>
      </c>
      <c r="CM1" s="48" t="str">
        <f t="shared" si="1"/>
        <v>40</v>
      </c>
      <c r="CN1" s="48" t="str">
        <f t="shared" si="1"/>
        <v>42</v>
      </c>
      <c r="CO1" s="48" t="str">
        <f t="shared" si="1"/>
        <v>42</v>
      </c>
      <c r="CP1" s="48" t="str">
        <f t="shared" si="1"/>
        <v>42</v>
      </c>
      <c r="CQ1" s="48" t="str">
        <f t="shared" si="1"/>
        <v>44</v>
      </c>
      <c r="CR1" s="48" t="str">
        <f t="shared" si="1"/>
        <v>44</v>
      </c>
      <c r="CS1" s="48" t="str">
        <f t="shared" si="1"/>
        <v>44</v>
      </c>
      <c r="CT1" s="48" t="str">
        <f t="shared" si="1"/>
        <v>45</v>
      </c>
      <c r="CU1" s="48" t="str">
        <f t="shared" si="1"/>
        <v>45</v>
      </c>
      <c r="CV1" s="48" t="str">
        <f t="shared" si="1"/>
        <v>45</v>
      </c>
      <c r="CW1" s="48" t="str">
        <f t="shared" si="1"/>
        <v>47</v>
      </c>
      <c r="CX1" s="48" t="str">
        <f t="shared" si="1"/>
        <v>47</v>
      </c>
      <c r="CY1" s="48" t="str">
        <f t="shared" si="1"/>
        <v>47</v>
      </c>
      <c r="CZ1" s="48" t="str">
        <f t="shared" si="1"/>
        <v>49</v>
      </c>
      <c r="DA1" s="48" t="str">
        <f t="shared" si="1"/>
        <v>49</v>
      </c>
      <c r="DB1" s="48" t="str">
        <f t="shared" si="1"/>
        <v>49</v>
      </c>
      <c r="DC1" s="48" t="str">
        <f t="shared" si="1"/>
        <v>50</v>
      </c>
      <c r="DD1" s="48" t="str">
        <f t="shared" si="1"/>
        <v>50</v>
      </c>
      <c r="DE1" s="48" t="str">
        <f t="shared" si="1"/>
        <v>50</v>
      </c>
      <c r="DF1" s="48" t="str">
        <f t="shared" si="1"/>
        <v>52</v>
      </c>
      <c r="DG1" s="48" t="str">
        <f t="shared" si="1"/>
        <v>52</v>
      </c>
      <c r="DH1" s="48" t="str">
        <f t="shared" si="1"/>
        <v>52</v>
      </c>
      <c r="DI1" s="48" t="str">
        <f t="shared" si="1"/>
        <v>53</v>
      </c>
      <c r="DJ1" s="48" t="str">
        <f t="shared" si="1"/>
        <v>53</v>
      </c>
      <c r="DK1" s="48" t="str">
        <f t="shared" si="1"/>
        <v>53</v>
      </c>
      <c r="DL1" s="48" t="str">
        <f t="shared" si="1"/>
        <v>54</v>
      </c>
      <c r="DM1" s="48" t="str">
        <f t="shared" si="1"/>
        <v>54</v>
      </c>
      <c r="DN1" s="48" t="str">
        <f t="shared" si="1"/>
        <v>54</v>
      </c>
      <c r="DO1" s="48" t="str">
        <f t="shared" si="1"/>
        <v>56</v>
      </c>
      <c r="DP1" s="48" t="str">
        <f t="shared" si="1"/>
        <v>56</v>
      </c>
      <c r="DQ1" s="48" t="str">
        <f t="shared" si="1"/>
        <v>56</v>
      </c>
      <c r="DR1" s="48" t="str">
        <f t="shared" si="1"/>
        <v>57</v>
      </c>
      <c r="DS1" s="48" t="str">
        <f t="shared" si="1"/>
        <v>57</v>
      </c>
      <c r="DT1" s="48" t="str">
        <f t="shared" si="1"/>
        <v>57</v>
      </c>
      <c r="DU1" s="48" t="str">
        <f t="shared" si="1"/>
        <v>58</v>
      </c>
      <c r="DV1" s="48" t="str">
        <f t="shared" si="1"/>
        <v>58</v>
      </c>
      <c r="DW1" s="48" t="str">
        <f t="shared" si="1"/>
        <v>58</v>
      </c>
      <c r="DX1" s="48" t="str">
        <f t="shared" si="1"/>
        <v>60</v>
      </c>
      <c r="DY1" s="48" t="str">
        <f t="shared" si="1"/>
        <v>60</v>
      </c>
      <c r="DZ1" s="48" t="str">
        <f t="shared" si="1"/>
        <v>60</v>
      </c>
      <c r="EA1" s="48" t="str">
        <f t="shared" ref="EA1:GL1" si="2">RIGHT(LEFT(EA3,3),2)</f>
        <v>61</v>
      </c>
      <c r="EB1" s="48" t="str">
        <f t="shared" si="2"/>
        <v>61</v>
      </c>
      <c r="EC1" s="48" t="str">
        <f t="shared" si="2"/>
        <v>61</v>
      </c>
      <c r="ED1" s="48" t="str">
        <f t="shared" si="2"/>
        <v>63</v>
      </c>
      <c r="EE1" s="48" t="str">
        <f t="shared" si="2"/>
        <v>63</v>
      </c>
      <c r="EF1" s="48" t="str">
        <f t="shared" si="2"/>
        <v>63</v>
      </c>
      <c r="EG1" s="48" t="str">
        <f t="shared" si="2"/>
        <v>64</v>
      </c>
      <c r="EH1" s="48" t="str">
        <f t="shared" si="2"/>
        <v>64</v>
      </c>
      <c r="EI1" s="48" t="str">
        <f t="shared" si="2"/>
        <v>64</v>
      </c>
      <c r="EJ1" s="48" t="str">
        <f t="shared" si="2"/>
        <v>65</v>
      </c>
      <c r="EK1" s="48" t="str">
        <f t="shared" si="2"/>
        <v>65</v>
      </c>
      <c r="EL1" s="48" t="str">
        <f t="shared" si="2"/>
        <v>65</v>
      </c>
      <c r="EM1" s="48" t="str">
        <f t="shared" si="2"/>
        <v>66</v>
      </c>
      <c r="EN1" s="48" t="str">
        <f t="shared" si="2"/>
        <v>66</v>
      </c>
      <c r="EO1" s="48" t="str">
        <f t="shared" si="2"/>
        <v>66</v>
      </c>
      <c r="EP1" s="48" t="str">
        <f t="shared" si="2"/>
        <v>68</v>
      </c>
      <c r="EQ1" s="48" t="str">
        <f t="shared" si="2"/>
        <v>68</v>
      </c>
      <c r="ER1" s="48" t="str">
        <f t="shared" si="2"/>
        <v>68</v>
      </c>
      <c r="ES1" s="48" t="str">
        <f t="shared" si="2"/>
        <v>69</v>
      </c>
      <c r="ET1" s="48" t="str">
        <f t="shared" si="2"/>
        <v>69</v>
      </c>
      <c r="EU1" s="48" t="str">
        <f t="shared" si="2"/>
        <v>69</v>
      </c>
      <c r="EV1" s="48" t="str">
        <f t="shared" si="2"/>
        <v>70</v>
      </c>
      <c r="EW1" s="48" t="str">
        <f t="shared" si="2"/>
        <v>70</v>
      </c>
      <c r="EX1" s="48" t="str">
        <f t="shared" si="2"/>
        <v>70</v>
      </c>
      <c r="EY1" s="48" t="str">
        <f t="shared" si="2"/>
        <v>71</v>
      </c>
      <c r="EZ1" s="48" t="str">
        <f t="shared" si="2"/>
        <v>71</v>
      </c>
      <c r="FA1" s="48" t="str">
        <f t="shared" si="2"/>
        <v>71</v>
      </c>
      <c r="FB1" s="48" t="str">
        <f t="shared" si="2"/>
        <v>73</v>
      </c>
      <c r="FC1" s="48" t="str">
        <f t="shared" si="2"/>
        <v>73</v>
      </c>
      <c r="FD1" s="48" t="str">
        <f t="shared" si="2"/>
        <v>73</v>
      </c>
      <c r="FE1" s="48" t="str">
        <f t="shared" si="2"/>
        <v>75</v>
      </c>
      <c r="FF1" s="48" t="str">
        <f t="shared" si="2"/>
        <v>75</v>
      </c>
      <c r="FG1" s="48" t="str">
        <f t="shared" si="2"/>
        <v>75</v>
      </c>
      <c r="FH1" s="48" t="str">
        <f t="shared" si="2"/>
        <v>76</v>
      </c>
      <c r="FI1" s="48" t="str">
        <f t="shared" si="2"/>
        <v>76</v>
      </c>
      <c r="FJ1" s="48" t="str">
        <f t="shared" si="2"/>
        <v>76</v>
      </c>
      <c r="FK1" s="48" t="str">
        <f t="shared" si="2"/>
        <v>77</v>
      </c>
      <c r="FL1" s="48" t="str">
        <f t="shared" si="2"/>
        <v>77</v>
      </c>
      <c r="FM1" s="48" t="str">
        <f t="shared" si="2"/>
        <v>77</v>
      </c>
      <c r="FN1" s="48" t="str">
        <f t="shared" si="2"/>
        <v>78</v>
      </c>
      <c r="FO1" s="48" t="str">
        <f t="shared" si="2"/>
        <v>78</v>
      </c>
      <c r="FP1" s="48" t="str">
        <f t="shared" si="2"/>
        <v>78</v>
      </c>
      <c r="FQ1" s="48" t="str">
        <f t="shared" si="2"/>
        <v>79</v>
      </c>
      <c r="FR1" s="48" t="str">
        <f t="shared" si="2"/>
        <v>79</v>
      </c>
      <c r="FS1" s="48" t="str">
        <f t="shared" si="2"/>
        <v>79</v>
      </c>
      <c r="FT1" s="48" t="str">
        <f t="shared" si="2"/>
        <v>80</v>
      </c>
      <c r="FU1" s="48" t="str">
        <f t="shared" si="2"/>
        <v>80</v>
      </c>
      <c r="FV1" s="48" t="str">
        <f t="shared" si="2"/>
        <v>80</v>
      </c>
      <c r="FW1" s="48" t="str">
        <f t="shared" si="2"/>
        <v>81</v>
      </c>
      <c r="FX1" s="48" t="str">
        <f t="shared" si="2"/>
        <v>81</v>
      </c>
      <c r="FY1" s="48" t="str">
        <f t="shared" si="2"/>
        <v>81</v>
      </c>
      <c r="FZ1" s="48" t="str">
        <f t="shared" si="2"/>
        <v>82</v>
      </c>
      <c r="GA1" s="48" t="str">
        <f t="shared" si="2"/>
        <v>82</v>
      </c>
      <c r="GB1" s="48" t="str">
        <f t="shared" si="2"/>
        <v>82</v>
      </c>
      <c r="GC1" s="48" t="str">
        <f t="shared" si="2"/>
        <v>83</v>
      </c>
      <c r="GD1" s="48" t="str">
        <f t="shared" si="2"/>
        <v>83</v>
      </c>
      <c r="GE1" s="48" t="str">
        <f t="shared" si="2"/>
        <v>83</v>
      </c>
      <c r="GF1" s="48" t="str">
        <f t="shared" si="2"/>
        <v>84</v>
      </c>
      <c r="GG1" s="48" t="str">
        <f t="shared" si="2"/>
        <v>84</v>
      </c>
      <c r="GH1" s="48" t="str">
        <f t="shared" si="2"/>
        <v>84</v>
      </c>
      <c r="GI1" s="48" t="str">
        <f t="shared" si="2"/>
        <v>85</v>
      </c>
      <c r="GJ1" s="48" t="str">
        <f t="shared" si="2"/>
        <v>85</v>
      </c>
      <c r="GK1" s="48" t="str">
        <f t="shared" si="2"/>
        <v>85</v>
      </c>
      <c r="GL1" s="48" t="str">
        <f t="shared" si="2"/>
        <v>86</v>
      </c>
      <c r="GM1" s="48" t="str">
        <f t="shared" ref="GM1:IA1" si="3">RIGHT(LEFT(GM3,3),2)</f>
        <v>86</v>
      </c>
      <c r="GN1" s="48" t="str">
        <f t="shared" si="3"/>
        <v>86</v>
      </c>
      <c r="GO1" s="48" t="str">
        <f t="shared" si="3"/>
        <v>87</v>
      </c>
      <c r="GP1" s="48" t="str">
        <f t="shared" si="3"/>
        <v>87</v>
      </c>
      <c r="GQ1" s="48" t="str">
        <f t="shared" si="3"/>
        <v>87</v>
      </c>
      <c r="GR1" s="48" t="str">
        <f t="shared" si="3"/>
        <v>88</v>
      </c>
      <c r="GS1" s="48" t="str">
        <f t="shared" si="3"/>
        <v>88</v>
      </c>
      <c r="GT1" s="48" t="str">
        <f t="shared" si="3"/>
        <v>88</v>
      </c>
      <c r="GU1" s="48" t="str">
        <f t="shared" si="3"/>
        <v>89</v>
      </c>
      <c r="GV1" s="48" t="str">
        <f t="shared" si="3"/>
        <v>89</v>
      </c>
      <c r="GW1" s="48" t="str">
        <f t="shared" si="3"/>
        <v>89</v>
      </c>
      <c r="GX1" s="48" t="str">
        <f t="shared" si="3"/>
        <v>90</v>
      </c>
      <c r="GY1" s="48" t="str">
        <f t="shared" si="3"/>
        <v>90</v>
      </c>
      <c r="GZ1" s="48" t="str">
        <f t="shared" si="3"/>
        <v>90</v>
      </c>
      <c r="HA1" s="48" t="str">
        <f t="shared" si="3"/>
        <v>91</v>
      </c>
      <c r="HB1" s="48" t="str">
        <f t="shared" si="3"/>
        <v>91</v>
      </c>
      <c r="HC1" s="48" t="str">
        <f t="shared" si="3"/>
        <v>91</v>
      </c>
      <c r="HD1" s="48" t="str">
        <f t="shared" si="3"/>
        <v>92</v>
      </c>
      <c r="HE1" s="48" t="str">
        <f t="shared" si="3"/>
        <v>92</v>
      </c>
      <c r="HF1" s="48" t="str">
        <f t="shared" si="3"/>
        <v>92</v>
      </c>
      <c r="HG1" s="48" t="str">
        <f t="shared" si="3"/>
        <v>93</v>
      </c>
      <c r="HH1" s="48" t="str">
        <f t="shared" si="3"/>
        <v>93</v>
      </c>
      <c r="HI1" s="48" t="str">
        <f t="shared" si="3"/>
        <v>93</v>
      </c>
      <c r="HJ1" s="48" t="str">
        <f t="shared" si="3"/>
        <v>94</v>
      </c>
      <c r="HK1" s="48" t="str">
        <f t="shared" si="3"/>
        <v>94</v>
      </c>
      <c r="HL1" s="48" t="str">
        <f t="shared" si="3"/>
        <v>94</v>
      </c>
      <c r="HM1" s="48" t="str">
        <f t="shared" si="3"/>
        <v>95</v>
      </c>
      <c r="HN1" s="48" t="str">
        <f t="shared" si="3"/>
        <v>95</v>
      </c>
      <c r="HO1" s="48" t="str">
        <f t="shared" si="3"/>
        <v>95</v>
      </c>
      <c r="HP1" s="48" t="str">
        <f t="shared" si="3"/>
        <v>96</v>
      </c>
      <c r="HQ1" s="48" t="str">
        <f t="shared" si="3"/>
        <v>96</v>
      </c>
      <c r="HR1" s="48" t="str">
        <f t="shared" si="3"/>
        <v>96</v>
      </c>
      <c r="HS1" s="48" t="str">
        <f t="shared" si="3"/>
        <v>97</v>
      </c>
      <c r="HT1" s="48" t="str">
        <f t="shared" si="3"/>
        <v>97</v>
      </c>
      <c r="HU1" s="48" t="str">
        <f t="shared" si="3"/>
        <v>97</v>
      </c>
      <c r="HV1" s="48" t="str">
        <f t="shared" si="3"/>
        <v>98</v>
      </c>
      <c r="HW1" s="48" t="str">
        <f t="shared" si="3"/>
        <v>98</v>
      </c>
      <c r="HX1" s="48" t="str">
        <f t="shared" si="3"/>
        <v>98</v>
      </c>
      <c r="HY1" s="48" t="str">
        <f t="shared" si="3"/>
        <v>99</v>
      </c>
      <c r="HZ1" s="48" t="str">
        <f t="shared" si="3"/>
        <v>99</v>
      </c>
      <c r="IA1" s="48" t="str">
        <f t="shared" si="3"/>
        <v>99</v>
      </c>
    </row>
    <row r="2" spans="1:235" s="48" customFormat="1">
      <c r="A2" s="48" t="s">
        <v>158</v>
      </c>
      <c r="B2" s="48" t="str">
        <f>RIGHT(B3,4)</f>
        <v>2011</v>
      </c>
      <c r="C2" s="48" t="str">
        <f t="shared" ref="C2:BN2" si="4">RIGHT(C3,4)</f>
        <v>2012</v>
      </c>
      <c r="D2" s="48" t="str">
        <f t="shared" si="4"/>
        <v>2013</v>
      </c>
      <c r="E2" s="48" t="str">
        <f t="shared" si="4"/>
        <v>2011</v>
      </c>
      <c r="F2" s="48" t="str">
        <f t="shared" si="4"/>
        <v>2012</v>
      </c>
      <c r="G2" s="48" t="str">
        <f t="shared" si="4"/>
        <v>2013</v>
      </c>
      <c r="H2" s="48" t="str">
        <f t="shared" si="4"/>
        <v>2011</v>
      </c>
      <c r="I2" s="48" t="str">
        <f t="shared" si="4"/>
        <v>2012</v>
      </c>
      <c r="J2" s="48" t="str">
        <f t="shared" si="4"/>
        <v>2013</v>
      </c>
      <c r="K2" s="48" t="str">
        <f t="shared" si="4"/>
        <v>2011</v>
      </c>
      <c r="L2" s="48" t="str">
        <f t="shared" si="4"/>
        <v>2012</v>
      </c>
      <c r="M2" s="48" t="str">
        <f t="shared" si="4"/>
        <v>2013</v>
      </c>
      <c r="N2" s="48" t="str">
        <f t="shared" si="4"/>
        <v>2011</v>
      </c>
      <c r="O2" s="48" t="str">
        <f t="shared" si="4"/>
        <v>2012</v>
      </c>
      <c r="P2" s="48" t="str">
        <f t="shared" si="4"/>
        <v>2013</v>
      </c>
      <c r="Q2" s="48" t="str">
        <f t="shared" si="4"/>
        <v>2011</v>
      </c>
      <c r="R2" s="48" t="str">
        <f t="shared" si="4"/>
        <v>2012</v>
      </c>
      <c r="S2" s="48" t="str">
        <f t="shared" si="4"/>
        <v>2013</v>
      </c>
      <c r="T2" s="48" t="str">
        <f t="shared" si="4"/>
        <v>2011</v>
      </c>
      <c r="U2" s="48" t="str">
        <f t="shared" si="4"/>
        <v>2012</v>
      </c>
      <c r="V2" s="48" t="str">
        <f t="shared" si="4"/>
        <v>2013</v>
      </c>
      <c r="W2" s="48" t="str">
        <f t="shared" si="4"/>
        <v>2011</v>
      </c>
      <c r="X2" s="48" t="str">
        <f t="shared" si="4"/>
        <v>2012</v>
      </c>
      <c r="Y2" s="48" t="str">
        <f t="shared" si="4"/>
        <v>2013</v>
      </c>
      <c r="Z2" s="48" t="str">
        <f t="shared" si="4"/>
        <v>2011</v>
      </c>
      <c r="AA2" s="48" t="str">
        <f t="shared" si="4"/>
        <v>2012</v>
      </c>
      <c r="AB2" s="48" t="str">
        <f t="shared" si="4"/>
        <v>2013</v>
      </c>
      <c r="AC2" s="48" t="str">
        <f t="shared" si="4"/>
        <v>2011</v>
      </c>
      <c r="AD2" s="48" t="str">
        <f t="shared" si="4"/>
        <v>2012</v>
      </c>
      <c r="AE2" s="48" t="str">
        <f t="shared" si="4"/>
        <v>2013</v>
      </c>
      <c r="AF2" s="48" t="str">
        <f t="shared" si="4"/>
        <v>2011</v>
      </c>
      <c r="AG2" s="48" t="str">
        <f t="shared" si="4"/>
        <v>2012</v>
      </c>
      <c r="AH2" s="48" t="str">
        <f t="shared" si="4"/>
        <v>2013</v>
      </c>
      <c r="AI2" s="48" t="str">
        <f t="shared" si="4"/>
        <v>2011</v>
      </c>
      <c r="AJ2" s="48" t="str">
        <f t="shared" si="4"/>
        <v>2012</v>
      </c>
      <c r="AK2" s="48" t="str">
        <f t="shared" si="4"/>
        <v>2013</v>
      </c>
      <c r="AL2" s="48" t="str">
        <f t="shared" si="4"/>
        <v>2011</v>
      </c>
      <c r="AM2" s="48" t="str">
        <f t="shared" si="4"/>
        <v>2012</v>
      </c>
      <c r="AN2" s="48" t="str">
        <f t="shared" si="4"/>
        <v>2013</v>
      </c>
      <c r="AO2" s="48" t="str">
        <f t="shared" si="4"/>
        <v>2011</v>
      </c>
      <c r="AP2" s="48" t="str">
        <f t="shared" si="4"/>
        <v>2012</v>
      </c>
      <c r="AQ2" s="48" t="str">
        <f t="shared" si="4"/>
        <v>2013</v>
      </c>
      <c r="AR2" s="48" t="str">
        <f t="shared" si="4"/>
        <v>2011</v>
      </c>
      <c r="AS2" s="48" t="str">
        <f t="shared" si="4"/>
        <v>2012</v>
      </c>
      <c r="AT2" s="48" t="str">
        <f t="shared" si="4"/>
        <v>2013</v>
      </c>
      <c r="AU2" s="48" t="str">
        <f t="shared" si="4"/>
        <v>2011</v>
      </c>
      <c r="AV2" s="48" t="str">
        <f t="shared" si="4"/>
        <v>2012</v>
      </c>
      <c r="AW2" s="48" t="str">
        <f t="shared" si="4"/>
        <v>2013</v>
      </c>
      <c r="AX2" s="48" t="str">
        <f t="shared" si="4"/>
        <v>2011</v>
      </c>
      <c r="AY2" s="48" t="str">
        <f t="shared" si="4"/>
        <v>2012</v>
      </c>
      <c r="AZ2" s="48" t="str">
        <f t="shared" si="4"/>
        <v>2013</v>
      </c>
      <c r="BA2" s="48" t="str">
        <f t="shared" si="4"/>
        <v>2011</v>
      </c>
      <c r="BB2" s="48" t="str">
        <f t="shared" si="4"/>
        <v>2012</v>
      </c>
      <c r="BC2" s="48" t="str">
        <f t="shared" si="4"/>
        <v>2013</v>
      </c>
      <c r="BD2" s="48" t="str">
        <f t="shared" si="4"/>
        <v>2011</v>
      </c>
      <c r="BE2" s="48" t="str">
        <f t="shared" si="4"/>
        <v>2012</v>
      </c>
      <c r="BF2" s="48" t="str">
        <f t="shared" si="4"/>
        <v>2013</v>
      </c>
      <c r="BG2" s="48" t="str">
        <f t="shared" si="4"/>
        <v>2011</v>
      </c>
      <c r="BH2" s="48" t="str">
        <f t="shared" si="4"/>
        <v>2012</v>
      </c>
      <c r="BI2" s="48" t="str">
        <f t="shared" si="4"/>
        <v>2013</v>
      </c>
      <c r="BJ2" s="48" t="str">
        <f t="shared" si="4"/>
        <v>2011</v>
      </c>
      <c r="BK2" s="48" t="str">
        <f t="shared" si="4"/>
        <v>2012</v>
      </c>
      <c r="BL2" s="48" t="str">
        <f t="shared" si="4"/>
        <v>2013</v>
      </c>
      <c r="BM2" s="48" t="str">
        <f t="shared" si="4"/>
        <v>2011</v>
      </c>
      <c r="BN2" s="48" t="str">
        <f t="shared" si="4"/>
        <v>2012</v>
      </c>
      <c r="BO2" s="48" t="str">
        <f t="shared" ref="BO2:DZ2" si="5">RIGHT(BO3,4)</f>
        <v>2013</v>
      </c>
      <c r="BP2" s="48" t="str">
        <f t="shared" si="5"/>
        <v>2011</v>
      </c>
      <c r="BQ2" s="48" t="str">
        <f t="shared" si="5"/>
        <v>2012</v>
      </c>
      <c r="BR2" s="48" t="str">
        <f t="shared" si="5"/>
        <v>2013</v>
      </c>
      <c r="BS2" s="48" t="str">
        <f t="shared" si="5"/>
        <v>2011</v>
      </c>
      <c r="BT2" s="48" t="str">
        <f t="shared" si="5"/>
        <v>2012</v>
      </c>
      <c r="BU2" s="48" t="str">
        <f t="shared" si="5"/>
        <v>2013</v>
      </c>
      <c r="BV2" s="48" t="str">
        <f t="shared" si="5"/>
        <v>2011</v>
      </c>
      <c r="BW2" s="48" t="str">
        <f t="shared" si="5"/>
        <v>2012</v>
      </c>
      <c r="BX2" s="48" t="str">
        <f t="shared" si="5"/>
        <v>2013</v>
      </c>
      <c r="BY2" s="48" t="str">
        <f t="shared" si="5"/>
        <v>2011</v>
      </c>
      <c r="BZ2" s="48" t="str">
        <f t="shared" si="5"/>
        <v>2012</v>
      </c>
      <c r="CA2" s="48" t="str">
        <f t="shared" si="5"/>
        <v>2013</v>
      </c>
      <c r="CB2" s="48" t="str">
        <f t="shared" si="5"/>
        <v>2011</v>
      </c>
      <c r="CC2" s="48" t="str">
        <f t="shared" si="5"/>
        <v>2012</v>
      </c>
      <c r="CD2" s="48" t="str">
        <f t="shared" si="5"/>
        <v>2013</v>
      </c>
      <c r="CE2" s="48" t="str">
        <f t="shared" si="5"/>
        <v>2011</v>
      </c>
      <c r="CF2" s="48" t="str">
        <f t="shared" si="5"/>
        <v>2012</v>
      </c>
      <c r="CG2" s="48" t="str">
        <f t="shared" si="5"/>
        <v>2013</v>
      </c>
      <c r="CH2" s="48" t="str">
        <f t="shared" si="5"/>
        <v>2011</v>
      </c>
      <c r="CI2" s="48" t="str">
        <f t="shared" si="5"/>
        <v>2012</v>
      </c>
      <c r="CJ2" s="48" t="str">
        <f t="shared" si="5"/>
        <v>2013</v>
      </c>
      <c r="CK2" s="48" t="str">
        <f t="shared" si="5"/>
        <v>2011</v>
      </c>
      <c r="CL2" s="48" t="str">
        <f t="shared" si="5"/>
        <v>2012</v>
      </c>
      <c r="CM2" s="48" t="str">
        <f t="shared" si="5"/>
        <v>2013</v>
      </c>
      <c r="CN2" s="48" t="str">
        <f t="shared" si="5"/>
        <v>2011</v>
      </c>
      <c r="CO2" s="48" t="str">
        <f t="shared" si="5"/>
        <v>2012</v>
      </c>
      <c r="CP2" s="48" t="str">
        <f t="shared" si="5"/>
        <v>2013</v>
      </c>
      <c r="CQ2" s="48" t="str">
        <f t="shared" si="5"/>
        <v>2011</v>
      </c>
      <c r="CR2" s="48" t="str">
        <f t="shared" si="5"/>
        <v>2012</v>
      </c>
      <c r="CS2" s="48" t="str">
        <f t="shared" si="5"/>
        <v>2013</v>
      </c>
      <c r="CT2" s="48" t="str">
        <f t="shared" si="5"/>
        <v>2011</v>
      </c>
      <c r="CU2" s="48" t="str">
        <f t="shared" si="5"/>
        <v>2012</v>
      </c>
      <c r="CV2" s="48" t="str">
        <f t="shared" si="5"/>
        <v>2013</v>
      </c>
      <c r="CW2" s="48" t="str">
        <f t="shared" si="5"/>
        <v>2011</v>
      </c>
      <c r="CX2" s="48" t="str">
        <f t="shared" si="5"/>
        <v>2012</v>
      </c>
      <c r="CY2" s="48" t="str">
        <f t="shared" si="5"/>
        <v>2013</v>
      </c>
      <c r="CZ2" s="48" t="str">
        <f t="shared" si="5"/>
        <v>2011</v>
      </c>
      <c r="DA2" s="48" t="str">
        <f t="shared" si="5"/>
        <v>2012</v>
      </c>
      <c r="DB2" s="48" t="str">
        <f t="shared" si="5"/>
        <v>2013</v>
      </c>
      <c r="DC2" s="48" t="str">
        <f t="shared" si="5"/>
        <v>2011</v>
      </c>
      <c r="DD2" s="48" t="str">
        <f t="shared" si="5"/>
        <v>2012</v>
      </c>
      <c r="DE2" s="48" t="str">
        <f t="shared" si="5"/>
        <v>2013</v>
      </c>
      <c r="DF2" s="48" t="str">
        <f t="shared" si="5"/>
        <v>2011</v>
      </c>
      <c r="DG2" s="48" t="str">
        <f t="shared" si="5"/>
        <v>2012</v>
      </c>
      <c r="DH2" s="48" t="str">
        <f t="shared" si="5"/>
        <v>2013</v>
      </c>
      <c r="DI2" s="48" t="str">
        <f t="shared" si="5"/>
        <v>2011</v>
      </c>
      <c r="DJ2" s="48" t="str">
        <f t="shared" si="5"/>
        <v>2012</v>
      </c>
      <c r="DK2" s="48" t="str">
        <f t="shared" si="5"/>
        <v>2013</v>
      </c>
      <c r="DL2" s="48" t="str">
        <f t="shared" si="5"/>
        <v>2011</v>
      </c>
      <c r="DM2" s="48" t="str">
        <f t="shared" si="5"/>
        <v>2012</v>
      </c>
      <c r="DN2" s="48" t="str">
        <f t="shared" si="5"/>
        <v>2013</v>
      </c>
      <c r="DO2" s="48" t="str">
        <f t="shared" si="5"/>
        <v>2011</v>
      </c>
      <c r="DP2" s="48" t="str">
        <f t="shared" si="5"/>
        <v>2012</v>
      </c>
      <c r="DQ2" s="48" t="str">
        <f t="shared" si="5"/>
        <v>2013</v>
      </c>
      <c r="DR2" s="48" t="str">
        <f t="shared" si="5"/>
        <v>2011</v>
      </c>
      <c r="DS2" s="48" t="str">
        <f t="shared" si="5"/>
        <v>2012</v>
      </c>
      <c r="DT2" s="48" t="str">
        <f t="shared" si="5"/>
        <v>2013</v>
      </c>
      <c r="DU2" s="48" t="str">
        <f t="shared" si="5"/>
        <v>2011</v>
      </c>
      <c r="DV2" s="48" t="str">
        <f t="shared" si="5"/>
        <v>2012</v>
      </c>
      <c r="DW2" s="48" t="str">
        <f t="shared" si="5"/>
        <v>2013</v>
      </c>
      <c r="DX2" s="48" t="str">
        <f t="shared" si="5"/>
        <v>2011</v>
      </c>
      <c r="DY2" s="48" t="str">
        <f t="shared" si="5"/>
        <v>2012</v>
      </c>
      <c r="DZ2" s="48" t="str">
        <f t="shared" si="5"/>
        <v>2013</v>
      </c>
      <c r="EA2" s="48" t="str">
        <f t="shared" ref="EA2:GL2" si="6">RIGHT(EA3,4)</f>
        <v>2011</v>
      </c>
      <c r="EB2" s="48" t="str">
        <f t="shared" si="6"/>
        <v>2012</v>
      </c>
      <c r="EC2" s="48" t="str">
        <f t="shared" si="6"/>
        <v>2013</v>
      </c>
      <c r="ED2" s="48" t="str">
        <f t="shared" si="6"/>
        <v>2011</v>
      </c>
      <c r="EE2" s="48" t="str">
        <f t="shared" si="6"/>
        <v>2012</v>
      </c>
      <c r="EF2" s="48" t="str">
        <f t="shared" si="6"/>
        <v>2013</v>
      </c>
      <c r="EG2" s="48" t="str">
        <f t="shared" si="6"/>
        <v>2011</v>
      </c>
      <c r="EH2" s="48" t="str">
        <f t="shared" si="6"/>
        <v>2012</v>
      </c>
      <c r="EI2" s="48" t="str">
        <f t="shared" si="6"/>
        <v>2013</v>
      </c>
      <c r="EJ2" s="48" t="str">
        <f t="shared" si="6"/>
        <v>2011</v>
      </c>
      <c r="EK2" s="48" t="str">
        <f t="shared" si="6"/>
        <v>2012</v>
      </c>
      <c r="EL2" s="48" t="str">
        <f t="shared" si="6"/>
        <v>2013</v>
      </c>
      <c r="EM2" s="48" t="str">
        <f t="shared" si="6"/>
        <v>2011</v>
      </c>
      <c r="EN2" s="48" t="str">
        <f t="shared" si="6"/>
        <v>2012</v>
      </c>
      <c r="EO2" s="48" t="str">
        <f t="shared" si="6"/>
        <v>2013</v>
      </c>
      <c r="EP2" s="48" t="str">
        <f t="shared" si="6"/>
        <v>2011</v>
      </c>
      <c r="EQ2" s="48" t="str">
        <f t="shared" si="6"/>
        <v>2012</v>
      </c>
      <c r="ER2" s="48" t="str">
        <f t="shared" si="6"/>
        <v>2013</v>
      </c>
      <c r="ES2" s="48" t="str">
        <f t="shared" si="6"/>
        <v>2011</v>
      </c>
      <c r="ET2" s="48" t="str">
        <f t="shared" si="6"/>
        <v>2012</v>
      </c>
      <c r="EU2" s="48" t="str">
        <f t="shared" si="6"/>
        <v>2013</v>
      </c>
      <c r="EV2" s="48" t="str">
        <f t="shared" si="6"/>
        <v>2011</v>
      </c>
      <c r="EW2" s="48" t="str">
        <f t="shared" si="6"/>
        <v>2012</v>
      </c>
      <c r="EX2" s="48" t="str">
        <f t="shared" si="6"/>
        <v>2013</v>
      </c>
      <c r="EY2" s="48" t="str">
        <f t="shared" si="6"/>
        <v>2011</v>
      </c>
      <c r="EZ2" s="48" t="str">
        <f t="shared" si="6"/>
        <v>2012</v>
      </c>
      <c r="FA2" s="48" t="str">
        <f t="shared" si="6"/>
        <v>2013</v>
      </c>
      <c r="FB2" s="48" t="str">
        <f t="shared" si="6"/>
        <v>2011</v>
      </c>
      <c r="FC2" s="48" t="str">
        <f t="shared" si="6"/>
        <v>2012</v>
      </c>
      <c r="FD2" s="48" t="str">
        <f t="shared" si="6"/>
        <v>2013</v>
      </c>
      <c r="FE2" s="48" t="str">
        <f t="shared" si="6"/>
        <v>2011</v>
      </c>
      <c r="FF2" s="48" t="str">
        <f t="shared" si="6"/>
        <v>2012</v>
      </c>
      <c r="FG2" s="48" t="str">
        <f t="shared" si="6"/>
        <v>2013</v>
      </c>
      <c r="FH2" s="48" t="str">
        <f t="shared" si="6"/>
        <v>2011</v>
      </c>
      <c r="FI2" s="48" t="str">
        <f t="shared" si="6"/>
        <v>2012</v>
      </c>
      <c r="FJ2" s="48" t="str">
        <f t="shared" si="6"/>
        <v>2013</v>
      </c>
      <c r="FK2" s="48" t="str">
        <f t="shared" si="6"/>
        <v>2011</v>
      </c>
      <c r="FL2" s="48" t="str">
        <f t="shared" si="6"/>
        <v>2012</v>
      </c>
      <c r="FM2" s="48" t="str">
        <f t="shared" si="6"/>
        <v>2013</v>
      </c>
      <c r="FN2" s="48" t="str">
        <f t="shared" si="6"/>
        <v>2011</v>
      </c>
      <c r="FO2" s="48" t="str">
        <f t="shared" si="6"/>
        <v>2012</v>
      </c>
      <c r="FP2" s="48" t="str">
        <f t="shared" si="6"/>
        <v>2013</v>
      </c>
      <c r="FQ2" s="48" t="str">
        <f t="shared" si="6"/>
        <v>2011</v>
      </c>
      <c r="FR2" s="48" t="str">
        <f t="shared" si="6"/>
        <v>2012</v>
      </c>
      <c r="FS2" s="48" t="str">
        <f t="shared" si="6"/>
        <v>2013</v>
      </c>
      <c r="FT2" s="48" t="str">
        <f t="shared" si="6"/>
        <v>2011</v>
      </c>
      <c r="FU2" s="48" t="str">
        <f t="shared" si="6"/>
        <v>2012</v>
      </c>
      <c r="FV2" s="48" t="str">
        <f t="shared" si="6"/>
        <v>2013</v>
      </c>
      <c r="FW2" s="48" t="str">
        <f t="shared" si="6"/>
        <v>2011</v>
      </c>
      <c r="FX2" s="48" t="str">
        <f t="shared" si="6"/>
        <v>2012</v>
      </c>
      <c r="FY2" s="48" t="str">
        <f t="shared" si="6"/>
        <v>2013</v>
      </c>
      <c r="FZ2" s="48" t="str">
        <f t="shared" si="6"/>
        <v>2011</v>
      </c>
      <c r="GA2" s="48" t="str">
        <f t="shared" si="6"/>
        <v>2012</v>
      </c>
      <c r="GB2" s="48" t="str">
        <f t="shared" si="6"/>
        <v>2013</v>
      </c>
      <c r="GC2" s="48" t="str">
        <f t="shared" si="6"/>
        <v>2011</v>
      </c>
      <c r="GD2" s="48" t="str">
        <f t="shared" si="6"/>
        <v>2012</v>
      </c>
      <c r="GE2" s="48" t="str">
        <f t="shared" si="6"/>
        <v>2013</v>
      </c>
      <c r="GF2" s="48" t="str">
        <f t="shared" si="6"/>
        <v>2011</v>
      </c>
      <c r="GG2" s="48" t="str">
        <f t="shared" si="6"/>
        <v>2012</v>
      </c>
      <c r="GH2" s="48" t="str">
        <f t="shared" si="6"/>
        <v>2013</v>
      </c>
      <c r="GI2" s="48" t="str">
        <f t="shared" si="6"/>
        <v>2011</v>
      </c>
      <c r="GJ2" s="48" t="str">
        <f t="shared" si="6"/>
        <v>2012</v>
      </c>
      <c r="GK2" s="48" t="str">
        <f t="shared" si="6"/>
        <v>2013</v>
      </c>
      <c r="GL2" s="48" t="str">
        <f t="shared" si="6"/>
        <v>2011</v>
      </c>
      <c r="GM2" s="48" t="str">
        <f t="shared" ref="GM2:IA2" si="7">RIGHT(GM3,4)</f>
        <v>2012</v>
      </c>
      <c r="GN2" s="48" t="str">
        <f t="shared" si="7"/>
        <v>2013</v>
      </c>
      <c r="GO2" s="48" t="str">
        <f t="shared" si="7"/>
        <v>2011</v>
      </c>
      <c r="GP2" s="48" t="str">
        <f t="shared" si="7"/>
        <v>2012</v>
      </c>
      <c r="GQ2" s="48" t="str">
        <f t="shared" si="7"/>
        <v>2013</v>
      </c>
      <c r="GR2" s="48" t="str">
        <f t="shared" si="7"/>
        <v>2011</v>
      </c>
      <c r="GS2" s="48" t="str">
        <f t="shared" si="7"/>
        <v>2012</v>
      </c>
      <c r="GT2" s="48" t="str">
        <f t="shared" si="7"/>
        <v>2013</v>
      </c>
      <c r="GU2" s="48" t="str">
        <f t="shared" si="7"/>
        <v>2011</v>
      </c>
      <c r="GV2" s="48" t="str">
        <f t="shared" si="7"/>
        <v>2012</v>
      </c>
      <c r="GW2" s="48" t="str">
        <f t="shared" si="7"/>
        <v>2013</v>
      </c>
      <c r="GX2" s="48" t="str">
        <f t="shared" si="7"/>
        <v>2011</v>
      </c>
      <c r="GY2" s="48" t="str">
        <f t="shared" si="7"/>
        <v>2012</v>
      </c>
      <c r="GZ2" s="48" t="str">
        <f t="shared" si="7"/>
        <v>2013</v>
      </c>
      <c r="HA2" s="48" t="str">
        <f t="shared" si="7"/>
        <v>2011</v>
      </c>
      <c r="HB2" s="48" t="str">
        <f t="shared" si="7"/>
        <v>2012</v>
      </c>
      <c r="HC2" s="48" t="str">
        <f t="shared" si="7"/>
        <v>2013</v>
      </c>
      <c r="HD2" s="48" t="str">
        <f t="shared" si="7"/>
        <v>2011</v>
      </c>
      <c r="HE2" s="48" t="str">
        <f t="shared" si="7"/>
        <v>2012</v>
      </c>
      <c r="HF2" s="48" t="str">
        <f t="shared" si="7"/>
        <v>2013</v>
      </c>
      <c r="HG2" s="48" t="str">
        <f t="shared" si="7"/>
        <v>2011</v>
      </c>
      <c r="HH2" s="48" t="str">
        <f t="shared" si="7"/>
        <v>2012</v>
      </c>
      <c r="HI2" s="48" t="str">
        <f t="shared" si="7"/>
        <v>2013</v>
      </c>
      <c r="HJ2" s="48" t="str">
        <f t="shared" si="7"/>
        <v>2011</v>
      </c>
      <c r="HK2" s="48" t="str">
        <f t="shared" si="7"/>
        <v>2012</v>
      </c>
      <c r="HL2" s="48" t="str">
        <f t="shared" si="7"/>
        <v>2013</v>
      </c>
      <c r="HM2" s="48" t="str">
        <f t="shared" si="7"/>
        <v>2011</v>
      </c>
      <c r="HN2" s="48" t="str">
        <f t="shared" si="7"/>
        <v>2012</v>
      </c>
      <c r="HO2" s="48" t="str">
        <f t="shared" si="7"/>
        <v>2013</v>
      </c>
      <c r="HP2" s="48" t="str">
        <f t="shared" si="7"/>
        <v>2011</v>
      </c>
      <c r="HQ2" s="48" t="str">
        <f t="shared" si="7"/>
        <v>2012</v>
      </c>
      <c r="HR2" s="48" t="str">
        <f t="shared" si="7"/>
        <v>2013</v>
      </c>
      <c r="HS2" s="48" t="str">
        <f t="shared" si="7"/>
        <v>2011</v>
      </c>
      <c r="HT2" s="48" t="str">
        <f t="shared" si="7"/>
        <v>2012</v>
      </c>
      <c r="HU2" s="48" t="str">
        <f t="shared" si="7"/>
        <v>2013</v>
      </c>
      <c r="HV2" s="48" t="str">
        <f t="shared" si="7"/>
        <v>2011</v>
      </c>
      <c r="HW2" s="48" t="str">
        <f t="shared" si="7"/>
        <v>2012</v>
      </c>
      <c r="HX2" s="48" t="str">
        <f t="shared" si="7"/>
        <v>2013</v>
      </c>
      <c r="HY2" s="48" t="str">
        <f t="shared" si="7"/>
        <v>2011</v>
      </c>
      <c r="HZ2" s="48" t="str">
        <f t="shared" si="7"/>
        <v>2012</v>
      </c>
      <c r="IA2" s="48" t="str">
        <f t="shared" si="7"/>
        <v>2013</v>
      </c>
    </row>
    <row r="3" spans="1:235">
      <c r="A3" t="s">
        <v>277</v>
      </c>
      <c r="B3" t="s">
        <v>986</v>
      </c>
      <c r="C3" t="s">
        <v>987</v>
      </c>
      <c r="D3" t="s">
        <v>988</v>
      </c>
      <c r="E3" t="s">
        <v>989</v>
      </c>
      <c r="F3" t="s">
        <v>990</v>
      </c>
      <c r="G3" t="s">
        <v>991</v>
      </c>
      <c r="H3" t="s">
        <v>992</v>
      </c>
      <c r="I3" t="s">
        <v>993</v>
      </c>
      <c r="J3" t="s">
        <v>994</v>
      </c>
      <c r="K3" t="s">
        <v>995</v>
      </c>
      <c r="L3" t="s">
        <v>996</v>
      </c>
      <c r="M3" t="s">
        <v>997</v>
      </c>
      <c r="N3" t="s">
        <v>998</v>
      </c>
      <c r="O3" t="s">
        <v>999</v>
      </c>
      <c r="P3" t="s">
        <v>1000</v>
      </c>
      <c r="Q3" t="s">
        <v>1001</v>
      </c>
      <c r="R3" t="s">
        <v>1002</v>
      </c>
      <c r="S3" t="s">
        <v>1003</v>
      </c>
      <c r="T3" t="s">
        <v>1004</v>
      </c>
      <c r="U3" t="s">
        <v>1005</v>
      </c>
      <c r="V3" t="s">
        <v>1006</v>
      </c>
      <c r="W3" t="s">
        <v>1007</v>
      </c>
      <c r="X3" t="s">
        <v>1008</v>
      </c>
      <c r="Y3" t="s">
        <v>1009</v>
      </c>
      <c r="Z3" t="s">
        <v>1010</v>
      </c>
      <c r="AA3" t="s">
        <v>1011</v>
      </c>
      <c r="AB3" t="s">
        <v>1012</v>
      </c>
      <c r="AC3" t="s">
        <v>1013</v>
      </c>
      <c r="AD3" t="s">
        <v>1014</v>
      </c>
      <c r="AE3" t="s">
        <v>1015</v>
      </c>
      <c r="AF3" t="s">
        <v>1016</v>
      </c>
      <c r="AG3" t="s">
        <v>1017</v>
      </c>
      <c r="AH3" t="s">
        <v>1018</v>
      </c>
      <c r="AI3" t="s">
        <v>1019</v>
      </c>
      <c r="AJ3" t="s">
        <v>1020</v>
      </c>
      <c r="AK3" t="s">
        <v>1021</v>
      </c>
      <c r="AL3" t="s">
        <v>1022</v>
      </c>
      <c r="AM3" t="s">
        <v>1023</v>
      </c>
      <c r="AN3" t="s">
        <v>1024</v>
      </c>
      <c r="AO3" t="s">
        <v>1025</v>
      </c>
      <c r="AP3" t="s">
        <v>1026</v>
      </c>
      <c r="AQ3" t="s">
        <v>1027</v>
      </c>
      <c r="AR3" t="s">
        <v>1028</v>
      </c>
      <c r="AS3" t="s">
        <v>1029</v>
      </c>
      <c r="AT3" t="s">
        <v>1030</v>
      </c>
      <c r="AU3" t="s">
        <v>1031</v>
      </c>
      <c r="AV3" t="s">
        <v>1032</v>
      </c>
      <c r="AW3" t="s">
        <v>1033</v>
      </c>
      <c r="AX3" t="s">
        <v>1034</v>
      </c>
      <c r="AY3" t="s">
        <v>1035</v>
      </c>
      <c r="AZ3" t="s">
        <v>1036</v>
      </c>
      <c r="BA3" t="s">
        <v>1037</v>
      </c>
      <c r="BB3" t="s">
        <v>1038</v>
      </c>
      <c r="BC3" t="s">
        <v>1039</v>
      </c>
      <c r="BD3" t="s">
        <v>1040</v>
      </c>
      <c r="BE3" t="s">
        <v>1041</v>
      </c>
      <c r="BF3" t="s">
        <v>1042</v>
      </c>
      <c r="BG3" t="s">
        <v>1043</v>
      </c>
      <c r="BH3" t="s">
        <v>1044</v>
      </c>
      <c r="BI3" t="s">
        <v>1045</v>
      </c>
      <c r="BJ3" t="s">
        <v>1046</v>
      </c>
      <c r="BK3" t="s">
        <v>1047</v>
      </c>
      <c r="BL3" t="s">
        <v>1048</v>
      </c>
      <c r="BM3" t="s">
        <v>1049</v>
      </c>
      <c r="BN3" t="s">
        <v>1050</v>
      </c>
      <c r="BO3" t="s">
        <v>1051</v>
      </c>
      <c r="BP3" t="s">
        <v>1052</v>
      </c>
      <c r="BQ3" t="s">
        <v>1053</v>
      </c>
      <c r="BR3" t="s">
        <v>1054</v>
      </c>
      <c r="BS3" t="s">
        <v>1055</v>
      </c>
      <c r="BT3" t="s">
        <v>1056</v>
      </c>
      <c r="BU3" t="s">
        <v>1057</v>
      </c>
      <c r="BV3" t="s">
        <v>1058</v>
      </c>
      <c r="BW3" t="s">
        <v>1059</v>
      </c>
      <c r="BX3" t="s">
        <v>1060</v>
      </c>
      <c r="BY3" t="s">
        <v>1061</v>
      </c>
      <c r="BZ3" t="s">
        <v>1062</v>
      </c>
      <c r="CA3" t="s">
        <v>1063</v>
      </c>
      <c r="CB3" t="s">
        <v>1064</v>
      </c>
      <c r="CC3" t="s">
        <v>1065</v>
      </c>
      <c r="CD3" t="s">
        <v>1066</v>
      </c>
      <c r="CE3" t="s">
        <v>1067</v>
      </c>
      <c r="CF3" t="s">
        <v>1068</v>
      </c>
      <c r="CG3" t="s">
        <v>1069</v>
      </c>
      <c r="CH3" t="s">
        <v>1070</v>
      </c>
      <c r="CI3" t="s">
        <v>1071</v>
      </c>
      <c r="CJ3" t="s">
        <v>1072</v>
      </c>
      <c r="CK3" t="s">
        <v>1073</v>
      </c>
      <c r="CL3" t="s">
        <v>1074</v>
      </c>
      <c r="CM3" t="s">
        <v>1075</v>
      </c>
      <c r="CN3" t="s">
        <v>1076</v>
      </c>
      <c r="CO3" t="s">
        <v>1077</v>
      </c>
      <c r="CP3" t="s">
        <v>1078</v>
      </c>
      <c r="CQ3" t="s">
        <v>1079</v>
      </c>
      <c r="CR3" t="s">
        <v>1080</v>
      </c>
      <c r="CS3" t="s">
        <v>1081</v>
      </c>
      <c r="CT3" t="s">
        <v>1082</v>
      </c>
      <c r="CU3" t="s">
        <v>1083</v>
      </c>
      <c r="CV3" t="s">
        <v>1084</v>
      </c>
      <c r="CW3" t="s">
        <v>1085</v>
      </c>
      <c r="CX3" t="s">
        <v>1086</v>
      </c>
      <c r="CY3" t="s">
        <v>1087</v>
      </c>
      <c r="CZ3" t="s">
        <v>1088</v>
      </c>
      <c r="DA3" t="s">
        <v>1089</v>
      </c>
      <c r="DB3" t="s">
        <v>1090</v>
      </c>
      <c r="DC3" t="s">
        <v>1091</v>
      </c>
      <c r="DD3" t="s">
        <v>1092</v>
      </c>
      <c r="DE3" t="s">
        <v>1093</v>
      </c>
      <c r="DF3" t="s">
        <v>1094</v>
      </c>
      <c r="DG3" t="s">
        <v>1095</v>
      </c>
      <c r="DH3" t="s">
        <v>1096</v>
      </c>
      <c r="DI3" t="s">
        <v>1097</v>
      </c>
      <c r="DJ3" t="s">
        <v>1098</v>
      </c>
      <c r="DK3" t="s">
        <v>1099</v>
      </c>
      <c r="DL3" t="s">
        <v>1100</v>
      </c>
      <c r="DM3" t="s">
        <v>1101</v>
      </c>
      <c r="DN3" t="s">
        <v>1102</v>
      </c>
      <c r="DO3" t="s">
        <v>1103</v>
      </c>
      <c r="DP3" t="s">
        <v>1104</v>
      </c>
      <c r="DQ3" t="s">
        <v>1105</v>
      </c>
      <c r="DR3" t="s">
        <v>1106</v>
      </c>
      <c r="DS3" t="s">
        <v>1107</v>
      </c>
      <c r="DT3" t="s">
        <v>1108</v>
      </c>
      <c r="DU3" t="s">
        <v>1109</v>
      </c>
      <c r="DV3" t="s">
        <v>1110</v>
      </c>
      <c r="DW3" t="s">
        <v>1111</v>
      </c>
      <c r="DX3" t="s">
        <v>1112</v>
      </c>
      <c r="DY3" t="s">
        <v>1113</v>
      </c>
      <c r="DZ3" t="s">
        <v>1114</v>
      </c>
      <c r="EA3" t="s">
        <v>1115</v>
      </c>
      <c r="EB3" t="s">
        <v>1116</v>
      </c>
      <c r="EC3" t="s">
        <v>1117</v>
      </c>
      <c r="ED3" t="s">
        <v>1118</v>
      </c>
      <c r="EE3" t="s">
        <v>1119</v>
      </c>
      <c r="EF3" t="s">
        <v>1120</v>
      </c>
      <c r="EG3" t="s">
        <v>1121</v>
      </c>
      <c r="EH3" t="s">
        <v>1122</v>
      </c>
      <c r="EI3" t="s">
        <v>1123</v>
      </c>
      <c r="EJ3" t="s">
        <v>1124</v>
      </c>
      <c r="EK3" t="s">
        <v>1125</v>
      </c>
      <c r="EL3" t="s">
        <v>1126</v>
      </c>
      <c r="EM3" t="s">
        <v>1127</v>
      </c>
      <c r="EN3" t="s">
        <v>1128</v>
      </c>
      <c r="EO3" t="s">
        <v>1129</v>
      </c>
      <c r="EP3" t="s">
        <v>1130</v>
      </c>
      <c r="EQ3" t="s">
        <v>1131</v>
      </c>
      <c r="ER3" t="s">
        <v>1132</v>
      </c>
      <c r="ES3" t="s">
        <v>1133</v>
      </c>
      <c r="ET3" t="s">
        <v>1134</v>
      </c>
      <c r="EU3" t="s">
        <v>1135</v>
      </c>
      <c r="EV3" t="s">
        <v>1136</v>
      </c>
      <c r="EW3" t="s">
        <v>1137</v>
      </c>
      <c r="EX3" t="s">
        <v>1138</v>
      </c>
      <c r="EY3" t="s">
        <v>1139</v>
      </c>
      <c r="EZ3" t="s">
        <v>1140</v>
      </c>
      <c r="FA3" t="s">
        <v>1141</v>
      </c>
      <c r="FB3" t="s">
        <v>1142</v>
      </c>
      <c r="FC3" t="s">
        <v>1143</v>
      </c>
      <c r="FD3" t="s">
        <v>1144</v>
      </c>
      <c r="FE3" t="s">
        <v>1145</v>
      </c>
      <c r="FF3" t="s">
        <v>1146</v>
      </c>
      <c r="FG3" t="s">
        <v>1147</v>
      </c>
      <c r="FH3" t="s">
        <v>1148</v>
      </c>
      <c r="FI3" t="s">
        <v>1149</v>
      </c>
      <c r="FJ3" t="s">
        <v>1150</v>
      </c>
      <c r="FK3" t="s">
        <v>1151</v>
      </c>
      <c r="FL3" t="s">
        <v>1152</v>
      </c>
      <c r="FM3" t="s">
        <v>1153</v>
      </c>
      <c r="FN3" t="s">
        <v>1154</v>
      </c>
      <c r="FO3" t="s">
        <v>1155</v>
      </c>
      <c r="FP3" t="s">
        <v>1156</v>
      </c>
      <c r="FQ3" t="s">
        <v>1157</v>
      </c>
      <c r="FR3" t="s">
        <v>1158</v>
      </c>
      <c r="FS3" t="s">
        <v>1159</v>
      </c>
      <c r="FT3" t="s">
        <v>1160</v>
      </c>
      <c r="FU3" t="s">
        <v>1161</v>
      </c>
      <c r="FV3" t="s">
        <v>1162</v>
      </c>
      <c r="FW3" t="s">
        <v>1163</v>
      </c>
      <c r="FX3" t="s">
        <v>1164</v>
      </c>
      <c r="FY3" t="s">
        <v>1165</v>
      </c>
      <c r="FZ3" t="s">
        <v>1166</v>
      </c>
      <c r="GA3" t="s">
        <v>1167</v>
      </c>
      <c r="GB3" t="s">
        <v>1168</v>
      </c>
      <c r="GC3" t="s">
        <v>1169</v>
      </c>
      <c r="GD3" t="s">
        <v>1170</v>
      </c>
      <c r="GE3" t="s">
        <v>1171</v>
      </c>
      <c r="GF3" t="s">
        <v>1172</v>
      </c>
      <c r="GG3" t="s">
        <v>1173</v>
      </c>
      <c r="GH3" t="s">
        <v>1174</v>
      </c>
      <c r="GI3" t="s">
        <v>1175</v>
      </c>
      <c r="GJ3" t="s">
        <v>1176</v>
      </c>
      <c r="GK3" t="s">
        <v>1177</v>
      </c>
      <c r="GL3" t="s">
        <v>1178</v>
      </c>
      <c r="GM3" t="s">
        <v>1179</v>
      </c>
      <c r="GN3" t="s">
        <v>1180</v>
      </c>
      <c r="GO3" t="s">
        <v>1181</v>
      </c>
      <c r="GP3" t="s">
        <v>1182</v>
      </c>
      <c r="GQ3" t="s">
        <v>1183</v>
      </c>
      <c r="GR3" t="s">
        <v>1184</v>
      </c>
      <c r="GS3" t="s">
        <v>1185</v>
      </c>
      <c r="GT3" t="s">
        <v>1186</v>
      </c>
      <c r="GU3" t="s">
        <v>1187</v>
      </c>
      <c r="GV3" t="s">
        <v>1188</v>
      </c>
      <c r="GW3" t="s">
        <v>1189</v>
      </c>
      <c r="GX3" t="s">
        <v>1190</v>
      </c>
      <c r="GY3" t="s">
        <v>1191</v>
      </c>
      <c r="GZ3" t="s">
        <v>1192</v>
      </c>
      <c r="HA3" t="s">
        <v>1193</v>
      </c>
      <c r="HB3" t="s">
        <v>1194</v>
      </c>
      <c r="HC3" t="s">
        <v>1195</v>
      </c>
      <c r="HD3" t="s">
        <v>1196</v>
      </c>
      <c r="HE3" t="s">
        <v>1197</v>
      </c>
      <c r="HF3" t="s">
        <v>1198</v>
      </c>
      <c r="HG3" t="s">
        <v>1199</v>
      </c>
      <c r="HH3" t="s">
        <v>1200</v>
      </c>
      <c r="HI3" t="s">
        <v>1201</v>
      </c>
      <c r="HJ3" t="s">
        <v>1202</v>
      </c>
      <c r="HK3" t="s">
        <v>1203</v>
      </c>
      <c r="HL3" t="s">
        <v>1204</v>
      </c>
      <c r="HM3" t="s">
        <v>1205</v>
      </c>
      <c r="HN3" t="s">
        <v>1206</v>
      </c>
      <c r="HO3" t="s">
        <v>1207</v>
      </c>
      <c r="HP3" t="s">
        <v>1208</v>
      </c>
      <c r="HQ3" t="s">
        <v>1209</v>
      </c>
      <c r="HR3" t="s">
        <v>1210</v>
      </c>
      <c r="HS3" t="s">
        <v>1211</v>
      </c>
      <c r="HT3" t="s">
        <v>1212</v>
      </c>
      <c r="HU3" t="s">
        <v>1213</v>
      </c>
      <c r="HV3" t="s">
        <v>1214</v>
      </c>
      <c r="HW3" t="s">
        <v>1215</v>
      </c>
      <c r="HX3" t="s">
        <v>1216</v>
      </c>
      <c r="HY3" t="s">
        <v>1217</v>
      </c>
      <c r="HZ3" t="s">
        <v>1218</v>
      </c>
      <c r="IA3" t="s">
        <v>1219</v>
      </c>
    </row>
    <row r="4" spans="1:235">
      <c r="A4" t="s">
        <v>902</v>
      </c>
      <c r="B4">
        <v>18</v>
      </c>
      <c r="C4">
        <v>26</v>
      </c>
      <c r="D4">
        <v>15</v>
      </c>
      <c r="E4">
        <v>37</v>
      </c>
      <c r="F4">
        <v>1</v>
      </c>
      <c r="G4">
        <v>49</v>
      </c>
      <c r="H4">
        <v>15</v>
      </c>
      <c r="I4">
        <v>63</v>
      </c>
      <c r="J4">
        <v>12</v>
      </c>
      <c r="K4">
        <v>7</v>
      </c>
      <c r="L4">
        <v>18</v>
      </c>
      <c r="M4">
        <v>4</v>
      </c>
      <c r="N4">
        <v>23</v>
      </c>
      <c r="O4">
        <v>21</v>
      </c>
      <c r="P4">
        <v>27</v>
      </c>
      <c r="Q4">
        <v>1</v>
      </c>
      <c r="R4">
        <v>10</v>
      </c>
      <c r="S4">
        <v>-7</v>
      </c>
      <c r="T4">
        <v>1</v>
      </c>
      <c r="U4">
        <v>0</v>
      </c>
      <c r="V4">
        <v>3</v>
      </c>
      <c r="W4">
        <v>2</v>
      </c>
      <c r="X4">
        <v>-1</v>
      </c>
      <c r="Y4">
        <v>5</v>
      </c>
      <c r="Z4">
        <v>13</v>
      </c>
      <c r="AA4">
        <v>-9</v>
      </c>
      <c r="AB4">
        <v>10</v>
      </c>
      <c r="AC4">
        <v>12</v>
      </c>
      <c r="AD4">
        <v>19</v>
      </c>
      <c r="AE4">
        <v>17</v>
      </c>
      <c r="AF4">
        <v>9</v>
      </c>
      <c r="AG4">
        <v>18</v>
      </c>
      <c r="AH4">
        <v>8</v>
      </c>
      <c r="AI4">
        <v>0</v>
      </c>
      <c r="AJ4">
        <v>0</v>
      </c>
      <c r="AK4">
        <v>4</v>
      </c>
      <c r="AL4">
        <v>4</v>
      </c>
      <c r="AM4">
        <v>7</v>
      </c>
      <c r="AN4">
        <v>3</v>
      </c>
      <c r="AO4">
        <v>4</v>
      </c>
      <c r="AP4">
        <v>-2</v>
      </c>
      <c r="AQ4">
        <v>6</v>
      </c>
      <c r="AR4">
        <v>16</v>
      </c>
      <c r="AS4">
        <v>19</v>
      </c>
      <c r="AT4">
        <v>16</v>
      </c>
      <c r="AU4">
        <v>13</v>
      </c>
      <c r="AV4">
        <v>9</v>
      </c>
      <c r="AW4">
        <v>3</v>
      </c>
      <c r="AX4">
        <v>3</v>
      </c>
      <c r="AY4">
        <v>2</v>
      </c>
      <c r="AZ4">
        <v>9</v>
      </c>
      <c r="BA4">
        <v>10</v>
      </c>
      <c r="BB4">
        <v>5</v>
      </c>
      <c r="BC4">
        <v>10</v>
      </c>
      <c r="BD4">
        <v>4</v>
      </c>
      <c r="BE4">
        <v>0</v>
      </c>
      <c r="BF4">
        <v>0</v>
      </c>
      <c r="BG4">
        <v>24</v>
      </c>
      <c r="BH4">
        <v>7</v>
      </c>
      <c r="BI4">
        <v>10</v>
      </c>
      <c r="BJ4">
        <v>10</v>
      </c>
      <c r="BK4">
        <v>15</v>
      </c>
      <c r="BL4">
        <v>17</v>
      </c>
      <c r="BM4">
        <v>13</v>
      </c>
      <c r="BN4">
        <v>20</v>
      </c>
      <c r="BO4">
        <v>15</v>
      </c>
      <c r="BP4">
        <v>2</v>
      </c>
      <c r="BQ4">
        <v>7</v>
      </c>
      <c r="BR4">
        <v>1</v>
      </c>
      <c r="BS4">
        <v>21</v>
      </c>
      <c r="BT4">
        <v>36</v>
      </c>
      <c r="BU4">
        <v>26</v>
      </c>
      <c r="BV4">
        <v>1</v>
      </c>
      <c r="BW4">
        <v>0</v>
      </c>
      <c r="BX4">
        <v>3</v>
      </c>
      <c r="BY4">
        <v>5</v>
      </c>
      <c r="BZ4">
        <v>5</v>
      </c>
      <c r="CA4">
        <v>5</v>
      </c>
      <c r="CB4">
        <v>11</v>
      </c>
      <c r="CC4">
        <v>17</v>
      </c>
      <c r="CD4">
        <v>10</v>
      </c>
      <c r="CE4">
        <v>1</v>
      </c>
      <c r="CF4">
        <v>3</v>
      </c>
      <c r="CG4">
        <v>7</v>
      </c>
      <c r="CH4">
        <v>12</v>
      </c>
      <c r="CI4">
        <v>15</v>
      </c>
      <c r="CJ4">
        <v>19</v>
      </c>
      <c r="CK4">
        <v>25</v>
      </c>
      <c r="CL4">
        <v>45</v>
      </c>
      <c r="CM4">
        <v>51</v>
      </c>
      <c r="CN4">
        <v>7</v>
      </c>
      <c r="CO4">
        <v>11</v>
      </c>
      <c r="CP4">
        <v>10</v>
      </c>
      <c r="CQ4">
        <v>1</v>
      </c>
      <c r="CR4">
        <v>2</v>
      </c>
      <c r="CS4">
        <v>1</v>
      </c>
      <c r="CT4">
        <v>312</v>
      </c>
      <c r="CU4">
        <v>415</v>
      </c>
      <c r="CV4">
        <v>444</v>
      </c>
      <c r="CW4">
        <v>24</v>
      </c>
      <c r="CX4">
        <v>-4</v>
      </c>
      <c r="CY4">
        <v>11</v>
      </c>
      <c r="CZ4">
        <v>4</v>
      </c>
      <c r="DA4">
        <v>2</v>
      </c>
      <c r="DB4">
        <v>6</v>
      </c>
      <c r="DC4">
        <v>28</v>
      </c>
      <c r="DD4">
        <v>29</v>
      </c>
      <c r="DE4">
        <v>40</v>
      </c>
      <c r="DF4">
        <v>4</v>
      </c>
      <c r="DG4">
        <v>2</v>
      </c>
      <c r="DH4">
        <v>5</v>
      </c>
      <c r="DI4">
        <v>17</v>
      </c>
      <c r="DJ4">
        <v>7</v>
      </c>
      <c r="DK4">
        <v>14</v>
      </c>
      <c r="DL4">
        <v>5</v>
      </c>
      <c r="DM4">
        <v>0</v>
      </c>
      <c r="DN4">
        <v>6</v>
      </c>
      <c r="DO4">
        <v>16</v>
      </c>
      <c r="DP4">
        <v>23</v>
      </c>
      <c r="DQ4">
        <v>15</v>
      </c>
      <c r="DR4">
        <v>13</v>
      </c>
      <c r="DS4">
        <v>18</v>
      </c>
      <c r="DT4">
        <v>5</v>
      </c>
      <c r="DU4">
        <v>1</v>
      </c>
      <c r="DV4">
        <v>3</v>
      </c>
      <c r="DW4">
        <v>5</v>
      </c>
      <c r="DX4">
        <v>6</v>
      </c>
      <c r="DY4">
        <v>9</v>
      </c>
      <c r="DZ4">
        <v>14</v>
      </c>
      <c r="EA4">
        <v>4</v>
      </c>
      <c r="EB4">
        <v>2</v>
      </c>
      <c r="EC4">
        <v>4</v>
      </c>
      <c r="ED4">
        <v>2</v>
      </c>
      <c r="EE4">
        <v>8</v>
      </c>
      <c r="EF4">
        <v>8</v>
      </c>
      <c r="EG4">
        <v>6</v>
      </c>
      <c r="EH4">
        <v>3</v>
      </c>
      <c r="EI4">
        <v>7</v>
      </c>
      <c r="EJ4">
        <v>12</v>
      </c>
      <c r="EK4">
        <v>6</v>
      </c>
      <c r="EL4">
        <v>2</v>
      </c>
      <c r="EM4">
        <v>5</v>
      </c>
      <c r="EN4">
        <v>1</v>
      </c>
      <c r="EO4">
        <v>6</v>
      </c>
      <c r="EP4">
        <v>6</v>
      </c>
      <c r="EQ4">
        <v>18</v>
      </c>
      <c r="ER4">
        <v>26</v>
      </c>
      <c r="ES4">
        <v>12</v>
      </c>
      <c r="ET4">
        <v>-2</v>
      </c>
      <c r="EU4">
        <v>12</v>
      </c>
      <c r="EV4">
        <v>12</v>
      </c>
      <c r="EW4">
        <v>7</v>
      </c>
      <c r="EX4">
        <v>11</v>
      </c>
      <c r="EY4">
        <v>61</v>
      </c>
      <c r="EZ4">
        <v>56</v>
      </c>
      <c r="FA4">
        <v>39</v>
      </c>
      <c r="FB4">
        <v>4</v>
      </c>
      <c r="FC4">
        <v>8</v>
      </c>
      <c r="FD4">
        <v>4</v>
      </c>
      <c r="FE4">
        <v>10</v>
      </c>
      <c r="FF4">
        <v>10</v>
      </c>
      <c r="FG4">
        <v>5</v>
      </c>
      <c r="FH4">
        <v>4</v>
      </c>
      <c r="FI4">
        <v>5</v>
      </c>
      <c r="FJ4">
        <v>5</v>
      </c>
      <c r="FK4">
        <v>2</v>
      </c>
      <c r="FL4">
        <v>0</v>
      </c>
      <c r="FM4">
        <v>2</v>
      </c>
      <c r="FN4">
        <v>9</v>
      </c>
      <c r="FO4">
        <v>6</v>
      </c>
      <c r="FP4">
        <v>5</v>
      </c>
      <c r="FQ4">
        <v>8</v>
      </c>
      <c r="FR4">
        <v>10</v>
      </c>
      <c r="FS4">
        <v>9</v>
      </c>
      <c r="FT4">
        <v>12</v>
      </c>
      <c r="FU4">
        <v>6</v>
      </c>
      <c r="FV4">
        <v>34</v>
      </c>
      <c r="FW4">
        <v>3</v>
      </c>
      <c r="FX4">
        <v>3</v>
      </c>
      <c r="FY4">
        <v>5</v>
      </c>
      <c r="FZ4">
        <v>1</v>
      </c>
      <c r="GA4">
        <v>1</v>
      </c>
      <c r="GB4">
        <v>2</v>
      </c>
      <c r="GC4">
        <v>3</v>
      </c>
      <c r="GD4">
        <v>2</v>
      </c>
      <c r="GE4">
        <v>4</v>
      </c>
      <c r="GF4">
        <v>2</v>
      </c>
      <c r="GG4">
        <v>0</v>
      </c>
      <c r="GH4">
        <v>0</v>
      </c>
      <c r="GI4">
        <v>3</v>
      </c>
      <c r="GJ4">
        <v>3</v>
      </c>
      <c r="GK4">
        <v>1</v>
      </c>
      <c r="GL4">
        <v>19</v>
      </c>
      <c r="GM4">
        <v>26</v>
      </c>
      <c r="GN4">
        <v>48</v>
      </c>
      <c r="GO4">
        <v>0</v>
      </c>
      <c r="GP4">
        <v>2</v>
      </c>
      <c r="GQ4">
        <v>1</v>
      </c>
      <c r="GR4">
        <v>9</v>
      </c>
      <c r="GS4">
        <v>7</v>
      </c>
      <c r="GT4">
        <v>13</v>
      </c>
      <c r="GU4">
        <v>1</v>
      </c>
      <c r="GV4">
        <v>3</v>
      </c>
      <c r="GW4">
        <v>4</v>
      </c>
      <c r="GX4">
        <v>0</v>
      </c>
      <c r="GY4">
        <v>1</v>
      </c>
      <c r="GZ4">
        <v>1</v>
      </c>
      <c r="HA4">
        <v>1</v>
      </c>
      <c r="HB4">
        <v>1</v>
      </c>
      <c r="HC4">
        <v>1</v>
      </c>
      <c r="HD4">
        <v>30</v>
      </c>
      <c r="HE4">
        <v>19</v>
      </c>
      <c r="HF4">
        <v>11</v>
      </c>
      <c r="HG4">
        <v>0</v>
      </c>
      <c r="HH4">
        <v>0</v>
      </c>
      <c r="HI4">
        <v>0</v>
      </c>
      <c r="HJ4">
        <v>4</v>
      </c>
      <c r="HK4">
        <v>2</v>
      </c>
      <c r="HL4">
        <v>-1</v>
      </c>
      <c r="HM4">
        <v>10</v>
      </c>
      <c r="HN4">
        <v>12</v>
      </c>
      <c r="HO4">
        <v>9</v>
      </c>
      <c r="HP4">
        <v>3</v>
      </c>
      <c r="HQ4">
        <v>3</v>
      </c>
      <c r="HR4">
        <v>7</v>
      </c>
      <c r="HS4">
        <v>5</v>
      </c>
      <c r="HT4">
        <v>2</v>
      </c>
      <c r="HU4">
        <v>5</v>
      </c>
      <c r="HV4">
        <v>1</v>
      </c>
      <c r="HW4">
        <v>3</v>
      </c>
      <c r="HX4">
        <v>-1</v>
      </c>
      <c r="HY4">
        <v>-2</v>
      </c>
      <c r="HZ4">
        <v>1</v>
      </c>
      <c r="IA4">
        <v>0</v>
      </c>
    </row>
    <row r="5" spans="1:235">
      <c r="A5" t="s">
        <v>903</v>
      </c>
      <c r="B5">
        <v>44</v>
      </c>
      <c r="C5">
        <v>41</v>
      </c>
      <c r="D5">
        <v>29</v>
      </c>
      <c r="E5">
        <v>69</v>
      </c>
      <c r="F5">
        <v>24</v>
      </c>
      <c r="G5">
        <v>39</v>
      </c>
      <c r="H5">
        <v>15</v>
      </c>
      <c r="I5">
        <v>56</v>
      </c>
      <c r="J5">
        <v>0</v>
      </c>
      <c r="K5">
        <v>6</v>
      </c>
      <c r="L5">
        <v>27</v>
      </c>
      <c r="M5">
        <v>14</v>
      </c>
      <c r="N5">
        <v>23</v>
      </c>
      <c r="O5">
        <v>22</v>
      </c>
      <c r="P5">
        <v>33</v>
      </c>
      <c r="Q5">
        <v>0</v>
      </c>
      <c r="R5">
        <v>-1</v>
      </c>
      <c r="S5">
        <v>-4</v>
      </c>
      <c r="T5">
        <v>4</v>
      </c>
      <c r="U5">
        <v>4</v>
      </c>
      <c r="V5">
        <v>2</v>
      </c>
      <c r="W5">
        <v>-1</v>
      </c>
      <c r="X5">
        <v>1</v>
      </c>
      <c r="Y5">
        <v>3</v>
      </c>
      <c r="Z5">
        <v>10</v>
      </c>
      <c r="AA5">
        <v>6</v>
      </c>
      <c r="AB5">
        <v>3</v>
      </c>
      <c r="AC5">
        <v>20</v>
      </c>
      <c r="AD5">
        <v>36</v>
      </c>
      <c r="AE5">
        <v>16</v>
      </c>
      <c r="AF5">
        <v>6</v>
      </c>
      <c r="AG5">
        <v>4</v>
      </c>
      <c r="AH5">
        <v>13</v>
      </c>
      <c r="AI5">
        <v>3</v>
      </c>
      <c r="AJ5">
        <v>4</v>
      </c>
      <c r="AK5">
        <v>12</v>
      </c>
      <c r="AL5">
        <v>8</v>
      </c>
      <c r="AM5">
        <v>6</v>
      </c>
      <c r="AN5">
        <v>12</v>
      </c>
      <c r="AO5">
        <v>12</v>
      </c>
      <c r="AP5">
        <v>2</v>
      </c>
      <c r="AQ5">
        <v>1</v>
      </c>
      <c r="AR5">
        <v>36</v>
      </c>
      <c r="AS5">
        <v>54</v>
      </c>
      <c r="AT5">
        <v>35</v>
      </c>
      <c r="AU5">
        <v>18</v>
      </c>
      <c r="AV5">
        <v>16</v>
      </c>
      <c r="AW5">
        <v>10</v>
      </c>
      <c r="AX5">
        <v>3</v>
      </c>
      <c r="AY5">
        <v>3</v>
      </c>
      <c r="AZ5">
        <v>10</v>
      </c>
      <c r="BA5">
        <v>13</v>
      </c>
      <c r="BB5">
        <v>1</v>
      </c>
      <c r="BC5">
        <v>15</v>
      </c>
      <c r="BD5">
        <v>8</v>
      </c>
      <c r="BE5">
        <v>3</v>
      </c>
      <c r="BF5">
        <v>1</v>
      </c>
      <c r="BG5">
        <v>26</v>
      </c>
      <c r="BH5">
        <v>33</v>
      </c>
      <c r="BI5">
        <v>25</v>
      </c>
      <c r="BJ5">
        <v>27</v>
      </c>
      <c r="BK5">
        <v>22</v>
      </c>
      <c r="BL5">
        <v>39</v>
      </c>
      <c r="BM5">
        <v>31</v>
      </c>
      <c r="BN5">
        <v>25</v>
      </c>
      <c r="BO5">
        <v>16</v>
      </c>
      <c r="BP5">
        <v>5</v>
      </c>
      <c r="BQ5">
        <v>1</v>
      </c>
      <c r="BR5">
        <v>6</v>
      </c>
      <c r="BS5">
        <v>8</v>
      </c>
      <c r="BT5">
        <v>16</v>
      </c>
      <c r="BU5">
        <v>18</v>
      </c>
      <c r="BV5">
        <v>-5</v>
      </c>
      <c r="BW5">
        <v>-22</v>
      </c>
      <c r="BX5">
        <v>-7</v>
      </c>
      <c r="BY5">
        <v>5</v>
      </c>
      <c r="BZ5">
        <v>7</v>
      </c>
      <c r="CA5">
        <v>5</v>
      </c>
      <c r="CB5">
        <v>16</v>
      </c>
      <c r="CC5">
        <v>12</v>
      </c>
      <c r="CD5">
        <v>28</v>
      </c>
      <c r="CE5">
        <v>11</v>
      </c>
      <c r="CF5">
        <v>9</v>
      </c>
      <c r="CG5">
        <v>15</v>
      </c>
      <c r="CH5">
        <v>24</v>
      </c>
      <c r="CI5">
        <v>45</v>
      </c>
      <c r="CJ5">
        <v>53</v>
      </c>
      <c r="CK5">
        <v>42</v>
      </c>
      <c r="CL5">
        <v>48</v>
      </c>
      <c r="CM5">
        <v>40</v>
      </c>
      <c r="CN5">
        <v>21</v>
      </c>
      <c r="CO5">
        <v>26</v>
      </c>
      <c r="CP5">
        <v>36</v>
      </c>
      <c r="CQ5">
        <v>-1</v>
      </c>
      <c r="CR5">
        <v>2</v>
      </c>
      <c r="CS5">
        <v>0</v>
      </c>
      <c r="CT5">
        <v>180</v>
      </c>
      <c r="CU5">
        <v>217</v>
      </c>
      <c r="CV5">
        <v>187</v>
      </c>
      <c r="CW5">
        <v>16</v>
      </c>
      <c r="CX5">
        <v>22</v>
      </c>
      <c r="CY5">
        <v>8</v>
      </c>
      <c r="CZ5">
        <v>7</v>
      </c>
      <c r="DA5">
        <v>7</v>
      </c>
      <c r="DB5">
        <v>12</v>
      </c>
      <c r="DC5">
        <v>39</v>
      </c>
      <c r="DD5">
        <v>48</v>
      </c>
      <c r="DE5">
        <v>74</v>
      </c>
      <c r="DF5">
        <v>9</v>
      </c>
      <c r="DG5">
        <v>25</v>
      </c>
      <c r="DH5">
        <v>47</v>
      </c>
      <c r="DI5">
        <v>13</v>
      </c>
      <c r="DJ5">
        <v>18</v>
      </c>
      <c r="DK5">
        <v>12</v>
      </c>
      <c r="DL5">
        <v>9</v>
      </c>
      <c r="DM5">
        <v>4</v>
      </c>
      <c r="DN5">
        <v>4</v>
      </c>
      <c r="DO5">
        <v>33</v>
      </c>
      <c r="DP5">
        <v>26</v>
      </c>
      <c r="DQ5">
        <v>16</v>
      </c>
      <c r="DR5">
        <v>7</v>
      </c>
      <c r="DS5">
        <v>27</v>
      </c>
      <c r="DT5">
        <v>28</v>
      </c>
      <c r="DU5">
        <v>5</v>
      </c>
      <c r="DV5">
        <v>10</v>
      </c>
      <c r="DW5">
        <v>10</v>
      </c>
      <c r="DX5">
        <v>13</v>
      </c>
      <c r="DY5">
        <v>19</v>
      </c>
      <c r="DZ5">
        <v>12</v>
      </c>
      <c r="EA5">
        <v>4</v>
      </c>
      <c r="EB5">
        <v>11</v>
      </c>
      <c r="EC5">
        <v>13</v>
      </c>
      <c r="ED5">
        <v>20</v>
      </c>
      <c r="EE5">
        <v>28</v>
      </c>
      <c r="EF5">
        <v>54</v>
      </c>
      <c r="EG5">
        <v>7</v>
      </c>
      <c r="EH5">
        <v>7</v>
      </c>
      <c r="EI5">
        <v>2</v>
      </c>
      <c r="EJ5">
        <v>15</v>
      </c>
      <c r="EK5">
        <v>3</v>
      </c>
      <c r="EL5">
        <v>9</v>
      </c>
      <c r="EM5">
        <v>9</v>
      </c>
      <c r="EN5">
        <v>11</v>
      </c>
      <c r="EO5">
        <v>16</v>
      </c>
      <c r="EP5">
        <v>8</v>
      </c>
      <c r="EQ5">
        <v>15</v>
      </c>
      <c r="ER5">
        <v>35</v>
      </c>
      <c r="ES5">
        <v>22</v>
      </c>
      <c r="ET5">
        <v>11</v>
      </c>
      <c r="EU5">
        <v>7</v>
      </c>
      <c r="EV5">
        <v>15</v>
      </c>
      <c r="EW5">
        <v>19</v>
      </c>
      <c r="EX5">
        <v>29</v>
      </c>
      <c r="EY5">
        <v>78</v>
      </c>
      <c r="EZ5">
        <v>72</v>
      </c>
      <c r="FA5">
        <v>66</v>
      </c>
      <c r="FB5">
        <v>9</v>
      </c>
      <c r="FC5">
        <v>9</v>
      </c>
      <c r="FD5">
        <v>4</v>
      </c>
      <c r="FE5">
        <v>26</v>
      </c>
      <c r="FF5">
        <v>29</v>
      </c>
      <c r="FG5">
        <v>15</v>
      </c>
      <c r="FH5">
        <v>6</v>
      </c>
      <c r="FI5">
        <v>7</v>
      </c>
      <c r="FJ5">
        <v>3</v>
      </c>
      <c r="FK5">
        <v>0</v>
      </c>
      <c r="FL5">
        <v>0</v>
      </c>
      <c r="FM5">
        <v>1</v>
      </c>
      <c r="FN5">
        <v>10</v>
      </c>
      <c r="FO5">
        <v>11</v>
      </c>
      <c r="FP5">
        <v>6</v>
      </c>
      <c r="FQ5">
        <v>13</v>
      </c>
      <c r="FR5">
        <v>9</v>
      </c>
      <c r="FS5">
        <v>13</v>
      </c>
      <c r="FT5">
        <v>19</v>
      </c>
      <c r="FU5">
        <v>30</v>
      </c>
      <c r="FV5">
        <v>47</v>
      </c>
      <c r="FW5">
        <v>1</v>
      </c>
      <c r="FX5">
        <v>6</v>
      </c>
      <c r="FY5">
        <v>3</v>
      </c>
      <c r="FZ5">
        <v>2</v>
      </c>
      <c r="GA5">
        <v>1</v>
      </c>
      <c r="GB5">
        <v>1</v>
      </c>
      <c r="GC5">
        <v>0</v>
      </c>
      <c r="GD5">
        <v>1</v>
      </c>
      <c r="GE5">
        <v>1</v>
      </c>
      <c r="GF5">
        <v>3</v>
      </c>
      <c r="GG5">
        <v>0</v>
      </c>
      <c r="GH5">
        <v>1</v>
      </c>
      <c r="GI5">
        <v>1</v>
      </c>
      <c r="GJ5">
        <v>0</v>
      </c>
      <c r="GK5">
        <v>3</v>
      </c>
      <c r="GL5">
        <v>10</v>
      </c>
      <c r="GM5">
        <v>2</v>
      </c>
      <c r="GN5">
        <v>13</v>
      </c>
      <c r="GO5">
        <v>2</v>
      </c>
      <c r="GP5">
        <v>5</v>
      </c>
      <c r="GQ5">
        <v>10</v>
      </c>
      <c r="GR5">
        <v>7</v>
      </c>
      <c r="GS5">
        <v>2</v>
      </c>
      <c r="GT5">
        <v>6</v>
      </c>
      <c r="GU5">
        <v>5</v>
      </c>
      <c r="GV5">
        <v>5</v>
      </c>
      <c r="GW5">
        <v>8</v>
      </c>
      <c r="GX5">
        <v>2</v>
      </c>
      <c r="GY5">
        <v>0</v>
      </c>
      <c r="GZ5">
        <v>1</v>
      </c>
      <c r="HA5">
        <v>0</v>
      </c>
      <c r="HB5">
        <v>3</v>
      </c>
      <c r="HC5">
        <v>1</v>
      </c>
      <c r="HD5">
        <v>35</v>
      </c>
      <c r="HE5">
        <v>42</v>
      </c>
      <c r="HF5">
        <v>25</v>
      </c>
      <c r="HG5">
        <v>0</v>
      </c>
      <c r="HH5">
        <v>0</v>
      </c>
      <c r="HI5">
        <v>0</v>
      </c>
      <c r="HJ5">
        <v>0</v>
      </c>
      <c r="HK5">
        <v>5</v>
      </c>
      <c r="HL5">
        <v>3</v>
      </c>
      <c r="HM5">
        <v>4</v>
      </c>
      <c r="HN5">
        <v>2</v>
      </c>
      <c r="HO5">
        <v>6</v>
      </c>
      <c r="HP5">
        <v>2</v>
      </c>
      <c r="HQ5">
        <v>10</v>
      </c>
      <c r="HR5">
        <v>4</v>
      </c>
      <c r="HS5">
        <v>10</v>
      </c>
      <c r="HT5">
        <v>7</v>
      </c>
      <c r="HU5">
        <v>6</v>
      </c>
      <c r="HV5">
        <v>4</v>
      </c>
      <c r="HW5">
        <v>9</v>
      </c>
      <c r="HX5">
        <v>5</v>
      </c>
      <c r="HY5">
        <v>1</v>
      </c>
      <c r="HZ5">
        <v>1</v>
      </c>
      <c r="IA5">
        <v>2</v>
      </c>
    </row>
    <row r="6" spans="1:235">
      <c r="A6" t="s">
        <v>904</v>
      </c>
      <c r="B6">
        <v>43</v>
      </c>
      <c r="C6">
        <v>51</v>
      </c>
      <c r="D6">
        <v>50</v>
      </c>
      <c r="E6">
        <v>72</v>
      </c>
      <c r="F6">
        <v>19</v>
      </c>
      <c r="G6">
        <v>74</v>
      </c>
      <c r="H6">
        <v>31</v>
      </c>
      <c r="I6">
        <v>71</v>
      </c>
      <c r="J6">
        <v>26</v>
      </c>
      <c r="K6">
        <v>9</v>
      </c>
      <c r="L6">
        <v>22</v>
      </c>
      <c r="M6">
        <v>11</v>
      </c>
      <c r="N6">
        <v>31</v>
      </c>
      <c r="O6">
        <v>25</v>
      </c>
      <c r="P6">
        <v>34</v>
      </c>
      <c r="Q6">
        <v>10</v>
      </c>
      <c r="R6">
        <v>19</v>
      </c>
      <c r="S6">
        <v>8</v>
      </c>
      <c r="T6">
        <v>-3</v>
      </c>
      <c r="U6">
        <v>2</v>
      </c>
      <c r="V6">
        <v>8</v>
      </c>
      <c r="W6">
        <v>0</v>
      </c>
      <c r="X6">
        <v>4</v>
      </c>
      <c r="Y6">
        <v>-2</v>
      </c>
      <c r="Z6">
        <v>17</v>
      </c>
      <c r="AA6">
        <v>-3</v>
      </c>
      <c r="AB6">
        <v>11</v>
      </c>
      <c r="AC6">
        <v>19</v>
      </c>
      <c r="AD6">
        <v>30</v>
      </c>
      <c r="AE6">
        <v>17</v>
      </c>
      <c r="AF6">
        <v>5</v>
      </c>
      <c r="AG6">
        <v>7</v>
      </c>
      <c r="AH6">
        <v>9</v>
      </c>
      <c r="AI6">
        <v>11</v>
      </c>
      <c r="AJ6">
        <v>3</v>
      </c>
      <c r="AK6">
        <v>14</v>
      </c>
      <c r="AL6">
        <v>6</v>
      </c>
      <c r="AM6">
        <v>10</v>
      </c>
      <c r="AN6">
        <v>11</v>
      </c>
      <c r="AO6">
        <v>5</v>
      </c>
      <c r="AP6">
        <v>5</v>
      </c>
      <c r="AQ6">
        <v>2</v>
      </c>
      <c r="AR6">
        <v>55</v>
      </c>
      <c r="AS6">
        <v>57</v>
      </c>
      <c r="AT6">
        <v>59</v>
      </c>
      <c r="AU6">
        <v>18</v>
      </c>
      <c r="AV6">
        <v>23</v>
      </c>
      <c r="AW6">
        <v>16</v>
      </c>
      <c r="AX6">
        <v>1</v>
      </c>
      <c r="AY6">
        <v>12</v>
      </c>
      <c r="AZ6">
        <v>8</v>
      </c>
      <c r="BA6">
        <v>9</v>
      </c>
      <c r="BB6">
        <v>0</v>
      </c>
      <c r="BC6">
        <v>19</v>
      </c>
      <c r="BD6">
        <v>9</v>
      </c>
      <c r="BE6">
        <v>2</v>
      </c>
      <c r="BF6">
        <v>0</v>
      </c>
      <c r="BG6">
        <v>37</v>
      </c>
      <c r="BH6">
        <v>49</v>
      </c>
      <c r="BI6">
        <v>68</v>
      </c>
      <c r="BJ6">
        <v>26</v>
      </c>
      <c r="BK6">
        <v>31</v>
      </c>
      <c r="BL6">
        <v>44</v>
      </c>
      <c r="BM6">
        <v>26</v>
      </c>
      <c r="BN6">
        <v>46</v>
      </c>
      <c r="BO6">
        <v>46</v>
      </c>
      <c r="BP6">
        <v>5</v>
      </c>
      <c r="BQ6">
        <v>3</v>
      </c>
      <c r="BR6">
        <v>9</v>
      </c>
      <c r="BS6">
        <v>5</v>
      </c>
      <c r="BT6">
        <v>13</v>
      </c>
      <c r="BU6">
        <v>31</v>
      </c>
      <c r="BV6">
        <v>-19</v>
      </c>
      <c r="BW6">
        <v>-11</v>
      </c>
      <c r="BX6">
        <v>-3</v>
      </c>
      <c r="BY6">
        <v>5</v>
      </c>
      <c r="BZ6">
        <v>9</v>
      </c>
      <c r="CA6">
        <v>3</v>
      </c>
      <c r="CB6">
        <v>44</v>
      </c>
      <c r="CC6">
        <v>18</v>
      </c>
      <c r="CD6">
        <v>18</v>
      </c>
      <c r="CE6">
        <v>8</v>
      </c>
      <c r="CF6">
        <v>5</v>
      </c>
      <c r="CG6">
        <v>10</v>
      </c>
      <c r="CH6">
        <v>33</v>
      </c>
      <c r="CI6">
        <v>47</v>
      </c>
      <c r="CJ6">
        <v>60</v>
      </c>
      <c r="CK6">
        <v>32</v>
      </c>
      <c r="CL6">
        <v>23</v>
      </c>
      <c r="CM6">
        <v>63</v>
      </c>
      <c r="CN6">
        <v>34</v>
      </c>
      <c r="CO6">
        <v>42</v>
      </c>
      <c r="CP6">
        <v>41</v>
      </c>
      <c r="CQ6">
        <v>5</v>
      </c>
      <c r="CR6">
        <v>3</v>
      </c>
      <c r="CS6">
        <v>0</v>
      </c>
      <c r="CT6">
        <v>139</v>
      </c>
      <c r="CU6">
        <v>180</v>
      </c>
      <c r="CV6">
        <v>165</v>
      </c>
      <c r="CW6">
        <v>16</v>
      </c>
      <c r="CX6">
        <v>19</v>
      </c>
      <c r="CY6">
        <v>3</v>
      </c>
      <c r="CZ6">
        <v>3</v>
      </c>
      <c r="DA6">
        <v>5</v>
      </c>
      <c r="DB6">
        <v>9</v>
      </c>
      <c r="DC6">
        <v>59</v>
      </c>
      <c r="DD6">
        <v>80</v>
      </c>
      <c r="DE6">
        <v>58</v>
      </c>
      <c r="DF6">
        <v>25</v>
      </c>
      <c r="DG6">
        <v>65</v>
      </c>
      <c r="DH6">
        <v>85</v>
      </c>
      <c r="DI6">
        <v>25</v>
      </c>
      <c r="DJ6">
        <v>26</v>
      </c>
      <c r="DK6">
        <v>16</v>
      </c>
      <c r="DL6">
        <v>10</v>
      </c>
      <c r="DM6">
        <v>7</v>
      </c>
      <c r="DN6">
        <v>3</v>
      </c>
      <c r="DO6">
        <v>28</v>
      </c>
      <c r="DP6">
        <v>25</v>
      </c>
      <c r="DQ6">
        <v>28</v>
      </c>
      <c r="DR6">
        <v>16</v>
      </c>
      <c r="DS6">
        <v>21</v>
      </c>
      <c r="DT6">
        <v>25</v>
      </c>
      <c r="DU6">
        <v>3</v>
      </c>
      <c r="DV6">
        <v>5</v>
      </c>
      <c r="DW6">
        <v>8</v>
      </c>
      <c r="DX6">
        <v>12</v>
      </c>
      <c r="DY6">
        <v>13</v>
      </c>
      <c r="DZ6">
        <v>20</v>
      </c>
      <c r="EA6">
        <v>14</v>
      </c>
      <c r="EB6">
        <v>7</v>
      </c>
      <c r="EC6">
        <v>10</v>
      </c>
      <c r="ED6">
        <v>25</v>
      </c>
      <c r="EE6">
        <v>52</v>
      </c>
      <c r="EF6">
        <v>61</v>
      </c>
      <c r="EG6">
        <v>7</v>
      </c>
      <c r="EH6">
        <v>4</v>
      </c>
      <c r="EI6">
        <v>6</v>
      </c>
      <c r="EJ6">
        <v>10</v>
      </c>
      <c r="EK6">
        <v>-6</v>
      </c>
      <c r="EL6">
        <v>10</v>
      </c>
      <c r="EM6">
        <v>17</v>
      </c>
      <c r="EN6">
        <v>6</v>
      </c>
      <c r="EO6">
        <v>17</v>
      </c>
      <c r="EP6">
        <v>10</v>
      </c>
      <c r="EQ6">
        <v>24</v>
      </c>
      <c r="ER6">
        <v>36</v>
      </c>
      <c r="ES6">
        <v>17</v>
      </c>
      <c r="ET6">
        <v>8</v>
      </c>
      <c r="EU6">
        <v>9</v>
      </c>
      <c r="EV6">
        <v>15</v>
      </c>
      <c r="EW6">
        <v>20</v>
      </c>
      <c r="EX6">
        <v>12</v>
      </c>
      <c r="EY6">
        <v>92</v>
      </c>
      <c r="EZ6">
        <v>96</v>
      </c>
      <c r="FA6">
        <v>80</v>
      </c>
      <c r="FB6">
        <v>4</v>
      </c>
      <c r="FC6">
        <v>3</v>
      </c>
      <c r="FD6">
        <v>2</v>
      </c>
      <c r="FE6">
        <v>20</v>
      </c>
      <c r="FF6">
        <v>26</v>
      </c>
      <c r="FG6">
        <v>44</v>
      </c>
      <c r="FH6">
        <v>8</v>
      </c>
      <c r="FI6">
        <v>7</v>
      </c>
      <c r="FJ6">
        <v>10</v>
      </c>
      <c r="FK6">
        <v>1</v>
      </c>
      <c r="FL6">
        <v>2</v>
      </c>
      <c r="FM6">
        <v>0</v>
      </c>
      <c r="FN6">
        <v>12</v>
      </c>
      <c r="FO6">
        <v>6</v>
      </c>
      <c r="FP6">
        <v>15</v>
      </c>
      <c r="FQ6">
        <v>10</v>
      </c>
      <c r="FR6">
        <v>12</v>
      </c>
      <c r="FS6">
        <v>4</v>
      </c>
      <c r="FT6">
        <v>16</v>
      </c>
      <c r="FU6">
        <v>20</v>
      </c>
      <c r="FV6">
        <v>32</v>
      </c>
      <c r="FW6">
        <v>3</v>
      </c>
      <c r="FX6">
        <v>-1</v>
      </c>
      <c r="FY6">
        <v>4</v>
      </c>
      <c r="FZ6">
        <v>4</v>
      </c>
      <c r="GA6">
        <v>1</v>
      </c>
      <c r="GB6">
        <v>3</v>
      </c>
      <c r="GC6">
        <v>2</v>
      </c>
      <c r="GD6">
        <v>3</v>
      </c>
      <c r="GE6">
        <v>9</v>
      </c>
      <c r="GF6">
        <v>3</v>
      </c>
      <c r="GG6">
        <v>1</v>
      </c>
      <c r="GH6">
        <v>0</v>
      </c>
      <c r="GI6">
        <v>4</v>
      </c>
      <c r="GJ6">
        <v>2</v>
      </c>
      <c r="GK6">
        <v>0</v>
      </c>
      <c r="GL6">
        <v>2</v>
      </c>
      <c r="GM6">
        <v>5</v>
      </c>
      <c r="GN6">
        <v>12</v>
      </c>
      <c r="GO6">
        <v>3</v>
      </c>
      <c r="GP6">
        <v>3</v>
      </c>
      <c r="GQ6">
        <v>3</v>
      </c>
      <c r="GR6">
        <v>6</v>
      </c>
      <c r="GS6">
        <v>4</v>
      </c>
      <c r="GT6">
        <v>0</v>
      </c>
      <c r="GU6">
        <v>2</v>
      </c>
      <c r="GV6">
        <v>3</v>
      </c>
      <c r="GW6">
        <v>9</v>
      </c>
      <c r="GX6">
        <v>3</v>
      </c>
      <c r="GY6">
        <v>1</v>
      </c>
      <c r="GZ6">
        <v>2</v>
      </c>
      <c r="HA6">
        <v>1</v>
      </c>
      <c r="HB6">
        <v>0</v>
      </c>
      <c r="HC6">
        <v>1</v>
      </c>
      <c r="HD6">
        <v>77</v>
      </c>
      <c r="HE6">
        <v>49</v>
      </c>
      <c r="HF6">
        <v>21</v>
      </c>
      <c r="HG6">
        <v>1</v>
      </c>
      <c r="HH6">
        <v>0</v>
      </c>
      <c r="HI6">
        <v>0</v>
      </c>
      <c r="HJ6">
        <v>4</v>
      </c>
      <c r="HK6">
        <v>4</v>
      </c>
      <c r="HL6">
        <v>5</v>
      </c>
      <c r="HM6">
        <v>10</v>
      </c>
      <c r="HN6">
        <v>8</v>
      </c>
      <c r="HO6">
        <v>3</v>
      </c>
      <c r="HP6">
        <v>2</v>
      </c>
      <c r="HQ6">
        <v>6</v>
      </c>
      <c r="HR6">
        <v>5</v>
      </c>
      <c r="HS6">
        <v>3</v>
      </c>
      <c r="HT6">
        <v>5</v>
      </c>
      <c r="HU6">
        <v>7</v>
      </c>
      <c r="HV6">
        <v>9</v>
      </c>
      <c r="HW6">
        <v>7</v>
      </c>
      <c r="HX6">
        <v>-2</v>
      </c>
      <c r="HY6">
        <v>1</v>
      </c>
      <c r="HZ6">
        <v>-1</v>
      </c>
      <c r="IA6">
        <v>-1</v>
      </c>
    </row>
    <row r="7" spans="1:235">
      <c r="A7" t="s">
        <v>905</v>
      </c>
      <c r="B7">
        <v>44</v>
      </c>
      <c r="C7">
        <v>59</v>
      </c>
      <c r="D7">
        <v>67</v>
      </c>
      <c r="E7">
        <v>73</v>
      </c>
      <c r="F7">
        <v>21</v>
      </c>
      <c r="G7">
        <v>85</v>
      </c>
      <c r="H7">
        <v>16</v>
      </c>
      <c r="I7">
        <v>104</v>
      </c>
      <c r="J7">
        <v>27</v>
      </c>
      <c r="K7">
        <v>6</v>
      </c>
      <c r="L7">
        <v>25</v>
      </c>
      <c r="M7">
        <v>8</v>
      </c>
      <c r="N7">
        <v>30</v>
      </c>
      <c r="O7">
        <v>23</v>
      </c>
      <c r="P7">
        <v>20</v>
      </c>
      <c r="Q7">
        <v>-1</v>
      </c>
      <c r="R7">
        <v>13</v>
      </c>
      <c r="S7">
        <v>11</v>
      </c>
      <c r="T7">
        <v>4</v>
      </c>
      <c r="U7">
        <v>7</v>
      </c>
      <c r="V7">
        <v>4</v>
      </c>
      <c r="W7">
        <v>5</v>
      </c>
      <c r="X7">
        <v>4</v>
      </c>
      <c r="Y7">
        <v>8</v>
      </c>
      <c r="Z7">
        <v>16</v>
      </c>
      <c r="AA7">
        <v>-8</v>
      </c>
      <c r="AB7">
        <v>12</v>
      </c>
      <c r="AC7">
        <v>15</v>
      </c>
      <c r="AD7">
        <v>32</v>
      </c>
      <c r="AE7">
        <v>33</v>
      </c>
      <c r="AF7">
        <v>13</v>
      </c>
      <c r="AG7">
        <v>9</v>
      </c>
      <c r="AH7">
        <v>4</v>
      </c>
      <c r="AI7">
        <v>6</v>
      </c>
      <c r="AJ7">
        <v>6</v>
      </c>
      <c r="AK7">
        <v>13</v>
      </c>
      <c r="AL7">
        <v>6</v>
      </c>
      <c r="AM7">
        <v>18</v>
      </c>
      <c r="AN7">
        <v>18</v>
      </c>
      <c r="AO7">
        <v>10</v>
      </c>
      <c r="AP7">
        <v>8</v>
      </c>
      <c r="AQ7">
        <v>4</v>
      </c>
      <c r="AR7">
        <v>51</v>
      </c>
      <c r="AS7">
        <v>40</v>
      </c>
      <c r="AT7">
        <v>65</v>
      </c>
      <c r="AU7">
        <v>15</v>
      </c>
      <c r="AV7">
        <v>30</v>
      </c>
      <c r="AW7">
        <v>14</v>
      </c>
      <c r="AX7">
        <v>9</v>
      </c>
      <c r="AY7">
        <v>8</v>
      </c>
      <c r="AZ7">
        <v>6</v>
      </c>
      <c r="BA7">
        <v>10</v>
      </c>
      <c r="BB7">
        <v>8</v>
      </c>
      <c r="BC7">
        <v>11</v>
      </c>
      <c r="BD7">
        <v>4</v>
      </c>
      <c r="BE7">
        <v>0</v>
      </c>
      <c r="BF7">
        <v>-1</v>
      </c>
      <c r="BG7">
        <v>66</v>
      </c>
      <c r="BH7">
        <v>44</v>
      </c>
      <c r="BI7">
        <v>62</v>
      </c>
      <c r="BJ7">
        <v>20</v>
      </c>
      <c r="BK7">
        <v>35</v>
      </c>
      <c r="BL7">
        <v>53</v>
      </c>
      <c r="BM7">
        <v>35</v>
      </c>
      <c r="BN7">
        <v>58</v>
      </c>
      <c r="BO7">
        <v>31</v>
      </c>
      <c r="BP7">
        <v>2</v>
      </c>
      <c r="BQ7">
        <v>9</v>
      </c>
      <c r="BR7">
        <v>4</v>
      </c>
      <c r="BS7">
        <v>39</v>
      </c>
      <c r="BT7">
        <v>16</v>
      </c>
      <c r="BU7">
        <v>25</v>
      </c>
      <c r="BV7">
        <v>-6</v>
      </c>
      <c r="BW7">
        <v>2</v>
      </c>
      <c r="BX7">
        <v>0</v>
      </c>
      <c r="BY7">
        <v>7</v>
      </c>
      <c r="BZ7">
        <v>3</v>
      </c>
      <c r="CA7">
        <v>10</v>
      </c>
      <c r="CB7">
        <v>22</v>
      </c>
      <c r="CC7">
        <v>23</v>
      </c>
      <c r="CD7">
        <v>21</v>
      </c>
      <c r="CE7">
        <v>4</v>
      </c>
      <c r="CF7">
        <v>6</v>
      </c>
      <c r="CG7">
        <v>15</v>
      </c>
      <c r="CH7">
        <v>19</v>
      </c>
      <c r="CI7">
        <v>51</v>
      </c>
      <c r="CJ7">
        <v>59</v>
      </c>
      <c r="CK7">
        <v>50</v>
      </c>
      <c r="CL7">
        <v>51</v>
      </c>
      <c r="CM7">
        <v>67</v>
      </c>
      <c r="CN7">
        <v>25</v>
      </c>
      <c r="CO7">
        <v>55</v>
      </c>
      <c r="CP7">
        <v>46</v>
      </c>
      <c r="CQ7">
        <v>0</v>
      </c>
      <c r="CR7">
        <v>3</v>
      </c>
      <c r="CS7">
        <v>0</v>
      </c>
      <c r="CT7">
        <v>183</v>
      </c>
      <c r="CU7">
        <v>160</v>
      </c>
      <c r="CV7">
        <v>164</v>
      </c>
      <c r="CW7">
        <v>15</v>
      </c>
      <c r="CX7">
        <v>15</v>
      </c>
      <c r="CY7">
        <v>5</v>
      </c>
      <c r="CZ7">
        <v>5</v>
      </c>
      <c r="DA7">
        <v>12</v>
      </c>
      <c r="DB7">
        <v>4</v>
      </c>
      <c r="DC7">
        <v>45</v>
      </c>
      <c r="DD7">
        <v>92</v>
      </c>
      <c r="DE7">
        <v>83</v>
      </c>
      <c r="DF7">
        <v>36</v>
      </c>
      <c r="DG7">
        <v>33</v>
      </c>
      <c r="DH7">
        <v>80</v>
      </c>
      <c r="DI7">
        <v>27</v>
      </c>
      <c r="DJ7">
        <v>18</v>
      </c>
      <c r="DK7">
        <v>23</v>
      </c>
      <c r="DL7">
        <v>15</v>
      </c>
      <c r="DM7">
        <v>3</v>
      </c>
      <c r="DN7">
        <v>7</v>
      </c>
      <c r="DO7">
        <v>21</v>
      </c>
      <c r="DP7">
        <v>26</v>
      </c>
      <c r="DQ7">
        <v>35</v>
      </c>
      <c r="DR7">
        <v>15</v>
      </c>
      <c r="DS7">
        <v>21</v>
      </c>
      <c r="DT7">
        <v>30</v>
      </c>
      <c r="DU7">
        <v>10</v>
      </c>
      <c r="DV7">
        <v>5</v>
      </c>
      <c r="DW7">
        <v>10</v>
      </c>
      <c r="DX7">
        <v>11</v>
      </c>
      <c r="DY7">
        <v>18</v>
      </c>
      <c r="DZ7">
        <v>25</v>
      </c>
      <c r="EA7">
        <v>15</v>
      </c>
      <c r="EB7">
        <v>11</v>
      </c>
      <c r="EC7">
        <v>14</v>
      </c>
      <c r="ED7">
        <v>43</v>
      </c>
      <c r="EE7">
        <v>53</v>
      </c>
      <c r="EF7">
        <v>65</v>
      </c>
      <c r="EG7">
        <v>5</v>
      </c>
      <c r="EH7">
        <v>6</v>
      </c>
      <c r="EI7">
        <v>3</v>
      </c>
      <c r="EJ7">
        <v>10</v>
      </c>
      <c r="EK7">
        <v>10</v>
      </c>
      <c r="EL7">
        <v>15</v>
      </c>
      <c r="EM7">
        <v>28</v>
      </c>
      <c r="EN7">
        <v>9</v>
      </c>
      <c r="EO7">
        <v>23</v>
      </c>
      <c r="EP7">
        <v>10</v>
      </c>
      <c r="EQ7">
        <v>31</v>
      </c>
      <c r="ER7">
        <v>35</v>
      </c>
      <c r="ES7">
        <v>16</v>
      </c>
      <c r="ET7">
        <v>14</v>
      </c>
      <c r="EU7">
        <v>2</v>
      </c>
      <c r="EV7">
        <v>35</v>
      </c>
      <c r="EW7">
        <v>23</v>
      </c>
      <c r="EX7">
        <v>19</v>
      </c>
      <c r="EY7">
        <v>85</v>
      </c>
      <c r="EZ7">
        <v>99</v>
      </c>
      <c r="FA7">
        <v>103</v>
      </c>
      <c r="FB7">
        <v>7</v>
      </c>
      <c r="FC7">
        <v>8</v>
      </c>
      <c r="FD7">
        <v>8</v>
      </c>
      <c r="FE7">
        <v>29</v>
      </c>
      <c r="FF7">
        <v>26</v>
      </c>
      <c r="FG7">
        <v>43</v>
      </c>
      <c r="FH7">
        <v>18</v>
      </c>
      <c r="FI7">
        <v>9</v>
      </c>
      <c r="FJ7">
        <v>3</v>
      </c>
      <c r="FK7">
        <v>4</v>
      </c>
      <c r="FL7">
        <v>-1</v>
      </c>
      <c r="FM7">
        <v>0</v>
      </c>
      <c r="FN7">
        <v>7</v>
      </c>
      <c r="FO7">
        <v>10</v>
      </c>
      <c r="FP7">
        <v>7</v>
      </c>
      <c r="FQ7">
        <v>7</v>
      </c>
      <c r="FR7">
        <v>19</v>
      </c>
      <c r="FS7">
        <v>7</v>
      </c>
      <c r="FT7">
        <v>36</v>
      </c>
      <c r="FU7">
        <v>32</v>
      </c>
      <c r="FV7">
        <v>51</v>
      </c>
      <c r="FW7">
        <v>4</v>
      </c>
      <c r="FX7">
        <v>9</v>
      </c>
      <c r="FY7">
        <v>8</v>
      </c>
      <c r="FZ7">
        <v>1</v>
      </c>
      <c r="GA7">
        <v>2</v>
      </c>
      <c r="GB7">
        <v>-1</v>
      </c>
      <c r="GC7">
        <v>0</v>
      </c>
      <c r="GD7">
        <v>5</v>
      </c>
      <c r="GE7">
        <v>4</v>
      </c>
      <c r="GF7">
        <v>2</v>
      </c>
      <c r="GG7">
        <v>-1</v>
      </c>
      <c r="GH7">
        <v>1</v>
      </c>
      <c r="GI7">
        <v>4</v>
      </c>
      <c r="GJ7">
        <v>4</v>
      </c>
      <c r="GK7">
        <v>1</v>
      </c>
      <c r="GL7">
        <v>1</v>
      </c>
      <c r="GM7">
        <v>7</v>
      </c>
      <c r="GN7">
        <v>6</v>
      </c>
      <c r="GO7">
        <v>8</v>
      </c>
      <c r="GP7">
        <v>11</v>
      </c>
      <c r="GQ7">
        <v>7</v>
      </c>
      <c r="GR7">
        <v>-2</v>
      </c>
      <c r="GS7">
        <v>3</v>
      </c>
      <c r="GT7">
        <v>4</v>
      </c>
      <c r="GU7">
        <v>4</v>
      </c>
      <c r="GV7">
        <v>5</v>
      </c>
      <c r="GW7">
        <v>7</v>
      </c>
      <c r="GX7">
        <v>1</v>
      </c>
      <c r="GY7">
        <v>1</v>
      </c>
      <c r="GZ7">
        <v>4</v>
      </c>
      <c r="HA7">
        <v>3</v>
      </c>
      <c r="HB7">
        <v>3</v>
      </c>
      <c r="HC7">
        <v>2</v>
      </c>
      <c r="HD7">
        <v>69</v>
      </c>
      <c r="HE7">
        <v>73</v>
      </c>
      <c r="HF7">
        <v>28</v>
      </c>
      <c r="HG7">
        <v>1</v>
      </c>
      <c r="HH7">
        <v>0</v>
      </c>
      <c r="HI7">
        <v>0</v>
      </c>
      <c r="HJ7">
        <v>6</v>
      </c>
      <c r="HK7">
        <v>12</v>
      </c>
      <c r="HL7">
        <v>10</v>
      </c>
      <c r="HM7">
        <v>6</v>
      </c>
      <c r="HN7">
        <v>3</v>
      </c>
      <c r="HO7">
        <v>11</v>
      </c>
      <c r="HP7">
        <v>2</v>
      </c>
      <c r="HQ7">
        <v>4</v>
      </c>
      <c r="HR7">
        <v>10</v>
      </c>
      <c r="HS7">
        <v>5</v>
      </c>
      <c r="HT7">
        <v>6</v>
      </c>
      <c r="HU7">
        <v>4</v>
      </c>
      <c r="HV7">
        <v>4</v>
      </c>
      <c r="HW7">
        <v>7</v>
      </c>
      <c r="HX7">
        <v>3</v>
      </c>
      <c r="HY7">
        <v>-1</v>
      </c>
      <c r="HZ7">
        <v>3</v>
      </c>
      <c r="IA7">
        <v>0</v>
      </c>
    </row>
    <row r="8" spans="1:235">
      <c r="A8" t="s">
        <v>906</v>
      </c>
      <c r="B8">
        <v>53</v>
      </c>
      <c r="C8">
        <v>50</v>
      </c>
      <c r="D8">
        <v>47</v>
      </c>
      <c r="E8">
        <v>58</v>
      </c>
      <c r="F8">
        <v>21</v>
      </c>
      <c r="G8">
        <v>71</v>
      </c>
      <c r="H8">
        <v>18</v>
      </c>
      <c r="I8">
        <v>78</v>
      </c>
      <c r="J8">
        <v>21</v>
      </c>
      <c r="K8">
        <v>11</v>
      </c>
      <c r="L8">
        <v>13</v>
      </c>
      <c r="M8">
        <v>35</v>
      </c>
      <c r="N8">
        <v>34</v>
      </c>
      <c r="O8">
        <v>34</v>
      </c>
      <c r="P8">
        <v>40</v>
      </c>
      <c r="Q8">
        <v>2</v>
      </c>
      <c r="R8">
        <v>8</v>
      </c>
      <c r="S8">
        <v>7</v>
      </c>
      <c r="T8">
        <v>9</v>
      </c>
      <c r="U8">
        <v>4</v>
      </c>
      <c r="V8">
        <v>6</v>
      </c>
      <c r="W8">
        <v>-2</v>
      </c>
      <c r="X8">
        <v>4</v>
      </c>
      <c r="Y8">
        <v>2</v>
      </c>
      <c r="Z8">
        <v>14</v>
      </c>
      <c r="AA8">
        <v>-3</v>
      </c>
      <c r="AB8">
        <v>8</v>
      </c>
      <c r="AC8">
        <v>16</v>
      </c>
      <c r="AD8">
        <v>38</v>
      </c>
      <c r="AE8">
        <v>33</v>
      </c>
      <c r="AF8">
        <v>8</v>
      </c>
      <c r="AG8">
        <v>8</v>
      </c>
      <c r="AH8">
        <v>10</v>
      </c>
      <c r="AI8">
        <v>14</v>
      </c>
      <c r="AJ8">
        <v>12</v>
      </c>
      <c r="AK8">
        <v>16</v>
      </c>
      <c r="AL8">
        <v>12</v>
      </c>
      <c r="AM8">
        <v>17</v>
      </c>
      <c r="AN8">
        <v>12</v>
      </c>
      <c r="AO8">
        <v>9</v>
      </c>
      <c r="AP8">
        <v>7</v>
      </c>
      <c r="AQ8">
        <v>1</v>
      </c>
      <c r="AR8">
        <v>39</v>
      </c>
      <c r="AS8">
        <v>36</v>
      </c>
      <c r="AT8">
        <v>80</v>
      </c>
      <c r="AU8">
        <v>21</v>
      </c>
      <c r="AV8">
        <v>23</v>
      </c>
      <c r="AW8">
        <v>15</v>
      </c>
      <c r="AX8">
        <v>4</v>
      </c>
      <c r="AY8">
        <v>12</v>
      </c>
      <c r="AZ8">
        <v>10</v>
      </c>
      <c r="BA8">
        <v>15</v>
      </c>
      <c r="BB8">
        <v>0</v>
      </c>
      <c r="BC8">
        <v>19</v>
      </c>
      <c r="BD8">
        <v>3</v>
      </c>
      <c r="BE8">
        <v>1</v>
      </c>
      <c r="BF8">
        <v>-1</v>
      </c>
      <c r="BG8">
        <v>61</v>
      </c>
      <c r="BH8">
        <v>70</v>
      </c>
      <c r="BI8">
        <v>61</v>
      </c>
      <c r="BJ8">
        <v>31</v>
      </c>
      <c r="BK8">
        <v>38</v>
      </c>
      <c r="BL8">
        <v>46</v>
      </c>
      <c r="BM8">
        <v>39</v>
      </c>
      <c r="BN8">
        <v>40</v>
      </c>
      <c r="BO8">
        <v>66</v>
      </c>
      <c r="BP8">
        <v>2</v>
      </c>
      <c r="BQ8">
        <v>6</v>
      </c>
      <c r="BR8">
        <v>-1</v>
      </c>
      <c r="BS8">
        <v>36</v>
      </c>
      <c r="BT8">
        <v>29</v>
      </c>
      <c r="BU8">
        <v>34</v>
      </c>
      <c r="BV8">
        <v>-4</v>
      </c>
      <c r="BW8">
        <v>3</v>
      </c>
      <c r="BX8">
        <v>4</v>
      </c>
      <c r="BY8">
        <v>4</v>
      </c>
      <c r="BZ8">
        <v>16</v>
      </c>
      <c r="CA8">
        <v>10</v>
      </c>
      <c r="CB8">
        <v>36</v>
      </c>
      <c r="CC8">
        <v>23</v>
      </c>
      <c r="CD8">
        <v>22</v>
      </c>
      <c r="CE8">
        <v>5</v>
      </c>
      <c r="CF8">
        <v>8</v>
      </c>
      <c r="CG8">
        <v>14</v>
      </c>
      <c r="CH8">
        <v>29</v>
      </c>
      <c r="CI8">
        <v>59</v>
      </c>
      <c r="CJ8">
        <v>78</v>
      </c>
      <c r="CK8">
        <v>49</v>
      </c>
      <c r="CL8">
        <v>42</v>
      </c>
      <c r="CM8">
        <v>91</v>
      </c>
      <c r="CN8">
        <v>27</v>
      </c>
      <c r="CO8">
        <v>41</v>
      </c>
      <c r="CP8">
        <v>45</v>
      </c>
      <c r="CQ8">
        <v>0</v>
      </c>
      <c r="CR8">
        <v>3</v>
      </c>
      <c r="CS8">
        <v>-1</v>
      </c>
      <c r="CT8">
        <v>173</v>
      </c>
      <c r="CU8">
        <v>164</v>
      </c>
      <c r="CV8">
        <v>174</v>
      </c>
      <c r="CW8">
        <v>10</v>
      </c>
      <c r="CX8">
        <v>15</v>
      </c>
      <c r="CY8">
        <v>14</v>
      </c>
      <c r="CZ8">
        <v>9</v>
      </c>
      <c r="DA8">
        <v>5</v>
      </c>
      <c r="DB8">
        <v>13</v>
      </c>
      <c r="DC8">
        <v>44</v>
      </c>
      <c r="DD8">
        <v>97</v>
      </c>
      <c r="DE8">
        <v>79</v>
      </c>
      <c r="DF8">
        <v>37</v>
      </c>
      <c r="DG8">
        <v>52</v>
      </c>
      <c r="DH8">
        <v>73</v>
      </c>
      <c r="DI8">
        <v>24</v>
      </c>
      <c r="DJ8">
        <v>28</v>
      </c>
      <c r="DK8">
        <v>25</v>
      </c>
      <c r="DL8">
        <v>13</v>
      </c>
      <c r="DM8">
        <v>9</v>
      </c>
      <c r="DN8">
        <v>3</v>
      </c>
      <c r="DO8">
        <v>24</v>
      </c>
      <c r="DP8">
        <v>20</v>
      </c>
      <c r="DQ8">
        <v>21</v>
      </c>
      <c r="DR8">
        <v>16</v>
      </c>
      <c r="DS8">
        <v>31</v>
      </c>
      <c r="DT8">
        <v>28</v>
      </c>
      <c r="DU8">
        <v>9</v>
      </c>
      <c r="DV8">
        <v>6</v>
      </c>
      <c r="DW8">
        <v>8</v>
      </c>
      <c r="DX8">
        <v>22</v>
      </c>
      <c r="DY8">
        <v>19</v>
      </c>
      <c r="DZ8">
        <v>30</v>
      </c>
      <c r="EA8">
        <v>13</v>
      </c>
      <c r="EB8">
        <v>11</v>
      </c>
      <c r="EC8">
        <v>14</v>
      </c>
      <c r="ED8">
        <v>31</v>
      </c>
      <c r="EE8">
        <v>46</v>
      </c>
      <c r="EF8">
        <v>55</v>
      </c>
      <c r="EG8">
        <v>7</v>
      </c>
      <c r="EH8">
        <v>10</v>
      </c>
      <c r="EI8">
        <v>11</v>
      </c>
      <c r="EJ8">
        <v>33</v>
      </c>
      <c r="EK8">
        <v>-2</v>
      </c>
      <c r="EL8">
        <v>25</v>
      </c>
      <c r="EM8">
        <v>15</v>
      </c>
      <c r="EN8">
        <v>17</v>
      </c>
      <c r="EO8">
        <v>31</v>
      </c>
      <c r="EP8">
        <v>8</v>
      </c>
      <c r="EQ8">
        <v>23</v>
      </c>
      <c r="ER8">
        <v>47</v>
      </c>
      <c r="ES8">
        <v>18</v>
      </c>
      <c r="ET8">
        <v>5</v>
      </c>
      <c r="EU8">
        <v>7</v>
      </c>
      <c r="EV8">
        <v>14</v>
      </c>
      <c r="EW8">
        <v>23</v>
      </c>
      <c r="EX8">
        <v>25</v>
      </c>
      <c r="EY8">
        <v>99</v>
      </c>
      <c r="EZ8">
        <v>110</v>
      </c>
      <c r="FA8">
        <v>77</v>
      </c>
      <c r="FB8">
        <v>8</v>
      </c>
      <c r="FC8">
        <v>7</v>
      </c>
      <c r="FD8">
        <v>9</v>
      </c>
      <c r="FE8">
        <v>34</v>
      </c>
      <c r="FF8">
        <v>33</v>
      </c>
      <c r="FG8">
        <v>38</v>
      </c>
      <c r="FH8">
        <v>8</v>
      </c>
      <c r="FI8">
        <v>8</v>
      </c>
      <c r="FJ8">
        <v>6</v>
      </c>
      <c r="FK8">
        <v>1</v>
      </c>
      <c r="FL8">
        <v>1</v>
      </c>
      <c r="FM8">
        <v>2</v>
      </c>
      <c r="FN8">
        <v>11</v>
      </c>
      <c r="FO8">
        <v>7</v>
      </c>
      <c r="FP8">
        <v>16</v>
      </c>
      <c r="FQ8">
        <v>5</v>
      </c>
      <c r="FR8">
        <v>14</v>
      </c>
      <c r="FS8">
        <v>16</v>
      </c>
      <c r="FT8">
        <v>28</v>
      </c>
      <c r="FU8">
        <v>23</v>
      </c>
      <c r="FV8">
        <v>51</v>
      </c>
      <c r="FW8">
        <v>9</v>
      </c>
      <c r="FX8">
        <v>4</v>
      </c>
      <c r="FY8">
        <v>4</v>
      </c>
      <c r="FZ8">
        <v>1</v>
      </c>
      <c r="GA8">
        <v>0</v>
      </c>
      <c r="GB8">
        <v>1</v>
      </c>
      <c r="GC8">
        <v>2</v>
      </c>
      <c r="GD8">
        <v>4</v>
      </c>
      <c r="GE8">
        <v>4</v>
      </c>
      <c r="GF8">
        <v>2</v>
      </c>
      <c r="GG8">
        <v>3</v>
      </c>
      <c r="GH8">
        <v>-1</v>
      </c>
      <c r="GI8">
        <v>0</v>
      </c>
      <c r="GJ8">
        <v>1</v>
      </c>
      <c r="GK8">
        <v>2</v>
      </c>
      <c r="GL8">
        <v>9</v>
      </c>
      <c r="GM8">
        <v>11</v>
      </c>
      <c r="GN8">
        <v>13</v>
      </c>
      <c r="GO8">
        <v>0</v>
      </c>
      <c r="GP8">
        <v>-2</v>
      </c>
      <c r="GQ8">
        <v>5</v>
      </c>
      <c r="GR8">
        <v>5</v>
      </c>
      <c r="GS8">
        <v>0</v>
      </c>
      <c r="GT8">
        <v>3</v>
      </c>
      <c r="GU8">
        <v>3</v>
      </c>
      <c r="GV8">
        <v>4</v>
      </c>
      <c r="GW8">
        <v>4</v>
      </c>
      <c r="GX8">
        <v>0</v>
      </c>
      <c r="GY8">
        <v>1</v>
      </c>
      <c r="GZ8">
        <v>3</v>
      </c>
      <c r="HA8">
        <v>2</v>
      </c>
      <c r="HB8">
        <v>-1</v>
      </c>
      <c r="HC8">
        <v>2</v>
      </c>
      <c r="HD8">
        <v>62</v>
      </c>
      <c r="HE8">
        <v>60</v>
      </c>
      <c r="HF8">
        <v>54</v>
      </c>
      <c r="HG8">
        <v>0</v>
      </c>
      <c r="HH8">
        <v>1</v>
      </c>
      <c r="HI8">
        <v>0</v>
      </c>
      <c r="HJ8">
        <v>9</v>
      </c>
      <c r="HK8">
        <v>5</v>
      </c>
      <c r="HL8">
        <v>1</v>
      </c>
      <c r="HM8">
        <v>7</v>
      </c>
      <c r="HN8">
        <v>5</v>
      </c>
      <c r="HO8">
        <v>8</v>
      </c>
      <c r="HP8">
        <v>4</v>
      </c>
      <c r="HQ8">
        <v>3</v>
      </c>
      <c r="HR8">
        <v>6</v>
      </c>
      <c r="HS8">
        <v>2</v>
      </c>
      <c r="HT8">
        <v>1</v>
      </c>
      <c r="HU8">
        <v>3</v>
      </c>
      <c r="HV8">
        <v>-1</v>
      </c>
      <c r="HW8">
        <v>4</v>
      </c>
      <c r="HX8">
        <v>2</v>
      </c>
      <c r="HY8">
        <v>1</v>
      </c>
      <c r="HZ8">
        <v>-1</v>
      </c>
      <c r="IA8">
        <v>1</v>
      </c>
    </row>
    <row r="9" spans="1:235">
      <c r="A9" t="s">
        <v>907</v>
      </c>
      <c r="B9">
        <v>202</v>
      </c>
      <c r="C9">
        <v>49</v>
      </c>
      <c r="D9">
        <v>59</v>
      </c>
      <c r="E9">
        <v>57</v>
      </c>
      <c r="F9">
        <v>86</v>
      </c>
      <c r="G9">
        <v>67</v>
      </c>
      <c r="H9">
        <v>32</v>
      </c>
      <c r="I9">
        <v>103</v>
      </c>
      <c r="J9">
        <v>21</v>
      </c>
      <c r="K9">
        <v>39</v>
      </c>
      <c r="L9">
        <v>15</v>
      </c>
      <c r="M9">
        <v>21</v>
      </c>
      <c r="N9">
        <v>23</v>
      </c>
      <c r="O9">
        <v>35</v>
      </c>
      <c r="P9">
        <v>37</v>
      </c>
      <c r="Q9">
        <v>12</v>
      </c>
      <c r="R9">
        <v>0</v>
      </c>
      <c r="S9">
        <v>10</v>
      </c>
      <c r="T9">
        <v>15</v>
      </c>
      <c r="U9">
        <v>5</v>
      </c>
      <c r="V9">
        <v>9</v>
      </c>
      <c r="W9">
        <v>4</v>
      </c>
      <c r="X9">
        <v>7</v>
      </c>
      <c r="Y9">
        <v>2</v>
      </c>
      <c r="Z9">
        <v>7</v>
      </c>
      <c r="AA9">
        <v>6</v>
      </c>
      <c r="AB9">
        <v>12</v>
      </c>
      <c r="AC9">
        <v>20</v>
      </c>
      <c r="AD9">
        <v>31</v>
      </c>
      <c r="AE9">
        <v>27</v>
      </c>
      <c r="AF9">
        <v>8</v>
      </c>
      <c r="AG9">
        <v>14</v>
      </c>
      <c r="AH9">
        <v>9</v>
      </c>
      <c r="AI9">
        <v>14</v>
      </c>
      <c r="AJ9">
        <v>7</v>
      </c>
      <c r="AK9">
        <v>4</v>
      </c>
      <c r="AL9">
        <v>5</v>
      </c>
      <c r="AM9">
        <v>11</v>
      </c>
      <c r="AN9">
        <v>14</v>
      </c>
      <c r="AO9">
        <v>8</v>
      </c>
      <c r="AP9">
        <v>9</v>
      </c>
      <c r="AQ9">
        <v>1</v>
      </c>
      <c r="AR9">
        <v>32</v>
      </c>
      <c r="AS9">
        <v>64</v>
      </c>
      <c r="AT9">
        <v>63</v>
      </c>
      <c r="AU9">
        <v>11</v>
      </c>
      <c r="AV9">
        <v>19</v>
      </c>
      <c r="AW9">
        <v>19</v>
      </c>
      <c r="AX9">
        <v>5</v>
      </c>
      <c r="AY9">
        <v>11</v>
      </c>
      <c r="AZ9">
        <v>17</v>
      </c>
      <c r="BA9">
        <v>57</v>
      </c>
      <c r="BB9">
        <v>11</v>
      </c>
      <c r="BC9">
        <v>21</v>
      </c>
      <c r="BD9">
        <v>5</v>
      </c>
      <c r="BE9">
        <v>3</v>
      </c>
      <c r="BF9">
        <v>-1</v>
      </c>
      <c r="BG9">
        <v>37</v>
      </c>
      <c r="BH9">
        <v>69</v>
      </c>
      <c r="BI9">
        <v>64</v>
      </c>
      <c r="BJ9">
        <v>36</v>
      </c>
      <c r="BK9">
        <v>35</v>
      </c>
      <c r="BL9">
        <v>38</v>
      </c>
      <c r="BM9">
        <v>35</v>
      </c>
      <c r="BN9">
        <v>52</v>
      </c>
      <c r="BO9">
        <v>28</v>
      </c>
      <c r="BP9">
        <v>16</v>
      </c>
      <c r="BQ9">
        <v>2</v>
      </c>
      <c r="BR9">
        <v>1</v>
      </c>
      <c r="BS9">
        <v>109</v>
      </c>
      <c r="BT9">
        <v>41</v>
      </c>
      <c r="BU9">
        <v>42</v>
      </c>
      <c r="BV9">
        <v>5</v>
      </c>
      <c r="BW9">
        <v>3</v>
      </c>
      <c r="BX9">
        <v>10</v>
      </c>
      <c r="BY9">
        <v>4</v>
      </c>
      <c r="BZ9">
        <v>4</v>
      </c>
      <c r="CA9">
        <v>15</v>
      </c>
      <c r="CB9">
        <v>39</v>
      </c>
      <c r="CC9">
        <v>46</v>
      </c>
      <c r="CD9">
        <v>13</v>
      </c>
      <c r="CE9">
        <v>6</v>
      </c>
      <c r="CF9">
        <v>3</v>
      </c>
      <c r="CG9">
        <v>7</v>
      </c>
      <c r="CH9">
        <v>28</v>
      </c>
      <c r="CI9">
        <v>60</v>
      </c>
      <c r="CJ9">
        <v>63</v>
      </c>
      <c r="CK9">
        <v>48</v>
      </c>
      <c r="CL9">
        <v>48</v>
      </c>
      <c r="CM9">
        <v>85</v>
      </c>
      <c r="CN9">
        <v>28</v>
      </c>
      <c r="CO9">
        <v>53</v>
      </c>
      <c r="CP9">
        <v>40</v>
      </c>
      <c r="CQ9">
        <v>5</v>
      </c>
      <c r="CR9">
        <v>3</v>
      </c>
      <c r="CS9">
        <v>2</v>
      </c>
      <c r="CT9">
        <v>211</v>
      </c>
      <c r="CU9">
        <v>184</v>
      </c>
      <c r="CV9">
        <v>169</v>
      </c>
      <c r="CW9">
        <v>9</v>
      </c>
      <c r="CX9">
        <v>27</v>
      </c>
      <c r="CY9">
        <v>-4</v>
      </c>
      <c r="CZ9">
        <v>12</v>
      </c>
      <c r="DA9">
        <v>7</v>
      </c>
      <c r="DB9">
        <v>11</v>
      </c>
      <c r="DC9">
        <v>215</v>
      </c>
      <c r="DD9">
        <v>64</v>
      </c>
      <c r="DE9">
        <v>78</v>
      </c>
      <c r="DF9">
        <v>111</v>
      </c>
      <c r="DG9">
        <v>59</v>
      </c>
      <c r="DH9">
        <v>79</v>
      </c>
      <c r="DI9">
        <v>21</v>
      </c>
      <c r="DJ9">
        <v>24</v>
      </c>
      <c r="DK9">
        <v>19</v>
      </c>
      <c r="DL9">
        <v>9</v>
      </c>
      <c r="DM9">
        <v>4</v>
      </c>
      <c r="DN9">
        <v>6</v>
      </c>
      <c r="DO9">
        <v>31</v>
      </c>
      <c r="DP9">
        <v>26</v>
      </c>
      <c r="DQ9">
        <v>22</v>
      </c>
      <c r="DR9">
        <v>21</v>
      </c>
      <c r="DS9">
        <v>15</v>
      </c>
      <c r="DT9">
        <v>13</v>
      </c>
      <c r="DU9">
        <v>10</v>
      </c>
      <c r="DV9">
        <v>6</v>
      </c>
      <c r="DW9">
        <v>8</v>
      </c>
      <c r="DX9">
        <v>25</v>
      </c>
      <c r="DY9">
        <v>15</v>
      </c>
      <c r="DZ9">
        <v>26</v>
      </c>
      <c r="EA9">
        <v>7</v>
      </c>
      <c r="EB9">
        <v>15</v>
      </c>
      <c r="EC9">
        <v>20</v>
      </c>
      <c r="ED9">
        <v>51</v>
      </c>
      <c r="EE9">
        <v>54</v>
      </c>
      <c r="EF9">
        <v>81</v>
      </c>
      <c r="EG9">
        <v>32</v>
      </c>
      <c r="EH9">
        <v>10</v>
      </c>
      <c r="EI9">
        <v>8</v>
      </c>
      <c r="EJ9">
        <v>52</v>
      </c>
      <c r="EK9">
        <v>18</v>
      </c>
      <c r="EL9">
        <v>10</v>
      </c>
      <c r="EM9">
        <v>16</v>
      </c>
      <c r="EN9">
        <v>12</v>
      </c>
      <c r="EO9">
        <v>30</v>
      </c>
      <c r="EP9">
        <v>13</v>
      </c>
      <c r="EQ9">
        <v>37</v>
      </c>
      <c r="ER9">
        <v>29</v>
      </c>
      <c r="ES9">
        <v>85</v>
      </c>
      <c r="ET9">
        <v>11</v>
      </c>
      <c r="EU9">
        <v>4</v>
      </c>
      <c r="EV9">
        <v>21</v>
      </c>
      <c r="EW9">
        <v>18</v>
      </c>
      <c r="EX9">
        <v>29</v>
      </c>
      <c r="EY9">
        <v>100</v>
      </c>
      <c r="EZ9">
        <v>104</v>
      </c>
      <c r="FA9">
        <v>108</v>
      </c>
      <c r="FB9">
        <v>6</v>
      </c>
      <c r="FC9">
        <v>10</v>
      </c>
      <c r="FD9">
        <v>9</v>
      </c>
      <c r="FE9">
        <v>119</v>
      </c>
      <c r="FF9">
        <v>33</v>
      </c>
      <c r="FG9">
        <v>26</v>
      </c>
      <c r="FH9">
        <v>44</v>
      </c>
      <c r="FI9">
        <v>2</v>
      </c>
      <c r="FJ9">
        <v>6</v>
      </c>
      <c r="FK9">
        <v>8</v>
      </c>
      <c r="FL9">
        <v>0</v>
      </c>
      <c r="FM9">
        <v>0</v>
      </c>
      <c r="FN9">
        <v>10</v>
      </c>
      <c r="FO9">
        <v>13</v>
      </c>
      <c r="FP9">
        <v>7</v>
      </c>
      <c r="FQ9">
        <v>12</v>
      </c>
      <c r="FR9">
        <v>7</v>
      </c>
      <c r="FS9">
        <v>7</v>
      </c>
      <c r="FT9">
        <v>19</v>
      </c>
      <c r="FU9">
        <v>19</v>
      </c>
      <c r="FV9">
        <v>48</v>
      </c>
      <c r="FW9">
        <v>20</v>
      </c>
      <c r="FX9">
        <v>5</v>
      </c>
      <c r="FY9">
        <v>9</v>
      </c>
      <c r="FZ9">
        <v>0</v>
      </c>
      <c r="GA9">
        <v>1</v>
      </c>
      <c r="GB9">
        <v>-2</v>
      </c>
      <c r="GC9">
        <v>1</v>
      </c>
      <c r="GD9">
        <v>4</v>
      </c>
      <c r="GE9">
        <v>8</v>
      </c>
      <c r="GF9">
        <v>12</v>
      </c>
      <c r="GG9">
        <v>2</v>
      </c>
      <c r="GH9">
        <v>2</v>
      </c>
      <c r="GI9">
        <v>3</v>
      </c>
      <c r="GJ9">
        <v>3</v>
      </c>
      <c r="GK9">
        <v>0</v>
      </c>
      <c r="GL9">
        <v>4</v>
      </c>
      <c r="GM9">
        <v>7</v>
      </c>
      <c r="GN9">
        <v>10</v>
      </c>
      <c r="GO9">
        <v>2</v>
      </c>
      <c r="GP9">
        <v>-1</v>
      </c>
      <c r="GQ9">
        <v>7</v>
      </c>
      <c r="GR9">
        <v>4</v>
      </c>
      <c r="GS9">
        <v>0</v>
      </c>
      <c r="GT9">
        <v>5</v>
      </c>
      <c r="GU9">
        <v>3</v>
      </c>
      <c r="GV9">
        <v>5</v>
      </c>
      <c r="GW9">
        <v>6</v>
      </c>
      <c r="GX9">
        <v>1</v>
      </c>
      <c r="GY9">
        <v>1</v>
      </c>
      <c r="GZ9">
        <v>4</v>
      </c>
      <c r="HA9">
        <v>2</v>
      </c>
      <c r="HB9">
        <v>0</v>
      </c>
      <c r="HC9">
        <v>-1</v>
      </c>
      <c r="HD9">
        <v>58</v>
      </c>
      <c r="HE9">
        <v>60</v>
      </c>
      <c r="HF9">
        <v>50</v>
      </c>
      <c r="HG9">
        <v>2</v>
      </c>
      <c r="HH9">
        <v>0</v>
      </c>
      <c r="HI9">
        <v>-1</v>
      </c>
      <c r="HJ9">
        <v>-1</v>
      </c>
      <c r="HK9">
        <v>3</v>
      </c>
      <c r="HL9">
        <v>6</v>
      </c>
      <c r="HM9">
        <v>37</v>
      </c>
      <c r="HN9">
        <v>6</v>
      </c>
      <c r="HO9">
        <v>4</v>
      </c>
      <c r="HP9">
        <v>2</v>
      </c>
      <c r="HQ9">
        <v>4</v>
      </c>
      <c r="HR9">
        <v>6</v>
      </c>
      <c r="HS9">
        <v>7</v>
      </c>
      <c r="HT9">
        <v>0</v>
      </c>
      <c r="HU9">
        <v>5</v>
      </c>
      <c r="HV9">
        <v>17</v>
      </c>
      <c r="HW9">
        <v>9</v>
      </c>
      <c r="HX9">
        <v>2</v>
      </c>
      <c r="HY9">
        <v>0</v>
      </c>
      <c r="HZ9">
        <v>2</v>
      </c>
      <c r="IA9">
        <v>0</v>
      </c>
    </row>
    <row r="10" spans="1:235">
      <c r="A10" t="s">
        <v>908</v>
      </c>
      <c r="B10">
        <v>46</v>
      </c>
      <c r="C10">
        <v>54</v>
      </c>
      <c r="D10">
        <v>42</v>
      </c>
      <c r="E10">
        <v>67</v>
      </c>
      <c r="F10">
        <v>30</v>
      </c>
      <c r="G10">
        <v>92</v>
      </c>
      <c r="H10">
        <v>40</v>
      </c>
      <c r="I10">
        <v>90</v>
      </c>
      <c r="J10">
        <v>30</v>
      </c>
      <c r="K10">
        <v>18</v>
      </c>
      <c r="L10">
        <v>26</v>
      </c>
      <c r="M10">
        <v>25</v>
      </c>
      <c r="N10">
        <v>40</v>
      </c>
      <c r="O10">
        <v>24</v>
      </c>
      <c r="P10">
        <v>36</v>
      </c>
      <c r="Q10">
        <v>4</v>
      </c>
      <c r="R10">
        <v>7</v>
      </c>
      <c r="S10">
        <v>7</v>
      </c>
      <c r="T10">
        <v>0</v>
      </c>
      <c r="U10">
        <v>4</v>
      </c>
      <c r="V10">
        <v>6</v>
      </c>
      <c r="W10">
        <v>3</v>
      </c>
      <c r="X10">
        <v>6</v>
      </c>
      <c r="Y10">
        <v>-2</v>
      </c>
      <c r="Z10">
        <v>16</v>
      </c>
      <c r="AA10">
        <v>1</v>
      </c>
      <c r="AB10">
        <v>3</v>
      </c>
      <c r="AC10">
        <v>22</v>
      </c>
      <c r="AD10">
        <v>27</v>
      </c>
      <c r="AE10">
        <v>25</v>
      </c>
      <c r="AF10">
        <v>8</v>
      </c>
      <c r="AG10">
        <v>7</v>
      </c>
      <c r="AH10">
        <v>7</v>
      </c>
      <c r="AI10">
        <v>17</v>
      </c>
      <c r="AJ10">
        <v>4</v>
      </c>
      <c r="AK10">
        <v>7</v>
      </c>
      <c r="AL10">
        <v>3</v>
      </c>
      <c r="AM10">
        <v>13</v>
      </c>
      <c r="AN10">
        <v>19</v>
      </c>
      <c r="AO10">
        <v>5</v>
      </c>
      <c r="AP10">
        <v>3</v>
      </c>
      <c r="AQ10">
        <v>10</v>
      </c>
      <c r="AR10">
        <v>41</v>
      </c>
      <c r="AS10">
        <v>53</v>
      </c>
      <c r="AT10">
        <v>66</v>
      </c>
      <c r="AU10">
        <v>31</v>
      </c>
      <c r="AV10">
        <v>21</v>
      </c>
      <c r="AW10">
        <v>8</v>
      </c>
      <c r="AX10">
        <v>4</v>
      </c>
      <c r="AY10">
        <v>12</v>
      </c>
      <c r="AZ10">
        <v>9</v>
      </c>
      <c r="BA10">
        <v>5</v>
      </c>
      <c r="BB10">
        <v>11</v>
      </c>
      <c r="BC10">
        <v>13</v>
      </c>
      <c r="BD10">
        <v>4</v>
      </c>
      <c r="BE10">
        <v>0</v>
      </c>
      <c r="BF10">
        <v>0</v>
      </c>
      <c r="BG10">
        <v>75</v>
      </c>
      <c r="BH10">
        <v>58</v>
      </c>
      <c r="BI10">
        <v>90</v>
      </c>
      <c r="BJ10">
        <v>33</v>
      </c>
      <c r="BK10">
        <v>28</v>
      </c>
      <c r="BL10">
        <v>52</v>
      </c>
      <c r="BM10">
        <v>33</v>
      </c>
      <c r="BN10">
        <v>38</v>
      </c>
      <c r="BO10">
        <v>45</v>
      </c>
      <c r="BP10">
        <v>5</v>
      </c>
      <c r="BQ10">
        <v>6</v>
      </c>
      <c r="BR10">
        <v>9</v>
      </c>
      <c r="BS10">
        <v>35</v>
      </c>
      <c r="BT10">
        <v>33</v>
      </c>
      <c r="BU10">
        <v>34</v>
      </c>
      <c r="BV10">
        <v>3</v>
      </c>
      <c r="BW10">
        <v>6</v>
      </c>
      <c r="BX10">
        <v>5</v>
      </c>
      <c r="BY10">
        <v>8</v>
      </c>
      <c r="BZ10">
        <v>7</v>
      </c>
      <c r="CA10">
        <v>3</v>
      </c>
      <c r="CB10">
        <v>32</v>
      </c>
      <c r="CC10">
        <v>31</v>
      </c>
      <c r="CD10">
        <v>41</v>
      </c>
      <c r="CE10">
        <v>5</v>
      </c>
      <c r="CF10">
        <v>13</v>
      </c>
      <c r="CG10">
        <v>13</v>
      </c>
      <c r="CH10">
        <v>24</v>
      </c>
      <c r="CI10">
        <v>46</v>
      </c>
      <c r="CJ10">
        <v>78</v>
      </c>
      <c r="CK10">
        <v>52</v>
      </c>
      <c r="CL10">
        <v>65</v>
      </c>
      <c r="CM10">
        <v>82</v>
      </c>
      <c r="CN10">
        <v>21</v>
      </c>
      <c r="CO10">
        <v>48</v>
      </c>
      <c r="CP10">
        <v>43</v>
      </c>
      <c r="CQ10">
        <v>-1</v>
      </c>
      <c r="CR10">
        <v>3</v>
      </c>
      <c r="CS10">
        <v>1</v>
      </c>
      <c r="CT10">
        <v>218</v>
      </c>
      <c r="CU10">
        <v>212</v>
      </c>
      <c r="CV10">
        <v>208</v>
      </c>
      <c r="CW10">
        <v>7</v>
      </c>
      <c r="CX10">
        <v>3</v>
      </c>
      <c r="CY10">
        <v>9</v>
      </c>
      <c r="CZ10">
        <v>10</v>
      </c>
      <c r="DA10">
        <v>15</v>
      </c>
      <c r="DB10">
        <v>12</v>
      </c>
      <c r="DC10">
        <v>46</v>
      </c>
      <c r="DD10">
        <v>81</v>
      </c>
      <c r="DE10">
        <v>112</v>
      </c>
      <c r="DF10">
        <v>28</v>
      </c>
      <c r="DG10">
        <v>46</v>
      </c>
      <c r="DH10">
        <v>83</v>
      </c>
      <c r="DI10">
        <v>26</v>
      </c>
      <c r="DJ10">
        <v>24</v>
      </c>
      <c r="DK10">
        <v>27</v>
      </c>
      <c r="DL10">
        <v>8</v>
      </c>
      <c r="DM10">
        <v>7</v>
      </c>
      <c r="DN10">
        <v>9</v>
      </c>
      <c r="DO10">
        <v>28</v>
      </c>
      <c r="DP10">
        <v>23</v>
      </c>
      <c r="DQ10">
        <v>20</v>
      </c>
      <c r="DR10">
        <v>20</v>
      </c>
      <c r="DS10">
        <v>23</v>
      </c>
      <c r="DT10">
        <v>21</v>
      </c>
      <c r="DU10">
        <v>3</v>
      </c>
      <c r="DV10">
        <v>6</v>
      </c>
      <c r="DW10">
        <v>10</v>
      </c>
      <c r="DX10">
        <v>12</v>
      </c>
      <c r="DY10">
        <v>24</v>
      </c>
      <c r="DZ10">
        <v>22</v>
      </c>
      <c r="EA10">
        <v>15</v>
      </c>
      <c r="EB10">
        <v>12</v>
      </c>
      <c r="EC10">
        <v>16</v>
      </c>
      <c r="ED10">
        <v>36</v>
      </c>
      <c r="EE10">
        <v>37</v>
      </c>
      <c r="EF10">
        <v>75</v>
      </c>
      <c r="EG10">
        <v>4</v>
      </c>
      <c r="EH10">
        <v>5</v>
      </c>
      <c r="EI10">
        <v>2</v>
      </c>
      <c r="EJ10">
        <v>37</v>
      </c>
      <c r="EK10">
        <v>18</v>
      </c>
      <c r="EL10">
        <v>32</v>
      </c>
      <c r="EM10">
        <v>23</v>
      </c>
      <c r="EN10">
        <v>22</v>
      </c>
      <c r="EO10">
        <v>19</v>
      </c>
      <c r="EP10">
        <v>8</v>
      </c>
      <c r="EQ10">
        <v>37</v>
      </c>
      <c r="ER10">
        <v>36</v>
      </c>
      <c r="ES10">
        <v>25</v>
      </c>
      <c r="ET10">
        <v>14</v>
      </c>
      <c r="EU10">
        <v>11</v>
      </c>
      <c r="EV10">
        <v>29</v>
      </c>
      <c r="EW10">
        <v>32</v>
      </c>
      <c r="EX10">
        <v>26</v>
      </c>
      <c r="EY10">
        <v>91</v>
      </c>
      <c r="EZ10">
        <v>111</v>
      </c>
      <c r="FA10">
        <v>97</v>
      </c>
      <c r="FB10">
        <v>12</v>
      </c>
      <c r="FC10">
        <v>8</v>
      </c>
      <c r="FD10">
        <v>1</v>
      </c>
      <c r="FE10">
        <v>41</v>
      </c>
      <c r="FF10">
        <v>26</v>
      </c>
      <c r="FG10">
        <v>42</v>
      </c>
      <c r="FH10">
        <v>7</v>
      </c>
      <c r="FI10">
        <v>8</v>
      </c>
      <c r="FJ10">
        <v>4</v>
      </c>
      <c r="FK10">
        <v>0</v>
      </c>
      <c r="FL10">
        <v>0</v>
      </c>
      <c r="FM10">
        <v>1</v>
      </c>
      <c r="FN10">
        <v>9</v>
      </c>
      <c r="FO10">
        <v>13</v>
      </c>
      <c r="FP10">
        <v>19</v>
      </c>
      <c r="FQ10">
        <v>4</v>
      </c>
      <c r="FR10">
        <v>13</v>
      </c>
      <c r="FS10">
        <v>5</v>
      </c>
      <c r="FT10">
        <v>20</v>
      </c>
      <c r="FU10">
        <v>40</v>
      </c>
      <c r="FV10">
        <v>42</v>
      </c>
      <c r="FW10">
        <v>1</v>
      </c>
      <c r="FX10">
        <v>0</v>
      </c>
      <c r="FY10">
        <v>7</v>
      </c>
      <c r="FZ10">
        <v>4</v>
      </c>
      <c r="GA10">
        <v>1</v>
      </c>
      <c r="GB10">
        <v>1</v>
      </c>
      <c r="GC10">
        <v>1</v>
      </c>
      <c r="GD10">
        <v>4</v>
      </c>
      <c r="GE10">
        <v>6</v>
      </c>
      <c r="GF10">
        <v>4</v>
      </c>
      <c r="GG10">
        <v>1</v>
      </c>
      <c r="GH10">
        <v>2</v>
      </c>
      <c r="GI10">
        <v>0</v>
      </c>
      <c r="GJ10">
        <v>0</v>
      </c>
      <c r="GK10">
        <v>1</v>
      </c>
      <c r="GL10">
        <v>6</v>
      </c>
      <c r="GM10">
        <v>5</v>
      </c>
      <c r="GN10">
        <v>8</v>
      </c>
      <c r="GO10">
        <v>-3</v>
      </c>
      <c r="GP10">
        <v>1</v>
      </c>
      <c r="GQ10">
        <v>2</v>
      </c>
      <c r="GR10">
        <v>0</v>
      </c>
      <c r="GS10">
        <v>4</v>
      </c>
      <c r="GT10">
        <v>2</v>
      </c>
      <c r="GU10">
        <v>3</v>
      </c>
      <c r="GV10">
        <v>8</v>
      </c>
      <c r="GW10">
        <v>7</v>
      </c>
      <c r="GX10">
        <v>1</v>
      </c>
      <c r="GY10">
        <v>1</v>
      </c>
      <c r="GZ10">
        <v>2</v>
      </c>
      <c r="HA10">
        <v>0</v>
      </c>
      <c r="HB10">
        <v>1</v>
      </c>
      <c r="HC10">
        <v>2</v>
      </c>
      <c r="HD10">
        <v>56</v>
      </c>
      <c r="HE10">
        <v>67</v>
      </c>
      <c r="HF10">
        <v>16</v>
      </c>
      <c r="HG10">
        <v>0</v>
      </c>
      <c r="HH10">
        <v>0</v>
      </c>
      <c r="HI10">
        <v>0</v>
      </c>
      <c r="HJ10">
        <v>3</v>
      </c>
      <c r="HK10">
        <v>9</v>
      </c>
      <c r="HL10">
        <v>5</v>
      </c>
      <c r="HM10">
        <v>3</v>
      </c>
      <c r="HN10">
        <v>2</v>
      </c>
      <c r="HO10">
        <v>1</v>
      </c>
      <c r="HP10">
        <v>1</v>
      </c>
      <c r="HQ10">
        <v>6</v>
      </c>
      <c r="HR10">
        <v>4</v>
      </c>
      <c r="HS10">
        <v>8</v>
      </c>
      <c r="HT10">
        <v>5</v>
      </c>
      <c r="HU10">
        <v>1</v>
      </c>
      <c r="HV10">
        <v>5</v>
      </c>
      <c r="HW10">
        <v>9</v>
      </c>
      <c r="HX10">
        <v>5</v>
      </c>
      <c r="HY10">
        <v>2</v>
      </c>
      <c r="HZ10">
        <v>1</v>
      </c>
      <c r="IA10">
        <v>-2</v>
      </c>
    </row>
    <row r="11" spans="1:235">
      <c r="A11" t="s">
        <v>909</v>
      </c>
      <c r="B11">
        <v>35</v>
      </c>
      <c r="C11">
        <v>54</v>
      </c>
      <c r="D11">
        <v>59</v>
      </c>
      <c r="E11">
        <v>75</v>
      </c>
      <c r="F11">
        <v>19</v>
      </c>
      <c r="G11">
        <v>83</v>
      </c>
      <c r="H11">
        <v>29</v>
      </c>
      <c r="I11">
        <v>97</v>
      </c>
      <c r="J11">
        <v>17</v>
      </c>
      <c r="K11">
        <v>15</v>
      </c>
      <c r="L11">
        <v>11</v>
      </c>
      <c r="M11">
        <v>21</v>
      </c>
      <c r="N11">
        <v>22</v>
      </c>
      <c r="O11">
        <v>40</v>
      </c>
      <c r="P11">
        <v>30</v>
      </c>
      <c r="Q11">
        <v>7</v>
      </c>
      <c r="R11">
        <v>12</v>
      </c>
      <c r="S11">
        <v>8</v>
      </c>
      <c r="T11">
        <v>3</v>
      </c>
      <c r="U11">
        <v>4</v>
      </c>
      <c r="V11">
        <v>2</v>
      </c>
      <c r="W11">
        <v>1</v>
      </c>
      <c r="X11">
        <v>9</v>
      </c>
      <c r="Y11">
        <v>-3</v>
      </c>
      <c r="Z11">
        <v>10</v>
      </c>
      <c r="AA11">
        <v>9</v>
      </c>
      <c r="AB11">
        <v>19</v>
      </c>
      <c r="AC11">
        <v>13</v>
      </c>
      <c r="AD11">
        <v>33</v>
      </c>
      <c r="AE11">
        <v>18</v>
      </c>
      <c r="AF11">
        <v>4</v>
      </c>
      <c r="AG11">
        <v>5</v>
      </c>
      <c r="AH11">
        <v>9</v>
      </c>
      <c r="AI11">
        <v>17</v>
      </c>
      <c r="AJ11">
        <v>10</v>
      </c>
      <c r="AK11">
        <v>17</v>
      </c>
      <c r="AL11">
        <v>7</v>
      </c>
      <c r="AM11">
        <v>17</v>
      </c>
      <c r="AN11">
        <v>12</v>
      </c>
      <c r="AO11">
        <v>7</v>
      </c>
      <c r="AP11">
        <v>10</v>
      </c>
      <c r="AQ11">
        <v>2</v>
      </c>
      <c r="AR11">
        <v>32</v>
      </c>
      <c r="AS11">
        <v>44</v>
      </c>
      <c r="AT11">
        <v>71</v>
      </c>
      <c r="AU11">
        <v>19</v>
      </c>
      <c r="AV11">
        <v>17</v>
      </c>
      <c r="AW11">
        <v>13</v>
      </c>
      <c r="AX11">
        <v>4</v>
      </c>
      <c r="AY11">
        <v>4</v>
      </c>
      <c r="AZ11">
        <v>14</v>
      </c>
      <c r="BA11">
        <v>9</v>
      </c>
      <c r="BB11">
        <v>16</v>
      </c>
      <c r="BC11">
        <v>17</v>
      </c>
      <c r="BD11">
        <v>2</v>
      </c>
      <c r="BE11">
        <v>0</v>
      </c>
      <c r="BF11">
        <v>-1</v>
      </c>
      <c r="BG11">
        <v>63</v>
      </c>
      <c r="BH11">
        <v>71</v>
      </c>
      <c r="BI11">
        <v>70</v>
      </c>
      <c r="BJ11">
        <v>27</v>
      </c>
      <c r="BK11">
        <v>39</v>
      </c>
      <c r="BL11">
        <v>55</v>
      </c>
      <c r="BM11">
        <v>28</v>
      </c>
      <c r="BN11">
        <v>51</v>
      </c>
      <c r="BO11">
        <v>27</v>
      </c>
      <c r="BP11">
        <v>6</v>
      </c>
      <c r="BQ11">
        <v>10</v>
      </c>
      <c r="BR11">
        <v>9</v>
      </c>
      <c r="BS11">
        <v>20</v>
      </c>
      <c r="BT11">
        <v>39</v>
      </c>
      <c r="BU11">
        <v>46</v>
      </c>
      <c r="BV11">
        <v>10</v>
      </c>
      <c r="BW11">
        <v>6</v>
      </c>
      <c r="BX11">
        <v>2</v>
      </c>
      <c r="BY11">
        <v>6</v>
      </c>
      <c r="BZ11">
        <v>4</v>
      </c>
      <c r="CA11">
        <v>5</v>
      </c>
      <c r="CB11">
        <v>34</v>
      </c>
      <c r="CC11">
        <v>31</v>
      </c>
      <c r="CD11">
        <v>37</v>
      </c>
      <c r="CE11">
        <v>7</v>
      </c>
      <c r="CF11">
        <v>3</v>
      </c>
      <c r="CG11">
        <v>5</v>
      </c>
      <c r="CH11">
        <v>26</v>
      </c>
      <c r="CI11">
        <v>50</v>
      </c>
      <c r="CJ11">
        <v>58</v>
      </c>
      <c r="CK11">
        <v>69</v>
      </c>
      <c r="CL11">
        <v>61</v>
      </c>
      <c r="CM11">
        <v>83</v>
      </c>
      <c r="CN11">
        <v>34</v>
      </c>
      <c r="CO11">
        <v>37</v>
      </c>
      <c r="CP11">
        <v>55</v>
      </c>
      <c r="CQ11">
        <v>1</v>
      </c>
      <c r="CR11">
        <v>4</v>
      </c>
      <c r="CS11">
        <v>3</v>
      </c>
      <c r="CT11">
        <v>191</v>
      </c>
      <c r="CU11">
        <v>183</v>
      </c>
      <c r="CV11">
        <v>185</v>
      </c>
      <c r="CW11">
        <v>8</v>
      </c>
      <c r="CX11">
        <v>20</v>
      </c>
      <c r="CY11">
        <v>17</v>
      </c>
      <c r="CZ11">
        <v>7</v>
      </c>
      <c r="DA11">
        <v>7</v>
      </c>
      <c r="DB11">
        <v>8</v>
      </c>
      <c r="DC11">
        <v>54</v>
      </c>
      <c r="DD11">
        <v>79</v>
      </c>
      <c r="DE11">
        <v>77</v>
      </c>
      <c r="DF11">
        <v>41</v>
      </c>
      <c r="DG11">
        <v>39</v>
      </c>
      <c r="DH11">
        <v>79</v>
      </c>
      <c r="DI11">
        <v>20</v>
      </c>
      <c r="DJ11">
        <v>19</v>
      </c>
      <c r="DK11">
        <v>14</v>
      </c>
      <c r="DL11">
        <v>14</v>
      </c>
      <c r="DM11">
        <v>10</v>
      </c>
      <c r="DN11">
        <v>6</v>
      </c>
      <c r="DO11">
        <v>22</v>
      </c>
      <c r="DP11">
        <v>22</v>
      </c>
      <c r="DQ11">
        <v>21</v>
      </c>
      <c r="DR11">
        <v>20</v>
      </c>
      <c r="DS11">
        <v>19</v>
      </c>
      <c r="DT11">
        <v>19</v>
      </c>
      <c r="DU11">
        <v>7</v>
      </c>
      <c r="DV11">
        <v>7</v>
      </c>
      <c r="DW11">
        <v>14</v>
      </c>
      <c r="DX11">
        <v>18</v>
      </c>
      <c r="DY11">
        <v>11</v>
      </c>
      <c r="DZ11">
        <v>21</v>
      </c>
      <c r="EA11">
        <v>19</v>
      </c>
      <c r="EB11">
        <v>14</v>
      </c>
      <c r="EC11">
        <v>14</v>
      </c>
      <c r="ED11">
        <v>38</v>
      </c>
      <c r="EE11">
        <v>42</v>
      </c>
      <c r="EF11">
        <v>70</v>
      </c>
      <c r="EG11">
        <v>11</v>
      </c>
      <c r="EH11">
        <v>1</v>
      </c>
      <c r="EI11">
        <v>8</v>
      </c>
      <c r="EJ11">
        <v>33</v>
      </c>
      <c r="EK11">
        <v>23</v>
      </c>
      <c r="EL11">
        <v>17</v>
      </c>
      <c r="EM11">
        <v>18</v>
      </c>
      <c r="EN11">
        <v>12</v>
      </c>
      <c r="EO11">
        <v>32</v>
      </c>
      <c r="EP11">
        <v>15</v>
      </c>
      <c r="EQ11">
        <v>41</v>
      </c>
      <c r="ER11">
        <v>12</v>
      </c>
      <c r="ES11">
        <v>15</v>
      </c>
      <c r="ET11">
        <v>23</v>
      </c>
      <c r="EU11">
        <v>2</v>
      </c>
      <c r="EV11">
        <v>28</v>
      </c>
      <c r="EW11">
        <v>26</v>
      </c>
      <c r="EX11">
        <v>13</v>
      </c>
      <c r="EY11">
        <v>94</v>
      </c>
      <c r="EZ11">
        <v>103</v>
      </c>
      <c r="FA11">
        <v>74</v>
      </c>
      <c r="FB11">
        <v>5</v>
      </c>
      <c r="FC11">
        <v>3</v>
      </c>
      <c r="FD11">
        <v>7</v>
      </c>
      <c r="FE11">
        <v>14</v>
      </c>
      <c r="FF11">
        <v>45</v>
      </c>
      <c r="FG11">
        <v>38</v>
      </c>
      <c r="FH11">
        <v>2</v>
      </c>
      <c r="FI11">
        <v>0</v>
      </c>
      <c r="FJ11">
        <v>8</v>
      </c>
      <c r="FK11">
        <v>1</v>
      </c>
      <c r="FL11">
        <v>-2</v>
      </c>
      <c r="FM11">
        <v>3</v>
      </c>
      <c r="FN11">
        <v>4</v>
      </c>
      <c r="FO11">
        <v>6</v>
      </c>
      <c r="FP11">
        <v>19</v>
      </c>
      <c r="FQ11">
        <v>9</v>
      </c>
      <c r="FR11">
        <v>12</v>
      </c>
      <c r="FS11">
        <v>14</v>
      </c>
      <c r="FT11">
        <v>15</v>
      </c>
      <c r="FU11">
        <v>21</v>
      </c>
      <c r="FV11">
        <v>53</v>
      </c>
      <c r="FW11">
        <v>2</v>
      </c>
      <c r="FX11">
        <v>3</v>
      </c>
      <c r="FY11">
        <v>5</v>
      </c>
      <c r="FZ11">
        <v>3</v>
      </c>
      <c r="GA11">
        <v>0</v>
      </c>
      <c r="GB11">
        <v>1</v>
      </c>
      <c r="GC11">
        <v>2</v>
      </c>
      <c r="GD11">
        <v>4</v>
      </c>
      <c r="GE11">
        <v>4</v>
      </c>
      <c r="GF11">
        <v>3</v>
      </c>
      <c r="GG11">
        <v>2</v>
      </c>
      <c r="GH11">
        <v>0</v>
      </c>
      <c r="GI11">
        <v>2</v>
      </c>
      <c r="GJ11">
        <v>-1</v>
      </c>
      <c r="GK11">
        <v>3</v>
      </c>
      <c r="GL11">
        <v>10</v>
      </c>
      <c r="GM11">
        <v>4</v>
      </c>
      <c r="GN11">
        <v>9</v>
      </c>
      <c r="GO11">
        <v>-3</v>
      </c>
      <c r="GP11">
        <v>7</v>
      </c>
      <c r="GQ11">
        <v>-1</v>
      </c>
      <c r="GR11">
        <v>4</v>
      </c>
      <c r="GS11">
        <v>3</v>
      </c>
      <c r="GT11">
        <v>1</v>
      </c>
      <c r="GU11">
        <v>3</v>
      </c>
      <c r="GV11">
        <v>7</v>
      </c>
      <c r="GW11">
        <v>12</v>
      </c>
      <c r="GX11">
        <v>2</v>
      </c>
      <c r="GY11">
        <v>3</v>
      </c>
      <c r="GZ11">
        <v>2</v>
      </c>
      <c r="HA11">
        <v>0</v>
      </c>
      <c r="HB11">
        <v>1</v>
      </c>
      <c r="HC11">
        <v>1</v>
      </c>
      <c r="HD11">
        <v>62</v>
      </c>
      <c r="HE11">
        <v>55</v>
      </c>
      <c r="HF11">
        <v>25</v>
      </c>
      <c r="HG11">
        <v>0</v>
      </c>
      <c r="HH11">
        <v>0</v>
      </c>
      <c r="HI11">
        <v>0</v>
      </c>
      <c r="HJ11">
        <v>8</v>
      </c>
      <c r="HK11">
        <v>5</v>
      </c>
      <c r="HL11">
        <v>6</v>
      </c>
      <c r="HM11">
        <v>9</v>
      </c>
      <c r="HN11">
        <v>0</v>
      </c>
      <c r="HO11">
        <v>6</v>
      </c>
      <c r="HP11">
        <v>4</v>
      </c>
      <c r="HQ11">
        <v>5</v>
      </c>
      <c r="HR11">
        <v>2</v>
      </c>
      <c r="HS11">
        <v>5</v>
      </c>
      <c r="HT11">
        <v>4</v>
      </c>
      <c r="HU11">
        <v>3</v>
      </c>
      <c r="HV11">
        <v>4</v>
      </c>
      <c r="HW11">
        <v>6</v>
      </c>
      <c r="HX11">
        <v>-2</v>
      </c>
      <c r="HY11">
        <v>0</v>
      </c>
      <c r="HZ11">
        <v>-1</v>
      </c>
      <c r="IA11">
        <v>2</v>
      </c>
    </row>
    <row r="12" spans="1:235">
      <c r="A12" t="s">
        <v>910</v>
      </c>
      <c r="B12">
        <v>40</v>
      </c>
      <c r="C12">
        <v>37</v>
      </c>
      <c r="D12">
        <v>55</v>
      </c>
      <c r="E12">
        <v>54</v>
      </c>
      <c r="F12">
        <v>18</v>
      </c>
      <c r="G12">
        <v>76</v>
      </c>
      <c r="H12">
        <v>13</v>
      </c>
      <c r="I12">
        <v>89</v>
      </c>
      <c r="J12">
        <v>43</v>
      </c>
      <c r="K12">
        <v>10</v>
      </c>
      <c r="L12">
        <v>27</v>
      </c>
      <c r="M12">
        <v>11</v>
      </c>
      <c r="N12">
        <v>26</v>
      </c>
      <c r="O12">
        <v>17</v>
      </c>
      <c r="P12">
        <v>24</v>
      </c>
      <c r="Q12">
        <v>-5</v>
      </c>
      <c r="R12">
        <v>1</v>
      </c>
      <c r="S12">
        <v>7</v>
      </c>
      <c r="T12">
        <v>4</v>
      </c>
      <c r="U12">
        <v>4</v>
      </c>
      <c r="V12">
        <v>5</v>
      </c>
      <c r="W12">
        <v>3</v>
      </c>
      <c r="X12">
        <v>1</v>
      </c>
      <c r="Y12">
        <v>4</v>
      </c>
      <c r="Z12">
        <v>9</v>
      </c>
      <c r="AA12">
        <v>11</v>
      </c>
      <c r="AB12">
        <v>17</v>
      </c>
      <c r="AC12">
        <v>16</v>
      </c>
      <c r="AD12">
        <v>30</v>
      </c>
      <c r="AE12">
        <v>21</v>
      </c>
      <c r="AF12">
        <v>11</v>
      </c>
      <c r="AG12">
        <v>7</v>
      </c>
      <c r="AH12">
        <v>4</v>
      </c>
      <c r="AI12">
        <v>7</v>
      </c>
      <c r="AJ12">
        <v>8</v>
      </c>
      <c r="AK12">
        <v>13</v>
      </c>
      <c r="AL12">
        <v>12</v>
      </c>
      <c r="AM12">
        <v>14</v>
      </c>
      <c r="AN12">
        <v>17</v>
      </c>
      <c r="AO12">
        <v>5</v>
      </c>
      <c r="AP12">
        <v>4</v>
      </c>
      <c r="AQ12">
        <v>7</v>
      </c>
      <c r="AR12">
        <v>36</v>
      </c>
      <c r="AS12">
        <v>55</v>
      </c>
      <c r="AT12">
        <v>57</v>
      </c>
      <c r="AU12">
        <v>12</v>
      </c>
      <c r="AV12">
        <v>24</v>
      </c>
      <c r="AW12">
        <v>12</v>
      </c>
      <c r="AX12">
        <v>7</v>
      </c>
      <c r="AY12">
        <v>5</v>
      </c>
      <c r="AZ12">
        <v>11</v>
      </c>
      <c r="BA12">
        <v>13</v>
      </c>
      <c r="BB12">
        <v>3</v>
      </c>
      <c r="BC12">
        <v>28</v>
      </c>
      <c r="BD12">
        <v>1</v>
      </c>
      <c r="BE12">
        <v>4</v>
      </c>
      <c r="BF12">
        <v>0</v>
      </c>
      <c r="BG12">
        <v>65</v>
      </c>
      <c r="BH12">
        <v>46</v>
      </c>
      <c r="BI12">
        <v>64</v>
      </c>
      <c r="BJ12">
        <v>29</v>
      </c>
      <c r="BK12">
        <v>30</v>
      </c>
      <c r="BL12">
        <v>51</v>
      </c>
      <c r="BM12">
        <v>42</v>
      </c>
      <c r="BN12">
        <v>51</v>
      </c>
      <c r="BO12">
        <v>13</v>
      </c>
      <c r="BP12">
        <v>6</v>
      </c>
      <c r="BQ12">
        <v>1</v>
      </c>
      <c r="BR12">
        <v>6</v>
      </c>
      <c r="BS12">
        <v>49</v>
      </c>
      <c r="BT12">
        <v>37</v>
      </c>
      <c r="BU12">
        <v>25</v>
      </c>
      <c r="BV12">
        <v>2</v>
      </c>
      <c r="BW12">
        <v>4</v>
      </c>
      <c r="BX12">
        <v>7</v>
      </c>
      <c r="BY12">
        <v>6</v>
      </c>
      <c r="BZ12">
        <v>8</v>
      </c>
      <c r="CA12">
        <v>3</v>
      </c>
      <c r="CB12">
        <v>33</v>
      </c>
      <c r="CC12">
        <v>28</v>
      </c>
      <c r="CD12">
        <v>22</v>
      </c>
      <c r="CE12">
        <v>6</v>
      </c>
      <c r="CF12">
        <v>5</v>
      </c>
      <c r="CG12">
        <v>11</v>
      </c>
      <c r="CH12">
        <v>31</v>
      </c>
      <c r="CI12">
        <v>45</v>
      </c>
      <c r="CJ12">
        <v>43</v>
      </c>
      <c r="CK12">
        <v>72</v>
      </c>
      <c r="CL12">
        <v>77</v>
      </c>
      <c r="CM12">
        <v>63</v>
      </c>
      <c r="CN12">
        <v>31</v>
      </c>
      <c r="CO12">
        <v>42</v>
      </c>
      <c r="CP12">
        <v>46</v>
      </c>
      <c r="CQ12">
        <v>0</v>
      </c>
      <c r="CR12">
        <v>3</v>
      </c>
      <c r="CS12">
        <v>3</v>
      </c>
      <c r="CT12">
        <v>160</v>
      </c>
      <c r="CU12">
        <v>181</v>
      </c>
      <c r="CV12">
        <v>180</v>
      </c>
      <c r="CW12">
        <v>11</v>
      </c>
      <c r="CX12">
        <v>10</v>
      </c>
      <c r="CY12">
        <v>19</v>
      </c>
      <c r="CZ12">
        <v>5</v>
      </c>
      <c r="DA12">
        <v>12</v>
      </c>
      <c r="DB12">
        <v>6</v>
      </c>
      <c r="DC12">
        <v>54</v>
      </c>
      <c r="DD12">
        <v>68</v>
      </c>
      <c r="DE12">
        <v>74</v>
      </c>
      <c r="DF12">
        <v>43</v>
      </c>
      <c r="DG12">
        <v>37</v>
      </c>
      <c r="DH12">
        <v>52</v>
      </c>
      <c r="DI12">
        <v>24</v>
      </c>
      <c r="DJ12">
        <v>29</v>
      </c>
      <c r="DK12">
        <v>26</v>
      </c>
      <c r="DL12">
        <v>12</v>
      </c>
      <c r="DM12">
        <v>7</v>
      </c>
      <c r="DN12">
        <v>8</v>
      </c>
      <c r="DO12">
        <v>25</v>
      </c>
      <c r="DP12">
        <v>22</v>
      </c>
      <c r="DQ12">
        <v>9</v>
      </c>
      <c r="DR12">
        <v>8</v>
      </c>
      <c r="DS12">
        <v>21</v>
      </c>
      <c r="DT12">
        <v>19</v>
      </c>
      <c r="DU12">
        <v>9</v>
      </c>
      <c r="DV12">
        <v>11</v>
      </c>
      <c r="DW12">
        <v>10</v>
      </c>
      <c r="DX12">
        <v>10</v>
      </c>
      <c r="DY12">
        <v>7</v>
      </c>
      <c r="DZ12">
        <v>23</v>
      </c>
      <c r="EA12">
        <v>10</v>
      </c>
      <c r="EB12">
        <v>12</v>
      </c>
      <c r="EC12">
        <v>5</v>
      </c>
      <c r="ED12">
        <v>34</v>
      </c>
      <c r="EE12">
        <v>54</v>
      </c>
      <c r="EF12">
        <v>57</v>
      </c>
      <c r="EG12">
        <v>5</v>
      </c>
      <c r="EH12">
        <v>7</v>
      </c>
      <c r="EI12">
        <v>1</v>
      </c>
      <c r="EJ12">
        <v>24</v>
      </c>
      <c r="EK12">
        <v>15</v>
      </c>
      <c r="EL12">
        <v>8</v>
      </c>
      <c r="EM12">
        <v>17</v>
      </c>
      <c r="EN12">
        <v>18</v>
      </c>
      <c r="EO12">
        <v>18</v>
      </c>
      <c r="EP12">
        <v>17</v>
      </c>
      <c r="EQ12">
        <v>26</v>
      </c>
      <c r="ER12">
        <v>32</v>
      </c>
      <c r="ES12">
        <v>10</v>
      </c>
      <c r="ET12">
        <v>10</v>
      </c>
      <c r="EU12">
        <v>13</v>
      </c>
      <c r="EV12">
        <v>25</v>
      </c>
      <c r="EW12">
        <v>20</v>
      </c>
      <c r="EX12">
        <v>24</v>
      </c>
      <c r="EY12">
        <v>81</v>
      </c>
      <c r="EZ12">
        <v>87</v>
      </c>
      <c r="FA12">
        <v>66</v>
      </c>
      <c r="FB12">
        <v>3</v>
      </c>
      <c r="FC12">
        <v>7</v>
      </c>
      <c r="FD12">
        <v>3</v>
      </c>
      <c r="FE12">
        <v>31</v>
      </c>
      <c r="FF12">
        <v>32</v>
      </c>
      <c r="FG12">
        <v>29</v>
      </c>
      <c r="FH12">
        <v>12</v>
      </c>
      <c r="FI12">
        <v>8</v>
      </c>
      <c r="FJ12">
        <v>9</v>
      </c>
      <c r="FK12">
        <v>3</v>
      </c>
      <c r="FL12">
        <v>1</v>
      </c>
      <c r="FM12">
        <v>0</v>
      </c>
      <c r="FN12">
        <v>8</v>
      </c>
      <c r="FO12">
        <v>19</v>
      </c>
      <c r="FP12">
        <v>10</v>
      </c>
      <c r="FQ12">
        <v>8</v>
      </c>
      <c r="FR12">
        <v>9</v>
      </c>
      <c r="FS12">
        <v>11</v>
      </c>
      <c r="FT12">
        <v>16</v>
      </c>
      <c r="FU12">
        <v>14</v>
      </c>
      <c r="FV12">
        <v>33</v>
      </c>
      <c r="FW12">
        <v>2</v>
      </c>
      <c r="FX12">
        <v>2</v>
      </c>
      <c r="FY12">
        <v>4</v>
      </c>
      <c r="FZ12">
        <v>3</v>
      </c>
      <c r="GA12">
        <v>-1</v>
      </c>
      <c r="GB12">
        <v>0</v>
      </c>
      <c r="GC12">
        <v>3</v>
      </c>
      <c r="GD12">
        <v>1</v>
      </c>
      <c r="GE12">
        <v>6</v>
      </c>
      <c r="GF12">
        <v>2</v>
      </c>
      <c r="GG12">
        <v>1</v>
      </c>
      <c r="GH12">
        <v>2</v>
      </c>
      <c r="GI12">
        <v>0</v>
      </c>
      <c r="GJ12">
        <v>3</v>
      </c>
      <c r="GK12">
        <v>2</v>
      </c>
      <c r="GL12">
        <v>6</v>
      </c>
      <c r="GM12">
        <v>5</v>
      </c>
      <c r="GN12">
        <v>5</v>
      </c>
      <c r="GO12">
        <v>3</v>
      </c>
      <c r="GP12">
        <v>4</v>
      </c>
      <c r="GQ12">
        <v>2</v>
      </c>
      <c r="GR12">
        <v>3</v>
      </c>
      <c r="GS12">
        <v>5</v>
      </c>
      <c r="GT12">
        <v>3</v>
      </c>
      <c r="GU12">
        <v>4</v>
      </c>
      <c r="GV12">
        <v>3</v>
      </c>
      <c r="GW12">
        <v>5</v>
      </c>
      <c r="GX12">
        <v>1</v>
      </c>
      <c r="GY12">
        <v>2</v>
      </c>
      <c r="GZ12">
        <v>3</v>
      </c>
      <c r="HA12">
        <v>1</v>
      </c>
      <c r="HB12">
        <v>0</v>
      </c>
      <c r="HC12">
        <v>2</v>
      </c>
      <c r="HD12">
        <v>70</v>
      </c>
      <c r="HE12">
        <v>52</v>
      </c>
      <c r="HF12">
        <v>34</v>
      </c>
      <c r="HG12">
        <v>-1</v>
      </c>
      <c r="HH12">
        <v>0</v>
      </c>
      <c r="HI12">
        <v>0</v>
      </c>
      <c r="HJ12">
        <v>4</v>
      </c>
      <c r="HK12">
        <v>1</v>
      </c>
      <c r="HL12">
        <v>4</v>
      </c>
      <c r="HM12">
        <v>6</v>
      </c>
      <c r="HN12">
        <v>-2</v>
      </c>
      <c r="HO12">
        <v>5</v>
      </c>
      <c r="HP12">
        <v>0</v>
      </c>
      <c r="HQ12">
        <v>6</v>
      </c>
      <c r="HR12">
        <v>5</v>
      </c>
      <c r="HS12">
        <v>1</v>
      </c>
      <c r="HT12">
        <v>-1</v>
      </c>
      <c r="HU12">
        <v>5</v>
      </c>
      <c r="HV12">
        <v>-1</v>
      </c>
      <c r="HW12">
        <v>6</v>
      </c>
      <c r="HX12">
        <v>4</v>
      </c>
      <c r="HY12">
        <v>-1</v>
      </c>
      <c r="HZ12">
        <v>0</v>
      </c>
      <c r="IA12">
        <v>1</v>
      </c>
    </row>
    <row r="13" spans="1:235">
      <c r="A13" t="s">
        <v>911</v>
      </c>
      <c r="B13">
        <v>33</v>
      </c>
      <c r="C13">
        <v>46</v>
      </c>
      <c r="D13">
        <v>40</v>
      </c>
      <c r="E13">
        <v>43</v>
      </c>
      <c r="F13">
        <v>24</v>
      </c>
      <c r="G13">
        <v>76</v>
      </c>
      <c r="H13">
        <v>14</v>
      </c>
      <c r="I13">
        <v>83</v>
      </c>
      <c r="J13">
        <v>11</v>
      </c>
      <c r="K13">
        <v>5</v>
      </c>
      <c r="L13">
        <v>10</v>
      </c>
      <c r="M13">
        <v>14</v>
      </c>
      <c r="N13">
        <v>23</v>
      </c>
      <c r="O13">
        <v>31</v>
      </c>
      <c r="P13">
        <v>24</v>
      </c>
      <c r="Q13">
        <v>2</v>
      </c>
      <c r="R13">
        <v>3</v>
      </c>
      <c r="S13">
        <v>6</v>
      </c>
      <c r="T13">
        <v>-2</v>
      </c>
      <c r="U13">
        <v>2</v>
      </c>
      <c r="V13">
        <v>1</v>
      </c>
      <c r="W13">
        <v>8</v>
      </c>
      <c r="X13">
        <v>0</v>
      </c>
      <c r="Y13">
        <v>0</v>
      </c>
      <c r="Z13">
        <v>17</v>
      </c>
      <c r="AA13">
        <v>-5</v>
      </c>
      <c r="AB13">
        <v>22</v>
      </c>
      <c r="AC13">
        <v>20</v>
      </c>
      <c r="AD13">
        <v>34</v>
      </c>
      <c r="AE13">
        <v>17</v>
      </c>
      <c r="AF13">
        <v>3</v>
      </c>
      <c r="AG13">
        <v>2</v>
      </c>
      <c r="AH13">
        <v>5</v>
      </c>
      <c r="AI13">
        <v>13</v>
      </c>
      <c r="AJ13">
        <v>8</v>
      </c>
      <c r="AK13">
        <v>8</v>
      </c>
      <c r="AL13">
        <v>13</v>
      </c>
      <c r="AM13">
        <v>15</v>
      </c>
      <c r="AN13">
        <v>11</v>
      </c>
      <c r="AO13">
        <v>2</v>
      </c>
      <c r="AP13">
        <v>14</v>
      </c>
      <c r="AQ13">
        <v>5</v>
      </c>
      <c r="AR13">
        <v>45</v>
      </c>
      <c r="AS13">
        <v>59</v>
      </c>
      <c r="AT13">
        <v>35</v>
      </c>
      <c r="AU13">
        <v>22</v>
      </c>
      <c r="AV13">
        <v>25</v>
      </c>
      <c r="AW13">
        <v>6</v>
      </c>
      <c r="AX13">
        <v>11</v>
      </c>
      <c r="AY13">
        <v>7</v>
      </c>
      <c r="AZ13">
        <v>12</v>
      </c>
      <c r="BA13">
        <v>10</v>
      </c>
      <c r="BB13">
        <v>3</v>
      </c>
      <c r="BC13">
        <v>11</v>
      </c>
      <c r="BD13">
        <v>3</v>
      </c>
      <c r="BE13">
        <v>3</v>
      </c>
      <c r="BF13">
        <v>1</v>
      </c>
      <c r="BG13">
        <v>61</v>
      </c>
      <c r="BH13">
        <v>49</v>
      </c>
      <c r="BI13">
        <v>50</v>
      </c>
      <c r="BJ13">
        <v>38</v>
      </c>
      <c r="BK13">
        <v>36</v>
      </c>
      <c r="BL13">
        <v>48</v>
      </c>
      <c r="BM13">
        <v>30</v>
      </c>
      <c r="BN13">
        <v>43</v>
      </c>
      <c r="BO13">
        <v>21</v>
      </c>
      <c r="BP13">
        <v>10</v>
      </c>
      <c r="BQ13">
        <v>2</v>
      </c>
      <c r="BR13">
        <v>7</v>
      </c>
      <c r="BS13">
        <v>40</v>
      </c>
      <c r="BT13">
        <v>20</v>
      </c>
      <c r="BU13">
        <v>33</v>
      </c>
      <c r="BV13">
        <v>0</v>
      </c>
      <c r="BW13">
        <v>7</v>
      </c>
      <c r="BX13">
        <v>4</v>
      </c>
      <c r="BY13">
        <v>8</v>
      </c>
      <c r="BZ13">
        <v>6</v>
      </c>
      <c r="CA13">
        <v>2</v>
      </c>
      <c r="CB13">
        <v>53</v>
      </c>
      <c r="CC13">
        <v>24</v>
      </c>
      <c r="CD13">
        <v>21</v>
      </c>
      <c r="CE13">
        <v>2</v>
      </c>
      <c r="CF13">
        <v>3</v>
      </c>
      <c r="CG13">
        <v>6</v>
      </c>
      <c r="CH13">
        <v>23</v>
      </c>
      <c r="CI13">
        <v>32</v>
      </c>
      <c r="CJ13">
        <v>45</v>
      </c>
      <c r="CK13">
        <v>57</v>
      </c>
      <c r="CL13">
        <v>70</v>
      </c>
      <c r="CM13">
        <v>66</v>
      </c>
      <c r="CN13">
        <v>16</v>
      </c>
      <c r="CO13">
        <v>36</v>
      </c>
      <c r="CP13">
        <v>53</v>
      </c>
      <c r="CQ13">
        <v>6</v>
      </c>
      <c r="CR13">
        <v>2</v>
      </c>
      <c r="CS13">
        <v>-1</v>
      </c>
      <c r="CT13">
        <v>152</v>
      </c>
      <c r="CU13">
        <v>184</v>
      </c>
      <c r="CV13">
        <v>180</v>
      </c>
      <c r="CW13">
        <v>5</v>
      </c>
      <c r="CX13">
        <v>6</v>
      </c>
      <c r="CY13">
        <v>8</v>
      </c>
      <c r="CZ13">
        <v>12</v>
      </c>
      <c r="DA13">
        <v>4</v>
      </c>
      <c r="DB13">
        <v>9</v>
      </c>
      <c r="DC13">
        <v>45</v>
      </c>
      <c r="DD13">
        <v>77</v>
      </c>
      <c r="DE13">
        <v>73</v>
      </c>
      <c r="DF13">
        <v>28</v>
      </c>
      <c r="DG13">
        <v>43</v>
      </c>
      <c r="DH13">
        <v>59</v>
      </c>
      <c r="DI13">
        <v>30</v>
      </c>
      <c r="DJ13">
        <v>12</v>
      </c>
      <c r="DK13">
        <v>20</v>
      </c>
      <c r="DL13">
        <v>4</v>
      </c>
      <c r="DM13">
        <v>6</v>
      </c>
      <c r="DN13">
        <v>5</v>
      </c>
      <c r="DO13">
        <v>11</v>
      </c>
      <c r="DP13">
        <v>24</v>
      </c>
      <c r="DQ13">
        <v>24</v>
      </c>
      <c r="DR13">
        <v>9</v>
      </c>
      <c r="DS13">
        <v>15</v>
      </c>
      <c r="DT13">
        <v>13</v>
      </c>
      <c r="DU13">
        <v>8</v>
      </c>
      <c r="DV13">
        <v>10</v>
      </c>
      <c r="DW13">
        <v>10</v>
      </c>
      <c r="DX13">
        <v>16</v>
      </c>
      <c r="DY13">
        <v>21</v>
      </c>
      <c r="DZ13">
        <v>12</v>
      </c>
      <c r="EA13">
        <v>17</v>
      </c>
      <c r="EB13">
        <v>9</v>
      </c>
      <c r="EC13">
        <v>11</v>
      </c>
      <c r="ED13">
        <v>28</v>
      </c>
      <c r="EE13">
        <v>42</v>
      </c>
      <c r="EF13">
        <v>65</v>
      </c>
      <c r="EG13">
        <v>5</v>
      </c>
      <c r="EH13">
        <v>9</v>
      </c>
      <c r="EI13">
        <v>-2</v>
      </c>
      <c r="EJ13">
        <v>34</v>
      </c>
      <c r="EK13">
        <v>17</v>
      </c>
      <c r="EL13">
        <v>25</v>
      </c>
      <c r="EM13">
        <v>15</v>
      </c>
      <c r="EN13">
        <v>24</v>
      </c>
      <c r="EO13">
        <v>26</v>
      </c>
      <c r="EP13">
        <v>20</v>
      </c>
      <c r="EQ13">
        <v>32</v>
      </c>
      <c r="ER13">
        <v>14</v>
      </c>
      <c r="ES13">
        <v>13</v>
      </c>
      <c r="ET13">
        <v>13</v>
      </c>
      <c r="EU13">
        <v>0</v>
      </c>
      <c r="EV13">
        <v>20</v>
      </c>
      <c r="EW13">
        <v>20</v>
      </c>
      <c r="EX13">
        <v>21</v>
      </c>
      <c r="EY13">
        <v>75</v>
      </c>
      <c r="EZ13">
        <v>108</v>
      </c>
      <c r="FA13">
        <v>74</v>
      </c>
      <c r="FB13">
        <v>7</v>
      </c>
      <c r="FC13">
        <v>3</v>
      </c>
      <c r="FD13">
        <v>6</v>
      </c>
      <c r="FE13">
        <v>23</v>
      </c>
      <c r="FF13">
        <v>16</v>
      </c>
      <c r="FG13">
        <v>40</v>
      </c>
      <c r="FH13">
        <v>3</v>
      </c>
      <c r="FI13">
        <v>10</v>
      </c>
      <c r="FJ13">
        <v>5</v>
      </c>
      <c r="FK13">
        <v>1</v>
      </c>
      <c r="FL13">
        <v>1</v>
      </c>
      <c r="FM13">
        <v>0</v>
      </c>
      <c r="FN13">
        <v>12</v>
      </c>
      <c r="FO13">
        <v>18</v>
      </c>
      <c r="FP13">
        <v>15</v>
      </c>
      <c r="FQ13">
        <v>10</v>
      </c>
      <c r="FR13">
        <v>17</v>
      </c>
      <c r="FS13">
        <v>6</v>
      </c>
      <c r="FT13">
        <v>27</v>
      </c>
      <c r="FU13">
        <v>22</v>
      </c>
      <c r="FV13">
        <v>46</v>
      </c>
      <c r="FW13">
        <v>0</v>
      </c>
      <c r="FX13">
        <v>0</v>
      </c>
      <c r="FY13">
        <v>4</v>
      </c>
      <c r="FZ13">
        <v>1</v>
      </c>
      <c r="GA13">
        <v>1</v>
      </c>
      <c r="GB13">
        <v>5</v>
      </c>
      <c r="GC13">
        <v>1</v>
      </c>
      <c r="GD13">
        <v>2</v>
      </c>
      <c r="GE13">
        <v>7</v>
      </c>
      <c r="GF13">
        <v>1</v>
      </c>
      <c r="GG13">
        <v>0</v>
      </c>
      <c r="GH13">
        <v>0</v>
      </c>
      <c r="GI13">
        <v>0</v>
      </c>
      <c r="GJ13">
        <v>-1</v>
      </c>
      <c r="GK13">
        <v>1</v>
      </c>
      <c r="GL13">
        <v>2</v>
      </c>
      <c r="GM13">
        <v>6</v>
      </c>
      <c r="GN13">
        <v>10</v>
      </c>
      <c r="GO13">
        <v>1</v>
      </c>
      <c r="GP13">
        <v>0</v>
      </c>
      <c r="GQ13">
        <v>6</v>
      </c>
      <c r="GR13">
        <v>1</v>
      </c>
      <c r="GS13">
        <v>1</v>
      </c>
      <c r="GT13">
        <v>2</v>
      </c>
      <c r="GU13">
        <v>0</v>
      </c>
      <c r="GV13">
        <v>7</v>
      </c>
      <c r="GW13">
        <v>8</v>
      </c>
      <c r="GX13">
        <v>1</v>
      </c>
      <c r="GY13">
        <v>4</v>
      </c>
      <c r="GZ13">
        <v>1</v>
      </c>
      <c r="HA13">
        <v>1</v>
      </c>
      <c r="HB13">
        <v>1</v>
      </c>
      <c r="HC13">
        <v>0</v>
      </c>
      <c r="HD13">
        <v>55</v>
      </c>
      <c r="HE13">
        <v>66</v>
      </c>
      <c r="HF13">
        <v>21</v>
      </c>
      <c r="HG13">
        <v>0</v>
      </c>
      <c r="HH13">
        <v>0</v>
      </c>
      <c r="HI13">
        <v>0</v>
      </c>
      <c r="HJ13">
        <v>4</v>
      </c>
      <c r="HK13">
        <v>6</v>
      </c>
      <c r="HL13">
        <v>7</v>
      </c>
      <c r="HM13">
        <v>5</v>
      </c>
      <c r="HN13">
        <v>6</v>
      </c>
      <c r="HO13">
        <v>4</v>
      </c>
      <c r="HP13">
        <v>2</v>
      </c>
      <c r="HQ13">
        <v>1</v>
      </c>
      <c r="HR13">
        <v>2</v>
      </c>
      <c r="HS13">
        <v>1</v>
      </c>
      <c r="HT13">
        <v>6</v>
      </c>
      <c r="HU13">
        <v>4</v>
      </c>
      <c r="HV13">
        <v>-2</v>
      </c>
      <c r="HW13">
        <v>-1</v>
      </c>
      <c r="HX13">
        <v>0</v>
      </c>
      <c r="HY13">
        <v>0</v>
      </c>
      <c r="HZ13">
        <v>1</v>
      </c>
      <c r="IA13">
        <v>-1</v>
      </c>
    </row>
    <row r="14" spans="1:235">
      <c r="A14" t="s">
        <v>912</v>
      </c>
      <c r="B14">
        <v>26</v>
      </c>
      <c r="C14">
        <v>40</v>
      </c>
      <c r="D14">
        <v>32</v>
      </c>
      <c r="E14">
        <v>65</v>
      </c>
      <c r="F14">
        <v>15</v>
      </c>
      <c r="G14">
        <v>70</v>
      </c>
      <c r="H14">
        <v>19</v>
      </c>
      <c r="I14">
        <v>77</v>
      </c>
      <c r="J14">
        <v>21</v>
      </c>
      <c r="K14">
        <v>6</v>
      </c>
      <c r="L14">
        <v>12</v>
      </c>
      <c r="M14">
        <v>14</v>
      </c>
      <c r="N14">
        <v>20</v>
      </c>
      <c r="O14">
        <v>38</v>
      </c>
      <c r="P14">
        <v>25</v>
      </c>
      <c r="Q14">
        <v>4</v>
      </c>
      <c r="R14">
        <v>6</v>
      </c>
      <c r="S14">
        <v>11</v>
      </c>
      <c r="T14">
        <v>1</v>
      </c>
      <c r="U14">
        <v>5</v>
      </c>
      <c r="V14">
        <v>7</v>
      </c>
      <c r="W14">
        <v>5</v>
      </c>
      <c r="X14">
        <v>3</v>
      </c>
      <c r="Y14">
        <v>4</v>
      </c>
      <c r="Z14">
        <v>16</v>
      </c>
      <c r="AA14">
        <v>-4</v>
      </c>
      <c r="AB14">
        <v>17</v>
      </c>
      <c r="AC14">
        <v>19</v>
      </c>
      <c r="AD14">
        <v>25</v>
      </c>
      <c r="AE14">
        <v>24</v>
      </c>
      <c r="AF14">
        <v>7</v>
      </c>
      <c r="AG14">
        <v>8</v>
      </c>
      <c r="AH14">
        <v>9</v>
      </c>
      <c r="AI14">
        <v>15</v>
      </c>
      <c r="AJ14">
        <v>9</v>
      </c>
      <c r="AK14">
        <v>14</v>
      </c>
      <c r="AL14">
        <v>12</v>
      </c>
      <c r="AM14">
        <v>3</v>
      </c>
      <c r="AN14">
        <v>11</v>
      </c>
      <c r="AO14">
        <v>5</v>
      </c>
      <c r="AP14">
        <v>6</v>
      </c>
      <c r="AQ14">
        <v>15</v>
      </c>
      <c r="AR14">
        <v>36</v>
      </c>
      <c r="AS14">
        <v>50</v>
      </c>
      <c r="AT14">
        <v>58</v>
      </c>
      <c r="AU14">
        <v>22</v>
      </c>
      <c r="AV14">
        <v>19</v>
      </c>
      <c r="AW14">
        <v>18</v>
      </c>
      <c r="AX14">
        <v>4</v>
      </c>
      <c r="AY14">
        <v>13</v>
      </c>
      <c r="AZ14">
        <v>7</v>
      </c>
      <c r="BA14">
        <v>17</v>
      </c>
      <c r="BB14">
        <v>9</v>
      </c>
      <c r="BC14">
        <v>9</v>
      </c>
      <c r="BD14">
        <v>1</v>
      </c>
      <c r="BE14">
        <v>3</v>
      </c>
      <c r="BF14">
        <v>1</v>
      </c>
      <c r="BG14">
        <v>55</v>
      </c>
      <c r="BH14">
        <v>50</v>
      </c>
      <c r="BI14">
        <v>57</v>
      </c>
      <c r="BJ14">
        <v>39</v>
      </c>
      <c r="BK14">
        <v>40</v>
      </c>
      <c r="BL14">
        <v>43</v>
      </c>
      <c r="BM14">
        <v>20</v>
      </c>
      <c r="BN14">
        <v>43</v>
      </c>
      <c r="BO14">
        <v>37</v>
      </c>
      <c r="BP14">
        <v>6</v>
      </c>
      <c r="BQ14">
        <v>3</v>
      </c>
      <c r="BR14">
        <v>2</v>
      </c>
      <c r="BS14">
        <v>24</v>
      </c>
      <c r="BT14">
        <v>37</v>
      </c>
      <c r="BU14">
        <v>36</v>
      </c>
      <c r="BV14">
        <v>4</v>
      </c>
      <c r="BW14">
        <v>5</v>
      </c>
      <c r="BX14">
        <v>3</v>
      </c>
      <c r="BY14">
        <v>8</v>
      </c>
      <c r="BZ14">
        <v>2</v>
      </c>
      <c r="CA14">
        <v>6</v>
      </c>
      <c r="CB14">
        <v>36</v>
      </c>
      <c r="CC14">
        <v>27</v>
      </c>
      <c r="CD14">
        <v>21</v>
      </c>
      <c r="CE14">
        <v>6</v>
      </c>
      <c r="CF14">
        <v>2</v>
      </c>
      <c r="CG14">
        <v>9</v>
      </c>
      <c r="CH14">
        <v>31</v>
      </c>
      <c r="CI14">
        <v>44</v>
      </c>
      <c r="CJ14">
        <v>43</v>
      </c>
      <c r="CK14">
        <v>56</v>
      </c>
      <c r="CL14">
        <v>81</v>
      </c>
      <c r="CM14">
        <v>80</v>
      </c>
      <c r="CN14">
        <v>33</v>
      </c>
      <c r="CO14">
        <v>59</v>
      </c>
      <c r="CP14">
        <v>43</v>
      </c>
      <c r="CQ14">
        <v>3</v>
      </c>
      <c r="CR14">
        <v>3</v>
      </c>
      <c r="CS14">
        <v>2</v>
      </c>
      <c r="CT14">
        <v>209</v>
      </c>
      <c r="CU14">
        <v>194</v>
      </c>
      <c r="CV14">
        <v>170</v>
      </c>
      <c r="CW14">
        <v>3</v>
      </c>
      <c r="CX14">
        <v>5</v>
      </c>
      <c r="CY14">
        <v>13</v>
      </c>
      <c r="CZ14">
        <v>6</v>
      </c>
      <c r="DA14">
        <v>10</v>
      </c>
      <c r="DB14">
        <v>15</v>
      </c>
      <c r="DC14">
        <v>34</v>
      </c>
      <c r="DD14">
        <v>68</v>
      </c>
      <c r="DE14">
        <v>63</v>
      </c>
      <c r="DF14">
        <v>23</v>
      </c>
      <c r="DG14">
        <v>34</v>
      </c>
      <c r="DH14">
        <v>51</v>
      </c>
      <c r="DI14">
        <v>15</v>
      </c>
      <c r="DJ14">
        <v>17</v>
      </c>
      <c r="DK14">
        <v>25</v>
      </c>
      <c r="DL14">
        <v>3</v>
      </c>
      <c r="DM14">
        <v>6</v>
      </c>
      <c r="DN14">
        <v>9</v>
      </c>
      <c r="DO14">
        <v>11</v>
      </c>
      <c r="DP14">
        <v>18</v>
      </c>
      <c r="DQ14">
        <v>18</v>
      </c>
      <c r="DR14">
        <v>22</v>
      </c>
      <c r="DS14">
        <v>14</v>
      </c>
      <c r="DT14">
        <v>18</v>
      </c>
      <c r="DU14">
        <v>11</v>
      </c>
      <c r="DV14">
        <v>4</v>
      </c>
      <c r="DW14">
        <v>9</v>
      </c>
      <c r="DX14">
        <v>3</v>
      </c>
      <c r="DY14">
        <v>14</v>
      </c>
      <c r="DZ14">
        <v>19</v>
      </c>
      <c r="EA14">
        <v>10</v>
      </c>
      <c r="EB14">
        <v>22</v>
      </c>
      <c r="EC14">
        <v>11</v>
      </c>
      <c r="ED14">
        <v>21</v>
      </c>
      <c r="EE14">
        <v>32</v>
      </c>
      <c r="EF14">
        <v>52</v>
      </c>
      <c r="EG14">
        <v>7</v>
      </c>
      <c r="EH14">
        <v>3</v>
      </c>
      <c r="EI14">
        <v>3</v>
      </c>
      <c r="EJ14">
        <v>37</v>
      </c>
      <c r="EK14">
        <v>16</v>
      </c>
      <c r="EL14">
        <v>21</v>
      </c>
      <c r="EM14">
        <v>16</v>
      </c>
      <c r="EN14">
        <v>21</v>
      </c>
      <c r="EO14">
        <v>20</v>
      </c>
      <c r="EP14">
        <v>18</v>
      </c>
      <c r="EQ14">
        <v>29</v>
      </c>
      <c r="ER14">
        <v>21</v>
      </c>
      <c r="ES14">
        <v>21</v>
      </c>
      <c r="ET14">
        <v>8</v>
      </c>
      <c r="EU14">
        <v>13</v>
      </c>
      <c r="EV14">
        <v>17</v>
      </c>
      <c r="EW14">
        <v>19</v>
      </c>
      <c r="EX14">
        <v>19</v>
      </c>
      <c r="EY14">
        <v>117</v>
      </c>
      <c r="EZ14">
        <v>87</v>
      </c>
      <c r="FA14">
        <v>65</v>
      </c>
      <c r="FB14">
        <v>7</v>
      </c>
      <c r="FC14">
        <v>6</v>
      </c>
      <c r="FD14">
        <v>11</v>
      </c>
      <c r="FE14">
        <v>18</v>
      </c>
      <c r="FF14">
        <v>35</v>
      </c>
      <c r="FG14">
        <v>43</v>
      </c>
      <c r="FH14">
        <v>4</v>
      </c>
      <c r="FI14">
        <v>5</v>
      </c>
      <c r="FJ14">
        <v>4</v>
      </c>
      <c r="FK14">
        <v>0</v>
      </c>
      <c r="FL14">
        <v>2</v>
      </c>
      <c r="FM14">
        <v>1</v>
      </c>
      <c r="FN14">
        <v>12</v>
      </c>
      <c r="FO14">
        <v>9</v>
      </c>
      <c r="FP14">
        <v>12</v>
      </c>
      <c r="FQ14">
        <v>7</v>
      </c>
      <c r="FR14">
        <v>14</v>
      </c>
      <c r="FS14">
        <v>6</v>
      </c>
      <c r="FT14">
        <v>22</v>
      </c>
      <c r="FU14">
        <v>14</v>
      </c>
      <c r="FV14">
        <v>44</v>
      </c>
      <c r="FW14">
        <v>2</v>
      </c>
      <c r="FX14">
        <v>1</v>
      </c>
      <c r="FY14">
        <v>8</v>
      </c>
      <c r="FZ14">
        <v>1</v>
      </c>
      <c r="GA14">
        <v>0</v>
      </c>
      <c r="GB14">
        <v>2</v>
      </c>
      <c r="GC14">
        <v>2</v>
      </c>
      <c r="GD14">
        <v>-2</v>
      </c>
      <c r="GE14">
        <v>6</v>
      </c>
      <c r="GF14">
        <v>3</v>
      </c>
      <c r="GG14">
        <v>0</v>
      </c>
      <c r="GH14">
        <v>2</v>
      </c>
      <c r="GI14">
        <v>0</v>
      </c>
      <c r="GJ14">
        <v>4</v>
      </c>
      <c r="GK14">
        <v>-1</v>
      </c>
      <c r="GL14">
        <v>6</v>
      </c>
      <c r="GM14">
        <v>-4</v>
      </c>
      <c r="GN14">
        <v>2</v>
      </c>
      <c r="GO14">
        <v>-2</v>
      </c>
      <c r="GP14">
        <v>-4</v>
      </c>
      <c r="GQ14">
        <v>3</v>
      </c>
      <c r="GR14">
        <v>4</v>
      </c>
      <c r="GS14">
        <v>4</v>
      </c>
      <c r="GT14">
        <v>6</v>
      </c>
      <c r="GU14">
        <v>4</v>
      </c>
      <c r="GV14">
        <v>3</v>
      </c>
      <c r="GW14">
        <v>12</v>
      </c>
      <c r="GX14">
        <v>0</v>
      </c>
      <c r="GY14">
        <v>3</v>
      </c>
      <c r="GZ14">
        <v>1</v>
      </c>
      <c r="HA14">
        <v>0</v>
      </c>
      <c r="HB14">
        <v>1</v>
      </c>
      <c r="HC14">
        <v>3</v>
      </c>
      <c r="HD14">
        <v>47</v>
      </c>
      <c r="HE14">
        <v>53</v>
      </c>
      <c r="HF14">
        <v>5</v>
      </c>
      <c r="HG14">
        <v>0</v>
      </c>
      <c r="HH14">
        <v>0</v>
      </c>
      <c r="HI14">
        <v>0</v>
      </c>
      <c r="HJ14">
        <v>4</v>
      </c>
      <c r="HK14">
        <v>2</v>
      </c>
      <c r="HL14">
        <v>3</v>
      </c>
      <c r="HM14">
        <v>7</v>
      </c>
      <c r="HN14">
        <v>4</v>
      </c>
      <c r="HO14">
        <v>4</v>
      </c>
      <c r="HP14">
        <v>2</v>
      </c>
      <c r="HQ14">
        <v>4</v>
      </c>
      <c r="HR14">
        <v>2</v>
      </c>
      <c r="HS14">
        <v>2</v>
      </c>
      <c r="HT14">
        <v>1</v>
      </c>
      <c r="HU14">
        <v>4</v>
      </c>
      <c r="HV14">
        <v>5</v>
      </c>
      <c r="HW14">
        <v>4</v>
      </c>
      <c r="HX14">
        <v>3</v>
      </c>
      <c r="HY14">
        <v>-1</v>
      </c>
      <c r="HZ14">
        <v>0</v>
      </c>
      <c r="IA14">
        <v>-1</v>
      </c>
    </row>
    <row r="15" spans="1:235">
      <c r="A15" t="s">
        <v>913</v>
      </c>
      <c r="B15">
        <v>180</v>
      </c>
      <c r="C15">
        <v>30</v>
      </c>
      <c r="D15">
        <v>30</v>
      </c>
      <c r="E15">
        <v>65</v>
      </c>
      <c r="F15">
        <v>106</v>
      </c>
      <c r="G15">
        <v>63</v>
      </c>
      <c r="H15">
        <v>14</v>
      </c>
      <c r="I15">
        <v>78</v>
      </c>
      <c r="J15">
        <v>20</v>
      </c>
      <c r="K15">
        <v>54</v>
      </c>
      <c r="L15">
        <v>18</v>
      </c>
      <c r="M15">
        <v>14</v>
      </c>
      <c r="N15">
        <v>32</v>
      </c>
      <c r="O15">
        <v>28</v>
      </c>
      <c r="P15">
        <v>39</v>
      </c>
      <c r="Q15">
        <v>12</v>
      </c>
      <c r="R15">
        <v>8</v>
      </c>
      <c r="S15">
        <v>2</v>
      </c>
      <c r="T15">
        <v>6</v>
      </c>
      <c r="U15">
        <v>1</v>
      </c>
      <c r="V15">
        <v>2</v>
      </c>
      <c r="W15">
        <v>0</v>
      </c>
      <c r="X15">
        <v>1</v>
      </c>
      <c r="Y15">
        <v>0</v>
      </c>
      <c r="Z15">
        <v>10</v>
      </c>
      <c r="AA15">
        <v>9</v>
      </c>
      <c r="AB15">
        <v>7</v>
      </c>
      <c r="AC15">
        <v>11</v>
      </c>
      <c r="AD15">
        <v>27</v>
      </c>
      <c r="AE15">
        <v>27</v>
      </c>
      <c r="AF15">
        <v>7</v>
      </c>
      <c r="AG15">
        <v>10</v>
      </c>
      <c r="AH15">
        <v>3</v>
      </c>
      <c r="AI15">
        <v>15</v>
      </c>
      <c r="AJ15">
        <v>9</v>
      </c>
      <c r="AK15">
        <v>14</v>
      </c>
      <c r="AL15">
        <v>7</v>
      </c>
      <c r="AM15">
        <v>10</v>
      </c>
      <c r="AN15">
        <v>11</v>
      </c>
      <c r="AO15">
        <v>7</v>
      </c>
      <c r="AP15">
        <v>4</v>
      </c>
      <c r="AQ15">
        <v>5</v>
      </c>
      <c r="AR15">
        <v>41</v>
      </c>
      <c r="AS15">
        <v>50</v>
      </c>
      <c r="AT15">
        <v>40</v>
      </c>
      <c r="AU15">
        <v>16</v>
      </c>
      <c r="AV15">
        <v>16</v>
      </c>
      <c r="AW15">
        <v>12</v>
      </c>
      <c r="AX15">
        <v>16</v>
      </c>
      <c r="AY15">
        <v>12</v>
      </c>
      <c r="AZ15">
        <v>8</v>
      </c>
      <c r="BA15">
        <v>54</v>
      </c>
      <c r="BB15">
        <v>1</v>
      </c>
      <c r="BC15">
        <v>12</v>
      </c>
      <c r="BD15">
        <v>1</v>
      </c>
      <c r="BE15">
        <v>-1</v>
      </c>
      <c r="BF15">
        <v>0</v>
      </c>
      <c r="BG15">
        <v>41</v>
      </c>
      <c r="BH15">
        <v>55</v>
      </c>
      <c r="BI15">
        <v>62</v>
      </c>
      <c r="BJ15">
        <v>43</v>
      </c>
      <c r="BK15">
        <v>40</v>
      </c>
      <c r="BL15">
        <v>28</v>
      </c>
      <c r="BM15">
        <v>38</v>
      </c>
      <c r="BN15">
        <v>30</v>
      </c>
      <c r="BO15">
        <v>26</v>
      </c>
      <c r="BP15">
        <v>33</v>
      </c>
      <c r="BQ15">
        <v>0</v>
      </c>
      <c r="BR15">
        <v>0</v>
      </c>
      <c r="BS15">
        <v>168</v>
      </c>
      <c r="BT15">
        <v>28</v>
      </c>
      <c r="BU15">
        <v>25</v>
      </c>
      <c r="BV15">
        <v>6</v>
      </c>
      <c r="BW15">
        <v>4</v>
      </c>
      <c r="BX15">
        <v>1</v>
      </c>
      <c r="BY15">
        <v>1</v>
      </c>
      <c r="BZ15">
        <v>1</v>
      </c>
      <c r="CA15">
        <v>3</v>
      </c>
      <c r="CB15">
        <v>29</v>
      </c>
      <c r="CC15">
        <v>23</v>
      </c>
      <c r="CD15">
        <v>25</v>
      </c>
      <c r="CE15">
        <v>4</v>
      </c>
      <c r="CF15">
        <v>5</v>
      </c>
      <c r="CG15">
        <v>7</v>
      </c>
      <c r="CH15">
        <v>33</v>
      </c>
      <c r="CI15">
        <v>31</v>
      </c>
      <c r="CJ15">
        <v>58</v>
      </c>
      <c r="CK15">
        <v>53</v>
      </c>
      <c r="CL15">
        <v>94</v>
      </c>
      <c r="CM15">
        <v>63</v>
      </c>
      <c r="CN15">
        <v>15</v>
      </c>
      <c r="CO15">
        <v>35</v>
      </c>
      <c r="CP15">
        <v>36</v>
      </c>
      <c r="CQ15">
        <v>9</v>
      </c>
      <c r="CR15">
        <v>2</v>
      </c>
      <c r="CS15">
        <v>5</v>
      </c>
      <c r="CT15">
        <v>201</v>
      </c>
      <c r="CU15">
        <v>203</v>
      </c>
      <c r="CV15">
        <v>176</v>
      </c>
      <c r="CW15">
        <v>1</v>
      </c>
      <c r="CX15">
        <v>7</v>
      </c>
      <c r="CY15">
        <v>12</v>
      </c>
      <c r="CZ15">
        <v>5</v>
      </c>
      <c r="DA15">
        <v>7</v>
      </c>
      <c r="DB15">
        <v>13</v>
      </c>
      <c r="DC15">
        <v>233</v>
      </c>
      <c r="DD15">
        <v>65</v>
      </c>
      <c r="DE15">
        <v>65</v>
      </c>
      <c r="DF15">
        <v>163</v>
      </c>
      <c r="DG15">
        <v>29</v>
      </c>
      <c r="DH15">
        <v>50</v>
      </c>
      <c r="DI15">
        <v>26</v>
      </c>
      <c r="DJ15">
        <v>22</v>
      </c>
      <c r="DK15">
        <v>13</v>
      </c>
      <c r="DL15">
        <v>7</v>
      </c>
      <c r="DM15">
        <v>5</v>
      </c>
      <c r="DN15">
        <v>6</v>
      </c>
      <c r="DO15">
        <v>17</v>
      </c>
      <c r="DP15">
        <v>23</v>
      </c>
      <c r="DQ15">
        <v>23</v>
      </c>
      <c r="DR15">
        <v>13</v>
      </c>
      <c r="DS15">
        <v>17</v>
      </c>
      <c r="DT15">
        <v>20</v>
      </c>
      <c r="DU15">
        <v>11</v>
      </c>
      <c r="DV15">
        <v>9</v>
      </c>
      <c r="DW15">
        <v>6</v>
      </c>
      <c r="DX15">
        <v>22</v>
      </c>
      <c r="DY15">
        <v>15</v>
      </c>
      <c r="DZ15">
        <v>21</v>
      </c>
      <c r="EA15">
        <v>13</v>
      </c>
      <c r="EB15">
        <v>16</v>
      </c>
      <c r="EC15">
        <v>11</v>
      </c>
      <c r="ED15">
        <v>34</v>
      </c>
      <c r="EE15">
        <v>37</v>
      </c>
      <c r="EF15">
        <v>60</v>
      </c>
      <c r="EG15">
        <v>32</v>
      </c>
      <c r="EH15">
        <v>4</v>
      </c>
      <c r="EI15">
        <v>12</v>
      </c>
      <c r="EJ15">
        <v>33</v>
      </c>
      <c r="EK15">
        <v>13</v>
      </c>
      <c r="EL15">
        <v>21</v>
      </c>
      <c r="EM15">
        <v>15</v>
      </c>
      <c r="EN15">
        <v>18</v>
      </c>
      <c r="EO15">
        <v>18</v>
      </c>
      <c r="EP15">
        <v>11</v>
      </c>
      <c r="EQ15">
        <v>36</v>
      </c>
      <c r="ER15">
        <v>19</v>
      </c>
      <c r="ES15">
        <v>84</v>
      </c>
      <c r="ET15">
        <v>13</v>
      </c>
      <c r="EU15">
        <v>1</v>
      </c>
      <c r="EV15">
        <v>35</v>
      </c>
      <c r="EW15">
        <v>1</v>
      </c>
      <c r="EX15">
        <v>23</v>
      </c>
      <c r="EY15">
        <v>82</v>
      </c>
      <c r="EZ15">
        <v>65</v>
      </c>
      <c r="FA15">
        <v>53</v>
      </c>
      <c r="FB15">
        <v>10</v>
      </c>
      <c r="FC15">
        <v>5</v>
      </c>
      <c r="FD15">
        <v>8</v>
      </c>
      <c r="FE15">
        <v>127</v>
      </c>
      <c r="FF15">
        <v>26</v>
      </c>
      <c r="FG15">
        <v>25</v>
      </c>
      <c r="FH15">
        <v>28</v>
      </c>
      <c r="FI15">
        <v>8</v>
      </c>
      <c r="FJ15">
        <v>5</v>
      </c>
      <c r="FK15">
        <v>5</v>
      </c>
      <c r="FL15">
        <v>1</v>
      </c>
      <c r="FM15">
        <v>2</v>
      </c>
      <c r="FN15">
        <v>14</v>
      </c>
      <c r="FO15">
        <v>9</v>
      </c>
      <c r="FP15">
        <v>12</v>
      </c>
      <c r="FQ15">
        <v>9</v>
      </c>
      <c r="FR15">
        <v>8</v>
      </c>
      <c r="FS15">
        <v>3</v>
      </c>
      <c r="FT15">
        <v>13</v>
      </c>
      <c r="FU15">
        <v>18</v>
      </c>
      <c r="FV15">
        <v>29</v>
      </c>
      <c r="FW15">
        <v>7</v>
      </c>
      <c r="FX15">
        <v>4</v>
      </c>
      <c r="FY15">
        <v>3</v>
      </c>
      <c r="FZ15">
        <v>3</v>
      </c>
      <c r="GA15">
        <v>0</v>
      </c>
      <c r="GB15">
        <v>2</v>
      </c>
      <c r="GC15">
        <v>2</v>
      </c>
      <c r="GD15">
        <v>3</v>
      </c>
      <c r="GE15">
        <v>6</v>
      </c>
      <c r="GF15">
        <v>13</v>
      </c>
      <c r="GG15">
        <v>0</v>
      </c>
      <c r="GH15">
        <v>1</v>
      </c>
      <c r="GI15">
        <v>0</v>
      </c>
      <c r="GJ15">
        <v>1</v>
      </c>
      <c r="GK15">
        <v>-1</v>
      </c>
      <c r="GL15">
        <v>4</v>
      </c>
      <c r="GM15">
        <v>13</v>
      </c>
      <c r="GN15">
        <v>4</v>
      </c>
      <c r="GO15">
        <v>3</v>
      </c>
      <c r="GP15">
        <v>8</v>
      </c>
      <c r="GQ15">
        <v>6</v>
      </c>
      <c r="GR15">
        <v>7</v>
      </c>
      <c r="GS15">
        <v>3</v>
      </c>
      <c r="GT15">
        <v>-2</v>
      </c>
      <c r="GU15">
        <v>4</v>
      </c>
      <c r="GV15">
        <v>-2</v>
      </c>
      <c r="GW15">
        <v>10</v>
      </c>
      <c r="GX15">
        <v>1</v>
      </c>
      <c r="GY15">
        <v>1</v>
      </c>
      <c r="GZ15">
        <v>6</v>
      </c>
      <c r="HA15">
        <v>2</v>
      </c>
      <c r="HB15">
        <v>1</v>
      </c>
      <c r="HC15">
        <v>2</v>
      </c>
      <c r="HD15">
        <v>71</v>
      </c>
      <c r="HE15">
        <v>62</v>
      </c>
      <c r="HF15">
        <v>39</v>
      </c>
      <c r="HG15">
        <v>-1</v>
      </c>
      <c r="HH15">
        <v>0</v>
      </c>
      <c r="HI15">
        <v>0</v>
      </c>
      <c r="HJ15">
        <v>7</v>
      </c>
      <c r="HK15">
        <v>5</v>
      </c>
      <c r="HL15">
        <v>3</v>
      </c>
      <c r="HM15">
        <v>30</v>
      </c>
      <c r="HN15">
        <v>7</v>
      </c>
      <c r="HO15">
        <v>6</v>
      </c>
      <c r="HP15">
        <v>0</v>
      </c>
      <c r="HQ15">
        <v>4</v>
      </c>
      <c r="HR15">
        <v>0</v>
      </c>
      <c r="HS15">
        <v>4</v>
      </c>
      <c r="HT15">
        <v>1</v>
      </c>
      <c r="HU15">
        <v>1</v>
      </c>
      <c r="HV15">
        <v>11</v>
      </c>
      <c r="HW15">
        <v>8</v>
      </c>
      <c r="HX15">
        <v>-1</v>
      </c>
      <c r="HY15">
        <v>0</v>
      </c>
      <c r="HZ15">
        <v>1</v>
      </c>
      <c r="IA15">
        <v>-2</v>
      </c>
    </row>
    <row r="16" spans="1:235">
      <c r="A16" t="s">
        <v>914</v>
      </c>
      <c r="B16">
        <v>40</v>
      </c>
      <c r="C16">
        <v>51</v>
      </c>
      <c r="D16">
        <v>15</v>
      </c>
      <c r="E16">
        <v>73</v>
      </c>
      <c r="F16">
        <v>16</v>
      </c>
      <c r="G16">
        <v>73</v>
      </c>
      <c r="H16">
        <v>20</v>
      </c>
      <c r="I16">
        <v>95</v>
      </c>
      <c r="J16">
        <v>32</v>
      </c>
      <c r="K16">
        <v>14</v>
      </c>
      <c r="L16">
        <v>5</v>
      </c>
      <c r="M16">
        <v>21</v>
      </c>
      <c r="N16">
        <v>30</v>
      </c>
      <c r="O16">
        <v>22</v>
      </c>
      <c r="P16">
        <v>17</v>
      </c>
      <c r="Q16">
        <v>4</v>
      </c>
      <c r="R16">
        <v>10</v>
      </c>
      <c r="S16">
        <v>11</v>
      </c>
      <c r="T16">
        <v>0</v>
      </c>
      <c r="U16">
        <v>3</v>
      </c>
      <c r="V16">
        <v>0</v>
      </c>
      <c r="W16">
        <v>6</v>
      </c>
      <c r="X16">
        <v>0</v>
      </c>
      <c r="Y16">
        <v>-1</v>
      </c>
      <c r="Z16">
        <v>13</v>
      </c>
      <c r="AA16">
        <v>2</v>
      </c>
      <c r="AB16">
        <v>22</v>
      </c>
      <c r="AC16">
        <v>14</v>
      </c>
      <c r="AD16">
        <v>25</v>
      </c>
      <c r="AE16">
        <v>25</v>
      </c>
      <c r="AF16">
        <v>9</v>
      </c>
      <c r="AG16">
        <v>10</v>
      </c>
      <c r="AH16">
        <v>10</v>
      </c>
      <c r="AI16">
        <v>26</v>
      </c>
      <c r="AJ16">
        <v>6</v>
      </c>
      <c r="AK16">
        <v>2</v>
      </c>
      <c r="AL16">
        <v>6</v>
      </c>
      <c r="AM16">
        <v>13</v>
      </c>
      <c r="AN16">
        <v>12</v>
      </c>
      <c r="AO16">
        <v>8</v>
      </c>
      <c r="AP16">
        <v>7</v>
      </c>
      <c r="AQ16">
        <v>7</v>
      </c>
      <c r="AR16">
        <v>45</v>
      </c>
      <c r="AS16">
        <v>36</v>
      </c>
      <c r="AT16">
        <v>48</v>
      </c>
      <c r="AU16">
        <v>11</v>
      </c>
      <c r="AV16">
        <v>16</v>
      </c>
      <c r="AW16">
        <v>19</v>
      </c>
      <c r="AX16">
        <v>15</v>
      </c>
      <c r="AY16">
        <v>15</v>
      </c>
      <c r="AZ16">
        <v>11</v>
      </c>
      <c r="BA16">
        <v>15</v>
      </c>
      <c r="BB16">
        <v>12</v>
      </c>
      <c r="BC16">
        <v>15</v>
      </c>
      <c r="BD16">
        <v>2</v>
      </c>
      <c r="BE16">
        <v>1</v>
      </c>
      <c r="BF16">
        <v>1</v>
      </c>
      <c r="BG16">
        <v>35</v>
      </c>
      <c r="BH16">
        <v>29</v>
      </c>
      <c r="BI16">
        <v>50</v>
      </c>
      <c r="BJ16">
        <v>29</v>
      </c>
      <c r="BK16">
        <v>43</v>
      </c>
      <c r="BL16">
        <v>40</v>
      </c>
      <c r="BM16">
        <v>27</v>
      </c>
      <c r="BN16">
        <v>34</v>
      </c>
      <c r="BO16">
        <v>46</v>
      </c>
      <c r="BP16">
        <v>3</v>
      </c>
      <c r="BQ16">
        <v>14</v>
      </c>
      <c r="BR16">
        <v>4</v>
      </c>
      <c r="BS16">
        <v>22</v>
      </c>
      <c r="BT16">
        <v>28</v>
      </c>
      <c r="BU16">
        <v>26</v>
      </c>
      <c r="BV16">
        <v>1</v>
      </c>
      <c r="BW16">
        <v>4</v>
      </c>
      <c r="BX16">
        <v>10</v>
      </c>
      <c r="BY16">
        <v>4</v>
      </c>
      <c r="BZ16">
        <v>9</v>
      </c>
      <c r="CA16">
        <v>5</v>
      </c>
      <c r="CB16">
        <v>42</v>
      </c>
      <c r="CC16">
        <v>49</v>
      </c>
      <c r="CD16">
        <v>11</v>
      </c>
      <c r="CE16">
        <v>9</v>
      </c>
      <c r="CF16">
        <v>4</v>
      </c>
      <c r="CG16">
        <v>6</v>
      </c>
      <c r="CH16">
        <v>13</v>
      </c>
      <c r="CI16">
        <v>32</v>
      </c>
      <c r="CJ16">
        <v>46</v>
      </c>
      <c r="CK16">
        <v>75</v>
      </c>
      <c r="CL16">
        <v>66</v>
      </c>
      <c r="CM16">
        <v>73</v>
      </c>
      <c r="CN16">
        <v>13</v>
      </c>
      <c r="CO16">
        <v>36</v>
      </c>
      <c r="CP16">
        <v>31</v>
      </c>
      <c r="CQ16">
        <v>2</v>
      </c>
      <c r="CR16">
        <v>2</v>
      </c>
      <c r="CS16">
        <v>-1</v>
      </c>
      <c r="CT16">
        <v>220</v>
      </c>
      <c r="CU16">
        <v>215</v>
      </c>
      <c r="CV16">
        <v>169</v>
      </c>
      <c r="CW16">
        <v>8</v>
      </c>
      <c r="CX16">
        <v>15</v>
      </c>
      <c r="CY16">
        <v>1</v>
      </c>
      <c r="CZ16">
        <v>10</v>
      </c>
      <c r="DA16">
        <v>5</v>
      </c>
      <c r="DB16">
        <v>10</v>
      </c>
      <c r="DC16">
        <v>32</v>
      </c>
      <c r="DD16">
        <v>56</v>
      </c>
      <c r="DE16">
        <v>77</v>
      </c>
      <c r="DF16">
        <v>33</v>
      </c>
      <c r="DG16">
        <v>40</v>
      </c>
      <c r="DH16">
        <v>54</v>
      </c>
      <c r="DI16">
        <v>26</v>
      </c>
      <c r="DJ16">
        <v>27</v>
      </c>
      <c r="DK16">
        <v>25</v>
      </c>
      <c r="DL16">
        <v>7</v>
      </c>
      <c r="DM16">
        <v>1</v>
      </c>
      <c r="DN16">
        <v>6</v>
      </c>
      <c r="DO16">
        <v>22</v>
      </c>
      <c r="DP16">
        <v>17</v>
      </c>
      <c r="DQ16">
        <v>28</v>
      </c>
      <c r="DR16">
        <v>13</v>
      </c>
      <c r="DS16">
        <v>17</v>
      </c>
      <c r="DT16">
        <v>15</v>
      </c>
      <c r="DU16">
        <v>8</v>
      </c>
      <c r="DV16">
        <v>10</v>
      </c>
      <c r="DW16">
        <v>8</v>
      </c>
      <c r="DX16">
        <v>17</v>
      </c>
      <c r="DY16">
        <v>17</v>
      </c>
      <c r="DZ16">
        <v>13</v>
      </c>
      <c r="EA16">
        <v>29</v>
      </c>
      <c r="EB16">
        <v>6</v>
      </c>
      <c r="EC16">
        <v>8</v>
      </c>
      <c r="ED16">
        <v>45</v>
      </c>
      <c r="EE16">
        <v>59</v>
      </c>
      <c r="EF16">
        <v>46</v>
      </c>
      <c r="EG16">
        <v>5</v>
      </c>
      <c r="EH16">
        <v>-1</v>
      </c>
      <c r="EI16">
        <v>2</v>
      </c>
      <c r="EJ16">
        <v>38</v>
      </c>
      <c r="EK16">
        <v>20</v>
      </c>
      <c r="EL16">
        <v>13</v>
      </c>
      <c r="EM16">
        <v>24</v>
      </c>
      <c r="EN16">
        <v>16</v>
      </c>
      <c r="EO16">
        <v>18</v>
      </c>
      <c r="EP16">
        <v>18</v>
      </c>
      <c r="EQ16">
        <v>16</v>
      </c>
      <c r="ER16">
        <v>7</v>
      </c>
      <c r="ES16">
        <v>4</v>
      </c>
      <c r="ET16">
        <v>7</v>
      </c>
      <c r="EU16">
        <v>8</v>
      </c>
      <c r="EV16">
        <v>30</v>
      </c>
      <c r="EW16">
        <v>13</v>
      </c>
      <c r="EX16">
        <v>23</v>
      </c>
      <c r="EY16">
        <v>86</v>
      </c>
      <c r="EZ16">
        <v>75</v>
      </c>
      <c r="FA16">
        <v>72</v>
      </c>
      <c r="FB16">
        <v>7</v>
      </c>
      <c r="FC16">
        <v>4</v>
      </c>
      <c r="FD16">
        <v>6</v>
      </c>
      <c r="FE16">
        <v>7</v>
      </c>
      <c r="FF16">
        <v>23</v>
      </c>
      <c r="FG16">
        <v>42</v>
      </c>
      <c r="FH16">
        <v>0</v>
      </c>
      <c r="FI16">
        <v>5</v>
      </c>
      <c r="FJ16">
        <v>3</v>
      </c>
      <c r="FK16">
        <v>0</v>
      </c>
      <c r="FL16">
        <v>1</v>
      </c>
      <c r="FM16">
        <v>0</v>
      </c>
      <c r="FN16">
        <v>14</v>
      </c>
      <c r="FO16">
        <v>16</v>
      </c>
      <c r="FP16">
        <v>5</v>
      </c>
      <c r="FQ16">
        <v>7</v>
      </c>
      <c r="FR16">
        <v>10</v>
      </c>
      <c r="FS16">
        <v>19</v>
      </c>
      <c r="FT16">
        <v>17</v>
      </c>
      <c r="FU16">
        <v>23</v>
      </c>
      <c r="FV16">
        <v>30</v>
      </c>
      <c r="FW16">
        <v>2</v>
      </c>
      <c r="FX16">
        <v>-2</v>
      </c>
      <c r="FY16">
        <v>7</v>
      </c>
      <c r="FZ16">
        <v>0</v>
      </c>
      <c r="GA16">
        <v>0</v>
      </c>
      <c r="GB16">
        <v>2</v>
      </c>
      <c r="GC16">
        <v>3</v>
      </c>
      <c r="GD16">
        <v>2</v>
      </c>
      <c r="GE16">
        <v>8</v>
      </c>
      <c r="GF16">
        <v>0</v>
      </c>
      <c r="GG16">
        <v>1</v>
      </c>
      <c r="GH16">
        <v>0</v>
      </c>
      <c r="GI16">
        <v>1</v>
      </c>
      <c r="GJ16">
        <v>1</v>
      </c>
      <c r="GK16">
        <v>0</v>
      </c>
      <c r="GL16">
        <v>2</v>
      </c>
      <c r="GM16">
        <v>4</v>
      </c>
      <c r="GN16">
        <v>12</v>
      </c>
      <c r="GO16">
        <v>3</v>
      </c>
      <c r="GP16">
        <v>5</v>
      </c>
      <c r="GQ16">
        <v>2</v>
      </c>
      <c r="GR16">
        <v>1</v>
      </c>
      <c r="GS16">
        <v>0</v>
      </c>
      <c r="GT16">
        <v>6</v>
      </c>
      <c r="GU16">
        <v>3</v>
      </c>
      <c r="GV16">
        <v>3</v>
      </c>
      <c r="GW16">
        <v>4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54</v>
      </c>
      <c r="HE16">
        <v>55</v>
      </c>
      <c r="HF16">
        <v>41</v>
      </c>
      <c r="HG16">
        <v>0</v>
      </c>
      <c r="HH16">
        <v>3</v>
      </c>
      <c r="HI16">
        <v>0</v>
      </c>
      <c r="HJ16">
        <v>6</v>
      </c>
      <c r="HK16">
        <v>2</v>
      </c>
      <c r="HL16">
        <v>4</v>
      </c>
      <c r="HM16">
        <v>7</v>
      </c>
      <c r="HN16">
        <v>2</v>
      </c>
      <c r="HO16">
        <v>11</v>
      </c>
      <c r="HP16">
        <v>-1</v>
      </c>
      <c r="HQ16">
        <v>2</v>
      </c>
      <c r="HR16">
        <v>5</v>
      </c>
      <c r="HS16">
        <v>5</v>
      </c>
      <c r="HT16">
        <v>0</v>
      </c>
      <c r="HU16">
        <v>4</v>
      </c>
      <c r="HV16">
        <v>-2</v>
      </c>
      <c r="HW16">
        <v>11</v>
      </c>
      <c r="HX16">
        <v>5</v>
      </c>
      <c r="HY16">
        <v>2</v>
      </c>
      <c r="HZ16">
        <v>1</v>
      </c>
      <c r="IA16">
        <v>1</v>
      </c>
    </row>
    <row r="17" spans="1:235">
      <c r="A17" t="s">
        <v>915</v>
      </c>
      <c r="B17">
        <v>25</v>
      </c>
      <c r="C17">
        <v>25</v>
      </c>
      <c r="D17">
        <v>29</v>
      </c>
      <c r="E17">
        <v>76</v>
      </c>
      <c r="F17">
        <v>18</v>
      </c>
      <c r="G17">
        <v>70</v>
      </c>
      <c r="H17">
        <v>23</v>
      </c>
      <c r="I17">
        <v>65</v>
      </c>
      <c r="J17">
        <v>31</v>
      </c>
      <c r="K17">
        <v>14</v>
      </c>
      <c r="L17">
        <v>18</v>
      </c>
      <c r="M17">
        <v>15</v>
      </c>
      <c r="N17">
        <v>30</v>
      </c>
      <c r="O17">
        <v>31</v>
      </c>
      <c r="P17">
        <v>44</v>
      </c>
      <c r="Q17">
        <v>0</v>
      </c>
      <c r="R17">
        <v>9</v>
      </c>
      <c r="S17">
        <v>12</v>
      </c>
      <c r="T17">
        <v>3</v>
      </c>
      <c r="U17">
        <v>2</v>
      </c>
      <c r="V17">
        <v>5</v>
      </c>
      <c r="W17">
        <v>3</v>
      </c>
      <c r="X17">
        <v>2</v>
      </c>
      <c r="Y17">
        <v>-3</v>
      </c>
      <c r="Z17">
        <v>17</v>
      </c>
      <c r="AA17">
        <v>-1</v>
      </c>
      <c r="AB17">
        <v>12</v>
      </c>
      <c r="AC17">
        <v>18</v>
      </c>
      <c r="AD17">
        <v>9</v>
      </c>
      <c r="AE17">
        <v>34</v>
      </c>
      <c r="AF17">
        <v>8</v>
      </c>
      <c r="AG17">
        <v>6</v>
      </c>
      <c r="AH17">
        <v>8</v>
      </c>
      <c r="AI17">
        <v>13</v>
      </c>
      <c r="AJ17">
        <v>18</v>
      </c>
      <c r="AK17">
        <v>10</v>
      </c>
      <c r="AL17">
        <v>10</v>
      </c>
      <c r="AM17">
        <v>11</v>
      </c>
      <c r="AN17">
        <v>9</v>
      </c>
      <c r="AO17">
        <v>10</v>
      </c>
      <c r="AP17">
        <v>6</v>
      </c>
      <c r="AQ17">
        <v>14</v>
      </c>
      <c r="AR17">
        <v>37</v>
      </c>
      <c r="AS17">
        <v>45</v>
      </c>
      <c r="AT17">
        <v>53</v>
      </c>
      <c r="AU17">
        <v>14</v>
      </c>
      <c r="AV17">
        <v>18</v>
      </c>
      <c r="AW17">
        <v>9</v>
      </c>
      <c r="AX17">
        <v>14</v>
      </c>
      <c r="AY17">
        <v>15</v>
      </c>
      <c r="AZ17">
        <v>10</v>
      </c>
      <c r="BA17">
        <v>7</v>
      </c>
      <c r="BB17">
        <v>13</v>
      </c>
      <c r="BC17">
        <v>14</v>
      </c>
      <c r="BD17">
        <v>0</v>
      </c>
      <c r="BE17">
        <v>4</v>
      </c>
      <c r="BF17">
        <v>0</v>
      </c>
      <c r="BG17">
        <v>29</v>
      </c>
      <c r="BH17">
        <v>51</v>
      </c>
      <c r="BI17">
        <v>62</v>
      </c>
      <c r="BJ17">
        <v>31</v>
      </c>
      <c r="BK17">
        <v>30</v>
      </c>
      <c r="BL17">
        <v>55</v>
      </c>
      <c r="BM17">
        <v>31</v>
      </c>
      <c r="BN17">
        <v>18</v>
      </c>
      <c r="BO17">
        <v>40</v>
      </c>
      <c r="BP17">
        <v>6</v>
      </c>
      <c r="BQ17">
        <v>7</v>
      </c>
      <c r="BR17">
        <v>9</v>
      </c>
      <c r="BS17">
        <v>32</v>
      </c>
      <c r="BT17">
        <v>24</v>
      </c>
      <c r="BU17">
        <v>26</v>
      </c>
      <c r="BV17">
        <v>7</v>
      </c>
      <c r="BW17">
        <v>5</v>
      </c>
      <c r="BX17">
        <v>11</v>
      </c>
      <c r="BY17">
        <v>6</v>
      </c>
      <c r="BZ17">
        <v>4</v>
      </c>
      <c r="CA17">
        <v>5</v>
      </c>
      <c r="CB17">
        <v>39</v>
      </c>
      <c r="CC17">
        <v>48</v>
      </c>
      <c r="CD17">
        <v>25</v>
      </c>
      <c r="CE17">
        <v>5</v>
      </c>
      <c r="CF17">
        <v>7</v>
      </c>
      <c r="CG17">
        <v>6</v>
      </c>
      <c r="CH17">
        <v>33</v>
      </c>
      <c r="CI17">
        <v>40</v>
      </c>
      <c r="CJ17">
        <v>36</v>
      </c>
      <c r="CK17">
        <v>59</v>
      </c>
      <c r="CL17">
        <v>63</v>
      </c>
      <c r="CM17">
        <v>72</v>
      </c>
      <c r="CN17">
        <v>20</v>
      </c>
      <c r="CO17">
        <v>41</v>
      </c>
      <c r="CP17">
        <v>22</v>
      </c>
      <c r="CQ17">
        <v>4</v>
      </c>
      <c r="CR17">
        <v>4</v>
      </c>
      <c r="CS17">
        <v>-1</v>
      </c>
      <c r="CT17">
        <v>262</v>
      </c>
      <c r="CU17">
        <v>207</v>
      </c>
      <c r="CV17">
        <v>216</v>
      </c>
      <c r="CW17">
        <v>9</v>
      </c>
      <c r="CX17">
        <v>8</v>
      </c>
      <c r="CY17">
        <v>9</v>
      </c>
      <c r="CZ17">
        <v>20</v>
      </c>
      <c r="DA17">
        <v>10</v>
      </c>
      <c r="DB17">
        <v>8</v>
      </c>
      <c r="DC17">
        <v>51</v>
      </c>
      <c r="DD17">
        <v>54</v>
      </c>
      <c r="DE17">
        <v>70</v>
      </c>
      <c r="DF17">
        <v>21</v>
      </c>
      <c r="DG17">
        <v>41</v>
      </c>
      <c r="DH17">
        <v>42</v>
      </c>
      <c r="DI17">
        <v>31</v>
      </c>
      <c r="DJ17">
        <v>21</v>
      </c>
      <c r="DK17">
        <v>16</v>
      </c>
      <c r="DL17">
        <v>5</v>
      </c>
      <c r="DM17">
        <v>11</v>
      </c>
      <c r="DN17">
        <v>1</v>
      </c>
      <c r="DO17">
        <v>23</v>
      </c>
      <c r="DP17">
        <v>25</v>
      </c>
      <c r="DQ17">
        <v>21</v>
      </c>
      <c r="DR17">
        <v>20</v>
      </c>
      <c r="DS17">
        <v>19</v>
      </c>
      <c r="DT17">
        <v>13</v>
      </c>
      <c r="DU17">
        <v>13</v>
      </c>
      <c r="DV17">
        <v>5</v>
      </c>
      <c r="DW17">
        <v>8</v>
      </c>
      <c r="DX17">
        <v>19</v>
      </c>
      <c r="DY17">
        <v>17</v>
      </c>
      <c r="DZ17">
        <v>34</v>
      </c>
      <c r="EA17">
        <v>15</v>
      </c>
      <c r="EB17">
        <v>8</v>
      </c>
      <c r="EC17">
        <v>21</v>
      </c>
      <c r="ED17">
        <v>33</v>
      </c>
      <c r="EE17">
        <v>42</v>
      </c>
      <c r="EF17">
        <v>39</v>
      </c>
      <c r="EG17">
        <v>7</v>
      </c>
      <c r="EH17">
        <v>11</v>
      </c>
      <c r="EI17">
        <v>6</v>
      </c>
      <c r="EJ17">
        <v>35</v>
      </c>
      <c r="EK17">
        <v>14</v>
      </c>
      <c r="EL17">
        <v>24</v>
      </c>
      <c r="EM17">
        <v>17</v>
      </c>
      <c r="EN17">
        <v>21</v>
      </c>
      <c r="EO17">
        <v>24</v>
      </c>
      <c r="EP17">
        <v>18</v>
      </c>
      <c r="EQ17">
        <v>20</v>
      </c>
      <c r="ER17">
        <v>27</v>
      </c>
      <c r="ES17">
        <v>17</v>
      </c>
      <c r="ET17">
        <v>12</v>
      </c>
      <c r="EU17">
        <v>5</v>
      </c>
      <c r="EV17">
        <v>19</v>
      </c>
      <c r="EW17">
        <v>15</v>
      </c>
      <c r="EX17">
        <v>27</v>
      </c>
      <c r="EY17">
        <v>87</v>
      </c>
      <c r="EZ17">
        <v>93</v>
      </c>
      <c r="FA17">
        <v>65</v>
      </c>
      <c r="FB17">
        <v>10</v>
      </c>
      <c r="FC17">
        <v>8</v>
      </c>
      <c r="FD17">
        <v>10</v>
      </c>
      <c r="FE17">
        <v>32</v>
      </c>
      <c r="FF17">
        <v>31</v>
      </c>
      <c r="FG17">
        <v>45</v>
      </c>
      <c r="FH17">
        <v>6</v>
      </c>
      <c r="FI17">
        <v>3</v>
      </c>
      <c r="FJ17">
        <v>2</v>
      </c>
      <c r="FK17">
        <v>2</v>
      </c>
      <c r="FL17">
        <v>1</v>
      </c>
      <c r="FM17">
        <v>3</v>
      </c>
      <c r="FN17">
        <v>16</v>
      </c>
      <c r="FO17">
        <v>6</v>
      </c>
      <c r="FP17">
        <v>16</v>
      </c>
      <c r="FQ17">
        <v>7</v>
      </c>
      <c r="FR17">
        <v>7</v>
      </c>
      <c r="FS17">
        <v>8</v>
      </c>
      <c r="FT17">
        <v>22</v>
      </c>
      <c r="FU17">
        <v>23</v>
      </c>
      <c r="FV17">
        <v>28</v>
      </c>
      <c r="FW17">
        <v>0</v>
      </c>
      <c r="FX17">
        <v>1</v>
      </c>
      <c r="FY17">
        <v>4</v>
      </c>
      <c r="FZ17">
        <v>3</v>
      </c>
      <c r="GA17">
        <v>1</v>
      </c>
      <c r="GB17">
        <v>3</v>
      </c>
      <c r="GC17">
        <v>2</v>
      </c>
      <c r="GD17">
        <v>1</v>
      </c>
      <c r="GE17">
        <v>7</v>
      </c>
      <c r="GF17">
        <v>0</v>
      </c>
      <c r="GG17">
        <v>1</v>
      </c>
      <c r="GH17">
        <v>2</v>
      </c>
      <c r="GI17">
        <v>1</v>
      </c>
      <c r="GJ17">
        <v>3</v>
      </c>
      <c r="GK17">
        <v>-1</v>
      </c>
      <c r="GL17">
        <v>-2</v>
      </c>
      <c r="GM17">
        <v>7</v>
      </c>
      <c r="GN17">
        <v>4</v>
      </c>
      <c r="GO17">
        <v>2</v>
      </c>
      <c r="GP17">
        <v>6</v>
      </c>
      <c r="GQ17">
        <v>4</v>
      </c>
      <c r="GR17">
        <v>7</v>
      </c>
      <c r="GS17">
        <v>1</v>
      </c>
      <c r="GT17">
        <v>2</v>
      </c>
      <c r="GU17">
        <v>2</v>
      </c>
      <c r="GV17">
        <v>4</v>
      </c>
      <c r="GW17">
        <v>5</v>
      </c>
      <c r="GX17">
        <v>4</v>
      </c>
      <c r="GY17">
        <v>2</v>
      </c>
      <c r="GZ17">
        <v>2</v>
      </c>
      <c r="HA17">
        <v>2</v>
      </c>
      <c r="HB17">
        <v>1</v>
      </c>
      <c r="HC17">
        <v>2</v>
      </c>
      <c r="HD17">
        <v>47</v>
      </c>
      <c r="HE17">
        <v>60</v>
      </c>
      <c r="HF17">
        <v>27</v>
      </c>
      <c r="HG17">
        <v>0</v>
      </c>
      <c r="HH17">
        <v>0</v>
      </c>
      <c r="HI17">
        <v>0</v>
      </c>
      <c r="HJ17">
        <v>3</v>
      </c>
      <c r="HK17">
        <v>2</v>
      </c>
      <c r="HL17">
        <v>3</v>
      </c>
      <c r="HM17">
        <v>5</v>
      </c>
      <c r="HN17">
        <v>4</v>
      </c>
      <c r="HO17">
        <v>5</v>
      </c>
      <c r="HP17">
        <v>1</v>
      </c>
      <c r="HQ17">
        <v>1</v>
      </c>
      <c r="HR17">
        <v>3</v>
      </c>
      <c r="HS17">
        <v>-2</v>
      </c>
      <c r="HT17">
        <v>2</v>
      </c>
      <c r="HU17">
        <v>6</v>
      </c>
      <c r="HV17">
        <v>4</v>
      </c>
      <c r="HW17">
        <v>-1</v>
      </c>
      <c r="HX17">
        <v>1</v>
      </c>
      <c r="HY17">
        <v>0</v>
      </c>
      <c r="HZ17">
        <v>1</v>
      </c>
      <c r="IA17">
        <v>-1</v>
      </c>
    </row>
    <row r="18" spans="1:235">
      <c r="A18" t="s">
        <v>916</v>
      </c>
      <c r="B18">
        <v>26</v>
      </c>
      <c r="C18">
        <v>38</v>
      </c>
      <c r="D18">
        <v>44</v>
      </c>
      <c r="E18">
        <v>94</v>
      </c>
      <c r="F18">
        <v>13</v>
      </c>
      <c r="G18">
        <v>106</v>
      </c>
      <c r="H18">
        <v>31</v>
      </c>
      <c r="I18">
        <v>99</v>
      </c>
      <c r="J18">
        <v>38</v>
      </c>
      <c r="K18">
        <v>18</v>
      </c>
      <c r="L18">
        <v>29</v>
      </c>
      <c r="M18">
        <v>20</v>
      </c>
      <c r="N18">
        <v>56</v>
      </c>
      <c r="O18">
        <v>31</v>
      </c>
      <c r="P18">
        <v>56</v>
      </c>
      <c r="Q18">
        <v>3</v>
      </c>
      <c r="R18">
        <v>10</v>
      </c>
      <c r="S18">
        <v>24</v>
      </c>
      <c r="T18">
        <v>2</v>
      </c>
      <c r="U18">
        <v>4</v>
      </c>
      <c r="V18">
        <v>5</v>
      </c>
      <c r="W18">
        <v>-1</v>
      </c>
      <c r="X18">
        <v>2</v>
      </c>
      <c r="Y18">
        <v>1</v>
      </c>
      <c r="Z18">
        <v>15</v>
      </c>
      <c r="AA18">
        <v>15</v>
      </c>
      <c r="AB18">
        <v>13</v>
      </c>
      <c r="AC18">
        <v>25</v>
      </c>
      <c r="AD18">
        <v>29</v>
      </c>
      <c r="AE18">
        <v>33</v>
      </c>
      <c r="AF18">
        <v>12</v>
      </c>
      <c r="AG18">
        <v>4</v>
      </c>
      <c r="AH18">
        <v>7</v>
      </c>
      <c r="AI18">
        <v>36</v>
      </c>
      <c r="AJ18">
        <v>12</v>
      </c>
      <c r="AK18">
        <v>12</v>
      </c>
      <c r="AL18">
        <v>27</v>
      </c>
      <c r="AM18">
        <v>13</v>
      </c>
      <c r="AN18">
        <v>20</v>
      </c>
      <c r="AO18">
        <v>11</v>
      </c>
      <c r="AP18">
        <v>1</v>
      </c>
      <c r="AQ18">
        <v>14</v>
      </c>
      <c r="AR18">
        <v>43</v>
      </c>
      <c r="AS18">
        <v>47</v>
      </c>
      <c r="AT18">
        <v>61</v>
      </c>
      <c r="AU18">
        <v>11</v>
      </c>
      <c r="AV18">
        <v>16</v>
      </c>
      <c r="AW18">
        <v>15</v>
      </c>
      <c r="AX18">
        <v>11</v>
      </c>
      <c r="AY18">
        <v>17</v>
      </c>
      <c r="AZ18">
        <v>6</v>
      </c>
      <c r="BA18">
        <v>8</v>
      </c>
      <c r="BB18">
        <v>16</v>
      </c>
      <c r="BC18">
        <v>19</v>
      </c>
      <c r="BD18">
        <v>10</v>
      </c>
      <c r="BE18">
        <v>1</v>
      </c>
      <c r="BF18">
        <v>0</v>
      </c>
      <c r="BG18">
        <v>55</v>
      </c>
      <c r="BH18">
        <v>45</v>
      </c>
      <c r="BI18">
        <v>54</v>
      </c>
      <c r="BJ18">
        <v>47</v>
      </c>
      <c r="BK18">
        <v>65</v>
      </c>
      <c r="BL18">
        <v>48</v>
      </c>
      <c r="BM18">
        <v>38</v>
      </c>
      <c r="BN18">
        <v>48</v>
      </c>
      <c r="BO18">
        <v>50</v>
      </c>
      <c r="BP18">
        <v>7</v>
      </c>
      <c r="BQ18">
        <v>5</v>
      </c>
      <c r="BR18">
        <v>7</v>
      </c>
      <c r="BS18">
        <v>36</v>
      </c>
      <c r="BT18">
        <v>33</v>
      </c>
      <c r="BU18">
        <v>23</v>
      </c>
      <c r="BV18">
        <v>1</v>
      </c>
      <c r="BW18">
        <v>3</v>
      </c>
      <c r="BX18">
        <v>6</v>
      </c>
      <c r="BY18">
        <v>6</v>
      </c>
      <c r="BZ18">
        <v>5</v>
      </c>
      <c r="CA18">
        <v>10</v>
      </c>
      <c r="CB18">
        <v>73</v>
      </c>
      <c r="CC18">
        <v>56</v>
      </c>
      <c r="CD18">
        <v>38</v>
      </c>
      <c r="CE18">
        <v>15</v>
      </c>
      <c r="CF18">
        <v>-1</v>
      </c>
      <c r="CG18">
        <v>4</v>
      </c>
      <c r="CH18">
        <v>40</v>
      </c>
      <c r="CI18">
        <v>54</v>
      </c>
      <c r="CJ18">
        <v>48</v>
      </c>
      <c r="CK18">
        <v>84</v>
      </c>
      <c r="CL18">
        <v>96</v>
      </c>
      <c r="CM18">
        <v>115</v>
      </c>
      <c r="CN18">
        <v>17</v>
      </c>
      <c r="CO18">
        <v>30</v>
      </c>
      <c r="CP18">
        <v>44</v>
      </c>
      <c r="CQ18">
        <v>2</v>
      </c>
      <c r="CR18">
        <v>0</v>
      </c>
      <c r="CS18">
        <v>1</v>
      </c>
      <c r="CT18">
        <v>338</v>
      </c>
      <c r="CU18">
        <v>274</v>
      </c>
      <c r="CV18">
        <v>288</v>
      </c>
      <c r="CW18">
        <v>13</v>
      </c>
      <c r="CX18">
        <v>9</v>
      </c>
      <c r="CY18">
        <v>6</v>
      </c>
      <c r="CZ18">
        <v>9</v>
      </c>
      <c r="DA18">
        <v>11</v>
      </c>
      <c r="DB18">
        <v>9</v>
      </c>
      <c r="DC18">
        <v>39</v>
      </c>
      <c r="DD18">
        <v>61</v>
      </c>
      <c r="DE18">
        <v>105</v>
      </c>
      <c r="DF18">
        <v>16</v>
      </c>
      <c r="DG18">
        <v>60</v>
      </c>
      <c r="DH18">
        <v>75</v>
      </c>
      <c r="DI18">
        <v>48</v>
      </c>
      <c r="DJ18">
        <v>35</v>
      </c>
      <c r="DK18">
        <v>30</v>
      </c>
      <c r="DL18">
        <v>13</v>
      </c>
      <c r="DM18">
        <v>9</v>
      </c>
      <c r="DN18">
        <v>12</v>
      </c>
      <c r="DO18">
        <v>35</v>
      </c>
      <c r="DP18">
        <v>19</v>
      </c>
      <c r="DQ18">
        <v>16</v>
      </c>
      <c r="DR18">
        <v>16</v>
      </c>
      <c r="DS18">
        <v>32</v>
      </c>
      <c r="DT18">
        <v>20</v>
      </c>
      <c r="DU18">
        <v>2</v>
      </c>
      <c r="DV18">
        <v>9</v>
      </c>
      <c r="DW18">
        <v>13</v>
      </c>
      <c r="DX18">
        <v>32</v>
      </c>
      <c r="DY18">
        <v>25</v>
      </c>
      <c r="DZ18">
        <v>36</v>
      </c>
      <c r="EA18">
        <v>36</v>
      </c>
      <c r="EB18">
        <v>19</v>
      </c>
      <c r="EC18">
        <v>17</v>
      </c>
      <c r="ED18">
        <v>48</v>
      </c>
      <c r="EE18">
        <v>62</v>
      </c>
      <c r="EF18">
        <v>65</v>
      </c>
      <c r="EG18">
        <v>6</v>
      </c>
      <c r="EH18">
        <v>5</v>
      </c>
      <c r="EI18">
        <v>9</v>
      </c>
      <c r="EJ18">
        <v>46</v>
      </c>
      <c r="EK18">
        <v>35</v>
      </c>
      <c r="EL18">
        <v>22</v>
      </c>
      <c r="EM18">
        <v>25</v>
      </c>
      <c r="EN18">
        <v>23</v>
      </c>
      <c r="EO18">
        <v>22</v>
      </c>
      <c r="EP18">
        <v>20</v>
      </c>
      <c r="EQ18">
        <v>26</v>
      </c>
      <c r="ER18">
        <v>21</v>
      </c>
      <c r="ES18">
        <v>12</v>
      </c>
      <c r="ET18">
        <v>19</v>
      </c>
      <c r="EU18">
        <v>9</v>
      </c>
      <c r="EV18">
        <v>31</v>
      </c>
      <c r="EW18">
        <v>29</v>
      </c>
      <c r="EX18">
        <v>30</v>
      </c>
      <c r="EY18">
        <v>129</v>
      </c>
      <c r="EZ18">
        <v>93</v>
      </c>
      <c r="FA18">
        <v>96</v>
      </c>
      <c r="FB18">
        <v>14</v>
      </c>
      <c r="FC18">
        <v>7</v>
      </c>
      <c r="FD18">
        <v>7</v>
      </c>
      <c r="FE18">
        <v>21</v>
      </c>
      <c r="FF18">
        <v>53</v>
      </c>
      <c r="FG18">
        <v>46</v>
      </c>
      <c r="FH18">
        <v>9</v>
      </c>
      <c r="FI18">
        <v>5</v>
      </c>
      <c r="FJ18">
        <v>5</v>
      </c>
      <c r="FK18">
        <v>0</v>
      </c>
      <c r="FL18">
        <v>-1</v>
      </c>
      <c r="FM18">
        <v>0</v>
      </c>
      <c r="FN18">
        <v>19</v>
      </c>
      <c r="FO18">
        <v>15</v>
      </c>
      <c r="FP18">
        <v>11</v>
      </c>
      <c r="FQ18">
        <v>12</v>
      </c>
      <c r="FR18">
        <v>15</v>
      </c>
      <c r="FS18">
        <v>20</v>
      </c>
      <c r="FT18">
        <v>16</v>
      </c>
      <c r="FU18">
        <v>17</v>
      </c>
      <c r="FV18">
        <v>34</v>
      </c>
      <c r="FW18">
        <v>1</v>
      </c>
      <c r="FX18">
        <v>2</v>
      </c>
      <c r="FY18">
        <v>12</v>
      </c>
      <c r="FZ18">
        <v>2</v>
      </c>
      <c r="GA18">
        <v>4</v>
      </c>
      <c r="GB18">
        <v>-1</v>
      </c>
      <c r="GC18">
        <v>9</v>
      </c>
      <c r="GD18">
        <v>2</v>
      </c>
      <c r="GE18">
        <v>5</v>
      </c>
      <c r="GF18">
        <v>0</v>
      </c>
      <c r="GG18">
        <v>0</v>
      </c>
      <c r="GH18">
        <v>1</v>
      </c>
      <c r="GI18">
        <v>2</v>
      </c>
      <c r="GJ18">
        <v>1</v>
      </c>
      <c r="GK18">
        <v>-1</v>
      </c>
      <c r="GL18">
        <v>4</v>
      </c>
      <c r="GM18">
        <v>14</v>
      </c>
      <c r="GN18">
        <v>8</v>
      </c>
      <c r="GO18">
        <v>4</v>
      </c>
      <c r="GP18">
        <v>6</v>
      </c>
      <c r="GQ18">
        <v>5</v>
      </c>
      <c r="GR18">
        <v>-2</v>
      </c>
      <c r="GS18">
        <v>-1</v>
      </c>
      <c r="GT18">
        <v>1</v>
      </c>
      <c r="GU18">
        <v>4</v>
      </c>
      <c r="GV18">
        <v>5</v>
      </c>
      <c r="GW18">
        <v>1</v>
      </c>
      <c r="GX18">
        <v>8</v>
      </c>
      <c r="GY18">
        <v>6</v>
      </c>
      <c r="GZ18">
        <v>9</v>
      </c>
      <c r="HA18">
        <v>0</v>
      </c>
      <c r="HB18">
        <v>0</v>
      </c>
      <c r="HC18">
        <v>4</v>
      </c>
      <c r="HD18">
        <v>63</v>
      </c>
      <c r="HE18">
        <v>79</v>
      </c>
      <c r="HF18">
        <v>50</v>
      </c>
      <c r="HG18">
        <v>0</v>
      </c>
      <c r="HH18">
        <v>1</v>
      </c>
      <c r="HI18">
        <v>0</v>
      </c>
      <c r="HJ18">
        <v>6</v>
      </c>
      <c r="HK18">
        <v>5</v>
      </c>
      <c r="HL18">
        <v>5</v>
      </c>
      <c r="HM18">
        <v>2</v>
      </c>
      <c r="HN18">
        <v>5</v>
      </c>
      <c r="HO18">
        <v>6</v>
      </c>
      <c r="HP18">
        <v>0</v>
      </c>
      <c r="HQ18">
        <v>0</v>
      </c>
      <c r="HR18">
        <v>0</v>
      </c>
      <c r="HS18">
        <v>2</v>
      </c>
      <c r="HT18">
        <v>0</v>
      </c>
      <c r="HU18">
        <v>4</v>
      </c>
      <c r="HV18">
        <v>1</v>
      </c>
      <c r="HW18">
        <v>13</v>
      </c>
      <c r="HX18">
        <v>7</v>
      </c>
      <c r="HY18">
        <v>3</v>
      </c>
      <c r="HZ18">
        <v>1</v>
      </c>
      <c r="IA18">
        <v>2</v>
      </c>
    </row>
    <row r="19" spans="1:235">
      <c r="A19" t="s">
        <v>917</v>
      </c>
      <c r="B19">
        <v>22</v>
      </c>
      <c r="C19">
        <v>41</v>
      </c>
      <c r="D19">
        <v>31</v>
      </c>
      <c r="E19">
        <v>95</v>
      </c>
      <c r="F19">
        <v>13</v>
      </c>
      <c r="G19">
        <v>88</v>
      </c>
      <c r="H19">
        <v>33</v>
      </c>
      <c r="I19">
        <v>79</v>
      </c>
      <c r="J19">
        <v>37</v>
      </c>
      <c r="K19">
        <v>29</v>
      </c>
      <c r="L19">
        <v>16</v>
      </c>
      <c r="M19">
        <v>18</v>
      </c>
      <c r="N19">
        <v>38</v>
      </c>
      <c r="O19">
        <v>54</v>
      </c>
      <c r="P19">
        <v>43</v>
      </c>
      <c r="Q19">
        <v>3</v>
      </c>
      <c r="R19">
        <v>15</v>
      </c>
      <c r="S19">
        <v>7</v>
      </c>
      <c r="T19">
        <v>-3</v>
      </c>
      <c r="U19">
        <v>5</v>
      </c>
      <c r="V19">
        <v>6</v>
      </c>
      <c r="W19">
        <v>3</v>
      </c>
      <c r="X19">
        <v>0</v>
      </c>
      <c r="Y19">
        <v>4</v>
      </c>
      <c r="Z19">
        <v>26</v>
      </c>
      <c r="AA19">
        <v>-4</v>
      </c>
      <c r="AB19">
        <v>30</v>
      </c>
      <c r="AC19">
        <v>28</v>
      </c>
      <c r="AD19">
        <v>25</v>
      </c>
      <c r="AE19">
        <v>18</v>
      </c>
      <c r="AF19">
        <v>5</v>
      </c>
      <c r="AG19">
        <v>8</v>
      </c>
      <c r="AH19">
        <v>9</v>
      </c>
      <c r="AI19">
        <v>19</v>
      </c>
      <c r="AJ19">
        <v>17</v>
      </c>
      <c r="AK19">
        <v>15</v>
      </c>
      <c r="AL19">
        <v>9</v>
      </c>
      <c r="AM19">
        <v>14</v>
      </c>
      <c r="AN19">
        <v>7</v>
      </c>
      <c r="AO19">
        <v>7</v>
      </c>
      <c r="AP19">
        <v>6</v>
      </c>
      <c r="AQ19">
        <v>12</v>
      </c>
      <c r="AR19">
        <v>49</v>
      </c>
      <c r="AS19">
        <v>28</v>
      </c>
      <c r="AT19">
        <v>56</v>
      </c>
      <c r="AU19">
        <v>20</v>
      </c>
      <c r="AV19">
        <v>27</v>
      </c>
      <c r="AW19">
        <v>13</v>
      </c>
      <c r="AX19">
        <v>14</v>
      </c>
      <c r="AY19">
        <v>18</v>
      </c>
      <c r="AZ19">
        <v>10</v>
      </c>
      <c r="BA19">
        <v>3</v>
      </c>
      <c r="BB19">
        <v>22</v>
      </c>
      <c r="BC19">
        <v>14</v>
      </c>
      <c r="BD19">
        <v>1</v>
      </c>
      <c r="BE19">
        <v>1</v>
      </c>
      <c r="BF19">
        <v>2</v>
      </c>
      <c r="BG19">
        <v>61</v>
      </c>
      <c r="BH19">
        <v>39</v>
      </c>
      <c r="BI19">
        <v>59</v>
      </c>
      <c r="BJ19">
        <v>65</v>
      </c>
      <c r="BK19">
        <v>42</v>
      </c>
      <c r="BL19">
        <v>49</v>
      </c>
      <c r="BM19">
        <v>46</v>
      </c>
      <c r="BN19">
        <v>47</v>
      </c>
      <c r="BO19">
        <v>57</v>
      </c>
      <c r="BP19">
        <v>5</v>
      </c>
      <c r="BQ19">
        <v>6</v>
      </c>
      <c r="BR19">
        <v>11</v>
      </c>
      <c r="BS19">
        <v>32</v>
      </c>
      <c r="BT19">
        <v>32</v>
      </c>
      <c r="BU19">
        <v>19</v>
      </c>
      <c r="BV19">
        <v>2</v>
      </c>
      <c r="BW19">
        <v>-1</v>
      </c>
      <c r="BX19">
        <v>5</v>
      </c>
      <c r="BY19">
        <v>6</v>
      </c>
      <c r="BZ19">
        <v>2</v>
      </c>
      <c r="CA19">
        <v>5</v>
      </c>
      <c r="CB19">
        <v>41</v>
      </c>
      <c r="CC19">
        <v>36</v>
      </c>
      <c r="CD19">
        <v>40</v>
      </c>
      <c r="CE19">
        <v>3</v>
      </c>
      <c r="CF19">
        <v>8</v>
      </c>
      <c r="CG19">
        <v>7</v>
      </c>
      <c r="CH19">
        <v>31</v>
      </c>
      <c r="CI19">
        <v>48</v>
      </c>
      <c r="CJ19">
        <v>60</v>
      </c>
      <c r="CK19">
        <v>87</v>
      </c>
      <c r="CL19">
        <v>66</v>
      </c>
      <c r="CM19">
        <v>125</v>
      </c>
      <c r="CN19">
        <v>30</v>
      </c>
      <c r="CO19">
        <v>23</v>
      </c>
      <c r="CP19">
        <v>40</v>
      </c>
      <c r="CQ19">
        <v>6</v>
      </c>
      <c r="CR19">
        <v>1</v>
      </c>
      <c r="CS19">
        <v>4</v>
      </c>
      <c r="CT19">
        <v>314</v>
      </c>
      <c r="CU19">
        <v>303</v>
      </c>
      <c r="CV19">
        <v>271</v>
      </c>
      <c r="CW19">
        <v>10</v>
      </c>
      <c r="CX19">
        <v>16</v>
      </c>
      <c r="CY19">
        <v>1</v>
      </c>
      <c r="CZ19">
        <v>13</v>
      </c>
      <c r="DA19">
        <v>13</v>
      </c>
      <c r="DB19">
        <v>7</v>
      </c>
      <c r="DC19">
        <v>60</v>
      </c>
      <c r="DD19">
        <v>64</v>
      </c>
      <c r="DE19">
        <v>57</v>
      </c>
      <c r="DF19">
        <v>17</v>
      </c>
      <c r="DG19">
        <v>48</v>
      </c>
      <c r="DH19">
        <v>62</v>
      </c>
      <c r="DI19">
        <v>31</v>
      </c>
      <c r="DJ19">
        <v>24</v>
      </c>
      <c r="DK19">
        <v>16</v>
      </c>
      <c r="DL19">
        <v>12</v>
      </c>
      <c r="DM19">
        <v>5</v>
      </c>
      <c r="DN19">
        <v>2</v>
      </c>
      <c r="DO19">
        <v>17</v>
      </c>
      <c r="DP19">
        <v>22</v>
      </c>
      <c r="DQ19">
        <v>22</v>
      </c>
      <c r="DR19">
        <v>22</v>
      </c>
      <c r="DS19">
        <v>16</v>
      </c>
      <c r="DT19">
        <v>30</v>
      </c>
      <c r="DU19">
        <v>6</v>
      </c>
      <c r="DV19">
        <v>8</v>
      </c>
      <c r="DW19">
        <v>16</v>
      </c>
      <c r="DX19">
        <v>30</v>
      </c>
      <c r="DY19">
        <v>14</v>
      </c>
      <c r="DZ19">
        <v>40</v>
      </c>
      <c r="EA19">
        <v>24</v>
      </c>
      <c r="EB19">
        <v>19</v>
      </c>
      <c r="EC19">
        <v>24</v>
      </c>
      <c r="ED19">
        <v>50</v>
      </c>
      <c r="EE19">
        <v>48</v>
      </c>
      <c r="EF19">
        <v>63</v>
      </c>
      <c r="EG19">
        <v>7</v>
      </c>
      <c r="EH19">
        <v>7</v>
      </c>
      <c r="EI19">
        <v>14</v>
      </c>
      <c r="EJ19">
        <v>31</v>
      </c>
      <c r="EK19">
        <v>40</v>
      </c>
      <c r="EL19">
        <v>17</v>
      </c>
      <c r="EM19">
        <v>17</v>
      </c>
      <c r="EN19">
        <v>25</v>
      </c>
      <c r="EO19">
        <v>23</v>
      </c>
      <c r="EP19">
        <v>19</v>
      </c>
      <c r="EQ19">
        <v>22</v>
      </c>
      <c r="ER19">
        <v>23</v>
      </c>
      <c r="ES19">
        <v>14</v>
      </c>
      <c r="ET19">
        <v>15</v>
      </c>
      <c r="EU19">
        <v>24</v>
      </c>
      <c r="EV19">
        <v>28</v>
      </c>
      <c r="EW19">
        <v>24</v>
      </c>
      <c r="EX19">
        <v>16</v>
      </c>
      <c r="EY19">
        <v>103</v>
      </c>
      <c r="EZ19">
        <v>74</v>
      </c>
      <c r="FA19">
        <v>86</v>
      </c>
      <c r="FB19">
        <v>16</v>
      </c>
      <c r="FC19">
        <v>7</v>
      </c>
      <c r="FD19">
        <v>7</v>
      </c>
      <c r="FE19">
        <v>32</v>
      </c>
      <c r="FF19">
        <v>38</v>
      </c>
      <c r="FG19">
        <v>46</v>
      </c>
      <c r="FH19">
        <v>4</v>
      </c>
      <c r="FI19">
        <v>7</v>
      </c>
      <c r="FJ19">
        <v>5</v>
      </c>
      <c r="FK19">
        <v>1</v>
      </c>
      <c r="FL19">
        <v>-1</v>
      </c>
      <c r="FM19">
        <v>0</v>
      </c>
      <c r="FN19">
        <v>12</v>
      </c>
      <c r="FO19">
        <v>17</v>
      </c>
      <c r="FP19">
        <v>22</v>
      </c>
      <c r="FQ19">
        <v>10</v>
      </c>
      <c r="FR19">
        <v>13</v>
      </c>
      <c r="FS19">
        <v>21</v>
      </c>
      <c r="FT19">
        <v>30</v>
      </c>
      <c r="FU19">
        <v>26</v>
      </c>
      <c r="FV19">
        <v>28</v>
      </c>
      <c r="FW19">
        <v>2</v>
      </c>
      <c r="FX19">
        <v>6</v>
      </c>
      <c r="FY19">
        <v>6</v>
      </c>
      <c r="FZ19">
        <v>2</v>
      </c>
      <c r="GA19">
        <v>1</v>
      </c>
      <c r="GB19">
        <v>2</v>
      </c>
      <c r="GC19">
        <v>4</v>
      </c>
      <c r="GD19">
        <v>7</v>
      </c>
      <c r="GE19">
        <v>3</v>
      </c>
      <c r="GF19">
        <v>3</v>
      </c>
      <c r="GG19">
        <v>2</v>
      </c>
      <c r="GH19">
        <v>2</v>
      </c>
      <c r="GI19">
        <v>0</v>
      </c>
      <c r="GJ19">
        <v>-1</v>
      </c>
      <c r="GK19">
        <v>3</v>
      </c>
      <c r="GL19">
        <v>6</v>
      </c>
      <c r="GM19">
        <v>3</v>
      </c>
      <c r="GN19">
        <v>9</v>
      </c>
      <c r="GO19">
        <v>-3</v>
      </c>
      <c r="GP19">
        <v>-1</v>
      </c>
      <c r="GQ19">
        <v>7</v>
      </c>
      <c r="GR19">
        <v>-1</v>
      </c>
      <c r="GS19">
        <v>3</v>
      </c>
      <c r="GT19">
        <v>0</v>
      </c>
      <c r="GU19">
        <v>7</v>
      </c>
      <c r="GV19">
        <v>5</v>
      </c>
      <c r="GW19">
        <v>5</v>
      </c>
      <c r="GX19">
        <v>2</v>
      </c>
      <c r="GY19">
        <v>9</v>
      </c>
      <c r="GZ19">
        <v>6</v>
      </c>
      <c r="HA19">
        <v>1</v>
      </c>
      <c r="HB19">
        <v>1</v>
      </c>
      <c r="HC19">
        <v>2</v>
      </c>
      <c r="HD19">
        <v>69</v>
      </c>
      <c r="HE19">
        <v>60</v>
      </c>
      <c r="HF19">
        <v>50</v>
      </c>
      <c r="HG19">
        <v>0</v>
      </c>
      <c r="HH19">
        <v>0</v>
      </c>
      <c r="HI19">
        <v>0</v>
      </c>
      <c r="HJ19">
        <v>1</v>
      </c>
      <c r="HK19">
        <v>9</v>
      </c>
      <c r="HL19">
        <v>7</v>
      </c>
      <c r="HM19">
        <v>8</v>
      </c>
      <c r="HN19">
        <v>7</v>
      </c>
      <c r="HO19">
        <v>4</v>
      </c>
      <c r="HP19">
        <v>-1</v>
      </c>
      <c r="HQ19">
        <v>1</v>
      </c>
      <c r="HR19">
        <v>4</v>
      </c>
      <c r="HS19">
        <v>1</v>
      </c>
      <c r="HT19">
        <v>4</v>
      </c>
      <c r="HU19">
        <v>4</v>
      </c>
      <c r="HV19">
        <v>1</v>
      </c>
      <c r="HW19">
        <v>19</v>
      </c>
      <c r="HX19">
        <v>8</v>
      </c>
      <c r="HY19">
        <v>1</v>
      </c>
      <c r="HZ19">
        <v>1</v>
      </c>
      <c r="IA19">
        <v>2</v>
      </c>
    </row>
    <row r="20" spans="1:235">
      <c r="A20" t="s">
        <v>918</v>
      </c>
      <c r="B20">
        <v>36</v>
      </c>
      <c r="C20">
        <v>43</v>
      </c>
      <c r="D20">
        <v>38</v>
      </c>
      <c r="E20">
        <v>98</v>
      </c>
      <c r="F20">
        <v>30</v>
      </c>
      <c r="G20">
        <v>107</v>
      </c>
      <c r="H20">
        <v>42</v>
      </c>
      <c r="I20">
        <v>68</v>
      </c>
      <c r="J20">
        <v>26</v>
      </c>
      <c r="K20">
        <v>24</v>
      </c>
      <c r="L20">
        <v>19</v>
      </c>
      <c r="M20">
        <v>3</v>
      </c>
      <c r="N20">
        <v>59</v>
      </c>
      <c r="O20">
        <v>43</v>
      </c>
      <c r="P20">
        <v>44</v>
      </c>
      <c r="Q20">
        <v>6</v>
      </c>
      <c r="R20">
        <v>12</v>
      </c>
      <c r="S20">
        <v>2</v>
      </c>
      <c r="T20">
        <v>4</v>
      </c>
      <c r="U20">
        <v>4</v>
      </c>
      <c r="V20">
        <v>7</v>
      </c>
      <c r="W20">
        <v>1</v>
      </c>
      <c r="X20">
        <v>7</v>
      </c>
      <c r="Y20">
        <v>-4</v>
      </c>
      <c r="Z20">
        <v>41</v>
      </c>
      <c r="AA20">
        <v>-20</v>
      </c>
      <c r="AB20">
        <v>35</v>
      </c>
      <c r="AC20">
        <v>19</v>
      </c>
      <c r="AD20">
        <v>22</v>
      </c>
      <c r="AE20">
        <v>20</v>
      </c>
      <c r="AF20">
        <v>7</v>
      </c>
      <c r="AG20">
        <v>12</v>
      </c>
      <c r="AH20">
        <v>17</v>
      </c>
      <c r="AI20">
        <v>30</v>
      </c>
      <c r="AJ20">
        <v>23</v>
      </c>
      <c r="AK20">
        <v>19</v>
      </c>
      <c r="AL20">
        <v>13</v>
      </c>
      <c r="AM20">
        <v>18</v>
      </c>
      <c r="AN20">
        <v>16</v>
      </c>
      <c r="AO20">
        <v>9</v>
      </c>
      <c r="AP20">
        <v>7</v>
      </c>
      <c r="AQ20">
        <v>9</v>
      </c>
      <c r="AR20">
        <v>49</v>
      </c>
      <c r="AS20">
        <v>59</v>
      </c>
      <c r="AT20">
        <v>44</v>
      </c>
      <c r="AU20">
        <v>33</v>
      </c>
      <c r="AV20">
        <v>25</v>
      </c>
      <c r="AW20">
        <v>16</v>
      </c>
      <c r="AX20">
        <v>14</v>
      </c>
      <c r="AY20">
        <v>7</v>
      </c>
      <c r="AZ20">
        <v>12</v>
      </c>
      <c r="BA20">
        <v>20</v>
      </c>
      <c r="BB20">
        <v>16</v>
      </c>
      <c r="BC20">
        <v>26</v>
      </c>
      <c r="BD20">
        <v>8</v>
      </c>
      <c r="BE20">
        <v>1</v>
      </c>
      <c r="BF20">
        <v>-1</v>
      </c>
      <c r="BG20">
        <v>59</v>
      </c>
      <c r="BH20">
        <v>47</v>
      </c>
      <c r="BI20">
        <v>71</v>
      </c>
      <c r="BJ20">
        <v>57</v>
      </c>
      <c r="BK20">
        <v>54</v>
      </c>
      <c r="BL20">
        <v>48</v>
      </c>
      <c r="BM20">
        <v>41</v>
      </c>
      <c r="BN20">
        <v>42</v>
      </c>
      <c r="BO20">
        <v>44</v>
      </c>
      <c r="BP20">
        <v>10</v>
      </c>
      <c r="BQ20">
        <v>3</v>
      </c>
      <c r="BR20">
        <v>12</v>
      </c>
      <c r="BS20">
        <v>39</v>
      </c>
      <c r="BT20">
        <v>28</v>
      </c>
      <c r="BU20">
        <v>21</v>
      </c>
      <c r="BV20">
        <v>10</v>
      </c>
      <c r="BW20">
        <v>5</v>
      </c>
      <c r="BX20">
        <v>6</v>
      </c>
      <c r="BY20">
        <v>4</v>
      </c>
      <c r="BZ20">
        <v>8</v>
      </c>
      <c r="CA20">
        <v>9</v>
      </c>
      <c r="CB20">
        <v>62</v>
      </c>
      <c r="CC20">
        <v>42</v>
      </c>
      <c r="CD20">
        <v>49</v>
      </c>
      <c r="CE20">
        <v>9</v>
      </c>
      <c r="CF20">
        <v>4</v>
      </c>
      <c r="CG20">
        <v>6</v>
      </c>
      <c r="CH20">
        <v>35</v>
      </c>
      <c r="CI20">
        <v>36</v>
      </c>
      <c r="CJ20">
        <v>63</v>
      </c>
      <c r="CK20">
        <v>101</v>
      </c>
      <c r="CL20">
        <v>120</v>
      </c>
      <c r="CM20">
        <v>160</v>
      </c>
      <c r="CN20">
        <v>15</v>
      </c>
      <c r="CO20">
        <v>41</v>
      </c>
      <c r="CP20">
        <v>41</v>
      </c>
      <c r="CQ20">
        <v>0</v>
      </c>
      <c r="CR20">
        <v>3</v>
      </c>
      <c r="CS20">
        <v>3</v>
      </c>
      <c r="CT20">
        <v>311</v>
      </c>
      <c r="CU20">
        <v>315</v>
      </c>
      <c r="CV20">
        <v>262</v>
      </c>
      <c r="CW20">
        <v>26</v>
      </c>
      <c r="CX20">
        <v>8</v>
      </c>
      <c r="CY20">
        <v>-1</v>
      </c>
      <c r="CZ20">
        <v>13</v>
      </c>
      <c r="DA20">
        <v>8</v>
      </c>
      <c r="DB20">
        <v>11</v>
      </c>
      <c r="DC20">
        <v>71</v>
      </c>
      <c r="DD20">
        <v>68</v>
      </c>
      <c r="DE20">
        <v>75</v>
      </c>
      <c r="DF20">
        <v>32</v>
      </c>
      <c r="DG20">
        <v>42</v>
      </c>
      <c r="DH20">
        <v>36</v>
      </c>
      <c r="DI20">
        <v>35</v>
      </c>
      <c r="DJ20">
        <v>25</v>
      </c>
      <c r="DK20">
        <v>26</v>
      </c>
      <c r="DL20">
        <v>6</v>
      </c>
      <c r="DM20">
        <v>5</v>
      </c>
      <c r="DN20">
        <v>8</v>
      </c>
      <c r="DO20">
        <v>41</v>
      </c>
      <c r="DP20">
        <v>28</v>
      </c>
      <c r="DQ20">
        <v>20</v>
      </c>
      <c r="DR20">
        <v>17</v>
      </c>
      <c r="DS20">
        <v>33</v>
      </c>
      <c r="DT20">
        <v>22</v>
      </c>
      <c r="DU20">
        <v>11</v>
      </c>
      <c r="DV20">
        <v>14</v>
      </c>
      <c r="DW20">
        <v>10</v>
      </c>
      <c r="DX20">
        <v>22</v>
      </c>
      <c r="DY20">
        <v>38</v>
      </c>
      <c r="DZ20">
        <v>40</v>
      </c>
      <c r="EA20">
        <v>27</v>
      </c>
      <c r="EB20">
        <v>18</v>
      </c>
      <c r="EC20">
        <v>18</v>
      </c>
      <c r="ED20">
        <v>53</v>
      </c>
      <c r="EE20">
        <v>59</v>
      </c>
      <c r="EF20">
        <v>53</v>
      </c>
      <c r="EG20">
        <v>16</v>
      </c>
      <c r="EH20">
        <v>2</v>
      </c>
      <c r="EI20">
        <v>9</v>
      </c>
      <c r="EJ20">
        <v>52</v>
      </c>
      <c r="EK20">
        <v>30</v>
      </c>
      <c r="EL20">
        <v>31</v>
      </c>
      <c r="EM20">
        <v>25</v>
      </c>
      <c r="EN20">
        <v>29</v>
      </c>
      <c r="EO20">
        <v>21</v>
      </c>
      <c r="EP20">
        <v>14</v>
      </c>
      <c r="EQ20">
        <v>30</v>
      </c>
      <c r="ER20">
        <v>31</v>
      </c>
      <c r="ES20">
        <v>27</v>
      </c>
      <c r="ET20">
        <v>18</v>
      </c>
      <c r="EU20">
        <v>9</v>
      </c>
      <c r="EV20">
        <v>31</v>
      </c>
      <c r="EW20">
        <v>37</v>
      </c>
      <c r="EX20">
        <v>33</v>
      </c>
      <c r="EY20">
        <v>129</v>
      </c>
      <c r="EZ20">
        <v>102</v>
      </c>
      <c r="FA20">
        <v>89</v>
      </c>
      <c r="FB20">
        <v>16</v>
      </c>
      <c r="FC20">
        <v>17</v>
      </c>
      <c r="FD20">
        <v>5</v>
      </c>
      <c r="FE20">
        <v>40</v>
      </c>
      <c r="FF20">
        <v>65</v>
      </c>
      <c r="FG20">
        <v>38</v>
      </c>
      <c r="FH20">
        <v>7</v>
      </c>
      <c r="FI20">
        <v>12</v>
      </c>
      <c r="FJ20">
        <v>4</v>
      </c>
      <c r="FK20">
        <v>0</v>
      </c>
      <c r="FL20">
        <v>0</v>
      </c>
      <c r="FM20">
        <v>-1</v>
      </c>
      <c r="FN20">
        <v>16</v>
      </c>
      <c r="FO20">
        <v>17</v>
      </c>
      <c r="FP20">
        <v>7</v>
      </c>
      <c r="FQ20">
        <v>14</v>
      </c>
      <c r="FR20">
        <v>20</v>
      </c>
      <c r="FS20">
        <v>12</v>
      </c>
      <c r="FT20">
        <v>32</v>
      </c>
      <c r="FU20">
        <v>28</v>
      </c>
      <c r="FV20">
        <v>50</v>
      </c>
      <c r="FW20">
        <v>3</v>
      </c>
      <c r="FX20">
        <v>3</v>
      </c>
      <c r="FY20">
        <v>5</v>
      </c>
      <c r="FZ20">
        <v>8</v>
      </c>
      <c r="GA20">
        <v>2</v>
      </c>
      <c r="GB20">
        <v>0</v>
      </c>
      <c r="GC20">
        <v>3</v>
      </c>
      <c r="GD20">
        <v>3</v>
      </c>
      <c r="GE20">
        <v>6</v>
      </c>
      <c r="GF20">
        <v>2</v>
      </c>
      <c r="GG20">
        <v>0</v>
      </c>
      <c r="GH20">
        <v>2</v>
      </c>
      <c r="GI20">
        <v>0</v>
      </c>
      <c r="GJ20">
        <v>1</v>
      </c>
      <c r="GK20">
        <v>1</v>
      </c>
      <c r="GL20">
        <v>3</v>
      </c>
      <c r="GM20">
        <v>11</v>
      </c>
      <c r="GN20">
        <v>5</v>
      </c>
      <c r="GO20">
        <v>7</v>
      </c>
      <c r="GP20">
        <v>7</v>
      </c>
      <c r="GQ20">
        <v>5</v>
      </c>
      <c r="GR20">
        <v>4</v>
      </c>
      <c r="GS20">
        <v>0</v>
      </c>
      <c r="GT20">
        <v>1</v>
      </c>
      <c r="GU20">
        <v>5</v>
      </c>
      <c r="GV20">
        <v>10</v>
      </c>
      <c r="GW20">
        <v>4</v>
      </c>
      <c r="GX20">
        <v>13</v>
      </c>
      <c r="GY20">
        <v>15</v>
      </c>
      <c r="GZ20">
        <v>7</v>
      </c>
      <c r="HA20">
        <v>1</v>
      </c>
      <c r="HB20">
        <v>1</v>
      </c>
      <c r="HC20">
        <v>1</v>
      </c>
      <c r="HD20">
        <v>85</v>
      </c>
      <c r="HE20">
        <v>61</v>
      </c>
      <c r="HF20">
        <v>50</v>
      </c>
      <c r="HG20">
        <v>1</v>
      </c>
      <c r="HH20">
        <v>0</v>
      </c>
      <c r="HI20">
        <v>-1</v>
      </c>
      <c r="HJ20">
        <v>4</v>
      </c>
      <c r="HK20">
        <v>6</v>
      </c>
      <c r="HL20">
        <v>7</v>
      </c>
      <c r="HM20">
        <v>6</v>
      </c>
      <c r="HN20">
        <v>5</v>
      </c>
      <c r="HO20">
        <v>6</v>
      </c>
      <c r="HP20">
        <v>-2</v>
      </c>
      <c r="HQ20">
        <v>0</v>
      </c>
      <c r="HR20">
        <v>1</v>
      </c>
      <c r="HS20">
        <v>8</v>
      </c>
      <c r="HT20">
        <v>-4</v>
      </c>
      <c r="HU20">
        <v>11</v>
      </c>
      <c r="HV20">
        <v>9</v>
      </c>
      <c r="HW20">
        <v>13</v>
      </c>
      <c r="HX20">
        <v>6</v>
      </c>
      <c r="HY20">
        <v>1</v>
      </c>
      <c r="HZ20">
        <v>-1</v>
      </c>
      <c r="IA20">
        <v>-2</v>
      </c>
    </row>
    <row r="21" spans="1:235">
      <c r="A21" t="s">
        <v>919</v>
      </c>
      <c r="B21">
        <v>149</v>
      </c>
      <c r="C21">
        <v>21</v>
      </c>
      <c r="D21">
        <v>26</v>
      </c>
      <c r="E21">
        <v>113</v>
      </c>
      <c r="F21">
        <v>90</v>
      </c>
      <c r="G21">
        <v>99</v>
      </c>
      <c r="H21">
        <v>48</v>
      </c>
      <c r="I21">
        <v>79</v>
      </c>
      <c r="J21">
        <v>59</v>
      </c>
      <c r="K21">
        <v>99</v>
      </c>
      <c r="L21">
        <v>25</v>
      </c>
      <c r="M21">
        <v>15</v>
      </c>
      <c r="N21">
        <v>32</v>
      </c>
      <c r="O21">
        <v>45</v>
      </c>
      <c r="P21">
        <v>47</v>
      </c>
      <c r="Q21">
        <v>16</v>
      </c>
      <c r="R21">
        <v>16</v>
      </c>
      <c r="S21">
        <v>17</v>
      </c>
      <c r="T21">
        <v>6</v>
      </c>
      <c r="U21">
        <v>2</v>
      </c>
      <c r="V21">
        <v>6</v>
      </c>
      <c r="W21">
        <v>8</v>
      </c>
      <c r="X21">
        <v>3</v>
      </c>
      <c r="Y21">
        <v>13</v>
      </c>
      <c r="Z21">
        <v>130</v>
      </c>
      <c r="AA21">
        <v>-83</v>
      </c>
      <c r="AB21">
        <v>172</v>
      </c>
      <c r="AC21">
        <v>24</v>
      </c>
      <c r="AD21">
        <v>28</v>
      </c>
      <c r="AE21">
        <v>15</v>
      </c>
      <c r="AF21">
        <v>5</v>
      </c>
      <c r="AG21">
        <v>15</v>
      </c>
      <c r="AH21">
        <v>13</v>
      </c>
      <c r="AI21">
        <v>17</v>
      </c>
      <c r="AJ21">
        <v>19</v>
      </c>
      <c r="AK21">
        <v>14</v>
      </c>
      <c r="AL21">
        <v>13</v>
      </c>
      <c r="AM21">
        <v>19</v>
      </c>
      <c r="AN21">
        <v>13</v>
      </c>
      <c r="AO21">
        <v>17</v>
      </c>
      <c r="AP21">
        <v>5</v>
      </c>
      <c r="AQ21">
        <v>5</v>
      </c>
      <c r="AR21">
        <v>102</v>
      </c>
      <c r="AS21">
        <v>115</v>
      </c>
      <c r="AT21">
        <v>14</v>
      </c>
      <c r="AU21">
        <v>38</v>
      </c>
      <c r="AV21">
        <v>27</v>
      </c>
      <c r="AW21">
        <v>23</v>
      </c>
      <c r="AX21">
        <v>15</v>
      </c>
      <c r="AY21">
        <v>12</v>
      </c>
      <c r="AZ21">
        <v>6</v>
      </c>
      <c r="BA21">
        <v>53</v>
      </c>
      <c r="BB21">
        <v>22</v>
      </c>
      <c r="BC21">
        <v>25</v>
      </c>
      <c r="BD21">
        <v>2</v>
      </c>
      <c r="BE21">
        <v>4</v>
      </c>
      <c r="BF21">
        <v>-3</v>
      </c>
      <c r="BG21">
        <v>69</v>
      </c>
      <c r="BH21">
        <v>37</v>
      </c>
      <c r="BI21">
        <v>48</v>
      </c>
      <c r="BJ21">
        <v>58</v>
      </c>
      <c r="BK21">
        <v>58</v>
      </c>
      <c r="BL21">
        <v>53</v>
      </c>
      <c r="BM21">
        <v>43</v>
      </c>
      <c r="BN21">
        <v>47</v>
      </c>
      <c r="BO21">
        <v>64</v>
      </c>
      <c r="BP21">
        <v>31</v>
      </c>
      <c r="BQ21">
        <v>9</v>
      </c>
      <c r="BR21">
        <v>10</v>
      </c>
      <c r="BS21">
        <v>161</v>
      </c>
      <c r="BT21">
        <v>28</v>
      </c>
      <c r="BU21">
        <v>39</v>
      </c>
      <c r="BV21">
        <v>4</v>
      </c>
      <c r="BW21">
        <v>6</v>
      </c>
      <c r="BX21">
        <v>7</v>
      </c>
      <c r="BY21">
        <v>5</v>
      </c>
      <c r="BZ21">
        <v>19</v>
      </c>
      <c r="CA21">
        <v>3</v>
      </c>
      <c r="CB21">
        <v>51</v>
      </c>
      <c r="CC21">
        <v>59</v>
      </c>
      <c r="CD21">
        <v>26</v>
      </c>
      <c r="CE21">
        <v>5</v>
      </c>
      <c r="CF21">
        <v>13</v>
      </c>
      <c r="CG21">
        <v>6</v>
      </c>
      <c r="CH21">
        <v>27</v>
      </c>
      <c r="CI21">
        <v>39</v>
      </c>
      <c r="CJ21">
        <v>50</v>
      </c>
      <c r="CK21">
        <v>175</v>
      </c>
      <c r="CL21">
        <v>302</v>
      </c>
      <c r="CM21">
        <v>305</v>
      </c>
      <c r="CN21">
        <v>24</v>
      </c>
      <c r="CO21">
        <v>30</v>
      </c>
      <c r="CP21">
        <v>57</v>
      </c>
      <c r="CQ21">
        <v>14</v>
      </c>
      <c r="CR21">
        <v>-1</v>
      </c>
      <c r="CS21">
        <v>5</v>
      </c>
      <c r="CT21">
        <v>404</v>
      </c>
      <c r="CU21">
        <v>320</v>
      </c>
      <c r="CV21">
        <v>274</v>
      </c>
      <c r="CW21">
        <v>13</v>
      </c>
      <c r="CX21">
        <v>18</v>
      </c>
      <c r="CY21">
        <v>5</v>
      </c>
      <c r="CZ21">
        <v>18</v>
      </c>
      <c r="DA21">
        <v>15</v>
      </c>
      <c r="DB21">
        <v>2</v>
      </c>
      <c r="DC21">
        <v>253</v>
      </c>
      <c r="DD21">
        <v>56</v>
      </c>
      <c r="DE21">
        <v>99</v>
      </c>
      <c r="DF21">
        <v>119</v>
      </c>
      <c r="DG21">
        <v>41</v>
      </c>
      <c r="DH21">
        <v>56</v>
      </c>
      <c r="DI21">
        <v>47</v>
      </c>
      <c r="DJ21">
        <v>38</v>
      </c>
      <c r="DK21">
        <v>22</v>
      </c>
      <c r="DL21">
        <v>7</v>
      </c>
      <c r="DM21">
        <v>6</v>
      </c>
      <c r="DN21">
        <v>11</v>
      </c>
      <c r="DO21">
        <v>29</v>
      </c>
      <c r="DP21">
        <v>11</v>
      </c>
      <c r="DQ21">
        <v>19</v>
      </c>
      <c r="DR21">
        <v>27</v>
      </c>
      <c r="DS21">
        <v>48</v>
      </c>
      <c r="DT21">
        <v>14</v>
      </c>
      <c r="DU21">
        <v>11</v>
      </c>
      <c r="DV21">
        <v>9</v>
      </c>
      <c r="DW21">
        <v>11</v>
      </c>
      <c r="DX21">
        <v>54</v>
      </c>
      <c r="DY21">
        <v>47</v>
      </c>
      <c r="DZ21">
        <v>12</v>
      </c>
      <c r="EA21">
        <v>32</v>
      </c>
      <c r="EB21">
        <v>26</v>
      </c>
      <c r="EC21">
        <v>15</v>
      </c>
      <c r="ED21">
        <v>73</v>
      </c>
      <c r="EE21">
        <v>76</v>
      </c>
      <c r="EF21">
        <v>73</v>
      </c>
      <c r="EG21">
        <v>41</v>
      </c>
      <c r="EH21">
        <v>16</v>
      </c>
      <c r="EI21">
        <v>13</v>
      </c>
      <c r="EJ21">
        <v>53</v>
      </c>
      <c r="EK21">
        <v>24</v>
      </c>
      <c r="EL21">
        <v>33</v>
      </c>
      <c r="EM21">
        <v>103</v>
      </c>
      <c r="EN21">
        <v>-17</v>
      </c>
      <c r="EO21">
        <v>28</v>
      </c>
      <c r="EP21">
        <v>29</v>
      </c>
      <c r="EQ21">
        <v>33</v>
      </c>
      <c r="ER21">
        <v>59</v>
      </c>
      <c r="ES21">
        <v>74</v>
      </c>
      <c r="ET21">
        <v>23</v>
      </c>
      <c r="EU21">
        <v>25</v>
      </c>
      <c r="EV21">
        <v>93</v>
      </c>
      <c r="EW21">
        <v>23</v>
      </c>
      <c r="EX21">
        <v>33</v>
      </c>
      <c r="EY21">
        <v>140</v>
      </c>
      <c r="EZ21">
        <v>93</v>
      </c>
      <c r="FA21">
        <v>71</v>
      </c>
      <c r="FB21">
        <v>17</v>
      </c>
      <c r="FC21">
        <v>20</v>
      </c>
      <c r="FD21">
        <v>24</v>
      </c>
      <c r="FE21">
        <v>132</v>
      </c>
      <c r="FF21">
        <v>33</v>
      </c>
      <c r="FG21">
        <v>51</v>
      </c>
      <c r="FH21">
        <v>26</v>
      </c>
      <c r="FI21">
        <v>4</v>
      </c>
      <c r="FJ21">
        <v>10</v>
      </c>
      <c r="FK21">
        <v>3</v>
      </c>
      <c r="FL21">
        <v>3</v>
      </c>
      <c r="FM21">
        <v>2</v>
      </c>
      <c r="FN21">
        <v>14</v>
      </c>
      <c r="FO21">
        <v>14</v>
      </c>
      <c r="FP21">
        <v>7</v>
      </c>
      <c r="FQ21">
        <v>11</v>
      </c>
      <c r="FR21">
        <v>20</v>
      </c>
      <c r="FS21">
        <v>19</v>
      </c>
      <c r="FT21">
        <v>19</v>
      </c>
      <c r="FU21">
        <v>21</v>
      </c>
      <c r="FV21">
        <v>43</v>
      </c>
      <c r="FW21">
        <v>8</v>
      </c>
      <c r="FX21">
        <v>0</v>
      </c>
      <c r="FY21">
        <v>3</v>
      </c>
      <c r="FZ21">
        <v>4</v>
      </c>
      <c r="GA21">
        <v>5</v>
      </c>
      <c r="GB21">
        <v>0</v>
      </c>
      <c r="GC21">
        <v>-2</v>
      </c>
      <c r="GD21">
        <v>11</v>
      </c>
      <c r="GE21">
        <v>4</v>
      </c>
      <c r="GF21">
        <v>5</v>
      </c>
      <c r="GG21">
        <v>2</v>
      </c>
      <c r="GH21">
        <v>-1</v>
      </c>
      <c r="GI21">
        <v>3</v>
      </c>
      <c r="GJ21">
        <v>0</v>
      </c>
      <c r="GK21">
        <v>2</v>
      </c>
      <c r="GL21">
        <v>6</v>
      </c>
      <c r="GM21">
        <v>1</v>
      </c>
      <c r="GN21">
        <v>6</v>
      </c>
      <c r="GO21">
        <v>6</v>
      </c>
      <c r="GP21">
        <v>6</v>
      </c>
      <c r="GQ21">
        <v>8</v>
      </c>
      <c r="GR21">
        <v>5</v>
      </c>
      <c r="GS21">
        <v>1</v>
      </c>
      <c r="GT21">
        <v>2</v>
      </c>
      <c r="GU21">
        <v>8</v>
      </c>
      <c r="GV21">
        <v>49</v>
      </c>
      <c r="GW21">
        <v>34</v>
      </c>
      <c r="GX21">
        <v>18</v>
      </c>
      <c r="GY21">
        <v>22</v>
      </c>
      <c r="GZ21">
        <v>20</v>
      </c>
      <c r="HA21">
        <v>2</v>
      </c>
      <c r="HB21">
        <v>-1</v>
      </c>
      <c r="HC21">
        <v>4</v>
      </c>
      <c r="HD21">
        <v>81</v>
      </c>
      <c r="HE21">
        <v>77</v>
      </c>
      <c r="HF21">
        <v>36</v>
      </c>
      <c r="HG21">
        <v>1</v>
      </c>
      <c r="HH21">
        <v>0</v>
      </c>
      <c r="HI21">
        <v>0</v>
      </c>
      <c r="HJ21">
        <v>5</v>
      </c>
      <c r="HK21">
        <v>5</v>
      </c>
      <c r="HL21">
        <v>4</v>
      </c>
      <c r="HM21">
        <v>28</v>
      </c>
      <c r="HN21">
        <v>9</v>
      </c>
      <c r="HO21">
        <v>3</v>
      </c>
      <c r="HP21">
        <v>0</v>
      </c>
      <c r="HQ21">
        <v>-1</v>
      </c>
      <c r="HR21">
        <v>2</v>
      </c>
      <c r="HS21">
        <v>12</v>
      </c>
      <c r="HT21">
        <v>9</v>
      </c>
      <c r="HU21">
        <v>17</v>
      </c>
      <c r="HV21">
        <v>13</v>
      </c>
      <c r="HW21">
        <v>11</v>
      </c>
      <c r="HX21">
        <v>15</v>
      </c>
      <c r="HY21">
        <v>7</v>
      </c>
      <c r="HZ21">
        <v>0</v>
      </c>
      <c r="IA21">
        <v>0</v>
      </c>
    </row>
    <row r="22" spans="1:235">
      <c r="A22" t="s">
        <v>920</v>
      </c>
      <c r="B22">
        <v>58</v>
      </c>
      <c r="C22">
        <v>65</v>
      </c>
      <c r="D22">
        <v>45</v>
      </c>
      <c r="E22">
        <v>186</v>
      </c>
      <c r="F22">
        <v>24</v>
      </c>
      <c r="G22">
        <v>120</v>
      </c>
      <c r="H22">
        <v>76</v>
      </c>
      <c r="I22">
        <v>96</v>
      </c>
      <c r="J22">
        <v>109</v>
      </c>
      <c r="K22">
        <v>23</v>
      </c>
      <c r="L22">
        <v>47</v>
      </c>
      <c r="M22">
        <v>-8</v>
      </c>
      <c r="N22">
        <v>56</v>
      </c>
      <c r="O22">
        <v>71</v>
      </c>
      <c r="P22">
        <v>52</v>
      </c>
      <c r="Q22">
        <v>2</v>
      </c>
      <c r="R22">
        <v>49</v>
      </c>
      <c r="S22">
        <v>-2</v>
      </c>
      <c r="T22">
        <v>-3</v>
      </c>
      <c r="U22">
        <v>8</v>
      </c>
      <c r="V22">
        <v>8</v>
      </c>
      <c r="W22">
        <v>13</v>
      </c>
      <c r="X22">
        <v>4</v>
      </c>
      <c r="Y22">
        <v>21</v>
      </c>
      <c r="Z22">
        <v>374</v>
      </c>
      <c r="AA22">
        <v>-174</v>
      </c>
      <c r="AB22">
        <v>243</v>
      </c>
      <c r="AC22">
        <v>25</v>
      </c>
      <c r="AD22">
        <v>16</v>
      </c>
      <c r="AE22">
        <v>21</v>
      </c>
      <c r="AF22">
        <v>9</v>
      </c>
      <c r="AG22">
        <v>11</v>
      </c>
      <c r="AH22">
        <v>24</v>
      </c>
      <c r="AI22">
        <v>37</v>
      </c>
      <c r="AJ22">
        <v>24</v>
      </c>
      <c r="AK22">
        <v>20</v>
      </c>
      <c r="AL22">
        <v>38</v>
      </c>
      <c r="AM22">
        <v>26</v>
      </c>
      <c r="AN22">
        <v>24</v>
      </c>
      <c r="AO22">
        <v>36</v>
      </c>
      <c r="AP22">
        <v>9</v>
      </c>
      <c r="AQ22">
        <v>7</v>
      </c>
      <c r="AR22">
        <v>233</v>
      </c>
      <c r="AS22">
        <v>222</v>
      </c>
      <c r="AT22">
        <v>9</v>
      </c>
      <c r="AU22">
        <v>83</v>
      </c>
      <c r="AV22">
        <v>63</v>
      </c>
      <c r="AW22">
        <v>109</v>
      </c>
      <c r="AX22">
        <v>22</v>
      </c>
      <c r="AY22">
        <v>28</v>
      </c>
      <c r="AZ22">
        <v>24</v>
      </c>
      <c r="BA22">
        <v>18</v>
      </c>
      <c r="BB22">
        <v>36</v>
      </c>
      <c r="BC22">
        <v>29</v>
      </c>
      <c r="BD22">
        <v>3</v>
      </c>
      <c r="BE22">
        <v>1</v>
      </c>
      <c r="BF22">
        <v>-1</v>
      </c>
      <c r="BG22">
        <v>44</v>
      </c>
      <c r="BH22">
        <v>56</v>
      </c>
      <c r="BI22">
        <v>54</v>
      </c>
      <c r="BJ22">
        <v>75</v>
      </c>
      <c r="BK22">
        <v>61</v>
      </c>
      <c r="BL22">
        <v>74</v>
      </c>
      <c r="BM22">
        <v>91</v>
      </c>
      <c r="BN22">
        <v>30</v>
      </c>
      <c r="BO22">
        <v>55</v>
      </c>
      <c r="BP22">
        <v>4</v>
      </c>
      <c r="BQ22">
        <v>69</v>
      </c>
      <c r="BR22">
        <v>18</v>
      </c>
      <c r="BS22">
        <v>39</v>
      </c>
      <c r="BT22">
        <v>62</v>
      </c>
      <c r="BU22">
        <v>154</v>
      </c>
      <c r="BV22">
        <v>21</v>
      </c>
      <c r="BW22">
        <v>23</v>
      </c>
      <c r="BX22">
        <v>30</v>
      </c>
      <c r="BY22">
        <v>13</v>
      </c>
      <c r="BZ22">
        <v>85</v>
      </c>
      <c r="CA22">
        <v>-14</v>
      </c>
      <c r="CB22">
        <v>129</v>
      </c>
      <c r="CC22">
        <v>92</v>
      </c>
      <c r="CD22">
        <v>51</v>
      </c>
      <c r="CE22">
        <v>23</v>
      </c>
      <c r="CF22">
        <v>26</v>
      </c>
      <c r="CG22">
        <v>8</v>
      </c>
      <c r="CH22">
        <v>39</v>
      </c>
      <c r="CI22">
        <v>39</v>
      </c>
      <c r="CJ22">
        <v>44</v>
      </c>
      <c r="CK22">
        <v>384</v>
      </c>
      <c r="CL22">
        <v>1029</v>
      </c>
      <c r="CM22">
        <v>1264</v>
      </c>
      <c r="CN22">
        <v>36</v>
      </c>
      <c r="CO22">
        <v>47</v>
      </c>
      <c r="CP22">
        <v>40</v>
      </c>
      <c r="CQ22">
        <v>2</v>
      </c>
      <c r="CR22">
        <v>9</v>
      </c>
      <c r="CS22">
        <v>2</v>
      </c>
      <c r="CT22">
        <v>441</v>
      </c>
      <c r="CU22">
        <v>369</v>
      </c>
      <c r="CV22">
        <v>268</v>
      </c>
      <c r="CW22">
        <v>58</v>
      </c>
      <c r="CX22">
        <v>-2</v>
      </c>
      <c r="CY22">
        <v>21</v>
      </c>
      <c r="CZ22">
        <v>41</v>
      </c>
      <c r="DA22">
        <v>12</v>
      </c>
      <c r="DB22">
        <v>22</v>
      </c>
      <c r="DC22">
        <v>59</v>
      </c>
      <c r="DD22">
        <v>104</v>
      </c>
      <c r="DE22">
        <v>123</v>
      </c>
      <c r="DF22">
        <v>41</v>
      </c>
      <c r="DG22">
        <v>43</v>
      </c>
      <c r="DH22">
        <v>46</v>
      </c>
      <c r="DI22">
        <v>67</v>
      </c>
      <c r="DJ22">
        <v>37</v>
      </c>
      <c r="DK22">
        <v>15</v>
      </c>
      <c r="DL22">
        <v>24</v>
      </c>
      <c r="DM22">
        <v>12</v>
      </c>
      <c r="DN22">
        <v>14</v>
      </c>
      <c r="DO22">
        <v>41</v>
      </c>
      <c r="DP22">
        <v>41</v>
      </c>
      <c r="DQ22">
        <v>49</v>
      </c>
      <c r="DR22">
        <v>88</v>
      </c>
      <c r="DS22">
        <v>158</v>
      </c>
      <c r="DT22">
        <v>65</v>
      </c>
      <c r="DU22">
        <v>19</v>
      </c>
      <c r="DV22">
        <v>18</v>
      </c>
      <c r="DW22">
        <v>43</v>
      </c>
      <c r="DX22">
        <v>60</v>
      </c>
      <c r="DY22">
        <v>55</v>
      </c>
      <c r="DZ22">
        <v>41</v>
      </c>
      <c r="EA22">
        <v>32</v>
      </c>
      <c r="EB22">
        <v>29</v>
      </c>
      <c r="EC22">
        <v>22</v>
      </c>
      <c r="ED22">
        <v>58</v>
      </c>
      <c r="EE22">
        <v>53</v>
      </c>
      <c r="EF22">
        <v>75</v>
      </c>
      <c r="EG22">
        <v>6</v>
      </c>
      <c r="EH22">
        <v>19</v>
      </c>
      <c r="EI22">
        <v>14</v>
      </c>
      <c r="EJ22">
        <v>76</v>
      </c>
      <c r="EK22">
        <v>42</v>
      </c>
      <c r="EL22">
        <v>21</v>
      </c>
      <c r="EM22">
        <v>324</v>
      </c>
      <c r="EN22">
        <v>-50</v>
      </c>
      <c r="EO22">
        <v>32</v>
      </c>
      <c r="EP22">
        <v>116</v>
      </c>
      <c r="EQ22">
        <v>105</v>
      </c>
      <c r="ER22">
        <v>259</v>
      </c>
      <c r="ES22">
        <v>22</v>
      </c>
      <c r="ET22">
        <v>79</v>
      </c>
      <c r="EU22">
        <v>66</v>
      </c>
      <c r="EV22">
        <v>218</v>
      </c>
      <c r="EW22">
        <v>19</v>
      </c>
      <c r="EX22">
        <v>3</v>
      </c>
      <c r="EY22">
        <v>296</v>
      </c>
      <c r="EZ22">
        <v>255</v>
      </c>
      <c r="FA22">
        <v>200</v>
      </c>
      <c r="FB22">
        <v>37</v>
      </c>
      <c r="FC22">
        <v>31</v>
      </c>
      <c r="FD22">
        <v>40</v>
      </c>
      <c r="FE22">
        <v>47</v>
      </c>
      <c r="FF22">
        <v>82</v>
      </c>
      <c r="FG22">
        <v>52</v>
      </c>
      <c r="FH22">
        <v>7</v>
      </c>
      <c r="FI22">
        <v>28</v>
      </c>
      <c r="FJ22">
        <v>31</v>
      </c>
      <c r="FK22">
        <v>3</v>
      </c>
      <c r="FL22">
        <v>0</v>
      </c>
      <c r="FM22">
        <v>1</v>
      </c>
      <c r="FN22">
        <v>34</v>
      </c>
      <c r="FO22">
        <v>10</v>
      </c>
      <c r="FP22">
        <v>29</v>
      </c>
      <c r="FQ22">
        <v>9</v>
      </c>
      <c r="FR22">
        <v>19</v>
      </c>
      <c r="FS22">
        <v>14</v>
      </c>
      <c r="FT22">
        <v>68</v>
      </c>
      <c r="FU22">
        <v>28</v>
      </c>
      <c r="FV22">
        <v>198</v>
      </c>
      <c r="FW22">
        <v>3</v>
      </c>
      <c r="FX22">
        <v>3</v>
      </c>
      <c r="FY22">
        <v>2</v>
      </c>
      <c r="FZ22">
        <v>10</v>
      </c>
      <c r="GA22">
        <v>7</v>
      </c>
      <c r="GB22">
        <v>1</v>
      </c>
      <c r="GC22">
        <v>8</v>
      </c>
      <c r="GD22">
        <v>5</v>
      </c>
      <c r="GE22">
        <v>2</v>
      </c>
      <c r="GF22">
        <v>0</v>
      </c>
      <c r="GG22">
        <v>0</v>
      </c>
      <c r="GH22">
        <v>3</v>
      </c>
      <c r="GI22">
        <v>1</v>
      </c>
      <c r="GJ22">
        <v>4</v>
      </c>
      <c r="GK22">
        <v>1</v>
      </c>
      <c r="GL22">
        <v>-6</v>
      </c>
      <c r="GM22">
        <v>6</v>
      </c>
      <c r="GN22">
        <v>5</v>
      </c>
      <c r="GO22">
        <v>17</v>
      </c>
      <c r="GP22">
        <v>-1</v>
      </c>
      <c r="GQ22">
        <v>11</v>
      </c>
      <c r="GR22">
        <v>9</v>
      </c>
      <c r="GS22">
        <v>10</v>
      </c>
      <c r="GT22">
        <v>4</v>
      </c>
      <c r="GU22">
        <v>19</v>
      </c>
      <c r="GV22">
        <v>70</v>
      </c>
      <c r="GW22">
        <v>127</v>
      </c>
      <c r="GX22">
        <v>25</v>
      </c>
      <c r="GY22">
        <v>21</v>
      </c>
      <c r="GZ22">
        <v>34</v>
      </c>
      <c r="HA22">
        <v>2</v>
      </c>
      <c r="HB22">
        <v>1</v>
      </c>
      <c r="HC22">
        <v>1</v>
      </c>
      <c r="HD22">
        <v>143</v>
      </c>
      <c r="HE22">
        <v>117</v>
      </c>
      <c r="HF22">
        <v>35</v>
      </c>
      <c r="HG22">
        <v>0</v>
      </c>
      <c r="HH22">
        <v>1</v>
      </c>
      <c r="HI22">
        <v>-1</v>
      </c>
      <c r="HJ22">
        <v>43</v>
      </c>
      <c r="HK22">
        <v>11</v>
      </c>
      <c r="HL22">
        <v>7</v>
      </c>
      <c r="HM22">
        <v>3</v>
      </c>
      <c r="HN22">
        <v>4</v>
      </c>
      <c r="HO22">
        <v>21</v>
      </c>
      <c r="HP22">
        <v>1</v>
      </c>
      <c r="HQ22">
        <v>-2</v>
      </c>
      <c r="HR22">
        <v>5</v>
      </c>
      <c r="HS22">
        <v>53</v>
      </c>
      <c r="HT22">
        <v>8</v>
      </c>
      <c r="HU22">
        <v>28</v>
      </c>
      <c r="HV22">
        <v>7</v>
      </c>
      <c r="HW22">
        <v>20</v>
      </c>
      <c r="HX22">
        <v>17</v>
      </c>
      <c r="HY22">
        <v>0</v>
      </c>
      <c r="HZ22">
        <v>1</v>
      </c>
      <c r="IA22">
        <v>-1</v>
      </c>
    </row>
    <row r="23" spans="1:235">
      <c r="A23" t="s">
        <v>921</v>
      </c>
      <c r="B23">
        <v>45</v>
      </c>
      <c r="C23">
        <v>104</v>
      </c>
      <c r="D23">
        <v>136</v>
      </c>
      <c r="E23">
        <v>229</v>
      </c>
      <c r="F23">
        <v>32</v>
      </c>
      <c r="G23">
        <v>127</v>
      </c>
      <c r="H23">
        <v>100</v>
      </c>
      <c r="I23">
        <v>152</v>
      </c>
      <c r="J23">
        <v>83</v>
      </c>
      <c r="K23">
        <v>27</v>
      </c>
      <c r="L23">
        <v>95</v>
      </c>
      <c r="M23">
        <v>18</v>
      </c>
      <c r="N23">
        <v>106</v>
      </c>
      <c r="O23">
        <v>104</v>
      </c>
      <c r="P23">
        <v>37</v>
      </c>
      <c r="Q23">
        <v>13</v>
      </c>
      <c r="R23">
        <v>72</v>
      </c>
      <c r="S23">
        <v>2</v>
      </c>
      <c r="T23">
        <v>1</v>
      </c>
      <c r="U23">
        <v>17</v>
      </c>
      <c r="V23">
        <v>5</v>
      </c>
      <c r="W23">
        <v>25</v>
      </c>
      <c r="X23">
        <v>11</v>
      </c>
      <c r="Y23">
        <v>12</v>
      </c>
      <c r="Z23">
        <v>471</v>
      </c>
      <c r="AA23">
        <v>-235</v>
      </c>
      <c r="AB23">
        <v>263</v>
      </c>
      <c r="AC23">
        <v>43</v>
      </c>
      <c r="AD23">
        <v>40</v>
      </c>
      <c r="AE23">
        <v>27</v>
      </c>
      <c r="AF23">
        <v>9</v>
      </c>
      <c r="AG23">
        <v>15</v>
      </c>
      <c r="AH23">
        <v>28</v>
      </c>
      <c r="AI23">
        <v>44</v>
      </c>
      <c r="AJ23">
        <v>8</v>
      </c>
      <c r="AK23">
        <v>13</v>
      </c>
      <c r="AL23">
        <v>48</v>
      </c>
      <c r="AM23">
        <v>42</v>
      </c>
      <c r="AN23">
        <v>42</v>
      </c>
      <c r="AO23">
        <v>49</v>
      </c>
      <c r="AP23">
        <v>8</v>
      </c>
      <c r="AQ23">
        <v>1</v>
      </c>
      <c r="AR23">
        <v>280</v>
      </c>
      <c r="AS23">
        <v>303</v>
      </c>
      <c r="AT23">
        <v>54</v>
      </c>
      <c r="AU23">
        <v>105</v>
      </c>
      <c r="AV23">
        <v>81</v>
      </c>
      <c r="AW23">
        <v>183</v>
      </c>
      <c r="AX23">
        <v>40</v>
      </c>
      <c r="AY23">
        <v>37</v>
      </c>
      <c r="AZ23">
        <v>17</v>
      </c>
      <c r="BA23">
        <v>20</v>
      </c>
      <c r="BB23">
        <v>55</v>
      </c>
      <c r="BC23">
        <v>61</v>
      </c>
      <c r="BD23">
        <v>4</v>
      </c>
      <c r="BE23">
        <v>4</v>
      </c>
      <c r="BF23">
        <v>-3</v>
      </c>
      <c r="BG23">
        <v>53</v>
      </c>
      <c r="BH23">
        <v>50</v>
      </c>
      <c r="BI23">
        <v>61</v>
      </c>
      <c r="BJ23">
        <v>91</v>
      </c>
      <c r="BK23">
        <v>67</v>
      </c>
      <c r="BL23">
        <v>59</v>
      </c>
      <c r="BM23">
        <v>106</v>
      </c>
      <c r="BN23">
        <v>37</v>
      </c>
      <c r="BO23">
        <v>48</v>
      </c>
      <c r="BP23">
        <v>3</v>
      </c>
      <c r="BQ23">
        <v>79</v>
      </c>
      <c r="BR23">
        <v>58</v>
      </c>
      <c r="BS23">
        <v>37</v>
      </c>
      <c r="BT23">
        <v>100</v>
      </c>
      <c r="BU23">
        <v>139</v>
      </c>
      <c r="BV23">
        <v>42</v>
      </c>
      <c r="BW23">
        <v>54</v>
      </c>
      <c r="BX23">
        <v>-14</v>
      </c>
      <c r="BY23">
        <v>17</v>
      </c>
      <c r="BZ23">
        <v>88</v>
      </c>
      <c r="CA23">
        <v>68</v>
      </c>
      <c r="CB23">
        <v>164</v>
      </c>
      <c r="CC23">
        <v>74</v>
      </c>
      <c r="CD23">
        <v>65</v>
      </c>
      <c r="CE23">
        <v>43</v>
      </c>
      <c r="CF23">
        <v>31</v>
      </c>
      <c r="CG23">
        <v>24</v>
      </c>
      <c r="CH23">
        <v>43</v>
      </c>
      <c r="CI23">
        <v>39</v>
      </c>
      <c r="CJ23">
        <v>50</v>
      </c>
      <c r="CK23">
        <v>484</v>
      </c>
      <c r="CL23">
        <v>1336</v>
      </c>
      <c r="CM23">
        <v>1596</v>
      </c>
      <c r="CN23">
        <v>48</v>
      </c>
      <c r="CO23">
        <v>43</v>
      </c>
      <c r="CP23">
        <v>44</v>
      </c>
      <c r="CQ23">
        <v>0</v>
      </c>
      <c r="CR23">
        <v>3</v>
      </c>
      <c r="CS23">
        <v>2</v>
      </c>
      <c r="CT23">
        <v>437</v>
      </c>
      <c r="CU23">
        <v>304</v>
      </c>
      <c r="CV23">
        <v>218</v>
      </c>
      <c r="CW23">
        <v>67</v>
      </c>
      <c r="CX23">
        <v>20</v>
      </c>
      <c r="CY23">
        <v>3</v>
      </c>
      <c r="CZ23">
        <v>43</v>
      </c>
      <c r="DA23">
        <v>4</v>
      </c>
      <c r="DB23">
        <v>39</v>
      </c>
      <c r="DC23">
        <v>61</v>
      </c>
      <c r="DD23">
        <v>187</v>
      </c>
      <c r="DE23">
        <v>152</v>
      </c>
      <c r="DF23">
        <v>43</v>
      </c>
      <c r="DG23">
        <v>61</v>
      </c>
      <c r="DH23">
        <v>61</v>
      </c>
      <c r="DI23">
        <v>134</v>
      </c>
      <c r="DJ23">
        <v>25</v>
      </c>
      <c r="DK23">
        <v>39</v>
      </c>
      <c r="DL23">
        <v>9</v>
      </c>
      <c r="DM23">
        <v>11</v>
      </c>
      <c r="DN23">
        <v>11</v>
      </c>
      <c r="DO23">
        <v>57</v>
      </c>
      <c r="DP23">
        <v>54</v>
      </c>
      <c r="DQ23">
        <v>51</v>
      </c>
      <c r="DR23">
        <v>113</v>
      </c>
      <c r="DS23">
        <v>247</v>
      </c>
      <c r="DT23">
        <v>116</v>
      </c>
      <c r="DU23">
        <v>55</v>
      </c>
      <c r="DV23">
        <v>15</v>
      </c>
      <c r="DW23">
        <v>84</v>
      </c>
      <c r="DX23">
        <v>69</v>
      </c>
      <c r="DY23">
        <v>73</v>
      </c>
      <c r="DZ23">
        <v>53</v>
      </c>
      <c r="EA23">
        <v>37</v>
      </c>
      <c r="EB23">
        <v>28</v>
      </c>
      <c r="EC23">
        <v>26</v>
      </c>
      <c r="ED23">
        <v>60</v>
      </c>
      <c r="EE23">
        <v>69</v>
      </c>
      <c r="EF23">
        <v>68</v>
      </c>
      <c r="EG23">
        <v>4</v>
      </c>
      <c r="EH23">
        <v>28</v>
      </c>
      <c r="EI23">
        <v>22</v>
      </c>
      <c r="EJ23">
        <v>90</v>
      </c>
      <c r="EK23">
        <v>61</v>
      </c>
      <c r="EL23">
        <v>2</v>
      </c>
      <c r="EM23">
        <v>401</v>
      </c>
      <c r="EN23">
        <v>-41</v>
      </c>
      <c r="EO23">
        <v>34</v>
      </c>
      <c r="EP23">
        <v>240</v>
      </c>
      <c r="EQ23">
        <v>159</v>
      </c>
      <c r="ER23">
        <v>300</v>
      </c>
      <c r="ES23">
        <v>23</v>
      </c>
      <c r="ET23">
        <v>102</v>
      </c>
      <c r="EU23">
        <v>86</v>
      </c>
      <c r="EV23">
        <v>368</v>
      </c>
      <c r="EW23">
        <v>14</v>
      </c>
      <c r="EX23">
        <v>6</v>
      </c>
      <c r="EY23">
        <v>372</v>
      </c>
      <c r="EZ23">
        <v>305</v>
      </c>
      <c r="FA23">
        <v>328</v>
      </c>
      <c r="FB23">
        <v>23</v>
      </c>
      <c r="FC23">
        <v>51</v>
      </c>
      <c r="FD23">
        <v>45</v>
      </c>
      <c r="FE23">
        <v>62</v>
      </c>
      <c r="FF23">
        <v>110</v>
      </c>
      <c r="FG23">
        <v>76</v>
      </c>
      <c r="FH23">
        <v>6</v>
      </c>
      <c r="FI23">
        <v>37</v>
      </c>
      <c r="FJ23">
        <v>31</v>
      </c>
      <c r="FK23">
        <v>2</v>
      </c>
      <c r="FL23">
        <v>0</v>
      </c>
      <c r="FM23">
        <v>0</v>
      </c>
      <c r="FN23">
        <v>21</v>
      </c>
      <c r="FO23">
        <v>21</v>
      </c>
      <c r="FP23">
        <v>24</v>
      </c>
      <c r="FQ23">
        <v>17</v>
      </c>
      <c r="FR23">
        <v>27</v>
      </c>
      <c r="FS23">
        <v>17</v>
      </c>
      <c r="FT23">
        <v>54</v>
      </c>
      <c r="FU23">
        <v>38</v>
      </c>
      <c r="FV23">
        <v>361</v>
      </c>
      <c r="FW23">
        <v>7</v>
      </c>
      <c r="FX23">
        <v>9</v>
      </c>
      <c r="FY23">
        <v>8</v>
      </c>
      <c r="FZ23">
        <v>4</v>
      </c>
      <c r="GA23">
        <v>4</v>
      </c>
      <c r="GB23">
        <v>4</v>
      </c>
      <c r="GC23">
        <v>10</v>
      </c>
      <c r="GD23">
        <v>7</v>
      </c>
      <c r="GE23">
        <v>11</v>
      </c>
      <c r="GF23">
        <v>3</v>
      </c>
      <c r="GG23">
        <v>1</v>
      </c>
      <c r="GH23">
        <v>5</v>
      </c>
      <c r="GI23">
        <v>5</v>
      </c>
      <c r="GJ23">
        <v>3</v>
      </c>
      <c r="GK23">
        <v>4</v>
      </c>
      <c r="GL23">
        <v>11</v>
      </c>
      <c r="GM23">
        <v>13</v>
      </c>
      <c r="GN23">
        <v>5</v>
      </c>
      <c r="GO23">
        <v>26</v>
      </c>
      <c r="GP23">
        <v>19</v>
      </c>
      <c r="GQ23">
        <v>23</v>
      </c>
      <c r="GR23">
        <v>15</v>
      </c>
      <c r="GS23">
        <v>6</v>
      </c>
      <c r="GT23">
        <v>7</v>
      </c>
      <c r="GU23">
        <v>21</v>
      </c>
      <c r="GV23">
        <v>92</v>
      </c>
      <c r="GW23">
        <v>107</v>
      </c>
      <c r="GX23">
        <v>19</v>
      </c>
      <c r="GY23">
        <v>9</v>
      </c>
      <c r="GZ23">
        <v>13</v>
      </c>
      <c r="HA23">
        <v>2</v>
      </c>
      <c r="HB23">
        <v>4</v>
      </c>
      <c r="HC23">
        <v>2</v>
      </c>
      <c r="HD23">
        <v>169</v>
      </c>
      <c r="HE23">
        <v>127</v>
      </c>
      <c r="HF23">
        <v>26</v>
      </c>
      <c r="HG23">
        <v>2</v>
      </c>
      <c r="HH23">
        <v>5</v>
      </c>
      <c r="HI23">
        <v>1</v>
      </c>
      <c r="HJ23">
        <v>28</v>
      </c>
      <c r="HK23">
        <v>26</v>
      </c>
      <c r="HL23">
        <v>-3</v>
      </c>
      <c r="HM23">
        <v>8</v>
      </c>
      <c r="HN23">
        <v>25</v>
      </c>
      <c r="HO23">
        <v>12</v>
      </c>
      <c r="HP23">
        <v>3</v>
      </c>
      <c r="HQ23">
        <v>0</v>
      </c>
      <c r="HR23">
        <v>1</v>
      </c>
      <c r="HS23">
        <v>60</v>
      </c>
      <c r="HT23">
        <v>2</v>
      </c>
      <c r="HU23">
        <v>31</v>
      </c>
      <c r="HV23">
        <v>9</v>
      </c>
      <c r="HW23">
        <v>10</v>
      </c>
      <c r="HX23">
        <v>11</v>
      </c>
      <c r="HY23">
        <v>1</v>
      </c>
      <c r="HZ23">
        <v>-1</v>
      </c>
      <c r="IA23">
        <v>0</v>
      </c>
    </row>
    <row r="24" spans="1:235">
      <c r="A24" t="s">
        <v>922</v>
      </c>
      <c r="B24">
        <v>86</v>
      </c>
      <c r="C24">
        <v>183</v>
      </c>
      <c r="D24">
        <v>91</v>
      </c>
      <c r="E24">
        <v>314</v>
      </c>
      <c r="F24">
        <v>35</v>
      </c>
      <c r="G24">
        <v>156</v>
      </c>
      <c r="H24">
        <v>142</v>
      </c>
      <c r="I24">
        <v>125</v>
      </c>
      <c r="J24">
        <v>101</v>
      </c>
      <c r="K24">
        <v>18</v>
      </c>
      <c r="L24">
        <v>122</v>
      </c>
      <c r="M24">
        <v>-27</v>
      </c>
      <c r="N24">
        <v>124</v>
      </c>
      <c r="O24">
        <v>103</v>
      </c>
      <c r="P24">
        <v>72</v>
      </c>
      <c r="Q24">
        <v>11</v>
      </c>
      <c r="R24">
        <v>99</v>
      </c>
      <c r="S24">
        <v>-18</v>
      </c>
      <c r="T24">
        <v>3</v>
      </c>
      <c r="U24">
        <v>11</v>
      </c>
      <c r="V24">
        <v>2</v>
      </c>
      <c r="W24">
        <v>35</v>
      </c>
      <c r="X24">
        <v>-5</v>
      </c>
      <c r="Y24">
        <v>7</v>
      </c>
      <c r="Z24">
        <v>475</v>
      </c>
      <c r="AA24">
        <v>-248</v>
      </c>
      <c r="AB24">
        <v>218</v>
      </c>
      <c r="AC24">
        <v>59</v>
      </c>
      <c r="AD24">
        <v>55</v>
      </c>
      <c r="AE24">
        <v>27</v>
      </c>
      <c r="AF24">
        <v>16</v>
      </c>
      <c r="AG24">
        <v>28</v>
      </c>
      <c r="AH24">
        <v>34</v>
      </c>
      <c r="AI24">
        <v>44</v>
      </c>
      <c r="AJ24">
        <v>11</v>
      </c>
      <c r="AK24">
        <v>26</v>
      </c>
      <c r="AL24">
        <v>41</v>
      </c>
      <c r="AM24">
        <v>37</v>
      </c>
      <c r="AN24">
        <v>38</v>
      </c>
      <c r="AO24">
        <v>88</v>
      </c>
      <c r="AP24">
        <v>10</v>
      </c>
      <c r="AQ24">
        <v>3</v>
      </c>
      <c r="AR24">
        <v>264</v>
      </c>
      <c r="AS24">
        <v>304</v>
      </c>
      <c r="AT24">
        <v>125</v>
      </c>
      <c r="AU24">
        <v>115</v>
      </c>
      <c r="AV24">
        <v>91</v>
      </c>
      <c r="AW24">
        <v>199</v>
      </c>
      <c r="AX24">
        <v>64</v>
      </c>
      <c r="AY24">
        <v>51</v>
      </c>
      <c r="AZ24">
        <v>19</v>
      </c>
      <c r="BA24">
        <v>21</v>
      </c>
      <c r="BB24">
        <v>80</v>
      </c>
      <c r="BC24">
        <v>60</v>
      </c>
      <c r="BD24">
        <v>-3</v>
      </c>
      <c r="BE24">
        <v>2</v>
      </c>
      <c r="BF24">
        <v>2</v>
      </c>
      <c r="BG24">
        <v>64</v>
      </c>
      <c r="BH24">
        <v>71</v>
      </c>
      <c r="BI24">
        <v>59</v>
      </c>
      <c r="BJ24">
        <v>125</v>
      </c>
      <c r="BK24">
        <v>130</v>
      </c>
      <c r="BL24">
        <v>84</v>
      </c>
      <c r="BM24">
        <v>116</v>
      </c>
      <c r="BN24">
        <v>27</v>
      </c>
      <c r="BO24">
        <v>69</v>
      </c>
      <c r="BP24">
        <v>3</v>
      </c>
      <c r="BQ24">
        <v>149</v>
      </c>
      <c r="BR24">
        <v>47</v>
      </c>
      <c r="BS24">
        <v>33</v>
      </c>
      <c r="BT24">
        <v>83</v>
      </c>
      <c r="BU24">
        <v>111</v>
      </c>
      <c r="BV24">
        <v>61</v>
      </c>
      <c r="BW24">
        <v>47</v>
      </c>
      <c r="BX24">
        <v>10</v>
      </c>
      <c r="BY24">
        <v>26</v>
      </c>
      <c r="BZ24">
        <v>76</v>
      </c>
      <c r="CA24">
        <v>91</v>
      </c>
      <c r="CB24">
        <v>195</v>
      </c>
      <c r="CC24">
        <v>103</v>
      </c>
      <c r="CD24">
        <v>112</v>
      </c>
      <c r="CE24">
        <v>48</v>
      </c>
      <c r="CF24">
        <v>52</v>
      </c>
      <c r="CG24">
        <v>36</v>
      </c>
      <c r="CH24">
        <v>62</v>
      </c>
      <c r="CI24">
        <v>64</v>
      </c>
      <c r="CJ24">
        <v>68</v>
      </c>
      <c r="CK24">
        <v>543</v>
      </c>
      <c r="CL24">
        <v>1588</v>
      </c>
      <c r="CM24">
        <v>1900</v>
      </c>
      <c r="CN24">
        <v>57</v>
      </c>
      <c r="CO24">
        <v>67</v>
      </c>
      <c r="CP24">
        <v>69</v>
      </c>
      <c r="CQ24">
        <v>2</v>
      </c>
      <c r="CR24">
        <v>8</v>
      </c>
      <c r="CS24">
        <v>12</v>
      </c>
      <c r="CT24">
        <v>558</v>
      </c>
      <c r="CU24">
        <v>353</v>
      </c>
      <c r="CV24">
        <v>249</v>
      </c>
      <c r="CW24">
        <v>82</v>
      </c>
      <c r="CX24">
        <v>24</v>
      </c>
      <c r="CY24">
        <v>11</v>
      </c>
      <c r="CZ24">
        <v>63</v>
      </c>
      <c r="DA24">
        <v>-7</v>
      </c>
      <c r="DB24">
        <v>38</v>
      </c>
      <c r="DC24">
        <v>86</v>
      </c>
      <c r="DD24">
        <v>251</v>
      </c>
      <c r="DE24">
        <v>221</v>
      </c>
      <c r="DF24">
        <v>23</v>
      </c>
      <c r="DG24">
        <v>71</v>
      </c>
      <c r="DH24">
        <v>59</v>
      </c>
      <c r="DI24">
        <v>157</v>
      </c>
      <c r="DJ24">
        <v>46</v>
      </c>
      <c r="DK24">
        <v>41</v>
      </c>
      <c r="DL24">
        <v>21</v>
      </c>
      <c r="DM24">
        <v>7</v>
      </c>
      <c r="DN24">
        <v>10</v>
      </c>
      <c r="DO24">
        <v>74</v>
      </c>
      <c r="DP24">
        <v>69</v>
      </c>
      <c r="DQ24">
        <v>65</v>
      </c>
      <c r="DR24">
        <v>120</v>
      </c>
      <c r="DS24">
        <v>255</v>
      </c>
      <c r="DT24">
        <v>147</v>
      </c>
      <c r="DU24">
        <v>73</v>
      </c>
      <c r="DV24">
        <v>18</v>
      </c>
      <c r="DW24">
        <v>73</v>
      </c>
      <c r="DX24">
        <v>78</v>
      </c>
      <c r="DY24">
        <v>99</v>
      </c>
      <c r="DZ24">
        <v>50</v>
      </c>
      <c r="EA24">
        <v>40</v>
      </c>
      <c r="EB24">
        <v>35</v>
      </c>
      <c r="EC24">
        <v>28</v>
      </c>
      <c r="ED24">
        <v>92</v>
      </c>
      <c r="EE24">
        <v>94</v>
      </c>
      <c r="EF24">
        <v>94</v>
      </c>
      <c r="EG24">
        <v>15</v>
      </c>
      <c r="EH24">
        <v>24</v>
      </c>
      <c r="EI24">
        <v>29</v>
      </c>
      <c r="EJ24">
        <v>121</v>
      </c>
      <c r="EK24">
        <v>50</v>
      </c>
      <c r="EL24">
        <v>10</v>
      </c>
      <c r="EM24">
        <v>376</v>
      </c>
      <c r="EN24">
        <v>47</v>
      </c>
      <c r="EO24">
        <v>52</v>
      </c>
      <c r="EP24">
        <v>275</v>
      </c>
      <c r="EQ24">
        <v>227</v>
      </c>
      <c r="ER24">
        <v>322</v>
      </c>
      <c r="ES24">
        <v>42</v>
      </c>
      <c r="ET24">
        <v>113</v>
      </c>
      <c r="EU24">
        <v>74</v>
      </c>
      <c r="EV24">
        <v>388</v>
      </c>
      <c r="EW24">
        <v>54</v>
      </c>
      <c r="EX24">
        <v>37</v>
      </c>
      <c r="EY24">
        <v>511</v>
      </c>
      <c r="EZ24">
        <v>422</v>
      </c>
      <c r="FA24">
        <v>385</v>
      </c>
      <c r="FB24">
        <v>37</v>
      </c>
      <c r="FC24">
        <v>44</v>
      </c>
      <c r="FD24">
        <v>81</v>
      </c>
      <c r="FE24">
        <v>48</v>
      </c>
      <c r="FF24">
        <v>118</v>
      </c>
      <c r="FG24">
        <v>79</v>
      </c>
      <c r="FH24">
        <v>4</v>
      </c>
      <c r="FI24">
        <v>41</v>
      </c>
      <c r="FJ24">
        <v>43</v>
      </c>
      <c r="FK24">
        <v>0</v>
      </c>
      <c r="FL24">
        <v>1</v>
      </c>
      <c r="FM24">
        <v>0</v>
      </c>
      <c r="FN24">
        <v>41</v>
      </c>
      <c r="FO24">
        <v>15</v>
      </c>
      <c r="FP24">
        <v>26</v>
      </c>
      <c r="FQ24">
        <v>23</v>
      </c>
      <c r="FR24">
        <v>23</v>
      </c>
      <c r="FS24">
        <v>23</v>
      </c>
      <c r="FT24">
        <v>73</v>
      </c>
      <c r="FU24">
        <v>68</v>
      </c>
      <c r="FV24">
        <v>497</v>
      </c>
      <c r="FW24">
        <v>6</v>
      </c>
      <c r="FX24">
        <v>11</v>
      </c>
      <c r="FY24">
        <v>8</v>
      </c>
      <c r="FZ24">
        <v>1</v>
      </c>
      <c r="GA24">
        <v>2</v>
      </c>
      <c r="GB24">
        <v>10</v>
      </c>
      <c r="GC24">
        <v>13</v>
      </c>
      <c r="GD24">
        <v>11</v>
      </c>
      <c r="GE24">
        <v>15</v>
      </c>
      <c r="GF24">
        <v>0</v>
      </c>
      <c r="GG24">
        <v>4</v>
      </c>
      <c r="GH24">
        <v>1</v>
      </c>
      <c r="GI24">
        <v>4</v>
      </c>
      <c r="GJ24">
        <v>4</v>
      </c>
      <c r="GK24">
        <v>2</v>
      </c>
      <c r="GL24">
        <v>17</v>
      </c>
      <c r="GM24">
        <v>24</v>
      </c>
      <c r="GN24">
        <v>4</v>
      </c>
      <c r="GO24">
        <v>45</v>
      </c>
      <c r="GP24">
        <v>7</v>
      </c>
      <c r="GQ24">
        <v>33</v>
      </c>
      <c r="GR24">
        <v>20</v>
      </c>
      <c r="GS24">
        <v>20</v>
      </c>
      <c r="GT24">
        <v>5</v>
      </c>
      <c r="GU24">
        <v>24</v>
      </c>
      <c r="GV24">
        <v>76</v>
      </c>
      <c r="GW24">
        <v>118</v>
      </c>
      <c r="GX24">
        <v>38</v>
      </c>
      <c r="GY24">
        <v>29</v>
      </c>
      <c r="GZ24">
        <v>13</v>
      </c>
      <c r="HA24">
        <v>7</v>
      </c>
      <c r="HB24">
        <v>7</v>
      </c>
      <c r="HC24">
        <v>5</v>
      </c>
      <c r="HD24">
        <v>211</v>
      </c>
      <c r="HE24">
        <v>172</v>
      </c>
      <c r="HF24">
        <v>39</v>
      </c>
      <c r="HG24">
        <v>1</v>
      </c>
      <c r="HH24">
        <v>2</v>
      </c>
      <c r="HI24">
        <v>0</v>
      </c>
      <c r="HJ24">
        <v>30</v>
      </c>
      <c r="HK24">
        <v>39</v>
      </c>
      <c r="HL24">
        <v>7</v>
      </c>
      <c r="HM24">
        <v>1</v>
      </c>
      <c r="HN24">
        <v>21</v>
      </c>
      <c r="HO24">
        <v>15</v>
      </c>
      <c r="HP24">
        <v>1</v>
      </c>
      <c r="HQ24">
        <v>-2</v>
      </c>
      <c r="HR24">
        <v>6</v>
      </c>
      <c r="HS24">
        <v>67</v>
      </c>
      <c r="HT24">
        <v>17</v>
      </c>
      <c r="HU24">
        <v>21</v>
      </c>
      <c r="HV24">
        <v>7</v>
      </c>
      <c r="HW24">
        <v>21</v>
      </c>
      <c r="HX24">
        <v>17</v>
      </c>
      <c r="HY24">
        <v>0</v>
      </c>
      <c r="HZ24">
        <v>-2</v>
      </c>
      <c r="IA24">
        <v>1</v>
      </c>
    </row>
    <row r="25" spans="1:235">
      <c r="A25" t="s">
        <v>923</v>
      </c>
      <c r="B25">
        <v>186</v>
      </c>
      <c r="C25">
        <v>198</v>
      </c>
      <c r="D25">
        <v>130</v>
      </c>
      <c r="E25">
        <v>356</v>
      </c>
      <c r="F25">
        <v>102</v>
      </c>
      <c r="G25">
        <v>212</v>
      </c>
      <c r="H25">
        <v>153</v>
      </c>
      <c r="I25">
        <v>175</v>
      </c>
      <c r="J25">
        <v>178</v>
      </c>
      <c r="K25">
        <v>122</v>
      </c>
      <c r="L25">
        <v>96</v>
      </c>
      <c r="M25">
        <v>21</v>
      </c>
      <c r="N25">
        <v>155</v>
      </c>
      <c r="O25">
        <v>141</v>
      </c>
      <c r="P25">
        <v>117</v>
      </c>
      <c r="Q25">
        <v>40</v>
      </c>
      <c r="R25">
        <v>106</v>
      </c>
      <c r="S25">
        <v>-5</v>
      </c>
      <c r="T25">
        <v>6</v>
      </c>
      <c r="U25">
        <v>20</v>
      </c>
      <c r="V25">
        <v>17</v>
      </c>
      <c r="W25">
        <v>53</v>
      </c>
      <c r="X25">
        <v>-9</v>
      </c>
      <c r="Y25">
        <v>-1</v>
      </c>
      <c r="Z25">
        <v>392</v>
      </c>
      <c r="AA25">
        <v>-127</v>
      </c>
      <c r="AB25">
        <v>150</v>
      </c>
      <c r="AC25">
        <v>67</v>
      </c>
      <c r="AD25">
        <v>73</v>
      </c>
      <c r="AE25">
        <v>40</v>
      </c>
      <c r="AF25">
        <v>14</v>
      </c>
      <c r="AG25">
        <v>18</v>
      </c>
      <c r="AH25">
        <v>17</v>
      </c>
      <c r="AI25">
        <v>56</v>
      </c>
      <c r="AJ25">
        <v>26</v>
      </c>
      <c r="AK25">
        <v>26</v>
      </c>
      <c r="AL25">
        <v>56</v>
      </c>
      <c r="AM25">
        <v>41</v>
      </c>
      <c r="AN25">
        <v>61</v>
      </c>
      <c r="AO25">
        <v>75</v>
      </c>
      <c r="AP25">
        <v>43</v>
      </c>
      <c r="AQ25">
        <v>-6</v>
      </c>
      <c r="AR25">
        <v>296</v>
      </c>
      <c r="AS25">
        <v>288</v>
      </c>
      <c r="AT25">
        <v>178</v>
      </c>
      <c r="AU25">
        <v>122</v>
      </c>
      <c r="AV25">
        <v>124</v>
      </c>
      <c r="AW25">
        <v>197</v>
      </c>
      <c r="AX25">
        <v>62</v>
      </c>
      <c r="AY25">
        <v>57</v>
      </c>
      <c r="AZ25">
        <v>51</v>
      </c>
      <c r="BA25">
        <v>46</v>
      </c>
      <c r="BB25">
        <v>79</v>
      </c>
      <c r="BC25">
        <v>64</v>
      </c>
      <c r="BD25">
        <v>6</v>
      </c>
      <c r="BE25">
        <v>2</v>
      </c>
      <c r="BF25">
        <v>-1</v>
      </c>
      <c r="BG25">
        <v>75</v>
      </c>
      <c r="BH25">
        <v>57</v>
      </c>
      <c r="BI25">
        <v>77</v>
      </c>
      <c r="BJ25">
        <v>149</v>
      </c>
      <c r="BK25">
        <v>137</v>
      </c>
      <c r="BL25">
        <v>100</v>
      </c>
      <c r="BM25">
        <v>166</v>
      </c>
      <c r="BN25">
        <v>60</v>
      </c>
      <c r="BO25">
        <v>79</v>
      </c>
      <c r="BP25">
        <v>56</v>
      </c>
      <c r="BQ25">
        <v>170</v>
      </c>
      <c r="BR25">
        <v>56</v>
      </c>
      <c r="BS25">
        <v>80</v>
      </c>
      <c r="BT25">
        <v>130</v>
      </c>
      <c r="BU25">
        <v>147</v>
      </c>
      <c r="BV25">
        <v>51</v>
      </c>
      <c r="BW25">
        <v>80</v>
      </c>
      <c r="BX25">
        <v>-1</v>
      </c>
      <c r="BY25">
        <v>15</v>
      </c>
      <c r="BZ25">
        <v>58</v>
      </c>
      <c r="CA25">
        <v>89</v>
      </c>
      <c r="CB25">
        <v>268</v>
      </c>
      <c r="CC25">
        <v>145</v>
      </c>
      <c r="CD25">
        <v>96</v>
      </c>
      <c r="CE25">
        <v>36</v>
      </c>
      <c r="CF25">
        <v>71</v>
      </c>
      <c r="CG25">
        <v>39</v>
      </c>
      <c r="CH25">
        <v>76</v>
      </c>
      <c r="CI25">
        <v>79</v>
      </c>
      <c r="CJ25">
        <v>71</v>
      </c>
      <c r="CK25">
        <v>573</v>
      </c>
      <c r="CL25">
        <v>1667</v>
      </c>
      <c r="CM25">
        <v>1912</v>
      </c>
      <c r="CN25">
        <v>67</v>
      </c>
      <c r="CO25">
        <v>66</v>
      </c>
      <c r="CP25">
        <v>55</v>
      </c>
      <c r="CQ25">
        <v>4</v>
      </c>
      <c r="CR25">
        <v>9</v>
      </c>
      <c r="CS25">
        <v>5</v>
      </c>
      <c r="CT25">
        <v>590</v>
      </c>
      <c r="CU25">
        <v>520</v>
      </c>
      <c r="CV25">
        <v>322</v>
      </c>
      <c r="CW25">
        <v>79</v>
      </c>
      <c r="CX25">
        <v>20</v>
      </c>
      <c r="CY25">
        <v>32</v>
      </c>
      <c r="CZ25">
        <v>61</v>
      </c>
      <c r="DA25">
        <v>12</v>
      </c>
      <c r="DB25">
        <v>56</v>
      </c>
      <c r="DC25">
        <v>265</v>
      </c>
      <c r="DD25">
        <v>262</v>
      </c>
      <c r="DE25">
        <v>230</v>
      </c>
      <c r="DF25">
        <v>65</v>
      </c>
      <c r="DG25">
        <v>77</v>
      </c>
      <c r="DH25">
        <v>81</v>
      </c>
      <c r="DI25">
        <v>163</v>
      </c>
      <c r="DJ25">
        <v>71</v>
      </c>
      <c r="DK25">
        <v>53</v>
      </c>
      <c r="DL25">
        <v>26</v>
      </c>
      <c r="DM25">
        <v>9</v>
      </c>
      <c r="DN25">
        <v>8</v>
      </c>
      <c r="DO25">
        <v>67</v>
      </c>
      <c r="DP25">
        <v>65</v>
      </c>
      <c r="DQ25">
        <v>72</v>
      </c>
      <c r="DR25">
        <v>149</v>
      </c>
      <c r="DS25">
        <v>281</v>
      </c>
      <c r="DT25">
        <v>164</v>
      </c>
      <c r="DU25">
        <v>77</v>
      </c>
      <c r="DV25">
        <v>20</v>
      </c>
      <c r="DW25">
        <v>61</v>
      </c>
      <c r="DX25">
        <v>88</v>
      </c>
      <c r="DY25">
        <v>78</v>
      </c>
      <c r="DZ25">
        <v>108</v>
      </c>
      <c r="EA25">
        <v>44</v>
      </c>
      <c r="EB25">
        <v>41</v>
      </c>
      <c r="EC25">
        <v>46</v>
      </c>
      <c r="ED25">
        <v>106</v>
      </c>
      <c r="EE25">
        <v>134</v>
      </c>
      <c r="EF25">
        <v>139</v>
      </c>
      <c r="EG25">
        <v>21</v>
      </c>
      <c r="EH25">
        <v>22</v>
      </c>
      <c r="EI25">
        <v>23</v>
      </c>
      <c r="EJ25">
        <v>181</v>
      </c>
      <c r="EK25">
        <v>54</v>
      </c>
      <c r="EL25">
        <v>-9</v>
      </c>
      <c r="EM25">
        <v>397</v>
      </c>
      <c r="EN25">
        <v>87</v>
      </c>
      <c r="EO25">
        <v>102</v>
      </c>
      <c r="EP25">
        <v>255</v>
      </c>
      <c r="EQ25">
        <v>226</v>
      </c>
      <c r="ER25">
        <v>395</v>
      </c>
      <c r="ES25">
        <v>112</v>
      </c>
      <c r="ET25">
        <v>103</v>
      </c>
      <c r="EU25">
        <v>83</v>
      </c>
      <c r="EV25">
        <v>446</v>
      </c>
      <c r="EW25">
        <v>71</v>
      </c>
      <c r="EX25">
        <v>57</v>
      </c>
      <c r="EY25">
        <v>576</v>
      </c>
      <c r="EZ25">
        <v>503</v>
      </c>
      <c r="FA25">
        <v>391</v>
      </c>
      <c r="FB25">
        <v>55</v>
      </c>
      <c r="FC25">
        <v>58</v>
      </c>
      <c r="FD25">
        <v>79</v>
      </c>
      <c r="FE25">
        <v>132</v>
      </c>
      <c r="FF25">
        <v>131</v>
      </c>
      <c r="FG25">
        <v>78</v>
      </c>
      <c r="FH25">
        <v>19</v>
      </c>
      <c r="FI25">
        <v>53</v>
      </c>
      <c r="FJ25">
        <v>34</v>
      </c>
      <c r="FK25">
        <v>0</v>
      </c>
      <c r="FL25">
        <v>0</v>
      </c>
      <c r="FM25">
        <v>1</v>
      </c>
      <c r="FN25">
        <v>51</v>
      </c>
      <c r="FO25">
        <v>53</v>
      </c>
      <c r="FP25">
        <v>51</v>
      </c>
      <c r="FQ25">
        <v>22</v>
      </c>
      <c r="FR25">
        <v>38</v>
      </c>
      <c r="FS25">
        <v>28</v>
      </c>
      <c r="FT25">
        <v>67</v>
      </c>
      <c r="FU25">
        <v>77</v>
      </c>
      <c r="FV25">
        <v>513</v>
      </c>
      <c r="FW25">
        <v>5</v>
      </c>
      <c r="FX25">
        <v>15</v>
      </c>
      <c r="FY25">
        <v>14</v>
      </c>
      <c r="FZ25">
        <v>8</v>
      </c>
      <c r="GA25">
        <v>6</v>
      </c>
      <c r="GB25">
        <v>10</v>
      </c>
      <c r="GC25">
        <v>9</v>
      </c>
      <c r="GD25">
        <v>9</v>
      </c>
      <c r="GE25">
        <v>15</v>
      </c>
      <c r="GF25">
        <v>1</v>
      </c>
      <c r="GG25">
        <v>4</v>
      </c>
      <c r="GH25">
        <v>3</v>
      </c>
      <c r="GI25">
        <v>6</v>
      </c>
      <c r="GJ25">
        <v>9</v>
      </c>
      <c r="GK25">
        <v>5</v>
      </c>
      <c r="GL25">
        <v>21</v>
      </c>
      <c r="GM25">
        <v>27</v>
      </c>
      <c r="GN25">
        <v>19</v>
      </c>
      <c r="GO25">
        <v>45</v>
      </c>
      <c r="GP25">
        <v>25</v>
      </c>
      <c r="GQ25">
        <v>45</v>
      </c>
      <c r="GR25">
        <v>15</v>
      </c>
      <c r="GS25">
        <v>28</v>
      </c>
      <c r="GT25">
        <v>9</v>
      </c>
      <c r="GU25">
        <v>25</v>
      </c>
      <c r="GV25">
        <v>102</v>
      </c>
      <c r="GW25">
        <v>97</v>
      </c>
      <c r="GX25">
        <v>35</v>
      </c>
      <c r="GY25">
        <v>31</v>
      </c>
      <c r="GZ25">
        <v>32</v>
      </c>
      <c r="HA25">
        <v>4</v>
      </c>
      <c r="HB25">
        <v>0</v>
      </c>
      <c r="HC25">
        <v>3</v>
      </c>
      <c r="HD25">
        <v>246</v>
      </c>
      <c r="HE25">
        <v>152</v>
      </c>
      <c r="HF25">
        <v>33</v>
      </c>
      <c r="HG25">
        <v>4</v>
      </c>
      <c r="HH25">
        <v>-1</v>
      </c>
      <c r="HI25">
        <v>0</v>
      </c>
      <c r="HJ25">
        <v>42</v>
      </c>
      <c r="HK25">
        <v>33</v>
      </c>
      <c r="HL25">
        <v>10</v>
      </c>
      <c r="HM25">
        <v>14</v>
      </c>
      <c r="HN25">
        <v>24</v>
      </c>
      <c r="HO25">
        <v>26</v>
      </c>
      <c r="HP25">
        <v>2</v>
      </c>
      <c r="HQ25">
        <v>1</v>
      </c>
      <c r="HR25">
        <v>3</v>
      </c>
      <c r="HS25">
        <v>57</v>
      </c>
      <c r="HT25">
        <v>29</v>
      </c>
      <c r="HU25">
        <v>32</v>
      </c>
      <c r="HV25">
        <v>2</v>
      </c>
      <c r="HW25">
        <v>43</v>
      </c>
      <c r="HX25">
        <v>4</v>
      </c>
      <c r="HY25">
        <v>3</v>
      </c>
      <c r="HZ25">
        <v>1</v>
      </c>
      <c r="IA25">
        <v>2</v>
      </c>
    </row>
    <row r="26" spans="1:235">
      <c r="A26" t="s">
        <v>924</v>
      </c>
      <c r="B26">
        <v>208</v>
      </c>
      <c r="C26">
        <v>155</v>
      </c>
      <c r="D26">
        <v>169</v>
      </c>
      <c r="E26">
        <v>397</v>
      </c>
      <c r="F26">
        <v>158</v>
      </c>
      <c r="G26">
        <v>247</v>
      </c>
      <c r="H26">
        <v>213</v>
      </c>
      <c r="I26">
        <v>286</v>
      </c>
      <c r="J26">
        <v>167</v>
      </c>
      <c r="K26">
        <v>178</v>
      </c>
      <c r="L26">
        <v>121</v>
      </c>
      <c r="M26">
        <v>22</v>
      </c>
      <c r="N26">
        <v>157</v>
      </c>
      <c r="O26">
        <v>154</v>
      </c>
      <c r="P26">
        <v>120</v>
      </c>
      <c r="Q26">
        <v>52</v>
      </c>
      <c r="R26">
        <v>160</v>
      </c>
      <c r="S26">
        <v>3</v>
      </c>
      <c r="T26">
        <v>0</v>
      </c>
      <c r="U26">
        <v>12</v>
      </c>
      <c r="V26">
        <v>12</v>
      </c>
      <c r="W26">
        <v>46</v>
      </c>
      <c r="X26">
        <v>4</v>
      </c>
      <c r="Y26">
        <v>-17</v>
      </c>
      <c r="Z26">
        <v>376</v>
      </c>
      <c r="AA26">
        <v>-142</v>
      </c>
      <c r="AB26">
        <v>129</v>
      </c>
      <c r="AC26">
        <v>93</v>
      </c>
      <c r="AD26">
        <v>89</v>
      </c>
      <c r="AE26">
        <v>62</v>
      </c>
      <c r="AF26">
        <v>21</v>
      </c>
      <c r="AG26">
        <v>29</v>
      </c>
      <c r="AH26">
        <v>34</v>
      </c>
      <c r="AI26">
        <v>65</v>
      </c>
      <c r="AJ26">
        <v>27</v>
      </c>
      <c r="AK26">
        <v>55</v>
      </c>
      <c r="AL26">
        <v>73</v>
      </c>
      <c r="AM26">
        <v>45</v>
      </c>
      <c r="AN26">
        <v>67</v>
      </c>
      <c r="AO26">
        <v>77</v>
      </c>
      <c r="AP26">
        <v>35</v>
      </c>
      <c r="AQ26">
        <v>23</v>
      </c>
      <c r="AR26">
        <v>222</v>
      </c>
      <c r="AS26">
        <v>315</v>
      </c>
      <c r="AT26">
        <v>161</v>
      </c>
      <c r="AU26">
        <v>135</v>
      </c>
      <c r="AV26">
        <v>94</v>
      </c>
      <c r="AW26">
        <v>236</v>
      </c>
      <c r="AX26">
        <v>62</v>
      </c>
      <c r="AY26">
        <v>74</v>
      </c>
      <c r="AZ26">
        <v>45</v>
      </c>
      <c r="BA26">
        <v>58</v>
      </c>
      <c r="BB26">
        <v>91</v>
      </c>
      <c r="BC26">
        <v>81</v>
      </c>
      <c r="BD26">
        <v>1</v>
      </c>
      <c r="BE26">
        <v>1</v>
      </c>
      <c r="BF26">
        <v>0</v>
      </c>
      <c r="BG26">
        <v>98</v>
      </c>
      <c r="BH26">
        <v>96</v>
      </c>
      <c r="BI26">
        <v>75</v>
      </c>
      <c r="BJ26">
        <v>165</v>
      </c>
      <c r="BK26">
        <v>149</v>
      </c>
      <c r="BL26">
        <v>171</v>
      </c>
      <c r="BM26">
        <v>178</v>
      </c>
      <c r="BN26">
        <v>54</v>
      </c>
      <c r="BO26">
        <v>104</v>
      </c>
      <c r="BP26">
        <v>60</v>
      </c>
      <c r="BQ26">
        <v>182</v>
      </c>
      <c r="BR26">
        <v>78</v>
      </c>
      <c r="BS26">
        <v>114</v>
      </c>
      <c r="BT26">
        <v>94</v>
      </c>
      <c r="BU26">
        <v>108</v>
      </c>
      <c r="BV26">
        <v>43</v>
      </c>
      <c r="BW26">
        <v>58</v>
      </c>
      <c r="BX26">
        <v>16</v>
      </c>
      <c r="BY26">
        <v>26</v>
      </c>
      <c r="BZ26">
        <v>72</v>
      </c>
      <c r="CA26">
        <v>33</v>
      </c>
      <c r="CB26">
        <v>224</v>
      </c>
      <c r="CC26">
        <v>166</v>
      </c>
      <c r="CD26">
        <v>114</v>
      </c>
      <c r="CE26">
        <v>34</v>
      </c>
      <c r="CF26">
        <v>63</v>
      </c>
      <c r="CG26">
        <v>46</v>
      </c>
      <c r="CH26">
        <v>83</v>
      </c>
      <c r="CI26">
        <v>91</v>
      </c>
      <c r="CJ26">
        <v>101</v>
      </c>
      <c r="CK26">
        <v>688</v>
      </c>
      <c r="CL26">
        <v>1788</v>
      </c>
      <c r="CM26">
        <v>1888</v>
      </c>
      <c r="CN26">
        <v>75</v>
      </c>
      <c r="CO26">
        <v>88</v>
      </c>
      <c r="CP26">
        <v>82</v>
      </c>
      <c r="CQ26">
        <v>7</v>
      </c>
      <c r="CR26">
        <v>8</v>
      </c>
      <c r="CS26">
        <v>8</v>
      </c>
      <c r="CT26">
        <v>876</v>
      </c>
      <c r="CU26">
        <v>643</v>
      </c>
      <c r="CV26">
        <v>439</v>
      </c>
      <c r="CW26">
        <v>98</v>
      </c>
      <c r="CX26">
        <v>25</v>
      </c>
      <c r="CY26">
        <v>25</v>
      </c>
      <c r="CZ26">
        <v>62</v>
      </c>
      <c r="DA26">
        <v>17</v>
      </c>
      <c r="DB26">
        <v>66</v>
      </c>
      <c r="DC26">
        <v>366</v>
      </c>
      <c r="DD26">
        <v>322</v>
      </c>
      <c r="DE26">
        <v>263</v>
      </c>
      <c r="DF26">
        <v>72</v>
      </c>
      <c r="DG26">
        <v>120</v>
      </c>
      <c r="DH26">
        <v>85</v>
      </c>
      <c r="DI26">
        <v>172</v>
      </c>
      <c r="DJ26">
        <v>60</v>
      </c>
      <c r="DK26">
        <v>80</v>
      </c>
      <c r="DL26">
        <v>23</v>
      </c>
      <c r="DM26">
        <v>21</v>
      </c>
      <c r="DN26">
        <v>9</v>
      </c>
      <c r="DO26">
        <v>74</v>
      </c>
      <c r="DP26">
        <v>71</v>
      </c>
      <c r="DQ26">
        <v>77</v>
      </c>
      <c r="DR26">
        <v>169</v>
      </c>
      <c r="DS26">
        <v>296</v>
      </c>
      <c r="DT26">
        <v>162</v>
      </c>
      <c r="DU26">
        <v>71</v>
      </c>
      <c r="DV26">
        <v>35</v>
      </c>
      <c r="DW26">
        <v>49</v>
      </c>
      <c r="DX26">
        <v>111</v>
      </c>
      <c r="DY26">
        <v>113</v>
      </c>
      <c r="DZ26">
        <v>115</v>
      </c>
      <c r="EA26">
        <v>77</v>
      </c>
      <c r="EB26">
        <v>55</v>
      </c>
      <c r="EC26">
        <v>49</v>
      </c>
      <c r="ED26">
        <v>104</v>
      </c>
      <c r="EE26">
        <v>122</v>
      </c>
      <c r="EF26">
        <v>144</v>
      </c>
      <c r="EG26">
        <v>46</v>
      </c>
      <c r="EH26">
        <v>39</v>
      </c>
      <c r="EI26">
        <v>19</v>
      </c>
      <c r="EJ26">
        <v>242</v>
      </c>
      <c r="EK26">
        <v>14</v>
      </c>
      <c r="EL26">
        <v>-21</v>
      </c>
      <c r="EM26">
        <v>375</v>
      </c>
      <c r="EN26">
        <v>180</v>
      </c>
      <c r="EO26">
        <v>35</v>
      </c>
      <c r="EP26">
        <v>230</v>
      </c>
      <c r="EQ26">
        <v>300</v>
      </c>
      <c r="ER26">
        <v>205</v>
      </c>
      <c r="ES26">
        <v>179</v>
      </c>
      <c r="ET26">
        <v>140</v>
      </c>
      <c r="EU26">
        <v>78</v>
      </c>
      <c r="EV26">
        <v>412</v>
      </c>
      <c r="EW26">
        <v>83</v>
      </c>
      <c r="EX26">
        <v>51</v>
      </c>
      <c r="EY26">
        <v>601</v>
      </c>
      <c r="EZ26">
        <v>523</v>
      </c>
      <c r="FA26">
        <v>512</v>
      </c>
      <c r="FB26">
        <v>72</v>
      </c>
      <c r="FC26">
        <v>51</v>
      </c>
      <c r="FD26">
        <v>84</v>
      </c>
      <c r="FE26">
        <v>178</v>
      </c>
      <c r="FF26">
        <v>148</v>
      </c>
      <c r="FG26">
        <v>76</v>
      </c>
      <c r="FH26">
        <v>24</v>
      </c>
      <c r="FI26">
        <v>29</v>
      </c>
      <c r="FJ26">
        <v>37</v>
      </c>
      <c r="FK26">
        <v>1</v>
      </c>
      <c r="FL26">
        <v>1</v>
      </c>
      <c r="FM26">
        <v>7</v>
      </c>
      <c r="FN26">
        <v>55</v>
      </c>
      <c r="FO26">
        <v>48</v>
      </c>
      <c r="FP26">
        <v>55</v>
      </c>
      <c r="FQ26">
        <v>33</v>
      </c>
      <c r="FR26">
        <v>34</v>
      </c>
      <c r="FS26">
        <v>33</v>
      </c>
      <c r="FT26">
        <v>90</v>
      </c>
      <c r="FU26">
        <v>70</v>
      </c>
      <c r="FV26">
        <v>509</v>
      </c>
      <c r="FW26">
        <v>4</v>
      </c>
      <c r="FX26">
        <v>3</v>
      </c>
      <c r="FY26">
        <v>13</v>
      </c>
      <c r="FZ26">
        <v>13</v>
      </c>
      <c r="GA26">
        <v>15</v>
      </c>
      <c r="GB26">
        <v>7</v>
      </c>
      <c r="GC26">
        <v>14</v>
      </c>
      <c r="GD26">
        <v>12</v>
      </c>
      <c r="GE26">
        <v>20</v>
      </c>
      <c r="GF26">
        <v>4</v>
      </c>
      <c r="GG26">
        <v>6</v>
      </c>
      <c r="GH26">
        <v>4</v>
      </c>
      <c r="GI26">
        <v>4</v>
      </c>
      <c r="GJ26">
        <v>5</v>
      </c>
      <c r="GK26">
        <v>3</v>
      </c>
      <c r="GL26">
        <v>15</v>
      </c>
      <c r="GM26">
        <v>24</v>
      </c>
      <c r="GN26">
        <v>26</v>
      </c>
      <c r="GO26">
        <v>42</v>
      </c>
      <c r="GP26">
        <v>18</v>
      </c>
      <c r="GQ26">
        <v>40</v>
      </c>
      <c r="GR26">
        <v>12</v>
      </c>
      <c r="GS26">
        <v>15</v>
      </c>
      <c r="GT26">
        <v>11</v>
      </c>
      <c r="GU26">
        <v>31</v>
      </c>
      <c r="GV26">
        <v>56</v>
      </c>
      <c r="GW26">
        <v>121</v>
      </c>
      <c r="GX26">
        <v>37</v>
      </c>
      <c r="GY26">
        <v>36</v>
      </c>
      <c r="GZ26">
        <v>30</v>
      </c>
      <c r="HA26">
        <v>7</v>
      </c>
      <c r="HB26">
        <v>0</v>
      </c>
      <c r="HC26">
        <v>10</v>
      </c>
      <c r="HD26">
        <v>271</v>
      </c>
      <c r="HE26">
        <v>200</v>
      </c>
      <c r="HF26">
        <v>35</v>
      </c>
      <c r="HG26">
        <v>2</v>
      </c>
      <c r="HH26">
        <v>2</v>
      </c>
      <c r="HI26">
        <v>1</v>
      </c>
      <c r="HJ26">
        <v>47</v>
      </c>
      <c r="HK26">
        <v>29</v>
      </c>
      <c r="HL26">
        <v>9</v>
      </c>
      <c r="HM26">
        <v>25</v>
      </c>
      <c r="HN26">
        <v>16</v>
      </c>
      <c r="HO26">
        <v>26</v>
      </c>
      <c r="HP26">
        <v>2</v>
      </c>
      <c r="HQ26">
        <v>3</v>
      </c>
      <c r="HR26">
        <v>9</v>
      </c>
      <c r="HS26">
        <v>92</v>
      </c>
      <c r="HT26">
        <v>-1</v>
      </c>
      <c r="HU26">
        <v>47</v>
      </c>
      <c r="HV26">
        <v>12</v>
      </c>
      <c r="HW26">
        <v>28</v>
      </c>
      <c r="HX26">
        <v>13</v>
      </c>
      <c r="HY26">
        <v>3</v>
      </c>
      <c r="HZ26">
        <v>2</v>
      </c>
      <c r="IA26">
        <v>3</v>
      </c>
    </row>
    <row r="27" spans="1:235">
      <c r="A27" t="s">
        <v>925</v>
      </c>
      <c r="B27">
        <v>583</v>
      </c>
      <c r="C27">
        <v>140</v>
      </c>
      <c r="D27">
        <v>132</v>
      </c>
      <c r="E27">
        <v>412</v>
      </c>
      <c r="F27">
        <v>351</v>
      </c>
      <c r="G27">
        <v>350</v>
      </c>
      <c r="H27">
        <v>173</v>
      </c>
      <c r="I27">
        <v>307</v>
      </c>
      <c r="J27">
        <v>194</v>
      </c>
      <c r="K27">
        <v>368</v>
      </c>
      <c r="L27">
        <v>149</v>
      </c>
      <c r="M27">
        <v>3</v>
      </c>
      <c r="N27">
        <v>182</v>
      </c>
      <c r="O27">
        <v>173</v>
      </c>
      <c r="P27">
        <v>165</v>
      </c>
      <c r="Q27">
        <v>118</v>
      </c>
      <c r="R27">
        <v>163</v>
      </c>
      <c r="S27">
        <v>-59</v>
      </c>
      <c r="T27">
        <v>7</v>
      </c>
      <c r="U27">
        <v>9</v>
      </c>
      <c r="V27">
        <v>12</v>
      </c>
      <c r="W27">
        <v>52</v>
      </c>
      <c r="X27">
        <v>-3</v>
      </c>
      <c r="Y27">
        <v>11</v>
      </c>
      <c r="Z27">
        <v>360</v>
      </c>
      <c r="AA27">
        <v>-120</v>
      </c>
      <c r="AB27">
        <v>81</v>
      </c>
      <c r="AC27">
        <v>118</v>
      </c>
      <c r="AD27">
        <v>79</v>
      </c>
      <c r="AE27">
        <v>65</v>
      </c>
      <c r="AF27">
        <v>18</v>
      </c>
      <c r="AG27">
        <v>18</v>
      </c>
      <c r="AH27">
        <v>27</v>
      </c>
      <c r="AI27">
        <v>82</v>
      </c>
      <c r="AJ27">
        <v>25</v>
      </c>
      <c r="AK27">
        <v>49</v>
      </c>
      <c r="AL27">
        <v>81</v>
      </c>
      <c r="AM27">
        <v>79</v>
      </c>
      <c r="AN27">
        <v>70</v>
      </c>
      <c r="AO27">
        <v>73</v>
      </c>
      <c r="AP27">
        <v>23</v>
      </c>
      <c r="AQ27">
        <v>-3</v>
      </c>
      <c r="AR27">
        <v>320</v>
      </c>
      <c r="AS27">
        <v>275</v>
      </c>
      <c r="AT27">
        <v>196</v>
      </c>
      <c r="AU27">
        <v>137</v>
      </c>
      <c r="AV27">
        <v>126</v>
      </c>
      <c r="AW27">
        <v>173</v>
      </c>
      <c r="AX27">
        <v>77</v>
      </c>
      <c r="AY27">
        <v>60</v>
      </c>
      <c r="AZ27">
        <v>43</v>
      </c>
      <c r="BA27">
        <v>163</v>
      </c>
      <c r="BB27">
        <v>70</v>
      </c>
      <c r="BC27">
        <v>72</v>
      </c>
      <c r="BD27">
        <v>7</v>
      </c>
      <c r="BE27">
        <v>6</v>
      </c>
      <c r="BF27">
        <v>1</v>
      </c>
      <c r="BG27">
        <v>109</v>
      </c>
      <c r="BH27">
        <v>79</v>
      </c>
      <c r="BI27">
        <v>91</v>
      </c>
      <c r="BJ27">
        <v>178</v>
      </c>
      <c r="BK27">
        <v>192</v>
      </c>
      <c r="BL27">
        <v>158</v>
      </c>
      <c r="BM27">
        <v>221</v>
      </c>
      <c r="BN27">
        <v>58</v>
      </c>
      <c r="BO27">
        <v>120</v>
      </c>
      <c r="BP27">
        <v>126</v>
      </c>
      <c r="BQ27">
        <v>158</v>
      </c>
      <c r="BR27">
        <v>71</v>
      </c>
      <c r="BS27">
        <v>303</v>
      </c>
      <c r="BT27">
        <v>96</v>
      </c>
      <c r="BU27">
        <v>134</v>
      </c>
      <c r="BV27">
        <v>57</v>
      </c>
      <c r="BW27">
        <v>55</v>
      </c>
      <c r="BX27">
        <v>40</v>
      </c>
      <c r="BY27">
        <v>22</v>
      </c>
      <c r="BZ27">
        <v>93</v>
      </c>
      <c r="CA27">
        <v>29</v>
      </c>
      <c r="CB27">
        <v>281</v>
      </c>
      <c r="CC27">
        <v>139</v>
      </c>
      <c r="CD27">
        <v>115</v>
      </c>
      <c r="CE27">
        <v>59</v>
      </c>
      <c r="CF27">
        <v>40</v>
      </c>
      <c r="CG27">
        <v>48</v>
      </c>
      <c r="CH27">
        <v>98</v>
      </c>
      <c r="CI27">
        <v>111</v>
      </c>
      <c r="CJ27">
        <v>128</v>
      </c>
      <c r="CK27">
        <v>752</v>
      </c>
      <c r="CL27">
        <v>1703</v>
      </c>
      <c r="CM27">
        <v>1854</v>
      </c>
      <c r="CN27">
        <v>82</v>
      </c>
      <c r="CO27">
        <v>107</v>
      </c>
      <c r="CP27">
        <v>123</v>
      </c>
      <c r="CQ27">
        <v>15</v>
      </c>
      <c r="CR27">
        <v>5</v>
      </c>
      <c r="CS27">
        <v>0</v>
      </c>
      <c r="CT27">
        <v>1001</v>
      </c>
      <c r="CU27">
        <v>761</v>
      </c>
      <c r="CV27">
        <v>484</v>
      </c>
      <c r="CW27">
        <v>88</v>
      </c>
      <c r="CX27">
        <v>48</v>
      </c>
      <c r="CY27">
        <v>13</v>
      </c>
      <c r="CZ27">
        <v>77</v>
      </c>
      <c r="DA27">
        <v>11</v>
      </c>
      <c r="DB27">
        <v>31</v>
      </c>
      <c r="DC27">
        <v>837</v>
      </c>
      <c r="DD27">
        <v>306</v>
      </c>
      <c r="DE27">
        <v>316</v>
      </c>
      <c r="DF27">
        <v>244</v>
      </c>
      <c r="DG27">
        <v>109</v>
      </c>
      <c r="DH27">
        <v>130</v>
      </c>
      <c r="DI27">
        <v>185</v>
      </c>
      <c r="DJ27">
        <v>120</v>
      </c>
      <c r="DK27">
        <v>61</v>
      </c>
      <c r="DL27">
        <v>18</v>
      </c>
      <c r="DM27">
        <v>15</v>
      </c>
      <c r="DN27">
        <v>20</v>
      </c>
      <c r="DO27">
        <v>103</v>
      </c>
      <c r="DP27">
        <v>79</v>
      </c>
      <c r="DQ27">
        <v>69</v>
      </c>
      <c r="DR27">
        <v>165</v>
      </c>
      <c r="DS27">
        <v>269</v>
      </c>
      <c r="DT27">
        <v>186</v>
      </c>
      <c r="DU27">
        <v>59</v>
      </c>
      <c r="DV27">
        <v>69</v>
      </c>
      <c r="DW27">
        <v>23</v>
      </c>
      <c r="DX27">
        <v>124</v>
      </c>
      <c r="DY27">
        <v>122</v>
      </c>
      <c r="DZ27">
        <v>142</v>
      </c>
      <c r="EA27">
        <v>88</v>
      </c>
      <c r="EB27">
        <v>48</v>
      </c>
      <c r="EC27">
        <v>49</v>
      </c>
      <c r="ED27">
        <v>153</v>
      </c>
      <c r="EE27">
        <v>155</v>
      </c>
      <c r="EF27">
        <v>191</v>
      </c>
      <c r="EG27">
        <v>92</v>
      </c>
      <c r="EH27">
        <v>29</v>
      </c>
      <c r="EI27">
        <v>41</v>
      </c>
      <c r="EJ27">
        <v>267</v>
      </c>
      <c r="EK27">
        <v>55</v>
      </c>
      <c r="EL27">
        <v>-40</v>
      </c>
      <c r="EM27">
        <v>343</v>
      </c>
      <c r="EN27">
        <v>171</v>
      </c>
      <c r="EO27">
        <v>6</v>
      </c>
      <c r="EP27">
        <v>229</v>
      </c>
      <c r="EQ27">
        <v>269</v>
      </c>
      <c r="ER27">
        <v>168</v>
      </c>
      <c r="ES27">
        <v>378</v>
      </c>
      <c r="ET27">
        <v>148</v>
      </c>
      <c r="EU27">
        <v>68</v>
      </c>
      <c r="EV27">
        <v>422</v>
      </c>
      <c r="EW27">
        <v>81</v>
      </c>
      <c r="EX27">
        <v>112</v>
      </c>
      <c r="EY27">
        <v>678</v>
      </c>
      <c r="EZ27">
        <v>561</v>
      </c>
      <c r="FA27">
        <v>512</v>
      </c>
      <c r="FB27">
        <v>65</v>
      </c>
      <c r="FC27">
        <v>71</v>
      </c>
      <c r="FD27">
        <v>93</v>
      </c>
      <c r="FE27">
        <v>467</v>
      </c>
      <c r="FF27">
        <v>158</v>
      </c>
      <c r="FG27">
        <v>99</v>
      </c>
      <c r="FH27">
        <v>60</v>
      </c>
      <c r="FI27">
        <v>45</v>
      </c>
      <c r="FJ27">
        <v>29</v>
      </c>
      <c r="FK27">
        <v>6</v>
      </c>
      <c r="FL27">
        <v>0</v>
      </c>
      <c r="FM27">
        <v>3</v>
      </c>
      <c r="FN27">
        <v>62</v>
      </c>
      <c r="FO27">
        <v>54</v>
      </c>
      <c r="FP27">
        <v>60</v>
      </c>
      <c r="FQ27">
        <v>43</v>
      </c>
      <c r="FR27">
        <v>30</v>
      </c>
      <c r="FS27">
        <v>25</v>
      </c>
      <c r="FT27">
        <v>101</v>
      </c>
      <c r="FU27">
        <v>76</v>
      </c>
      <c r="FV27">
        <v>482</v>
      </c>
      <c r="FW27">
        <v>25</v>
      </c>
      <c r="FX27">
        <v>12</v>
      </c>
      <c r="FY27">
        <v>9</v>
      </c>
      <c r="FZ27">
        <v>18</v>
      </c>
      <c r="GA27">
        <v>10</v>
      </c>
      <c r="GB27">
        <v>11</v>
      </c>
      <c r="GC27">
        <v>16</v>
      </c>
      <c r="GD27">
        <v>16</v>
      </c>
      <c r="GE27">
        <v>22</v>
      </c>
      <c r="GF27">
        <v>8</v>
      </c>
      <c r="GG27">
        <v>4</v>
      </c>
      <c r="GH27">
        <v>4</v>
      </c>
      <c r="GI27">
        <v>6</v>
      </c>
      <c r="GJ27">
        <v>18</v>
      </c>
      <c r="GK27">
        <v>2</v>
      </c>
      <c r="GL27">
        <v>25</v>
      </c>
      <c r="GM27">
        <v>28</v>
      </c>
      <c r="GN27">
        <v>27</v>
      </c>
      <c r="GO27">
        <v>59</v>
      </c>
      <c r="GP27">
        <v>29</v>
      </c>
      <c r="GQ27">
        <v>24</v>
      </c>
      <c r="GR27">
        <v>13</v>
      </c>
      <c r="GS27">
        <v>11</v>
      </c>
      <c r="GT27">
        <v>7</v>
      </c>
      <c r="GU27">
        <v>27</v>
      </c>
      <c r="GV27">
        <v>61</v>
      </c>
      <c r="GW27">
        <v>110</v>
      </c>
      <c r="GX27">
        <v>43</v>
      </c>
      <c r="GY27">
        <v>39</v>
      </c>
      <c r="GZ27">
        <v>33</v>
      </c>
      <c r="HA27">
        <v>9</v>
      </c>
      <c r="HB27">
        <v>9</v>
      </c>
      <c r="HC27">
        <v>4</v>
      </c>
      <c r="HD27">
        <v>273</v>
      </c>
      <c r="HE27">
        <v>164</v>
      </c>
      <c r="HF27">
        <v>49</v>
      </c>
      <c r="HG27">
        <v>9</v>
      </c>
      <c r="HH27">
        <v>1</v>
      </c>
      <c r="HI27">
        <v>1</v>
      </c>
      <c r="HJ27">
        <v>41</v>
      </c>
      <c r="HK27">
        <v>41</v>
      </c>
      <c r="HL27">
        <v>19</v>
      </c>
      <c r="HM27">
        <v>51</v>
      </c>
      <c r="HN27">
        <v>14</v>
      </c>
      <c r="HO27">
        <v>31</v>
      </c>
      <c r="HP27">
        <v>1</v>
      </c>
      <c r="HQ27">
        <v>7</v>
      </c>
      <c r="HR27">
        <v>5</v>
      </c>
      <c r="HS27">
        <v>88</v>
      </c>
      <c r="HT27">
        <v>9</v>
      </c>
      <c r="HU27">
        <v>19</v>
      </c>
      <c r="HV27">
        <v>37</v>
      </c>
      <c r="HW27">
        <v>36</v>
      </c>
      <c r="HX27">
        <v>15</v>
      </c>
      <c r="HY27">
        <v>7</v>
      </c>
      <c r="HZ27">
        <v>2</v>
      </c>
      <c r="IA27">
        <v>0</v>
      </c>
    </row>
    <row r="28" spans="1:235">
      <c r="A28" t="s">
        <v>926</v>
      </c>
      <c r="B28">
        <v>214</v>
      </c>
      <c r="C28">
        <v>122</v>
      </c>
      <c r="D28">
        <v>129</v>
      </c>
      <c r="E28">
        <v>443</v>
      </c>
      <c r="F28">
        <v>257</v>
      </c>
      <c r="G28">
        <v>335</v>
      </c>
      <c r="H28">
        <v>203</v>
      </c>
      <c r="I28">
        <v>358</v>
      </c>
      <c r="J28">
        <v>174</v>
      </c>
      <c r="K28">
        <v>193</v>
      </c>
      <c r="L28">
        <v>88</v>
      </c>
      <c r="M28">
        <v>31</v>
      </c>
      <c r="N28">
        <v>172</v>
      </c>
      <c r="O28">
        <v>150</v>
      </c>
      <c r="P28">
        <v>138</v>
      </c>
      <c r="Q28">
        <v>47</v>
      </c>
      <c r="R28">
        <v>120</v>
      </c>
      <c r="S28">
        <v>-25</v>
      </c>
      <c r="T28">
        <v>1</v>
      </c>
      <c r="U28">
        <v>12</v>
      </c>
      <c r="V28">
        <v>11</v>
      </c>
      <c r="W28">
        <v>44</v>
      </c>
      <c r="X28">
        <v>14</v>
      </c>
      <c r="Y28">
        <v>-14</v>
      </c>
      <c r="Z28">
        <v>191</v>
      </c>
      <c r="AA28">
        <v>-25</v>
      </c>
      <c r="AB28">
        <v>98</v>
      </c>
      <c r="AC28">
        <v>85</v>
      </c>
      <c r="AD28">
        <v>94</v>
      </c>
      <c r="AE28">
        <v>50</v>
      </c>
      <c r="AF28">
        <v>26</v>
      </c>
      <c r="AG28">
        <v>32</v>
      </c>
      <c r="AH28">
        <v>23</v>
      </c>
      <c r="AI28">
        <v>63</v>
      </c>
      <c r="AJ28">
        <v>32</v>
      </c>
      <c r="AK28">
        <v>52</v>
      </c>
      <c r="AL28">
        <v>74</v>
      </c>
      <c r="AM28">
        <v>76</v>
      </c>
      <c r="AN28">
        <v>66</v>
      </c>
      <c r="AO28">
        <v>65</v>
      </c>
      <c r="AP28">
        <v>31</v>
      </c>
      <c r="AQ28">
        <v>17</v>
      </c>
      <c r="AR28">
        <v>289</v>
      </c>
      <c r="AS28">
        <v>220</v>
      </c>
      <c r="AT28">
        <v>220</v>
      </c>
      <c r="AU28">
        <v>111</v>
      </c>
      <c r="AV28">
        <v>148</v>
      </c>
      <c r="AW28">
        <v>155</v>
      </c>
      <c r="AX28">
        <v>55</v>
      </c>
      <c r="AY28">
        <v>57</v>
      </c>
      <c r="AZ28">
        <v>46</v>
      </c>
      <c r="BA28">
        <v>94</v>
      </c>
      <c r="BB28">
        <v>65</v>
      </c>
      <c r="BC28">
        <v>65</v>
      </c>
      <c r="BD28">
        <v>7</v>
      </c>
      <c r="BE28">
        <v>10</v>
      </c>
      <c r="BF28">
        <v>6</v>
      </c>
      <c r="BG28">
        <v>139</v>
      </c>
      <c r="BH28">
        <v>115</v>
      </c>
      <c r="BI28">
        <v>105</v>
      </c>
      <c r="BJ28">
        <v>211</v>
      </c>
      <c r="BK28">
        <v>211</v>
      </c>
      <c r="BL28">
        <v>198</v>
      </c>
      <c r="BM28">
        <v>186</v>
      </c>
      <c r="BN28">
        <v>119</v>
      </c>
      <c r="BO28">
        <v>79</v>
      </c>
      <c r="BP28">
        <v>103</v>
      </c>
      <c r="BQ28">
        <v>107</v>
      </c>
      <c r="BR28">
        <v>65</v>
      </c>
      <c r="BS28">
        <v>166</v>
      </c>
      <c r="BT28">
        <v>108</v>
      </c>
      <c r="BU28">
        <v>135</v>
      </c>
      <c r="BV28">
        <v>33</v>
      </c>
      <c r="BW28">
        <v>47</v>
      </c>
      <c r="BX28">
        <v>15</v>
      </c>
      <c r="BY28">
        <v>26</v>
      </c>
      <c r="BZ28">
        <v>39</v>
      </c>
      <c r="CA28">
        <v>46</v>
      </c>
      <c r="CB28">
        <v>246</v>
      </c>
      <c r="CC28">
        <v>137</v>
      </c>
      <c r="CD28">
        <v>77</v>
      </c>
      <c r="CE28">
        <v>49</v>
      </c>
      <c r="CF28">
        <v>47</v>
      </c>
      <c r="CG28">
        <v>36</v>
      </c>
      <c r="CH28">
        <v>117</v>
      </c>
      <c r="CI28">
        <v>117</v>
      </c>
      <c r="CJ28">
        <v>128</v>
      </c>
      <c r="CK28">
        <v>712</v>
      </c>
      <c r="CL28">
        <v>1334</v>
      </c>
      <c r="CM28">
        <v>1617</v>
      </c>
      <c r="CN28">
        <v>79</v>
      </c>
      <c r="CO28">
        <v>98</v>
      </c>
      <c r="CP28">
        <v>132</v>
      </c>
      <c r="CQ28">
        <v>15</v>
      </c>
      <c r="CR28">
        <v>8</v>
      </c>
      <c r="CS28">
        <v>8</v>
      </c>
      <c r="CT28">
        <v>1013</v>
      </c>
      <c r="CU28">
        <v>973</v>
      </c>
      <c r="CV28">
        <v>719</v>
      </c>
      <c r="CW28">
        <v>73</v>
      </c>
      <c r="CX28">
        <v>36</v>
      </c>
      <c r="CY28">
        <v>45</v>
      </c>
      <c r="CZ28">
        <v>51</v>
      </c>
      <c r="DA28">
        <v>16</v>
      </c>
      <c r="DB28">
        <v>57</v>
      </c>
      <c r="DC28">
        <v>520</v>
      </c>
      <c r="DD28">
        <v>374</v>
      </c>
      <c r="DE28">
        <v>273</v>
      </c>
      <c r="DF28">
        <v>111</v>
      </c>
      <c r="DG28">
        <v>125</v>
      </c>
      <c r="DH28">
        <v>115</v>
      </c>
      <c r="DI28">
        <v>165</v>
      </c>
      <c r="DJ28">
        <v>96</v>
      </c>
      <c r="DK28">
        <v>80</v>
      </c>
      <c r="DL28">
        <v>19</v>
      </c>
      <c r="DM28">
        <v>15</v>
      </c>
      <c r="DN28">
        <v>22</v>
      </c>
      <c r="DO28">
        <v>79</v>
      </c>
      <c r="DP28">
        <v>70</v>
      </c>
      <c r="DQ28">
        <v>47</v>
      </c>
      <c r="DR28">
        <v>162</v>
      </c>
      <c r="DS28">
        <v>235</v>
      </c>
      <c r="DT28">
        <v>100</v>
      </c>
      <c r="DU28">
        <v>67</v>
      </c>
      <c r="DV28">
        <v>40</v>
      </c>
      <c r="DW28">
        <v>31</v>
      </c>
      <c r="DX28">
        <v>126</v>
      </c>
      <c r="DY28">
        <v>134</v>
      </c>
      <c r="DZ28">
        <v>141</v>
      </c>
      <c r="EA28">
        <v>82</v>
      </c>
      <c r="EB28">
        <v>53</v>
      </c>
      <c r="EC28">
        <v>47</v>
      </c>
      <c r="ED28">
        <v>135</v>
      </c>
      <c r="EE28">
        <v>153</v>
      </c>
      <c r="EF28">
        <v>198</v>
      </c>
      <c r="EG28">
        <v>68</v>
      </c>
      <c r="EH28">
        <v>41</v>
      </c>
      <c r="EI28">
        <v>35</v>
      </c>
      <c r="EJ28">
        <v>284</v>
      </c>
      <c r="EK28">
        <v>44</v>
      </c>
      <c r="EL28">
        <v>-6</v>
      </c>
      <c r="EM28">
        <v>230</v>
      </c>
      <c r="EN28">
        <v>154</v>
      </c>
      <c r="EO28">
        <v>56</v>
      </c>
      <c r="EP28">
        <v>198</v>
      </c>
      <c r="EQ28">
        <v>259</v>
      </c>
      <c r="ER28">
        <v>126</v>
      </c>
      <c r="ES28">
        <v>198</v>
      </c>
      <c r="ET28">
        <v>104</v>
      </c>
      <c r="EU28">
        <v>88</v>
      </c>
      <c r="EV28">
        <v>309</v>
      </c>
      <c r="EW28">
        <v>95</v>
      </c>
      <c r="EX28">
        <v>122</v>
      </c>
      <c r="EY28">
        <v>732</v>
      </c>
      <c r="EZ28">
        <v>520</v>
      </c>
      <c r="FA28">
        <v>448</v>
      </c>
      <c r="FB28">
        <v>57</v>
      </c>
      <c r="FC28">
        <v>67</v>
      </c>
      <c r="FD28">
        <v>65</v>
      </c>
      <c r="FE28">
        <v>213</v>
      </c>
      <c r="FF28">
        <v>132</v>
      </c>
      <c r="FG28">
        <v>108</v>
      </c>
      <c r="FH28">
        <v>30</v>
      </c>
      <c r="FI28">
        <v>46</v>
      </c>
      <c r="FJ28">
        <v>33</v>
      </c>
      <c r="FK28">
        <v>2</v>
      </c>
      <c r="FL28">
        <v>-1</v>
      </c>
      <c r="FM28">
        <v>3</v>
      </c>
      <c r="FN28">
        <v>86</v>
      </c>
      <c r="FO28">
        <v>40</v>
      </c>
      <c r="FP28">
        <v>62</v>
      </c>
      <c r="FQ28">
        <v>38</v>
      </c>
      <c r="FR28">
        <v>35</v>
      </c>
      <c r="FS28">
        <v>33</v>
      </c>
      <c r="FT28">
        <v>85</v>
      </c>
      <c r="FU28">
        <v>63</v>
      </c>
      <c r="FV28">
        <v>354</v>
      </c>
      <c r="FW28">
        <v>8</v>
      </c>
      <c r="FX28">
        <v>4</v>
      </c>
      <c r="FY28">
        <v>12</v>
      </c>
      <c r="FZ28">
        <v>19</v>
      </c>
      <c r="GA28">
        <v>14</v>
      </c>
      <c r="GB28">
        <v>16</v>
      </c>
      <c r="GC28">
        <v>20</v>
      </c>
      <c r="GD28">
        <v>22</v>
      </c>
      <c r="GE28">
        <v>19</v>
      </c>
      <c r="GF28">
        <v>5</v>
      </c>
      <c r="GG28">
        <v>6</v>
      </c>
      <c r="GH28">
        <v>2</v>
      </c>
      <c r="GI28">
        <v>11</v>
      </c>
      <c r="GJ28">
        <v>-1</v>
      </c>
      <c r="GK28">
        <v>8</v>
      </c>
      <c r="GL28">
        <v>21</v>
      </c>
      <c r="GM28">
        <v>18</v>
      </c>
      <c r="GN28">
        <v>26</v>
      </c>
      <c r="GO28">
        <v>40</v>
      </c>
      <c r="GP28">
        <v>17</v>
      </c>
      <c r="GQ28">
        <v>26</v>
      </c>
      <c r="GR28">
        <v>12</v>
      </c>
      <c r="GS28">
        <v>13</v>
      </c>
      <c r="GT28">
        <v>12</v>
      </c>
      <c r="GU28">
        <v>36</v>
      </c>
      <c r="GV28">
        <v>34</v>
      </c>
      <c r="GW28">
        <v>60</v>
      </c>
      <c r="GX28">
        <v>48</v>
      </c>
      <c r="GY28">
        <v>35</v>
      </c>
      <c r="GZ28">
        <v>27</v>
      </c>
      <c r="HA28">
        <v>13</v>
      </c>
      <c r="HB28">
        <v>4</v>
      </c>
      <c r="HC28">
        <v>7</v>
      </c>
      <c r="HD28">
        <v>255</v>
      </c>
      <c r="HE28">
        <v>165</v>
      </c>
      <c r="HF28">
        <v>73</v>
      </c>
      <c r="HG28">
        <v>4</v>
      </c>
      <c r="HH28">
        <v>-2</v>
      </c>
      <c r="HI28">
        <v>0</v>
      </c>
      <c r="HJ28">
        <v>36</v>
      </c>
      <c r="HK28">
        <v>20</v>
      </c>
      <c r="HL28">
        <v>14</v>
      </c>
      <c r="HM28">
        <v>28</v>
      </c>
      <c r="HN28">
        <v>6</v>
      </c>
      <c r="HO28">
        <v>14</v>
      </c>
      <c r="HP28">
        <v>3</v>
      </c>
      <c r="HQ28">
        <v>8</v>
      </c>
      <c r="HR28">
        <v>9</v>
      </c>
      <c r="HS28">
        <v>75</v>
      </c>
      <c r="HT28">
        <v>41</v>
      </c>
      <c r="HU28">
        <v>19</v>
      </c>
      <c r="HV28">
        <v>29</v>
      </c>
      <c r="HW28">
        <v>25</v>
      </c>
      <c r="HX28">
        <v>18</v>
      </c>
      <c r="HY28">
        <v>6</v>
      </c>
      <c r="HZ28">
        <v>-1</v>
      </c>
      <c r="IA28">
        <v>1</v>
      </c>
    </row>
    <row r="29" spans="1:235">
      <c r="A29" t="s">
        <v>927</v>
      </c>
      <c r="B29">
        <v>230</v>
      </c>
      <c r="C29">
        <v>155</v>
      </c>
      <c r="D29">
        <v>168</v>
      </c>
      <c r="E29">
        <v>435</v>
      </c>
      <c r="F29">
        <v>299</v>
      </c>
      <c r="G29">
        <v>301</v>
      </c>
      <c r="H29">
        <v>246</v>
      </c>
      <c r="I29">
        <v>348</v>
      </c>
      <c r="J29">
        <v>236</v>
      </c>
      <c r="K29">
        <v>230</v>
      </c>
      <c r="L29">
        <v>149</v>
      </c>
      <c r="M29">
        <v>13</v>
      </c>
      <c r="N29">
        <v>181</v>
      </c>
      <c r="O29">
        <v>178</v>
      </c>
      <c r="P29">
        <v>168</v>
      </c>
      <c r="Q29">
        <v>55</v>
      </c>
      <c r="R29">
        <v>159</v>
      </c>
      <c r="S29">
        <v>9</v>
      </c>
      <c r="T29">
        <v>0</v>
      </c>
      <c r="U29">
        <v>11</v>
      </c>
      <c r="V29">
        <v>10</v>
      </c>
      <c r="W29">
        <v>35</v>
      </c>
      <c r="X29">
        <v>22</v>
      </c>
      <c r="Y29">
        <v>-3</v>
      </c>
      <c r="Z29">
        <v>250</v>
      </c>
      <c r="AA29">
        <v>-38</v>
      </c>
      <c r="AB29">
        <v>77</v>
      </c>
      <c r="AC29">
        <v>111</v>
      </c>
      <c r="AD29">
        <v>149</v>
      </c>
      <c r="AE29">
        <v>53</v>
      </c>
      <c r="AF29">
        <v>19</v>
      </c>
      <c r="AG29">
        <v>34</v>
      </c>
      <c r="AH29">
        <v>28</v>
      </c>
      <c r="AI29">
        <v>97</v>
      </c>
      <c r="AJ29">
        <v>60</v>
      </c>
      <c r="AK29">
        <v>70</v>
      </c>
      <c r="AL29">
        <v>80</v>
      </c>
      <c r="AM29">
        <v>105</v>
      </c>
      <c r="AN29">
        <v>74</v>
      </c>
      <c r="AO29">
        <v>56</v>
      </c>
      <c r="AP29">
        <v>45</v>
      </c>
      <c r="AQ29">
        <v>14</v>
      </c>
      <c r="AR29">
        <v>290</v>
      </c>
      <c r="AS29">
        <v>278</v>
      </c>
      <c r="AT29">
        <v>312</v>
      </c>
      <c r="AU29">
        <v>157</v>
      </c>
      <c r="AV29">
        <v>124</v>
      </c>
      <c r="AW29">
        <v>161</v>
      </c>
      <c r="AX29">
        <v>69</v>
      </c>
      <c r="AY29">
        <v>73</v>
      </c>
      <c r="AZ29">
        <v>56</v>
      </c>
      <c r="BA29">
        <v>129</v>
      </c>
      <c r="BB29">
        <v>96</v>
      </c>
      <c r="BC29">
        <v>91</v>
      </c>
      <c r="BD29">
        <v>9</v>
      </c>
      <c r="BE29">
        <v>6</v>
      </c>
      <c r="BF29">
        <v>-2</v>
      </c>
      <c r="BG29">
        <v>101</v>
      </c>
      <c r="BH29">
        <v>110</v>
      </c>
      <c r="BI29">
        <v>109</v>
      </c>
      <c r="BJ29">
        <v>234</v>
      </c>
      <c r="BK29">
        <v>226</v>
      </c>
      <c r="BL29">
        <v>251</v>
      </c>
      <c r="BM29">
        <v>254</v>
      </c>
      <c r="BN29">
        <v>111</v>
      </c>
      <c r="BO29">
        <v>118</v>
      </c>
      <c r="BP29">
        <v>107</v>
      </c>
      <c r="BQ29">
        <v>156</v>
      </c>
      <c r="BR29">
        <v>61</v>
      </c>
      <c r="BS29">
        <v>208</v>
      </c>
      <c r="BT29">
        <v>111</v>
      </c>
      <c r="BU29">
        <v>150</v>
      </c>
      <c r="BV29">
        <v>58</v>
      </c>
      <c r="BW29">
        <v>44</v>
      </c>
      <c r="BX29">
        <v>18</v>
      </c>
      <c r="BY29">
        <v>23</v>
      </c>
      <c r="BZ29">
        <v>39</v>
      </c>
      <c r="CA29">
        <v>60</v>
      </c>
      <c r="CB29">
        <v>244</v>
      </c>
      <c r="CC29">
        <v>171</v>
      </c>
      <c r="CD29">
        <v>134</v>
      </c>
      <c r="CE29">
        <v>38</v>
      </c>
      <c r="CF29">
        <v>49</v>
      </c>
      <c r="CG29">
        <v>37</v>
      </c>
      <c r="CH29">
        <v>112</v>
      </c>
      <c r="CI29">
        <v>131</v>
      </c>
      <c r="CJ29">
        <v>132</v>
      </c>
      <c r="CK29">
        <v>771</v>
      </c>
      <c r="CL29">
        <v>1459</v>
      </c>
      <c r="CM29">
        <v>1659</v>
      </c>
      <c r="CN29">
        <v>90</v>
      </c>
      <c r="CO29">
        <v>150</v>
      </c>
      <c r="CP29">
        <v>159</v>
      </c>
      <c r="CQ29">
        <v>10</v>
      </c>
      <c r="CR29">
        <v>12</v>
      </c>
      <c r="CS29">
        <v>1</v>
      </c>
      <c r="CT29">
        <v>1122</v>
      </c>
      <c r="CU29">
        <v>1041</v>
      </c>
      <c r="CV29">
        <v>749</v>
      </c>
      <c r="CW29">
        <v>116</v>
      </c>
      <c r="CX29">
        <v>17</v>
      </c>
      <c r="CY29">
        <v>49</v>
      </c>
      <c r="CZ29">
        <v>80</v>
      </c>
      <c r="DA29">
        <v>29</v>
      </c>
      <c r="DB29">
        <v>41</v>
      </c>
      <c r="DC29">
        <v>554</v>
      </c>
      <c r="DD29">
        <v>355</v>
      </c>
      <c r="DE29">
        <v>287</v>
      </c>
      <c r="DF29">
        <v>150</v>
      </c>
      <c r="DG29">
        <v>122</v>
      </c>
      <c r="DH29">
        <v>159</v>
      </c>
      <c r="DI29">
        <v>168</v>
      </c>
      <c r="DJ29">
        <v>129</v>
      </c>
      <c r="DK29">
        <v>82</v>
      </c>
      <c r="DL29">
        <v>21</v>
      </c>
      <c r="DM29">
        <v>19</v>
      </c>
      <c r="DN29">
        <v>25</v>
      </c>
      <c r="DO29">
        <v>101</v>
      </c>
      <c r="DP29">
        <v>74</v>
      </c>
      <c r="DQ29">
        <v>78</v>
      </c>
      <c r="DR29">
        <v>165</v>
      </c>
      <c r="DS29">
        <v>272</v>
      </c>
      <c r="DT29">
        <v>193</v>
      </c>
      <c r="DU29">
        <v>80</v>
      </c>
      <c r="DV29">
        <v>26</v>
      </c>
      <c r="DW29">
        <v>34</v>
      </c>
      <c r="DX29">
        <v>115</v>
      </c>
      <c r="DY29">
        <v>130</v>
      </c>
      <c r="DZ29">
        <v>183</v>
      </c>
      <c r="EA29">
        <v>78</v>
      </c>
      <c r="EB29">
        <v>68</v>
      </c>
      <c r="EC29">
        <v>48</v>
      </c>
      <c r="ED29">
        <v>153</v>
      </c>
      <c r="EE29">
        <v>150</v>
      </c>
      <c r="EF29">
        <v>209</v>
      </c>
      <c r="EG29">
        <v>74</v>
      </c>
      <c r="EH29">
        <v>62</v>
      </c>
      <c r="EI29">
        <v>24</v>
      </c>
      <c r="EJ29">
        <v>294</v>
      </c>
      <c r="EK29">
        <v>67</v>
      </c>
      <c r="EL29">
        <v>-2</v>
      </c>
      <c r="EM29">
        <v>238</v>
      </c>
      <c r="EN29">
        <v>206</v>
      </c>
      <c r="EO29">
        <v>37</v>
      </c>
      <c r="EP29">
        <v>161</v>
      </c>
      <c r="EQ29">
        <v>198</v>
      </c>
      <c r="ER29">
        <v>262</v>
      </c>
      <c r="ES29">
        <v>202</v>
      </c>
      <c r="ET29">
        <v>131</v>
      </c>
      <c r="EU29">
        <v>129</v>
      </c>
      <c r="EV29">
        <v>353</v>
      </c>
      <c r="EW29">
        <v>81</v>
      </c>
      <c r="EX29">
        <v>161</v>
      </c>
      <c r="EY29">
        <v>691</v>
      </c>
      <c r="EZ29">
        <v>646</v>
      </c>
      <c r="FA29">
        <v>470</v>
      </c>
      <c r="FB29">
        <v>71</v>
      </c>
      <c r="FC29">
        <v>86</v>
      </c>
      <c r="FD29">
        <v>103</v>
      </c>
      <c r="FE29">
        <v>212</v>
      </c>
      <c r="FF29">
        <v>161</v>
      </c>
      <c r="FG29">
        <v>101</v>
      </c>
      <c r="FH29">
        <v>32</v>
      </c>
      <c r="FI29">
        <v>43</v>
      </c>
      <c r="FJ29">
        <v>38</v>
      </c>
      <c r="FK29">
        <v>1</v>
      </c>
      <c r="FL29">
        <v>5</v>
      </c>
      <c r="FM29">
        <v>3</v>
      </c>
      <c r="FN29">
        <v>70</v>
      </c>
      <c r="FO29">
        <v>72</v>
      </c>
      <c r="FP29">
        <v>63</v>
      </c>
      <c r="FQ29">
        <v>38</v>
      </c>
      <c r="FR29">
        <v>38</v>
      </c>
      <c r="FS29">
        <v>42</v>
      </c>
      <c r="FT29">
        <v>114</v>
      </c>
      <c r="FU29">
        <v>94</v>
      </c>
      <c r="FV29">
        <v>505</v>
      </c>
      <c r="FW29">
        <v>12</v>
      </c>
      <c r="FX29">
        <v>-5</v>
      </c>
      <c r="FY29">
        <v>12</v>
      </c>
      <c r="FZ29">
        <v>18</v>
      </c>
      <c r="GA29">
        <v>11</v>
      </c>
      <c r="GB29">
        <v>23</v>
      </c>
      <c r="GC29">
        <v>14</v>
      </c>
      <c r="GD29">
        <v>26</v>
      </c>
      <c r="GE29">
        <v>26</v>
      </c>
      <c r="GF29">
        <v>4</v>
      </c>
      <c r="GG29">
        <v>7</v>
      </c>
      <c r="GH29">
        <v>1</v>
      </c>
      <c r="GI29">
        <v>16</v>
      </c>
      <c r="GJ29">
        <v>11</v>
      </c>
      <c r="GK29">
        <v>0</v>
      </c>
      <c r="GL29">
        <v>9</v>
      </c>
      <c r="GM29">
        <v>40</v>
      </c>
      <c r="GN29">
        <v>24</v>
      </c>
      <c r="GO29">
        <v>60</v>
      </c>
      <c r="GP29">
        <v>6</v>
      </c>
      <c r="GQ29">
        <v>37</v>
      </c>
      <c r="GR29">
        <v>19</v>
      </c>
      <c r="GS29">
        <v>16</v>
      </c>
      <c r="GT29">
        <v>14</v>
      </c>
      <c r="GU29">
        <v>25</v>
      </c>
      <c r="GV29">
        <v>71</v>
      </c>
      <c r="GW29">
        <v>79</v>
      </c>
      <c r="GX29">
        <v>45</v>
      </c>
      <c r="GY29">
        <v>48</v>
      </c>
      <c r="GZ29">
        <v>17</v>
      </c>
      <c r="HA29">
        <v>6</v>
      </c>
      <c r="HB29">
        <v>10</v>
      </c>
      <c r="HC29">
        <v>7</v>
      </c>
      <c r="HD29">
        <v>282</v>
      </c>
      <c r="HE29">
        <v>191</v>
      </c>
      <c r="HF29">
        <v>69</v>
      </c>
      <c r="HG29">
        <v>1</v>
      </c>
      <c r="HH29">
        <v>-1</v>
      </c>
      <c r="HI29">
        <v>0</v>
      </c>
      <c r="HJ29">
        <v>37</v>
      </c>
      <c r="HK29">
        <v>57</v>
      </c>
      <c r="HL29">
        <v>8</v>
      </c>
      <c r="HM29">
        <v>25</v>
      </c>
      <c r="HN29">
        <v>27</v>
      </c>
      <c r="HO29">
        <v>14</v>
      </c>
      <c r="HP29">
        <v>0</v>
      </c>
      <c r="HQ29">
        <v>4</v>
      </c>
      <c r="HR29">
        <v>16</v>
      </c>
      <c r="HS29">
        <v>56</v>
      </c>
      <c r="HT29">
        <v>33</v>
      </c>
      <c r="HU29">
        <v>57</v>
      </c>
      <c r="HV29">
        <v>20</v>
      </c>
      <c r="HW29">
        <v>40</v>
      </c>
      <c r="HX29">
        <v>13</v>
      </c>
      <c r="HY29">
        <v>1</v>
      </c>
      <c r="HZ29">
        <v>2</v>
      </c>
      <c r="IA29">
        <v>2</v>
      </c>
    </row>
    <row r="30" spans="1:235">
      <c r="A30" t="s">
        <v>928</v>
      </c>
      <c r="B30">
        <v>249</v>
      </c>
      <c r="C30">
        <v>169</v>
      </c>
      <c r="D30">
        <v>172</v>
      </c>
      <c r="E30">
        <v>438</v>
      </c>
      <c r="F30">
        <v>236</v>
      </c>
      <c r="G30">
        <v>340</v>
      </c>
      <c r="H30">
        <v>177</v>
      </c>
      <c r="I30">
        <v>428</v>
      </c>
      <c r="J30">
        <v>241</v>
      </c>
      <c r="K30">
        <v>211</v>
      </c>
      <c r="L30">
        <v>184</v>
      </c>
      <c r="M30">
        <v>13</v>
      </c>
      <c r="N30">
        <v>164</v>
      </c>
      <c r="O30">
        <v>177</v>
      </c>
      <c r="P30">
        <v>150</v>
      </c>
      <c r="Q30">
        <v>67</v>
      </c>
      <c r="R30">
        <v>154</v>
      </c>
      <c r="S30">
        <v>-13</v>
      </c>
      <c r="T30">
        <v>1</v>
      </c>
      <c r="U30">
        <v>15</v>
      </c>
      <c r="V30">
        <v>7</v>
      </c>
      <c r="W30">
        <v>29</v>
      </c>
      <c r="X30">
        <v>3</v>
      </c>
      <c r="Y30">
        <v>9</v>
      </c>
      <c r="Z30">
        <v>271</v>
      </c>
      <c r="AA30">
        <v>-70</v>
      </c>
      <c r="AB30">
        <v>83</v>
      </c>
      <c r="AC30">
        <v>111</v>
      </c>
      <c r="AD30">
        <v>115</v>
      </c>
      <c r="AE30">
        <v>89</v>
      </c>
      <c r="AF30">
        <v>31</v>
      </c>
      <c r="AG30">
        <v>29</v>
      </c>
      <c r="AH30">
        <v>25</v>
      </c>
      <c r="AI30">
        <v>91</v>
      </c>
      <c r="AJ30">
        <v>44</v>
      </c>
      <c r="AK30">
        <v>87</v>
      </c>
      <c r="AL30">
        <v>71</v>
      </c>
      <c r="AM30">
        <v>95</v>
      </c>
      <c r="AN30">
        <v>72</v>
      </c>
      <c r="AO30">
        <v>65</v>
      </c>
      <c r="AP30">
        <v>44</v>
      </c>
      <c r="AQ30">
        <v>4</v>
      </c>
      <c r="AR30">
        <v>252</v>
      </c>
      <c r="AS30">
        <v>255</v>
      </c>
      <c r="AT30">
        <v>311</v>
      </c>
      <c r="AU30">
        <v>148</v>
      </c>
      <c r="AV30">
        <v>151</v>
      </c>
      <c r="AW30">
        <v>158</v>
      </c>
      <c r="AX30">
        <v>62</v>
      </c>
      <c r="AY30">
        <v>94</v>
      </c>
      <c r="AZ30">
        <v>63</v>
      </c>
      <c r="BA30">
        <v>123</v>
      </c>
      <c r="BB30">
        <v>75</v>
      </c>
      <c r="BC30">
        <v>83</v>
      </c>
      <c r="BD30">
        <v>9</v>
      </c>
      <c r="BE30">
        <v>4</v>
      </c>
      <c r="BF30">
        <v>-1</v>
      </c>
      <c r="BG30">
        <v>133</v>
      </c>
      <c r="BH30">
        <v>106</v>
      </c>
      <c r="BI30">
        <v>138</v>
      </c>
      <c r="BJ30">
        <v>226</v>
      </c>
      <c r="BK30">
        <v>236</v>
      </c>
      <c r="BL30">
        <v>239</v>
      </c>
      <c r="BM30">
        <v>254</v>
      </c>
      <c r="BN30">
        <v>155</v>
      </c>
      <c r="BO30">
        <v>119</v>
      </c>
      <c r="BP30">
        <v>78</v>
      </c>
      <c r="BQ30">
        <v>156</v>
      </c>
      <c r="BR30">
        <v>91</v>
      </c>
      <c r="BS30">
        <v>172</v>
      </c>
      <c r="BT30">
        <v>118</v>
      </c>
      <c r="BU30">
        <v>130</v>
      </c>
      <c r="BV30">
        <v>44</v>
      </c>
      <c r="BW30">
        <v>32</v>
      </c>
      <c r="BX30">
        <v>41</v>
      </c>
      <c r="BY30">
        <v>23</v>
      </c>
      <c r="BZ30">
        <v>45</v>
      </c>
      <c r="CA30">
        <v>50</v>
      </c>
      <c r="CB30">
        <v>227</v>
      </c>
      <c r="CC30">
        <v>182</v>
      </c>
      <c r="CD30">
        <v>156</v>
      </c>
      <c r="CE30">
        <v>25</v>
      </c>
      <c r="CF30">
        <v>43</v>
      </c>
      <c r="CG30">
        <v>40</v>
      </c>
      <c r="CH30">
        <v>112</v>
      </c>
      <c r="CI30">
        <v>155</v>
      </c>
      <c r="CJ30">
        <v>141</v>
      </c>
      <c r="CK30">
        <v>768</v>
      </c>
      <c r="CL30">
        <v>1466</v>
      </c>
      <c r="CM30">
        <v>1898</v>
      </c>
      <c r="CN30">
        <v>89</v>
      </c>
      <c r="CO30">
        <v>111</v>
      </c>
      <c r="CP30">
        <v>177</v>
      </c>
      <c r="CQ30">
        <v>19</v>
      </c>
      <c r="CR30">
        <v>13</v>
      </c>
      <c r="CS30">
        <v>11</v>
      </c>
      <c r="CT30">
        <v>1254</v>
      </c>
      <c r="CU30">
        <v>1015</v>
      </c>
      <c r="CV30">
        <v>956</v>
      </c>
      <c r="CW30">
        <v>76</v>
      </c>
      <c r="CX30">
        <v>79</v>
      </c>
      <c r="CY30">
        <v>45</v>
      </c>
      <c r="CZ30">
        <v>55</v>
      </c>
      <c r="DA30">
        <v>33</v>
      </c>
      <c r="DB30">
        <v>67</v>
      </c>
      <c r="DC30">
        <v>522</v>
      </c>
      <c r="DD30">
        <v>336</v>
      </c>
      <c r="DE30">
        <v>356</v>
      </c>
      <c r="DF30">
        <v>153</v>
      </c>
      <c r="DG30">
        <v>132</v>
      </c>
      <c r="DH30">
        <v>145</v>
      </c>
      <c r="DI30">
        <v>190</v>
      </c>
      <c r="DJ30">
        <v>103</v>
      </c>
      <c r="DK30">
        <v>113</v>
      </c>
      <c r="DL30">
        <v>29</v>
      </c>
      <c r="DM30">
        <v>14</v>
      </c>
      <c r="DN30">
        <v>19</v>
      </c>
      <c r="DO30">
        <v>115</v>
      </c>
      <c r="DP30">
        <v>76</v>
      </c>
      <c r="DQ30">
        <v>56</v>
      </c>
      <c r="DR30">
        <v>155</v>
      </c>
      <c r="DS30">
        <v>279</v>
      </c>
      <c r="DT30">
        <v>143</v>
      </c>
      <c r="DU30">
        <v>51</v>
      </c>
      <c r="DV30">
        <v>57</v>
      </c>
      <c r="DW30">
        <v>16</v>
      </c>
      <c r="DX30">
        <v>116</v>
      </c>
      <c r="DY30">
        <v>126</v>
      </c>
      <c r="DZ30">
        <v>152</v>
      </c>
      <c r="EA30">
        <v>78</v>
      </c>
      <c r="EB30">
        <v>70</v>
      </c>
      <c r="EC30">
        <v>68</v>
      </c>
      <c r="ED30">
        <v>162</v>
      </c>
      <c r="EE30">
        <v>181</v>
      </c>
      <c r="EF30">
        <v>229</v>
      </c>
      <c r="EG30">
        <v>88</v>
      </c>
      <c r="EH30">
        <v>54</v>
      </c>
      <c r="EI30">
        <v>48</v>
      </c>
      <c r="EJ30">
        <v>304</v>
      </c>
      <c r="EK30">
        <v>85</v>
      </c>
      <c r="EL30">
        <v>40</v>
      </c>
      <c r="EM30">
        <v>211</v>
      </c>
      <c r="EN30">
        <v>198</v>
      </c>
      <c r="EO30">
        <v>57</v>
      </c>
      <c r="EP30">
        <v>183</v>
      </c>
      <c r="EQ30">
        <v>224</v>
      </c>
      <c r="ER30">
        <v>164</v>
      </c>
      <c r="ES30">
        <v>246</v>
      </c>
      <c r="ET30">
        <v>79</v>
      </c>
      <c r="EU30">
        <v>104</v>
      </c>
      <c r="EV30">
        <v>334</v>
      </c>
      <c r="EW30">
        <v>102</v>
      </c>
      <c r="EX30">
        <v>158</v>
      </c>
      <c r="EY30">
        <v>709</v>
      </c>
      <c r="EZ30">
        <v>640</v>
      </c>
      <c r="FA30">
        <v>488</v>
      </c>
      <c r="FB30">
        <v>71</v>
      </c>
      <c r="FC30">
        <v>70</v>
      </c>
      <c r="FD30">
        <v>99</v>
      </c>
      <c r="FE30">
        <v>224</v>
      </c>
      <c r="FF30">
        <v>180</v>
      </c>
      <c r="FG30">
        <v>115</v>
      </c>
      <c r="FH30">
        <v>35</v>
      </c>
      <c r="FI30">
        <v>39</v>
      </c>
      <c r="FJ30">
        <v>24</v>
      </c>
      <c r="FK30">
        <v>0</v>
      </c>
      <c r="FL30">
        <v>1</v>
      </c>
      <c r="FM30">
        <v>3</v>
      </c>
      <c r="FN30">
        <v>65</v>
      </c>
      <c r="FO30">
        <v>50</v>
      </c>
      <c r="FP30">
        <v>71</v>
      </c>
      <c r="FQ30">
        <v>35</v>
      </c>
      <c r="FR30">
        <v>38</v>
      </c>
      <c r="FS30">
        <v>49</v>
      </c>
      <c r="FT30">
        <v>102</v>
      </c>
      <c r="FU30">
        <v>88</v>
      </c>
      <c r="FV30">
        <v>472</v>
      </c>
      <c r="FW30">
        <v>14</v>
      </c>
      <c r="FX30">
        <v>13</v>
      </c>
      <c r="FY30">
        <v>15</v>
      </c>
      <c r="FZ30">
        <v>20</v>
      </c>
      <c r="GA30">
        <v>17</v>
      </c>
      <c r="GB30">
        <v>21</v>
      </c>
      <c r="GC30">
        <v>15</v>
      </c>
      <c r="GD30">
        <v>19</v>
      </c>
      <c r="GE30">
        <v>27</v>
      </c>
      <c r="GF30">
        <v>9</v>
      </c>
      <c r="GG30">
        <v>5</v>
      </c>
      <c r="GH30">
        <v>2</v>
      </c>
      <c r="GI30">
        <v>14</v>
      </c>
      <c r="GJ30">
        <v>5</v>
      </c>
      <c r="GK30">
        <v>8</v>
      </c>
      <c r="GL30">
        <v>22</v>
      </c>
      <c r="GM30">
        <v>39</v>
      </c>
      <c r="GN30">
        <v>28</v>
      </c>
      <c r="GO30">
        <v>56</v>
      </c>
      <c r="GP30">
        <v>19</v>
      </c>
      <c r="GQ30">
        <v>33</v>
      </c>
      <c r="GR30">
        <v>12</v>
      </c>
      <c r="GS30">
        <v>20</v>
      </c>
      <c r="GT30">
        <v>10</v>
      </c>
      <c r="GU30">
        <v>24</v>
      </c>
      <c r="GV30">
        <v>71</v>
      </c>
      <c r="GW30">
        <v>89</v>
      </c>
      <c r="GX30">
        <v>42</v>
      </c>
      <c r="GY30">
        <v>64</v>
      </c>
      <c r="GZ30">
        <v>27</v>
      </c>
      <c r="HA30">
        <v>10</v>
      </c>
      <c r="HB30">
        <v>5</v>
      </c>
      <c r="HC30">
        <v>13</v>
      </c>
      <c r="HD30">
        <v>280</v>
      </c>
      <c r="HE30">
        <v>237</v>
      </c>
      <c r="HF30">
        <v>114</v>
      </c>
      <c r="HG30">
        <v>2</v>
      </c>
      <c r="HH30">
        <v>2</v>
      </c>
      <c r="HI30">
        <v>0</v>
      </c>
      <c r="HJ30">
        <v>26</v>
      </c>
      <c r="HK30">
        <v>57</v>
      </c>
      <c r="HL30">
        <v>-1</v>
      </c>
      <c r="HM30">
        <v>23</v>
      </c>
      <c r="HN30">
        <v>15</v>
      </c>
      <c r="HO30">
        <v>20</v>
      </c>
      <c r="HP30">
        <v>4</v>
      </c>
      <c r="HQ30">
        <v>3</v>
      </c>
      <c r="HR30">
        <v>13</v>
      </c>
      <c r="HS30">
        <v>54</v>
      </c>
      <c r="HT30">
        <v>16</v>
      </c>
      <c r="HU30">
        <v>42</v>
      </c>
      <c r="HV30">
        <v>28</v>
      </c>
      <c r="HW30">
        <v>32</v>
      </c>
      <c r="HX30">
        <v>10</v>
      </c>
      <c r="HY30">
        <v>1</v>
      </c>
      <c r="HZ30">
        <v>3</v>
      </c>
      <c r="IA30">
        <v>1</v>
      </c>
    </row>
    <row r="31" spans="1:235">
      <c r="A31" t="s">
        <v>929</v>
      </c>
      <c r="B31">
        <v>240</v>
      </c>
      <c r="C31">
        <v>145</v>
      </c>
      <c r="D31">
        <v>156</v>
      </c>
      <c r="E31">
        <v>448</v>
      </c>
      <c r="F31">
        <v>310</v>
      </c>
      <c r="G31">
        <v>388</v>
      </c>
      <c r="H31">
        <v>196</v>
      </c>
      <c r="I31">
        <v>410</v>
      </c>
      <c r="J31">
        <v>220</v>
      </c>
      <c r="K31">
        <v>185</v>
      </c>
      <c r="L31">
        <v>148</v>
      </c>
      <c r="M31">
        <v>52</v>
      </c>
      <c r="N31">
        <v>186</v>
      </c>
      <c r="O31">
        <v>176</v>
      </c>
      <c r="P31">
        <v>166</v>
      </c>
      <c r="Q31">
        <v>88</v>
      </c>
      <c r="R31">
        <v>150</v>
      </c>
      <c r="S31">
        <v>24</v>
      </c>
      <c r="T31">
        <v>6</v>
      </c>
      <c r="U31">
        <v>21</v>
      </c>
      <c r="V31">
        <v>13</v>
      </c>
      <c r="W31">
        <v>21</v>
      </c>
      <c r="X31">
        <v>12</v>
      </c>
      <c r="Y31">
        <v>13</v>
      </c>
      <c r="Z31">
        <v>204</v>
      </c>
      <c r="AA31">
        <v>-3</v>
      </c>
      <c r="AB31">
        <v>81</v>
      </c>
      <c r="AC31">
        <v>117</v>
      </c>
      <c r="AD31">
        <v>120</v>
      </c>
      <c r="AE31">
        <v>94</v>
      </c>
      <c r="AF31">
        <v>36</v>
      </c>
      <c r="AG31">
        <v>26</v>
      </c>
      <c r="AH31">
        <v>29</v>
      </c>
      <c r="AI31">
        <v>96</v>
      </c>
      <c r="AJ31">
        <v>58</v>
      </c>
      <c r="AK31">
        <v>85</v>
      </c>
      <c r="AL31">
        <v>90</v>
      </c>
      <c r="AM31">
        <v>86</v>
      </c>
      <c r="AN31">
        <v>80</v>
      </c>
      <c r="AO31">
        <v>74</v>
      </c>
      <c r="AP31">
        <v>26</v>
      </c>
      <c r="AQ31">
        <v>37</v>
      </c>
      <c r="AR31">
        <v>244</v>
      </c>
      <c r="AS31">
        <v>307</v>
      </c>
      <c r="AT31">
        <v>352</v>
      </c>
      <c r="AU31">
        <v>110</v>
      </c>
      <c r="AV31">
        <v>132</v>
      </c>
      <c r="AW31">
        <v>177</v>
      </c>
      <c r="AX31">
        <v>74</v>
      </c>
      <c r="AY31">
        <v>105</v>
      </c>
      <c r="AZ31">
        <v>69</v>
      </c>
      <c r="BA31">
        <v>117</v>
      </c>
      <c r="BB31">
        <v>90</v>
      </c>
      <c r="BC31">
        <v>85</v>
      </c>
      <c r="BD31">
        <v>7</v>
      </c>
      <c r="BE31">
        <v>7</v>
      </c>
      <c r="BF31">
        <v>-1</v>
      </c>
      <c r="BG31">
        <v>149</v>
      </c>
      <c r="BH31">
        <v>143</v>
      </c>
      <c r="BI31">
        <v>149</v>
      </c>
      <c r="BJ31">
        <v>235</v>
      </c>
      <c r="BK31">
        <v>263</v>
      </c>
      <c r="BL31">
        <v>281</v>
      </c>
      <c r="BM31">
        <v>256</v>
      </c>
      <c r="BN31">
        <v>141</v>
      </c>
      <c r="BO31">
        <v>181</v>
      </c>
      <c r="BP31">
        <v>103</v>
      </c>
      <c r="BQ31">
        <v>175</v>
      </c>
      <c r="BR31">
        <v>88</v>
      </c>
      <c r="BS31">
        <v>194</v>
      </c>
      <c r="BT31">
        <v>117</v>
      </c>
      <c r="BU31">
        <v>136</v>
      </c>
      <c r="BV31">
        <v>39</v>
      </c>
      <c r="BW31">
        <v>42</v>
      </c>
      <c r="BX31">
        <v>21</v>
      </c>
      <c r="BY31">
        <v>18</v>
      </c>
      <c r="BZ31">
        <v>45</v>
      </c>
      <c r="CA31">
        <v>47</v>
      </c>
      <c r="CB31">
        <v>242</v>
      </c>
      <c r="CC31">
        <v>159</v>
      </c>
      <c r="CD31">
        <v>160</v>
      </c>
      <c r="CE31">
        <v>39</v>
      </c>
      <c r="CF31">
        <v>40</v>
      </c>
      <c r="CG31">
        <v>44</v>
      </c>
      <c r="CH31">
        <v>121</v>
      </c>
      <c r="CI31">
        <v>153</v>
      </c>
      <c r="CJ31">
        <v>153</v>
      </c>
      <c r="CK31">
        <v>745</v>
      </c>
      <c r="CL31">
        <v>1467</v>
      </c>
      <c r="CM31">
        <v>1806</v>
      </c>
      <c r="CN31">
        <v>108</v>
      </c>
      <c r="CO31">
        <v>143</v>
      </c>
      <c r="CP31">
        <v>188</v>
      </c>
      <c r="CQ31">
        <v>13</v>
      </c>
      <c r="CR31">
        <v>15</v>
      </c>
      <c r="CS31">
        <v>11</v>
      </c>
      <c r="CT31">
        <v>1419</v>
      </c>
      <c r="CU31">
        <v>1292</v>
      </c>
      <c r="CV31">
        <v>1173</v>
      </c>
      <c r="CW31">
        <v>77</v>
      </c>
      <c r="CX31">
        <v>71</v>
      </c>
      <c r="CY31">
        <v>25</v>
      </c>
      <c r="CZ31">
        <v>53</v>
      </c>
      <c r="DA31">
        <v>41</v>
      </c>
      <c r="DB31">
        <v>50</v>
      </c>
      <c r="DC31">
        <v>533</v>
      </c>
      <c r="DD31">
        <v>380</v>
      </c>
      <c r="DE31">
        <v>334</v>
      </c>
      <c r="DF31">
        <v>143</v>
      </c>
      <c r="DG31">
        <v>141</v>
      </c>
      <c r="DH31">
        <v>194</v>
      </c>
      <c r="DI31">
        <v>173</v>
      </c>
      <c r="DJ31">
        <v>106</v>
      </c>
      <c r="DK31">
        <v>90</v>
      </c>
      <c r="DL31">
        <v>32</v>
      </c>
      <c r="DM31">
        <v>16</v>
      </c>
      <c r="DN31">
        <v>19</v>
      </c>
      <c r="DO31">
        <v>117</v>
      </c>
      <c r="DP31">
        <v>88</v>
      </c>
      <c r="DQ31">
        <v>105</v>
      </c>
      <c r="DR31">
        <v>133</v>
      </c>
      <c r="DS31">
        <v>256</v>
      </c>
      <c r="DT31">
        <v>169</v>
      </c>
      <c r="DU31">
        <v>78</v>
      </c>
      <c r="DV31">
        <v>32</v>
      </c>
      <c r="DW31">
        <v>43</v>
      </c>
      <c r="DX31">
        <v>123</v>
      </c>
      <c r="DY31">
        <v>123</v>
      </c>
      <c r="DZ31">
        <v>168</v>
      </c>
      <c r="EA31">
        <v>117</v>
      </c>
      <c r="EB31">
        <v>58</v>
      </c>
      <c r="EC31">
        <v>78</v>
      </c>
      <c r="ED31">
        <v>159</v>
      </c>
      <c r="EE31">
        <v>179</v>
      </c>
      <c r="EF31">
        <v>184</v>
      </c>
      <c r="EG31">
        <v>101</v>
      </c>
      <c r="EH31">
        <v>49</v>
      </c>
      <c r="EI31">
        <v>49</v>
      </c>
      <c r="EJ31">
        <v>316</v>
      </c>
      <c r="EK31">
        <v>92</v>
      </c>
      <c r="EL31">
        <v>42</v>
      </c>
      <c r="EM31">
        <v>180</v>
      </c>
      <c r="EN31">
        <v>245</v>
      </c>
      <c r="EO31">
        <v>30</v>
      </c>
      <c r="EP31">
        <v>195</v>
      </c>
      <c r="EQ31">
        <v>205</v>
      </c>
      <c r="ER31">
        <v>161</v>
      </c>
      <c r="ES31">
        <v>261</v>
      </c>
      <c r="ET31">
        <v>138</v>
      </c>
      <c r="EU31">
        <v>102</v>
      </c>
      <c r="EV31">
        <v>389</v>
      </c>
      <c r="EW31">
        <v>110</v>
      </c>
      <c r="EX31">
        <v>143</v>
      </c>
      <c r="EY31">
        <v>730</v>
      </c>
      <c r="EZ31">
        <v>616</v>
      </c>
      <c r="FA31">
        <v>466</v>
      </c>
      <c r="FB31">
        <v>67</v>
      </c>
      <c r="FC31">
        <v>80</v>
      </c>
      <c r="FD31">
        <v>72</v>
      </c>
      <c r="FE31">
        <v>224</v>
      </c>
      <c r="FF31">
        <v>166</v>
      </c>
      <c r="FG31">
        <v>112</v>
      </c>
      <c r="FH31">
        <v>29</v>
      </c>
      <c r="FI31">
        <v>35</v>
      </c>
      <c r="FJ31">
        <v>39</v>
      </c>
      <c r="FK31">
        <v>4</v>
      </c>
      <c r="FL31">
        <v>1</v>
      </c>
      <c r="FM31">
        <v>7</v>
      </c>
      <c r="FN31">
        <v>75</v>
      </c>
      <c r="FO31">
        <v>75</v>
      </c>
      <c r="FP31">
        <v>73</v>
      </c>
      <c r="FQ31">
        <v>34</v>
      </c>
      <c r="FR31">
        <v>47</v>
      </c>
      <c r="FS31">
        <v>63</v>
      </c>
      <c r="FT31">
        <v>95</v>
      </c>
      <c r="FU31">
        <v>84</v>
      </c>
      <c r="FV31">
        <v>446</v>
      </c>
      <c r="FW31">
        <v>13</v>
      </c>
      <c r="FX31">
        <v>8</v>
      </c>
      <c r="FY31">
        <v>14</v>
      </c>
      <c r="FZ31">
        <v>14</v>
      </c>
      <c r="GA31">
        <v>11</v>
      </c>
      <c r="GB31">
        <v>11</v>
      </c>
      <c r="GC31">
        <v>14</v>
      </c>
      <c r="GD31">
        <v>14</v>
      </c>
      <c r="GE31">
        <v>22</v>
      </c>
      <c r="GF31">
        <v>3</v>
      </c>
      <c r="GG31">
        <v>5</v>
      </c>
      <c r="GH31">
        <v>5</v>
      </c>
      <c r="GI31">
        <v>14</v>
      </c>
      <c r="GJ31">
        <v>7</v>
      </c>
      <c r="GK31">
        <v>4</v>
      </c>
      <c r="GL31">
        <v>36</v>
      </c>
      <c r="GM31">
        <v>29</v>
      </c>
      <c r="GN31">
        <v>46</v>
      </c>
      <c r="GO31">
        <v>37</v>
      </c>
      <c r="GP31">
        <v>34</v>
      </c>
      <c r="GQ31">
        <v>31</v>
      </c>
      <c r="GR31">
        <v>24</v>
      </c>
      <c r="GS31">
        <v>4</v>
      </c>
      <c r="GT31">
        <v>8</v>
      </c>
      <c r="GU31">
        <v>22</v>
      </c>
      <c r="GV31">
        <v>51</v>
      </c>
      <c r="GW31">
        <v>73</v>
      </c>
      <c r="GX31">
        <v>41</v>
      </c>
      <c r="GY31">
        <v>59</v>
      </c>
      <c r="GZ31">
        <v>44</v>
      </c>
      <c r="HA31">
        <v>5</v>
      </c>
      <c r="HB31">
        <v>4</v>
      </c>
      <c r="HC31">
        <v>9</v>
      </c>
      <c r="HD31">
        <v>296</v>
      </c>
      <c r="HE31">
        <v>223</v>
      </c>
      <c r="HF31">
        <v>130</v>
      </c>
      <c r="HG31">
        <v>2</v>
      </c>
      <c r="HH31">
        <v>2</v>
      </c>
      <c r="HI31">
        <v>1</v>
      </c>
      <c r="HJ31">
        <v>23</v>
      </c>
      <c r="HK31">
        <v>49</v>
      </c>
      <c r="HL31">
        <v>1</v>
      </c>
      <c r="HM31">
        <v>15</v>
      </c>
      <c r="HN31">
        <v>31</v>
      </c>
      <c r="HO31">
        <v>19</v>
      </c>
      <c r="HP31">
        <v>0</v>
      </c>
      <c r="HQ31">
        <v>2</v>
      </c>
      <c r="HR31">
        <v>6</v>
      </c>
      <c r="HS31">
        <v>73</v>
      </c>
      <c r="HT31">
        <v>24</v>
      </c>
      <c r="HU31">
        <v>26</v>
      </c>
      <c r="HV31">
        <v>35</v>
      </c>
      <c r="HW31">
        <v>32</v>
      </c>
      <c r="HX31">
        <v>13</v>
      </c>
      <c r="HY31">
        <v>-1</v>
      </c>
      <c r="HZ31">
        <v>0</v>
      </c>
      <c r="IA31">
        <v>2</v>
      </c>
    </row>
    <row r="32" spans="1:235">
      <c r="A32" t="s">
        <v>930</v>
      </c>
      <c r="B32">
        <v>212</v>
      </c>
      <c r="C32">
        <v>140</v>
      </c>
      <c r="D32">
        <v>155</v>
      </c>
      <c r="E32">
        <v>425</v>
      </c>
      <c r="F32">
        <v>278</v>
      </c>
      <c r="G32">
        <v>331</v>
      </c>
      <c r="H32">
        <v>213</v>
      </c>
      <c r="I32">
        <v>383</v>
      </c>
      <c r="J32">
        <v>212</v>
      </c>
      <c r="K32">
        <v>176</v>
      </c>
      <c r="L32">
        <v>164</v>
      </c>
      <c r="M32">
        <v>36</v>
      </c>
      <c r="N32">
        <v>206</v>
      </c>
      <c r="O32">
        <v>131</v>
      </c>
      <c r="P32">
        <v>163</v>
      </c>
      <c r="Q32">
        <v>83</v>
      </c>
      <c r="R32">
        <v>121</v>
      </c>
      <c r="S32">
        <v>12</v>
      </c>
      <c r="T32">
        <v>10</v>
      </c>
      <c r="U32">
        <v>15</v>
      </c>
      <c r="V32">
        <v>11</v>
      </c>
      <c r="W32">
        <v>15</v>
      </c>
      <c r="X32">
        <v>18</v>
      </c>
      <c r="Y32">
        <v>0</v>
      </c>
      <c r="Z32">
        <v>228</v>
      </c>
      <c r="AA32">
        <v>-59</v>
      </c>
      <c r="AB32">
        <v>74</v>
      </c>
      <c r="AC32">
        <v>126</v>
      </c>
      <c r="AD32">
        <v>119</v>
      </c>
      <c r="AE32">
        <v>89</v>
      </c>
      <c r="AF32">
        <v>23</v>
      </c>
      <c r="AG32">
        <v>39</v>
      </c>
      <c r="AH32">
        <v>31</v>
      </c>
      <c r="AI32">
        <v>84</v>
      </c>
      <c r="AJ32">
        <v>48</v>
      </c>
      <c r="AK32">
        <v>82</v>
      </c>
      <c r="AL32">
        <v>82</v>
      </c>
      <c r="AM32">
        <v>118</v>
      </c>
      <c r="AN32">
        <v>72</v>
      </c>
      <c r="AO32">
        <v>55</v>
      </c>
      <c r="AP32">
        <v>34</v>
      </c>
      <c r="AQ32">
        <v>24</v>
      </c>
      <c r="AR32">
        <v>192</v>
      </c>
      <c r="AS32">
        <v>284</v>
      </c>
      <c r="AT32">
        <v>311</v>
      </c>
      <c r="AU32">
        <v>122</v>
      </c>
      <c r="AV32">
        <v>138</v>
      </c>
      <c r="AW32">
        <v>153</v>
      </c>
      <c r="AX32">
        <v>64</v>
      </c>
      <c r="AY32">
        <v>82</v>
      </c>
      <c r="AZ32">
        <v>59</v>
      </c>
      <c r="BA32">
        <v>101</v>
      </c>
      <c r="BB32">
        <v>79</v>
      </c>
      <c r="BC32">
        <v>84</v>
      </c>
      <c r="BD32">
        <v>3</v>
      </c>
      <c r="BE32">
        <v>4</v>
      </c>
      <c r="BF32">
        <v>4</v>
      </c>
      <c r="BG32">
        <v>123</v>
      </c>
      <c r="BH32">
        <v>135</v>
      </c>
      <c r="BI32">
        <v>145</v>
      </c>
      <c r="BJ32">
        <v>220</v>
      </c>
      <c r="BK32">
        <v>262</v>
      </c>
      <c r="BL32">
        <v>305</v>
      </c>
      <c r="BM32">
        <v>239</v>
      </c>
      <c r="BN32">
        <v>145</v>
      </c>
      <c r="BO32">
        <v>193</v>
      </c>
      <c r="BP32">
        <v>81</v>
      </c>
      <c r="BQ32">
        <v>136</v>
      </c>
      <c r="BR32">
        <v>98</v>
      </c>
      <c r="BS32">
        <v>177</v>
      </c>
      <c r="BT32">
        <v>109</v>
      </c>
      <c r="BU32">
        <v>121</v>
      </c>
      <c r="BV32">
        <v>41</v>
      </c>
      <c r="BW32">
        <v>36</v>
      </c>
      <c r="BX32">
        <v>32</v>
      </c>
      <c r="BY32">
        <v>20</v>
      </c>
      <c r="BZ32">
        <v>44</v>
      </c>
      <c r="CA32">
        <v>48</v>
      </c>
      <c r="CB32">
        <v>219</v>
      </c>
      <c r="CC32">
        <v>177</v>
      </c>
      <c r="CD32">
        <v>122</v>
      </c>
      <c r="CE32">
        <v>41</v>
      </c>
      <c r="CF32">
        <v>40</v>
      </c>
      <c r="CG32">
        <v>39</v>
      </c>
      <c r="CH32">
        <v>86</v>
      </c>
      <c r="CI32">
        <v>142</v>
      </c>
      <c r="CJ32">
        <v>156</v>
      </c>
      <c r="CK32">
        <v>735</v>
      </c>
      <c r="CL32">
        <v>1288</v>
      </c>
      <c r="CM32">
        <v>1605</v>
      </c>
      <c r="CN32">
        <v>92</v>
      </c>
      <c r="CO32">
        <v>132</v>
      </c>
      <c r="CP32">
        <v>184</v>
      </c>
      <c r="CQ32">
        <v>16</v>
      </c>
      <c r="CR32">
        <v>10</v>
      </c>
      <c r="CS32">
        <v>11</v>
      </c>
      <c r="CT32">
        <v>1355</v>
      </c>
      <c r="CU32">
        <v>1359</v>
      </c>
      <c r="CV32">
        <v>1058</v>
      </c>
      <c r="CW32">
        <v>72</v>
      </c>
      <c r="CX32">
        <v>66</v>
      </c>
      <c r="CY32">
        <v>50</v>
      </c>
      <c r="CZ32">
        <v>39</v>
      </c>
      <c r="DA32">
        <v>27</v>
      </c>
      <c r="DB32">
        <v>53</v>
      </c>
      <c r="DC32">
        <v>478</v>
      </c>
      <c r="DD32">
        <v>335</v>
      </c>
      <c r="DE32">
        <v>301</v>
      </c>
      <c r="DF32">
        <v>155</v>
      </c>
      <c r="DG32">
        <v>141</v>
      </c>
      <c r="DH32">
        <v>131</v>
      </c>
      <c r="DI32">
        <v>166</v>
      </c>
      <c r="DJ32">
        <v>85</v>
      </c>
      <c r="DK32">
        <v>94</v>
      </c>
      <c r="DL32">
        <v>29</v>
      </c>
      <c r="DM32">
        <v>25</v>
      </c>
      <c r="DN32">
        <v>14</v>
      </c>
      <c r="DO32">
        <v>108</v>
      </c>
      <c r="DP32">
        <v>94</v>
      </c>
      <c r="DQ32">
        <v>95</v>
      </c>
      <c r="DR32">
        <v>146</v>
      </c>
      <c r="DS32">
        <v>228</v>
      </c>
      <c r="DT32">
        <v>188</v>
      </c>
      <c r="DU32">
        <v>53</v>
      </c>
      <c r="DV32">
        <v>45</v>
      </c>
      <c r="DW32">
        <v>27</v>
      </c>
      <c r="DX32">
        <v>89</v>
      </c>
      <c r="DY32">
        <v>129</v>
      </c>
      <c r="DZ32">
        <v>183</v>
      </c>
      <c r="EA32">
        <v>89</v>
      </c>
      <c r="EB32">
        <v>90</v>
      </c>
      <c r="EC32">
        <v>52</v>
      </c>
      <c r="ED32">
        <v>125</v>
      </c>
      <c r="EE32">
        <v>199</v>
      </c>
      <c r="EF32">
        <v>217</v>
      </c>
      <c r="EG32">
        <v>92</v>
      </c>
      <c r="EH32">
        <v>50</v>
      </c>
      <c r="EI32">
        <v>51</v>
      </c>
      <c r="EJ32">
        <v>326</v>
      </c>
      <c r="EK32">
        <v>91</v>
      </c>
      <c r="EL32">
        <v>19</v>
      </c>
      <c r="EM32">
        <v>186</v>
      </c>
      <c r="EN32">
        <v>184</v>
      </c>
      <c r="EO32">
        <v>85</v>
      </c>
      <c r="EP32">
        <v>138</v>
      </c>
      <c r="EQ32">
        <v>196</v>
      </c>
      <c r="ER32">
        <v>145</v>
      </c>
      <c r="ES32">
        <v>215</v>
      </c>
      <c r="ET32">
        <v>107</v>
      </c>
      <c r="EU32">
        <v>82</v>
      </c>
      <c r="EV32">
        <v>329</v>
      </c>
      <c r="EW32">
        <v>98</v>
      </c>
      <c r="EX32">
        <v>142</v>
      </c>
      <c r="EY32">
        <v>671</v>
      </c>
      <c r="EZ32">
        <v>613</v>
      </c>
      <c r="FA32">
        <v>471</v>
      </c>
      <c r="FB32">
        <v>67</v>
      </c>
      <c r="FC32">
        <v>67</v>
      </c>
      <c r="FD32">
        <v>85</v>
      </c>
      <c r="FE32">
        <v>242</v>
      </c>
      <c r="FF32">
        <v>135</v>
      </c>
      <c r="FG32">
        <v>101</v>
      </c>
      <c r="FH32">
        <v>29</v>
      </c>
      <c r="FI32">
        <v>29</v>
      </c>
      <c r="FJ32">
        <v>32</v>
      </c>
      <c r="FK32">
        <v>6</v>
      </c>
      <c r="FL32">
        <v>-1</v>
      </c>
      <c r="FM32">
        <v>11</v>
      </c>
      <c r="FN32">
        <v>91</v>
      </c>
      <c r="FO32">
        <v>66</v>
      </c>
      <c r="FP32">
        <v>61</v>
      </c>
      <c r="FQ32">
        <v>39</v>
      </c>
      <c r="FR32">
        <v>49</v>
      </c>
      <c r="FS32">
        <v>48</v>
      </c>
      <c r="FT32">
        <v>73</v>
      </c>
      <c r="FU32">
        <v>89</v>
      </c>
      <c r="FV32">
        <v>386</v>
      </c>
      <c r="FW32">
        <v>22</v>
      </c>
      <c r="FX32">
        <v>12</v>
      </c>
      <c r="FY32">
        <v>2</v>
      </c>
      <c r="FZ32">
        <v>8</v>
      </c>
      <c r="GA32">
        <v>19</v>
      </c>
      <c r="GB32">
        <v>20</v>
      </c>
      <c r="GC32">
        <v>14</v>
      </c>
      <c r="GD32">
        <v>15</v>
      </c>
      <c r="GE32">
        <v>25</v>
      </c>
      <c r="GF32">
        <v>11</v>
      </c>
      <c r="GG32">
        <v>3</v>
      </c>
      <c r="GH32">
        <v>2</v>
      </c>
      <c r="GI32">
        <v>7</v>
      </c>
      <c r="GJ32">
        <v>13</v>
      </c>
      <c r="GK32">
        <v>1</v>
      </c>
      <c r="GL32">
        <v>24</v>
      </c>
      <c r="GM32">
        <v>33</v>
      </c>
      <c r="GN32">
        <v>41</v>
      </c>
      <c r="GO32">
        <v>43</v>
      </c>
      <c r="GP32">
        <v>22</v>
      </c>
      <c r="GQ32">
        <v>32</v>
      </c>
      <c r="GR32">
        <v>20</v>
      </c>
      <c r="GS32">
        <v>23</v>
      </c>
      <c r="GT32">
        <v>8</v>
      </c>
      <c r="GU32">
        <v>24</v>
      </c>
      <c r="GV32">
        <v>33</v>
      </c>
      <c r="GW32">
        <v>63</v>
      </c>
      <c r="GX32">
        <v>44</v>
      </c>
      <c r="GY32">
        <v>55</v>
      </c>
      <c r="GZ32">
        <v>27</v>
      </c>
      <c r="HA32">
        <v>11</v>
      </c>
      <c r="HB32">
        <v>3</v>
      </c>
      <c r="HC32">
        <v>11</v>
      </c>
      <c r="HD32">
        <v>230</v>
      </c>
      <c r="HE32">
        <v>206</v>
      </c>
      <c r="HF32">
        <v>118</v>
      </c>
      <c r="HG32">
        <v>3</v>
      </c>
      <c r="HH32">
        <v>0</v>
      </c>
      <c r="HI32">
        <v>0</v>
      </c>
      <c r="HJ32">
        <v>37</v>
      </c>
      <c r="HK32">
        <v>54</v>
      </c>
      <c r="HL32">
        <v>20</v>
      </c>
      <c r="HM32">
        <v>22</v>
      </c>
      <c r="HN32">
        <v>22</v>
      </c>
      <c r="HO32">
        <v>31</v>
      </c>
      <c r="HP32">
        <v>1</v>
      </c>
      <c r="HQ32">
        <v>5</v>
      </c>
      <c r="HR32">
        <v>2</v>
      </c>
      <c r="HS32">
        <v>57</v>
      </c>
      <c r="HT32">
        <v>29</v>
      </c>
      <c r="HU32">
        <v>29</v>
      </c>
      <c r="HV32">
        <v>22</v>
      </c>
      <c r="HW32">
        <v>40</v>
      </c>
      <c r="HX32">
        <v>9</v>
      </c>
      <c r="HY32">
        <v>3</v>
      </c>
      <c r="HZ32">
        <v>4</v>
      </c>
      <c r="IA32">
        <v>4</v>
      </c>
    </row>
    <row r="33" spans="1:235">
      <c r="A33" t="s">
        <v>931</v>
      </c>
      <c r="B33">
        <v>1145</v>
      </c>
      <c r="C33">
        <v>146</v>
      </c>
      <c r="D33">
        <v>126</v>
      </c>
      <c r="E33">
        <v>398</v>
      </c>
      <c r="F33">
        <v>1380</v>
      </c>
      <c r="G33">
        <v>344</v>
      </c>
      <c r="H33">
        <v>183</v>
      </c>
      <c r="I33">
        <v>387</v>
      </c>
      <c r="J33">
        <v>179</v>
      </c>
      <c r="K33">
        <v>995</v>
      </c>
      <c r="L33">
        <v>143</v>
      </c>
      <c r="M33">
        <v>38</v>
      </c>
      <c r="N33">
        <v>166</v>
      </c>
      <c r="O33">
        <v>175</v>
      </c>
      <c r="P33">
        <v>192</v>
      </c>
      <c r="Q33">
        <v>340</v>
      </c>
      <c r="R33">
        <v>89</v>
      </c>
      <c r="S33">
        <v>1</v>
      </c>
      <c r="T33">
        <v>18</v>
      </c>
      <c r="U33">
        <v>11</v>
      </c>
      <c r="V33">
        <v>9</v>
      </c>
      <c r="W33">
        <v>18</v>
      </c>
      <c r="X33">
        <v>11</v>
      </c>
      <c r="Y33">
        <v>13</v>
      </c>
      <c r="Z33">
        <v>144</v>
      </c>
      <c r="AA33">
        <v>34</v>
      </c>
      <c r="AB33">
        <v>33</v>
      </c>
      <c r="AC33">
        <v>113</v>
      </c>
      <c r="AD33">
        <v>112</v>
      </c>
      <c r="AE33">
        <v>75</v>
      </c>
      <c r="AF33">
        <v>20</v>
      </c>
      <c r="AG33">
        <v>27</v>
      </c>
      <c r="AH33">
        <v>41</v>
      </c>
      <c r="AI33">
        <v>88</v>
      </c>
      <c r="AJ33">
        <v>57</v>
      </c>
      <c r="AK33">
        <v>86</v>
      </c>
      <c r="AL33">
        <v>79</v>
      </c>
      <c r="AM33">
        <v>73</v>
      </c>
      <c r="AN33">
        <v>65</v>
      </c>
      <c r="AO33">
        <v>54</v>
      </c>
      <c r="AP33">
        <v>25</v>
      </c>
      <c r="AQ33">
        <v>24</v>
      </c>
      <c r="AR33">
        <v>210</v>
      </c>
      <c r="AS33">
        <v>284</v>
      </c>
      <c r="AT33">
        <v>331</v>
      </c>
      <c r="AU33">
        <v>115</v>
      </c>
      <c r="AV33">
        <v>131</v>
      </c>
      <c r="AW33">
        <v>125</v>
      </c>
      <c r="AX33">
        <v>78</v>
      </c>
      <c r="AY33">
        <v>67</v>
      </c>
      <c r="AZ33">
        <v>62</v>
      </c>
      <c r="BA33">
        <v>564</v>
      </c>
      <c r="BB33">
        <v>76</v>
      </c>
      <c r="BC33">
        <v>93</v>
      </c>
      <c r="BD33">
        <v>8</v>
      </c>
      <c r="BE33">
        <v>4</v>
      </c>
      <c r="BF33">
        <v>0</v>
      </c>
      <c r="BG33">
        <v>150</v>
      </c>
      <c r="BH33">
        <v>134</v>
      </c>
      <c r="BI33">
        <v>157</v>
      </c>
      <c r="BJ33">
        <v>197</v>
      </c>
      <c r="BK33">
        <v>238</v>
      </c>
      <c r="BL33">
        <v>248</v>
      </c>
      <c r="BM33">
        <v>220</v>
      </c>
      <c r="BN33">
        <v>152</v>
      </c>
      <c r="BO33">
        <v>166</v>
      </c>
      <c r="BP33">
        <v>472</v>
      </c>
      <c r="BQ33">
        <v>114</v>
      </c>
      <c r="BR33">
        <v>106</v>
      </c>
      <c r="BS33">
        <v>917</v>
      </c>
      <c r="BT33">
        <v>87</v>
      </c>
      <c r="BU33">
        <v>95</v>
      </c>
      <c r="BV33">
        <v>32</v>
      </c>
      <c r="BW33">
        <v>35</v>
      </c>
      <c r="BX33">
        <v>31</v>
      </c>
      <c r="BY33">
        <v>21</v>
      </c>
      <c r="BZ33">
        <v>39</v>
      </c>
      <c r="CA33">
        <v>41</v>
      </c>
      <c r="CB33">
        <v>210</v>
      </c>
      <c r="CC33">
        <v>175</v>
      </c>
      <c r="CD33">
        <v>127</v>
      </c>
      <c r="CE33">
        <v>39</v>
      </c>
      <c r="CF33">
        <v>46</v>
      </c>
      <c r="CG33">
        <v>37</v>
      </c>
      <c r="CH33">
        <v>99</v>
      </c>
      <c r="CI33">
        <v>130</v>
      </c>
      <c r="CJ33">
        <v>132</v>
      </c>
      <c r="CK33">
        <v>665</v>
      </c>
      <c r="CL33">
        <v>1252</v>
      </c>
      <c r="CM33">
        <v>1582</v>
      </c>
      <c r="CN33">
        <v>81</v>
      </c>
      <c r="CO33">
        <v>126</v>
      </c>
      <c r="CP33">
        <v>224</v>
      </c>
      <c r="CQ33">
        <v>73</v>
      </c>
      <c r="CR33">
        <v>5</v>
      </c>
      <c r="CS33">
        <v>12</v>
      </c>
      <c r="CT33">
        <v>1229</v>
      </c>
      <c r="CU33">
        <v>1273</v>
      </c>
      <c r="CV33">
        <v>1166</v>
      </c>
      <c r="CW33">
        <v>72</v>
      </c>
      <c r="CX33">
        <v>30</v>
      </c>
      <c r="CY33">
        <v>31</v>
      </c>
      <c r="CZ33">
        <v>40</v>
      </c>
      <c r="DA33">
        <v>22</v>
      </c>
      <c r="DB33">
        <v>55</v>
      </c>
      <c r="DC33">
        <v>2607</v>
      </c>
      <c r="DD33">
        <v>247</v>
      </c>
      <c r="DE33">
        <v>272</v>
      </c>
      <c r="DF33">
        <v>712</v>
      </c>
      <c r="DG33">
        <v>110</v>
      </c>
      <c r="DH33">
        <v>165</v>
      </c>
      <c r="DI33">
        <v>172</v>
      </c>
      <c r="DJ33">
        <v>87</v>
      </c>
      <c r="DK33">
        <v>84</v>
      </c>
      <c r="DL33">
        <v>26</v>
      </c>
      <c r="DM33">
        <v>19</v>
      </c>
      <c r="DN33">
        <v>19</v>
      </c>
      <c r="DO33">
        <v>95</v>
      </c>
      <c r="DP33">
        <v>95</v>
      </c>
      <c r="DQ33">
        <v>89</v>
      </c>
      <c r="DR33">
        <v>152</v>
      </c>
      <c r="DS33">
        <v>170</v>
      </c>
      <c r="DT33">
        <v>183</v>
      </c>
      <c r="DU33">
        <v>58</v>
      </c>
      <c r="DV33">
        <v>29</v>
      </c>
      <c r="DW33">
        <v>39</v>
      </c>
      <c r="DX33">
        <v>118</v>
      </c>
      <c r="DY33">
        <v>110</v>
      </c>
      <c r="DZ33">
        <v>185</v>
      </c>
      <c r="EA33">
        <v>67</v>
      </c>
      <c r="EB33">
        <v>63</v>
      </c>
      <c r="EC33">
        <v>57</v>
      </c>
      <c r="ED33">
        <v>152</v>
      </c>
      <c r="EE33">
        <v>149</v>
      </c>
      <c r="EF33">
        <v>217</v>
      </c>
      <c r="EG33">
        <v>423</v>
      </c>
      <c r="EH33">
        <v>28</v>
      </c>
      <c r="EI33">
        <v>48</v>
      </c>
      <c r="EJ33">
        <v>257</v>
      </c>
      <c r="EK33">
        <v>101</v>
      </c>
      <c r="EL33">
        <v>26</v>
      </c>
      <c r="EM33">
        <v>172</v>
      </c>
      <c r="EN33">
        <v>187</v>
      </c>
      <c r="EO33">
        <v>36</v>
      </c>
      <c r="EP33">
        <v>180</v>
      </c>
      <c r="EQ33">
        <v>149</v>
      </c>
      <c r="ER33">
        <v>148</v>
      </c>
      <c r="ES33">
        <v>1122</v>
      </c>
      <c r="ET33">
        <v>60</v>
      </c>
      <c r="EU33">
        <v>81</v>
      </c>
      <c r="EV33">
        <v>286</v>
      </c>
      <c r="EW33">
        <v>134</v>
      </c>
      <c r="EX33">
        <v>165</v>
      </c>
      <c r="EY33">
        <v>672</v>
      </c>
      <c r="EZ33">
        <v>585</v>
      </c>
      <c r="FA33">
        <v>437</v>
      </c>
      <c r="FB33">
        <v>92</v>
      </c>
      <c r="FC33">
        <v>71</v>
      </c>
      <c r="FD33">
        <v>71</v>
      </c>
      <c r="FE33">
        <v>1115</v>
      </c>
      <c r="FF33">
        <v>134</v>
      </c>
      <c r="FG33">
        <v>98</v>
      </c>
      <c r="FH33">
        <v>155</v>
      </c>
      <c r="FI33">
        <v>34</v>
      </c>
      <c r="FJ33">
        <v>36</v>
      </c>
      <c r="FK33">
        <v>13</v>
      </c>
      <c r="FL33">
        <v>5</v>
      </c>
      <c r="FM33">
        <v>2</v>
      </c>
      <c r="FN33">
        <v>74</v>
      </c>
      <c r="FO33">
        <v>75</v>
      </c>
      <c r="FP33">
        <v>77</v>
      </c>
      <c r="FQ33">
        <v>33</v>
      </c>
      <c r="FR33">
        <v>35</v>
      </c>
      <c r="FS33">
        <v>56</v>
      </c>
      <c r="FT33">
        <v>109</v>
      </c>
      <c r="FU33">
        <v>68</v>
      </c>
      <c r="FV33">
        <v>363</v>
      </c>
      <c r="FW33">
        <v>69</v>
      </c>
      <c r="FX33">
        <v>16</v>
      </c>
      <c r="FY33">
        <v>9</v>
      </c>
      <c r="FZ33">
        <v>15</v>
      </c>
      <c r="GA33">
        <v>15</v>
      </c>
      <c r="GB33">
        <v>15</v>
      </c>
      <c r="GC33">
        <v>15</v>
      </c>
      <c r="GD33">
        <v>15</v>
      </c>
      <c r="GE33">
        <v>29</v>
      </c>
      <c r="GF33">
        <v>32</v>
      </c>
      <c r="GG33">
        <v>3</v>
      </c>
      <c r="GH33">
        <v>4</v>
      </c>
      <c r="GI33">
        <v>3</v>
      </c>
      <c r="GJ33">
        <v>9</v>
      </c>
      <c r="GK33">
        <v>12</v>
      </c>
      <c r="GL33">
        <v>23</v>
      </c>
      <c r="GM33">
        <v>33</v>
      </c>
      <c r="GN33">
        <v>29</v>
      </c>
      <c r="GO33">
        <v>38</v>
      </c>
      <c r="GP33">
        <v>21</v>
      </c>
      <c r="GQ33">
        <v>24</v>
      </c>
      <c r="GR33">
        <v>18</v>
      </c>
      <c r="GS33">
        <v>9</v>
      </c>
      <c r="GT33">
        <v>7</v>
      </c>
      <c r="GU33">
        <v>19</v>
      </c>
      <c r="GV33">
        <v>40</v>
      </c>
      <c r="GW33">
        <v>55</v>
      </c>
      <c r="GX33">
        <v>32</v>
      </c>
      <c r="GY33">
        <v>35</v>
      </c>
      <c r="GZ33">
        <v>37</v>
      </c>
      <c r="HA33">
        <v>9</v>
      </c>
      <c r="HB33">
        <v>5</v>
      </c>
      <c r="HC33">
        <v>3</v>
      </c>
      <c r="HD33">
        <v>258</v>
      </c>
      <c r="HE33">
        <v>188</v>
      </c>
      <c r="HF33">
        <v>94</v>
      </c>
      <c r="HG33">
        <v>12</v>
      </c>
      <c r="HH33">
        <v>1</v>
      </c>
      <c r="HI33">
        <v>0</v>
      </c>
      <c r="HJ33">
        <v>40</v>
      </c>
      <c r="HK33">
        <v>35</v>
      </c>
      <c r="HL33">
        <v>17</v>
      </c>
      <c r="HM33">
        <v>113</v>
      </c>
      <c r="HN33">
        <v>21</v>
      </c>
      <c r="HO33">
        <v>15</v>
      </c>
      <c r="HP33">
        <v>-1</v>
      </c>
      <c r="HQ33">
        <v>3</v>
      </c>
      <c r="HR33">
        <v>8</v>
      </c>
      <c r="HS33">
        <v>55</v>
      </c>
      <c r="HT33">
        <v>22</v>
      </c>
      <c r="HU33">
        <v>35</v>
      </c>
      <c r="HV33">
        <v>134</v>
      </c>
      <c r="HW33">
        <v>27</v>
      </c>
      <c r="HX33">
        <v>17</v>
      </c>
      <c r="HY33">
        <v>10</v>
      </c>
      <c r="HZ33">
        <v>0</v>
      </c>
      <c r="IA33">
        <v>6</v>
      </c>
    </row>
    <row r="34" spans="1:235">
      <c r="A34" t="s">
        <v>932</v>
      </c>
      <c r="B34">
        <v>209</v>
      </c>
      <c r="C34">
        <v>145</v>
      </c>
      <c r="D34">
        <v>141</v>
      </c>
      <c r="E34">
        <v>389</v>
      </c>
      <c r="F34">
        <v>252</v>
      </c>
      <c r="G34">
        <v>313</v>
      </c>
      <c r="H34">
        <v>186</v>
      </c>
      <c r="I34">
        <v>394</v>
      </c>
      <c r="J34">
        <v>186</v>
      </c>
      <c r="K34">
        <v>197</v>
      </c>
      <c r="L34">
        <v>177</v>
      </c>
      <c r="M34">
        <v>21</v>
      </c>
      <c r="N34">
        <v>156</v>
      </c>
      <c r="O34">
        <v>158</v>
      </c>
      <c r="P34">
        <v>157</v>
      </c>
      <c r="Q34">
        <v>73</v>
      </c>
      <c r="R34">
        <v>150</v>
      </c>
      <c r="S34">
        <v>-20</v>
      </c>
      <c r="T34">
        <v>5</v>
      </c>
      <c r="U34">
        <v>10</v>
      </c>
      <c r="V34">
        <v>10</v>
      </c>
      <c r="W34">
        <v>18</v>
      </c>
      <c r="X34">
        <v>14</v>
      </c>
      <c r="Y34">
        <v>4</v>
      </c>
      <c r="Z34">
        <v>163</v>
      </c>
      <c r="AA34">
        <v>10</v>
      </c>
      <c r="AB34">
        <v>42</v>
      </c>
      <c r="AC34">
        <v>72</v>
      </c>
      <c r="AD34">
        <v>117</v>
      </c>
      <c r="AE34">
        <v>52</v>
      </c>
      <c r="AF34">
        <v>19</v>
      </c>
      <c r="AG34">
        <v>12</v>
      </c>
      <c r="AH34">
        <v>28</v>
      </c>
      <c r="AI34">
        <v>98</v>
      </c>
      <c r="AJ34">
        <v>64</v>
      </c>
      <c r="AK34">
        <v>57</v>
      </c>
      <c r="AL34">
        <v>74</v>
      </c>
      <c r="AM34">
        <v>82</v>
      </c>
      <c r="AN34">
        <v>79</v>
      </c>
      <c r="AO34">
        <v>39</v>
      </c>
      <c r="AP34">
        <v>31</v>
      </c>
      <c r="AQ34">
        <v>25</v>
      </c>
      <c r="AR34">
        <v>207</v>
      </c>
      <c r="AS34">
        <v>234</v>
      </c>
      <c r="AT34">
        <v>251</v>
      </c>
      <c r="AU34">
        <v>134</v>
      </c>
      <c r="AV34">
        <v>124</v>
      </c>
      <c r="AW34">
        <v>156</v>
      </c>
      <c r="AX34">
        <v>44</v>
      </c>
      <c r="AY34">
        <v>61</v>
      </c>
      <c r="AZ34">
        <v>42</v>
      </c>
      <c r="BA34">
        <v>106</v>
      </c>
      <c r="BB34">
        <v>101</v>
      </c>
      <c r="BC34">
        <v>69</v>
      </c>
      <c r="BD34">
        <v>5</v>
      </c>
      <c r="BE34">
        <v>6</v>
      </c>
      <c r="BF34">
        <v>1</v>
      </c>
      <c r="BG34">
        <v>133</v>
      </c>
      <c r="BH34">
        <v>146</v>
      </c>
      <c r="BI34">
        <v>134</v>
      </c>
      <c r="BJ34">
        <v>181</v>
      </c>
      <c r="BK34">
        <v>261</v>
      </c>
      <c r="BL34">
        <v>283</v>
      </c>
      <c r="BM34">
        <v>205</v>
      </c>
      <c r="BN34">
        <v>116</v>
      </c>
      <c r="BO34">
        <v>158</v>
      </c>
      <c r="BP34">
        <v>105</v>
      </c>
      <c r="BQ34">
        <v>147</v>
      </c>
      <c r="BR34">
        <v>88</v>
      </c>
      <c r="BS34">
        <v>153</v>
      </c>
      <c r="BT34">
        <v>92</v>
      </c>
      <c r="BU34">
        <v>135</v>
      </c>
      <c r="BV34">
        <v>33</v>
      </c>
      <c r="BW34">
        <v>50</v>
      </c>
      <c r="BX34">
        <v>17</v>
      </c>
      <c r="BY34">
        <v>21</v>
      </c>
      <c r="BZ34">
        <v>41</v>
      </c>
      <c r="CA34">
        <v>33</v>
      </c>
      <c r="CB34">
        <v>221</v>
      </c>
      <c r="CC34">
        <v>164</v>
      </c>
      <c r="CD34">
        <v>115</v>
      </c>
      <c r="CE34">
        <v>39</v>
      </c>
      <c r="CF34">
        <v>42</v>
      </c>
      <c r="CG34">
        <v>32</v>
      </c>
      <c r="CH34">
        <v>78</v>
      </c>
      <c r="CI34">
        <v>139</v>
      </c>
      <c r="CJ34">
        <v>132</v>
      </c>
      <c r="CK34">
        <v>600</v>
      </c>
      <c r="CL34">
        <v>1150</v>
      </c>
      <c r="CM34">
        <v>1583</v>
      </c>
      <c r="CN34">
        <v>69</v>
      </c>
      <c r="CO34">
        <v>104</v>
      </c>
      <c r="CP34">
        <v>182</v>
      </c>
      <c r="CQ34">
        <v>11</v>
      </c>
      <c r="CR34">
        <v>12</v>
      </c>
      <c r="CS34">
        <v>10</v>
      </c>
      <c r="CT34">
        <v>1293</v>
      </c>
      <c r="CU34">
        <v>1189</v>
      </c>
      <c r="CV34">
        <v>1118</v>
      </c>
      <c r="CW34">
        <v>65</v>
      </c>
      <c r="CX34">
        <v>34</v>
      </c>
      <c r="CY34">
        <v>23</v>
      </c>
      <c r="CZ34">
        <v>58</v>
      </c>
      <c r="DA34">
        <v>22</v>
      </c>
      <c r="DB34">
        <v>37</v>
      </c>
      <c r="DC34">
        <v>456</v>
      </c>
      <c r="DD34">
        <v>261</v>
      </c>
      <c r="DE34">
        <v>240</v>
      </c>
      <c r="DF34">
        <v>166</v>
      </c>
      <c r="DG34">
        <v>107</v>
      </c>
      <c r="DH34">
        <v>110</v>
      </c>
      <c r="DI34">
        <v>139</v>
      </c>
      <c r="DJ34">
        <v>102</v>
      </c>
      <c r="DK34">
        <v>76</v>
      </c>
      <c r="DL34">
        <v>32</v>
      </c>
      <c r="DM34">
        <v>23</v>
      </c>
      <c r="DN34">
        <v>20</v>
      </c>
      <c r="DO34">
        <v>115</v>
      </c>
      <c r="DP34">
        <v>75</v>
      </c>
      <c r="DQ34">
        <v>69</v>
      </c>
      <c r="DR34">
        <v>156</v>
      </c>
      <c r="DS34">
        <v>182</v>
      </c>
      <c r="DT34">
        <v>111</v>
      </c>
      <c r="DU34">
        <v>56</v>
      </c>
      <c r="DV34">
        <v>9</v>
      </c>
      <c r="DW34">
        <v>35</v>
      </c>
      <c r="DX34">
        <v>79</v>
      </c>
      <c r="DY34">
        <v>97</v>
      </c>
      <c r="DZ34">
        <v>141</v>
      </c>
      <c r="EA34">
        <v>69</v>
      </c>
      <c r="EB34">
        <v>53</v>
      </c>
      <c r="EC34">
        <v>60</v>
      </c>
      <c r="ED34">
        <v>160</v>
      </c>
      <c r="EE34">
        <v>170</v>
      </c>
      <c r="EF34">
        <v>192</v>
      </c>
      <c r="EG34">
        <v>117</v>
      </c>
      <c r="EH34">
        <v>48</v>
      </c>
      <c r="EI34">
        <v>34</v>
      </c>
      <c r="EJ34">
        <v>281</v>
      </c>
      <c r="EK34">
        <v>90</v>
      </c>
      <c r="EL34">
        <v>-21</v>
      </c>
      <c r="EM34">
        <v>153</v>
      </c>
      <c r="EN34">
        <v>163</v>
      </c>
      <c r="EO34">
        <v>72</v>
      </c>
      <c r="EP34">
        <v>134</v>
      </c>
      <c r="EQ34">
        <v>177</v>
      </c>
      <c r="ER34">
        <v>199</v>
      </c>
      <c r="ES34">
        <v>192</v>
      </c>
      <c r="ET34">
        <v>47</v>
      </c>
      <c r="EU34">
        <v>43</v>
      </c>
      <c r="EV34">
        <v>269</v>
      </c>
      <c r="EW34">
        <v>117</v>
      </c>
      <c r="EX34">
        <v>142</v>
      </c>
      <c r="EY34">
        <v>638</v>
      </c>
      <c r="EZ34">
        <v>479</v>
      </c>
      <c r="FA34">
        <v>435</v>
      </c>
      <c r="FB34">
        <v>43</v>
      </c>
      <c r="FC34">
        <v>82</v>
      </c>
      <c r="FD34">
        <v>92</v>
      </c>
      <c r="FE34">
        <v>256</v>
      </c>
      <c r="FF34">
        <v>120</v>
      </c>
      <c r="FG34">
        <v>86</v>
      </c>
      <c r="FH34">
        <v>34</v>
      </c>
      <c r="FI34">
        <v>30</v>
      </c>
      <c r="FJ34">
        <v>31</v>
      </c>
      <c r="FK34">
        <v>8</v>
      </c>
      <c r="FL34">
        <v>-3</v>
      </c>
      <c r="FM34">
        <v>12</v>
      </c>
      <c r="FN34">
        <v>56</v>
      </c>
      <c r="FO34">
        <v>63</v>
      </c>
      <c r="FP34">
        <v>45</v>
      </c>
      <c r="FQ34">
        <v>34</v>
      </c>
      <c r="FR34">
        <v>39</v>
      </c>
      <c r="FS34">
        <v>45</v>
      </c>
      <c r="FT34">
        <v>72</v>
      </c>
      <c r="FU34">
        <v>72</v>
      </c>
      <c r="FV34">
        <v>364</v>
      </c>
      <c r="FW34">
        <v>23</v>
      </c>
      <c r="FX34">
        <v>10</v>
      </c>
      <c r="FY34">
        <v>13</v>
      </c>
      <c r="FZ34">
        <v>11</v>
      </c>
      <c r="GA34">
        <v>10</v>
      </c>
      <c r="GB34">
        <v>10</v>
      </c>
      <c r="GC34">
        <v>15</v>
      </c>
      <c r="GD34">
        <v>16</v>
      </c>
      <c r="GE34">
        <v>25</v>
      </c>
      <c r="GF34">
        <v>5</v>
      </c>
      <c r="GG34">
        <v>3</v>
      </c>
      <c r="GH34">
        <v>7</v>
      </c>
      <c r="GI34">
        <v>6</v>
      </c>
      <c r="GJ34">
        <v>12</v>
      </c>
      <c r="GK34">
        <v>6</v>
      </c>
      <c r="GL34">
        <v>18</v>
      </c>
      <c r="GM34">
        <v>32</v>
      </c>
      <c r="GN34">
        <v>37</v>
      </c>
      <c r="GO34">
        <v>38</v>
      </c>
      <c r="GP34">
        <v>20</v>
      </c>
      <c r="GQ34">
        <v>40</v>
      </c>
      <c r="GR34">
        <v>17</v>
      </c>
      <c r="GS34">
        <v>19</v>
      </c>
      <c r="GT34">
        <v>4</v>
      </c>
      <c r="GU34">
        <v>16</v>
      </c>
      <c r="GV34">
        <v>29</v>
      </c>
      <c r="GW34">
        <v>57</v>
      </c>
      <c r="GX34">
        <v>29</v>
      </c>
      <c r="GY34">
        <v>31</v>
      </c>
      <c r="GZ34">
        <v>14</v>
      </c>
      <c r="HA34">
        <v>5</v>
      </c>
      <c r="HB34">
        <v>7</v>
      </c>
      <c r="HC34">
        <v>6</v>
      </c>
      <c r="HD34">
        <v>254</v>
      </c>
      <c r="HE34">
        <v>197</v>
      </c>
      <c r="HF34">
        <v>70</v>
      </c>
      <c r="HG34">
        <v>3</v>
      </c>
      <c r="HH34">
        <v>4</v>
      </c>
      <c r="HI34">
        <v>-1</v>
      </c>
      <c r="HJ34">
        <v>27</v>
      </c>
      <c r="HK34">
        <v>46</v>
      </c>
      <c r="HL34">
        <v>9</v>
      </c>
      <c r="HM34">
        <v>19</v>
      </c>
      <c r="HN34">
        <v>18</v>
      </c>
      <c r="HO34">
        <v>23</v>
      </c>
      <c r="HP34">
        <v>-8</v>
      </c>
      <c r="HQ34">
        <v>5</v>
      </c>
      <c r="HR34">
        <v>9</v>
      </c>
      <c r="HS34">
        <v>55</v>
      </c>
      <c r="HT34">
        <v>27</v>
      </c>
      <c r="HU34">
        <v>17</v>
      </c>
      <c r="HV34">
        <v>18</v>
      </c>
      <c r="HW34">
        <v>35</v>
      </c>
      <c r="HX34">
        <v>11</v>
      </c>
      <c r="HY34">
        <v>3</v>
      </c>
      <c r="HZ34">
        <v>1</v>
      </c>
      <c r="IA34">
        <v>1</v>
      </c>
    </row>
    <row r="35" spans="1:235">
      <c r="A35" t="s">
        <v>933</v>
      </c>
      <c r="B35">
        <v>173</v>
      </c>
      <c r="C35">
        <v>121</v>
      </c>
      <c r="D35">
        <v>143</v>
      </c>
      <c r="E35">
        <v>358</v>
      </c>
      <c r="F35">
        <v>266</v>
      </c>
      <c r="G35">
        <v>313</v>
      </c>
      <c r="H35">
        <v>139</v>
      </c>
      <c r="I35">
        <v>379</v>
      </c>
      <c r="J35">
        <v>184</v>
      </c>
      <c r="K35">
        <v>185</v>
      </c>
      <c r="L35">
        <v>116</v>
      </c>
      <c r="M35">
        <v>65</v>
      </c>
      <c r="N35">
        <v>164</v>
      </c>
      <c r="O35">
        <v>154</v>
      </c>
      <c r="P35">
        <v>162</v>
      </c>
      <c r="Q35">
        <v>66</v>
      </c>
      <c r="R35">
        <v>113</v>
      </c>
      <c r="S35">
        <v>23</v>
      </c>
      <c r="T35">
        <v>8</v>
      </c>
      <c r="U35">
        <v>22</v>
      </c>
      <c r="V35">
        <v>16</v>
      </c>
      <c r="W35">
        <v>19</v>
      </c>
      <c r="X35">
        <v>9</v>
      </c>
      <c r="Y35">
        <v>13</v>
      </c>
      <c r="Z35">
        <v>154</v>
      </c>
      <c r="AA35">
        <v>-1</v>
      </c>
      <c r="AB35">
        <v>51</v>
      </c>
      <c r="AC35">
        <v>86</v>
      </c>
      <c r="AD35">
        <v>101</v>
      </c>
      <c r="AE35">
        <v>84</v>
      </c>
      <c r="AF35">
        <v>21</v>
      </c>
      <c r="AG35">
        <v>26</v>
      </c>
      <c r="AH35">
        <v>28</v>
      </c>
      <c r="AI35">
        <v>73</v>
      </c>
      <c r="AJ35">
        <v>45</v>
      </c>
      <c r="AK35">
        <v>57</v>
      </c>
      <c r="AL35">
        <v>78</v>
      </c>
      <c r="AM35">
        <v>89</v>
      </c>
      <c r="AN35">
        <v>63</v>
      </c>
      <c r="AO35">
        <v>49</v>
      </c>
      <c r="AP35">
        <v>11</v>
      </c>
      <c r="AQ35">
        <v>20</v>
      </c>
      <c r="AR35">
        <v>187</v>
      </c>
      <c r="AS35">
        <v>228</v>
      </c>
      <c r="AT35">
        <v>229</v>
      </c>
      <c r="AU35">
        <v>98</v>
      </c>
      <c r="AV35">
        <v>126</v>
      </c>
      <c r="AW35">
        <v>127</v>
      </c>
      <c r="AX35">
        <v>63</v>
      </c>
      <c r="AY35">
        <v>82</v>
      </c>
      <c r="AZ35">
        <v>54</v>
      </c>
      <c r="BA35">
        <v>137</v>
      </c>
      <c r="BB35">
        <v>65</v>
      </c>
      <c r="BC35">
        <v>72</v>
      </c>
      <c r="BD35">
        <v>4</v>
      </c>
      <c r="BE35">
        <v>3</v>
      </c>
      <c r="BF35">
        <v>3</v>
      </c>
      <c r="BG35">
        <v>139</v>
      </c>
      <c r="BH35">
        <v>120</v>
      </c>
      <c r="BI35">
        <v>136</v>
      </c>
      <c r="BJ35">
        <v>180</v>
      </c>
      <c r="BK35">
        <v>188</v>
      </c>
      <c r="BL35">
        <v>220</v>
      </c>
      <c r="BM35">
        <v>173</v>
      </c>
      <c r="BN35">
        <v>131</v>
      </c>
      <c r="BO35">
        <v>122</v>
      </c>
      <c r="BP35">
        <v>97</v>
      </c>
      <c r="BQ35">
        <v>107</v>
      </c>
      <c r="BR35">
        <v>67</v>
      </c>
      <c r="BS35">
        <v>189</v>
      </c>
      <c r="BT35">
        <v>100</v>
      </c>
      <c r="BU35">
        <v>113</v>
      </c>
      <c r="BV35">
        <v>25</v>
      </c>
      <c r="BW35">
        <v>36</v>
      </c>
      <c r="BX35">
        <v>18</v>
      </c>
      <c r="BY35">
        <v>30</v>
      </c>
      <c r="BZ35">
        <v>28</v>
      </c>
      <c r="CA35">
        <v>39</v>
      </c>
      <c r="CB35">
        <v>209</v>
      </c>
      <c r="CC35">
        <v>162</v>
      </c>
      <c r="CD35">
        <v>122</v>
      </c>
      <c r="CE35">
        <v>37</v>
      </c>
      <c r="CF35">
        <v>37</v>
      </c>
      <c r="CG35">
        <v>27</v>
      </c>
      <c r="CH35">
        <v>77</v>
      </c>
      <c r="CI35">
        <v>121</v>
      </c>
      <c r="CJ35">
        <v>132</v>
      </c>
      <c r="CK35">
        <v>564</v>
      </c>
      <c r="CL35">
        <v>1126</v>
      </c>
      <c r="CM35">
        <v>1428</v>
      </c>
      <c r="CN35">
        <v>94</v>
      </c>
      <c r="CO35">
        <v>100</v>
      </c>
      <c r="CP35">
        <v>156</v>
      </c>
      <c r="CQ35">
        <v>13</v>
      </c>
      <c r="CR35">
        <v>16</v>
      </c>
      <c r="CS35">
        <v>8</v>
      </c>
      <c r="CT35">
        <v>1177</v>
      </c>
      <c r="CU35">
        <v>1171</v>
      </c>
      <c r="CV35">
        <v>1040</v>
      </c>
      <c r="CW35">
        <v>51</v>
      </c>
      <c r="CX35">
        <v>29</v>
      </c>
      <c r="CY35">
        <v>31</v>
      </c>
      <c r="CZ35">
        <v>53</v>
      </c>
      <c r="DA35">
        <v>21</v>
      </c>
      <c r="DB35">
        <v>40</v>
      </c>
      <c r="DC35">
        <v>400</v>
      </c>
      <c r="DD35">
        <v>305</v>
      </c>
      <c r="DE35">
        <v>257</v>
      </c>
      <c r="DF35">
        <v>156</v>
      </c>
      <c r="DG35">
        <v>84</v>
      </c>
      <c r="DH35">
        <v>125</v>
      </c>
      <c r="DI35">
        <v>139</v>
      </c>
      <c r="DJ35">
        <v>75</v>
      </c>
      <c r="DK35">
        <v>58</v>
      </c>
      <c r="DL35">
        <v>25</v>
      </c>
      <c r="DM35">
        <v>14</v>
      </c>
      <c r="DN35">
        <v>16</v>
      </c>
      <c r="DO35">
        <v>99</v>
      </c>
      <c r="DP35">
        <v>77</v>
      </c>
      <c r="DQ35">
        <v>68</v>
      </c>
      <c r="DR35">
        <v>117</v>
      </c>
      <c r="DS35">
        <v>163</v>
      </c>
      <c r="DT35">
        <v>134</v>
      </c>
      <c r="DU35">
        <v>56</v>
      </c>
      <c r="DV35">
        <v>34</v>
      </c>
      <c r="DW35">
        <v>27</v>
      </c>
      <c r="DX35">
        <v>125</v>
      </c>
      <c r="DY35">
        <v>83</v>
      </c>
      <c r="DZ35">
        <v>147</v>
      </c>
      <c r="EA35">
        <v>52</v>
      </c>
      <c r="EB35">
        <v>64</v>
      </c>
      <c r="EC35">
        <v>53</v>
      </c>
      <c r="ED35">
        <v>124</v>
      </c>
      <c r="EE35">
        <v>154</v>
      </c>
      <c r="EF35">
        <v>162</v>
      </c>
      <c r="EG35">
        <v>96</v>
      </c>
      <c r="EH35">
        <v>42</v>
      </c>
      <c r="EI35">
        <v>38</v>
      </c>
      <c r="EJ35">
        <v>242</v>
      </c>
      <c r="EK35">
        <v>92</v>
      </c>
      <c r="EL35">
        <v>17</v>
      </c>
      <c r="EM35">
        <v>159</v>
      </c>
      <c r="EN35">
        <v>169</v>
      </c>
      <c r="EO35">
        <v>49</v>
      </c>
      <c r="EP35">
        <v>131</v>
      </c>
      <c r="EQ35">
        <v>173</v>
      </c>
      <c r="ER35">
        <v>111</v>
      </c>
      <c r="ES35">
        <v>185</v>
      </c>
      <c r="ET35">
        <v>55</v>
      </c>
      <c r="EU35">
        <v>50</v>
      </c>
      <c r="EV35">
        <v>251</v>
      </c>
      <c r="EW35">
        <v>112</v>
      </c>
      <c r="EX35">
        <v>94</v>
      </c>
      <c r="EY35">
        <v>626</v>
      </c>
      <c r="EZ35">
        <v>486</v>
      </c>
      <c r="FA35">
        <v>356</v>
      </c>
      <c r="FB35">
        <v>49</v>
      </c>
      <c r="FC35">
        <v>75</v>
      </c>
      <c r="FD35">
        <v>52</v>
      </c>
      <c r="FE35">
        <v>212</v>
      </c>
      <c r="FF35">
        <v>122</v>
      </c>
      <c r="FG35">
        <v>103</v>
      </c>
      <c r="FH35">
        <v>30</v>
      </c>
      <c r="FI35">
        <v>17</v>
      </c>
      <c r="FJ35">
        <v>21</v>
      </c>
      <c r="FK35">
        <v>2</v>
      </c>
      <c r="FL35">
        <v>3</v>
      </c>
      <c r="FM35">
        <v>6</v>
      </c>
      <c r="FN35">
        <v>60</v>
      </c>
      <c r="FO35">
        <v>50</v>
      </c>
      <c r="FP35">
        <v>64</v>
      </c>
      <c r="FQ35">
        <v>31</v>
      </c>
      <c r="FR35">
        <v>43</v>
      </c>
      <c r="FS35">
        <v>42</v>
      </c>
      <c r="FT35">
        <v>90</v>
      </c>
      <c r="FU35">
        <v>75</v>
      </c>
      <c r="FV35">
        <v>364</v>
      </c>
      <c r="FW35">
        <v>22</v>
      </c>
      <c r="FX35">
        <v>7</v>
      </c>
      <c r="FY35">
        <v>11</v>
      </c>
      <c r="FZ35">
        <v>18</v>
      </c>
      <c r="GA35">
        <v>12</v>
      </c>
      <c r="GB35">
        <v>16</v>
      </c>
      <c r="GC35">
        <v>18</v>
      </c>
      <c r="GD35">
        <v>20</v>
      </c>
      <c r="GE35">
        <v>23</v>
      </c>
      <c r="GF35">
        <v>5</v>
      </c>
      <c r="GG35">
        <v>3</v>
      </c>
      <c r="GH35">
        <v>6</v>
      </c>
      <c r="GI35">
        <v>14</v>
      </c>
      <c r="GJ35">
        <v>6</v>
      </c>
      <c r="GK35">
        <v>14</v>
      </c>
      <c r="GL35">
        <v>15</v>
      </c>
      <c r="GM35">
        <v>31</v>
      </c>
      <c r="GN35">
        <v>28</v>
      </c>
      <c r="GO35">
        <v>34</v>
      </c>
      <c r="GP35">
        <v>18</v>
      </c>
      <c r="GQ35">
        <v>17</v>
      </c>
      <c r="GR35">
        <v>9</v>
      </c>
      <c r="GS35">
        <v>7</v>
      </c>
      <c r="GT35">
        <v>22</v>
      </c>
      <c r="GU35">
        <v>24</v>
      </c>
      <c r="GV35">
        <v>43</v>
      </c>
      <c r="GW35">
        <v>58</v>
      </c>
      <c r="GX35">
        <v>42</v>
      </c>
      <c r="GY35">
        <v>47</v>
      </c>
      <c r="GZ35">
        <v>28</v>
      </c>
      <c r="HA35">
        <v>4</v>
      </c>
      <c r="HB35">
        <v>4</v>
      </c>
      <c r="HC35">
        <v>4</v>
      </c>
      <c r="HD35">
        <v>238</v>
      </c>
      <c r="HE35">
        <v>184</v>
      </c>
      <c r="HF35">
        <v>59</v>
      </c>
      <c r="HG35">
        <v>0</v>
      </c>
      <c r="HH35">
        <v>0</v>
      </c>
      <c r="HI35">
        <v>1</v>
      </c>
      <c r="HJ35">
        <v>23</v>
      </c>
      <c r="HK35">
        <v>30</v>
      </c>
      <c r="HL35">
        <v>24</v>
      </c>
      <c r="HM35">
        <v>25</v>
      </c>
      <c r="HN35">
        <v>2</v>
      </c>
      <c r="HO35">
        <v>32</v>
      </c>
      <c r="HP35">
        <v>-2</v>
      </c>
      <c r="HQ35">
        <v>4</v>
      </c>
      <c r="HR35">
        <v>5</v>
      </c>
      <c r="HS35">
        <v>33</v>
      </c>
      <c r="HT35">
        <v>28</v>
      </c>
      <c r="HU35">
        <v>36</v>
      </c>
      <c r="HV35">
        <v>18</v>
      </c>
      <c r="HW35">
        <v>18</v>
      </c>
      <c r="HX35">
        <v>18</v>
      </c>
      <c r="HY35">
        <v>3</v>
      </c>
      <c r="HZ35">
        <v>2</v>
      </c>
      <c r="IA35">
        <v>1</v>
      </c>
    </row>
    <row r="36" spans="1:235">
      <c r="A36" t="s">
        <v>934</v>
      </c>
      <c r="B36">
        <v>185</v>
      </c>
      <c r="C36">
        <v>101</v>
      </c>
      <c r="D36">
        <v>122</v>
      </c>
      <c r="E36">
        <v>367</v>
      </c>
      <c r="F36">
        <v>280</v>
      </c>
      <c r="G36">
        <v>305</v>
      </c>
      <c r="H36">
        <v>167</v>
      </c>
      <c r="I36">
        <v>346</v>
      </c>
      <c r="J36">
        <v>149</v>
      </c>
      <c r="K36">
        <v>166</v>
      </c>
      <c r="L36">
        <v>121</v>
      </c>
      <c r="M36">
        <v>41</v>
      </c>
      <c r="N36">
        <v>132</v>
      </c>
      <c r="O36">
        <v>128</v>
      </c>
      <c r="P36">
        <v>144</v>
      </c>
      <c r="Q36">
        <v>56</v>
      </c>
      <c r="R36">
        <v>103</v>
      </c>
      <c r="S36">
        <v>-13</v>
      </c>
      <c r="T36">
        <v>2</v>
      </c>
      <c r="U36">
        <v>18</v>
      </c>
      <c r="V36">
        <v>12</v>
      </c>
      <c r="W36">
        <v>12</v>
      </c>
      <c r="X36">
        <v>10</v>
      </c>
      <c r="Y36">
        <v>11</v>
      </c>
      <c r="Z36">
        <v>165</v>
      </c>
      <c r="AA36">
        <v>1</v>
      </c>
      <c r="AB36">
        <v>18</v>
      </c>
      <c r="AC36">
        <v>77</v>
      </c>
      <c r="AD36">
        <v>113</v>
      </c>
      <c r="AE36">
        <v>92</v>
      </c>
      <c r="AF36">
        <v>19</v>
      </c>
      <c r="AG36">
        <v>31</v>
      </c>
      <c r="AH36">
        <v>33</v>
      </c>
      <c r="AI36">
        <v>64</v>
      </c>
      <c r="AJ36">
        <v>55</v>
      </c>
      <c r="AK36">
        <v>56</v>
      </c>
      <c r="AL36">
        <v>86</v>
      </c>
      <c r="AM36">
        <v>73</v>
      </c>
      <c r="AN36">
        <v>53</v>
      </c>
      <c r="AO36">
        <v>37</v>
      </c>
      <c r="AP36">
        <v>32</v>
      </c>
      <c r="AQ36">
        <v>3</v>
      </c>
      <c r="AR36">
        <v>172</v>
      </c>
      <c r="AS36">
        <v>204</v>
      </c>
      <c r="AT36">
        <v>216</v>
      </c>
      <c r="AU36">
        <v>124</v>
      </c>
      <c r="AV36">
        <v>117</v>
      </c>
      <c r="AW36">
        <v>125</v>
      </c>
      <c r="AX36">
        <v>52</v>
      </c>
      <c r="AY36">
        <v>62</v>
      </c>
      <c r="AZ36">
        <v>42</v>
      </c>
      <c r="BA36">
        <v>128</v>
      </c>
      <c r="BB36">
        <v>82</v>
      </c>
      <c r="BC36">
        <v>82</v>
      </c>
      <c r="BD36">
        <v>5</v>
      </c>
      <c r="BE36">
        <v>1</v>
      </c>
      <c r="BF36">
        <v>-4</v>
      </c>
      <c r="BG36">
        <v>124</v>
      </c>
      <c r="BH36">
        <v>124</v>
      </c>
      <c r="BI36">
        <v>140</v>
      </c>
      <c r="BJ36">
        <v>185</v>
      </c>
      <c r="BK36">
        <v>191</v>
      </c>
      <c r="BL36">
        <v>221</v>
      </c>
      <c r="BM36">
        <v>180</v>
      </c>
      <c r="BN36">
        <v>131</v>
      </c>
      <c r="BO36">
        <v>126</v>
      </c>
      <c r="BP36">
        <v>96</v>
      </c>
      <c r="BQ36">
        <v>123</v>
      </c>
      <c r="BR36">
        <v>46</v>
      </c>
      <c r="BS36">
        <v>145</v>
      </c>
      <c r="BT36">
        <v>80</v>
      </c>
      <c r="BU36">
        <v>93</v>
      </c>
      <c r="BV36">
        <v>32</v>
      </c>
      <c r="BW36">
        <v>17</v>
      </c>
      <c r="BX36">
        <v>32</v>
      </c>
      <c r="BY36">
        <v>17</v>
      </c>
      <c r="BZ36">
        <v>44</v>
      </c>
      <c r="CA36">
        <v>48</v>
      </c>
      <c r="CB36">
        <v>185</v>
      </c>
      <c r="CC36">
        <v>121</v>
      </c>
      <c r="CD36">
        <v>150</v>
      </c>
      <c r="CE36">
        <v>24</v>
      </c>
      <c r="CF36">
        <v>41</v>
      </c>
      <c r="CG36">
        <v>31</v>
      </c>
      <c r="CH36">
        <v>83</v>
      </c>
      <c r="CI36">
        <v>134</v>
      </c>
      <c r="CJ36">
        <v>135</v>
      </c>
      <c r="CK36">
        <v>487</v>
      </c>
      <c r="CL36">
        <v>1020</v>
      </c>
      <c r="CM36">
        <v>1239</v>
      </c>
      <c r="CN36">
        <v>81</v>
      </c>
      <c r="CO36">
        <v>89</v>
      </c>
      <c r="CP36">
        <v>161</v>
      </c>
      <c r="CQ36">
        <v>13</v>
      </c>
      <c r="CR36">
        <v>8</v>
      </c>
      <c r="CS36">
        <v>5</v>
      </c>
      <c r="CT36">
        <v>1111</v>
      </c>
      <c r="CU36">
        <v>1075</v>
      </c>
      <c r="CV36">
        <v>958</v>
      </c>
      <c r="CW36">
        <v>59</v>
      </c>
      <c r="CX36">
        <v>14</v>
      </c>
      <c r="CY36">
        <v>65</v>
      </c>
      <c r="CZ36">
        <v>47</v>
      </c>
      <c r="DA36">
        <v>25</v>
      </c>
      <c r="DB36">
        <v>32</v>
      </c>
      <c r="DC36">
        <v>410</v>
      </c>
      <c r="DD36">
        <v>288</v>
      </c>
      <c r="DE36">
        <v>214</v>
      </c>
      <c r="DF36">
        <v>154</v>
      </c>
      <c r="DG36">
        <v>90</v>
      </c>
      <c r="DH36">
        <v>128</v>
      </c>
      <c r="DI36">
        <v>142</v>
      </c>
      <c r="DJ36">
        <v>83</v>
      </c>
      <c r="DK36">
        <v>88</v>
      </c>
      <c r="DL36">
        <v>23</v>
      </c>
      <c r="DM36">
        <v>22</v>
      </c>
      <c r="DN36">
        <v>17</v>
      </c>
      <c r="DO36">
        <v>84</v>
      </c>
      <c r="DP36">
        <v>69</v>
      </c>
      <c r="DQ36">
        <v>82</v>
      </c>
      <c r="DR36">
        <v>117</v>
      </c>
      <c r="DS36">
        <v>186</v>
      </c>
      <c r="DT36">
        <v>107</v>
      </c>
      <c r="DU36">
        <v>50</v>
      </c>
      <c r="DV36">
        <v>24</v>
      </c>
      <c r="DW36">
        <v>30</v>
      </c>
      <c r="DX36">
        <v>68</v>
      </c>
      <c r="DY36">
        <v>102</v>
      </c>
      <c r="DZ36">
        <v>141</v>
      </c>
      <c r="EA36">
        <v>71</v>
      </c>
      <c r="EB36">
        <v>65</v>
      </c>
      <c r="EC36">
        <v>46</v>
      </c>
      <c r="ED36">
        <v>124</v>
      </c>
      <c r="EE36">
        <v>147</v>
      </c>
      <c r="EF36">
        <v>199</v>
      </c>
      <c r="EG36">
        <v>87</v>
      </c>
      <c r="EH36">
        <v>46</v>
      </c>
      <c r="EI36">
        <v>33</v>
      </c>
      <c r="EJ36">
        <v>253</v>
      </c>
      <c r="EK36">
        <v>103</v>
      </c>
      <c r="EL36">
        <v>6</v>
      </c>
      <c r="EM36">
        <v>136</v>
      </c>
      <c r="EN36">
        <v>164</v>
      </c>
      <c r="EO36">
        <v>96</v>
      </c>
      <c r="EP36">
        <v>140</v>
      </c>
      <c r="EQ36">
        <v>111</v>
      </c>
      <c r="ER36">
        <v>107</v>
      </c>
      <c r="ES36">
        <v>169</v>
      </c>
      <c r="ET36">
        <v>66</v>
      </c>
      <c r="EU36">
        <v>37</v>
      </c>
      <c r="EV36">
        <v>267</v>
      </c>
      <c r="EW36">
        <v>120</v>
      </c>
      <c r="EX36">
        <v>120</v>
      </c>
      <c r="EY36">
        <v>541</v>
      </c>
      <c r="EZ36">
        <v>446</v>
      </c>
      <c r="FA36">
        <v>440</v>
      </c>
      <c r="FB36">
        <v>61</v>
      </c>
      <c r="FC36">
        <v>62</v>
      </c>
      <c r="FD36">
        <v>84</v>
      </c>
      <c r="FE36">
        <v>227</v>
      </c>
      <c r="FF36">
        <v>152</v>
      </c>
      <c r="FG36">
        <v>102</v>
      </c>
      <c r="FH36">
        <v>19</v>
      </c>
      <c r="FI36">
        <v>25</v>
      </c>
      <c r="FJ36">
        <v>24</v>
      </c>
      <c r="FK36">
        <v>2</v>
      </c>
      <c r="FL36">
        <v>4</v>
      </c>
      <c r="FM36">
        <v>7</v>
      </c>
      <c r="FN36">
        <v>56</v>
      </c>
      <c r="FO36">
        <v>46</v>
      </c>
      <c r="FP36">
        <v>62</v>
      </c>
      <c r="FQ36">
        <v>29</v>
      </c>
      <c r="FR36">
        <v>28</v>
      </c>
      <c r="FS36">
        <v>65</v>
      </c>
      <c r="FT36">
        <v>83</v>
      </c>
      <c r="FU36">
        <v>57</v>
      </c>
      <c r="FV36">
        <v>365</v>
      </c>
      <c r="FW36">
        <v>9</v>
      </c>
      <c r="FX36">
        <v>4</v>
      </c>
      <c r="FY36">
        <v>13</v>
      </c>
      <c r="FZ36">
        <v>9</v>
      </c>
      <c r="GA36">
        <v>7</v>
      </c>
      <c r="GB36">
        <v>16</v>
      </c>
      <c r="GC36">
        <v>11</v>
      </c>
      <c r="GD36">
        <v>12</v>
      </c>
      <c r="GE36">
        <v>23</v>
      </c>
      <c r="GF36">
        <v>4</v>
      </c>
      <c r="GG36">
        <v>7</v>
      </c>
      <c r="GH36">
        <v>3</v>
      </c>
      <c r="GI36">
        <v>2</v>
      </c>
      <c r="GJ36">
        <v>2</v>
      </c>
      <c r="GK36">
        <v>-1</v>
      </c>
      <c r="GL36">
        <v>14</v>
      </c>
      <c r="GM36">
        <v>29</v>
      </c>
      <c r="GN36">
        <v>34</v>
      </c>
      <c r="GO36">
        <v>43</v>
      </c>
      <c r="GP36">
        <v>16</v>
      </c>
      <c r="GQ36">
        <v>31</v>
      </c>
      <c r="GR36">
        <v>7</v>
      </c>
      <c r="GS36">
        <v>14</v>
      </c>
      <c r="GT36">
        <v>17</v>
      </c>
      <c r="GU36">
        <v>19</v>
      </c>
      <c r="GV36">
        <v>31</v>
      </c>
      <c r="GW36">
        <v>49</v>
      </c>
      <c r="GX36">
        <v>39</v>
      </c>
      <c r="GY36">
        <v>41</v>
      </c>
      <c r="GZ36">
        <v>29</v>
      </c>
      <c r="HA36">
        <v>3</v>
      </c>
      <c r="HB36">
        <v>1</v>
      </c>
      <c r="HC36">
        <v>10</v>
      </c>
      <c r="HD36">
        <v>182</v>
      </c>
      <c r="HE36">
        <v>180</v>
      </c>
      <c r="HF36">
        <v>70</v>
      </c>
      <c r="HG36">
        <v>3</v>
      </c>
      <c r="HH36">
        <v>2</v>
      </c>
      <c r="HI36">
        <v>1</v>
      </c>
      <c r="HJ36">
        <v>25</v>
      </c>
      <c r="HK36">
        <v>29</v>
      </c>
      <c r="HL36">
        <v>7</v>
      </c>
      <c r="HM36">
        <v>28</v>
      </c>
      <c r="HN36">
        <v>7</v>
      </c>
      <c r="HO36">
        <v>14</v>
      </c>
      <c r="HP36">
        <v>2</v>
      </c>
      <c r="HQ36">
        <v>-1</v>
      </c>
      <c r="HR36">
        <v>5</v>
      </c>
      <c r="HS36">
        <v>36</v>
      </c>
      <c r="HT36">
        <v>21</v>
      </c>
      <c r="HU36">
        <v>33</v>
      </c>
      <c r="HV36">
        <v>26</v>
      </c>
      <c r="HW36">
        <v>22</v>
      </c>
      <c r="HX36">
        <v>10</v>
      </c>
      <c r="HY36">
        <v>2</v>
      </c>
      <c r="HZ36">
        <v>5</v>
      </c>
      <c r="IA36">
        <v>0</v>
      </c>
    </row>
    <row r="37" spans="1:235">
      <c r="A37" t="s">
        <v>935</v>
      </c>
      <c r="B37">
        <v>161</v>
      </c>
      <c r="C37">
        <v>131</v>
      </c>
      <c r="D37">
        <v>122</v>
      </c>
      <c r="E37">
        <v>345</v>
      </c>
      <c r="F37">
        <v>251</v>
      </c>
      <c r="G37">
        <v>299</v>
      </c>
      <c r="H37">
        <v>143</v>
      </c>
      <c r="I37">
        <v>361</v>
      </c>
      <c r="J37">
        <v>175</v>
      </c>
      <c r="K37">
        <v>165</v>
      </c>
      <c r="L37">
        <v>124</v>
      </c>
      <c r="M37">
        <v>13</v>
      </c>
      <c r="N37">
        <v>144</v>
      </c>
      <c r="O37">
        <v>131</v>
      </c>
      <c r="P37">
        <v>136</v>
      </c>
      <c r="Q37">
        <v>64</v>
      </c>
      <c r="R37">
        <v>118</v>
      </c>
      <c r="S37">
        <v>-32</v>
      </c>
      <c r="T37">
        <v>2</v>
      </c>
      <c r="U37">
        <v>11</v>
      </c>
      <c r="V37">
        <v>4</v>
      </c>
      <c r="W37">
        <v>7</v>
      </c>
      <c r="X37">
        <v>14</v>
      </c>
      <c r="Y37">
        <v>6</v>
      </c>
      <c r="Z37">
        <v>162</v>
      </c>
      <c r="AA37">
        <v>-11</v>
      </c>
      <c r="AB37">
        <v>39</v>
      </c>
      <c r="AC37">
        <v>79</v>
      </c>
      <c r="AD37">
        <v>99</v>
      </c>
      <c r="AE37">
        <v>81</v>
      </c>
      <c r="AF37">
        <v>27</v>
      </c>
      <c r="AG37">
        <v>22</v>
      </c>
      <c r="AH37">
        <v>15</v>
      </c>
      <c r="AI37">
        <v>59</v>
      </c>
      <c r="AJ37">
        <v>52</v>
      </c>
      <c r="AK37">
        <v>53</v>
      </c>
      <c r="AL37">
        <v>67</v>
      </c>
      <c r="AM37">
        <v>79</v>
      </c>
      <c r="AN37">
        <v>52</v>
      </c>
      <c r="AO37">
        <v>35</v>
      </c>
      <c r="AP37">
        <v>19</v>
      </c>
      <c r="AQ37">
        <v>21</v>
      </c>
      <c r="AR37">
        <v>175</v>
      </c>
      <c r="AS37">
        <v>197</v>
      </c>
      <c r="AT37">
        <v>206</v>
      </c>
      <c r="AU37">
        <v>104</v>
      </c>
      <c r="AV37">
        <v>96</v>
      </c>
      <c r="AW37">
        <v>94</v>
      </c>
      <c r="AX37">
        <v>45</v>
      </c>
      <c r="AY37">
        <v>48</v>
      </c>
      <c r="AZ37">
        <v>41</v>
      </c>
      <c r="BA37">
        <v>113</v>
      </c>
      <c r="BB37">
        <v>76</v>
      </c>
      <c r="BC37">
        <v>61</v>
      </c>
      <c r="BD37">
        <v>5</v>
      </c>
      <c r="BE37">
        <v>4</v>
      </c>
      <c r="BF37">
        <v>-1</v>
      </c>
      <c r="BG37">
        <v>122</v>
      </c>
      <c r="BH37">
        <v>108</v>
      </c>
      <c r="BI37">
        <v>126</v>
      </c>
      <c r="BJ37">
        <v>165</v>
      </c>
      <c r="BK37">
        <v>157</v>
      </c>
      <c r="BL37">
        <v>215</v>
      </c>
      <c r="BM37">
        <v>178</v>
      </c>
      <c r="BN37">
        <v>103</v>
      </c>
      <c r="BO37">
        <v>106</v>
      </c>
      <c r="BP37">
        <v>76</v>
      </c>
      <c r="BQ37">
        <v>118</v>
      </c>
      <c r="BR37">
        <v>55</v>
      </c>
      <c r="BS37">
        <v>156</v>
      </c>
      <c r="BT37">
        <v>71</v>
      </c>
      <c r="BU37">
        <v>80</v>
      </c>
      <c r="BV37">
        <v>27</v>
      </c>
      <c r="BW37">
        <v>36</v>
      </c>
      <c r="BX37">
        <v>10</v>
      </c>
      <c r="BY37">
        <v>20</v>
      </c>
      <c r="BZ37">
        <v>20</v>
      </c>
      <c r="CA37">
        <v>30</v>
      </c>
      <c r="CB37">
        <v>188</v>
      </c>
      <c r="CC37">
        <v>153</v>
      </c>
      <c r="CD37">
        <v>103</v>
      </c>
      <c r="CE37">
        <v>30</v>
      </c>
      <c r="CF37">
        <v>30</v>
      </c>
      <c r="CG37">
        <v>26</v>
      </c>
      <c r="CH37">
        <v>91</v>
      </c>
      <c r="CI37">
        <v>81</v>
      </c>
      <c r="CJ37">
        <v>137</v>
      </c>
      <c r="CK37">
        <v>445</v>
      </c>
      <c r="CL37">
        <v>984</v>
      </c>
      <c r="CM37">
        <v>1242</v>
      </c>
      <c r="CN37">
        <v>83</v>
      </c>
      <c r="CO37">
        <v>103</v>
      </c>
      <c r="CP37">
        <v>145</v>
      </c>
      <c r="CQ37">
        <v>10</v>
      </c>
      <c r="CR37">
        <v>11</v>
      </c>
      <c r="CS37">
        <v>-2</v>
      </c>
      <c r="CT37">
        <v>1078</v>
      </c>
      <c r="CU37">
        <v>1057</v>
      </c>
      <c r="CV37">
        <v>938</v>
      </c>
      <c r="CW37">
        <v>55</v>
      </c>
      <c r="CX37">
        <v>13</v>
      </c>
      <c r="CY37">
        <v>30</v>
      </c>
      <c r="CZ37">
        <v>51</v>
      </c>
      <c r="DA37">
        <v>23</v>
      </c>
      <c r="DB37">
        <v>46</v>
      </c>
      <c r="DC37">
        <v>363</v>
      </c>
      <c r="DD37">
        <v>238</v>
      </c>
      <c r="DE37">
        <v>241</v>
      </c>
      <c r="DF37">
        <v>139</v>
      </c>
      <c r="DG37">
        <v>94</v>
      </c>
      <c r="DH37">
        <v>105</v>
      </c>
      <c r="DI37">
        <v>114</v>
      </c>
      <c r="DJ37">
        <v>89</v>
      </c>
      <c r="DK37">
        <v>81</v>
      </c>
      <c r="DL37">
        <v>19</v>
      </c>
      <c r="DM37">
        <v>21</v>
      </c>
      <c r="DN37">
        <v>5</v>
      </c>
      <c r="DO37">
        <v>77</v>
      </c>
      <c r="DP37">
        <v>78</v>
      </c>
      <c r="DQ37">
        <v>39</v>
      </c>
      <c r="DR37">
        <v>102</v>
      </c>
      <c r="DS37">
        <v>159</v>
      </c>
      <c r="DT37">
        <v>110</v>
      </c>
      <c r="DU37">
        <v>40</v>
      </c>
      <c r="DV37">
        <v>34</v>
      </c>
      <c r="DW37">
        <v>28</v>
      </c>
      <c r="DX37">
        <v>61</v>
      </c>
      <c r="DY37">
        <v>61</v>
      </c>
      <c r="DZ37">
        <v>145</v>
      </c>
      <c r="EA37">
        <v>56</v>
      </c>
      <c r="EB37">
        <v>48</v>
      </c>
      <c r="EC37">
        <v>58</v>
      </c>
      <c r="ED37">
        <v>123</v>
      </c>
      <c r="EE37">
        <v>132</v>
      </c>
      <c r="EF37">
        <v>199</v>
      </c>
      <c r="EG37">
        <v>91</v>
      </c>
      <c r="EH37">
        <v>52</v>
      </c>
      <c r="EI37">
        <v>49</v>
      </c>
      <c r="EJ37">
        <v>191</v>
      </c>
      <c r="EK37">
        <v>120</v>
      </c>
      <c r="EL37">
        <v>16</v>
      </c>
      <c r="EM37">
        <v>143</v>
      </c>
      <c r="EN37">
        <v>146</v>
      </c>
      <c r="EO37">
        <v>54</v>
      </c>
      <c r="EP37">
        <v>127</v>
      </c>
      <c r="EQ37">
        <v>149</v>
      </c>
      <c r="ER37">
        <v>82</v>
      </c>
      <c r="ES37">
        <v>122</v>
      </c>
      <c r="ET37">
        <v>48</v>
      </c>
      <c r="EU37">
        <v>44</v>
      </c>
      <c r="EV37">
        <v>256</v>
      </c>
      <c r="EW37">
        <v>92</v>
      </c>
      <c r="EX37">
        <v>88</v>
      </c>
      <c r="EY37">
        <v>557</v>
      </c>
      <c r="EZ37">
        <v>349</v>
      </c>
      <c r="FA37">
        <v>305</v>
      </c>
      <c r="FB37">
        <v>44</v>
      </c>
      <c r="FC37">
        <v>60</v>
      </c>
      <c r="FD37">
        <v>49</v>
      </c>
      <c r="FE37">
        <v>192</v>
      </c>
      <c r="FF37">
        <v>101</v>
      </c>
      <c r="FG37">
        <v>90</v>
      </c>
      <c r="FH37">
        <v>21</v>
      </c>
      <c r="FI37">
        <v>22</v>
      </c>
      <c r="FJ37">
        <v>25</v>
      </c>
      <c r="FK37">
        <v>5</v>
      </c>
      <c r="FL37">
        <v>3</v>
      </c>
      <c r="FM37">
        <v>5</v>
      </c>
      <c r="FN37">
        <v>47</v>
      </c>
      <c r="FO37">
        <v>57</v>
      </c>
      <c r="FP37">
        <v>44</v>
      </c>
      <c r="FQ37">
        <v>33</v>
      </c>
      <c r="FR37">
        <v>31</v>
      </c>
      <c r="FS37">
        <v>31</v>
      </c>
      <c r="FT37">
        <v>80</v>
      </c>
      <c r="FU37">
        <v>72</v>
      </c>
      <c r="FV37">
        <v>279</v>
      </c>
      <c r="FW37">
        <v>15</v>
      </c>
      <c r="FX37">
        <v>8</v>
      </c>
      <c r="FY37">
        <v>10</v>
      </c>
      <c r="FZ37">
        <v>7</v>
      </c>
      <c r="GA37">
        <v>10</v>
      </c>
      <c r="GB37">
        <v>6</v>
      </c>
      <c r="GC37">
        <v>11</v>
      </c>
      <c r="GD37">
        <v>16</v>
      </c>
      <c r="GE37">
        <v>24</v>
      </c>
      <c r="GF37">
        <v>3</v>
      </c>
      <c r="GG37">
        <v>2</v>
      </c>
      <c r="GH37">
        <v>6</v>
      </c>
      <c r="GI37">
        <v>8</v>
      </c>
      <c r="GJ37">
        <v>9</v>
      </c>
      <c r="GK37">
        <v>3</v>
      </c>
      <c r="GL37">
        <v>20</v>
      </c>
      <c r="GM37">
        <v>27</v>
      </c>
      <c r="GN37">
        <v>37</v>
      </c>
      <c r="GO37">
        <v>43</v>
      </c>
      <c r="GP37">
        <v>17</v>
      </c>
      <c r="GQ37">
        <v>11</v>
      </c>
      <c r="GR37">
        <v>6</v>
      </c>
      <c r="GS37">
        <v>12</v>
      </c>
      <c r="GT37">
        <v>17</v>
      </c>
      <c r="GU37">
        <v>17</v>
      </c>
      <c r="GV37">
        <v>23</v>
      </c>
      <c r="GW37">
        <v>53</v>
      </c>
      <c r="GX37">
        <v>39</v>
      </c>
      <c r="GY37">
        <v>41</v>
      </c>
      <c r="GZ37">
        <v>32</v>
      </c>
      <c r="HA37">
        <v>8</v>
      </c>
      <c r="HB37">
        <v>6</v>
      </c>
      <c r="HC37">
        <v>9</v>
      </c>
      <c r="HD37">
        <v>181</v>
      </c>
      <c r="HE37">
        <v>148</v>
      </c>
      <c r="HF37">
        <v>75</v>
      </c>
      <c r="HG37">
        <v>0</v>
      </c>
      <c r="HH37">
        <v>2</v>
      </c>
      <c r="HI37">
        <v>0</v>
      </c>
      <c r="HJ37">
        <v>26</v>
      </c>
      <c r="HK37">
        <v>29</v>
      </c>
      <c r="HL37">
        <v>-2</v>
      </c>
      <c r="HM37">
        <v>27</v>
      </c>
      <c r="HN37">
        <v>18</v>
      </c>
      <c r="HO37">
        <v>10</v>
      </c>
      <c r="HP37">
        <v>-3</v>
      </c>
      <c r="HQ37">
        <v>8</v>
      </c>
      <c r="HR37">
        <v>6</v>
      </c>
      <c r="HS37">
        <v>28</v>
      </c>
      <c r="HT37">
        <v>21</v>
      </c>
      <c r="HU37">
        <v>32</v>
      </c>
      <c r="HV37">
        <v>27</v>
      </c>
      <c r="HW37">
        <v>22</v>
      </c>
      <c r="HX37">
        <v>21</v>
      </c>
      <c r="HY37">
        <v>5</v>
      </c>
      <c r="HZ37">
        <v>-2</v>
      </c>
      <c r="IA37">
        <v>3</v>
      </c>
    </row>
    <row r="38" spans="1:235">
      <c r="A38" t="s">
        <v>936</v>
      </c>
      <c r="B38">
        <v>145</v>
      </c>
      <c r="C38">
        <v>117</v>
      </c>
      <c r="D38">
        <v>109</v>
      </c>
      <c r="E38">
        <v>342</v>
      </c>
      <c r="F38">
        <v>233</v>
      </c>
      <c r="G38">
        <v>279</v>
      </c>
      <c r="H38">
        <v>131</v>
      </c>
      <c r="I38">
        <v>322</v>
      </c>
      <c r="J38">
        <v>170</v>
      </c>
      <c r="K38">
        <v>173</v>
      </c>
      <c r="L38">
        <v>143</v>
      </c>
      <c r="M38">
        <v>37</v>
      </c>
      <c r="N38">
        <v>101</v>
      </c>
      <c r="O38">
        <v>144</v>
      </c>
      <c r="P38">
        <v>127</v>
      </c>
      <c r="Q38">
        <v>79</v>
      </c>
      <c r="R38">
        <v>116</v>
      </c>
      <c r="S38">
        <v>17</v>
      </c>
      <c r="T38">
        <v>7</v>
      </c>
      <c r="U38">
        <v>-2</v>
      </c>
      <c r="V38">
        <v>2</v>
      </c>
      <c r="W38">
        <v>11</v>
      </c>
      <c r="X38">
        <v>7</v>
      </c>
      <c r="Y38">
        <v>3</v>
      </c>
      <c r="Z38">
        <v>156</v>
      </c>
      <c r="AA38">
        <v>-6</v>
      </c>
      <c r="AB38">
        <v>48</v>
      </c>
      <c r="AC38">
        <v>71</v>
      </c>
      <c r="AD38">
        <v>87</v>
      </c>
      <c r="AE38">
        <v>79</v>
      </c>
      <c r="AF38">
        <v>10</v>
      </c>
      <c r="AG38">
        <v>18</v>
      </c>
      <c r="AH38">
        <v>22</v>
      </c>
      <c r="AI38">
        <v>56</v>
      </c>
      <c r="AJ38">
        <v>51</v>
      </c>
      <c r="AK38">
        <v>42</v>
      </c>
      <c r="AL38">
        <v>42</v>
      </c>
      <c r="AM38">
        <v>65</v>
      </c>
      <c r="AN38">
        <v>52</v>
      </c>
      <c r="AO38">
        <v>36</v>
      </c>
      <c r="AP38">
        <v>31</v>
      </c>
      <c r="AQ38">
        <v>28</v>
      </c>
      <c r="AR38">
        <v>177</v>
      </c>
      <c r="AS38">
        <v>165</v>
      </c>
      <c r="AT38">
        <v>226</v>
      </c>
      <c r="AU38">
        <v>99</v>
      </c>
      <c r="AV38">
        <v>97</v>
      </c>
      <c r="AW38">
        <v>75</v>
      </c>
      <c r="AX38">
        <v>36</v>
      </c>
      <c r="AY38">
        <v>42</v>
      </c>
      <c r="AZ38">
        <v>31</v>
      </c>
      <c r="BA38">
        <v>100</v>
      </c>
      <c r="BB38">
        <v>66</v>
      </c>
      <c r="BC38">
        <v>73</v>
      </c>
      <c r="BD38">
        <v>5</v>
      </c>
      <c r="BE38">
        <v>1</v>
      </c>
      <c r="BF38">
        <v>0</v>
      </c>
      <c r="BG38">
        <v>135</v>
      </c>
      <c r="BH38">
        <v>103</v>
      </c>
      <c r="BI38">
        <v>119</v>
      </c>
      <c r="BJ38">
        <v>181</v>
      </c>
      <c r="BK38">
        <v>192</v>
      </c>
      <c r="BL38">
        <v>190</v>
      </c>
      <c r="BM38">
        <v>154</v>
      </c>
      <c r="BN38">
        <v>115</v>
      </c>
      <c r="BO38">
        <v>113</v>
      </c>
      <c r="BP38">
        <v>74</v>
      </c>
      <c r="BQ38">
        <v>113</v>
      </c>
      <c r="BR38">
        <v>50</v>
      </c>
      <c r="BS38">
        <v>152</v>
      </c>
      <c r="BT38">
        <v>93</v>
      </c>
      <c r="BU38">
        <v>109</v>
      </c>
      <c r="BV38">
        <v>26</v>
      </c>
      <c r="BW38">
        <v>44</v>
      </c>
      <c r="BX38">
        <v>6</v>
      </c>
      <c r="BY38">
        <v>14</v>
      </c>
      <c r="BZ38">
        <v>24</v>
      </c>
      <c r="CA38">
        <v>38</v>
      </c>
      <c r="CB38">
        <v>185</v>
      </c>
      <c r="CC38">
        <v>124</v>
      </c>
      <c r="CD38">
        <v>123</v>
      </c>
      <c r="CE38">
        <v>27</v>
      </c>
      <c r="CF38">
        <v>39</v>
      </c>
      <c r="CG38">
        <v>17</v>
      </c>
      <c r="CH38">
        <v>71</v>
      </c>
      <c r="CI38">
        <v>116</v>
      </c>
      <c r="CJ38">
        <v>116</v>
      </c>
      <c r="CK38">
        <v>439</v>
      </c>
      <c r="CL38">
        <v>945</v>
      </c>
      <c r="CM38">
        <v>1171</v>
      </c>
      <c r="CN38">
        <v>82</v>
      </c>
      <c r="CO38">
        <v>107</v>
      </c>
      <c r="CP38">
        <v>148</v>
      </c>
      <c r="CQ38">
        <v>10</v>
      </c>
      <c r="CR38">
        <v>6</v>
      </c>
      <c r="CS38">
        <v>3</v>
      </c>
      <c r="CT38">
        <v>1009</v>
      </c>
      <c r="CU38">
        <v>1005</v>
      </c>
      <c r="CV38">
        <v>817</v>
      </c>
      <c r="CW38">
        <v>55</v>
      </c>
      <c r="CX38">
        <v>8</v>
      </c>
      <c r="CY38">
        <v>23</v>
      </c>
      <c r="CZ38">
        <v>38</v>
      </c>
      <c r="DA38">
        <v>23</v>
      </c>
      <c r="DB38">
        <v>32</v>
      </c>
      <c r="DC38">
        <v>370</v>
      </c>
      <c r="DD38">
        <v>251</v>
      </c>
      <c r="DE38">
        <v>196</v>
      </c>
      <c r="DF38">
        <v>111</v>
      </c>
      <c r="DG38">
        <v>74</v>
      </c>
      <c r="DH38">
        <v>123</v>
      </c>
      <c r="DI38">
        <v>125</v>
      </c>
      <c r="DJ38">
        <v>79</v>
      </c>
      <c r="DK38">
        <v>80</v>
      </c>
      <c r="DL38">
        <v>21</v>
      </c>
      <c r="DM38">
        <v>8</v>
      </c>
      <c r="DN38">
        <v>9</v>
      </c>
      <c r="DO38">
        <v>71</v>
      </c>
      <c r="DP38">
        <v>67</v>
      </c>
      <c r="DQ38">
        <v>51</v>
      </c>
      <c r="DR38">
        <v>99</v>
      </c>
      <c r="DS38">
        <v>155</v>
      </c>
      <c r="DT38">
        <v>107</v>
      </c>
      <c r="DU38">
        <v>46</v>
      </c>
      <c r="DV38">
        <v>7</v>
      </c>
      <c r="DW38">
        <v>31</v>
      </c>
      <c r="DX38">
        <v>83</v>
      </c>
      <c r="DY38">
        <v>96</v>
      </c>
      <c r="DZ38">
        <v>85</v>
      </c>
      <c r="EA38">
        <v>69</v>
      </c>
      <c r="EB38">
        <v>50</v>
      </c>
      <c r="EC38">
        <v>53</v>
      </c>
      <c r="ED38">
        <v>99</v>
      </c>
      <c r="EE38">
        <v>130</v>
      </c>
      <c r="EF38">
        <v>197</v>
      </c>
      <c r="EG38">
        <v>74</v>
      </c>
      <c r="EH38">
        <v>39</v>
      </c>
      <c r="EI38">
        <v>28</v>
      </c>
      <c r="EJ38">
        <v>224</v>
      </c>
      <c r="EK38">
        <v>99</v>
      </c>
      <c r="EL38">
        <v>5</v>
      </c>
      <c r="EM38">
        <v>145</v>
      </c>
      <c r="EN38">
        <v>163</v>
      </c>
      <c r="EO38">
        <v>-9</v>
      </c>
      <c r="EP38">
        <v>135</v>
      </c>
      <c r="EQ38">
        <v>135</v>
      </c>
      <c r="ER38">
        <v>73</v>
      </c>
      <c r="ES38">
        <v>123</v>
      </c>
      <c r="ET38">
        <v>24</v>
      </c>
      <c r="EU38">
        <v>57</v>
      </c>
      <c r="EV38">
        <v>198</v>
      </c>
      <c r="EW38">
        <v>74</v>
      </c>
      <c r="EX38">
        <v>106</v>
      </c>
      <c r="EY38">
        <v>542</v>
      </c>
      <c r="EZ38">
        <v>421</v>
      </c>
      <c r="FA38">
        <v>248</v>
      </c>
      <c r="FB38">
        <v>52</v>
      </c>
      <c r="FC38">
        <v>42</v>
      </c>
      <c r="FD38">
        <v>60</v>
      </c>
      <c r="FE38">
        <v>211</v>
      </c>
      <c r="FF38">
        <v>139</v>
      </c>
      <c r="FG38">
        <v>72</v>
      </c>
      <c r="FH38">
        <v>36</v>
      </c>
      <c r="FI38">
        <v>25</v>
      </c>
      <c r="FJ38">
        <v>23</v>
      </c>
      <c r="FK38">
        <v>7</v>
      </c>
      <c r="FL38">
        <v>3</v>
      </c>
      <c r="FM38">
        <v>2</v>
      </c>
      <c r="FN38">
        <v>48</v>
      </c>
      <c r="FO38">
        <v>39</v>
      </c>
      <c r="FP38">
        <v>54</v>
      </c>
      <c r="FQ38">
        <v>38</v>
      </c>
      <c r="FR38">
        <v>41</v>
      </c>
      <c r="FS38">
        <v>41</v>
      </c>
      <c r="FT38">
        <v>87</v>
      </c>
      <c r="FU38">
        <v>62</v>
      </c>
      <c r="FV38">
        <v>314</v>
      </c>
      <c r="FW38">
        <v>16</v>
      </c>
      <c r="FX38">
        <v>4</v>
      </c>
      <c r="FY38">
        <v>12</v>
      </c>
      <c r="FZ38">
        <v>13</v>
      </c>
      <c r="GA38">
        <v>10</v>
      </c>
      <c r="GB38">
        <v>7</v>
      </c>
      <c r="GC38">
        <v>10</v>
      </c>
      <c r="GD38">
        <v>11</v>
      </c>
      <c r="GE38">
        <v>19</v>
      </c>
      <c r="GF38">
        <v>2</v>
      </c>
      <c r="GG38">
        <v>2</v>
      </c>
      <c r="GH38">
        <v>3</v>
      </c>
      <c r="GI38">
        <v>4</v>
      </c>
      <c r="GJ38">
        <v>5</v>
      </c>
      <c r="GK38">
        <v>3</v>
      </c>
      <c r="GL38">
        <v>24</v>
      </c>
      <c r="GM38">
        <v>24</v>
      </c>
      <c r="GN38">
        <v>39</v>
      </c>
      <c r="GO38">
        <v>42</v>
      </c>
      <c r="GP38">
        <v>24</v>
      </c>
      <c r="GQ38">
        <v>21</v>
      </c>
      <c r="GR38">
        <v>20</v>
      </c>
      <c r="GS38">
        <v>14</v>
      </c>
      <c r="GT38">
        <v>2</v>
      </c>
      <c r="GU38">
        <v>11</v>
      </c>
      <c r="GV38">
        <v>20</v>
      </c>
      <c r="GW38">
        <v>40</v>
      </c>
      <c r="GX38">
        <v>39</v>
      </c>
      <c r="GY38">
        <v>42</v>
      </c>
      <c r="GZ38">
        <v>18</v>
      </c>
      <c r="HA38">
        <v>5</v>
      </c>
      <c r="HB38">
        <v>3</v>
      </c>
      <c r="HC38">
        <v>10</v>
      </c>
      <c r="HD38">
        <v>180</v>
      </c>
      <c r="HE38">
        <v>138</v>
      </c>
      <c r="HF38">
        <v>62</v>
      </c>
      <c r="HG38">
        <v>1</v>
      </c>
      <c r="HH38">
        <v>0</v>
      </c>
      <c r="HI38">
        <v>0</v>
      </c>
      <c r="HJ38">
        <v>17</v>
      </c>
      <c r="HK38">
        <v>27</v>
      </c>
      <c r="HL38">
        <v>10</v>
      </c>
      <c r="HM38">
        <v>18</v>
      </c>
      <c r="HN38">
        <v>17</v>
      </c>
      <c r="HO38">
        <v>10</v>
      </c>
      <c r="HP38">
        <v>-5</v>
      </c>
      <c r="HQ38">
        <v>6</v>
      </c>
      <c r="HR38">
        <v>4</v>
      </c>
      <c r="HS38">
        <v>29</v>
      </c>
      <c r="HT38">
        <v>12</v>
      </c>
      <c r="HU38">
        <v>10</v>
      </c>
      <c r="HV38">
        <v>31</v>
      </c>
      <c r="HW38">
        <v>23</v>
      </c>
      <c r="HX38">
        <v>6</v>
      </c>
      <c r="HY38">
        <v>1</v>
      </c>
      <c r="HZ38">
        <v>1</v>
      </c>
      <c r="IA38">
        <v>7</v>
      </c>
    </row>
    <row r="39" spans="1:235">
      <c r="A39" t="s">
        <v>937</v>
      </c>
      <c r="B39">
        <v>873</v>
      </c>
      <c r="C39">
        <v>106</v>
      </c>
      <c r="D39">
        <v>100</v>
      </c>
      <c r="E39">
        <v>324</v>
      </c>
      <c r="F39">
        <v>1282</v>
      </c>
      <c r="G39">
        <v>262</v>
      </c>
      <c r="H39">
        <v>129</v>
      </c>
      <c r="I39">
        <v>305</v>
      </c>
      <c r="J39">
        <v>170</v>
      </c>
      <c r="K39">
        <v>886</v>
      </c>
      <c r="L39">
        <v>133</v>
      </c>
      <c r="M39">
        <v>30</v>
      </c>
      <c r="N39">
        <v>126</v>
      </c>
      <c r="O39">
        <v>106</v>
      </c>
      <c r="P39">
        <v>150</v>
      </c>
      <c r="Q39">
        <v>338</v>
      </c>
      <c r="R39">
        <v>115</v>
      </c>
      <c r="S39">
        <v>-18</v>
      </c>
      <c r="T39">
        <v>24</v>
      </c>
      <c r="U39">
        <v>7</v>
      </c>
      <c r="V39">
        <v>6</v>
      </c>
      <c r="W39">
        <v>5</v>
      </c>
      <c r="X39">
        <v>13</v>
      </c>
      <c r="Y39">
        <v>-1</v>
      </c>
      <c r="Z39">
        <v>115</v>
      </c>
      <c r="AA39">
        <v>47</v>
      </c>
      <c r="AB39">
        <v>26</v>
      </c>
      <c r="AC39">
        <v>65</v>
      </c>
      <c r="AD39">
        <v>90</v>
      </c>
      <c r="AE39">
        <v>54</v>
      </c>
      <c r="AF39">
        <v>19</v>
      </c>
      <c r="AG39">
        <v>25</v>
      </c>
      <c r="AH39">
        <v>26</v>
      </c>
      <c r="AI39">
        <v>73</v>
      </c>
      <c r="AJ39">
        <v>33</v>
      </c>
      <c r="AK39">
        <v>43</v>
      </c>
      <c r="AL39">
        <v>49</v>
      </c>
      <c r="AM39">
        <v>57</v>
      </c>
      <c r="AN39">
        <v>73</v>
      </c>
      <c r="AO39">
        <v>31</v>
      </c>
      <c r="AP39">
        <v>13</v>
      </c>
      <c r="AQ39">
        <v>18</v>
      </c>
      <c r="AR39">
        <v>154</v>
      </c>
      <c r="AS39">
        <v>175</v>
      </c>
      <c r="AT39">
        <v>205</v>
      </c>
      <c r="AU39">
        <v>82</v>
      </c>
      <c r="AV39">
        <v>73</v>
      </c>
      <c r="AW39">
        <v>110</v>
      </c>
      <c r="AX39">
        <v>50</v>
      </c>
      <c r="AY39">
        <v>53</v>
      </c>
      <c r="AZ39">
        <v>50</v>
      </c>
      <c r="BA39">
        <v>584</v>
      </c>
      <c r="BB39">
        <v>73</v>
      </c>
      <c r="BC39">
        <v>63</v>
      </c>
      <c r="BD39">
        <v>7</v>
      </c>
      <c r="BE39">
        <v>6</v>
      </c>
      <c r="BF39">
        <v>-2</v>
      </c>
      <c r="BG39">
        <v>138</v>
      </c>
      <c r="BH39">
        <v>129</v>
      </c>
      <c r="BI39">
        <v>159</v>
      </c>
      <c r="BJ39">
        <v>176</v>
      </c>
      <c r="BK39">
        <v>165</v>
      </c>
      <c r="BL39">
        <v>186</v>
      </c>
      <c r="BM39">
        <v>159</v>
      </c>
      <c r="BN39">
        <v>97</v>
      </c>
      <c r="BO39">
        <v>100</v>
      </c>
      <c r="BP39">
        <v>448</v>
      </c>
      <c r="BQ39">
        <v>106</v>
      </c>
      <c r="BR39">
        <v>62</v>
      </c>
      <c r="BS39">
        <v>795</v>
      </c>
      <c r="BT39">
        <v>72</v>
      </c>
      <c r="BU39">
        <v>108</v>
      </c>
      <c r="BV39">
        <v>28</v>
      </c>
      <c r="BW39">
        <v>25</v>
      </c>
      <c r="BX39">
        <v>13</v>
      </c>
      <c r="BY39">
        <v>17</v>
      </c>
      <c r="BZ39">
        <v>26</v>
      </c>
      <c r="CA39">
        <v>32</v>
      </c>
      <c r="CB39">
        <v>169</v>
      </c>
      <c r="CC39">
        <v>138</v>
      </c>
      <c r="CD39">
        <v>95</v>
      </c>
      <c r="CE39">
        <v>24</v>
      </c>
      <c r="CF39">
        <v>27</v>
      </c>
      <c r="CG39">
        <v>17</v>
      </c>
      <c r="CH39">
        <v>71</v>
      </c>
      <c r="CI39">
        <v>103</v>
      </c>
      <c r="CJ39">
        <v>118</v>
      </c>
      <c r="CK39">
        <v>407</v>
      </c>
      <c r="CL39">
        <v>879</v>
      </c>
      <c r="CM39">
        <v>1187</v>
      </c>
      <c r="CN39">
        <v>68</v>
      </c>
      <c r="CO39">
        <v>96</v>
      </c>
      <c r="CP39">
        <v>142</v>
      </c>
      <c r="CQ39">
        <v>57</v>
      </c>
      <c r="CR39">
        <v>4</v>
      </c>
      <c r="CS39">
        <v>1</v>
      </c>
      <c r="CT39">
        <v>955</v>
      </c>
      <c r="CU39">
        <v>956</v>
      </c>
      <c r="CV39">
        <v>840</v>
      </c>
      <c r="CW39">
        <v>42</v>
      </c>
      <c r="CX39">
        <v>22</v>
      </c>
      <c r="CY39">
        <v>17</v>
      </c>
      <c r="CZ39">
        <v>44</v>
      </c>
      <c r="DA39">
        <v>7</v>
      </c>
      <c r="DB39">
        <v>36</v>
      </c>
      <c r="DC39">
        <v>1999</v>
      </c>
      <c r="DD39">
        <v>202</v>
      </c>
      <c r="DE39">
        <v>216</v>
      </c>
      <c r="DF39">
        <v>726</v>
      </c>
      <c r="DG39">
        <v>82</v>
      </c>
      <c r="DH39">
        <v>134</v>
      </c>
      <c r="DI39">
        <v>139</v>
      </c>
      <c r="DJ39">
        <v>83</v>
      </c>
      <c r="DK39">
        <v>68</v>
      </c>
      <c r="DL39">
        <v>16</v>
      </c>
      <c r="DM39">
        <v>12</v>
      </c>
      <c r="DN39">
        <v>11</v>
      </c>
      <c r="DO39">
        <v>58</v>
      </c>
      <c r="DP39">
        <v>63</v>
      </c>
      <c r="DQ39">
        <v>37</v>
      </c>
      <c r="DR39">
        <v>102</v>
      </c>
      <c r="DS39">
        <v>126</v>
      </c>
      <c r="DT39">
        <v>94</v>
      </c>
      <c r="DU39">
        <v>65</v>
      </c>
      <c r="DV39">
        <v>22</v>
      </c>
      <c r="DW39">
        <v>9</v>
      </c>
      <c r="DX39">
        <v>83</v>
      </c>
      <c r="DY39">
        <v>71</v>
      </c>
      <c r="DZ39">
        <v>116</v>
      </c>
      <c r="EA39">
        <v>60</v>
      </c>
      <c r="EB39">
        <v>43</v>
      </c>
      <c r="EC39">
        <v>60</v>
      </c>
      <c r="ED39">
        <v>128</v>
      </c>
      <c r="EE39">
        <v>144</v>
      </c>
      <c r="EF39">
        <v>172</v>
      </c>
      <c r="EG39">
        <v>465</v>
      </c>
      <c r="EH39">
        <v>41</v>
      </c>
      <c r="EI39">
        <v>27</v>
      </c>
      <c r="EJ39">
        <v>227</v>
      </c>
      <c r="EK39">
        <v>76</v>
      </c>
      <c r="EL39">
        <v>35</v>
      </c>
      <c r="EM39">
        <v>133</v>
      </c>
      <c r="EN39">
        <v>135</v>
      </c>
      <c r="EO39">
        <v>72</v>
      </c>
      <c r="EP39">
        <v>147</v>
      </c>
      <c r="EQ39">
        <v>77</v>
      </c>
      <c r="ER39">
        <v>97</v>
      </c>
      <c r="ES39">
        <v>791</v>
      </c>
      <c r="ET39">
        <v>26</v>
      </c>
      <c r="EU39">
        <v>50</v>
      </c>
      <c r="EV39">
        <v>203</v>
      </c>
      <c r="EW39">
        <v>94</v>
      </c>
      <c r="EX39">
        <v>117</v>
      </c>
      <c r="EY39">
        <v>520</v>
      </c>
      <c r="EZ39">
        <v>356</v>
      </c>
      <c r="FA39">
        <v>300</v>
      </c>
      <c r="FB39">
        <v>51</v>
      </c>
      <c r="FC39">
        <v>43</v>
      </c>
      <c r="FD39">
        <v>59</v>
      </c>
      <c r="FE39">
        <v>1098</v>
      </c>
      <c r="FF39">
        <v>117</v>
      </c>
      <c r="FG39">
        <v>98</v>
      </c>
      <c r="FH39">
        <v>140</v>
      </c>
      <c r="FI39">
        <v>22</v>
      </c>
      <c r="FJ39">
        <v>25</v>
      </c>
      <c r="FK39">
        <v>24</v>
      </c>
      <c r="FL39">
        <v>3</v>
      </c>
      <c r="FM39">
        <v>3</v>
      </c>
      <c r="FN39">
        <v>45</v>
      </c>
      <c r="FO39">
        <v>46</v>
      </c>
      <c r="FP39">
        <v>54</v>
      </c>
      <c r="FQ39">
        <v>23</v>
      </c>
      <c r="FR39">
        <v>28</v>
      </c>
      <c r="FS39">
        <v>36</v>
      </c>
      <c r="FT39">
        <v>67</v>
      </c>
      <c r="FU39">
        <v>56</v>
      </c>
      <c r="FV39">
        <v>272</v>
      </c>
      <c r="FW39">
        <v>85</v>
      </c>
      <c r="FX39">
        <v>4</v>
      </c>
      <c r="FY39">
        <v>11</v>
      </c>
      <c r="FZ39">
        <v>7</v>
      </c>
      <c r="GA39">
        <v>3</v>
      </c>
      <c r="GB39">
        <v>14</v>
      </c>
      <c r="GC39">
        <v>7</v>
      </c>
      <c r="GD39">
        <v>11</v>
      </c>
      <c r="GE39">
        <v>13</v>
      </c>
      <c r="GF39">
        <v>19</v>
      </c>
      <c r="GG39">
        <v>2</v>
      </c>
      <c r="GH39">
        <v>5</v>
      </c>
      <c r="GI39">
        <v>5</v>
      </c>
      <c r="GJ39">
        <v>2</v>
      </c>
      <c r="GK39">
        <v>5</v>
      </c>
      <c r="GL39">
        <v>7</v>
      </c>
      <c r="GM39">
        <v>35</v>
      </c>
      <c r="GN39">
        <v>30</v>
      </c>
      <c r="GO39">
        <v>27</v>
      </c>
      <c r="GP39">
        <v>26</v>
      </c>
      <c r="GQ39">
        <v>17</v>
      </c>
      <c r="GR39">
        <v>10</v>
      </c>
      <c r="GS39">
        <v>13</v>
      </c>
      <c r="GT39">
        <v>3</v>
      </c>
      <c r="GU39">
        <v>12</v>
      </c>
      <c r="GV39">
        <v>12</v>
      </c>
      <c r="GW39">
        <v>45</v>
      </c>
      <c r="GX39">
        <v>18</v>
      </c>
      <c r="GY39">
        <v>53</v>
      </c>
      <c r="GZ39">
        <v>31</v>
      </c>
      <c r="HA39">
        <v>5</v>
      </c>
      <c r="HB39">
        <v>7</v>
      </c>
      <c r="HC39">
        <v>10</v>
      </c>
      <c r="HD39">
        <v>162</v>
      </c>
      <c r="HE39">
        <v>126</v>
      </c>
      <c r="HF39">
        <v>56</v>
      </c>
      <c r="HG39">
        <v>7</v>
      </c>
      <c r="HH39">
        <v>0</v>
      </c>
      <c r="HI39">
        <v>0</v>
      </c>
      <c r="HJ39">
        <v>31</v>
      </c>
      <c r="HK39">
        <v>18</v>
      </c>
      <c r="HL39">
        <v>20</v>
      </c>
      <c r="HM39">
        <v>117</v>
      </c>
      <c r="HN39">
        <v>16</v>
      </c>
      <c r="HO39">
        <v>4</v>
      </c>
      <c r="HP39">
        <v>4</v>
      </c>
      <c r="HQ39">
        <v>5</v>
      </c>
      <c r="HR39">
        <v>5</v>
      </c>
      <c r="HS39">
        <v>33</v>
      </c>
      <c r="HT39">
        <v>20</v>
      </c>
      <c r="HU39">
        <v>15</v>
      </c>
      <c r="HV39">
        <v>120</v>
      </c>
      <c r="HW39">
        <v>11</v>
      </c>
      <c r="HX39">
        <v>20</v>
      </c>
      <c r="HY39">
        <v>14</v>
      </c>
      <c r="HZ39">
        <v>3</v>
      </c>
      <c r="IA39">
        <v>2</v>
      </c>
    </row>
    <row r="40" spans="1:235">
      <c r="A40" t="s">
        <v>938</v>
      </c>
      <c r="B40">
        <v>181</v>
      </c>
      <c r="C40">
        <v>105</v>
      </c>
      <c r="D40">
        <v>122</v>
      </c>
      <c r="E40">
        <v>308</v>
      </c>
      <c r="F40">
        <v>197</v>
      </c>
      <c r="G40">
        <v>308</v>
      </c>
      <c r="H40">
        <v>115</v>
      </c>
      <c r="I40">
        <v>307</v>
      </c>
      <c r="J40">
        <v>131</v>
      </c>
      <c r="K40">
        <v>137</v>
      </c>
      <c r="L40">
        <v>155</v>
      </c>
      <c r="M40">
        <v>73</v>
      </c>
      <c r="N40">
        <v>104</v>
      </c>
      <c r="O40">
        <v>114</v>
      </c>
      <c r="P40">
        <v>129</v>
      </c>
      <c r="Q40">
        <v>46</v>
      </c>
      <c r="R40">
        <v>128</v>
      </c>
      <c r="S40">
        <v>-27</v>
      </c>
      <c r="T40">
        <v>6</v>
      </c>
      <c r="U40">
        <v>7</v>
      </c>
      <c r="V40">
        <v>11</v>
      </c>
      <c r="W40">
        <v>4</v>
      </c>
      <c r="X40">
        <v>3</v>
      </c>
      <c r="Y40">
        <v>13</v>
      </c>
      <c r="Z40">
        <v>132</v>
      </c>
      <c r="AA40">
        <v>-19</v>
      </c>
      <c r="AB40">
        <v>78</v>
      </c>
      <c r="AC40">
        <v>48</v>
      </c>
      <c r="AD40">
        <v>77</v>
      </c>
      <c r="AE40">
        <v>70</v>
      </c>
      <c r="AF40">
        <v>16</v>
      </c>
      <c r="AG40">
        <v>25</v>
      </c>
      <c r="AH40">
        <v>18</v>
      </c>
      <c r="AI40">
        <v>46</v>
      </c>
      <c r="AJ40">
        <v>40</v>
      </c>
      <c r="AK40">
        <v>67</v>
      </c>
      <c r="AL40">
        <v>40</v>
      </c>
      <c r="AM40">
        <v>58</v>
      </c>
      <c r="AN40">
        <v>61</v>
      </c>
      <c r="AO40">
        <v>32</v>
      </c>
      <c r="AP40">
        <v>24</v>
      </c>
      <c r="AQ40">
        <v>13</v>
      </c>
      <c r="AR40">
        <v>121</v>
      </c>
      <c r="AS40">
        <v>174</v>
      </c>
      <c r="AT40">
        <v>241</v>
      </c>
      <c r="AU40">
        <v>75</v>
      </c>
      <c r="AV40">
        <v>62</v>
      </c>
      <c r="AW40">
        <v>114</v>
      </c>
      <c r="AX40">
        <v>41</v>
      </c>
      <c r="AY40">
        <v>45</v>
      </c>
      <c r="AZ40">
        <v>22</v>
      </c>
      <c r="BA40">
        <v>91</v>
      </c>
      <c r="BB40">
        <v>70</v>
      </c>
      <c r="BC40">
        <v>71</v>
      </c>
      <c r="BD40">
        <v>3</v>
      </c>
      <c r="BE40">
        <v>1</v>
      </c>
      <c r="BF40">
        <v>1</v>
      </c>
      <c r="BG40">
        <v>107</v>
      </c>
      <c r="BH40">
        <v>105</v>
      </c>
      <c r="BI40">
        <v>129</v>
      </c>
      <c r="BJ40">
        <v>137</v>
      </c>
      <c r="BK40">
        <v>146</v>
      </c>
      <c r="BL40">
        <v>209</v>
      </c>
      <c r="BM40">
        <v>128</v>
      </c>
      <c r="BN40">
        <v>111</v>
      </c>
      <c r="BO40">
        <v>101</v>
      </c>
      <c r="BP40">
        <v>55</v>
      </c>
      <c r="BQ40">
        <v>114</v>
      </c>
      <c r="BR40">
        <v>79</v>
      </c>
      <c r="BS40">
        <v>113</v>
      </c>
      <c r="BT40">
        <v>69</v>
      </c>
      <c r="BU40">
        <v>65</v>
      </c>
      <c r="BV40">
        <v>38</v>
      </c>
      <c r="BW40">
        <v>25</v>
      </c>
      <c r="BX40">
        <v>13</v>
      </c>
      <c r="BY40">
        <v>13</v>
      </c>
      <c r="BZ40">
        <v>28</v>
      </c>
      <c r="CA40">
        <v>33</v>
      </c>
      <c r="CB40">
        <v>153</v>
      </c>
      <c r="CC40">
        <v>141</v>
      </c>
      <c r="CD40">
        <v>84</v>
      </c>
      <c r="CE40">
        <v>24</v>
      </c>
      <c r="CF40">
        <v>20</v>
      </c>
      <c r="CG40">
        <v>16</v>
      </c>
      <c r="CH40">
        <v>69</v>
      </c>
      <c r="CI40">
        <v>89</v>
      </c>
      <c r="CJ40">
        <v>91</v>
      </c>
      <c r="CK40">
        <v>409</v>
      </c>
      <c r="CL40">
        <v>858</v>
      </c>
      <c r="CM40">
        <v>1080</v>
      </c>
      <c r="CN40">
        <v>76</v>
      </c>
      <c r="CO40">
        <v>77</v>
      </c>
      <c r="CP40">
        <v>143</v>
      </c>
      <c r="CQ40">
        <v>9</v>
      </c>
      <c r="CR40">
        <v>0</v>
      </c>
      <c r="CS40">
        <v>3</v>
      </c>
      <c r="CT40">
        <v>905</v>
      </c>
      <c r="CU40">
        <v>801</v>
      </c>
      <c r="CV40">
        <v>797</v>
      </c>
      <c r="CW40">
        <v>42</v>
      </c>
      <c r="CX40">
        <v>13</v>
      </c>
      <c r="CY40">
        <v>26</v>
      </c>
      <c r="CZ40">
        <v>44</v>
      </c>
      <c r="DA40">
        <v>14</v>
      </c>
      <c r="DB40">
        <v>32</v>
      </c>
      <c r="DC40">
        <v>374</v>
      </c>
      <c r="DD40">
        <v>227</v>
      </c>
      <c r="DE40">
        <v>186</v>
      </c>
      <c r="DF40">
        <v>141</v>
      </c>
      <c r="DG40">
        <v>59</v>
      </c>
      <c r="DH40">
        <v>101</v>
      </c>
      <c r="DI40">
        <v>121</v>
      </c>
      <c r="DJ40">
        <v>71</v>
      </c>
      <c r="DK40">
        <v>86</v>
      </c>
      <c r="DL40">
        <v>24</v>
      </c>
      <c r="DM40">
        <v>11</v>
      </c>
      <c r="DN40">
        <v>17</v>
      </c>
      <c r="DO40">
        <v>65</v>
      </c>
      <c r="DP40">
        <v>51</v>
      </c>
      <c r="DQ40">
        <v>45</v>
      </c>
      <c r="DR40">
        <v>80</v>
      </c>
      <c r="DS40">
        <v>170</v>
      </c>
      <c r="DT40">
        <v>83</v>
      </c>
      <c r="DU40">
        <v>52</v>
      </c>
      <c r="DV40">
        <v>16</v>
      </c>
      <c r="DW40">
        <v>22</v>
      </c>
      <c r="DX40">
        <v>42</v>
      </c>
      <c r="DY40">
        <v>76</v>
      </c>
      <c r="DZ40">
        <v>107</v>
      </c>
      <c r="EA40">
        <v>58</v>
      </c>
      <c r="EB40">
        <v>52</v>
      </c>
      <c r="EC40">
        <v>40</v>
      </c>
      <c r="ED40">
        <v>105</v>
      </c>
      <c r="EE40">
        <v>124</v>
      </c>
      <c r="EF40">
        <v>169</v>
      </c>
      <c r="EG40">
        <v>87</v>
      </c>
      <c r="EH40">
        <v>21</v>
      </c>
      <c r="EI40">
        <v>41</v>
      </c>
      <c r="EJ40">
        <v>196</v>
      </c>
      <c r="EK40">
        <v>96</v>
      </c>
      <c r="EL40">
        <v>-5</v>
      </c>
      <c r="EM40">
        <v>128</v>
      </c>
      <c r="EN40">
        <v>119</v>
      </c>
      <c r="EO40">
        <v>46</v>
      </c>
      <c r="EP40">
        <v>133</v>
      </c>
      <c r="EQ40">
        <v>118</v>
      </c>
      <c r="ER40">
        <v>73</v>
      </c>
      <c r="ES40">
        <v>91</v>
      </c>
      <c r="ET40">
        <v>43</v>
      </c>
      <c r="EU40">
        <v>45</v>
      </c>
      <c r="EV40">
        <v>206</v>
      </c>
      <c r="EW40">
        <v>74</v>
      </c>
      <c r="EX40">
        <v>99</v>
      </c>
      <c r="EY40">
        <v>513</v>
      </c>
      <c r="EZ40">
        <v>342</v>
      </c>
      <c r="FA40">
        <v>283</v>
      </c>
      <c r="FB40">
        <v>47</v>
      </c>
      <c r="FC40">
        <v>63</v>
      </c>
      <c r="FD40">
        <v>67</v>
      </c>
      <c r="FE40">
        <v>150</v>
      </c>
      <c r="FF40">
        <v>100</v>
      </c>
      <c r="FG40">
        <v>92</v>
      </c>
      <c r="FH40">
        <v>21</v>
      </c>
      <c r="FI40">
        <v>33</v>
      </c>
      <c r="FJ40">
        <v>21</v>
      </c>
      <c r="FK40">
        <v>2</v>
      </c>
      <c r="FL40">
        <v>2</v>
      </c>
      <c r="FM40">
        <v>7</v>
      </c>
      <c r="FN40">
        <v>38</v>
      </c>
      <c r="FO40">
        <v>40</v>
      </c>
      <c r="FP40">
        <v>56</v>
      </c>
      <c r="FQ40">
        <v>30</v>
      </c>
      <c r="FR40">
        <v>28</v>
      </c>
      <c r="FS40">
        <v>35</v>
      </c>
      <c r="FT40">
        <v>88</v>
      </c>
      <c r="FU40">
        <v>62</v>
      </c>
      <c r="FV40">
        <v>250</v>
      </c>
      <c r="FW40">
        <v>12</v>
      </c>
      <c r="FX40">
        <v>-2</v>
      </c>
      <c r="FY40">
        <v>6</v>
      </c>
      <c r="FZ40">
        <v>9</v>
      </c>
      <c r="GA40">
        <v>0</v>
      </c>
      <c r="GB40">
        <v>8</v>
      </c>
      <c r="GC40">
        <v>5</v>
      </c>
      <c r="GD40">
        <v>17</v>
      </c>
      <c r="GE40">
        <v>23</v>
      </c>
      <c r="GF40">
        <v>3</v>
      </c>
      <c r="GG40">
        <v>3</v>
      </c>
      <c r="GH40">
        <v>10</v>
      </c>
      <c r="GI40">
        <v>6</v>
      </c>
      <c r="GJ40">
        <v>5</v>
      </c>
      <c r="GK40">
        <v>3</v>
      </c>
      <c r="GL40">
        <v>11</v>
      </c>
      <c r="GM40">
        <v>5</v>
      </c>
      <c r="GN40">
        <v>17</v>
      </c>
      <c r="GO40">
        <v>33</v>
      </c>
      <c r="GP40">
        <v>12</v>
      </c>
      <c r="GQ40">
        <v>28</v>
      </c>
      <c r="GR40">
        <v>10</v>
      </c>
      <c r="GS40">
        <v>6</v>
      </c>
      <c r="GT40">
        <v>9</v>
      </c>
      <c r="GU40">
        <v>16</v>
      </c>
      <c r="GV40">
        <v>21</v>
      </c>
      <c r="GW40">
        <v>32</v>
      </c>
      <c r="GX40">
        <v>39</v>
      </c>
      <c r="GY40">
        <v>39</v>
      </c>
      <c r="GZ40">
        <v>30</v>
      </c>
      <c r="HA40">
        <v>6</v>
      </c>
      <c r="HB40">
        <v>5</v>
      </c>
      <c r="HC40">
        <v>3</v>
      </c>
      <c r="HD40">
        <v>176</v>
      </c>
      <c r="HE40">
        <v>116</v>
      </c>
      <c r="HF40">
        <v>75</v>
      </c>
      <c r="HG40">
        <v>0</v>
      </c>
      <c r="HH40">
        <v>3</v>
      </c>
      <c r="HI40">
        <v>0</v>
      </c>
      <c r="HJ40">
        <v>22</v>
      </c>
      <c r="HK40">
        <v>28</v>
      </c>
      <c r="HL40">
        <v>11</v>
      </c>
      <c r="HM40">
        <v>15</v>
      </c>
      <c r="HN40">
        <v>17</v>
      </c>
      <c r="HO40">
        <v>8</v>
      </c>
      <c r="HP40">
        <v>2</v>
      </c>
      <c r="HQ40">
        <v>5</v>
      </c>
      <c r="HR40">
        <v>4</v>
      </c>
      <c r="HS40">
        <v>27</v>
      </c>
      <c r="HT40">
        <v>9</v>
      </c>
      <c r="HU40">
        <v>20</v>
      </c>
      <c r="HV40">
        <v>7</v>
      </c>
      <c r="HW40">
        <v>26</v>
      </c>
      <c r="HX40">
        <v>11</v>
      </c>
      <c r="HY40">
        <v>3</v>
      </c>
      <c r="HZ40">
        <v>-1</v>
      </c>
      <c r="IA40">
        <v>2</v>
      </c>
    </row>
    <row r="41" spans="1:235">
      <c r="A41" t="s">
        <v>939</v>
      </c>
      <c r="B41">
        <v>151</v>
      </c>
      <c r="C41">
        <v>105</v>
      </c>
      <c r="D41">
        <v>93</v>
      </c>
      <c r="E41">
        <v>309</v>
      </c>
      <c r="F41">
        <v>185</v>
      </c>
      <c r="G41">
        <v>252</v>
      </c>
      <c r="H41">
        <v>124</v>
      </c>
      <c r="I41">
        <v>301</v>
      </c>
      <c r="J41">
        <v>137</v>
      </c>
      <c r="K41">
        <v>163</v>
      </c>
      <c r="L41">
        <v>167</v>
      </c>
      <c r="M41">
        <v>-7</v>
      </c>
      <c r="N41">
        <v>120</v>
      </c>
      <c r="O41">
        <v>95</v>
      </c>
      <c r="P41">
        <v>109</v>
      </c>
      <c r="Q41">
        <v>46</v>
      </c>
      <c r="R41">
        <v>95</v>
      </c>
      <c r="S41">
        <v>-11</v>
      </c>
      <c r="T41">
        <v>2</v>
      </c>
      <c r="U41">
        <v>3</v>
      </c>
      <c r="V41">
        <v>5</v>
      </c>
      <c r="W41">
        <v>5</v>
      </c>
      <c r="X41">
        <v>2</v>
      </c>
      <c r="Y41">
        <v>8</v>
      </c>
      <c r="Z41">
        <v>135</v>
      </c>
      <c r="AA41">
        <v>-18</v>
      </c>
      <c r="AB41">
        <v>39</v>
      </c>
      <c r="AC41">
        <v>47</v>
      </c>
      <c r="AD41">
        <v>86</v>
      </c>
      <c r="AE41">
        <v>51</v>
      </c>
      <c r="AF41">
        <v>17</v>
      </c>
      <c r="AG41">
        <v>19</v>
      </c>
      <c r="AH41">
        <v>16</v>
      </c>
      <c r="AI41">
        <v>61</v>
      </c>
      <c r="AJ41">
        <v>24</v>
      </c>
      <c r="AK41">
        <v>35</v>
      </c>
      <c r="AL41">
        <v>50</v>
      </c>
      <c r="AM41">
        <v>57</v>
      </c>
      <c r="AN41">
        <v>50</v>
      </c>
      <c r="AO41">
        <v>36</v>
      </c>
      <c r="AP41">
        <v>18</v>
      </c>
      <c r="AQ41">
        <v>25</v>
      </c>
      <c r="AR41">
        <v>142</v>
      </c>
      <c r="AS41">
        <v>150</v>
      </c>
      <c r="AT41">
        <v>202</v>
      </c>
      <c r="AU41">
        <v>82</v>
      </c>
      <c r="AV41">
        <v>67</v>
      </c>
      <c r="AW41">
        <v>105</v>
      </c>
      <c r="AX41">
        <v>41</v>
      </c>
      <c r="AY41">
        <v>51</v>
      </c>
      <c r="AZ41">
        <v>36</v>
      </c>
      <c r="BA41">
        <v>82</v>
      </c>
      <c r="BB41">
        <v>57</v>
      </c>
      <c r="BC41">
        <v>68</v>
      </c>
      <c r="BD41">
        <v>2</v>
      </c>
      <c r="BE41">
        <v>4</v>
      </c>
      <c r="BF41">
        <v>-1</v>
      </c>
      <c r="BG41">
        <v>111</v>
      </c>
      <c r="BH41">
        <v>86</v>
      </c>
      <c r="BI41">
        <v>117</v>
      </c>
      <c r="BJ41">
        <v>146</v>
      </c>
      <c r="BK41">
        <v>145</v>
      </c>
      <c r="BL41">
        <v>134</v>
      </c>
      <c r="BM41">
        <v>158</v>
      </c>
      <c r="BN41">
        <v>90</v>
      </c>
      <c r="BO41">
        <v>119</v>
      </c>
      <c r="BP41">
        <v>67</v>
      </c>
      <c r="BQ41">
        <v>91</v>
      </c>
      <c r="BR41">
        <v>66</v>
      </c>
      <c r="BS41">
        <v>100</v>
      </c>
      <c r="BT41">
        <v>66</v>
      </c>
      <c r="BU41">
        <v>88</v>
      </c>
      <c r="BV41">
        <v>12</v>
      </c>
      <c r="BW41">
        <v>25</v>
      </c>
      <c r="BX41">
        <v>1</v>
      </c>
      <c r="BY41">
        <v>18</v>
      </c>
      <c r="BZ41">
        <v>31</v>
      </c>
      <c r="CA41">
        <v>22</v>
      </c>
      <c r="CB41">
        <v>134</v>
      </c>
      <c r="CC41">
        <v>131</v>
      </c>
      <c r="CD41">
        <v>109</v>
      </c>
      <c r="CE41">
        <v>24</v>
      </c>
      <c r="CF41">
        <v>17</v>
      </c>
      <c r="CG41">
        <v>21</v>
      </c>
      <c r="CH41">
        <v>56</v>
      </c>
      <c r="CI41">
        <v>97</v>
      </c>
      <c r="CJ41">
        <v>91</v>
      </c>
      <c r="CK41">
        <v>373</v>
      </c>
      <c r="CL41">
        <v>849</v>
      </c>
      <c r="CM41">
        <v>1013</v>
      </c>
      <c r="CN41">
        <v>53</v>
      </c>
      <c r="CO41">
        <v>71</v>
      </c>
      <c r="CP41">
        <v>123</v>
      </c>
      <c r="CQ41">
        <v>7</v>
      </c>
      <c r="CR41">
        <v>7</v>
      </c>
      <c r="CS41">
        <v>4</v>
      </c>
      <c r="CT41">
        <v>801</v>
      </c>
      <c r="CU41">
        <v>867</v>
      </c>
      <c r="CV41">
        <v>714</v>
      </c>
      <c r="CW41">
        <v>48</v>
      </c>
      <c r="CX41">
        <v>42</v>
      </c>
      <c r="CY41">
        <v>-5</v>
      </c>
      <c r="CZ41">
        <v>25</v>
      </c>
      <c r="DA41">
        <v>17</v>
      </c>
      <c r="DB41">
        <v>39</v>
      </c>
      <c r="DC41">
        <v>366</v>
      </c>
      <c r="DD41">
        <v>212</v>
      </c>
      <c r="DE41">
        <v>170</v>
      </c>
      <c r="DF41">
        <v>113</v>
      </c>
      <c r="DG41">
        <v>62</v>
      </c>
      <c r="DH41">
        <v>78</v>
      </c>
      <c r="DI41">
        <v>107</v>
      </c>
      <c r="DJ41">
        <v>77</v>
      </c>
      <c r="DK41">
        <v>55</v>
      </c>
      <c r="DL41">
        <v>11</v>
      </c>
      <c r="DM41">
        <v>17</v>
      </c>
      <c r="DN41">
        <v>14</v>
      </c>
      <c r="DO41">
        <v>76</v>
      </c>
      <c r="DP41">
        <v>62</v>
      </c>
      <c r="DQ41">
        <v>54</v>
      </c>
      <c r="DR41">
        <v>87</v>
      </c>
      <c r="DS41">
        <v>149</v>
      </c>
      <c r="DT41">
        <v>77</v>
      </c>
      <c r="DU41">
        <v>35</v>
      </c>
      <c r="DV41">
        <v>23</v>
      </c>
      <c r="DW41">
        <v>27</v>
      </c>
      <c r="DX41">
        <v>58</v>
      </c>
      <c r="DY41">
        <v>68</v>
      </c>
      <c r="DZ41">
        <v>93</v>
      </c>
      <c r="EA41">
        <v>50</v>
      </c>
      <c r="EB41">
        <v>42</v>
      </c>
      <c r="EC41">
        <v>42</v>
      </c>
      <c r="ED41">
        <v>102</v>
      </c>
      <c r="EE41">
        <v>121</v>
      </c>
      <c r="EF41">
        <v>136</v>
      </c>
      <c r="EG41">
        <v>73</v>
      </c>
      <c r="EH41">
        <v>27</v>
      </c>
      <c r="EI41">
        <v>33</v>
      </c>
      <c r="EJ41">
        <v>161</v>
      </c>
      <c r="EK41">
        <v>57</v>
      </c>
      <c r="EL41">
        <v>36</v>
      </c>
      <c r="EM41">
        <v>114</v>
      </c>
      <c r="EN41">
        <v>137</v>
      </c>
      <c r="EO41">
        <v>53</v>
      </c>
      <c r="EP41">
        <v>112</v>
      </c>
      <c r="EQ41">
        <v>122</v>
      </c>
      <c r="ER41">
        <v>64</v>
      </c>
      <c r="ES41">
        <v>96</v>
      </c>
      <c r="ET41">
        <v>36</v>
      </c>
      <c r="EU41">
        <v>20</v>
      </c>
      <c r="EV41">
        <v>210</v>
      </c>
      <c r="EW41">
        <v>69</v>
      </c>
      <c r="EX41">
        <v>87</v>
      </c>
      <c r="EY41">
        <v>500</v>
      </c>
      <c r="EZ41">
        <v>338</v>
      </c>
      <c r="FA41">
        <v>225</v>
      </c>
      <c r="FB41">
        <v>46</v>
      </c>
      <c r="FC41">
        <v>44</v>
      </c>
      <c r="FD41">
        <v>62</v>
      </c>
      <c r="FE41">
        <v>148</v>
      </c>
      <c r="FF41">
        <v>77</v>
      </c>
      <c r="FG41">
        <v>79</v>
      </c>
      <c r="FH41">
        <v>22</v>
      </c>
      <c r="FI41">
        <v>21</v>
      </c>
      <c r="FJ41">
        <v>29</v>
      </c>
      <c r="FK41">
        <v>2</v>
      </c>
      <c r="FL41">
        <v>0</v>
      </c>
      <c r="FM41">
        <v>3</v>
      </c>
      <c r="FN41">
        <v>45</v>
      </c>
      <c r="FO41">
        <v>46</v>
      </c>
      <c r="FP41">
        <v>33</v>
      </c>
      <c r="FQ41">
        <v>28</v>
      </c>
      <c r="FR41">
        <v>18</v>
      </c>
      <c r="FS41">
        <v>23</v>
      </c>
      <c r="FT41">
        <v>57</v>
      </c>
      <c r="FU41">
        <v>52</v>
      </c>
      <c r="FV41">
        <v>259</v>
      </c>
      <c r="FW41">
        <v>8</v>
      </c>
      <c r="FX41">
        <v>8</v>
      </c>
      <c r="FY41">
        <v>10</v>
      </c>
      <c r="FZ41">
        <v>5</v>
      </c>
      <c r="GA41">
        <v>8</v>
      </c>
      <c r="GB41">
        <v>4</v>
      </c>
      <c r="GC41">
        <v>16</v>
      </c>
      <c r="GD41">
        <v>6</v>
      </c>
      <c r="GE41">
        <v>18</v>
      </c>
      <c r="GF41">
        <v>1</v>
      </c>
      <c r="GG41">
        <v>4</v>
      </c>
      <c r="GH41">
        <v>1</v>
      </c>
      <c r="GI41">
        <v>8</v>
      </c>
      <c r="GJ41">
        <v>0</v>
      </c>
      <c r="GK41">
        <v>2</v>
      </c>
      <c r="GL41">
        <v>15</v>
      </c>
      <c r="GM41">
        <v>14</v>
      </c>
      <c r="GN41">
        <v>11</v>
      </c>
      <c r="GO41">
        <v>30</v>
      </c>
      <c r="GP41">
        <v>10</v>
      </c>
      <c r="GQ41">
        <v>26</v>
      </c>
      <c r="GR41">
        <v>9</v>
      </c>
      <c r="GS41">
        <v>10</v>
      </c>
      <c r="GT41">
        <v>3</v>
      </c>
      <c r="GU41">
        <v>10</v>
      </c>
      <c r="GV41">
        <v>20</v>
      </c>
      <c r="GW41">
        <v>40</v>
      </c>
      <c r="GX41">
        <v>36</v>
      </c>
      <c r="GY41">
        <v>21</v>
      </c>
      <c r="GZ41">
        <v>30</v>
      </c>
      <c r="HA41">
        <v>6</v>
      </c>
      <c r="HB41">
        <v>6</v>
      </c>
      <c r="HC41">
        <v>8</v>
      </c>
      <c r="HD41">
        <v>171</v>
      </c>
      <c r="HE41">
        <v>129</v>
      </c>
      <c r="HF41">
        <v>60</v>
      </c>
      <c r="HG41">
        <v>-1</v>
      </c>
      <c r="HH41">
        <v>0</v>
      </c>
      <c r="HI41">
        <v>0</v>
      </c>
      <c r="HJ41">
        <v>24</v>
      </c>
      <c r="HK41">
        <v>35</v>
      </c>
      <c r="HL41">
        <v>-5</v>
      </c>
      <c r="HM41">
        <v>18</v>
      </c>
      <c r="HN41">
        <v>9</v>
      </c>
      <c r="HO41">
        <v>17</v>
      </c>
      <c r="HP41">
        <v>0</v>
      </c>
      <c r="HQ41">
        <v>4</v>
      </c>
      <c r="HR41">
        <v>7</v>
      </c>
      <c r="HS41">
        <v>36</v>
      </c>
      <c r="HT41">
        <v>19</v>
      </c>
      <c r="HU41">
        <v>22</v>
      </c>
      <c r="HV41">
        <v>18</v>
      </c>
      <c r="HW41">
        <v>26</v>
      </c>
      <c r="HX41">
        <v>12</v>
      </c>
      <c r="HY41">
        <v>4</v>
      </c>
      <c r="HZ41">
        <v>0</v>
      </c>
      <c r="IA41">
        <v>0</v>
      </c>
    </row>
    <row r="42" spans="1:235">
      <c r="A42" t="s">
        <v>940</v>
      </c>
      <c r="B42">
        <v>149</v>
      </c>
      <c r="C42">
        <v>81</v>
      </c>
      <c r="D42">
        <v>127</v>
      </c>
      <c r="E42">
        <v>288</v>
      </c>
      <c r="F42">
        <v>187</v>
      </c>
      <c r="G42">
        <v>247</v>
      </c>
      <c r="H42">
        <v>95</v>
      </c>
      <c r="I42">
        <v>261</v>
      </c>
      <c r="J42">
        <v>128</v>
      </c>
      <c r="K42">
        <v>168</v>
      </c>
      <c r="L42">
        <v>99</v>
      </c>
      <c r="M42">
        <v>86</v>
      </c>
      <c r="N42">
        <v>82</v>
      </c>
      <c r="O42">
        <v>96</v>
      </c>
      <c r="P42">
        <v>102</v>
      </c>
      <c r="Q42">
        <v>46</v>
      </c>
      <c r="R42">
        <v>128</v>
      </c>
      <c r="S42">
        <v>-51</v>
      </c>
      <c r="T42">
        <v>3</v>
      </c>
      <c r="U42">
        <v>11</v>
      </c>
      <c r="V42">
        <v>3</v>
      </c>
      <c r="W42">
        <v>-1</v>
      </c>
      <c r="X42">
        <v>12</v>
      </c>
      <c r="Y42">
        <v>5</v>
      </c>
      <c r="Z42">
        <v>109</v>
      </c>
      <c r="AA42">
        <v>2</v>
      </c>
      <c r="AB42">
        <v>27</v>
      </c>
      <c r="AC42">
        <v>50</v>
      </c>
      <c r="AD42">
        <v>76</v>
      </c>
      <c r="AE42">
        <v>57</v>
      </c>
      <c r="AF42">
        <v>16</v>
      </c>
      <c r="AG42">
        <v>17</v>
      </c>
      <c r="AH42">
        <v>13</v>
      </c>
      <c r="AI42">
        <v>36</v>
      </c>
      <c r="AJ42">
        <v>40</v>
      </c>
      <c r="AK42">
        <v>39</v>
      </c>
      <c r="AL42">
        <v>40</v>
      </c>
      <c r="AM42">
        <v>61</v>
      </c>
      <c r="AN42">
        <v>50</v>
      </c>
      <c r="AO42">
        <v>37</v>
      </c>
      <c r="AP42">
        <v>10</v>
      </c>
      <c r="AQ42">
        <v>19</v>
      </c>
      <c r="AR42">
        <v>123</v>
      </c>
      <c r="AS42">
        <v>157</v>
      </c>
      <c r="AT42">
        <v>168</v>
      </c>
      <c r="AU42">
        <v>83</v>
      </c>
      <c r="AV42">
        <v>68</v>
      </c>
      <c r="AW42">
        <v>111</v>
      </c>
      <c r="AX42">
        <v>31</v>
      </c>
      <c r="AY42">
        <v>46</v>
      </c>
      <c r="AZ42">
        <v>32</v>
      </c>
      <c r="BA42">
        <v>82</v>
      </c>
      <c r="BB42">
        <v>56</v>
      </c>
      <c r="BC42">
        <v>51</v>
      </c>
      <c r="BD42">
        <v>5</v>
      </c>
      <c r="BE42">
        <v>4</v>
      </c>
      <c r="BF42">
        <v>-1</v>
      </c>
      <c r="BG42">
        <v>116</v>
      </c>
      <c r="BH42">
        <v>102</v>
      </c>
      <c r="BI42">
        <v>93</v>
      </c>
      <c r="BJ42">
        <v>119</v>
      </c>
      <c r="BK42">
        <v>137</v>
      </c>
      <c r="BL42">
        <v>145</v>
      </c>
      <c r="BM42">
        <v>126</v>
      </c>
      <c r="BN42">
        <v>96</v>
      </c>
      <c r="BO42">
        <v>94</v>
      </c>
      <c r="BP42">
        <v>62</v>
      </c>
      <c r="BQ42">
        <v>85</v>
      </c>
      <c r="BR42">
        <v>69</v>
      </c>
      <c r="BS42">
        <v>131</v>
      </c>
      <c r="BT42">
        <v>50</v>
      </c>
      <c r="BU42">
        <v>79</v>
      </c>
      <c r="BV42">
        <v>30</v>
      </c>
      <c r="BW42">
        <v>13</v>
      </c>
      <c r="BX42">
        <v>25</v>
      </c>
      <c r="BY42">
        <v>21</v>
      </c>
      <c r="BZ42">
        <v>17</v>
      </c>
      <c r="CA42">
        <v>42</v>
      </c>
      <c r="CB42">
        <v>140</v>
      </c>
      <c r="CC42">
        <v>114</v>
      </c>
      <c r="CD42">
        <v>94</v>
      </c>
      <c r="CE42">
        <v>27</v>
      </c>
      <c r="CF42">
        <v>22</v>
      </c>
      <c r="CG42">
        <v>17</v>
      </c>
      <c r="CH42">
        <v>61</v>
      </c>
      <c r="CI42">
        <v>88</v>
      </c>
      <c r="CJ42">
        <v>83</v>
      </c>
      <c r="CK42">
        <v>374</v>
      </c>
      <c r="CL42">
        <v>768</v>
      </c>
      <c r="CM42">
        <v>990</v>
      </c>
      <c r="CN42">
        <v>59</v>
      </c>
      <c r="CO42">
        <v>67</v>
      </c>
      <c r="CP42">
        <v>120</v>
      </c>
      <c r="CQ42">
        <v>9</v>
      </c>
      <c r="CR42">
        <v>9</v>
      </c>
      <c r="CS42">
        <v>4</v>
      </c>
      <c r="CT42">
        <v>820</v>
      </c>
      <c r="CU42">
        <v>709</v>
      </c>
      <c r="CV42">
        <v>674</v>
      </c>
      <c r="CW42">
        <v>35</v>
      </c>
      <c r="CX42">
        <v>40</v>
      </c>
      <c r="CY42">
        <v>19</v>
      </c>
      <c r="CZ42">
        <v>26</v>
      </c>
      <c r="DA42">
        <v>15</v>
      </c>
      <c r="DB42">
        <v>36</v>
      </c>
      <c r="DC42">
        <v>334</v>
      </c>
      <c r="DD42">
        <v>180</v>
      </c>
      <c r="DE42">
        <v>184</v>
      </c>
      <c r="DF42">
        <v>92</v>
      </c>
      <c r="DG42">
        <v>74</v>
      </c>
      <c r="DH42">
        <v>90</v>
      </c>
      <c r="DI42">
        <v>99</v>
      </c>
      <c r="DJ42">
        <v>70</v>
      </c>
      <c r="DK42">
        <v>61</v>
      </c>
      <c r="DL42">
        <v>21</v>
      </c>
      <c r="DM42">
        <v>11</v>
      </c>
      <c r="DN42">
        <v>8</v>
      </c>
      <c r="DO42">
        <v>53</v>
      </c>
      <c r="DP42">
        <v>48</v>
      </c>
      <c r="DQ42">
        <v>42</v>
      </c>
      <c r="DR42">
        <v>87</v>
      </c>
      <c r="DS42">
        <v>117</v>
      </c>
      <c r="DT42">
        <v>71</v>
      </c>
      <c r="DU42">
        <v>57</v>
      </c>
      <c r="DV42">
        <v>11</v>
      </c>
      <c r="DW42">
        <v>6</v>
      </c>
      <c r="DX42">
        <v>58</v>
      </c>
      <c r="DY42">
        <v>95</v>
      </c>
      <c r="DZ42">
        <v>74</v>
      </c>
      <c r="EA42">
        <v>68</v>
      </c>
      <c r="EB42">
        <v>38</v>
      </c>
      <c r="EC42">
        <v>35</v>
      </c>
      <c r="ED42">
        <v>90</v>
      </c>
      <c r="EE42">
        <v>105</v>
      </c>
      <c r="EF42">
        <v>139</v>
      </c>
      <c r="EG42">
        <v>61</v>
      </c>
      <c r="EH42">
        <v>27</v>
      </c>
      <c r="EI42">
        <v>29</v>
      </c>
      <c r="EJ42">
        <v>173</v>
      </c>
      <c r="EK42">
        <v>78</v>
      </c>
      <c r="EL42">
        <v>19</v>
      </c>
      <c r="EM42">
        <v>120</v>
      </c>
      <c r="EN42">
        <v>112</v>
      </c>
      <c r="EO42">
        <v>56</v>
      </c>
      <c r="EP42">
        <v>123</v>
      </c>
      <c r="EQ42">
        <v>79</v>
      </c>
      <c r="ER42">
        <v>103</v>
      </c>
      <c r="ES42">
        <v>96</v>
      </c>
      <c r="ET42">
        <v>15</v>
      </c>
      <c r="EU42">
        <v>45</v>
      </c>
      <c r="EV42">
        <v>187</v>
      </c>
      <c r="EW42">
        <v>23</v>
      </c>
      <c r="EX42">
        <v>98</v>
      </c>
      <c r="EY42">
        <v>477</v>
      </c>
      <c r="EZ42">
        <v>294</v>
      </c>
      <c r="FA42">
        <v>257</v>
      </c>
      <c r="FB42">
        <v>44</v>
      </c>
      <c r="FC42">
        <v>41</v>
      </c>
      <c r="FD42">
        <v>47</v>
      </c>
      <c r="FE42">
        <v>149</v>
      </c>
      <c r="FF42">
        <v>69</v>
      </c>
      <c r="FG42">
        <v>57</v>
      </c>
      <c r="FH42">
        <v>24</v>
      </c>
      <c r="FI42">
        <v>30</v>
      </c>
      <c r="FJ42">
        <v>11</v>
      </c>
      <c r="FK42">
        <v>1</v>
      </c>
      <c r="FL42">
        <v>1</v>
      </c>
      <c r="FM42">
        <v>11</v>
      </c>
      <c r="FN42">
        <v>49</v>
      </c>
      <c r="FO42">
        <v>36</v>
      </c>
      <c r="FP42">
        <v>37</v>
      </c>
      <c r="FQ42">
        <v>23</v>
      </c>
      <c r="FR42">
        <v>28</v>
      </c>
      <c r="FS42">
        <v>29</v>
      </c>
      <c r="FT42">
        <v>61</v>
      </c>
      <c r="FU42">
        <v>42</v>
      </c>
      <c r="FV42">
        <v>238</v>
      </c>
      <c r="FW42">
        <v>11</v>
      </c>
      <c r="FX42">
        <v>3</v>
      </c>
      <c r="FY42">
        <v>10</v>
      </c>
      <c r="FZ42">
        <v>3</v>
      </c>
      <c r="GA42">
        <v>3</v>
      </c>
      <c r="GB42">
        <v>7</v>
      </c>
      <c r="GC42">
        <v>5</v>
      </c>
      <c r="GD42">
        <v>7</v>
      </c>
      <c r="GE42">
        <v>15</v>
      </c>
      <c r="GF42">
        <v>1</v>
      </c>
      <c r="GG42">
        <v>6</v>
      </c>
      <c r="GH42">
        <v>5</v>
      </c>
      <c r="GI42">
        <v>6</v>
      </c>
      <c r="GJ42">
        <v>7</v>
      </c>
      <c r="GK42">
        <v>3</v>
      </c>
      <c r="GL42">
        <v>14</v>
      </c>
      <c r="GM42">
        <v>19</v>
      </c>
      <c r="GN42">
        <v>8</v>
      </c>
      <c r="GO42">
        <v>36</v>
      </c>
      <c r="GP42">
        <v>16</v>
      </c>
      <c r="GQ42">
        <v>3</v>
      </c>
      <c r="GR42">
        <v>9</v>
      </c>
      <c r="GS42">
        <v>10</v>
      </c>
      <c r="GT42">
        <v>6</v>
      </c>
      <c r="GU42">
        <v>6</v>
      </c>
      <c r="GV42">
        <v>15</v>
      </c>
      <c r="GW42">
        <v>33</v>
      </c>
      <c r="GX42">
        <v>22</v>
      </c>
      <c r="GY42">
        <v>30</v>
      </c>
      <c r="GZ42">
        <v>21</v>
      </c>
      <c r="HA42">
        <v>16</v>
      </c>
      <c r="HB42">
        <v>9</v>
      </c>
      <c r="HC42">
        <v>10</v>
      </c>
      <c r="HD42">
        <v>122</v>
      </c>
      <c r="HE42">
        <v>125</v>
      </c>
      <c r="HF42">
        <v>57</v>
      </c>
      <c r="HG42">
        <v>0</v>
      </c>
      <c r="HH42">
        <v>0</v>
      </c>
      <c r="HI42">
        <v>1</v>
      </c>
      <c r="HJ42">
        <v>28</v>
      </c>
      <c r="HK42">
        <v>20</v>
      </c>
      <c r="HL42">
        <v>17</v>
      </c>
      <c r="HM42">
        <v>14</v>
      </c>
      <c r="HN42">
        <v>14</v>
      </c>
      <c r="HO42">
        <v>15</v>
      </c>
      <c r="HP42">
        <v>4</v>
      </c>
      <c r="HQ42">
        <v>1</v>
      </c>
      <c r="HR42">
        <v>6</v>
      </c>
      <c r="HS42">
        <v>33</v>
      </c>
      <c r="HT42">
        <v>12</v>
      </c>
      <c r="HU42">
        <v>23</v>
      </c>
      <c r="HV42">
        <v>14</v>
      </c>
      <c r="HW42">
        <v>20</v>
      </c>
      <c r="HX42">
        <v>12</v>
      </c>
      <c r="HY42">
        <v>-2</v>
      </c>
      <c r="HZ42">
        <v>1</v>
      </c>
      <c r="IA42">
        <v>6</v>
      </c>
    </row>
    <row r="43" spans="1:235">
      <c r="A43" t="s">
        <v>941</v>
      </c>
      <c r="B43">
        <v>121</v>
      </c>
      <c r="C43">
        <v>70</v>
      </c>
      <c r="D43">
        <v>106</v>
      </c>
      <c r="E43">
        <v>281</v>
      </c>
      <c r="F43">
        <v>188</v>
      </c>
      <c r="G43">
        <v>233</v>
      </c>
      <c r="H43">
        <v>81</v>
      </c>
      <c r="I43">
        <v>222</v>
      </c>
      <c r="J43">
        <v>90</v>
      </c>
      <c r="K43">
        <v>141</v>
      </c>
      <c r="L43">
        <v>111</v>
      </c>
      <c r="M43">
        <v>9</v>
      </c>
      <c r="N43">
        <v>83</v>
      </c>
      <c r="O43">
        <v>97</v>
      </c>
      <c r="P43">
        <v>93</v>
      </c>
      <c r="Q43">
        <v>42</v>
      </c>
      <c r="R43">
        <v>106</v>
      </c>
      <c r="S43">
        <v>-19</v>
      </c>
      <c r="T43">
        <v>5</v>
      </c>
      <c r="U43">
        <v>11</v>
      </c>
      <c r="V43">
        <v>10</v>
      </c>
      <c r="W43">
        <v>8</v>
      </c>
      <c r="X43">
        <v>2</v>
      </c>
      <c r="Y43">
        <v>6</v>
      </c>
      <c r="Z43">
        <v>99</v>
      </c>
      <c r="AA43">
        <v>20</v>
      </c>
      <c r="AB43">
        <v>29</v>
      </c>
      <c r="AC43">
        <v>47</v>
      </c>
      <c r="AD43">
        <v>65</v>
      </c>
      <c r="AE43">
        <v>46</v>
      </c>
      <c r="AF43">
        <v>13</v>
      </c>
      <c r="AG43">
        <v>19</v>
      </c>
      <c r="AH43">
        <v>13</v>
      </c>
      <c r="AI43">
        <v>30</v>
      </c>
      <c r="AJ43">
        <v>34</v>
      </c>
      <c r="AK43">
        <v>42</v>
      </c>
      <c r="AL43">
        <v>40</v>
      </c>
      <c r="AM43">
        <v>57</v>
      </c>
      <c r="AN43">
        <v>39</v>
      </c>
      <c r="AO43">
        <v>49</v>
      </c>
      <c r="AP43">
        <v>12</v>
      </c>
      <c r="AQ43">
        <v>10</v>
      </c>
      <c r="AR43">
        <v>96</v>
      </c>
      <c r="AS43">
        <v>130</v>
      </c>
      <c r="AT43">
        <v>179</v>
      </c>
      <c r="AU43">
        <v>56</v>
      </c>
      <c r="AV43">
        <v>55</v>
      </c>
      <c r="AW43">
        <v>96</v>
      </c>
      <c r="AX43">
        <v>36</v>
      </c>
      <c r="AY43">
        <v>32</v>
      </c>
      <c r="AZ43">
        <v>31</v>
      </c>
      <c r="BA43">
        <v>98</v>
      </c>
      <c r="BB43">
        <v>60</v>
      </c>
      <c r="BC43">
        <v>62</v>
      </c>
      <c r="BD43">
        <v>3</v>
      </c>
      <c r="BE43">
        <v>3</v>
      </c>
      <c r="BF43">
        <v>0</v>
      </c>
      <c r="BG43">
        <v>112</v>
      </c>
      <c r="BH43">
        <v>85</v>
      </c>
      <c r="BI43">
        <v>85</v>
      </c>
      <c r="BJ43">
        <v>110</v>
      </c>
      <c r="BK43">
        <v>109</v>
      </c>
      <c r="BL43">
        <v>136</v>
      </c>
      <c r="BM43">
        <v>124</v>
      </c>
      <c r="BN43">
        <v>77</v>
      </c>
      <c r="BO43">
        <v>85</v>
      </c>
      <c r="BP43">
        <v>69</v>
      </c>
      <c r="BQ43">
        <v>123</v>
      </c>
      <c r="BR43">
        <v>23</v>
      </c>
      <c r="BS43">
        <v>137</v>
      </c>
      <c r="BT43">
        <v>59</v>
      </c>
      <c r="BU43">
        <v>66</v>
      </c>
      <c r="BV43">
        <v>15</v>
      </c>
      <c r="BW43">
        <v>34</v>
      </c>
      <c r="BX43">
        <v>7</v>
      </c>
      <c r="BY43">
        <v>10</v>
      </c>
      <c r="BZ43">
        <v>21</v>
      </c>
      <c r="CA43">
        <v>23</v>
      </c>
      <c r="CB43">
        <v>124</v>
      </c>
      <c r="CC43">
        <v>96</v>
      </c>
      <c r="CD43">
        <v>93</v>
      </c>
      <c r="CE43">
        <v>19</v>
      </c>
      <c r="CF43">
        <v>22</v>
      </c>
      <c r="CG43">
        <v>17</v>
      </c>
      <c r="CH43">
        <v>62</v>
      </c>
      <c r="CI43">
        <v>69</v>
      </c>
      <c r="CJ43">
        <v>85</v>
      </c>
      <c r="CK43">
        <v>365</v>
      </c>
      <c r="CL43">
        <v>702</v>
      </c>
      <c r="CM43">
        <v>886</v>
      </c>
      <c r="CN43">
        <v>50</v>
      </c>
      <c r="CO43">
        <v>68</v>
      </c>
      <c r="CP43">
        <v>130</v>
      </c>
      <c r="CQ43">
        <v>17</v>
      </c>
      <c r="CR43">
        <v>10</v>
      </c>
      <c r="CS43">
        <v>6</v>
      </c>
      <c r="CT43">
        <v>695</v>
      </c>
      <c r="CU43">
        <v>694</v>
      </c>
      <c r="CV43">
        <v>558</v>
      </c>
      <c r="CW43">
        <v>48</v>
      </c>
      <c r="CX43">
        <v>4</v>
      </c>
      <c r="CY43">
        <v>13</v>
      </c>
      <c r="CZ43">
        <v>24</v>
      </c>
      <c r="DA43">
        <v>18</v>
      </c>
      <c r="DB43">
        <v>34</v>
      </c>
      <c r="DC43">
        <v>296</v>
      </c>
      <c r="DD43">
        <v>182</v>
      </c>
      <c r="DE43">
        <v>145</v>
      </c>
      <c r="DF43">
        <v>109</v>
      </c>
      <c r="DG43">
        <v>56</v>
      </c>
      <c r="DH43">
        <v>84</v>
      </c>
      <c r="DI43">
        <v>85</v>
      </c>
      <c r="DJ43">
        <v>69</v>
      </c>
      <c r="DK43">
        <v>66</v>
      </c>
      <c r="DL43">
        <v>17</v>
      </c>
      <c r="DM43">
        <v>2</v>
      </c>
      <c r="DN43">
        <v>15</v>
      </c>
      <c r="DO43">
        <v>63</v>
      </c>
      <c r="DP43">
        <v>48</v>
      </c>
      <c r="DQ43">
        <v>62</v>
      </c>
      <c r="DR43">
        <v>70</v>
      </c>
      <c r="DS43">
        <v>132</v>
      </c>
      <c r="DT43">
        <v>63</v>
      </c>
      <c r="DU43">
        <v>45</v>
      </c>
      <c r="DV43">
        <v>26</v>
      </c>
      <c r="DW43">
        <v>18</v>
      </c>
      <c r="DX43">
        <v>65</v>
      </c>
      <c r="DY43">
        <v>71</v>
      </c>
      <c r="DZ43">
        <v>82</v>
      </c>
      <c r="EA43">
        <v>56</v>
      </c>
      <c r="EB43">
        <v>38</v>
      </c>
      <c r="EC43">
        <v>31</v>
      </c>
      <c r="ED43">
        <v>83</v>
      </c>
      <c r="EE43">
        <v>76</v>
      </c>
      <c r="EF43">
        <v>137</v>
      </c>
      <c r="EG43">
        <v>82</v>
      </c>
      <c r="EH43">
        <v>35</v>
      </c>
      <c r="EI43">
        <v>19</v>
      </c>
      <c r="EJ43">
        <v>181</v>
      </c>
      <c r="EK43">
        <v>46</v>
      </c>
      <c r="EL43">
        <v>13</v>
      </c>
      <c r="EM43">
        <v>126</v>
      </c>
      <c r="EN43">
        <v>123</v>
      </c>
      <c r="EO43">
        <v>31</v>
      </c>
      <c r="EP43">
        <v>108</v>
      </c>
      <c r="EQ43">
        <v>125</v>
      </c>
      <c r="ER43">
        <v>50</v>
      </c>
      <c r="ES43">
        <v>65</v>
      </c>
      <c r="ET43">
        <v>38</v>
      </c>
      <c r="EU43">
        <v>41</v>
      </c>
      <c r="EV43">
        <v>193</v>
      </c>
      <c r="EW43">
        <v>53</v>
      </c>
      <c r="EX43">
        <v>74</v>
      </c>
      <c r="EY43">
        <v>445</v>
      </c>
      <c r="EZ43">
        <v>293</v>
      </c>
      <c r="FA43">
        <v>237</v>
      </c>
      <c r="FB43">
        <v>42</v>
      </c>
      <c r="FC43">
        <v>38</v>
      </c>
      <c r="FD43">
        <v>33</v>
      </c>
      <c r="FE43">
        <v>148</v>
      </c>
      <c r="FF43">
        <v>66</v>
      </c>
      <c r="FG43">
        <v>53</v>
      </c>
      <c r="FH43">
        <v>19</v>
      </c>
      <c r="FI43">
        <v>31</v>
      </c>
      <c r="FJ43">
        <v>15</v>
      </c>
      <c r="FK43">
        <v>8</v>
      </c>
      <c r="FL43">
        <v>-1</v>
      </c>
      <c r="FM43">
        <v>5</v>
      </c>
      <c r="FN43">
        <v>30</v>
      </c>
      <c r="FO43">
        <v>42</v>
      </c>
      <c r="FP43">
        <v>43</v>
      </c>
      <c r="FQ43">
        <v>32</v>
      </c>
      <c r="FR43">
        <v>25</v>
      </c>
      <c r="FS43">
        <v>25</v>
      </c>
      <c r="FT43">
        <v>62</v>
      </c>
      <c r="FU43">
        <v>53</v>
      </c>
      <c r="FV43">
        <v>236</v>
      </c>
      <c r="FW43">
        <v>7</v>
      </c>
      <c r="FX43">
        <v>7</v>
      </c>
      <c r="FY43">
        <v>5</v>
      </c>
      <c r="FZ43">
        <v>4</v>
      </c>
      <c r="GA43">
        <v>9</v>
      </c>
      <c r="GB43">
        <v>7</v>
      </c>
      <c r="GC43">
        <v>7</v>
      </c>
      <c r="GD43">
        <v>12</v>
      </c>
      <c r="GE43">
        <v>14</v>
      </c>
      <c r="GF43">
        <v>4</v>
      </c>
      <c r="GG43">
        <v>3</v>
      </c>
      <c r="GH43">
        <v>5</v>
      </c>
      <c r="GI43">
        <v>2</v>
      </c>
      <c r="GJ43">
        <v>4</v>
      </c>
      <c r="GK43">
        <v>0</v>
      </c>
      <c r="GL43">
        <v>11</v>
      </c>
      <c r="GM43">
        <v>14</v>
      </c>
      <c r="GN43">
        <v>21</v>
      </c>
      <c r="GO43">
        <v>30</v>
      </c>
      <c r="GP43">
        <v>20</v>
      </c>
      <c r="GQ43">
        <v>14</v>
      </c>
      <c r="GR43">
        <v>5</v>
      </c>
      <c r="GS43">
        <v>6</v>
      </c>
      <c r="GT43">
        <v>13</v>
      </c>
      <c r="GU43">
        <v>12</v>
      </c>
      <c r="GV43">
        <v>20</v>
      </c>
      <c r="GW43">
        <v>31</v>
      </c>
      <c r="GX43">
        <v>23</v>
      </c>
      <c r="GY43">
        <v>24</v>
      </c>
      <c r="GZ43">
        <v>24</v>
      </c>
      <c r="HA43">
        <v>3</v>
      </c>
      <c r="HB43">
        <v>4</v>
      </c>
      <c r="HC43">
        <v>3</v>
      </c>
      <c r="HD43">
        <v>163</v>
      </c>
      <c r="HE43">
        <v>116</v>
      </c>
      <c r="HF43">
        <v>27</v>
      </c>
      <c r="HG43">
        <v>-1</v>
      </c>
      <c r="HH43">
        <v>1</v>
      </c>
      <c r="HI43">
        <v>0</v>
      </c>
      <c r="HJ43">
        <v>25</v>
      </c>
      <c r="HK43">
        <v>21</v>
      </c>
      <c r="HL43">
        <v>12</v>
      </c>
      <c r="HM43">
        <v>15</v>
      </c>
      <c r="HN43">
        <v>14</v>
      </c>
      <c r="HO43">
        <v>19</v>
      </c>
      <c r="HP43">
        <v>-2</v>
      </c>
      <c r="HQ43">
        <v>0</v>
      </c>
      <c r="HR43">
        <v>7</v>
      </c>
      <c r="HS43">
        <v>25</v>
      </c>
      <c r="HT43">
        <v>1</v>
      </c>
      <c r="HU43">
        <v>17</v>
      </c>
      <c r="HV43">
        <v>10</v>
      </c>
      <c r="HW43">
        <v>6</v>
      </c>
      <c r="HX43">
        <v>8</v>
      </c>
      <c r="HY43">
        <v>1</v>
      </c>
      <c r="HZ43">
        <v>1</v>
      </c>
      <c r="IA43">
        <v>0</v>
      </c>
    </row>
    <row r="44" spans="1:235">
      <c r="A44" t="s">
        <v>942</v>
      </c>
      <c r="B44">
        <v>107</v>
      </c>
      <c r="C44">
        <v>66</v>
      </c>
      <c r="D44">
        <v>64</v>
      </c>
      <c r="E44">
        <v>261</v>
      </c>
      <c r="F44">
        <v>148</v>
      </c>
      <c r="G44">
        <v>225</v>
      </c>
      <c r="H44">
        <v>88</v>
      </c>
      <c r="I44">
        <v>226</v>
      </c>
      <c r="J44">
        <v>115</v>
      </c>
      <c r="K44">
        <v>153</v>
      </c>
      <c r="L44">
        <v>162</v>
      </c>
      <c r="M44">
        <v>-17</v>
      </c>
      <c r="N44">
        <v>98</v>
      </c>
      <c r="O44">
        <v>88</v>
      </c>
      <c r="P44">
        <v>88</v>
      </c>
      <c r="Q44">
        <v>49</v>
      </c>
      <c r="R44">
        <v>152</v>
      </c>
      <c r="S44">
        <v>-35</v>
      </c>
      <c r="T44">
        <v>0</v>
      </c>
      <c r="U44">
        <v>8</v>
      </c>
      <c r="V44">
        <v>6</v>
      </c>
      <c r="W44">
        <v>7</v>
      </c>
      <c r="X44">
        <v>3</v>
      </c>
      <c r="Y44">
        <v>5</v>
      </c>
      <c r="Z44">
        <v>104</v>
      </c>
      <c r="AA44">
        <v>15</v>
      </c>
      <c r="AB44">
        <v>5</v>
      </c>
      <c r="AC44">
        <v>55</v>
      </c>
      <c r="AD44">
        <v>62</v>
      </c>
      <c r="AE44">
        <v>58</v>
      </c>
      <c r="AF44">
        <v>15</v>
      </c>
      <c r="AG44">
        <v>16</v>
      </c>
      <c r="AH44">
        <v>22</v>
      </c>
      <c r="AI44">
        <v>48</v>
      </c>
      <c r="AJ44">
        <v>26</v>
      </c>
      <c r="AK44">
        <v>34</v>
      </c>
      <c r="AL44">
        <v>49</v>
      </c>
      <c r="AM44">
        <v>41</v>
      </c>
      <c r="AN44">
        <v>42</v>
      </c>
      <c r="AO44">
        <v>32</v>
      </c>
      <c r="AP44">
        <v>23</v>
      </c>
      <c r="AQ44">
        <v>8</v>
      </c>
      <c r="AR44">
        <v>133</v>
      </c>
      <c r="AS44">
        <v>113</v>
      </c>
      <c r="AT44">
        <v>133</v>
      </c>
      <c r="AU44">
        <v>88</v>
      </c>
      <c r="AV44">
        <v>37</v>
      </c>
      <c r="AW44">
        <v>95</v>
      </c>
      <c r="AX44">
        <v>36</v>
      </c>
      <c r="AY44">
        <v>43</v>
      </c>
      <c r="AZ44">
        <v>24</v>
      </c>
      <c r="BA44">
        <v>88</v>
      </c>
      <c r="BB44">
        <v>50</v>
      </c>
      <c r="BC44">
        <v>48</v>
      </c>
      <c r="BD44">
        <v>8</v>
      </c>
      <c r="BE44">
        <v>3</v>
      </c>
      <c r="BF44">
        <v>0</v>
      </c>
      <c r="BG44">
        <v>80</v>
      </c>
      <c r="BH44">
        <v>84</v>
      </c>
      <c r="BI44">
        <v>89</v>
      </c>
      <c r="BJ44">
        <v>139</v>
      </c>
      <c r="BK44">
        <v>111</v>
      </c>
      <c r="BL44">
        <v>145</v>
      </c>
      <c r="BM44">
        <v>122</v>
      </c>
      <c r="BN44">
        <v>72</v>
      </c>
      <c r="BO44">
        <v>81</v>
      </c>
      <c r="BP44">
        <v>64</v>
      </c>
      <c r="BQ44">
        <v>86</v>
      </c>
      <c r="BR44">
        <v>74</v>
      </c>
      <c r="BS44">
        <v>127</v>
      </c>
      <c r="BT44">
        <v>60</v>
      </c>
      <c r="BU44">
        <v>88</v>
      </c>
      <c r="BV44">
        <v>23</v>
      </c>
      <c r="BW44">
        <v>21</v>
      </c>
      <c r="BX44">
        <v>8</v>
      </c>
      <c r="BY44">
        <v>13</v>
      </c>
      <c r="BZ44">
        <v>23</v>
      </c>
      <c r="CA44">
        <v>25</v>
      </c>
      <c r="CB44">
        <v>168</v>
      </c>
      <c r="CC44">
        <v>76</v>
      </c>
      <c r="CD44">
        <v>35</v>
      </c>
      <c r="CE44">
        <v>22</v>
      </c>
      <c r="CF44">
        <v>45</v>
      </c>
      <c r="CG44">
        <v>12</v>
      </c>
      <c r="CH44">
        <v>45</v>
      </c>
      <c r="CI44">
        <v>76</v>
      </c>
      <c r="CJ44">
        <v>96</v>
      </c>
      <c r="CK44">
        <v>363</v>
      </c>
      <c r="CL44">
        <v>730</v>
      </c>
      <c r="CM44">
        <v>848</v>
      </c>
      <c r="CN44">
        <v>43</v>
      </c>
      <c r="CO44">
        <v>59</v>
      </c>
      <c r="CP44">
        <v>110</v>
      </c>
      <c r="CQ44">
        <v>4</v>
      </c>
      <c r="CR44">
        <v>8</v>
      </c>
      <c r="CS44">
        <v>5</v>
      </c>
      <c r="CT44">
        <v>684</v>
      </c>
      <c r="CU44">
        <v>605</v>
      </c>
      <c r="CV44">
        <v>520</v>
      </c>
      <c r="CW44">
        <v>40</v>
      </c>
      <c r="CX44">
        <v>25</v>
      </c>
      <c r="CY44">
        <v>28</v>
      </c>
      <c r="CZ44">
        <v>47</v>
      </c>
      <c r="DA44">
        <v>13</v>
      </c>
      <c r="DB44">
        <v>31</v>
      </c>
      <c r="DC44">
        <v>321</v>
      </c>
      <c r="DD44">
        <v>165</v>
      </c>
      <c r="DE44">
        <v>109</v>
      </c>
      <c r="DF44">
        <v>77</v>
      </c>
      <c r="DG44">
        <v>45</v>
      </c>
      <c r="DH44">
        <v>73</v>
      </c>
      <c r="DI44">
        <v>107</v>
      </c>
      <c r="DJ44">
        <v>54</v>
      </c>
      <c r="DK44">
        <v>53</v>
      </c>
      <c r="DL44">
        <v>15</v>
      </c>
      <c r="DM44">
        <v>15</v>
      </c>
      <c r="DN44">
        <v>15</v>
      </c>
      <c r="DO44">
        <v>53</v>
      </c>
      <c r="DP44">
        <v>50</v>
      </c>
      <c r="DQ44">
        <v>60</v>
      </c>
      <c r="DR44">
        <v>83</v>
      </c>
      <c r="DS44">
        <v>114</v>
      </c>
      <c r="DT44">
        <v>89</v>
      </c>
      <c r="DU44">
        <v>35</v>
      </c>
      <c r="DV44">
        <v>16</v>
      </c>
      <c r="DW44">
        <v>22</v>
      </c>
      <c r="DX44">
        <v>64</v>
      </c>
      <c r="DY44">
        <v>56</v>
      </c>
      <c r="DZ44">
        <v>87</v>
      </c>
      <c r="EA44">
        <v>58</v>
      </c>
      <c r="EB44">
        <v>36</v>
      </c>
      <c r="EC44">
        <v>28</v>
      </c>
      <c r="ED44">
        <v>90</v>
      </c>
      <c r="EE44">
        <v>77</v>
      </c>
      <c r="EF44">
        <v>92</v>
      </c>
      <c r="EG44">
        <v>67</v>
      </c>
      <c r="EH44">
        <v>43</v>
      </c>
      <c r="EI44">
        <v>38</v>
      </c>
      <c r="EJ44">
        <v>163</v>
      </c>
      <c r="EK44">
        <v>49</v>
      </c>
      <c r="EL44">
        <v>11</v>
      </c>
      <c r="EM44">
        <v>103</v>
      </c>
      <c r="EN44">
        <v>121</v>
      </c>
      <c r="EO44">
        <v>26</v>
      </c>
      <c r="EP44">
        <v>95</v>
      </c>
      <c r="EQ44">
        <v>131</v>
      </c>
      <c r="ER44">
        <v>86</v>
      </c>
      <c r="ES44">
        <v>82</v>
      </c>
      <c r="ET44">
        <v>33</v>
      </c>
      <c r="EU44">
        <v>31</v>
      </c>
      <c r="EV44">
        <v>154</v>
      </c>
      <c r="EW44">
        <v>42</v>
      </c>
      <c r="EX44">
        <v>78</v>
      </c>
      <c r="EY44">
        <v>439</v>
      </c>
      <c r="EZ44">
        <v>277</v>
      </c>
      <c r="FA44">
        <v>261</v>
      </c>
      <c r="FB44">
        <v>50</v>
      </c>
      <c r="FC44">
        <v>47</v>
      </c>
      <c r="FD44">
        <v>43</v>
      </c>
      <c r="FE44">
        <v>126</v>
      </c>
      <c r="FF44">
        <v>92</v>
      </c>
      <c r="FG44">
        <v>53</v>
      </c>
      <c r="FH44">
        <v>25</v>
      </c>
      <c r="FI44">
        <v>27</v>
      </c>
      <c r="FJ44">
        <v>22</v>
      </c>
      <c r="FK44">
        <v>5</v>
      </c>
      <c r="FL44">
        <v>6</v>
      </c>
      <c r="FM44">
        <v>9</v>
      </c>
      <c r="FN44">
        <v>38</v>
      </c>
      <c r="FO44">
        <v>29</v>
      </c>
      <c r="FP44">
        <v>25</v>
      </c>
      <c r="FQ44">
        <v>23</v>
      </c>
      <c r="FR44">
        <v>27</v>
      </c>
      <c r="FS44">
        <v>30</v>
      </c>
      <c r="FT44">
        <v>68</v>
      </c>
      <c r="FU44">
        <v>46</v>
      </c>
      <c r="FV44">
        <v>248</v>
      </c>
      <c r="FW44">
        <v>12</v>
      </c>
      <c r="FX44">
        <v>3</v>
      </c>
      <c r="FY44">
        <v>2</v>
      </c>
      <c r="FZ44">
        <v>11</v>
      </c>
      <c r="GA44">
        <v>4</v>
      </c>
      <c r="GB44">
        <v>4</v>
      </c>
      <c r="GC44">
        <v>12</v>
      </c>
      <c r="GD44">
        <v>11</v>
      </c>
      <c r="GE44">
        <v>11</v>
      </c>
      <c r="GF44">
        <v>6</v>
      </c>
      <c r="GG44">
        <v>4</v>
      </c>
      <c r="GH44">
        <v>3</v>
      </c>
      <c r="GI44">
        <v>2</v>
      </c>
      <c r="GJ44">
        <v>2</v>
      </c>
      <c r="GK44">
        <v>5</v>
      </c>
      <c r="GL44">
        <v>8</v>
      </c>
      <c r="GM44">
        <v>17</v>
      </c>
      <c r="GN44">
        <v>16</v>
      </c>
      <c r="GO44">
        <v>12</v>
      </c>
      <c r="GP44">
        <v>15</v>
      </c>
      <c r="GQ44">
        <v>29</v>
      </c>
      <c r="GR44">
        <v>8</v>
      </c>
      <c r="GS44">
        <v>7</v>
      </c>
      <c r="GT44">
        <v>10</v>
      </c>
      <c r="GU44">
        <v>15</v>
      </c>
      <c r="GV44">
        <v>35</v>
      </c>
      <c r="GW44">
        <v>37</v>
      </c>
      <c r="GX44">
        <v>23</v>
      </c>
      <c r="GY44">
        <v>24</v>
      </c>
      <c r="GZ44">
        <v>21</v>
      </c>
      <c r="HA44">
        <v>3</v>
      </c>
      <c r="HB44">
        <v>7</v>
      </c>
      <c r="HC44">
        <v>4</v>
      </c>
      <c r="HD44">
        <v>134</v>
      </c>
      <c r="HE44">
        <v>136</v>
      </c>
      <c r="HF44">
        <v>14</v>
      </c>
      <c r="HG44">
        <v>-1</v>
      </c>
      <c r="HH44">
        <v>0</v>
      </c>
      <c r="HI44">
        <v>0</v>
      </c>
      <c r="HJ44">
        <v>14</v>
      </c>
      <c r="HK44">
        <v>22</v>
      </c>
      <c r="HL44">
        <v>10</v>
      </c>
      <c r="HM44">
        <v>16</v>
      </c>
      <c r="HN44">
        <v>9</v>
      </c>
      <c r="HO44">
        <v>13</v>
      </c>
      <c r="HP44">
        <v>2</v>
      </c>
      <c r="HQ44">
        <v>2</v>
      </c>
      <c r="HR44">
        <v>6</v>
      </c>
      <c r="HS44">
        <v>20</v>
      </c>
      <c r="HT44">
        <v>6</v>
      </c>
      <c r="HU44">
        <v>29</v>
      </c>
      <c r="HV44">
        <v>6</v>
      </c>
      <c r="HW44">
        <v>15</v>
      </c>
      <c r="HX44">
        <v>7</v>
      </c>
      <c r="HY44">
        <v>4</v>
      </c>
      <c r="HZ44">
        <v>1</v>
      </c>
      <c r="IA44">
        <v>5</v>
      </c>
    </row>
    <row r="45" spans="1:235">
      <c r="A45" t="s">
        <v>943</v>
      </c>
      <c r="B45">
        <v>709</v>
      </c>
      <c r="C45">
        <v>92</v>
      </c>
      <c r="D45">
        <v>89</v>
      </c>
      <c r="E45">
        <v>262</v>
      </c>
      <c r="F45">
        <v>905</v>
      </c>
      <c r="G45">
        <v>179</v>
      </c>
      <c r="H45">
        <v>126</v>
      </c>
      <c r="I45">
        <v>199</v>
      </c>
      <c r="J45">
        <v>124</v>
      </c>
      <c r="K45">
        <v>762</v>
      </c>
      <c r="L45">
        <v>140</v>
      </c>
      <c r="M45">
        <v>30</v>
      </c>
      <c r="N45">
        <v>84</v>
      </c>
      <c r="O45">
        <v>90</v>
      </c>
      <c r="P45">
        <v>97</v>
      </c>
      <c r="Q45">
        <v>229</v>
      </c>
      <c r="R45">
        <v>138</v>
      </c>
      <c r="S45">
        <v>-40</v>
      </c>
      <c r="T45">
        <v>16</v>
      </c>
      <c r="U45">
        <v>5</v>
      </c>
      <c r="V45">
        <v>11</v>
      </c>
      <c r="W45">
        <v>7</v>
      </c>
      <c r="X45">
        <v>6</v>
      </c>
      <c r="Y45">
        <v>0</v>
      </c>
      <c r="Z45">
        <v>112</v>
      </c>
      <c r="AA45">
        <v>9</v>
      </c>
      <c r="AB45">
        <v>10</v>
      </c>
      <c r="AC45">
        <v>40</v>
      </c>
      <c r="AD45">
        <v>67</v>
      </c>
      <c r="AE45">
        <v>54</v>
      </c>
      <c r="AF45">
        <v>19</v>
      </c>
      <c r="AG45">
        <v>10</v>
      </c>
      <c r="AH45">
        <v>32</v>
      </c>
      <c r="AI45">
        <v>43</v>
      </c>
      <c r="AJ45">
        <v>25</v>
      </c>
      <c r="AK45">
        <v>23</v>
      </c>
      <c r="AL45">
        <v>45</v>
      </c>
      <c r="AM45">
        <v>53</v>
      </c>
      <c r="AN45">
        <v>23</v>
      </c>
      <c r="AO45">
        <v>34</v>
      </c>
      <c r="AP45">
        <v>12</v>
      </c>
      <c r="AQ45">
        <v>22</v>
      </c>
      <c r="AR45">
        <v>108</v>
      </c>
      <c r="AS45">
        <v>99</v>
      </c>
      <c r="AT45">
        <v>168</v>
      </c>
      <c r="AU45">
        <v>80</v>
      </c>
      <c r="AV45">
        <v>67</v>
      </c>
      <c r="AW45">
        <v>110</v>
      </c>
      <c r="AX45">
        <v>22</v>
      </c>
      <c r="AY45">
        <v>37</v>
      </c>
      <c r="AZ45">
        <v>24</v>
      </c>
      <c r="BA45">
        <v>441</v>
      </c>
      <c r="BB45">
        <v>49</v>
      </c>
      <c r="BC45">
        <v>41</v>
      </c>
      <c r="BD45">
        <v>3</v>
      </c>
      <c r="BE45">
        <v>3</v>
      </c>
      <c r="BF45">
        <v>-2</v>
      </c>
      <c r="BG45">
        <v>67</v>
      </c>
      <c r="BH45">
        <v>74</v>
      </c>
      <c r="BI45">
        <v>77</v>
      </c>
      <c r="BJ45">
        <v>124</v>
      </c>
      <c r="BK45">
        <v>105</v>
      </c>
      <c r="BL45">
        <v>108</v>
      </c>
      <c r="BM45">
        <v>109</v>
      </c>
      <c r="BN45">
        <v>75</v>
      </c>
      <c r="BO45">
        <v>75</v>
      </c>
      <c r="BP45">
        <v>317</v>
      </c>
      <c r="BQ45">
        <v>88</v>
      </c>
      <c r="BR45">
        <v>65</v>
      </c>
      <c r="BS45">
        <v>608</v>
      </c>
      <c r="BT45">
        <v>59</v>
      </c>
      <c r="BU45">
        <v>65</v>
      </c>
      <c r="BV45">
        <v>28</v>
      </c>
      <c r="BW45">
        <v>6</v>
      </c>
      <c r="BX45">
        <v>18</v>
      </c>
      <c r="BY45">
        <v>9</v>
      </c>
      <c r="BZ45">
        <v>26</v>
      </c>
      <c r="CA45">
        <v>37</v>
      </c>
      <c r="CB45">
        <v>133</v>
      </c>
      <c r="CC45">
        <v>109</v>
      </c>
      <c r="CD45">
        <v>46</v>
      </c>
      <c r="CE45">
        <v>9</v>
      </c>
      <c r="CF45">
        <v>22</v>
      </c>
      <c r="CG45">
        <v>12</v>
      </c>
      <c r="CH45">
        <v>41</v>
      </c>
      <c r="CI45">
        <v>89</v>
      </c>
      <c r="CJ45">
        <v>85</v>
      </c>
      <c r="CK45">
        <v>311</v>
      </c>
      <c r="CL45">
        <v>790</v>
      </c>
      <c r="CM45">
        <v>879</v>
      </c>
      <c r="CN45">
        <v>42</v>
      </c>
      <c r="CO45">
        <v>62</v>
      </c>
      <c r="CP45">
        <v>84</v>
      </c>
      <c r="CQ45">
        <v>46</v>
      </c>
      <c r="CR45">
        <v>5</v>
      </c>
      <c r="CS45">
        <v>2</v>
      </c>
      <c r="CT45">
        <v>615</v>
      </c>
      <c r="CU45">
        <v>608</v>
      </c>
      <c r="CV45">
        <v>563</v>
      </c>
      <c r="CW45">
        <v>31</v>
      </c>
      <c r="CX45">
        <v>18</v>
      </c>
      <c r="CY45">
        <v>28</v>
      </c>
      <c r="CZ45">
        <v>20</v>
      </c>
      <c r="DA45">
        <v>17</v>
      </c>
      <c r="DB45">
        <v>29</v>
      </c>
      <c r="DC45">
        <v>1691</v>
      </c>
      <c r="DD45">
        <v>170</v>
      </c>
      <c r="DE45">
        <v>104</v>
      </c>
      <c r="DF45">
        <v>532</v>
      </c>
      <c r="DG45">
        <v>43</v>
      </c>
      <c r="DH45">
        <v>84</v>
      </c>
      <c r="DI45">
        <v>98</v>
      </c>
      <c r="DJ45">
        <v>42</v>
      </c>
      <c r="DK45">
        <v>41</v>
      </c>
      <c r="DL45">
        <v>12</v>
      </c>
      <c r="DM45">
        <v>14</v>
      </c>
      <c r="DN45">
        <v>15</v>
      </c>
      <c r="DO45">
        <v>53</v>
      </c>
      <c r="DP45">
        <v>32</v>
      </c>
      <c r="DQ45">
        <v>28</v>
      </c>
      <c r="DR45">
        <v>74</v>
      </c>
      <c r="DS45">
        <v>120</v>
      </c>
      <c r="DT45">
        <v>75</v>
      </c>
      <c r="DU45">
        <v>40</v>
      </c>
      <c r="DV45">
        <v>15</v>
      </c>
      <c r="DW45">
        <v>24</v>
      </c>
      <c r="DX45">
        <v>57</v>
      </c>
      <c r="DY45">
        <v>53</v>
      </c>
      <c r="DZ45">
        <v>81</v>
      </c>
      <c r="EA45">
        <v>35</v>
      </c>
      <c r="EB45">
        <v>24</v>
      </c>
      <c r="EC45">
        <v>42</v>
      </c>
      <c r="ED45">
        <v>68</v>
      </c>
      <c r="EE45">
        <v>78</v>
      </c>
      <c r="EF45">
        <v>103</v>
      </c>
      <c r="EG45">
        <v>370</v>
      </c>
      <c r="EH45">
        <v>14</v>
      </c>
      <c r="EI45">
        <v>15</v>
      </c>
      <c r="EJ45">
        <v>158</v>
      </c>
      <c r="EK45">
        <v>49</v>
      </c>
      <c r="EL45">
        <v>-19</v>
      </c>
      <c r="EM45">
        <v>127</v>
      </c>
      <c r="EN45">
        <v>128</v>
      </c>
      <c r="EO45">
        <v>-7</v>
      </c>
      <c r="EP45">
        <v>107</v>
      </c>
      <c r="EQ45">
        <v>87</v>
      </c>
      <c r="ER45">
        <v>160</v>
      </c>
      <c r="ES45">
        <v>430</v>
      </c>
      <c r="ET45">
        <v>26</v>
      </c>
      <c r="EU45">
        <v>42</v>
      </c>
      <c r="EV45">
        <v>171</v>
      </c>
      <c r="EW45">
        <v>68</v>
      </c>
      <c r="EX45">
        <v>45</v>
      </c>
      <c r="EY45">
        <v>456</v>
      </c>
      <c r="EZ45">
        <v>260</v>
      </c>
      <c r="FA45">
        <v>252</v>
      </c>
      <c r="FB45">
        <v>42</v>
      </c>
      <c r="FC45">
        <v>43</v>
      </c>
      <c r="FD45">
        <v>39</v>
      </c>
      <c r="FE45">
        <v>721</v>
      </c>
      <c r="FF45">
        <v>55</v>
      </c>
      <c r="FG45">
        <v>28</v>
      </c>
      <c r="FH45">
        <v>111</v>
      </c>
      <c r="FI45">
        <v>15</v>
      </c>
      <c r="FJ45">
        <v>19</v>
      </c>
      <c r="FK45">
        <v>18</v>
      </c>
      <c r="FL45">
        <v>3</v>
      </c>
      <c r="FM45">
        <v>2</v>
      </c>
      <c r="FN45">
        <v>44</v>
      </c>
      <c r="FO45">
        <v>30</v>
      </c>
      <c r="FP45">
        <v>16</v>
      </c>
      <c r="FQ45">
        <v>21</v>
      </c>
      <c r="FR45">
        <v>40</v>
      </c>
      <c r="FS45">
        <v>21</v>
      </c>
      <c r="FT45">
        <v>75</v>
      </c>
      <c r="FU45">
        <v>46</v>
      </c>
      <c r="FV45">
        <v>240</v>
      </c>
      <c r="FW45">
        <v>50</v>
      </c>
      <c r="FX45">
        <v>12</v>
      </c>
      <c r="FY45">
        <v>8</v>
      </c>
      <c r="FZ45">
        <v>9</v>
      </c>
      <c r="GA45">
        <v>-1</v>
      </c>
      <c r="GB45">
        <v>7</v>
      </c>
      <c r="GC45">
        <v>7</v>
      </c>
      <c r="GD45">
        <v>17</v>
      </c>
      <c r="GE45">
        <v>13</v>
      </c>
      <c r="GF45">
        <v>15</v>
      </c>
      <c r="GG45">
        <v>3</v>
      </c>
      <c r="GH45">
        <v>1</v>
      </c>
      <c r="GI45">
        <v>4</v>
      </c>
      <c r="GJ45">
        <v>0</v>
      </c>
      <c r="GK45">
        <v>4</v>
      </c>
      <c r="GL45">
        <v>16</v>
      </c>
      <c r="GM45">
        <v>24</v>
      </c>
      <c r="GN45">
        <v>7</v>
      </c>
      <c r="GO45">
        <v>20</v>
      </c>
      <c r="GP45">
        <v>11</v>
      </c>
      <c r="GQ45">
        <v>17</v>
      </c>
      <c r="GR45">
        <v>5</v>
      </c>
      <c r="GS45">
        <v>7</v>
      </c>
      <c r="GT45">
        <v>6</v>
      </c>
      <c r="GU45">
        <v>11</v>
      </c>
      <c r="GV45">
        <v>26</v>
      </c>
      <c r="GW45">
        <v>37</v>
      </c>
      <c r="GX45">
        <v>19</v>
      </c>
      <c r="GY45">
        <v>43</v>
      </c>
      <c r="GZ45">
        <v>13</v>
      </c>
      <c r="HA45">
        <v>5</v>
      </c>
      <c r="HB45">
        <v>1</v>
      </c>
      <c r="HC45">
        <v>5</v>
      </c>
      <c r="HD45">
        <v>129</v>
      </c>
      <c r="HE45">
        <v>112</v>
      </c>
      <c r="HF45">
        <v>39</v>
      </c>
      <c r="HG45">
        <v>-3</v>
      </c>
      <c r="HH45">
        <v>-1</v>
      </c>
      <c r="HI45">
        <v>0</v>
      </c>
      <c r="HJ45">
        <v>10</v>
      </c>
      <c r="HK45">
        <v>22</v>
      </c>
      <c r="HL45">
        <v>9</v>
      </c>
      <c r="HM45">
        <v>78</v>
      </c>
      <c r="HN45">
        <v>10</v>
      </c>
      <c r="HO45">
        <v>15</v>
      </c>
      <c r="HP45">
        <v>4</v>
      </c>
      <c r="HQ45">
        <v>5</v>
      </c>
      <c r="HR45">
        <v>-1</v>
      </c>
      <c r="HS45">
        <v>19</v>
      </c>
      <c r="HT45">
        <v>19</v>
      </c>
      <c r="HU45">
        <v>11</v>
      </c>
      <c r="HV45">
        <v>55</v>
      </c>
      <c r="HW45">
        <v>10</v>
      </c>
      <c r="HX45">
        <v>-2</v>
      </c>
      <c r="HY45">
        <v>10</v>
      </c>
      <c r="HZ45">
        <v>1</v>
      </c>
      <c r="IA45">
        <v>0</v>
      </c>
    </row>
    <row r="46" spans="1:235">
      <c r="A46" t="s">
        <v>944</v>
      </c>
      <c r="B46">
        <v>124</v>
      </c>
      <c r="C46">
        <v>69</v>
      </c>
      <c r="D46">
        <v>41</v>
      </c>
      <c r="E46">
        <v>258</v>
      </c>
      <c r="F46">
        <v>175</v>
      </c>
      <c r="G46">
        <v>183</v>
      </c>
      <c r="H46">
        <v>122</v>
      </c>
      <c r="I46">
        <v>220</v>
      </c>
      <c r="J46">
        <v>116</v>
      </c>
      <c r="K46">
        <v>173</v>
      </c>
      <c r="L46">
        <v>114</v>
      </c>
      <c r="M46">
        <v>31</v>
      </c>
      <c r="N46">
        <v>89</v>
      </c>
      <c r="O46">
        <v>72</v>
      </c>
      <c r="P46">
        <v>68</v>
      </c>
      <c r="Q46">
        <v>39</v>
      </c>
      <c r="R46">
        <v>123</v>
      </c>
      <c r="S46">
        <v>-11</v>
      </c>
      <c r="T46">
        <v>6</v>
      </c>
      <c r="U46">
        <v>6</v>
      </c>
      <c r="V46">
        <v>11</v>
      </c>
      <c r="W46">
        <v>7</v>
      </c>
      <c r="X46">
        <v>6</v>
      </c>
      <c r="Y46">
        <v>9</v>
      </c>
      <c r="Z46">
        <v>109</v>
      </c>
      <c r="AA46">
        <v>7</v>
      </c>
      <c r="AB46">
        <v>18</v>
      </c>
      <c r="AC46">
        <v>41</v>
      </c>
      <c r="AD46">
        <v>49</v>
      </c>
      <c r="AE46">
        <v>36</v>
      </c>
      <c r="AF46">
        <v>15</v>
      </c>
      <c r="AG46">
        <v>20</v>
      </c>
      <c r="AH46">
        <v>18</v>
      </c>
      <c r="AI46">
        <v>26</v>
      </c>
      <c r="AJ46">
        <v>26</v>
      </c>
      <c r="AK46">
        <v>25</v>
      </c>
      <c r="AL46">
        <v>20</v>
      </c>
      <c r="AM46">
        <v>64</v>
      </c>
      <c r="AN46">
        <v>43</v>
      </c>
      <c r="AO46">
        <v>45</v>
      </c>
      <c r="AP46">
        <v>7</v>
      </c>
      <c r="AQ46">
        <v>11</v>
      </c>
      <c r="AR46">
        <v>83</v>
      </c>
      <c r="AS46">
        <v>109</v>
      </c>
      <c r="AT46">
        <v>122</v>
      </c>
      <c r="AU46">
        <v>62</v>
      </c>
      <c r="AV46">
        <v>61</v>
      </c>
      <c r="AW46">
        <v>99</v>
      </c>
      <c r="AX46">
        <v>24</v>
      </c>
      <c r="AY46">
        <v>29</v>
      </c>
      <c r="AZ46">
        <v>33</v>
      </c>
      <c r="BA46">
        <v>77</v>
      </c>
      <c r="BB46">
        <v>54</v>
      </c>
      <c r="BC46">
        <v>59</v>
      </c>
      <c r="BD46">
        <v>7</v>
      </c>
      <c r="BE46">
        <v>6</v>
      </c>
      <c r="BF46">
        <v>-2</v>
      </c>
      <c r="BG46">
        <v>53</v>
      </c>
      <c r="BH46">
        <v>76</v>
      </c>
      <c r="BI46">
        <v>86</v>
      </c>
      <c r="BJ46">
        <v>117</v>
      </c>
      <c r="BK46">
        <v>96</v>
      </c>
      <c r="BL46">
        <v>113</v>
      </c>
      <c r="BM46">
        <v>97</v>
      </c>
      <c r="BN46">
        <v>47</v>
      </c>
      <c r="BO46">
        <v>96</v>
      </c>
      <c r="BP46">
        <v>72</v>
      </c>
      <c r="BQ46">
        <v>83</v>
      </c>
      <c r="BR46">
        <v>66</v>
      </c>
      <c r="BS46">
        <v>124</v>
      </c>
      <c r="BT46">
        <v>47</v>
      </c>
      <c r="BU46">
        <v>73</v>
      </c>
      <c r="BV46">
        <v>20</v>
      </c>
      <c r="BW46">
        <v>30</v>
      </c>
      <c r="BX46">
        <v>18</v>
      </c>
      <c r="BY46">
        <v>10</v>
      </c>
      <c r="BZ46">
        <v>13</v>
      </c>
      <c r="CA46">
        <v>30</v>
      </c>
      <c r="CB46">
        <v>115</v>
      </c>
      <c r="CC46">
        <v>69</v>
      </c>
      <c r="CD46">
        <v>71</v>
      </c>
      <c r="CE46">
        <v>18</v>
      </c>
      <c r="CF46">
        <v>28</v>
      </c>
      <c r="CG46">
        <v>9</v>
      </c>
      <c r="CH46">
        <v>56</v>
      </c>
      <c r="CI46">
        <v>94</v>
      </c>
      <c r="CJ46">
        <v>97</v>
      </c>
      <c r="CK46">
        <v>326</v>
      </c>
      <c r="CL46">
        <v>681</v>
      </c>
      <c r="CM46">
        <v>860</v>
      </c>
      <c r="CN46">
        <v>42</v>
      </c>
      <c r="CO46">
        <v>37</v>
      </c>
      <c r="CP46">
        <v>83</v>
      </c>
      <c r="CQ46">
        <v>14</v>
      </c>
      <c r="CR46">
        <v>6</v>
      </c>
      <c r="CS46">
        <v>7</v>
      </c>
      <c r="CT46">
        <v>547</v>
      </c>
      <c r="CU46">
        <v>588</v>
      </c>
      <c r="CV46">
        <v>524</v>
      </c>
      <c r="CW46">
        <v>42</v>
      </c>
      <c r="CX46">
        <v>-7</v>
      </c>
      <c r="CY46">
        <v>18</v>
      </c>
      <c r="CZ46">
        <v>22</v>
      </c>
      <c r="DA46">
        <v>10</v>
      </c>
      <c r="DB46">
        <v>35</v>
      </c>
      <c r="DC46">
        <v>261</v>
      </c>
      <c r="DD46">
        <v>114</v>
      </c>
      <c r="DE46">
        <v>126</v>
      </c>
      <c r="DF46">
        <v>82</v>
      </c>
      <c r="DG46">
        <v>37</v>
      </c>
      <c r="DH46">
        <v>62</v>
      </c>
      <c r="DI46">
        <v>89</v>
      </c>
      <c r="DJ46">
        <v>53</v>
      </c>
      <c r="DK46">
        <v>53</v>
      </c>
      <c r="DL46">
        <v>14</v>
      </c>
      <c r="DM46">
        <v>17</v>
      </c>
      <c r="DN46">
        <v>10</v>
      </c>
      <c r="DO46">
        <v>58</v>
      </c>
      <c r="DP46">
        <v>42</v>
      </c>
      <c r="DQ46">
        <v>22</v>
      </c>
      <c r="DR46">
        <v>74</v>
      </c>
      <c r="DS46">
        <v>111</v>
      </c>
      <c r="DT46">
        <v>78</v>
      </c>
      <c r="DU46">
        <v>37</v>
      </c>
      <c r="DV46">
        <v>15</v>
      </c>
      <c r="DW46">
        <v>33</v>
      </c>
      <c r="DX46">
        <v>49</v>
      </c>
      <c r="DY46">
        <v>45</v>
      </c>
      <c r="DZ46">
        <v>76</v>
      </c>
      <c r="EA46">
        <v>46</v>
      </c>
      <c r="EB46">
        <v>42</v>
      </c>
      <c r="EC46">
        <v>22</v>
      </c>
      <c r="ED46">
        <v>67</v>
      </c>
      <c r="EE46">
        <v>77</v>
      </c>
      <c r="EF46">
        <v>99</v>
      </c>
      <c r="EG46">
        <v>55</v>
      </c>
      <c r="EH46">
        <v>18</v>
      </c>
      <c r="EI46">
        <v>19</v>
      </c>
      <c r="EJ46">
        <v>154</v>
      </c>
      <c r="EK46">
        <v>59</v>
      </c>
      <c r="EL46">
        <v>11</v>
      </c>
      <c r="EM46">
        <v>120</v>
      </c>
      <c r="EN46">
        <v>127</v>
      </c>
      <c r="EO46">
        <v>-4</v>
      </c>
      <c r="EP46">
        <v>120</v>
      </c>
      <c r="EQ46">
        <v>88</v>
      </c>
      <c r="ER46">
        <v>106</v>
      </c>
      <c r="ES46">
        <v>61</v>
      </c>
      <c r="ET46">
        <v>31</v>
      </c>
      <c r="EU46">
        <v>39</v>
      </c>
      <c r="EV46">
        <v>152</v>
      </c>
      <c r="EW46">
        <v>40</v>
      </c>
      <c r="EX46">
        <v>84</v>
      </c>
      <c r="EY46">
        <v>440</v>
      </c>
      <c r="EZ46">
        <v>252</v>
      </c>
      <c r="FA46">
        <v>233</v>
      </c>
      <c r="FB46">
        <v>26</v>
      </c>
      <c r="FC46">
        <v>48</v>
      </c>
      <c r="FD46">
        <v>47</v>
      </c>
      <c r="FE46">
        <v>129</v>
      </c>
      <c r="FF46">
        <v>59</v>
      </c>
      <c r="FG46">
        <v>49</v>
      </c>
      <c r="FH46">
        <v>19</v>
      </c>
      <c r="FI46">
        <v>24</v>
      </c>
      <c r="FJ46">
        <v>20</v>
      </c>
      <c r="FK46">
        <v>7</v>
      </c>
      <c r="FL46">
        <v>1</v>
      </c>
      <c r="FM46">
        <v>8</v>
      </c>
      <c r="FN46">
        <v>26</v>
      </c>
      <c r="FO46">
        <v>20</v>
      </c>
      <c r="FP46">
        <v>30</v>
      </c>
      <c r="FQ46">
        <v>23</v>
      </c>
      <c r="FR46">
        <v>14</v>
      </c>
      <c r="FS46">
        <v>36</v>
      </c>
      <c r="FT46">
        <v>62</v>
      </c>
      <c r="FU46">
        <v>44</v>
      </c>
      <c r="FV46">
        <v>255</v>
      </c>
      <c r="FW46">
        <v>10</v>
      </c>
      <c r="FX46">
        <v>5</v>
      </c>
      <c r="FY46">
        <v>9</v>
      </c>
      <c r="FZ46">
        <v>14</v>
      </c>
      <c r="GA46">
        <v>9</v>
      </c>
      <c r="GB46">
        <v>6</v>
      </c>
      <c r="GC46">
        <v>7</v>
      </c>
      <c r="GD46">
        <v>10</v>
      </c>
      <c r="GE46">
        <v>9</v>
      </c>
      <c r="GF46">
        <v>7</v>
      </c>
      <c r="GG46">
        <v>0</v>
      </c>
      <c r="GH46">
        <v>6</v>
      </c>
      <c r="GI46">
        <v>3</v>
      </c>
      <c r="GJ46">
        <v>5</v>
      </c>
      <c r="GK46">
        <v>3</v>
      </c>
      <c r="GL46">
        <v>13</v>
      </c>
      <c r="GM46">
        <v>16</v>
      </c>
      <c r="GN46">
        <v>18</v>
      </c>
      <c r="GO46">
        <v>26</v>
      </c>
      <c r="GP46">
        <v>7</v>
      </c>
      <c r="GQ46">
        <v>22</v>
      </c>
      <c r="GR46">
        <v>3</v>
      </c>
      <c r="GS46">
        <v>4</v>
      </c>
      <c r="GT46">
        <v>5</v>
      </c>
      <c r="GU46">
        <v>15</v>
      </c>
      <c r="GV46">
        <v>26</v>
      </c>
      <c r="GW46">
        <v>29</v>
      </c>
      <c r="GX46">
        <v>18</v>
      </c>
      <c r="GY46">
        <v>24</v>
      </c>
      <c r="GZ46">
        <v>21</v>
      </c>
      <c r="HA46">
        <v>2</v>
      </c>
      <c r="HB46">
        <v>0</v>
      </c>
      <c r="HC46">
        <v>6</v>
      </c>
      <c r="HD46">
        <v>116</v>
      </c>
      <c r="HE46">
        <v>110</v>
      </c>
      <c r="HF46">
        <v>35</v>
      </c>
      <c r="HG46">
        <v>1</v>
      </c>
      <c r="HH46">
        <v>0</v>
      </c>
      <c r="HI46">
        <v>0</v>
      </c>
      <c r="HJ46">
        <v>16</v>
      </c>
      <c r="HK46">
        <v>25</v>
      </c>
      <c r="HL46">
        <v>12</v>
      </c>
      <c r="HM46">
        <v>22</v>
      </c>
      <c r="HN46">
        <v>13</v>
      </c>
      <c r="HO46">
        <v>21</v>
      </c>
      <c r="HP46">
        <v>4</v>
      </c>
      <c r="HQ46">
        <v>2</v>
      </c>
      <c r="HR46">
        <v>12</v>
      </c>
      <c r="HS46">
        <v>23</v>
      </c>
      <c r="HT46">
        <v>2</v>
      </c>
      <c r="HU46">
        <v>16</v>
      </c>
      <c r="HV46">
        <v>14</v>
      </c>
      <c r="HW46">
        <v>15</v>
      </c>
      <c r="HX46">
        <v>7</v>
      </c>
      <c r="HY46">
        <v>3</v>
      </c>
      <c r="HZ46">
        <v>0</v>
      </c>
      <c r="IA46">
        <v>1</v>
      </c>
    </row>
    <row r="47" spans="1:235">
      <c r="A47" t="s">
        <v>945</v>
      </c>
      <c r="B47">
        <v>117</v>
      </c>
      <c r="C47">
        <v>62</v>
      </c>
      <c r="D47">
        <v>61</v>
      </c>
      <c r="E47">
        <v>241</v>
      </c>
      <c r="F47">
        <v>136</v>
      </c>
      <c r="G47">
        <v>184</v>
      </c>
      <c r="H47">
        <v>70</v>
      </c>
      <c r="I47">
        <v>188</v>
      </c>
      <c r="J47">
        <v>102</v>
      </c>
      <c r="K47">
        <v>160</v>
      </c>
      <c r="L47">
        <v>122</v>
      </c>
      <c r="M47">
        <v>56</v>
      </c>
      <c r="N47">
        <v>72</v>
      </c>
      <c r="O47">
        <v>68</v>
      </c>
      <c r="P47">
        <v>92</v>
      </c>
      <c r="Q47">
        <v>41</v>
      </c>
      <c r="R47">
        <v>124</v>
      </c>
      <c r="S47">
        <v>-21</v>
      </c>
      <c r="T47">
        <v>5</v>
      </c>
      <c r="U47">
        <v>4</v>
      </c>
      <c r="V47">
        <v>1</v>
      </c>
      <c r="W47">
        <v>7</v>
      </c>
      <c r="X47">
        <v>-2</v>
      </c>
      <c r="Y47">
        <v>3</v>
      </c>
      <c r="Z47">
        <v>103</v>
      </c>
      <c r="AA47">
        <v>7</v>
      </c>
      <c r="AB47">
        <v>7</v>
      </c>
      <c r="AC47">
        <v>47</v>
      </c>
      <c r="AD47">
        <v>48</v>
      </c>
      <c r="AE47">
        <v>46</v>
      </c>
      <c r="AF47">
        <v>9</v>
      </c>
      <c r="AG47">
        <v>14</v>
      </c>
      <c r="AH47">
        <v>8</v>
      </c>
      <c r="AI47">
        <v>41</v>
      </c>
      <c r="AJ47">
        <v>25</v>
      </c>
      <c r="AK47">
        <v>14</v>
      </c>
      <c r="AL47">
        <v>39</v>
      </c>
      <c r="AM47">
        <v>39</v>
      </c>
      <c r="AN47">
        <v>37</v>
      </c>
      <c r="AO47">
        <v>31</v>
      </c>
      <c r="AP47">
        <v>12</v>
      </c>
      <c r="AQ47">
        <v>10</v>
      </c>
      <c r="AR47">
        <v>95</v>
      </c>
      <c r="AS47">
        <v>106</v>
      </c>
      <c r="AT47">
        <v>122</v>
      </c>
      <c r="AU47">
        <v>69</v>
      </c>
      <c r="AV47">
        <v>40</v>
      </c>
      <c r="AW47">
        <v>102</v>
      </c>
      <c r="AX47">
        <v>30</v>
      </c>
      <c r="AY47">
        <v>38</v>
      </c>
      <c r="AZ47">
        <v>20</v>
      </c>
      <c r="BA47">
        <v>83</v>
      </c>
      <c r="BB47">
        <v>37</v>
      </c>
      <c r="BC47">
        <v>40</v>
      </c>
      <c r="BD47">
        <v>2</v>
      </c>
      <c r="BE47">
        <v>1</v>
      </c>
      <c r="BF47">
        <v>3</v>
      </c>
      <c r="BG47">
        <v>55</v>
      </c>
      <c r="BH47">
        <v>53</v>
      </c>
      <c r="BI47">
        <v>83</v>
      </c>
      <c r="BJ47">
        <v>94</v>
      </c>
      <c r="BK47">
        <v>85</v>
      </c>
      <c r="BL47">
        <v>118</v>
      </c>
      <c r="BM47">
        <v>93</v>
      </c>
      <c r="BN47">
        <v>68</v>
      </c>
      <c r="BO47">
        <v>69</v>
      </c>
      <c r="BP47">
        <v>65</v>
      </c>
      <c r="BQ47">
        <v>97</v>
      </c>
      <c r="BR47">
        <v>54</v>
      </c>
      <c r="BS47">
        <v>106</v>
      </c>
      <c r="BT47">
        <v>51</v>
      </c>
      <c r="BU47">
        <v>77</v>
      </c>
      <c r="BV47">
        <v>19</v>
      </c>
      <c r="BW47">
        <v>11</v>
      </c>
      <c r="BX47">
        <v>14</v>
      </c>
      <c r="BY47">
        <v>8</v>
      </c>
      <c r="BZ47">
        <v>16</v>
      </c>
      <c r="CA47">
        <v>28</v>
      </c>
      <c r="CB47">
        <v>114</v>
      </c>
      <c r="CC47">
        <v>69</v>
      </c>
      <c r="CD47">
        <v>42</v>
      </c>
      <c r="CE47">
        <v>18</v>
      </c>
      <c r="CF47">
        <v>17</v>
      </c>
      <c r="CG47">
        <v>11</v>
      </c>
      <c r="CH47">
        <v>47</v>
      </c>
      <c r="CI47">
        <v>69</v>
      </c>
      <c r="CJ47">
        <v>73</v>
      </c>
      <c r="CK47">
        <v>301</v>
      </c>
      <c r="CL47">
        <v>657</v>
      </c>
      <c r="CM47">
        <v>848</v>
      </c>
      <c r="CN47">
        <v>30</v>
      </c>
      <c r="CO47">
        <v>54</v>
      </c>
      <c r="CP47">
        <v>74</v>
      </c>
      <c r="CQ47">
        <v>11</v>
      </c>
      <c r="CR47">
        <v>4</v>
      </c>
      <c r="CS47">
        <v>10</v>
      </c>
      <c r="CT47">
        <v>547</v>
      </c>
      <c r="CU47">
        <v>534</v>
      </c>
      <c r="CV47">
        <v>427</v>
      </c>
      <c r="CW47">
        <v>34</v>
      </c>
      <c r="CX47">
        <v>19</v>
      </c>
      <c r="CY47">
        <v>13</v>
      </c>
      <c r="CZ47">
        <v>18</v>
      </c>
      <c r="DA47">
        <v>13</v>
      </c>
      <c r="DB47">
        <v>18</v>
      </c>
      <c r="DC47">
        <v>262</v>
      </c>
      <c r="DD47">
        <v>130</v>
      </c>
      <c r="DE47">
        <v>86</v>
      </c>
      <c r="DF47">
        <v>99</v>
      </c>
      <c r="DG47">
        <v>45</v>
      </c>
      <c r="DH47">
        <v>57</v>
      </c>
      <c r="DI47">
        <v>83</v>
      </c>
      <c r="DJ47">
        <v>47</v>
      </c>
      <c r="DK47">
        <v>49</v>
      </c>
      <c r="DL47">
        <v>12</v>
      </c>
      <c r="DM47">
        <v>8</v>
      </c>
      <c r="DN47">
        <v>4</v>
      </c>
      <c r="DO47">
        <v>44</v>
      </c>
      <c r="DP47">
        <v>33</v>
      </c>
      <c r="DQ47">
        <v>36</v>
      </c>
      <c r="DR47">
        <v>58</v>
      </c>
      <c r="DS47">
        <v>118</v>
      </c>
      <c r="DT47">
        <v>71</v>
      </c>
      <c r="DU47">
        <v>28</v>
      </c>
      <c r="DV47">
        <v>15</v>
      </c>
      <c r="DW47">
        <v>16</v>
      </c>
      <c r="DX47">
        <v>47</v>
      </c>
      <c r="DY47">
        <v>33</v>
      </c>
      <c r="DZ47">
        <v>71</v>
      </c>
      <c r="EA47">
        <v>41</v>
      </c>
      <c r="EB47">
        <v>23</v>
      </c>
      <c r="EC47">
        <v>24</v>
      </c>
      <c r="ED47">
        <v>62</v>
      </c>
      <c r="EE47">
        <v>67</v>
      </c>
      <c r="EF47">
        <v>99</v>
      </c>
      <c r="EG47">
        <v>57</v>
      </c>
      <c r="EH47">
        <v>20</v>
      </c>
      <c r="EI47">
        <v>18</v>
      </c>
      <c r="EJ47">
        <v>148</v>
      </c>
      <c r="EK47">
        <v>27</v>
      </c>
      <c r="EL47">
        <v>15</v>
      </c>
      <c r="EM47">
        <v>113</v>
      </c>
      <c r="EN47">
        <v>112</v>
      </c>
      <c r="EO47">
        <v>1</v>
      </c>
      <c r="EP47">
        <v>124</v>
      </c>
      <c r="EQ47">
        <v>100</v>
      </c>
      <c r="ER47">
        <v>40</v>
      </c>
      <c r="ES47">
        <v>77</v>
      </c>
      <c r="ET47">
        <v>27</v>
      </c>
      <c r="EU47">
        <v>32</v>
      </c>
      <c r="EV47">
        <v>135</v>
      </c>
      <c r="EW47">
        <v>49</v>
      </c>
      <c r="EX47">
        <v>77</v>
      </c>
      <c r="EY47">
        <v>430</v>
      </c>
      <c r="EZ47">
        <v>239</v>
      </c>
      <c r="FA47">
        <v>233</v>
      </c>
      <c r="FB47">
        <v>31</v>
      </c>
      <c r="FC47">
        <v>39</v>
      </c>
      <c r="FD47">
        <v>40</v>
      </c>
      <c r="FE47">
        <v>98</v>
      </c>
      <c r="FF47">
        <v>75</v>
      </c>
      <c r="FG47">
        <v>49</v>
      </c>
      <c r="FH47">
        <v>15</v>
      </c>
      <c r="FI47">
        <v>20</v>
      </c>
      <c r="FJ47">
        <v>13</v>
      </c>
      <c r="FK47">
        <v>3</v>
      </c>
      <c r="FL47">
        <v>0</v>
      </c>
      <c r="FM47">
        <v>5</v>
      </c>
      <c r="FN47">
        <v>35</v>
      </c>
      <c r="FO47">
        <v>30</v>
      </c>
      <c r="FP47">
        <v>24</v>
      </c>
      <c r="FQ47">
        <v>25</v>
      </c>
      <c r="FR47">
        <v>17</v>
      </c>
      <c r="FS47">
        <v>22</v>
      </c>
      <c r="FT47">
        <v>41</v>
      </c>
      <c r="FU47">
        <v>23</v>
      </c>
      <c r="FV47">
        <v>228</v>
      </c>
      <c r="FW47">
        <v>16</v>
      </c>
      <c r="FX47">
        <v>4</v>
      </c>
      <c r="FY47">
        <v>5</v>
      </c>
      <c r="FZ47">
        <v>13</v>
      </c>
      <c r="GA47">
        <v>7</v>
      </c>
      <c r="GB47">
        <v>4</v>
      </c>
      <c r="GC47">
        <v>7</v>
      </c>
      <c r="GD47">
        <v>9</v>
      </c>
      <c r="GE47">
        <v>12</v>
      </c>
      <c r="GF47">
        <v>6</v>
      </c>
      <c r="GG47">
        <v>3</v>
      </c>
      <c r="GH47">
        <v>3</v>
      </c>
      <c r="GI47">
        <v>5</v>
      </c>
      <c r="GJ47">
        <v>2</v>
      </c>
      <c r="GK47">
        <v>6</v>
      </c>
      <c r="GL47">
        <v>14</v>
      </c>
      <c r="GM47">
        <v>17</v>
      </c>
      <c r="GN47">
        <v>16</v>
      </c>
      <c r="GO47">
        <v>31</v>
      </c>
      <c r="GP47">
        <v>19</v>
      </c>
      <c r="GQ47">
        <v>13</v>
      </c>
      <c r="GR47">
        <v>5</v>
      </c>
      <c r="GS47">
        <v>5</v>
      </c>
      <c r="GT47">
        <v>3</v>
      </c>
      <c r="GU47">
        <v>12</v>
      </c>
      <c r="GV47">
        <v>21</v>
      </c>
      <c r="GW47">
        <v>31</v>
      </c>
      <c r="GX47">
        <v>29</v>
      </c>
      <c r="GY47">
        <v>24</v>
      </c>
      <c r="GZ47">
        <v>6</v>
      </c>
      <c r="HA47">
        <v>7</v>
      </c>
      <c r="HB47">
        <v>5</v>
      </c>
      <c r="HC47">
        <v>2</v>
      </c>
      <c r="HD47">
        <v>164</v>
      </c>
      <c r="HE47">
        <v>73</v>
      </c>
      <c r="HF47">
        <v>27</v>
      </c>
      <c r="HG47">
        <v>2</v>
      </c>
      <c r="HH47">
        <v>1</v>
      </c>
      <c r="HI47">
        <v>0</v>
      </c>
      <c r="HJ47">
        <v>20</v>
      </c>
      <c r="HK47">
        <v>10</v>
      </c>
      <c r="HL47">
        <v>14</v>
      </c>
      <c r="HM47">
        <v>24</v>
      </c>
      <c r="HN47">
        <v>7</v>
      </c>
      <c r="HO47">
        <v>15</v>
      </c>
      <c r="HP47">
        <v>0</v>
      </c>
      <c r="HQ47">
        <v>5</v>
      </c>
      <c r="HR47">
        <v>4</v>
      </c>
      <c r="HS47">
        <v>31</v>
      </c>
      <c r="HT47">
        <v>3</v>
      </c>
      <c r="HU47">
        <v>18</v>
      </c>
      <c r="HV47">
        <v>15</v>
      </c>
      <c r="HW47">
        <v>14</v>
      </c>
      <c r="HX47">
        <v>14</v>
      </c>
      <c r="HY47">
        <v>3</v>
      </c>
      <c r="HZ47">
        <v>-1</v>
      </c>
      <c r="IA47">
        <v>2</v>
      </c>
    </row>
    <row r="48" spans="1:235">
      <c r="A48" t="s">
        <v>946</v>
      </c>
      <c r="B48">
        <v>98</v>
      </c>
      <c r="C48">
        <v>67</v>
      </c>
      <c r="D48">
        <v>59</v>
      </c>
      <c r="E48">
        <v>203</v>
      </c>
      <c r="F48">
        <v>139</v>
      </c>
      <c r="G48">
        <v>181</v>
      </c>
      <c r="H48">
        <v>95</v>
      </c>
      <c r="I48">
        <v>208</v>
      </c>
      <c r="J48">
        <v>90</v>
      </c>
      <c r="K48">
        <v>164</v>
      </c>
      <c r="L48">
        <v>119</v>
      </c>
      <c r="M48">
        <v>17</v>
      </c>
      <c r="N48">
        <v>92</v>
      </c>
      <c r="O48">
        <v>62</v>
      </c>
      <c r="P48">
        <v>57</v>
      </c>
      <c r="Q48">
        <v>60</v>
      </c>
      <c r="R48">
        <v>94</v>
      </c>
      <c r="S48">
        <v>-8</v>
      </c>
      <c r="T48">
        <v>1</v>
      </c>
      <c r="U48">
        <v>7</v>
      </c>
      <c r="V48">
        <v>4</v>
      </c>
      <c r="W48">
        <v>6</v>
      </c>
      <c r="X48">
        <v>6</v>
      </c>
      <c r="Y48">
        <v>3</v>
      </c>
      <c r="Z48">
        <v>67</v>
      </c>
      <c r="AA48">
        <v>14</v>
      </c>
      <c r="AB48">
        <v>21</v>
      </c>
      <c r="AC48">
        <v>43</v>
      </c>
      <c r="AD48">
        <v>39</v>
      </c>
      <c r="AE48">
        <v>34</v>
      </c>
      <c r="AF48">
        <v>14</v>
      </c>
      <c r="AG48">
        <v>16</v>
      </c>
      <c r="AH48">
        <v>7</v>
      </c>
      <c r="AI48">
        <v>33</v>
      </c>
      <c r="AJ48">
        <v>18</v>
      </c>
      <c r="AK48">
        <v>34</v>
      </c>
      <c r="AL48">
        <v>32</v>
      </c>
      <c r="AM48">
        <v>37</v>
      </c>
      <c r="AN48">
        <v>43</v>
      </c>
      <c r="AO48">
        <v>31</v>
      </c>
      <c r="AP48">
        <v>19</v>
      </c>
      <c r="AQ48">
        <v>2</v>
      </c>
      <c r="AR48">
        <v>82</v>
      </c>
      <c r="AS48">
        <v>97</v>
      </c>
      <c r="AT48">
        <v>115</v>
      </c>
      <c r="AU48">
        <v>57</v>
      </c>
      <c r="AV48">
        <v>34</v>
      </c>
      <c r="AW48">
        <v>89</v>
      </c>
      <c r="AX48">
        <v>32</v>
      </c>
      <c r="AY48">
        <v>26</v>
      </c>
      <c r="AZ48">
        <v>29</v>
      </c>
      <c r="BA48">
        <v>85</v>
      </c>
      <c r="BB48">
        <v>31</v>
      </c>
      <c r="BC48">
        <v>38</v>
      </c>
      <c r="BD48">
        <v>1</v>
      </c>
      <c r="BE48">
        <v>-1</v>
      </c>
      <c r="BF48">
        <v>0</v>
      </c>
      <c r="BG48">
        <v>58</v>
      </c>
      <c r="BH48">
        <v>52</v>
      </c>
      <c r="BI48">
        <v>50</v>
      </c>
      <c r="BJ48">
        <v>88</v>
      </c>
      <c r="BK48">
        <v>89</v>
      </c>
      <c r="BL48">
        <v>87</v>
      </c>
      <c r="BM48">
        <v>86</v>
      </c>
      <c r="BN48">
        <v>75</v>
      </c>
      <c r="BO48">
        <v>65</v>
      </c>
      <c r="BP48">
        <v>58</v>
      </c>
      <c r="BQ48">
        <v>51</v>
      </c>
      <c r="BR48">
        <v>40</v>
      </c>
      <c r="BS48">
        <v>115</v>
      </c>
      <c r="BT48">
        <v>31</v>
      </c>
      <c r="BU48">
        <v>62</v>
      </c>
      <c r="BV48">
        <v>16</v>
      </c>
      <c r="BW48">
        <v>14</v>
      </c>
      <c r="BX48">
        <v>18</v>
      </c>
      <c r="BY48">
        <v>4</v>
      </c>
      <c r="BZ48">
        <v>8</v>
      </c>
      <c r="CA48">
        <v>27</v>
      </c>
      <c r="CB48">
        <v>78</v>
      </c>
      <c r="CC48">
        <v>57</v>
      </c>
      <c r="CD48">
        <v>71</v>
      </c>
      <c r="CE48">
        <v>15</v>
      </c>
      <c r="CF48">
        <v>18</v>
      </c>
      <c r="CG48">
        <v>21</v>
      </c>
      <c r="CH48">
        <v>48</v>
      </c>
      <c r="CI48">
        <v>49</v>
      </c>
      <c r="CJ48">
        <v>73</v>
      </c>
      <c r="CK48">
        <v>246</v>
      </c>
      <c r="CL48">
        <v>512</v>
      </c>
      <c r="CM48">
        <v>632</v>
      </c>
      <c r="CN48">
        <v>45</v>
      </c>
      <c r="CO48">
        <v>40</v>
      </c>
      <c r="CP48">
        <v>60</v>
      </c>
      <c r="CQ48">
        <v>10</v>
      </c>
      <c r="CR48">
        <v>5</v>
      </c>
      <c r="CS48">
        <v>5</v>
      </c>
      <c r="CT48">
        <v>537</v>
      </c>
      <c r="CU48">
        <v>512</v>
      </c>
      <c r="CV48">
        <v>419</v>
      </c>
      <c r="CW48">
        <v>29</v>
      </c>
      <c r="CX48">
        <v>19</v>
      </c>
      <c r="CY48">
        <v>21</v>
      </c>
      <c r="CZ48">
        <v>16</v>
      </c>
      <c r="DA48">
        <v>8</v>
      </c>
      <c r="DB48">
        <v>23</v>
      </c>
      <c r="DC48">
        <v>294</v>
      </c>
      <c r="DD48">
        <v>136</v>
      </c>
      <c r="DE48">
        <v>90</v>
      </c>
      <c r="DF48">
        <v>66</v>
      </c>
      <c r="DG48">
        <v>38</v>
      </c>
      <c r="DH48">
        <v>48</v>
      </c>
      <c r="DI48">
        <v>57</v>
      </c>
      <c r="DJ48">
        <v>46</v>
      </c>
      <c r="DK48">
        <v>47</v>
      </c>
      <c r="DL48">
        <v>6</v>
      </c>
      <c r="DM48">
        <v>9</v>
      </c>
      <c r="DN48">
        <v>7</v>
      </c>
      <c r="DO48">
        <v>45</v>
      </c>
      <c r="DP48">
        <v>38</v>
      </c>
      <c r="DQ48">
        <v>38</v>
      </c>
      <c r="DR48">
        <v>74</v>
      </c>
      <c r="DS48">
        <v>81</v>
      </c>
      <c r="DT48">
        <v>62</v>
      </c>
      <c r="DU48">
        <v>31</v>
      </c>
      <c r="DV48">
        <v>14</v>
      </c>
      <c r="DW48">
        <v>12</v>
      </c>
      <c r="DX48">
        <v>46</v>
      </c>
      <c r="DY48">
        <v>50</v>
      </c>
      <c r="DZ48">
        <v>77</v>
      </c>
      <c r="EA48">
        <v>39</v>
      </c>
      <c r="EB48">
        <v>15</v>
      </c>
      <c r="EC48">
        <v>22</v>
      </c>
      <c r="ED48">
        <v>58</v>
      </c>
      <c r="EE48">
        <v>68</v>
      </c>
      <c r="EF48">
        <v>77</v>
      </c>
      <c r="EG48">
        <v>51</v>
      </c>
      <c r="EH48">
        <v>26</v>
      </c>
      <c r="EI48">
        <v>18</v>
      </c>
      <c r="EJ48">
        <v>121</v>
      </c>
      <c r="EK48">
        <v>64</v>
      </c>
      <c r="EL48">
        <v>-5</v>
      </c>
      <c r="EM48">
        <v>88</v>
      </c>
      <c r="EN48">
        <v>99</v>
      </c>
      <c r="EO48">
        <v>21</v>
      </c>
      <c r="EP48">
        <v>80</v>
      </c>
      <c r="EQ48">
        <v>80</v>
      </c>
      <c r="ER48">
        <v>54</v>
      </c>
      <c r="ES48">
        <v>69</v>
      </c>
      <c r="ET48">
        <v>23</v>
      </c>
      <c r="EU48">
        <v>38</v>
      </c>
      <c r="EV48">
        <v>113</v>
      </c>
      <c r="EW48">
        <v>30</v>
      </c>
      <c r="EX48">
        <v>52</v>
      </c>
      <c r="EY48">
        <v>403</v>
      </c>
      <c r="EZ48">
        <v>128</v>
      </c>
      <c r="FA48">
        <v>275</v>
      </c>
      <c r="FB48">
        <v>27</v>
      </c>
      <c r="FC48">
        <v>42</v>
      </c>
      <c r="FD48">
        <v>27</v>
      </c>
      <c r="FE48">
        <v>105</v>
      </c>
      <c r="FF48">
        <v>63</v>
      </c>
      <c r="FG48">
        <v>36</v>
      </c>
      <c r="FH48">
        <v>19</v>
      </c>
      <c r="FI48">
        <v>18</v>
      </c>
      <c r="FJ48">
        <v>17</v>
      </c>
      <c r="FK48">
        <v>7</v>
      </c>
      <c r="FL48">
        <v>-2</v>
      </c>
      <c r="FM48">
        <v>9</v>
      </c>
      <c r="FN48">
        <v>28</v>
      </c>
      <c r="FO48">
        <v>25</v>
      </c>
      <c r="FP48">
        <v>18</v>
      </c>
      <c r="FQ48">
        <v>21</v>
      </c>
      <c r="FR48">
        <v>28</v>
      </c>
      <c r="FS48">
        <v>13</v>
      </c>
      <c r="FT48">
        <v>32</v>
      </c>
      <c r="FU48">
        <v>29</v>
      </c>
      <c r="FV48">
        <v>172</v>
      </c>
      <c r="FW48">
        <v>5</v>
      </c>
      <c r="FX48">
        <v>-1</v>
      </c>
      <c r="FY48">
        <v>4</v>
      </c>
      <c r="FZ48">
        <v>3</v>
      </c>
      <c r="GA48">
        <v>8</v>
      </c>
      <c r="GB48">
        <v>9</v>
      </c>
      <c r="GC48">
        <v>6</v>
      </c>
      <c r="GD48">
        <v>10</v>
      </c>
      <c r="GE48">
        <v>9</v>
      </c>
      <c r="GF48">
        <v>1</v>
      </c>
      <c r="GG48">
        <v>-2</v>
      </c>
      <c r="GH48">
        <v>1</v>
      </c>
      <c r="GI48">
        <v>7</v>
      </c>
      <c r="GJ48">
        <v>1</v>
      </c>
      <c r="GK48">
        <v>1</v>
      </c>
      <c r="GL48">
        <v>9</v>
      </c>
      <c r="GM48">
        <v>23</v>
      </c>
      <c r="GN48">
        <v>7</v>
      </c>
      <c r="GO48">
        <v>26</v>
      </c>
      <c r="GP48">
        <v>6</v>
      </c>
      <c r="GQ48">
        <v>16</v>
      </c>
      <c r="GR48">
        <v>8</v>
      </c>
      <c r="GS48">
        <v>2</v>
      </c>
      <c r="GT48">
        <v>5</v>
      </c>
      <c r="GU48">
        <v>12</v>
      </c>
      <c r="GV48">
        <v>8</v>
      </c>
      <c r="GW48">
        <v>21</v>
      </c>
      <c r="GX48">
        <v>23</v>
      </c>
      <c r="GY48">
        <v>16</v>
      </c>
      <c r="GZ48">
        <v>28</v>
      </c>
      <c r="HA48">
        <v>3</v>
      </c>
      <c r="HB48">
        <v>3</v>
      </c>
      <c r="HC48">
        <v>4</v>
      </c>
      <c r="HD48">
        <v>137</v>
      </c>
      <c r="HE48">
        <v>38</v>
      </c>
      <c r="HF48">
        <v>17</v>
      </c>
      <c r="HG48">
        <v>0</v>
      </c>
      <c r="HH48">
        <v>0</v>
      </c>
      <c r="HI48">
        <v>1</v>
      </c>
      <c r="HJ48">
        <v>7</v>
      </c>
      <c r="HK48">
        <v>16</v>
      </c>
      <c r="HL48">
        <v>21</v>
      </c>
      <c r="HM48">
        <v>16</v>
      </c>
      <c r="HN48">
        <v>8</v>
      </c>
      <c r="HO48">
        <v>6</v>
      </c>
      <c r="HP48">
        <v>1</v>
      </c>
      <c r="HQ48">
        <v>5</v>
      </c>
      <c r="HR48">
        <v>2</v>
      </c>
      <c r="HS48">
        <v>5</v>
      </c>
      <c r="HT48">
        <v>20</v>
      </c>
      <c r="HU48">
        <v>17</v>
      </c>
      <c r="HV48">
        <v>12</v>
      </c>
      <c r="HW48">
        <v>5</v>
      </c>
      <c r="HX48">
        <v>10</v>
      </c>
      <c r="HY48">
        <v>3</v>
      </c>
      <c r="HZ48">
        <v>2</v>
      </c>
      <c r="IA48">
        <v>-1</v>
      </c>
    </row>
    <row r="49" spans="1:235">
      <c r="A49" t="s">
        <v>947</v>
      </c>
      <c r="B49">
        <v>107</v>
      </c>
      <c r="C49">
        <v>71</v>
      </c>
      <c r="D49">
        <v>47</v>
      </c>
      <c r="E49">
        <v>242</v>
      </c>
      <c r="F49">
        <v>132</v>
      </c>
      <c r="G49">
        <v>199</v>
      </c>
      <c r="H49">
        <v>64</v>
      </c>
      <c r="I49">
        <v>204</v>
      </c>
      <c r="J49">
        <v>135</v>
      </c>
      <c r="K49">
        <v>184</v>
      </c>
      <c r="L49">
        <v>81</v>
      </c>
      <c r="M49">
        <v>15</v>
      </c>
      <c r="N49">
        <v>85</v>
      </c>
      <c r="O49">
        <v>91</v>
      </c>
      <c r="P49">
        <v>71</v>
      </c>
      <c r="Q49">
        <v>41</v>
      </c>
      <c r="R49">
        <v>96</v>
      </c>
      <c r="S49">
        <v>-13</v>
      </c>
      <c r="T49">
        <v>5</v>
      </c>
      <c r="U49">
        <v>4</v>
      </c>
      <c r="V49">
        <v>-1</v>
      </c>
      <c r="W49">
        <v>14</v>
      </c>
      <c r="X49">
        <v>7</v>
      </c>
      <c r="Y49">
        <v>-2</v>
      </c>
      <c r="Z49">
        <v>110</v>
      </c>
      <c r="AA49">
        <v>-20</v>
      </c>
      <c r="AB49">
        <v>31</v>
      </c>
      <c r="AC49">
        <v>53</v>
      </c>
      <c r="AD49">
        <v>54</v>
      </c>
      <c r="AE49">
        <v>55</v>
      </c>
      <c r="AF49">
        <v>21</v>
      </c>
      <c r="AG49">
        <v>23</v>
      </c>
      <c r="AH49">
        <v>12</v>
      </c>
      <c r="AI49">
        <v>31</v>
      </c>
      <c r="AJ49">
        <v>19</v>
      </c>
      <c r="AK49">
        <v>28</v>
      </c>
      <c r="AL49">
        <v>48</v>
      </c>
      <c r="AM49">
        <v>48</v>
      </c>
      <c r="AN49">
        <v>38</v>
      </c>
      <c r="AO49">
        <v>43</v>
      </c>
      <c r="AP49">
        <v>18</v>
      </c>
      <c r="AQ49">
        <v>4</v>
      </c>
      <c r="AR49">
        <v>71</v>
      </c>
      <c r="AS49">
        <v>116</v>
      </c>
      <c r="AT49">
        <v>128</v>
      </c>
      <c r="AU49">
        <v>72</v>
      </c>
      <c r="AV49">
        <v>45</v>
      </c>
      <c r="AW49">
        <v>93</v>
      </c>
      <c r="AX49">
        <v>21</v>
      </c>
      <c r="AY49">
        <v>33</v>
      </c>
      <c r="AZ49">
        <v>20</v>
      </c>
      <c r="BA49">
        <v>76</v>
      </c>
      <c r="BB49">
        <v>52</v>
      </c>
      <c r="BC49">
        <v>48</v>
      </c>
      <c r="BD49">
        <v>2</v>
      </c>
      <c r="BE49">
        <v>4</v>
      </c>
      <c r="BF49">
        <v>-1</v>
      </c>
      <c r="BG49">
        <v>74</v>
      </c>
      <c r="BH49">
        <v>42</v>
      </c>
      <c r="BI49">
        <v>63</v>
      </c>
      <c r="BJ49">
        <v>94</v>
      </c>
      <c r="BK49">
        <v>84</v>
      </c>
      <c r="BL49">
        <v>74</v>
      </c>
      <c r="BM49">
        <v>81</v>
      </c>
      <c r="BN49">
        <v>59</v>
      </c>
      <c r="BO49">
        <v>64</v>
      </c>
      <c r="BP49">
        <v>58</v>
      </c>
      <c r="BQ49">
        <v>55</v>
      </c>
      <c r="BR49">
        <v>53</v>
      </c>
      <c r="BS49">
        <v>102</v>
      </c>
      <c r="BT49">
        <v>28</v>
      </c>
      <c r="BU49">
        <v>66</v>
      </c>
      <c r="BV49">
        <v>20</v>
      </c>
      <c r="BW49">
        <v>9</v>
      </c>
      <c r="BX49">
        <v>10</v>
      </c>
      <c r="BY49">
        <v>6</v>
      </c>
      <c r="BZ49">
        <v>21</v>
      </c>
      <c r="CA49">
        <v>12</v>
      </c>
      <c r="CB49">
        <v>100</v>
      </c>
      <c r="CC49">
        <v>57</v>
      </c>
      <c r="CD49">
        <v>53</v>
      </c>
      <c r="CE49">
        <v>25</v>
      </c>
      <c r="CF49">
        <v>12</v>
      </c>
      <c r="CG49">
        <v>15</v>
      </c>
      <c r="CH49">
        <v>51</v>
      </c>
      <c r="CI49">
        <v>57</v>
      </c>
      <c r="CJ49">
        <v>77</v>
      </c>
      <c r="CK49">
        <v>294</v>
      </c>
      <c r="CL49">
        <v>582</v>
      </c>
      <c r="CM49">
        <v>726</v>
      </c>
      <c r="CN49">
        <v>26</v>
      </c>
      <c r="CO49">
        <v>57</v>
      </c>
      <c r="CP49">
        <v>82</v>
      </c>
      <c r="CQ49">
        <v>8</v>
      </c>
      <c r="CR49">
        <v>4</v>
      </c>
      <c r="CS49">
        <v>6</v>
      </c>
      <c r="CT49">
        <v>611</v>
      </c>
      <c r="CU49">
        <v>487</v>
      </c>
      <c r="CV49">
        <v>500</v>
      </c>
      <c r="CW49">
        <v>36</v>
      </c>
      <c r="CX49">
        <v>5</v>
      </c>
      <c r="CY49">
        <v>22</v>
      </c>
      <c r="CZ49">
        <v>23</v>
      </c>
      <c r="DA49">
        <v>9</v>
      </c>
      <c r="DB49">
        <v>27</v>
      </c>
      <c r="DC49">
        <v>257</v>
      </c>
      <c r="DD49">
        <v>133</v>
      </c>
      <c r="DE49">
        <v>58</v>
      </c>
      <c r="DF49">
        <v>72</v>
      </c>
      <c r="DG49">
        <v>28</v>
      </c>
      <c r="DH49">
        <v>34</v>
      </c>
      <c r="DI49">
        <v>70</v>
      </c>
      <c r="DJ49">
        <v>39</v>
      </c>
      <c r="DK49">
        <v>34</v>
      </c>
      <c r="DL49">
        <v>8</v>
      </c>
      <c r="DM49">
        <v>10</v>
      </c>
      <c r="DN49">
        <v>15</v>
      </c>
      <c r="DO49">
        <v>41</v>
      </c>
      <c r="DP49">
        <v>36</v>
      </c>
      <c r="DQ49">
        <v>43</v>
      </c>
      <c r="DR49">
        <v>54</v>
      </c>
      <c r="DS49">
        <v>110</v>
      </c>
      <c r="DT49">
        <v>54</v>
      </c>
      <c r="DU49">
        <v>39</v>
      </c>
      <c r="DV49">
        <v>14</v>
      </c>
      <c r="DW49">
        <v>17</v>
      </c>
      <c r="DX49">
        <v>52</v>
      </c>
      <c r="DY49">
        <v>50</v>
      </c>
      <c r="DZ49">
        <v>69</v>
      </c>
      <c r="EA49">
        <v>42</v>
      </c>
      <c r="EB49">
        <v>28</v>
      </c>
      <c r="EC49">
        <v>27</v>
      </c>
      <c r="ED49">
        <v>76</v>
      </c>
      <c r="EE49">
        <v>80</v>
      </c>
      <c r="EF49">
        <v>89</v>
      </c>
      <c r="EG49">
        <v>58</v>
      </c>
      <c r="EH49">
        <v>12</v>
      </c>
      <c r="EI49">
        <v>30</v>
      </c>
      <c r="EJ49">
        <v>119</v>
      </c>
      <c r="EK49">
        <v>52</v>
      </c>
      <c r="EL49">
        <v>18</v>
      </c>
      <c r="EM49">
        <v>112</v>
      </c>
      <c r="EN49">
        <v>109</v>
      </c>
      <c r="EO49">
        <v>20</v>
      </c>
      <c r="EP49">
        <v>80</v>
      </c>
      <c r="EQ49">
        <v>80</v>
      </c>
      <c r="ER49">
        <v>88</v>
      </c>
      <c r="ES49">
        <v>54</v>
      </c>
      <c r="ET49">
        <v>21</v>
      </c>
      <c r="EU49">
        <v>30</v>
      </c>
      <c r="EV49">
        <v>113</v>
      </c>
      <c r="EW49">
        <v>12</v>
      </c>
      <c r="EX49">
        <v>71</v>
      </c>
      <c r="EY49">
        <v>440</v>
      </c>
      <c r="EZ49">
        <v>239</v>
      </c>
      <c r="FA49">
        <v>135</v>
      </c>
      <c r="FB49">
        <v>23</v>
      </c>
      <c r="FC49">
        <v>46</v>
      </c>
      <c r="FD49">
        <v>27</v>
      </c>
      <c r="FE49">
        <v>121</v>
      </c>
      <c r="FF49">
        <v>55</v>
      </c>
      <c r="FG49">
        <v>47</v>
      </c>
      <c r="FH49">
        <v>16</v>
      </c>
      <c r="FI49">
        <v>13</v>
      </c>
      <c r="FJ49">
        <v>16</v>
      </c>
      <c r="FK49">
        <v>3</v>
      </c>
      <c r="FL49">
        <v>-2</v>
      </c>
      <c r="FM49">
        <v>10</v>
      </c>
      <c r="FN49">
        <v>29</v>
      </c>
      <c r="FO49">
        <v>27</v>
      </c>
      <c r="FP49">
        <v>36</v>
      </c>
      <c r="FQ49">
        <v>24</v>
      </c>
      <c r="FR49">
        <v>22</v>
      </c>
      <c r="FS49">
        <v>24</v>
      </c>
      <c r="FT49">
        <v>60</v>
      </c>
      <c r="FU49">
        <v>29</v>
      </c>
      <c r="FV49">
        <v>183</v>
      </c>
      <c r="FW49">
        <v>9</v>
      </c>
      <c r="FX49">
        <v>3</v>
      </c>
      <c r="FY49">
        <v>2</v>
      </c>
      <c r="FZ49">
        <v>11</v>
      </c>
      <c r="GA49">
        <v>2</v>
      </c>
      <c r="GB49">
        <v>8</v>
      </c>
      <c r="GC49">
        <v>6</v>
      </c>
      <c r="GD49">
        <v>1</v>
      </c>
      <c r="GE49">
        <v>5</v>
      </c>
      <c r="GF49">
        <v>3</v>
      </c>
      <c r="GG49">
        <v>2</v>
      </c>
      <c r="GH49">
        <v>-1</v>
      </c>
      <c r="GI49">
        <v>0</v>
      </c>
      <c r="GJ49">
        <v>3</v>
      </c>
      <c r="GK49">
        <v>3</v>
      </c>
      <c r="GL49">
        <v>11</v>
      </c>
      <c r="GM49">
        <v>19</v>
      </c>
      <c r="GN49">
        <v>25</v>
      </c>
      <c r="GO49">
        <v>29</v>
      </c>
      <c r="GP49">
        <v>13</v>
      </c>
      <c r="GQ49">
        <v>24</v>
      </c>
      <c r="GR49">
        <v>8</v>
      </c>
      <c r="GS49">
        <v>9</v>
      </c>
      <c r="GT49">
        <v>3</v>
      </c>
      <c r="GU49">
        <v>13</v>
      </c>
      <c r="GV49">
        <v>20</v>
      </c>
      <c r="GW49">
        <v>30</v>
      </c>
      <c r="GX49">
        <v>25</v>
      </c>
      <c r="GY49">
        <v>28</v>
      </c>
      <c r="GZ49">
        <v>13</v>
      </c>
      <c r="HA49">
        <v>5</v>
      </c>
      <c r="HB49">
        <v>2</v>
      </c>
      <c r="HC49">
        <v>4</v>
      </c>
      <c r="HD49">
        <v>136</v>
      </c>
      <c r="HE49">
        <v>71</v>
      </c>
      <c r="HF49">
        <v>26</v>
      </c>
      <c r="HG49">
        <v>-1</v>
      </c>
      <c r="HH49">
        <v>2</v>
      </c>
      <c r="HI49">
        <v>0</v>
      </c>
      <c r="HJ49">
        <v>19</v>
      </c>
      <c r="HK49">
        <v>15</v>
      </c>
      <c r="HL49">
        <v>19</v>
      </c>
      <c r="HM49">
        <v>17</v>
      </c>
      <c r="HN49">
        <v>19</v>
      </c>
      <c r="HO49">
        <v>1</v>
      </c>
      <c r="HP49">
        <v>-2</v>
      </c>
      <c r="HQ49">
        <v>-2</v>
      </c>
      <c r="HR49">
        <v>7</v>
      </c>
      <c r="HS49">
        <v>21</v>
      </c>
      <c r="HT49">
        <v>12</v>
      </c>
      <c r="HU49">
        <v>16</v>
      </c>
      <c r="HV49">
        <v>14</v>
      </c>
      <c r="HW49">
        <v>15</v>
      </c>
      <c r="HX49">
        <v>18</v>
      </c>
      <c r="HY49">
        <v>1</v>
      </c>
      <c r="HZ49">
        <v>-1</v>
      </c>
      <c r="IA49">
        <v>-1</v>
      </c>
    </row>
    <row r="50" spans="1:235">
      <c r="A50" t="s">
        <v>948</v>
      </c>
      <c r="B50">
        <v>123</v>
      </c>
      <c r="C50">
        <v>64</v>
      </c>
      <c r="D50">
        <v>64</v>
      </c>
      <c r="E50">
        <v>210</v>
      </c>
      <c r="F50">
        <v>165</v>
      </c>
      <c r="G50">
        <v>235</v>
      </c>
      <c r="H50">
        <v>64</v>
      </c>
      <c r="I50">
        <v>164</v>
      </c>
      <c r="J50">
        <v>83</v>
      </c>
      <c r="K50">
        <v>194</v>
      </c>
      <c r="L50">
        <v>139</v>
      </c>
      <c r="M50">
        <v>52</v>
      </c>
      <c r="N50">
        <v>85</v>
      </c>
      <c r="O50">
        <v>91</v>
      </c>
      <c r="P50">
        <v>61</v>
      </c>
      <c r="Q50">
        <v>55</v>
      </c>
      <c r="R50">
        <v>84</v>
      </c>
      <c r="S50">
        <v>-13</v>
      </c>
      <c r="T50">
        <v>5</v>
      </c>
      <c r="U50">
        <v>8</v>
      </c>
      <c r="V50">
        <v>7</v>
      </c>
      <c r="W50">
        <v>1</v>
      </c>
      <c r="X50">
        <v>8</v>
      </c>
      <c r="Y50">
        <v>4</v>
      </c>
      <c r="Z50">
        <v>81</v>
      </c>
      <c r="AA50">
        <v>-2</v>
      </c>
      <c r="AB50">
        <v>24</v>
      </c>
      <c r="AC50">
        <v>34</v>
      </c>
      <c r="AD50">
        <v>66</v>
      </c>
      <c r="AE50">
        <v>50</v>
      </c>
      <c r="AF50">
        <v>15</v>
      </c>
      <c r="AG50">
        <v>17</v>
      </c>
      <c r="AH50">
        <v>20</v>
      </c>
      <c r="AI50">
        <v>26</v>
      </c>
      <c r="AJ50">
        <v>14</v>
      </c>
      <c r="AK50">
        <v>26</v>
      </c>
      <c r="AL50">
        <v>27</v>
      </c>
      <c r="AM50">
        <v>51</v>
      </c>
      <c r="AN50">
        <v>37</v>
      </c>
      <c r="AO50">
        <v>23</v>
      </c>
      <c r="AP50">
        <v>30</v>
      </c>
      <c r="AQ50">
        <v>-2</v>
      </c>
      <c r="AR50">
        <v>94</v>
      </c>
      <c r="AS50">
        <v>78</v>
      </c>
      <c r="AT50">
        <v>93</v>
      </c>
      <c r="AU50">
        <v>56</v>
      </c>
      <c r="AV50">
        <v>37</v>
      </c>
      <c r="AW50">
        <v>95</v>
      </c>
      <c r="AX50">
        <v>30</v>
      </c>
      <c r="AY50">
        <v>27</v>
      </c>
      <c r="AZ50">
        <v>16</v>
      </c>
      <c r="BA50">
        <v>68</v>
      </c>
      <c r="BB50">
        <v>36</v>
      </c>
      <c r="BC50">
        <v>29</v>
      </c>
      <c r="BD50">
        <v>4</v>
      </c>
      <c r="BE50">
        <v>3</v>
      </c>
      <c r="BF50">
        <v>1</v>
      </c>
      <c r="BG50">
        <v>61</v>
      </c>
      <c r="BH50">
        <v>65</v>
      </c>
      <c r="BI50">
        <v>53</v>
      </c>
      <c r="BJ50">
        <v>80</v>
      </c>
      <c r="BK50">
        <v>76</v>
      </c>
      <c r="BL50">
        <v>96</v>
      </c>
      <c r="BM50">
        <v>83</v>
      </c>
      <c r="BN50">
        <v>73</v>
      </c>
      <c r="BO50">
        <v>61</v>
      </c>
      <c r="BP50">
        <v>52</v>
      </c>
      <c r="BQ50">
        <v>70</v>
      </c>
      <c r="BR50">
        <v>50</v>
      </c>
      <c r="BS50">
        <v>79</v>
      </c>
      <c r="BT50">
        <v>48</v>
      </c>
      <c r="BU50">
        <v>57</v>
      </c>
      <c r="BV50">
        <v>21</v>
      </c>
      <c r="BW50">
        <v>36</v>
      </c>
      <c r="BX50">
        <v>0</v>
      </c>
      <c r="BY50">
        <v>11</v>
      </c>
      <c r="BZ50">
        <v>26</v>
      </c>
      <c r="CA50">
        <v>12</v>
      </c>
      <c r="CB50">
        <v>94</v>
      </c>
      <c r="CC50">
        <v>63</v>
      </c>
      <c r="CD50">
        <v>62</v>
      </c>
      <c r="CE50">
        <v>21</v>
      </c>
      <c r="CF50">
        <v>18</v>
      </c>
      <c r="CG50">
        <v>16</v>
      </c>
      <c r="CH50">
        <v>48</v>
      </c>
      <c r="CI50">
        <v>61</v>
      </c>
      <c r="CJ50">
        <v>79</v>
      </c>
      <c r="CK50">
        <v>251</v>
      </c>
      <c r="CL50">
        <v>550</v>
      </c>
      <c r="CM50">
        <v>606</v>
      </c>
      <c r="CN50">
        <v>42</v>
      </c>
      <c r="CO50">
        <v>40</v>
      </c>
      <c r="CP50">
        <v>65</v>
      </c>
      <c r="CQ50">
        <v>7</v>
      </c>
      <c r="CR50">
        <v>8</v>
      </c>
      <c r="CS50">
        <v>3</v>
      </c>
      <c r="CT50">
        <v>512</v>
      </c>
      <c r="CU50">
        <v>498</v>
      </c>
      <c r="CV50">
        <v>486</v>
      </c>
      <c r="CW50">
        <v>22</v>
      </c>
      <c r="CX50">
        <v>29</v>
      </c>
      <c r="CY50">
        <v>17</v>
      </c>
      <c r="CZ50">
        <v>19</v>
      </c>
      <c r="DA50">
        <v>13</v>
      </c>
      <c r="DB50">
        <v>10</v>
      </c>
      <c r="DC50">
        <v>262</v>
      </c>
      <c r="DD50">
        <v>131</v>
      </c>
      <c r="DE50">
        <v>55</v>
      </c>
      <c r="DF50">
        <v>56</v>
      </c>
      <c r="DG50">
        <v>29</v>
      </c>
      <c r="DH50">
        <v>26</v>
      </c>
      <c r="DI50">
        <v>61</v>
      </c>
      <c r="DJ50">
        <v>42</v>
      </c>
      <c r="DK50">
        <v>44</v>
      </c>
      <c r="DL50">
        <v>9</v>
      </c>
      <c r="DM50">
        <v>8</v>
      </c>
      <c r="DN50">
        <v>8</v>
      </c>
      <c r="DO50">
        <v>41</v>
      </c>
      <c r="DP50">
        <v>40</v>
      </c>
      <c r="DQ50">
        <v>24</v>
      </c>
      <c r="DR50">
        <v>64</v>
      </c>
      <c r="DS50">
        <v>96</v>
      </c>
      <c r="DT50">
        <v>71</v>
      </c>
      <c r="DU50">
        <v>39</v>
      </c>
      <c r="DV50">
        <v>10</v>
      </c>
      <c r="DW50">
        <v>20</v>
      </c>
      <c r="DX50">
        <v>37</v>
      </c>
      <c r="DY50">
        <v>45</v>
      </c>
      <c r="DZ50">
        <v>65</v>
      </c>
      <c r="EA50">
        <v>41</v>
      </c>
      <c r="EB50">
        <v>29</v>
      </c>
      <c r="EC50">
        <v>20</v>
      </c>
      <c r="ED50">
        <v>71</v>
      </c>
      <c r="EE50">
        <v>64</v>
      </c>
      <c r="EF50">
        <v>88</v>
      </c>
      <c r="EG50">
        <v>47</v>
      </c>
      <c r="EH50">
        <v>18</v>
      </c>
      <c r="EI50">
        <v>23</v>
      </c>
      <c r="EJ50">
        <v>109</v>
      </c>
      <c r="EK50">
        <v>34</v>
      </c>
      <c r="EL50">
        <v>5</v>
      </c>
      <c r="EM50">
        <v>99</v>
      </c>
      <c r="EN50">
        <v>115</v>
      </c>
      <c r="EO50">
        <v>28</v>
      </c>
      <c r="EP50">
        <v>86</v>
      </c>
      <c r="EQ50">
        <v>53</v>
      </c>
      <c r="ER50">
        <v>114</v>
      </c>
      <c r="ES50">
        <v>57</v>
      </c>
      <c r="ET50">
        <v>23</v>
      </c>
      <c r="EU50">
        <v>14</v>
      </c>
      <c r="EV50">
        <v>130</v>
      </c>
      <c r="EW50">
        <v>22</v>
      </c>
      <c r="EX50">
        <v>37</v>
      </c>
      <c r="EY50">
        <v>373</v>
      </c>
      <c r="EZ50">
        <v>247</v>
      </c>
      <c r="FA50">
        <v>235</v>
      </c>
      <c r="FB50">
        <v>17</v>
      </c>
      <c r="FC50">
        <v>30</v>
      </c>
      <c r="FD50">
        <v>44</v>
      </c>
      <c r="FE50">
        <v>104</v>
      </c>
      <c r="FF50">
        <v>56</v>
      </c>
      <c r="FG50">
        <v>41</v>
      </c>
      <c r="FH50">
        <v>3</v>
      </c>
      <c r="FI50">
        <v>16</v>
      </c>
      <c r="FJ50">
        <v>19</v>
      </c>
      <c r="FK50">
        <v>5</v>
      </c>
      <c r="FL50">
        <v>1</v>
      </c>
      <c r="FM50">
        <v>11</v>
      </c>
      <c r="FN50">
        <v>25</v>
      </c>
      <c r="FO50">
        <v>31</v>
      </c>
      <c r="FP50">
        <v>28</v>
      </c>
      <c r="FQ50">
        <v>12</v>
      </c>
      <c r="FR50">
        <v>23</v>
      </c>
      <c r="FS50">
        <v>11</v>
      </c>
      <c r="FT50">
        <v>36</v>
      </c>
      <c r="FU50">
        <v>43</v>
      </c>
      <c r="FV50">
        <v>184</v>
      </c>
      <c r="FW50">
        <v>14</v>
      </c>
      <c r="FX50">
        <v>6</v>
      </c>
      <c r="FY50">
        <v>3</v>
      </c>
      <c r="FZ50">
        <v>10</v>
      </c>
      <c r="GA50">
        <v>4</v>
      </c>
      <c r="GB50">
        <v>4</v>
      </c>
      <c r="GC50">
        <v>3</v>
      </c>
      <c r="GD50">
        <v>9</v>
      </c>
      <c r="GE50">
        <v>12</v>
      </c>
      <c r="GF50">
        <v>3</v>
      </c>
      <c r="GG50">
        <v>3</v>
      </c>
      <c r="GH50">
        <v>2</v>
      </c>
      <c r="GI50">
        <v>7</v>
      </c>
      <c r="GJ50">
        <v>3</v>
      </c>
      <c r="GK50">
        <v>-1</v>
      </c>
      <c r="GL50">
        <v>2</v>
      </c>
      <c r="GM50">
        <v>12</v>
      </c>
      <c r="GN50">
        <v>23</v>
      </c>
      <c r="GO50">
        <v>27</v>
      </c>
      <c r="GP50">
        <v>9</v>
      </c>
      <c r="GQ50">
        <v>15</v>
      </c>
      <c r="GR50">
        <v>6</v>
      </c>
      <c r="GS50">
        <v>7</v>
      </c>
      <c r="GT50">
        <v>3</v>
      </c>
      <c r="GU50">
        <v>7</v>
      </c>
      <c r="GV50">
        <v>23</v>
      </c>
      <c r="GW50">
        <v>22</v>
      </c>
      <c r="GX50">
        <v>17</v>
      </c>
      <c r="GY50">
        <v>23</v>
      </c>
      <c r="GZ50">
        <v>12</v>
      </c>
      <c r="HA50">
        <v>7</v>
      </c>
      <c r="HB50">
        <v>6</v>
      </c>
      <c r="HC50">
        <v>3</v>
      </c>
      <c r="HD50">
        <v>114</v>
      </c>
      <c r="HE50">
        <v>88</v>
      </c>
      <c r="HF50">
        <v>30</v>
      </c>
      <c r="HG50">
        <v>0</v>
      </c>
      <c r="HH50">
        <v>-1</v>
      </c>
      <c r="HI50">
        <v>1</v>
      </c>
      <c r="HJ50">
        <v>18</v>
      </c>
      <c r="HK50">
        <v>21</v>
      </c>
      <c r="HL50">
        <v>8</v>
      </c>
      <c r="HM50">
        <v>14</v>
      </c>
      <c r="HN50">
        <v>10</v>
      </c>
      <c r="HO50">
        <v>17</v>
      </c>
      <c r="HP50">
        <v>0</v>
      </c>
      <c r="HQ50">
        <v>-1</v>
      </c>
      <c r="HR50">
        <v>6</v>
      </c>
      <c r="HS50">
        <v>10</v>
      </c>
      <c r="HT50">
        <v>15</v>
      </c>
      <c r="HU50">
        <v>16</v>
      </c>
      <c r="HV50">
        <v>29</v>
      </c>
      <c r="HW50">
        <v>14</v>
      </c>
      <c r="HX50">
        <v>12</v>
      </c>
      <c r="HY50">
        <v>-1</v>
      </c>
      <c r="HZ50">
        <v>1</v>
      </c>
      <c r="IA50">
        <v>0</v>
      </c>
    </row>
    <row r="51" spans="1:235">
      <c r="A51" t="s">
        <v>949</v>
      </c>
      <c r="B51">
        <v>569</v>
      </c>
      <c r="C51">
        <v>63</v>
      </c>
      <c r="D51">
        <v>59</v>
      </c>
      <c r="E51">
        <v>249</v>
      </c>
      <c r="F51">
        <v>747</v>
      </c>
      <c r="G51">
        <v>155</v>
      </c>
      <c r="H51">
        <v>65</v>
      </c>
      <c r="I51">
        <v>178</v>
      </c>
      <c r="J51">
        <v>104</v>
      </c>
      <c r="K51">
        <v>875</v>
      </c>
      <c r="L51">
        <v>138</v>
      </c>
      <c r="M51">
        <v>32</v>
      </c>
      <c r="N51">
        <v>74</v>
      </c>
      <c r="O51">
        <v>76</v>
      </c>
      <c r="P51">
        <v>80</v>
      </c>
      <c r="Q51">
        <v>236</v>
      </c>
      <c r="R51">
        <v>105</v>
      </c>
      <c r="S51">
        <v>-46</v>
      </c>
      <c r="T51">
        <v>22</v>
      </c>
      <c r="U51">
        <v>2</v>
      </c>
      <c r="V51">
        <v>2</v>
      </c>
      <c r="W51">
        <v>6</v>
      </c>
      <c r="X51">
        <v>7</v>
      </c>
      <c r="Y51">
        <v>5</v>
      </c>
      <c r="Z51">
        <v>89</v>
      </c>
      <c r="AA51">
        <v>17</v>
      </c>
      <c r="AB51">
        <v>-4</v>
      </c>
      <c r="AC51">
        <v>50</v>
      </c>
      <c r="AD51">
        <v>49</v>
      </c>
      <c r="AE51">
        <v>30</v>
      </c>
      <c r="AF51">
        <v>5</v>
      </c>
      <c r="AG51">
        <v>19</v>
      </c>
      <c r="AH51">
        <v>21</v>
      </c>
      <c r="AI51">
        <v>30</v>
      </c>
      <c r="AJ51">
        <v>16</v>
      </c>
      <c r="AK51">
        <v>24</v>
      </c>
      <c r="AL51">
        <v>41</v>
      </c>
      <c r="AM51">
        <v>51</v>
      </c>
      <c r="AN51">
        <v>30</v>
      </c>
      <c r="AO51">
        <v>33</v>
      </c>
      <c r="AP51">
        <v>10</v>
      </c>
      <c r="AQ51">
        <v>12</v>
      </c>
      <c r="AR51">
        <v>84</v>
      </c>
      <c r="AS51">
        <v>100</v>
      </c>
      <c r="AT51">
        <v>101</v>
      </c>
      <c r="AU51">
        <v>64</v>
      </c>
      <c r="AV51">
        <v>45</v>
      </c>
      <c r="AW51">
        <v>61</v>
      </c>
      <c r="AX51">
        <v>19</v>
      </c>
      <c r="AY51">
        <v>28</v>
      </c>
      <c r="AZ51">
        <v>15</v>
      </c>
      <c r="BA51">
        <v>389</v>
      </c>
      <c r="BB51">
        <v>27</v>
      </c>
      <c r="BC51">
        <v>38</v>
      </c>
      <c r="BD51">
        <v>2</v>
      </c>
      <c r="BE51">
        <v>3</v>
      </c>
      <c r="BF51">
        <v>1</v>
      </c>
      <c r="BG51">
        <v>64</v>
      </c>
      <c r="BH51">
        <v>44</v>
      </c>
      <c r="BI51">
        <v>66</v>
      </c>
      <c r="BJ51">
        <v>96</v>
      </c>
      <c r="BK51">
        <v>73</v>
      </c>
      <c r="BL51">
        <v>77</v>
      </c>
      <c r="BM51">
        <v>68</v>
      </c>
      <c r="BN51">
        <v>65</v>
      </c>
      <c r="BO51">
        <v>50</v>
      </c>
      <c r="BP51">
        <v>305</v>
      </c>
      <c r="BQ51">
        <v>63</v>
      </c>
      <c r="BR51">
        <v>30</v>
      </c>
      <c r="BS51">
        <v>526</v>
      </c>
      <c r="BT51">
        <v>32</v>
      </c>
      <c r="BU51">
        <v>53</v>
      </c>
      <c r="BV51">
        <v>20</v>
      </c>
      <c r="BW51">
        <v>29</v>
      </c>
      <c r="BX51">
        <v>4</v>
      </c>
      <c r="BY51">
        <v>10</v>
      </c>
      <c r="BZ51">
        <v>13</v>
      </c>
      <c r="CA51">
        <v>20</v>
      </c>
      <c r="CB51">
        <v>94</v>
      </c>
      <c r="CC51">
        <v>88</v>
      </c>
      <c r="CD51">
        <v>35</v>
      </c>
      <c r="CE51">
        <v>18</v>
      </c>
      <c r="CF51">
        <v>18</v>
      </c>
      <c r="CG51">
        <v>10</v>
      </c>
      <c r="CH51">
        <v>44</v>
      </c>
      <c r="CI51">
        <v>53</v>
      </c>
      <c r="CJ51">
        <v>74</v>
      </c>
      <c r="CK51">
        <v>252</v>
      </c>
      <c r="CL51">
        <v>543</v>
      </c>
      <c r="CM51">
        <v>618</v>
      </c>
      <c r="CN51">
        <v>35</v>
      </c>
      <c r="CO51">
        <v>65</v>
      </c>
      <c r="CP51">
        <v>69</v>
      </c>
      <c r="CQ51">
        <v>50</v>
      </c>
      <c r="CR51">
        <v>8</v>
      </c>
      <c r="CS51">
        <v>10</v>
      </c>
      <c r="CT51">
        <v>515</v>
      </c>
      <c r="CU51">
        <v>433</v>
      </c>
      <c r="CV51">
        <v>336</v>
      </c>
      <c r="CW51">
        <v>31</v>
      </c>
      <c r="CX51">
        <v>9</v>
      </c>
      <c r="CY51">
        <v>10</v>
      </c>
      <c r="CZ51">
        <v>20</v>
      </c>
      <c r="DA51">
        <v>5</v>
      </c>
      <c r="DB51">
        <v>24</v>
      </c>
      <c r="DC51">
        <v>1336</v>
      </c>
      <c r="DD51">
        <v>115</v>
      </c>
      <c r="DE51">
        <v>80</v>
      </c>
      <c r="DF51">
        <v>375</v>
      </c>
      <c r="DG51">
        <v>20</v>
      </c>
      <c r="DH51">
        <v>42</v>
      </c>
      <c r="DI51">
        <v>93</v>
      </c>
      <c r="DJ51">
        <v>42</v>
      </c>
      <c r="DK51">
        <v>30</v>
      </c>
      <c r="DL51">
        <v>13</v>
      </c>
      <c r="DM51">
        <v>6</v>
      </c>
      <c r="DN51">
        <v>4</v>
      </c>
      <c r="DO51">
        <v>33</v>
      </c>
      <c r="DP51">
        <v>39</v>
      </c>
      <c r="DQ51">
        <v>37</v>
      </c>
      <c r="DR51">
        <v>68</v>
      </c>
      <c r="DS51">
        <v>108</v>
      </c>
      <c r="DT51">
        <v>63</v>
      </c>
      <c r="DU51">
        <v>18</v>
      </c>
      <c r="DV51">
        <v>22</v>
      </c>
      <c r="DW51">
        <v>11</v>
      </c>
      <c r="DX51">
        <v>49</v>
      </c>
      <c r="DY51">
        <v>33</v>
      </c>
      <c r="DZ51">
        <v>64</v>
      </c>
      <c r="EA51">
        <v>36</v>
      </c>
      <c r="EB51">
        <v>23</v>
      </c>
      <c r="EC51">
        <v>30</v>
      </c>
      <c r="ED51">
        <v>55</v>
      </c>
      <c r="EE51">
        <v>65</v>
      </c>
      <c r="EF51">
        <v>92</v>
      </c>
      <c r="EG51">
        <v>268</v>
      </c>
      <c r="EH51">
        <v>19</v>
      </c>
      <c r="EI51">
        <v>35</v>
      </c>
      <c r="EJ51">
        <v>87</v>
      </c>
      <c r="EK51">
        <v>45</v>
      </c>
      <c r="EL51">
        <v>-3</v>
      </c>
      <c r="EM51">
        <v>85</v>
      </c>
      <c r="EN51">
        <v>120</v>
      </c>
      <c r="EO51">
        <v>0</v>
      </c>
      <c r="EP51">
        <v>104</v>
      </c>
      <c r="EQ51">
        <v>66</v>
      </c>
      <c r="ER51">
        <v>117</v>
      </c>
      <c r="ES51">
        <v>318</v>
      </c>
      <c r="ET51">
        <v>26</v>
      </c>
      <c r="EU51">
        <v>22</v>
      </c>
      <c r="EV51">
        <v>105</v>
      </c>
      <c r="EW51">
        <v>31</v>
      </c>
      <c r="EX51">
        <v>44</v>
      </c>
      <c r="EY51">
        <v>405</v>
      </c>
      <c r="EZ51">
        <v>200</v>
      </c>
      <c r="FA51">
        <v>210</v>
      </c>
      <c r="FB51">
        <v>25</v>
      </c>
      <c r="FC51">
        <v>25</v>
      </c>
      <c r="FD51">
        <v>12</v>
      </c>
      <c r="FE51">
        <v>557</v>
      </c>
      <c r="FF51">
        <v>58</v>
      </c>
      <c r="FG51">
        <v>38</v>
      </c>
      <c r="FH51">
        <v>72</v>
      </c>
      <c r="FI51">
        <v>10</v>
      </c>
      <c r="FJ51">
        <v>13</v>
      </c>
      <c r="FK51">
        <v>25</v>
      </c>
      <c r="FL51">
        <v>-3</v>
      </c>
      <c r="FM51">
        <v>4</v>
      </c>
      <c r="FN51">
        <v>25</v>
      </c>
      <c r="FO51">
        <v>19</v>
      </c>
      <c r="FP51">
        <v>39</v>
      </c>
      <c r="FQ51">
        <v>19</v>
      </c>
      <c r="FR51">
        <v>24</v>
      </c>
      <c r="FS51">
        <v>28</v>
      </c>
      <c r="FT51">
        <v>63</v>
      </c>
      <c r="FU51">
        <v>29</v>
      </c>
      <c r="FV51">
        <v>176</v>
      </c>
      <c r="FW51">
        <v>54</v>
      </c>
      <c r="FX51">
        <v>5</v>
      </c>
      <c r="FY51">
        <v>6</v>
      </c>
      <c r="FZ51">
        <v>7</v>
      </c>
      <c r="GA51">
        <v>4</v>
      </c>
      <c r="GB51">
        <v>4</v>
      </c>
      <c r="GC51">
        <v>11</v>
      </c>
      <c r="GD51">
        <v>6</v>
      </c>
      <c r="GE51">
        <v>11</v>
      </c>
      <c r="GF51">
        <v>20</v>
      </c>
      <c r="GG51">
        <v>4</v>
      </c>
      <c r="GH51">
        <v>0</v>
      </c>
      <c r="GI51">
        <v>1</v>
      </c>
      <c r="GJ51">
        <v>2</v>
      </c>
      <c r="GK51">
        <v>2</v>
      </c>
      <c r="GL51">
        <v>16</v>
      </c>
      <c r="GM51">
        <v>13</v>
      </c>
      <c r="GN51">
        <v>14</v>
      </c>
      <c r="GO51">
        <v>25</v>
      </c>
      <c r="GP51">
        <v>8</v>
      </c>
      <c r="GQ51">
        <v>13</v>
      </c>
      <c r="GR51">
        <v>4</v>
      </c>
      <c r="GS51">
        <v>5</v>
      </c>
      <c r="GT51">
        <v>2</v>
      </c>
      <c r="GU51">
        <v>15</v>
      </c>
      <c r="GV51">
        <v>21</v>
      </c>
      <c r="GW51">
        <v>32</v>
      </c>
      <c r="GX51">
        <v>21</v>
      </c>
      <c r="GY51">
        <v>27</v>
      </c>
      <c r="GZ51">
        <v>25</v>
      </c>
      <c r="HA51">
        <v>4</v>
      </c>
      <c r="HB51">
        <v>3</v>
      </c>
      <c r="HC51">
        <v>-1</v>
      </c>
      <c r="HD51">
        <v>109</v>
      </c>
      <c r="HE51">
        <v>76</v>
      </c>
      <c r="HF51">
        <v>38</v>
      </c>
      <c r="HG51">
        <v>2</v>
      </c>
      <c r="HH51">
        <v>0</v>
      </c>
      <c r="HI51">
        <v>0</v>
      </c>
      <c r="HJ51">
        <v>17</v>
      </c>
      <c r="HK51">
        <v>13</v>
      </c>
      <c r="HL51">
        <v>14</v>
      </c>
      <c r="HM51">
        <v>93</v>
      </c>
      <c r="HN51">
        <v>13</v>
      </c>
      <c r="HO51">
        <v>10</v>
      </c>
      <c r="HP51">
        <v>-2</v>
      </c>
      <c r="HQ51">
        <v>6</v>
      </c>
      <c r="HR51">
        <v>2</v>
      </c>
      <c r="HS51">
        <v>17</v>
      </c>
      <c r="HT51">
        <v>12</v>
      </c>
      <c r="HU51">
        <v>11</v>
      </c>
      <c r="HV51">
        <v>84</v>
      </c>
      <c r="HW51">
        <v>9</v>
      </c>
      <c r="HX51">
        <v>12</v>
      </c>
      <c r="HY51">
        <v>9</v>
      </c>
      <c r="HZ51">
        <v>1</v>
      </c>
      <c r="IA51">
        <v>1</v>
      </c>
    </row>
    <row r="52" spans="1:235">
      <c r="A52" t="s">
        <v>950</v>
      </c>
      <c r="B52">
        <v>94</v>
      </c>
      <c r="C52">
        <v>47</v>
      </c>
      <c r="D52">
        <v>60</v>
      </c>
      <c r="E52">
        <v>216</v>
      </c>
      <c r="F52">
        <v>142</v>
      </c>
      <c r="G52">
        <v>173</v>
      </c>
      <c r="H52">
        <v>74</v>
      </c>
      <c r="I52">
        <v>183</v>
      </c>
      <c r="J52">
        <v>104</v>
      </c>
      <c r="K52">
        <v>187</v>
      </c>
      <c r="L52">
        <v>138</v>
      </c>
      <c r="M52">
        <v>-3</v>
      </c>
      <c r="N52">
        <v>80</v>
      </c>
      <c r="O52">
        <v>73</v>
      </c>
      <c r="P52">
        <v>75</v>
      </c>
      <c r="Q52">
        <v>33</v>
      </c>
      <c r="R52">
        <v>104</v>
      </c>
      <c r="S52">
        <v>-54</v>
      </c>
      <c r="T52">
        <v>3</v>
      </c>
      <c r="U52">
        <v>5</v>
      </c>
      <c r="V52">
        <v>4</v>
      </c>
      <c r="W52">
        <v>3</v>
      </c>
      <c r="X52">
        <v>2</v>
      </c>
      <c r="Y52">
        <v>2</v>
      </c>
      <c r="Z52">
        <v>94</v>
      </c>
      <c r="AA52">
        <v>-4</v>
      </c>
      <c r="AB52">
        <v>33</v>
      </c>
      <c r="AC52">
        <v>59</v>
      </c>
      <c r="AD52">
        <v>72</v>
      </c>
      <c r="AE52">
        <v>41</v>
      </c>
      <c r="AF52">
        <v>11</v>
      </c>
      <c r="AG52">
        <v>28</v>
      </c>
      <c r="AH52">
        <v>12</v>
      </c>
      <c r="AI52">
        <v>23</v>
      </c>
      <c r="AJ52">
        <v>34</v>
      </c>
      <c r="AK52">
        <v>23</v>
      </c>
      <c r="AL52">
        <v>35</v>
      </c>
      <c r="AM52">
        <v>43</v>
      </c>
      <c r="AN52">
        <v>35</v>
      </c>
      <c r="AO52">
        <v>21</v>
      </c>
      <c r="AP52">
        <v>11</v>
      </c>
      <c r="AQ52">
        <v>7</v>
      </c>
      <c r="AR52">
        <v>81</v>
      </c>
      <c r="AS52">
        <v>86</v>
      </c>
      <c r="AT52">
        <v>106</v>
      </c>
      <c r="AU52">
        <v>56</v>
      </c>
      <c r="AV52">
        <v>35</v>
      </c>
      <c r="AW52">
        <v>74</v>
      </c>
      <c r="AX52">
        <v>27</v>
      </c>
      <c r="AY52">
        <v>22</v>
      </c>
      <c r="AZ52">
        <v>15</v>
      </c>
      <c r="BA52">
        <v>65</v>
      </c>
      <c r="BB52">
        <v>24</v>
      </c>
      <c r="BC52">
        <v>33</v>
      </c>
      <c r="BD52">
        <v>3</v>
      </c>
      <c r="BE52">
        <v>1</v>
      </c>
      <c r="BF52">
        <v>0</v>
      </c>
      <c r="BG52">
        <v>71</v>
      </c>
      <c r="BH52">
        <v>58</v>
      </c>
      <c r="BI52">
        <v>38</v>
      </c>
      <c r="BJ52">
        <v>80</v>
      </c>
      <c r="BK52">
        <v>71</v>
      </c>
      <c r="BL52">
        <v>80</v>
      </c>
      <c r="BM52">
        <v>86</v>
      </c>
      <c r="BN52">
        <v>53</v>
      </c>
      <c r="BO52">
        <v>49</v>
      </c>
      <c r="BP52">
        <v>55</v>
      </c>
      <c r="BQ52">
        <v>51</v>
      </c>
      <c r="BR52">
        <v>27</v>
      </c>
      <c r="BS52">
        <v>83</v>
      </c>
      <c r="BT52">
        <v>59</v>
      </c>
      <c r="BU52">
        <v>51</v>
      </c>
      <c r="BV52">
        <v>20</v>
      </c>
      <c r="BW52">
        <v>22</v>
      </c>
      <c r="BX52">
        <v>11</v>
      </c>
      <c r="BY52">
        <v>6</v>
      </c>
      <c r="BZ52">
        <v>22</v>
      </c>
      <c r="CA52">
        <v>34</v>
      </c>
      <c r="CB52">
        <v>97</v>
      </c>
      <c r="CC52">
        <v>45</v>
      </c>
      <c r="CD52">
        <v>66</v>
      </c>
      <c r="CE52">
        <v>7</v>
      </c>
      <c r="CF52">
        <v>21</v>
      </c>
      <c r="CG52">
        <v>15</v>
      </c>
      <c r="CH52">
        <v>41</v>
      </c>
      <c r="CI52">
        <v>69</v>
      </c>
      <c r="CJ52">
        <v>62</v>
      </c>
      <c r="CK52">
        <v>217</v>
      </c>
      <c r="CL52">
        <v>496</v>
      </c>
      <c r="CM52">
        <v>547</v>
      </c>
      <c r="CN52">
        <v>36</v>
      </c>
      <c r="CO52">
        <v>45</v>
      </c>
      <c r="CP52">
        <v>64</v>
      </c>
      <c r="CQ52">
        <v>10</v>
      </c>
      <c r="CR52">
        <v>12</v>
      </c>
      <c r="CS52">
        <v>1</v>
      </c>
      <c r="CT52">
        <v>492</v>
      </c>
      <c r="CU52">
        <v>431</v>
      </c>
      <c r="CV52">
        <v>388</v>
      </c>
      <c r="CW52">
        <v>25</v>
      </c>
      <c r="CX52">
        <v>7</v>
      </c>
      <c r="CY52">
        <v>8</v>
      </c>
      <c r="CZ52">
        <v>33</v>
      </c>
      <c r="DA52">
        <v>6</v>
      </c>
      <c r="DB52">
        <v>18</v>
      </c>
      <c r="DC52">
        <v>267</v>
      </c>
      <c r="DD52">
        <v>80</v>
      </c>
      <c r="DE52">
        <v>57</v>
      </c>
      <c r="DF52">
        <v>62</v>
      </c>
      <c r="DG52">
        <v>34</v>
      </c>
      <c r="DH52">
        <v>26</v>
      </c>
      <c r="DI52">
        <v>70</v>
      </c>
      <c r="DJ52">
        <v>49</v>
      </c>
      <c r="DK52">
        <v>20</v>
      </c>
      <c r="DL52">
        <v>16</v>
      </c>
      <c r="DM52">
        <v>12</v>
      </c>
      <c r="DN52">
        <v>7</v>
      </c>
      <c r="DO52">
        <v>46</v>
      </c>
      <c r="DP52">
        <v>38</v>
      </c>
      <c r="DQ52">
        <v>29</v>
      </c>
      <c r="DR52">
        <v>60</v>
      </c>
      <c r="DS52">
        <v>89</v>
      </c>
      <c r="DT52">
        <v>59</v>
      </c>
      <c r="DU52">
        <v>32</v>
      </c>
      <c r="DV52">
        <v>8</v>
      </c>
      <c r="DW52">
        <v>20</v>
      </c>
      <c r="DX52">
        <v>63</v>
      </c>
      <c r="DY52">
        <v>36</v>
      </c>
      <c r="DZ52">
        <v>64</v>
      </c>
      <c r="EA52">
        <v>33</v>
      </c>
      <c r="EB52">
        <v>30</v>
      </c>
      <c r="EC52">
        <v>18</v>
      </c>
      <c r="ED52">
        <v>57</v>
      </c>
      <c r="EE52">
        <v>71</v>
      </c>
      <c r="EF52">
        <v>86</v>
      </c>
      <c r="EG52">
        <v>46</v>
      </c>
      <c r="EH52">
        <v>21</v>
      </c>
      <c r="EI52">
        <v>15</v>
      </c>
      <c r="EJ52">
        <v>108</v>
      </c>
      <c r="EK52">
        <v>38</v>
      </c>
      <c r="EL52">
        <v>15</v>
      </c>
      <c r="EM52">
        <v>89</v>
      </c>
      <c r="EN52">
        <v>85</v>
      </c>
      <c r="EO52">
        <v>52</v>
      </c>
      <c r="EP52">
        <v>78</v>
      </c>
      <c r="EQ52">
        <v>85</v>
      </c>
      <c r="ER52">
        <v>94</v>
      </c>
      <c r="ES52">
        <v>61</v>
      </c>
      <c r="ET52">
        <v>23</v>
      </c>
      <c r="EU52">
        <v>19</v>
      </c>
      <c r="EV52">
        <v>85</v>
      </c>
      <c r="EW52">
        <v>27</v>
      </c>
      <c r="EX52">
        <v>43</v>
      </c>
      <c r="EY52">
        <v>405</v>
      </c>
      <c r="EZ52">
        <v>201</v>
      </c>
      <c r="FA52">
        <v>129</v>
      </c>
      <c r="FB52">
        <v>28</v>
      </c>
      <c r="FC52">
        <v>29</v>
      </c>
      <c r="FD52">
        <v>27</v>
      </c>
      <c r="FE52">
        <v>91</v>
      </c>
      <c r="FF52">
        <v>43</v>
      </c>
      <c r="FG52">
        <v>27</v>
      </c>
      <c r="FH52">
        <v>10</v>
      </c>
      <c r="FI52">
        <v>11</v>
      </c>
      <c r="FJ52">
        <v>17</v>
      </c>
      <c r="FK52">
        <v>0</v>
      </c>
      <c r="FL52">
        <v>-4</v>
      </c>
      <c r="FM52">
        <v>5</v>
      </c>
      <c r="FN52">
        <v>21</v>
      </c>
      <c r="FO52">
        <v>37</v>
      </c>
      <c r="FP52">
        <v>36</v>
      </c>
      <c r="FQ52">
        <v>28</v>
      </c>
      <c r="FR52">
        <v>12</v>
      </c>
      <c r="FS52">
        <v>10</v>
      </c>
      <c r="FT52">
        <v>46</v>
      </c>
      <c r="FU52">
        <v>28</v>
      </c>
      <c r="FV52">
        <v>176</v>
      </c>
      <c r="FW52">
        <v>7</v>
      </c>
      <c r="FX52">
        <v>7</v>
      </c>
      <c r="FY52">
        <v>1</v>
      </c>
      <c r="FZ52">
        <v>8</v>
      </c>
      <c r="GA52">
        <v>5</v>
      </c>
      <c r="GB52">
        <v>4</v>
      </c>
      <c r="GC52">
        <v>9</v>
      </c>
      <c r="GD52">
        <v>5</v>
      </c>
      <c r="GE52">
        <v>4</v>
      </c>
      <c r="GF52">
        <v>2</v>
      </c>
      <c r="GG52">
        <v>4</v>
      </c>
      <c r="GH52">
        <v>4</v>
      </c>
      <c r="GI52">
        <v>3</v>
      </c>
      <c r="GJ52">
        <v>0</v>
      </c>
      <c r="GK52">
        <v>3</v>
      </c>
      <c r="GL52">
        <v>13</v>
      </c>
      <c r="GM52">
        <v>20</v>
      </c>
      <c r="GN52">
        <v>11</v>
      </c>
      <c r="GO52">
        <v>16</v>
      </c>
      <c r="GP52">
        <v>17</v>
      </c>
      <c r="GQ52">
        <v>16</v>
      </c>
      <c r="GR52">
        <v>5</v>
      </c>
      <c r="GS52">
        <v>8</v>
      </c>
      <c r="GT52">
        <v>4</v>
      </c>
      <c r="GU52">
        <v>7</v>
      </c>
      <c r="GV52">
        <v>22</v>
      </c>
      <c r="GW52">
        <v>20</v>
      </c>
      <c r="GX52">
        <v>23</v>
      </c>
      <c r="GY52">
        <v>23</v>
      </c>
      <c r="GZ52">
        <v>13</v>
      </c>
      <c r="HA52">
        <v>4</v>
      </c>
      <c r="HB52">
        <v>3</v>
      </c>
      <c r="HC52">
        <v>4</v>
      </c>
      <c r="HD52">
        <v>112</v>
      </c>
      <c r="HE52">
        <v>97</v>
      </c>
      <c r="HF52">
        <v>27</v>
      </c>
      <c r="HG52">
        <v>0</v>
      </c>
      <c r="HH52">
        <v>3</v>
      </c>
      <c r="HI52">
        <v>0</v>
      </c>
      <c r="HJ52">
        <v>15</v>
      </c>
      <c r="HK52">
        <v>14</v>
      </c>
      <c r="HL52">
        <v>4</v>
      </c>
      <c r="HM52">
        <v>19</v>
      </c>
      <c r="HN52">
        <v>13</v>
      </c>
      <c r="HO52">
        <v>10</v>
      </c>
      <c r="HP52">
        <v>0</v>
      </c>
      <c r="HQ52">
        <v>4</v>
      </c>
      <c r="HR52">
        <v>3</v>
      </c>
      <c r="HS52">
        <v>9</v>
      </c>
      <c r="HT52">
        <v>1</v>
      </c>
      <c r="HU52">
        <v>10</v>
      </c>
      <c r="HV52">
        <v>23</v>
      </c>
      <c r="HW52">
        <v>10</v>
      </c>
      <c r="HX52">
        <v>14</v>
      </c>
      <c r="HY52">
        <v>-1</v>
      </c>
      <c r="HZ52">
        <v>1</v>
      </c>
      <c r="IA52">
        <v>0</v>
      </c>
    </row>
    <row r="53" spans="1:235">
      <c r="A53" t="s">
        <v>951</v>
      </c>
      <c r="B53">
        <v>75</v>
      </c>
      <c r="C53">
        <v>58</v>
      </c>
      <c r="D53">
        <v>52</v>
      </c>
      <c r="E53">
        <v>196</v>
      </c>
      <c r="F53">
        <v>98</v>
      </c>
      <c r="G53">
        <v>193</v>
      </c>
      <c r="H53">
        <v>60</v>
      </c>
      <c r="I53">
        <v>215</v>
      </c>
      <c r="J53">
        <v>121</v>
      </c>
      <c r="K53">
        <v>170</v>
      </c>
      <c r="L53">
        <v>129</v>
      </c>
      <c r="M53">
        <v>47</v>
      </c>
      <c r="N53">
        <v>74</v>
      </c>
      <c r="O53">
        <v>69</v>
      </c>
      <c r="P53">
        <v>71</v>
      </c>
      <c r="Q53">
        <v>58</v>
      </c>
      <c r="R53">
        <v>81</v>
      </c>
      <c r="S53">
        <v>-9</v>
      </c>
      <c r="T53">
        <v>5</v>
      </c>
      <c r="U53">
        <v>6</v>
      </c>
      <c r="V53">
        <v>-1</v>
      </c>
      <c r="W53">
        <v>12</v>
      </c>
      <c r="X53">
        <v>5</v>
      </c>
      <c r="Y53">
        <v>7</v>
      </c>
      <c r="Z53">
        <v>76</v>
      </c>
      <c r="AA53">
        <v>5</v>
      </c>
      <c r="AB53">
        <v>16</v>
      </c>
      <c r="AC53">
        <v>66</v>
      </c>
      <c r="AD53">
        <v>68</v>
      </c>
      <c r="AE53">
        <v>59</v>
      </c>
      <c r="AF53">
        <v>20</v>
      </c>
      <c r="AG53">
        <v>17</v>
      </c>
      <c r="AH53">
        <v>21</v>
      </c>
      <c r="AI53">
        <v>25</v>
      </c>
      <c r="AJ53">
        <v>18</v>
      </c>
      <c r="AK53">
        <v>19</v>
      </c>
      <c r="AL53">
        <v>30</v>
      </c>
      <c r="AM53">
        <v>39</v>
      </c>
      <c r="AN53">
        <v>29</v>
      </c>
      <c r="AO53">
        <v>21</v>
      </c>
      <c r="AP53">
        <v>15</v>
      </c>
      <c r="AQ53">
        <v>-1</v>
      </c>
      <c r="AR53">
        <v>89</v>
      </c>
      <c r="AS53">
        <v>74</v>
      </c>
      <c r="AT53">
        <v>91</v>
      </c>
      <c r="AU53">
        <v>55</v>
      </c>
      <c r="AV53">
        <v>59</v>
      </c>
      <c r="AW53">
        <v>87</v>
      </c>
      <c r="AX53">
        <v>24</v>
      </c>
      <c r="AY53">
        <v>26</v>
      </c>
      <c r="AZ53">
        <v>20</v>
      </c>
      <c r="BA53">
        <v>53</v>
      </c>
      <c r="BB53">
        <v>46</v>
      </c>
      <c r="BC53">
        <v>28</v>
      </c>
      <c r="BD53">
        <v>3</v>
      </c>
      <c r="BE53">
        <v>6</v>
      </c>
      <c r="BF53">
        <v>1</v>
      </c>
      <c r="BG53">
        <v>68</v>
      </c>
      <c r="BH53">
        <v>37</v>
      </c>
      <c r="BI53">
        <v>90</v>
      </c>
      <c r="BJ53">
        <v>64</v>
      </c>
      <c r="BK53">
        <v>82</v>
      </c>
      <c r="BL53">
        <v>75</v>
      </c>
      <c r="BM53">
        <v>81</v>
      </c>
      <c r="BN53">
        <v>53</v>
      </c>
      <c r="BO53">
        <v>62</v>
      </c>
      <c r="BP53">
        <v>55</v>
      </c>
      <c r="BQ53">
        <v>59</v>
      </c>
      <c r="BR53">
        <v>37</v>
      </c>
      <c r="BS53">
        <v>93</v>
      </c>
      <c r="BT53">
        <v>23</v>
      </c>
      <c r="BU53">
        <v>50</v>
      </c>
      <c r="BV53">
        <v>17</v>
      </c>
      <c r="BW53">
        <v>9</v>
      </c>
      <c r="BX53">
        <v>5</v>
      </c>
      <c r="BY53">
        <v>12</v>
      </c>
      <c r="BZ53">
        <v>18</v>
      </c>
      <c r="CA53">
        <v>14</v>
      </c>
      <c r="CB53">
        <v>83</v>
      </c>
      <c r="CC53">
        <v>65</v>
      </c>
      <c r="CD53">
        <v>17</v>
      </c>
      <c r="CE53">
        <v>14</v>
      </c>
      <c r="CF53">
        <v>12</v>
      </c>
      <c r="CG53">
        <v>12</v>
      </c>
      <c r="CH53">
        <v>38</v>
      </c>
      <c r="CI53">
        <v>70</v>
      </c>
      <c r="CJ53">
        <v>83</v>
      </c>
      <c r="CK53">
        <v>230</v>
      </c>
      <c r="CL53">
        <v>454</v>
      </c>
      <c r="CM53">
        <v>506</v>
      </c>
      <c r="CN53">
        <v>40</v>
      </c>
      <c r="CO53">
        <v>50</v>
      </c>
      <c r="CP53">
        <v>40</v>
      </c>
      <c r="CQ53">
        <v>6</v>
      </c>
      <c r="CR53">
        <v>8</v>
      </c>
      <c r="CS53">
        <v>4</v>
      </c>
      <c r="CT53">
        <v>446</v>
      </c>
      <c r="CU53">
        <v>458</v>
      </c>
      <c r="CV53">
        <v>417</v>
      </c>
      <c r="CW53">
        <v>32</v>
      </c>
      <c r="CX53">
        <v>8</v>
      </c>
      <c r="CY53">
        <v>8</v>
      </c>
      <c r="CZ53">
        <v>19</v>
      </c>
      <c r="DA53">
        <v>10</v>
      </c>
      <c r="DB53">
        <v>21</v>
      </c>
      <c r="DC53">
        <v>245</v>
      </c>
      <c r="DD53">
        <v>141</v>
      </c>
      <c r="DE53">
        <v>42</v>
      </c>
      <c r="DF53">
        <v>80</v>
      </c>
      <c r="DG53">
        <v>22</v>
      </c>
      <c r="DH53">
        <v>43</v>
      </c>
      <c r="DI53">
        <v>64</v>
      </c>
      <c r="DJ53">
        <v>50</v>
      </c>
      <c r="DK53">
        <v>25</v>
      </c>
      <c r="DL53">
        <v>24</v>
      </c>
      <c r="DM53">
        <v>9</v>
      </c>
      <c r="DN53">
        <v>7</v>
      </c>
      <c r="DO53">
        <v>47</v>
      </c>
      <c r="DP53">
        <v>29</v>
      </c>
      <c r="DQ53">
        <v>24</v>
      </c>
      <c r="DR53">
        <v>42</v>
      </c>
      <c r="DS53">
        <v>104</v>
      </c>
      <c r="DT53">
        <v>40</v>
      </c>
      <c r="DU53">
        <v>26</v>
      </c>
      <c r="DV53">
        <v>22</v>
      </c>
      <c r="DW53">
        <v>7</v>
      </c>
      <c r="DX53">
        <v>44</v>
      </c>
      <c r="DY53">
        <v>52</v>
      </c>
      <c r="DZ53">
        <v>100</v>
      </c>
      <c r="EA53">
        <v>30</v>
      </c>
      <c r="EB53">
        <v>27</v>
      </c>
      <c r="EC53">
        <v>28</v>
      </c>
      <c r="ED53">
        <v>52</v>
      </c>
      <c r="EE53">
        <v>63</v>
      </c>
      <c r="EF53">
        <v>75</v>
      </c>
      <c r="EG53">
        <v>44</v>
      </c>
      <c r="EH53">
        <v>14</v>
      </c>
      <c r="EI53">
        <v>20</v>
      </c>
      <c r="EJ53">
        <v>75</v>
      </c>
      <c r="EK53">
        <v>42</v>
      </c>
      <c r="EL53">
        <v>11</v>
      </c>
      <c r="EM53">
        <v>104</v>
      </c>
      <c r="EN53">
        <v>86</v>
      </c>
      <c r="EO53">
        <v>25</v>
      </c>
      <c r="EP53">
        <v>87</v>
      </c>
      <c r="EQ53">
        <v>72</v>
      </c>
      <c r="ER53">
        <v>77</v>
      </c>
      <c r="ES53">
        <v>35</v>
      </c>
      <c r="ET53">
        <v>29</v>
      </c>
      <c r="EU53">
        <v>32</v>
      </c>
      <c r="EV53">
        <v>98</v>
      </c>
      <c r="EW53">
        <v>40</v>
      </c>
      <c r="EX53">
        <v>23</v>
      </c>
      <c r="EY53">
        <v>405</v>
      </c>
      <c r="EZ53">
        <v>180</v>
      </c>
      <c r="FA53">
        <v>255</v>
      </c>
      <c r="FB53">
        <v>18</v>
      </c>
      <c r="FC53">
        <v>31</v>
      </c>
      <c r="FD53">
        <v>32</v>
      </c>
      <c r="FE53">
        <v>90</v>
      </c>
      <c r="FF53">
        <v>56</v>
      </c>
      <c r="FG53">
        <v>34</v>
      </c>
      <c r="FH53">
        <v>13</v>
      </c>
      <c r="FI53">
        <v>8</v>
      </c>
      <c r="FJ53">
        <v>13</v>
      </c>
      <c r="FK53">
        <v>7</v>
      </c>
      <c r="FL53">
        <v>-8</v>
      </c>
      <c r="FM53">
        <v>4</v>
      </c>
      <c r="FN53">
        <v>21</v>
      </c>
      <c r="FO53">
        <v>17</v>
      </c>
      <c r="FP53">
        <v>30</v>
      </c>
      <c r="FQ53">
        <v>31</v>
      </c>
      <c r="FR53">
        <v>21</v>
      </c>
      <c r="FS53">
        <v>12</v>
      </c>
      <c r="FT53">
        <v>47</v>
      </c>
      <c r="FU53">
        <v>37</v>
      </c>
      <c r="FV53">
        <v>155</v>
      </c>
      <c r="FW53">
        <v>3</v>
      </c>
      <c r="FX53">
        <v>5</v>
      </c>
      <c r="FY53">
        <v>2</v>
      </c>
      <c r="FZ53">
        <v>5</v>
      </c>
      <c r="GA53">
        <v>6</v>
      </c>
      <c r="GB53">
        <v>3</v>
      </c>
      <c r="GC53">
        <v>13</v>
      </c>
      <c r="GD53">
        <v>6</v>
      </c>
      <c r="GE53">
        <v>8</v>
      </c>
      <c r="GF53">
        <v>1</v>
      </c>
      <c r="GG53">
        <v>1</v>
      </c>
      <c r="GH53">
        <v>1</v>
      </c>
      <c r="GI53">
        <v>3</v>
      </c>
      <c r="GJ53">
        <v>2</v>
      </c>
      <c r="GK53">
        <v>3</v>
      </c>
      <c r="GL53">
        <v>16</v>
      </c>
      <c r="GM53">
        <v>19</v>
      </c>
      <c r="GN53">
        <v>23</v>
      </c>
      <c r="GO53">
        <v>33</v>
      </c>
      <c r="GP53">
        <v>23</v>
      </c>
      <c r="GQ53">
        <v>11</v>
      </c>
      <c r="GR53">
        <v>7</v>
      </c>
      <c r="GS53">
        <v>9</v>
      </c>
      <c r="GT53">
        <v>3</v>
      </c>
      <c r="GU53">
        <v>13</v>
      </c>
      <c r="GV53">
        <v>22</v>
      </c>
      <c r="GW53">
        <v>21</v>
      </c>
      <c r="GX53">
        <v>25</v>
      </c>
      <c r="GY53">
        <v>20</v>
      </c>
      <c r="GZ53">
        <v>18</v>
      </c>
      <c r="HA53">
        <v>8</v>
      </c>
      <c r="HB53">
        <v>3</v>
      </c>
      <c r="HC53">
        <v>4</v>
      </c>
      <c r="HD53">
        <v>111</v>
      </c>
      <c r="HE53">
        <v>101</v>
      </c>
      <c r="HF53">
        <v>54</v>
      </c>
      <c r="HG53">
        <v>4</v>
      </c>
      <c r="HH53">
        <v>0</v>
      </c>
      <c r="HI53">
        <v>0</v>
      </c>
      <c r="HJ53">
        <v>10</v>
      </c>
      <c r="HK53">
        <v>17</v>
      </c>
      <c r="HL53">
        <v>9</v>
      </c>
      <c r="HM53">
        <v>17</v>
      </c>
      <c r="HN53">
        <v>9</v>
      </c>
      <c r="HO53">
        <v>12</v>
      </c>
      <c r="HP53">
        <v>3</v>
      </c>
      <c r="HQ53">
        <v>6</v>
      </c>
      <c r="HR53">
        <v>4</v>
      </c>
      <c r="HS53">
        <v>14</v>
      </c>
      <c r="HT53">
        <v>15</v>
      </c>
      <c r="HU53">
        <v>9</v>
      </c>
      <c r="HV53">
        <v>23</v>
      </c>
      <c r="HW53">
        <v>12</v>
      </c>
      <c r="HX53">
        <v>8</v>
      </c>
      <c r="HY53">
        <v>1</v>
      </c>
      <c r="HZ53">
        <v>-1</v>
      </c>
      <c r="IA53">
        <v>0</v>
      </c>
    </row>
    <row r="54" spans="1:235">
      <c r="A54" t="s">
        <v>952</v>
      </c>
      <c r="B54">
        <v>86</v>
      </c>
      <c r="C54">
        <v>67</v>
      </c>
      <c r="D54">
        <v>66</v>
      </c>
      <c r="E54">
        <v>239</v>
      </c>
      <c r="F54">
        <v>106</v>
      </c>
      <c r="G54">
        <v>198</v>
      </c>
      <c r="H54">
        <v>55</v>
      </c>
      <c r="I54">
        <v>173</v>
      </c>
      <c r="J54">
        <v>77</v>
      </c>
      <c r="K54">
        <v>178</v>
      </c>
      <c r="L54">
        <v>85</v>
      </c>
      <c r="M54">
        <v>92</v>
      </c>
      <c r="N54">
        <v>65</v>
      </c>
      <c r="O54">
        <v>94</v>
      </c>
      <c r="P54">
        <v>75</v>
      </c>
      <c r="Q54">
        <v>55</v>
      </c>
      <c r="R54">
        <v>52</v>
      </c>
      <c r="S54">
        <v>13</v>
      </c>
      <c r="T54">
        <v>1</v>
      </c>
      <c r="U54">
        <v>3</v>
      </c>
      <c r="V54">
        <v>6</v>
      </c>
      <c r="W54">
        <v>6</v>
      </c>
      <c r="X54">
        <v>9</v>
      </c>
      <c r="Y54">
        <v>9</v>
      </c>
      <c r="Z54">
        <v>67</v>
      </c>
      <c r="AA54">
        <v>4</v>
      </c>
      <c r="AB54">
        <v>21</v>
      </c>
      <c r="AC54">
        <v>74</v>
      </c>
      <c r="AD54">
        <v>57</v>
      </c>
      <c r="AE54">
        <v>61</v>
      </c>
      <c r="AF54">
        <v>10</v>
      </c>
      <c r="AG54">
        <v>22</v>
      </c>
      <c r="AH54">
        <v>23</v>
      </c>
      <c r="AI54">
        <v>30</v>
      </c>
      <c r="AJ54">
        <v>28</v>
      </c>
      <c r="AK54">
        <v>23</v>
      </c>
      <c r="AL54">
        <v>35</v>
      </c>
      <c r="AM54">
        <v>43</v>
      </c>
      <c r="AN54">
        <v>41</v>
      </c>
      <c r="AO54">
        <v>21</v>
      </c>
      <c r="AP54">
        <v>23</v>
      </c>
      <c r="AQ54">
        <v>9</v>
      </c>
      <c r="AR54">
        <v>79</v>
      </c>
      <c r="AS54">
        <v>112</v>
      </c>
      <c r="AT54">
        <v>97</v>
      </c>
      <c r="AU54">
        <v>60</v>
      </c>
      <c r="AV54">
        <v>38</v>
      </c>
      <c r="AW54">
        <v>58</v>
      </c>
      <c r="AX54">
        <v>20</v>
      </c>
      <c r="AY54">
        <v>33</v>
      </c>
      <c r="AZ54">
        <v>28</v>
      </c>
      <c r="BA54">
        <v>59</v>
      </c>
      <c r="BB54">
        <v>24</v>
      </c>
      <c r="BC54">
        <v>25</v>
      </c>
      <c r="BD54">
        <v>4</v>
      </c>
      <c r="BE54">
        <v>3</v>
      </c>
      <c r="BF54">
        <v>3</v>
      </c>
      <c r="BG54">
        <v>57</v>
      </c>
      <c r="BH54">
        <v>52</v>
      </c>
      <c r="BI54">
        <v>84</v>
      </c>
      <c r="BJ54">
        <v>66</v>
      </c>
      <c r="BK54">
        <v>57</v>
      </c>
      <c r="BL54">
        <v>81</v>
      </c>
      <c r="BM54">
        <v>73</v>
      </c>
      <c r="BN54">
        <v>55</v>
      </c>
      <c r="BO54">
        <v>63</v>
      </c>
      <c r="BP54">
        <v>57</v>
      </c>
      <c r="BQ54">
        <v>36</v>
      </c>
      <c r="BR54">
        <v>33</v>
      </c>
      <c r="BS54">
        <v>84</v>
      </c>
      <c r="BT54">
        <v>44</v>
      </c>
      <c r="BU54">
        <v>46</v>
      </c>
      <c r="BV54">
        <v>19</v>
      </c>
      <c r="BW54">
        <v>30</v>
      </c>
      <c r="BX54">
        <v>6</v>
      </c>
      <c r="BY54">
        <v>6</v>
      </c>
      <c r="BZ54">
        <v>6</v>
      </c>
      <c r="CA54">
        <v>20</v>
      </c>
      <c r="CB54">
        <v>71</v>
      </c>
      <c r="CC54">
        <v>56</v>
      </c>
      <c r="CD54">
        <v>66</v>
      </c>
      <c r="CE54">
        <v>15</v>
      </c>
      <c r="CF54">
        <v>19</v>
      </c>
      <c r="CG54">
        <v>18</v>
      </c>
      <c r="CH54">
        <v>56</v>
      </c>
      <c r="CI54">
        <v>63</v>
      </c>
      <c r="CJ54">
        <v>76</v>
      </c>
      <c r="CK54">
        <v>175</v>
      </c>
      <c r="CL54">
        <v>476</v>
      </c>
      <c r="CM54">
        <v>452</v>
      </c>
      <c r="CN54">
        <v>38</v>
      </c>
      <c r="CO54">
        <v>48</v>
      </c>
      <c r="CP54">
        <v>68</v>
      </c>
      <c r="CQ54">
        <v>5</v>
      </c>
      <c r="CR54">
        <v>11</v>
      </c>
      <c r="CS54">
        <v>7</v>
      </c>
      <c r="CT54">
        <v>462</v>
      </c>
      <c r="CU54">
        <v>443</v>
      </c>
      <c r="CV54">
        <v>445</v>
      </c>
      <c r="CW54">
        <v>25</v>
      </c>
      <c r="CX54">
        <v>11</v>
      </c>
      <c r="CY54">
        <v>19</v>
      </c>
      <c r="CZ54">
        <v>19</v>
      </c>
      <c r="DA54">
        <v>14</v>
      </c>
      <c r="DB54">
        <v>19</v>
      </c>
      <c r="DC54">
        <v>254</v>
      </c>
      <c r="DD54">
        <v>101</v>
      </c>
      <c r="DE54">
        <v>70</v>
      </c>
      <c r="DF54">
        <v>45</v>
      </c>
      <c r="DG54">
        <v>19</v>
      </c>
      <c r="DH54">
        <v>26</v>
      </c>
      <c r="DI54">
        <v>61</v>
      </c>
      <c r="DJ54">
        <v>32</v>
      </c>
      <c r="DK54">
        <v>32</v>
      </c>
      <c r="DL54">
        <v>13</v>
      </c>
      <c r="DM54">
        <v>9</v>
      </c>
      <c r="DN54">
        <v>7</v>
      </c>
      <c r="DO54">
        <v>41</v>
      </c>
      <c r="DP54">
        <v>40</v>
      </c>
      <c r="DQ54">
        <v>34</v>
      </c>
      <c r="DR54">
        <v>60</v>
      </c>
      <c r="DS54">
        <v>74</v>
      </c>
      <c r="DT54">
        <v>70</v>
      </c>
      <c r="DU54">
        <v>40</v>
      </c>
      <c r="DV54">
        <v>6</v>
      </c>
      <c r="DW54">
        <v>15</v>
      </c>
      <c r="DX54">
        <v>58</v>
      </c>
      <c r="DY54">
        <v>48</v>
      </c>
      <c r="DZ54">
        <v>87</v>
      </c>
      <c r="EA54">
        <v>28</v>
      </c>
      <c r="EB54">
        <v>26</v>
      </c>
      <c r="EC54">
        <v>16</v>
      </c>
      <c r="ED54">
        <v>48</v>
      </c>
      <c r="EE54">
        <v>73</v>
      </c>
      <c r="EF54">
        <v>74</v>
      </c>
      <c r="EG54">
        <v>38</v>
      </c>
      <c r="EH54">
        <v>18</v>
      </c>
      <c r="EI54">
        <v>31</v>
      </c>
      <c r="EJ54">
        <v>71</v>
      </c>
      <c r="EK54">
        <v>21</v>
      </c>
      <c r="EL54">
        <v>15</v>
      </c>
      <c r="EM54">
        <v>85</v>
      </c>
      <c r="EN54">
        <v>87</v>
      </c>
      <c r="EO54">
        <v>14</v>
      </c>
      <c r="EP54">
        <v>69</v>
      </c>
      <c r="EQ54">
        <v>76</v>
      </c>
      <c r="ER54">
        <v>71</v>
      </c>
      <c r="ES54">
        <v>46</v>
      </c>
      <c r="ET54">
        <v>17</v>
      </c>
      <c r="EU54">
        <v>16</v>
      </c>
      <c r="EV54">
        <v>98</v>
      </c>
      <c r="EW54">
        <v>44</v>
      </c>
      <c r="EX54">
        <v>53</v>
      </c>
      <c r="EY54">
        <v>378</v>
      </c>
      <c r="EZ54">
        <v>199</v>
      </c>
      <c r="FA54">
        <v>172</v>
      </c>
      <c r="FB54">
        <v>23</v>
      </c>
      <c r="FC54">
        <v>30</v>
      </c>
      <c r="FD54">
        <v>28</v>
      </c>
      <c r="FE54">
        <v>100</v>
      </c>
      <c r="FF54">
        <v>64</v>
      </c>
      <c r="FG54">
        <v>33</v>
      </c>
      <c r="FH54">
        <v>11</v>
      </c>
      <c r="FI54">
        <v>18</v>
      </c>
      <c r="FJ54">
        <v>12</v>
      </c>
      <c r="FK54">
        <v>5</v>
      </c>
      <c r="FL54">
        <v>1</v>
      </c>
      <c r="FM54">
        <v>11</v>
      </c>
      <c r="FN54">
        <v>29</v>
      </c>
      <c r="FO54">
        <v>23</v>
      </c>
      <c r="FP54">
        <v>26</v>
      </c>
      <c r="FQ54">
        <v>19</v>
      </c>
      <c r="FR54">
        <v>29</v>
      </c>
      <c r="FS54">
        <v>15</v>
      </c>
      <c r="FT54">
        <v>36</v>
      </c>
      <c r="FU54">
        <v>38</v>
      </c>
      <c r="FV54">
        <v>161</v>
      </c>
      <c r="FW54">
        <v>8</v>
      </c>
      <c r="FX54">
        <v>0</v>
      </c>
      <c r="FY54">
        <v>3</v>
      </c>
      <c r="FZ54">
        <v>7</v>
      </c>
      <c r="GA54">
        <v>2</v>
      </c>
      <c r="GB54">
        <v>9</v>
      </c>
      <c r="GC54">
        <v>12</v>
      </c>
      <c r="GD54">
        <v>9</v>
      </c>
      <c r="GE54">
        <v>8</v>
      </c>
      <c r="GF54">
        <v>2</v>
      </c>
      <c r="GG54">
        <v>6</v>
      </c>
      <c r="GH54">
        <v>3</v>
      </c>
      <c r="GI54">
        <v>3</v>
      </c>
      <c r="GJ54">
        <v>4</v>
      </c>
      <c r="GK54">
        <v>0</v>
      </c>
      <c r="GL54">
        <v>18</v>
      </c>
      <c r="GM54">
        <v>30</v>
      </c>
      <c r="GN54">
        <v>16</v>
      </c>
      <c r="GO54">
        <v>19</v>
      </c>
      <c r="GP54">
        <v>2</v>
      </c>
      <c r="GQ54">
        <v>28</v>
      </c>
      <c r="GR54">
        <v>3</v>
      </c>
      <c r="GS54">
        <v>8</v>
      </c>
      <c r="GT54">
        <v>6</v>
      </c>
      <c r="GU54">
        <v>14</v>
      </c>
      <c r="GV54">
        <v>20</v>
      </c>
      <c r="GW54">
        <v>17</v>
      </c>
      <c r="GX54">
        <v>21</v>
      </c>
      <c r="GY54">
        <v>23</v>
      </c>
      <c r="GZ54">
        <v>25</v>
      </c>
      <c r="HA54">
        <v>3</v>
      </c>
      <c r="HB54">
        <v>3</v>
      </c>
      <c r="HC54">
        <v>7</v>
      </c>
      <c r="HD54">
        <v>96</v>
      </c>
      <c r="HE54">
        <v>91</v>
      </c>
      <c r="HF54">
        <v>49</v>
      </c>
      <c r="HG54">
        <v>2</v>
      </c>
      <c r="HH54">
        <v>2</v>
      </c>
      <c r="HI54">
        <v>0</v>
      </c>
      <c r="HJ54">
        <v>14</v>
      </c>
      <c r="HK54">
        <v>9</v>
      </c>
      <c r="HL54">
        <v>10</v>
      </c>
      <c r="HM54">
        <v>10</v>
      </c>
      <c r="HN54">
        <v>9</v>
      </c>
      <c r="HO54">
        <v>19</v>
      </c>
      <c r="HP54">
        <v>1</v>
      </c>
      <c r="HQ54">
        <v>5</v>
      </c>
      <c r="HR54">
        <v>7</v>
      </c>
      <c r="HS54">
        <v>15</v>
      </c>
      <c r="HT54">
        <v>12</v>
      </c>
      <c r="HU54">
        <v>24</v>
      </c>
      <c r="HV54">
        <v>14</v>
      </c>
      <c r="HW54">
        <v>10</v>
      </c>
      <c r="HX54">
        <v>4</v>
      </c>
      <c r="HY54">
        <v>2</v>
      </c>
      <c r="HZ54">
        <v>2</v>
      </c>
      <c r="IA54">
        <v>3</v>
      </c>
    </row>
    <row r="55" spans="1:235">
      <c r="A55" t="s">
        <v>953</v>
      </c>
      <c r="B55">
        <v>78</v>
      </c>
      <c r="C55">
        <v>49</v>
      </c>
      <c r="D55">
        <v>85</v>
      </c>
      <c r="E55">
        <v>233</v>
      </c>
      <c r="F55">
        <v>124</v>
      </c>
      <c r="G55">
        <v>233</v>
      </c>
      <c r="H55">
        <v>50</v>
      </c>
      <c r="I55">
        <v>204</v>
      </c>
      <c r="J55">
        <v>89</v>
      </c>
      <c r="K55">
        <v>176</v>
      </c>
      <c r="L55">
        <v>57</v>
      </c>
      <c r="M55">
        <v>38</v>
      </c>
      <c r="N55">
        <v>86</v>
      </c>
      <c r="O55">
        <v>91</v>
      </c>
      <c r="P55">
        <v>77</v>
      </c>
      <c r="Q55">
        <v>22</v>
      </c>
      <c r="R55">
        <v>70</v>
      </c>
      <c r="S55">
        <v>-24</v>
      </c>
      <c r="T55">
        <v>5</v>
      </c>
      <c r="U55">
        <v>4</v>
      </c>
      <c r="V55">
        <v>4</v>
      </c>
      <c r="W55">
        <v>6</v>
      </c>
      <c r="X55">
        <v>9</v>
      </c>
      <c r="Y55">
        <v>6</v>
      </c>
      <c r="Z55">
        <v>65</v>
      </c>
      <c r="AA55">
        <v>0</v>
      </c>
      <c r="AB55">
        <v>12</v>
      </c>
      <c r="AC55">
        <v>68</v>
      </c>
      <c r="AD55">
        <v>90</v>
      </c>
      <c r="AE55">
        <v>48</v>
      </c>
      <c r="AF55">
        <v>22</v>
      </c>
      <c r="AG55">
        <v>29</v>
      </c>
      <c r="AH55">
        <v>24</v>
      </c>
      <c r="AI55">
        <v>26</v>
      </c>
      <c r="AJ55">
        <v>12</v>
      </c>
      <c r="AK55">
        <v>14</v>
      </c>
      <c r="AL55">
        <v>35</v>
      </c>
      <c r="AM55">
        <v>33</v>
      </c>
      <c r="AN55">
        <v>44</v>
      </c>
      <c r="AO55">
        <v>31</v>
      </c>
      <c r="AP55">
        <v>5</v>
      </c>
      <c r="AQ55">
        <v>-4</v>
      </c>
      <c r="AR55">
        <v>75</v>
      </c>
      <c r="AS55">
        <v>108</v>
      </c>
      <c r="AT55">
        <v>99</v>
      </c>
      <c r="AU55">
        <v>47</v>
      </c>
      <c r="AV55">
        <v>40</v>
      </c>
      <c r="AW55">
        <v>63</v>
      </c>
      <c r="AX55">
        <v>17</v>
      </c>
      <c r="AY55">
        <v>21</v>
      </c>
      <c r="AZ55">
        <v>22</v>
      </c>
      <c r="BA55">
        <v>61</v>
      </c>
      <c r="BB55">
        <v>44</v>
      </c>
      <c r="BC55">
        <v>24</v>
      </c>
      <c r="BD55">
        <v>3</v>
      </c>
      <c r="BE55">
        <v>0</v>
      </c>
      <c r="BF55">
        <v>-1</v>
      </c>
      <c r="BG55">
        <v>60</v>
      </c>
      <c r="BH55">
        <v>49</v>
      </c>
      <c r="BI55">
        <v>64</v>
      </c>
      <c r="BJ55">
        <v>65</v>
      </c>
      <c r="BK55">
        <v>76</v>
      </c>
      <c r="BL55">
        <v>69</v>
      </c>
      <c r="BM55">
        <v>51</v>
      </c>
      <c r="BN55">
        <v>58</v>
      </c>
      <c r="BO55">
        <v>69</v>
      </c>
      <c r="BP55">
        <v>49</v>
      </c>
      <c r="BQ55">
        <v>40</v>
      </c>
      <c r="BR55">
        <v>32</v>
      </c>
      <c r="BS55">
        <v>76</v>
      </c>
      <c r="BT55">
        <v>42</v>
      </c>
      <c r="BU55">
        <v>37</v>
      </c>
      <c r="BV55">
        <v>26</v>
      </c>
      <c r="BW55">
        <v>23</v>
      </c>
      <c r="BX55">
        <v>0</v>
      </c>
      <c r="BY55">
        <v>14</v>
      </c>
      <c r="BZ55">
        <v>13</v>
      </c>
      <c r="CA55">
        <v>17</v>
      </c>
      <c r="CB55">
        <v>94</v>
      </c>
      <c r="CC55">
        <v>47</v>
      </c>
      <c r="CD55">
        <v>59</v>
      </c>
      <c r="CE55">
        <v>15</v>
      </c>
      <c r="CF55">
        <v>21</v>
      </c>
      <c r="CG55">
        <v>18</v>
      </c>
      <c r="CH55">
        <v>58</v>
      </c>
      <c r="CI55">
        <v>64</v>
      </c>
      <c r="CJ55">
        <v>85</v>
      </c>
      <c r="CK55">
        <v>203</v>
      </c>
      <c r="CL55">
        <v>343</v>
      </c>
      <c r="CM55">
        <v>453</v>
      </c>
      <c r="CN55">
        <v>46</v>
      </c>
      <c r="CO55">
        <v>49</v>
      </c>
      <c r="CP55">
        <v>68</v>
      </c>
      <c r="CQ55">
        <v>6</v>
      </c>
      <c r="CR55">
        <v>8</v>
      </c>
      <c r="CS55">
        <v>1</v>
      </c>
      <c r="CT55">
        <v>443</v>
      </c>
      <c r="CU55">
        <v>379</v>
      </c>
      <c r="CV55">
        <v>358</v>
      </c>
      <c r="CW55">
        <v>21</v>
      </c>
      <c r="CX55">
        <v>27</v>
      </c>
      <c r="CY55">
        <v>6</v>
      </c>
      <c r="CZ55">
        <v>19</v>
      </c>
      <c r="DA55">
        <v>11</v>
      </c>
      <c r="DB55">
        <v>24</v>
      </c>
      <c r="DC55">
        <v>223</v>
      </c>
      <c r="DD55">
        <v>82</v>
      </c>
      <c r="DE55">
        <v>70</v>
      </c>
      <c r="DF55">
        <v>67</v>
      </c>
      <c r="DG55">
        <v>22</v>
      </c>
      <c r="DH55">
        <v>39</v>
      </c>
      <c r="DI55">
        <v>73</v>
      </c>
      <c r="DJ55">
        <v>48</v>
      </c>
      <c r="DK55">
        <v>36</v>
      </c>
      <c r="DL55">
        <v>16</v>
      </c>
      <c r="DM55">
        <v>5</v>
      </c>
      <c r="DN55">
        <v>8</v>
      </c>
      <c r="DO55">
        <v>29</v>
      </c>
      <c r="DP55">
        <v>42</v>
      </c>
      <c r="DQ55">
        <v>35</v>
      </c>
      <c r="DR55">
        <v>57</v>
      </c>
      <c r="DS55">
        <v>87</v>
      </c>
      <c r="DT55">
        <v>50</v>
      </c>
      <c r="DU55">
        <v>25</v>
      </c>
      <c r="DV55">
        <v>7</v>
      </c>
      <c r="DW55">
        <v>16</v>
      </c>
      <c r="DX55">
        <v>52</v>
      </c>
      <c r="DY55">
        <v>41</v>
      </c>
      <c r="DZ55">
        <v>70</v>
      </c>
      <c r="EA55">
        <v>29</v>
      </c>
      <c r="EB55">
        <v>29</v>
      </c>
      <c r="EC55">
        <v>29</v>
      </c>
      <c r="ED55">
        <v>79</v>
      </c>
      <c r="EE55">
        <v>56</v>
      </c>
      <c r="EF55">
        <v>78</v>
      </c>
      <c r="EG55">
        <v>50</v>
      </c>
      <c r="EH55">
        <v>1</v>
      </c>
      <c r="EI55">
        <v>21</v>
      </c>
      <c r="EJ55">
        <v>63</v>
      </c>
      <c r="EK55">
        <v>31</v>
      </c>
      <c r="EL55">
        <v>40</v>
      </c>
      <c r="EM55">
        <v>91</v>
      </c>
      <c r="EN55">
        <v>81</v>
      </c>
      <c r="EO55">
        <v>45</v>
      </c>
      <c r="EP55">
        <v>73</v>
      </c>
      <c r="EQ55">
        <v>78</v>
      </c>
      <c r="ER55">
        <v>68</v>
      </c>
      <c r="ES55">
        <v>39</v>
      </c>
      <c r="ET55">
        <v>25</v>
      </c>
      <c r="EU55">
        <v>17</v>
      </c>
      <c r="EV55">
        <v>80</v>
      </c>
      <c r="EW55">
        <v>46</v>
      </c>
      <c r="EX55">
        <v>51</v>
      </c>
      <c r="EY55">
        <v>312</v>
      </c>
      <c r="EZ55">
        <v>235</v>
      </c>
      <c r="FA55">
        <v>210</v>
      </c>
      <c r="FB55">
        <v>29</v>
      </c>
      <c r="FC55">
        <v>28</v>
      </c>
      <c r="FD55">
        <v>27</v>
      </c>
      <c r="FE55">
        <v>78</v>
      </c>
      <c r="FF55">
        <v>56</v>
      </c>
      <c r="FG55">
        <v>49</v>
      </c>
      <c r="FH55">
        <v>12</v>
      </c>
      <c r="FI55">
        <v>22</v>
      </c>
      <c r="FJ55">
        <v>9</v>
      </c>
      <c r="FK55">
        <v>13</v>
      </c>
      <c r="FL55">
        <v>-2</v>
      </c>
      <c r="FM55">
        <v>12</v>
      </c>
      <c r="FN55">
        <v>20</v>
      </c>
      <c r="FO55">
        <v>20</v>
      </c>
      <c r="FP55">
        <v>31</v>
      </c>
      <c r="FQ55">
        <v>28</v>
      </c>
      <c r="FR55">
        <v>15</v>
      </c>
      <c r="FS55">
        <v>26</v>
      </c>
      <c r="FT55">
        <v>54</v>
      </c>
      <c r="FU55">
        <v>47</v>
      </c>
      <c r="FV55">
        <v>151</v>
      </c>
      <c r="FW55">
        <v>2</v>
      </c>
      <c r="FX55">
        <v>3</v>
      </c>
      <c r="FY55">
        <v>4</v>
      </c>
      <c r="FZ55">
        <v>20</v>
      </c>
      <c r="GA55">
        <v>2</v>
      </c>
      <c r="GB55">
        <v>4</v>
      </c>
      <c r="GC55">
        <v>9</v>
      </c>
      <c r="GD55">
        <v>5</v>
      </c>
      <c r="GE55">
        <v>14</v>
      </c>
      <c r="GF55">
        <v>2</v>
      </c>
      <c r="GG55">
        <v>3</v>
      </c>
      <c r="GH55">
        <v>7</v>
      </c>
      <c r="GI55">
        <v>1</v>
      </c>
      <c r="GJ55">
        <v>0</v>
      </c>
      <c r="GK55">
        <v>3</v>
      </c>
      <c r="GL55">
        <v>12</v>
      </c>
      <c r="GM55">
        <v>7</v>
      </c>
      <c r="GN55">
        <v>17</v>
      </c>
      <c r="GO55">
        <v>22</v>
      </c>
      <c r="GP55">
        <v>8</v>
      </c>
      <c r="GQ55">
        <v>15</v>
      </c>
      <c r="GR55">
        <v>12</v>
      </c>
      <c r="GS55">
        <v>10</v>
      </c>
      <c r="GT55">
        <v>2</v>
      </c>
      <c r="GU55">
        <v>9</v>
      </c>
      <c r="GV55">
        <v>23</v>
      </c>
      <c r="GW55">
        <v>23</v>
      </c>
      <c r="GX55">
        <v>30</v>
      </c>
      <c r="GY55">
        <v>21</v>
      </c>
      <c r="GZ55">
        <v>21</v>
      </c>
      <c r="HA55">
        <v>5</v>
      </c>
      <c r="HB55">
        <v>3</v>
      </c>
      <c r="HC55">
        <v>2</v>
      </c>
      <c r="HD55">
        <v>104</v>
      </c>
      <c r="HE55">
        <v>76</v>
      </c>
      <c r="HF55">
        <v>20</v>
      </c>
      <c r="HG55">
        <v>2</v>
      </c>
      <c r="HH55">
        <v>1</v>
      </c>
      <c r="HI55">
        <v>0</v>
      </c>
      <c r="HJ55">
        <v>8</v>
      </c>
      <c r="HK55">
        <v>8</v>
      </c>
      <c r="HL55">
        <v>9</v>
      </c>
      <c r="HM55">
        <v>5</v>
      </c>
      <c r="HN55">
        <v>14</v>
      </c>
      <c r="HO55">
        <v>10</v>
      </c>
      <c r="HP55">
        <v>-1</v>
      </c>
      <c r="HQ55">
        <v>2</v>
      </c>
      <c r="HR55">
        <v>8</v>
      </c>
      <c r="HS55">
        <v>18</v>
      </c>
      <c r="HT55">
        <v>13</v>
      </c>
      <c r="HU55">
        <v>29</v>
      </c>
      <c r="HV55">
        <v>12</v>
      </c>
      <c r="HW55">
        <v>7</v>
      </c>
      <c r="HX55">
        <v>3</v>
      </c>
      <c r="HY55">
        <v>4</v>
      </c>
      <c r="HZ55">
        <v>1</v>
      </c>
      <c r="IA55">
        <v>0</v>
      </c>
    </row>
    <row r="56" spans="1:235">
      <c r="A56" t="s">
        <v>954</v>
      </c>
      <c r="B56">
        <v>64</v>
      </c>
      <c r="C56">
        <v>88</v>
      </c>
      <c r="D56">
        <v>64</v>
      </c>
      <c r="E56">
        <v>245</v>
      </c>
      <c r="F56">
        <v>76</v>
      </c>
      <c r="G56">
        <v>188</v>
      </c>
      <c r="H56">
        <v>46</v>
      </c>
      <c r="I56">
        <v>231</v>
      </c>
      <c r="J56">
        <v>77</v>
      </c>
      <c r="K56">
        <v>145</v>
      </c>
      <c r="L56">
        <v>58</v>
      </c>
      <c r="M56">
        <v>42</v>
      </c>
      <c r="N56">
        <v>84</v>
      </c>
      <c r="O56">
        <v>103</v>
      </c>
      <c r="P56">
        <v>77</v>
      </c>
      <c r="Q56">
        <v>37</v>
      </c>
      <c r="R56">
        <v>51</v>
      </c>
      <c r="S56">
        <v>-22</v>
      </c>
      <c r="T56">
        <v>-1</v>
      </c>
      <c r="U56">
        <v>2</v>
      </c>
      <c r="V56">
        <v>4</v>
      </c>
      <c r="W56">
        <v>3</v>
      </c>
      <c r="X56">
        <v>4</v>
      </c>
      <c r="Y56">
        <v>5</v>
      </c>
      <c r="Z56">
        <v>52</v>
      </c>
      <c r="AA56">
        <v>13</v>
      </c>
      <c r="AB56">
        <v>5</v>
      </c>
      <c r="AC56">
        <v>60</v>
      </c>
      <c r="AD56">
        <v>69</v>
      </c>
      <c r="AE56">
        <v>39</v>
      </c>
      <c r="AF56">
        <v>17</v>
      </c>
      <c r="AG56">
        <v>15</v>
      </c>
      <c r="AH56">
        <v>23</v>
      </c>
      <c r="AI56">
        <v>23</v>
      </c>
      <c r="AJ56">
        <v>26</v>
      </c>
      <c r="AK56">
        <v>19</v>
      </c>
      <c r="AL56">
        <v>30</v>
      </c>
      <c r="AM56">
        <v>51</v>
      </c>
      <c r="AN56">
        <v>47</v>
      </c>
      <c r="AO56">
        <v>20</v>
      </c>
      <c r="AP56">
        <v>7</v>
      </c>
      <c r="AQ56">
        <v>8</v>
      </c>
      <c r="AR56">
        <v>85</v>
      </c>
      <c r="AS56">
        <v>98</v>
      </c>
      <c r="AT56">
        <v>115</v>
      </c>
      <c r="AU56">
        <v>53</v>
      </c>
      <c r="AV56">
        <v>34</v>
      </c>
      <c r="AW56">
        <v>70</v>
      </c>
      <c r="AX56">
        <v>18</v>
      </c>
      <c r="AY56">
        <v>26</v>
      </c>
      <c r="AZ56">
        <v>17</v>
      </c>
      <c r="BA56">
        <v>43</v>
      </c>
      <c r="BB56">
        <v>30</v>
      </c>
      <c r="BC56">
        <v>22</v>
      </c>
      <c r="BD56">
        <v>1</v>
      </c>
      <c r="BE56">
        <v>3</v>
      </c>
      <c r="BF56">
        <v>2</v>
      </c>
      <c r="BG56">
        <v>59</v>
      </c>
      <c r="BH56">
        <v>71</v>
      </c>
      <c r="BI56">
        <v>60</v>
      </c>
      <c r="BJ56">
        <v>78</v>
      </c>
      <c r="BK56">
        <v>62</v>
      </c>
      <c r="BL56">
        <v>87</v>
      </c>
      <c r="BM56">
        <v>67</v>
      </c>
      <c r="BN56">
        <v>55</v>
      </c>
      <c r="BO56">
        <v>58</v>
      </c>
      <c r="BP56">
        <v>37</v>
      </c>
      <c r="BQ56">
        <v>42</v>
      </c>
      <c r="BR56">
        <v>25</v>
      </c>
      <c r="BS56">
        <v>58</v>
      </c>
      <c r="BT56">
        <v>44</v>
      </c>
      <c r="BU56">
        <v>57</v>
      </c>
      <c r="BV56">
        <v>14</v>
      </c>
      <c r="BW56">
        <v>43</v>
      </c>
      <c r="BX56">
        <v>-5</v>
      </c>
      <c r="BY56">
        <v>7</v>
      </c>
      <c r="BZ56">
        <v>14</v>
      </c>
      <c r="CA56">
        <v>16</v>
      </c>
      <c r="CB56">
        <v>76</v>
      </c>
      <c r="CC56">
        <v>71</v>
      </c>
      <c r="CD56">
        <v>80</v>
      </c>
      <c r="CE56">
        <v>14</v>
      </c>
      <c r="CF56">
        <v>11</v>
      </c>
      <c r="CG56">
        <v>12</v>
      </c>
      <c r="CH56">
        <v>45</v>
      </c>
      <c r="CI56">
        <v>87</v>
      </c>
      <c r="CJ56">
        <v>101</v>
      </c>
      <c r="CK56">
        <v>195</v>
      </c>
      <c r="CL56">
        <v>346</v>
      </c>
      <c r="CM56">
        <v>402</v>
      </c>
      <c r="CN56">
        <v>47</v>
      </c>
      <c r="CO56">
        <v>62</v>
      </c>
      <c r="CP56">
        <v>69</v>
      </c>
      <c r="CQ56">
        <v>7</v>
      </c>
      <c r="CR56">
        <v>3</v>
      </c>
      <c r="CS56">
        <v>4</v>
      </c>
      <c r="CT56">
        <v>437</v>
      </c>
      <c r="CU56">
        <v>432</v>
      </c>
      <c r="CV56">
        <v>385</v>
      </c>
      <c r="CW56">
        <v>10</v>
      </c>
      <c r="CX56">
        <v>24</v>
      </c>
      <c r="CY56">
        <v>19</v>
      </c>
      <c r="CZ56">
        <v>17</v>
      </c>
      <c r="DA56">
        <v>11</v>
      </c>
      <c r="DB56">
        <v>18</v>
      </c>
      <c r="DC56">
        <v>183</v>
      </c>
      <c r="DD56">
        <v>93</v>
      </c>
      <c r="DE56">
        <v>67</v>
      </c>
      <c r="DF56">
        <v>50</v>
      </c>
      <c r="DG56">
        <v>38</v>
      </c>
      <c r="DH56">
        <v>59</v>
      </c>
      <c r="DI56">
        <v>62</v>
      </c>
      <c r="DJ56">
        <v>29</v>
      </c>
      <c r="DK56">
        <v>58</v>
      </c>
      <c r="DL56">
        <v>12</v>
      </c>
      <c r="DM56">
        <v>19</v>
      </c>
      <c r="DN56">
        <v>7</v>
      </c>
      <c r="DO56">
        <v>40</v>
      </c>
      <c r="DP56">
        <v>38</v>
      </c>
      <c r="DQ56">
        <v>34</v>
      </c>
      <c r="DR56">
        <v>50</v>
      </c>
      <c r="DS56">
        <v>75</v>
      </c>
      <c r="DT56">
        <v>55</v>
      </c>
      <c r="DU56">
        <v>26</v>
      </c>
      <c r="DV56">
        <v>20</v>
      </c>
      <c r="DW56">
        <v>16</v>
      </c>
      <c r="DX56">
        <v>60</v>
      </c>
      <c r="DY56">
        <v>63</v>
      </c>
      <c r="DZ56">
        <v>58</v>
      </c>
      <c r="EA56">
        <v>24</v>
      </c>
      <c r="EB56">
        <v>28</v>
      </c>
      <c r="EC56">
        <v>19</v>
      </c>
      <c r="ED56">
        <v>64</v>
      </c>
      <c r="EE56">
        <v>60</v>
      </c>
      <c r="EF56">
        <v>63</v>
      </c>
      <c r="EG56">
        <v>38</v>
      </c>
      <c r="EH56">
        <v>9</v>
      </c>
      <c r="EI56">
        <v>20</v>
      </c>
      <c r="EJ56">
        <v>67</v>
      </c>
      <c r="EK56">
        <v>22</v>
      </c>
      <c r="EL56">
        <v>31</v>
      </c>
      <c r="EM56">
        <v>89</v>
      </c>
      <c r="EN56">
        <v>78</v>
      </c>
      <c r="EO56">
        <v>30</v>
      </c>
      <c r="EP56">
        <v>50</v>
      </c>
      <c r="EQ56">
        <v>87</v>
      </c>
      <c r="ER56">
        <v>78</v>
      </c>
      <c r="ES56">
        <v>40</v>
      </c>
      <c r="ET56">
        <v>34</v>
      </c>
      <c r="EU56">
        <v>30</v>
      </c>
      <c r="EV56">
        <v>62</v>
      </c>
      <c r="EW56">
        <v>43</v>
      </c>
      <c r="EX56">
        <v>48</v>
      </c>
      <c r="EY56">
        <v>321</v>
      </c>
      <c r="EZ56">
        <v>186</v>
      </c>
      <c r="FA56">
        <v>186</v>
      </c>
      <c r="FB56">
        <v>11</v>
      </c>
      <c r="FC56">
        <v>28</v>
      </c>
      <c r="FD56">
        <v>34</v>
      </c>
      <c r="FE56">
        <v>63</v>
      </c>
      <c r="FF56">
        <v>51</v>
      </c>
      <c r="FG56">
        <v>49</v>
      </c>
      <c r="FH56">
        <v>5</v>
      </c>
      <c r="FI56">
        <v>14</v>
      </c>
      <c r="FJ56">
        <v>5</v>
      </c>
      <c r="FK56">
        <v>13</v>
      </c>
      <c r="FL56">
        <v>-2</v>
      </c>
      <c r="FM56">
        <v>4</v>
      </c>
      <c r="FN56">
        <v>23</v>
      </c>
      <c r="FO56">
        <v>16</v>
      </c>
      <c r="FP56">
        <v>20</v>
      </c>
      <c r="FQ56">
        <v>25</v>
      </c>
      <c r="FR56">
        <v>21</v>
      </c>
      <c r="FS56">
        <v>24</v>
      </c>
      <c r="FT56">
        <v>55</v>
      </c>
      <c r="FU56">
        <v>29</v>
      </c>
      <c r="FV56">
        <v>135</v>
      </c>
      <c r="FW56">
        <v>9</v>
      </c>
      <c r="FX56">
        <v>7</v>
      </c>
      <c r="FY56">
        <v>7</v>
      </c>
      <c r="FZ56">
        <v>9</v>
      </c>
      <c r="GA56">
        <v>3</v>
      </c>
      <c r="GB56">
        <v>10</v>
      </c>
      <c r="GC56">
        <v>5</v>
      </c>
      <c r="GD56">
        <v>8</v>
      </c>
      <c r="GE56">
        <v>11</v>
      </c>
      <c r="GF56">
        <v>1</v>
      </c>
      <c r="GG56">
        <v>4</v>
      </c>
      <c r="GH56">
        <v>3</v>
      </c>
      <c r="GI56">
        <v>3</v>
      </c>
      <c r="GJ56">
        <v>6</v>
      </c>
      <c r="GK56">
        <v>1</v>
      </c>
      <c r="GL56">
        <v>18</v>
      </c>
      <c r="GM56">
        <v>18</v>
      </c>
      <c r="GN56">
        <v>14</v>
      </c>
      <c r="GO56">
        <v>18</v>
      </c>
      <c r="GP56">
        <v>20</v>
      </c>
      <c r="GQ56">
        <v>15</v>
      </c>
      <c r="GR56">
        <v>9</v>
      </c>
      <c r="GS56">
        <v>6</v>
      </c>
      <c r="GT56">
        <v>4</v>
      </c>
      <c r="GU56">
        <v>8</v>
      </c>
      <c r="GV56">
        <v>18</v>
      </c>
      <c r="GW56">
        <v>19</v>
      </c>
      <c r="GX56">
        <v>21</v>
      </c>
      <c r="GY56">
        <v>27</v>
      </c>
      <c r="GZ56">
        <v>17</v>
      </c>
      <c r="HA56">
        <v>3</v>
      </c>
      <c r="HB56">
        <v>1</v>
      </c>
      <c r="HC56">
        <v>6</v>
      </c>
      <c r="HD56">
        <v>88</v>
      </c>
      <c r="HE56">
        <v>100</v>
      </c>
      <c r="HF56">
        <v>28</v>
      </c>
      <c r="HG56">
        <v>0</v>
      </c>
      <c r="HH56">
        <v>-1</v>
      </c>
      <c r="HI56">
        <v>0</v>
      </c>
      <c r="HJ56">
        <v>16</v>
      </c>
      <c r="HK56">
        <v>7</v>
      </c>
      <c r="HL56">
        <v>11</v>
      </c>
      <c r="HM56">
        <v>11</v>
      </c>
      <c r="HN56">
        <v>2</v>
      </c>
      <c r="HO56">
        <v>16</v>
      </c>
      <c r="HP56">
        <v>-2</v>
      </c>
      <c r="HQ56">
        <v>2</v>
      </c>
      <c r="HR56">
        <v>4</v>
      </c>
      <c r="HS56">
        <v>15</v>
      </c>
      <c r="HT56">
        <v>12</v>
      </c>
      <c r="HU56">
        <v>15</v>
      </c>
      <c r="HV56">
        <v>17</v>
      </c>
      <c r="HW56">
        <v>13</v>
      </c>
      <c r="HX56">
        <v>4</v>
      </c>
      <c r="HY56">
        <v>1</v>
      </c>
      <c r="HZ56">
        <v>-2</v>
      </c>
      <c r="IA56">
        <v>0</v>
      </c>
    </row>
    <row r="57" spans="1:235">
      <c r="A57" t="s">
        <v>955</v>
      </c>
      <c r="B57">
        <v>397</v>
      </c>
      <c r="C57">
        <v>82</v>
      </c>
      <c r="D57">
        <v>89</v>
      </c>
      <c r="E57">
        <v>209</v>
      </c>
      <c r="F57">
        <v>546</v>
      </c>
      <c r="G57">
        <v>200</v>
      </c>
      <c r="H57">
        <v>49</v>
      </c>
      <c r="I57">
        <v>255</v>
      </c>
      <c r="J57">
        <v>96</v>
      </c>
      <c r="K57">
        <v>856</v>
      </c>
      <c r="L57">
        <v>48</v>
      </c>
      <c r="M57">
        <v>61</v>
      </c>
      <c r="N57">
        <v>92</v>
      </c>
      <c r="O57">
        <v>106</v>
      </c>
      <c r="P57">
        <v>69</v>
      </c>
      <c r="Q57">
        <v>205</v>
      </c>
      <c r="R57">
        <v>26</v>
      </c>
      <c r="S57">
        <v>20</v>
      </c>
      <c r="T57">
        <v>13</v>
      </c>
      <c r="U57">
        <v>1</v>
      </c>
      <c r="V57">
        <v>7</v>
      </c>
      <c r="W57">
        <v>5</v>
      </c>
      <c r="X57">
        <v>5</v>
      </c>
      <c r="Y57">
        <v>9</v>
      </c>
      <c r="Z57">
        <v>44</v>
      </c>
      <c r="AA57">
        <v>5</v>
      </c>
      <c r="AB57">
        <v>11</v>
      </c>
      <c r="AC57">
        <v>59</v>
      </c>
      <c r="AD57">
        <v>72</v>
      </c>
      <c r="AE57">
        <v>74</v>
      </c>
      <c r="AF57">
        <v>20</v>
      </c>
      <c r="AG57">
        <v>29</v>
      </c>
      <c r="AH57">
        <v>28</v>
      </c>
      <c r="AI57">
        <v>34</v>
      </c>
      <c r="AJ57">
        <v>13</v>
      </c>
      <c r="AK57">
        <v>18</v>
      </c>
      <c r="AL57">
        <v>48</v>
      </c>
      <c r="AM57">
        <v>40</v>
      </c>
      <c r="AN57">
        <v>35</v>
      </c>
      <c r="AO57">
        <v>18</v>
      </c>
      <c r="AP57">
        <v>16</v>
      </c>
      <c r="AQ57">
        <v>4</v>
      </c>
      <c r="AR57">
        <v>73</v>
      </c>
      <c r="AS57">
        <v>88</v>
      </c>
      <c r="AT57">
        <v>112</v>
      </c>
      <c r="AU57">
        <v>43</v>
      </c>
      <c r="AV57">
        <v>53</v>
      </c>
      <c r="AW57">
        <v>71</v>
      </c>
      <c r="AX57">
        <v>27</v>
      </c>
      <c r="AY57">
        <v>23</v>
      </c>
      <c r="AZ57">
        <v>20</v>
      </c>
      <c r="BA57">
        <v>281</v>
      </c>
      <c r="BB57">
        <v>21</v>
      </c>
      <c r="BC57">
        <v>13</v>
      </c>
      <c r="BD57">
        <v>-1</v>
      </c>
      <c r="BE57">
        <v>0</v>
      </c>
      <c r="BF57">
        <v>5</v>
      </c>
      <c r="BG57">
        <v>50</v>
      </c>
      <c r="BH57">
        <v>73</v>
      </c>
      <c r="BI57">
        <v>65</v>
      </c>
      <c r="BJ57">
        <v>61</v>
      </c>
      <c r="BK57">
        <v>87</v>
      </c>
      <c r="BL57">
        <v>73</v>
      </c>
      <c r="BM57">
        <v>68</v>
      </c>
      <c r="BN57">
        <v>49</v>
      </c>
      <c r="BO57">
        <v>49</v>
      </c>
      <c r="BP57">
        <v>253</v>
      </c>
      <c r="BQ57">
        <v>36</v>
      </c>
      <c r="BR57">
        <v>17</v>
      </c>
      <c r="BS57">
        <v>394</v>
      </c>
      <c r="BT57">
        <v>43</v>
      </c>
      <c r="BU57">
        <v>44</v>
      </c>
      <c r="BV57">
        <v>13</v>
      </c>
      <c r="BW57">
        <v>24</v>
      </c>
      <c r="BX57">
        <v>5</v>
      </c>
      <c r="BY57">
        <v>11</v>
      </c>
      <c r="BZ57">
        <v>4</v>
      </c>
      <c r="CA57">
        <v>30</v>
      </c>
      <c r="CB57">
        <v>70</v>
      </c>
      <c r="CC57">
        <v>48</v>
      </c>
      <c r="CD57">
        <v>60</v>
      </c>
      <c r="CE57">
        <v>14</v>
      </c>
      <c r="CF57">
        <v>15</v>
      </c>
      <c r="CG57">
        <v>6</v>
      </c>
      <c r="CH57">
        <v>39</v>
      </c>
      <c r="CI57">
        <v>54</v>
      </c>
      <c r="CJ57">
        <v>81</v>
      </c>
      <c r="CK57">
        <v>163</v>
      </c>
      <c r="CL57">
        <v>323</v>
      </c>
      <c r="CM57">
        <v>384</v>
      </c>
      <c r="CN57">
        <v>34</v>
      </c>
      <c r="CO57">
        <v>51</v>
      </c>
      <c r="CP57">
        <v>72</v>
      </c>
      <c r="CQ57">
        <v>34</v>
      </c>
      <c r="CR57">
        <v>10</v>
      </c>
      <c r="CS57">
        <v>1</v>
      </c>
      <c r="CT57">
        <v>398</v>
      </c>
      <c r="CU57">
        <v>420</v>
      </c>
      <c r="CV57">
        <v>340</v>
      </c>
      <c r="CW57">
        <v>16</v>
      </c>
      <c r="CX57">
        <v>17</v>
      </c>
      <c r="CY57">
        <v>6</v>
      </c>
      <c r="CZ57">
        <v>19</v>
      </c>
      <c r="DA57">
        <v>11</v>
      </c>
      <c r="DB57">
        <v>10</v>
      </c>
      <c r="DC57">
        <v>1172</v>
      </c>
      <c r="DD57">
        <v>101</v>
      </c>
      <c r="DE57">
        <v>72</v>
      </c>
      <c r="DF57">
        <v>304</v>
      </c>
      <c r="DG57">
        <v>30</v>
      </c>
      <c r="DH57">
        <v>56</v>
      </c>
      <c r="DI57">
        <v>65</v>
      </c>
      <c r="DJ57">
        <v>37</v>
      </c>
      <c r="DK57">
        <v>53</v>
      </c>
      <c r="DL57">
        <v>9</v>
      </c>
      <c r="DM57">
        <v>10</v>
      </c>
      <c r="DN57">
        <v>12</v>
      </c>
      <c r="DO57">
        <v>43</v>
      </c>
      <c r="DP57">
        <v>27</v>
      </c>
      <c r="DQ57">
        <v>33</v>
      </c>
      <c r="DR57">
        <v>41</v>
      </c>
      <c r="DS57">
        <v>77</v>
      </c>
      <c r="DT57">
        <v>59</v>
      </c>
      <c r="DU57">
        <v>19</v>
      </c>
      <c r="DV57">
        <v>24</v>
      </c>
      <c r="DW57">
        <v>19</v>
      </c>
      <c r="DX57">
        <v>43</v>
      </c>
      <c r="DY57">
        <v>49</v>
      </c>
      <c r="DZ57">
        <v>81</v>
      </c>
      <c r="EA57">
        <v>22</v>
      </c>
      <c r="EB57">
        <v>28</v>
      </c>
      <c r="EC57">
        <v>26</v>
      </c>
      <c r="ED57">
        <v>74</v>
      </c>
      <c r="EE57">
        <v>58</v>
      </c>
      <c r="EF57">
        <v>84</v>
      </c>
      <c r="EG57">
        <v>216</v>
      </c>
      <c r="EH57">
        <v>4</v>
      </c>
      <c r="EI57">
        <v>13</v>
      </c>
      <c r="EJ57">
        <v>45</v>
      </c>
      <c r="EK57">
        <v>29</v>
      </c>
      <c r="EL57">
        <v>14</v>
      </c>
      <c r="EM57">
        <v>73</v>
      </c>
      <c r="EN57">
        <v>56</v>
      </c>
      <c r="EO57">
        <v>37</v>
      </c>
      <c r="EP57">
        <v>65</v>
      </c>
      <c r="EQ57">
        <v>34</v>
      </c>
      <c r="ER57">
        <v>66</v>
      </c>
      <c r="ES57">
        <v>221</v>
      </c>
      <c r="ET57">
        <v>28</v>
      </c>
      <c r="EU57">
        <v>31</v>
      </c>
      <c r="EV57">
        <v>70</v>
      </c>
      <c r="EW57">
        <v>44</v>
      </c>
      <c r="EX57">
        <v>36</v>
      </c>
      <c r="EY57">
        <v>253</v>
      </c>
      <c r="EZ57">
        <v>190</v>
      </c>
      <c r="FA57">
        <v>189</v>
      </c>
      <c r="FB57">
        <v>22</v>
      </c>
      <c r="FC57">
        <v>22</v>
      </c>
      <c r="FD57">
        <v>19</v>
      </c>
      <c r="FE57">
        <v>422</v>
      </c>
      <c r="FF57">
        <v>51</v>
      </c>
      <c r="FG57">
        <v>62</v>
      </c>
      <c r="FH57">
        <v>51</v>
      </c>
      <c r="FI57">
        <v>17</v>
      </c>
      <c r="FJ57">
        <v>5</v>
      </c>
      <c r="FK57">
        <v>38</v>
      </c>
      <c r="FL57">
        <v>-1</v>
      </c>
      <c r="FM57">
        <v>12</v>
      </c>
      <c r="FN57">
        <v>22</v>
      </c>
      <c r="FO57">
        <v>19</v>
      </c>
      <c r="FP57">
        <v>27</v>
      </c>
      <c r="FQ57">
        <v>25</v>
      </c>
      <c r="FR57">
        <v>27</v>
      </c>
      <c r="FS57">
        <v>20</v>
      </c>
      <c r="FT57">
        <v>37</v>
      </c>
      <c r="FU57">
        <v>43</v>
      </c>
      <c r="FV57">
        <v>152</v>
      </c>
      <c r="FW57">
        <v>29</v>
      </c>
      <c r="FX57">
        <v>1</v>
      </c>
      <c r="FY57">
        <v>12</v>
      </c>
      <c r="FZ57">
        <v>4</v>
      </c>
      <c r="GA57">
        <v>5</v>
      </c>
      <c r="GB57">
        <v>9</v>
      </c>
      <c r="GC57">
        <v>3</v>
      </c>
      <c r="GD57">
        <v>4</v>
      </c>
      <c r="GE57">
        <v>11</v>
      </c>
      <c r="GF57">
        <v>8</v>
      </c>
      <c r="GG57">
        <v>2</v>
      </c>
      <c r="GH57">
        <v>2</v>
      </c>
      <c r="GI57">
        <v>4</v>
      </c>
      <c r="GJ57">
        <v>3</v>
      </c>
      <c r="GK57">
        <v>4</v>
      </c>
      <c r="GL57">
        <v>11</v>
      </c>
      <c r="GM57">
        <v>7</v>
      </c>
      <c r="GN57">
        <v>17</v>
      </c>
      <c r="GO57">
        <v>21</v>
      </c>
      <c r="GP57">
        <v>0</v>
      </c>
      <c r="GQ57">
        <v>6</v>
      </c>
      <c r="GR57">
        <v>6</v>
      </c>
      <c r="GS57">
        <v>6</v>
      </c>
      <c r="GT57">
        <v>6</v>
      </c>
      <c r="GU57">
        <v>10</v>
      </c>
      <c r="GV57">
        <v>20</v>
      </c>
      <c r="GW57">
        <v>22</v>
      </c>
      <c r="GX57">
        <v>24</v>
      </c>
      <c r="GY57">
        <v>16</v>
      </c>
      <c r="GZ57">
        <v>26</v>
      </c>
      <c r="HA57">
        <v>5</v>
      </c>
      <c r="HB57">
        <v>4</v>
      </c>
      <c r="HC57">
        <v>7</v>
      </c>
      <c r="HD57">
        <v>109</v>
      </c>
      <c r="HE57">
        <v>64</v>
      </c>
      <c r="HF57">
        <v>45</v>
      </c>
      <c r="HG57">
        <v>8</v>
      </c>
      <c r="HH57">
        <v>1</v>
      </c>
      <c r="HI57">
        <v>0</v>
      </c>
      <c r="HJ57">
        <v>9</v>
      </c>
      <c r="HK57">
        <v>11</v>
      </c>
      <c r="HL57">
        <v>6</v>
      </c>
      <c r="HM57">
        <v>62</v>
      </c>
      <c r="HN57">
        <v>11</v>
      </c>
      <c r="HO57">
        <v>2</v>
      </c>
      <c r="HP57">
        <v>-3</v>
      </c>
      <c r="HQ57">
        <v>5</v>
      </c>
      <c r="HR57">
        <v>1</v>
      </c>
      <c r="HS57">
        <v>10</v>
      </c>
      <c r="HT57">
        <v>12</v>
      </c>
      <c r="HU57">
        <v>19</v>
      </c>
      <c r="HV57">
        <v>89</v>
      </c>
      <c r="HW57">
        <v>11</v>
      </c>
      <c r="HX57">
        <v>4</v>
      </c>
      <c r="HY57">
        <v>7</v>
      </c>
      <c r="HZ57">
        <v>0</v>
      </c>
      <c r="IA57">
        <v>0</v>
      </c>
    </row>
    <row r="58" spans="1:235">
      <c r="A58" t="s">
        <v>956</v>
      </c>
      <c r="B58">
        <v>79</v>
      </c>
      <c r="C58">
        <v>97</v>
      </c>
      <c r="D58">
        <v>88</v>
      </c>
      <c r="E58">
        <v>253</v>
      </c>
      <c r="F58">
        <v>94</v>
      </c>
      <c r="G58">
        <v>247</v>
      </c>
      <c r="H58">
        <v>37</v>
      </c>
      <c r="I58">
        <v>225</v>
      </c>
      <c r="J58">
        <v>78</v>
      </c>
      <c r="K58">
        <v>202</v>
      </c>
      <c r="L58">
        <v>65</v>
      </c>
      <c r="M58">
        <v>42</v>
      </c>
      <c r="N58">
        <v>95</v>
      </c>
      <c r="O58">
        <v>85</v>
      </c>
      <c r="P58">
        <v>96</v>
      </c>
      <c r="Q58">
        <v>48</v>
      </c>
      <c r="R58">
        <v>35</v>
      </c>
      <c r="S58">
        <v>-18</v>
      </c>
      <c r="T58">
        <v>-1</v>
      </c>
      <c r="U58">
        <v>6</v>
      </c>
      <c r="V58">
        <v>5</v>
      </c>
      <c r="W58">
        <v>5</v>
      </c>
      <c r="X58">
        <v>14</v>
      </c>
      <c r="Y58">
        <v>5</v>
      </c>
      <c r="Z58">
        <v>50</v>
      </c>
      <c r="AA58">
        <v>3</v>
      </c>
      <c r="AB58">
        <v>30</v>
      </c>
      <c r="AC58">
        <v>52</v>
      </c>
      <c r="AD58">
        <v>97</v>
      </c>
      <c r="AE58">
        <v>90</v>
      </c>
      <c r="AF58">
        <v>21</v>
      </c>
      <c r="AG58">
        <v>27</v>
      </c>
      <c r="AH58">
        <v>30</v>
      </c>
      <c r="AI58">
        <v>20</v>
      </c>
      <c r="AJ58">
        <v>18</v>
      </c>
      <c r="AK58">
        <v>27</v>
      </c>
      <c r="AL58">
        <v>37</v>
      </c>
      <c r="AM58">
        <v>53</v>
      </c>
      <c r="AN58">
        <v>48</v>
      </c>
      <c r="AO58">
        <v>21</v>
      </c>
      <c r="AP58">
        <v>10</v>
      </c>
      <c r="AQ58">
        <v>9</v>
      </c>
      <c r="AR58">
        <v>68</v>
      </c>
      <c r="AS58">
        <v>95</v>
      </c>
      <c r="AT58">
        <v>118</v>
      </c>
      <c r="AU58">
        <v>41</v>
      </c>
      <c r="AV58">
        <v>41</v>
      </c>
      <c r="AW58">
        <v>59</v>
      </c>
      <c r="AX58">
        <v>17</v>
      </c>
      <c r="AY58">
        <v>26</v>
      </c>
      <c r="AZ58">
        <v>21</v>
      </c>
      <c r="BA58">
        <v>54</v>
      </c>
      <c r="BB58">
        <v>26</v>
      </c>
      <c r="BC58">
        <v>26</v>
      </c>
      <c r="BD58">
        <v>2</v>
      </c>
      <c r="BE58">
        <v>5</v>
      </c>
      <c r="BF58">
        <v>1</v>
      </c>
      <c r="BG58">
        <v>52</v>
      </c>
      <c r="BH58">
        <v>74</v>
      </c>
      <c r="BI58">
        <v>61</v>
      </c>
      <c r="BJ58">
        <v>52</v>
      </c>
      <c r="BK58">
        <v>77</v>
      </c>
      <c r="BL58">
        <v>89</v>
      </c>
      <c r="BM58">
        <v>55</v>
      </c>
      <c r="BN58">
        <v>64</v>
      </c>
      <c r="BO58">
        <v>41</v>
      </c>
      <c r="BP58">
        <v>53</v>
      </c>
      <c r="BQ58">
        <v>34</v>
      </c>
      <c r="BR58">
        <v>19</v>
      </c>
      <c r="BS58">
        <v>71</v>
      </c>
      <c r="BT58">
        <v>46</v>
      </c>
      <c r="BU58">
        <v>42</v>
      </c>
      <c r="BV58">
        <v>20</v>
      </c>
      <c r="BW58">
        <v>15</v>
      </c>
      <c r="BX58">
        <v>13</v>
      </c>
      <c r="BY58">
        <v>17</v>
      </c>
      <c r="BZ58">
        <v>15</v>
      </c>
      <c r="CA58">
        <v>13</v>
      </c>
      <c r="CB58">
        <v>60</v>
      </c>
      <c r="CC58">
        <v>88</v>
      </c>
      <c r="CD58">
        <v>71</v>
      </c>
      <c r="CE58">
        <v>19</v>
      </c>
      <c r="CF58">
        <v>21</v>
      </c>
      <c r="CG58">
        <v>11</v>
      </c>
      <c r="CH58">
        <v>53</v>
      </c>
      <c r="CI58">
        <v>68</v>
      </c>
      <c r="CJ58">
        <v>79</v>
      </c>
      <c r="CK58">
        <v>175</v>
      </c>
      <c r="CL58">
        <v>308</v>
      </c>
      <c r="CM58">
        <v>343</v>
      </c>
      <c r="CN58">
        <v>42</v>
      </c>
      <c r="CO58">
        <v>45</v>
      </c>
      <c r="CP58">
        <v>72</v>
      </c>
      <c r="CQ58">
        <v>2</v>
      </c>
      <c r="CR58">
        <v>1</v>
      </c>
      <c r="CS58">
        <v>1</v>
      </c>
      <c r="CT58">
        <v>390</v>
      </c>
      <c r="CU58">
        <v>420</v>
      </c>
      <c r="CV58">
        <v>373</v>
      </c>
      <c r="CW58">
        <v>9</v>
      </c>
      <c r="CX58">
        <v>5</v>
      </c>
      <c r="CY58">
        <v>23</v>
      </c>
      <c r="CZ58">
        <v>11</v>
      </c>
      <c r="DA58">
        <v>17</v>
      </c>
      <c r="DB58">
        <v>21</v>
      </c>
      <c r="DC58">
        <v>211</v>
      </c>
      <c r="DD58">
        <v>114</v>
      </c>
      <c r="DE58">
        <v>89</v>
      </c>
      <c r="DF58">
        <v>49</v>
      </c>
      <c r="DG58">
        <v>41</v>
      </c>
      <c r="DH58">
        <v>47</v>
      </c>
      <c r="DI58">
        <v>79</v>
      </c>
      <c r="DJ58">
        <v>47</v>
      </c>
      <c r="DK58">
        <v>42</v>
      </c>
      <c r="DL58">
        <v>18</v>
      </c>
      <c r="DM58">
        <v>13</v>
      </c>
      <c r="DN58">
        <v>7</v>
      </c>
      <c r="DO58">
        <v>42</v>
      </c>
      <c r="DP58">
        <v>40</v>
      </c>
      <c r="DQ58">
        <v>37</v>
      </c>
      <c r="DR58">
        <v>34</v>
      </c>
      <c r="DS58">
        <v>55</v>
      </c>
      <c r="DT58">
        <v>58</v>
      </c>
      <c r="DU58">
        <v>21</v>
      </c>
      <c r="DV58">
        <v>23</v>
      </c>
      <c r="DW58">
        <v>23</v>
      </c>
      <c r="DX58">
        <v>34</v>
      </c>
      <c r="DY58">
        <v>69</v>
      </c>
      <c r="DZ58">
        <v>80</v>
      </c>
      <c r="EA58">
        <v>23</v>
      </c>
      <c r="EB58">
        <v>27</v>
      </c>
      <c r="EC58">
        <v>12</v>
      </c>
      <c r="ED58">
        <v>73</v>
      </c>
      <c r="EE58">
        <v>81</v>
      </c>
      <c r="EF58">
        <v>95</v>
      </c>
      <c r="EG58">
        <v>37</v>
      </c>
      <c r="EH58">
        <v>9</v>
      </c>
      <c r="EI58">
        <v>9</v>
      </c>
      <c r="EJ58">
        <v>43</v>
      </c>
      <c r="EK58">
        <v>31</v>
      </c>
      <c r="EL58">
        <v>34</v>
      </c>
      <c r="EM58">
        <v>60</v>
      </c>
      <c r="EN58">
        <v>59</v>
      </c>
      <c r="EO58">
        <v>31</v>
      </c>
      <c r="EP58">
        <v>62</v>
      </c>
      <c r="EQ58">
        <v>59</v>
      </c>
      <c r="ER58">
        <v>85</v>
      </c>
      <c r="ES58">
        <v>46</v>
      </c>
      <c r="ET58">
        <v>29</v>
      </c>
      <c r="EU58">
        <v>33</v>
      </c>
      <c r="EV58">
        <v>76</v>
      </c>
      <c r="EW58">
        <v>42</v>
      </c>
      <c r="EX58">
        <v>36</v>
      </c>
      <c r="EY58">
        <v>241</v>
      </c>
      <c r="EZ58">
        <v>169</v>
      </c>
      <c r="FA58">
        <v>222</v>
      </c>
      <c r="FB58">
        <v>28</v>
      </c>
      <c r="FC58">
        <v>35</v>
      </c>
      <c r="FD58">
        <v>18</v>
      </c>
      <c r="FE58">
        <v>79</v>
      </c>
      <c r="FF58">
        <v>66</v>
      </c>
      <c r="FG58">
        <v>68</v>
      </c>
      <c r="FH58">
        <v>12</v>
      </c>
      <c r="FI58">
        <v>4</v>
      </c>
      <c r="FJ58">
        <v>8</v>
      </c>
      <c r="FK58">
        <v>9</v>
      </c>
      <c r="FL58">
        <v>-4</v>
      </c>
      <c r="FM58">
        <v>5</v>
      </c>
      <c r="FN58">
        <v>22</v>
      </c>
      <c r="FO58">
        <v>31</v>
      </c>
      <c r="FP58">
        <v>25</v>
      </c>
      <c r="FQ58">
        <v>23</v>
      </c>
      <c r="FR58">
        <v>24</v>
      </c>
      <c r="FS58">
        <v>24</v>
      </c>
      <c r="FT58">
        <v>41</v>
      </c>
      <c r="FU58">
        <v>44</v>
      </c>
      <c r="FV58">
        <v>121</v>
      </c>
      <c r="FW58">
        <v>8</v>
      </c>
      <c r="FX58">
        <v>1</v>
      </c>
      <c r="FY58">
        <v>4</v>
      </c>
      <c r="FZ58">
        <v>10</v>
      </c>
      <c r="GA58">
        <v>5</v>
      </c>
      <c r="GB58">
        <v>7</v>
      </c>
      <c r="GC58">
        <v>5</v>
      </c>
      <c r="GD58">
        <v>9</v>
      </c>
      <c r="GE58">
        <v>12</v>
      </c>
      <c r="GF58">
        <v>3</v>
      </c>
      <c r="GG58">
        <v>6</v>
      </c>
      <c r="GH58">
        <v>2</v>
      </c>
      <c r="GI58">
        <v>5</v>
      </c>
      <c r="GJ58">
        <v>3</v>
      </c>
      <c r="GK58">
        <v>2</v>
      </c>
      <c r="GL58">
        <v>16</v>
      </c>
      <c r="GM58">
        <v>17</v>
      </c>
      <c r="GN58">
        <v>12</v>
      </c>
      <c r="GO58">
        <v>7</v>
      </c>
      <c r="GP58">
        <v>11</v>
      </c>
      <c r="GQ58">
        <v>7</v>
      </c>
      <c r="GR58">
        <v>7</v>
      </c>
      <c r="GS58">
        <v>11</v>
      </c>
      <c r="GT58">
        <v>10</v>
      </c>
      <c r="GU58">
        <v>5</v>
      </c>
      <c r="GV58">
        <v>11</v>
      </c>
      <c r="GW58">
        <v>20</v>
      </c>
      <c r="GX58">
        <v>22</v>
      </c>
      <c r="GY58">
        <v>30</v>
      </c>
      <c r="GZ58">
        <v>27</v>
      </c>
      <c r="HA58">
        <v>5</v>
      </c>
      <c r="HB58">
        <v>-1</v>
      </c>
      <c r="HC58">
        <v>4</v>
      </c>
      <c r="HD58">
        <v>89</v>
      </c>
      <c r="HE58">
        <v>82</v>
      </c>
      <c r="HF58">
        <v>50</v>
      </c>
      <c r="HG58">
        <v>3</v>
      </c>
      <c r="HH58">
        <v>-1</v>
      </c>
      <c r="HI58">
        <v>0</v>
      </c>
      <c r="HJ58">
        <v>6</v>
      </c>
      <c r="HK58">
        <v>6</v>
      </c>
      <c r="HL58">
        <v>12</v>
      </c>
      <c r="HM58">
        <v>16</v>
      </c>
      <c r="HN58">
        <v>3</v>
      </c>
      <c r="HO58">
        <v>12</v>
      </c>
      <c r="HP58">
        <v>3</v>
      </c>
      <c r="HQ58">
        <v>3</v>
      </c>
      <c r="HR58">
        <v>5</v>
      </c>
      <c r="HS58">
        <v>9</v>
      </c>
      <c r="HT58">
        <v>9</v>
      </c>
      <c r="HU58">
        <v>8</v>
      </c>
      <c r="HV58">
        <v>1</v>
      </c>
      <c r="HW58">
        <v>5</v>
      </c>
      <c r="HX58">
        <v>8</v>
      </c>
      <c r="HY58">
        <v>3</v>
      </c>
      <c r="HZ58">
        <v>1</v>
      </c>
      <c r="IA58">
        <v>1</v>
      </c>
    </row>
    <row r="59" spans="1:235">
      <c r="A59" t="s">
        <v>957</v>
      </c>
      <c r="B59">
        <v>70</v>
      </c>
      <c r="C59">
        <v>107</v>
      </c>
      <c r="D59">
        <v>76</v>
      </c>
      <c r="E59">
        <v>243</v>
      </c>
      <c r="F59">
        <v>90</v>
      </c>
      <c r="G59">
        <v>220</v>
      </c>
      <c r="H59">
        <v>34</v>
      </c>
      <c r="I59">
        <v>242</v>
      </c>
      <c r="J59">
        <v>57</v>
      </c>
      <c r="K59">
        <v>133</v>
      </c>
      <c r="L59">
        <v>40</v>
      </c>
      <c r="M59">
        <v>37</v>
      </c>
      <c r="N59">
        <v>87</v>
      </c>
      <c r="O59">
        <v>93</v>
      </c>
      <c r="P59">
        <v>84</v>
      </c>
      <c r="Q59">
        <v>42</v>
      </c>
      <c r="R59">
        <v>31</v>
      </c>
      <c r="S59">
        <v>0</v>
      </c>
      <c r="T59">
        <v>2</v>
      </c>
      <c r="U59">
        <v>4</v>
      </c>
      <c r="V59">
        <v>4</v>
      </c>
      <c r="W59">
        <v>8</v>
      </c>
      <c r="X59">
        <v>5</v>
      </c>
      <c r="Y59">
        <v>6</v>
      </c>
      <c r="Z59">
        <v>40</v>
      </c>
      <c r="AA59">
        <v>11</v>
      </c>
      <c r="AB59">
        <v>17</v>
      </c>
      <c r="AC59">
        <v>50</v>
      </c>
      <c r="AD59">
        <v>71</v>
      </c>
      <c r="AE59">
        <v>87</v>
      </c>
      <c r="AF59">
        <v>28</v>
      </c>
      <c r="AG59">
        <v>27</v>
      </c>
      <c r="AH59">
        <v>29</v>
      </c>
      <c r="AI59">
        <v>29</v>
      </c>
      <c r="AJ59">
        <v>17</v>
      </c>
      <c r="AK59">
        <v>28</v>
      </c>
      <c r="AL59">
        <v>51</v>
      </c>
      <c r="AM59">
        <v>56</v>
      </c>
      <c r="AN59">
        <v>44</v>
      </c>
      <c r="AO59">
        <v>21</v>
      </c>
      <c r="AP59">
        <v>3</v>
      </c>
      <c r="AQ59">
        <v>12</v>
      </c>
      <c r="AR59">
        <v>79</v>
      </c>
      <c r="AS59">
        <v>79</v>
      </c>
      <c r="AT59">
        <v>106</v>
      </c>
      <c r="AU59">
        <v>26</v>
      </c>
      <c r="AV59">
        <v>43</v>
      </c>
      <c r="AW59">
        <v>44</v>
      </c>
      <c r="AX59">
        <v>18</v>
      </c>
      <c r="AY59">
        <v>23</v>
      </c>
      <c r="AZ59">
        <v>21</v>
      </c>
      <c r="BA59">
        <v>45</v>
      </c>
      <c r="BB59">
        <v>23</v>
      </c>
      <c r="BC59">
        <v>22</v>
      </c>
      <c r="BD59">
        <v>1</v>
      </c>
      <c r="BE59">
        <v>6</v>
      </c>
      <c r="BF59">
        <v>5</v>
      </c>
      <c r="BG59">
        <v>61</v>
      </c>
      <c r="BH59">
        <v>64</v>
      </c>
      <c r="BI59">
        <v>70</v>
      </c>
      <c r="BJ59">
        <v>40</v>
      </c>
      <c r="BK59">
        <v>46</v>
      </c>
      <c r="BL59">
        <v>63</v>
      </c>
      <c r="BM59">
        <v>62</v>
      </c>
      <c r="BN59">
        <v>60</v>
      </c>
      <c r="BO59">
        <v>59</v>
      </c>
      <c r="BP59">
        <v>35</v>
      </c>
      <c r="BQ59">
        <v>20</v>
      </c>
      <c r="BR59">
        <v>20</v>
      </c>
      <c r="BS59">
        <v>70</v>
      </c>
      <c r="BT59">
        <v>40</v>
      </c>
      <c r="BU59">
        <v>48</v>
      </c>
      <c r="BV59">
        <v>12</v>
      </c>
      <c r="BW59">
        <v>30</v>
      </c>
      <c r="BX59">
        <v>7</v>
      </c>
      <c r="BY59">
        <v>9</v>
      </c>
      <c r="BZ59">
        <v>5</v>
      </c>
      <c r="CA59">
        <v>17</v>
      </c>
      <c r="CB59">
        <v>78</v>
      </c>
      <c r="CC59">
        <v>76</v>
      </c>
      <c r="CD59">
        <v>60</v>
      </c>
      <c r="CE59">
        <v>20</v>
      </c>
      <c r="CF59">
        <v>15</v>
      </c>
      <c r="CG59">
        <v>22</v>
      </c>
      <c r="CH59">
        <v>36</v>
      </c>
      <c r="CI59">
        <v>54</v>
      </c>
      <c r="CJ59">
        <v>83</v>
      </c>
      <c r="CK59">
        <v>160</v>
      </c>
      <c r="CL59">
        <v>259</v>
      </c>
      <c r="CM59">
        <v>304</v>
      </c>
      <c r="CN59">
        <v>32</v>
      </c>
      <c r="CO59">
        <v>48</v>
      </c>
      <c r="CP59">
        <v>63</v>
      </c>
      <c r="CQ59">
        <v>6</v>
      </c>
      <c r="CR59">
        <v>4</v>
      </c>
      <c r="CS59">
        <v>1</v>
      </c>
      <c r="CT59">
        <v>404</v>
      </c>
      <c r="CU59">
        <v>413</v>
      </c>
      <c r="CV59">
        <v>369</v>
      </c>
      <c r="CW59">
        <v>17</v>
      </c>
      <c r="CX59">
        <v>14</v>
      </c>
      <c r="CY59">
        <v>11</v>
      </c>
      <c r="CZ59">
        <v>15</v>
      </c>
      <c r="DA59">
        <v>8</v>
      </c>
      <c r="DB59">
        <v>18</v>
      </c>
      <c r="DC59">
        <v>226</v>
      </c>
      <c r="DD59">
        <v>114</v>
      </c>
      <c r="DE59">
        <v>107</v>
      </c>
      <c r="DF59">
        <v>49</v>
      </c>
      <c r="DG59">
        <v>55</v>
      </c>
      <c r="DH59">
        <v>69</v>
      </c>
      <c r="DI59">
        <v>83</v>
      </c>
      <c r="DJ59">
        <v>61</v>
      </c>
      <c r="DK59">
        <v>37</v>
      </c>
      <c r="DL59">
        <v>11</v>
      </c>
      <c r="DM59">
        <v>17</v>
      </c>
      <c r="DN59">
        <v>12</v>
      </c>
      <c r="DO59">
        <v>42</v>
      </c>
      <c r="DP59">
        <v>40</v>
      </c>
      <c r="DQ59">
        <v>38</v>
      </c>
      <c r="DR59">
        <v>42</v>
      </c>
      <c r="DS59">
        <v>53</v>
      </c>
      <c r="DT59">
        <v>39</v>
      </c>
      <c r="DU59">
        <v>22</v>
      </c>
      <c r="DV59">
        <v>13</v>
      </c>
      <c r="DW59">
        <v>15</v>
      </c>
      <c r="DX59">
        <v>59</v>
      </c>
      <c r="DY59">
        <v>64</v>
      </c>
      <c r="DZ59">
        <v>78</v>
      </c>
      <c r="EA59">
        <v>30</v>
      </c>
      <c r="EB59">
        <v>31</v>
      </c>
      <c r="EC59">
        <v>40</v>
      </c>
      <c r="ED59">
        <v>85</v>
      </c>
      <c r="EE59">
        <v>66</v>
      </c>
      <c r="EF59">
        <v>85</v>
      </c>
      <c r="EG59">
        <v>35</v>
      </c>
      <c r="EH59">
        <v>6</v>
      </c>
      <c r="EI59">
        <v>8</v>
      </c>
      <c r="EJ59">
        <v>76</v>
      </c>
      <c r="EK59">
        <v>35</v>
      </c>
      <c r="EL59">
        <v>15</v>
      </c>
      <c r="EM59">
        <v>63</v>
      </c>
      <c r="EN59">
        <v>62</v>
      </c>
      <c r="EO59">
        <v>29</v>
      </c>
      <c r="EP59">
        <v>46</v>
      </c>
      <c r="EQ59">
        <v>53</v>
      </c>
      <c r="ER59">
        <v>61</v>
      </c>
      <c r="ES59">
        <v>50</v>
      </c>
      <c r="ET59">
        <v>25</v>
      </c>
      <c r="EU59">
        <v>44</v>
      </c>
      <c r="EV59">
        <v>57</v>
      </c>
      <c r="EW59">
        <v>40</v>
      </c>
      <c r="EX59">
        <v>42</v>
      </c>
      <c r="EY59">
        <v>226</v>
      </c>
      <c r="EZ59">
        <v>175</v>
      </c>
      <c r="FA59">
        <v>129</v>
      </c>
      <c r="FB59">
        <v>23</v>
      </c>
      <c r="FC59">
        <v>19</v>
      </c>
      <c r="FD59">
        <v>36</v>
      </c>
      <c r="FE59">
        <v>66</v>
      </c>
      <c r="FF59">
        <v>76</v>
      </c>
      <c r="FG59">
        <v>48</v>
      </c>
      <c r="FH59">
        <v>11</v>
      </c>
      <c r="FI59">
        <v>6</v>
      </c>
      <c r="FJ59">
        <v>3</v>
      </c>
      <c r="FK59">
        <v>6</v>
      </c>
      <c r="FL59">
        <v>2</v>
      </c>
      <c r="FM59">
        <v>6</v>
      </c>
      <c r="FN59">
        <v>22</v>
      </c>
      <c r="FO59">
        <v>24</v>
      </c>
      <c r="FP59">
        <v>23</v>
      </c>
      <c r="FQ59">
        <v>23</v>
      </c>
      <c r="FR59">
        <v>22</v>
      </c>
      <c r="FS59">
        <v>31</v>
      </c>
      <c r="FT59">
        <v>42</v>
      </c>
      <c r="FU59">
        <v>35</v>
      </c>
      <c r="FV59">
        <v>125</v>
      </c>
      <c r="FW59">
        <v>4</v>
      </c>
      <c r="FX59">
        <v>4</v>
      </c>
      <c r="FY59">
        <v>3</v>
      </c>
      <c r="FZ59">
        <v>9</v>
      </c>
      <c r="GA59">
        <v>6</v>
      </c>
      <c r="GB59">
        <v>7</v>
      </c>
      <c r="GC59">
        <v>9</v>
      </c>
      <c r="GD59">
        <v>9</v>
      </c>
      <c r="GE59">
        <v>9</v>
      </c>
      <c r="GF59">
        <v>3</v>
      </c>
      <c r="GG59">
        <v>5</v>
      </c>
      <c r="GH59">
        <v>5</v>
      </c>
      <c r="GI59">
        <v>1</v>
      </c>
      <c r="GJ59">
        <v>3</v>
      </c>
      <c r="GK59">
        <v>6</v>
      </c>
      <c r="GL59">
        <v>17</v>
      </c>
      <c r="GM59">
        <v>11</v>
      </c>
      <c r="GN59">
        <v>12</v>
      </c>
      <c r="GO59">
        <v>13</v>
      </c>
      <c r="GP59">
        <v>10</v>
      </c>
      <c r="GQ59">
        <v>8</v>
      </c>
      <c r="GR59">
        <v>4</v>
      </c>
      <c r="GS59">
        <v>5</v>
      </c>
      <c r="GT59">
        <v>0</v>
      </c>
      <c r="GU59">
        <v>7</v>
      </c>
      <c r="GV59">
        <v>14</v>
      </c>
      <c r="GW59">
        <v>12</v>
      </c>
      <c r="GX59">
        <v>29</v>
      </c>
      <c r="GY59">
        <v>32</v>
      </c>
      <c r="GZ59">
        <v>15</v>
      </c>
      <c r="HA59">
        <v>3</v>
      </c>
      <c r="HB59">
        <v>4</v>
      </c>
      <c r="HC59">
        <v>4</v>
      </c>
      <c r="HD59">
        <v>99</v>
      </c>
      <c r="HE59">
        <v>73</v>
      </c>
      <c r="HF59">
        <v>49</v>
      </c>
      <c r="HG59">
        <v>0</v>
      </c>
      <c r="HH59">
        <v>0</v>
      </c>
      <c r="HI59">
        <v>0</v>
      </c>
      <c r="HJ59">
        <v>9</v>
      </c>
      <c r="HK59">
        <v>13</v>
      </c>
      <c r="HL59">
        <v>14</v>
      </c>
      <c r="HM59">
        <v>13</v>
      </c>
      <c r="HN59">
        <v>10</v>
      </c>
      <c r="HO59">
        <v>6</v>
      </c>
      <c r="HP59">
        <v>0</v>
      </c>
      <c r="HQ59">
        <v>4</v>
      </c>
      <c r="HR59">
        <v>0</v>
      </c>
      <c r="HS59">
        <v>6</v>
      </c>
      <c r="HT59">
        <v>14</v>
      </c>
      <c r="HU59">
        <v>18</v>
      </c>
      <c r="HV59">
        <v>32</v>
      </c>
      <c r="HW59">
        <v>7</v>
      </c>
      <c r="HX59">
        <v>4</v>
      </c>
      <c r="HY59">
        <v>1</v>
      </c>
      <c r="HZ59">
        <v>-1</v>
      </c>
      <c r="IA59">
        <v>-1</v>
      </c>
    </row>
    <row r="60" spans="1:235">
      <c r="A60" t="s">
        <v>958</v>
      </c>
      <c r="B60">
        <v>51</v>
      </c>
      <c r="C60">
        <v>57</v>
      </c>
      <c r="D60">
        <v>82</v>
      </c>
      <c r="E60">
        <v>213</v>
      </c>
      <c r="F60">
        <v>76</v>
      </c>
      <c r="G60">
        <v>186</v>
      </c>
      <c r="H60">
        <v>21</v>
      </c>
      <c r="I60">
        <v>185</v>
      </c>
      <c r="J60">
        <v>53</v>
      </c>
      <c r="K60">
        <v>150</v>
      </c>
      <c r="L60">
        <v>24</v>
      </c>
      <c r="M60">
        <v>32</v>
      </c>
      <c r="N60">
        <v>87</v>
      </c>
      <c r="O60">
        <v>74</v>
      </c>
      <c r="P60">
        <v>70</v>
      </c>
      <c r="Q60">
        <v>44</v>
      </c>
      <c r="R60">
        <v>21</v>
      </c>
      <c r="S60">
        <v>9</v>
      </c>
      <c r="T60">
        <v>1</v>
      </c>
      <c r="U60">
        <v>0</v>
      </c>
      <c r="V60">
        <v>2</v>
      </c>
      <c r="W60">
        <v>12</v>
      </c>
      <c r="X60">
        <v>2</v>
      </c>
      <c r="Y60">
        <v>11</v>
      </c>
      <c r="Z60">
        <v>26</v>
      </c>
      <c r="AA60">
        <v>14</v>
      </c>
      <c r="AB60">
        <v>16</v>
      </c>
      <c r="AC60">
        <v>66</v>
      </c>
      <c r="AD60">
        <v>54</v>
      </c>
      <c r="AE60">
        <v>34</v>
      </c>
      <c r="AF60">
        <v>15</v>
      </c>
      <c r="AG60">
        <v>26</v>
      </c>
      <c r="AH60">
        <v>24</v>
      </c>
      <c r="AI60">
        <v>17</v>
      </c>
      <c r="AJ60">
        <v>13</v>
      </c>
      <c r="AK60">
        <v>20</v>
      </c>
      <c r="AL60">
        <v>42</v>
      </c>
      <c r="AM60">
        <v>46</v>
      </c>
      <c r="AN60">
        <v>36</v>
      </c>
      <c r="AO60">
        <v>22</v>
      </c>
      <c r="AP60">
        <v>15</v>
      </c>
      <c r="AQ60">
        <v>10</v>
      </c>
      <c r="AR60">
        <v>69</v>
      </c>
      <c r="AS60">
        <v>71</v>
      </c>
      <c r="AT60">
        <v>86</v>
      </c>
      <c r="AU60">
        <v>32</v>
      </c>
      <c r="AV60">
        <v>38</v>
      </c>
      <c r="AW60">
        <v>35</v>
      </c>
      <c r="AX60">
        <v>12</v>
      </c>
      <c r="AY60">
        <v>18</v>
      </c>
      <c r="AZ60">
        <v>17</v>
      </c>
      <c r="BA60">
        <v>42</v>
      </c>
      <c r="BB60">
        <v>22</v>
      </c>
      <c r="BC60">
        <v>18</v>
      </c>
      <c r="BD60">
        <v>3</v>
      </c>
      <c r="BE60">
        <v>3</v>
      </c>
      <c r="BF60">
        <v>2</v>
      </c>
      <c r="BG60">
        <v>38</v>
      </c>
      <c r="BH60">
        <v>56</v>
      </c>
      <c r="BI60">
        <v>67</v>
      </c>
      <c r="BJ60">
        <v>52</v>
      </c>
      <c r="BK60">
        <v>52</v>
      </c>
      <c r="BL60">
        <v>42</v>
      </c>
      <c r="BM60">
        <v>43</v>
      </c>
      <c r="BN60">
        <v>37</v>
      </c>
      <c r="BO60">
        <v>43</v>
      </c>
      <c r="BP60">
        <v>48</v>
      </c>
      <c r="BQ60">
        <v>23</v>
      </c>
      <c r="BR60">
        <v>15</v>
      </c>
      <c r="BS60">
        <v>81</v>
      </c>
      <c r="BT60">
        <v>22</v>
      </c>
      <c r="BU60">
        <v>38</v>
      </c>
      <c r="BV60">
        <v>9</v>
      </c>
      <c r="BW60">
        <v>24</v>
      </c>
      <c r="BX60">
        <v>2</v>
      </c>
      <c r="BY60">
        <v>8</v>
      </c>
      <c r="BZ60">
        <v>4</v>
      </c>
      <c r="CA60">
        <v>23</v>
      </c>
      <c r="CB60">
        <v>69</v>
      </c>
      <c r="CC60">
        <v>64</v>
      </c>
      <c r="CD60">
        <v>59</v>
      </c>
      <c r="CE60">
        <v>13</v>
      </c>
      <c r="CF60">
        <v>12</v>
      </c>
      <c r="CG60">
        <v>19</v>
      </c>
      <c r="CH60">
        <v>27</v>
      </c>
      <c r="CI60">
        <v>56</v>
      </c>
      <c r="CJ60">
        <v>65</v>
      </c>
      <c r="CK60">
        <v>154</v>
      </c>
      <c r="CL60">
        <v>196</v>
      </c>
      <c r="CM60">
        <v>228</v>
      </c>
      <c r="CN60">
        <v>33</v>
      </c>
      <c r="CO60">
        <v>49</v>
      </c>
      <c r="CP60">
        <v>55</v>
      </c>
      <c r="CQ60">
        <v>9</v>
      </c>
      <c r="CR60">
        <v>0</v>
      </c>
      <c r="CS60">
        <v>5</v>
      </c>
      <c r="CT60">
        <v>331</v>
      </c>
      <c r="CU60">
        <v>320</v>
      </c>
      <c r="CV60">
        <v>316</v>
      </c>
      <c r="CW60">
        <v>8</v>
      </c>
      <c r="CX60">
        <v>0</v>
      </c>
      <c r="CY60">
        <v>6</v>
      </c>
      <c r="CZ60">
        <v>14</v>
      </c>
      <c r="DA60">
        <v>14</v>
      </c>
      <c r="DB60">
        <v>9</v>
      </c>
      <c r="DC60">
        <v>194</v>
      </c>
      <c r="DD60">
        <v>51</v>
      </c>
      <c r="DE60">
        <v>93</v>
      </c>
      <c r="DF60">
        <v>48</v>
      </c>
      <c r="DG60">
        <v>22</v>
      </c>
      <c r="DH60">
        <v>42</v>
      </c>
      <c r="DI60">
        <v>44</v>
      </c>
      <c r="DJ60">
        <v>50</v>
      </c>
      <c r="DK60">
        <v>40</v>
      </c>
      <c r="DL60">
        <v>17</v>
      </c>
      <c r="DM60">
        <v>5</v>
      </c>
      <c r="DN60">
        <v>6</v>
      </c>
      <c r="DO60">
        <v>40</v>
      </c>
      <c r="DP60">
        <v>25</v>
      </c>
      <c r="DQ60">
        <v>40</v>
      </c>
      <c r="DR60">
        <v>41</v>
      </c>
      <c r="DS60">
        <v>41</v>
      </c>
      <c r="DT60">
        <v>25</v>
      </c>
      <c r="DU60">
        <v>16</v>
      </c>
      <c r="DV60">
        <v>20</v>
      </c>
      <c r="DW60">
        <v>14</v>
      </c>
      <c r="DX60">
        <v>41</v>
      </c>
      <c r="DY60">
        <v>65</v>
      </c>
      <c r="DZ60">
        <v>71</v>
      </c>
      <c r="EA60">
        <v>30</v>
      </c>
      <c r="EB60">
        <v>15</v>
      </c>
      <c r="EC60">
        <v>24</v>
      </c>
      <c r="ED60">
        <v>60</v>
      </c>
      <c r="EE60">
        <v>61</v>
      </c>
      <c r="EF60">
        <v>68</v>
      </c>
      <c r="EG60">
        <v>26</v>
      </c>
      <c r="EH60">
        <v>2</v>
      </c>
      <c r="EI60">
        <v>16</v>
      </c>
      <c r="EJ60">
        <v>46</v>
      </c>
      <c r="EK60">
        <v>32</v>
      </c>
      <c r="EL60">
        <v>30</v>
      </c>
      <c r="EM60">
        <v>53</v>
      </c>
      <c r="EN60">
        <v>47</v>
      </c>
      <c r="EO60">
        <v>45</v>
      </c>
      <c r="EP60">
        <v>44</v>
      </c>
      <c r="EQ60">
        <v>45</v>
      </c>
      <c r="ER60">
        <v>67</v>
      </c>
      <c r="ES60">
        <v>35</v>
      </c>
      <c r="ET60">
        <v>25</v>
      </c>
      <c r="EU60">
        <v>7</v>
      </c>
      <c r="EV60">
        <v>57</v>
      </c>
      <c r="EW60">
        <v>45</v>
      </c>
      <c r="EX60">
        <v>41</v>
      </c>
      <c r="EY60">
        <v>182</v>
      </c>
      <c r="EZ60">
        <v>92</v>
      </c>
      <c r="FA60">
        <v>125</v>
      </c>
      <c r="FB60">
        <v>24</v>
      </c>
      <c r="FC60">
        <v>14</v>
      </c>
      <c r="FD60">
        <v>23</v>
      </c>
      <c r="FE60">
        <v>79</v>
      </c>
      <c r="FF60">
        <v>53</v>
      </c>
      <c r="FG60">
        <v>44</v>
      </c>
      <c r="FH60">
        <v>5</v>
      </c>
      <c r="FI60">
        <v>9</v>
      </c>
      <c r="FJ60">
        <v>6</v>
      </c>
      <c r="FK60">
        <v>9</v>
      </c>
      <c r="FL60">
        <v>2</v>
      </c>
      <c r="FM60">
        <v>2</v>
      </c>
      <c r="FN60">
        <v>16</v>
      </c>
      <c r="FO60">
        <v>23</v>
      </c>
      <c r="FP60">
        <v>19</v>
      </c>
      <c r="FQ60">
        <v>24</v>
      </c>
      <c r="FR60">
        <v>28</v>
      </c>
      <c r="FS60">
        <v>17</v>
      </c>
      <c r="FT60">
        <v>42</v>
      </c>
      <c r="FU60">
        <v>52</v>
      </c>
      <c r="FV60">
        <v>115</v>
      </c>
      <c r="FW60">
        <v>3</v>
      </c>
      <c r="FX60">
        <v>1</v>
      </c>
      <c r="FY60">
        <v>1</v>
      </c>
      <c r="FZ60">
        <v>3</v>
      </c>
      <c r="GA60">
        <v>4</v>
      </c>
      <c r="GB60">
        <v>6</v>
      </c>
      <c r="GC60">
        <v>5</v>
      </c>
      <c r="GD60">
        <v>7</v>
      </c>
      <c r="GE60">
        <v>9</v>
      </c>
      <c r="GF60">
        <v>2</v>
      </c>
      <c r="GG60">
        <v>2</v>
      </c>
      <c r="GH60">
        <v>4</v>
      </c>
      <c r="GI60">
        <v>2</v>
      </c>
      <c r="GJ60">
        <v>2</v>
      </c>
      <c r="GK60">
        <v>5</v>
      </c>
      <c r="GL60">
        <v>13</v>
      </c>
      <c r="GM60">
        <v>7</v>
      </c>
      <c r="GN60">
        <v>8</v>
      </c>
      <c r="GO60">
        <v>10</v>
      </c>
      <c r="GP60">
        <v>9</v>
      </c>
      <c r="GQ60">
        <v>4</v>
      </c>
      <c r="GR60">
        <v>12</v>
      </c>
      <c r="GS60">
        <v>5</v>
      </c>
      <c r="GT60">
        <v>0</v>
      </c>
      <c r="GU60">
        <v>10</v>
      </c>
      <c r="GV60">
        <v>11</v>
      </c>
      <c r="GW60">
        <v>19</v>
      </c>
      <c r="GX60">
        <v>11</v>
      </c>
      <c r="GY60">
        <v>21</v>
      </c>
      <c r="GZ60">
        <v>20</v>
      </c>
      <c r="HA60">
        <v>4</v>
      </c>
      <c r="HB60">
        <v>4</v>
      </c>
      <c r="HC60">
        <v>1</v>
      </c>
      <c r="HD60">
        <v>90</v>
      </c>
      <c r="HE60">
        <v>99</v>
      </c>
      <c r="HF60">
        <v>42</v>
      </c>
      <c r="HG60">
        <v>1</v>
      </c>
      <c r="HH60">
        <v>0</v>
      </c>
      <c r="HI60">
        <v>0</v>
      </c>
      <c r="HJ60">
        <v>6</v>
      </c>
      <c r="HK60">
        <v>7</v>
      </c>
      <c r="HL60">
        <v>13</v>
      </c>
      <c r="HM60">
        <v>7</v>
      </c>
      <c r="HN60">
        <v>5</v>
      </c>
      <c r="HO60">
        <v>9</v>
      </c>
      <c r="HP60">
        <v>-1</v>
      </c>
      <c r="HQ60">
        <v>5</v>
      </c>
      <c r="HR60">
        <v>7</v>
      </c>
      <c r="HS60">
        <v>10</v>
      </c>
      <c r="HT60">
        <v>5</v>
      </c>
      <c r="HU60">
        <v>12</v>
      </c>
      <c r="HV60">
        <v>11</v>
      </c>
      <c r="HW60">
        <v>2</v>
      </c>
      <c r="HX60">
        <v>3</v>
      </c>
      <c r="HY60">
        <v>-1</v>
      </c>
      <c r="HZ60">
        <v>1</v>
      </c>
      <c r="IA60">
        <v>0</v>
      </c>
    </row>
    <row r="61" spans="1:235">
      <c r="A61" t="s">
        <v>959</v>
      </c>
      <c r="B61">
        <v>91</v>
      </c>
      <c r="C61">
        <v>50</v>
      </c>
      <c r="D61">
        <v>47</v>
      </c>
      <c r="E61">
        <v>177</v>
      </c>
      <c r="F61">
        <v>66</v>
      </c>
      <c r="G61">
        <v>178</v>
      </c>
      <c r="H61">
        <v>32</v>
      </c>
      <c r="I61">
        <v>182</v>
      </c>
      <c r="J61">
        <v>36</v>
      </c>
      <c r="K61">
        <v>134</v>
      </c>
      <c r="L61">
        <v>32</v>
      </c>
      <c r="M61">
        <v>23</v>
      </c>
      <c r="N61">
        <v>63</v>
      </c>
      <c r="O61">
        <v>69</v>
      </c>
      <c r="P61">
        <v>82</v>
      </c>
      <c r="Q61">
        <v>37</v>
      </c>
      <c r="R61">
        <v>20</v>
      </c>
      <c r="S61">
        <v>-3</v>
      </c>
      <c r="T61">
        <v>4</v>
      </c>
      <c r="U61">
        <v>-1</v>
      </c>
      <c r="V61">
        <v>1</v>
      </c>
      <c r="W61">
        <v>5</v>
      </c>
      <c r="X61">
        <v>5</v>
      </c>
      <c r="Y61">
        <v>-4</v>
      </c>
      <c r="Z61">
        <v>22</v>
      </c>
      <c r="AA61">
        <v>5</v>
      </c>
      <c r="AB61">
        <v>13</v>
      </c>
      <c r="AC61">
        <v>51</v>
      </c>
      <c r="AD61">
        <v>70</v>
      </c>
      <c r="AE61">
        <v>61</v>
      </c>
      <c r="AF61">
        <v>15</v>
      </c>
      <c r="AG61">
        <v>17</v>
      </c>
      <c r="AH61">
        <v>21</v>
      </c>
      <c r="AI61">
        <v>14</v>
      </c>
      <c r="AJ61">
        <v>8</v>
      </c>
      <c r="AK61">
        <v>19</v>
      </c>
      <c r="AL61">
        <v>27</v>
      </c>
      <c r="AM61">
        <v>56</v>
      </c>
      <c r="AN61">
        <v>29</v>
      </c>
      <c r="AO61">
        <v>14</v>
      </c>
      <c r="AP61">
        <v>3</v>
      </c>
      <c r="AQ61">
        <v>7</v>
      </c>
      <c r="AR61">
        <v>46</v>
      </c>
      <c r="AS61">
        <v>70</v>
      </c>
      <c r="AT61">
        <v>93</v>
      </c>
      <c r="AU61">
        <v>30</v>
      </c>
      <c r="AV61">
        <v>43</v>
      </c>
      <c r="AW61">
        <v>22</v>
      </c>
      <c r="AX61">
        <v>13</v>
      </c>
      <c r="AY61">
        <v>18</v>
      </c>
      <c r="AZ61">
        <v>13</v>
      </c>
      <c r="BA61">
        <v>38</v>
      </c>
      <c r="BB61">
        <v>14</v>
      </c>
      <c r="BC61">
        <v>26</v>
      </c>
      <c r="BD61">
        <v>0</v>
      </c>
      <c r="BE61">
        <v>1</v>
      </c>
      <c r="BF61">
        <v>2</v>
      </c>
      <c r="BG61">
        <v>58</v>
      </c>
      <c r="BH61">
        <v>68</v>
      </c>
      <c r="BI61">
        <v>56</v>
      </c>
      <c r="BJ61">
        <v>49</v>
      </c>
      <c r="BK61">
        <v>51</v>
      </c>
      <c r="BL61">
        <v>51</v>
      </c>
      <c r="BM61">
        <v>33</v>
      </c>
      <c r="BN61">
        <v>52</v>
      </c>
      <c r="BO61">
        <v>29</v>
      </c>
      <c r="BP61">
        <v>32</v>
      </c>
      <c r="BQ61">
        <v>19</v>
      </c>
      <c r="BR61">
        <v>7</v>
      </c>
      <c r="BS61">
        <v>63</v>
      </c>
      <c r="BT61">
        <v>32</v>
      </c>
      <c r="BU61">
        <v>41</v>
      </c>
      <c r="BV61">
        <v>18</v>
      </c>
      <c r="BW61">
        <v>8</v>
      </c>
      <c r="BX61">
        <v>4</v>
      </c>
      <c r="BY61">
        <v>5</v>
      </c>
      <c r="BZ61">
        <v>13</v>
      </c>
      <c r="CA61">
        <v>7</v>
      </c>
      <c r="CB61">
        <v>45</v>
      </c>
      <c r="CC61">
        <v>36</v>
      </c>
      <c r="CD61">
        <v>50</v>
      </c>
      <c r="CE61">
        <v>8</v>
      </c>
      <c r="CF61">
        <v>8</v>
      </c>
      <c r="CG61">
        <v>15</v>
      </c>
      <c r="CH61">
        <v>37</v>
      </c>
      <c r="CI61">
        <v>46</v>
      </c>
      <c r="CJ61">
        <v>58</v>
      </c>
      <c r="CK61">
        <v>124</v>
      </c>
      <c r="CL61">
        <v>176</v>
      </c>
      <c r="CM61">
        <v>181</v>
      </c>
      <c r="CN61">
        <v>30</v>
      </c>
      <c r="CO61">
        <v>49</v>
      </c>
      <c r="CP61">
        <v>60</v>
      </c>
      <c r="CQ61">
        <v>6</v>
      </c>
      <c r="CR61">
        <v>0</v>
      </c>
      <c r="CS61">
        <v>2</v>
      </c>
      <c r="CT61">
        <v>273</v>
      </c>
      <c r="CU61">
        <v>305</v>
      </c>
      <c r="CV61">
        <v>277</v>
      </c>
      <c r="CW61">
        <v>2</v>
      </c>
      <c r="CX61">
        <v>10</v>
      </c>
      <c r="CY61">
        <v>5</v>
      </c>
      <c r="CZ61">
        <v>11</v>
      </c>
      <c r="DA61">
        <v>10</v>
      </c>
      <c r="DB61">
        <v>20</v>
      </c>
      <c r="DC61">
        <v>212</v>
      </c>
      <c r="DD61">
        <v>48</v>
      </c>
      <c r="DE61">
        <v>60</v>
      </c>
      <c r="DF61">
        <v>31</v>
      </c>
      <c r="DG61">
        <v>37</v>
      </c>
      <c r="DH61">
        <v>49</v>
      </c>
      <c r="DI61">
        <v>55</v>
      </c>
      <c r="DJ61">
        <v>36</v>
      </c>
      <c r="DK61">
        <v>28</v>
      </c>
      <c r="DL61">
        <v>11</v>
      </c>
      <c r="DM61">
        <v>7</v>
      </c>
      <c r="DN61">
        <v>9</v>
      </c>
      <c r="DO61">
        <v>38</v>
      </c>
      <c r="DP61">
        <v>19</v>
      </c>
      <c r="DQ61">
        <v>26</v>
      </c>
      <c r="DR61">
        <v>22</v>
      </c>
      <c r="DS61">
        <v>32</v>
      </c>
      <c r="DT61">
        <v>36</v>
      </c>
      <c r="DU61">
        <v>12</v>
      </c>
      <c r="DV61">
        <v>18</v>
      </c>
      <c r="DW61">
        <v>9</v>
      </c>
      <c r="DX61">
        <v>38</v>
      </c>
      <c r="DY61">
        <v>47</v>
      </c>
      <c r="DZ61">
        <v>72</v>
      </c>
      <c r="EA61">
        <v>21</v>
      </c>
      <c r="EB61">
        <v>21</v>
      </c>
      <c r="EC61">
        <v>13</v>
      </c>
      <c r="ED61">
        <v>68</v>
      </c>
      <c r="EE61">
        <v>73</v>
      </c>
      <c r="EF61">
        <v>68</v>
      </c>
      <c r="EG61">
        <v>34</v>
      </c>
      <c r="EH61">
        <v>8</v>
      </c>
      <c r="EI61">
        <v>10</v>
      </c>
      <c r="EJ61">
        <v>48</v>
      </c>
      <c r="EK61">
        <v>20</v>
      </c>
      <c r="EL61">
        <v>23</v>
      </c>
      <c r="EM61">
        <v>26</v>
      </c>
      <c r="EN61">
        <v>60</v>
      </c>
      <c r="EO61">
        <v>17</v>
      </c>
      <c r="EP61">
        <v>42</v>
      </c>
      <c r="EQ61">
        <v>31</v>
      </c>
      <c r="ER61">
        <v>50</v>
      </c>
      <c r="ES61">
        <v>35</v>
      </c>
      <c r="ET61">
        <v>28</v>
      </c>
      <c r="EU61">
        <v>16</v>
      </c>
      <c r="EV61">
        <v>60</v>
      </c>
      <c r="EW61">
        <v>33</v>
      </c>
      <c r="EX61">
        <v>25</v>
      </c>
      <c r="EY61">
        <v>156</v>
      </c>
      <c r="EZ61">
        <v>83</v>
      </c>
      <c r="FA61">
        <v>86</v>
      </c>
      <c r="FB61">
        <v>20</v>
      </c>
      <c r="FC61">
        <v>32</v>
      </c>
      <c r="FD61">
        <v>20</v>
      </c>
      <c r="FE61">
        <v>76</v>
      </c>
      <c r="FF61">
        <v>50</v>
      </c>
      <c r="FG61">
        <v>37</v>
      </c>
      <c r="FH61">
        <v>4</v>
      </c>
      <c r="FI61">
        <v>6</v>
      </c>
      <c r="FJ61">
        <v>5</v>
      </c>
      <c r="FK61">
        <v>7</v>
      </c>
      <c r="FL61">
        <v>-2</v>
      </c>
      <c r="FM61">
        <v>3</v>
      </c>
      <c r="FN61">
        <v>24</v>
      </c>
      <c r="FO61">
        <v>20</v>
      </c>
      <c r="FP61">
        <v>19</v>
      </c>
      <c r="FQ61">
        <v>13</v>
      </c>
      <c r="FR61">
        <v>17</v>
      </c>
      <c r="FS61">
        <v>31</v>
      </c>
      <c r="FT61">
        <v>35</v>
      </c>
      <c r="FU61">
        <v>38</v>
      </c>
      <c r="FV61">
        <v>78</v>
      </c>
      <c r="FW61">
        <v>2</v>
      </c>
      <c r="FX61">
        <v>1</v>
      </c>
      <c r="FY61">
        <v>3</v>
      </c>
      <c r="FZ61">
        <v>4</v>
      </c>
      <c r="GA61">
        <v>2</v>
      </c>
      <c r="GB61">
        <v>7</v>
      </c>
      <c r="GC61">
        <v>6</v>
      </c>
      <c r="GD61">
        <v>8</v>
      </c>
      <c r="GE61">
        <v>9</v>
      </c>
      <c r="GF61">
        <v>2</v>
      </c>
      <c r="GG61">
        <v>3</v>
      </c>
      <c r="GH61">
        <v>6</v>
      </c>
      <c r="GI61">
        <v>5</v>
      </c>
      <c r="GJ61">
        <v>1</v>
      </c>
      <c r="GK61">
        <v>2</v>
      </c>
      <c r="GL61">
        <v>12</v>
      </c>
      <c r="GM61">
        <v>9</v>
      </c>
      <c r="GN61">
        <v>10</v>
      </c>
      <c r="GO61">
        <v>15</v>
      </c>
      <c r="GP61">
        <v>10</v>
      </c>
      <c r="GQ61">
        <v>5</v>
      </c>
      <c r="GR61">
        <v>10</v>
      </c>
      <c r="GS61">
        <v>9</v>
      </c>
      <c r="GT61">
        <v>-2</v>
      </c>
      <c r="GU61">
        <v>8</v>
      </c>
      <c r="GV61">
        <v>11</v>
      </c>
      <c r="GW61">
        <v>5</v>
      </c>
      <c r="GX61">
        <v>18</v>
      </c>
      <c r="GY61">
        <v>10</v>
      </c>
      <c r="GZ61">
        <v>18</v>
      </c>
      <c r="HA61">
        <v>2</v>
      </c>
      <c r="HB61">
        <v>3</v>
      </c>
      <c r="HC61">
        <v>5</v>
      </c>
      <c r="HD61">
        <v>75</v>
      </c>
      <c r="HE61">
        <v>94</v>
      </c>
      <c r="HF61">
        <v>35</v>
      </c>
      <c r="HG61">
        <v>0</v>
      </c>
      <c r="HH61">
        <v>0</v>
      </c>
      <c r="HI61">
        <v>0</v>
      </c>
      <c r="HJ61">
        <v>8</v>
      </c>
      <c r="HK61">
        <v>5</v>
      </c>
      <c r="HL61">
        <v>3</v>
      </c>
      <c r="HM61">
        <v>6</v>
      </c>
      <c r="HN61">
        <v>9</v>
      </c>
      <c r="HO61">
        <v>5</v>
      </c>
      <c r="HP61">
        <v>3</v>
      </c>
      <c r="HQ61">
        <v>4</v>
      </c>
      <c r="HR61">
        <v>0</v>
      </c>
      <c r="HS61">
        <v>10</v>
      </c>
      <c r="HT61">
        <v>5</v>
      </c>
      <c r="HU61">
        <v>7</v>
      </c>
      <c r="HV61">
        <v>14</v>
      </c>
      <c r="HW61">
        <v>7</v>
      </c>
      <c r="HX61">
        <v>2</v>
      </c>
      <c r="HY61">
        <v>1</v>
      </c>
      <c r="HZ61">
        <v>0</v>
      </c>
      <c r="IA61">
        <v>0</v>
      </c>
    </row>
    <row r="62" spans="1:235">
      <c r="A62" t="s">
        <v>960</v>
      </c>
      <c r="B62">
        <v>62</v>
      </c>
      <c r="C62">
        <v>52</v>
      </c>
      <c r="D62">
        <v>51</v>
      </c>
      <c r="E62">
        <v>193</v>
      </c>
      <c r="F62">
        <v>76</v>
      </c>
      <c r="G62">
        <v>172</v>
      </c>
      <c r="H62">
        <v>13</v>
      </c>
      <c r="I62">
        <v>204</v>
      </c>
      <c r="J62">
        <v>38</v>
      </c>
      <c r="K62">
        <v>116</v>
      </c>
      <c r="L62">
        <v>18</v>
      </c>
      <c r="M62">
        <v>15</v>
      </c>
      <c r="N62">
        <v>65</v>
      </c>
      <c r="O62">
        <v>70</v>
      </c>
      <c r="P62">
        <v>86</v>
      </c>
      <c r="Q62">
        <v>32</v>
      </c>
      <c r="R62">
        <v>7</v>
      </c>
      <c r="S62">
        <v>3</v>
      </c>
      <c r="T62">
        <v>3</v>
      </c>
      <c r="U62">
        <v>1</v>
      </c>
      <c r="V62">
        <v>1</v>
      </c>
      <c r="W62">
        <v>1</v>
      </c>
      <c r="X62">
        <v>4</v>
      </c>
      <c r="Y62">
        <v>3</v>
      </c>
      <c r="Z62">
        <v>18</v>
      </c>
      <c r="AA62">
        <v>20</v>
      </c>
      <c r="AB62">
        <v>13</v>
      </c>
      <c r="AC62">
        <v>61</v>
      </c>
      <c r="AD62">
        <v>54</v>
      </c>
      <c r="AE62">
        <v>62</v>
      </c>
      <c r="AF62">
        <v>12</v>
      </c>
      <c r="AG62">
        <v>14</v>
      </c>
      <c r="AH62">
        <v>19</v>
      </c>
      <c r="AI62">
        <v>13</v>
      </c>
      <c r="AJ62">
        <v>14</v>
      </c>
      <c r="AK62">
        <v>16</v>
      </c>
      <c r="AL62">
        <v>38</v>
      </c>
      <c r="AM62">
        <v>38</v>
      </c>
      <c r="AN62">
        <v>35</v>
      </c>
      <c r="AO62">
        <v>13</v>
      </c>
      <c r="AP62">
        <v>7</v>
      </c>
      <c r="AQ62">
        <v>9</v>
      </c>
      <c r="AR62">
        <v>48</v>
      </c>
      <c r="AS62">
        <v>75</v>
      </c>
      <c r="AT62">
        <v>73</v>
      </c>
      <c r="AU62">
        <v>25</v>
      </c>
      <c r="AV62">
        <v>29</v>
      </c>
      <c r="AW62">
        <v>27</v>
      </c>
      <c r="AX62">
        <v>9</v>
      </c>
      <c r="AY62">
        <v>18</v>
      </c>
      <c r="AZ62">
        <v>11</v>
      </c>
      <c r="BA62">
        <v>50</v>
      </c>
      <c r="BB62">
        <v>18</v>
      </c>
      <c r="BC62">
        <v>13</v>
      </c>
      <c r="BD62">
        <v>3</v>
      </c>
      <c r="BE62">
        <v>2</v>
      </c>
      <c r="BF62">
        <v>3</v>
      </c>
      <c r="BG62">
        <v>49</v>
      </c>
      <c r="BH62">
        <v>40</v>
      </c>
      <c r="BI62">
        <v>76</v>
      </c>
      <c r="BJ62">
        <v>27</v>
      </c>
      <c r="BK62">
        <v>48</v>
      </c>
      <c r="BL62">
        <v>47</v>
      </c>
      <c r="BM62">
        <v>32</v>
      </c>
      <c r="BN62">
        <v>35</v>
      </c>
      <c r="BO62">
        <v>45</v>
      </c>
      <c r="BP62">
        <v>29</v>
      </c>
      <c r="BQ62">
        <v>2</v>
      </c>
      <c r="BR62">
        <v>6</v>
      </c>
      <c r="BS62">
        <v>76</v>
      </c>
      <c r="BT62">
        <v>28</v>
      </c>
      <c r="BU62">
        <v>28</v>
      </c>
      <c r="BV62">
        <v>10</v>
      </c>
      <c r="BW62">
        <v>26</v>
      </c>
      <c r="BX62">
        <v>-2</v>
      </c>
      <c r="BY62">
        <v>7</v>
      </c>
      <c r="BZ62">
        <v>13</v>
      </c>
      <c r="CA62">
        <v>8</v>
      </c>
      <c r="CB62">
        <v>36</v>
      </c>
      <c r="CC62">
        <v>59</v>
      </c>
      <c r="CD62">
        <v>45</v>
      </c>
      <c r="CE62">
        <v>9</v>
      </c>
      <c r="CF62">
        <v>7</v>
      </c>
      <c r="CG62">
        <v>12</v>
      </c>
      <c r="CH62">
        <v>34</v>
      </c>
      <c r="CI62">
        <v>28</v>
      </c>
      <c r="CJ62">
        <v>58</v>
      </c>
      <c r="CK62">
        <v>110</v>
      </c>
      <c r="CL62">
        <v>149</v>
      </c>
      <c r="CM62">
        <v>159</v>
      </c>
      <c r="CN62">
        <v>28</v>
      </c>
      <c r="CO62">
        <v>34</v>
      </c>
      <c r="CP62">
        <v>56</v>
      </c>
      <c r="CQ62">
        <v>7</v>
      </c>
      <c r="CR62">
        <v>2</v>
      </c>
      <c r="CS62">
        <v>1</v>
      </c>
      <c r="CT62">
        <v>285</v>
      </c>
      <c r="CU62">
        <v>296</v>
      </c>
      <c r="CV62">
        <v>273</v>
      </c>
      <c r="CW62">
        <v>5</v>
      </c>
      <c r="CX62">
        <v>6</v>
      </c>
      <c r="CY62">
        <v>-1</v>
      </c>
      <c r="CZ62">
        <v>10</v>
      </c>
      <c r="DA62">
        <v>10</v>
      </c>
      <c r="DB62">
        <v>10</v>
      </c>
      <c r="DC62">
        <v>175</v>
      </c>
      <c r="DD62">
        <v>48</v>
      </c>
      <c r="DE62">
        <v>53</v>
      </c>
      <c r="DF62">
        <v>42</v>
      </c>
      <c r="DG62">
        <v>29</v>
      </c>
      <c r="DH62">
        <v>24</v>
      </c>
      <c r="DI62">
        <v>44</v>
      </c>
      <c r="DJ62">
        <v>45</v>
      </c>
      <c r="DK62">
        <v>39</v>
      </c>
      <c r="DL62">
        <v>12</v>
      </c>
      <c r="DM62">
        <v>8</v>
      </c>
      <c r="DN62">
        <v>6</v>
      </c>
      <c r="DO62">
        <v>25</v>
      </c>
      <c r="DP62">
        <v>21</v>
      </c>
      <c r="DQ62">
        <v>23</v>
      </c>
      <c r="DR62">
        <v>26</v>
      </c>
      <c r="DS62">
        <v>31</v>
      </c>
      <c r="DT62">
        <v>33</v>
      </c>
      <c r="DU62">
        <v>23</v>
      </c>
      <c r="DV62">
        <v>10</v>
      </c>
      <c r="DW62">
        <v>17</v>
      </c>
      <c r="DX62">
        <v>44</v>
      </c>
      <c r="DY62">
        <v>48</v>
      </c>
      <c r="DZ62">
        <v>66</v>
      </c>
      <c r="EA62">
        <v>21</v>
      </c>
      <c r="EB62">
        <v>22</v>
      </c>
      <c r="EC62">
        <v>21</v>
      </c>
      <c r="ED62">
        <v>66</v>
      </c>
      <c r="EE62">
        <v>40</v>
      </c>
      <c r="EF62">
        <v>65</v>
      </c>
      <c r="EG62">
        <v>41</v>
      </c>
      <c r="EH62">
        <v>3</v>
      </c>
      <c r="EI62">
        <v>7</v>
      </c>
      <c r="EJ62">
        <v>29</v>
      </c>
      <c r="EK62">
        <v>6</v>
      </c>
      <c r="EL62">
        <v>16</v>
      </c>
      <c r="EM62">
        <v>36</v>
      </c>
      <c r="EN62">
        <v>25</v>
      </c>
      <c r="EO62">
        <v>45</v>
      </c>
      <c r="EP62">
        <v>20</v>
      </c>
      <c r="EQ62">
        <v>43</v>
      </c>
      <c r="ER62">
        <v>39</v>
      </c>
      <c r="ES62">
        <v>34</v>
      </c>
      <c r="ET62">
        <v>23</v>
      </c>
      <c r="EU62">
        <v>16</v>
      </c>
      <c r="EV62">
        <v>30</v>
      </c>
      <c r="EW62">
        <v>44</v>
      </c>
      <c r="EX62">
        <v>35</v>
      </c>
      <c r="EY62">
        <v>110</v>
      </c>
      <c r="EZ62">
        <v>109</v>
      </c>
      <c r="FA62">
        <v>117</v>
      </c>
      <c r="FB62">
        <v>19</v>
      </c>
      <c r="FC62">
        <v>21</v>
      </c>
      <c r="FD62">
        <v>26</v>
      </c>
      <c r="FE62">
        <v>65</v>
      </c>
      <c r="FF62">
        <v>43</v>
      </c>
      <c r="FG62">
        <v>34</v>
      </c>
      <c r="FH62">
        <v>12</v>
      </c>
      <c r="FI62">
        <v>1</v>
      </c>
      <c r="FJ62">
        <v>4</v>
      </c>
      <c r="FK62">
        <v>13</v>
      </c>
      <c r="FL62">
        <v>1</v>
      </c>
      <c r="FM62">
        <v>4</v>
      </c>
      <c r="FN62">
        <v>15</v>
      </c>
      <c r="FO62">
        <v>12</v>
      </c>
      <c r="FP62">
        <v>25</v>
      </c>
      <c r="FQ62">
        <v>15</v>
      </c>
      <c r="FR62">
        <v>18</v>
      </c>
      <c r="FS62">
        <v>18</v>
      </c>
      <c r="FT62">
        <v>34</v>
      </c>
      <c r="FU62">
        <v>39</v>
      </c>
      <c r="FV62">
        <v>76</v>
      </c>
      <c r="FW62">
        <v>3</v>
      </c>
      <c r="FX62">
        <v>3</v>
      </c>
      <c r="FY62">
        <v>4</v>
      </c>
      <c r="FZ62">
        <v>3</v>
      </c>
      <c r="GA62">
        <v>1</v>
      </c>
      <c r="GB62">
        <v>2</v>
      </c>
      <c r="GC62">
        <v>5</v>
      </c>
      <c r="GD62">
        <v>7</v>
      </c>
      <c r="GE62">
        <v>4</v>
      </c>
      <c r="GF62">
        <v>2</v>
      </c>
      <c r="GG62">
        <v>3</v>
      </c>
      <c r="GH62">
        <v>6</v>
      </c>
      <c r="GI62">
        <v>1</v>
      </c>
      <c r="GJ62">
        <v>2</v>
      </c>
      <c r="GK62">
        <v>2</v>
      </c>
      <c r="GL62">
        <v>6</v>
      </c>
      <c r="GM62">
        <v>10</v>
      </c>
      <c r="GN62">
        <v>9</v>
      </c>
      <c r="GO62">
        <v>9</v>
      </c>
      <c r="GP62">
        <v>4</v>
      </c>
      <c r="GQ62">
        <v>2</v>
      </c>
      <c r="GR62">
        <v>12</v>
      </c>
      <c r="GS62">
        <v>7</v>
      </c>
      <c r="GT62">
        <v>5</v>
      </c>
      <c r="GU62">
        <v>9</v>
      </c>
      <c r="GV62">
        <v>10</v>
      </c>
      <c r="GW62">
        <v>8</v>
      </c>
      <c r="GX62">
        <v>17</v>
      </c>
      <c r="GY62">
        <v>18</v>
      </c>
      <c r="GZ62">
        <v>24</v>
      </c>
      <c r="HA62">
        <v>4</v>
      </c>
      <c r="HB62">
        <v>2</v>
      </c>
      <c r="HC62">
        <v>5</v>
      </c>
      <c r="HD62">
        <v>75</v>
      </c>
      <c r="HE62">
        <v>63</v>
      </c>
      <c r="HF62">
        <v>47</v>
      </c>
      <c r="HG62">
        <v>1</v>
      </c>
      <c r="HH62">
        <v>0</v>
      </c>
      <c r="HI62">
        <v>0</v>
      </c>
      <c r="HJ62">
        <v>10</v>
      </c>
      <c r="HK62">
        <v>6</v>
      </c>
      <c r="HL62">
        <v>2</v>
      </c>
      <c r="HM62">
        <v>13</v>
      </c>
      <c r="HN62">
        <v>7</v>
      </c>
      <c r="HO62">
        <v>6</v>
      </c>
      <c r="HP62">
        <v>2</v>
      </c>
      <c r="HQ62">
        <v>-1</v>
      </c>
      <c r="HR62">
        <v>0</v>
      </c>
      <c r="HS62">
        <v>11</v>
      </c>
      <c r="HT62">
        <v>5</v>
      </c>
      <c r="HU62">
        <v>12</v>
      </c>
      <c r="HV62">
        <v>3</v>
      </c>
      <c r="HW62">
        <v>4</v>
      </c>
      <c r="HX62">
        <v>4</v>
      </c>
      <c r="HY62">
        <v>-2</v>
      </c>
      <c r="HZ62">
        <v>2</v>
      </c>
      <c r="IA62">
        <v>0</v>
      </c>
    </row>
    <row r="63" spans="1:235">
      <c r="A63" t="s">
        <v>961</v>
      </c>
      <c r="B63">
        <v>353</v>
      </c>
      <c r="C63">
        <v>64</v>
      </c>
      <c r="D63">
        <v>55</v>
      </c>
      <c r="E63">
        <v>158</v>
      </c>
      <c r="F63">
        <v>402</v>
      </c>
      <c r="G63">
        <v>159</v>
      </c>
      <c r="H63">
        <v>12</v>
      </c>
      <c r="I63">
        <v>198</v>
      </c>
      <c r="J63">
        <v>35</v>
      </c>
      <c r="K63">
        <v>735</v>
      </c>
      <c r="L63">
        <v>6</v>
      </c>
      <c r="M63">
        <v>26</v>
      </c>
      <c r="N63">
        <v>60</v>
      </c>
      <c r="O63">
        <v>63</v>
      </c>
      <c r="P63">
        <v>75</v>
      </c>
      <c r="Q63">
        <v>203</v>
      </c>
      <c r="R63">
        <v>10</v>
      </c>
      <c r="S63">
        <v>0</v>
      </c>
      <c r="T63">
        <v>9</v>
      </c>
      <c r="U63">
        <v>3</v>
      </c>
      <c r="V63">
        <v>-1</v>
      </c>
      <c r="W63">
        <v>8</v>
      </c>
      <c r="X63">
        <v>2</v>
      </c>
      <c r="Y63">
        <v>1</v>
      </c>
      <c r="Z63">
        <v>18</v>
      </c>
      <c r="AA63">
        <v>11</v>
      </c>
      <c r="AB63">
        <v>13</v>
      </c>
      <c r="AC63">
        <v>56</v>
      </c>
      <c r="AD63">
        <v>75</v>
      </c>
      <c r="AE63">
        <v>55</v>
      </c>
      <c r="AF63">
        <v>17</v>
      </c>
      <c r="AG63">
        <v>14</v>
      </c>
      <c r="AH63">
        <v>10</v>
      </c>
      <c r="AI63">
        <v>22</v>
      </c>
      <c r="AJ63">
        <v>11</v>
      </c>
      <c r="AK63">
        <v>21</v>
      </c>
      <c r="AL63">
        <v>39</v>
      </c>
      <c r="AM63">
        <v>37</v>
      </c>
      <c r="AN63">
        <v>45</v>
      </c>
      <c r="AO63">
        <v>11</v>
      </c>
      <c r="AP63">
        <v>8</v>
      </c>
      <c r="AQ63">
        <v>6</v>
      </c>
      <c r="AR63">
        <v>50</v>
      </c>
      <c r="AS63">
        <v>61</v>
      </c>
      <c r="AT63">
        <v>77</v>
      </c>
      <c r="AU63">
        <v>48</v>
      </c>
      <c r="AV63">
        <v>27</v>
      </c>
      <c r="AW63">
        <v>37</v>
      </c>
      <c r="AX63">
        <v>15</v>
      </c>
      <c r="AY63">
        <v>17</v>
      </c>
      <c r="AZ63">
        <v>10</v>
      </c>
      <c r="BA63">
        <v>229</v>
      </c>
      <c r="BB63">
        <v>8</v>
      </c>
      <c r="BC63">
        <v>11</v>
      </c>
      <c r="BD63">
        <v>0</v>
      </c>
      <c r="BE63">
        <v>3</v>
      </c>
      <c r="BF63">
        <v>2</v>
      </c>
      <c r="BG63">
        <v>64</v>
      </c>
      <c r="BH63">
        <v>52</v>
      </c>
      <c r="BI63">
        <v>51</v>
      </c>
      <c r="BJ63">
        <v>41</v>
      </c>
      <c r="BK63">
        <v>47</v>
      </c>
      <c r="BL63">
        <v>31</v>
      </c>
      <c r="BM63">
        <v>36</v>
      </c>
      <c r="BN63">
        <v>40</v>
      </c>
      <c r="BO63">
        <v>31</v>
      </c>
      <c r="BP63">
        <v>197</v>
      </c>
      <c r="BQ63">
        <v>6</v>
      </c>
      <c r="BR63">
        <v>5</v>
      </c>
      <c r="BS63">
        <v>361</v>
      </c>
      <c r="BT63">
        <v>42</v>
      </c>
      <c r="BU63">
        <v>43</v>
      </c>
      <c r="BV63">
        <v>4</v>
      </c>
      <c r="BW63">
        <v>22</v>
      </c>
      <c r="BX63">
        <v>12</v>
      </c>
      <c r="BY63">
        <v>8</v>
      </c>
      <c r="BZ63">
        <v>5</v>
      </c>
      <c r="CA63">
        <v>3</v>
      </c>
      <c r="CB63">
        <v>51</v>
      </c>
      <c r="CC63">
        <v>57</v>
      </c>
      <c r="CD63">
        <v>37</v>
      </c>
      <c r="CE63">
        <v>12</v>
      </c>
      <c r="CF63">
        <v>11</v>
      </c>
      <c r="CG63">
        <v>17</v>
      </c>
      <c r="CH63">
        <v>32</v>
      </c>
      <c r="CI63">
        <v>40</v>
      </c>
      <c r="CJ63">
        <v>40</v>
      </c>
      <c r="CK63">
        <v>92</v>
      </c>
      <c r="CL63">
        <v>102</v>
      </c>
      <c r="CM63">
        <v>118</v>
      </c>
      <c r="CN63">
        <v>25</v>
      </c>
      <c r="CO63">
        <v>32</v>
      </c>
      <c r="CP63">
        <v>61</v>
      </c>
      <c r="CQ63">
        <v>30</v>
      </c>
      <c r="CR63">
        <v>1</v>
      </c>
      <c r="CS63">
        <v>2</v>
      </c>
      <c r="CT63">
        <v>308</v>
      </c>
      <c r="CU63">
        <v>251</v>
      </c>
      <c r="CV63">
        <v>275</v>
      </c>
      <c r="CW63">
        <v>-5</v>
      </c>
      <c r="CX63">
        <v>8</v>
      </c>
      <c r="CY63">
        <v>2</v>
      </c>
      <c r="CZ63">
        <v>9</v>
      </c>
      <c r="DA63">
        <v>12</v>
      </c>
      <c r="DB63">
        <v>8</v>
      </c>
      <c r="DC63">
        <v>1018</v>
      </c>
      <c r="DD63">
        <v>63</v>
      </c>
      <c r="DE63">
        <v>65</v>
      </c>
      <c r="DF63">
        <v>219</v>
      </c>
      <c r="DG63">
        <v>32</v>
      </c>
      <c r="DH63">
        <v>30</v>
      </c>
      <c r="DI63">
        <v>44</v>
      </c>
      <c r="DJ63">
        <v>49</v>
      </c>
      <c r="DK63">
        <v>30</v>
      </c>
      <c r="DL63">
        <v>12</v>
      </c>
      <c r="DM63">
        <v>13</v>
      </c>
      <c r="DN63">
        <v>3</v>
      </c>
      <c r="DO63">
        <v>31</v>
      </c>
      <c r="DP63">
        <v>32</v>
      </c>
      <c r="DQ63">
        <v>19</v>
      </c>
      <c r="DR63">
        <v>29</v>
      </c>
      <c r="DS63">
        <v>33</v>
      </c>
      <c r="DT63">
        <v>15</v>
      </c>
      <c r="DU63">
        <v>21</v>
      </c>
      <c r="DV63">
        <v>17</v>
      </c>
      <c r="DW63">
        <v>8</v>
      </c>
      <c r="DX63">
        <v>46</v>
      </c>
      <c r="DY63">
        <v>52</v>
      </c>
      <c r="DZ63">
        <v>55</v>
      </c>
      <c r="EA63">
        <v>20</v>
      </c>
      <c r="EB63">
        <v>14</v>
      </c>
      <c r="EC63">
        <v>24</v>
      </c>
      <c r="ED63">
        <v>49</v>
      </c>
      <c r="EE63">
        <v>69</v>
      </c>
      <c r="EF63">
        <v>36</v>
      </c>
      <c r="EG63">
        <v>173</v>
      </c>
      <c r="EH63">
        <v>-5</v>
      </c>
      <c r="EI63">
        <v>0</v>
      </c>
      <c r="EJ63">
        <v>24</v>
      </c>
      <c r="EK63">
        <v>21</v>
      </c>
      <c r="EL63">
        <v>15</v>
      </c>
      <c r="EM63">
        <v>27</v>
      </c>
      <c r="EN63">
        <v>41</v>
      </c>
      <c r="EO63">
        <v>29</v>
      </c>
      <c r="EP63">
        <v>34</v>
      </c>
      <c r="EQ63">
        <v>14</v>
      </c>
      <c r="ER63">
        <v>43</v>
      </c>
      <c r="ES63">
        <v>200</v>
      </c>
      <c r="ET63">
        <v>19</v>
      </c>
      <c r="EU63">
        <v>28</v>
      </c>
      <c r="EV63">
        <v>44</v>
      </c>
      <c r="EW63">
        <v>20</v>
      </c>
      <c r="EX63">
        <v>33</v>
      </c>
      <c r="EY63">
        <v>117</v>
      </c>
      <c r="EZ63">
        <v>65</v>
      </c>
      <c r="FA63">
        <v>84</v>
      </c>
      <c r="FB63">
        <v>14</v>
      </c>
      <c r="FC63">
        <v>31</v>
      </c>
      <c r="FD63">
        <v>26</v>
      </c>
      <c r="FE63">
        <v>365</v>
      </c>
      <c r="FF63">
        <v>53</v>
      </c>
      <c r="FG63">
        <v>31</v>
      </c>
      <c r="FH63">
        <v>44</v>
      </c>
      <c r="FI63">
        <v>2</v>
      </c>
      <c r="FJ63">
        <v>2</v>
      </c>
      <c r="FK63">
        <v>44</v>
      </c>
      <c r="FL63">
        <v>0</v>
      </c>
      <c r="FM63">
        <v>3</v>
      </c>
      <c r="FN63">
        <v>12</v>
      </c>
      <c r="FO63">
        <v>18</v>
      </c>
      <c r="FP63">
        <v>24</v>
      </c>
      <c r="FQ63">
        <v>20</v>
      </c>
      <c r="FR63">
        <v>12</v>
      </c>
      <c r="FS63">
        <v>19</v>
      </c>
      <c r="FT63">
        <v>27</v>
      </c>
      <c r="FU63">
        <v>37</v>
      </c>
      <c r="FV63">
        <v>78</v>
      </c>
      <c r="FW63">
        <v>20</v>
      </c>
      <c r="FX63">
        <v>-2</v>
      </c>
      <c r="FY63">
        <v>2</v>
      </c>
      <c r="FZ63">
        <v>6</v>
      </c>
      <c r="GA63">
        <v>1</v>
      </c>
      <c r="GB63">
        <v>1</v>
      </c>
      <c r="GC63">
        <v>6</v>
      </c>
      <c r="GD63">
        <v>12</v>
      </c>
      <c r="GE63">
        <v>5</v>
      </c>
      <c r="GF63">
        <v>12</v>
      </c>
      <c r="GG63">
        <v>2</v>
      </c>
      <c r="GH63">
        <v>1</v>
      </c>
      <c r="GI63">
        <v>4</v>
      </c>
      <c r="GJ63">
        <v>4</v>
      </c>
      <c r="GK63">
        <v>3</v>
      </c>
      <c r="GL63">
        <v>3</v>
      </c>
      <c r="GM63">
        <v>10</v>
      </c>
      <c r="GN63">
        <v>14</v>
      </c>
      <c r="GO63">
        <v>3</v>
      </c>
      <c r="GP63">
        <v>3</v>
      </c>
      <c r="GQ63">
        <v>9</v>
      </c>
      <c r="GR63">
        <v>6</v>
      </c>
      <c r="GS63">
        <v>3</v>
      </c>
      <c r="GT63">
        <v>4</v>
      </c>
      <c r="GU63">
        <v>11</v>
      </c>
      <c r="GV63">
        <v>3</v>
      </c>
      <c r="GW63">
        <v>10</v>
      </c>
      <c r="GX63">
        <v>14</v>
      </c>
      <c r="GY63">
        <v>16</v>
      </c>
      <c r="GZ63">
        <v>23</v>
      </c>
      <c r="HA63">
        <v>2</v>
      </c>
      <c r="HB63">
        <v>1</v>
      </c>
      <c r="HC63">
        <v>6</v>
      </c>
      <c r="HD63">
        <v>61</v>
      </c>
      <c r="HE63">
        <v>50</v>
      </c>
      <c r="HF63">
        <v>47</v>
      </c>
      <c r="HG63">
        <v>5</v>
      </c>
      <c r="HH63">
        <v>0</v>
      </c>
      <c r="HI63">
        <v>0</v>
      </c>
      <c r="HJ63">
        <v>4</v>
      </c>
      <c r="HK63">
        <v>7</v>
      </c>
      <c r="HL63">
        <v>0</v>
      </c>
      <c r="HM63">
        <v>55</v>
      </c>
      <c r="HN63">
        <v>5</v>
      </c>
      <c r="HO63">
        <v>14</v>
      </c>
      <c r="HP63">
        <v>0</v>
      </c>
      <c r="HQ63">
        <v>2</v>
      </c>
      <c r="HR63">
        <v>6</v>
      </c>
      <c r="HS63">
        <v>5</v>
      </c>
      <c r="HT63">
        <v>9</v>
      </c>
      <c r="HU63">
        <v>7</v>
      </c>
      <c r="HV63">
        <v>61</v>
      </c>
      <c r="HW63">
        <v>1</v>
      </c>
      <c r="HX63">
        <v>-2</v>
      </c>
      <c r="HY63">
        <v>2</v>
      </c>
      <c r="HZ63">
        <v>1</v>
      </c>
      <c r="IA63">
        <v>0</v>
      </c>
    </row>
    <row r="64" spans="1:235">
      <c r="A64" t="s">
        <v>962</v>
      </c>
      <c r="B64">
        <v>53</v>
      </c>
      <c r="C64">
        <v>49</v>
      </c>
      <c r="D64">
        <v>51</v>
      </c>
      <c r="E64">
        <v>168</v>
      </c>
      <c r="F64">
        <v>74</v>
      </c>
      <c r="G64">
        <v>177</v>
      </c>
      <c r="H64">
        <v>28</v>
      </c>
      <c r="I64">
        <v>157</v>
      </c>
      <c r="J64">
        <v>28</v>
      </c>
      <c r="K64">
        <v>126</v>
      </c>
      <c r="L64">
        <v>22</v>
      </c>
      <c r="M64">
        <v>15</v>
      </c>
      <c r="N64">
        <v>76</v>
      </c>
      <c r="O64">
        <v>70</v>
      </c>
      <c r="P64">
        <v>61</v>
      </c>
      <c r="Q64">
        <v>41</v>
      </c>
      <c r="R64">
        <v>-2</v>
      </c>
      <c r="S64">
        <v>4</v>
      </c>
      <c r="T64">
        <v>1</v>
      </c>
      <c r="U64">
        <v>2</v>
      </c>
      <c r="V64">
        <v>1</v>
      </c>
      <c r="W64">
        <v>3</v>
      </c>
      <c r="X64">
        <v>4</v>
      </c>
      <c r="Y64">
        <v>3</v>
      </c>
      <c r="Z64">
        <v>30</v>
      </c>
      <c r="AA64">
        <v>0</v>
      </c>
      <c r="AB64">
        <v>15</v>
      </c>
      <c r="AC64">
        <v>36</v>
      </c>
      <c r="AD64">
        <v>63</v>
      </c>
      <c r="AE64">
        <v>56</v>
      </c>
      <c r="AF64">
        <v>16</v>
      </c>
      <c r="AG64">
        <v>19</v>
      </c>
      <c r="AH64">
        <v>16</v>
      </c>
      <c r="AI64">
        <v>27</v>
      </c>
      <c r="AJ64">
        <v>9</v>
      </c>
      <c r="AK64">
        <v>8</v>
      </c>
      <c r="AL64">
        <v>35</v>
      </c>
      <c r="AM64">
        <v>47</v>
      </c>
      <c r="AN64">
        <v>44</v>
      </c>
      <c r="AO64">
        <v>15</v>
      </c>
      <c r="AP64">
        <v>11</v>
      </c>
      <c r="AQ64">
        <v>11</v>
      </c>
      <c r="AR64">
        <v>38</v>
      </c>
      <c r="AS64">
        <v>59</v>
      </c>
      <c r="AT64">
        <v>54</v>
      </c>
      <c r="AU64">
        <v>27</v>
      </c>
      <c r="AV64">
        <v>34</v>
      </c>
      <c r="AW64">
        <v>32</v>
      </c>
      <c r="AX64">
        <v>11</v>
      </c>
      <c r="AY64">
        <v>9</v>
      </c>
      <c r="AZ64">
        <v>11</v>
      </c>
      <c r="BA64">
        <v>38</v>
      </c>
      <c r="BB64">
        <v>12</v>
      </c>
      <c r="BC64">
        <v>14</v>
      </c>
      <c r="BD64">
        <v>1</v>
      </c>
      <c r="BE64">
        <v>4</v>
      </c>
      <c r="BF64">
        <v>2</v>
      </c>
      <c r="BG64">
        <v>38</v>
      </c>
      <c r="BH64">
        <v>48</v>
      </c>
      <c r="BI64">
        <v>57</v>
      </c>
      <c r="BJ64">
        <v>38</v>
      </c>
      <c r="BK64">
        <v>45</v>
      </c>
      <c r="BL64">
        <v>52</v>
      </c>
      <c r="BM64">
        <v>33</v>
      </c>
      <c r="BN64">
        <v>40</v>
      </c>
      <c r="BO64">
        <v>32</v>
      </c>
      <c r="BP64">
        <v>32</v>
      </c>
      <c r="BQ64">
        <v>15</v>
      </c>
      <c r="BR64">
        <v>5</v>
      </c>
      <c r="BS64">
        <v>64</v>
      </c>
      <c r="BT64">
        <v>35</v>
      </c>
      <c r="BU64">
        <v>31</v>
      </c>
      <c r="BV64">
        <v>12</v>
      </c>
      <c r="BW64">
        <v>13</v>
      </c>
      <c r="BX64">
        <v>17</v>
      </c>
      <c r="BY64">
        <v>3</v>
      </c>
      <c r="BZ64">
        <v>7</v>
      </c>
      <c r="CA64">
        <v>13</v>
      </c>
      <c r="CB64">
        <v>44</v>
      </c>
      <c r="CC64">
        <v>44</v>
      </c>
      <c r="CD64">
        <v>55</v>
      </c>
      <c r="CE64">
        <v>12</v>
      </c>
      <c r="CF64">
        <v>9</v>
      </c>
      <c r="CG64">
        <v>0</v>
      </c>
      <c r="CH64">
        <v>24</v>
      </c>
      <c r="CI64">
        <v>30</v>
      </c>
      <c r="CJ64">
        <v>46</v>
      </c>
      <c r="CK64">
        <v>96</v>
      </c>
      <c r="CL64">
        <v>154</v>
      </c>
      <c r="CM64">
        <v>126</v>
      </c>
      <c r="CN64">
        <v>25</v>
      </c>
      <c r="CO64">
        <v>45</v>
      </c>
      <c r="CP64">
        <v>40</v>
      </c>
      <c r="CQ64">
        <v>8</v>
      </c>
      <c r="CR64">
        <v>0</v>
      </c>
      <c r="CS64">
        <v>0</v>
      </c>
      <c r="CT64">
        <v>288</v>
      </c>
      <c r="CU64">
        <v>317</v>
      </c>
      <c r="CV64">
        <v>235</v>
      </c>
      <c r="CW64">
        <v>1</v>
      </c>
      <c r="CX64">
        <v>3</v>
      </c>
      <c r="CY64">
        <v>-1</v>
      </c>
      <c r="CZ64">
        <v>13</v>
      </c>
      <c r="DA64">
        <v>8</v>
      </c>
      <c r="DB64">
        <v>20</v>
      </c>
      <c r="DC64">
        <v>143</v>
      </c>
      <c r="DD64">
        <v>45</v>
      </c>
      <c r="DE64">
        <v>67</v>
      </c>
      <c r="DF64">
        <v>55</v>
      </c>
      <c r="DG64">
        <v>34</v>
      </c>
      <c r="DH64">
        <v>53</v>
      </c>
      <c r="DI64">
        <v>52</v>
      </c>
      <c r="DJ64">
        <v>37</v>
      </c>
      <c r="DK64">
        <v>35</v>
      </c>
      <c r="DL64">
        <v>10</v>
      </c>
      <c r="DM64">
        <v>16</v>
      </c>
      <c r="DN64">
        <v>8</v>
      </c>
      <c r="DO64">
        <v>32</v>
      </c>
      <c r="DP64">
        <v>23</v>
      </c>
      <c r="DQ64">
        <v>25</v>
      </c>
      <c r="DR64">
        <v>22</v>
      </c>
      <c r="DS64">
        <v>31</v>
      </c>
      <c r="DT64">
        <v>26</v>
      </c>
      <c r="DU64">
        <v>17</v>
      </c>
      <c r="DV64">
        <v>15</v>
      </c>
      <c r="DW64">
        <v>6</v>
      </c>
      <c r="DX64">
        <v>38</v>
      </c>
      <c r="DY64">
        <v>55</v>
      </c>
      <c r="DZ64">
        <v>51</v>
      </c>
      <c r="EA64">
        <v>20</v>
      </c>
      <c r="EB64">
        <v>18</v>
      </c>
      <c r="EC64">
        <v>18</v>
      </c>
      <c r="ED64">
        <v>66</v>
      </c>
      <c r="EE64">
        <v>46</v>
      </c>
      <c r="EF64">
        <v>84</v>
      </c>
      <c r="EG64">
        <v>24</v>
      </c>
      <c r="EH64">
        <v>2</v>
      </c>
      <c r="EI64">
        <v>7</v>
      </c>
      <c r="EJ64">
        <v>26</v>
      </c>
      <c r="EK64">
        <v>18</v>
      </c>
      <c r="EL64">
        <v>4</v>
      </c>
      <c r="EM64">
        <v>25</v>
      </c>
      <c r="EN64">
        <v>41</v>
      </c>
      <c r="EO64">
        <v>26</v>
      </c>
      <c r="EP64">
        <v>21</v>
      </c>
      <c r="EQ64">
        <v>35</v>
      </c>
      <c r="ER64">
        <v>29</v>
      </c>
      <c r="ES64">
        <v>36</v>
      </c>
      <c r="ET64">
        <v>22</v>
      </c>
      <c r="EU64">
        <v>21</v>
      </c>
      <c r="EV64">
        <v>58</v>
      </c>
      <c r="EW64">
        <v>34</v>
      </c>
      <c r="EX64">
        <v>27</v>
      </c>
      <c r="EY64">
        <v>82</v>
      </c>
      <c r="EZ64">
        <v>75</v>
      </c>
      <c r="FA64">
        <v>83</v>
      </c>
      <c r="FB64">
        <v>21</v>
      </c>
      <c r="FC64">
        <v>28</v>
      </c>
      <c r="FD64">
        <v>16</v>
      </c>
      <c r="FE64">
        <v>56</v>
      </c>
      <c r="FF64">
        <v>45</v>
      </c>
      <c r="FG64">
        <v>54</v>
      </c>
      <c r="FH64">
        <v>9</v>
      </c>
      <c r="FI64">
        <v>4</v>
      </c>
      <c r="FJ64">
        <v>1</v>
      </c>
      <c r="FK64">
        <v>7</v>
      </c>
      <c r="FL64">
        <v>-1</v>
      </c>
      <c r="FM64">
        <v>1</v>
      </c>
      <c r="FN64">
        <v>17</v>
      </c>
      <c r="FO64">
        <v>21</v>
      </c>
      <c r="FP64">
        <v>21</v>
      </c>
      <c r="FQ64">
        <v>19</v>
      </c>
      <c r="FR64">
        <v>15</v>
      </c>
      <c r="FS64">
        <v>15</v>
      </c>
      <c r="FT64">
        <v>29</v>
      </c>
      <c r="FU64">
        <v>28</v>
      </c>
      <c r="FV64">
        <v>77</v>
      </c>
      <c r="FW64">
        <v>4</v>
      </c>
      <c r="FX64">
        <v>-2</v>
      </c>
      <c r="FY64">
        <v>7</v>
      </c>
      <c r="FZ64">
        <v>2</v>
      </c>
      <c r="GA64">
        <v>3</v>
      </c>
      <c r="GB64">
        <v>3</v>
      </c>
      <c r="GC64">
        <v>7</v>
      </c>
      <c r="GD64">
        <v>4</v>
      </c>
      <c r="GE64">
        <v>19</v>
      </c>
      <c r="GF64">
        <v>2</v>
      </c>
      <c r="GG64">
        <v>3</v>
      </c>
      <c r="GH64">
        <v>4</v>
      </c>
      <c r="GI64">
        <v>3</v>
      </c>
      <c r="GJ64">
        <v>3</v>
      </c>
      <c r="GK64">
        <v>4</v>
      </c>
      <c r="GL64">
        <v>8</v>
      </c>
      <c r="GM64">
        <v>-2</v>
      </c>
      <c r="GN64">
        <v>5</v>
      </c>
      <c r="GO64">
        <v>5</v>
      </c>
      <c r="GP64">
        <v>-4</v>
      </c>
      <c r="GQ64">
        <v>1</v>
      </c>
      <c r="GR64">
        <v>6</v>
      </c>
      <c r="GS64">
        <v>4</v>
      </c>
      <c r="GT64">
        <v>7</v>
      </c>
      <c r="GU64">
        <v>2</v>
      </c>
      <c r="GV64">
        <v>11</v>
      </c>
      <c r="GW64">
        <v>10</v>
      </c>
      <c r="GX64">
        <v>16</v>
      </c>
      <c r="GY64">
        <v>17</v>
      </c>
      <c r="GZ64">
        <v>17</v>
      </c>
      <c r="HA64">
        <v>-1</v>
      </c>
      <c r="HB64">
        <v>3</v>
      </c>
      <c r="HC64">
        <v>2</v>
      </c>
      <c r="HD64">
        <v>51</v>
      </c>
      <c r="HE64">
        <v>66</v>
      </c>
      <c r="HF64">
        <v>49</v>
      </c>
      <c r="HG64">
        <v>1</v>
      </c>
      <c r="HH64">
        <v>0</v>
      </c>
      <c r="HI64">
        <v>0</v>
      </c>
      <c r="HJ64">
        <v>5</v>
      </c>
      <c r="HK64">
        <v>6</v>
      </c>
      <c r="HL64">
        <v>6</v>
      </c>
      <c r="HM64">
        <v>12</v>
      </c>
      <c r="HN64">
        <v>5</v>
      </c>
      <c r="HO64">
        <v>9</v>
      </c>
      <c r="HP64">
        <v>0</v>
      </c>
      <c r="HQ64">
        <v>2</v>
      </c>
      <c r="HR64">
        <v>3</v>
      </c>
      <c r="HS64">
        <v>4</v>
      </c>
      <c r="HT64">
        <v>5</v>
      </c>
      <c r="HU64">
        <v>6</v>
      </c>
      <c r="HV64">
        <v>12</v>
      </c>
      <c r="HW64">
        <v>0</v>
      </c>
      <c r="HX64">
        <v>1</v>
      </c>
      <c r="HY64">
        <v>0</v>
      </c>
      <c r="HZ64">
        <v>0</v>
      </c>
      <c r="IA64">
        <v>-1</v>
      </c>
    </row>
    <row r="65" spans="1:235">
      <c r="A65" t="s">
        <v>963</v>
      </c>
      <c r="B65">
        <v>72</v>
      </c>
      <c r="C65">
        <v>27</v>
      </c>
      <c r="D65">
        <v>38</v>
      </c>
      <c r="E65">
        <v>144</v>
      </c>
      <c r="F65">
        <v>57</v>
      </c>
      <c r="G65">
        <v>155</v>
      </c>
      <c r="H65">
        <v>27</v>
      </c>
      <c r="I65">
        <v>150</v>
      </c>
      <c r="J65">
        <v>17</v>
      </c>
      <c r="K65">
        <v>117</v>
      </c>
      <c r="L65">
        <v>5</v>
      </c>
      <c r="M65">
        <v>19</v>
      </c>
      <c r="N65">
        <v>62</v>
      </c>
      <c r="O65">
        <v>72</v>
      </c>
      <c r="P65">
        <v>56</v>
      </c>
      <c r="Q65">
        <v>26</v>
      </c>
      <c r="R65">
        <v>2</v>
      </c>
      <c r="S65">
        <v>-3</v>
      </c>
      <c r="T65">
        <v>-3</v>
      </c>
      <c r="U65">
        <v>1</v>
      </c>
      <c r="V65">
        <v>5</v>
      </c>
      <c r="W65">
        <v>1</v>
      </c>
      <c r="X65">
        <v>1</v>
      </c>
      <c r="Y65">
        <v>2</v>
      </c>
      <c r="Z65">
        <v>18</v>
      </c>
      <c r="AA65">
        <v>7</v>
      </c>
      <c r="AB65">
        <v>5</v>
      </c>
      <c r="AC65">
        <v>48</v>
      </c>
      <c r="AD65">
        <v>55</v>
      </c>
      <c r="AE65">
        <v>57</v>
      </c>
      <c r="AF65">
        <v>6</v>
      </c>
      <c r="AG65">
        <v>10</v>
      </c>
      <c r="AH65">
        <v>18</v>
      </c>
      <c r="AI65">
        <v>13</v>
      </c>
      <c r="AJ65">
        <v>21</v>
      </c>
      <c r="AK65">
        <v>16</v>
      </c>
      <c r="AL65">
        <v>38</v>
      </c>
      <c r="AM65">
        <v>39</v>
      </c>
      <c r="AN65">
        <v>33</v>
      </c>
      <c r="AO65">
        <v>11</v>
      </c>
      <c r="AP65">
        <v>9</v>
      </c>
      <c r="AQ65">
        <v>5</v>
      </c>
      <c r="AR65">
        <v>53</v>
      </c>
      <c r="AS65">
        <v>38</v>
      </c>
      <c r="AT65">
        <v>63</v>
      </c>
      <c r="AU65">
        <v>27</v>
      </c>
      <c r="AV65">
        <v>26</v>
      </c>
      <c r="AW65">
        <v>25</v>
      </c>
      <c r="AX65">
        <v>7</v>
      </c>
      <c r="AY65">
        <v>11</v>
      </c>
      <c r="AZ65">
        <v>9</v>
      </c>
      <c r="BA65">
        <v>25</v>
      </c>
      <c r="BB65">
        <v>2</v>
      </c>
      <c r="BC65">
        <v>9</v>
      </c>
      <c r="BD65">
        <v>5</v>
      </c>
      <c r="BE65">
        <v>1</v>
      </c>
      <c r="BF65">
        <v>1</v>
      </c>
      <c r="BG65">
        <v>29</v>
      </c>
      <c r="BH65">
        <v>30</v>
      </c>
      <c r="BI65">
        <v>59</v>
      </c>
      <c r="BJ65">
        <v>33</v>
      </c>
      <c r="BK65">
        <v>42</v>
      </c>
      <c r="BL65">
        <v>39</v>
      </c>
      <c r="BM65">
        <v>35</v>
      </c>
      <c r="BN65">
        <v>37</v>
      </c>
      <c r="BO65">
        <v>15</v>
      </c>
      <c r="BP65">
        <v>30</v>
      </c>
      <c r="BQ65">
        <v>5</v>
      </c>
      <c r="BR65">
        <v>3</v>
      </c>
      <c r="BS65">
        <v>76</v>
      </c>
      <c r="BT65">
        <v>31</v>
      </c>
      <c r="BU65">
        <v>21</v>
      </c>
      <c r="BV65">
        <v>11</v>
      </c>
      <c r="BW65">
        <v>12</v>
      </c>
      <c r="BX65">
        <v>5</v>
      </c>
      <c r="BY65">
        <v>2</v>
      </c>
      <c r="BZ65">
        <v>3</v>
      </c>
      <c r="CA65">
        <v>7</v>
      </c>
      <c r="CB65">
        <v>36</v>
      </c>
      <c r="CC65">
        <v>47</v>
      </c>
      <c r="CD65">
        <v>46</v>
      </c>
      <c r="CE65">
        <v>6</v>
      </c>
      <c r="CF65">
        <v>10</v>
      </c>
      <c r="CG65">
        <v>10</v>
      </c>
      <c r="CH65">
        <v>28</v>
      </c>
      <c r="CI65">
        <v>20</v>
      </c>
      <c r="CJ65">
        <v>28</v>
      </c>
      <c r="CK65">
        <v>69</v>
      </c>
      <c r="CL65">
        <v>102</v>
      </c>
      <c r="CM65">
        <v>131</v>
      </c>
      <c r="CN65">
        <v>28</v>
      </c>
      <c r="CO65">
        <v>26</v>
      </c>
      <c r="CP65">
        <v>36</v>
      </c>
      <c r="CQ65">
        <v>3</v>
      </c>
      <c r="CR65">
        <v>2</v>
      </c>
      <c r="CS65">
        <v>0</v>
      </c>
      <c r="CT65">
        <v>227</v>
      </c>
      <c r="CU65">
        <v>279</v>
      </c>
      <c r="CV65">
        <v>226</v>
      </c>
      <c r="CW65">
        <v>3</v>
      </c>
      <c r="CX65">
        <v>12</v>
      </c>
      <c r="CY65">
        <v>1</v>
      </c>
      <c r="CZ65">
        <v>13</v>
      </c>
      <c r="DA65">
        <v>3</v>
      </c>
      <c r="DB65">
        <v>8</v>
      </c>
      <c r="DC65">
        <v>115</v>
      </c>
      <c r="DD65">
        <v>45</v>
      </c>
      <c r="DE65">
        <v>69</v>
      </c>
      <c r="DF65">
        <v>42</v>
      </c>
      <c r="DG65">
        <v>21</v>
      </c>
      <c r="DH65">
        <v>36</v>
      </c>
      <c r="DI65">
        <v>34</v>
      </c>
      <c r="DJ65">
        <v>37</v>
      </c>
      <c r="DK65">
        <v>35</v>
      </c>
      <c r="DL65">
        <v>9</v>
      </c>
      <c r="DM65">
        <v>4</v>
      </c>
      <c r="DN65">
        <v>7</v>
      </c>
      <c r="DO65">
        <v>32</v>
      </c>
      <c r="DP65">
        <v>26</v>
      </c>
      <c r="DQ65">
        <v>31</v>
      </c>
      <c r="DR65">
        <v>21</v>
      </c>
      <c r="DS65">
        <v>16</v>
      </c>
      <c r="DT65">
        <v>16</v>
      </c>
      <c r="DU65">
        <v>14</v>
      </c>
      <c r="DV65">
        <v>13</v>
      </c>
      <c r="DW65">
        <v>16</v>
      </c>
      <c r="DX65">
        <v>39</v>
      </c>
      <c r="DY65">
        <v>43</v>
      </c>
      <c r="DZ65">
        <v>53</v>
      </c>
      <c r="EA65">
        <v>19</v>
      </c>
      <c r="EB65">
        <v>20</v>
      </c>
      <c r="EC65">
        <v>10</v>
      </c>
      <c r="ED65">
        <v>51</v>
      </c>
      <c r="EE65">
        <v>57</v>
      </c>
      <c r="EF65">
        <v>69</v>
      </c>
      <c r="EG65">
        <v>23</v>
      </c>
      <c r="EH65">
        <v>7</v>
      </c>
      <c r="EI65">
        <v>1</v>
      </c>
      <c r="EJ65">
        <v>19</v>
      </c>
      <c r="EK65">
        <v>16</v>
      </c>
      <c r="EL65">
        <v>7</v>
      </c>
      <c r="EM65">
        <v>22</v>
      </c>
      <c r="EN65">
        <v>39</v>
      </c>
      <c r="EO65">
        <v>24</v>
      </c>
      <c r="EP65">
        <v>21</v>
      </c>
      <c r="EQ65">
        <v>28</v>
      </c>
      <c r="ER65">
        <v>52</v>
      </c>
      <c r="ES65">
        <v>38</v>
      </c>
      <c r="ET65">
        <v>20</v>
      </c>
      <c r="EU65">
        <v>11</v>
      </c>
      <c r="EV65">
        <v>29</v>
      </c>
      <c r="EW65">
        <v>37</v>
      </c>
      <c r="EX65">
        <v>46</v>
      </c>
      <c r="EY65">
        <v>82</v>
      </c>
      <c r="EZ65">
        <v>45</v>
      </c>
      <c r="FA65">
        <v>88</v>
      </c>
      <c r="FB65">
        <v>20</v>
      </c>
      <c r="FC65">
        <v>19</v>
      </c>
      <c r="FD65">
        <v>26</v>
      </c>
      <c r="FE65">
        <v>44</v>
      </c>
      <c r="FF65">
        <v>51</v>
      </c>
      <c r="FG65">
        <v>28</v>
      </c>
      <c r="FH65">
        <v>9</v>
      </c>
      <c r="FI65">
        <v>2</v>
      </c>
      <c r="FJ65">
        <v>6</v>
      </c>
      <c r="FK65">
        <v>6</v>
      </c>
      <c r="FL65">
        <v>-3</v>
      </c>
      <c r="FM65">
        <v>1</v>
      </c>
      <c r="FN65">
        <v>12</v>
      </c>
      <c r="FO65">
        <v>16</v>
      </c>
      <c r="FP65">
        <v>21</v>
      </c>
      <c r="FQ65">
        <v>16</v>
      </c>
      <c r="FR65">
        <v>10</v>
      </c>
      <c r="FS65">
        <v>13</v>
      </c>
      <c r="FT65">
        <v>23</v>
      </c>
      <c r="FU65">
        <v>29</v>
      </c>
      <c r="FV65">
        <v>73</v>
      </c>
      <c r="FW65">
        <v>3</v>
      </c>
      <c r="FX65">
        <v>1</v>
      </c>
      <c r="FY65">
        <v>3</v>
      </c>
      <c r="FZ65">
        <v>5</v>
      </c>
      <c r="GA65">
        <v>3</v>
      </c>
      <c r="GB65">
        <v>6</v>
      </c>
      <c r="GC65">
        <v>13</v>
      </c>
      <c r="GD65">
        <v>4</v>
      </c>
      <c r="GE65">
        <v>6</v>
      </c>
      <c r="GF65">
        <v>-1</v>
      </c>
      <c r="GG65">
        <v>2</v>
      </c>
      <c r="GH65">
        <v>0</v>
      </c>
      <c r="GI65">
        <v>0</v>
      </c>
      <c r="GJ65">
        <v>3</v>
      </c>
      <c r="GK65">
        <v>0</v>
      </c>
      <c r="GL65">
        <v>5</v>
      </c>
      <c r="GM65">
        <v>8</v>
      </c>
      <c r="GN65">
        <v>4</v>
      </c>
      <c r="GO65">
        <v>-2</v>
      </c>
      <c r="GP65">
        <v>10</v>
      </c>
      <c r="GQ65">
        <v>5</v>
      </c>
      <c r="GR65">
        <v>1</v>
      </c>
      <c r="GS65">
        <v>8</v>
      </c>
      <c r="GT65">
        <v>7</v>
      </c>
      <c r="GU65">
        <v>3</v>
      </c>
      <c r="GV65">
        <v>7</v>
      </c>
      <c r="GW65">
        <v>7</v>
      </c>
      <c r="GX65">
        <v>12</v>
      </c>
      <c r="GY65">
        <v>7</v>
      </c>
      <c r="GZ65">
        <v>15</v>
      </c>
      <c r="HA65">
        <v>3</v>
      </c>
      <c r="HB65">
        <v>6</v>
      </c>
      <c r="HC65">
        <v>0</v>
      </c>
      <c r="HD65">
        <v>60</v>
      </c>
      <c r="HE65">
        <v>50</v>
      </c>
      <c r="HF65">
        <v>47</v>
      </c>
      <c r="HG65">
        <v>1</v>
      </c>
      <c r="HH65">
        <v>-1</v>
      </c>
      <c r="HI65">
        <v>0</v>
      </c>
      <c r="HJ65">
        <v>3</v>
      </c>
      <c r="HK65">
        <v>10</v>
      </c>
      <c r="HL65">
        <v>1</v>
      </c>
      <c r="HM65">
        <v>6</v>
      </c>
      <c r="HN65">
        <v>3</v>
      </c>
      <c r="HO65">
        <v>0</v>
      </c>
      <c r="HP65">
        <v>1</v>
      </c>
      <c r="HQ65">
        <v>-1</v>
      </c>
      <c r="HR65">
        <v>2</v>
      </c>
      <c r="HS65">
        <v>10</v>
      </c>
      <c r="HT65">
        <v>8</v>
      </c>
      <c r="HU65">
        <v>5</v>
      </c>
      <c r="HV65">
        <v>12</v>
      </c>
      <c r="HW65">
        <v>1</v>
      </c>
      <c r="HX65">
        <v>0</v>
      </c>
      <c r="HY65">
        <v>1</v>
      </c>
      <c r="HZ65">
        <v>1</v>
      </c>
      <c r="IA65">
        <v>0</v>
      </c>
    </row>
    <row r="66" spans="1:235">
      <c r="A66" t="s">
        <v>964</v>
      </c>
      <c r="B66">
        <v>75</v>
      </c>
      <c r="C66">
        <v>32</v>
      </c>
      <c r="D66">
        <v>30</v>
      </c>
      <c r="E66">
        <v>135</v>
      </c>
      <c r="F66">
        <v>58</v>
      </c>
      <c r="G66">
        <v>133</v>
      </c>
      <c r="H66">
        <v>21</v>
      </c>
      <c r="I66">
        <v>128</v>
      </c>
      <c r="J66">
        <v>20</v>
      </c>
      <c r="K66">
        <v>97</v>
      </c>
      <c r="L66">
        <v>8</v>
      </c>
      <c r="M66">
        <v>6</v>
      </c>
      <c r="N66">
        <v>42</v>
      </c>
      <c r="O66">
        <v>53</v>
      </c>
      <c r="P66">
        <v>55</v>
      </c>
      <c r="Q66">
        <v>27</v>
      </c>
      <c r="R66">
        <v>3</v>
      </c>
      <c r="S66">
        <v>1</v>
      </c>
      <c r="T66">
        <v>3</v>
      </c>
      <c r="U66">
        <v>1</v>
      </c>
      <c r="V66">
        <v>0</v>
      </c>
      <c r="W66">
        <v>2</v>
      </c>
      <c r="X66">
        <v>2</v>
      </c>
      <c r="Y66">
        <v>1</v>
      </c>
      <c r="Z66">
        <v>11</v>
      </c>
      <c r="AA66">
        <v>8</v>
      </c>
      <c r="AB66">
        <v>12</v>
      </c>
      <c r="AC66">
        <v>36</v>
      </c>
      <c r="AD66">
        <v>58</v>
      </c>
      <c r="AE66">
        <v>35</v>
      </c>
      <c r="AF66">
        <v>7</v>
      </c>
      <c r="AG66">
        <v>19</v>
      </c>
      <c r="AH66">
        <v>16</v>
      </c>
      <c r="AI66">
        <v>14</v>
      </c>
      <c r="AJ66">
        <v>9</v>
      </c>
      <c r="AK66">
        <v>15</v>
      </c>
      <c r="AL66">
        <v>27</v>
      </c>
      <c r="AM66">
        <v>28</v>
      </c>
      <c r="AN66">
        <v>33</v>
      </c>
      <c r="AO66">
        <v>14</v>
      </c>
      <c r="AP66">
        <v>6</v>
      </c>
      <c r="AQ66">
        <v>4</v>
      </c>
      <c r="AR66">
        <v>51</v>
      </c>
      <c r="AS66">
        <v>43</v>
      </c>
      <c r="AT66">
        <v>59</v>
      </c>
      <c r="AU66">
        <v>24</v>
      </c>
      <c r="AV66">
        <v>18</v>
      </c>
      <c r="AW66">
        <v>22</v>
      </c>
      <c r="AX66">
        <v>8</v>
      </c>
      <c r="AY66">
        <v>7</v>
      </c>
      <c r="AZ66">
        <v>10</v>
      </c>
      <c r="BA66">
        <v>32</v>
      </c>
      <c r="BB66">
        <v>6</v>
      </c>
      <c r="BC66">
        <v>12</v>
      </c>
      <c r="BD66">
        <v>5</v>
      </c>
      <c r="BE66">
        <v>2</v>
      </c>
      <c r="BF66">
        <v>-1</v>
      </c>
      <c r="BG66">
        <v>37</v>
      </c>
      <c r="BH66">
        <v>33</v>
      </c>
      <c r="BI66">
        <v>60</v>
      </c>
      <c r="BJ66">
        <v>30</v>
      </c>
      <c r="BK66">
        <v>46</v>
      </c>
      <c r="BL66">
        <v>34</v>
      </c>
      <c r="BM66">
        <v>26</v>
      </c>
      <c r="BN66">
        <v>28</v>
      </c>
      <c r="BO66">
        <v>29</v>
      </c>
      <c r="BP66">
        <v>19</v>
      </c>
      <c r="BQ66">
        <v>4</v>
      </c>
      <c r="BR66">
        <v>3</v>
      </c>
      <c r="BS66">
        <v>45</v>
      </c>
      <c r="BT66">
        <v>23</v>
      </c>
      <c r="BU66">
        <v>12</v>
      </c>
      <c r="BV66">
        <v>9</v>
      </c>
      <c r="BW66">
        <v>8</v>
      </c>
      <c r="BX66">
        <v>13</v>
      </c>
      <c r="BY66">
        <v>7</v>
      </c>
      <c r="BZ66">
        <v>9</v>
      </c>
      <c r="CA66">
        <v>10</v>
      </c>
      <c r="CB66">
        <v>32</v>
      </c>
      <c r="CC66">
        <v>41</v>
      </c>
      <c r="CD66">
        <v>48</v>
      </c>
      <c r="CE66">
        <v>10</v>
      </c>
      <c r="CF66">
        <v>10</v>
      </c>
      <c r="CG66">
        <v>7</v>
      </c>
      <c r="CH66">
        <v>30</v>
      </c>
      <c r="CI66">
        <v>31</v>
      </c>
      <c r="CJ66">
        <v>28</v>
      </c>
      <c r="CK66">
        <v>93</v>
      </c>
      <c r="CL66">
        <v>92</v>
      </c>
      <c r="CM66">
        <v>88</v>
      </c>
      <c r="CN66">
        <v>23</v>
      </c>
      <c r="CO66">
        <v>33</v>
      </c>
      <c r="CP66">
        <v>33</v>
      </c>
      <c r="CQ66">
        <v>2</v>
      </c>
      <c r="CR66">
        <v>6</v>
      </c>
      <c r="CS66">
        <v>-1</v>
      </c>
      <c r="CT66">
        <v>234</v>
      </c>
      <c r="CU66">
        <v>260</v>
      </c>
      <c r="CV66">
        <v>225</v>
      </c>
      <c r="CW66">
        <v>1</v>
      </c>
      <c r="CX66">
        <v>5</v>
      </c>
      <c r="CY66">
        <v>-5</v>
      </c>
      <c r="CZ66">
        <v>12</v>
      </c>
      <c r="DA66">
        <v>13</v>
      </c>
      <c r="DB66">
        <v>9</v>
      </c>
      <c r="DC66">
        <v>132</v>
      </c>
      <c r="DD66">
        <v>33</v>
      </c>
      <c r="DE66">
        <v>37</v>
      </c>
      <c r="DF66">
        <v>32</v>
      </c>
      <c r="DG66">
        <v>14</v>
      </c>
      <c r="DH66">
        <v>21</v>
      </c>
      <c r="DI66">
        <v>20</v>
      </c>
      <c r="DJ66">
        <v>23</v>
      </c>
      <c r="DK66">
        <v>23</v>
      </c>
      <c r="DL66">
        <v>12</v>
      </c>
      <c r="DM66">
        <v>9</v>
      </c>
      <c r="DN66">
        <v>3</v>
      </c>
      <c r="DO66">
        <v>16</v>
      </c>
      <c r="DP66">
        <v>20</v>
      </c>
      <c r="DQ66">
        <v>22</v>
      </c>
      <c r="DR66">
        <v>24</v>
      </c>
      <c r="DS66">
        <v>35</v>
      </c>
      <c r="DT66">
        <v>10</v>
      </c>
      <c r="DU66">
        <v>15</v>
      </c>
      <c r="DV66">
        <v>13</v>
      </c>
      <c r="DW66">
        <v>6</v>
      </c>
      <c r="DX66">
        <v>27</v>
      </c>
      <c r="DY66">
        <v>43</v>
      </c>
      <c r="DZ66">
        <v>41</v>
      </c>
      <c r="EA66">
        <v>17</v>
      </c>
      <c r="EB66">
        <v>19</v>
      </c>
      <c r="EC66">
        <v>16</v>
      </c>
      <c r="ED66">
        <v>33</v>
      </c>
      <c r="EE66">
        <v>46</v>
      </c>
      <c r="EF66">
        <v>74</v>
      </c>
      <c r="EG66">
        <v>19</v>
      </c>
      <c r="EH66">
        <v>0</v>
      </c>
      <c r="EI66">
        <v>4</v>
      </c>
      <c r="EJ66">
        <v>12</v>
      </c>
      <c r="EK66">
        <v>2</v>
      </c>
      <c r="EL66">
        <v>11</v>
      </c>
      <c r="EM66">
        <v>22</v>
      </c>
      <c r="EN66">
        <v>29</v>
      </c>
      <c r="EO66">
        <v>31</v>
      </c>
      <c r="EP66">
        <v>16</v>
      </c>
      <c r="EQ66">
        <v>32</v>
      </c>
      <c r="ER66">
        <v>35</v>
      </c>
      <c r="ES66">
        <v>34</v>
      </c>
      <c r="ET66">
        <v>18</v>
      </c>
      <c r="EU66">
        <v>11</v>
      </c>
      <c r="EV66">
        <v>32</v>
      </c>
      <c r="EW66">
        <v>32</v>
      </c>
      <c r="EX66">
        <v>27</v>
      </c>
      <c r="EY66">
        <v>44</v>
      </c>
      <c r="EZ66">
        <v>46</v>
      </c>
      <c r="FA66">
        <v>63</v>
      </c>
      <c r="FB66">
        <v>10</v>
      </c>
      <c r="FC66">
        <v>14</v>
      </c>
      <c r="FD66">
        <v>13</v>
      </c>
      <c r="FE66">
        <v>65</v>
      </c>
      <c r="FF66">
        <v>31</v>
      </c>
      <c r="FG66">
        <v>37</v>
      </c>
      <c r="FH66">
        <v>7</v>
      </c>
      <c r="FI66">
        <v>0</v>
      </c>
      <c r="FJ66">
        <v>4</v>
      </c>
      <c r="FK66">
        <v>4</v>
      </c>
      <c r="FL66">
        <v>-1</v>
      </c>
      <c r="FM66">
        <v>0</v>
      </c>
      <c r="FN66">
        <v>10</v>
      </c>
      <c r="FO66">
        <v>22</v>
      </c>
      <c r="FP66">
        <v>11</v>
      </c>
      <c r="FQ66">
        <v>9</v>
      </c>
      <c r="FR66">
        <v>16</v>
      </c>
      <c r="FS66">
        <v>14</v>
      </c>
      <c r="FT66">
        <v>19</v>
      </c>
      <c r="FU66">
        <v>22</v>
      </c>
      <c r="FV66">
        <v>52</v>
      </c>
      <c r="FW66">
        <v>5</v>
      </c>
      <c r="FX66">
        <v>-1</v>
      </c>
      <c r="FY66">
        <v>1</v>
      </c>
      <c r="FZ66">
        <v>5</v>
      </c>
      <c r="GA66">
        <v>5</v>
      </c>
      <c r="GB66">
        <v>1</v>
      </c>
      <c r="GC66">
        <v>7</v>
      </c>
      <c r="GD66">
        <v>1</v>
      </c>
      <c r="GE66">
        <v>0</v>
      </c>
      <c r="GF66">
        <v>2</v>
      </c>
      <c r="GG66">
        <v>4</v>
      </c>
      <c r="GH66">
        <v>0</v>
      </c>
      <c r="GI66">
        <v>1</v>
      </c>
      <c r="GJ66">
        <v>1</v>
      </c>
      <c r="GK66">
        <v>0</v>
      </c>
      <c r="GL66">
        <v>3</v>
      </c>
      <c r="GM66">
        <v>6</v>
      </c>
      <c r="GN66">
        <v>3</v>
      </c>
      <c r="GO66">
        <v>5</v>
      </c>
      <c r="GP66">
        <v>6</v>
      </c>
      <c r="GQ66">
        <v>4</v>
      </c>
      <c r="GR66">
        <v>3</v>
      </c>
      <c r="GS66">
        <v>6</v>
      </c>
      <c r="GT66">
        <v>6</v>
      </c>
      <c r="GU66">
        <v>4</v>
      </c>
      <c r="GV66">
        <v>3</v>
      </c>
      <c r="GW66">
        <v>7</v>
      </c>
      <c r="GX66">
        <v>12</v>
      </c>
      <c r="GY66">
        <v>9</v>
      </c>
      <c r="GZ66">
        <v>11</v>
      </c>
      <c r="HA66">
        <v>2</v>
      </c>
      <c r="HB66">
        <v>1</v>
      </c>
      <c r="HC66">
        <v>4</v>
      </c>
      <c r="HD66">
        <v>46</v>
      </c>
      <c r="HE66">
        <v>42</v>
      </c>
      <c r="HF66">
        <v>36</v>
      </c>
      <c r="HG66">
        <v>1</v>
      </c>
      <c r="HH66">
        <v>0</v>
      </c>
      <c r="HI66">
        <v>0</v>
      </c>
      <c r="HJ66">
        <v>1</v>
      </c>
      <c r="HK66">
        <v>6</v>
      </c>
      <c r="HL66">
        <v>5</v>
      </c>
      <c r="HM66">
        <v>11</v>
      </c>
      <c r="HN66">
        <v>4</v>
      </c>
      <c r="HO66">
        <v>6</v>
      </c>
      <c r="HP66">
        <v>0</v>
      </c>
      <c r="HQ66">
        <v>2</v>
      </c>
      <c r="HR66">
        <v>3</v>
      </c>
      <c r="HS66">
        <v>6</v>
      </c>
      <c r="HT66">
        <v>8</v>
      </c>
      <c r="HU66">
        <v>13</v>
      </c>
      <c r="HV66">
        <v>1</v>
      </c>
      <c r="HW66">
        <v>7</v>
      </c>
      <c r="HX66">
        <v>3</v>
      </c>
      <c r="HY66">
        <v>0</v>
      </c>
      <c r="HZ66">
        <v>-1</v>
      </c>
      <c r="IA66">
        <v>0</v>
      </c>
    </row>
    <row r="67" spans="1:235">
      <c r="A67" t="s">
        <v>965</v>
      </c>
      <c r="B67">
        <v>90</v>
      </c>
      <c r="C67">
        <v>26</v>
      </c>
      <c r="D67">
        <v>52</v>
      </c>
      <c r="E67">
        <v>125</v>
      </c>
      <c r="F67">
        <v>38</v>
      </c>
      <c r="G67">
        <v>143</v>
      </c>
      <c r="H67">
        <v>11</v>
      </c>
      <c r="I67">
        <v>158</v>
      </c>
      <c r="J67">
        <v>21</v>
      </c>
      <c r="K67">
        <v>101</v>
      </c>
      <c r="L67">
        <v>11</v>
      </c>
      <c r="M67">
        <v>4</v>
      </c>
      <c r="N67">
        <v>41</v>
      </c>
      <c r="O67">
        <v>26</v>
      </c>
      <c r="P67">
        <v>52</v>
      </c>
      <c r="Q67">
        <v>17</v>
      </c>
      <c r="R67">
        <v>3</v>
      </c>
      <c r="S67">
        <v>-7</v>
      </c>
      <c r="T67">
        <v>0</v>
      </c>
      <c r="U67">
        <v>-2</v>
      </c>
      <c r="V67">
        <v>-3</v>
      </c>
      <c r="W67">
        <v>3</v>
      </c>
      <c r="X67">
        <v>4</v>
      </c>
      <c r="Y67">
        <v>1</v>
      </c>
      <c r="Z67">
        <v>9</v>
      </c>
      <c r="AA67">
        <v>11</v>
      </c>
      <c r="AB67">
        <v>8</v>
      </c>
      <c r="AC67">
        <v>31</v>
      </c>
      <c r="AD67">
        <v>61</v>
      </c>
      <c r="AE67">
        <v>49</v>
      </c>
      <c r="AF67">
        <v>3</v>
      </c>
      <c r="AG67">
        <v>9</v>
      </c>
      <c r="AH67">
        <v>17</v>
      </c>
      <c r="AI67">
        <v>17</v>
      </c>
      <c r="AJ67">
        <v>6</v>
      </c>
      <c r="AK67">
        <v>12</v>
      </c>
      <c r="AL67">
        <v>19</v>
      </c>
      <c r="AM67">
        <v>37</v>
      </c>
      <c r="AN67">
        <v>31</v>
      </c>
      <c r="AO67">
        <v>2</v>
      </c>
      <c r="AP67">
        <v>6</v>
      </c>
      <c r="AQ67">
        <v>5</v>
      </c>
      <c r="AR67">
        <v>21</v>
      </c>
      <c r="AS67">
        <v>35</v>
      </c>
      <c r="AT67">
        <v>58</v>
      </c>
      <c r="AU67">
        <v>23</v>
      </c>
      <c r="AV67">
        <v>22</v>
      </c>
      <c r="AW67">
        <v>18</v>
      </c>
      <c r="AX67">
        <v>6</v>
      </c>
      <c r="AY67">
        <v>14</v>
      </c>
      <c r="AZ67">
        <v>11</v>
      </c>
      <c r="BA67">
        <v>38</v>
      </c>
      <c r="BB67">
        <v>4</v>
      </c>
      <c r="BC67">
        <v>9</v>
      </c>
      <c r="BD67">
        <v>0</v>
      </c>
      <c r="BE67">
        <v>2</v>
      </c>
      <c r="BF67">
        <v>2</v>
      </c>
      <c r="BG67">
        <v>36</v>
      </c>
      <c r="BH67">
        <v>33</v>
      </c>
      <c r="BI67">
        <v>34</v>
      </c>
      <c r="BJ67">
        <v>18</v>
      </c>
      <c r="BK67">
        <v>27</v>
      </c>
      <c r="BL67">
        <v>23</v>
      </c>
      <c r="BM67">
        <v>6</v>
      </c>
      <c r="BN67">
        <v>16</v>
      </c>
      <c r="BO67">
        <v>28</v>
      </c>
      <c r="BP67">
        <v>14</v>
      </c>
      <c r="BQ67">
        <v>4</v>
      </c>
      <c r="BR67">
        <v>7</v>
      </c>
      <c r="BS67">
        <v>55</v>
      </c>
      <c r="BT67">
        <v>23</v>
      </c>
      <c r="BU67">
        <v>23</v>
      </c>
      <c r="BV67">
        <v>5</v>
      </c>
      <c r="BW67">
        <v>8</v>
      </c>
      <c r="BX67">
        <v>8</v>
      </c>
      <c r="BY67">
        <v>0</v>
      </c>
      <c r="BZ67">
        <v>5</v>
      </c>
      <c r="CA67">
        <v>11</v>
      </c>
      <c r="CB67">
        <v>25</v>
      </c>
      <c r="CC67">
        <v>47</v>
      </c>
      <c r="CD67">
        <v>43</v>
      </c>
      <c r="CE67">
        <v>9</v>
      </c>
      <c r="CF67">
        <v>3</v>
      </c>
      <c r="CG67">
        <v>8</v>
      </c>
      <c r="CH67">
        <v>12</v>
      </c>
      <c r="CI67">
        <v>28</v>
      </c>
      <c r="CJ67">
        <v>26</v>
      </c>
      <c r="CK67">
        <v>64</v>
      </c>
      <c r="CL67">
        <v>106</v>
      </c>
      <c r="CM67">
        <v>82</v>
      </c>
      <c r="CN67">
        <v>18</v>
      </c>
      <c r="CO67">
        <v>19</v>
      </c>
      <c r="CP67">
        <v>28</v>
      </c>
      <c r="CQ67">
        <v>3</v>
      </c>
      <c r="CR67">
        <v>-2</v>
      </c>
      <c r="CS67">
        <v>4</v>
      </c>
      <c r="CT67">
        <v>175</v>
      </c>
      <c r="CU67">
        <v>238</v>
      </c>
      <c r="CV67">
        <v>202</v>
      </c>
      <c r="CW67">
        <v>0</v>
      </c>
      <c r="CX67">
        <v>4</v>
      </c>
      <c r="CY67">
        <v>6</v>
      </c>
      <c r="CZ67">
        <v>2</v>
      </c>
      <c r="DA67">
        <v>16</v>
      </c>
      <c r="DB67">
        <v>5</v>
      </c>
      <c r="DC67">
        <v>129</v>
      </c>
      <c r="DD67">
        <v>48</v>
      </c>
      <c r="DE67">
        <v>41</v>
      </c>
      <c r="DF67">
        <v>57</v>
      </c>
      <c r="DG67">
        <v>25</v>
      </c>
      <c r="DH67">
        <v>28</v>
      </c>
      <c r="DI67">
        <v>26</v>
      </c>
      <c r="DJ67">
        <v>23</v>
      </c>
      <c r="DK67">
        <v>27</v>
      </c>
      <c r="DL67">
        <v>8</v>
      </c>
      <c r="DM67">
        <v>8</v>
      </c>
      <c r="DN67">
        <v>5</v>
      </c>
      <c r="DO67">
        <v>19</v>
      </c>
      <c r="DP67">
        <v>17</v>
      </c>
      <c r="DQ67">
        <v>23</v>
      </c>
      <c r="DR67">
        <v>9</v>
      </c>
      <c r="DS67">
        <v>20</v>
      </c>
      <c r="DT67">
        <v>30</v>
      </c>
      <c r="DU67">
        <v>5</v>
      </c>
      <c r="DV67">
        <v>14</v>
      </c>
      <c r="DW67">
        <v>8</v>
      </c>
      <c r="DX67">
        <v>46</v>
      </c>
      <c r="DY67">
        <v>45</v>
      </c>
      <c r="DZ67">
        <v>50</v>
      </c>
      <c r="EA67">
        <v>10</v>
      </c>
      <c r="EB67">
        <v>12</v>
      </c>
      <c r="EC67">
        <v>12</v>
      </c>
      <c r="ED67">
        <v>28</v>
      </c>
      <c r="EE67">
        <v>31</v>
      </c>
      <c r="EF67">
        <v>59</v>
      </c>
      <c r="EG67">
        <v>21</v>
      </c>
      <c r="EH67">
        <v>0</v>
      </c>
      <c r="EI67">
        <v>0</v>
      </c>
      <c r="EJ67">
        <v>21</v>
      </c>
      <c r="EK67">
        <v>11</v>
      </c>
      <c r="EL67">
        <v>7</v>
      </c>
      <c r="EM67">
        <v>21</v>
      </c>
      <c r="EN67">
        <v>36</v>
      </c>
      <c r="EO67">
        <v>24</v>
      </c>
      <c r="EP67">
        <v>16</v>
      </c>
      <c r="EQ67">
        <v>34</v>
      </c>
      <c r="ER67">
        <v>24</v>
      </c>
      <c r="ES67">
        <v>25</v>
      </c>
      <c r="ET67">
        <v>19</v>
      </c>
      <c r="EU67">
        <v>16</v>
      </c>
      <c r="EV67">
        <v>25</v>
      </c>
      <c r="EW67">
        <v>24</v>
      </c>
      <c r="EX67">
        <v>20</v>
      </c>
      <c r="EY67">
        <v>41</v>
      </c>
      <c r="EZ67">
        <v>52</v>
      </c>
      <c r="FA67">
        <v>48</v>
      </c>
      <c r="FB67">
        <v>7</v>
      </c>
      <c r="FC67">
        <v>18</v>
      </c>
      <c r="FD67">
        <v>6</v>
      </c>
      <c r="FE67">
        <v>67</v>
      </c>
      <c r="FF67">
        <v>34</v>
      </c>
      <c r="FG67">
        <v>16</v>
      </c>
      <c r="FH67">
        <v>3</v>
      </c>
      <c r="FI67">
        <v>2</v>
      </c>
      <c r="FJ67">
        <v>2</v>
      </c>
      <c r="FK67">
        <v>3</v>
      </c>
      <c r="FL67">
        <v>0</v>
      </c>
      <c r="FM67">
        <v>4</v>
      </c>
      <c r="FN67">
        <v>6</v>
      </c>
      <c r="FO67">
        <v>14</v>
      </c>
      <c r="FP67">
        <v>17</v>
      </c>
      <c r="FQ67">
        <v>6</v>
      </c>
      <c r="FR67">
        <v>11</v>
      </c>
      <c r="FS67">
        <v>17</v>
      </c>
      <c r="FT67">
        <v>19</v>
      </c>
      <c r="FU67">
        <v>22</v>
      </c>
      <c r="FV67">
        <v>45</v>
      </c>
      <c r="FW67">
        <v>2</v>
      </c>
      <c r="FX67">
        <v>1</v>
      </c>
      <c r="FY67">
        <v>5</v>
      </c>
      <c r="FZ67">
        <v>2</v>
      </c>
      <c r="GA67">
        <v>1</v>
      </c>
      <c r="GB67">
        <v>0</v>
      </c>
      <c r="GC67">
        <v>2</v>
      </c>
      <c r="GD67">
        <v>8</v>
      </c>
      <c r="GE67">
        <v>8</v>
      </c>
      <c r="GF67">
        <v>2</v>
      </c>
      <c r="GG67">
        <v>1</v>
      </c>
      <c r="GH67">
        <v>4</v>
      </c>
      <c r="GI67">
        <v>-1</v>
      </c>
      <c r="GJ67">
        <v>1</v>
      </c>
      <c r="GK67">
        <v>1</v>
      </c>
      <c r="GL67">
        <v>1</v>
      </c>
      <c r="GM67">
        <v>7</v>
      </c>
      <c r="GN67">
        <v>9</v>
      </c>
      <c r="GO67">
        <v>4</v>
      </c>
      <c r="GP67">
        <v>1</v>
      </c>
      <c r="GQ67">
        <v>3</v>
      </c>
      <c r="GR67">
        <v>2</v>
      </c>
      <c r="GS67">
        <v>4</v>
      </c>
      <c r="GT67">
        <v>5</v>
      </c>
      <c r="GU67">
        <v>6</v>
      </c>
      <c r="GV67">
        <v>3</v>
      </c>
      <c r="GW67">
        <v>9</v>
      </c>
      <c r="GX67">
        <v>9</v>
      </c>
      <c r="GY67">
        <v>17</v>
      </c>
      <c r="GZ67">
        <v>11</v>
      </c>
      <c r="HA67">
        <v>0</v>
      </c>
      <c r="HB67">
        <v>1</v>
      </c>
      <c r="HC67">
        <v>2</v>
      </c>
      <c r="HD67">
        <v>37</v>
      </c>
      <c r="HE67">
        <v>43</v>
      </c>
      <c r="HF67">
        <v>41</v>
      </c>
      <c r="HG67">
        <v>0</v>
      </c>
      <c r="HH67">
        <v>0</v>
      </c>
      <c r="HI67">
        <v>0</v>
      </c>
      <c r="HJ67">
        <v>5</v>
      </c>
      <c r="HK67">
        <v>3</v>
      </c>
      <c r="HL67">
        <v>6</v>
      </c>
      <c r="HM67">
        <v>11</v>
      </c>
      <c r="HN67">
        <v>3</v>
      </c>
      <c r="HO67">
        <v>5</v>
      </c>
      <c r="HP67">
        <v>1</v>
      </c>
      <c r="HQ67">
        <v>3</v>
      </c>
      <c r="HR67">
        <v>1</v>
      </c>
      <c r="HS67">
        <v>3</v>
      </c>
      <c r="HT67">
        <v>5</v>
      </c>
      <c r="HU67">
        <v>13</v>
      </c>
      <c r="HV67">
        <v>13</v>
      </c>
      <c r="HW67">
        <v>7</v>
      </c>
      <c r="HX67">
        <v>-2</v>
      </c>
      <c r="HY67">
        <v>0</v>
      </c>
      <c r="HZ67">
        <v>0</v>
      </c>
      <c r="IA67">
        <v>-1</v>
      </c>
    </row>
    <row r="68" spans="1:235">
      <c r="A68" t="s">
        <v>966</v>
      </c>
      <c r="B68">
        <v>97</v>
      </c>
      <c r="C68">
        <v>22</v>
      </c>
      <c r="D68">
        <v>41</v>
      </c>
      <c r="E68">
        <v>104</v>
      </c>
      <c r="F68">
        <v>55</v>
      </c>
      <c r="G68">
        <v>93</v>
      </c>
      <c r="H68">
        <v>2</v>
      </c>
      <c r="I68">
        <v>144</v>
      </c>
      <c r="J68">
        <v>13</v>
      </c>
      <c r="K68">
        <v>49</v>
      </c>
      <c r="L68">
        <v>5</v>
      </c>
      <c r="M68">
        <v>10</v>
      </c>
      <c r="N68">
        <v>45</v>
      </c>
      <c r="O68">
        <v>42</v>
      </c>
      <c r="P68">
        <v>43</v>
      </c>
      <c r="Q68">
        <v>16</v>
      </c>
      <c r="R68">
        <v>7</v>
      </c>
      <c r="S68">
        <v>-6</v>
      </c>
      <c r="T68">
        <v>2</v>
      </c>
      <c r="U68">
        <v>0</v>
      </c>
      <c r="V68">
        <v>2</v>
      </c>
      <c r="W68">
        <v>4</v>
      </c>
      <c r="X68">
        <v>6</v>
      </c>
      <c r="Y68">
        <v>0</v>
      </c>
      <c r="Z68">
        <v>5</v>
      </c>
      <c r="AA68">
        <v>9</v>
      </c>
      <c r="AB68">
        <v>5</v>
      </c>
      <c r="AC68">
        <v>29</v>
      </c>
      <c r="AD68">
        <v>41</v>
      </c>
      <c r="AE68">
        <v>45</v>
      </c>
      <c r="AF68">
        <v>13</v>
      </c>
      <c r="AG68">
        <v>11</v>
      </c>
      <c r="AH68">
        <v>2</v>
      </c>
      <c r="AI68">
        <v>10</v>
      </c>
      <c r="AJ68">
        <v>7</v>
      </c>
      <c r="AK68">
        <v>14</v>
      </c>
      <c r="AL68">
        <v>17</v>
      </c>
      <c r="AM68">
        <v>20</v>
      </c>
      <c r="AN68">
        <v>25</v>
      </c>
      <c r="AO68">
        <v>4</v>
      </c>
      <c r="AP68">
        <v>11</v>
      </c>
      <c r="AQ68">
        <v>10</v>
      </c>
      <c r="AR68">
        <v>43</v>
      </c>
      <c r="AS68">
        <v>36</v>
      </c>
      <c r="AT68">
        <v>39</v>
      </c>
      <c r="AU68">
        <v>28</v>
      </c>
      <c r="AV68">
        <v>20</v>
      </c>
      <c r="AW68">
        <v>21</v>
      </c>
      <c r="AX68">
        <v>14</v>
      </c>
      <c r="AY68">
        <v>15</v>
      </c>
      <c r="AZ68">
        <v>10</v>
      </c>
      <c r="BA68">
        <v>22</v>
      </c>
      <c r="BB68">
        <v>10</v>
      </c>
      <c r="BC68">
        <v>5</v>
      </c>
      <c r="BD68">
        <v>3</v>
      </c>
      <c r="BE68">
        <v>0</v>
      </c>
      <c r="BF68">
        <v>-3</v>
      </c>
      <c r="BG68">
        <v>31</v>
      </c>
      <c r="BH68">
        <v>24</v>
      </c>
      <c r="BI68">
        <v>41</v>
      </c>
      <c r="BJ68">
        <v>26</v>
      </c>
      <c r="BK68">
        <v>32</v>
      </c>
      <c r="BL68">
        <v>26</v>
      </c>
      <c r="BM68">
        <v>22</v>
      </c>
      <c r="BN68">
        <v>11</v>
      </c>
      <c r="BO68">
        <v>20</v>
      </c>
      <c r="BP68">
        <v>13</v>
      </c>
      <c r="BQ68">
        <v>1</v>
      </c>
      <c r="BR68">
        <v>5</v>
      </c>
      <c r="BS68">
        <v>48</v>
      </c>
      <c r="BT68">
        <v>16</v>
      </c>
      <c r="BU68">
        <v>20</v>
      </c>
      <c r="BV68">
        <v>3</v>
      </c>
      <c r="BW68">
        <v>2</v>
      </c>
      <c r="BX68">
        <v>2</v>
      </c>
      <c r="BY68">
        <v>3</v>
      </c>
      <c r="BZ68">
        <v>6</v>
      </c>
      <c r="CA68">
        <v>9</v>
      </c>
      <c r="CB68">
        <v>32</v>
      </c>
      <c r="CC68">
        <v>45</v>
      </c>
      <c r="CD68">
        <v>41</v>
      </c>
      <c r="CE68">
        <v>5</v>
      </c>
      <c r="CF68">
        <v>7</v>
      </c>
      <c r="CG68">
        <v>6</v>
      </c>
      <c r="CH68">
        <v>14</v>
      </c>
      <c r="CI68">
        <v>24</v>
      </c>
      <c r="CJ68">
        <v>26</v>
      </c>
      <c r="CK68">
        <v>63</v>
      </c>
      <c r="CL68">
        <v>89</v>
      </c>
      <c r="CM68">
        <v>101</v>
      </c>
      <c r="CN68">
        <v>26</v>
      </c>
      <c r="CO68">
        <v>16</v>
      </c>
      <c r="CP68">
        <v>25</v>
      </c>
      <c r="CQ68">
        <v>4</v>
      </c>
      <c r="CR68">
        <v>0</v>
      </c>
      <c r="CS68">
        <v>-1</v>
      </c>
      <c r="CT68">
        <v>167</v>
      </c>
      <c r="CU68">
        <v>191</v>
      </c>
      <c r="CV68">
        <v>209</v>
      </c>
      <c r="CW68">
        <v>0</v>
      </c>
      <c r="CX68">
        <v>8</v>
      </c>
      <c r="CY68">
        <v>6</v>
      </c>
      <c r="CZ68">
        <v>15</v>
      </c>
      <c r="DA68">
        <v>6</v>
      </c>
      <c r="DB68">
        <v>10</v>
      </c>
      <c r="DC68">
        <v>145</v>
      </c>
      <c r="DD68">
        <v>37</v>
      </c>
      <c r="DE68">
        <v>63</v>
      </c>
      <c r="DF68">
        <v>50</v>
      </c>
      <c r="DG68">
        <v>18</v>
      </c>
      <c r="DH68">
        <v>26</v>
      </c>
      <c r="DI68">
        <v>33</v>
      </c>
      <c r="DJ68">
        <v>21</v>
      </c>
      <c r="DK68">
        <v>25</v>
      </c>
      <c r="DL68">
        <v>9</v>
      </c>
      <c r="DM68">
        <v>4</v>
      </c>
      <c r="DN68">
        <v>6</v>
      </c>
      <c r="DO68">
        <v>21</v>
      </c>
      <c r="DP68">
        <v>17</v>
      </c>
      <c r="DQ68">
        <v>27</v>
      </c>
      <c r="DR68">
        <v>19</v>
      </c>
      <c r="DS68">
        <v>14</v>
      </c>
      <c r="DT68">
        <v>12</v>
      </c>
      <c r="DU68">
        <v>3</v>
      </c>
      <c r="DV68">
        <v>13</v>
      </c>
      <c r="DW68">
        <v>8</v>
      </c>
      <c r="DX68">
        <v>38</v>
      </c>
      <c r="DY68">
        <v>35</v>
      </c>
      <c r="DZ68">
        <v>46</v>
      </c>
      <c r="EA68">
        <v>12</v>
      </c>
      <c r="EB68">
        <v>5</v>
      </c>
      <c r="EC68">
        <v>19</v>
      </c>
      <c r="ED68">
        <v>37</v>
      </c>
      <c r="EE68">
        <v>37</v>
      </c>
      <c r="EF68">
        <v>67</v>
      </c>
      <c r="EG68">
        <v>15</v>
      </c>
      <c r="EH68">
        <v>0</v>
      </c>
      <c r="EI68">
        <v>1</v>
      </c>
      <c r="EJ68">
        <v>9</v>
      </c>
      <c r="EK68">
        <v>11</v>
      </c>
      <c r="EL68">
        <v>7</v>
      </c>
      <c r="EM68">
        <v>9</v>
      </c>
      <c r="EN68">
        <v>25</v>
      </c>
      <c r="EO68">
        <v>24</v>
      </c>
      <c r="EP68">
        <v>19</v>
      </c>
      <c r="EQ68">
        <v>15</v>
      </c>
      <c r="ER68">
        <v>19</v>
      </c>
      <c r="ES68">
        <v>29</v>
      </c>
      <c r="ET68">
        <v>13</v>
      </c>
      <c r="EU68">
        <v>18</v>
      </c>
      <c r="EV68">
        <v>26</v>
      </c>
      <c r="EW68">
        <v>19</v>
      </c>
      <c r="EX68">
        <v>30</v>
      </c>
      <c r="EY68">
        <v>35</v>
      </c>
      <c r="EZ68">
        <v>30</v>
      </c>
      <c r="FA68">
        <v>41</v>
      </c>
      <c r="FB68">
        <v>7</v>
      </c>
      <c r="FC68">
        <v>8</v>
      </c>
      <c r="FD68">
        <v>18</v>
      </c>
      <c r="FE68">
        <v>69</v>
      </c>
      <c r="FF68">
        <v>21</v>
      </c>
      <c r="FG68">
        <v>24</v>
      </c>
      <c r="FH68">
        <v>9</v>
      </c>
      <c r="FI68">
        <v>1</v>
      </c>
      <c r="FJ68">
        <v>2</v>
      </c>
      <c r="FK68">
        <v>10</v>
      </c>
      <c r="FL68">
        <v>-1</v>
      </c>
      <c r="FM68">
        <v>3</v>
      </c>
      <c r="FN68">
        <v>6</v>
      </c>
      <c r="FO68">
        <v>9</v>
      </c>
      <c r="FP68">
        <v>22</v>
      </c>
      <c r="FQ68">
        <v>10</v>
      </c>
      <c r="FR68">
        <v>13</v>
      </c>
      <c r="FS68">
        <v>11</v>
      </c>
      <c r="FT68">
        <v>14</v>
      </c>
      <c r="FU68">
        <v>18</v>
      </c>
      <c r="FV68">
        <v>42</v>
      </c>
      <c r="FW68">
        <v>3</v>
      </c>
      <c r="FX68">
        <v>0</v>
      </c>
      <c r="FY68">
        <v>1</v>
      </c>
      <c r="FZ68">
        <v>0</v>
      </c>
      <c r="GA68">
        <v>3</v>
      </c>
      <c r="GB68">
        <v>1</v>
      </c>
      <c r="GC68">
        <v>7</v>
      </c>
      <c r="GD68">
        <v>5</v>
      </c>
      <c r="GE68">
        <v>7</v>
      </c>
      <c r="GF68">
        <v>5</v>
      </c>
      <c r="GG68">
        <v>0</v>
      </c>
      <c r="GH68">
        <v>3</v>
      </c>
      <c r="GI68">
        <v>1</v>
      </c>
      <c r="GJ68">
        <v>2</v>
      </c>
      <c r="GK68">
        <v>2</v>
      </c>
      <c r="GL68">
        <v>1</v>
      </c>
      <c r="GM68">
        <v>2</v>
      </c>
      <c r="GN68">
        <v>2</v>
      </c>
      <c r="GO68">
        <v>3</v>
      </c>
      <c r="GP68">
        <v>1</v>
      </c>
      <c r="GQ68">
        <v>4</v>
      </c>
      <c r="GR68">
        <v>6</v>
      </c>
      <c r="GS68">
        <v>2</v>
      </c>
      <c r="GT68">
        <v>0</v>
      </c>
      <c r="GU68">
        <v>3</v>
      </c>
      <c r="GV68">
        <v>7</v>
      </c>
      <c r="GW68">
        <v>7</v>
      </c>
      <c r="GX68">
        <v>8</v>
      </c>
      <c r="GY68">
        <v>8</v>
      </c>
      <c r="GZ68">
        <v>10</v>
      </c>
      <c r="HA68">
        <v>0</v>
      </c>
      <c r="HB68">
        <v>1</v>
      </c>
      <c r="HC68">
        <v>1</v>
      </c>
      <c r="HD68">
        <v>32</v>
      </c>
      <c r="HE68">
        <v>27</v>
      </c>
      <c r="HF68">
        <v>35</v>
      </c>
      <c r="HG68">
        <v>1</v>
      </c>
      <c r="HH68">
        <v>0</v>
      </c>
      <c r="HI68">
        <v>0</v>
      </c>
      <c r="HJ68">
        <v>4</v>
      </c>
      <c r="HK68">
        <v>1</v>
      </c>
      <c r="HL68">
        <v>9</v>
      </c>
      <c r="HM68">
        <v>12</v>
      </c>
      <c r="HN68">
        <v>2</v>
      </c>
      <c r="HO68">
        <v>2</v>
      </c>
      <c r="HP68">
        <v>0</v>
      </c>
      <c r="HQ68">
        <v>1</v>
      </c>
      <c r="HR68">
        <v>2</v>
      </c>
      <c r="HS68">
        <v>6</v>
      </c>
      <c r="HT68">
        <v>6</v>
      </c>
      <c r="HU68">
        <v>6</v>
      </c>
      <c r="HV68">
        <v>11</v>
      </c>
      <c r="HW68">
        <v>0</v>
      </c>
      <c r="HX68">
        <v>1</v>
      </c>
      <c r="HY68">
        <v>0</v>
      </c>
      <c r="HZ68">
        <v>1</v>
      </c>
      <c r="IA68">
        <v>-1</v>
      </c>
    </row>
    <row r="69" spans="1:235">
      <c r="A69" t="s">
        <v>967</v>
      </c>
      <c r="B69">
        <v>387</v>
      </c>
      <c r="C69">
        <v>45</v>
      </c>
      <c r="D69">
        <v>33</v>
      </c>
      <c r="E69">
        <v>59</v>
      </c>
      <c r="F69">
        <v>282</v>
      </c>
      <c r="G69">
        <v>81</v>
      </c>
      <c r="H69">
        <v>16</v>
      </c>
      <c r="I69">
        <v>110</v>
      </c>
      <c r="J69">
        <v>7</v>
      </c>
      <c r="K69">
        <v>490</v>
      </c>
      <c r="L69">
        <v>6</v>
      </c>
      <c r="M69">
        <v>8</v>
      </c>
      <c r="N69">
        <v>26</v>
      </c>
      <c r="O69">
        <v>29</v>
      </c>
      <c r="P69">
        <v>34</v>
      </c>
      <c r="Q69">
        <v>127</v>
      </c>
      <c r="R69">
        <v>1</v>
      </c>
      <c r="S69">
        <v>-2</v>
      </c>
      <c r="T69">
        <v>3</v>
      </c>
      <c r="U69">
        <v>0</v>
      </c>
      <c r="V69">
        <v>0</v>
      </c>
      <c r="W69">
        <v>2</v>
      </c>
      <c r="X69">
        <v>3</v>
      </c>
      <c r="Y69">
        <v>5</v>
      </c>
      <c r="Z69">
        <v>3</v>
      </c>
      <c r="AA69">
        <v>9</v>
      </c>
      <c r="AB69">
        <v>2</v>
      </c>
      <c r="AC69">
        <v>23</v>
      </c>
      <c r="AD69">
        <v>32</v>
      </c>
      <c r="AE69">
        <v>34</v>
      </c>
      <c r="AF69">
        <v>4</v>
      </c>
      <c r="AG69">
        <v>10</v>
      </c>
      <c r="AH69">
        <v>9</v>
      </c>
      <c r="AI69">
        <v>11</v>
      </c>
      <c r="AJ69">
        <v>12</v>
      </c>
      <c r="AK69">
        <v>13</v>
      </c>
      <c r="AL69">
        <v>18</v>
      </c>
      <c r="AM69">
        <v>14</v>
      </c>
      <c r="AN69">
        <v>25</v>
      </c>
      <c r="AO69">
        <v>6</v>
      </c>
      <c r="AP69">
        <v>4</v>
      </c>
      <c r="AQ69">
        <v>8</v>
      </c>
      <c r="AR69">
        <v>19</v>
      </c>
      <c r="AS69">
        <v>33</v>
      </c>
      <c r="AT69">
        <v>44</v>
      </c>
      <c r="AU69">
        <v>7</v>
      </c>
      <c r="AV69">
        <v>23</v>
      </c>
      <c r="AW69">
        <v>13</v>
      </c>
      <c r="AX69">
        <v>6</v>
      </c>
      <c r="AY69">
        <v>9</v>
      </c>
      <c r="AZ69">
        <v>5</v>
      </c>
      <c r="BA69">
        <v>155</v>
      </c>
      <c r="BB69">
        <v>0</v>
      </c>
      <c r="BC69">
        <v>17</v>
      </c>
      <c r="BD69">
        <v>0</v>
      </c>
      <c r="BE69">
        <v>1</v>
      </c>
      <c r="BF69">
        <v>1</v>
      </c>
      <c r="BG69">
        <v>19</v>
      </c>
      <c r="BH69">
        <v>34</v>
      </c>
      <c r="BI69">
        <v>37</v>
      </c>
      <c r="BJ69">
        <v>17</v>
      </c>
      <c r="BK69">
        <v>23</v>
      </c>
      <c r="BL69">
        <v>16</v>
      </c>
      <c r="BM69">
        <v>8</v>
      </c>
      <c r="BN69">
        <v>28</v>
      </c>
      <c r="BO69">
        <v>6</v>
      </c>
      <c r="BP69">
        <v>108</v>
      </c>
      <c r="BQ69">
        <v>2</v>
      </c>
      <c r="BR69">
        <v>4</v>
      </c>
      <c r="BS69">
        <v>288</v>
      </c>
      <c r="BT69">
        <v>20</v>
      </c>
      <c r="BU69">
        <v>19</v>
      </c>
      <c r="BV69">
        <v>3</v>
      </c>
      <c r="BW69">
        <v>6</v>
      </c>
      <c r="BX69">
        <v>4</v>
      </c>
      <c r="BY69">
        <v>2</v>
      </c>
      <c r="BZ69">
        <v>8</v>
      </c>
      <c r="CA69">
        <v>6</v>
      </c>
      <c r="CB69">
        <v>26</v>
      </c>
      <c r="CC69">
        <v>42</v>
      </c>
      <c r="CD69">
        <v>40</v>
      </c>
      <c r="CE69">
        <v>1</v>
      </c>
      <c r="CF69">
        <v>1</v>
      </c>
      <c r="CG69">
        <v>6</v>
      </c>
      <c r="CH69">
        <v>9</v>
      </c>
      <c r="CI69">
        <v>23</v>
      </c>
      <c r="CJ69">
        <v>14</v>
      </c>
      <c r="CK69">
        <v>44</v>
      </c>
      <c r="CL69">
        <v>88</v>
      </c>
      <c r="CM69">
        <v>66</v>
      </c>
      <c r="CN69">
        <v>17</v>
      </c>
      <c r="CO69">
        <v>23</v>
      </c>
      <c r="CP69">
        <v>25</v>
      </c>
      <c r="CQ69">
        <v>20</v>
      </c>
      <c r="CR69">
        <v>-1</v>
      </c>
      <c r="CS69">
        <v>1</v>
      </c>
      <c r="CT69">
        <v>117</v>
      </c>
      <c r="CU69">
        <v>198</v>
      </c>
      <c r="CV69">
        <v>207</v>
      </c>
      <c r="CW69">
        <v>0</v>
      </c>
      <c r="CX69">
        <v>1</v>
      </c>
      <c r="CY69">
        <v>3</v>
      </c>
      <c r="CZ69">
        <v>4</v>
      </c>
      <c r="DA69">
        <v>11</v>
      </c>
      <c r="DB69">
        <v>5</v>
      </c>
      <c r="DC69">
        <v>664</v>
      </c>
      <c r="DD69">
        <v>43</v>
      </c>
      <c r="DE69">
        <v>50</v>
      </c>
      <c r="DF69">
        <v>236</v>
      </c>
      <c r="DG69">
        <v>11</v>
      </c>
      <c r="DH69">
        <v>6</v>
      </c>
      <c r="DI69">
        <v>15</v>
      </c>
      <c r="DJ69">
        <v>17</v>
      </c>
      <c r="DK69">
        <v>24</v>
      </c>
      <c r="DL69">
        <v>4</v>
      </c>
      <c r="DM69">
        <v>6</v>
      </c>
      <c r="DN69">
        <v>4</v>
      </c>
      <c r="DO69">
        <v>10</v>
      </c>
      <c r="DP69">
        <v>14</v>
      </c>
      <c r="DQ69">
        <v>19</v>
      </c>
      <c r="DR69">
        <v>7</v>
      </c>
      <c r="DS69">
        <v>8</v>
      </c>
      <c r="DT69">
        <v>15</v>
      </c>
      <c r="DU69">
        <v>3</v>
      </c>
      <c r="DV69">
        <v>9</v>
      </c>
      <c r="DW69">
        <v>4</v>
      </c>
      <c r="DX69">
        <v>11</v>
      </c>
      <c r="DY69">
        <v>31</v>
      </c>
      <c r="DZ69">
        <v>40</v>
      </c>
      <c r="EA69">
        <v>2</v>
      </c>
      <c r="EB69">
        <v>10</v>
      </c>
      <c r="EC69">
        <v>14</v>
      </c>
      <c r="ED69">
        <v>16</v>
      </c>
      <c r="EE69">
        <v>42</v>
      </c>
      <c r="EF69">
        <v>56</v>
      </c>
      <c r="EG69">
        <v>102</v>
      </c>
      <c r="EH69">
        <v>2</v>
      </c>
      <c r="EI69">
        <v>4</v>
      </c>
      <c r="EJ69">
        <v>7</v>
      </c>
      <c r="EK69">
        <v>9</v>
      </c>
      <c r="EL69">
        <v>11</v>
      </c>
      <c r="EM69">
        <v>10</v>
      </c>
      <c r="EN69">
        <v>23</v>
      </c>
      <c r="EO69">
        <v>24</v>
      </c>
      <c r="EP69">
        <v>5</v>
      </c>
      <c r="EQ69">
        <v>25</v>
      </c>
      <c r="ER69">
        <v>20</v>
      </c>
      <c r="ES69">
        <v>162</v>
      </c>
      <c r="ET69">
        <v>18</v>
      </c>
      <c r="EU69">
        <v>10</v>
      </c>
      <c r="EV69">
        <v>11</v>
      </c>
      <c r="EW69">
        <v>29</v>
      </c>
      <c r="EX69">
        <v>10</v>
      </c>
      <c r="EY69">
        <v>22</v>
      </c>
      <c r="EZ69">
        <v>44</v>
      </c>
      <c r="FA69">
        <v>27</v>
      </c>
      <c r="FB69">
        <v>4</v>
      </c>
      <c r="FC69">
        <v>16</v>
      </c>
      <c r="FD69">
        <v>6</v>
      </c>
      <c r="FE69">
        <v>301</v>
      </c>
      <c r="FF69">
        <v>34</v>
      </c>
      <c r="FG69">
        <v>21</v>
      </c>
      <c r="FH69">
        <v>37</v>
      </c>
      <c r="FI69">
        <v>1</v>
      </c>
      <c r="FJ69">
        <v>3</v>
      </c>
      <c r="FK69">
        <v>30</v>
      </c>
      <c r="FL69">
        <v>0</v>
      </c>
      <c r="FM69">
        <v>0</v>
      </c>
      <c r="FN69">
        <v>5</v>
      </c>
      <c r="FO69">
        <v>16</v>
      </c>
      <c r="FP69">
        <v>16</v>
      </c>
      <c r="FQ69">
        <v>7</v>
      </c>
      <c r="FR69">
        <v>10</v>
      </c>
      <c r="FS69">
        <v>6</v>
      </c>
      <c r="FT69">
        <v>7</v>
      </c>
      <c r="FU69">
        <v>23</v>
      </c>
      <c r="FV69">
        <v>27</v>
      </c>
      <c r="FW69">
        <v>17</v>
      </c>
      <c r="FX69">
        <v>0</v>
      </c>
      <c r="FY69">
        <v>1</v>
      </c>
      <c r="FZ69">
        <v>0</v>
      </c>
      <c r="GA69">
        <v>2</v>
      </c>
      <c r="GB69">
        <v>3</v>
      </c>
      <c r="GC69">
        <v>0</v>
      </c>
      <c r="GD69">
        <v>4</v>
      </c>
      <c r="GE69">
        <v>5</v>
      </c>
      <c r="GF69">
        <v>10</v>
      </c>
      <c r="GG69">
        <v>0</v>
      </c>
      <c r="GH69">
        <v>2</v>
      </c>
      <c r="GI69">
        <v>1</v>
      </c>
      <c r="GJ69">
        <v>1</v>
      </c>
      <c r="GK69">
        <v>2</v>
      </c>
      <c r="GL69">
        <v>4</v>
      </c>
      <c r="GM69">
        <v>4</v>
      </c>
      <c r="GN69">
        <v>7</v>
      </c>
      <c r="GO69">
        <v>1</v>
      </c>
      <c r="GP69">
        <v>-2</v>
      </c>
      <c r="GQ69">
        <v>-1</v>
      </c>
      <c r="GR69">
        <v>1</v>
      </c>
      <c r="GS69">
        <v>3</v>
      </c>
      <c r="GT69">
        <v>8</v>
      </c>
      <c r="GU69">
        <v>2</v>
      </c>
      <c r="GV69">
        <v>3</v>
      </c>
      <c r="GW69">
        <v>7</v>
      </c>
      <c r="GX69">
        <v>2</v>
      </c>
      <c r="GY69">
        <v>7</v>
      </c>
      <c r="GZ69">
        <v>10</v>
      </c>
      <c r="HA69">
        <v>0</v>
      </c>
      <c r="HB69">
        <v>1</v>
      </c>
      <c r="HC69">
        <v>1</v>
      </c>
      <c r="HD69">
        <v>17</v>
      </c>
      <c r="HE69">
        <v>38</v>
      </c>
      <c r="HF69">
        <v>22</v>
      </c>
      <c r="HG69">
        <v>4</v>
      </c>
      <c r="HH69">
        <v>0</v>
      </c>
      <c r="HI69">
        <v>0</v>
      </c>
      <c r="HJ69">
        <v>1</v>
      </c>
      <c r="HK69">
        <v>4</v>
      </c>
      <c r="HL69">
        <v>0</v>
      </c>
      <c r="HM69">
        <v>52</v>
      </c>
      <c r="HN69">
        <v>2</v>
      </c>
      <c r="HO69">
        <v>6</v>
      </c>
      <c r="HP69">
        <v>0</v>
      </c>
      <c r="HQ69">
        <v>2</v>
      </c>
      <c r="HR69">
        <v>-1</v>
      </c>
      <c r="HS69">
        <v>1</v>
      </c>
      <c r="HT69">
        <v>2</v>
      </c>
      <c r="HU69">
        <v>11</v>
      </c>
      <c r="HV69">
        <v>49</v>
      </c>
      <c r="HW69">
        <v>0</v>
      </c>
      <c r="HX69">
        <v>3</v>
      </c>
      <c r="HY69">
        <v>1</v>
      </c>
      <c r="HZ69">
        <v>-2</v>
      </c>
      <c r="IA69">
        <v>0</v>
      </c>
    </row>
    <row r="70" spans="1:235">
      <c r="A70" t="s">
        <v>968</v>
      </c>
      <c r="B70">
        <v>109</v>
      </c>
      <c r="C70">
        <v>17</v>
      </c>
      <c r="D70">
        <v>50</v>
      </c>
      <c r="E70">
        <v>56</v>
      </c>
      <c r="F70">
        <v>40</v>
      </c>
      <c r="G70">
        <v>76</v>
      </c>
      <c r="H70">
        <v>5</v>
      </c>
      <c r="I70">
        <v>120</v>
      </c>
      <c r="J70">
        <v>13</v>
      </c>
      <c r="K70">
        <v>51</v>
      </c>
      <c r="L70">
        <v>5</v>
      </c>
      <c r="M70">
        <v>11</v>
      </c>
      <c r="N70">
        <v>16</v>
      </c>
      <c r="O70">
        <v>34</v>
      </c>
      <c r="P70">
        <v>36</v>
      </c>
      <c r="Q70">
        <v>24</v>
      </c>
      <c r="R70">
        <v>3</v>
      </c>
      <c r="S70">
        <v>0</v>
      </c>
      <c r="T70">
        <v>1</v>
      </c>
      <c r="U70">
        <v>-1</v>
      </c>
      <c r="V70">
        <v>1</v>
      </c>
      <c r="W70">
        <v>3</v>
      </c>
      <c r="X70">
        <v>0</v>
      </c>
      <c r="Y70">
        <v>4</v>
      </c>
      <c r="Z70">
        <v>5</v>
      </c>
      <c r="AA70">
        <v>3</v>
      </c>
      <c r="AB70">
        <v>10</v>
      </c>
      <c r="AC70">
        <v>14</v>
      </c>
      <c r="AD70">
        <v>23</v>
      </c>
      <c r="AE70">
        <v>21</v>
      </c>
      <c r="AF70">
        <v>2</v>
      </c>
      <c r="AG70">
        <v>6</v>
      </c>
      <c r="AH70">
        <v>10</v>
      </c>
      <c r="AI70">
        <v>3</v>
      </c>
      <c r="AJ70">
        <v>1</v>
      </c>
      <c r="AK70">
        <v>13</v>
      </c>
      <c r="AL70">
        <v>10</v>
      </c>
      <c r="AM70">
        <v>27</v>
      </c>
      <c r="AN70">
        <v>18</v>
      </c>
      <c r="AO70">
        <v>2</v>
      </c>
      <c r="AP70">
        <v>5</v>
      </c>
      <c r="AQ70">
        <v>3</v>
      </c>
      <c r="AR70">
        <v>8</v>
      </c>
      <c r="AS70">
        <v>19</v>
      </c>
      <c r="AT70">
        <v>50</v>
      </c>
      <c r="AU70">
        <v>4</v>
      </c>
      <c r="AV70">
        <v>13</v>
      </c>
      <c r="AW70">
        <v>18</v>
      </c>
      <c r="AX70">
        <v>6</v>
      </c>
      <c r="AY70">
        <v>9</v>
      </c>
      <c r="AZ70">
        <v>12</v>
      </c>
      <c r="BA70">
        <v>26</v>
      </c>
      <c r="BB70">
        <v>1</v>
      </c>
      <c r="BC70">
        <v>12</v>
      </c>
      <c r="BD70">
        <v>0</v>
      </c>
      <c r="BE70">
        <v>2</v>
      </c>
      <c r="BF70">
        <v>0</v>
      </c>
      <c r="BG70">
        <v>12</v>
      </c>
      <c r="BH70">
        <v>16</v>
      </c>
      <c r="BI70">
        <v>45</v>
      </c>
      <c r="BJ70">
        <v>9</v>
      </c>
      <c r="BK70">
        <v>17</v>
      </c>
      <c r="BL70">
        <v>22</v>
      </c>
      <c r="BM70">
        <v>7</v>
      </c>
      <c r="BN70">
        <v>16</v>
      </c>
      <c r="BO70">
        <v>15</v>
      </c>
      <c r="BP70">
        <v>11</v>
      </c>
      <c r="BQ70">
        <v>2</v>
      </c>
      <c r="BR70">
        <v>0</v>
      </c>
      <c r="BS70">
        <v>61</v>
      </c>
      <c r="BT70">
        <v>6</v>
      </c>
      <c r="BU70">
        <v>12</v>
      </c>
      <c r="BV70">
        <v>2</v>
      </c>
      <c r="BW70">
        <v>4</v>
      </c>
      <c r="BX70">
        <v>1</v>
      </c>
      <c r="BY70">
        <v>2</v>
      </c>
      <c r="BZ70">
        <v>2</v>
      </c>
      <c r="CA70">
        <v>4</v>
      </c>
      <c r="CB70">
        <v>7</v>
      </c>
      <c r="CC70">
        <v>19</v>
      </c>
      <c r="CD70">
        <v>32</v>
      </c>
      <c r="CE70">
        <v>1</v>
      </c>
      <c r="CF70">
        <v>4</v>
      </c>
      <c r="CG70">
        <v>1</v>
      </c>
      <c r="CH70">
        <v>4</v>
      </c>
      <c r="CI70">
        <v>10</v>
      </c>
      <c r="CJ70">
        <v>30</v>
      </c>
      <c r="CK70">
        <v>25</v>
      </c>
      <c r="CL70">
        <v>52</v>
      </c>
      <c r="CM70">
        <v>83</v>
      </c>
      <c r="CN70">
        <v>6</v>
      </c>
      <c r="CO70">
        <v>14</v>
      </c>
      <c r="CP70">
        <v>32</v>
      </c>
      <c r="CQ70">
        <v>3</v>
      </c>
      <c r="CR70">
        <v>1</v>
      </c>
      <c r="CS70">
        <v>1</v>
      </c>
      <c r="CT70">
        <v>94</v>
      </c>
      <c r="CU70">
        <v>108</v>
      </c>
      <c r="CV70">
        <v>171</v>
      </c>
      <c r="CW70">
        <v>-1</v>
      </c>
      <c r="CX70">
        <v>1</v>
      </c>
      <c r="CY70">
        <v>6</v>
      </c>
      <c r="CZ70">
        <v>2</v>
      </c>
      <c r="DA70">
        <v>8</v>
      </c>
      <c r="DB70">
        <v>9</v>
      </c>
      <c r="DC70">
        <v>108</v>
      </c>
      <c r="DD70">
        <v>23</v>
      </c>
      <c r="DE70">
        <v>47</v>
      </c>
      <c r="DF70">
        <v>77</v>
      </c>
      <c r="DG70">
        <v>9</v>
      </c>
      <c r="DH70">
        <v>13</v>
      </c>
      <c r="DI70">
        <v>11</v>
      </c>
      <c r="DJ70">
        <v>11</v>
      </c>
      <c r="DK70">
        <v>21</v>
      </c>
      <c r="DL70">
        <v>1</v>
      </c>
      <c r="DM70">
        <v>7</v>
      </c>
      <c r="DN70">
        <v>5</v>
      </c>
      <c r="DO70">
        <v>3</v>
      </c>
      <c r="DP70">
        <v>10</v>
      </c>
      <c r="DQ70">
        <v>9</v>
      </c>
      <c r="DR70">
        <v>4</v>
      </c>
      <c r="DS70">
        <v>6</v>
      </c>
      <c r="DT70">
        <v>14</v>
      </c>
      <c r="DU70">
        <v>9</v>
      </c>
      <c r="DV70">
        <v>4</v>
      </c>
      <c r="DW70">
        <v>9</v>
      </c>
      <c r="DX70">
        <v>20</v>
      </c>
      <c r="DY70">
        <v>14</v>
      </c>
      <c r="DZ70">
        <v>50</v>
      </c>
      <c r="EA70">
        <v>5</v>
      </c>
      <c r="EB70">
        <v>5</v>
      </c>
      <c r="EC70">
        <v>14</v>
      </c>
      <c r="ED70">
        <v>12</v>
      </c>
      <c r="EE70">
        <v>20</v>
      </c>
      <c r="EF70">
        <v>40</v>
      </c>
      <c r="EG70">
        <v>9</v>
      </c>
      <c r="EH70">
        <v>2</v>
      </c>
      <c r="EI70">
        <v>1</v>
      </c>
      <c r="EJ70">
        <v>0</v>
      </c>
      <c r="EK70">
        <v>6</v>
      </c>
      <c r="EL70">
        <v>9</v>
      </c>
      <c r="EM70">
        <v>3</v>
      </c>
      <c r="EN70">
        <v>12</v>
      </c>
      <c r="EO70">
        <v>19</v>
      </c>
      <c r="EP70">
        <v>8</v>
      </c>
      <c r="EQ70">
        <v>19</v>
      </c>
      <c r="ER70">
        <v>12</v>
      </c>
      <c r="ES70">
        <v>45</v>
      </c>
      <c r="ET70">
        <v>11</v>
      </c>
      <c r="EU70">
        <v>17</v>
      </c>
      <c r="EV70">
        <v>5</v>
      </c>
      <c r="EW70">
        <v>13</v>
      </c>
      <c r="EX70">
        <v>6</v>
      </c>
      <c r="EY70">
        <v>18</v>
      </c>
      <c r="EZ70">
        <v>22</v>
      </c>
      <c r="FA70">
        <v>35</v>
      </c>
      <c r="FB70">
        <v>6</v>
      </c>
      <c r="FC70">
        <v>7</v>
      </c>
      <c r="FD70">
        <v>12</v>
      </c>
      <c r="FE70">
        <v>67</v>
      </c>
      <c r="FF70">
        <v>23</v>
      </c>
      <c r="FG70">
        <v>27</v>
      </c>
      <c r="FH70">
        <v>10</v>
      </c>
      <c r="FI70">
        <v>0</v>
      </c>
      <c r="FJ70">
        <v>1</v>
      </c>
      <c r="FK70">
        <v>4</v>
      </c>
      <c r="FL70">
        <v>0</v>
      </c>
      <c r="FM70">
        <v>0</v>
      </c>
      <c r="FN70">
        <v>4</v>
      </c>
      <c r="FO70">
        <v>4</v>
      </c>
      <c r="FP70">
        <v>13</v>
      </c>
      <c r="FQ70">
        <v>6</v>
      </c>
      <c r="FR70">
        <v>7</v>
      </c>
      <c r="FS70">
        <v>12</v>
      </c>
      <c r="FT70">
        <v>4</v>
      </c>
      <c r="FU70">
        <v>15</v>
      </c>
      <c r="FV70">
        <v>42</v>
      </c>
      <c r="FW70">
        <v>5</v>
      </c>
      <c r="FX70">
        <v>-2</v>
      </c>
      <c r="FY70">
        <v>1</v>
      </c>
      <c r="FZ70">
        <v>1</v>
      </c>
      <c r="GA70">
        <v>1</v>
      </c>
      <c r="GB70">
        <v>1</v>
      </c>
      <c r="GC70">
        <v>4</v>
      </c>
      <c r="GD70">
        <v>3</v>
      </c>
      <c r="GE70">
        <v>2</v>
      </c>
      <c r="GF70">
        <v>5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-1</v>
      </c>
      <c r="GM70">
        <v>3</v>
      </c>
      <c r="GN70">
        <v>2</v>
      </c>
      <c r="GO70">
        <v>0</v>
      </c>
      <c r="GP70">
        <v>1</v>
      </c>
      <c r="GQ70">
        <v>2</v>
      </c>
      <c r="GR70">
        <v>2</v>
      </c>
      <c r="GS70">
        <v>2</v>
      </c>
      <c r="GT70">
        <v>8</v>
      </c>
      <c r="GU70">
        <v>3</v>
      </c>
      <c r="GV70">
        <v>2</v>
      </c>
      <c r="GW70">
        <v>6</v>
      </c>
      <c r="GX70">
        <v>2</v>
      </c>
      <c r="GY70">
        <v>4</v>
      </c>
      <c r="GZ70">
        <v>5</v>
      </c>
      <c r="HA70">
        <v>0</v>
      </c>
      <c r="HB70">
        <v>3</v>
      </c>
      <c r="HC70">
        <v>1</v>
      </c>
      <c r="HD70">
        <v>24</v>
      </c>
      <c r="HE70">
        <v>19</v>
      </c>
      <c r="HF70">
        <v>28</v>
      </c>
      <c r="HG70">
        <v>0</v>
      </c>
      <c r="HH70">
        <v>1</v>
      </c>
      <c r="HI70">
        <v>0</v>
      </c>
      <c r="HJ70">
        <v>2</v>
      </c>
      <c r="HK70">
        <v>2</v>
      </c>
      <c r="HL70">
        <v>3</v>
      </c>
      <c r="HM70">
        <v>7</v>
      </c>
      <c r="HN70">
        <v>2</v>
      </c>
      <c r="HO70">
        <v>4</v>
      </c>
      <c r="HP70">
        <v>0</v>
      </c>
      <c r="HQ70">
        <v>0</v>
      </c>
      <c r="HR70">
        <v>2</v>
      </c>
      <c r="HS70">
        <v>-1</v>
      </c>
      <c r="HT70">
        <v>5</v>
      </c>
      <c r="HU70">
        <v>4</v>
      </c>
      <c r="HV70">
        <v>8</v>
      </c>
      <c r="HW70">
        <v>-2</v>
      </c>
      <c r="HX70">
        <v>-1</v>
      </c>
      <c r="HY70">
        <v>0</v>
      </c>
      <c r="HZ70">
        <v>-1</v>
      </c>
      <c r="IA70">
        <v>0</v>
      </c>
    </row>
    <row r="71" spans="1:235">
      <c r="A71" t="s">
        <v>969</v>
      </c>
      <c r="B71">
        <v>111</v>
      </c>
      <c r="C71">
        <v>10</v>
      </c>
      <c r="D71">
        <v>21</v>
      </c>
      <c r="E71">
        <v>48</v>
      </c>
      <c r="F71">
        <v>32</v>
      </c>
      <c r="G71">
        <v>46</v>
      </c>
      <c r="H71">
        <v>7</v>
      </c>
      <c r="I71">
        <v>43</v>
      </c>
      <c r="J71">
        <v>4</v>
      </c>
      <c r="K71">
        <v>49</v>
      </c>
      <c r="L71">
        <v>-1</v>
      </c>
      <c r="M71">
        <v>0</v>
      </c>
      <c r="N71">
        <v>21</v>
      </c>
      <c r="O71">
        <v>19</v>
      </c>
      <c r="P71">
        <v>22</v>
      </c>
      <c r="Q71">
        <v>19</v>
      </c>
      <c r="R71">
        <v>1</v>
      </c>
      <c r="S71">
        <v>1</v>
      </c>
      <c r="T71">
        <v>3</v>
      </c>
      <c r="U71">
        <v>-2</v>
      </c>
      <c r="V71">
        <v>1</v>
      </c>
      <c r="W71">
        <v>4</v>
      </c>
      <c r="X71">
        <v>-1</v>
      </c>
      <c r="Y71">
        <v>1</v>
      </c>
      <c r="Z71">
        <v>5</v>
      </c>
      <c r="AA71">
        <v>5</v>
      </c>
      <c r="AB71">
        <v>2</v>
      </c>
      <c r="AC71">
        <v>8</v>
      </c>
      <c r="AD71">
        <v>22</v>
      </c>
      <c r="AE71">
        <v>26</v>
      </c>
      <c r="AF71">
        <v>4</v>
      </c>
      <c r="AG71">
        <v>6</v>
      </c>
      <c r="AH71">
        <v>1</v>
      </c>
      <c r="AI71">
        <v>3</v>
      </c>
      <c r="AJ71">
        <v>4</v>
      </c>
      <c r="AK71">
        <v>6</v>
      </c>
      <c r="AL71">
        <v>7</v>
      </c>
      <c r="AM71">
        <v>9</v>
      </c>
      <c r="AN71">
        <v>17</v>
      </c>
      <c r="AO71">
        <v>2</v>
      </c>
      <c r="AP71">
        <v>2</v>
      </c>
      <c r="AQ71">
        <v>9</v>
      </c>
      <c r="AR71">
        <v>14</v>
      </c>
      <c r="AS71">
        <v>15</v>
      </c>
      <c r="AT71">
        <v>41</v>
      </c>
      <c r="AU71">
        <v>9</v>
      </c>
      <c r="AV71">
        <v>8</v>
      </c>
      <c r="AW71">
        <v>10</v>
      </c>
      <c r="AX71">
        <v>2</v>
      </c>
      <c r="AY71">
        <v>4</v>
      </c>
      <c r="AZ71">
        <v>2</v>
      </c>
      <c r="BA71">
        <v>15</v>
      </c>
      <c r="BB71">
        <v>4</v>
      </c>
      <c r="BC71">
        <v>3</v>
      </c>
      <c r="BD71">
        <v>0</v>
      </c>
      <c r="BE71">
        <v>-1</v>
      </c>
      <c r="BF71">
        <v>4</v>
      </c>
      <c r="BG71">
        <v>15</v>
      </c>
      <c r="BH71">
        <v>18</v>
      </c>
      <c r="BI71">
        <v>27</v>
      </c>
      <c r="BJ71">
        <v>9</v>
      </c>
      <c r="BK71">
        <v>10</v>
      </c>
      <c r="BL71">
        <v>20</v>
      </c>
      <c r="BM71">
        <v>1</v>
      </c>
      <c r="BN71">
        <v>5</v>
      </c>
      <c r="BO71">
        <v>6</v>
      </c>
      <c r="BP71">
        <v>13</v>
      </c>
      <c r="BQ71">
        <v>0</v>
      </c>
      <c r="BR71">
        <v>1</v>
      </c>
      <c r="BS71">
        <v>65</v>
      </c>
      <c r="BT71">
        <v>2</v>
      </c>
      <c r="BU71">
        <v>9</v>
      </c>
      <c r="BV71">
        <v>-2</v>
      </c>
      <c r="BW71">
        <v>1</v>
      </c>
      <c r="BX71">
        <v>-1</v>
      </c>
      <c r="BY71">
        <v>0</v>
      </c>
      <c r="BZ71">
        <v>4</v>
      </c>
      <c r="CA71">
        <v>1</v>
      </c>
      <c r="CB71">
        <v>11</v>
      </c>
      <c r="CC71">
        <v>14</v>
      </c>
      <c r="CD71">
        <v>16</v>
      </c>
      <c r="CE71">
        <v>3</v>
      </c>
      <c r="CF71">
        <v>2</v>
      </c>
      <c r="CG71">
        <v>5</v>
      </c>
      <c r="CH71">
        <v>5</v>
      </c>
      <c r="CI71">
        <v>5</v>
      </c>
      <c r="CJ71">
        <v>21</v>
      </c>
      <c r="CK71">
        <v>34</v>
      </c>
      <c r="CL71">
        <v>34</v>
      </c>
      <c r="CM71">
        <v>52</v>
      </c>
      <c r="CN71">
        <v>4</v>
      </c>
      <c r="CO71">
        <v>4</v>
      </c>
      <c r="CP71">
        <v>20</v>
      </c>
      <c r="CQ71">
        <v>3</v>
      </c>
      <c r="CR71">
        <v>0</v>
      </c>
      <c r="CS71">
        <v>1</v>
      </c>
      <c r="CT71">
        <v>67</v>
      </c>
      <c r="CU71">
        <v>101</v>
      </c>
      <c r="CV71">
        <v>97</v>
      </c>
      <c r="CW71">
        <v>1</v>
      </c>
      <c r="CX71">
        <v>3</v>
      </c>
      <c r="CY71">
        <v>0</v>
      </c>
      <c r="CZ71">
        <v>1</v>
      </c>
      <c r="DA71">
        <v>2</v>
      </c>
      <c r="DB71">
        <v>4</v>
      </c>
      <c r="DC71">
        <v>108</v>
      </c>
      <c r="DD71">
        <v>25</v>
      </c>
      <c r="DE71">
        <v>28</v>
      </c>
      <c r="DF71">
        <v>36</v>
      </c>
      <c r="DG71">
        <v>8</v>
      </c>
      <c r="DH71">
        <v>11</v>
      </c>
      <c r="DI71">
        <v>16</v>
      </c>
      <c r="DJ71">
        <v>6</v>
      </c>
      <c r="DK71">
        <v>11</v>
      </c>
      <c r="DL71">
        <v>1</v>
      </c>
      <c r="DM71">
        <v>3</v>
      </c>
      <c r="DN71">
        <v>3</v>
      </c>
      <c r="DO71">
        <v>8</v>
      </c>
      <c r="DP71">
        <v>12</v>
      </c>
      <c r="DQ71">
        <v>14</v>
      </c>
      <c r="DR71">
        <v>4</v>
      </c>
      <c r="DS71">
        <v>1</v>
      </c>
      <c r="DT71">
        <v>16</v>
      </c>
      <c r="DU71">
        <v>2</v>
      </c>
      <c r="DV71">
        <v>6</v>
      </c>
      <c r="DW71">
        <v>7</v>
      </c>
      <c r="DX71">
        <v>3</v>
      </c>
      <c r="DY71">
        <v>12</v>
      </c>
      <c r="DZ71">
        <v>26</v>
      </c>
      <c r="EA71">
        <v>6</v>
      </c>
      <c r="EB71">
        <v>2</v>
      </c>
      <c r="EC71">
        <v>3</v>
      </c>
      <c r="ED71">
        <v>10</v>
      </c>
      <c r="EE71">
        <v>15</v>
      </c>
      <c r="EF71">
        <v>22</v>
      </c>
      <c r="EG71">
        <v>15</v>
      </c>
      <c r="EH71">
        <v>0</v>
      </c>
      <c r="EI71">
        <v>4</v>
      </c>
      <c r="EJ71">
        <v>3</v>
      </c>
      <c r="EK71">
        <v>2</v>
      </c>
      <c r="EL71">
        <v>4</v>
      </c>
      <c r="EM71">
        <v>6</v>
      </c>
      <c r="EN71">
        <v>9</v>
      </c>
      <c r="EO71">
        <v>15</v>
      </c>
      <c r="EP71">
        <v>4</v>
      </c>
      <c r="EQ71">
        <v>10</v>
      </c>
      <c r="ER71">
        <v>10</v>
      </c>
      <c r="ES71">
        <v>32</v>
      </c>
      <c r="ET71">
        <v>8</v>
      </c>
      <c r="EU71">
        <v>10</v>
      </c>
      <c r="EV71">
        <v>8</v>
      </c>
      <c r="EW71">
        <v>10</v>
      </c>
      <c r="EX71">
        <v>10</v>
      </c>
      <c r="EY71">
        <v>16</v>
      </c>
      <c r="EZ71">
        <v>23</v>
      </c>
      <c r="FA71">
        <v>26</v>
      </c>
      <c r="FB71">
        <v>4</v>
      </c>
      <c r="FC71">
        <v>7</v>
      </c>
      <c r="FD71">
        <v>10</v>
      </c>
      <c r="FE71">
        <v>39</v>
      </c>
      <c r="FF71">
        <v>12</v>
      </c>
      <c r="FG71">
        <v>12</v>
      </c>
      <c r="FH71">
        <v>7</v>
      </c>
      <c r="FI71">
        <v>0</v>
      </c>
      <c r="FJ71">
        <v>0</v>
      </c>
      <c r="FK71">
        <v>5</v>
      </c>
      <c r="FL71">
        <v>0</v>
      </c>
      <c r="FM71">
        <v>0</v>
      </c>
      <c r="FN71">
        <v>2</v>
      </c>
      <c r="FO71">
        <v>6</v>
      </c>
      <c r="FP71">
        <v>9</v>
      </c>
      <c r="FQ71">
        <v>7</v>
      </c>
      <c r="FR71">
        <v>11</v>
      </c>
      <c r="FS71">
        <v>8</v>
      </c>
      <c r="FT71">
        <v>1</v>
      </c>
      <c r="FU71">
        <v>5</v>
      </c>
      <c r="FV71">
        <v>18</v>
      </c>
      <c r="FW71">
        <v>0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2</v>
      </c>
      <c r="GG71">
        <v>0</v>
      </c>
      <c r="GH71">
        <v>-2</v>
      </c>
      <c r="GI71">
        <v>0</v>
      </c>
      <c r="GJ71">
        <v>0</v>
      </c>
      <c r="GK71">
        <v>-1</v>
      </c>
      <c r="GL71">
        <v>1</v>
      </c>
      <c r="GM71">
        <v>-1</v>
      </c>
      <c r="GN71">
        <v>5</v>
      </c>
      <c r="GO71">
        <v>-1</v>
      </c>
      <c r="GP71">
        <v>1</v>
      </c>
      <c r="GQ71">
        <v>1</v>
      </c>
      <c r="GR71">
        <v>1</v>
      </c>
      <c r="GS71">
        <v>5</v>
      </c>
      <c r="GT71">
        <v>4</v>
      </c>
      <c r="GU71">
        <v>0</v>
      </c>
      <c r="GV71">
        <v>0</v>
      </c>
      <c r="GW71">
        <v>2</v>
      </c>
      <c r="GX71">
        <v>4</v>
      </c>
      <c r="GY71">
        <v>3</v>
      </c>
      <c r="GZ71">
        <v>7</v>
      </c>
      <c r="HA71">
        <v>0</v>
      </c>
      <c r="HB71">
        <v>1</v>
      </c>
      <c r="HC71">
        <v>2</v>
      </c>
      <c r="HD71">
        <v>16</v>
      </c>
      <c r="HE71">
        <v>14</v>
      </c>
      <c r="HF71">
        <v>8</v>
      </c>
      <c r="HG71">
        <v>1</v>
      </c>
      <c r="HH71">
        <v>0</v>
      </c>
      <c r="HI71">
        <v>0</v>
      </c>
      <c r="HJ71">
        <v>1</v>
      </c>
      <c r="HK71">
        <v>0</v>
      </c>
      <c r="HL71">
        <v>3</v>
      </c>
      <c r="HM71">
        <v>8</v>
      </c>
      <c r="HN71">
        <v>4</v>
      </c>
      <c r="HO71">
        <v>-1</v>
      </c>
      <c r="HP71">
        <v>0</v>
      </c>
      <c r="HQ71">
        <v>0</v>
      </c>
      <c r="HR71">
        <v>0</v>
      </c>
      <c r="HS71">
        <v>2</v>
      </c>
      <c r="HT71">
        <v>1</v>
      </c>
      <c r="HU71">
        <v>6</v>
      </c>
      <c r="HV71">
        <v>-3</v>
      </c>
      <c r="HW71">
        <v>1</v>
      </c>
      <c r="HX71">
        <v>0</v>
      </c>
      <c r="HY71">
        <v>-1</v>
      </c>
      <c r="HZ71">
        <v>-1</v>
      </c>
      <c r="IA71">
        <v>0</v>
      </c>
    </row>
    <row r="72" spans="1:235">
      <c r="A72" t="s">
        <v>970</v>
      </c>
      <c r="B72">
        <v>88</v>
      </c>
      <c r="C72">
        <v>8</v>
      </c>
      <c r="D72">
        <v>20</v>
      </c>
      <c r="E72">
        <v>37</v>
      </c>
      <c r="F72">
        <v>27</v>
      </c>
      <c r="G72">
        <v>36</v>
      </c>
      <c r="H72">
        <v>0</v>
      </c>
      <c r="I72">
        <v>53</v>
      </c>
      <c r="J72">
        <v>5</v>
      </c>
      <c r="K72">
        <v>36</v>
      </c>
      <c r="L72">
        <v>9</v>
      </c>
      <c r="M72">
        <v>-2</v>
      </c>
      <c r="N72">
        <v>11</v>
      </c>
      <c r="O72">
        <v>14</v>
      </c>
      <c r="P72">
        <v>19</v>
      </c>
      <c r="Q72">
        <v>9</v>
      </c>
      <c r="R72">
        <v>2</v>
      </c>
      <c r="S72">
        <v>3</v>
      </c>
      <c r="T72">
        <v>1</v>
      </c>
      <c r="U72">
        <v>1</v>
      </c>
      <c r="V72">
        <v>0</v>
      </c>
      <c r="W72">
        <v>1</v>
      </c>
      <c r="X72">
        <v>0</v>
      </c>
      <c r="Y72">
        <v>0</v>
      </c>
      <c r="Z72">
        <v>0</v>
      </c>
      <c r="AA72">
        <v>-1</v>
      </c>
      <c r="AB72">
        <v>6</v>
      </c>
      <c r="AC72">
        <v>11</v>
      </c>
      <c r="AD72">
        <v>14</v>
      </c>
      <c r="AE72">
        <v>24</v>
      </c>
      <c r="AF72">
        <v>2</v>
      </c>
      <c r="AG72">
        <v>2</v>
      </c>
      <c r="AH72">
        <v>6</v>
      </c>
      <c r="AI72">
        <v>6</v>
      </c>
      <c r="AJ72">
        <v>3</v>
      </c>
      <c r="AK72">
        <v>5</v>
      </c>
      <c r="AL72">
        <v>4</v>
      </c>
      <c r="AM72">
        <v>8</v>
      </c>
      <c r="AN72">
        <v>10</v>
      </c>
      <c r="AO72">
        <v>2</v>
      </c>
      <c r="AP72">
        <v>3</v>
      </c>
      <c r="AQ72">
        <v>3</v>
      </c>
      <c r="AR72">
        <v>10</v>
      </c>
      <c r="AS72">
        <v>8</v>
      </c>
      <c r="AT72">
        <v>12</v>
      </c>
      <c r="AU72">
        <v>6</v>
      </c>
      <c r="AV72">
        <v>5</v>
      </c>
      <c r="AW72">
        <v>10</v>
      </c>
      <c r="AX72">
        <v>1</v>
      </c>
      <c r="AY72">
        <v>4</v>
      </c>
      <c r="AZ72">
        <v>7</v>
      </c>
      <c r="BA72">
        <v>14</v>
      </c>
      <c r="BB72">
        <v>1</v>
      </c>
      <c r="BC72">
        <v>-4</v>
      </c>
      <c r="BD72">
        <v>0</v>
      </c>
      <c r="BE72">
        <v>0</v>
      </c>
      <c r="BF72">
        <v>0</v>
      </c>
      <c r="BG72">
        <v>12</v>
      </c>
      <c r="BH72">
        <v>8</v>
      </c>
      <c r="BI72">
        <v>16</v>
      </c>
      <c r="BJ72">
        <v>12</v>
      </c>
      <c r="BK72">
        <v>10</v>
      </c>
      <c r="BL72">
        <v>15</v>
      </c>
      <c r="BM72">
        <v>3</v>
      </c>
      <c r="BN72">
        <v>7</v>
      </c>
      <c r="BO72">
        <v>3</v>
      </c>
      <c r="BP72">
        <v>6</v>
      </c>
      <c r="BQ72">
        <v>2</v>
      </c>
      <c r="BR72">
        <v>-1</v>
      </c>
      <c r="BS72">
        <v>38</v>
      </c>
      <c r="BT72">
        <v>9</v>
      </c>
      <c r="BU72">
        <v>10</v>
      </c>
      <c r="BV72">
        <v>2</v>
      </c>
      <c r="BW72">
        <v>3</v>
      </c>
      <c r="BX72">
        <v>3</v>
      </c>
      <c r="BY72">
        <v>2</v>
      </c>
      <c r="BZ72">
        <v>2</v>
      </c>
      <c r="CA72">
        <v>3</v>
      </c>
      <c r="CB72">
        <v>11</v>
      </c>
      <c r="CC72">
        <v>13</v>
      </c>
      <c r="CD72">
        <v>17</v>
      </c>
      <c r="CE72">
        <v>3</v>
      </c>
      <c r="CF72">
        <v>2</v>
      </c>
      <c r="CG72">
        <v>1</v>
      </c>
      <c r="CH72">
        <v>7</v>
      </c>
      <c r="CI72">
        <v>8</v>
      </c>
      <c r="CJ72">
        <v>13</v>
      </c>
      <c r="CK72">
        <v>24</v>
      </c>
      <c r="CL72">
        <v>31</v>
      </c>
      <c r="CM72">
        <v>30</v>
      </c>
      <c r="CN72">
        <v>8</v>
      </c>
      <c r="CO72">
        <v>7</v>
      </c>
      <c r="CP72">
        <v>13</v>
      </c>
      <c r="CQ72">
        <v>5</v>
      </c>
      <c r="CR72">
        <v>2</v>
      </c>
      <c r="CS72">
        <v>1</v>
      </c>
      <c r="CT72">
        <v>52</v>
      </c>
      <c r="CU72">
        <v>76</v>
      </c>
      <c r="CV72">
        <v>100</v>
      </c>
      <c r="CW72">
        <v>-3</v>
      </c>
      <c r="CX72">
        <v>3</v>
      </c>
      <c r="CY72">
        <v>1</v>
      </c>
      <c r="CZ72">
        <v>3</v>
      </c>
      <c r="DA72">
        <v>1</v>
      </c>
      <c r="DB72">
        <v>8</v>
      </c>
      <c r="DC72">
        <v>76</v>
      </c>
      <c r="DD72">
        <v>7</v>
      </c>
      <c r="DE72">
        <v>18</v>
      </c>
      <c r="DF72">
        <v>56</v>
      </c>
      <c r="DG72">
        <v>7</v>
      </c>
      <c r="DH72">
        <v>5</v>
      </c>
      <c r="DI72">
        <v>4</v>
      </c>
      <c r="DJ72">
        <v>12</v>
      </c>
      <c r="DK72">
        <v>7</v>
      </c>
      <c r="DL72">
        <v>4</v>
      </c>
      <c r="DM72">
        <v>1</v>
      </c>
      <c r="DN72">
        <v>5</v>
      </c>
      <c r="DO72">
        <v>8</v>
      </c>
      <c r="DP72">
        <v>6</v>
      </c>
      <c r="DQ72">
        <v>11</v>
      </c>
      <c r="DR72">
        <v>10</v>
      </c>
      <c r="DS72">
        <v>8</v>
      </c>
      <c r="DT72">
        <v>2</v>
      </c>
      <c r="DU72">
        <v>5</v>
      </c>
      <c r="DV72">
        <v>1</v>
      </c>
      <c r="DW72">
        <v>4</v>
      </c>
      <c r="DX72">
        <v>13</v>
      </c>
      <c r="DY72">
        <v>6</v>
      </c>
      <c r="DZ72">
        <v>13</v>
      </c>
      <c r="EA72">
        <v>8</v>
      </c>
      <c r="EB72">
        <v>0</v>
      </c>
      <c r="EC72">
        <v>6</v>
      </c>
      <c r="ED72">
        <v>22</v>
      </c>
      <c r="EE72">
        <v>15</v>
      </c>
      <c r="EF72">
        <v>18</v>
      </c>
      <c r="EG72">
        <v>14</v>
      </c>
      <c r="EH72">
        <v>2</v>
      </c>
      <c r="EI72">
        <v>-2</v>
      </c>
      <c r="EJ72">
        <v>7</v>
      </c>
      <c r="EK72">
        <v>3</v>
      </c>
      <c r="EL72">
        <v>4</v>
      </c>
      <c r="EM72">
        <v>1</v>
      </c>
      <c r="EN72">
        <v>6</v>
      </c>
      <c r="EO72">
        <v>8</v>
      </c>
      <c r="EP72">
        <v>0</v>
      </c>
      <c r="EQ72">
        <v>12</v>
      </c>
      <c r="ER72">
        <v>5</v>
      </c>
      <c r="ES72">
        <v>33</v>
      </c>
      <c r="ET72">
        <v>5</v>
      </c>
      <c r="EU72">
        <v>3</v>
      </c>
      <c r="EV72">
        <v>9</v>
      </c>
      <c r="EW72">
        <v>5</v>
      </c>
      <c r="EX72">
        <v>15</v>
      </c>
      <c r="EY72">
        <v>5</v>
      </c>
      <c r="EZ72">
        <v>11</v>
      </c>
      <c r="FA72">
        <v>17</v>
      </c>
      <c r="FB72">
        <v>5</v>
      </c>
      <c r="FC72">
        <v>3</v>
      </c>
      <c r="FD72">
        <v>5</v>
      </c>
      <c r="FE72">
        <v>41</v>
      </c>
      <c r="FF72">
        <v>14</v>
      </c>
      <c r="FG72">
        <v>3</v>
      </c>
      <c r="FH72">
        <v>4</v>
      </c>
      <c r="FI72">
        <v>3</v>
      </c>
      <c r="FJ72">
        <v>4</v>
      </c>
      <c r="FK72">
        <v>3</v>
      </c>
      <c r="FL72">
        <v>0</v>
      </c>
      <c r="FM72">
        <v>1</v>
      </c>
      <c r="FN72">
        <v>5</v>
      </c>
      <c r="FO72">
        <v>5</v>
      </c>
      <c r="FP72">
        <v>7</v>
      </c>
      <c r="FQ72">
        <v>6</v>
      </c>
      <c r="FR72">
        <v>4</v>
      </c>
      <c r="FS72">
        <v>3</v>
      </c>
      <c r="FT72">
        <v>3</v>
      </c>
      <c r="FU72">
        <v>7</v>
      </c>
      <c r="FV72">
        <v>14</v>
      </c>
      <c r="FW72">
        <v>-1</v>
      </c>
      <c r="FX72">
        <v>0</v>
      </c>
      <c r="FY72">
        <v>1</v>
      </c>
      <c r="FZ72">
        <v>0</v>
      </c>
      <c r="GA72">
        <v>0</v>
      </c>
      <c r="GB72">
        <v>-1</v>
      </c>
      <c r="GC72">
        <v>3</v>
      </c>
      <c r="GD72">
        <v>3</v>
      </c>
      <c r="GE72">
        <v>3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</v>
      </c>
      <c r="GM72">
        <v>4</v>
      </c>
      <c r="GN72">
        <v>3</v>
      </c>
      <c r="GO72">
        <v>2</v>
      </c>
      <c r="GP72">
        <v>1</v>
      </c>
      <c r="GQ72">
        <v>-1</v>
      </c>
      <c r="GR72">
        <v>3</v>
      </c>
      <c r="GS72">
        <v>1</v>
      </c>
      <c r="GT72">
        <v>0</v>
      </c>
      <c r="GU72">
        <v>1</v>
      </c>
      <c r="GV72">
        <v>0</v>
      </c>
      <c r="GW72">
        <v>3</v>
      </c>
      <c r="GX72">
        <v>5</v>
      </c>
      <c r="GY72">
        <v>4</v>
      </c>
      <c r="GZ72">
        <v>6</v>
      </c>
      <c r="HA72">
        <v>0</v>
      </c>
      <c r="HB72">
        <v>0</v>
      </c>
      <c r="HC72">
        <v>0</v>
      </c>
      <c r="HD72">
        <v>7</v>
      </c>
      <c r="HE72">
        <v>16</v>
      </c>
      <c r="HF72">
        <v>19</v>
      </c>
      <c r="HG72">
        <v>1</v>
      </c>
      <c r="HH72">
        <v>0</v>
      </c>
      <c r="HI72">
        <v>0</v>
      </c>
      <c r="HJ72">
        <v>0</v>
      </c>
      <c r="HK72">
        <v>-3</v>
      </c>
      <c r="HL72">
        <v>-2</v>
      </c>
      <c r="HM72">
        <v>14</v>
      </c>
      <c r="HN72">
        <v>0</v>
      </c>
      <c r="HO72">
        <v>1</v>
      </c>
      <c r="HP72">
        <v>1</v>
      </c>
      <c r="HQ72">
        <v>0</v>
      </c>
      <c r="HR72">
        <v>0</v>
      </c>
      <c r="HS72">
        <v>2</v>
      </c>
      <c r="HT72">
        <v>0</v>
      </c>
      <c r="HU72">
        <v>6</v>
      </c>
      <c r="HV72">
        <v>-4</v>
      </c>
      <c r="HW72">
        <v>2</v>
      </c>
      <c r="HX72">
        <v>0</v>
      </c>
      <c r="HY72">
        <v>-3</v>
      </c>
      <c r="HZ72">
        <v>0</v>
      </c>
      <c r="IA72">
        <v>0</v>
      </c>
    </row>
    <row r="73" spans="1:235">
      <c r="A73" t="s">
        <v>971</v>
      </c>
      <c r="B73">
        <v>57</v>
      </c>
      <c r="C73">
        <v>11</v>
      </c>
      <c r="D73">
        <v>15</v>
      </c>
      <c r="E73">
        <v>76</v>
      </c>
      <c r="F73">
        <v>22</v>
      </c>
      <c r="G73">
        <v>24</v>
      </c>
      <c r="H73">
        <v>3</v>
      </c>
      <c r="I73">
        <v>27</v>
      </c>
      <c r="J73">
        <v>6</v>
      </c>
      <c r="K73">
        <v>24</v>
      </c>
      <c r="L73">
        <v>6</v>
      </c>
      <c r="M73">
        <v>5</v>
      </c>
      <c r="N73">
        <v>34</v>
      </c>
      <c r="O73">
        <v>12</v>
      </c>
      <c r="P73">
        <v>10</v>
      </c>
      <c r="Q73">
        <v>11</v>
      </c>
      <c r="R73">
        <v>-1</v>
      </c>
      <c r="S73">
        <v>0</v>
      </c>
      <c r="T73">
        <v>1</v>
      </c>
      <c r="U73">
        <v>2</v>
      </c>
      <c r="V73">
        <v>1</v>
      </c>
      <c r="W73">
        <v>1</v>
      </c>
      <c r="X73">
        <v>3</v>
      </c>
      <c r="Y73">
        <v>-1</v>
      </c>
      <c r="Z73">
        <v>8</v>
      </c>
      <c r="AA73">
        <v>1</v>
      </c>
      <c r="AB73">
        <v>3</v>
      </c>
      <c r="AC73">
        <v>10</v>
      </c>
      <c r="AD73">
        <v>12</v>
      </c>
      <c r="AE73">
        <v>15</v>
      </c>
      <c r="AF73">
        <v>2</v>
      </c>
      <c r="AG73">
        <v>5</v>
      </c>
      <c r="AH73">
        <v>-1</v>
      </c>
      <c r="AI73">
        <v>9</v>
      </c>
      <c r="AJ73">
        <v>4</v>
      </c>
      <c r="AK73">
        <v>6</v>
      </c>
      <c r="AL73">
        <v>16</v>
      </c>
      <c r="AM73">
        <v>1</v>
      </c>
      <c r="AN73">
        <v>5</v>
      </c>
      <c r="AO73">
        <v>6</v>
      </c>
      <c r="AP73">
        <v>-3</v>
      </c>
      <c r="AQ73">
        <v>0</v>
      </c>
      <c r="AR73">
        <v>23</v>
      </c>
      <c r="AS73">
        <v>10</v>
      </c>
      <c r="AT73">
        <v>8</v>
      </c>
      <c r="AU73">
        <v>11</v>
      </c>
      <c r="AV73">
        <v>-1</v>
      </c>
      <c r="AW73">
        <v>0</v>
      </c>
      <c r="AX73">
        <v>5</v>
      </c>
      <c r="AY73">
        <v>5</v>
      </c>
      <c r="AZ73">
        <v>-1</v>
      </c>
      <c r="BA73">
        <v>13</v>
      </c>
      <c r="BB73">
        <v>1</v>
      </c>
      <c r="BC73">
        <v>-1</v>
      </c>
      <c r="BD73">
        <v>1</v>
      </c>
      <c r="BE73">
        <v>1</v>
      </c>
      <c r="BF73">
        <v>0</v>
      </c>
      <c r="BG73">
        <v>19</v>
      </c>
      <c r="BH73">
        <v>15</v>
      </c>
      <c r="BI73">
        <v>9</v>
      </c>
      <c r="BJ73">
        <v>9</v>
      </c>
      <c r="BK73">
        <v>7</v>
      </c>
      <c r="BL73">
        <v>9</v>
      </c>
      <c r="BM73">
        <v>13</v>
      </c>
      <c r="BN73">
        <v>-2</v>
      </c>
      <c r="BO73">
        <v>2</v>
      </c>
      <c r="BP73">
        <v>10</v>
      </c>
      <c r="BQ73">
        <v>2</v>
      </c>
      <c r="BR73">
        <v>2</v>
      </c>
      <c r="BS73">
        <v>27</v>
      </c>
      <c r="BT73">
        <v>1</v>
      </c>
      <c r="BU73">
        <v>5</v>
      </c>
      <c r="BV73">
        <v>5</v>
      </c>
      <c r="BW73">
        <v>2</v>
      </c>
      <c r="BX73">
        <v>-1</v>
      </c>
      <c r="BY73">
        <v>1</v>
      </c>
      <c r="BZ73">
        <v>5</v>
      </c>
      <c r="CA73">
        <v>1</v>
      </c>
      <c r="CB73">
        <v>23</v>
      </c>
      <c r="CC73">
        <v>8</v>
      </c>
      <c r="CD73">
        <v>12</v>
      </c>
      <c r="CE73">
        <v>2</v>
      </c>
      <c r="CF73">
        <v>0</v>
      </c>
      <c r="CG73">
        <v>1</v>
      </c>
      <c r="CH73">
        <v>7</v>
      </c>
      <c r="CI73">
        <v>1</v>
      </c>
      <c r="CJ73">
        <v>12</v>
      </c>
      <c r="CK73">
        <v>49</v>
      </c>
      <c r="CL73">
        <v>32</v>
      </c>
      <c r="CM73">
        <v>45</v>
      </c>
      <c r="CN73">
        <v>14</v>
      </c>
      <c r="CO73">
        <v>6</v>
      </c>
      <c r="CP73">
        <v>4</v>
      </c>
      <c r="CQ73">
        <v>-1</v>
      </c>
      <c r="CR73">
        <v>0</v>
      </c>
      <c r="CS73">
        <v>-1</v>
      </c>
      <c r="CT73">
        <v>92</v>
      </c>
      <c r="CU73">
        <v>67</v>
      </c>
      <c r="CV73">
        <v>61</v>
      </c>
      <c r="CW73">
        <v>3</v>
      </c>
      <c r="CX73">
        <v>-1</v>
      </c>
      <c r="CY73">
        <v>3</v>
      </c>
      <c r="CZ73">
        <v>6</v>
      </c>
      <c r="DA73">
        <v>3</v>
      </c>
      <c r="DB73">
        <v>2</v>
      </c>
      <c r="DC73">
        <v>66</v>
      </c>
      <c r="DD73">
        <v>23</v>
      </c>
      <c r="DE73">
        <v>13</v>
      </c>
      <c r="DF73">
        <v>39</v>
      </c>
      <c r="DG73">
        <v>4</v>
      </c>
      <c r="DH73">
        <v>8</v>
      </c>
      <c r="DI73">
        <v>11</v>
      </c>
      <c r="DJ73">
        <v>4</v>
      </c>
      <c r="DK73">
        <v>5</v>
      </c>
      <c r="DL73">
        <v>7</v>
      </c>
      <c r="DM73">
        <v>2</v>
      </c>
      <c r="DN73">
        <v>3</v>
      </c>
      <c r="DO73">
        <v>13</v>
      </c>
      <c r="DP73">
        <v>0</v>
      </c>
      <c r="DQ73">
        <v>8</v>
      </c>
      <c r="DR73">
        <v>12</v>
      </c>
      <c r="DS73">
        <v>4</v>
      </c>
      <c r="DT73">
        <v>3</v>
      </c>
      <c r="DU73">
        <v>6</v>
      </c>
      <c r="DV73">
        <v>3</v>
      </c>
      <c r="DW73">
        <v>5</v>
      </c>
      <c r="DX73">
        <v>17</v>
      </c>
      <c r="DY73">
        <v>10</v>
      </c>
      <c r="DZ73">
        <v>11</v>
      </c>
      <c r="EA73">
        <v>5</v>
      </c>
      <c r="EB73">
        <v>-1</v>
      </c>
      <c r="EC73">
        <v>6</v>
      </c>
      <c r="ED73">
        <v>23</v>
      </c>
      <c r="EE73">
        <v>11</v>
      </c>
      <c r="EF73">
        <v>7</v>
      </c>
      <c r="EG73">
        <v>8</v>
      </c>
      <c r="EH73">
        <v>1</v>
      </c>
      <c r="EI73">
        <v>0</v>
      </c>
      <c r="EJ73">
        <v>7</v>
      </c>
      <c r="EK73">
        <v>5</v>
      </c>
      <c r="EL73">
        <v>5</v>
      </c>
      <c r="EM73">
        <v>3</v>
      </c>
      <c r="EN73">
        <v>-2</v>
      </c>
      <c r="EO73">
        <v>8</v>
      </c>
      <c r="EP73">
        <v>3</v>
      </c>
      <c r="EQ73">
        <v>14</v>
      </c>
      <c r="ER73">
        <v>3</v>
      </c>
      <c r="ES73">
        <v>26</v>
      </c>
      <c r="ET73">
        <v>6</v>
      </c>
      <c r="EU73">
        <v>-1</v>
      </c>
      <c r="EV73">
        <v>10</v>
      </c>
      <c r="EW73">
        <v>8</v>
      </c>
      <c r="EX73">
        <v>1</v>
      </c>
      <c r="EY73">
        <v>24</v>
      </c>
      <c r="EZ73">
        <v>16</v>
      </c>
      <c r="FA73">
        <v>15</v>
      </c>
      <c r="FB73">
        <v>5</v>
      </c>
      <c r="FC73">
        <v>3</v>
      </c>
      <c r="FD73">
        <v>6</v>
      </c>
      <c r="FE73">
        <v>39</v>
      </c>
      <c r="FF73">
        <v>13</v>
      </c>
      <c r="FG73">
        <v>5</v>
      </c>
      <c r="FH73">
        <v>5</v>
      </c>
      <c r="FI73">
        <v>1</v>
      </c>
      <c r="FJ73">
        <v>2</v>
      </c>
      <c r="FK73">
        <v>2</v>
      </c>
      <c r="FL73">
        <v>0</v>
      </c>
      <c r="FM73">
        <v>0</v>
      </c>
      <c r="FN73">
        <v>7</v>
      </c>
      <c r="FO73">
        <v>6</v>
      </c>
      <c r="FP73">
        <v>3</v>
      </c>
      <c r="FQ73">
        <v>6</v>
      </c>
      <c r="FR73">
        <v>6</v>
      </c>
      <c r="FS73">
        <v>7</v>
      </c>
      <c r="FT73">
        <v>8</v>
      </c>
      <c r="FU73">
        <v>9</v>
      </c>
      <c r="FV73">
        <v>5</v>
      </c>
      <c r="FW73">
        <v>4</v>
      </c>
      <c r="FX73">
        <v>1</v>
      </c>
      <c r="FY73">
        <v>3</v>
      </c>
      <c r="FZ73">
        <v>0</v>
      </c>
      <c r="GA73">
        <v>0</v>
      </c>
      <c r="GB73">
        <v>1</v>
      </c>
      <c r="GC73">
        <v>0</v>
      </c>
      <c r="GD73">
        <v>2</v>
      </c>
      <c r="GE73">
        <v>1</v>
      </c>
      <c r="GF73">
        <v>3</v>
      </c>
      <c r="GG73">
        <v>0</v>
      </c>
      <c r="GH73">
        <v>0</v>
      </c>
      <c r="GI73">
        <v>2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2</v>
      </c>
      <c r="GS73">
        <v>2</v>
      </c>
      <c r="GT73">
        <v>4</v>
      </c>
      <c r="GU73">
        <v>4</v>
      </c>
      <c r="GV73">
        <v>0</v>
      </c>
      <c r="GW73">
        <v>1</v>
      </c>
      <c r="GX73">
        <v>3</v>
      </c>
      <c r="GY73">
        <v>5</v>
      </c>
      <c r="GZ73">
        <v>4</v>
      </c>
      <c r="HA73">
        <v>3</v>
      </c>
      <c r="HB73">
        <v>1</v>
      </c>
      <c r="HC73">
        <v>0</v>
      </c>
      <c r="HD73">
        <v>21</v>
      </c>
      <c r="HE73">
        <v>10</v>
      </c>
      <c r="HF73">
        <v>5</v>
      </c>
      <c r="HG73">
        <v>0</v>
      </c>
      <c r="HH73">
        <v>0</v>
      </c>
      <c r="HI73">
        <v>0</v>
      </c>
      <c r="HJ73">
        <v>2</v>
      </c>
      <c r="HK73">
        <v>-1</v>
      </c>
      <c r="HL73">
        <v>2</v>
      </c>
      <c r="HM73">
        <v>11</v>
      </c>
      <c r="HN73">
        <v>2</v>
      </c>
      <c r="HO73">
        <v>2</v>
      </c>
      <c r="HP73">
        <v>0</v>
      </c>
      <c r="HQ73">
        <v>0</v>
      </c>
      <c r="HR73">
        <v>0</v>
      </c>
      <c r="HS73">
        <v>1</v>
      </c>
      <c r="HT73">
        <v>2</v>
      </c>
      <c r="HU73">
        <v>1</v>
      </c>
      <c r="HV73">
        <v>6</v>
      </c>
      <c r="HW73">
        <v>4</v>
      </c>
      <c r="HX73">
        <v>0</v>
      </c>
      <c r="HY73">
        <v>1</v>
      </c>
      <c r="HZ73">
        <v>1</v>
      </c>
      <c r="IA73">
        <v>0</v>
      </c>
    </row>
    <row r="74" spans="1:235">
      <c r="A74" t="s">
        <v>972</v>
      </c>
      <c r="B74">
        <v>69</v>
      </c>
      <c r="C74">
        <v>22</v>
      </c>
      <c r="D74">
        <v>8</v>
      </c>
      <c r="E74">
        <v>68</v>
      </c>
      <c r="F74">
        <v>39</v>
      </c>
      <c r="G74">
        <v>68</v>
      </c>
      <c r="H74">
        <v>9</v>
      </c>
      <c r="I74">
        <v>25</v>
      </c>
      <c r="J74">
        <v>1</v>
      </c>
      <c r="K74">
        <v>30</v>
      </c>
      <c r="L74">
        <v>10</v>
      </c>
      <c r="M74">
        <v>-2</v>
      </c>
      <c r="N74">
        <v>31</v>
      </c>
      <c r="O74">
        <v>27</v>
      </c>
      <c r="P74">
        <v>17</v>
      </c>
      <c r="Q74">
        <v>10</v>
      </c>
      <c r="R74">
        <v>0</v>
      </c>
      <c r="S74">
        <v>2</v>
      </c>
      <c r="T74">
        <v>-1</v>
      </c>
      <c r="U74">
        <v>0</v>
      </c>
      <c r="V74">
        <v>0</v>
      </c>
      <c r="W74">
        <v>4</v>
      </c>
      <c r="X74">
        <v>1</v>
      </c>
      <c r="Y74">
        <v>2</v>
      </c>
      <c r="Z74">
        <v>5</v>
      </c>
      <c r="AA74">
        <v>6</v>
      </c>
      <c r="AB74">
        <v>3</v>
      </c>
      <c r="AC74">
        <v>30</v>
      </c>
      <c r="AD74">
        <v>42</v>
      </c>
      <c r="AE74">
        <v>10</v>
      </c>
      <c r="AF74">
        <v>4</v>
      </c>
      <c r="AG74">
        <v>8</v>
      </c>
      <c r="AH74">
        <v>4</v>
      </c>
      <c r="AI74">
        <v>8</v>
      </c>
      <c r="AJ74">
        <v>6</v>
      </c>
      <c r="AK74">
        <v>5</v>
      </c>
      <c r="AL74">
        <v>15</v>
      </c>
      <c r="AM74">
        <v>13</v>
      </c>
      <c r="AN74">
        <v>8</v>
      </c>
      <c r="AO74">
        <v>2</v>
      </c>
      <c r="AP74">
        <v>2</v>
      </c>
      <c r="AQ74">
        <v>2</v>
      </c>
      <c r="AR74">
        <v>29</v>
      </c>
      <c r="AS74">
        <v>22</v>
      </c>
      <c r="AT74">
        <v>10</v>
      </c>
      <c r="AU74">
        <v>15</v>
      </c>
      <c r="AV74">
        <v>4</v>
      </c>
      <c r="AW74">
        <v>5</v>
      </c>
      <c r="AX74">
        <v>0</v>
      </c>
      <c r="AY74">
        <v>4</v>
      </c>
      <c r="AZ74">
        <v>1</v>
      </c>
      <c r="BA74">
        <v>19</v>
      </c>
      <c r="BB74">
        <v>4</v>
      </c>
      <c r="BC74">
        <v>2</v>
      </c>
      <c r="BD74">
        <v>2</v>
      </c>
      <c r="BE74">
        <v>0</v>
      </c>
      <c r="BF74">
        <v>1</v>
      </c>
      <c r="BG74">
        <v>25</v>
      </c>
      <c r="BH74">
        <v>24</v>
      </c>
      <c r="BI74">
        <v>17</v>
      </c>
      <c r="BJ74">
        <v>13</v>
      </c>
      <c r="BK74">
        <v>15</v>
      </c>
      <c r="BL74">
        <v>11</v>
      </c>
      <c r="BM74">
        <v>10</v>
      </c>
      <c r="BN74">
        <v>9</v>
      </c>
      <c r="BO74">
        <v>0</v>
      </c>
      <c r="BP74">
        <v>5</v>
      </c>
      <c r="BQ74">
        <v>3</v>
      </c>
      <c r="BR74">
        <v>1</v>
      </c>
      <c r="BS74">
        <v>47</v>
      </c>
      <c r="BT74">
        <v>12</v>
      </c>
      <c r="BU74">
        <v>6</v>
      </c>
      <c r="BV74">
        <v>1</v>
      </c>
      <c r="BW74">
        <v>4</v>
      </c>
      <c r="BX74">
        <v>3</v>
      </c>
      <c r="BY74">
        <v>3</v>
      </c>
      <c r="BZ74">
        <v>5</v>
      </c>
      <c r="CA74">
        <v>0</v>
      </c>
      <c r="CB74">
        <v>29</v>
      </c>
      <c r="CC74">
        <v>23</v>
      </c>
      <c r="CD74">
        <v>12</v>
      </c>
      <c r="CE74">
        <v>4</v>
      </c>
      <c r="CF74">
        <v>6</v>
      </c>
      <c r="CG74">
        <v>3</v>
      </c>
      <c r="CH74">
        <v>12</v>
      </c>
      <c r="CI74">
        <v>17</v>
      </c>
      <c r="CJ74">
        <v>1</v>
      </c>
      <c r="CK74">
        <v>41</v>
      </c>
      <c r="CL74">
        <v>61</v>
      </c>
      <c r="CM74">
        <v>34</v>
      </c>
      <c r="CN74">
        <v>15</v>
      </c>
      <c r="CO74">
        <v>15</v>
      </c>
      <c r="CP74">
        <v>8</v>
      </c>
      <c r="CQ74">
        <v>4</v>
      </c>
      <c r="CR74">
        <v>0</v>
      </c>
      <c r="CS74">
        <v>-1</v>
      </c>
      <c r="CT74">
        <v>100</v>
      </c>
      <c r="CU74">
        <v>123</v>
      </c>
      <c r="CV74">
        <v>59</v>
      </c>
      <c r="CW74">
        <v>3</v>
      </c>
      <c r="CX74">
        <v>5</v>
      </c>
      <c r="CY74">
        <v>0</v>
      </c>
      <c r="CZ74">
        <v>3</v>
      </c>
      <c r="DA74">
        <v>10</v>
      </c>
      <c r="DB74">
        <v>4</v>
      </c>
      <c r="DC74">
        <v>64</v>
      </c>
      <c r="DD74">
        <v>30</v>
      </c>
      <c r="DE74">
        <v>11</v>
      </c>
      <c r="DF74">
        <v>37</v>
      </c>
      <c r="DG74">
        <v>11</v>
      </c>
      <c r="DH74">
        <v>4</v>
      </c>
      <c r="DI74">
        <v>15</v>
      </c>
      <c r="DJ74">
        <v>7</v>
      </c>
      <c r="DK74">
        <v>3</v>
      </c>
      <c r="DL74">
        <v>6</v>
      </c>
      <c r="DM74">
        <v>2</v>
      </c>
      <c r="DN74">
        <v>3</v>
      </c>
      <c r="DO74">
        <v>8</v>
      </c>
      <c r="DP74">
        <v>16</v>
      </c>
      <c r="DQ74">
        <v>0</v>
      </c>
      <c r="DR74">
        <v>2</v>
      </c>
      <c r="DS74">
        <v>12</v>
      </c>
      <c r="DT74">
        <v>0</v>
      </c>
      <c r="DU74">
        <v>6</v>
      </c>
      <c r="DV74">
        <v>3</v>
      </c>
      <c r="DW74">
        <v>4</v>
      </c>
      <c r="DX74">
        <v>21</v>
      </c>
      <c r="DY74">
        <v>16</v>
      </c>
      <c r="DZ74">
        <v>7</v>
      </c>
      <c r="EA74">
        <v>6</v>
      </c>
      <c r="EB74">
        <v>7</v>
      </c>
      <c r="EC74">
        <v>2</v>
      </c>
      <c r="ED74">
        <v>33</v>
      </c>
      <c r="EE74">
        <v>23</v>
      </c>
      <c r="EF74">
        <v>10</v>
      </c>
      <c r="EG74">
        <v>4</v>
      </c>
      <c r="EH74">
        <v>1</v>
      </c>
      <c r="EI74">
        <v>-1</v>
      </c>
      <c r="EJ74">
        <v>9</v>
      </c>
      <c r="EK74">
        <v>10</v>
      </c>
      <c r="EL74">
        <v>1</v>
      </c>
      <c r="EM74">
        <v>9</v>
      </c>
      <c r="EN74">
        <v>20</v>
      </c>
      <c r="EO74">
        <v>4</v>
      </c>
      <c r="EP74">
        <v>8</v>
      </c>
      <c r="EQ74">
        <v>8</v>
      </c>
      <c r="ER74">
        <v>8</v>
      </c>
      <c r="ES74">
        <v>28</v>
      </c>
      <c r="ET74">
        <v>8</v>
      </c>
      <c r="EU74">
        <v>8</v>
      </c>
      <c r="EV74">
        <v>14</v>
      </c>
      <c r="EW74">
        <v>10</v>
      </c>
      <c r="EX74">
        <v>4</v>
      </c>
      <c r="EY74">
        <v>17</v>
      </c>
      <c r="EZ74">
        <v>23</v>
      </c>
      <c r="FA74">
        <v>18</v>
      </c>
      <c r="FB74">
        <v>16</v>
      </c>
      <c r="FC74">
        <v>12</v>
      </c>
      <c r="FD74">
        <v>3</v>
      </c>
      <c r="FE74">
        <v>43</v>
      </c>
      <c r="FF74">
        <v>16</v>
      </c>
      <c r="FG74">
        <v>9</v>
      </c>
      <c r="FH74">
        <v>1</v>
      </c>
      <c r="FI74">
        <v>4</v>
      </c>
      <c r="FJ74">
        <v>0</v>
      </c>
      <c r="FK74">
        <v>0</v>
      </c>
      <c r="FL74">
        <v>-1</v>
      </c>
      <c r="FM74">
        <v>0</v>
      </c>
      <c r="FN74">
        <v>7</v>
      </c>
      <c r="FO74">
        <v>12</v>
      </c>
      <c r="FP74">
        <v>0</v>
      </c>
      <c r="FQ74">
        <v>6</v>
      </c>
      <c r="FR74">
        <v>9</v>
      </c>
      <c r="FS74">
        <v>6</v>
      </c>
      <c r="FT74">
        <v>12</v>
      </c>
      <c r="FU74">
        <v>15</v>
      </c>
      <c r="FV74">
        <v>17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-1</v>
      </c>
      <c r="GC74">
        <v>5</v>
      </c>
      <c r="GD74">
        <v>0</v>
      </c>
      <c r="GE74">
        <v>6</v>
      </c>
      <c r="GF74">
        <v>1</v>
      </c>
      <c r="GG74">
        <v>0</v>
      </c>
      <c r="GH74">
        <v>2</v>
      </c>
      <c r="GI74">
        <v>-1</v>
      </c>
      <c r="GJ74">
        <v>1</v>
      </c>
      <c r="GK74">
        <v>-1</v>
      </c>
      <c r="GL74">
        <v>2</v>
      </c>
      <c r="GM74">
        <v>-1</v>
      </c>
      <c r="GN74">
        <v>1</v>
      </c>
      <c r="GO74">
        <v>0</v>
      </c>
      <c r="GP74">
        <v>3</v>
      </c>
      <c r="GQ74">
        <v>0</v>
      </c>
      <c r="GR74">
        <v>1</v>
      </c>
      <c r="GS74">
        <v>3</v>
      </c>
      <c r="GT74">
        <v>1</v>
      </c>
      <c r="GU74">
        <v>3</v>
      </c>
      <c r="GV74">
        <v>1</v>
      </c>
      <c r="GW74">
        <v>2</v>
      </c>
      <c r="GX74">
        <v>3</v>
      </c>
      <c r="GY74">
        <v>9</v>
      </c>
      <c r="GZ74">
        <v>3</v>
      </c>
      <c r="HA74">
        <v>-1</v>
      </c>
      <c r="HB74">
        <v>1</v>
      </c>
      <c r="HC74">
        <v>0</v>
      </c>
      <c r="HD74">
        <v>24</v>
      </c>
      <c r="HE74">
        <v>18</v>
      </c>
      <c r="HF74">
        <v>11</v>
      </c>
      <c r="HG74">
        <v>0</v>
      </c>
      <c r="HH74">
        <v>0</v>
      </c>
      <c r="HI74">
        <v>0</v>
      </c>
      <c r="HJ74">
        <v>1</v>
      </c>
      <c r="HK74">
        <v>-1</v>
      </c>
      <c r="HL74">
        <v>0</v>
      </c>
      <c r="HM74">
        <v>5</v>
      </c>
      <c r="HN74">
        <v>2</v>
      </c>
      <c r="HO74">
        <v>4</v>
      </c>
      <c r="HP74">
        <v>-1</v>
      </c>
      <c r="HQ74">
        <v>2</v>
      </c>
      <c r="HR74">
        <v>0</v>
      </c>
      <c r="HS74">
        <v>2</v>
      </c>
      <c r="HT74">
        <v>-1</v>
      </c>
      <c r="HU74">
        <v>2</v>
      </c>
      <c r="HV74">
        <v>2</v>
      </c>
      <c r="HW74">
        <v>0</v>
      </c>
      <c r="HX74">
        <v>0</v>
      </c>
      <c r="HY74">
        <v>4</v>
      </c>
      <c r="HZ74">
        <v>1</v>
      </c>
      <c r="IA74">
        <v>-1</v>
      </c>
    </row>
    <row r="75" spans="1:235">
      <c r="A75" t="s">
        <v>973</v>
      </c>
      <c r="B75">
        <v>434</v>
      </c>
      <c r="C75">
        <v>26</v>
      </c>
      <c r="D75">
        <v>14</v>
      </c>
      <c r="E75">
        <v>66</v>
      </c>
      <c r="F75">
        <v>160</v>
      </c>
      <c r="G75">
        <v>65</v>
      </c>
      <c r="H75">
        <v>8</v>
      </c>
      <c r="I75">
        <v>59</v>
      </c>
      <c r="J75">
        <v>14</v>
      </c>
      <c r="K75">
        <v>190</v>
      </c>
      <c r="L75">
        <v>5</v>
      </c>
      <c r="M75">
        <v>1</v>
      </c>
      <c r="N75">
        <v>40</v>
      </c>
      <c r="O75">
        <v>27</v>
      </c>
      <c r="P75">
        <v>28</v>
      </c>
      <c r="Q75">
        <v>73</v>
      </c>
      <c r="R75">
        <v>-2</v>
      </c>
      <c r="S75">
        <v>-1</v>
      </c>
      <c r="T75">
        <v>5</v>
      </c>
      <c r="U75">
        <v>3</v>
      </c>
      <c r="V75">
        <v>0</v>
      </c>
      <c r="W75">
        <v>5</v>
      </c>
      <c r="X75">
        <v>4</v>
      </c>
      <c r="Y75">
        <v>1</v>
      </c>
      <c r="Z75">
        <v>0</v>
      </c>
      <c r="AA75">
        <v>3</v>
      </c>
      <c r="AB75">
        <v>4</v>
      </c>
      <c r="AC75">
        <v>31</v>
      </c>
      <c r="AD75">
        <v>40</v>
      </c>
      <c r="AE75">
        <v>28</v>
      </c>
      <c r="AF75">
        <v>2</v>
      </c>
      <c r="AG75">
        <v>6</v>
      </c>
      <c r="AH75">
        <v>6</v>
      </c>
      <c r="AI75">
        <v>7</v>
      </c>
      <c r="AJ75">
        <v>15</v>
      </c>
      <c r="AK75">
        <v>7</v>
      </c>
      <c r="AL75">
        <v>19</v>
      </c>
      <c r="AM75">
        <v>11</v>
      </c>
      <c r="AN75">
        <v>4</v>
      </c>
      <c r="AO75">
        <v>2</v>
      </c>
      <c r="AP75">
        <v>0</v>
      </c>
      <c r="AQ75">
        <v>4</v>
      </c>
      <c r="AR75">
        <v>30</v>
      </c>
      <c r="AS75">
        <v>25</v>
      </c>
      <c r="AT75">
        <v>21</v>
      </c>
      <c r="AU75">
        <v>10</v>
      </c>
      <c r="AV75">
        <v>10</v>
      </c>
      <c r="AW75">
        <v>7</v>
      </c>
      <c r="AX75">
        <v>8</v>
      </c>
      <c r="AY75">
        <v>3</v>
      </c>
      <c r="AZ75">
        <v>3</v>
      </c>
      <c r="BA75">
        <v>87</v>
      </c>
      <c r="BB75">
        <v>0</v>
      </c>
      <c r="BC75">
        <v>10</v>
      </c>
      <c r="BD75">
        <v>1</v>
      </c>
      <c r="BE75">
        <v>1</v>
      </c>
      <c r="BF75">
        <v>-2</v>
      </c>
      <c r="BG75">
        <v>25</v>
      </c>
      <c r="BH75">
        <v>16</v>
      </c>
      <c r="BI75">
        <v>26</v>
      </c>
      <c r="BJ75">
        <v>15</v>
      </c>
      <c r="BK75">
        <v>10</v>
      </c>
      <c r="BL75">
        <v>19</v>
      </c>
      <c r="BM75">
        <v>14</v>
      </c>
      <c r="BN75">
        <v>7</v>
      </c>
      <c r="BO75">
        <v>6</v>
      </c>
      <c r="BP75">
        <v>45</v>
      </c>
      <c r="BQ75">
        <v>2</v>
      </c>
      <c r="BR75">
        <v>-1</v>
      </c>
      <c r="BS75">
        <v>238</v>
      </c>
      <c r="BT75">
        <v>0</v>
      </c>
      <c r="BU75">
        <v>12</v>
      </c>
      <c r="BV75">
        <v>1</v>
      </c>
      <c r="BW75">
        <v>1</v>
      </c>
      <c r="BX75">
        <v>-1</v>
      </c>
      <c r="BY75">
        <v>5</v>
      </c>
      <c r="BZ75">
        <v>4</v>
      </c>
      <c r="CA75">
        <v>0</v>
      </c>
      <c r="CB75">
        <v>25</v>
      </c>
      <c r="CC75">
        <v>24</v>
      </c>
      <c r="CD75">
        <v>10</v>
      </c>
      <c r="CE75">
        <v>5</v>
      </c>
      <c r="CF75">
        <v>3</v>
      </c>
      <c r="CG75">
        <v>1</v>
      </c>
      <c r="CH75">
        <v>3</v>
      </c>
      <c r="CI75">
        <v>17</v>
      </c>
      <c r="CJ75">
        <v>7</v>
      </c>
      <c r="CK75">
        <v>49</v>
      </c>
      <c r="CL75">
        <v>44</v>
      </c>
      <c r="CM75">
        <v>56</v>
      </c>
      <c r="CN75">
        <v>9</v>
      </c>
      <c r="CO75">
        <v>8</v>
      </c>
      <c r="CP75">
        <v>15</v>
      </c>
      <c r="CQ75">
        <v>14</v>
      </c>
      <c r="CR75">
        <v>-1</v>
      </c>
      <c r="CS75">
        <v>1</v>
      </c>
      <c r="CT75">
        <v>118</v>
      </c>
      <c r="CU75">
        <v>104</v>
      </c>
      <c r="CV75">
        <v>93</v>
      </c>
      <c r="CW75">
        <v>5</v>
      </c>
      <c r="CX75">
        <v>0</v>
      </c>
      <c r="CY75">
        <v>1</v>
      </c>
      <c r="CZ75">
        <v>1</v>
      </c>
      <c r="DA75">
        <v>4</v>
      </c>
      <c r="DB75">
        <v>4</v>
      </c>
      <c r="DC75">
        <v>422</v>
      </c>
      <c r="DD75">
        <v>26</v>
      </c>
      <c r="DE75">
        <v>27</v>
      </c>
      <c r="DF75">
        <v>245</v>
      </c>
      <c r="DG75">
        <v>4</v>
      </c>
      <c r="DH75">
        <v>13</v>
      </c>
      <c r="DI75">
        <v>20</v>
      </c>
      <c r="DJ75">
        <v>18</v>
      </c>
      <c r="DK75">
        <v>10</v>
      </c>
      <c r="DL75">
        <v>5</v>
      </c>
      <c r="DM75">
        <v>7</v>
      </c>
      <c r="DN75">
        <v>2</v>
      </c>
      <c r="DO75">
        <v>12</v>
      </c>
      <c r="DP75">
        <v>11</v>
      </c>
      <c r="DQ75">
        <v>19</v>
      </c>
      <c r="DR75">
        <v>5</v>
      </c>
      <c r="DS75">
        <v>8</v>
      </c>
      <c r="DT75">
        <v>9</v>
      </c>
      <c r="DU75">
        <v>8</v>
      </c>
      <c r="DV75">
        <v>7</v>
      </c>
      <c r="DW75">
        <v>3</v>
      </c>
      <c r="DX75">
        <v>13</v>
      </c>
      <c r="DY75">
        <v>15</v>
      </c>
      <c r="DZ75">
        <v>27</v>
      </c>
      <c r="EA75">
        <v>4</v>
      </c>
      <c r="EB75">
        <v>11</v>
      </c>
      <c r="EC75">
        <v>10</v>
      </c>
      <c r="ED75">
        <v>26</v>
      </c>
      <c r="EE75">
        <v>26</v>
      </c>
      <c r="EF75">
        <v>25</v>
      </c>
      <c r="EG75">
        <v>50</v>
      </c>
      <c r="EH75">
        <v>3</v>
      </c>
      <c r="EI75">
        <v>2</v>
      </c>
      <c r="EJ75">
        <v>13</v>
      </c>
      <c r="EK75">
        <v>4</v>
      </c>
      <c r="EL75">
        <v>5</v>
      </c>
      <c r="EM75">
        <v>15</v>
      </c>
      <c r="EN75">
        <v>11</v>
      </c>
      <c r="EO75">
        <v>10</v>
      </c>
      <c r="EP75">
        <v>8</v>
      </c>
      <c r="EQ75">
        <v>11</v>
      </c>
      <c r="ER75">
        <v>19</v>
      </c>
      <c r="ES75">
        <v>164</v>
      </c>
      <c r="ET75">
        <v>11</v>
      </c>
      <c r="EU75">
        <v>7</v>
      </c>
      <c r="EV75">
        <v>10</v>
      </c>
      <c r="EW75">
        <v>12</v>
      </c>
      <c r="EX75">
        <v>8</v>
      </c>
      <c r="EY75">
        <v>32</v>
      </c>
      <c r="EZ75">
        <v>25</v>
      </c>
      <c r="FA75">
        <v>34</v>
      </c>
      <c r="FB75">
        <v>7</v>
      </c>
      <c r="FC75">
        <v>16</v>
      </c>
      <c r="FD75">
        <v>15</v>
      </c>
      <c r="FE75">
        <v>229</v>
      </c>
      <c r="FF75">
        <v>9</v>
      </c>
      <c r="FG75">
        <v>17</v>
      </c>
      <c r="FH75">
        <v>27</v>
      </c>
      <c r="FI75">
        <v>3</v>
      </c>
      <c r="FJ75">
        <v>9</v>
      </c>
      <c r="FK75">
        <v>14</v>
      </c>
      <c r="FL75">
        <v>0</v>
      </c>
      <c r="FM75">
        <v>0</v>
      </c>
      <c r="FN75">
        <v>9</v>
      </c>
      <c r="FO75">
        <v>8</v>
      </c>
      <c r="FP75">
        <v>6</v>
      </c>
      <c r="FQ75">
        <v>4</v>
      </c>
      <c r="FR75">
        <v>10</v>
      </c>
      <c r="FS75">
        <v>17</v>
      </c>
      <c r="FT75">
        <v>17</v>
      </c>
      <c r="FU75">
        <v>7</v>
      </c>
      <c r="FV75">
        <v>25</v>
      </c>
      <c r="FW75">
        <v>8</v>
      </c>
      <c r="FX75">
        <v>-1</v>
      </c>
      <c r="FY75">
        <v>0</v>
      </c>
      <c r="FZ75">
        <v>0</v>
      </c>
      <c r="GA75">
        <v>-1</v>
      </c>
      <c r="GB75">
        <v>-1</v>
      </c>
      <c r="GC75">
        <v>0</v>
      </c>
      <c r="GD75">
        <v>3</v>
      </c>
      <c r="GE75">
        <v>0</v>
      </c>
      <c r="GF75">
        <v>12</v>
      </c>
      <c r="GG75">
        <v>0</v>
      </c>
      <c r="GH75">
        <v>2</v>
      </c>
      <c r="GI75">
        <v>0</v>
      </c>
      <c r="GJ75">
        <v>0</v>
      </c>
      <c r="GK75">
        <v>0</v>
      </c>
      <c r="GL75">
        <v>2</v>
      </c>
      <c r="GM75">
        <v>1</v>
      </c>
      <c r="GN75">
        <v>1</v>
      </c>
      <c r="GO75">
        <v>0</v>
      </c>
      <c r="GP75">
        <v>2</v>
      </c>
      <c r="GQ75">
        <v>3</v>
      </c>
      <c r="GR75">
        <v>3</v>
      </c>
      <c r="GS75">
        <v>3</v>
      </c>
      <c r="GT75">
        <v>0</v>
      </c>
      <c r="GU75">
        <v>3</v>
      </c>
      <c r="GV75">
        <v>1</v>
      </c>
      <c r="GW75">
        <v>4</v>
      </c>
      <c r="GX75">
        <v>1</v>
      </c>
      <c r="GY75">
        <v>8</v>
      </c>
      <c r="GZ75">
        <v>9</v>
      </c>
      <c r="HA75">
        <v>0</v>
      </c>
      <c r="HB75">
        <v>0</v>
      </c>
      <c r="HC75">
        <v>1</v>
      </c>
      <c r="HD75">
        <v>42</v>
      </c>
      <c r="HE75">
        <v>18</v>
      </c>
      <c r="HF75">
        <v>14</v>
      </c>
      <c r="HG75">
        <v>2</v>
      </c>
      <c r="HH75">
        <v>0</v>
      </c>
      <c r="HI75">
        <v>0</v>
      </c>
      <c r="HJ75">
        <v>-1</v>
      </c>
      <c r="HK75">
        <v>1</v>
      </c>
      <c r="HL75">
        <v>0</v>
      </c>
      <c r="HM75">
        <v>45</v>
      </c>
      <c r="HN75">
        <v>2</v>
      </c>
      <c r="HO75">
        <v>5</v>
      </c>
      <c r="HP75">
        <v>1</v>
      </c>
      <c r="HQ75">
        <v>1</v>
      </c>
      <c r="HR75">
        <v>0</v>
      </c>
      <c r="HS75">
        <v>1</v>
      </c>
      <c r="HT75">
        <v>2</v>
      </c>
      <c r="HU75">
        <v>6</v>
      </c>
      <c r="HV75">
        <v>9</v>
      </c>
      <c r="HW75">
        <v>0</v>
      </c>
      <c r="HX75">
        <v>0</v>
      </c>
      <c r="HY75">
        <v>1</v>
      </c>
      <c r="HZ75">
        <v>0</v>
      </c>
      <c r="IA75">
        <v>-1</v>
      </c>
    </row>
    <row r="76" spans="1:235">
      <c r="A76" t="s">
        <v>974</v>
      </c>
      <c r="B76">
        <v>77</v>
      </c>
      <c r="C76">
        <v>19</v>
      </c>
      <c r="D76">
        <v>20</v>
      </c>
      <c r="E76">
        <v>70</v>
      </c>
      <c r="F76">
        <v>18</v>
      </c>
      <c r="G76">
        <v>62</v>
      </c>
      <c r="H76">
        <v>4</v>
      </c>
      <c r="I76">
        <v>81</v>
      </c>
      <c r="J76">
        <v>9</v>
      </c>
      <c r="K76">
        <v>16</v>
      </c>
      <c r="L76">
        <v>5</v>
      </c>
      <c r="M76">
        <v>1</v>
      </c>
      <c r="N76">
        <v>37</v>
      </c>
      <c r="O76">
        <v>39</v>
      </c>
      <c r="P76">
        <v>35</v>
      </c>
      <c r="Q76">
        <v>-2</v>
      </c>
      <c r="R76">
        <v>6</v>
      </c>
      <c r="S76">
        <v>4</v>
      </c>
      <c r="T76">
        <v>1</v>
      </c>
      <c r="U76">
        <v>1</v>
      </c>
      <c r="V76">
        <v>1</v>
      </c>
      <c r="W76">
        <v>4</v>
      </c>
      <c r="X76">
        <v>5</v>
      </c>
      <c r="Y76">
        <v>-1</v>
      </c>
      <c r="Z76">
        <v>10</v>
      </c>
      <c r="AA76">
        <v>0</v>
      </c>
      <c r="AB76">
        <v>-1</v>
      </c>
      <c r="AC76">
        <v>26</v>
      </c>
      <c r="AD76">
        <v>29</v>
      </c>
      <c r="AE76">
        <v>30</v>
      </c>
      <c r="AF76">
        <v>5</v>
      </c>
      <c r="AG76">
        <v>4</v>
      </c>
      <c r="AH76">
        <v>2</v>
      </c>
      <c r="AI76">
        <v>11</v>
      </c>
      <c r="AJ76">
        <v>3</v>
      </c>
      <c r="AK76">
        <v>7</v>
      </c>
      <c r="AL76">
        <v>22</v>
      </c>
      <c r="AM76">
        <v>23</v>
      </c>
      <c r="AN76">
        <v>20</v>
      </c>
      <c r="AO76">
        <v>3</v>
      </c>
      <c r="AP76">
        <v>7</v>
      </c>
      <c r="AQ76">
        <v>3</v>
      </c>
      <c r="AR76">
        <v>26</v>
      </c>
      <c r="AS76">
        <v>23</v>
      </c>
      <c r="AT76">
        <v>19</v>
      </c>
      <c r="AU76">
        <v>5</v>
      </c>
      <c r="AV76">
        <v>21</v>
      </c>
      <c r="AW76">
        <v>5</v>
      </c>
      <c r="AX76">
        <v>4</v>
      </c>
      <c r="AY76">
        <v>3</v>
      </c>
      <c r="AZ76">
        <v>5</v>
      </c>
      <c r="BA76">
        <v>15</v>
      </c>
      <c r="BB76">
        <v>-1</v>
      </c>
      <c r="BC76">
        <v>0</v>
      </c>
      <c r="BD76">
        <v>0</v>
      </c>
      <c r="BE76">
        <v>0</v>
      </c>
      <c r="BF76">
        <v>0</v>
      </c>
      <c r="BG76">
        <v>24</v>
      </c>
      <c r="BH76">
        <v>26</v>
      </c>
      <c r="BI76">
        <v>24</v>
      </c>
      <c r="BJ76">
        <v>19</v>
      </c>
      <c r="BK76">
        <v>12</v>
      </c>
      <c r="BL76">
        <v>13</v>
      </c>
      <c r="BM76">
        <v>19</v>
      </c>
      <c r="BN76">
        <v>10</v>
      </c>
      <c r="BO76">
        <v>13</v>
      </c>
      <c r="BP76">
        <v>9</v>
      </c>
      <c r="BQ76">
        <v>7</v>
      </c>
      <c r="BR76">
        <v>1</v>
      </c>
      <c r="BS76">
        <v>41</v>
      </c>
      <c r="BT76">
        <v>6</v>
      </c>
      <c r="BU76">
        <v>13</v>
      </c>
      <c r="BV76">
        <v>10</v>
      </c>
      <c r="BW76">
        <v>5</v>
      </c>
      <c r="BX76">
        <v>1</v>
      </c>
      <c r="BY76">
        <v>3</v>
      </c>
      <c r="BZ76">
        <v>2</v>
      </c>
      <c r="CA76">
        <v>2</v>
      </c>
      <c r="CB76">
        <v>33</v>
      </c>
      <c r="CC76">
        <v>24</v>
      </c>
      <c r="CD76">
        <v>34</v>
      </c>
      <c r="CE76">
        <v>7</v>
      </c>
      <c r="CF76">
        <v>9</v>
      </c>
      <c r="CG76">
        <v>4</v>
      </c>
      <c r="CH76">
        <v>11</v>
      </c>
      <c r="CI76">
        <v>12</v>
      </c>
      <c r="CJ76">
        <v>17</v>
      </c>
      <c r="CK76">
        <v>58</v>
      </c>
      <c r="CL76">
        <v>74</v>
      </c>
      <c r="CM76">
        <v>74</v>
      </c>
      <c r="CN76">
        <v>16</v>
      </c>
      <c r="CO76">
        <v>5</v>
      </c>
      <c r="CP76">
        <v>13</v>
      </c>
      <c r="CQ76">
        <v>2</v>
      </c>
      <c r="CR76">
        <v>-2</v>
      </c>
      <c r="CS76">
        <v>0</v>
      </c>
      <c r="CT76">
        <v>114</v>
      </c>
      <c r="CU76">
        <v>142</v>
      </c>
      <c r="CV76">
        <v>108</v>
      </c>
      <c r="CW76">
        <v>2</v>
      </c>
      <c r="CX76">
        <v>2</v>
      </c>
      <c r="CY76">
        <v>1</v>
      </c>
      <c r="CZ76">
        <v>6</v>
      </c>
      <c r="DA76">
        <v>9</v>
      </c>
      <c r="DB76">
        <v>6</v>
      </c>
      <c r="DC76">
        <v>69</v>
      </c>
      <c r="DD76">
        <v>23</v>
      </c>
      <c r="DE76">
        <v>24</v>
      </c>
      <c r="DF76">
        <v>53</v>
      </c>
      <c r="DG76">
        <v>19</v>
      </c>
      <c r="DH76">
        <v>10</v>
      </c>
      <c r="DI76">
        <v>13</v>
      </c>
      <c r="DJ76">
        <v>14</v>
      </c>
      <c r="DK76">
        <v>15</v>
      </c>
      <c r="DL76">
        <v>5</v>
      </c>
      <c r="DM76">
        <v>2</v>
      </c>
      <c r="DN76">
        <v>8</v>
      </c>
      <c r="DO76">
        <v>11</v>
      </c>
      <c r="DP76">
        <v>7</v>
      </c>
      <c r="DQ76">
        <v>13</v>
      </c>
      <c r="DR76">
        <v>20</v>
      </c>
      <c r="DS76">
        <v>11</v>
      </c>
      <c r="DT76">
        <v>2</v>
      </c>
      <c r="DU76">
        <v>14</v>
      </c>
      <c r="DV76">
        <v>5</v>
      </c>
      <c r="DW76">
        <v>1</v>
      </c>
      <c r="DX76">
        <v>28</v>
      </c>
      <c r="DY76">
        <v>15</v>
      </c>
      <c r="DZ76">
        <v>30</v>
      </c>
      <c r="EA76">
        <v>11</v>
      </c>
      <c r="EB76">
        <v>12</v>
      </c>
      <c r="EC76">
        <v>3</v>
      </c>
      <c r="ED76">
        <v>26</v>
      </c>
      <c r="EE76">
        <v>19</v>
      </c>
      <c r="EF76">
        <v>32</v>
      </c>
      <c r="EG76">
        <v>8</v>
      </c>
      <c r="EH76">
        <v>-1</v>
      </c>
      <c r="EI76">
        <v>3</v>
      </c>
      <c r="EJ76">
        <v>5</v>
      </c>
      <c r="EK76">
        <v>16</v>
      </c>
      <c r="EL76">
        <v>5</v>
      </c>
      <c r="EM76">
        <v>8</v>
      </c>
      <c r="EN76">
        <v>12</v>
      </c>
      <c r="EO76">
        <v>13</v>
      </c>
      <c r="EP76">
        <v>6</v>
      </c>
      <c r="EQ76">
        <v>9</v>
      </c>
      <c r="ER76">
        <v>13</v>
      </c>
      <c r="ES76">
        <v>29</v>
      </c>
      <c r="ET76">
        <v>8</v>
      </c>
      <c r="EU76">
        <v>15</v>
      </c>
      <c r="EV76">
        <v>12</v>
      </c>
      <c r="EW76">
        <v>10</v>
      </c>
      <c r="EX76">
        <v>8</v>
      </c>
      <c r="EY76">
        <v>27</v>
      </c>
      <c r="EZ76">
        <v>22</v>
      </c>
      <c r="FA76">
        <v>32</v>
      </c>
      <c r="FB76">
        <v>7</v>
      </c>
      <c r="FC76">
        <v>9</v>
      </c>
      <c r="FD76">
        <v>5</v>
      </c>
      <c r="FE76">
        <v>30</v>
      </c>
      <c r="FF76">
        <v>20</v>
      </c>
      <c r="FG76">
        <v>15</v>
      </c>
      <c r="FH76">
        <v>2</v>
      </c>
      <c r="FI76">
        <v>-2</v>
      </c>
      <c r="FJ76">
        <v>12</v>
      </c>
      <c r="FK76">
        <v>1</v>
      </c>
      <c r="FL76">
        <v>0</v>
      </c>
      <c r="FM76">
        <v>0</v>
      </c>
      <c r="FN76">
        <v>11</v>
      </c>
      <c r="FO76">
        <v>16</v>
      </c>
      <c r="FP76">
        <v>3</v>
      </c>
      <c r="FQ76">
        <v>8</v>
      </c>
      <c r="FR76">
        <v>2</v>
      </c>
      <c r="FS76">
        <v>8</v>
      </c>
      <c r="FT76">
        <v>14</v>
      </c>
      <c r="FU76">
        <v>19</v>
      </c>
      <c r="FV76">
        <v>18</v>
      </c>
      <c r="FW76">
        <v>0</v>
      </c>
      <c r="FX76">
        <v>2</v>
      </c>
      <c r="FY76">
        <v>0</v>
      </c>
      <c r="FZ76">
        <v>0</v>
      </c>
      <c r="GA76">
        <v>-1</v>
      </c>
      <c r="GB76">
        <v>0</v>
      </c>
      <c r="GC76">
        <v>3</v>
      </c>
      <c r="GD76">
        <v>2</v>
      </c>
      <c r="GE76">
        <v>-1</v>
      </c>
      <c r="GF76">
        <v>3</v>
      </c>
      <c r="GG76">
        <v>0</v>
      </c>
      <c r="GH76">
        <v>-1</v>
      </c>
      <c r="GI76">
        <v>1</v>
      </c>
      <c r="GJ76">
        <v>0</v>
      </c>
      <c r="GK76">
        <v>0</v>
      </c>
      <c r="GL76">
        <v>3</v>
      </c>
      <c r="GM76">
        <v>3</v>
      </c>
      <c r="GN76">
        <v>2</v>
      </c>
      <c r="GO76">
        <v>1</v>
      </c>
      <c r="GP76">
        <v>3</v>
      </c>
      <c r="GQ76">
        <v>-2</v>
      </c>
      <c r="GR76">
        <v>2</v>
      </c>
      <c r="GS76">
        <v>1</v>
      </c>
      <c r="GT76">
        <v>2</v>
      </c>
      <c r="GU76">
        <v>1</v>
      </c>
      <c r="GV76">
        <v>3</v>
      </c>
      <c r="GW76">
        <v>5</v>
      </c>
      <c r="GX76">
        <v>8</v>
      </c>
      <c r="GY76">
        <v>0</v>
      </c>
      <c r="GZ76">
        <v>6</v>
      </c>
      <c r="HA76">
        <v>3</v>
      </c>
      <c r="HB76">
        <v>4</v>
      </c>
      <c r="HC76">
        <v>-1</v>
      </c>
      <c r="HD76">
        <v>26</v>
      </c>
      <c r="HE76">
        <v>31</v>
      </c>
      <c r="HF76">
        <v>28</v>
      </c>
      <c r="HG76">
        <v>0</v>
      </c>
      <c r="HH76">
        <v>0</v>
      </c>
      <c r="HI76">
        <v>0</v>
      </c>
      <c r="HJ76">
        <v>9</v>
      </c>
      <c r="HK76">
        <v>2</v>
      </c>
      <c r="HL76">
        <v>-1</v>
      </c>
      <c r="HM76">
        <v>7</v>
      </c>
      <c r="HN76">
        <v>3</v>
      </c>
      <c r="HO76">
        <v>0</v>
      </c>
      <c r="HP76">
        <v>0</v>
      </c>
      <c r="HQ76">
        <v>1</v>
      </c>
      <c r="HR76">
        <v>0</v>
      </c>
      <c r="HS76">
        <v>5</v>
      </c>
      <c r="HT76">
        <v>-2</v>
      </c>
      <c r="HU76">
        <v>6</v>
      </c>
      <c r="HV76">
        <v>3</v>
      </c>
      <c r="HW76">
        <v>0</v>
      </c>
      <c r="HX76">
        <v>0</v>
      </c>
      <c r="HY76">
        <v>1</v>
      </c>
      <c r="HZ76">
        <v>0</v>
      </c>
      <c r="IA76">
        <v>1</v>
      </c>
    </row>
    <row r="77" spans="1:235">
      <c r="A77" t="s">
        <v>975</v>
      </c>
      <c r="B77">
        <v>53</v>
      </c>
      <c r="C77">
        <v>31</v>
      </c>
      <c r="D77">
        <v>33</v>
      </c>
      <c r="E77">
        <v>67</v>
      </c>
      <c r="F77">
        <v>32</v>
      </c>
      <c r="G77">
        <v>99</v>
      </c>
      <c r="H77">
        <v>13</v>
      </c>
      <c r="I77">
        <v>73</v>
      </c>
      <c r="J77">
        <v>18</v>
      </c>
      <c r="K77">
        <v>13</v>
      </c>
      <c r="L77">
        <v>6</v>
      </c>
      <c r="M77">
        <v>7</v>
      </c>
      <c r="N77">
        <v>32</v>
      </c>
      <c r="O77">
        <v>32</v>
      </c>
      <c r="P77">
        <v>22</v>
      </c>
      <c r="Q77">
        <v>5</v>
      </c>
      <c r="R77">
        <v>4</v>
      </c>
      <c r="S77">
        <v>0</v>
      </c>
      <c r="T77">
        <v>2</v>
      </c>
      <c r="U77">
        <v>3</v>
      </c>
      <c r="V77">
        <v>2</v>
      </c>
      <c r="W77">
        <v>4</v>
      </c>
      <c r="X77">
        <v>1</v>
      </c>
      <c r="Y77">
        <v>1</v>
      </c>
      <c r="Z77">
        <v>7</v>
      </c>
      <c r="AA77">
        <v>1</v>
      </c>
      <c r="AB77">
        <v>6</v>
      </c>
      <c r="AC77">
        <v>24</v>
      </c>
      <c r="AD77">
        <v>26</v>
      </c>
      <c r="AE77">
        <v>38</v>
      </c>
      <c r="AF77">
        <v>6</v>
      </c>
      <c r="AG77">
        <v>3</v>
      </c>
      <c r="AH77">
        <v>6</v>
      </c>
      <c r="AI77">
        <v>-2</v>
      </c>
      <c r="AJ77">
        <v>8</v>
      </c>
      <c r="AK77">
        <v>2</v>
      </c>
      <c r="AL77">
        <v>8</v>
      </c>
      <c r="AM77">
        <v>17</v>
      </c>
      <c r="AN77">
        <v>9</v>
      </c>
      <c r="AO77">
        <v>4</v>
      </c>
      <c r="AP77">
        <v>4</v>
      </c>
      <c r="AQ77">
        <v>0</v>
      </c>
      <c r="AR77">
        <v>24</v>
      </c>
      <c r="AS77">
        <v>20</v>
      </c>
      <c r="AT77">
        <v>31</v>
      </c>
      <c r="AU77">
        <v>10</v>
      </c>
      <c r="AV77">
        <v>14</v>
      </c>
      <c r="AW77">
        <v>12</v>
      </c>
      <c r="AX77">
        <v>3</v>
      </c>
      <c r="AY77">
        <v>5</v>
      </c>
      <c r="AZ77">
        <v>7</v>
      </c>
      <c r="BA77">
        <v>11</v>
      </c>
      <c r="BB77">
        <v>0</v>
      </c>
      <c r="BC77">
        <v>7</v>
      </c>
      <c r="BD77">
        <v>3</v>
      </c>
      <c r="BE77">
        <v>0</v>
      </c>
      <c r="BF77">
        <v>0</v>
      </c>
      <c r="BG77">
        <v>24</v>
      </c>
      <c r="BH77">
        <v>16</v>
      </c>
      <c r="BI77">
        <v>40</v>
      </c>
      <c r="BJ77">
        <v>10</v>
      </c>
      <c r="BK77">
        <v>10</v>
      </c>
      <c r="BL77">
        <v>17</v>
      </c>
      <c r="BM77">
        <v>14</v>
      </c>
      <c r="BN77">
        <v>4</v>
      </c>
      <c r="BO77">
        <v>17</v>
      </c>
      <c r="BP77">
        <v>1</v>
      </c>
      <c r="BQ77">
        <v>2</v>
      </c>
      <c r="BR77">
        <v>2</v>
      </c>
      <c r="BS77">
        <v>37</v>
      </c>
      <c r="BT77">
        <v>5</v>
      </c>
      <c r="BU77">
        <v>11</v>
      </c>
      <c r="BV77">
        <v>-2</v>
      </c>
      <c r="BW77">
        <v>4</v>
      </c>
      <c r="BX77">
        <v>9</v>
      </c>
      <c r="BY77">
        <v>4</v>
      </c>
      <c r="BZ77">
        <v>4</v>
      </c>
      <c r="CA77">
        <v>4</v>
      </c>
      <c r="CB77">
        <v>24</v>
      </c>
      <c r="CC77">
        <v>18</v>
      </c>
      <c r="CD77">
        <v>18</v>
      </c>
      <c r="CE77">
        <v>1</v>
      </c>
      <c r="CF77">
        <v>7</v>
      </c>
      <c r="CG77">
        <v>7</v>
      </c>
      <c r="CH77">
        <v>13</v>
      </c>
      <c r="CI77">
        <v>11</v>
      </c>
      <c r="CJ77">
        <v>16</v>
      </c>
      <c r="CK77">
        <v>59</v>
      </c>
      <c r="CL77">
        <v>76</v>
      </c>
      <c r="CM77">
        <v>54</v>
      </c>
      <c r="CN77">
        <v>8</v>
      </c>
      <c r="CO77">
        <v>9</v>
      </c>
      <c r="CP77">
        <v>6</v>
      </c>
      <c r="CQ77">
        <v>3</v>
      </c>
      <c r="CR77">
        <v>-1</v>
      </c>
      <c r="CS77">
        <v>0</v>
      </c>
      <c r="CT77">
        <v>117</v>
      </c>
      <c r="CU77">
        <v>134</v>
      </c>
      <c r="CV77">
        <v>102</v>
      </c>
      <c r="CW77">
        <v>-3</v>
      </c>
      <c r="CX77">
        <v>6</v>
      </c>
      <c r="CY77">
        <v>6</v>
      </c>
      <c r="CZ77">
        <v>3</v>
      </c>
      <c r="DA77">
        <v>8</v>
      </c>
      <c r="DB77">
        <v>10</v>
      </c>
      <c r="DC77">
        <v>66</v>
      </c>
      <c r="DD77">
        <v>24</v>
      </c>
      <c r="DE77">
        <v>26</v>
      </c>
      <c r="DF77">
        <v>35</v>
      </c>
      <c r="DG77">
        <v>15</v>
      </c>
      <c r="DH77">
        <v>8</v>
      </c>
      <c r="DI77">
        <v>12</v>
      </c>
      <c r="DJ77">
        <v>18</v>
      </c>
      <c r="DK77">
        <v>19</v>
      </c>
      <c r="DL77">
        <v>6</v>
      </c>
      <c r="DM77">
        <v>10</v>
      </c>
      <c r="DN77">
        <v>4</v>
      </c>
      <c r="DO77">
        <v>8</v>
      </c>
      <c r="DP77">
        <v>10</v>
      </c>
      <c r="DQ77">
        <v>13</v>
      </c>
      <c r="DR77">
        <v>15</v>
      </c>
      <c r="DS77">
        <v>7</v>
      </c>
      <c r="DT77">
        <v>9</v>
      </c>
      <c r="DU77">
        <v>11</v>
      </c>
      <c r="DV77">
        <v>9</v>
      </c>
      <c r="DW77">
        <v>6</v>
      </c>
      <c r="DX77">
        <v>20</v>
      </c>
      <c r="DY77">
        <v>25</v>
      </c>
      <c r="DZ77">
        <v>12</v>
      </c>
      <c r="EA77">
        <v>11</v>
      </c>
      <c r="EB77">
        <v>9</v>
      </c>
      <c r="EC77">
        <v>2</v>
      </c>
      <c r="ED77">
        <v>20</v>
      </c>
      <c r="EE77">
        <v>29</v>
      </c>
      <c r="EF77">
        <v>23</v>
      </c>
      <c r="EG77">
        <v>1</v>
      </c>
      <c r="EH77">
        <v>0</v>
      </c>
      <c r="EI77">
        <v>7</v>
      </c>
      <c r="EJ77">
        <v>10</v>
      </c>
      <c r="EK77">
        <v>9</v>
      </c>
      <c r="EL77">
        <v>-2</v>
      </c>
      <c r="EM77">
        <v>8</v>
      </c>
      <c r="EN77">
        <v>11</v>
      </c>
      <c r="EO77">
        <v>11</v>
      </c>
      <c r="EP77">
        <v>8</v>
      </c>
      <c r="EQ77">
        <v>13</v>
      </c>
      <c r="ER77">
        <v>11</v>
      </c>
      <c r="ES77">
        <v>11</v>
      </c>
      <c r="ET77">
        <v>4</v>
      </c>
      <c r="EU77">
        <v>7</v>
      </c>
      <c r="EV77">
        <v>5</v>
      </c>
      <c r="EW77">
        <v>11</v>
      </c>
      <c r="EX77">
        <v>19</v>
      </c>
      <c r="EY77">
        <v>18</v>
      </c>
      <c r="EZ77">
        <v>36</v>
      </c>
      <c r="FA77">
        <v>37</v>
      </c>
      <c r="FB77">
        <v>9</v>
      </c>
      <c r="FC77">
        <v>5</v>
      </c>
      <c r="FD77">
        <v>16</v>
      </c>
      <c r="FE77">
        <v>36</v>
      </c>
      <c r="FF77">
        <v>20</v>
      </c>
      <c r="FG77">
        <v>21</v>
      </c>
      <c r="FH77">
        <v>4</v>
      </c>
      <c r="FI77">
        <v>2</v>
      </c>
      <c r="FJ77">
        <v>0</v>
      </c>
      <c r="FK77">
        <v>5</v>
      </c>
      <c r="FL77">
        <v>0</v>
      </c>
      <c r="FM77">
        <v>0</v>
      </c>
      <c r="FN77">
        <v>13</v>
      </c>
      <c r="FO77">
        <v>10</v>
      </c>
      <c r="FP77">
        <v>7</v>
      </c>
      <c r="FQ77">
        <v>1</v>
      </c>
      <c r="FR77">
        <v>7</v>
      </c>
      <c r="FS77">
        <v>1</v>
      </c>
      <c r="FT77">
        <v>13</v>
      </c>
      <c r="FU77">
        <v>18</v>
      </c>
      <c r="FV77">
        <v>30</v>
      </c>
      <c r="FW77">
        <v>3</v>
      </c>
      <c r="FX77">
        <v>-1</v>
      </c>
      <c r="FY77">
        <v>1</v>
      </c>
      <c r="FZ77">
        <v>2</v>
      </c>
      <c r="GA77">
        <v>1</v>
      </c>
      <c r="GB77">
        <v>1</v>
      </c>
      <c r="GC77">
        <v>0</v>
      </c>
      <c r="GD77">
        <v>0</v>
      </c>
      <c r="GE77">
        <v>2</v>
      </c>
      <c r="GF77">
        <v>2</v>
      </c>
      <c r="GG77">
        <v>0</v>
      </c>
      <c r="GH77">
        <v>0</v>
      </c>
      <c r="GI77">
        <v>-1</v>
      </c>
      <c r="GJ77">
        <v>0</v>
      </c>
      <c r="GK77">
        <v>-1</v>
      </c>
      <c r="GL77">
        <v>-2</v>
      </c>
      <c r="GM77">
        <v>4</v>
      </c>
      <c r="GN77">
        <v>5</v>
      </c>
      <c r="GO77">
        <v>0</v>
      </c>
      <c r="GP77">
        <v>-1</v>
      </c>
      <c r="GQ77">
        <v>2</v>
      </c>
      <c r="GR77">
        <v>0</v>
      </c>
      <c r="GS77">
        <v>6</v>
      </c>
      <c r="GT77">
        <v>-1</v>
      </c>
      <c r="GU77">
        <v>2</v>
      </c>
      <c r="GV77">
        <v>2</v>
      </c>
      <c r="GW77">
        <v>2</v>
      </c>
      <c r="GX77">
        <v>3</v>
      </c>
      <c r="GY77">
        <v>3</v>
      </c>
      <c r="GZ77">
        <v>9</v>
      </c>
      <c r="HA77">
        <v>1</v>
      </c>
      <c r="HB77">
        <v>1</v>
      </c>
      <c r="HC77">
        <v>1</v>
      </c>
      <c r="HD77">
        <v>36</v>
      </c>
      <c r="HE77">
        <v>23</v>
      </c>
      <c r="HF77">
        <v>24</v>
      </c>
      <c r="HG77">
        <v>0</v>
      </c>
      <c r="HH77">
        <v>0</v>
      </c>
      <c r="HI77">
        <v>0</v>
      </c>
      <c r="HJ77">
        <v>4</v>
      </c>
      <c r="HK77">
        <v>3</v>
      </c>
      <c r="HL77">
        <v>4</v>
      </c>
      <c r="HM77">
        <v>7</v>
      </c>
      <c r="HN77">
        <v>0</v>
      </c>
      <c r="HO77">
        <v>-1</v>
      </c>
      <c r="HP77">
        <v>0</v>
      </c>
      <c r="HQ77">
        <v>0</v>
      </c>
      <c r="HR77">
        <v>2</v>
      </c>
      <c r="HS77">
        <v>2</v>
      </c>
      <c r="HT77">
        <v>0</v>
      </c>
      <c r="HU77">
        <v>3</v>
      </c>
      <c r="HV77">
        <v>1</v>
      </c>
      <c r="HW77">
        <v>0</v>
      </c>
      <c r="HX77">
        <v>2</v>
      </c>
      <c r="HY77">
        <v>1</v>
      </c>
      <c r="HZ77">
        <v>0</v>
      </c>
      <c r="IA77">
        <v>0</v>
      </c>
    </row>
    <row r="78" spans="1:235">
      <c r="A78" t="s">
        <v>976</v>
      </c>
      <c r="B78">
        <v>50</v>
      </c>
      <c r="C78">
        <v>21</v>
      </c>
      <c r="D78">
        <v>41</v>
      </c>
      <c r="E78">
        <v>79</v>
      </c>
      <c r="F78">
        <v>18</v>
      </c>
      <c r="G78">
        <v>71</v>
      </c>
      <c r="H78">
        <v>15</v>
      </c>
      <c r="I78">
        <v>74</v>
      </c>
      <c r="J78">
        <v>17</v>
      </c>
      <c r="K78">
        <v>12</v>
      </c>
      <c r="L78">
        <v>5</v>
      </c>
      <c r="M78">
        <v>5</v>
      </c>
      <c r="N78">
        <v>29</v>
      </c>
      <c r="O78">
        <v>21</v>
      </c>
      <c r="P78">
        <v>37</v>
      </c>
      <c r="Q78">
        <v>1</v>
      </c>
      <c r="R78">
        <v>-1</v>
      </c>
      <c r="S78">
        <v>2</v>
      </c>
      <c r="T78">
        <v>1</v>
      </c>
      <c r="U78">
        <v>1</v>
      </c>
      <c r="V78">
        <v>1</v>
      </c>
      <c r="W78">
        <v>2</v>
      </c>
      <c r="X78">
        <v>1</v>
      </c>
      <c r="Y78">
        <v>1</v>
      </c>
      <c r="Z78">
        <v>4</v>
      </c>
      <c r="AA78">
        <v>3</v>
      </c>
      <c r="AB78">
        <v>2</v>
      </c>
      <c r="AC78">
        <v>22</v>
      </c>
      <c r="AD78">
        <v>24</v>
      </c>
      <c r="AE78">
        <v>26</v>
      </c>
      <c r="AF78">
        <v>-1</v>
      </c>
      <c r="AG78">
        <v>10</v>
      </c>
      <c r="AH78">
        <v>4</v>
      </c>
      <c r="AI78">
        <v>12</v>
      </c>
      <c r="AJ78">
        <v>1</v>
      </c>
      <c r="AK78">
        <v>4</v>
      </c>
      <c r="AL78">
        <v>17</v>
      </c>
      <c r="AM78">
        <v>11</v>
      </c>
      <c r="AN78">
        <v>9</v>
      </c>
      <c r="AO78">
        <v>6</v>
      </c>
      <c r="AP78">
        <v>4</v>
      </c>
      <c r="AQ78">
        <v>2</v>
      </c>
      <c r="AR78">
        <v>23</v>
      </c>
      <c r="AS78">
        <v>14</v>
      </c>
      <c r="AT78">
        <v>28</v>
      </c>
      <c r="AU78">
        <v>5</v>
      </c>
      <c r="AV78">
        <v>3</v>
      </c>
      <c r="AW78">
        <v>2</v>
      </c>
      <c r="AX78">
        <v>2</v>
      </c>
      <c r="AY78">
        <v>3</v>
      </c>
      <c r="AZ78">
        <v>4</v>
      </c>
      <c r="BA78">
        <v>4</v>
      </c>
      <c r="BB78">
        <v>3</v>
      </c>
      <c r="BC78">
        <v>2</v>
      </c>
      <c r="BD78">
        <v>0</v>
      </c>
      <c r="BE78">
        <v>0</v>
      </c>
      <c r="BF78">
        <v>0</v>
      </c>
      <c r="BG78">
        <v>19</v>
      </c>
      <c r="BH78">
        <v>14</v>
      </c>
      <c r="BI78">
        <v>22</v>
      </c>
      <c r="BJ78">
        <v>10</v>
      </c>
      <c r="BK78">
        <v>20</v>
      </c>
      <c r="BL78">
        <v>20</v>
      </c>
      <c r="BM78">
        <v>8</v>
      </c>
      <c r="BN78">
        <v>10</v>
      </c>
      <c r="BO78">
        <v>12</v>
      </c>
      <c r="BP78">
        <v>3</v>
      </c>
      <c r="BQ78">
        <v>2</v>
      </c>
      <c r="BR78">
        <v>1</v>
      </c>
      <c r="BS78">
        <v>29</v>
      </c>
      <c r="BT78">
        <v>9</v>
      </c>
      <c r="BU78">
        <v>13</v>
      </c>
      <c r="BV78">
        <v>1</v>
      </c>
      <c r="BW78">
        <v>5</v>
      </c>
      <c r="BX78">
        <v>0</v>
      </c>
      <c r="BY78">
        <v>2</v>
      </c>
      <c r="BZ78">
        <v>2</v>
      </c>
      <c r="CA78">
        <v>3</v>
      </c>
      <c r="CB78">
        <v>22</v>
      </c>
      <c r="CC78">
        <v>14</v>
      </c>
      <c r="CD78">
        <v>24</v>
      </c>
      <c r="CE78">
        <v>5</v>
      </c>
      <c r="CF78">
        <v>7</v>
      </c>
      <c r="CG78">
        <v>3</v>
      </c>
      <c r="CH78">
        <v>18</v>
      </c>
      <c r="CI78">
        <v>1</v>
      </c>
      <c r="CJ78">
        <v>8</v>
      </c>
      <c r="CK78">
        <v>52</v>
      </c>
      <c r="CL78">
        <v>59</v>
      </c>
      <c r="CM78">
        <v>69</v>
      </c>
      <c r="CN78">
        <v>14</v>
      </c>
      <c r="CO78">
        <v>5</v>
      </c>
      <c r="CP78">
        <v>11</v>
      </c>
      <c r="CQ78">
        <v>-1</v>
      </c>
      <c r="CR78">
        <v>1</v>
      </c>
      <c r="CS78">
        <v>-1</v>
      </c>
      <c r="CT78">
        <v>100</v>
      </c>
      <c r="CU78">
        <v>145</v>
      </c>
      <c r="CV78">
        <v>91</v>
      </c>
      <c r="CW78">
        <v>11</v>
      </c>
      <c r="CX78">
        <v>5</v>
      </c>
      <c r="CY78">
        <v>8</v>
      </c>
      <c r="CZ78">
        <v>3</v>
      </c>
      <c r="DA78">
        <v>8</v>
      </c>
      <c r="DB78">
        <v>7</v>
      </c>
      <c r="DC78">
        <v>60</v>
      </c>
      <c r="DD78">
        <v>28</v>
      </c>
      <c r="DE78">
        <v>21</v>
      </c>
      <c r="DF78">
        <v>21</v>
      </c>
      <c r="DG78">
        <v>9</v>
      </c>
      <c r="DH78">
        <v>14</v>
      </c>
      <c r="DI78">
        <v>16</v>
      </c>
      <c r="DJ78">
        <v>7</v>
      </c>
      <c r="DK78">
        <v>21</v>
      </c>
      <c r="DL78">
        <v>5</v>
      </c>
      <c r="DM78">
        <v>7</v>
      </c>
      <c r="DN78">
        <v>6</v>
      </c>
      <c r="DO78">
        <v>10</v>
      </c>
      <c r="DP78">
        <v>9</v>
      </c>
      <c r="DQ78">
        <v>12</v>
      </c>
      <c r="DR78">
        <v>6</v>
      </c>
      <c r="DS78">
        <v>13</v>
      </c>
      <c r="DT78">
        <v>7</v>
      </c>
      <c r="DU78">
        <v>6</v>
      </c>
      <c r="DV78">
        <v>10</v>
      </c>
      <c r="DW78">
        <v>11</v>
      </c>
      <c r="DX78">
        <v>25</v>
      </c>
      <c r="DY78">
        <v>24</v>
      </c>
      <c r="DZ78">
        <v>23</v>
      </c>
      <c r="EA78">
        <v>6</v>
      </c>
      <c r="EB78">
        <v>5</v>
      </c>
      <c r="EC78">
        <v>9</v>
      </c>
      <c r="ED78">
        <v>25</v>
      </c>
      <c r="EE78">
        <v>26</v>
      </c>
      <c r="EF78">
        <v>32</v>
      </c>
      <c r="EG78">
        <v>-1</v>
      </c>
      <c r="EH78">
        <v>3</v>
      </c>
      <c r="EI78">
        <v>1</v>
      </c>
      <c r="EJ78">
        <v>8</v>
      </c>
      <c r="EK78">
        <v>3</v>
      </c>
      <c r="EL78">
        <v>5</v>
      </c>
      <c r="EM78">
        <v>14</v>
      </c>
      <c r="EN78">
        <v>15</v>
      </c>
      <c r="EO78">
        <v>7</v>
      </c>
      <c r="EP78">
        <v>9</v>
      </c>
      <c r="EQ78">
        <v>14</v>
      </c>
      <c r="ER78">
        <v>12</v>
      </c>
      <c r="ES78">
        <v>5</v>
      </c>
      <c r="ET78">
        <v>12</v>
      </c>
      <c r="EU78">
        <v>18</v>
      </c>
      <c r="EV78">
        <v>8</v>
      </c>
      <c r="EW78">
        <v>11</v>
      </c>
      <c r="EX78">
        <v>5</v>
      </c>
      <c r="EY78">
        <v>32</v>
      </c>
      <c r="EZ78">
        <v>29</v>
      </c>
      <c r="FA78">
        <v>45</v>
      </c>
      <c r="FB78">
        <v>4</v>
      </c>
      <c r="FC78">
        <v>5</v>
      </c>
      <c r="FD78">
        <v>16</v>
      </c>
      <c r="FE78">
        <v>15</v>
      </c>
      <c r="FF78">
        <v>16</v>
      </c>
      <c r="FG78">
        <v>22</v>
      </c>
      <c r="FH78">
        <v>0</v>
      </c>
      <c r="FI78">
        <v>1</v>
      </c>
      <c r="FJ78">
        <v>0</v>
      </c>
      <c r="FK78">
        <v>0</v>
      </c>
      <c r="FL78">
        <v>-1</v>
      </c>
      <c r="FM78">
        <v>1</v>
      </c>
      <c r="FN78">
        <v>10</v>
      </c>
      <c r="FO78">
        <v>13</v>
      </c>
      <c r="FP78">
        <v>13</v>
      </c>
      <c r="FQ78">
        <v>2</v>
      </c>
      <c r="FR78">
        <v>5</v>
      </c>
      <c r="FS78">
        <v>11</v>
      </c>
      <c r="FT78">
        <v>4</v>
      </c>
      <c r="FU78">
        <v>15</v>
      </c>
      <c r="FV78">
        <v>16</v>
      </c>
      <c r="FW78">
        <v>2</v>
      </c>
      <c r="FX78">
        <v>2</v>
      </c>
      <c r="FY78">
        <v>2</v>
      </c>
      <c r="FZ78">
        <v>0</v>
      </c>
      <c r="GA78">
        <v>-1</v>
      </c>
      <c r="GB78">
        <v>0</v>
      </c>
      <c r="GC78">
        <v>3</v>
      </c>
      <c r="GD78">
        <v>-3</v>
      </c>
      <c r="GE78">
        <v>0</v>
      </c>
      <c r="GF78">
        <v>1</v>
      </c>
      <c r="GG78">
        <v>1</v>
      </c>
      <c r="GH78">
        <v>1</v>
      </c>
      <c r="GI78">
        <v>1</v>
      </c>
      <c r="GJ78">
        <v>0</v>
      </c>
      <c r="GK78">
        <v>-2</v>
      </c>
      <c r="GL78">
        <v>-1</v>
      </c>
      <c r="GM78">
        <v>-2</v>
      </c>
      <c r="GN78">
        <v>3</v>
      </c>
      <c r="GO78">
        <v>0</v>
      </c>
      <c r="GP78">
        <v>2</v>
      </c>
      <c r="GQ78">
        <v>0</v>
      </c>
      <c r="GR78">
        <v>1</v>
      </c>
      <c r="GS78">
        <v>0</v>
      </c>
      <c r="GT78">
        <v>6</v>
      </c>
      <c r="GU78">
        <v>4</v>
      </c>
      <c r="GV78">
        <v>2</v>
      </c>
      <c r="GW78">
        <v>0</v>
      </c>
      <c r="GX78">
        <v>2</v>
      </c>
      <c r="GY78">
        <v>2</v>
      </c>
      <c r="GZ78">
        <v>7</v>
      </c>
      <c r="HA78">
        <v>0</v>
      </c>
      <c r="HB78">
        <v>0</v>
      </c>
      <c r="HC78">
        <v>1</v>
      </c>
      <c r="HD78">
        <v>12</v>
      </c>
      <c r="HE78">
        <v>27</v>
      </c>
      <c r="HF78">
        <v>26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3</v>
      </c>
      <c r="HM78">
        <v>6</v>
      </c>
      <c r="HN78">
        <v>4</v>
      </c>
      <c r="HO78">
        <v>-1</v>
      </c>
      <c r="HP78">
        <v>1</v>
      </c>
      <c r="HQ78">
        <v>1</v>
      </c>
      <c r="HR78">
        <v>1</v>
      </c>
      <c r="HS78">
        <v>2</v>
      </c>
      <c r="HT78">
        <v>5</v>
      </c>
      <c r="HU78">
        <v>4</v>
      </c>
      <c r="HV78">
        <v>5</v>
      </c>
      <c r="HW78">
        <v>2</v>
      </c>
      <c r="HX78">
        <v>-1</v>
      </c>
      <c r="HY78">
        <v>-1</v>
      </c>
      <c r="HZ78">
        <v>0</v>
      </c>
      <c r="IA78">
        <v>0</v>
      </c>
    </row>
    <row r="79" spans="1:235">
      <c r="A79" t="s">
        <v>977</v>
      </c>
      <c r="B79">
        <v>29</v>
      </c>
      <c r="C79">
        <v>17</v>
      </c>
      <c r="D79">
        <v>20</v>
      </c>
      <c r="E79">
        <v>52</v>
      </c>
      <c r="F79">
        <v>12</v>
      </c>
      <c r="G79">
        <v>64</v>
      </c>
      <c r="H79">
        <v>7</v>
      </c>
      <c r="I79">
        <v>70</v>
      </c>
      <c r="J79">
        <v>22</v>
      </c>
      <c r="K79">
        <v>6</v>
      </c>
      <c r="L79">
        <v>11</v>
      </c>
      <c r="M79">
        <v>13</v>
      </c>
      <c r="N79">
        <v>38</v>
      </c>
      <c r="O79">
        <v>33</v>
      </c>
      <c r="P79">
        <v>21</v>
      </c>
      <c r="Q79">
        <v>0</v>
      </c>
      <c r="R79">
        <v>-1</v>
      </c>
      <c r="S79">
        <v>3</v>
      </c>
      <c r="T79">
        <v>3</v>
      </c>
      <c r="U79">
        <v>-2</v>
      </c>
      <c r="V79">
        <v>0</v>
      </c>
      <c r="W79">
        <v>0</v>
      </c>
      <c r="X79">
        <v>3</v>
      </c>
      <c r="Y79">
        <v>0</v>
      </c>
      <c r="Z79">
        <v>4</v>
      </c>
      <c r="AA79">
        <v>5</v>
      </c>
      <c r="AB79">
        <v>8</v>
      </c>
      <c r="AC79">
        <v>31</v>
      </c>
      <c r="AD79">
        <v>20</v>
      </c>
      <c r="AE79">
        <v>27</v>
      </c>
      <c r="AF79">
        <v>4</v>
      </c>
      <c r="AG79">
        <v>2</v>
      </c>
      <c r="AH79">
        <v>4</v>
      </c>
      <c r="AI79">
        <v>7</v>
      </c>
      <c r="AJ79">
        <v>6</v>
      </c>
      <c r="AK79">
        <v>6</v>
      </c>
      <c r="AL79">
        <v>15</v>
      </c>
      <c r="AM79">
        <v>15</v>
      </c>
      <c r="AN79">
        <v>12</v>
      </c>
      <c r="AO79">
        <v>3</v>
      </c>
      <c r="AP79">
        <v>6</v>
      </c>
      <c r="AQ79">
        <v>1</v>
      </c>
      <c r="AR79">
        <v>19</v>
      </c>
      <c r="AS79">
        <v>26</v>
      </c>
      <c r="AT79">
        <v>28</v>
      </c>
      <c r="AU79">
        <v>4</v>
      </c>
      <c r="AV79">
        <v>15</v>
      </c>
      <c r="AW79">
        <v>5</v>
      </c>
      <c r="AX79">
        <v>0</v>
      </c>
      <c r="AY79">
        <v>3</v>
      </c>
      <c r="AZ79">
        <v>3</v>
      </c>
      <c r="BA79">
        <v>2</v>
      </c>
      <c r="BB79">
        <v>4</v>
      </c>
      <c r="BC79">
        <v>3</v>
      </c>
      <c r="BD79">
        <v>0</v>
      </c>
      <c r="BE79">
        <v>0</v>
      </c>
      <c r="BF79">
        <v>2</v>
      </c>
      <c r="BG79">
        <v>11</v>
      </c>
      <c r="BH79">
        <v>14</v>
      </c>
      <c r="BI79">
        <v>15</v>
      </c>
      <c r="BJ79">
        <v>5</v>
      </c>
      <c r="BK79">
        <v>18</v>
      </c>
      <c r="BL79">
        <v>19</v>
      </c>
      <c r="BM79">
        <v>10</v>
      </c>
      <c r="BN79">
        <v>4</v>
      </c>
      <c r="BO79">
        <v>9</v>
      </c>
      <c r="BP79">
        <v>-2</v>
      </c>
      <c r="BQ79">
        <v>5</v>
      </c>
      <c r="BR79">
        <v>1</v>
      </c>
      <c r="BS79">
        <v>21</v>
      </c>
      <c r="BT79">
        <v>11</v>
      </c>
      <c r="BU79">
        <v>8</v>
      </c>
      <c r="BV79">
        <v>1</v>
      </c>
      <c r="BW79">
        <v>3</v>
      </c>
      <c r="BX79">
        <v>3</v>
      </c>
      <c r="BY79">
        <v>1</v>
      </c>
      <c r="BZ79">
        <v>2</v>
      </c>
      <c r="CA79">
        <v>6</v>
      </c>
      <c r="CB79">
        <v>13</v>
      </c>
      <c r="CC79">
        <v>19</v>
      </c>
      <c r="CD79">
        <v>28</v>
      </c>
      <c r="CE79">
        <v>2</v>
      </c>
      <c r="CF79">
        <v>5</v>
      </c>
      <c r="CG79">
        <v>1</v>
      </c>
      <c r="CH79">
        <v>14</v>
      </c>
      <c r="CI79">
        <v>18</v>
      </c>
      <c r="CJ79">
        <v>19</v>
      </c>
      <c r="CK79">
        <v>55</v>
      </c>
      <c r="CL79">
        <v>48</v>
      </c>
      <c r="CM79">
        <v>59</v>
      </c>
      <c r="CN79">
        <v>11</v>
      </c>
      <c r="CO79">
        <v>15</v>
      </c>
      <c r="CP79">
        <v>10</v>
      </c>
      <c r="CQ79">
        <v>-1</v>
      </c>
      <c r="CR79">
        <v>0</v>
      </c>
      <c r="CS79">
        <v>0</v>
      </c>
      <c r="CT79">
        <v>90</v>
      </c>
      <c r="CU79">
        <v>116</v>
      </c>
      <c r="CV79">
        <v>106</v>
      </c>
      <c r="CW79">
        <v>2</v>
      </c>
      <c r="CX79">
        <v>4</v>
      </c>
      <c r="CY79">
        <v>2</v>
      </c>
      <c r="CZ79">
        <v>1</v>
      </c>
      <c r="DA79">
        <v>7</v>
      </c>
      <c r="DB79">
        <v>11</v>
      </c>
      <c r="DC79">
        <v>30</v>
      </c>
      <c r="DD79">
        <v>23</v>
      </c>
      <c r="DE79">
        <v>30</v>
      </c>
      <c r="DF79">
        <v>9</v>
      </c>
      <c r="DG79">
        <v>17</v>
      </c>
      <c r="DH79">
        <v>9</v>
      </c>
      <c r="DI79">
        <v>9</v>
      </c>
      <c r="DJ79">
        <v>18</v>
      </c>
      <c r="DK79">
        <v>18</v>
      </c>
      <c r="DL79">
        <v>3</v>
      </c>
      <c r="DM79">
        <v>2</v>
      </c>
      <c r="DN79">
        <v>2</v>
      </c>
      <c r="DO79">
        <v>12</v>
      </c>
      <c r="DP79">
        <v>10</v>
      </c>
      <c r="DQ79">
        <v>14</v>
      </c>
      <c r="DR79">
        <v>0</v>
      </c>
      <c r="DS79">
        <v>10</v>
      </c>
      <c r="DT79">
        <v>7</v>
      </c>
      <c r="DU79">
        <v>3</v>
      </c>
      <c r="DV79">
        <v>10</v>
      </c>
      <c r="DW79">
        <v>6</v>
      </c>
      <c r="DX79">
        <v>19</v>
      </c>
      <c r="DY79">
        <v>15</v>
      </c>
      <c r="DZ79">
        <v>28</v>
      </c>
      <c r="EA79">
        <v>8</v>
      </c>
      <c r="EB79">
        <v>10</v>
      </c>
      <c r="EC79">
        <v>11</v>
      </c>
      <c r="ED79">
        <v>14</v>
      </c>
      <c r="EE79">
        <v>21</v>
      </c>
      <c r="EF79">
        <v>34</v>
      </c>
      <c r="EG79">
        <v>3</v>
      </c>
      <c r="EH79">
        <v>3</v>
      </c>
      <c r="EI79">
        <v>2</v>
      </c>
      <c r="EJ79">
        <v>6</v>
      </c>
      <c r="EK79">
        <v>1</v>
      </c>
      <c r="EL79">
        <v>5</v>
      </c>
      <c r="EM79">
        <v>5</v>
      </c>
      <c r="EN79">
        <v>10</v>
      </c>
      <c r="EO79">
        <v>18</v>
      </c>
      <c r="EP79">
        <v>7</v>
      </c>
      <c r="EQ79">
        <v>10</v>
      </c>
      <c r="ER79">
        <v>10</v>
      </c>
      <c r="ES79">
        <v>8</v>
      </c>
      <c r="ET79">
        <v>10</v>
      </c>
      <c r="EU79">
        <v>8</v>
      </c>
      <c r="EV79">
        <v>14</v>
      </c>
      <c r="EW79">
        <v>7</v>
      </c>
      <c r="EX79">
        <v>12</v>
      </c>
      <c r="EY79">
        <v>25</v>
      </c>
      <c r="EZ79">
        <v>22</v>
      </c>
      <c r="FA79">
        <v>37</v>
      </c>
      <c r="FB79">
        <v>3</v>
      </c>
      <c r="FC79">
        <v>6</v>
      </c>
      <c r="FD79">
        <v>8</v>
      </c>
      <c r="FE79">
        <v>23</v>
      </c>
      <c r="FF79">
        <v>11</v>
      </c>
      <c r="FG79">
        <v>18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3</v>
      </c>
      <c r="FO79">
        <v>12</v>
      </c>
      <c r="FP79">
        <v>13</v>
      </c>
      <c r="FQ79">
        <v>7</v>
      </c>
      <c r="FR79">
        <v>7</v>
      </c>
      <c r="FS79">
        <v>7</v>
      </c>
      <c r="FT79">
        <v>8</v>
      </c>
      <c r="FU79">
        <v>6</v>
      </c>
      <c r="FV79">
        <v>8</v>
      </c>
      <c r="FW79">
        <v>-1</v>
      </c>
      <c r="FX79">
        <v>-1</v>
      </c>
      <c r="FY79">
        <v>3</v>
      </c>
      <c r="FZ79">
        <v>0</v>
      </c>
      <c r="GA79">
        <v>1</v>
      </c>
      <c r="GB79">
        <v>1</v>
      </c>
      <c r="GC79">
        <v>2</v>
      </c>
      <c r="GD79">
        <v>1</v>
      </c>
      <c r="GE79">
        <v>1</v>
      </c>
      <c r="GF79">
        <v>1</v>
      </c>
      <c r="GG79">
        <v>0</v>
      </c>
      <c r="GH79">
        <v>1</v>
      </c>
      <c r="GI79">
        <v>0</v>
      </c>
      <c r="GJ79">
        <v>0</v>
      </c>
      <c r="GK79">
        <v>0</v>
      </c>
      <c r="GL79">
        <v>3</v>
      </c>
      <c r="GM79">
        <v>-1</v>
      </c>
      <c r="GN79">
        <v>5</v>
      </c>
      <c r="GO79">
        <v>0</v>
      </c>
      <c r="GP79">
        <v>2</v>
      </c>
      <c r="GQ79">
        <v>2</v>
      </c>
      <c r="GR79">
        <v>0</v>
      </c>
      <c r="GS79">
        <v>0</v>
      </c>
      <c r="GT79">
        <v>2</v>
      </c>
      <c r="GU79">
        <v>1</v>
      </c>
      <c r="GV79">
        <v>1</v>
      </c>
      <c r="GW79">
        <v>2</v>
      </c>
      <c r="GX79">
        <v>5</v>
      </c>
      <c r="GY79">
        <v>3</v>
      </c>
      <c r="GZ79">
        <v>4</v>
      </c>
      <c r="HA79">
        <v>0</v>
      </c>
      <c r="HB79">
        <v>2</v>
      </c>
      <c r="HC79">
        <v>2</v>
      </c>
      <c r="HD79">
        <v>25</v>
      </c>
      <c r="HE79">
        <v>15</v>
      </c>
      <c r="HF79">
        <v>22</v>
      </c>
      <c r="HG79">
        <v>0</v>
      </c>
      <c r="HH79">
        <v>0</v>
      </c>
      <c r="HI79">
        <v>0</v>
      </c>
      <c r="HJ79">
        <v>0</v>
      </c>
      <c r="HK79">
        <v>2</v>
      </c>
      <c r="HL79">
        <v>1</v>
      </c>
      <c r="HM79">
        <v>1</v>
      </c>
      <c r="HN79">
        <v>2</v>
      </c>
      <c r="HO79">
        <v>2</v>
      </c>
      <c r="HP79">
        <v>0</v>
      </c>
      <c r="HQ79">
        <v>2</v>
      </c>
      <c r="HR79">
        <v>-1</v>
      </c>
      <c r="HS79">
        <v>2</v>
      </c>
      <c r="HT79">
        <v>0</v>
      </c>
      <c r="HU79">
        <v>4</v>
      </c>
      <c r="HV79">
        <v>-4</v>
      </c>
      <c r="HW79">
        <v>3</v>
      </c>
      <c r="HX79">
        <v>1</v>
      </c>
      <c r="HY79">
        <v>2</v>
      </c>
      <c r="HZ79">
        <v>0</v>
      </c>
      <c r="IA79">
        <v>0</v>
      </c>
    </row>
    <row r="80" spans="1:235">
      <c r="A80" t="s">
        <v>978</v>
      </c>
      <c r="B80">
        <v>33</v>
      </c>
      <c r="C80">
        <v>11</v>
      </c>
      <c r="D80">
        <v>25</v>
      </c>
      <c r="E80">
        <v>52</v>
      </c>
      <c r="F80">
        <v>6</v>
      </c>
      <c r="G80">
        <v>65</v>
      </c>
      <c r="H80">
        <v>7</v>
      </c>
      <c r="I80">
        <v>72</v>
      </c>
      <c r="J80">
        <v>18</v>
      </c>
      <c r="K80">
        <v>3</v>
      </c>
      <c r="L80">
        <v>8</v>
      </c>
      <c r="M80">
        <v>-1</v>
      </c>
      <c r="N80">
        <v>18</v>
      </c>
      <c r="O80">
        <v>31</v>
      </c>
      <c r="P80">
        <v>21</v>
      </c>
      <c r="Q80">
        <v>-6</v>
      </c>
      <c r="R80">
        <v>1</v>
      </c>
      <c r="S80">
        <v>3</v>
      </c>
      <c r="T80">
        <v>-1</v>
      </c>
      <c r="U80">
        <v>0</v>
      </c>
      <c r="V80">
        <v>-1</v>
      </c>
      <c r="W80">
        <v>2</v>
      </c>
      <c r="X80">
        <v>2</v>
      </c>
      <c r="Y80">
        <v>-1</v>
      </c>
      <c r="Z80">
        <v>2</v>
      </c>
      <c r="AA80">
        <v>0</v>
      </c>
      <c r="AB80">
        <v>4</v>
      </c>
      <c r="AC80">
        <v>20</v>
      </c>
      <c r="AD80">
        <v>44</v>
      </c>
      <c r="AE80">
        <v>27</v>
      </c>
      <c r="AF80">
        <v>3</v>
      </c>
      <c r="AG80">
        <v>-1</v>
      </c>
      <c r="AH80">
        <v>3</v>
      </c>
      <c r="AI80">
        <v>6</v>
      </c>
      <c r="AJ80">
        <v>4</v>
      </c>
      <c r="AK80">
        <v>4</v>
      </c>
      <c r="AL80">
        <v>11</v>
      </c>
      <c r="AM80">
        <v>11</v>
      </c>
      <c r="AN80">
        <v>7</v>
      </c>
      <c r="AO80">
        <v>5</v>
      </c>
      <c r="AP80">
        <v>2</v>
      </c>
      <c r="AQ80">
        <v>4</v>
      </c>
      <c r="AR80">
        <v>8</v>
      </c>
      <c r="AS80">
        <v>18</v>
      </c>
      <c r="AT80">
        <v>36</v>
      </c>
      <c r="AU80">
        <v>10</v>
      </c>
      <c r="AV80">
        <v>4</v>
      </c>
      <c r="AW80">
        <v>12</v>
      </c>
      <c r="AX80">
        <v>4</v>
      </c>
      <c r="AY80">
        <v>6</v>
      </c>
      <c r="AZ80">
        <v>1</v>
      </c>
      <c r="BA80">
        <v>10</v>
      </c>
      <c r="BB80">
        <v>2</v>
      </c>
      <c r="BC80">
        <v>5</v>
      </c>
      <c r="BD80">
        <v>0</v>
      </c>
      <c r="BE80">
        <v>0</v>
      </c>
      <c r="BF80">
        <v>0</v>
      </c>
      <c r="BG80">
        <v>7</v>
      </c>
      <c r="BH80">
        <v>9</v>
      </c>
      <c r="BI80">
        <v>21</v>
      </c>
      <c r="BJ80">
        <v>8</v>
      </c>
      <c r="BK80">
        <v>11</v>
      </c>
      <c r="BL80">
        <v>13</v>
      </c>
      <c r="BM80">
        <v>3</v>
      </c>
      <c r="BN80">
        <v>8</v>
      </c>
      <c r="BO80">
        <v>12</v>
      </c>
      <c r="BP80">
        <v>2</v>
      </c>
      <c r="BQ80">
        <v>2</v>
      </c>
      <c r="BR80">
        <v>0</v>
      </c>
      <c r="BS80">
        <v>21</v>
      </c>
      <c r="BT80">
        <v>8</v>
      </c>
      <c r="BU80">
        <v>4</v>
      </c>
      <c r="BV80">
        <v>3</v>
      </c>
      <c r="BW80">
        <v>1</v>
      </c>
      <c r="BX80">
        <v>0</v>
      </c>
      <c r="BY80">
        <v>0</v>
      </c>
      <c r="BZ80">
        <v>1</v>
      </c>
      <c r="CA80">
        <v>4</v>
      </c>
      <c r="CB80">
        <v>10</v>
      </c>
      <c r="CC80">
        <v>14</v>
      </c>
      <c r="CD80">
        <v>11</v>
      </c>
      <c r="CE80">
        <v>1</v>
      </c>
      <c r="CF80">
        <v>0</v>
      </c>
      <c r="CG80">
        <v>3</v>
      </c>
      <c r="CH80">
        <v>8</v>
      </c>
      <c r="CI80">
        <v>5</v>
      </c>
      <c r="CJ80">
        <v>3</v>
      </c>
      <c r="CK80">
        <v>37</v>
      </c>
      <c r="CL80">
        <v>47</v>
      </c>
      <c r="CM80">
        <v>51</v>
      </c>
      <c r="CN80">
        <v>1</v>
      </c>
      <c r="CO80">
        <v>11</v>
      </c>
      <c r="CP80">
        <v>9</v>
      </c>
      <c r="CQ80">
        <v>-1</v>
      </c>
      <c r="CR80">
        <v>0</v>
      </c>
      <c r="CS80">
        <v>1</v>
      </c>
      <c r="CT80">
        <v>73</v>
      </c>
      <c r="CU80">
        <v>80</v>
      </c>
      <c r="CV80">
        <v>110</v>
      </c>
      <c r="CW80">
        <v>3</v>
      </c>
      <c r="CX80">
        <v>-4</v>
      </c>
      <c r="CY80">
        <v>2</v>
      </c>
      <c r="CZ80">
        <v>0</v>
      </c>
      <c r="DA80">
        <v>7</v>
      </c>
      <c r="DB80">
        <v>4</v>
      </c>
      <c r="DC80">
        <v>27</v>
      </c>
      <c r="DD80">
        <v>12</v>
      </c>
      <c r="DE80">
        <v>16</v>
      </c>
      <c r="DF80">
        <v>21</v>
      </c>
      <c r="DG80">
        <v>17</v>
      </c>
      <c r="DH80">
        <v>16</v>
      </c>
      <c r="DI80">
        <v>12</v>
      </c>
      <c r="DJ80">
        <v>5</v>
      </c>
      <c r="DK80">
        <v>16</v>
      </c>
      <c r="DL80">
        <v>5</v>
      </c>
      <c r="DM80">
        <v>3</v>
      </c>
      <c r="DN80">
        <v>4</v>
      </c>
      <c r="DO80">
        <v>5</v>
      </c>
      <c r="DP80">
        <v>5</v>
      </c>
      <c r="DQ80">
        <v>8</v>
      </c>
      <c r="DR80">
        <v>8</v>
      </c>
      <c r="DS80">
        <v>5</v>
      </c>
      <c r="DT80">
        <v>16</v>
      </c>
      <c r="DU80">
        <v>5</v>
      </c>
      <c r="DV80">
        <v>5</v>
      </c>
      <c r="DW80">
        <v>4</v>
      </c>
      <c r="DX80">
        <v>8</v>
      </c>
      <c r="DY80">
        <v>10</v>
      </c>
      <c r="DZ80">
        <v>14</v>
      </c>
      <c r="EA80">
        <v>5</v>
      </c>
      <c r="EB80">
        <v>7</v>
      </c>
      <c r="EC80">
        <v>6</v>
      </c>
      <c r="ED80">
        <v>18</v>
      </c>
      <c r="EE80">
        <v>19</v>
      </c>
      <c r="EF80">
        <v>22</v>
      </c>
      <c r="EG80">
        <v>2</v>
      </c>
      <c r="EH80">
        <v>0</v>
      </c>
      <c r="EI80">
        <v>1</v>
      </c>
      <c r="EJ80">
        <v>5</v>
      </c>
      <c r="EK80">
        <v>1</v>
      </c>
      <c r="EL80">
        <v>0</v>
      </c>
      <c r="EM80">
        <v>10</v>
      </c>
      <c r="EN80">
        <v>10</v>
      </c>
      <c r="EO80">
        <v>10</v>
      </c>
      <c r="EP80">
        <v>6</v>
      </c>
      <c r="EQ80">
        <v>10</v>
      </c>
      <c r="ER80">
        <v>9</v>
      </c>
      <c r="ES80">
        <v>6</v>
      </c>
      <c r="ET80">
        <v>5</v>
      </c>
      <c r="EU80">
        <v>9</v>
      </c>
      <c r="EV80">
        <v>4</v>
      </c>
      <c r="EW80">
        <v>10</v>
      </c>
      <c r="EX80">
        <v>8</v>
      </c>
      <c r="EY80">
        <v>18</v>
      </c>
      <c r="EZ80">
        <v>25</v>
      </c>
      <c r="FA80">
        <v>34</v>
      </c>
      <c r="FB80">
        <v>7</v>
      </c>
      <c r="FC80">
        <v>6</v>
      </c>
      <c r="FD80">
        <v>10</v>
      </c>
      <c r="FE80">
        <v>19</v>
      </c>
      <c r="FF80">
        <v>8</v>
      </c>
      <c r="FG80">
        <v>20</v>
      </c>
      <c r="FH80">
        <v>0</v>
      </c>
      <c r="FI80">
        <v>1</v>
      </c>
      <c r="FJ80">
        <v>0</v>
      </c>
      <c r="FK80">
        <v>1</v>
      </c>
      <c r="FL80">
        <v>0</v>
      </c>
      <c r="FM80">
        <v>0</v>
      </c>
      <c r="FN80">
        <v>2</v>
      </c>
      <c r="FO80">
        <v>2</v>
      </c>
      <c r="FP80">
        <v>7</v>
      </c>
      <c r="FQ80">
        <v>6</v>
      </c>
      <c r="FR80">
        <v>6</v>
      </c>
      <c r="FS80">
        <v>4</v>
      </c>
      <c r="FT80">
        <v>9</v>
      </c>
      <c r="FU80">
        <v>8</v>
      </c>
      <c r="FV80">
        <v>17</v>
      </c>
      <c r="FW80">
        <v>0</v>
      </c>
      <c r="FX80">
        <v>2</v>
      </c>
      <c r="FY80">
        <v>7</v>
      </c>
      <c r="FZ80">
        <v>1</v>
      </c>
      <c r="GA80">
        <v>0</v>
      </c>
      <c r="GB80">
        <v>1</v>
      </c>
      <c r="GC80">
        <v>2</v>
      </c>
      <c r="GD80">
        <v>2</v>
      </c>
      <c r="GE80">
        <v>4</v>
      </c>
      <c r="GF80">
        <v>4</v>
      </c>
      <c r="GG80">
        <v>0</v>
      </c>
      <c r="GH80">
        <v>0</v>
      </c>
      <c r="GI80">
        <v>-1</v>
      </c>
      <c r="GJ80">
        <v>-1</v>
      </c>
      <c r="GK80">
        <v>1</v>
      </c>
      <c r="GL80">
        <v>5</v>
      </c>
      <c r="GM80">
        <v>-1</v>
      </c>
      <c r="GN80">
        <v>2</v>
      </c>
      <c r="GO80">
        <v>-1</v>
      </c>
      <c r="GP80">
        <v>0</v>
      </c>
      <c r="GQ80">
        <v>4</v>
      </c>
      <c r="GR80">
        <v>1</v>
      </c>
      <c r="GS80">
        <v>1</v>
      </c>
      <c r="GT80">
        <v>0</v>
      </c>
      <c r="GU80">
        <v>0</v>
      </c>
      <c r="GV80">
        <v>1</v>
      </c>
      <c r="GW80">
        <v>1</v>
      </c>
      <c r="GX80">
        <v>3</v>
      </c>
      <c r="GY80">
        <v>7</v>
      </c>
      <c r="GZ80">
        <v>6</v>
      </c>
      <c r="HA80">
        <v>1</v>
      </c>
      <c r="HB80">
        <v>0</v>
      </c>
      <c r="HC80">
        <v>3</v>
      </c>
      <c r="HD80">
        <v>18</v>
      </c>
      <c r="HE80">
        <v>13</v>
      </c>
      <c r="HF80">
        <v>20</v>
      </c>
      <c r="HG80">
        <v>0</v>
      </c>
      <c r="HH80">
        <v>0</v>
      </c>
      <c r="HI80">
        <v>0</v>
      </c>
      <c r="HJ80">
        <v>1</v>
      </c>
      <c r="HK80">
        <v>1</v>
      </c>
      <c r="HL80">
        <v>1</v>
      </c>
      <c r="HM80">
        <v>2</v>
      </c>
      <c r="HN80">
        <v>0</v>
      </c>
      <c r="HO80">
        <v>7</v>
      </c>
      <c r="HP80">
        <v>0</v>
      </c>
      <c r="HQ80">
        <v>0</v>
      </c>
      <c r="HR80">
        <v>1</v>
      </c>
      <c r="HS80">
        <v>1</v>
      </c>
      <c r="HT80">
        <v>5</v>
      </c>
      <c r="HU80">
        <v>0</v>
      </c>
      <c r="HV80">
        <v>4</v>
      </c>
      <c r="HW80">
        <v>3</v>
      </c>
      <c r="HX80">
        <v>-1</v>
      </c>
      <c r="HY80">
        <v>1</v>
      </c>
      <c r="HZ80">
        <v>0</v>
      </c>
      <c r="IA80">
        <v>1</v>
      </c>
    </row>
    <row r="81" spans="1:235">
      <c r="A81" t="s">
        <v>979</v>
      </c>
      <c r="B81">
        <v>242</v>
      </c>
      <c r="C81">
        <v>9</v>
      </c>
      <c r="D81">
        <v>21</v>
      </c>
      <c r="E81">
        <v>46</v>
      </c>
      <c r="F81">
        <v>86</v>
      </c>
      <c r="G81">
        <v>30</v>
      </c>
      <c r="H81">
        <v>8</v>
      </c>
      <c r="I81">
        <v>53</v>
      </c>
      <c r="J81">
        <v>8</v>
      </c>
      <c r="K81">
        <v>50</v>
      </c>
      <c r="L81">
        <v>3</v>
      </c>
      <c r="M81">
        <v>5</v>
      </c>
      <c r="N81">
        <v>12</v>
      </c>
      <c r="O81">
        <v>23</v>
      </c>
      <c r="P81">
        <v>22</v>
      </c>
      <c r="Q81">
        <v>-2</v>
      </c>
      <c r="R81">
        <v>4</v>
      </c>
      <c r="S81">
        <v>2</v>
      </c>
      <c r="T81">
        <v>6</v>
      </c>
      <c r="U81">
        <v>1</v>
      </c>
      <c r="V81">
        <v>0</v>
      </c>
      <c r="W81">
        <v>0</v>
      </c>
      <c r="X81">
        <v>-1</v>
      </c>
      <c r="Y81">
        <v>1</v>
      </c>
      <c r="Z81">
        <v>0</v>
      </c>
      <c r="AA81">
        <v>5</v>
      </c>
      <c r="AB81">
        <v>1</v>
      </c>
      <c r="AC81">
        <v>13</v>
      </c>
      <c r="AD81">
        <v>16</v>
      </c>
      <c r="AE81">
        <v>18</v>
      </c>
      <c r="AF81">
        <v>0</v>
      </c>
      <c r="AG81">
        <v>-2</v>
      </c>
      <c r="AH81">
        <v>3</v>
      </c>
      <c r="AI81">
        <v>7</v>
      </c>
      <c r="AJ81">
        <v>8</v>
      </c>
      <c r="AK81">
        <v>7</v>
      </c>
      <c r="AL81">
        <v>1</v>
      </c>
      <c r="AM81">
        <v>11</v>
      </c>
      <c r="AN81">
        <v>5</v>
      </c>
      <c r="AO81">
        <v>2</v>
      </c>
      <c r="AP81">
        <v>2</v>
      </c>
      <c r="AQ81">
        <v>2</v>
      </c>
      <c r="AR81">
        <v>5</v>
      </c>
      <c r="AS81">
        <v>14</v>
      </c>
      <c r="AT81">
        <v>24</v>
      </c>
      <c r="AU81">
        <v>4</v>
      </c>
      <c r="AV81">
        <v>7</v>
      </c>
      <c r="AW81">
        <v>10</v>
      </c>
      <c r="AX81">
        <v>1</v>
      </c>
      <c r="AY81">
        <v>4</v>
      </c>
      <c r="AZ81">
        <v>1</v>
      </c>
      <c r="BA81">
        <v>42</v>
      </c>
      <c r="BB81">
        <v>-2</v>
      </c>
      <c r="BC81">
        <v>2</v>
      </c>
      <c r="BD81">
        <v>0</v>
      </c>
      <c r="BE81">
        <v>0</v>
      </c>
      <c r="BF81">
        <v>0</v>
      </c>
      <c r="BG81">
        <v>5</v>
      </c>
      <c r="BH81">
        <v>21</v>
      </c>
      <c r="BI81">
        <v>10</v>
      </c>
      <c r="BJ81">
        <v>5</v>
      </c>
      <c r="BK81">
        <v>8</v>
      </c>
      <c r="BL81">
        <v>15</v>
      </c>
      <c r="BM81">
        <v>3</v>
      </c>
      <c r="BN81">
        <v>10</v>
      </c>
      <c r="BO81">
        <v>11</v>
      </c>
      <c r="BP81">
        <v>13</v>
      </c>
      <c r="BQ81">
        <v>4</v>
      </c>
      <c r="BR81">
        <v>3</v>
      </c>
      <c r="BS81">
        <v>149</v>
      </c>
      <c r="BT81">
        <v>12</v>
      </c>
      <c r="BU81">
        <v>6</v>
      </c>
      <c r="BV81">
        <v>-1</v>
      </c>
      <c r="BW81">
        <v>5</v>
      </c>
      <c r="BX81">
        <v>2</v>
      </c>
      <c r="BY81">
        <v>2</v>
      </c>
      <c r="BZ81">
        <v>1</v>
      </c>
      <c r="CA81">
        <v>1</v>
      </c>
      <c r="CB81">
        <v>16</v>
      </c>
      <c r="CC81">
        <v>6</v>
      </c>
      <c r="CD81">
        <v>15</v>
      </c>
      <c r="CE81">
        <v>2</v>
      </c>
      <c r="CF81">
        <v>2</v>
      </c>
      <c r="CG81">
        <v>6</v>
      </c>
      <c r="CH81">
        <v>3</v>
      </c>
      <c r="CI81">
        <v>9</v>
      </c>
      <c r="CJ81">
        <v>11</v>
      </c>
      <c r="CK81">
        <v>21</v>
      </c>
      <c r="CL81">
        <v>34</v>
      </c>
      <c r="CM81">
        <v>54</v>
      </c>
      <c r="CN81">
        <v>5</v>
      </c>
      <c r="CO81">
        <v>6</v>
      </c>
      <c r="CP81">
        <v>12</v>
      </c>
      <c r="CQ81">
        <v>2</v>
      </c>
      <c r="CR81">
        <v>0</v>
      </c>
      <c r="CS81">
        <v>-1</v>
      </c>
      <c r="CT81">
        <v>53</v>
      </c>
      <c r="CU81">
        <v>72</v>
      </c>
      <c r="CV81">
        <v>67</v>
      </c>
      <c r="CW81">
        <v>1</v>
      </c>
      <c r="CX81">
        <v>3</v>
      </c>
      <c r="CY81">
        <v>1</v>
      </c>
      <c r="CZ81">
        <v>3</v>
      </c>
      <c r="DA81">
        <v>7</v>
      </c>
      <c r="DB81">
        <v>0</v>
      </c>
      <c r="DC81">
        <v>252</v>
      </c>
      <c r="DD81">
        <v>15</v>
      </c>
      <c r="DE81">
        <v>16</v>
      </c>
      <c r="DF81">
        <v>139</v>
      </c>
      <c r="DG81">
        <v>1</v>
      </c>
      <c r="DH81">
        <v>12</v>
      </c>
      <c r="DI81">
        <v>8</v>
      </c>
      <c r="DJ81">
        <v>5</v>
      </c>
      <c r="DK81">
        <v>14</v>
      </c>
      <c r="DL81">
        <v>3</v>
      </c>
      <c r="DM81">
        <v>4</v>
      </c>
      <c r="DN81">
        <v>3</v>
      </c>
      <c r="DO81">
        <v>2</v>
      </c>
      <c r="DP81">
        <v>6</v>
      </c>
      <c r="DQ81">
        <v>7</v>
      </c>
      <c r="DR81">
        <v>4</v>
      </c>
      <c r="DS81">
        <v>9</v>
      </c>
      <c r="DT81">
        <v>12</v>
      </c>
      <c r="DU81">
        <v>1</v>
      </c>
      <c r="DV81">
        <v>5</v>
      </c>
      <c r="DW81">
        <v>9</v>
      </c>
      <c r="DX81">
        <v>13</v>
      </c>
      <c r="DY81">
        <v>10</v>
      </c>
      <c r="DZ81">
        <v>21</v>
      </c>
      <c r="EA81">
        <v>-1</v>
      </c>
      <c r="EB81">
        <v>2</v>
      </c>
      <c r="EC81">
        <v>5</v>
      </c>
      <c r="ED81">
        <v>16</v>
      </c>
      <c r="EE81">
        <v>20</v>
      </c>
      <c r="EF81">
        <v>15</v>
      </c>
      <c r="EG81">
        <v>13</v>
      </c>
      <c r="EH81">
        <v>1</v>
      </c>
      <c r="EI81">
        <v>-1</v>
      </c>
      <c r="EJ81">
        <v>4</v>
      </c>
      <c r="EK81">
        <v>2</v>
      </c>
      <c r="EL81">
        <v>8</v>
      </c>
      <c r="EM81">
        <v>9</v>
      </c>
      <c r="EN81">
        <v>4</v>
      </c>
      <c r="EO81">
        <v>8</v>
      </c>
      <c r="EP81">
        <v>1</v>
      </c>
      <c r="EQ81">
        <v>3</v>
      </c>
      <c r="ER81">
        <v>9</v>
      </c>
      <c r="ES81">
        <v>59</v>
      </c>
      <c r="ET81">
        <v>8</v>
      </c>
      <c r="EU81">
        <v>3</v>
      </c>
      <c r="EV81">
        <v>7</v>
      </c>
      <c r="EW81">
        <v>5</v>
      </c>
      <c r="EX81">
        <v>10</v>
      </c>
      <c r="EY81">
        <v>9</v>
      </c>
      <c r="EZ81">
        <v>21</v>
      </c>
      <c r="FA81">
        <v>41</v>
      </c>
      <c r="FB81">
        <v>3</v>
      </c>
      <c r="FC81">
        <v>0</v>
      </c>
      <c r="FD81">
        <v>8</v>
      </c>
      <c r="FE81">
        <v>123</v>
      </c>
      <c r="FF81">
        <v>11</v>
      </c>
      <c r="FG81">
        <v>16</v>
      </c>
      <c r="FH81">
        <v>6</v>
      </c>
      <c r="FI81">
        <v>1</v>
      </c>
      <c r="FJ81">
        <v>0</v>
      </c>
      <c r="FK81">
        <v>7</v>
      </c>
      <c r="FL81">
        <v>0</v>
      </c>
      <c r="FM81">
        <v>0</v>
      </c>
      <c r="FN81">
        <v>6</v>
      </c>
      <c r="FO81">
        <v>5</v>
      </c>
      <c r="FP81">
        <v>8</v>
      </c>
      <c r="FQ81">
        <v>0</v>
      </c>
      <c r="FR81">
        <v>4</v>
      </c>
      <c r="FS81">
        <v>7</v>
      </c>
      <c r="FT81">
        <v>4</v>
      </c>
      <c r="FU81">
        <v>3</v>
      </c>
      <c r="FV81">
        <v>13</v>
      </c>
      <c r="FW81">
        <v>4</v>
      </c>
      <c r="FX81">
        <v>0</v>
      </c>
      <c r="FY81">
        <v>-1</v>
      </c>
      <c r="FZ81">
        <v>-1</v>
      </c>
      <c r="GA81">
        <v>1</v>
      </c>
      <c r="GB81">
        <v>-1</v>
      </c>
      <c r="GC81">
        <v>0</v>
      </c>
      <c r="GD81">
        <v>2</v>
      </c>
      <c r="GE81">
        <v>1</v>
      </c>
      <c r="GF81">
        <v>11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2</v>
      </c>
      <c r="GM81">
        <v>0</v>
      </c>
      <c r="GN81">
        <v>10</v>
      </c>
      <c r="GO81">
        <v>2</v>
      </c>
      <c r="GP81">
        <v>0</v>
      </c>
      <c r="GQ81">
        <v>3</v>
      </c>
      <c r="GR81">
        <v>2</v>
      </c>
      <c r="GS81">
        <v>0</v>
      </c>
      <c r="GT81">
        <v>1</v>
      </c>
      <c r="GU81">
        <v>1</v>
      </c>
      <c r="GV81">
        <v>1</v>
      </c>
      <c r="GW81">
        <v>3</v>
      </c>
      <c r="GX81">
        <v>6</v>
      </c>
      <c r="GY81">
        <v>2</v>
      </c>
      <c r="GZ81">
        <v>10</v>
      </c>
      <c r="HA81">
        <v>1</v>
      </c>
      <c r="HB81">
        <v>0</v>
      </c>
      <c r="HC81">
        <v>0</v>
      </c>
      <c r="HD81">
        <v>12</v>
      </c>
      <c r="HE81">
        <v>10</v>
      </c>
      <c r="HF81">
        <v>18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2</v>
      </c>
      <c r="HM81">
        <v>23</v>
      </c>
      <c r="HN81">
        <v>1</v>
      </c>
      <c r="HO81">
        <v>2</v>
      </c>
      <c r="HP81">
        <v>0</v>
      </c>
      <c r="HQ81">
        <v>0</v>
      </c>
      <c r="HR81">
        <v>0</v>
      </c>
      <c r="HS81">
        <v>1</v>
      </c>
      <c r="HT81">
        <v>1</v>
      </c>
      <c r="HU81">
        <v>0</v>
      </c>
      <c r="HV81">
        <v>9</v>
      </c>
      <c r="HW81">
        <v>0</v>
      </c>
      <c r="HX81">
        <v>0</v>
      </c>
      <c r="HY81">
        <v>4</v>
      </c>
      <c r="HZ81">
        <v>0</v>
      </c>
      <c r="IA81">
        <v>0</v>
      </c>
    </row>
    <row r="82" spans="1:235">
      <c r="A82" t="s">
        <v>980</v>
      </c>
      <c r="B82">
        <v>9</v>
      </c>
      <c r="C82">
        <v>11</v>
      </c>
      <c r="D82">
        <v>32</v>
      </c>
      <c r="E82">
        <v>35</v>
      </c>
      <c r="F82">
        <v>11</v>
      </c>
      <c r="G82">
        <v>33</v>
      </c>
      <c r="H82">
        <v>9</v>
      </c>
      <c r="I82">
        <v>41</v>
      </c>
      <c r="J82">
        <v>10</v>
      </c>
      <c r="K82">
        <v>4</v>
      </c>
      <c r="L82">
        <v>4</v>
      </c>
      <c r="M82">
        <v>5</v>
      </c>
      <c r="N82">
        <v>17</v>
      </c>
      <c r="O82">
        <v>15</v>
      </c>
      <c r="P82">
        <v>21</v>
      </c>
      <c r="Q82">
        <v>-4</v>
      </c>
      <c r="R82">
        <v>0</v>
      </c>
      <c r="S82">
        <v>2</v>
      </c>
      <c r="T82">
        <v>0</v>
      </c>
      <c r="U82">
        <v>0</v>
      </c>
      <c r="V82">
        <v>0</v>
      </c>
      <c r="W82">
        <v>2</v>
      </c>
      <c r="X82">
        <v>0</v>
      </c>
      <c r="Y82">
        <v>1</v>
      </c>
      <c r="Z82">
        <v>0</v>
      </c>
      <c r="AA82">
        <v>2</v>
      </c>
      <c r="AB82">
        <v>2</v>
      </c>
      <c r="AC82">
        <v>13</v>
      </c>
      <c r="AD82">
        <v>18</v>
      </c>
      <c r="AE82">
        <v>25</v>
      </c>
      <c r="AF82">
        <v>2</v>
      </c>
      <c r="AG82">
        <v>0</v>
      </c>
      <c r="AH82">
        <v>-2</v>
      </c>
      <c r="AI82">
        <v>5</v>
      </c>
      <c r="AJ82">
        <v>2</v>
      </c>
      <c r="AK82">
        <v>-1</v>
      </c>
      <c r="AL82">
        <v>1</v>
      </c>
      <c r="AM82">
        <v>4</v>
      </c>
      <c r="AN82">
        <v>12</v>
      </c>
      <c r="AO82">
        <v>2</v>
      </c>
      <c r="AP82">
        <v>4</v>
      </c>
      <c r="AQ82">
        <v>1</v>
      </c>
      <c r="AR82">
        <v>4</v>
      </c>
      <c r="AS82">
        <v>8</v>
      </c>
      <c r="AT82">
        <v>11</v>
      </c>
      <c r="AU82">
        <v>0</v>
      </c>
      <c r="AV82">
        <v>5</v>
      </c>
      <c r="AW82">
        <v>11</v>
      </c>
      <c r="AX82">
        <v>3</v>
      </c>
      <c r="AY82">
        <v>0</v>
      </c>
      <c r="AZ82">
        <v>1</v>
      </c>
      <c r="BA82">
        <v>4</v>
      </c>
      <c r="BB82">
        <v>3</v>
      </c>
      <c r="BC82">
        <v>3</v>
      </c>
      <c r="BD82">
        <v>1</v>
      </c>
      <c r="BE82">
        <v>0</v>
      </c>
      <c r="BF82">
        <v>0</v>
      </c>
      <c r="BG82">
        <v>7</v>
      </c>
      <c r="BH82">
        <v>5</v>
      </c>
      <c r="BI82">
        <v>23</v>
      </c>
      <c r="BJ82">
        <v>10</v>
      </c>
      <c r="BK82">
        <v>5</v>
      </c>
      <c r="BL82">
        <v>12</v>
      </c>
      <c r="BM82">
        <v>5</v>
      </c>
      <c r="BN82">
        <v>5</v>
      </c>
      <c r="BO82">
        <v>6</v>
      </c>
      <c r="BP82">
        <v>1</v>
      </c>
      <c r="BQ82">
        <v>1</v>
      </c>
      <c r="BR82">
        <v>1</v>
      </c>
      <c r="BS82">
        <v>16</v>
      </c>
      <c r="BT82">
        <v>7</v>
      </c>
      <c r="BU82">
        <v>5</v>
      </c>
      <c r="BV82">
        <v>0</v>
      </c>
      <c r="BW82">
        <v>1</v>
      </c>
      <c r="BX82">
        <v>4</v>
      </c>
      <c r="BY82">
        <v>2</v>
      </c>
      <c r="BZ82">
        <v>1</v>
      </c>
      <c r="CA82">
        <v>1</v>
      </c>
      <c r="CB82">
        <v>10</v>
      </c>
      <c r="CC82">
        <v>14</v>
      </c>
      <c r="CD82">
        <v>19</v>
      </c>
      <c r="CE82">
        <v>2</v>
      </c>
      <c r="CF82">
        <v>-2</v>
      </c>
      <c r="CG82">
        <v>3</v>
      </c>
      <c r="CH82">
        <v>5</v>
      </c>
      <c r="CI82">
        <v>12</v>
      </c>
      <c r="CJ82">
        <v>3</v>
      </c>
      <c r="CK82">
        <v>24</v>
      </c>
      <c r="CL82">
        <v>30</v>
      </c>
      <c r="CM82">
        <v>29</v>
      </c>
      <c r="CN82">
        <v>5</v>
      </c>
      <c r="CO82">
        <v>4</v>
      </c>
      <c r="CP82">
        <v>5</v>
      </c>
      <c r="CQ82">
        <v>0</v>
      </c>
      <c r="CR82">
        <v>0</v>
      </c>
      <c r="CS82">
        <v>-1</v>
      </c>
      <c r="CT82">
        <v>43</v>
      </c>
      <c r="CU82">
        <v>53</v>
      </c>
      <c r="CV82">
        <v>54</v>
      </c>
      <c r="CW82">
        <v>1</v>
      </c>
      <c r="CX82">
        <v>3</v>
      </c>
      <c r="CY82">
        <v>3</v>
      </c>
      <c r="CZ82">
        <v>8</v>
      </c>
      <c r="DA82">
        <v>4</v>
      </c>
      <c r="DB82">
        <v>3</v>
      </c>
      <c r="DC82">
        <v>19</v>
      </c>
      <c r="DD82">
        <v>9</v>
      </c>
      <c r="DE82">
        <v>20</v>
      </c>
      <c r="DF82">
        <v>8</v>
      </c>
      <c r="DG82">
        <v>4</v>
      </c>
      <c r="DH82">
        <v>13</v>
      </c>
      <c r="DI82">
        <v>5</v>
      </c>
      <c r="DJ82">
        <v>6</v>
      </c>
      <c r="DK82">
        <v>4</v>
      </c>
      <c r="DL82">
        <v>1</v>
      </c>
      <c r="DM82">
        <v>2</v>
      </c>
      <c r="DN82">
        <v>1</v>
      </c>
      <c r="DO82">
        <v>3</v>
      </c>
      <c r="DP82">
        <v>3</v>
      </c>
      <c r="DQ82">
        <v>5</v>
      </c>
      <c r="DR82">
        <v>10</v>
      </c>
      <c r="DS82">
        <v>6</v>
      </c>
      <c r="DT82">
        <v>-1</v>
      </c>
      <c r="DU82">
        <v>3</v>
      </c>
      <c r="DV82">
        <v>3</v>
      </c>
      <c r="DW82">
        <v>6</v>
      </c>
      <c r="DX82">
        <v>9</v>
      </c>
      <c r="DY82">
        <v>12</v>
      </c>
      <c r="DZ82">
        <v>17</v>
      </c>
      <c r="EA82">
        <v>5</v>
      </c>
      <c r="EB82">
        <v>5</v>
      </c>
      <c r="EC82">
        <v>5</v>
      </c>
      <c r="ED82">
        <v>13</v>
      </c>
      <c r="EE82">
        <v>6</v>
      </c>
      <c r="EF82">
        <v>21</v>
      </c>
      <c r="EG82">
        <v>0</v>
      </c>
      <c r="EH82">
        <v>1</v>
      </c>
      <c r="EI82">
        <v>1</v>
      </c>
      <c r="EJ82">
        <v>4</v>
      </c>
      <c r="EK82">
        <v>6</v>
      </c>
      <c r="EL82">
        <v>1</v>
      </c>
      <c r="EM82">
        <v>3</v>
      </c>
      <c r="EN82">
        <v>9</v>
      </c>
      <c r="EO82">
        <v>2</v>
      </c>
      <c r="EP82">
        <v>2</v>
      </c>
      <c r="EQ82">
        <v>4</v>
      </c>
      <c r="ER82">
        <v>7</v>
      </c>
      <c r="ES82">
        <v>9</v>
      </c>
      <c r="ET82">
        <v>1</v>
      </c>
      <c r="EU82">
        <v>3</v>
      </c>
      <c r="EV82">
        <v>4</v>
      </c>
      <c r="EW82">
        <v>6</v>
      </c>
      <c r="EX82">
        <v>8</v>
      </c>
      <c r="EY82">
        <v>17</v>
      </c>
      <c r="EZ82">
        <v>11</v>
      </c>
      <c r="FA82">
        <v>22</v>
      </c>
      <c r="FB82">
        <v>0</v>
      </c>
      <c r="FC82">
        <v>5</v>
      </c>
      <c r="FD82">
        <v>10</v>
      </c>
      <c r="FE82">
        <v>13</v>
      </c>
      <c r="FF82">
        <v>9</v>
      </c>
      <c r="FG82">
        <v>6</v>
      </c>
      <c r="FH82">
        <v>0</v>
      </c>
      <c r="FI82">
        <v>1</v>
      </c>
      <c r="FJ82">
        <v>0</v>
      </c>
      <c r="FK82">
        <v>2</v>
      </c>
      <c r="FL82">
        <v>0</v>
      </c>
      <c r="FM82">
        <v>0</v>
      </c>
      <c r="FN82">
        <v>2</v>
      </c>
      <c r="FO82">
        <v>4</v>
      </c>
      <c r="FP82">
        <v>6</v>
      </c>
      <c r="FQ82">
        <v>4</v>
      </c>
      <c r="FR82">
        <v>5</v>
      </c>
      <c r="FS82">
        <v>4</v>
      </c>
      <c r="FT82">
        <v>4</v>
      </c>
      <c r="FU82">
        <v>5</v>
      </c>
      <c r="FV82">
        <v>9</v>
      </c>
      <c r="FW82">
        <v>1</v>
      </c>
      <c r="FX82">
        <v>1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-1</v>
      </c>
      <c r="GM82">
        <v>2</v>
      </c>
      <c r="GN82">
        <v>3</v>
      </c>
      <c r="GO82">
        <v>0</v>
      </c>
      <c r="GP82">
        <v>1</v>
      </c>
      <c r="GQ82">
        <v>0</v>
      </c>
      <c r="GR82">
        <v>2</v>
      </c>
      <c r="GS82">
        <v>2</v>
      </c>
      <c r="GT82">
        <v>3</v>
      </c>
      <c r="GU82">
        <v>0</v>
      </c>
      <c r="GV82">
        <v>2</v>
      </c>
      <c r="GW82">
        <v>1</v>
      </c>
      <c r="GX82">
        <v>4</v>
      </c>
      <c r="GY82">
        <v>5</v>
      </c>
      <c r="GZ82">
        <v>-3</v>
      </c>
      <c r="HA82">
        <v>1</v>
      </c>
      <c r="HB82">
        <v>0</v>
      </c>
      <c r="HC82">
        <v>1</v>
      </c>
      <c r="HD82">
        <v>6</v>
      </c>
      <c r="HE82">
        <v>25</v>
      </c>
      <c r="HF82">
        <v>9</v>
      </c>
      <c r="HG82">
        <v>0</v>
      </c>
      <c r="HH82">
        <v>0</v>
      </c>
      <c r="HI82">
        <v>0</v>
      </c>
      <c r="HJ82">
        <v>2</v>
      </c>
      <c r="HK82">
        <v>3</v>
      </c>
      <c r="HL82">
        <v>-1</v>
      </c>
      <c r="HM82">
        <v>5</v>
      </c>
      <c r="HN82">
        <v>2</v>
      </c>
      <c r="HO82">
        <v>-1</v>
      </c>
      <c r="HP82">
        <v>0</v>
      </c>
      <c r="HQ82">
        <v>0</v>
      </c>
      <c r="HR82">
        <v>0</v>
      </c>
      <c r="HS82">
        <v>2</v>
      </c>
      <c r="HT82">
        <v>1</v>
      </c>
      <c r="HU82">
        <v>1</v>
      </c>
      <c r="HV82">
        <v>2</v>
      </c>
      <c r="HW82">
        <v>0</v>
      </c>
      <c r="HX82">
        <v>-1</v>
      </c>
      <c r="HY82">
        <v>1</v>
      </c>
      <c r="HZ82">
        <v>0</v>
      </c>
      <c r="IA82">
        <v>1</v>
      </c>
    </row>
    <row r="83" spans="1:235">
      <c r="A83" t="s">
        <v>981</v>
      </c>
      <c r="B83">
        <v>6</v>
      </c>
      <c r="C83">
        <v>15</v>
      </c>
      <c r="D83">
        <v>4</v>
      </c>
      <c r="E83">
        <v>42</v>
      </c>
      <c r="F83">
        <v>3</v>
      </c>
      <c r="G83">
        <v>30</v>
      </c>
      <c r="H83">
        <v>1</v>
      </c>
      <c r="I83">
        <v>28</v>
      </c>
      <c r="J83">
        <v>8</v>
      </c>
      <c r="K83">
        <v>6</v>
      </c>
      <c r="L83">
        <v>8</v>
      </c>
      <c r="M83">
        <v>9</v>
      </c>
      <c r="N83">
        <v>5</v>
      </c>
      <c r="O83">
        <v>11</v>
      </c>
      <c r="P83">
        <v>8</v>
      </c>
      <c r="Q83">
        <v>1</v>
      </c>
      <c r="R83">
        <v>1</v>
      </c>
      <c r="S83">
        <v>0</v>
      </c>
      <c r="T83">
        <v>-1</v>
      </c>
      <c r="U83">
        <v>1</v>
      </c>
      <c r="V83">
        <v>-1</v>
      </c>
      <c r="W83">
        <v>4</v>
      </c>
      <c r="X83">
        <v>0</v>
      </c>
      <c r="Y83">
        <v>0</v>
      </c>
      <c r="Z83">
        <v>0</v>
      </c>
      <c r="AA83">
        <v>0</v>
      </c>
      <c r="AB83">
        <v>6</v>
      </c>
      <c r="AC83">
        <v>16</v>
      </c>
      <c r="AD83">
        <v>13</v>
      </c>
      <c r="AE83">
        <v>6</v>
      </c>
      <c r="AF83">
        <v>2</v>
      </c>
      <c r="AG83">
        <v>3</v>
      </c>
      <c r="AH83">
        <v>6</v>
      </c>
      <c r="AI83">
        <v>3</v>
      </c>
      <c r="AJ83">
        <v>2</v>
      </c>
      <c r="AK83">
        <v>1</v>
      </c>
      <c r="AL83">
        <v>2</v>
      </c>
      <c r="AM83">
        <v>3</v>
      </c>
      <c r="AN83">
        <v>6</v>
      </c>
      <c r="AO83">
        <v>3</v>
      </c>
      <c r="AP83">
        <v>-1</v>
      </c>
      <c r="AQ83">
        <v>4</v>
      </c>
      <c r="AR83">
        <v>12</v>
      </c>
      <c r="AS83">
        <v>9</v>
      </c>
      <c r="AT83">
        <v>12</v>
      </c>
      <c r="AU83">
        <v>8</v>
      </c>
      <c r="AV83">
        <v>7</v>
      </c>
      <c r="AW83">
        <v>3</v>
      </c>
      <c r="AX83">
        <v>-1</v>
      </c>
      <c r="AY83">
        <v>3</v>
      </c>
      <c r="AZ83">
        <v>4</v>
      </c>
      <c r="BA83">
        <v>0</v>
      </c>
      <c r="BB83">
        <v>3</v>
      </c>
      <c r="BC83">
        <v>0</v>
      </c>
      <c r="BD83">
        <v>0</v>
      </c>
      <c r="BE83">
        <v>0</v>
      </c>
      <c r="BF83">
        <v>0</v>
      </c>
      <c r="BG83">
        <v>10</v>
      </c>
      <c r="BH83">
        <v>11</v>
      </c>
      <c r="BI83">
        <v>5</v>
      </c>
      <c r="BJ83">
        <v>5</v>
      </c>
      <c r="BK83">
        <v>7</v>
      </c>
      <c r="BL83">
        <v>6</v>
      </c>
      <c r="BM83">
        <v>0</v>
      </c>
      <c r="BN83">
        <v>5</v>
      </c>
      <c r="BO83">
        <v>6</v>
      </c>
      <c r="BP83">
        <v>-1</v>
      </c>
      <c r="BQ83">
        <v>-1</v>
      </c>
      <c r="BR83">
        <v>6</v>
      </c>
      <c r="BS83">
        <v>12</v>
      </c>
      <c r="BT83">
        <v>2</v>
      </c>
      <c r="BU83">
        <v>1</v>
      </c>
      <c r="BV83">
        <v>-1</v>
      </c>
      <c r="BW83">
        <v>2</v>
      </c>
      <c r="BX83">
        <v>4</v>
      </c>
      <c r="BY83">
        <v>0</v>
      </c>
      <c r="BZ83">
        <v>4</v>
      </c>
      <c r="CA83">
        <v>0</v>
      </c>
      <c r="CB83">
        <v>9</v>
      </c>
      <c r="CC83">
        <v>10</v>
      </c>
      <c r="CD83">
        <v>8</v>
      </c>
      <c r="CE83">
        <v>1</v>
      </c>
      <c r="CF83">
        <v>0</v>
      </c>
      <c r="CG83">
        <v>4</v>
      </c>
      <c r="CH83">
        <v>4</v>
      </c>
      <c r="CI83">
        <v>4</v>
      </c>
      <c r="CJ83">
        <v>5</v>
      </c>
      <c r="CK83">
        <v>26</v>
      </c>
      <c r="CL83">
        <v>45</v>
      </c>
      <c r="CM83">
        <v>27</v>
      </c>
      <c r="CN83">
        <v>3</v>
      </c>
      <c r="CO83">
        <v>2</v>
      </c>
      <c r="CP83">
        <v>4</v>
      </c>
      <c r="CQ83">
        <v>0</v>
      </c>
      <c r="CR83">
        <v>0</v>
      </c>
      <c r="CS83">
        <v>0</v>
      </c>
      <c r="CT83">
        <v>62</v>
      </c>
      <c r="CU83">
        <v>60</v>
      </c>
      <c r="CV83">
        <v>38</v>
      </c>
      <c r="CW83">
        <v>5</v>
      </c>
      <c r="CX83">
        <v>0</v>
      </c>
      <c r="CY83">
        <v>-2</v>
      </c>
      <c r="CZ83">
        <v>5</v>
      </c>
      <c r="DA83">
        <v>1</v>
      </c>
      <c r="DB83">
        <v>5</v>
      </c>
      <c r="DC83">
        <v>11</v>
      </c>
      <c r="DD83">
        <v>13</v>
      </c>
      <c r="DE83">
        <v>13</v>
      </c>
      <c r="DF83">
        <v>11</v>
      </c>
      <c r="DG83">
        <v>4</v>
      </c>
      <c r="DH83">
        <v>5</v>
      </c>
      <c r="DI83">
        <v>2</v>
      </c>
      <c r="DJ83">
        <v>6</v>
      </c>
      <c r="DK83">
        <v>1</v>
      </c>
      <c r="DL83">
        <v>3</v>
      </c>
      <c r="DM83">
        <v>1</v>
      </c>
      <c r="DN83">
        <v>2</v>
      </c>
      <c r="DO83">
        <v>4</v>
      </c>
      <c r="DP83">
        <v>10</v>
      </c>
      <c r="DQ83">
        <v>8</v>
      </c>
      <c r="DR83">
        <v>8</v>
      </c>
      <c r="DS83">
        <v>0</v>
      </c>
      <c r="DT83">
        <v>8</v>
      </c>
      <c r="DU83">
        <v>7</v>
      </c>
      <c r="DV83">
        <v>1</v>
      </c>
      <c r="DW83">
        <v>8</v>
      </c>
      <c r="DX83">
        <v>11</v>
      </c>
      <c r="DY83">
        <v>13</v>
      </c>
      <c r="DZ83">
        <v>11</v>
      </c>
      <c r="EA83">
        <v>-1</v>
      </c>
      <c r="EB83">
        <v>2</v>
      </c>
      <c r="EC83">
        <v>1</v>
      </c>
      <c r="ED83">
        <v>12</v>
      </c>
      <c r="EE83">
        <v>5</v>
      </c>
      <c r="EF83">
        <v>5</v>
      </c>
      <c r="EG83">
        <v>1</v>
      </c>
      <c r="EH83">
        <v>-1</v>
      </c>
      <c r="EI83">
        <v>3</v>
      </c>
      <c r="EJ83">
        <v>3</v>
      </c>
      <c r="EK83">
        <v>5</v>
      </c>
      <c r="EL83">
        <v>3</v>
      </c>
      <c r="EM83">
        <v>2</v>
      </c>
      <c r="EN83">
        <v>8</v>
      </c>
      <c r="EO83">
        <v>3</v>
      </c>
      <c r="EP83">
        <v>0</v>
      </c>
      <c r="EQ83">
        <v>4</v>
      </c>
      <c r="ER83">
        <v>4</v>
      </c>
      <c r="ES83">
        <v>5</v>
      </c>
      <c r="ET83">
        <v>6</v>
      </c>
      <c r="EU83">
        <v>8</v>
      </c>
      <c r="EV83">
        <v>2</v>
      </c>
      <c r="EW83">
        <v>1</v>
      </c>
      <c r="EX83">
        <v>5</v>
      </c>
      <c r="EY83">
        <v>13</v>
      </c>
      <c r="EZ83">
        <v>13</v>
      </c>
      <c r="FA83">
        <v>8</v>
      </c>
      <c r="FB83">
        <v>-1</v>
      </c>
      <c r="FC83">
        <v>4</v>
      </c>
      <c r="FD83">
        <v>3</v>
      </c>
      <c r="FE83">
        <v>7</v>
      </c>
      <c r="FF83">
        <v>5</v>
      </c>
      <c r="FG83">
        <v>8</v>
      </c>
      <c r="FH83">
        <v>1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4</v>
      </c>
      <c r="FO83">
        <v>5</v>
      </c>
      <c r="FP83">
        <v>6</v>
      </c>
      <c r="FQ83">
        <v>4</v>
      </c>
      <c r="FR83">
        <v>5</v>
      </c>
      <c r="FS83">
        <v>2</v>
      </c>
      <c r="FT83">
        <v>2</v>
      </c>
      <c r="FU83">
        <v>5</v>
      </c>
      <c r="FV83">
        <v>7</v>
      </c>
      <c r="FW83">
        <v>-1</v>
      </c>
      <c r="FX83">
        <v>-1</v>
      </c>
      <c r="FY83">
        <v>0</v>
      </c>
      <c r="FZ83">
        <v>1</v>
      </c>
      <c r="GA83">
        <v>1</v>
      </c>
      <c r="GB83">
        <v>0</v>
      </c>
      <c r="GC83">
        <v>2</v>
      </c>
      <c r="GD83">
        <v>0</v>
      </c>
      <c r="GE83">
        <v>-2</v>
      </c>
      <c r="GF83">
        <v>0</v>
      </c>
      <c r="GG83">
        <v>2</v>
      </c>
      <c r="GH83">
        <v>0</v>
      </c>
      <c r="GI83">
        <v>0</v>
      </c>
      <c r="GJ83">
        <v>1</v>
      </c>
      <c r="GK83">
        <v>0</v>
      </c>
      <c r="GL83">
        <v>0</v>
      </c>
      <c r="GM83">
        <v>0</v>
      </c>
      <c r="GN83">
        <v>5</v>
      </c>
      <c r="GO83">
        <v>-1</v>
      </c>
      <c r="GP83">
        <v>4</v>
      </c>
      <c r="GQ83">
        <v>0</v>
      </c>
      <c r="GR83">
        <v>-1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1</v>
      </c>
      <c r="GY83">
        <v>2</v>
      </c>
      <c r="GZ83">
        <v>4</v>
      </c>
      <c r="HA83">
        <v>0</v>
      </c>
      <c r="HB83">
        <v>1</v>
      </c>
      <c r="HC83">
        <v>1</v>
      </c>
      <c r="HD83">
        <v>9</v>
      </c>
      <c r="HE83">
        <v>8</v>
      </c>
      <c r="HF83">
        <v>8</v>
      </c>
      <c r="HG83">
        <v>0</v>
      </c>
      <c r="HH83">
        <v>0</v>
      </c>
      <c r="HI83">
        <v>0</v>
      </c>
      <c r="HJ83">
        <v>2</v>
      </c>
      <c r="HK83">
        <v>0</v>
      </c>
      <c r="HL83">
        <v>2</v>
      </c>
      <c r="HM83">
        <v>0</v>
      </c>
      <c r="HN83">
        <v>-1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5</v>
      </c>
      <c r="HU83">
        <v>-1</v>
      </c>
      <c r="HV83">
        <v>-1</v>
      </c>
      <c r="HW83">
        <v>0</v>
      </c>
      <c r="HX83">
        <v>0</v>
      </c>
      <c r="HY83">
        <v>0</v>
      </c>
      <c r="HZ83">
        <v>0</v>
      </c>
      <c r="IA83">
        <v>0</v>
      </c>
    </row>
    <row r="84" spans="1:235">
      <c r="A84" t="s">
        <v>982</v>
      </c>
      <c r="B84">
        <v>63</v>
      </c>
      <c r="C84">
        <v>73</v>
      </c>
      <c r="D84">
        <v>61</v>
      </c>
      <c r="E84">
        <v>228</v>
      </c>
      <c r="F84">
        <v>32</v>
      </c>
      <c r="G84">
        <v>223</v>
      </c>
      <c r="H84">
        <v>37</v>
      </c>
      <c r="I84">
        <v>274</v>
      </c>
      <c r="J84">
        <v>42</v>
      </c>
      <c r="K84">
        <v>30</v>
      </c>
      <c r="L84">
        <v>22</v>
      </c>
      <c r="M84">
        <v>21</v>
      </c>
      <c r="N84">
        <v>100</v>
      </c>
      <c r="O84">
        <v>93</v>
      </c>
      <c r="P84">
        <v>79</v>
      </c>
      <c r="Q84">
        <v>2</v>
      </c>
      <c r="R84">
        <v>3</v>
      </c>
      <c r="S84">
        <v>10</v>
      </c>
      <c r="T84">
        <v>3</v>
      </c>
      <c r="U84">
        <v>5</v>
      </c>
      <c r="V84">
        <v>-1</v>
      </c>
      <c r="W84">
        <v>9</v>
      </c>
      <c r="X84">
        <v>7</v>
      </c>
      <c r="Y84">
        <v>1</v>
      </c>
      <c r="Z84">
        <v>4</v>
      </c>
      <c r="AA84">
        <v>9</v>
      </c>
      <c r="AB84">
        <v>14</v>
      </c>
      <c r="AC84">
        <v>90</v>
      </c>
      <c r="AD84">
        <v>124</v>
      </c>
      <c r="AE84">
        <v>93</v>
      </c>
      <c r="AF84">
        <v>13</v>
      </c>
      <c r="AG84">
        <v>8</v>
      </c>
      <c r="AH84">
        <v>7</v>
      </c>
      <c r="AI84">
        <v>23</v>
      </c>
      <c r="AJ84">
        <v>12</v>
      </c>
      <c r="AK84">
        <v>23</v>
      </c>
      <c r="AL84">
        <v>39</v>
      </c>
      <c r="AM84">
        <v>57</v>
      </c>
      <c r="AN84">
        <v>47</v>
      </c>
      <c r="AO84">
        <v>21</v>
      </c>
      <c r="AP84">
        <v>17</v>
      </c>
      <c r="AQ84">
        <v>11</v>
      </c>
      <c r="AR84">
        <v>85</v>
      </c>
      <c r="AS84">
        <v>79</v>
      </c>
      <c r="AT84">
        <v>68</v>
      </c>
      <c r="AU84">
        <v>46</v>
      </c>
      <c r="AV84">
        <v>25</v>
      </c>
      <c r="AW84">
        <v>23</v>
      </c>
      <c r="AX84">
        <v>13</v>
      </c>
      <c r="AY84">
        <v>12</v>
      </c>
      <c r="AZ84">
        <v>17</v>
      </c>
      <c r="BA84">
        <v>4</v>
      </c>
      <c r="BB84">
        <v>14</v>
      </c>
      <c r="BC84">
        <v>20</v>
      </c>
      <c r="BD84">
        <v>0</v>
      </c>
      <c r="BE84">
        <v>2</v>
      </c>
      <c r="BF84">
        <v>0</v>
      </c>
      <c r="BG84">
        <v>65</v>
      </c>
      <c r="BH84">
        <v>52</v>
      </c>
      <c r="BI84">
        <v>52</v>
      </c>
      <c r="BJ84">
        <v>67</v>
      </c>
      <c r="BK84">
        <v>57</v>
      </c>
      <c r="BL84">
        <v>51</v>
      </c>
      <c r="BM84">
        <v>31</v>
      </c>
      <c r="BN84">
        <v>22</v>
      </c>
      <c r="BO84">
        <v>17</v>
      </c>
      <c r="BP84">
        <v>8</v>
      </c>
      <c r="BQ84">
        <v>12</v>
      </c>
      <c r="BR84">
        <v>5</v>
      </c>
      <c r="BS84">
        <v>44</v>
      </c>
      <c r="BT84">
        <v>30</v>
      </c>
      <c r="BU84">
        <v>35</v>
      </c>
      <c r="BV84">
        <v>9</v>
      </c>
      <c r="BW84">
        <v>20</v>
      </c>
      <c r="BX84">
        <v>8</v>
      </c>
      <c r="BY84">
        <v>10</v>
      </c>
      <c r="BZ84">
        <v>11</v>
      </c>
      <c r="CA84">
        <v>20</v>
      </c>
      <c r="CB84">
        <v>65</v>
      </c>
      <c r="CC84">
        <v>71</v>
      </c>
      <c r="CD84">
        <v>74</v>
      </c>
      <c r="CE84">
        <v>16</v>
      </c>
      <c r="CF84">
        <v>16</v>
      </c>
      <c r="CG84">
        <v>16</v>
      </c>
      <c r="CH84">
        <v>33</v>
      </c>
      <c r="CI84">
        <v>29</v>
      </c>
      <c r="CJ84">
        <v>21</v>
      </c>
      <c r="CK84">
        <v>206</v>
      </c>
      <c r="CL84">
        <v>213</v>
      </c>
      <c r="CM84">
        <v>203</v>
      </c>
      <c r="CN84">
        <v>37</v>
      </c>
      <c r="CO84">
        <v>27</v>
      </c>
      <c r="CP84">
        <v>19</v>
      </c>
      <c r="CQ84">
        <v>7</v>
      </c>
      <c r="CR84">
        <v>3</v>
      </c>
      <c r="CS84">
        <v>3</v>
      </c>
      <c r="CT84">
        <v>330</v>
      </c>
      <c r="CU84">
        <v>376</v>
      </c>
      <c r="CV84">
        <v>292</v>
      </c>
      <c r="CW84">
        <v>34</v>
      </c>
      <c r="CX84">
        <v>32</v>
      </c>
      <c r="CY84">
        <v>22</v>
      </c>
      <c r="CZ84">
        <v>15</v>
      </c>
      <c r="DA84">
        <v>20</v>
      </c>
      <c r="DB84">
        <v>22</v>
      </c>
      <c r="DC84">
        <v>86</v>
      </c>
      <c r="DD84">
        <v>61</v>
      </c>
      <c r="DE84">
        <v>96</v>
      </c>
      <c r="DF84">
        <v>51</v>
      </c>
      <c r="DG84">
        <v>25</v>
      </c>
      <c r="DH84">
        <v>42</v>
      </c>
      <c r="DI84">
        <v>37</v>
      </c>
      <c r="DJ84">
        <v>51</v>
      </c>
      <c r="DK84">
        <v>43</v>
      </c>
      <c r="DL84">
        <v>17</v>
      </c>
      <c r="DM84">
        <v>24</v>
      </c>
      <c r="DN84">
        <v>11</v>
      </c>
      <c r="DO84">
        <v>40</v>
      </c>
      <c r="DP84">
        <v>27</v>
      </c>
      <c r="DQ84">
        <v>39</v>
      </c>
      <c r="DR84">
        <v>36</v>
      </c>
      <c r="DS84">
        <v>19</v>
      </c>
      <c r="DT84">
        <v>28</v>
      </c>
      <c r="DU84">
        <v>36</v>
      </c>
      <c r="DV84">
        <v>16</v>
      </c>
      <c r="DW84">
        <v>26</v>
      </c>
      <c r="DX84">
        <v>72</v>
      </c>
      <c r="DY84">
        <v>71</v>
      </c>
      <c r="DZ84">
        <v>78</v>
      </c>
      <c r="EA84">
        <v>15</v>
      </c>
      <c r="EB84">
        <v>23</v>
      </c>
      <c r="EC84">
        <v>21</v>
      </c>
      <c r="ED84">
        <v>76</v>
      </c>
      <c r="EE84">
        <v>64</v>
      </c>
      <c r="EF84">
        <v>75</v>
      </c>
      <c r="EG84">
        <v>5</v>
      </c>
      <c r="EH84">
        <v>6</v>
      </c>
      <c r="EI84">
        <v>0</v>
      </c>
      <c r="EJ84">
        <v>20</v>
      </c>
      <c r="EK84">
        <v>22</v>
      </c>
      <c r="EL84">
        <v>27</v>
      </c>
      <c r="EM84">
        <v>31</v>
      </c>
      <c r="EN84">
        <v>25</v>
      </c>
      <c r="EO84">
        <v>39</v>
      </c>
      <c r="EP84">
        <v>19</v>
      </c>
      <c r="EQ84">
        <v>35</v>
      </c>
      <c r="ER84">
        <v>25</v>
      </c>
      <c r="ES84">
        <v>29</v>
      </c>
      <c r="ET84">
        <v>30</v>
      </c>
      <c r="EU84">
        <v>23</v>
      </c>
      <c r="EV84">
        <v>30</v>
      </c>
      <c r="EW84">
        <v>28</v>
      </c>
      <c r="EX84">
        <v>21</v>
      </c>
      <c r="EY84">
        <v>95</v>
      </c>
      <c r="EZ84">
        <v>92</v>
      </c>
      <c r="FA84">
        <v>91</v>
      </c>
      <c r="FB84">
        <v>21</v>
      </c>
      <c r="FC84">
        <v>20</v>
      </c>
      <c r="FD84">
        <v>41</v>
      </c>
      <c r="FE84">
        <v>51</v>
      </c>
      <c r="FF84">
        <v>54</v>
      </c>
      <c r="FG84">
        <v>59</v>
      </c>
      <c r="FH84">
        <v>1</v>
      </c>
      <c r="FI84">
        <v>2</v>
      </c>
      <c r="FJ84">
        <v>0</v>
      </c>
      <c r="FK84">
        <v>0</v>
      </c>
      <c r="FL84">
        <v>0</v>
      </c>
      <c r="FM84">
        <v>0</v>
      </c>
      <c r="FN84">
        <v>14</v>
      </c>
      <c r="FO84">
        <v>30</v>
      </c>
      <c r="FP84">
        <v>22</v>
      </c>
      <c r="FQ84">
        <v>17</v>
      </c>
      <c r="FR84">
        <v>28</v>
      </c>
      <c r="FS84">
        <v>25</v>
      </c>
      <c r="FT84">
        <v>30</v>
      </c>
      <c r="FU84">
        <v>40</v>
      </c>
      <c r="FV84">
        <v>56</v>
      </c>
      <c r="FW84">
        <v>2</v>
      </c>
      <c r="FX84">
        <v>0</v>
      </c>
      <c r="FY84">
        <v>1</v>
      </c>
      <c r="FZ84">
        <v>3</v>
      </c>
      <c r="GA84">
        <v>-1</v>
      </c>
      <c r="GB84">
        <v>3</v>
      </c>
      <c r="GC84">
        <v>5</v>
      </c>
      <c r="GD84">
        <v>7</v>
      </c>
      <c r="GE84">
        <v>8</v>
      </c>
      <c r="GF84">
        <v>6</v>
      </c>
      <c r="GG84">
        <v>3</v>
      </c>
      <c r="GH84">
        <v>2</v>
      </c>
      <c r="GI84">
        <v>0</v>
      </c>
      <c r="GJ84">
        <v>2</v>
      </c>
      <c r="GK84">
        <v>-1</v>
      </c>
      <c r="GL84">
        <v>11</v>
      </c>
      <c r="GM84">
        <v>16</v>
      </c>
      <c r="GN84">
        <v>10</v>
      </c>
      <c r="GO84">
        <v>17</v>
      </c>
      <c r="GP84">
        <v>7</v>
      </c>
      <c r="GQ84">
        <v>15</v>
      </c>
      <c r="GR84">
        <v>4</v>
      </c>
      <c r="GS84">
        <v>2</v>
      </c>
      <c r="GT84">
        <v>17</v>
      </c>
      <c r="GU84">
        <v>7</v>
      </c>
      <c r="GV84">
        <v>5</v>
      </c>
      <c r="GW84">
        <v>10</v>
      </c>
      <c r="GX84">
        <v>21</v>
      </c>
      <c r="GY84">
        <v>8</v>
      </c>
      <c r="GZ84">
        <v>11</v>
      </c>
      <c r="HA84">
        <v>1</v>
      </c>
      <c r="HB84">
        <v>1</v>
      </c>
      <c r="HC84">
        <v>4</v>
      </c>
      <c r="HD84">
        <v>66</v>
      </c>
      <c r="HE84">
        <v>75</v>
      </c>
      <c r="HF84">
        <v>62</v>
      </c>
      <c r="HG84">
        <v>0</v>
      </c>
      <c r="HH84">
        <v>1</v>
      </c>
      <c r="HI84">
        <v>0</v>
      </c>
      <c r="HJ84">
        <v>11</v>
      </c>
      <c r="HK84">
        <v>8</v>
      </c>
      <c r="HL84">
        <v>5</v>
      </c>
      <c r="HM84">
        <v>13</v>
      </c>
      <c r="HN84">
        <v>4</v>
      </c>
      <c r="HO84">
        <v>4</v>
      </c>
      <c r="HP84">
        <v>-1</v>
      </c>
      <c r="HQ84">
        <v>1</v>
      </c>
      <c r="HR84">
        <v>0</v>
      </c>
      <c r="HS84">
        <v>3</v>
      </c>
      <c r="HT84">
        <v>9</v>
      </c>
      <c r="HU84">
        <v>12</v>
      </c>
      <c r="HV84">
        <v>-2</v>
      </c>
      <c r="HW84">
        <v>12</v>
      </c>
      <c r="HX84">
        <v>4</v>
      </c>
      <c r="HY84">
        <v>1</v>
      </c>
      <c r="HZ84">
        <v>-2</v>
      </c>
      <c r="IA84">
        <v>4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4"/>
  <sheetViews>
    <sheetView workbookViewId="0">
      <selection activeCell="D22" sqref="D22"/>
    </sheetView>
  </sheetViews>
  <sheetFormatPr defaultColWidth="8.85546875" defaultRowHeight="15"/>
  <cols>
    <col min="1" max="16384" width="8.85546875" style="48"/>
  </cols>
  <sheetData>
    <row r="1" spans="1:235">
      <c r="A1" s="48" t="s">
        <v>157</v>
      </c>
      <c r="B1" s="48" t="str">
        <f>RIGHT(LEFT(B3,3),2)</f>
        <v>01</v>
      </c>
      <c r="C1" s="48" t="str">
        <f t="shared" ref="C1:AJ1" si="0">RIGHT(LEFT(C3,3),2)</f>
        <v>01</v>
      </c>
      <c r="D1" s="48" t="str">
        <f t="shared" si="0"/>
        <v>01</v>
      </c>
      <c r="E1" s="48" t="str">
        <f t="shared" si="0"/>
        <v>03</v>
      </c>
      <c r="F1" s="48" t="str">
        <f t="shared" si="0"/>
        <v>03</v>
      </c>
      <c r="G1" s="48" t="str">
        <f t="shared" si="0"/>
        <v>03</v>
      </c>
      <c r="H1" s="48" t="str">
        <f t="shared" si="0"/>
        <v>04</v>
      </c>
      <c r="I1" s="48" t="str">
        <f t="shared" si="0"/>
        <v>04</v>
      </c>
      <c r="J1" s="48" t="str">
        <f t="shared" si="0"/>
        <v>04</v>
      </c>
      <c r="K1" s="48" t="str">
        <f t="shared" si="0"/>
        <v>05</v>
      </c>
      <c r="L1" s="48" t="str">
        <f t="shared" si="0"/>
        <v>05</v>
      </c>
      <c r="M1" s="48" t="str">
        <f t="shared" si="0"/>
        <v>05</v>
      </c>
      <c r="N1" s="48" t="str">
        <f t="shared" si="0"/>
        <v>07</v>
      </c>
      <c r="O1" s="48" t="str">
        <f t="shared" si="0"/>
        <v>07</v>
      </c>
      <c r="P1" s="48" t="str">
        <f t="shared" si="0"/>
        <v>07</v>
      </c>
      <c r="Q1" s="48" t="str">
        <f t="shared" si="0"/>
        <v>08</v>
      </c>
      <c r="R1" s="48" t="str">
        <f t="shared" si="0"/>
        <v>08</v>
      </c>
      <c r="S1" s="48" t="str">
        <f t="shared" si="0"/>
        <v>08</v>
      </c>
      <c r="T1" s="48" t="str">
        <f t="shared" si="0"/>
        <v>10</v>
      </c>
      <c r="U1" s="48" t="str">
        <f t="shared" si="0"/>
        <v>10</v>
      </c>
      <c r="V1" s="48" t="str">
        <f t="shared" si="0"/>
        <v>10</v>
      </c>
      <c r="W1" s="48" t="str">
        <f t="shared" si="0"/>
        <v>11</v>
      </c>
      <c r="X1" s="48" t="str">
        <f t="shared" si="0"/>
        <v>11</v>
      </c>
      <c r="Y1" s="48" t="str">
        <f t="shared" si="0"/>
        <v>11</v>
      </c>
      <c r="Z1" s="48" t="str">
        <f t="shared" si="0"/>
        <v>12</v>
      </c>
      <c r="AA1" s="48" t="str">
        <f t="shared" si="0"/>
        <v>12</v>
      </c>
      <c r="AB1" s="48" t="str">
        <f t="shared" si="0"/>
        <v>12</v>
      </c>
      <c r="AC1" s="48" t="str">
        <f t="shared" si="0"/>
        <v>14</v>
      </c>
      <c r="AD1" s="48" t="str">
        <f t="shared" si="0"/>
        <v>14</v>
      </c>
      <c r="AE1" s="48" t="str">
        <f t="shared" si="0"/>
        <v>14</v>
      </c>
      <c r="AF1" s="48" t="str">
        <f t="shared" si="0"/>
        <v>15</v>
      </c>
      <c r="AG1" s="48" t="str">
        <f t="shared" si="0"/>
        <v>15</v>
      </c>
      <c r="AH1" s="48" t="str">
        <f t="shared" si="0"/>
        <v>15</v>
      </c>
      <c r="AI1" s="48" t="str">
        <f t="shared" si="0"/>
        <v>17</v>
      </c>
      <c r="AJ1" s="48" t="str">
        <f t="shared" si="0"/>
        <v>17</v>
      </c>
      <c r="AK1" s="48" t="str">
        <f t="shared" ref="AK1:CV1" si="1">RIGHT(LEFT(AK3,3),2)</f>
        <v>17</v>
      </c>
      <c r="AL1" s="48" t="str">
        <f t="shared" si="1"/>
        <v>18</v>
      </c>
      <c r="AM1" s="48" t="str">
        <f t="shared" si="1"/>
        <v>18</v>
      </c>
      <c r="AN1" s="48" t="str">
        <f t="shared" si="1"/>
        <v>18</v>
      </c>
      <c r="AO1" s="48" t="str">
        <f t="shared" si="1"/>
        <v>19</v>
      </c>
      <c r="AP1" s="48" t="str">
        <f t="shared" si="1"/>
        <v>19</v>
      </c>
      <c r="AQ1" s="48" t="str">
        <f t="shared" si="1"/>
        <v>19</v>
      </c>
      <c r="AR1" s="48" t="str">
        <f t="shared" si="1"/>
        <v>20</v>
      </c>
      <c r="AS1" s="48" t="str">
        <f t="shared" si="1"/>
        <v>20</v>
      </c>
      <c r="AT1" s="48" t="str">
        <f t="shared" si="1"/>
        <v>20</v>
      </c>
      <c r="AU1" s="48" t="str">
        <f t="shared" si="1"/>
        <v>22</v>
      </c>
      <c r="AV1" s="48" t="str">
        <f t="shared" si="1"/>
        <v>22</v>
      </c>
      <c r="AW1" s="48" t="str">
        <f t="shared" si="1"/>
        <v>22</v>
      </c>
      <c r="AX1" s="48" t="str">
        <f t="shared" si="1"/>
        <v>24</v>
      </c>
      <c r="AY1" s="48" t="str">
        <f t="shared" si="1"/>
        <v>24</v>
      </c>
      <c r="AZ1" s="48" t="str">
        <f t="shared" si="1"/>
        <v>24</v>
      </c>
      <c r="BA1" s="48" t="str">
        <f t="shared" si="1"/>
        <v>25</v>
      </c>
      <c r="BB1" s="48" t="str">
        <f t="shared" si="1"/>
        <v>25</v>
      </c>
      <c r="BC1" s="48" t="str">
        <f t="shared" si="1"/>
        <v>25</v>
      </c>
      <c r="BD1" s="48" t="str">
        <f t="shared" si="1"/>
        <v>26</v>
      </c>
      <c r="BE1" s="48" t="str">
        <f t="shared" si="1"/>
        <v>26</v>
      </c>
      <c r="BF1" s="48" t="str">
        <f t="shared" si="1"/>
        <v>26</v>
      </c>
      <c r="BG1" s="48" t="str">
        <f t="shared" si="1"/>
        <v>27</v>
      </c>
      <c r="BH1" s="48" t="str">
        <f t="shared" si="1"/>
        <v>27</v>
      </c>
      <c r="BI1" s="48" t="str">
        <f t="shared" si="1"/>
        <v>27</v>
      </c>
      <c r="BJ1" s="48" t="str">
        <f t="shared" si="1"/>
        <v>28</v>
      </c>
      <c r="BK1" s="48" t="str">
        <f t="shared" si="1"/>
        <v>28</v>
      </c>
      <c r="BL1" s="48" t="str">
        <f t="shared" si="1"/>
        <v>28</v>
      </c>
      <c r="BM1" s="48" t="str">
        <f t="shared" si="1"/>
        <v>29</v>
      </c>
      <c r="BN1" s="48" t="str">
        <f t="shared" si="1"/>
        <v>29</v>
      </c>
      <c r="BO1" s="48" t="str">
        <f t="shared" si="1"/>
        <v>29</v>
      </c>
      <c r="BP1" s="48" t="str">
        <f t="shared" si="1"/>
        <v>30</v>
      </c>
      <c r="BQ1" s="48" t="str">
        <f t="shared" si="1"/>
        <v>30</v>
      </c>
      <c r="BR1" s="48" t="str">
        <f t="shared" si="1"/>
        <v>30</v>
      </c>
      <c r="BS1" s="48" t="str">
        <f t="shared" si="1"/>
        <v>32</v>
      </c>
      <c r="BT1" s="48" t="str">
        <f t="shared" si="1"/>
        <v>32</v>
      </c>
      <c r="BU1" s="48" t="str">
        <f t="shared" si="1"/>
        <v>32</v>
      </c>
      <c r="BV1" s="48" t="str">
        <f t="shared" si="1"/>
        <v>33</v>
      </c>
      <c r="BW1" s="48" t="str">
        <f t="shared" si="1"/>
        <v>33</v>
      </c>
      <c r="BX1" s="48" t="str">
        <f t="shared" si="1"/>
        <v>33</v>
      </c>
      <c r="BY1" s="48" t="str">
        <f t="shared" si="1"/>
        <v>34</v>
      </c>
      <c r="BZ1" s="48" t="str">
        <f t="shared" si="1"/>
        <v>34</v>
      </c>
      <c r="CA1" s="48" t="str">
        <f t="shared" si="1"/>
        <v>34</v>
      </c>
      <c r="CB1" s="48" t="str">
        <f t="shared" si="1"/>
        <v>36</v>
      </c>
      <c r="CC1" s="48" t="str">
        <f t="shared" si="1"/>
        <v>36</v>
      </c>
      <c r="CD1" s="48" t="str">
        <f t="shared" si="1"/>
        <v>36</v>
      </c>
      <c r="CE1" s="48" t="str">
        <f t="shared" si="1"/>
        <v>37</v>
      </c>
      <c r="CF1" s="48" t="str">
        <f t="shared" si="1"/>
        <v>37</v>
      </c>
      <c r="CG1" s="48" t="str">
        <f t="shared" si="1"/>
        <v>37</v>
      </c>
      <c r="CH1" s="48" t="str">
        <f t="shared" si="1"/>
        <v>38</v>
      </c>
      <c r="CI1" s="48" t="str">
        <f t="shared" si="1"/>
        <v>38</v>
      </c>
      <c r="CJ1" s="48" t="str">
        <f t="shared" si="1"/>
        <v>38</v>
      </c>
      <c r="CK1" s="48" t="str">
        <f t="shared" si="1"/>
        <v>40</v>
      </c>
      <c r="CL1" s="48" t="str">
        <f t="shared" si="1"/>
        <v>40</v>
      </c>
      <c r="CM1" s="48" t="str">
        <f t="shared" si="1"/>
        <v>40</v>
      </c>
      <c r="CN1" s="48" t="str">
        <f t="shared" si="1"/>
        <v>42</v>
      </c>
      <c r="CO1" s="48" t="str">
        <f t="shared" si="1"/>
        <v>42</v>
      </c>
      <c r="CP1" s="48" t="str">
        <f t="shared" si="1"/>
        <v>42</v>
      </c>
      <c r="CQ1" s="48" t="str">
        <f t="shared" si="1"/>
        <v>44</v>
      </c>
      <c r="CR1" s="48" t="str">
        <f t="shared" si="1"/>
        <v>44</v>
      </c>
      <c r="CS1" s="48" t="str">
        <f t="shared" si="1"/>
        <v>44</v>
      </c>
      <c r="CT1" s="48" t="str">
        <f t="shared" si="1"/>
        <v>45</v>
      </c>
      <c r="CU1" s="48" t="str">
        <f t="shared" si="1"/>
        <v>45</v>
      </c>
      <c r="CV1" s="48" t="str">
        <f t="shared" si="1"/>
        <v>45</v>
      </c>
      <c r="CW1" s="48" t="str">
        <f t="shared" ref="CW1:FH1" si="2">RIGHT(LEFT(CW3,3),2)</f>
        <v>47</v>
      </c>
      <c r="CX1" s="48" t="str">
        <f t="shared" si="2"/>
        <v>47</v>
      </c>
      <c r="CY1" s="48" t="str">
        <f t="shared" si="2"/>
        <v>47</v>
      </c>
      <c r="CZ1" s="48" t="str">
        <f t="shared" si="2"/>
        <v>49</v>
      </c>
      <c r="DA1" s="48" t="str">
        <f t="shared" si="2"/>
        <v>49</v>
      </c>
      <c r="DB1" s="48" t="str">
        <f t="shared" si="2"/>
        <v>49</v>
      </c>
      <c r="DC1" s="48" t="str">
        <f t="shared" si="2"/>
        <v>50</v>
      </c>
      <c r="DD1" s="48" t="str">
        <f t="shared" si="2"/>
        <v>50</v>
      </c>
      <c r="DE1" s="48" t="str">
        <f t="shared" si="2"/>
        <v>50</v>
      </c>
      <c r="DF1" s="48" t="str">
        <f t="shared" si="2"/>
        <v>52</v>
      </c>
      <c r="DG1" s="48" t="str">
        <f t="shared" si="2"/>
        <v>52</v>
      </c>
      <c r="DH1" s="48" t="str">
        <f t="shared" si="2"/>
        <v>52</v>
      </c>
      <c r="DI1" s="48" t="str">
        <f t="shared" si="2"/>
        <v>53</v>
      </c>
      <c r="DJ1" s="48" t="str">
        <f t="shared" si="2"/>
        <v>53</v>
      </c>
      <c r="DK1" s="48" t="str">
        <f t="shared" si="2"/>
        <v>53</v>
      </c>
      <c r="DL1" s="48" t="str">
        <f t="shared" si="2"/>
        <v>54</v>
      </c>
      <c r="DM1" s="48" t="str">
        <f t="shared" si="2"/>
        <v>54</v>
      </c>
      <c r="DN1" s="48" t="str">
        <f t="shared" si="2"/>
        <v>54</v>
      </c>
      <c r="DO1" s="48" t="str">
        <f t="shared" si="2"/>
        <v>56</v>
      </c>
      <c r="DP1" s="48" t="str">
        <f t="shared" si="2"/>
        <v>56</v>
      </c>
      <c r="DQ1" s="48" t="str">
        <f t="shared" si="2"/>
        <v>56</v>
      </c>
      <c r="DR1" s="48" t="str">
        <f t="shared" si="2"/>
        <v>57</v>
      </c>
      <c r="DS1" s="48" t="str">
        <f t="shared" si="2"/>
        <v>57</v>
      </c>
      <c r="DT1" s="48" t="str">
        <f t="shared" si="2"/>
        <v>57</v>
      </c>
      <c r="DU1" s="48" t="str">
        <f t="shared" si="2"/>
        <v>58</v>
      </c>
      <c r="DV1" s="48" t="str">
        <f t="shared" si="2"/>
        <v>58</v>
      </c>
      <c r="DW1" s="48" t="str">
        <f t="shared" si="2"/>
        <v>58</v>
      </c>
      <c r="DX1" s="48" t="str">
        <f t="shared" si="2"/>
        <v>60</v>
      </c>
      <c r="DY1" s="48" t="str">
        <f t="shared" si="2"/>
        <v>60</v>
      </c>
      <c r="DZ1" s="48" t="str">
        <f t="shared" si="2"/>
        <v>60</v>
      </c>
      <c r="EA1" s="48" t="str">
        <f t="shared" si="2"/>
        <v>61</v>
      </c>
      <c r="EB1" s="48" t="str">
        <f t="shared" si="2"/>
        <v>61</v>
      </c>
      <c r="EC1" s="48" t="str">
        <f t="shared" si="2"/>
        <v>61</v>
      </c>
      <c r="ED1" s="48" t="str">
        <f t="shared" si="2"/>
        <v>63</v>
      </c>
      <c r="EE1" s="48" t="str">
        <f t="shared" si="2"/>
        <v>63</v>
      </c>
      <c r="EF1" s="48" t="str">
        <f t="shared" si="2"/>
        <v>63</v>
      </c>
      <c r="EG1" s="48" t="str">
        <f t="shared" si="2"/>
        <v>64</v>
      </c>
      <c r="EH1" s="48" t="str">
        <f t="shared" si="2"/>
        <v>64</v>
      </c>
      <c r="EI1" s="48" t="str">
        <f t="shared" si="2"/>
        <v>64</v>
      </c>
      <c r="EJ1" s="48" t="str">
        <f t="shared" si="2"/>
        <v>65</v>
      </c>
      <c r="EK1" s="48" t="str">
        <f t="shared" si="2"/>
        <v>65</v>
      </c>
      <c r="EL1" s="48" t="str">
        <f t="shared" si="2"/>
        <v>65</v>
      </c>
      <c r="EM1" s="48" t="str">
        <f t="shared" si="2"/>
        <v>66</v>
      </c>
      <c r="EN1" s="48" t="str">
        <f t="shared" si="2"/>
        <v>66</v>
      </c>
      <c r="EO1" s="48" t="str">
        <f t="shared" si="2"/>
        <v>66</v>
      </c>
      <c r="EP1" s="48" t="str">
        <f t="shared" si="2"/>
        <v>68</v>
      </c>
      <c r="EQ1" s="48" t="str">
        <f t="shared" si="2"/>
        <v>68</v>
      </c>
      <c r="ER1" s="48" t="str">
        <f t="shared" si="2"/>
        <v>68</v>
      </c>
      <c r="ES1" s="48" t="str">
        <f t="shared" si="2"/>
        <v>69</v>
      </c>
      <c r="ET1" s="48" t="str">
        <f t="shared" si="2"/>
        <v>69</v>
      </c>
      <c r="EU1" s="48" t="str">
        <f t="shared" si="2"/>
        <v>69</v>
      </c>
      <c r="EV1" s="48" t="str">
        <f t="shared" si="2"/>
        <v>70</v>
      </c>
      <c r="EW1" s="48" t="str">
        <f t="shared" si="2"/>
        <v>70</v>
      </c>
      <c r="EX1" s="48" t="str">
        <f t="shared" si="2"/>
        <v>70</v>
      </c>
      <c r="EY1" s="48" t="str">
        <f t="shared" si="2"/>
        <v>71</v>
      </c>
      <c r="EZ1" s="48" t="str">
        <f t="shared" si="2"/>
        <v>71</v>
      </c>
      <c r="FA1" s="48" t="str">
        <f t="shared" si="2"/>
        <v>71</v>
      </c>
      <c r="FB1" s="48" t="str">
        <f t="shared" si="2"/>
        <v>73</v>
      </c>
      <c r="FC1" s="48" t="str">
        <f t="shared" si="2"/>
        <v>73</v>
      </c>
      <c r="FD1" s="48" t="str">
        <f t="shared" si="2"/>
        <v>73</v>
      </c>
      <c r="FE1" s="48" t="str">
        <f t="shared" si="2"/>
        <v>75</v>
      </c>
      <c r="FF1" s="48" t="str">
        <f t="shared" si="2"/>
        <v>75</v>
      </c>
      <c r="FG1" s="48" t="str">
        <f t="shared" si="2"/>
        <v>75</v>
      </c>
      <c r="FH1" s="48" t="str">
        <f t="shared" si="2"/>
        <v>76</v>
      </c>
      <c r="FI1" s="48" t="str">
        <f t="shared" ref="FI1:HT1" si="3">RIGHT(LEFT(FI3,3),2)</f>
        <v>76</v>
      </c>
      <c r="FJ1" s="48" t="str">
        <f t="shared" si="3"/>
        <v>76</v>
      </c>
      <c r="FK1" s="48" t="str">
        <f t="shared" si="3"/>
        <v>77</v>
      </c>
      <c r="FL1" s="48" t="str">
        <f t="shared" si="3"/>
        <v>77</v>
      </c>
      <c r="FM1" s="48" t="str">
        <f t="shared" si="3"/>
        <v>77</v>
      </c>
      <c r="FN1" s="48" t="str">
        <f t="shared" si="3"/>
        <v>78</v>
      </c>
      <c r="FO1" s="48" t="str">
        <f t="shared" si="3"/>
        <v>78</v>
      </c>
      <c r="FP1" s="48" t="str">
        <f t="shared" si="3"/>
        <v>78</v>
      </c>
      <c r="FQ1" s="48" t="str">
        <f t="shared" si="3"/>
        <v>79</v>
      </c>
      <c r="FR1" s="48" t="str">
        <f t="shared" si="3"/>
        <v>79</v>
      </c>
      <c r="FS1" s="48" t="str">
        <f t="shared" si="3"/>
        <v>79</v>
      </c>
      <c r="FT1" s="48" t="str">
        <f t="shared" si="3"/>
        <v>80</v>
      </c>
      <c r="FU1" s="48" t="str">
        <f t="shared" si="3"/>
        <v>80</v>
      </c>
      <c r="FV1" s="48" t="str">
        <f t="shared" si="3"/>
        <v>80</v>
      </c>
      <c r="FW1" s="48" t="str">
        <f t="shared" si="3"/>
        <v>81</v>
      </c>
      <c r="FX1" s="48" t="str">
        <f t="shared" si="3"/>
        <v>81</v>
      </c>
      <c r="FY1" s="48" t="str">
        <f t="shared" si="3"/>
        <v>81</v>
      </c>
      <c r="FZ1" s="48" t="str">
        <f t="shared" si="3"/>
        <v>82</v>
      </c>
      <c r="GA1" s="48" t="str">
        <f t="shared" si="3"/>
        <v>82</v>
      </c>
      <c r="GB1" s="48" t="str">
        <f t="shared" si="3"/>
        <v>82</v>
      </c>
      <c r="GC1" s="48" t="str">
        <f t="shared" si="3"/>
        <v>83</v>
      </c>
      <c r="GD1" s="48" t="str">
        <f t="shared" si="3"/>
        <v>83</v>
      </c>
      <c r="GE1" s="48" t="str">
        <f t="shared" si="3"/>
        <v>83</v>
      </c>
      <c r="GF1" s="48" t="str">
        <f t="shared" si="3"/>
        <v>84</v>
      </c>
      <c r="GG1" s="48" t="str">
        <f t="shared" si="3"/>
        <v>84</v>
      </c>
      <c r="GH1" s="48" t="str">
        <f t="shared" si="3"/>
        <v>84</v>
      </c>
      <c r="GI1" s="48" t="str">
        <f t="shared" si="3"/>
        <v>85</v>
      </c>
      <c r="GJ1" s="48" t="str">
        <f t="shared" si="3"/>
        <v>85</v>
      </c>
      <c r="GK1" s="48" t="str">
        <f t="shared" si="3"/>
        <v>85</v>
      </c>
      <c r="GL1" s="48" t="str">
        <f t="shared" si="3"/>
        <v>86</v>
      </c>
      <c r="GM1" s="48" t="str">
        <f t="shared" si="3"/>
        <v>86</v>
      </c>
      <c r="GN1" s="48" t="str">
        <f t="shared" si="3"/>
        <v>86</v>
      </c>
      <c r="GO1" s="48" t="str">
        <f t="shared" si="3"/>
        <v>87</v>
      </c>
      <c r="GP1" s="48" t="str">
        <f t="shared" si="3"/>
        <v>87</v>
      </c>
      <c r="GQ1" s="48" t="str">
        <f t="shared" si="3"/>
        <v>87</v>
      </c>
      <c r="GR1" s="48" t="str">
        <f t="shared" si="3"/>
        <v>88</v>
      </c>
      <c r="GS1" s="48" t="str">
        <f t="shared" si="3"/>
        <v>88</v>
      </c>
      <c r="GT1" s="48" t="str">
        <f t="shared" si="3"/>
        <v>88</v>
      </c>
      <c r="GU1" s="48" t="str">
        <f t="shared" si="3"/>
        <v>89</v>
      </c>
      <c r="GV1" s="48" t="str">
        <f t="shared" si="3"/>
        <v>89</v>
      </c>
      <c r="GW1" s="48" t="str">
        <f t="shared" si="3"/>
        <v>89</v>
      </c>
      <c r="GX1" s="48" t="str">
        <f t="shared" si="3"/>
        <v>90</v>
      </c>
      <c r="GY1" s="48" t="str">
        <f t="shared" si="3"/>
        <v>90</v>
      </c>
      <c r="GZ1" s="48" t="str">
        <f t="shared" si="3"/>
        <v>90</v>
      </c>
      <c r="HA1" s="48" t="str">
        <f t="shared" si="3"/>
        <v>91</v>
      </c>
      <c r="HB1" s="48" t="str">
        <f t="shared" si="3"/>
        <v>91</v>
      </c>
      <c r="HC1" s="48" t="str">
        <f t="shared" si="3"/>
        <v>91</v>
      </c>
      <c r="HD1" s="48" t="str">
        <f t="shared" si="3"/>
        <v>92</v>
      </c>
      <c r="HE1" s="48" t="str">
        <f t="shared" si="3"/>
        <v>92</v>
      </c>
      <c r="HF1" s="48" t="str">
        <f t="shared" si="3"/>
        <v>92</v>
      </c>
      <c r="HG1" s="48" t="str">
        <f t="shared" si="3"/>
        <v>93</v>
      </c>
      <c r="HH1" s="48" t="str">
        <f t="shared" si="3"/>
        <v>93</v>
      </c>
      <c r="HI1" s="48" t="str">
        <f t="shared" si="3"/>
        <v>93</v>
      </c>
      <c r="HJ1" s="48" t="str">
        <f t="shared" si="3"/>
        <v>94</v>
      </c>
      <c r="HK1" s="48" t="str">
        <f t="shared" si="3"/>
        <v>94</v>
      </c>
      <c r="HL1" s="48" t="str">
        <f t="shared" si="3"/>
        <v>94</v>
      </c>
      <c r="HM1" s="48" t="str">
        <f t="shared" si="3"/>
        <v>95</v>
      </c>
      <c r="HN1" s="48" t="str">
        <f t="shared" si="3"/>
        <v>95</v>
      </c>
      <c r="HO1" s="48" t="str">
        <f t="shared" si="3"/>
        <v>95</v>
      </c>
      <c r="HP1" s="48" t="str">
        <f t="shared" si="3"/>
        <v>96</v>
      </c>
      <c r="HQ1" s="48" t="str">
        <f t="shared" si="3"/>
        <v>96</v>
      </c>
      <c r="HR1" s="48" t="str">
        <f t="shared" si="3"/>
        <v>96</v>
      </c>
      <c r="HS1" s="48" t="str">
        <f t="shared" si="3"/>
        <v>97</v>
      </c>
      <c r="HT1" s="48" t="str">
        <f t="shared" si="3"/>
        <v>97</v>
      </c>
      <c r="HU1" s="48" t="str">
        <f t="shared" ref="HU1:IA1" si="4">RIGHT(LEFT(HU3,3),2)</f>
        <v>97</v>
      </c>
      <c r="HV1" s="48" t="str">
        <f t="shared" si="4"/>
        <v>98</v>
      </c>
      <c r="HW1" s="48" t="str">
        <f t="shared" si="4"/>
        <v>98</v>
      </c>
      <c r="HX1" s="48" t="str">
        <f t="shared" si="4"/>
        <v>98</v>
      </c>
      <c r="HY1" s="48" t="str">
        <f t="shared" si="4"/>
        <v>99</v>
      </c>
      <c r="HZ1" s="48" t="str">
        <f t="shared" si="4"/>
        <v>99</v>
      </c>
      <c r="IA1" s="48" t="str">
        <f t="shared" si="4"/>
        <v>99</v>
      </c>
    </row>
    <row r="2" spans="1:235">
      <c r="A2" s="48" t="s">
        <v>158</v>
      </c>
      <c r="B2" s="48" t="str">
        <f>RIGHT(B3,4)</f>
        <v>2011</v>
      </c>
      <c r="C2" s="48" t="str">
        <f t="shared" ref="C2:AJ2" si="5">RIGHT(C3,4)</f>
        <v>2012</v>
      </c>
      <c r="D2" s="48" t="str">
        <f t="shared" si="5"/>
        <v>2013</v>
      </c>
      <c r="E2" s="48" t="str">
        <f t="shared" si="5"/>
        <v>2011</v>
      </c>
      <c r="F2" s="48" t="str">
        <f t="shared" si="5"/>
        <v>2012</v>
      </c>
      <c r="G2" s="48" t="str">
        <f t="shared" si="5"/>
        <v>2013</v>
      </c>
      <c r="H2" s="48" t="str">
        <f t="shared" si="5"/>
        <v>2011</v>
      </c>
      <c r="I2" s="48" t="str">
        <f t="shared" si="5"/>
        <v>2012</v>
      </c>
      <c r="J2" s="48" t="str">
        <f t="shared" si="5"/>
        <v>2013</v>
      </c>
      <c r="K2" s="48" t="str">
        <f t="shared" si="5"/>
        <v>2011</v>
      </c>
      <c r="L2" s="48" t="str">
        <f t="shared" si="5"/>
        <v>2012</v>
      </c>
      <c r="M2" s="48" t="str">
        <f t="shared" si="5"/>
        <v>2013</v>
      </c>
      <c r="N2" s="48" t="str">
        <f t="shared" si="5"/>
        <v>2011</v>
      </c>
      <c r="O2" s="48" t="str">
        <f t="shared" si="5"/>
        <v>2012</v>
      </c>
      <c r="P2" s="48" t="str">
        <f t="shared" si="5"/>
        <v>2013</v>
      </c>
      <c r="Q2" s="48" t="str">
        <f t="shared" si="5"/>
        <v>2011</v>
      </c>
      <c r="R2" s="48" t="str">
        <f t="shared" si="5"/>
        <v>2012</v>
      </c>
      <c r="S2" s="48" t="str">
        <f t="shared" si="5"/>
        <v>2013</v>
      </c>
      <c r="T2" s="48" t="str">
        <f t="shared" si="5"/>
        <v>2011</v>
      </c>
      <c r="U2" s="48" t="str">
        <f t="shared" si="5"/>
        <v>2012</v>
      </c>
      <c r="V2" s="48" t="str">
        <f t="shared" si="5"/>
        <v>2013</v>
      </c>
      <c r="W2" s="48" t="str">
        <f t="shared" si="5"/>
        <v>2011</v>
      </c>
      <c r="X2" s="48" t="str">
        <f t="shared" si="5"/>
        <v>2012</v>
      </c>
      <c r="Y2" s="48" t="str">
        <f t="shared" si="5"/>
        <v>2013</v>
      </c>
      <c r="Z2" s="48" t="str">
        <f t="shared" si="5"/>
        <v>2011</v>
      </c>
      <c r="AA2" s="48" t="str">
        <f t="shared" si="5"/>
        <v>2012</v>
      </c>
      <c r="AB2" s="48" t="str">
        <f t="shared" si="5"/>
        <v>2013</v>
      </c>
      <c r="AC2" s="48" t="str">
        <f t="shared" si="5"/>
        <v>2011</v>
      </c>
      <c r="AD2" s="48" t="str">
        <f t="shared" si="5"/>
        <v>2012</v>
      </c>
      <c r="AE2" s="48" t="str">
        <f t="shared" si="5"/>
        <v>2013</v>
      </c>
      <c r="AF2" s="48" t="str">
        <f t="shared" si="5"/>
        <v>2011</v>
      </c>
      <c r="AG2" s="48" t="str">
        <f t="shared" si="5"/>
        <v>2012</v>
      </c>
      <c r="AH2" s="48" t="str">
        <f t="shared" si="5"/>
        <v>2013</v>
      </c>
      <c r="AI2" s="48" t="str">
        <f t="shared" si="5"/>
        <v>2011</v>
      </c>
      <c r="AJ2" s="48" t="str">
        <f t="shared" si="5"/>
        <v>2012</v>
      </c>
      <c r="AK2" s="48" t="str">
        <f t="shared" ref="AK2" si="6">RIGHT(AK3,4)</f>
        <v>2013</v>
      </c>
      <c r="AL2" s="48" t="str">
        <f t="shared" ref="AL2" si="7">RIGHT(AL3,4)</f>
        <v>2011</v>
      </c>
      <c r="AM2" s="48" t="str">
        <f t="shared" ref="AM2" si="8">RIGHT(AM3,4)</f>
        <v>2012</v>
      </c>
      <c r="AN2" s="48" t="str">
        <f t="shared" ref="AN2" si="9">RIGHT(AN3,4)</f>
        <v>2013</v>
      </c>
      <c r="AO2" s="48" t="str">
        <f t="shared" ref="AO2" si="10">RIGHT(AO3,4)</f>
        <v>2011</v>
      </c>
      <c r="AP2" s="48" t="str">
        <f t="shared" ref="AP2" si="11">RIGHT(AP3,4)</f>
        <v>2012</v>
      </c>
      <c r="AQ2" s="48" t="str">
        <f t="shared" ref="AQ2" si="12">RIGHT(AQ3,4)</f>
        <v>2013</v>
      </c>
      <c r="AR2" s="48" t="str">
        <f t="shared" ref="AR2" si="13">RIGHT(AR3,4)</f>
        <v>2011</v>
      </c>
      <c r="AS2" s="48" t="str">
        <f t="shared" ref="AS2" si="14">RIGHT(AS3,4)</f>
        <v>2012</v>
      </c>
      <c r="AT2" s="48" t="str">
        <f t="shared" ref="AT2" si="15">RIGHT(AT3,4)</f>
        <v>2013</v>
      </c>
      <c r="AU2" s="48" t="str">
        <f t="shared" ref="AU2" si="16">RIGHT(AU3,4)</f>
        <v>2011</v>
      </c>
      <c r="AV2" s="48" t="str">
        <f t="shared" ref="AV2" si="17">RIGHT(AV3,4)</f>
        <v>2012</v>
      </c>
      <c r="AW2" s="48" t="str">
        <f t="shared" ref="AW2" si="18">RIGHT(AW3,4)</f>
        <v>2013</v>
      </c>
      <c r="AX2" s="48" t="str">
        <f t="shared" ref="AX2" si="19">RIGHT(AX3,4)</f>
        <v>2011</v>
      </c>
      <c r="AY2" s="48" t="str">
        <f t="shared" ref="AY2" si="20">RIGHT(AY3,4)</f>
        <v>2012</v>
      </c>
      <c r="AZ2" s="48" t="str">
        <f t="shared" ref="AZ2" si="21">RIGHT(AZ3,4)</f>
        <v>2013</v>
      </c>
      <c r="BA2" s="48" t="str">
        <f t="shared" ref="BA2" si="22">RIGHT(BA3,4)</f>
        <v>2011</v>
      </c>
      <c r="BB2" s="48" t="str">
        <f t="shared" ref="BB2" si="23">RIGHT(BB3,4)</f>
        <v>2012</v>
      </c>
      <c r="BC2" s="48" t="str">
        <f t="shared" ref="BC2" si="24">RIGHT(BC3,4)</f>
        <v>2013</v>
      </c>
      <c r="BD2" s="48" t="str">
        <f t="shared" ref="BD2" si="25">RIGHT(BD3,4)</f>
        <v>2011</v>
      </c>
      <c r="BE2" s="48" t="str">
        <f t="shared" ref="BE2" si="26">RIGHT(BE3,4)</f>
        <v>2012</v>
      </c>
      <c r="BF2" s="48" t="str">
        <f t="shared" ref="BF2" si="27">RIGHT(BF3,4)</f>
        <v>2013</v>
      </c>
      <c r="BG2" s="48" t="str">
        <f t="shared" ref="BG2" si="28">RIGHT(BG3,4)</f>
        <v>2011</v>
      </c>
      <c r="BH2" s="48" t="str">
        <f t="shared" ref="BH2" si="29">RIGHT(BH3,4)</f>
        <v>2012</v>
      </c>
      <c r="BI2" s="48" t="str">
        <f t="shared" ref="BI2" si="30">RIGHT(BI3,4)</f>
        <v>2013</v>
      </c>
      <c r="BJ2" s="48" t="str">
        <f t="shared" ref="BJ2" si="31">RIGHT(BJ3,4)</f>
        <v>2011</v>
      </c>
      <c r="BK2" s="48" t="str">
        <f t="shared" ref="BK2" si="32">RIGHT(BK3,4)</f>
        <v>2012</v>
      </c>
      <c r="BL2" s="48" t="str">
        <f t="shared" ref="BL2" si="33">RIGHT(BL3,4)</f>
        <v>2013</v>
      </c>
      <c r="BM2" s="48" t="str">
        <f t="shared" ref="BM2" si="34">RIGHT(BM3,4)</f>
        <v>2011</v>
      </c>
      <c r="BN2" s="48" t="str">
        <f t="shared" ref="BN2" si="35">RIGHT(BN3,4)</f>
        <v>2012</v>
      </c>
      <c r="BO2" s="48" t="str">
        <f t="shared" ref="BO2" si="36">RIGHT(BO3,4)</f>
        <v>2013</v>
      </c>
      <c r="BP2" s="48" t="str">
        <f t="shared" ref="BP2" si="37">RIGHT(BP3,4)</f>
        <v>2011</v>
      </c>
      <c r="BQ2" s="48" t="str">
        <f t="shared" ref="BQ2:BR2" si="38">RIGHT(BQ3,4)</f>
        <v>2012</v>
      </c>
      <c r="BR2" s="48" t="str">
        <f t="shared" si="38"/>
        <v>2013</v>
      </c>
      <c r="BS2" s="48" t="str">
        <f t="shared" ref="BS2" si="39">RIGHT(BS3,4)</f>
        <v>2011</v>
      </c>
      <c r="BT2" s="48" t="str">
        <f t="shared" ref="BT2" si="40">RIGHT(BT3,4)</f>
        <v>2012</v>
      </c>
      <c r="BU2" s="48" t="str">
        <f t="shared" ref="BU2" si="41">RIGHT(BU3,4)</f>
        <v>2013</v>
      </c>
      <c r="BV2" s="48" t="str">
        <f t="shared" ref="BV2" si="42">RIGHT(BV3,4)</f>
        <v>2011</v>
      </c>
      <c r="BW2" s="48" t="str">
        <f t="shared" ref="BW2" si="43">RIGHT(BW3,4)</f>
        <v>2012</v>
      </c>
      <c r="BX2" s="48" t="str">
        <f t="shared" ref="BX2" si="44">RIGHT(BX3,4)</f>
        <v>2013</v>
      </c>
      <c r="BY2" s="48" t="str">
        <f t="shared" ref="BY2" si="45">RIGHT(BY3,4)</f>
        <v>2011</v>
      </c>
      <c r="BZ2" s="48" t="str">
        <f t="shared" ref="BZ2" si="46">RIGHT(BZ3,4)</f>
        <v>2012</v>
      </c>
      <c r="CA2" s="48" t="str">
        <f t="shared" ref="CA2" si="47">RIGHT(CA3,4)</f>
        <v>2013</v>
      </c>
      <c r="CB2" s="48" t="str">
        <f t="shared" ref="CB2" si="48">RIGHT(CB3,4)</f>
        <v>2011</v>
      </c>
      <c r="CC2" s="48" t="str">
        <f t="shared" ref="CC2" si="49">RIGHT(CC3,4)</f>
        <v>2012</v>
      </c>
      <c r="CD2" s="48" t="str">
        <f t="shared" ref="CD2" si="50">RIGHT(CD3,4)</f>
        <v>2013</v>
      </c>
      <c r="CE2" s="48" t="str">
        <f t="shared" ref="CE2" si="51">RIGHT(CE3,4)</f>
        <v>2011</v>
      </c>
      <c r="CF2" s="48" t="str">
        <f t="shared" ref="CF2" si="52">RIGHT(CF3,4)</f>
        <v>2012</v>
      </c>
      <c r="CG2" s="48" t="str">
        <f t="shared" ref="CG2" si="53">RIGHT(CG3,4)</f>
        <v>2013</v>
      </c>
      <c r="CH2" s="48" t="str">
        <f t="shared" ref="CH2" si="54">RIGHT(CH3,4)</f>
        <v>2011</v>
      </c>
      <c r="CI2" s="48" t="str">
        <f t="shared" ref="CI2" si="55">RIGHT(CI3,4)</f>
        <v>2012</v>
      </c>
      <c r="CJ2" s="48" t="str">
        <f t="shared" ref="CJ2" si="56">RIGHT(CJ3,4)</f>
        <v>2013</v>
      </c>
      <c r="CK2" s="48" t="str">
        <f t="shared" ref="CK2" si="57">RIGHT(CK3,4)</f>
        <v>2011</v>
      </c>
      <c r="CL2" s="48" t="str">
        <f t="shared" ref="CL2" si="58">RIGHT(CL3,4)</f>
        <v>2012</v>
      </c>
      <c r="CM2" s="48" t="str">
        <f t="shared" ref="CM2" si="59">RIGHT(CM3,4)</f>
        <v>2013</v>
      </c>
      <c r="CN2" s="48" t="str">
        <f t="shared" ref="CN2" si="60">RIGHT(CN3,4)</f>
        <v>2011</v>
      </c>
      <c r="CO2" s="48" t="str">
        <f t="shared" ref="CO2" si="61">RIGHT(CO3,4)</f>
        <v>2012</v>
      </c>
      <c r="CP2" s="48" t="str">
        <f t="shared" ref="CP2" si="62">RIGHT(CP3,4)</f>
        <v>2013</v>
      </c>
      <c r="CQ2" s="48" t="str">
        <f t="shared" ref="CQ2" si="63">RIGHT(CQ3,4)</f>
        <v>2011</v>
      </c>
      <c r="CR2" s="48" t="str">
        <f t="shared" ref="CR2" si="64">RIGHT(CR3,4)</f>
        <v>2012</v>
      </c>
      <c r="CS2" s="48" t="str">
        <f t="shared" ref="CS2" si="65">RIGHT(CS3,4)</f>
        <v>2013</v>
      </c>
      <c r="CT2" s="48" t="str">
        <f t="shared" ref="CT2" si="66">RIGHT(CT3,4)</f>
        <v>2011</v>
      </c>
      <c r="CU2" s="48" t="str">
        <f t="shared" ref="CU2" si="67">RIGHT(CU3,4)</f>
        <v>2012</v>
      </c>
      <c r="CV2" s="48" t="str">
        <f t="shared" ref="CV2" si="68">RIGHT(CV3,4)</f>
        <v>2013</v>
      </c>
      <c r="CW2" s="48" t="str">
        <f t="shared" ref="CW2" si="69">RIGHT(CW3,4)</f>
        <v>2011</v>
      </c>
      <c r="CX2" s="48" t="str">
        <f t="shared" ref="CX2" si="70">RIGHT(CX3,4)</f>
        <v>2012</v>
      </c>
      <c r="CY2" s="48" t="str">
        <f t="shared" ref="CY2:CZ2" si="71">RIGHT(CY3,4)</f>
        <v>2013</v>
      </c>
      <c r="CZ2" s="48" t="str">
        <f t="shared" si="71"/>
        <v>2011</v>
      </c>
      <c r="DA2" s="48" t="str">
        <f t="shared" ref="DA2" si="72">RIGHT(DA3,4)</f>
        <v>2012</v>
      </c>
      <c r="DB2" s="48" t="str">
        <f t="shared" ref="DB2" si="73">RIGHT(DB3,4)</f>
        <v>2013</v>
      </c>
      <c r="DC2" s="48" t="str">
        <f t="shared" ref="DC2" si="74">RIGHT(DC3,4)</f>
        <v>2011</v>
      </c>
      <c r="DD2" s="48" t="str">
        <f t="shared" ref="DD2" si="75">RIGHT(DD3,4)</f>
        <v>2012</v>
      </c>
      <c r="DE2" s="48" t="str">
        <f t="shared" ref="DE2" si="76">RIGHT(DE3,4)</f>
        <v>2013</v>
      </c>
      <c r="DF2" s="48" t="str">
        <f t="shared" ref="DF2" si="77">RIGHT(DF3,4)</f>
        <v>2011</v>
      </c>
      <c r="DG2" s="48" t="str">
        <f t="shared" ref="DG2" si="78">RIGHT(DG3,4)</f>
        <v>2012</v>
      </c>
      <c r="DH2" s="48" t="str">
        <f t="shared" ref="DH2" si="79">RIGHT(DH3,4)</f>
        <v>2013</v>
      </c>
      <c r="DI2" s="48" t="str">
        <f t="shared" ref="DI2" si="80">RIGHT(DI3,4)</f>
        <v>2011</v>
      </c>
      <c r="DJ2" s="48" t="str">
        <f t="shared" ref="DJ2" si="81">RIGHT(DJ3,4)</f>
        <v>2012</v>
      </c>
      <c r="DK2" s="48" t="str">
        <f t="shared" ref="DK2" si="82">RIGHT(DK3,4)</f>
        <v>2013</v>
      </c>
      <c r="DL2" s="48" t="str">
        <f t="shared" ref="DL2" si="83">RIGHT(DL3,4)</f>
        <v>2011</v>
      </c>
      <c r="DM2" s="48" t="str">
        <f t="shared" ref="DM2" si="84">RIGHT(DM3,4)</f>
        <v>2012</v>
      </c>
      <c r="DN2" s="48" t="str">
        <f t="shared" ref="DN2" si="85">RIGHT(DN3,4)</f>
        <v>2013</v>
      </c>
      <c r="DO2" s="48" t="str">
        <f t="shared" ref="DO2" si="86">RIGHT(DO3,4)</f>
        <v>2011</v>
      </c>
      <c r="DP2" s="48" t="str">
        <f t="shared" ref="DP2" si="87">RIGHT(DP3,4)</f>
        <v>2012</v>
      </c>
      <c r="DQ2" s="48" t="str">
        <f t="shared" ref="DQ2" si="88">RIGHT(DQ3,4)</f>
        <v>2013</v>
      </c>
      <c r="DR2" s="48" t="str">
        <f t="shared" ref="DR2" si="89">RIGHT(DR3,4)</f>
        <v>2011</v>
      </c>
      <c r="DS2" s="48" t="str">
        <f t="shared" ref="DS2" si="90">RIGHT(DS3,4)</f>
        <v>2012</v>
      </c>
      <c r="DT2" s="48" t="str">
        <f t="shared" ref="DT2" si="91">RIGHT(DT3,4)</f>
        <v>2013</v>
      </c>
      <c r="DU2" s="48" t="str">
        <f t="shared" ref="DU2" si="92">RIGHT(DU3,4)</f>
        <v>2011</v>
      </c>
      <c r="DV2" s="48" t="str">
        <f t="shared" ref="DV2" si="93">RIGHT(DV3,4)</f>
        <v>2012</v>
      </c>
      <c r="DW2" s="48" t="str">
        <f t="shared" ref="DW2" si="94">RIGHT(DW3,4)</f>
        <v>2013</v>
      </c>
      <c r="DX2" s="48" t="str">
        <f t="shared" ref="DX2" si="95">RIGHT(DX3,4)</f>
        <v>2011</v>
      </c>
      <c r="DY2" s="48" t="str">
        <f t="shared" ref="DY2" si="96">RIGHT(DY3,4)</f>
        <v>2012</v>
      </c>
      <c r="DZ2" s="48" t="str">
        <f t="shared" ref="DZ2" si="97">RIGHT(DZ3,4)</f>
        <v>2013</v>
      </c>
      <c r="EA2" s="48" t="str">
        <f t="shared" ref="EA2" si="98">RIGHT(EA3,4)</f>
        <v>2011</v>
      </c>
      <c r="EB2" s="48" t="str">
        <f t="shared" ref="EB2" si="99">RIGHT(EB3,4)</f>
        <v>2012</v>
      </c>
      <c r="EC2" s="48" t="str">
        <f t="shared" ref="EC2" si="100">RIGHT(EC3,4)</f>
        <v>2013</v>
      </c>
      <c r="ED2" s="48" t="str">
        <f t="shared" ref="ED2" si="101">RIGHT(ED3,4)</f>
        <v>2011</v>
      </c>
      <c r="EE2" s="48" t="str">
        <f t="shared" ref="EE2" si="102">RIGHT(EE3,4)</f>
        <v>2012</v>
      </c>
      <c r="EF2" s="48" t="str">
        <f t="shared" ref="EF2" si="103">RIGHT(EF3,4)</f>
        <v>2013</v>
      </c>
      <c r="EG2" s="48" t="str">
        <f t="shared" ref="EG2:EH2" si="104">RIGHT(EG3,4)</f>
        <v>2011</v>
      </c>
      <c r="EH2" s="48" t="str">
        <f t="shared" si="104"/>
        <v>2012</v>
      </c>
      <c r="EI2" s="48" t="str">
        <f t="shared" ref="EI2" si="105">RIGHT(EI3,4)</f>
        <v>2013</v>
      </c>
      <c r="EJ2" s="48" t="str">
        <f t="shared" ref="EJ2" si="106">RIGHT(EJ3,4)</f>
        <v>2011</v>
      </c>
      <c r="EK2" s="48" t="str">
        <f t="shared" ref="EK2" si="107">RIGHT(EK3,4)</f>
        <v>2012</v>
      </c>
      <c r="EL2" s="48" t="str">
        <f t="shared" ref="EL2" si="108">RIGHT(EL3,4)</f>
        <v>2013</v>
      </c>
      <c r="EM2" s="48" t="str">
        <f t="shared" ref="EM2" si="109">RIGHT(EM3,4)</f>
        <v>2011</v>
      </c>
      <c r="EN2" s="48" t="str">
        <f t="shared" ref="EN2" si="110">RIGHT(EN3,4)</f>
        <v>2012</v>
      </c>
      <c r="EO2" s="48" t="str">
        <f t="shared" ref="EO2" si="111">RIGHT(EO3,4)</f>
        <v>2013</v>
      </c>
      <c r="EP2" s="48" t="str">
        <f t="shared" ref="EP2" si="112">RIGHT(EP3,4)</f>
        <v>2011</v>
      </c>
      <c r="EQ2" s="48" t="str">
        <f t="shared" ref="EQ2" si="113">RIGHT(EQ3,4)</f>
        <v>2012</v>
      </c>
      <c r="ER2" s="48" t="str">
        <f t="shared" ref="ER2" si="114">RIGHT(ER3,4)</f>
        <v>2013</v>
      </c>
      <c r="ES2" s="48" t="str">
        <f t="shared" ref="ES2" si="115">RIGHT(ES3,4)</f>
        <v>2011</v>
      </c>
      <c r="ET2" s="48" t="str">
        <f t="shared" ref="ET2" si="116">RIGHT(ET3,4)</f>
        <v>2012</v>
      </c>
      <c r="EU2" s="48" t="str">
        <f t="shared" ref="EU2" si="117">RIGHT(EU3,4)</f>
        <v>2013</v>
      </c>
      <c r="EV2" s="48" t="str">
        <f t="shared" ref="EV2" si="118">RIGHT(EV3,4)</f>
        <v>2011</v>
      </c>
      <c r="EW2" s="48" t="str">
        <f t="shared" ref="EW2" si="119">RIGHT(EW3,4)</f>
        <v>2012</v>
      </c>
      <c r="EX2" s="48" t="str">
        <f t="shared" ref="EX2" si="120">RIGHT(EX3,4)</f>
        <v>2013</v>
      </c>
      <c r="EY2" s="48" t="str">
        <f t="shared" ref="EY2" si="121">RIGHT(EY3,4)</f>
        <v>2011</v>
      </c>
      <c r="EZ2" s="48" t="str">
        <f t="shared" ref="EZ2" si="122">RIGHT(EZ3,4)</f>
        <v>2012</v>
      </c>
      <c r="FA2" s="48" t="str">
        <f t="shared" ref="FA2" si="123">RIGHT(FA3,4)</f>
        <v>2013</v>
      </c>
      <c r="FB2" s="48" t="str">
        <f t="shared" ref="FB2" si="124">RIGHT(FB3,4)</f>
        <v>2011</v>
      </c>
      <c r="FC2" s="48" t="str">
        <f t="shared" ref="FC2" si="125">RIGHT(FC3,4)</f>
        <v>2012</v>
      </c>
      <c r="FD2" s="48" t="str">
        <f t="shared" ref="FD2" si="126">RIGHT(FD3,4)</f>
        <v>2013</v>
      </c>
      <c r="FE2" s="48" t="str">
        <f t="shared" ref="FE2" si="127">RIGHT(FE3,4)</f>
        <v>2011</v>
      </c>
      <c r="FF2" s="48" t="str">
        <f t="shared" ref="FF2" si="128">RIGHT(FF3,4)</f>
        <v>2012</v>
      </c>
      <c r="FG2" s="48" t="str">
        <f t="shared" ref="FG2" si="129">RIGHT(FG3,4)</f>
        <v>2013</v>
      </c>
      <c r="FH2" s="48" t="str">
        <f t="shared" ref="FH2" si="130">RIGHT(FH3,4)</f>
        <v>2011</v>
      </c>
      <c r="FI2" s="48" t="str">
        <f t="shared" ref="FI2" si="131">RIGHT(FI3,4)</f>
        <v>2012</v>
      </c>
      <c r="FJ2" s="48" t="str">
        <f t="shared" ref="FJ2" si="132">RIGHT(FJ3,4)</f>
        <v>2013</v>
      </c>
      <c r="FK2" s="48" t="str">
        <f t="shared" ref="FK2" si="133">RIGHT(FK3,4)</f>
        <v>2011</v>
      </c>
      <c r="FL2" s="48" t="str">
        <f t="shared" ref="FL2" si="134">RIGHT(FL3,4)</f>
        <v>2012</v>
      </c>
      <c r="FM2" s="48" t="str">
        <f t="shared" ref="FM2" si="135">RIGHT(FM3,4)</f>
        <v>2013</v>
      </c>
      <c r="FN2" s="48" t="str">
        <f t="shared" ref="FN2" si="136">RIGHT(FN3,4)</f>
        <v>2011</v>
      </c>
      <c r="FO2" s="48" t="str">
        <f t="shared" ref="FO2:FP2" si="137">RIGHT(FO3,4)</f>
        <v>2012</v>
      </c>
      <c r="FP2" s="48" t="str">
        <f t="shared" si="137"/>
        <v>2013</v>
      </c>
      <c r="FQ2" s="48" t="str">
        <f t="shared" ref="FQ2" si="138">RIGHT(FQ3,4)</f>
        <v>2011</v>
      </c>
      <c r="FR2" s="48" t="str">
        <f t="shared" ref="FR2" si="139">RIGHT(FR3,4)</f>
        <v>2012</v>
      </c>
      <c r="FS2" s="48" t="str">
        <f t="shared" ref="FS2" si="140">RIGHT(FS3,4)</f>
        <v>2013</v>
      </c>
      <c r="FT2" s="48" t="str">
        <f t="shared" ref="FT2" si="141">RIGHT(FT3,4)</f>
        <v>2011</v>
      </c>
      <c r="FU2" s="48" t="str">
        <f t="shared" ref="FU2" si="142">RIGHT(FU3,4)</f>
        <v>2012</v>
      </c>
      <c r="FV2" s="48" t="str">
        <f t="shared" ref="FV2" si="143">RIGHT(FV3,4)</f>
        <v>2013</v>
      </c>
      <c r="FW2" s="48" t="str">
        <f t="shared" ref="FW2" si="144">RIGHT(FW3,4)</f>
        <v>2011</v>
      </c>
      <c r="FX2" s="48" t="str">
        <f t="shared" ref="FX2" si="145">RIGHT(FX3,4)</f>
        <v>2012</v>
      </c>
      <c r="FY2" s="48" t="str">
        <f t="shared" ref="FY2" si="146">RIGHT(FY3,4)</f>
        <v>2013</v>
      </c>
      <c r="FZ2" s="48" t="str">
        <f t="shared" ref="FZ2" si="147">RIGHT(FZ3,4)</f>
        <v>2011</v>
      </c>
      <c r="GA2" s="48" t="str">
        <f t="shared" ref="GA2" si="148">RIGHT(GA3,4)</f>
        <v>2012</v>
      </c>
      <c r="GB2" s="48" t="str">
        <f t="shared" ref="GB2" si="149">RIGHT(GB3,4)</f>
        <v>2013</v>
      </c>
      <c r="GC2" s="48" t="str">
        <f t="shared" ref="GC2" si="150">RIGHT(GC3,4)</f>
        <v>2011</v>
      </c>
      <c r="GD2" s="48" t="str">
        <f t="shared" ref="GD2" si="151">RIGHT(GD3,4)</f>
        <v>2012</v>
      </c>
      <c r="GE2" s="48" t="str">
        <f t="shared" ref="GE2" si="152">RIGHT(GE3,4)</f>
        <v>2013</v>
      </c>
      <c r="GF2" s="48" t="str">
        <f t="shared" ref="GF2" si="153">RIGHT(GF3,4)</f>
        <v>2011</v>
      </c>
      <c r="GG2" s="48" t="str">
        <f t="shared" ref="GG2" si="154">RIGHT(GG3,4)</f>
        <v>2012</v>
      </c>
      <c r="GH2" s="48" t="str">
        <f t="shared" ref="GH2" si="155">RIGHT(GH3,4)</f>
        <v>2013</v>
      </c>
      <c r="GI2" s="48" t="str">
        <f t="shared" ref="GI2" si="156">RIGHT(GI3,4)</f>
        <v>2011</v>
      </c>
      <c r="GJ2" s="48" t="str">
        <f t="shared" ref="GJ2" si="157">RIGHT(GJ3,4)</f>
        <v>2012</v>
      </c>
      <c r="GK2" s="48" t="str">
        <f t="shared" ref="GK2" si="158">RIGHT(GK3,4)</f>
        <v>2013</v>
      </c>
      <c r="GL2" s="48" t="str">
        <f t="shared" ref="GL2" si="159">RIGHT(GL3,4)</f>
        <v>2011</v>
      </c>
      <c r="GM2" s="48" t="str">
        <f t="shared" ref="GM2" si="160">RIGHT(GM3,4)</f>
        <v>2012</v>
      </c>
      <c r="GN2" s="48" t="str">
        <f t="shared" ref="GN2" si="161">RIGHT(GN3,4)</f>
        <v>2013</v>
      </c>
      <c r="GO2" s="48" t="str">
        <f t="shared" ref="GO2" si="162">RIGHT(GO3,4)</f>
        <v>2011</v>
      </c>
      <c r="GP2" s="48" t="str">
        <f t="shared" ref="GP2" si="163">RIGHT(GP3,4)</f>
        <v>2012</v>
      </c>
      <c r="GQ2" s="48" t="str">
        <f t="shared" ref="GQ2" si="164">RIGHT(GQ3,4)</f>
        <v>2013</v>
      </c>
      <c r="GR2" s="48" t="str">
        <f t="shared" ref="GR2" si="165">RIGHT(GR3,4)</f>
        <v>2011</v>
      </c>
      <c r="GS2" s="48" t="str">
        <f t="shared" ref="GS2" si="166">RIGHT(GS3,4)</f>
        <v>2012</v>
      </c>
      <c r="GT2" s="48" t="str">
        <f t="shared" ref="GT2" si="167">RIGHT(GT3,4)</f>
        <v>2013</v>
      </c>
      <c r="GU2" s="48" t="str">
        <f t="shared" ref="GU2" si="168">RIGHT(GU3,4)</f>
        <v>2011</v>
      </c>
      <c r="GV2" s="48" t="str">
        <f t="shared" ref="GV2" si="169">RIGHT(GV3,4)</f>
        <v>2012</v>
      </c>
      <c r="GW2" s="48" t="str">
        <f t="shared" ref="GW2:GX2" si="170">RIGHT(GW3,4)</f>
        <v>2013</v>
      </c>
      <c r="GX2" s="48" t="str">
        <f t="shared" si="170"/>
        <v>2011</v>
      </c>
      <c r="GY2" s="48" t="str">
        <f t="shared" ref="GY2" si="171">RIGHT(GY3,4)</f>
        <v>2012</v>
      </c>
      <c r="GZ2" s="48" t="str">
        <f t="shared" ref="GZ2" si="172">RIGHT(GZ3,4)</f>
        <v>2013</v>
      </c>
      <c r="HA2" s="48" t="str">
        <f t="shared" ref="HA2" si="173">RIGHT(HA3,4)</f>
        <v>2011</v>
      </c>
      <c r="HB2" s="48" t="str">
        <f t="shared" ref="HB2" si="174">RIGHT(HB3,4)</f>
        <v>2012</v>
      </c>
      <c r="HC2" s="48" t="str">
        <f t="shared" ref="HC2" si="175">RIGHT(HC3,4)</f>
        <v>2013</v>
      </c>
      <c r="HD2" s="48" t="str">
        <f t="shared" ref="HD2" si="176">RIGHT(HD3,4)</f>
        <v>2011</v>
      </c>
      <c r="HE2" s="48" t="str">
        <f t="shared" ref="HE2" si="177">RIGHT(HE3,4)</f>
        <v>2012</v>
      </c>
      <c r="HF2" s="48" t="str">
        <f t="shared" ref="HF2" si="178">RIGHT(HF3,4)</f>
        <v>2013</v>
      </c>
      <c r="HG2" s="48" t="str">
        <f t="shared" ref="HG2" si="179">RIGHT(HG3,4)</f>
        <v>2011</v>
      </c>
      <c r="HH2" s="48" t="str">
        <f t="shared" ref="HH2" si="180">RIGHT(HH3,4)</f>
        <v>2012</v>
      </c>
      <c r="HI2" s="48" t="str">
        <f t="shared" ref="HI2" si="181">RIGHT(HI3,4)</f>
        <v>2013</v>
      </c>
      <c r="HJ2" s="48" t="str">
        <f t="shared" ref="HJ2" si="182">RIGHT(HJ3,4)</f>
        <v>2011</v>
      </c>
      <c r="HK2" s="48" t="str">
        <f t="shared" ref="HK2" si="183">RIGHT(HK3,4)</f>
        <v>2012</v>
      </c>
      <c r="HL2" s="48" t="str">
        <f t="shared" ref="HL2" si="184">RIGHT(HL3,4)</f>
        <v>2013</v>
      </c>
      <c r="HM2" s="48" t="str">
        <f t="shared" ref="HM2" si="185">RIGHT(HM3,4)</f>
        <v>2011</v>
      </c>
      <c r="HN2" s="48" t="str">
        <f t="shared" ref="HN2" si="186">RIGHT(HN3,4)</f>
        <v>2012</v>
      </c>
      <c r="HO2" s="48" t="str">
        <f t="shared" ref="HO2" si="187">RIGHT(HO3,4)</f>
        <v>2013</v>
      </c>
      <c r="HP2" s="48" t="str">
        <f t="shared" ref="HP2" si="188">RIGHT(HP3,4)</f>
        <v>2011</v>
      </c>
      <c r="HQ2" s="48" t="str">
        <f t="shared" ref="HQ2" si="189">RIGHT(HQ3,4)</f>
        <v>2012</v>
      </c>
      <c r="HR2" s="48" t="str">
        <f t="shared" ref="HR2" si="190">RIGHT(HR3,4)</f>
        <v>2013</v>
      </c>
      <c r="HS2" s="48" t="str">
        <f t="shared" ref="HS2" si="191">RIGHT(HS3,4)</f>
        <v>2011</v>
      </c>
      <c r="HT2" s="48" t="str">
        <f t="shared" ref="HT2" si="192">RIGHT(HT3,4)</f>
        <v>2012</v>
      </c>
      <c r="HU2" s="48" t="str">
        <f t="shared" ref="HU2" si="193">RIGHT(HU3,4)</f>
        <v>2013</v>
      </c>
      <c r="HV2" s="48" t="str">
        <f t="shared" ref="HV2" si="194">RIGHT(HV3,4)</f>
        <v>2011</v>
      </c>
      <c r="HW2" s="48" t="str">
        <f t="shared" ref="HW2" si="195">RIGHT(HW3,4)</f>
        <v>2012</v>
      </c>
      <c r="HX2" s="48" t="str">
        <f t="shared" ref="HX2" si="196">RIGHT(HX3,4)</f>
        <v>2013</v>
      </c>
      <c r="HY2" s="48" t="str">
        <f t="shared" ref="HY2" si="197">RIGHT(HY3,4)</f>
        <v>2011</v>
      </c>
      <c r="HZ2" s="48" t="str">
        <f t="shared" ref="HZ2" si="198">RIGHT(HZ3,4)</f>
        <v>2012</v>
      </c>
      <c r="IA2" s="48" t="str">
        <f t="shared" ref="IA2" si="199">RIGHT(IA3,4)</f>
        <v>2013</v>
      </c>
    </row>
    <row r="3" spans="1:235">
      <c r="A3" t="s">
        <v>277</v>
      </c>
      <c r="B3" t="s">
        <v>986</v>
      </c>
      <c r="C3" t="s">
        <v>987</v>
      </c>
      <c r="D3" t="s">
        <v>988</v>
      </c>
      <c r="E3" t="s">
        <v>989</v>
      </c>
      <c r="F3" t="s">
        <v>990</v>
      </c>
      <c r="G3" t="s">
        <v>991</v>
      </c>
      <c r="H3" t="s">
        <v>992</v>
      </c>
      <c r="I3" t="s">
        <v>993</v>
      </c>
      <c r="J3" t="s">
        <v>994</v>
      </c>
      <c r="K3" t="s">
        <v>995</v>
      </c>
      <c r="L3" t="s">
        <v>996</v>
      </c>
      <c r="M3" t="s">
        <v>997</v>
      </c>
      <c r="N3" t="s">
        <v>998</v>
      </c>
      <c r="O3" t="s">
        <v>999</v>
      </c>
      <c r="P3" t="s">
        <v>1000</v>
      </c>
      <c r="Q3" t="s">
        <v>1001</v>
      </c>
      <c r="R3" t="s">
        <v>1002</v>
      </c>
      <c r="S3" t="s">
        <v>1003</v>
      </c>
      <c r="T3" t="s">
        <v>1004</v>
      </c>
      <c r="U3" t="s">
        <v>1005</v>
      </c>
      <c r="V3" t="s">
        <v>1006</v>
      </c>
      <c r="W3" t="s">
        <v>1007</v>
      </c>
      <c r="X3" t="s">
        <v>1008</v>
      </c>
      <c r="Y3" t="s">
        <v>1009</v>
      </c>
      <c r="Z3" t="s">
        <v>1010</v>
      </c>
      <c r="AA3" t="s">
        <v>1011</v>
      </c>
      <c r="AB3" t="s">
        <v>1012</v>
      </c>
      <c r="AC3" t="s">
        <v>1013</v>
      </c>
      <c r="AD3" t="s">
        <v>1014</v>
      </c>
      <c r="AE3" t="s">
        <v>1015</v>
      </c>
      <c r="AF3" t="s">
        <v>1016</v>
      </c>
      <c r="AG3" t="s">
        <v>1017</v>
      </c>
      <c r="AH3" t="s">
        <v>1018</v>
      </c>
      <c r="AI3" t="s">
        <v>1019</v>
      </c>
      <c r="AJ3" t="s">
        <v>1020</v>
      </c>
      <c r="AK3" t="s">
        <v>1021</v>
      </c>
      <c r="AL3" t="s">
        <v>1022</v>
      </c>
      <c r="AM3" t="s">
        <v>1023</v>
      </c>
      <c r="AN3" t="s">
        <v>1024</v>
      </c>
      <c r="AO3" t="s">
        <v>1025</v>
      </c>
      <c r="AP3" t="s">
        <v>1026</v>
      </c>
      <c r="AQ3" t="s">
        <v>1027</v>
      </c>
      <c r="AR3" t="s">
        <v>1028</v>
      </c>
      <c r="AS3" t="s">
        <v>1029</v>
      </c>
      <c r="AT3" t="s">
        <v>1030</v>
      </c>
      <c r="AU3" t="s">
        <v>1031</v>
      </c>
      <c r="AV3" t="s">
        <v>1032</v>
      </c>
      <c r="AW3" t="s">
        <v>1033</v>
      </c>
      <c r="AX3" t="s">
        <v>1034</v>
      </c>
      <c r="AY3" t="s">
        <v>1035</v>
      </c>
      <c r="AZ3" t="s">
        <v>1036</v>
      </c>
      <c r="BA3" t="s">
        <v>1037</v>
      </c>
      <c r="BB3" t="s">
        <v>1038</v>
      </c>
      <c r="BC3" t="s">
        <v>1039</v>
      </c>
      <c r="BD3" t="s">
        <v>1040</v>
      </c>
      <c r="BE3" t="s">
        <v>1041</v>
      </c>
      <c r="BF3" t="s">
        <v>1042</v>
      </c>
      <c r="BG3" t="s">
        <v>1043</v>
      </c>
      <c r="BH3" t="s">
        <v>1044</v>
      </c>
      <c r="BI3" t="s">
        <v>1045</v>
      </c>
      <c r="BJ3" t="s">
        <v>1046</v>
      </c>
      <c r="BK3" t="s">
        <v>1047</v>
      </c>
      <c r="BL3" t="s">
        <v>1048</v>
      </c>
      <c r="BM3" t="s">
        <v>1049</v>
      </c>
      <c r="BN3" t="s">
        <v>1050</v>
      </c>
      <c r="BO3" t="s">
        <v>1051</v>
      </c>
      <c r="BP3" t="s">
        <v>1052</v>
      </c>
      <c r="BQ3" t="s">
        <v>1053</v>
      </c>
      <c r="BR3" t="s">
        <v>1054</v>
      </c>
      <c r="BS3" t="s">
        <v>1055</v>
      </c>
      <c r="BT3" t="s">
        <v>1056</v>
      </c>
      <c r="BU3" t="s">
        <v>1057</v>
      </c>
      <c r="BV3" t="s">
        <v>1058</v>
      </c>
      <c r="BW3" t="s">
        <v>1059</v>
      </c>
      <c r="BX3" t="s">
        <v>1060</v>
      </c>
      <c r="BY3" t="s">
        <v>1061</v>
      </c>
      <c r="BZ3" t="s">
        <v>1062</v>
      </c>
      <c r="CA3" t="s">
        <v>1063</v>
      </c>
      <c r="CB3" t="s">
        <v>1064</v>
      </c>
      <c r="CC3" t="s">
        <v>1065</v>
      </c>
      <c r="CD3" t="s">
        <v>1066</v>
      </c>
      <c r="CE3" t="s">
        <v>1067</v>
      </c>
      <c r="CF3" t="s">
        <v>1068</v>
      </c>
      <c r="CG3" t="s">
        <v>1069</v>
      </c>
      <c r="CH3" t="s">
        <v>1070</v>
      </c>
      <c r="CI3" t="s">
        <v>1071</v>
      </c>
      <c r="CJ3" t="s">
        <v>1072</v>
      </c>
      <c r="CK3" t="s">
        <v>1073</v>
      </c>
      <c r="CL3" t="s">
        <v>1074</v>
      </c>
      <c r="CM3" t="s">
        <v>1075</v>
      </c>
      <c r="CN3" t="s">
        <v>1076</v>
      </c>
      <c r="CO3" t="s">
        <v>1077</v>
      </c>
      <c r="CP3" t="s">
        <v>1078</v>
      </c>
      <c r="CQ3" t="s">
        <v>1079</v>
      </c>
      <c r="CR3" t="s">
        <v>1080</v>
      </c>
      <c r="CS3" t="s">
        <v>1081</v>
      </c>
      <c r="CT3" t="s">
        <v>1082</v>
      </c>
      <c r="CU3" t="s">
        <v>1083</v>
      </c>
      <c r="CV3" t="s">
        <v>1084</v>
      </c>
      <c r="CW3" t="s">
        <v>1085</v>
      </c>
      <c r="CX3" t="s">
        <v>1086</v>
      </c>
      <c r="CY3" t="s">
        <v>1087</v>
      </c>
      <c r="CZ3" t="s">
        <v>1088</v>
      </c>
      <c r="DA3" t="s">
        <v>1089</v>
      </c>
      <c r="DB3" t="s">
        <v>1090</v>
      </c>
      <c r="DC3" t="s">
        <v>1091</v>
      </c>
      <c r="DD3" t="s">
        <v>1092</v>
      </c>
      <c r="DE3" t="s">
        <v>1093</v>
      </c>
      <c r="DF3" t="s">
        <v>1094</v>
      </c>
      <c r="DG3" t="s">
        <v>1095</v>
      </c>
      <c r="DH3" t="s">
        <v>1096</v>
      </c>
      <c r="DI3" t="s">
        <v>1097</v>
      </c>
      <c r="DJ3" t="s">
        <v>1098</v>
      </c>
      <c r="DK3" t="s">
        <v>1099</v>
      </c>
      <c r="DL3" t="s">
        <v>1100</v>
      </c>
      <c r="DM3" t="s">
        <v>1101</v>
      </c>
      <c r="DN3" t="s">
        <v>1102</v>
      </c>
      <c r="DO3" t="s">
        <v>1103</v>
      </c>
      <c r="DP3" t="s">
        <v>1104</v>
      </c>
      <c r="DQ3" t="s">
        <v>1105</v>
      </c>
      <c r="DR3" t="s">
        <v>1106</v>
      </c>
      <c r="DS3" t="s">
        <v>1107</v>
      </c>
      <c r="DT3" t="s">
        <v>1108</v>
      </c>
      <c r="DU3" t="s">
        <v>1109</v>
      </c>
      <c r="DV3" t="s">
        <v>1110</v>
      </c>
      <c r="DW3" t="s">
        <v>1111</v>
      </c>
      <c r="DX3" t="s">
        <v>1112</v>
      </c>
      <c r="DY3" t="s">
        <v>1113</v>
      </c>
      <c r="DZ3" t="s">
        <v>1114</v>
      </c>
      <c r="EA3" t="s">
        <v>1115</v>
      </c>
      <c r="EB3" t="s">
        <v>1116</v>
      </c>
      <c r="EC3" t="s">
        <v>1117</v>
      </c>
      <c r="ED3" t="s">
        <v>1118</v>
      </c>
      <c r="EE3" t="s">
        <v>1119</v>
      </c>
      <c r="EF3" t="s">
        <v>1120</v>
      </c>
      <c r="EG3" t="s">
        <v>1121</v>
      </c>
      <c r="EH3" t="s">
        <v>1122</v>
      </c>
      <c r="EI3" t="s">
        <v>1123</v>
      </c>
      <c r="EJ3" t="s">
        <v>1124</v>
      </c>
      <c r="EK3" t="s">
        <v>1125</v>
      </c>
      <c r="EL3" t="s">
        <v>1126</v>
      </c>
      <c r="EM3" t="s">
        <v>1127</v>
      </c>
      <c r="EN3" t="s">
        <v>1128</v>
      </c>
      <c r="EO3" t="s">
        <v>1129</v>
      </c>
      <c r="EP3" t="s">
        <v>1130</v>
      </c>
      <c r="EQ3" t="s">
        <v>1131</v>
      </c>
      <c r="ER3" t="s">
        <v>1132</v>
      </c>
      <c r="ES3" t="s">
        <v>1133</v>
      </c>
      <c r="ET3" t="s">
        <v>1134</v>
      </c>
      <c r="EU3" t="s">
        <v>1135</v>
      </c>
      <c r="EV3" t="s">
        <v>1136</v>
      </c>
      <c r="EW3" t="s">
        <v>1137</v>
      </c>
      <c r="EX3" t="s">
        <v>1138</v>
      </c>
      <c r="EY3" t="s">
        <v>1139</v>
      </c>
      <c r="EZ3" t="s">
        <v>1140</v>
      </c>
      <c r="FA3" t="s">
        <v>1141</v>
      </c>
      <c r="FB3" t="s">
        <v>1142</v>
      </c>
      <c r="FC3" t="s">
        <v>1143</v>
      </c>
      <c r="FD3" t="s">
        <v>1144</v>
      </c>
      <c r="FE3" t="s">
        <v>1145</v>
      </c>
      <c r="FF3" t="s">
        <v>1146</v>
      </c>
      <c r="FG3" t="s">
        <v>1147</v>
      </c>
      <c r="FH3" t="s">
        <v>1148</v>
      </c>
      <c r="FI3" t="s">
        <v>1149</v>
      </c>
      <c r="FJ3" t="s">
        <v>1150</v>
      </c>
      <c r="FK3" t="s">
        <v>1151</v>
      </c>
      <c r="FL3" t="s">
        <v>1152</v>
      </c>
      <c r="FM3" t="s">
        <v>1153</v>
      </c>
      <c r="FN3" t="s">
        <v>1154</v>
      </c>
      <c r="FO3" t="s">
        <v>1155</v>
      </c>
      <c r="FP3" t="s">
        <v>1156</v>
      </c>
      <c r="FQ3" t="s">
        <v>1157</v>
      </c>
      <c r="FR3" t="s">
        <v>1158</v>
      </c>
      <c r="FS3" t="s">
        <v>1159</v>
      </c>
      <c r="FT3" t="s">
        <v>1160</v>
      </c>
      <c r="FU3" t="s">
        <v>1161</v>
      </c>
      <c r="FV3" t="s">
        <v>1162</v>
      </c>
      <c r="FW3" t="s">
        <v>1163</v>
      </c>
      <c r="FX3" t="s">
        <v>1164</v>
      </c>
      <c r="FY3" t="s">
        <v>1165</v>
      </c>
      <c r="FZ3" t="s">
        <v>1166</v>
      </c>
      <c r="GA3" t="s">
        <v>1167</v>
      </c>
      <c r="GB3" t="s">
        <v>1168</v>
      </c>
      <c r="GC3" t="s">
        <v>1169</v>
      </c>
      <c r="GD3" t="s">
        <v>1170</v>
      </c>
      <c r="GE3" t="s">
        <v>1171</v>
      </c>
      <c r="GF3" t="s">
        <v>1172</v>
      </c>
      <c r="GG3" t="s">
        <v>1173</v>
      </c>
      <c r="GH3" t="s">
        <v>1174</v>
      </c>
      <c r="GI3" t="s">
        <v>1175</v>
      </c>
      <c r="GJ3" t="s">
        <v>1176</v>
      </c>
      <c r="GK3" t="s">
        <v>1177</v>
      </c>
      <c r="GL3" t="s">
        <v>1178</v>
      </c>
      <c r="GM3" t="s">
        <v>1179</v>
      </c>
      <c r="GN3" t="s">
        <v>1180</v>
      </c>
      <c r="GO3" t="s">
        <v>1181</v>
      </c>
      <c r="GP3" t="s">
        <v>1182</v>
      </c>
      <c r="GQ3" t="s">
        <v>1183</v>
      </c>
      <c r="GR3" t="s">
        <v>1184</v>
      </c>
      <c r="GS3" t="s">
        <v>1185</v>
      </c>
      <c r="GT3" t="s">
        <v>1186</v>
      </c>
      <c r="GU3" t="s">
        <v>1187</v>
      </c>
      <c r="GV3" t="s">
        <v>1188</v>
      </c>
      <c r="GW3" t="s">
        <v>1189</v>
      </c>
      <c r="GX3" t="s">
        <v>1190</v>
      </c>
      <c r="GY3" t="s">
        <v>1191</v>
      </c>
      <c r="GZ3" t="s">
        <v>1192</v>
      </c>
      <c r="HA3" t="s">
        <v>1193</v>
      </c>
      <c r="HB3" t="s">
        <v>1194</v>
      </c>
      <c r="HC3" t="s">
        <v>1195</v>
      </c>
      <c r="HD3" t="s">
        <v>1196</v>
      </c>
      <c r="HE3" t="s">
        <v>1197</v>
      </c>
      <c r="HF3" t="s">
        <v>1198</v>
      </c>
      <c r="HG3" t="s">
        <v>1199</v>
      </c>
      <c r="HH3" t="s">
        <v>1200</v>
      </c>
      <c r="HI3" t="s">
        <v>1201</v>
      </c>
      <c r="HJ3" t="s">
        <v>1202</v>
      </c>
      <c r="HK3" t="s">
        <v>1203</v>
      </c>
      <c r="HL3" t="s">
        <v>1204</v>
      </c>
      <c r="HM3" t="s">
        <v>1205</v>
      </c>
      <c r="HN3" t="s">
        <v>1206</v>
      </c>
      <c r="HO3" t="s">
        <v>1207</v>
      </c>
      <c r="HP3" t="s">
        <v>1208</v>
      </c>
      <c r="HQ3" t="s">
        <v>1209</v>
      </c>
      <c r="HR3" t="s">
        <v>1210</v>
      </c>
      <c r="HS3" t="s">
        <v>1211</v>
      </c>
      <c r="HT3" t="s">
        <v>1212</v>
      </c>
      <c r="HU3" t="s">
        <v>1213</v>
      </c>
      <c r="HV3" t="s">
        <v>1214</v>
      </c>
      <c r="HW3" t="s">
        <v>1215</v>
      </c>
      <c r="HX3" t="s">
        <v>1216</v>
      </c>
      <c r="HY3" t="s">
        <v>1217</v>
      </c>
      <c r="HZ3" t="s">
        <v>1218</v>
      </c>
      <c r="IA3" t="s">
        <v>1219</v>
      </c>
    </row>
    <row r="4" spans="1:235">
      <c r="A4" t="s">
        <v>902</v>
      </c>
      <c r="B4">
        <v>310.5</v>
      </c>
      <c r="C4">
        <v>330</v>
      </c>
      <c r="D4">
        <v>290</v>
      </c>
      <c r="E4">
        <v>391.5</v>
      </c>
      <c r="F4">
        <v>449</v>
      </c>
      <c r="G4">
        <v>412</v>
      </c>
      <c r="H4">
        <v>375</v>
      </c>
      <c r="I4">
        <v>397</v>
      </c>
      <c r="J4">
        <v>339</v>
      </c>
      <c r="K4">
        <v>238</v>
      </c>
      <c r="L4">
        <v>254</v>
      </c>
      <c r="M4">
        <v>291</v>
      </c>
      <c r="N4">
        <v>330.5</v>
      </c>
      <c r="O4">
        <v>386</v>
      </c>
      <c r="P4">
        <v>340</v>
      </c>
      <c r="Q4">
        <v>197</v>
      </c>
      <c r="R4">
        <v>211</v>
      </c>
      <c r="S4">
        <v>226</v>
      </c>
      <c r="T4">
        <v>154</v>
      </c>
      <c r="U4">
        <v>161</v>
      </c>
      <c r="V4">
        <v>119</v>
      </c>
      <c r="W4">
        <v>107.5</v>
      </c>
      <c r="X4">
        <v>110</v>
      </c>
      <c r="Y4">
        <v>118</v>
      </c>
      <c r="Z4">
        <v>126</v>
      </c>
      <c r="AA4">
        <v>142</v>
      </c>
      <c r="AB4">
        <v>130</v>
      </c>
      <c r="AC4">
        <v>106</v>
      </c>
      <c r="AD4">
        <v>127</v>
      </c>
      <c r="AE4">
        <v>116</v>
      </c>
      <c r="AF4">
        <v>117</v>
      </c>
      <c r="AG4">
        <v>127</v>
      </c>
      <c r="AH4">
        <v>124</v>
      </c>
      <c r="AI4">
        <v>118</v>
      </c>
      <c r="AJ4">
        <v>127</v>
      </c>
      <c r="AK4">
        <v>117</v>
      </c>
      <c r="AL4">
        <v>311.5</v>
      </c>
      <c r="AM4">
        <v>335</v>
      </c>
      <c r="AN4">
        <v>294</v>
      </c>
      <c r="AO4">
        <v>126</v>
      </c>
      <c r="AP4">
        <v>140</v>
      </c>
      <c r="AQ4">
        <v>167</v>
      </c>
      <c r="AR4">
        <v>167.5</v>
      </c>
      <c r="AS4">
        <v>166</v>
      </c>
      <c r="AT4">
        <v>186</v>
      </c>
      <c r="AU4">
        <v>314.5</v>
      </c>
      <c r="AV4">
        <v>341</v>
      </c>
      <c r="AW4">
        <v>326</v>
      </c>
      <c r="AX4">
        <v>72.5</v>
      </c>
      <c r="AY4">
        <v>71</v>
      </c>
      <c r="AZ4">
        <v>86</v>
      </c>
      <c r="BA4">
        <v>365.5</v>
      </c>
      <c r="BB4">
        <v>366</v>
      </c>
      <c r="BC4">
        <v>377</v>
      </c>
      <c r="BD4">
        <v>128.5</v>
      </c>
      <c r="BE4">
        <v>117</v>
      </c>
      <c r="BF4">
        <v>132</v>
      </c>
      <c r="BG4">
        <v>57</v>
      </c>
      <c r="BH4">
        <v>66</v>
      </c>
      <c r="BI4">
        <v>77</v>
      </c>
      <c r="BJ4">
        <v>132.5</v>
      </c>
      <c r="BK4">
        <v>148</v>
      </c>
      <c r="BL4">
        <v>150</v>
      </c>
      <c r="BM4">
        <v>98.5</v>
      </c>
      <c r="BN4">
        <v>120</v>
      </c>
      <c r="BO4">
        <v>111</v>
      </c>
      <c r="BP4">
        <v>42</v>
      </c>
      <c r="BQ4">
        <v>47</v>
      </c>
      <c r="BR4">
        <v>44</v>
      </c>
      <c r="BS4">
        <v>316.5</v>
      </c>
      <c r="BT4">
        <v>330</v>
      </c>
      <c r="BU4">
        <v>273</v>
      </c>
      <c r="BV4">
        <v>119.5</v>
      </c>
      <c r="BW4">
        <v>119</v>
      </c>
      <c r="BX4">
        <v>98</v>
      </c>
      <c r="BY4">
        <v>59</v>
      </c>
      <c r="BZ4">
        <v>66</v>
      </c>
      <c r="CA4">
        <v>72</v>
      </c>
      <c r="CB4">
        <v>253.5</v>
      </c>
      <c r="CC4">
        <v>270</v>
      </c>
      <c r="CD4">
        <v>282</v>
      </c>
      <c r="CE4">
        <v>105</v>
      </c>
      <c r="CF4">
        <v>107</v>
      </c>
      <c r="CG4">
        <v>105</v>
      </c>
      <c r="CH4">
        <v>98.5</v>
      </c>
      <c r="CI4">
        <v>98</v>
      </c>
      <c r="CJ4">
        <v>109</v>
      </c>
      <c r="CK4">
        <v>362</v>
      </c>
      <c r="CL4">
        <v>376</v>
      </c>
      <c r="CM4">
        <v>372</v>
      </c>
      <c r="CN4">
        <v>95</v>
      </c>
      <c r="CO4">
        <v>113</v>
      </c>
      <c r="CP4">
        <v>101</v>
      </c>
      <c r="CQ4">
        <v>16.5</v>
      </c>
      <c r="CR4">
        <v>16</v>
      </c>
      <c r="CS4">
        <v>17</v>
      </c>
      <c r="CT4">
        <v>1462</v>
      </c>
      <c r="CU4">
        <v>1672</v>
      </c>
      <c r="CV4">
        <v>1602</v>
      </c>
      <c r="CW4">
        <v>55</v>
      </c>
      <c r="CX4">
        <v>61</v>
      </c>
      <c r="CY4">
        <v>57</v>
      </c>
      <c r="CZ4">
        <v>57</v>
      </c>
      <c r="DA4">
        <v>62</v>
      </c>
      <c r="DB4">
        <v>63</v>
      </c>
      <c r="DC4">
        <v>286.5</v>
      </c>
      <c r="DD4">
        <v>314</v>
      </c>
      <c r="DE4">
        <v>262</v>
      </c>
      <c r="DF4">
        <v>201</v>
      </c>
      <c r="DG4">
        <v>233</v>
      </c>
      <c r="DH4">
        <v>213</v>
      </c>
      <c r="DI4">
        <v>244</v>
      </c>
      <c r="DJ4">
        <v>287</v>
      </c>
      <c r="DK4">
        <v>300</v>
      </c>
      <c r="DL4">
        <v>76.5</v>
      </c>
      <c r="DM4">
        <v>91</v>
      </c>
      <c r="DN4">
        <v>73</v>
      </c>
      <c r="DO4">
        <v>108</v>
      </c>
      <c r="DP4">
        <v>106</v>
      </c>
      <c r="DQ4">
        <v>81</v>
      </c>
      <c r="DR4">
        <v>315.5</v>
      </c>
      <c r="DS4">
        <v>329</v>
      </c>
      <c r="DT4">
        <v>324</v>
      </c>
      <c r="DU4">
        <v>64.5</v>
      </c>
      <c r="DV4">
        <v>73</v>
      </c>
      <c r="DW4">
        <v>56</v>
      </c>
      <c r="DX4">
        <v>401.5</v>
      </c>
      <c r="DY4">
        <v>449</v>
      </c>
      <c r="DZ4">
        <v>473</v>
      </c>
      <c r="EA4">
        <v>110</v>
      </c>
      <c r="EB4">
        <v>122</v>
      </c>
      <c r="EC4">
        <v>113</v>
      </c>
      <c r="ED4">
        <v>182</v>
      </c>
      <c r="EE4">
        <v>200</v>
      </c>
      <c r="EF4">
        <v>194</v>
      </c>
      <c r="EG4">
        <v>38</v>
      </c>
      <c r="EH4">
        <v>40</v>
      </c>
      <c r="EI4">
        <v>35</v>
      </c>
      <c r="EJ4">
        <v>399</v>
      </c>
      <c r="EK4">
        <v>449</v>
      </c>
      <c r="EL4">
        <v>429</v>
      </c>
      <c r="EM4">
        <v>78</v>
      </c>
      <c r="EN4">
        <v>99</v>
      </c>
      <c r="EO4">
        <v>92</v>
      </c>
      <c r="EP4">
        <v>43</v>
      </c>
      <c r="EQ4">
        <v>43</v>
      </c>
      <c r="ER4">
        <v>57</v>
      </c>
      <c r="ES4">
        <v>106.5</v>
      </c>
      <c r="ET4">
        <v>124</v>
      </c>
      <c r="EU4">
        <v>101</v>
      </c>
      <c r="EV4">
        <v>103</v>
      </c>
      <c r="EW4">
        <v>102</v>
      </c>
      <c r="EX4">
        <v>115</v>
      </c>
      <c r="EY4">
        <v>357</v>
      </c>
      <c r="EZ4">
        <v>379</v>
      </c>
      <c r="FA4">
        <v>405</v>
      </c>
      <c r="FB4">
        <v>94</v>
      </c>
      <c r="FC4">
        <v>101</v>
      </c>
      <c r="FD4">
        <v>126</v>
      </c>
      <c r="FE4">
        <v>391</v>
      </c>
      <c r="FF4">
        <v>428</v>
      </c>
      <c r="FG4">
        <v>413</v>
      </c>
      <c r="FH4">
        <v>130.5</v>
      </c>
      <c r="FI4">
        <v>130</v>
      </c>
      <c r="FJ4">
        <v>151</v>
      </c>
      <c r="FK4">
        <v>15.5</v>
      </c>
      <c r="FL4">
        <v>15</v>
      </c>
      <c r="FM4">
        <v>16</v>
      </c>
      <c r="FN4">
        <v>110.5</v>
      </c>
      <c r="FO4">
        <v>122</v>
      </c>
      <c r="FP4">
        <v>119</v>
      </c>
      <c r="FQ4">
        <v>43</v>
      </c>
      <c r="FR4">
        <v>45</v>
      </c>
      <c r="FS4">
        <v>38</v>
      </c>
      <c r="FT4">
        <v>429.5</v>
      </c>
      <c r="FU4">
        <v>464</v>
      </c>
      <c r="FV4">
        <v>457</v>
      </c>
      <c r="FW4">
        <v>129.5</v>
      </c>
      <c r="FX4">
        <v>140</v>
      </c>
      <c r="FY4">
        <v>144</v>
      </c>
      <c r="FZ4">
        <v>794.5</v>
      </c>
      <c r="GA4">
        <v>849</v>
      </c>
      <c r="GB4">
        <v>710</v>
      </c>
      <c r="GC4">
        <v>96.5</v>
      </c>
      <c r="GD4">
        <v>118</v>
      </c>
      <c r="GE4">
        <v>90</v>
      </c>
      <c r="GF4">
        <v>50.5</v>
      </c>
      <c r="GG4">
        <v>61</v>
      </c>
      <c r="GH4">
        <v>56</v>
      </c>
      <c r="GI4">
        <v>37.5</v>
      </c>
      <c r="GJ4">
        <v>33</v>
      </c>
      <c r="GK4">
        <v>32</v>
      </c>
      <c r="GL4">
        <v>49.5</v>
      </c>
      <c r="GM4">
        <v>61</v>
      </c>
      <c r="GN4">
        <v>49</v>
      </c>
      <c r="GO4">
        <v>66</v>
      </c>
      <c r="GP4">
        <v>73</v>
      </c>
      <c r="GQ4">
        <v>74</v>
      </c>
      <c r="GR4">
        <v>69</v>
      </c>
      <c r="GS4">
        <v>80</v>
      </c>
      <c r="GT4">
        <v>73</v>
      </c>
      <c r="GU4">
        <v>57.5</v>
      </c>
      <c r="GV4">
        <v>65</v>
      </c>
      <c r="GW4">
        <v>61</v>
      </c>
      <c r="GX4">
        <v>101</v>
      </c>
      <c r="GY4">
        <v>125</v>
      </c>
      <c r="GZ4">
        <v>109</v>
      </c>
      <c r="HA4">
        <v>66.5</v>
      </c>
      <c r="HB4">
        <v>69</v>
      </c>
      <c r="HC4">
        <v>60</v>
      </c>
      <c r="HD4">
        <v>312.5</v>
      </c>
      <c r="HE4">
        <v>353</v>
      </c>
      <c r="HF4">
        <v>394</v>
      </c>
      <c r="HG4">
        <v>128.5</v>
      </c>
      <c r="HH4">
        <v>150</v>
      </c>
      <c r="HI4">
        <v>138</v>
      </c>
      <c r="HJ4">
        <v>169</v>
      </c>
      <c r="HK4">
        <v>195</v>
      </c>
      <c r="HL4">
        <v>178</v>
      </c>
      <c r="HM4">
        <v>88.5</v>
      </c>
      <c r="HN4">
        <v>109</v>
      </c>
      <c r="HO4">
        <v>84</v>
      </c>
      <c r="HP4">
        <v>664.5</v>
      </c>
      <c r="HQ4">
        <v>761</v>
      </c>
      <c r="HR4">
        <v>570</v>
      </c>
      <c r="HS4">
        <v>89.5</v>
      </c>
      <c r="HT4">
        <v>91</v>
      </c>
      <c r="HU4">
        <v>83</v>
      </c>
      <c r="HV4">
        <v>139</v>
      </c>
      <c r="HW4">
        <v>162</v>
      </c>
      <c r="HX4">
        <v>160</v>
      </c>
      <c r="HY4">
        <v>31.5</v>
      </c>
      <c r="HZ4">
        <v>38</v>
      </c>
      <c r="IA4">
        <v>46</v>
      </c>
    </row>
    <row r="5" spans="1:235">
      <c r="A5" t="s">
        <v>903</v>
      </c>
      <c r="B5">
        <v>27.5</v>
      </c>
      <c r="C5">
        <v>32</v>
      </c>
      <c r="D5">
        <v>26</v>
      </c>
      <c r="E5">
        <v>35.5</v>
      </c>
      <c r="F5">
        <v>38</v>
      </c>
      <c r="G5">
        <v>31</v>
      </c>
      <c r="H5">
        <v>27.5</v>
      </c>
      <c r="I5">
        <v>25</v>
      </c>
      <c r="J5">
        <v>40</v>
      </c>
      <c r="K5">
        <v>17.5</v>
      </c>
      <c r="L5">
        <v>20</v>
      </c>
      <c r="M5">
        <v>20</v>
      </c>
      <c r="N5">
        <v>31</v>
      </c>
      <c r="O5">
        <v>23</v>
      </c>
      <c r="P5">
        <v>26</v>
      </c>
      <c r="Q5">
        <v>13.5</v>
      </c>
      <c r="R5">
        <v>12</v>
      </c>
      <c r="S5">
        <v>6</v>
      </c>
      <c r="T5">
        <v>5.5</v>
      </c>
      <c r="U5">
        <v>4</v>
      </c>
      <c r="V5">
        <v>14</v>
      </c>
      <c r="W5">
        <v>9</v>
      </c>
      <c r="X5">
        <v>11</v>
      </c>
      <c r="Y5">
        <v>10</v>
      </c>
      <c r="Z5">
        <v>8.5</v>
      </c>
      <c r="AA5">
        <v>8</v>
      </c>
      <c r="AB5">
        <v>9</v>
      </c>
      <c r="AC5">
        <v>9</v>
      </c>
      <c r="AD5">
        <v>12</v>
      </c>
      <c r="AE5">
        <v>10</v>
      </c>
      <c r="AF5">
        <v>5.5</v>
      </c>
      <c r="AG5">
        <v>3</v>
      </c>
      <c r="AH5">
        <v>9</v>
      </c>
      <c r="AI5">
        <v>9</v>
      </c>
      <c r="AJ5">
        <v>9</v>
      </c>
      <c r="AK5">
        <v>11</v>
      </c>
      <c r="AL5">
        <v>26.5</v>
      </c>
      <c r="AM5">
        <v>31</v>
      </c>
      <c r="AN5">
        <v>28</v>
      </c>
      <c r="AO5">
        <v>9</v>
      </c>
      <c r="AP5">
        <v>5</v>
      </c>
      <c r="AQ5">
        <v>12</v>
      </c>
      <c r="AR5">
        <v>14</v>
      </c>
      <c r="AS5">
        <v>12</v>
      </c>
      <c r="AT5">
        <v>16</v>
      </c>
      <c r="AU5">
        <v>20</v>
      </c>
      <c r="AV5">
        <v>14</v>
      </c>
      <c r="AW5">
        <v>22</v>
      </c>
      <c r="AX5">
        <v>10</v>
      </c>
      <c r="AY5">
        <v>5</v>
      </c>
      <c r="AZ5">
        <v>10</v>
      </c>
      <c r="BA5">
        <v>34.5</v>
      </c>
      <c r="BB5">
        <v>27</v>
      </c>
      <c r="BC5">
        <v>33</v>
      </c>
      <c r="BD5">
        <v>9.5</v>
      </c>
      <c r="BE5">
        <v>15</v>
      </c>
      <c r="BF5">
        <v>5</v>
      </c>
      <c r="BG5">
        <v>10</v>
      </c>
      <c r="BH5">
        <v>14</v>
      </c>
      <c r="BI5">
        <v>5</v>
      </c>
      <c r="BJ5">
        <v>11</v>
      </c>
      <c r="BK5">
        <v>13</v>
      </c>
      <c r="BL5">
        <v>7</v>
      </c>
      <c r="BM5">
        <v>10</v>
      </c>
      <c r="BN5">
        <v>7</v>
      </c>
      <c r="BO5">
        <v>9</v>
      </c>
      <c r="BP5">
        <v>4</v>
      </c>
      <c r="BQ5">
        <v>4</v>
      </c>
      <c r="BR5">
        <v>1</v>
      </c>
      <c r="BS5">
        <v>30</v>
      </c>
      <c r="BT5">
        <v>30</v>
      </c>
      <c r="BU5">
        <v>35</v>
      </c>
      <c r="BV5">
        <v>11.5</v>
      </c>
      <c r="BW5">
        <v>10</v>
      </c>
      <c r="BX5">
        <v>7</v>
      </c>
      <c r="BY5">
        <v>6.5</v>
      </c>
      <c r="BZ5">
        <v>8</v>
      </c>
      <c r="CA5">
        <v>5</v>
      </c>
      <c r="CB5">
        <v>21.5</v>
      </c>
      <c r="CC5">
        <v>15</v>
      </c>
      <c r="CD5">
        <v>28</v>
      </c>
      <c r="CE5">
        <v>7</v>
      </c>
      <c r="CF5">
        <v>5</v>
      </c>
      <c r="CG5">
        <v>5</v>
      </c>
      <c r="CH5">
        <v>8</v>
      </c>
      <c r="CI5">
        <v>5</v>
      </c>
      <c r="CJ5">
        <v>1</v>
      </c>
      <c r="CK5">
        <v>35</v>
      </c>
      <c r="CL5">
        <v>28</v>
      </c>
      <c r="CM5">
        <v>23</v>
      </c>
      <c r="CN5">
        <v>6.5</v>
      </c>
      <c r="CO5">
        <v>8</v>
      </c>
      <c r="CP5">
        <v>5</v>
      </c>
      <c r="CQ5">
        <v>2</v>
      </c>
      <c r="CR5">
        <v>1</v>
      </c>
      <c r="CS5">
        <v>0</v>
      </c>
      <c r="CT5">
        <v>106</v>
      </c>
      <c r="CU5">
        <v>103</v>
      </c>
      <c r="CV5">
        <v>108</v>
      </c>
      <c r="CW5">
        <v>4</v>
      </c>
      <c r="CX5">
        <v>6</v>
      </c>
      <c r="CY5">
        <v>2</v>
      </c>
      <c r="CZ5">
        <v>2.5</v>
      </c>
      <c r="DA5">
        <v>2</v>
      </c>
      <c r="DB5">
        <v>4</v>
      </c>
      <c r="DC5">
        <v>20.5</v>
      </c>
      <c r="DD5">
        <v>20</v>
      </c>
      <c r="DE5">
        <v>19</v>
      </c>
      <c r="DF5">
        <v>20</v>
      </c>
      <c r="DG5">
        <v>24</v>
      </c>
      <c r="DH5">
        <v>20</v>
      </c>
      <c r="DI5">
        <v>24</v>
      </c>
      <c r="DJ5">
        <v>24</v>
      </c>
      <c r="DK5">
        <v>22</v>
      </c>
      <c r="DL5">
        <v>5</v>
      </c>
      <c r="DM5">
        <v>4</v>
      </c>
      <c r="DN5">
        <v>5</v>
      </c>
      <c r="DO5">
        <v>10.5</v>
      </c>
      <c r="DP5">
        <v>8</v>
      </c>
      <c r="DQ5">
        <v>5</v>
      </c>
      <c r="DR5">
        <v>26</v>
      </c>
      <c r="DS5">
        <v>27</v>
      </c>
      <c r="DT5">
        <v>27</v>
      </c>
      <c r="DU5">
        <v>4</v>
      </c>
      <c r="DV5">
        <v>3</v>
      </c>
      <c r="DW5">
        <v>7</v>
      </c>
      <c r="DX5">
        <v>30</v>
      </c>
      <c r="DY5">
        <v>30</v>
      </c>
      <c r="DZ5">
        <v>31</v>
      </c>
      <c r="EA5">
        <v>9</v>
      </c>
      <c r="EB5">
        <v>4</v>
      </c>
      <c r="EC5">
        <v>9</v>
      </c>
      <c r="ED5">
        <v>19</v>
      </c>
      <c r="EE5">
        <v>18</v>
      </c>
      <c r="EF5">
        <v>15</v>
      </c>
      <c r="EG5">
        <v>4.5</v>
      </c>
      <c r="EH5">
        <v>6</v>
      </c>
      <c r="EI5">
        <v>5</v>
      </c>
      <c r="EJ5">
        <v>40.5</v>
      </c>
      <c r="EK5">
        <v>39</v>
      </c>
      <c r="EL5">
        <v>34</v>
      </c>
      <c r="EM5">
        <v>8</v>
      </c>
      <c r="EN5">
        <v>7</v>
      </c>
      <c r="EO5">
        <v>6</v>
      </c>
      <c r="EP5">
        <v>9</v>
      </c>
      <c r="EQ5">
        <v>6</v>
      </c>
      <c r="ER5">
        <v>6</v>
      </c>
      <c r="ES5">
        <v>10</v>
      </c>
      <c r="ET5">
        <v>5</v>
      </c>
      <c r="EU5">
        <v>7</v>
      </c>
      <c r="EV5">
        <v>11</v>
      </c>
      <c r="EW5">
        <v>9</v>
      </c>
      <c r="EX5">
        <v>15</v>
      </c>
      <c r="EY5">
        <v>45.5</v>
      </c>
      <c r="EZ5">
        <v>44</v>
      </c>
      <c r="FA5">
        <v>42</v>
      </c>
      <c r="FB5">
        <v>6</v>
      </c>
      <c r="FC5">
        <v>5</v>
      </c>
      <c r="FD5">
        <v>8</v>
      </c>
      <c r="FE5">
        <v>37.5</v>
      </c>
      <c r="FF5">
        <v>34</v>
      </c>
      <c r="FG5">
        <v>26</v>
      </c>
      <c r="FH5">
        <v>17.5</v>
      </c>
      <c r="FI5">
        <v>15</v>
      </c>
      <c r="FJ5">
        <v>16</v>
      </c>
      <c r="FK5">
        <v>2</v>
      </c>
      <c r="FL5">
        <v>0</v>
      </c>
      <c r="FM5">
        <v>1</v>
      </c>
      <c r="FN5">
        <v>10</v>
      </c>
      <c r="FO5">
        <v>8</v>
      </c>
      <c r="FP5">
        <v>7</v>
      </c>
      <c r="FQ5">
        <v>2</v>
      </c>
      <c r="FR5">
        <v>2</v>
      </c>
      <c r="FS5">
        <v>5</v>
      </c>
      <c r="FT5">
        <v>41</v>
      </c>
      <c r="FU5">
        <v>45</v>
      </c>
      <c r="FV5">
        <v>38</v>
      </c>
      <c r="FW5">
        <v>8.5</v>
      </c>
      <c r="FX5">
        <v>9</v>
      </c>
      <c r="FY5">
        <v>15</v>
      </c>
      <c r="FZ5">
        <v>120</v>
      </c>
      <c r="GA5">
        <v>109</v>
      </c>
      <c r="GB5">
        <v>107</v>
      </c>
      <c r="GC5">
        <v>15</v>
      </c>
      <c r="GD5">
        <v>17</v>
      </c>
      <c r="GE5">
        <v>9</v>
      </c>
      <c r="GF5">
        <v>2.5</v>
      </c>
      <c r="GG5">
        <v>1</v>
      </c>
      <c r="GH5">
        <v>8</v>
      </c>
      <c r="GI5">
        <v>4</v>
      </c>
      <c r="GJ5">
        <v>3</v>
      </c>
      <c r="GK5">
        <v>4</v>
      </c>
      <c r="GL5">
        <v>4.5</v>
      </c>
      <c r="GM5">
        <v>3</v>
      </c>
      <c r="GN5">
        <v>3</v>
      </c>
      <c r="GO5">
        <v>8</v>
      </c>
      <c r="GP5">
        <v>11</v>
      </c>
      <c r="GQ5">
        <v>7</v>
      </c>
      <c r="GR5">
        <v>6.5</v>
      </c>
      <c r="GS5">
        <v>7</v>
      </c>
      <c r="GT5">
        <v>6</v>
      </c>
      <c r="GU5">
        <v>1</v>
      </c>
      <c r="GV5">
        <v>0</v>
      </c>
      <c r="GW5">
        <v>8</v>
      </c>
      <c r="GX5">
        <v>4.5</v>
      </c>
      <c r="GY5">
        <v>5</v>
      </c>
      <c r="GZ5">
        <v>3</v>
      </c>
      <c r="HA5">
        <v>2.5</v>
      </c>
      <c r="HB5">
        <v>3</v>
      </c>
      <c r="HC5">
        <v>6</v>
      </c>
      <c r="HD5">
        <v>29</v>
      </c>
      <c r="HE5">
        <v>32</v>
      </c>
      <c r="HF5">
        <v>27</v>
      </c>
      <c r="HG5">
        <v>15</v>
      </c>
      <c r="HH5">
        <v>16</v>
      </c>
      <c r="HI5">
        <v>12</v>
      </c>
      <c r="HJ5">
        <v>13</v>
      </c>
      <c r="HK5">
        <v>11</v>
      </c>
      <c r="HL5">
        <v>12</v>
      </c>
      <c r="HM5">
        <v>6.5</v>
      </c>
      <c r="HN5">
        <v>6</v>
      </c>
      <c r="HO5">
        <v>12</v>
      </c>
      <c r="HP5">
        <v>51.5</v>
      </c>
      <c r="HQ5">
        <v>51</v>
      </c>
      <c r="HR5">
        <v>42</v>
      </c>
      <c r="HS5">
        <v>14.5</v>
      </c>
      <c r="HT5">
        <v>12</v>
      </c>
      <c r="HU5">
        <v>8</v>
      </c>
      <c r="HV5">
        <v>15</v>
      </c>
      <c r="HW5">
        <v>19</v>
      </c>
      <c r="HX5">
        <v>11</v>
      </c>
      <c r="HY5">
        <v>2.5</v>
      </c>
      <c r="HZ5">
        <v>3</v>
      </c>
      <c r="IA5">
        <v>2</v>
      </c>
    </row>
    <row r="6" spans="1:235">
      <c r="A6" t="s">
        <v>904</v>
      </c>
      <c r="B6">
        <v>12.5</v>
      </c>
      <c r="C6">
        <v>16</v>
      </c>
      <c r="D6">
        <v>11</v>
      </c>
      <c r="E6">
        <v>28.5</v>
      </c>
      <c r="F6">
        <v>24</v>
      </c>
      <c r="G6">
        <v>23</v>
      </c>
      <c r="H6">
        <v>21</v>
      </c>
      <c r="I6">
        <v>26</v>
      </c>
      <c r="J6">
        <v>24</v>
      </c>
      <c r="K6">
        <v>14</v>
      </c>
      <c r="L6">
        <v>15</v>
      </c>
      <c r="M6">
        <v>9</v>
      </c>
      <c r="N6">
        <v>13.5</v>
      </c>
      <c r="O6">
        <v>7</v>
      </c>
      <c r="P6">
        <v>14</v>
      </c>
      <c r="Q6">
        <v>11.5</v>
      </c>
      <c r="R6">
        <v>12</v>
      </c>
      <c r="S6">
        <v>5</v>
      </c>
      <c r="T6">
        <v>9.5</v>
      </c>
      <c r="U6">
        <v>9</v>
      </c>
      <c r="V6">
        <v>5</v>
      </c>
      <c r="W6">
        <v>7</v>
      </c>
      <c r="X6">
        <v>4</v>
      </c>
      <c r="Y6">
        <v>6</v>
      </c>
      <c r="Z6">
        <v>5</v>
      </c>
      <c r="AA6">
        <v>5</v>
      </c>
      <c r="AB6">
        <v>4</v>
      </c>
      <c r="AC6">
        <v>6.5</v>
      </c>
      <c r="AD6">
        <v>7</v>
      </c>
      <c r="AE6">
        <v>7</v>
      </c>
      <c r="AF6">
        <v>7</v>
      </c>
      <c r="AG6">
        <v>4</v>
      </c>
      <c r="AH6">
        <v>2</v>
      </c>
      <c r="AI6">
        <v>12</v>
      </c>
      <c r="AJ6">
        <v>17</v>
      </c>
      <c r="AK6">
        <v>7</v>
      </c>
      <c r="AL6">
        <v>12.5</v>
      </c>
      <c r="AM6">
        <v>15</v>
      </c>
      <c r="AN6">
        <v>14</v>
      </c>
      <c r="AO6">
        <v>3.5</v>
      </c>
      <c r="AP6">
        <v>4</v>
      </c>
      <c r="AQ6">
        <v>7</v>
      </c>
      <c r="AR6">
        <v>11</v>
      </c>
      <c r="AS6">
        <v>9</v>
      </c>
      <c r="AT6">
        <v>10</v>
      </c>
      <c r="AU6">
        <v>15.5</v>
      </c>
      <c r="AV6">
        <v>20</v>
      </c>
      <c r="AW6">
        <v>17</v>
      </c>
      <c r="AX6">
        <v>3</v>
      </c>
      <c r="AY6">
        <v>2</v>
      </c>
      <c r="AZ6">
        <v>5</v>
      </c>
      <c r="BA6">
        <v>25.5</v>
      </c>
      <c r="BB6">
        <v>24</v>
      </c>
      <c r="BC6">
        <v>17</v>
      </c>
      <c r="BD6">
        <v>6</v>
      </c>
      <c r="BE6">
        <v>7</v>
      </c>
      <c r="BF6">
        <v>12</v>
      </c>
      <c r="BG6">
        <v>3.5</v>
      </c>
      <c r="BH6">
        <v>6</v>
      </c>
      <c r="BI6">
        <v>1</v>
      </c>
      <c r="BJ6">
        <v>11</v>
      </c>
      <c r="BK6">
        <v>14</v>
      </c>
      <c r="BL6">
        <v>6</v>
      </c>
      <c r="BM6">
        <v>5</v>
      </c>
      <c r="BN6">
        <v>4</v>
      </c>
      <c r="BO6">
        <v>6</v>
      </c>
      <c r="BP6">
        <v>1.5</v>
      </c>
      <c r="BQ6">
        <v>1</v>
      </c>
      <c r="BR6">
        <v>0</v>
      </c>
      <c r="BS6">
        <v>18</v>
      </c>
      <c r="BT6">
        <v>23</v>
      </c>
      <c r="BU6">
        <v>15</v>
      </c>
      <c r="BV6">
        <v>5.5</v>
      </c>
      <c r="BW6">
        <v>6</v>
      </c>
      <c r="BX6">
        <v>2</v>
      </c>
      <c r="BY6">
        <v>5.5</v>
      </c>
      <c r="BZ6">
        <v>5</v>
      </c>
      <c r="CA6">
        <v>2</v>
      </c>
      <c r="CB6">
        <v>17.5</v>
      </c>
      <c r="CC6">
        <v>14</v>
      </c>
      <c r="CD6">
        <v>9</v>
      </c>
      <c r="CE6">
        <v>9.5</v>
      </c>
      <c r="CF6">
        <v>9</v>
      </c>
      <c r="CG6">
        <v>9</v>
      </c>
      <c r="CH6">
        <v>4.5</v>
      </c>
      <c r="CI6">
        <v>3</v>
      </c>
      <c r="CJ6">
        <v>3</v>
      </c>
      <c r="CK6">
        <v>19</v>
      </c>
      <c r="CL6">
        <v>13</v>
      </c>
      <c r="CM6">
        <v>11</v>
      </c>
      <c r="CN6">
        <v>6</v>
      </c>
      <c r="CO6">
        <v>8</v>
      </c>
      <c r="CP6">
        <v>1</v>
      </c>
      <c r="CQ6">
        <v>2</v>
      </c>
      <c r="CR6">
        <v>1</v>
      </c>
      <c r="CS6">
        <v>1</v>
      </c>
      <c r="CT6">
        <v>68</v>
      </c>
      <c r="CU6">
        <v>59</v>
      </c>
      <c r="CV6">
        <v>63</v>
      </c>
      <c r="CW6">
        <v>2.5</v>
      </c>
      <c r="CX6">
        <v>2</v>
      </c>
      <c r="CY6">
        <v>2</v>
      </c>
      <c r="CZ6">
        <v>6</v>
      </c>
      <c r="DA6">
        <v>6</v>
      </c>
      <c r="DB6">
        <v>3</v>
      </c>
      <c r="DC6">
        <v>17</v>
      </c>
      <c r="DD6">
        <v>16</v>
      </c>
      <c r="DE6">
        <v>13</v>
      </c>
      <c r="DF6">
        <v>16.5</v>
      </c>
      <c r="DG6">
        <v>15</v>
      </c>
      <c r="DH6">
        <v>15</v>
      </c>
      <c r="DI6">
        <v>15</v>
      </c>
      <c r="DJ6">
        <v>12</v>
      </c>
      <c r="DK6">
        <v>12</v>
      </c>
      <c r="DL6">
        <v>4.5</v>
      </c>
      <c r="DM6">
        <v>3</v>
      </c>
      <c r="DN6">
        <v>3</v>
      </c>
      <c r="DO6">
        <v>8</v>
      </c>
      <c r="DP6">
        <v>3</v>
      </c>
      <c r="DQ6">
        <v>8</v>
      </c>
      <c r="DR6">
        <v>17</v>
      </c>
      <c r="DS6">
        <v>14</v>
      </c>
      <c r="DT6">
        <v>22</v>
      </c>
      <c r="DU6">
        <v>4</v>
      </c>
      <c r="DV6">
        <v>0</v>
      </c>
      <c r="DW6">
        <v>2</v>
      </c>
      <c r="DX6">
        <v>23</v>
      </c>
      <c r="DY6">
        <v>24</v>
      </c>
      <c r="DZ6">
        <v>15</v>
      </c>
      <c r="EA6">
        <v>3</v>
      </c>
      <c r="EB6">
        <v>2</v>
      </c>
      <c r="EC6">
        <v>7</v>
      </c>
      <c r="ED6">
        <v>12.5</v>
      </c>
      <c r="EE6">
        <v>16</v>
      </c>
      <c r="EF6">
        <v>8</v>
      </c>
      <c r="EG6">
        <v>1</v>
      </c>
      <c r="EH6">
        <v>1</v>
      </c>
      <c r="EI6">
        <v>2</v>
      </c>
      <c r="EJ6">
        <v>22.5</v>
      </c>
      <c r="EK6">
        <v>23</v>
      </c>
      <c r="EL6">
        <v>25</v>
      </c>
      <c r="EM6">
        <v>6.5</v>
      </c>
      <c r="EN6">
        <v>10</v>
      </c>
      <c r="EO6">
        <v>1</v>
      </c>
      <c r="EP6">
        <v>5.5</v>
      </c>
      <c r="EQ6">
        <v>6</v>
      </c>
      <c r="ER6">
        <v>3</v>
      </c>
      <c r="ES6">
        <v>4.5</v>
      </c>
      <c r="ET6">
        <v>6</v>
      </c>
      <c r="EU6">
        <v>2</v>
      </c>
      <c r="EV6">
        <v>2.5</v>
      </c>
      <c r="EW6">
        <v>2</v>
      </c>
      <c r="EX6">
        <v>3</v>
      </c>
      <c r="EY6">
        <v>27.5</v>
      </c>
      <c r="EZ6">
        <v>26</v>
      </c>
      <c r="FA6">
        <v>29</v>
      </c>
      <c r="FB6">
        <v>4</v>
      </c>
      <c r="FC6">
        <v>7</v>
      </c>
      <c r="FD6">
        <v>4</v>
      </c>
      <c r="FE6">
        <v>17.5</v>
      </c>
      <c r="FF6">
        <v>16</v>
      </c>
      <c r="FG6">
        <v>21</v>
      </c>
      <c r="FH6">
        <v>10</v>
      </c>
      <c r="FI6">
        <v>11</v>
      </c>
      <c r="FJ6">
        <v>9</v>
      </c>
      <c r="FK6">
        <v>0.5</v>
      </c>
      <c r="FL6">
        <v>1</v>
      </c>
      <c r="FM6">
        <v>1</v>
      </c>
      <c r="FN6">
        <v>7</v>
      </c>
      <c r="FO6">
        <v>5</v>
      </c>
      <c r="FP6">
        <v>2</v>
      </c>
      <c r="FQ6">
        <v>1.5</v>
      </c>
      <c r="FR6">
        <v>0</v>
      </c>
      <c r="FS6">
        <v>4</v>
      </c>
      <c r="FT6">
        <v>25</v>
      </c>
      <c r="FU6">
        <v>28</v>
      </c>
      <c r="FV6">
        <v>22</v>
      </c>
      <c r="FW6">
        <v>9.5</v>
      </c>
      <c r="FX6">
        <v>13</v>
      </c>
      <c r="FY6">
        <v>11</v>
      </c>
      <c r="FZ6">
        <v>33.5</v>
      </c>
      <c r="GA6">
        <v>30</v>
      </c>
      <c r="GB6">
        <v>40</v>
      </c>
      <c r="GC6">
        <v>9</v>
      </c>
      <c r="GD6">
        <v>7</v>
      </c>
      <c r="GE6">
        <v>3</v>
      </c>
      <c r="GF6">
        <v>4.5</v>
      </c>
      <c r="GG6">
        <v>3</v>
      </c>
      <c r="GH6">
        <v>3</v>
      </c>
      <c r="GI6">
        <v>1.5</v>
      </c>
      <c r="GJ6">
        <v>1</v>
      </c>
      <c r="GK6">
        <v>4</v>
      </c>
      <c r="GL6">
        <v>4</v>
      </c>
      <c r="GM6">
        <v>5</v>
      </c>
      <c r="GN6">
        <v>4</v>
      </c>
      <c r="GO6">
        <v>5</v>
      </c>
      <c r="GP6">
        <v>5</v>
      </c>
      <c r="GQ6">
        <v>3</v>
      </c>
      <c r="GR6">
        <v>4.5</v>
      </c>
      <c r="GS6">
        <v>4</v>
      </c>
      <c r="GT6">
        <v>0</v>
      </c>
      <c r="GU6">
        <v>3.5</v>
      </c>
      <c r="GV6">
        <v>4</v>
      </c>
      <c r="GW6">
        <v>1</v>
      </c>
      <c r="GX6">
        <v>5</v>
      </c>
      <c r="GY6">
        <v>6</v>
      </c>
      <c r="GZ6">
        <v>0</v>
      </c>
      <c r="HA6">
        <v>2.5</v>
      </c>
      <c r="HB6">
        <v>3</v>
      </c>
      <c r="HC6">
        <v>6</v>
      </c>
      <c r="HD6">
        <v>16.5</v>
      </c>
      <c r="HE6">
        <v>22</v>
      </c>
      <c r="HF6">
        <v>11</v>
      </c>
      <c r="HG6">
        <v>9.5</v>
      </c>
      <c r="HH6">
        <v>10</v>
      </c>
      <c r="HI6">
        <v>12</v>
      </c>
      <c r="HJ6">
        <v>10</v>
      </c>
      <c r="HK6">
        <v>10</v>
      </c>
      <c r="HL6">
        <v>8</v>
      </c>
      <c r="HM6">
        <v>3</v>
      </c>
      <c r="HN6">
        <v>4</v>
      </c>
      <c r="HO6">
        <v>5</v>
      </c>
      <c r="HP6">
        <v>26</v>
      </c>
      <c r="HQ6">
        <v>33</v>
      </c>
      <c r="HR6">
        <v>25</v>
      </c>
      <c r="HS6">
        <v>4.5</v>
      </c>
      <c r="HT6">
        <v>2</v>
      </c>
      <c r="HU6">
        <v>10</v>
      </c>
      <c r="HV6">
        <v>9</v>
      </c>
      <c r="HW6">
        <v>8</v>
      </c>
      <c r="HX6">
        <v>12</v>
      </c>
      <c r="HY6">
        <v>0</v>
      </c>
      <c r="HZ6">
        <v>0</v>
      </c>
      <c r="IA6">
        <v>0</v>
      </c>
    </row>
    <row r="7" spans="1:235">
      <c r="A7" t="s">
        <v>905</v>
      </c>
      <c r="B7">
        <v>12.5</v>
      </c>
      <c r="C7">
        <v>14</v>
      </c>
      <c r="D7">
        <v>8</v>
      </c>
      <c r="E7">
        <v>17.5</v>
      </c>
      <c r="F7">
        <v>16</v>
      </c>
      <c r="G7">
        <v>20</v>
      </c>
      <c r="H7">
        <v>17</v>
      </c>
      <c r="I7">
        <v>23</v>
      </c>
      <c r="J7">
        <v>12</v>
      </c>
      <c r="K7">
        <v>9.5</v>
      </c>
      <c r="L7">
        <v>13</v>
      </c>
      <c r="M7">
        <v>9</v>
      </c>
      <c r="N7">
        <v>16.5</v>
      </c>
      <c r="O7">
        <v>15</v>
      </c>
      <c r="P7">
        <v>14</v>
      </c>
      <c r="Q7">
        <v>6.5</v>
      </c>
      <c r="R7">
        <v>7</v>
      </c>
      <c r="S7">
        <v>7</v>
      </c>
      <c r="T7">
        <v>2</v>
      </c>
      <c r="U7">
        <v>3</v>
      </c>
      <c r="V7">
        <v>5</v>
      </c>
      <c r="W7">
        <v>5</v>
      </c>
      <c r="X7">
        <v>6</v>
      </c>
      <c r="Y7">
        <v>3</v>
      </c>
      <c r="Z7">
        <v>7</v>
      </c>
      <c r="AA7">
        <v>6</v>
      </c>
      <c r="AB7">
        <v>6</v>
      </c>
      <c r="AC7">
        <v>2</v>
      </c>
      <c r="AD7">
        <v>1</v>
      </c>
      <c r="AE7">
        <v>2</v>
      </c>
      <c r="AF7">
        <v>4.5</v>
      </c>
      <c r="AG7">
        <v>3</v>
      </c>
      <c r="AH7">
        <v>2</v>
      </c>
      <c r="AI7">
        <v>3.5</v>
      </c>
      <c r="AJ7">
        <v>3</v>
      </c>
      <c r="AK7">
        <v>6</v>
      </c>
      <c r="AL7">
        <v>12.5</v>
      </c>
      <c r="AM7">
        <v>14</v>
      </c>
      <c r="AN7">
        <v>11</v>
      </c>
      <c r="AO7">
        <v>4.5</v>
      </c>
      <c r="AP7">
        <v>4</v>
      </c>
      <c r="AQ7">
        <v>8</v>
      </c>
      <c r="AR7">
        <v>6.5</v>
      </c>
      <c r="AS7">
        <v>7</v>
      </c>
      <c r="AT7">
        <v>8</v>
      </c>
      <c r="AU7">
        <v>14</v>
      </c>
      <c r="AV7">
        <v>11</v>
      </c>
      <c r="AW7">
        <v>13</v>
      </c>
      <c r="AX7">
        <v>3.5</v>
      </c>
      <c r="AY7">
        <v>1</v>
      </c>
      <c r="AZ7">
        <v>0</v>
      </c>
      <c r="BA7">
        <v>14.5</v>
      </c>
      <c r="BB7">
        <v>13</v>
      </c>
      <c r="BC7">
        <v>25</v>
      </c>
      <c r="BD7">
        <v>4.5</v>
      </c>
      <c r="BE7">
        <v>2</v>
      </c>
      <c r="BF7">
        <v>9</v>
      </c>
      <c r="BG7">
        <v>1</v>
      </c>
      <c r="BH7">
        <v>2</v>
      </c>
      <c r="BI7">
        <v>1</v>
      </c>
      <c r="BJ7">
        <v>6.5</v>
      </c>
      <c r="BK7">
        <v>5</v>
      </c>
      <c r="BL7">
        <v>5</v>
      </c>
      <c r="BM7">
        <v>5</v>
      </c>
      <c r="BN7">
        <v>4</v>
      </c>
      <c r="BO7">
        <v>1</v>
      </c>
      <c r="BP7">
        <v>1</v>
      </c>
      <c r="BQ7">
        <v>2</v>
      </c>
      <c r="BR7">
        <v>2</v>
      </c>
      <c r="BS7">
        <v>11</v>
      </c>
      <c r="BT7">
        <v>7</v>
      </c>
      <c r="BU7">
        <v>12</v>
      </c>
      <c r="BV7">
        <v>1.5</v>
      </c>
      <c r="BW7">
        <v>0</v>
      </c>
      <c r="BX7">
        <v>6</v>
      </c>
      <c r="BY7">
        <v>2</v>
      </c>
      <c r="BZ7">
        <v>3</v>
      </c>
      <c r="CA7">
        <v>3</v>
      </c>
      <c r="CB7">
        <v>14.5</v>
      </c>
      <c r="CC7">
        <v>12</v>
      </c>
      <c r="CD7">
        <v>10</v>
      </c>
      <c r="CE7">
        <v>5</v>
      </c>
      <c r="CF7">
        <v>8</v>
      </c>
      <c r="CG7">
        <v>4</v>
      </c>
      <c r="CH7">
        <v>3</v>
      </c>
      <c r="CI7">
        <v>3</v>
      </c>
      <c r="CJ7">
        <v>1</v>
      </c>
      <c r="CK7">
        <v>21</v>
      </c>
      <c r="CL7">
        <v>19</v>
      </c>
      <c r="CM7">
        <v>14</v>
      </c>
      <c r="CN7">
        <v>4.5</v>
      </c>
      <c r="CO7">
        <v>4</v>
      </c>
      <c r="CP7">
        <v>4</v>
      </c>
      <c r="CQ7">
        <v>0</v>
      </c>
      <c r="CR7">
        <v>0</v>
      </c>
      <c r="CS7">
        <v>0</v>
      </c>
      <c r="CT7">
        <v>54</v>
      </c>
      <c r="CU7">
        <v>54</v>
      </c>
      <c r="CV7">
        <v>44</v>
      </c>
      <c r="CW7">
        <v>1.5</v>
      </c>
      <c r="CX7">
        <v>1</v>
      </c>
      <c r="CY7">
        <v>2</v>
      </c>
      <c r="CZ7">
        <v>3</v>
      </c>
      <c r="DA7">
        <v>3</v>
      </c>
      <c r="DB7">
        <v>3</v>
      </c>
      <c r="DC7">
        <v>14</v>
      </c>
      <c r="DD7">
        <v>10</v>
      </c>
      <c r="DE7">
        <v>8</v>
      </c>
      <c r="DF7">
        <v>10.5</v>
      </c>
      <c r="DG7">
        <v>11</v>
      </c>
      <c r="DH7">
        <v>10</v>
      </c>
      <c r="DI7">
        <v>8.5</v>
      </c>
      <c r="DJ7">
        <v>6</v>
      </c>
      <c r="DK7">
        <v>12</v>
      </c>
      <c r="DL7">
        <v>3.5</v>
      </c>
      <c r="DM7">
        <v>5</v>
      </c>
      <c r="DN7">
        <v>1</v>
      </c>
      <c r="DO7">
        <v>5.5</v>
      </c>
      <c r="DP7">
        <v>6</v>
      </c>
      <c r="DQ7">
        <v>2</v>
      </c>
      <c r="DR7">
        <v>11</v>
      </c>
      <c r="DS7">
        <v>12</v>
      </c>
      <c r="DT7">
        <v>11</v>
      </c>
      <c r="DU7">
        <v>2.5</v>
      </c>
      <c r="DV7">
        <v>1</v>
      </c>
      <c r="DW7">
        <v>3</v>
      </c>
      <c r="DX7">
        <v>14</v>
      </c>
      <c r="DY7">
        <v>15</v>
      </c>
      <c r="DZ7">
        <v>18</v>
      </c>
      <c r="EA7">
        <v>3</v>
      </c>
      <c r="EB7">
        <v>4</v>
      </c>
      <c r="EC7">
        <v>6</v>
      </c>
      <c r="ED7">
        <v>9</v>
      </c>
      <c r="EE7">
        <v>6</v>
      </c>
      <c r="EF7">
        <v>9</v>
      </c>
      <c r="EG7">
        <v>3</v>
      </c>
      <c r="EH7">
        <v>3</v>
      </c>
      <c r="EI7">
        <v>1</v>
      </c>
      <c r="EJ7">
        <v>18</v>
      </c>
      <c r="EK7">
        <v>21</v>
      </c>
      <c r="EL7">
        <v>23</v>
      </c>
      <c r="EM7">
        <v>4.5</v>
      </c>
      <c r="EN7">
        <v>6</v>
      </c>
      <c r="EO7">
        <v>3</v>
      </c>
      <c r="EP7">
        <v>2.5</v>
      </c>
      <c r="EQ7">
        <v>2</v>
      </c>
      <c r="ER7">
        <v>1</v>
      </c>
      <c r="ES7">
        <v>6</v>
      </c>
      <c r="ET7">
        <v>7</v>
      </c>
      <c r="EU7">
        <v>5</v>
      </c>
      <c r="EV7">
        <v>6</v>
      </c>
      <c r="EW7">
        <v>6</v>
      </c>
      <c r="EX7">
        <v>3</v>
      </c>
      <c r="EY7">
        <v>17</v>
      </c>
      <c r="EZ7">
        <v>22</v>
      </c>
      <c r="FA7">
        <v>14</v>
      </c>
      <c r="FB7">
        <v>2.5</v>
      </c>
      <c r="FC7">
        <v>2</v>
      </c>
      <c r="FD7">
        <v>8</v>
      </c>
      <c r="FE7">
        <v>15.5</v>
      </c>
      <c r="FF7">
        <v>15</v>
      </c>
      <c r="FG7">
        <v>21</v>
      </c>
      <c r="FH7">
        <v>7.5</v>
      </c>
      <c r="FI7">
        <v>4</v>
      </c>
      <c r="FJ7">
        <v>9</v>
      </c>
      <c r="FK7">
        <v>1.5</v>
      </c>
      <c r="FL7">
        <v>0</v>
      </c>
      <c r="FM7">
        <v>0</v>
      </c>
      <c r="FN7">
        <v>3.5</v>
      </c>
      <c r="FO7">
        <v>5</v>
      </c>
      <c r="FP7">
        <v>2</v>
      </c>
      <c r="FQ7">
        <v>2</v>
      </c>
      <c r="FR7">
        <v>2</v>
      </c>
      <c r="FS7">
        <v>4</v>
      </c>
      <c r="FT7">
        <v>22.5</v>
      </c>
      <c r="FU7">
        <v>20</v>
      </c>
      <c r="FV7">
        <v>21</v>
      </c>
      <c r="FW7">
        <v>8.5</v>
      </c>
      <c r="FX7">
        <v>12</v>
      </c>
      <c r="FY7">
        <v>12</v>
      </c>
      <c r="FZ7">
        <v>32.5</v>
      </c>
      <c r="GA7">
        <v>30</v>
      </c>
      <c r="GB7">
        <v>35</v>
      </c>
      <c r="GC7">
        <v>6</v>
      </c>
      <c r="GD7">
        <v>7</v>
      </c>
      <c r="GE7">
        <v>4</v>
      </c>
      <c r="GF7">
        <v>1.5</v>
      </c>
      <c r="GG7">
        <v>0</v>
      </c>
      <c r="GH7">
        <v>3</v>
      </c>
      <c r="GI7">
        <v>3</v>
      </c>
      <c r="GJ7">
        <v>6</v>
      </c>
      <c r="GK7">
        <v>0</v>
      </c>
      <c r="GL7">
        <v>5</v>
      </c>
      <c r="GM7">
        <v>6</v>
      </c>
      <c r="GN7">
        <v>3</v>
      </c>
      <c r="GO7">
        <v>3.5</v>
      </c>
      <c r="GP7">
        <v>4</v>
      </c>
      <c r="GQ7">
        <v>4</v>
      </c>
      <c r="GR7">
        <v>5</v>
      </c>
      <c r="GS7">
        <v>4</v>
      </c>
      <c r="GT7">
        <v>5</v>
      </c>
      <c r="GU7">
        <v>6.5</v>
      </c>
      <c r="GV7">
        <v>4</v>
      </c>
      <c r="GW7">
        <v>0</v>
      </c>
      <c r="GX7">
        <v>3</v>
      </c>
      <c r="GY7">
        <v>2</v>
      </c>
      <c r="GZ7">
        <v>1</v>
      </c>
      <c r="HA7">
        <v>3.5</v>
      </c>
      <c r="HB7">
        <v>4</v>
      </c>
      <c r="HC7">
        <v>3</v>
      </c>
      <c r="HD7">
        <v>12.5</v>
      </c>
      <c r="HE7">
        <v>12</v>
      </c>
      <c r="HF7">
        <v>10</v>
      </c>
      <c r="HG7">
        <v>8</v>
      </c>
      <c r="HH7">
        <v>7</v>
      </c>
      <c r="HI7">
        <v>8</v>
      </c>
      <c r="HJ7">
        <v>6</v>
      </c>
      <c r="HK7">
        <v>5</v>
      </c>
      <c r="HL7">
        <v>5</v>
      </c>
      <c r="HM7">
        <v>1.5</v>
      </c>
      <c r="HN7">
        <v>2</v>
      </c>
      <c r="HO7">
        <v>4</v>
      </c>
      <c r="HP7">
        <v>16.5</v>
      </c>
      <c r="HQ7">
        <v>26</v>
      </c>
      <c r="HR7">
        <v>14</v>
      </c>
      <c r="HS7">
        <v>8</v>
      </c>
      <c r="HT7">
        <v>7</v>
      </c>
      <c r="HU7">
        <v>5</v>
      </c>
      <c r="HV7">
        <v>7.5</v>
      </c>
      <c r="HW7">
        <v>10</v>
      </c>
      <c r="HX7">
        <v>6</v>
      </c>
      <c r="HY7">
        <v>1.5</v>
      </c>
      <c r="HZ7">
        <v>1</v>
      </c>
      <c r="IA7">
        <v>0</v>
      </c>
    </row>
    <row r="8" spans="1:235">
      <c r="A8" t="s">
        <v>906</v>
      </c>
      <c r="B8">
        <v>12.5</v>
      </c>
      <c r="C8">
        <v>15</v>
      </c>
      <c r="D8">
        <v>9</v>
      </c>
      <c r="E8">
        <v>21</v>
      </c>
      <c r="F8">
        <v>14</v>
      </c>
      <c r="G8">
        <v>16</v>
      </c>
      <c r="H8">
        <v>14</v>
      </c>
      <c r="I8">
        <v>19</v>
      </c>
      <c r="J8">
        <v>15</v>
      </c>
      <c r="K8">
        <v>6.5</v>
      </c>
      <c r="L8">
        <v>7</v>
      </c>
      <c r="M8">
        <v>3</v>
      </c>
      <c r="N8">
        <v>10</v>
      </c>
      <c r="O8">
        <v>8</v>
      </c>
      <c r="P8">
        <v>7</v>
      </c>
      <c r="Q8">
        <v>7.5</v>
      </c>
      <c r="R8">
        <v>8</v>
      </c>
      <c r="S8">
        <v>4</v>
      </c>
      <c r="T8">
        <v>4</v>
      </c>
      <c r="U8">
        <v>7</v>
      </c>
      <c r="V8">
        <v>5</v>
      </c>
      <c r="W8">
        <v>5</v>
      </c>
      <c r="X8">
        <v>5</v>
      </c>
      <c r="Y8">
        <v>4</v>
      </c>
      <c r="Z8">
        <v>5.5</v>
      </c>
      <c r="AA8">
        <v>2</v>
      </c>
      <c r="AB8">
        <v>0</v>
      </c>
      <c r="AC8">
        <v>5.5</v>
      </c>
      <c r="AD8">
        <v>6</v>
      </c>
      <c r="AE8">
        <v>3</v>
      </c>
      <c r="AF8">
        <v>5</v>
      </c>
      <c r="AG8">
        <v>3</v>
      </c>
      <c r="AH8">
        <v>4</v>
      </c>
      <c r="AI8">
        <v>6</v>
      </c>
      <c r="AJ8">
        <v>5</v>
      </c>
      <c r="AK8">
        <v>3</v>
      </c>
      <c r="AL8">
        <v>10.5</v>
      </c>
      <c r="AM8">
        <v>7</v>
      </c>
      <c r="AN8">
        <v>10</v>
      </c>
      <c r="AO8">
        <v>4.5</v>
      </c>
      <c r="AP8">
        <v>3</v>
      </c>
      <c r="AQ8">
        <v>3</v>
      </c>
      <c r="AR8">
        <v>5</v>
      </c>
      <c r="AS8">
        <v>5</v>
      </c>
      <c r="AT8">
        <v>7</v>
      </c>
      <c r="AU8">
        <v>11.5</v>
      </c>
      <c r="AV8">
        <v>11</v>
      </c>
      <c r="AW8">
        <v>7</v>
      </c>
      <c r="AX8">
        <v>4.5</v>
      </c>
      <c r="AY8">
        <v>4</v>
      </c>
      <c r="AZ8">
        <v>3</v>
      </c>
      <c r="BA8">
        <v>14.5</v>
      </c>
      <c r="BB8">
        <v>11</v>
      </c>
      <c r="BC8">
        <v>16</v>
      </c>
      <c r="BD8">
        <v>2</v>
      </c>
      <c r="BE8">
        <v>2</v>
      </c>
      <c r="BF8">
        <v>5</v>
      </c>
      <c r="BG8">
        <v>2</v>
      </c>
      <c r="BH8">
        <v>2</v>
      </c>
      <c r="BI8">
        <v>3</v>
      </c>
      <c r="BJ8">
        <v>4.5</v>
      </c>
      <c r="BK8">
        <v>5</v>
      </c>
      <c r="BL8">
        <v>4</v>
      </c>
      <c r="BM8">
        <v>3.5</v>
      </c>
      <c r="BN8">
        <v>3</v>
      </c>
      <c r="BO8">
        <v>1</v>
      </c>
      <c r="BP8">
        <v>0.5</v>
      </c>
      <c r="BQ8">
        <v>1</v>
      </c>
      <c r="BR8">
        <v>0</v>
      </c>
      <c r="BS8">
        <v>15</v>
      </c>
      <c r="BT8">
        <v>16</v>
      </c>
      <c r="BU8">
        <v>11</v>
      </c>
      <c r="BV8">
        <v>4</v>
      </c>
      <c r="BW8">
        <v>5</v>
      </c>
      <c r="BX8">
        <v>6</v>
      </c>
      <c r="BY8">
        <v>3.5</v>
      </c>
      <c r="BZ8">
        <v>4</v>
      </c>
      <c r="CA8">
        <v>3</v>
      </c>
      <c r="CB8">
        <v>10</v>
      </c>
      <c r="CC8">
        <v>11</v>
      </c>
      <c r="CD8">
        <v>14</v>
      </c>
      <c r="CE8">
        <v>6</v>
      </c>
      <c r="CF8">
        <v>5</v>
      </c>
      <c r="CG8">
        <v>4</v>
      </c>
      <c r="CH8">
        <v>4</v>
      </c>
      <c r="CI8">
        <v>3</v>
      </c>
      <c r="CJ8">
        <v>3</v>
      </c>
      <c r="CK8">
        <v>20.5</v>
      </c>
      <c r="CL8">
        <v>27</v>
      </c>
      <c r="CM8">
        <v>17</v>
      </c>
      <c r="CN8">
        <v>5</v>
      </c>
      <c r="CO8">
        <v>7</v>
      </c>
      <c r="CP8">
        <v>3</v>
      </c>
      <c r="CQ8">
        <v>0</v>
      </c>
      <c r="CR8">
        <v>0</v>
      </c>
      <c r="CS8">
        <v>1</v>
      </c>
      <c r="CT8">
        <v>43</v>
      </c>
      <c r="CU8">
        <v>44</v>
      </c>
      <c r="CV8">
        <v>39</v>
      </c>
      <c r="CW8">
        <v>2</v>
      </c>
      <c r="CX8">
        <v>2</v>
      </c>
      <c r="CY8">
        <v>0</v>
      </c>
      <c r="CZ8">
        <v>2.5</v>
      </c>
      <c r="DA8">
        <v>3</v>
      </c>
      <c r="DB8">
        <v>0</v>
      </c>
      <c r="DC8">
        <v>10</v>
      </c>
      <c r="DD8">
        <v>13</v>
      </c>
      <c r="DE8">
        <v>12</v>
      </c>
      <c r="DF8">
        <v>7.5</v>
      </c>
      <c r="DG8">
        <v>6</v>
      </c>
      <c r="DH8">
        <v>10</v>
      </c>
      <c r="DI8">
        <v>7</v>
      </c>
      <c r="DJ8">
        <v>5</v>
      </c>
      <c r="DK8">
        <v>9</v>
      </c>
      <c r="DL8">
        <v>2.5</v>
      </c>
      <c r="DM8">
        <v>2</v>
      </c>
      <c r="DN8">
        <v>1</v>
      </c>
      <c r="DO8">
        <v>3.5</v>
      </c>
      <c r="DP8">
        <v>4</v>
      </c>
      <c r="DQ8">
        <v>4</v>
      </c>
      <c r="DR8">
        <v>15</v>
      </c>
      <c r="DS8">
        <v>18</v>
      </c>
      <c r="DT8">
        <v>12</v>
      </c>
      <c r="DU8">
        <v>2</v>
      </c>
      <c r="DV8">
        <v>0</v>
      </c>
      <c r="DW8">
        <v>4</v>
      </c>
      <c r="DX8">
        <v>10</v>
      </c>
      <c r="DY8">
        <v>8</v>
      </c>
      <c r="DZ8">
        <v>11</v>
      </c>
      <c r="EA8">
        <v>3</v>
      </c>
      <c r="EB8">
        <v>4</v>
      </c>
      <c r="EC8">
        <v>3</v>
      </c>
      <c r="ED8">
        <v>7</v>
      </c>
      <c r="EE8">
        <v>10</v>
      </c>
      <c r="EF8">
        <v>6</v>
      </c>
      <c r="EG8">
        <v>1.5</v>
      </c>
      <c r="EH8">
        <v>0</v>
      </c>
      <c r="EI8">
        <v>3</v>
      </c>
      <c r="EJ8">
        <v>14.5</v>
      </c>
      <c r="EK8">
        <v>12</v>
      </c>
      <c r="EL8">
        <v>24</v>
      </c>
      <c r="EM8">
        <v>3</v>
      </c>
      <c r="EN8">
        <v>5</v>
      </c>
      <c r="EO8">
        <v>4</v>
      </c>
      <c r="EP8">
        <v>2.5</v>
      </c>
      <c r="EQ8">
        <v>1</v>
      </c>
      <c r="ER8">
        <v>3</v>
      </c>
      <c r="ES8">
        <v>5.5</v>
      </c>
      <c r="ET8">
        <v>6</v>
      </c>
      <c r="EU8">
        <v>2</v>
      </c>
      <c r="EV8">
        <v>2.5</v>
      </c>
      <c r="EW8">
        <v>3</v>
      </c>
      <c r="EX8">
        <v>5</v>
      </c>
      <c r="EY8">
        <v>15</v>
      </c>
      <c r="EZ8">
        <v>15</v>
      </c>
      <c r="FA8">
        <v>13</v>
      </c>
      <c r="FB8">
        <v>5</v>
      </c>
      <c r="FC8">
        <v>4</v>
      </c>
      <c r="FD8">
        <v>7</v>
      </c>
      <c r="FE8">
        <v>12.5</v>
      </c>
      <c r="FF8">
        <v>17</v>
      </c>
      <c r="FG8">
        <v>8</v>
      </c>
      <c r="FH8">
        <v>10</v>
      </c>
      <c r="FI8">
        <v>14</v>
      </c>
      <c r="FJ8">
        <v>6</v>
      </c>
      <c r="FK8">
        <v>0</v>
      </c>
      <c r="FL8">
        <v>0</v>
      </c>
      <c r="FM8">
        <v>1</v>
      </c>
      <c r="FN8">
        <v>3</v>
      </c>
      <c r="FO8">
        <v>2</v>
      </c>
      <c r="FP8">
        <v>4</v>
      </c>
      <c r="FQ8">
        <v>0.5</v>
      </c>
      <c r="FR8">
        <v>0</v>
      </c>
      <c r="FS8">
        <v>2</v>
      </c>
      <c r="FT8">
        <v>20</v>
      </c>
      <c r="FU8">
        <v>21</v>
      </c>
      <c r="FV8">
        <v>14</v>
      </c>
      <c r="FW8">
        <v>6</v>
      </c>
      <c r="FX8">
        <v>10</v>
      </c>
      <c r="FY8">
        <v>9</v>
      </c>
      <c r="FZ8">
        <v>20.5</v>
      </c>
      <c r="GA8">
        <v>21</v>
      </c>
      <c r="GB8">
        <v>16</v>
      </c>
      <c r="GC8">
        <v>2</v>
      </c>
      <c r="GD8">
        <v>2</v>
      </c>
      <c r="GE8">
        <v>6</v>
      </c>
      <c r="GF8">
        <v>1</v>
      </c>
      <c r="GG8">
        <v>2</v>
      </c>
      <c r="GH8">
        <v>2</v>
      </c>
      <c r="GI8">
        <v>1</v>
      </c>
      <c r="GJ8">
        <v>1</v>
      </c>
      <c r="GK8">
        <v>1</v>
      </c>
      <c r="GL8">
        <v>0.5</v>
      </c>
      <c r="GM8">
        <v>1</v>
      </c>
      <c r="GN8">
        <v>2</v>
      </c>
      <c r="GO8">
        <v>6</v>
      </c>
      <c r="GP8">
        <v>6</v>
      </c>
      <c r="GQ8">
        <v>1</v>
      </c>
      <c r="GR8">
        <v>2</v>
      </c>
      <c r="GS8">
        <v>1</v>
      </c>
      <c r="GT8">
        <v>2</v>
      </c>
      <c r="GU8">
        <v>1.5</v>
      </c>
      <c r="GV8">
        <v>2</v>
      </c>
      <c r="GW8">
        <v>1</v>
      </c>
      <c r="GX8">
        <v>2</v>
      </c>
      <c r="GY8">
        <v>2</v>
      </c>
      <c r="GZ8">
        <v>1</v>
      </c>
      <c r="HA8">
        <v>1</v>
      </c>
      <c r="HB8">
        <v>2</v>
      </c>
      <c r="HC8">
        <v>1</v>
      </c>
      <c r="HD8">
        <v>15</v>
      </c>
      <c r="HE8">
        <v>13</v>
      </c>
      <c r="HF8">
        <v>10</v>
      </c>
      <c r="HG8">
        <v>5</v>
      </c>
      <c r="HH8">
        <v>6</v>
      </c>
      <c r="HI8">
        <v>4</v>
      </c>
      <c r="HJ8">
        <v>3</v>
      </c>
      <c r="HK8">
        <v>3</v>
      </c>
      <c r="HL8">
        <v>3</v>
      </c>
      <c r="HM8">
        <v>5.5</v>
      </c>
      <c r="HN8">
        <v>9</v>
      </c>
      <c r="HO8">
        <v>0</v>
      </c>
      <c r="HP8">
        <v>11</v>
      </c>
      <c r="HQ8">
        <v>7</v>
      </c>
      <c r="HR8">
        <v>13</v>
      </c>
      <c r="HS8">
        <v>3.5</v>
      </c>
      <c r="HT8">
        <v>3</v>
      </c>
      <c r="HU8">
        <v>5</v>
      </c>
      <c r="HV8">
        <v>10</v>
      </c>
      <c r="HW8">
        <v>10</v>
      </c>
      <c r="HX8">
        <v>4</v>
      </c>
      <c r="HY8">
        <v>1.5</v>
      </c>
      <c r="HZ8">
        <v>2</v>
      </c>
      <c r="IA8">
        <v>0</v>
      </c>
    </row>
    <row r="9" spans="1:235">
      <c r="A9" t="s">
        <v>907</v>
      </c>
      <c r="B9">
        <v>9.5</v>
      </c>
      <c r="C9">
        <v>8</v>
      </c>
      <c r="D9">
        <v>8</v>
      </c>
      <c r="E9">
        <v>19</v>
      </c>
      <c r="F9">
        <v>19</v>
      </c>
      <c r="G9">
        <v>17</v>
      </c>
      <c r="H9">
        <v>12</v>
      </c>
      <c r="I9">
        <v>8</v>
      </c>
      <c r="J9">
        <v>7</v>
      </c>
      <c r="K9">
        <v>6</v>
      </c>
      <c r="L9">
        <v>6</v>
      </c>
      <c r="M9">
        <v>7</v>
      </c>
      <c r="N9">
        <v>9</v>
      </c>
      <c r="O9">
        <v>7</v>
      </c>
      <c r="P9">
        <v>8</v>
      </c>
      <c r="Q9">
        <v>6.5</v>
      </c>
      <c r="R9">
        <v>2</v>
      </c>
      <c r="S9">
        <v>4</v>
      </c>
      <c r="T9">
        <v>3.5</v>
      </c>
      <c r="U9">
        <v>6</v>
      </c>
      <c r="V9">
        <v>2</v>
      </c>
      <c r="W9">
        <v>4.5</v>
      </c>
      <c r="X9">
        <v>6</v>
      </c>
      <c r="Y9">
        <v>4</v>
      </c>
      <c r="Z9">
        <v>7.5</v>
      </c>
      <c r="AA9">
        <v>11</v>
      </c>
      <c r="AB9">
        <v>4</v>
      </c>
      <c r="AC9">
        <v>4.5</v>
      </c>
      <c r="AD9">
        <v>1</v>
      </c>
      <c r="AE9">
        <v>5</v>
      </c>
      <c r="AF9">
        <v>3</v>
      </c>
      <c r="AG9">
        <v>0</v>
      </c>
      <c r="AH9">
        <v>1</v>
      </c>
      <c r="AI9">
        <v>5</v>
      </c>
      <c r="AJ9">
        <v>6</v>
      </c>
      <c r="AK9">
        <v>5</v>
      </c>
      <c r="AL9">
        <v>8</v>
      </c>
      <c r="AM9">
        <v>9</v>
      </c>
      <c r="AN9">
        <v>9</v>
      </c>
      <c r="AO9">
        <v>3</v>
      </c>
      <c r="AP9">
        <v>3</v>
      </c>
      <c r="AQ9">
        <v>5</v>
      </c>
      <c r="AR9">
        <v>4</v>
      </c>
      <c r="AS9">
        <v>5</v>
      </c>
      <c r="AT9">
        <v>3</v>
      </c>
      <c r="AU9">
        <v>10.5</v>
      </c>
      <c r="AV9">
        <v>8</v>
      </c>
      <c r="AW9">
        <v>6</v>
      </c>
      <c r="AX9">
        <v>3</v>
      </c>
      <c r="AY9">
        <v>3</v>
      </c>
      <c r="AZ9">
        <v>4</v>
      </c>
      <c r="BA9">
        <v>12</v>
      </c>
      <c r="BB9">
        <v>13</v>
      </c>
      <c r="BC9">
        <v>15</v>
      </c>
      <c r="BD9">
        <v>2.5</v>
      </c>
      <c r="BE9">
        <v>2</v>
      </c>
      <c r="BF9">
        <v>2</v>
      </c>
      <c r="BG9">
        <v>2.5</v>
      </c>
      <c r="BH9">
        <v>2</v>
      </c>
      <c r="BI9">
        <v>1</v>
      </c>
      <c r="BJ9">
        <v>2</v>
      </c>
      <c r="BK9">
        <v>2</v>
      </c>
      <c r="BL9">
        <v>3</v>
      </c>
      <c r="BM9">
        <v>2.5</v>
      </c>
      <c r="BN9">
        <v>1</v>
      </c>
      <c r="BO9">
        <v>2</v>
      </c>
      <c r="BP9">
        <v>0.5</v>
      </c>
      <c r="BQ9">
        <v>0</v>
      </c>
      <c r="BR9">
        <v>1</v>
      </c>
      <c r="BS9">
        <v>8.5</v>
      </c>
      <c r="BT9">
        <v>7</v>
      </c>
      <c r="BU9">
        <v>9</v>
      </c>
      <c r="BV9">
        <v>5</v>
      </c>
      <c r="BW9">
        <v>3</v>
      </c>
      <c r="BX9">
        <v>7</v>
      </c>
      <c r="BY9">
        <v>2.5</v>
      </c>
      <c r="BZ9">
        <v>3</v>
      </c>
      <c r="CA9">
        <v>2</v>
      </c>
      <c r="CB9">
        <v>7.5</v>
      </c>
      <c r="CC9">
        <v>7</v>
      </c>
      <c r="CD9">
        <v>7</v>
      </c>
      <c r="CE9">
        <v>5.5</v>
      </c>
      <c r="CF9">
        <v>6</v>
      </c>
      <c r="CG9">
        <v>5</v>
      </c>
      <c r="CH9">
        <v>1.5</v>
      </c>
      <c r="CI9">
        <v>0</v>
      </c>
      <c r="CJ9">
        <v>2</v>
      </c>
      <c r="CK9">
        <v>16</v>
      </c>
      <c r="CL9">
        <v>11</v>
      </c>
      <c r="CM9">
        <v>19</v>
      </c>
      <c r="CN9">
        <v>5.5</v>
      </c>
      <c r="CO9">
        <v>6</v>
      </c>
      <c r="CP9">
        <v>2</v>
      </c>
      <c r="CQ9">
        <v>0.5</v>
      </c>
      <c r="CR9">
        <v>0</v>
      </c>
      <c r="CS9">
        <v>0</v>
      </c>
      <c r="CT9">
        <v>44</v>
      </c>
      <c r="CU9">
        <v>45</v>
      </c>
      <c r="CV9">
        <v>40</v>
      </c>
      <c r="CW9">
        <v>2</v>
      </c>
      <c r="CX9">
        <v>2</v>
      </c>
      <c r="CY9">
        <v>1</v>
      </c>
      <c r="CZ9">
        <v>2</v>
      </c>
      <c r="DA9">
        <v>1</v>
      </c>
      <c r="DB9">
        <v>3</v>
      </c>
      <c r="DC9">
        <v>11</v>
      </c>
      <c r="DD9">
        <v>10</v>
      </c>
      <c r="DE9">
        <v>7</v>
      </c>
      <c r="DF9">
        <v>9.5</v>
      </c>
      <c r="DG9">
        <v>12</v>
      </c>
      <c r="DH9">
        <v>9</v>
      </c>
      <c r="DI9">
        <v>6</v>
      </c>
      <c r="DJ9">
        <v>9</v>
      </c>
      <c r="DK9">
        <v>8</v>
      </c>
      <c r="DL9">
        <v>1.5</v>
      </c>
      <c r="DM9">
        <v>1</v>
      </c>
      <c r="DN9">
        <v>0</v>
      </c>
      <c r="DO9">
        <v>3</v>
      </c>
      <c r="DP9">
        <v>2</v>
      </c>
      <c r="DQ9">
        <v>3</v>
      </c>
      <c r="DR9">
        <v>8.5</v>
      </c>
      <c r="DS9">
        <v>11</v>
      </c>
      <c r="DT9">
        <v>11</v>
      </c>
      <c r="DU9">
        <v>2.5</v>
      </c>
      <c r="DV9">
        <v>4</v>
      </c>
      <c r="DW9">
        <v>0</v>
      </c>
      <c r="DX9">
        <v>10</v>
      </c>
      <c r="DY9">
        <v>9</v>
      </c>
      <c r="DZ9">
        <v>10</v>
      </c>
      <c r="EA9">
        <v>3.5</v>
      </c>
      <c r="EB9">
        <v>4</v>
      </c>
      <c r="EC9">
        <v>6</v>
      </c>
      <c r="ED9">
        <v>8.5</v>
      </c>
      <c r="EE9">
        <v>12</v>
      </c>
      <c r="EF9">
        <v>7</v>
      </c>
      <c r="EG9">
        <v>2.5</v>
      </c>
      <c r="EH9">
        <v>3</v>
      </c>
      <c r="EI9">
        <v>2</v>
      </c>
      <c r="EJ9">
        <v>18</v>
      </c>
      <c r="EK9">
        <v>20</v>
      </c>
      <c r="EL9">
        <v>16</v>
      </c>
      <c r="EM9">
        <v>2</v>
      </c>
      <c r="EN9">
        <v>1</v>
      </c>
      <c r="EO9">
        <v>5</v>
      </c>
      <c r="EP9">
        <v>2.5</v>
      </c>
      <c r="EQ9">
        <v>3</v>
      </c>
      <c r="ER9">
        <v>4</v>
      </c>
      <c r="ES9">
        <v>3</v>
      </c>
      <c r="ET9">
        <v>3</v>
      </c>
      <c r="EU9">
        <v>2</v>
      </c>
      <c r="EV9">
        <v>3</v>
      </c>
      <c r="EW9">
        <v>5</v>
      </c>
      <c r="EX9">
        <v>2</v>
      </c>
      <c r="EY9">
        <v>17.5</v>
      </c>
      <c r="EZ9">
        <v>13</v>
      </c>
      <c r="FA9">
        <v>14</v>
      </c>
      <c r="FB9">
        <v>3</v>
      </c>
      <c r="FC9">
        <v>3</v>
      </c>
      <c r="FD9">
        <v>2</v>
      </c>
      <c r="FE9">
        <v>18</v>
      </c>
      <c r="FF9">
        <v>14</v>
      </c>
      <c r="FG9">
        <v>16</v>
      </c>
      <c r="FH9">
        <v>4</v>
      </c>
      <c r="FI9">
        <v>5</v>
      </c>
      <c r="FJ9">
        <v>5</v>
      </c>
      <c r="FK9">
        <v>0.5</v>
      </c>
      <c r="FL9">
        <v>1</v>
      </c>
      <c r="FM9">
        <v>0</v>
      </c>
      <c r="FN9">
        <v>4</v>
      </c>
      <c r="FO9">
        <v>5</v>
      </c>
      <c r="FP9">
        <v>2</v>
      </c>
      <c r="FQ9">
        <v>1.5</v>
      </c>
      <c r="FR9">
        <v>3</v>
      </c>
      <c r="FS9">
        <v>0</v>
      </c>
      <c r="FT9">
        <v>13</v>
      </c>
      <c r="FU9">
        <v>11</v>
      </c>
      <c r="FV9">
        <v>17</v>
      </c>
      <c r="FW9">
        <v>5</v>
      </c>
      <c r="FX9">
        <v>6</v>
      </c>
      <c r="FY9">
        <v>5</v>
      </c>
      <c r="FZ9">
        <v>15</v>
      </c>
      <c r="GA9">
        <v>16</v>
      </c>
      <c r="GB9">
        <v>17</v>
      </c>
      <c r="GC9">
        <v>2.5</v>
      </c>
      <c r="GD9">
        <v>1</v>
      </c>
      <c r="GE9">
        <v>2</v>
      </c>
      <c r="GF9">
        <v>0.5</v>
      </c>
      <c r="GG9">
        <v>1</v>
      </c>
      <c r="GH9">
        <v>2</v>
      </c>
      <c r="GI9">
        <v>1.5</v>
      </c>
      <c r="GJ9">
        <v>2</v>
      </c>
      <c r="GK9">
        <v>1</v>
      </c>
      <c r="GL9">
        <v>2</v>
      </c>
      <c r="GM9">
        <v>2</v>
      </c>
      <c r="GN9">
        <v>3</v>
      </c>
      <c r="GO9">
        <v>3.5</v>
      </c>
      <c r="GP9">
        <v>4</v>
      </c>
      <c r="GQ9">
        <v>1</v>
      </c>
      <c r="GR9">
        <v>2.5</v>
      </c>
      <c r="GS9">
        <v>2</v>
      </c>
      <c r="GT9">
        <v>0</v>
      </c>
      <c r="GU9">
        <v>2</v>
      </c>
      <c r="GV9">
        <v>0</v>
      </c>
      <c r="GW9">
        <v>5</v>
      </c>
      <c r="GX9">
        <v>1.5</v>
      </c>
      <c r="GY9">
        <v>1</v>
      </c>
      <c r="GZ9">
        <v>0</v>
      </c>
      <c r="HA9">
        <v>1.5</v>
      </c>
      <c r="HB9">
        <v>2</v>
      </c>
      <c r="HC9">
        <v>1</v>
      </c>
      <c r="HD9">
        <v>7</v>
      </c>
      <c r="HE9">
        <v>4</v>
      </c>
      <c r="HF9">
        <v>9</v>
      </c>
      <c r="HG9">
        <v>6</v>
      </c>
      <c r="HH9">
        <v>2</v>
      </c>
      <c r="HI9">
        <v>3</v>
      </c>
      <c r="HJ9">
        <v>5.5</v>
      </c>
      <c r="HK9">
        <v>4</v>
      </c>
      <c r="HL9">
        <v>1</v>
      </c>
      <c r="HM9">
        <v>4</v>
      </c>
      <c r="HN9">
        <v>6</v>
      </c>
      <c r="HO9">
        <v>3</v>
      </c>
      <c r="HP9">
        <v>11.5</v>
      </c>
      <c r="HQ9">
        <v>8</v>
      </c>
      <c r="HR9">
        <v>8</v>
      </c>
      <c r="HS9">
        <v>4.5</v>
      </c>
      <c r="HT9">
        <v>6</v>
      </c>
      <c r="HU9">
        <v>2</v>
      </c>
      <c r="HV9">
        <v>6</v>
      </c>
      <c r="HW9">
        <v>4</v>
      </c>
      <c r="HX9">
        <v>5</v>
      </c>
      <c r="HY9">
        <v>0.5</v>
      </c>
      <c r="HZ9">
        <v>0</v>
      </c>
      <c r="IA9">
        <v>2</v>
      </c>
    </row>
    <row r="10" spans="1:235">
      <c r="A10" t="s">
        <v>908</v>
      </c>
      <c r="B10">
        <v>6</v>
      </c>
      <c r="C10">
        <v>5</v>
      </c>
      <c r="D10">
        <v>2</v>
      </c>
      <c r="E10">
        <v>17</v>
      </c>
      <c r="F10">
        <v>17</v>
      </c>
      <c r="G10">
        <v>13</v>
      </c>
      <c r="H10">
        <v>9.5</v>
      </c>
      <c r="I10">
        <v>10</v>
      </c>
      <c r="J10">
        <v>7</v>
      </c>
      <c r="K10">
        <v>7.5</v>
      </c>
      <c r="L10">
        <v>7</v>
      </c>
      <c r="M10">
        <v>3</v>
      </c>
      <c r="N10">
        <v>4.5</v>
      </c>
      <c r="O10">
        <v>2</v>
      </c>
      <c r="P10">
        <v>6</v>
      </c>
      <c r="Q10">
        <v>5.5</v>
      </c>
      <c r="R10">
        <v>6</v>
      </c>
      <c r="S10">
        <v>6</v>
      </c>
      <c r="T10">
        <v>4.5</v>
      </c>
      <c r="U10">
        <v>7</v>
      </c>
      <c r="V10">
        <v>1</v>
      </c>
      <c r="W10">
        <v>5.5</v>
      </c>
      <c r="X10">
        <v>7</v>
      </c>
      <c r="Y10">
        <v>2</v>
      </c>
      <c r="Z10">
        <v>4</v>
      </c>
      <c r="AA10">
        <v>6</v>
      </c>
      <c r="AB10">
        <v>5</v>
      </c>
      <c r="AC10">
        <v>2</v>
      </c>
      <c r="AD10">
        <v>1</v>
      </c>
      <c r="AE10">
        <v>6</v>
      </c>
      <c r="AF10">
        <v>1</v>
      </c>
      <c r="AG10">
        <v>1</v>
      </c>
      <c r="AH10">
        <v>2</v>
      </c>
      <c r="AI10">
        <v>5</v>
      </c>
      <c r="AJ10">
        <v>5</v>
      </c>
      <c r="AK10">
        <v>2</v>
      </c>
      <c r="AL10">
        <v>8</v>
      </c>
      <c r="AM10">
        <v>9</v>
      </c>
      <c r="AN10">
        <v>11</v>
      </c>
      <c r="AO10">
        <v>4.5</v>
      </c>
      <c r="AP10">
        <v>4</v>
      </c>
      <c r="AQ10">
        <v>3</v>
      </c>
      <c r="AR10">
        <v>6</v>
      </c>
      <c r="AS10">
        <v>6</v>
      </c>
      <c r="AT10">
        <v>4</v>
      </c>
      <c r="AU10">
        <v>7</v>
      </c>
      <c r="AV10">
        <v>3</v>
      </c>
      <c r="AW10">
        <v>6</v>
      </c>
      <c r="AX10">
        <v>2</v>
      </c>
      <c r="AY10">
        <v>3</v>
      </c>
      <c r="AZ10">
        <v>4</v>
      </c>
      <c r="BA10">
        <v>11.5</v>
      </c>
      <c r="BB10">
        <v>12</v>
      </c>
      <c r="BC10">
        <v>6</v>
      </c>
      <c r="BD10">
        <v>3.5</v>
      </c>
      <c r="BE10">
        <v>4</v>
      </c>
      <c r="BF10">
        <v>2</v>
      </c>
      <c r="BG10">
        <v>1.5</v>
      </c>
      <c r="BH10">
        <v>1</v>
      </c>
      <c r="BI10">
        <v>1</v>
      </c>
      <c r="BJ10">
        <v>3</v>
      </c>
      <c r="BK10">
        <v>3</v>
      </c>
      <c r="BL10">
        <v>4</v>
      </c>
      <c r="BM10">
        <v>0</v>
      </c>
      <c r="BN10">
        <v>0</v>
      </c>
      <c r="BO10">
        <v>1</v>
      </c>
      <c r="BP10">
        <v>1</v>
      </c>
      <c r="BQ10">
        <v>2</v>
      </c>
      <c r="BR10">
        <v>0</v>
      </c>
      <c r="BS10">
        <v>7.5</v>
      </c>
      <c r="BT10">
        <v>10</v>
      </c>
      <c r="BU10">
        <v>9</v>
      </c>
      <c r="BV10">
        <v>3</v>
      </c>
      <c r="BW10">
        <v>3</v>
      </c>
      <c r="BX10">
        <v>7</v>
      </c>
      <c r="BY10">
        <v>2</v>
      </c>
      <c r="BZ10">
        <v>1</v>
      </c>
      <c r="CA10">
        <v>3</v>
      </c>
      <c r="CB10">
        <v>10</v>
      </c>
      <c r="CC10">
        <v>8</v>
      </c>
      <c r="CD10">
        <v>7</v>
      </c>
      <c r="CE10">
        <v>6</v>
      </c>
      <c r="CF10">
        <v>5</v>
      </c>
      <c r="CG10">
        <v>3</v>
      </c>
      <c r="CH10">
        <v>3</v>
      </c>
      <c r="CI10">
        <v>3</v>
      </c>
      <c r="CJ10">
        <v>0</v>
      </c>
      <c r="CK10">
        <v>11.5</v>
      </c>
      <c r="CL10">
        <v>11</v>
      </c>
      <c r="CM10">
        <v>13</v>
      </c>
      <c r="CN10">
        <v>1</v>
      </c>
      <c r="CO10">
        <v>1</v>
      </c>
      <c r="CP10">
        <v>2</v>
      </c>
      <c r="CQ10">
        <v>0.5</v>
      </c>
      <c r="CR10">
        <v>1</v>
      </c>
      <c r="CS10">
        <v>0</v>
      </c>
      <c r="CT10">
        <v>28.5</v>
      </c>
      <c r="CU10">
        <v>28</v>
      </c>
      <c r="CV10">
        <v>25</v>
      </c>
      <c r="CW10">
        <v>0.5</v>
      </c>
      <c r="CX10">
        <v>0</v>
      </c>
      <c r="CY10">
        <v>2</v>
      </c>
      <c r="CZ10">
        <v>2.5</v>
      </c>
      <c r="DA10">
        <v>3</v>
      </c>
      <c r="DB10">
        <v>6</v>
      </c>
      <c r="DC10">
        <v>11</v>
      </c>
      <c r="DD10">
        <v>8</v>
      </c>
      <c r="DE10">
        <v>6</v>
      </c>
      <c r="DF10">
        <v>6</v>
      </c>
      <c r="DG10">
        <v>8</v>
      </c>
      <c r="DH10">
        <v>2</v>
      </c>
      <c r="DI10">
        <v>5</v>
      </c>
      <c r="DJ10">
        <v>6</v>
      </c>
      <c r="DK10">
        <v>8</v>
      </c>
      <c r="DL10">
        <v>1</v>
      </c>
      <c r="DM10">
        <v>2</v>
      </c>
      <c r="DN10">
        <v>2</v>
      </c>
      <c r="DO10">
        <v>4.5</v>
      </c>
      <c r="DP10">
        <v>2</v>
      </c>
      <c r="DQ10">
        <v>3</v>
      </c>
      <c r="DR10">
        <v>11</v>
      </c>
      <c r="DS10">
        <v>18</v>
      </c>
      <c r="DT10">
        <v>8</v>
      </c>
      <c r="DU10">
        <v>0.5</v>
      </c>
      <c r="DV10">
        <v>1</v>
      </c>
      <c r="DW10">
        <v>1</v>
      </c>
      <c r="DX10">
        <v>9.5</v>
      </c>
      <c r="DY10">
        <v>9</v>
      </c>
      <c r="DZ10">
        <v>9</v>
      </c>
      <c r="EA10">
        <v>2.5</v>
      </c>
      <c r="EB10">
        <v>1</v>
      </c>
      <c r="EC10">
        <v>3</v>
      </c>
      <c r="ED10">
        <v>6.5</v>
      </c>
      <c r="EE10">
        <v>8</v>
      </c>
      <c r="EF10">
        <v>9</v>
      </c>
      <c r="EG10">
        <v>1</v>
      </c>
      <c r="EH10">
        <v>0</v>
      </c>
      <c r="EI10">
        <v>1</v>
      </c>
      <c r="EJ10">
        <v>8.5</v>
      </c>
      <c r="EK10">
        <v>6</v>
      </c>
      <c r="EL10">
        <v>18</v>
      </c>
      <c r="EM10">
        <v>1</v>
      </c>
      <c r="EN10">
        <v>1</v>
      </c>
      <c r="EO10">
        <v>1</v>
      </c>
      <c r="EP10">
        <v>4</v>
      </c>
      <c r="EQ10">
        <v>4</v>
      </c>
      <c r="ER10">
        <v>1</v>
      </c>
      <c r="ES10">
        <v>5</v>
      </c>
      <c r="ET10">
        <v>6</v>
      </c>
      <c r="EU10">
        <v>2</v>
      </c>
      <c r="EV10">
        <v>1.5</v>
      </c>
      <c r="EW10">
        <v>1</v>
      </c>
      <c r="EX10">
        <v>2</v>
      </c>
      <c r="EY10">
        <v>12.5</v>
      </c>
      <c r="EZ10">
        <v>13</v>
      </c>
      <c r="FA10">
        <v>16</v>
      </c>
      <c r="FB10">
        <v>2</v>
      </c>
      <c r="FC10">
        <v>2</v>
      </c>
      <c r="FD10">
        <v>5</v>
      </c>
      <c r="FE10">
        <v>13</v>
      </c>
      <c r="FF10">
        <v>15</v>
      </c>
      <c r="FG10">
        <v>11</v>
      </c>
      <c r="FH10">
        <v>5.5</v>
      </c>
      <c r="FI10">
        <v>0</v>
      </c>
      <c r="FJ10">
        <v>3</v>
      </c>
      <c r="FK10">
        <v>0</v>
      </c>
      <c r="FL10">
        <v>0</v>
      </c>
      <c r="FM10">
        <v>0</v>
      </c>
      <c r="FN10">
        <v>4</v>
      </c>
      <c r="FO10">
        <v>5</v>
      </c>
      <c r="FP10">
        <v>1</v>
      </c>
      <c r="FQ10">
        <v>1.5</v>
      </c>
      <c r="FR10">
        <v>1</v>
      </c>
      <c r="FS10">
        <v>1</v>
      </c>
      <c r="FT10">
        <v>11</v>
      </c>
      <c r="FU10">
        <v>10</v>
      </c>
      <c r="FV10">
        <v>12</v>
      </c>
      <c r="FW10">
        <v>3</v>
      </c>
      <c r="FX10">
        <v>4</v>
      </c>
      <c r="FY10">
        <v>5</v>
      </c>
      <c r="FZ10">
        <v>17</v>
      </c>
      <c r="GA10">
        <v>18</v>
      </c>
      <c r="GB10">
        <v>17</v>
      </c>
      <c r="GC10">
        <v>1.5</v>
      </c>
      <c r="GD10">
        <v>1</v>
      </c>
      <c r="GE10">
        <v>4</v>
      </c>
      <c r="GF10">
        <v>1</v>
      </c>
      <c r="GG10">
        <v>1</v>
      </c>
      <c r="GH10">
        <v>0</v>
      </c>
      <c r="GI10">
        <v>2</v>
      </c>
      <c r="GJ10">
        <v>4</v>
      </c>
      <c r="GK10">
        <v>1</v>
      </c>
      <c r="GL10">
        <v>2</v>
      </c>
      <c r="GM10">
        <v>1</v>
      </c>
      <c r="GN10">
        <v>0</v>
      </c>
      <c r="GO10">
        <v>5</v>
      </c>
      <c r="GP10">
        <v>6</v>
      </c>
      <c r="GQ10">
        <v>1</v>
      </c>
      <c r="GR10">
        <v>1.5</v>
      </c>
      <c r="GS10">
        <v>1</v>
      </c>
      <c r="GT10">
        <v>1</v>
      </c>
      <c r="GU10">
        <v>2</v>
      </c>
      <c r="GV10">
        <v>1</v>
      </c>
      <c r="GW10">
        <v>0</v>
      </c>
      <c r="GX10">
        <v>1.5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6.5</v>
      </c>
      <c r="HE10">
        <v>3</v>
      </c>
      <c r="HF10">
        <v>3</v>
      </c>
      <c r="HG10">
        <v>3</v>
      </c>
      <c r="HH10">
        <v>5</v>
      </c>
      <c r="HI10">
        <v>1</v>
      </c>
      <c r="HJ10">
        <v>4</v>
      </c>
      <c r="HK10">
        <v>3</v>
      </c>
      <c r="HL10">
        <v>4</v>
      </c>
      <c r="HM10">
        <v>3.5</v>
      </c>
      <c r="HN10">
        <v>4</v>
      </c>
      <c r="HO10">
        <v>1</v>
      </c>
      <c r="HP10">
        <v>12.5</v>
      </c>
      <c r="HQ10">
        <v>16</v>
      </c>
      <c r="HR10">
        <v>11</v>
      </c>
      <c r="HS10">
        <v>6.5</v>
      </c>
      <c r="HT10">
        <v>3</v>
      </c>
      <c r="HU10">
        <v>6</v>
      </c>
      <c r="HV10">
        <v>8.5</v>
      </c>
      <c r="HW10">
        <v>9</v>
      </c>
      <c r="HX10">
        <v>4</v>
      </c>
      <c r="HY10">
        <v>1.5</v>
      </c>
      <c r="HZ10">
        <v>2</v>
      </c>
      <c r="IA10">
        <v>0</v>
      </c>
    </row>
    <row r="11" spans="1:235">
      <c r="A11" t="s">
        <v>909</v>
      </c>
      <c r="B11">
        <v>8</v>
      </c>
      <c r="C11">
        <v>3</v>
      </c>
      <c r="D11">
        <v>4</v>
      </c>
      <c r="E11">
        <v>17.5</v>
      </c>
      <c r="F11">
        <v>14</v>
      </c>
      <c r="G11">
        <v>14</v>
      </c>
      <c r="H11">
        <v>8</v>
      </c>
      <c r="I11">
        <v>5</v>
      </c>
      <c r="J11">
        <v>5</v>
      </c>
      <c r="K11">
        <v>4</v>
      </c>
      <c r="L11">
        <v>5</v>
      </c>
      <c r="M11">
        <v>4</v>
      </c>
      <c r="N11">
        <v>3.5</v>
      </c>
      <c r="O11">
        <v>2</v>
      </c>
      <c r="P11">
        <v>8</v>
      </c>
      <c r="Q11">
        <v>3</v>
      </c>
      <c r="R11">
        <v>3</v>
      </c>
      <c r="S11">
        <v>1</v>
      </c>
      <c r="T11">
        <v>5</v>
      </c>
      <c r="U11">
        <v>6</v>
      </c>
      <c r="V11">
        <v>5</v>
      </c>
      <c r="W11">
        <v>3</v>
      </c>
      <c r="X11">
        <v>3</v>
      </c>
      <c r="Y11">
        <v>6</v>
      </c>
      <c r="Z11">
        <v>4</v>
      </c>
      <c r="AA11">
        <v>4</v>
      </c>
      <c r="AB11">
        <v>1</v>
      </c>
      <c r="AC11">
        <v>3.5</v>
      </c>
      <c r="AD11">
        <v>2</v>
      </c>
      <c r="AE11">
        <v>3</v>
      </c>
      <c r="AF11">
        <v>3</v>
      </c>
      <c r="AG11">
        <v>4</v>
      </c>
      <c r="AH11">
        <v>3</v>
      </c>
      <c r="AI11">
        <v>2.5</v>
      </c>
      <c r="AJ11">
        <v>4</v>
      </c>
      <c r="AK11">
        <v>1</v>
      </c>
      <c r="AL11">
        <v>8.5</v>
      </c>
      <c r="AM11">
        <v>10</v>
      </c>
      <c r="AN11">
        <v>4</v>
      </c>
      <c r="AO11">
        <v>4</v>
      </c>
      <c r="AP11">
        <v>3</v>
      </c>
      <c r="AQ11">
        <v>3</v>
      </c>
      <c r="AR11">
        <v>5.5</v>
      </c>
      <c r="AS11">
        <v>5</v>
      </c>
      <c r="AT11">
        <v>4</v>
      </c>
      <c r="AU11">
        <v>7.5</v>
      </c>
      <c r="AV11">
        <v>9</v>
      </c>
      <c r="AW11">
        <v>8</v>
      </c>
      <c r="AX11">
        <v>1</v>
      </c>
      <c r="AY11">
        <v>0</v>
      </c>
      <c r="AZ11">
        <v>2</v>
      </c>
      <c r="BA11">
        <v>10.5</v>
      </c>
      <c r="BB11">
        <v>10</v>
      </c>
      <c r="BC11">
        <v>16</v>
      </c>
      <c r="BD11">
        <v>2.5</v>
      </c>
      <c r="BE11">
        <v>3</v>
      </c>
      <c r="BF11">
        <v>1</v>
      </c>
      <c r="BG11">
        <v>0.5</v>
      </c>
      <c r="BH11">
        <v>1</v>
      </c>
      <c r="BI11">
        <v>2</v>
      </c>
      <c r="BJ11">
        <v>3</v>
      </c>
      <c r="BK11">
        <v>3</v>
      </c>
      <c r="BL11">
        <v>5</v>
      </c>
      <c r="BM11">
        <v>3</v>
      </c>
      <c r="BN11">
        <v>3</v>
      </c>
      <c r="BO11">
        <v>1</v>
      </c>
      <c r="BP11">
        <v>0.5</v>
      </c>
      <c r="BQ11">
        <v>1</v>
      </c>
      <c r="BR11">
        <v>0</v>
      </c>
      <c r="BS11">
        <v>7.5</v>
      </c>
      <c r="BT11">
        <v>7</v>
      </c>
      <c r="BU11">
        <v>10</v>
      </c>
      <c r="BV11">
        <v>4</v>
      </c>
      <c r="BW11">
        <v>4</v>
      </c>
      <c r="BX11">
        <v>2</v>
      </c>
      <c r="BY11">
        <v>0.5</v>
      </c>
      <c r="BZ11">
        <v>1</v>
      </c>
      <c r="CA11">
        <v>0</v>
      </c>
      <c r="CB11">
        <v>10</v>
      </c>
      <c r="CC11">
        <v>8</v>
      </c>
      <c r="CD11">
        <v>5</v>
      </c>
      <c r="CE11">
        <v>4.5</v>
      </c>
      <c r="CF11">
        <v>4</v>
      </c>
      <c r="CG11">
        <v>5</v>
      </c>
      <c r="CH11">
        <v>0.5</v>
      </c>
      <c r="CI11">
        <v>1</v>
      </c>
      <c r="CJ11">
        <v>1</v>
      </c>
      <c r="CK11">
        <v>14.5</v>
      </c>
      <c r="CL11">
        <v>18</v>
      </c>
      <c r="CM11">
        <v>8</v>
      </c>
      <c r="CN11">
        <v>2</v>
      </c>
      <c r="CO11">
        <v>3</v>
      </c>
      <c r="CP11">
        <v>3</v>
      </c>
      <c r="CQ11">
        <v>1</v>
      </c>
      <c r="CR11">
        <v>2</v>
      </c>
      <c r="CS11">
        <v>0</v>
      </c>
      <c r="CT11">
        <v>29</v>
      </c>
      <c r="CU11">
        <v>27</v>
      </c>
      <c r="CV11">
        <v>26</v>
      </c>
      <c r="CW11">
        <v>2</v>
      </c>
      <c r="CX11">
        <v>2</v>
      </c>
      <c r="CY11">
        <v>0</v>
      </c>
      <c r="CZ11">
        <v>2.5</v>
      </c>
      <c r="DA11">
        <v>2</v>
      </c>
      <c r="DB11">
        <v>2</v>
      </c>
      <c r="DC11">
        <v>13.5</v>
      </c>
      <c r="DD11">
        <v>15</v>
      </c>
      <c r="DE11">
        <v>8</v>
      </c>
      <c r="DF11">
        <v>9.5</v>
      </c>
      <c r="DG11">
        <v>11</v>
      </c>
      <c r="DH11">
        <v>4</v>
      </c>
      <c r="DI11">
        <v>5</v>
      </c>
      <c r="DJ11">
        <v>7</v>
      </c>
      <c r="DK11">
        <v>7</v>
      </c>
      <c r="DL11">
        <v>1.5</v>
      </c>
      <c r="DM11">
        <v>1</v>
      </c>
      <c r="DN11">
        <v>2</v>
      </c>
      <c r="DO11">
        <v>2</v>
      </c>
      <c r="DP11">
        <v>0</v>
      </c>
      <c r="DQ11">
        <v>4</v>
      </c>
      <c r="DR11">
        <v>8.5</v>
      </c>
      <c r="DS11">
        <v>7</v>
      </c>
      <c r="DT11">
        <v>11</v>
      </c>
      <c r="DU11">
        <v>1</v>
      </c>
      <c r="DV11">
        <v>2</v>
      </c>
      <c r="DW11">
        <v>0</v>
      </c>
      <c r="DX11">
        <v>12</v>
      </c>
      <c r="DY11">
        <v>10</v>
      </c>
      <c r="DZ11">
        <v>12</v>
      </c>
      <c r="EA11">
        <v>3</v>
      </c>
      <c r="EB11">
        <v>3</v>
      </c>
      <c r="EC11">
        <v>3</v>
      </c>
      <c r="ED11">
        <v>6.5</v>
      </c>
      <c r="EE11">
        <v>8</v>
      </c>
      <c r="EF11">
        <v>6</v>
      </c>
      <c r="EG11">
        <v>1.5</v>
      </c>
      <c r="EH11">
        <v>1</v>
      </c>
      <c r="EI11">
        <v>0</v>
      </c>
      <c r="EJ11">
        <v>9.5</v>
      </c>
      <c r="EK11">
        <v>11</v>
      </c>
      <c r="EL11">
        <v>14</v>
      </c>
      <c r="EM11">
        <v>2</v>
      </c>
      <c r="EN11">
        <v>3</v>
      </c>
      <c r="EO11">
        <v>5</v>
      </c>
      <c r="EP11">
        <v>2</v>
      </c>
      <c r="EQ11">
        <v>2</v>
      </c>
      <c r="ER11">
        <v>1</v>
      </c>
      <c r="ES11">
        <v>4</v>
      </c>
      <c r="ET11">
        <v>4</v>
      </c>
      <c r="EU11">
        <v>2</v>
      </c>
      <c r="EV11">
        <v>4</v>
      </c>
      <c r="EW11">
        <v>5</v>
      </c>
      <c r="EX11">
        <v>2</v>
      </c>
      <c r="EY11">
        <v>17</v>
      </c>
      <c r="EZ11">
        <v>14</v>
      </c>
      <c r="FA11">
        <v>9</v>
      </c>
      <c r="FB11">
        <v>2</v>
      </c>
      <c r="FC11">
        <v>1</v>
      </c>
      <c r="FD11">
        <v>3</v>
      </c>
      <c r="FE11">
        <v>11.5</v>
      </c>
      <c r="FF11">
        <v>9</v>
      </c>
      <c r="FG11">
        <v>7</v>
      </c>
      <c r="FH11">
        <v>4</v>
      </c>
      <c r="FI11">
        <v>4</v>
      </c>
      <c r="FJ11">
        <v>1</v>
      </c>
      <c r="FK11">
        <v>0.5</v>
      </c>
      <c r="FL11">
        <v>1</v>
      </c>
      <c r="FM11">
        <v>0</v>
      </c>
      <c r="FN11">
        <v>2</v>
      </c>
      <c r="FO11">
        <v>2</v>
      </c>
      <c r="FP11">
        <v>3</v>
      </c>
      <c r="FQ11">
        <v>2.5</v>
      </c>
      <c r="FR11">
        <v>4</v>
      </c>
      <c r="FS11">
        <v>0</v>
      </c>
      <c r="FT11">
        <v>17.5</v>
      </c>
      <c r="FU11">
        <v>22</v>
      </c>
      <c r="FV11">
        <v>7</v>
      </c>
      <c r="FW11">
        <v>3.5</v>
      </c>
      <c r="FX11">
        <v>2</v>
      </c>
      <c r="FY11">
        <v>9</v>
      </c>
      <c r="FZ11">
        <v>10.5</v>
      </c>
      <c r="GA11">
        <v>6</v>
      </c>
      <c r="GB11">
        <v>12</v>
      </c>
      <c r="GC11">
        <v>2.5</v>
      </c>
      <c r="GD11">
        <v>1</v>
      </c>
      <c r="GE11">
        <v>0</v>
      </c>
      <c r="GF11">
        <v>1</v>
      </c>
      <c r="GG11">
        <v>2</v>
      </c>
      <c r="GH11">
        <v>1</v>
      </c>
      <c r="GI11">
        <v>1.5</v>
      </c>
      <c r="GJ11">
        <v>1</v>
      </c>
      <c r="GK11">
        <v>0</v>
      </c>
      <c r="GL11">
        <v>1</v>
      </c>
      <c r="GM11">
        <v>2</v>
      </c>
      <c r="GN11">
        <v>1</v>
      </c>
      <c r="GO11">
        <v>3</v>
      </c>
      <c r="GP11">
        <v>1</v>
      </c>
      <c r="GQ11">
        <v>3</v>
      </c>
      <c r="GR11">
        <v>2.5</v>
      </c>
      <c r="GS11">
        <v>3</v>
      </c>
      <c r="GT11">
        <v>2</v>
      </c>
      <c r="GU11">
        <v>2.5</v>
      </c>
      <c r="GV11">
        <v>2</v>
      </c>
      <c r="GW11">
        <v>4</v>
      </c>
      <c r="GX11">
        <v>3</v>
      </c>
      <c r="GY11">
        <v>3</v>
      </c>
      <c r="GZ11">
        <v>1</v>
      </c>
      <c r="HA11">
        <v>0.5</v>
      </c>
      <c r="HB11">
        <v>1</v>
      </c>
      <c r="HC11">
        <v>1</v>
      </c>
      <c r="HD11">
        <v>11.5</v>
      </c>
      <c r="HE11">
        <v>10</v>
      </c>
      <c r="HF11">
        <v>11</v>
      </c>
      <c r="HG11">
        <v>4</v>
      </c>
      <c r="HH11">
        <v>3</v>
      </c>
      <c r="HI11">
        <v>3</v>
      </c>
      <c r="HJ11">
        <v>6</v>
      </c>
      <c r="HK11">
        <v>9</v>
      </c>
      <c r="HL11">
        <v>4</v>
      </c>
      <c r="HM11">
        <v>2</v>
      </c>
      <c r="HN11">
        <v>4</v>
      </c>
      <c r="HO11">
        <v>3</v>
      </c>
      <c r="HP11">
        <v>10</v>
      </c>
      <c r="HQ11">
        <v>7</v>
      </c>
      <c r="HR11">
        <v>13</v>
      </c>
      <c r="HS11">
        <v>3.5</v>
      </c>
      <c r="HT11">
        <v>4</v>
      </c>
      <c r="HU11">
        <v>2</v>
      </c>
      <c r="HV11">
        <v>4.5</v>
      </c>
      <c r="HW11">
        <v>4</v>
      </c>
      <c r="HX11">
        <v>7</v>
      </c>
      <c r="HY11">
        <v>1</v>
      </c>
      <c r="HZ11">
        <v>2</v>
      </c>
      <c r="IA11">
        <v>0</v>
      </c>
    </row>
    <row r="12" spans="1:235">
      <c r="A12" t="s">
        <v>910</v>
      </c>
      <c r="B12">
        <v>6.5</v>
      </c>
      <c r="C12">
        <v>5</v>
      </c>
      <c r="D12">
        <v>3</v>
      </c>
      <c r="E12">
        <v>21</v>
      </c>
      <c r="F12">
        <v>27</v>
      </c>
      <c r="G12">
        <v>11</v>
      </c>
      <c r="H12">
        <v>14</v>
      </c>
      <c r="I12">
        <v>17</v>
      </c>
      <c r="J12">
        <v>9</v>
      </c>
      <c r="K12">
        <v>5.5</v>
      </c>
      <c r="L12">
        <v>6</v>
      </c>
      <c r="M12">
        <v>5</v>
      </c>
      <c r="N12">
        <v>8.5</v>
      </c>
      <c r="O12">
        <v>6</v>
      </c>
      <c r="P12">
        <v>6</v>
      </c>
      <c r="Q12">
        <v>4.5</v>
      </c>
      <c r="R12">
        <v>3</v>
      </c>
      <c r="S12">
        <v>3</v>
      </c>
      <c r="T12">
        <v>3.5</v>
      </c>
      <c r="U12">
        <v>3</v>
      </c>
      <c r="V12">
        <v>1</v>
      </c>
      <c r="W12">
        <v>3</v>
      </c>
      <c r="X12">
        <v>3</v>
      </c>
      <c r="Y12">
        <v>3</v>
      </c>
      <c r="Z12">
        <v>3</v>
      </c>
      <c r="AA12">
        <v>4</v>
      </c>
      <c r="AB12">
        <v>2</v>
      </c>
      <c r="AC12">
        <v>3</v>
      </c>
      <c r="AD12">
        <v>4</v>
      </c>
      <c r="AE12">
        <v>2</v>
      </c>
      <c r="AF12">
        <v>6.5</v>
      </c>
      <c r="AG12">
        <v>6</v>
      </c>
      <c r="AH12">
        <v>1</v>
      </c>
      <c r="AI12">
        <v>2</v>
      </c>
      <c r="AJ12">
        <v>2</v>
      </c>
      <c r="AK12">
        <v>4</v>
      </c>
      <c r="AL12">
        <v>8</v>
      </c>
      <c r="AM12">
        <v>6</v>
      </c>
      <c r="AN12">
        <v>5</v>
      </c>
      <c r="AO12">
        <v>4.5</v>
      </c>
      <c r="AP12">
        <v>3</v>
      </c>
      <c r="AQ12">
        <v>0</v>
      </c>
      <c r="AR12">
        <v>7</v>
      </c>
      <c r="AS12">
        <v>6</v>
      </c>
      <c r="AT12">
        <v>4</v>
      </c>
      <c r="AU12">
        <v>5.5</v>
      </c>
      <c r="AV12">
        <v>6</v>
      </c>
      <c r="AW12">
        <v>6</v>
      </c>
      <c r="AX12">
        <v>2.5</v>
      </c>
      <c r="AY12">
        <v>2</v>
      </c>
      <c r="AZ12">
        <v>1</v>
      </c>
      <c r="BA12">
        <v>8.5</v>
      </c>
      <c r="BB12">
        <v>13</v>
      </c>
      <c r="BC12">
        <v>8</v>
      </c>
      <c r="BD12">
        <v>2.5</v>
      </c>
      <c r="BE12">
        <v>3</v>
      </c>
      <c r="BF12">
        <v>2</v>
      </c>
      <c r="BG12">
        <v>1</v>
      </c>
      <c r="BH12">
        <v>1</v>
      </c>
      <c r="BI12">
        <v>3</v>
      </c>
      <c r="BJ12">
        <v>1.5</v>
      </c>
      <c r="BK12">
        <v>1</v>
      </c>
      <c r="BL12">
        <v>3</v>
      </c>
      <c r="BM12">
        <v>1.5</v>
      </c>
      <c r="BN12">
        <v>1</v>
      </c>
      <c r="BO12">
        <v>1</v>
      </c>
      <c r="BP12">
        <v>0.5</v>
      </c>
      <c r="BQ12">
        <v>1</v>
      </c>
      <c r="BR12">
        <v>2</v>
      </c>
      <c r="BS12">
        <v>10</v>
      </c>
      <c r="BT12">
        <v>5</v>
      </c>
      <c r="BU12">
        <v>5</v>
      </c>
      <c r="BV12">
        <v>5.5</v>
      </c>
      <c r="BW12">
        <v>5</v>
      </c>
      <c r="BX12">
        <v>2</v>
      </c>
      <c r="BY12">
        <v>2.5</v>
      </c>
      <c r="BZ12">
        <v>4</v>
      </c>
      <c r="CA12">
        <v>3</v>
      </c>
      <c r="CB12">
        <v>7</v>
      </c>
      <c r="CC12">
        <v>6</v>
      </c>
      <c r="CD12">
        <v>4</v>
      </c>
      <c r="CE12">
        <v>5.5</v>
      </c>
      <c r="CF12">
        <v>5</v>
      </c>
      <c r="CG12">
        <v>1</v>
      </c>
      <c r="CH12">
        <v>1</v>
      </c>
      <c r="CI12">
        <v>2</v>
      </c>
      <c r="CJ12">
        <v>4</v>
      </c>
      <c r="CK12">
        <v>11.5</v>
      </c>
      <c r="CL12">
        <v>14</v>
      </c>
      <c r="CM12">
        <v>13</v>
      </c>
      <c r="CN12">
        <v>2</v>
      </c>
      <c r="CO12">
        <v>3</v>
      </c>
      <c r="CP12">
        <v>3</v>
      </c>
      <c r="CQ12">
        <v>0.5</v>
      </c>
      <c r="CR12">
        <v>1</v>
      </c>
      <c r="CS12">
        <v>0</v>
      </c>
      <c r="CT12">
        <v>35</v>
      </c>
      <c r="CU12">
        <v>34</v>
      </c>
      <c r="CV12">
        <v>28</v>
      </c>
      <c r="CW12">
        <v>1</v>
      </c>
      <c r="CX12">
        <v>2</v>
      </c>
      <c r="CY12">
        <v>1</v>
      </c>
      <c r="CZ12">
        <v>4</v>
      </c>
      <c r="DA12">
        <v>5</v>
      </c>
      <c r="DB12">
        <v>3</v>
      </c>
      <c r="DC12">
        <v>6</v>
      </c>
      <c r="DD12">
        <v>5</v>
      </c>
      <c r="DE12">
        <v>5</v>
      </c>
      <c r="DF12">
        <v>8.5</v>
      </c>
      <c r="DG12">
        <v>11</v>
      </c>
      <c r="DH12">
        <v>6</v>
      </c>
      <c r="DI12">
        <v>5</v>
      </c>
      <c r="DJ12">
        <v>5</v>
      </c>
      <c r="DK12">
        <v>12</v>
      </c>
      <c r="DL12">
        <v>4</v>
      </c>
      <c r="DM12">
        <v>4</v>
      </c>
      <c r="DN12">
        <v>1</v>
      </c>
      <c r="DO12">
        <v>5.5</v>
      </c>
      <c r="DP12">
        <v>4</v>
      </c>
      <c r="DQ12">
        <v>3</v>
      </c>
      <c r="DR12">
        <v>14.5</v>
      </c>
      <c r="DS12">
        <v>15</v>
      </c>
      <c r="DT12">
        <v>4</v>
      </c>
      <c r="DU12">
        <v>1</v>
      </c>
      <c r="DV12">
        <v>1</v>
      </c>
      <c r="DW12">
        <v>0</v>
      </c>
      <c r="DX12">
        <v>12</v>
      </c>
      <c r="DY12">
        <v>15</v>
      </c>
      <c r="DZ12">
        <v>17</v>
      </c>
      <c r="EA12">
        <v>1.5</v>
      </c>
      <c r="EB12">
        <v>3</v>
      </c>
      <c r="EC12">
        <v>3</v>
      </c>
      <c r="ED12">
        <v>5.5</v>
      </c>
      <c r="EE12">
        <v>5</v>
      </c>
      <c r="EF12">
        <v>8</v>
      </c>
      <c r="EG12">
        <v>3</v>
      </c>
      <c r="EH12">
        <v>1</v>
      </c>
      <c r="EI12">
        <v>1</v>
      </c>
      <c r="EJ12">
        <v>10.5</v>
      </c>
      <c r="EK12">
        <v>7</v>
      </c>
      <c r="EL12">
        <v>12</v>
      </c>
      <c r="EM12">
        <v>1.5</v>
      </c>
      <c r="EN12">
        <v>1</v>
      </c>
      <c r="EO12">
        <v>3</v>
      </c>
      <c r="EP12">
        <v>2.5</v>
      </c>
      <c r="EQ12">
        <v>2</v>
      </c>
      <c r="ER12">
        <v>1</v>
      </c>
      <c r="ES12">
        <v>3.5</v>
      </c>
      <c r="ET12">
        <v>5</v>
      </c>
      <c r="EU12">
        <v>3</v>
      </c>
      <c r="EV12">
        <v>2.5</v>
      </c>
      <c r="EW12">
        <v>3</v>
      </c>
      <c r="EX12">
        <v>2</v>
      </c>
      <c r="EY12">
        <v>12</v>
      </c>
      <c r="EZ12">
        <v>7</v>
      </c>
      <c r="FA12">
        <v>11</v>
      </c>
      <c r="FB12">
        <v>3</v>
      </c>
      <c r="FC12">
        <v>2</v>
      </c>
      <c r="FD12">
        <v>2</v>
      </c>
      <c r="FE12">
        <v>9</v>
      </c>
      <c r="FF12">
        <v>8</v>
      </c>
      <c r="FG12">
        <v>9</v>
      </c>
      <c r="FH12">
        <v>8</v>
      </c>
      <c r="FI12">
        <v>6</v>
      </c>
      <c r="FJ12">
        <v>5</v>
      </c>
      <c r="FK12">
        <v>0</v>
      </c>
      <c r="FL12">
        <v>0</v>
      </c>
      <c r="FM12">
        <v>0</v>
      </c>
      <c r="FN12">
        <v>3</v>
      </c>
      <c r="FO12">
        <v>1</v>
      </c>
      <c r="FP12">
        <v>4</v>
      </c>
      <c r="FQ12">
        <v>1.5</v>
      </c>
      <c r="FR12">
        <v>1</v>
      </c>
      <c r="FS12">
        <v>3</v>
      </c>
      <c r="FT12">
        <v>15</v>
      </c>
      <c r="FU12">
        <v>16</v>
      </c>
      <c r="FV12">
        <v>9</v>
      </c>
      <c r="FW12">
        <v>2.5</v>
      </c>
      <c r="FX12">
        <v>0</v>
      </c>
      <c r="FY12">
        <v>5</v>
      </c>
      <c r="FZ12">
        <v>11.5</v>
      </c>
      <c r="GA12">
        <v>8</v>
      </c>
      <c r="GB12">
        <v>16</v>
      </c>
      <c r="GC12">
        <v>1.5</v>
      </c>
      <c r="GD12">
        <v>0</v>
      </c>
      <c r="GE12">
        <v>1</v>
      </c>
      <c r="GF12">
        <v>0</v>
      </c>
      <c r="GG12">
        <v>0</v>
      </c>
      <c r="GH12">
        <v>3</v>
      </c>
      <c r="GI12">
        <v>0.5</v>
      </c>
      <c r="GJ12">
        <v>1</v>
      </c>
      <c r="GK12">
        <v>0</v>
      </c>
      <c r="GL12">
        <v>1</v>
      </c>
      <c r="GM12">
        <v>1</v>
      </c>
      <c r="GN12">
        <v>1</v>
      </c>
      <c r="GO12">
        <v>2.5</v>
      </c>
      <c r="GP12">
        <v>4</v>
      </c>
      <c r="GQ12">
        <v>2</v>
      </c>
      <c r="GR12">
        <v>3</v>
      </c>
      <c r="GS12">
        <v>4</v>
      </c>
      <c r="GT12">
        <v>0</v>
      </c>
      <c r="GU12">
        <v>1.5</v>
      </c>
      <c r="GV12">
        <v>1</v>
      </c>
      <c r="GW12">
        <v>2</v>
      </c>
      <c r="GX12">
        <v>2.5</v>
      </c>
      <c r="GY12">
        <v>3</v>
      </c>
      <c r="GZ12">
        <v>3</v>
      </c>
      <c r="HA12">
        <v>3</v>
      </c>
      <c r="HB12">
        <v>5</v>
      </c>
      <c r="HC12">
        <v>1</v>
      </c>
      <c r="HD12">
        <v>11.5</v>
      </c>
      <c r="HE12">
        <v>15</v>
      </c>
      <c r="HF12">
        <v>7</v>
      </c>
      <c r="HG12">
        <v>4.5</v>
      </c>
      <c r="HH12">
        <v>4</v>
      </c>
      <c r="HI12">
        <v>3</v>
      </c>
      <c r="HJ12">
        <v>4</v>
      </c>
      <c r="HK12">
        <v>5</v>
      </c>
      <c r="HL12">
        <v>6</v>
      </c>
      <c r="HM12">
        <v>2.5</v>
      </c>
      <c r="HN12">
        <v>4</v>
      </c>
      <c r="HO12">
        <v>0</v>
      </c>
      <c r="HP12">
        <v>9</v>
      </c>
      <c r="HQ12">
        <v>9</v>
      </c>
      <c r="HR12">
        <v>7</v>
      </c>
      <c r="HS12">
        <v>2.5</v>
      </c>
      <c r="HT12">
        <v>1</v>
      </c>
      <c r="HU12">
        <v>5</v>
      </c>
      <c r="HV12">
        <v>6</v>
      </c>
      <c r="HW12">
        <v>7</v>
      </c>
      <c r="HX12">
        <v>2</v>
      </c>
      <c r="HY12">
        <v>0.5</v>
      </c>
      <c r="HZ12">
        <v>0</v>
      </c>
      <c r="IA12">
        <v>0</v>
      </c>
    </row>
    <row r="13" spans="1:235">
      <c r="A13" t="s">
        <v>911</v>
      </c>
      <c r="B13">
        <v>8.5</v>
      </c>
      <c r="C13">
        <v>11</v>
      </c>
      <c r="D13">
        <v>9</v>
      </c>
      <c r="E13">
        <v>13</v>
      </c>
      <c r="F13">
        <v>13</v>
      </c>
      <c r="G13">
        <v>23</v>
      </c>
      <c r="H13">
        <v>9</v>
      </c>
      <c r="I13">
        <v>10</v>
      </c>
      <c r="J13">
        <v>13</v>
      </c>
      <c r="K13">
        <v>4.5</v>
      </c>
      <c r="L13">
        <v>6</v>
      </c>
      <c r="M13">
        <v>8</v>
      </c>
      <c r="N13">
        <v>7.5</v>
      </c>
      <c r="O13">
        <v>7</v>
      </c>
      <c r="P13">
        <v>7</v>
      </c>
      <c r="Q13">
        <v>6.5</v>
      </c>
      <c r="R13">
        <v>10</v>
      </c>
      <c r="S13">
        <v>4</v>
      </c>
      <c r="T13">
        <v>2</v>
      </c>
      <c r="U13">
        <v>1</v>
      </c>
      <c r="V13">
        <v>5</v>
      </c>
      <c r="W13">
        <v>3.5</v>
      </c>
      <c r="X13">
        <v>4</v>
      </c>
      <c r="Y13">
        <v>3</v>
      </c>
      <c r="Z13">
        <v>2.5</v>
      </c>
      <c r="AA13">
        <v>3</v>
      </c>
      <c r="AB13">
        <v>1</v>
      </c>
      <c r="AC13">
        <v>3.5</v>
      </c>
      <c r="AD13">
        <v>5</v>
      </c>
      <c r="AE13">
        <v>4</v>
      </c>
      <c r="AF13">
        <v>3</v>
      </c>
      <c r="AG13">
        <v>1</v>
      </c>
      <c r="AH13">
        <v>1</v>
      </c>
      <c r="AI13">
        <v>4.5</v>
      </c>
      <c r="AJ13">
        <v>3</v>
      </c>
      <c r="AK13">
        <v>4</v>
      </c>
      <c r="AL13">
        <v>5</v>
      </c>
      <c r="AM13">
        <v>6</v>
      </c>
      <c r="AN13">
        <v>9</v>
      </c>
      <c r="AO13">
        <v>4</v>
      </c>
      <c r="AP13">
        <v>6</v>
      </c>
      <c r="AQ13">
        <v>3</v>
      </c>
      <c r="AR13">
        <v>5</v>
      </c>
      <c r="AS13">
        <v>3</v>
      </c>
      <c r="AT13">
        <v>5</v>
      </c>
      <c r="AU13">
        <v>7.5</v>
      </c>
      <c r="AV13">
        <v>9</v>
      </c>
      <c r="AW13">
        <v>8</v>
      </c>
      <c r="AX13">
        <v>2</v>
      </c>
      <c r="AY13">
        <v>2</v>
      </c>
      <c r="AZ13">
        <v>1</v>
      </c>
      <c r="BA13">
        <v>8.5</v>
      </c>
      <c r="BB13">
        <v>8</v>
      </c>
      <c r="BC13">
        <v>11</v>
      </c>
      <c r="BD13">
        <v>1</v>
      </c>
      <c r="BE13">
        <v>1</v>
      </c>
      <c r="BF13">
        <v>4</v>
      </c>
      <c r="BG13">
        <v>2</v>
      </c>
      <c r="BH13">
        <v>2</v>
      </c>
      <c r="BI13">
        <v>3</v>
      </c>
      <c r="BJ13">
        <v>4.5</v>
      </c>
      <c r="BK13">
        <v>6</v>
      </c>
      <c r="BL13">
        <v>7</v>
      </c>
      <c r="BM13">
        <v>2.5</v>
      </c>
      <c r="BN13">
        <v>2</v>
      </c>
      <c r="BO13">
        <v>5</v>
      </c>
      <c r="BP13">
        <v>1</v>
      </c>
      <c r="BQ13">
        <v>1</v>
      </c>
      <c r="BR13">
        <v>0</v>
      </c>
      <c r="BS13">
        <v>8.5</v>
      </c>
      <c r="BT13">
        <v>7</v>
      </c>
      <c r="BU13">
        <v>6</v>
      </c>
      <c r="BV13">
        <v>2</v>
      </c>
      <c r="BW13">
        <v>3</v>
      </c>
      <c r="BX13">
        <v>7</v>
      </c>
      <c r="BY13">
        <v>0</v>
      </c>
      <c r="BZ13">
        <v>0</v>
      </c>
      <c r="CA13">
        <v>0</v>
      </c>
      <c r="CB13">
        <v>4</v>
      </c>
      <c r="CC13">
        <v>6</v>
      </c>
      <c r="CD13">
        <v>6</v>
      </c>
      <c r="CE13">
        <v>4</v>
      </c>
      <c r="CF13">
        <v>3</v>
      </c>
      <c r="CG13">
        <v>5</v>
      </c>
      <c r="CH13">
        <v>0.5</v>
      </c>
      <c r="CI13">
        <v>1</v>
      </c>
      <c r="CJ13">
        <v>4</v>
      </c>
      <c r="CK13">
        <v>9.5</v>
      </c>
      <c r="CL13">
        <v>13</v>
      </c>
      <c r="CM13">
        <v>11</v>
      </c>
      <c r="CN13">
        <v>3</v>
      </c>
      <c r="CO13">
        <v>4</v>
      </c>
      <c r="CP13">
        <v>5</v>
      </c>
      <c r="CQ13">
        <v>0.5</v>
      </c>
      <c r="CR13">
        <v>1</v>
      </c>
      <c r="CS13">
        <v>0</v>
      </c>
      <c r="CT13">
        <v>22.5</v>
      </c>
      <c r="CU13">
        <v>17</v>
      </c>
      <c r="CV13">
        <v>27</v>
      </c>
      <c r="CW13">
        <v>1.5</v>
      </c>
      <c r="CX13">
        <v>2</v>
      </c>
      <c r="CY13">
        <v>1</v>
      </c>
      <c r="CZ13">
        <v>1</v>
      </c>
      <c r="DA13">
        <v>1</v>
      </c>
      <c r="DB13">
        <v>1</v>
      </c>
      <c r="DC13">
        <v>6.5</v>
      </c>
      <c r="DD13">
        <v>9</v>
      </c>
      <c r="DE13">
        <v>5</v>
      </c>
      <c r="DF13">
        <v>4.5</v>
      </c>
      <c r="DG13">
        <v>5</v>
      </c>
      <c r="DH13">
        <v>5</v>
      </c>
      <c r="DI13">
        <v>9.5</v>
      </c>
      <c r="DJ13">
        <v>10</v>
      </c>
      <c r="DK13">
        <v>6</v>
      </c>
      <c r="DL13">
        <v>0.5</v>
      </c>
      <c r="DM13">
        <v>0</v>
      </c>
      <c r="DN13">
        <v>3</v>
      </c>
      <c r="DO13">
        <v>3</v>
      </c>
      <c r="DP13">
        <v>3</v>
      </c>
      <c r="DQ13">
        <v>1</v>
      </c>
      <c r="DR13">
        <v>6.5</v>
      </c>
      <c r="DS13">
        <v>8</v>
      </c>
      <c r="DT13">
        <v>2</v>
      </c>
      <c r="DU13">
        <v>1.5</v>
      </c>
      <c r="DV13">
        <v>1</v>
      </c>
      <c r="DW13">
        <v>1</v>
      </c>
      <c r="DX13">
        <v>7</v>
      </c>
      <c r="DY13">
        <v>10</v>
      </c>
      <c r="DZ13">
        <v>9</v>
      </c>
      <c r="EA13">
        <v>1.5</v>
      </c>
      <c r="EB13">
        <v>1</v>
      </c>
      <c r="EC13">
        <v>2</v>
      </c>
      <c r="ED13">
        <v>8</v>
      </c>
      <c r="EE13">
        <v>8</v>
      </c>
      <c r="EF13">
        <v>6</v>
      </c>
      <c r="EG13">
        <v>1</v>
      </c>
      <c r="EH13">
        <v>0</v>
      </c>
      <c r="EI13">
        <v>3</v>
      </c>
      <c r="EJ13">
        <v>13</v>
      </c>
      <c r="EK13">
        <v>12</v>
      </c>
      <c r="EL13">
        <v>12</v>
      </c>
      <c r="EM13">
        <v>2</v>
      </c>
      <c r="EN13">
        <v>3</v>
      </c>
      <c r="EO13">
        <v>1</v>
      </c>
      <c r="EP13">
        <v>3</v>
      </c>
      <c r="EQ13">
        <v>2</v>
      </c>
      <c r="ER13">
        <v>2</v>
      </c>
      <c r="ES13">
        <v>3.5</v>
      </c>
      <c r="ET13">
        <v>4</v>
      </c>
      <c r="EU13">
        <v>2</v>
      </c>
      <c r="EV13">
        <v>3</v>
      </c>
      <c r="EW13">
        <v>2</v>
      </c>
      <c r="EX13">
        <v>1</v>
      </c>
      <c r="EY13">
        <v>8</v>
      </c>
      <c r="EZ13">
        <v>11</v>
      </c>
      <c r="FA13">
        <v>7</v>
      </c>
      <c r="FB13">
        <v>2.5</v>
      </c>
      <c r="FC13">
        <v>4</v>
      </c>
      <c r="FD13">
        <v>3</v>
      </c>
      <c r="FE13">
        <v>9</v>
      </c>
      <c r="FF13">
        <v>7</v>
      </c>
      <c r="FG13">
        <v>7</v>
      </c>
      <c r="FH13">
        <v>4</v>
      </c>
      <c r="FI13">
        <v>3</v>
      </c>
      <c r="FJ13">
        <v>3</v>
      </c>
      <c r="FK13">
        <v>0</v>
      </c>
      <c r="FL13">
        <v>0</v>
      </c>
      <c r="FM13">
        <v>0</v>
      </c>
      <c r="FN13">
        <v>5</v>
      </c>
      <c r="FO13">
        <v>4</v>
      </c>
      <c r="FP13">
        <v>1</v>
      </c>
      <c r="FQ13">
        <v>2</v>
      </c>
      <c r="FR13">
        <v>2</v>
      </c>
      <c r="FS13">
        <v>2</v>
      </c>
      <c r="FT13">
        <v>8</v>
      </c>
      <c r="FU13">
        <v>11</v>
      </c>
      <c r="FV13">
        <v>12</v>
      </c>
      <c r="FW13">
        <v>4.5</v>
      </c>
      <c r="FX13">
        <v>4</v>
      </c>
      <c r="FY13">
        <v>3</v>
      </c>
      <c r="FZ13">
        <v>11</v>
      </c>
      <c r="GA13">
        <v>12</v>
      </c>
      <c r="GB13">
        <v>16</v>
      </c>
      <c r="GC13">
        <v>3</v>
      </c>
      <c r="GD13">
        <v>4</v>
      </c>
      <c r="GE13">
        <v>2</v>
      </c>
      <c r="GF13">
        <v>0.5</v>
      </c>
      <c r="GG13">
        <v>1</v>
      </c>
      <c r="GH13">
        <v>0</v>
      </c>
      <c r="GI13">
        <v>1</v>
      </c>
      <c r="GJ13">
        <v>0</v>
      </c>
      <c r="GK13">
        <v>3</v>
      </c>
      <c r="GL13">
        <v>0.5</v>
      </c>
      <c r="GM13">
        <v>0</v>
      </c>
      <c r="GN13">
        <v>1</v>
      </c>
      <c r="GO13">
        <v>3</v>
      </c>
      <c r="GP13">
        <v>2</v>
      </c>
      <c r="GQ13">
        <v>4</v>
      </c>
      <c r="GR13">
        <v>0.5</v>
      </c>
      <c r="GS13">
        <v>0</v>
      </c>
      <c r="GT13">
        <v>4</v>
      </c>
      <c r="GU13">
        <v>1</v>
      </c>
      <c r="GV13">
        <v>0</v>
      </c>
      <c r="GW13">
        <v>2</v>
      </c>
      <c r="GX13">
        <v>2</v>
      </c>
      <c r="GY13">
        <v>3</v>
      </c>
      <c r="GZ13">
        <v>1</v>
      </c>
      <c r="HA13">
        <v>2.5</v>
      </c>
      <c r="HB13">
        <v>2</v>
      </c>
      <c r="HC13">
        <v>1</v>
      </c>
      <c r="HD13">
        <v>7.5</v>
      </c>
      <c r="HE13">
        <v>4</v>
      </c>
      <c r="HF13">
        <v>12</v>
      </c>
      <c r="HG13">
        <v>2.5</v>
      </c>
      <c r="HH13">
        <v>4</v>
      </c>
      <c r="HI13">
        <v>2</v>
      </c>
      <c r="HJ13">
        <v>4.5</v>
      </c>
      <c r="HK13">
        <v>2</v>
      </c>
      <c r="HL13">
        <v>3</v>
      </c>
      <c r="HM13">
        <v>3.5</v>
      </c>
      <c r="HN13">
        <v>4</v>
      </c>
      <c r="HO13">
        <v>4</v>
      </c>
      <c r="HP13">
        <v>11.5</v>
      </c>
      <c r="HQ13">
        <v>14</v>
      </c>
      <c r="HR13">
        <v>8</v>
      </c>
      <c r="HS13">
        <v>2</v>
      </c>
      <c r="HT13">
        <v>1</v>
      </c>
      <c r="HU13">
        <v>3</v>
      </c>
      <c r="HV13">
        <v>2.5</v>
      </c>
      <c r="HW13">
        <v>2</v>
      </c>
      <c r="HX13">
        <v>5</v>
      </c>
      <c r="HY13">
        <v>0</v>
      </c>
      <c r="HZ13">
        <v>0</v>
      </c>
      <c r="IA13">
        <v>0</v>
      </c>
    </row>
    <row r="14" spans="1:235">
      <c r="A14" t="s">
        <v>912</v>
      </c>
      <c r="B14">
        <v>8.5</v>
      </c>
      <c r="C14">
        <v>8</v>
      </c>
      <c r="D14">
        <v>9</v>
      </c>
      <c r="E14">
        <v>12</v>
      </c>
      <c r="F14">
        <v>14</v>
      </c>
      <c r="G14">
        <v>11</v>
      </c>
      <c r="H14">
        <v>8</v>
      </c>
      <c r="I14">
        <v>8</v>
      </c>
      <c r="J14">
        <v>9</v>
      </c>
      <c r="K14">
        <v>5.5</v>
      </c>
      <c r="L14">
        <v>4</v>
      </c>
      <c r="M14">
        <v>8</v>
      </c>
      <c r="N14">
        <v>8.5</v>
      </c>
      <c r="O14">
        <v>7</v>
      </c>
      <c r="P14">
        <v>8</v>
      </c>
      <c r="Q14">
        <v>2.5</v>
      </c>
      <c r="R14">
        <v>4</v>
      </c>
      <c r="S14">
        <v>5</v>
      </c>
      <c r="T14">
        <v>2</v>
      </c>
      <c r="U14">
        <v>2</v>
      </c>
      <c r="V14">
        <v>0</v>
      </c>
      <c r="W14">
        <v>3</v>
      </c>
      <c r="X14">
        <v>3</v>
      </c>
      <c r="Y14">
        <v>2</v>
      </c>
      <c r="Z14">
        <v>5.5</v>
      </c>
      <c r="AA14">
        <v>4</v>
      </c>
      <c r="AB14">
        <v>3</v>
      </c>
      <c r="AC14">
        <v>1.5</v>
      </c>
      <c r="AD14">
        <v>1</v>
      </c>
      <c r="AE14">
        <v>3</v>
      </c>
      <c r="AF14">
        <v>2</v>
      </c>
      <c r="AG14">
        <v>1</v>
      </c>
      <c r="AH14">
        <v>0</v>
      </c>
      <c r="AI14">
        <v>1.5</v>
      </c>
      <c r="AJ14">
        <v>2</v>
      </c>
      <c r="AK14">
        <v>3</v>
      </c>
      <c r="AL14">
        <v>6.5</v>
      </c>
      <c r="AM14">
        <v>9</v>
      </c>
      <c r="AN14">
        <v>8</v>
      </c>
      <c r="AO14">
        <v>1.5</v>
      </c>
      <c r="AP14">
        <v>1</v>
      </c>
      <c r="AQ14">
        <v>2</v>
      </c>
      <c r="AR14">
        <v>4</v>
      </c>
      <c r="AS14">
        <v>3</v>
      </c>
      <c r="AT14">
        <v>2</v>
      </c>
      <c r="AU14">
        <v>4.5</v>
      </c>
      <c r="AV14">
        <v>5</v>
      </c>
      <c r="AW14">
        <v>4</v>
      </c>
      <c r="AX14">
        <v>2</v>
      </c>
      <c r="AY14">
        <v>2</v>
      </c>
      <c r="AZ14">
        <v>2</v>
      </c>
      <c r="BA14">
        <v>9</v>
      </c>
      <c r="BB14">
        <v>13</v>
      </c>
      <c r="BC14">
        <v>8</v>
      </c>
      <c r="BD14">
        <v>1.5</v>
      </c>
      <c r="BE14">
        <v>0</v>
      </c>
      <c r="BF14">
        <v>1</v>
      </c>
      <c r="BG14">
        <v>2</v>
      </c>
      <c r="BH14">
        <v>3</v>
      </c>
      <c r="BI14">
        <v>3</v>
      </c>
      <c r="BJ14">
        <v>2.5</v>
      </c>
      <c r="BK14">
        <v>1</v>
      </c>
      <c r="BL14">
        <v>3</v>
      </c>
      <c r="BM14">
        <v>1</v>
      </c>
      <c r="BN14">
        <v>0</v>
      </c>
      <c r="BO14">
        <v>5</v>
      </c>
      <c r="BP14">
        <v>0</v>
      </c>
      <c r="BQ14">
        <v>0</v>
      </c>
      <c r="BR14">
        <v>0</v>
      </c>
      <c r="BS14">
        <v>7.5</v>
      </c>
      <c r="BT14">
        <v>10</v>
      </c>
      <c r="BU14">
        <v>9</v>
      </c>
      <c r="BV14">
        <v>3.5</v>
      </c>
      <c r="BW14">
        <v>3</v>
      </c>
      <c r="BX14">
        <v>3</v>
      </c>
      <c r="BY14">
        <v>1.5</v>
      </c>
      <c r="BZ14">
        <v>0</v>
      </c>
      <c r="CA14">
        <v>0</v>
      </c>
      <c r="CB14">
        <v>6</v>
      </c>
      <c r="CC14">
        <v>7</v>
      </c>
      <c r="CD14">
        <v>8</v>
      </c>
      <c r="CE14">
        <v>2</v>
      </c>
      <c r="CF14">
        <v>1</v>
      </c>
      <c r="CG14">
        <v>0</v>
      </c>
      <c r="CH14">
        <v>3</v>
      </c>
      <c r="CI14">
        <v>3</v>
      </c>
      <c r="CJ14">
        <v>4</v>
      </c>
      <c r="CK14">
        <v>10.5</v>
      </c>
      <c r="CL14">
        <v>8</v>
      </c>
      <c r="CM14">
        <v>7</v>
      </c>
      <c r="CN14">
        <v>3</v>
      </c>
      <c r="CO14">
        <v>1</v>
      </c>
      <c r="CP14">
        <v>3</v>
      </c>
      <c r="CQ14">
        <v>0</v>
      </c>
      <c r="CR14">
        <v>0</v>
      </c>
      <c r="CS14">
        <v>0</v>
      </c>
      <c r="CT14">
        <v>31</v>
      </c>
      <c r="CU14">
        <v>27</v>
      </c>
      <c r="CV14">
        <v>29</v>
      </c>
      <c r="CW14">
        <v>0</v>
      </c>
      <c r="CX14">
        <v>0</v>
      </c>
      <c r="CY14">
        <v>3</v>
      </c>
      <c r="CZ14">
        <v>0.5</v>
      </c>
      <c r="DA14">
        <v>1</v>
      </c>
      <c r="DB14">
        <v>1</v>
      </c>
      <c r="DC14">
        <v>9.5</v>
      </c>
      <c r="DD14">
        <v>8</v>
      </c>
      <c r="DE14">
        <v>11</v>
      </c>
      <c r="DF14">
        <v>4.5</v>
      </c>
      <c r="DG14">
        <v>4</v>
      </c>
      <c r="DH14">
        <v>6</v>
      </c>
      <c r="DI14">
        <v>6</v>
      </c>
      <c r="DJ14">
        <v>6</v>
      </c>
      <c r="DK14">
        <v>4</v>
      </c>
      <c r="DL14">
        <v>1.5</v>
      </c>
      <c r="DM14">
        <v>2</v>
      </c>
      <c r="DN14">
        <v>0</v>
      </c>
      <c r="DO14">
        <v>3</v>
      </c>
      <c r="DP14">
        <v>4</v>
      </c>
      <c r="DQ14">
        <v>4</v>
      </c>
      <c r="DR14">
        <v>9</v>
      </c>
      <c r="DS14">
        <v>7</v>
      </c>
      <c r="DT14">
        <v>8</v>
      </c>
      <c r="DU14">
        <v>1.5</v>
      </c>
      <c r="DV14">
        <v>1</v>
      </c>
      <c r="DW14">
        <v>2</v>
      </c>
      <c r="DX14">
        <v>11.5</v>
      </c>
      <c r="DY14">
        <v>10</v>
      </c>
      <c r="DZ14">
        <v>8</v>
      </c>
      <c r="EA14">
        <v>2.5</v>
      </c>
      <c r="EB14">
        <v>4</v>
      </c>
      <c r="EC14">
        <v>2</v>
      </c>
      <c r="ED14">
        <v>4</v>
      </c>
      <c r="EE14">
        <v>3</v>
      </c>
      <c r="EF14">
        <v>7</v>
      </c>
      <c r="EG14">
        <v>2</v>
      </c>
      <c r="EH14">
        <v>2</v>
      </c>
      <c r="EI14">
        <v>1</v>
      </c>
      <c r="EJ14">
        <v>14</v>
      </c>
      <c r="EK14">
        <v>15</v>
      </c>
      <c r="EL14">
        <v>9</v>
      </c>
      <c r="EM14">
        <v>2.5</v>
      </c>
      <c r="EN14">
        <v>3</v>
      </c>
      <c r="EO14">
        <v>4</v>
      </c>
      <c r="EP14">
        <v>2</v>
      </c>
      <c r="EQ14">
        <v>3</v>
      </c>
      <c r="ER14">
        <v>2</v>
      </c>
      <c r="ES14">
        <v>2</v>
      </c>
      <c r="ET14">
        <v>2</v>
      </c>
      <c r="EU14">
        <v>3</v>
      </c>
      <c r="EV14">
        <v>2</v>
      </c>
      <c r="EW14">
        <v>2</v>
      </c>
      <c r="EX14">
        <v>4</v>
      </c>
      <c r="EY14">
        <v>8</v>
      </c>
      <c r="EZ14">
        <v>12</v>
      </c>
      <c r="FA14">
        <v>9</v>
      </c>
      <c r="FB14">
        <v>2</v>
      </c>
      <c r="FC14">
        <v>2</v>
      </c>
      <c r="FD14">
        <v>2</v>
      </c>
      <c r="FE14">
        <v>11</v>
      </c>
      <c r="FF14">
        <v>11</v>
      </c>
      <c r="FG14">
        <v>11</v>
      </c>
      <c r="FH14">
        <v>5.5</v>
      </c>
      <c r="FI14">
        <v>3</v>
      </c>
      <c r="FJ14">
        <v>5</v>
      </c>
      <c r="FK14">
        <v>1.5</v>
      </c>
      <c r="FL14">
        <v>0</v>
      </c>
      <c r="FM14">
        <v>1</v>
      </c>
      <c r="FN14">
        <v>3</v>
      </c>
      <c r="FO14">
        <v>2</v>
      </c>
      <c r="FP14">
        <v>2</v>
      </c>
      <c r="FQ14">
        <v>0.5</v>
      </c>
      <c r="FR14">
        <v>0</v>
      </c>
      <c r="FS14">
        <v>2</v>
      </c>
      <c r="FT14">
        <v>9.5</v>
      </c>
      <c r="FU14">
        <v>13</v>
      </c>
      <c r="FV14">
        <v>11</v>
      </c>
      <c r="FW14">
        <v>4.5</v>
      </c>
      <c r="FX14">
        <v>5</v>
      </c>
      <c r="FY14">
        <v>4</v>
      </c>
      <c r="FZ14">
        <v>12</v>
      </c>
      <c r="GA14">
        <v>13</v>
      </c>
      <c r="GB14">
        <v>14</v>
      </c>
      <c r="GC14">
        <v>2</v>
      </c>
      <c r="GD14">
        <v>3</v>
      </c>
      <c r="GE14">
        <v>2</v>
      </c>
      <c r="GF14">
        <v>0.5</v>
      </c>
      <c r="GG14">
        <v>1</v>
      </c>
      <c r="GH14">
        <v>0</v>
      </c>
      <c r="GI14">
        <v>0.5</v>
      </c>
      <c r="GJ14">
        <v>1</v>
      </c>
      <c r="GK14">
        <v>1</v>
      </c>
      <c r="GL14">
        <v>1.5</v>
      </c>
      <c r="GM14">
        <v>1</v>
      </c>
      <c r="GN14">
        <v>0</v>
      </c>
      <c r="GO14">
        <v>4.5</v>
      </c>
      <c r="GP14">
        <v>5</v>
      </c>
      <c r="GQ14">
        <v>0</v>
      </c>
      <c r="GR14">
        <v>0.5</v>
      </c>
      <c r="GS14">
        <v>0</v>
      </c>
      <c r="GT14">
        <v>4</v>
      </c>
      <c r="GU14">
        <v>1.5</v>
      </c>
      <c r="GV14">
        <v>1</v>
      </c>
      <c r="GW14">
        <v>1</v>
      </c>
      <c r="GX14">
        <v>1.5</v>
      </c>
      <c r="GY14">
        <v>1</v>
      </c>
      <c r="GZ14">
        <v>3</v>
      </c>
      <c r="HA14">
        <v>1</v>
      </c>
      <c r="HB14">
        <v>2</v>
      </c>
      <c r="HC14">
        <v>3</v>
      </c>
      <c r="HD14">
        <v>7.5</v>
      </c>
      <c r="HE14">
        <v>6</v>
      </c>
      <c r="HF14">
        <v>6</v>
      </c>
      <c r="HG14">
        <v>2.5</v>
      </c>
      <c r="HH14">
        <v>5</v>
      </c>
      <c r="HI14">
        <v>4</v>
      </c>
      <c r="HJ14">
        <v>2.5</v>
      </c>
      <c r="HK14">
        <v>2</v>
      </c>
      <c r="HL14">
        <v>2</v>
      </c>
      <c r="HM14">
        <v>1.5</v>
      </c>
      <c r="HN14">
        <v>1</v>
      </c>
      <c r="HO14">
        <v>1</v>
      </c>
      <c r="HP14">
        <v>8</v>
      </c>
      <c r="HQ14">
        <v>9</v>
      </c>
      <c r="HR14">
        <v>8</v>
      </c>
      <c r="HS14">
        <v>1.5</v>
      </c>
      <c r="HT14">
        <v>1</v>
      </c>
      <c r="HU14">
        <v>2</v>
      </c>
      <c r="HV14">
        <v>3</v>
      </c>
      <c r="HW14">
        <v>3</v>
      </c>
      <c r="HX14">
        <v>5</v>
      </c>
      <c r="HY14">
        <v>0</v>
      </c>
      <c r="HZ14">
        <v>0</v>
      </c>
      <c r="IA14">
        <v>1</v>
      </c>
    </row>
    <row r="15" spans="1:235">
      <c r="A15" t="s">
        <v>913</v>
      </c>
      <c r="B15">
        <v>5</v>
      </c>
      <c r="C15">
        <v>3</v>
      </c>
      <c r="D15">
        <v>9</v>
      </c>
      <c r="E15">
        <v>13.5</v>
      </c>
      <c r="F15">
        <v>8</v>
      </c>
      <c r="G15">
        <v>16</v>
      </c>
      <c r="H15">
        <v>8</v>
      </c>
      <c r="I15">
        <v>7</v>
      </c>
      <c r="J15">
        <v>16</v>
      </c>
      <c r="K15">
        <v>7</v>
      </c>
      <c r="L15">
        <v>8</v>
      </c>
      <c r="M15">
        <v>7</v>
      </c>
      <c r="N15">
        <v>8</v>
      </c>
      <c r="O15">
        <v>8</v>
      </c>
      <c r="P15">
        <v>11</v>
      </c>
      <c r="Q15">
        <v>5</v>
      </c>
      <c r="R15">
        <v>5</v>
      </c>
      <c r="S15">
        <v>3</v>
      </c>
      <c r="T15">
        <v>2</v>
      </c>
      <c r="U15">
        <v>3</v>
      </c>
      <c r="V15">
        <v>2</v>
      </c>
      <c r="W15">
        <v>2.5</v>
      </c>
      <c r="X15">
        <v>1</v>
      </c>
      <c r="Y15">
        <v>6</v>
      </c>
      <c r="Z15">
        <v>2.5</v>
      </c>
      <c r="AA15">
        <v>3</v>
      </c>
      <c r="AB15">
        <v>2</v>
      </c>
      <c r="AC15">
        <v>3</v>
      </c>
      <c r="AD15">
        <v>2</v>
      </c>
      <c r="AE15">
        <v>2</v>
      </c>
      <c r="AF15">
        <v>1.5</v>
      </c>
      <c r="AG15">
        <v>2</v>
      </c>
      <c r="AH15">
        <v>0</v>
      </c>
      <c r="AI15">
        <v>3.5</v>
      </c>
      <c r="AJ15">
        <v>4</v>
      </c>
      <c r="AK15">
        <v>1</v>
      </c>
      <c r="AL15">
        <v>6</v>
      </c>
      <c r="AM15">
        <v>6</v>
      </c>
      <c r="AN15">
        <v>7</v>
      </c>
      <c r="AO15">
        <v>5</v>
      </c>
      <c r="AP15">
        <v>4</v>
      </c>
      <c r="AQ15">
        <v>8</v>
      </c>
      <c r="AR15">
        <v>3</v>
      </c>
      <c r="AS15">
        <v>2</v>
      </c>
      <c r="AT15">
        <v>3</v>
      </c>
      <c r="AU15">
        <v>6.5</v>
      </c>
      <c r="AV15">
        <v>4</v>
      </c>
      <c r="AW15">
        <v>8</v>
      </c>
      <c r="AX15">
        <v>1.5</v>
      </c>
      <c r="AY15">
        <v>0</v>
      </c>
      <c r="AZ15">
        <v>1</v>
      </c>
      <c r="BA15">
        <v>6.5</v>
      </c>
      <c r="BB15">
        <v>6</v>
      </c>
      <c r="BC15">
        <v>10</v>
      </c>
      <c r="BD15">
        <v>1.5</v>
      </c>
      <c r="BE15">
        <v>1</v>
      </c>
      <c r="BF15">
        <v>0</v>
      </c>
      <c r="BG15">
        <v>3</v>
      </c>
      <c r="BH15">
        <v>3</v>
      </c>
      <c r="BI15">
        <v>1</v>
      </c>
      <c r="BJ15">
        <v>4</v>
      </c>
      <c r="BK15">
        <v>2</v>
      </c>
      <c r="BL15">
        <v>4</v>
      </c>
      <c r="BM15">
        <v>1.5</v>
      </c>
      <c r="BN15">
        <v>1</v>
      </c>
      <c r="BO15">
        <v>3</v>
      </c>
      <c r="BP15">
        <v>0</v>
      </c>
      <c r="BQ15">
        <v>0</v>
      </c>
      <c r="BR15">
        <v>0</v>
      </c>
      <c r="BS15">
        <v>6</v>
      </c>
      <c r="BT15">
        <v>4</v>
      </c>
      <c r="BU15">
        <v>6</v>
      </c>
      <c r="BV15">
        <v>4</v>
      </c>
      <c r="BW15">
        <v>5</v>
      </c>
      <c r="BX15">
        <v>2</v>
      </c>
      <c r="BY15">
        <v>1.5</v>
      </c>
      <c r="BZ15">
        <v>1</v>
      </c>
      <c r="CA15">
        <v>1</v>
      </c>
      <c r="CB15">
        <v>6.5</v>
      </c>
      <c r="CC15">
        <v>6</v>
      </c>
      <c r="CD15">
        <v>5</v>
      </c>
      <c r="CE15">
        <v>3.5</v>
      </c>
      <c r="CF15">
        <v>4</v>
      </c>
      <c r="CG15">
        <v>8</v>
      </c>
      <c r="CH15">
        <v>5</v>
      </c>
      <c r="CI15">
        <v>5</v>
      </c>
      <c r="CJ15">
        <v>4</v>
      </c>
      <c r="CK15">
        <v>6.5</v>
      </c>
      <c r="CL15">
        <v>6</v>
      </c>
      <c r="CM15">
        <v>10</v>
      </c>
      <c r="CN15">
        <v>2.5</v>
      </c>
      <c r="CO15">
        <v>2</v>
      </c>
      <c r="CP15">
        <v>1</v>
      </c>
      <c r="CQ15">
        <v>0.5</v>
      </c>
      <c r="CR15">
        <v>0</v>
      </c>
      <c r="CS15">
        <v>0</v>
      </c>
      <c r="CT15">
        <v>22</v>
      </c>
      <c r="CU15">
        <v>24</v>
      </c>
      <c r="CV15">
        <v>30</v>
      </c>
      <c r="CW15">
        <v>2</v>
      </c>
      <c r="CX15">
        <v>2</v>
      </c>
      <c r="CY15">
        <v>2</v>
      </c>
      <c r="CZ15">
        <v>1</v>
      </c>
      <c r="DA15">
        <v>2</v>
      </c>
      <c r="DB15">
        <v>0</v>
      </c>
      <c r="DC15">
        <v>6.5</v>
      </c>
      <c r="DD15">
        <v>9</v>
      </c>
      <c r="DE15">
        <v>5</v>
      </c>
      <c r="DF15">
        <v>6.5</v>
      </c>
      <c r="DG15">
        <v>5</v>
      </c>
      <c r="DH15">
        <v>4</v>
      </c>
      <c r="DI15">
        <v>5</v>
      </c>
      <c r="DJ15">
        <v>4</v>
      </c>
      <c r="DK15">
        <v>5</v>
      </c>
      <c r="DL15">
        <v>2.5</v>
      </c>
      <c r="DM15">
        <v>3</v>
      </c>
      <c r="DN15">
        <v>0</v>
      </c>
      <c r="DO15">
        <v>4.5</v>
      </c>
      <c r="DP15">
        <v>4</v>
      </c>
      <c r="DQ15">
        <v>3</v>
      </c>
      <c r="DR15">
        <v>11.5</v>
      </c>
      <c r="DS15">
        <v>9</v>
      </c>
      <c r="DT15">
        <v>8</v>
      </c>
      <c r="DU15">
        <v>2</v>
      </c>
      <c r="DV15">
        <v>2</v>
      </c>
      <c r="DW15">
        <v>2</v>
      </c>
      <c r="DX15">
        <v>7.5</v>
      </c>
      <c r="DY15">
        <v>6</v>
      </c>
      <c r="DZ15">
        <v>7</v>
      </c>
      <c r="EA15">
        <v>1.5</v>
      </c>
      <c r="EB15">
        <v>1</v>
      </c>
      <c r="EC15">
        <v>2</v>
      </c>
      <c r="ED15">
        <v>2.5</v>
      </c>
      <c r="EE15">
        <v>3</v>
      </c>
      <c r="EF15">
        <v>4</v>
      </c>
      <c r="EG15">
        <v>2.5</v>
      </c>
      <c r="EH15">
        <v>0</v>
      </c>
      <c r="EI15">
        <v>3</v>
      </c>
      <c r="EJ15">
        <v>11.5</v>
      </c>
      <c r="EK15">
        <v>10</v>
      </c>
      <c r="EL15">
        <v>12</v>
      </c>
      <c r="EM15">
        <v>3</v>
      </c>
      <c r="EN15">
        <v>2</v>
      </c>
      <c r="EO15">
        <v>4</v>
      </c>
      <c r="EP15">
        <v>2.5</v>
      </c>
      <c r="EQ15">
        <v>2</v>
      </c>
      <c r="ER15">
        <v>2</v>
      </c>
      <c r="ES15">
        <v>1.5</v>
      </c>
      <c r="ET15">
        <v>2</v>
      </c>
      <c r="EU15">
        <v>0</v>
      </c>
      <c r="EV15">
        <v>2.5</v>
      </c>
      <c r="EW15">
        <v>1</v>
      </c>
      <c r="EX15">
        <v>2</v>
      </c>
      <c r="EY15">
        <v>8.5</v>
      </c>
      <c r="EZ15">
        <v>10</v>
      </c>
      <c r="FA15">
        <v>15</v>
      </c>
      <c r="FB15">
        <v>1.5</v>
      </c>
      <c r="FC15">
        <v>0</v>
      </c>
      <c r="FD15">
        <v>1</v>
      </c>
      <c r="FE15">
        <v>8.5</v>
      </c>
      <c r="FF15">
        <v>10</v>
      </c>
      <c r="FG15">
        <v>8</v>
      </c>
      <c r="FH15">
        <v>8</v>
      </c>
      <c r="FI15">
        <v>3</v>
      </c>
      <c r="FJ15">
        <v>4</v>
      </c>
      <c r="FK15">
        <v>0</v>
      </c>
      <c r="FL15">
        <v>0</v>
      </c>
      <c r="FM15">
        <v>0</v>
      </c>
      <c r="FN15">
        <v>3.5</v>
      </c>
      <c r="FO15">
        <v>4</v>
      </c>
      <c r="FP15">
        <v>1</v>
      </c>
      <c r="FQ15">
        <v>1.5</v>
      </c>
      <c r="FR15">
        <v>2</v>
      </c>
      <c r="FS15">
        <v>2</v>
      </c>
      <c r="FT15">
        <v>13.5</v>
      </c>
      <c r="FU15">
        <v>13</v>
      </c>
      <c r="FV15">
        <v>9</v>
      </c>
      <c r="FW15">
        <v>3.5</v>
      </c>
      <c r="FX15">
        <v>1</v>
      </c>
      <c r="FY15">
        <v>3</v>
      </c>
      <c r="FZ15">
        <v>8.5</v>
      </c>
      <c r="GA15">
        <v>5</v>
      </c>
      <c r="GB15">
        <v>10</v>
      </c>
      <c r="GC15">
        <v>2</v>
      </c>
      <c r="GD15">
        <v>2</v>
      </c>
      <c r="GE15">
        <v>2</v>
      </c>
      <c r="GF15">
        <v>2.5</v>
      </c>
      <c r="GG15">
        <v>4</v>
      </c>
      <c r="GH15">
        <v>1</v>
      </c>
      <c r="GI15">
        <v>0.5</v>
      </c>
      <c r="GJ15">
        <v>0</v>
      </c>
      <c r="GK15">
        <v>0</v>
      </c>
      <c r="GL15">
        <v>1</v>
      </c>
      <c r="GM15">
        <v>0</v>
      </c>
      <c r="GN15">
        <v>1</v>
      </c>
      <c r="GO15">
        <v>2</v>
      </c>
      <c r="GP15">
        <v>3</v>
      </c>
      <c r="GQ15">
        <v>2</v>
      </c>
      <c r="GR15">
        <v>2</v>
      </c>
      <c r="GS15">
        <v>3</v>
      </c>
      <c r="GT15">
        <v>1</v>
      </c>
      <c r="GU15">
        <v>2.5</v>
      </c>
      <c r="GV15">
        <v>1</v>
      </c>
      <c r="GW15">
        <v>3</v>
      </c>
      <c r="GX15">
        <v>0.5</v>
      </c>
      <c r="GY15">
        <v>0</v>
      </c>
      <c r="GZ15">
        <v>0</v>
      </c>
      <c r="HA15">
        <v>1</v>
      </c>
      <c r="HB15">
        <v>1</v>
      </c>
      <c r="HC15">
        <v>1</v>
      </c>
      <c r="HD15">
        <v>10</v>
      </c>
      <c r="HE15">
        <v>5</v>
      </c>
      <c r="HF15">
        <v>5</v>
      </c>
      <c r="HG15">
        <v>2.5</v>
      </c>
      <c r="HH15">
        <v>2</v>
      </c>
      <c r="HI15">
        <v>2</v>
      </c>
      <c r="HJ15">
        <v>7</v>
      </c>
      <c r="HK15">
        <v>4</v>
      </c>
      <c r="HL15">
        <v>3</v>
      </c>
      <c r="HM15">
        <v>2</v>
      </c>
      <c r="HN15">
        <v>2</v>
      </c>
      <c r="HO15">
        <v>1</v>
      </c>
      <c r="HP15">
        <v>5.5</v>
      </c>
      <c r="HQ15">
        <v>4</v>
      </c>
      <c r="HR15">
        <v>3</v>
      </c>
      <c r="HS15">
        <v>4</v>
      </c>
      <c r="HT15">
        <v>2</v>
      </c>
      <c r="HU15">
        <v>4</v>
      </c>
      <c r="HV15">
        <v>2</v>
      </c>
      <c r="HW15">
        <v>1</v>
      </c>
      <c r="HX15">
        <v>7</v>
      </c>
      <c r="HY15">
        <v>0.5</v>
      </c>
      <c r="HZ15">
        <v>1</v>
      </c>
      <c r="IA15">
        <v>0</v>
      </c>
    </row>
    <row r="16" spans="1:235">
      <c r="A16" t="s">
        <v>914</v>
      </c>
      <c r="B16">
        <v>6.5</v>
      </c>
      <c r="C16">
        <v>9</v>
      </c>
      <c r="D16">
        <v>10</v>
      </c>
      <c r="E16">
        <v>12.5</v>
      </c>
      <c r="F16">
        <v>11</v>
      </c>
      <c r="G16">
        <v>16</v>
      </c>
      <c r="H16">
        <v>8.5</v>
      </c>
      <c r="I16">
        <v>11</v>
      </c>
      <c r="J16">
        <v>12</v>
      </c>
      <c r="K16">
        <v>6.5</v>
      </c>
      <c r="L16">
        <v>10</v>
      </c>
      <c r="M16">
        <v>7</v>
      </c>
      <c r="N16">
        <v>5</v>
      </c>
      <c r="O16">
        <v>6</v>
      </c>
      <c r="P16">
        <v>5</v>
      </c>
      <c r="Q16">
        <v>3.5</v>
      </c>
      <c r="R16">
        <v>2</v>
      </c>
      <c r="S16">
        <v>3</v>
      </c>
      <c r="T16">
        <v>2</v>
      </c>
      <c r="U16">
        <v>3</v>
      </c>
      <c r="V16">
        <v>5</v>
      </c>
      <c r="W16">
        <v>1.5</v>
      </c>
      <c r="X16">
        <v>1</v>
      </c>
      <c r="Y16">
        <v>1</v>
      </c>
      <c r="Z16">
        <v>3</v>
      </c>
      <c r="AA16">
        <v>2</v>
      </c>
      <c r="AB16">
        <v>2</v>
      </c>
      <c r="AC16">
        <v>3.5</v>
      </c>
      <c r="AD16">
        <v>2</v>
      </c>
      <c r="AE16">
        <v>1</v>
      </c>
      <c r="AF16">
        <v>6.5</v>
      </c>
      <c r="AG16">
        <v>6</v>
      </c>
      <c r="AH16">
        <v>3</v>
      </c>
      <c r="AI16">
        <v>1</v>
      </c>
      <c r="AJ16">
        <v>1</v>
      </c>
      <c r="AK16">
        <v>4</v>
      </c>
      <c r="AL16">
        <v>8.5</v>
      </c>
      <c r="AM16">
        <v>8</v>
      </c>
      <c r="AN16">
        <v>10</v>
      </c>
      <c r="AO16">
        <v>5</v>
      </c>
      <c r="AP16">
        <v>5</v>
      </c>
      <c r="AQ16">
        <v>4</v>
      </c>
      <c r="AR16">
        <v>3.5</v>
      </c>
      <c r="AS16">
        <v>2</v>
      </c>
      <c r="AT16">
        <v>2</v>
      </c>
      <c r="AU16">
        <v>5</v>
      </c>
      <c r="AV16">
        <v>5</v>
      </c>
      <c r="AW16">
        <v>3</v>
      </c>
      <c r="AX16">
        <v>3</v>
      </c>
      <c r="AY16">
        <v>2</v>
      </c>
      <c r="AZ16">
        <v>1</v>
      </c>
      <c r="BA16">
        <v>7</v>
      </c>
      <c r="BB16">
        <v>7</v>
      </c>
      <c r="BC16">
        <v>9</v>
      </c>
      <c r="BD16">
        <v>1</v>
      </c>
      <c r="BE16">
        <v>1</v>
      </c>
      <c r="BF16">
        <v>0</v>
      </c>
      <c r="BG16">
        <v>3.5</v>
      </c>
      <c r="BH16">
        <v>0</v>
      </c>
      <c r="BI16">
        <v>0</v>
      </c>
      <c r="BJ16">
        <v>1</v>
      </c>
      <c r="BK16">
        <v>0</v>
      </c>
      <c r="BL16">
        <v>3</v>
      </c>
      <c r="BM16">
        <v>1.5</v>
      </c>
      <c r="BN16">
        <v>1</v>
      </c>
      <c r="BO16">
        <v>2</v>
      </c>
      <c r="BP16">
        <v>3</v>
      </c>
      <c r="BQ16">
        <v>2</v>
      </c>
      <c r="BR16">
        <v>0</v>
      </c>
      <c r="BS16">
        <v>11.5</v>
      </c>
      <c r="BT16">
        <v>11</v>
      </c>
      <c r="BU16">
        <v>8</v>
      </c>
      <c r="BV16">
        <v>4</v>
      </c>
      <c r="BW16">
        <v>4</v>
      </c>
      <c r="BX16">
        <v>3</v>
      </c>
      <c r="BY16">
        <v>1.5</v>
      </c>
      <c r="BZ16">
        <v>2</v>
      </c>
      <c r="CA16">
        <v>3</v>
      </c>
      <c r="CB16">
        <v>7</v>
      </c>
      <c r="CC16">
        <v>7</v>
      </c>
      <c r="CD16">
        <v>10</v>
      </c>
      <c r="CE16">
        <v>2.5</v>
      </c>
      <c r="CF16">
        <v>1</v>
      </c>
      <c r="CG16">
        <v>1</v>
      </c>
      <c r="CH16">
        <v>3</v>
      </c>
      <c r="CI16">
        <v>1</v>
      </c>
      <c r="CJ16">
        <v>0</v>
      </c>
      <c r="CK16">
        <v>12</v>
      </c>
      <c r="CL16">
        <v>8</v>
      </c>
      <c r="CM16">
        <v>10</v>
      </c>
      <c r="CN16">
        <v>1.5</v>
      </c>
      <c r="CO16">
        <v>0</v>
      </c>
      <c r="CP16">
        <v>3</v>
      </c>
      <c r="CQ16">
        <v>1</v>
      </c>
      <c r="CR16">
        <v>0</v>
      </c>
      <c r="CS16">
        <v>1</v>
      </c>
      <c r="CT16">
        <v>32</v>
      </c>
      <c r="CU16">
        <v>27</v>
      </c>
      <c r="CV16">
        <v>26</v>
      </c>
      <c r="CW16">
        <v>0</v>
      </c>
      <c r="CX16">
        <v>0</v>
      </c>
      <c r="CY16">
        <v>4</v>
      </c>
      <c r="CZ16">
        <v>2.5</v>
      </c>
      <c r="DA16">
        <v>2</v>
      </c>
      <c r="DB16">
        <v>2</v>
      </c>
      <c r="DC16">
        <v>8.5</v>
      </c>
      <c r="DD16">
        <v>13</v>
      </c>
      <c r="DE16">
        <v>3</v>
      </c>
      <c r="DF16">
        <v>6.5</v>
      </c>
      <c r="DG16">
        <v>7</v>
      </c>
      <c r="DH16">
        <v>3</v>
      </c>
      <c r="DI16">
        <v>5</v>
      </c>
      <c r="DJ16">
        <v>4</v>
      </c>
      <c r="DK16">
        <v>3</v>
      </c>
      <c r="DL16">
        <v>0.5</v>
      </c>
      <c r="DM16">
        <v>1</v>
      </c>
      <c r="DN16">
        <v>3</v>
      </c>
      <c r="DO16">
        <v>1.5</v>
      </c>
      <c r="DP16">
        <v>1</v>
      </c>
      <c r="DQ16">
        <v>2</v>
      </c>
      <c r="DR16">
        <v>6</v>
      </c>
      <c r="DS16">
        <v>8</v>
      </c>
      <c r="DT16">
        <v>6</v>
      </c>
      <c r="DU16">
        <v>1</v>
      </c>
      <c r="DV16">
        <v>2</v>
      </c>
      <c r="DW16">
        <v>1</v>
      </c>
      <c r="DX16">
        <v>10.5</v>
      </c>
      <c r="DY16">
        <v>10</v>
      </c>
      <c r="DZ16">
        <v>9</v>
      </c>
      <c r="EA16">
        <v>2.5</v>
      </c>
      <c r="EB16">
        <v>2</v>
      </c>
      <c r="EC16">
        <v>6</v>
      </c>
      <c r="ED16">
        <v>7</v>
      </c>
      <c r="EE16">
        <v>7</v>
      </c>
      <c r="EF16">
        <v>3</v>
      </c>
      <c r="EG16">
        <v>1</v>
      </c>
      <c r="EH16">
        <v>1</v>
      </c>
      <c r="EI16">
        <v>2</v>
      </c>
      <c r="EJ16">
        <v>7</v>
      </c>
      <c r="EK16">
        <v>9</v>
      </c>
      <c r="EL16">
        <v>12</v>
      </c>
      <c r="EM16">
        <v>2</v>
      </c>
      <c r="EN16">
        <v>0</v>
      </c>
      <c r="EO16">
        <v>0</v>
      </c>
      <c r="EP16">
        <v>1.5</v>
      </c>
      <c r="EQ16">
        <v>1</v>
      </c>
      <c r="ER16">
        <v>1</v>
      </c>
      <c r="ES16">
        <v>3</v>
      </c>
      <c r="ET16">
        <v>3</v>
      </c>
      <c r="EU16">
        <v>4</v>
      </c>
      <c r="EV16">
        <v>3</v>
      </c>
      <c r="EW16">
        <v>2</v>
      </c>
      <c r="EX16">
        <v>1</v>
      </c>
      <c r="EY16">
        <v>14</v>
      </c>
      <c r="EZ16">
        <v>16</v>
      </c>
      <c r="FA16">
        <v>16</v>
      </c>
      <c r="FB16">
        <v>2.5</v>
      </c>
      <c r="FC16">
        <v>3</v>
      </c>
      <c r="FD16">
        <v>3</v>
      </c>
      <c r="FE16">
        <v>10</v>
      </c>
      <c r="FF16">
        <v>11</v>
      </c>
      <c r="FG16">
        <v>8</v>
      </c>
      <c r="FH16">
        <v>6.5</v>
      </c>
      <c r="FI16">
        <v>6</v>
      </c>
      <c r="FJ16">
        <v>5</v>
      </c>
      <c r="FK16">
        <v>0</v>
      </c>
      <c r="FL16">
        <v>0</v>
      </c>
      <c r="FM16">
        <v>0</v>
      </c>
      <c r="FN16">
        <v>3</v>
      </c>
      <c r="FO16">
        <v>2</v>
      </c>
      <c r="FP16">
        <v>3</v>
      </c>
      <c r="FQ16">
        <v>0.5</v>
      </c>
      <c r="FR16">
        <v>0</v>
      </c>
      <c r="FS16">
        <v>0</v>
      </c>
      <c r="FT16">
        <v>12</v>
      </c>
      <c r="FU16">
        <v>6</v>
      </c>
      <c r="FV16">
        <v>11</v>
      </c>
      <c r="FW16">
        <v>3.5</v>
      </c>
      <c r="FX16">
        <v>6</v>
      </c>
      <c r="FY16">
        <v>3</v>
      </c>
      <c r="FZ16">
        <v>11.5</v>
      </c>
      <c r="GA16">
        <v>8</v>
      </c>
      <c r="GB16">
        <v>12</v>
      </c>
      <c r="GC16">
        <v>3</v>
      </c>
      <c r="GD16">
        <v>3</v>
      </c>
      <c r="GE16">
        <v>2</v>
      </c>
      <c r="GF16">
        <v>0</v>
      </c>
      <c r="GG16">
        <v>0</v>
      </c>
      <c r="GH16">
        <v>0</v>
      </c>
      <c r="GI16">
        <v>1</v>
      </c>
      <c r="GJ16">
        <v>1</v>
      </c>
      <c r="GK16">
        <v>0</v>
      </c>
      <c r="GL16">
        <v>1.5</v>
      </c>
      <c r="GM16">
        <v>1</v>
      </c>
      <c r="GN16">
        <v>2</v>
      </c>
      <c r="GO16">
        <v>2.5</v>
      </c>
      <c r="GP16">
        <v>3</v>
      </c>
      <c r="GQ16">
        <v>1</v>
      </c>
      <c r="GR16">
        <v>2.5</v>
      </c>
      <c r="GS16">
        <v>2</v>
      </c>
      <c r="GT16">
        <v>3</v>
      </c>
      <c r="GU16">
        <v>1.5</v>
      </c>
      <c r="GV16">
        <v>2</v>
      </c>
      <c r="GW16">
        <v>4</v>
      </c>
      <c r="GX16">
        <v>1.5</v>
      </c>
      <c r="GY16">
        <v>2</v>
      </c>
      <c r="GZ16">
        <v>0</v>
      </c>
      <c r="HA16">
        <v>2</v>
      </c>
      <c r="HB16">
        <v>2</v>
      </c>
      <c r="HC16">
        <v>0</v>
      </c>
      <c r="HD16">
        <v>10.5</v>
      </c>
      <c r="HE16">
        <v>11</v>
      </c>
      <c r="HF16">
        <v>8</v>
      </c>
      <c r="HG16">
        <v>5</v>
      </c>
      <c r="HH16">
        <v>5</v>
      </c>
      <c r="HI16">
        <v>3</v>
      </c>
      <c r="HJ16">
        <v>3.5</v>
      </c>
      <c r="HK16">
        <v>2</v>
      </c>
      <c r="HL16">
        <v>5</v>
      </c>
      <c r="HM16">
        <v>1.5</v>
      </c>
      <c r="HN16">
        <v>2</v>
      </c>
      <c r="HO16">
        <v>1</v>
      </c>
      <c r="HP16">
        <v>6</v>
      </c>
      <c r="HQ16">
        <v>7</v>
      </c>
      <c r="HR16">
        <v>5</v>
      </c>
      <c r="HS16">
        <v>2.5</v>
      </c>
      <c r="HT16">
        <v>1</v>
      </c>
      <c r="HU16">
        <v>2</v>
      </c>
      <c r="HV16">
        <v>5</v>
      </c>
      <c r="HW16">
        <v>3</v>
      </c>
      <c r="HX16">
        <v>4</v>
      </c>
      <c r="HY16">
        <v>0.5</v>
      </c>
      <c r="HZ16">
        <v>1</v>
      </c>
      <c r="IA16">
        <v>0</v>
      </c>
    </row>
    <row r="17" spans="1:235">
      <c r="A17" t="s">
        <v>915</v>
      </c>
      <c r="B17">
        <v>8</v>
      </c>
      <c r="C17">
        <v>9</v>
      </c>
      <c r="D17">
        <v>8</v>
      </c>
      <c r="E17">
        <v>14</v>
      </c>
      <c r="F17">
        <v>14</v>
      </c>
      <c r="G17">
        <v>9</v>
      </c>
      <c r="H17">
        <v>15</v>
      </c>
      <c r="I17">
        <v>15</v>
      </c>
      <c r="J17">
        <v>15</v>
      </c>
      <c r="K17">
        <v>7</v>
      </c>
      <c r="L17">
        <v>7</v>
      </c>
      <c r="M17">
        <v>7</v>
      </c>
      <c r="N17">
        <v>7</v>
      </c>
      <c r="O17">
        <v>7</v>
      </c>
      <c r="P17">
        <v>9</v>
      </c>
      <c r="Q17">
        <v>7.5</v>
      </c>
      <c r="R17">
        <v>6</v>
      </c>
      <c r="S17">
        <v>6</v>
      </c>
      <c r="T17">
        <v>7.5</v>
      </c>
      <c r="U17">
        <v>11</v>
      </c>
      <c r="V17">
        <v>2</v>
      </c>
      <c r="W17">
        <v>4</v>
      </c>
      <c r="X17">
        <v>7</v>
      </c>
      <c r="Y17">
        <v>1</v>
      </c>
      <c r="Z17">
        <v>3.5</v>
      </c>
      <c r="AA17">
        <v>4</v>
      </c>
      <c r="AB17">
        <v>4</v>
      </c>
      <c r="AC17">
        <v>4</v>
      </c>
      <c r="AD17">
        <v>4</v>
      </c>
      <c r="AE17">
        <v>7</v>
      </c>
      <c r="AF17">
        <v>3.5</v>
      </c>
      <c r="AG17">
        <v>4</v>
      </c>
      <c r="AH17">
        <v>3</v>
      </c>
      <c r="AI17">
        <v>4</v>
      </c>
      <c r="AJ17">
        <v>4</v>
      </c>
      <c r="AK17">
        <v>3</v>
      </c>
      <c r="AL17">
        <v>6</v>
      </c>
      <c r="AM17">
        <v>4</v>
      </c>
      <c r="AN17">
        <v>10</v>
      </c>
      <c r="AO17">
        <v>3.5</v>
      </c>
      <c r="AP17">
        <v>2</v>
      </c>
      <c r="AQ17">
        <v>3</v>
      </c>
      <c r="AR17">
        <v>8</v>
      </c>
      <c r="AS17">
        <v>9</v>
      </c>
      <c r="AT17">
        <v>8</v>
      </c>
      <c r="AU17">
        <v>7.5</v>
      </c>
      <c r="AV17">
        <v>8</v>
      </c>
      <c r="AW17">
        <v>8</v>
      </c>
      <c r="AX17">
        <v>1.5</v>
      </c>
      <c r="AY17">
        <v>2</v>
      </c>
      <c r="AZ17">
        <v>1</v>
      </c>
      <c r="BA17">
        <v>11.5</v>
      </c>
      <c r="BB17">
        <v>12</v>
      </c>
      <c r="BC17">
        <v>11</v>
      </c>
      <c r="BD17">
        <v>1.5</v>
      </c>
      <c r="BE17">
        <v>1</v>
      </c>
      <c r="BF17">
        <v>1</v>
      </c>
      <c r="BG17">
        <v>3.5</v>
      </c>
      <c r="BH17">
        <v>6</v>
      </c>
      <c r="BI17">
        <v>3</v>
      </c>
      <c r="BJ17">
        <v>4.5</v>
      </c>
      <c r="BK17">
        <v>4</v>
      </c>
      <c r="BL17">
        <v>0</v>
      </c>
      <c r="BM17">
        <v>6</v>
      </c>
      <c r="BN17">
        <v>4</v>
      </c>
      <c r="BO17">
        <v>4</v>
      </c>
      <c r="BP17">
        <v>2</v>
      </c>
      <c r="BQ17">
        <v>1</v>
      </c>
      <c r="BR17">
        <v>2</v>
      </c>
      <c r="BS17">
        <v>13.5</v>
      </c>
      <c r="BT17">
        <v>15</v>
      </c>
      <c r="BU17">
        <v>14</v>
      </c>
      <c r="BV17">
        <v>6</v>
      </c>
      <c r="BW17">
        <v>4</v>
      </c>
      <c r="BX17">
        <v>4</v>
      </c>
      <c r="BY17">
        <v>2</v>
      </c>
      <c r="BZ17">
        <v>2</v>
      </c>
      <c r="CA17">
        <v>2</v>
      </c>
      <c r="CB17">
        <v>9</v>
      </c>
      <c r="CC17">
        <v>12</v>
      </c>
      <c r="CD17">
        <v>4</v>
      </c>
      <c r="CE17">
        <v>2</v>
      </c>
      <c r="CF17">
        <v>3</v>
      </c>
      <c r="CG17">
        <v>2</v>
      </c>
      <c r="CH17">
        <v>6.5</v>
      </c>
      <c r="CI17">
        <v>4</v>
      </c>
      <c r="CJ17">
        <v>0</v>
      </c>
      <c r="CK17">
        <v>14</v>
      </c>
      <c r="CL17">
        <v>12</v>
      </c>
      <c r="CM17">
        <v>10</v>
      </c>
      <c r="CN17">
        <v>4</v>
      </c>
      <c r="CO17">
        <v>3</v>
      </c>
      <c r="CP17">
        <v>3</v>
      </c>
      <c r="CQ17">
        <v>0.5</v>
      </c>
      <c r="CR17">
        <v>1</v>
      </c>
      <c r="CS17">
        <v>2</v>
      </c>
      <c r="CT17">
        <v>40</v>
      </c>
      <c r="CU17">
        <v>45</v>
      </c>
      <c r="CV17">
        <v>19</v>
      </c>
      <c r="CW17">
        <v>2.5</v>
      </c>
      <c r="CX17">
        <v>4</v>
      </c>
      <c r="CY17">
        <v>0</v>
      </c>
      <c r="CZ17">
        <v>2</v>
      </c>
      <c r="DA17">
        <v>1</v>
      </c>
      <c r="DB17">
        <v>2</v>
      </c>
      <c r="DC17">
        <v>11</v>
      </c>
      <c r="DD17">
        <v>10</v>
      </c>
      <c r="DE17">
        <v>8</v>
      </c>
      <c r="DF17">
        <v>3.5</v>
      </c>
      <c r="DG17">
        <v>4</v>
      </c>
      <c r="DH17">
        <v>5</v>
      </c>
      <c r="DI17">
        <v>8.5</v>
      </c>
      <c r="DJ17">
        <v>9</v>
      </c>
      <c r="DK17">
        <v>3</v>
      </c>
      <c r="DL17">
        <v>3</v>
      </c>
      <c r="DM17">
        <v>5</v>
      </c>
      <c r="DN17">
        <v>0</v>
      </c>
      <c r="DO17">
        <v>1.5</v>
      </c>
      <c r="DP17">
        <v>2</v>
      </c>
      <c r="DQ17">
        <v>2</v>
      </c>
      <c r="DR17">
        <v>7</v>
      </c>
      <c r="DS17">
        <v>6</v>
      </c>
      <c r="DT17">
        <v>6</v>
      </c>
      <c r="DU17">
        <v>1.5</v>
      </c>
      <c r="DV17">
        <v>0</v>
      </c>
      <c r="DW17">
        <v>2</v>
      </c>
      <c r="DX17">
        <v>8</v>
      </c>
      <c r="DY17">
        <v>6</v>
      </c>
      <c r="DZ17">
        <v>8</v>
      </c>
      <c r="EA17">
        <v>3.5</v>
      </c>
      <c r="EB17">
        <v>4</v>
      </c>
      <c r="EC17">
        <v>3</v>
      </c>
      <c r="ED17">
        <v>7</v>
      </c>
      <c r="EE17">
        <v>7</v>
      </c>
      <c r="EF17">
        <v>5</v>
      </c>
      <c r="EG17">
        <v>2.5</v>
      </c>
      <c r="EH17">
        <v>4</v>
      </c>
      <c r="EI17">
        <v>2</v>
      </c>
      <c r="EJ17">
        <v>17</v>
      </c>
      <c r="EK17">
        <v>18</v>
      </c>
      <c r="EL17">
        <v>14</v>
      </c>
      <c r="EM17">
        <v>1</v>
      </c>
      <c r="EN17">
        <v>0</v>
      </c>
      <c r="EO17">
        <v>0</v>
      </c>
      <c r="EP17">
        <v>2</v>
      </c>
      <c r="EQ17">
        <v>1</v>
      </c>
      <c r="ER17">
        <v>1</v>
      </c>
      <c r="ES17">
        <v>5</v>
      </c>
      <c r="ET17">
        <v>7</v>
      </c>
      <c r="EU17">
        <v>1</v>
      </c>
      <c r="EV17">
        <v>4</v>
      </c>
      <c r="EW17">
        <v>4</v>
      </c>
      <c r="EX17">
        <v>2</v>
      </c>
      <c r="EY17">
        <v>13.5</v>
      </c>
      <c r="EZ17">
        <v>13</v>
      </c>
      <c r="FA17">
        <v>8</v>
      </c>
      <c r="FB17">
        <v>3</v>
      </c>
      <c r="FC17">
        <v>2</v>
      </c>
      <c r="FD17">
        <v>3</v>
      </c>
      <c r="FE17">
        <v>12.5</v>
      </c>
      <c r="FF17">
        <v>15</v>
      </c>
      <c r="FG17">
        <v>6</v>
      </c>
      <c r="FH17">
        <v>8.5</v>
      </c>
      <c r="FI17">
        <v>11</v>
      </c>
      <c r="FJ17">
        <v>1</v>
      </c>
      <c r="FK17">
        <v>0</v>
      </c>
      <c r="FL17">
        <v>0</v>
      </c>
      <c r="FM17">
        <v>0</v>
      </c>
      <c r="FN17">
        <v>2</v>
      </c>
      <c r="FO17">
        <v>3</v>
      </c>
      <c r="FP17">
        <v>0</v>
      </c>
      <c r="FQ17">
        <v>1</v>
      </c>
      <c r="FR17">
        <v>1</v>
      </c>
      <c r="FS17">
        <v>0</v>
      </c>
      <c r="FT17">
        <v>18</v>
      </c>
      <c r="FU17">
        <v>18</v>
      </c>
      <c r="FV17">
        <v>15</v>
      </c>
      <c r="FW17">
        <v>8</v>
      </c>
      <c r="FX17">
        <v>9</v>
      </c>
      <c r="FY17">
        <v>8</v>
      </c>
      <c r="FZ17">
        <v>11</v>
      </c>
      <c r="GA17">
        <v>5</v>
      </c>
      <c r="GB17">
        <v>11</v>
      </c>
      <c r="GC17">
        <v>4</v>
      </c>
      <c r="GD17">
        <v>6</v>
      </c>
      <c r="GE17">
        <v>6</v>
      </c>
      <c r="GF17">
        <v>3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4</v>
      </c>
      <c r="GM17">
        <v>5</v>
      </c>
      <c r="GN17">
        <v>0</v>
      </c>
      <c r="GO17">
        <v>1</v>
      </c>
      <c r="GP17">
        <v>0</v>
      </c>
      <c r="GQ17">
        <v>2</v>
      </c>
      <c r="GR17">
        <v>2.5</v>
      </c>
      <c r="GS17">
        <v>3</v>
      </c>
      <c r="GT17">
        <v>0</v>
      </c>
      <c r="GU17">
        <v>2</v>
      </c>
      <c r="GV17">
        <v>3</v>
      </c>
      <c r="GW17">
        <v>4</v>
      </c>
      <c r="GX17">
        <v>2</v>
      </c>
      <c r="GY17">
        <v>1</v>
      </c>
      <c r="GZ17">
        <v>1</v>
      </c>
      <c r="HA17">
        <v>2.5</v>
      </c>
      <c r="HB17">
        <v>3</v>
      </c>
      <c r="HC17">
        <v>1</v>
      </c>
      <c r="HD17">
        <v>7</v>
      </c>
      <c r="HE17">
        <v>7</v>
      </c>
      <c r="HF17">
        <v>7</v>
      </c>
      <c r="HG17">
        <v>4.5</v>
      </c>
      <c r="HH17">
        <v>3</v>
      </c>
      <c r="HI17">
        <v>2</v>
      </c>
      <c r="HJ17">
        <v>4</v>
      </c>
      <c r="HK17">
        <v>4</v>
      </c>
      <c r="HL17">
        <v>3</v>
      </c>
      <c r="HM17">
        <v>3</v>
      </c>
      <c r="HN17">
        <v>2</v>
      </c>
      <c r="HO17">
        <v>1</v>
      </c>
      <c r="HP17">
        <v>9.5</v>
      </c>
      <c r="HQ17">
        <v>6</v>
      </c>
      <c r="HR17">
        <v>3</v>
      </c>
      <c r="HS17">
        <v>4</v>
      </c>
      <c r="HT17">
        <v>4</v>
      </c>
      <c r="HU17">
        <v>5</v>
      </c>
      <c r="HV17">
        <v>7</v>
      </c>
      <c r="HW17">
        <v>9</v>
      </c>
      <c r="HX17">
        <v>3</v>
      </c>
      <c r="HY17">
        <v>2</v>
      </c>
      <c r="HZ17">
        <v>4</v>
      </c>
      <c r="IA17">
        <v>0</v>
      </c>
    </row>
    <row r="18" spans="1:235">
      <c r="A18" t="s">
        <v>916</v>
      </c>
      <c r="B18">
        <v>9</v>
      </c>
      <c r="C18">
        <v>8</v>
      </c>
      <c r="D18">
        <v>8</v>
      </c>
      <c r="E18">
        <v>16.5</v>
      </c>
      <c r="F18">
        <v>20</v>
      </c>
      <c r="G18">
        <v>22</v>
      </c>
      <c r="H18">
        <v>13</v>
      </c>
      <c r="I18">
        <v>8</v>
      </c>
      <c r="J18">
        <v>13</v>
      </c>
      <c r="K18">
        <v>10.5</v>
      </c>
      <c r="L18">
        <v>12</v>
      </c>
      <c r="M18">
        <v>13</v>
      </c>
      <c r="N18">
        <v>11.5</v>
      </c>
      <c r="O18">
        <v>13</v>
      </c>
      <c r="P18">
        <v>12</v>
      </c>
      <c r="Q18">
        <v>9.5</v>
      </c>
      <c r="R18">
        <v>10</v>
      </c>
      <c r="S18">
        <v>8</v>
      </c>
      <c r="T18">
        <v>4</v>
      </c>
      <c r="U18">
        <v>4</v>
      </c>
      <c r="V18">
        <v>8</v>
      </c>
      <c r="W18">
        <v>2.5</v>
      </c>
      <c r="X18">
        <v>2</v>
      </c>
      <c r="Y18">
        <v>4</v>
      </c>
      <c r="Z18">
        <v>4.5</v>
      </c>
      <c r="AA18">
        <v>4</v>
      </c>
      <c r="AB18">
        <v>5</v>
      </c>
      <c r="AC18">
        <v>2.5</v>
      </c>
      <c r="AD18">
        <v>2</v>
      </c>
      <c r="AE18">
        <v>8</v>
      </c>
      <c r="AF18">
        <v>4</v>
      </c>
      <c r="AG18">
        <v>4</v>
      </c>
      <c r="AH18">
        <v>7</v>
      </c>
      <c r="AI18">
        <v>4</v>
      </c>
      <c r="AJ18">
        <v>4</v>
      </c>
      <c r="AK18">
        <v>5</v>
      </c>
      <c r="AL18">
        <v>12</v>
      </c>
      <c r="AM18">
        <v>13</v>
      </c>
      <c r="AN18">
        <v>2</v>
      </c>
      <c r="AO18">
        <v>5</v>
      </c>
      <c r="AP18">
        <v>7</v>
      </c>
      <c r="AQ18">
        <v>4</v>
      </c>
      <c r="AR18">
        <v>5.5</v>
      </c>
      <c r="AS18">
        <v>4</v>
      </c>
      <c r="AT18">
        <v>8</v>
      </c>
      <c r="AU18">
        <v>9</v>
      </c>
      <c r="AV18">
        <v>8</v>
      </c>
      <c r="AW18">
        <v>13</v>
      </c>
      <c r="AX18">
        <v>4</v>
      </c>
      <c r="AY18">
        <v>5</v>
      </c>
      <c r="AZ18">
        <v>3</v>
      </c>
      <c r="BA18">
        <v>17</v>
      </c>
      <c r="BB18">
        <v>18</v>
      </c>
      <c r="BC18">
        <v>16</v>
      </c>
      <c r="BD18">
        <v>3.5</v>
      </c>
      <c r="BE18">
        <v>2</v>
      </c>
      <c r="BF18">
        <v>2</v>
      </c>
      <c r="BG18">
        <v>3</v>
      </c>
      <c r="BH18">
        <v>2</v>
      </c>
      <c r="BI18">
        <v>6</v>
      </c>
      <c r="BJ18">
        <v>6.5</v>
      </c>
      <c r="BK18">
        <v>5</v>
      </c>
      <c r="BL18">
        <v>9</v>
      </c>
      <c r="BM18">
        <v>3</v>
      </c>
      <c r="BN18">
        <v>3</v>
      </c>
      <c r="BO18">
        <v>5</v>
      </c>
      <c r="BP18">
        <v>2</v>
      </c>
      <c r="BQ18">
        <v>2</v>
      </c>
      <c r="BR18">
        <v>2</v>
      </c>
      <c r="BS18">
        <v>8</v>
      </c>
      <c r="BT18">
        <v>7</v>
      </c>
      <c r="BU18">
        <v>12</v>
      </c>
      <c r="BV18">
        <v>4.5</v>
      </c>
      <c r="BW18">
        <v>7</v>
      </c>
      <c r="BX18">
        <v>12</v>
      </c>
      <c r="BY18">
        <v>1</v>
      </c>
      <c r="BZ18">
        <v>1</v>
      </c>
      <c r="CA18">
        <v>2</v>
      </c>
      <c r="CB18">
        <v>9.5</v>
      </c>
      <c r="CC18">
        <v>12</v>
      </c>
      <c r="CD18">
        <v>10</v>
      </c>
      <c r="CE18">
        <v>7</v>
      </c>
      <c r="CF18">
        <v>9</v>
      </c>
      <c r="CG18">
        <v>2</v>
      </c>
      <c r="CH18">
        <v>5</v>
      </c>
      <c r="CI18">
        <v>5</v>
      </c>
      <c r="CJ18">
        <v>4</v>
      </c>
      <c r="CK18">
        <v>17.5</v>
      </c>
      <c r="CL18">
        <v>14</v>
      </c>
      <c r="CM18">
        <v>11</v>
      </c>
      <c r="CN18">
        <v>2.5</v>
      </c>
      <c r="CO18">
        <v>1</v>
      </c>
      <c r="CP18">
        <v>3</v>
      </c>
      <c r="CQ18">
        <v>0.5</v>
      </c>
      <c r="CR18">
        <v>0</v>
      </c>
      <c r="CS18">
        <v>0</v>
      </c>
      <c r="CT18">
        <v>51</v>
      </c>
      <c r="CU18">
        <v>48</v>
      </c>
      <c r="CV18">
        <v>50</v>
      </c>
      <c r="CW18">
        <v>0.5</v>
      </c>
      <c r="CX18">
        <v>1</v>
      </c>
      <c r="CY18">
        <v>0</v>
      </c>
      <c r="CZ18">
        <v>2.5</v>
      </c>
      <c r="DA18">
        <v>2</v>
      </c>
      <c r="DB18">
        <v>4</v>
      </c>
      <c r="DC18">
        <v>11.5</v>
      </c>
      <c r="DD18">
        <v>19</v>
      </c>
      <c r="DE18">
        <v>9</v>
      </c>
      <c r="DF18">
        <v>8.5</v>
      </c>
      <c r="DG18">
        <v>10</v>
      </c>
      <c r="DH18">
        <v>5</v>
      </c>
      <c r="DI18">
        <v>10</v>
      </c>
      <c r="DJ18">
        <v>11</v>
      </c>
      <c r="DK18">
        <v>10</v>
      </c>
      <c r="DL18">
        <v>4.5</v>
      </c>
      <c r="DM18">
        <v>2</v>
      </c>
      <c r="DN18">
        <v>3</v>
      </c>
      <c r="DO18">
        <v>3</v>
      </c>
      <c r="DP18">
        <v>4</v>
      </c>
      <c r="DQ18">
        <v>4</v>
      </c>
      <c r="DR18">
        <v>14</v>
      </c>
      <c r="DS18">
        <v>15</v>
      </c>
      <c r="DT18">
        <v>11</v>
      </c>
      <c r="DU18">
        <v>2.5</v>
      </c>
      <c r="DV18">
        <v>2</v>
      </c>
      <c r="DW18">
        <v>0</v>
      </c>
      <c r="DX18">
        <v>16.5</v>
      </c>
      <c r="DY18">
        <v>17</v>
      </c>
      <c r="DZ18">
        <v>8</v>
      </c>
      <c r="EA18">
        <v>4</v>
      </c>
      <c r="EB18">
        <v>5</v>
      </c>
      <c r="EC18">
        <v>6</v>
      </c>
      <c r="ED18">
        <v>10</v>
      </c>
      <c r="EE18">
        <v>10</v>
      </c>
      <c r="EF18">
        <v>4</v>
      </c>
      <c r="EG18">
        <v>3</v>
      </c>
      <c r="EH18">
        <v>1</v>
      </c>
      <c r="EI18">
        <v>2</v>
      </c>
      <c r="EJ18">
        <v>19.5</v>
      </c>
      <c r="EK18">
        <v>16</v>
      </c>
      <c r="EL18">
        <v>22</v>
      </c>
      <c r="EM18">
        <v>2.5</v>
      </c>
      <c r="EN18">
        <v>2</v>
      </c>
      <c r="EO18">
        <v>1</v>
      </c>
      <c r="EP18">
        <v>2</v>
      </c>
      <c r="EQ18">
        <v>2</v>
      </c>
      <c r="ER18">
        <v>3</v>
      </c>
      <c r="ES18">
        <v>5</v>
      </c>
      <c r="ET18">
        <v>4</v>
      </c>
      <c r="EU18">
        <v>6</v>
      </c>
      <c r="EV18">
        <v>7.5</v>
      </c>
      <c r="EW18">
        <v>5</v>
      </c>
      <c r="EX18">
        <v>2</v>
      </c>
      <c r="EY18">
        <v>16</v>
      </c>
      <c r="EZ18">
        <v>13</v>
      </c>
      <c r="FA18">
        <v>23</v>
      </c>
      <c r="FB18">
        <v>2</v>
      </c>
      <c r="FC18">
        <v>1</v>
      </c>
      <c r="FD18">
        <v>3</v>
      </c>
      <c r="FE18">
        <v>11.5</v>
      </c>
      <c r="FF18">
        <v>16</v>
      </c>
      <c r="FG18">
        <v>12</v>
      </c>
      <c r="FH18">
        <v>8</v>
      </c>
      <c r="FI18">
        <v>8</v>
      </c>
      <c r="FJ18">
        <v>9</v>
      </c>
      <c r="FK18">
        <v>1.5</v>
      </c>
      <c r="FL18">
        <v>2</v>
      </c>
      <c r="FM18">
        <v>2</v>
      </c>
      <c r="FN18">
        <v>3</v>
      </c>
      <c r="FO18">
        <v>3</v>
      </c>
      <c r="FP18">
        <v>3</v>
      </c>
      <c r="FQ18">
        <v>2.5</v>
      </c>
      <c r="FR18">
        <v>3</v>
      </c>
      <c r="FS18">
        <v>1</v>
      </c>
      <c r="FT18">
        <v>19.5</v>
      </c>
      <c r="FU18">
        <v>19</v>
      </c>
      <c r="FV18">
        <v>18</v>
      </c>
      <c r="FW18">
        <v>9</v>
      </c>
      <c r="FX18">
        <v>10</v>
      </c>
      <c r="FY18">
        <v>13</v>
      </c>
      <c r="FZ18">
        <v>17</v>
      </c>
      <c r="GA18">
        <v>15</v>
      </c>
      <c r="GB18">
        <v>18</v>
      </c>
      <c r="GC18">
        <v>4</v>
      </c>
      <c r="GD18">
        <v>3</v>
      </c>
      <c r="GE18">
        <v>2</v>
      </c>
      <c r="GF18">
        <v>1</v>
      </c>
      <c r="GG18">
        <v>1</v>
      </c>
      <c r="GH18">
        <v>3</v>
      </c>
      <c r="GI18">
        <v>1</v>
      </c>
      <c r="GJ18">
        <v>0</v>
      </c>
      <c r="GK18">
        <v>1</v>
      </c>
      <c r="GL18">
        <v>2</v>
      </c>
      <c r="GM18">
        <v>3</v>
      </c>
      <c r="GN18">
        <v>2</v>
      </c>
      <c r="GO18">
        <v>2.5</v>
      </c>
      <c r="GP18">
        <v>3</v>
      </c>
      <c r="GQ18">
        <v>6</v>
      </c>
      <c r="GR18">
        <v>1</v>
      </c>
      <c r="GS18">
        <v>1</v>
      </c>
      <c r="GT18">
        <v>2</v>
      </c>
      <c r="GU18">
        <v>2.5</v>
      </c>
      <c r="GV18">
        <v>2</v>
      </c>
      <c r="GW18">
        <v>5</v>
      </c>
      <c r="GX18">
        <v>4</v>
      </c>
      <c r="GY18">
        <v>3</v>
      </c>
      <c r="GZ18">
        <v>2</v>
      </c>
      <c r="HA18">
        <v>0.5</v>
      </c>
      <c r="HB18">
        <v>0</v>
      </c>
      <c r="HC18">
        <v>1</v>
      </c>
      <c r="HD18">
        <v>14</v>
      </c>
      <c r="HE18">
        <v>13</v>
      </c>
      <c r="HF18">
        <v>9</v>
      </c>
      <c r="HG18">
        <v>1.5</v>
      </c>
      <c r="HH18">
        <v>2</v>
      </c>
      <c r="HI18">
        <v>4</v>
      </c>
      <c r="HJ18">
        <v>5.5</v>
      </c>
      <c r="HK18">
        <v>4</v>
      </c>
      <c r="HL18">
        <v>8</v>
      </c>
      <c r="HM18">
        <v>1.5</v>
      </c>
      <c r="HN18">
        <v>1</v>
      </c>
      <c r="HO18">
        <v>5</v>
      </c>
      <c r="HP18">
        <v>10</v>
      </c>
      <c r="HQ18">
        <v>7</v>
      </c>
      <c r="HR18">
        <v>5</v>
      </c>
      <c r="HS18">
        <v>3.5</v>
      </c>
      <c r="HT18">
        <v>2</v>
      </c>
      <c r="HU18">
        <v>6</v>
      </c>
      <c r="HV18">
        <v>9.5</v>
      </c>
      <c r="HW18">
        <v>11</v>
      </c>
      <c r="HX18">
        <v>11</v>
      </c>
      <c r="HY18">
        <v>2</v>
      </c>
      <c r="HZ18">
        <v>2</v>
      </c>
      <c r="IA18">
        <v>1</v>
      </c>
    </row>
    <row r="19" spans="1:235">
      <c r="A19" t="s">
        <v>917</v>
      </c>
      <c r="B19">
        <v>5.5</v>
      </c>
      <c r="C19">
        <v>6</v>
      </c>
      <c r="D19">
        <v>8</v>
      </c>
      <c r="E19">
        <v>27</v>
      </c>
      <c r="F19">
        <v>25</v>
      </c>
      <c r="G19">
        <v>35</v>
      </c>
      <c r="H19">
        <v>17.5</v>
      </c>
      <c r="I19">
        <v>23</v>
      </c>
      <c r="J19">
        <v>13</v>
      </c>
      <c r="K19">
        <v>21</v>
      </c>
      <c r="L19">
        <v>25</v>
      </c>
      <c r="M19">
        <v>9</v>
      </c>
      <c r="N19">
        <v>16.5</v>
      </c>
      <c r="O19">
        <v>13</v>
      </c>
      <c r="P19">
        <v>12</v>
      </c>
      <c r="Q19">
        <v>10.5</v>
      </c>
      <c r="R19">
        <v>12</v>
      </c>
      <c r="S19">
        <v>6</v>
      </c>
      <c r="T19">
        <v>7</v>
      </c>
      <c r="U19">
        <v>9</v>
      </c>
      <c r="V19">
        <v>4</v>
      </c>
      <c r="W19">
        <v>8.5</v>
      </c>
      <c r="X19">
        <v>8</v>
      </c>
      <c r="Y19">
        <v>2</v>
      </c>
      <c r="Z19">
        <v>7</v>
      </c>
      <c r="AA19">
        <v>10</v>
      </c>
      <c r="AB19">
        <v>9</v>
      </c>
      <c r="AC19">
        <v>6</v>
      </c>
      <c r="AD19">
        <v>6</v>
      </c>
      <c r="AE19">
        <v>7</v>
      </c>
      <c r="AF19">
        <v>6.5</v>
      </c>
      <c r="AG19">
        <v>5</v>
      </c>
      <c r="AH19">
        <v>4</v>
      </c>
      <c r="AI19">
        <v>6</v>
      </c>
      <c r="AJ19">
        <v>4</v>
      </c>
      <c r="AK19">
        <v>10</v>
      </c>
      <c r="AL19">
        <v>10.5</v>
      </c>
      <c r="AM19">
        <v>11</v>
      </c>
      <c r="AN19">
        <v>14</v>
      </c>
      <c r="AO19">
        <v>6</v>
      </c>
      <c r="AP19">
        <v>8</v>
      </c>
      <c r="AQ19">
        <v>6</v>
      </c>
      <c r="AR19">
        <v>10</v>
      </c>
      <c r="AS19">
        <v>7</v>
      </c>
      <c r="AT19">
        <v>8</v>
      </c>
      <c r="AU19">
        <v>16.5</v>
      </c>
      <c r="AV19">
        <v>15</v>
      </c>
      <c r="AW19">
        <v>17</v>
      </c>
      <c r="AX19">
        <v>3.5</v>
      </c>
      <c r="AY19">
        <v>5</v>
      </c>
      <c r="AZ19">
        <v>4</v>
      </c>
      <c r="BA19">
        <v>17.5</v>
      </c>
      <c r="BB19">
        <v>17</v>
      </c>
      <c r="BC19">
        <v>26</v>
      </c>
      <c r="BD19">
        <v>2</v>
      </c>
      <c r="BE19">
        <v>1</v>
      </c>
      <c r="BF19">
        <v>0</v>
      </c>
      <c r="BG19">
        <v>4.5</v>
      </c>
      <c r="BH19">
        <v>3</v>
      </c>
      <c r="BI19">
        <v>6</v>
      </c>
      <c r="BJ19">
        <v>7</v>
      </c>
      <c r="BK19">
        <v>7</v>
      </c>
      <c r="BL19">
        <v>7</v>
      </c>
      <c r="BM19">
        <v>3.5</v>
      </c>
      <c r="BN19">
        <v>3</v>
      </c>
      <c r="BO19">
        <v>3</v>
      </c>
      <c r="BP19">
        <v>2.5</v>
      </c>
      <c r="BQ19">
        <v>4</v>
      </c>
      <c r="BR19">
        <v>3</v>
      </c>
      <c r="BS19">
        <v>12.5</v>
      </c>
      <c r="BT19">
        <v>10</v>
      </c>
      <c r="BU19">
        <v>12</v>
      </c>
      <c r="BV19">
        <v>9</v>
      </c>
      <c r="BW19">
        <v>9</v>
      </c>
      <c r="BX19">
        <v>9</v>
      </c>
      <c r="BY19">
        <v>3.5</v>
      </c>
      <c r="BZ19">
        <v>2</v>
      </c>
      <c r="CA19">
        <v>2</v>
      </c>
      <c r="CB19">
        <v>14.5</v>
      </c>
      <c r="CC19">
        <v>14</v>
      </c>
      <c r="CD19">
        <v>6</v>
      </c>
      <c r="CE19">
        <v>5.5</v>
      </c>
      <c r="CF19">
        <v>2</v>
      </c>
      <c r="CG19">
        <v>5</v>
      </c>
      <c r="CH19">
        <v>7.5</v>
      </c>
      <c r="CI19">
        <v>5</v>
      </c>
      <c r="CJ19">
        <v>2</v>
      </c>
      <c r="CK19">
        <v>17</v>
      </c>
      <c r="CL19">
        <v>10</v>
      </c>
      <c r="CM19">
        <v>21</v>
      </c>
      <c r="CN19">
        <v>3.5</v>
      </c>
      <c r="CO19">
        <v>3</v>
      </c>
      <c r="CP19">
        <v>4</v>
      </c>
      <c r="CQ19">
        <v>1.5</v>
      </c>
      <c r="CR19">
        <v>1</v>
      </c>
      <c r="CS19">
        <v>2</v>
      </c>
      <c r="CT19">
        <v>67</v>
      </c>
      <c r="CU19">
        <v>63</v>
      </c>
      <c r="CV19">
        <v>53</v>
      </c>
      <c r="CW19">
        <v>2</v>
      </c>
      <c r="CX19">
        <v>2</v>
      </c>
      <c r="CY19">
        <v>4</v>
      </c>
      <c r="CZ19">
        <v>2</v>
      </c>
      <c r="DA19">
        <v>1</v>
      </c>
      <c r="DB19">
        <v>1</v>
      </c>
      <c r="DC19">
        <v>11</v>
      </c>
      <c r="DD19">
        <v>10</v>
      </c>
      <c r="DE19">
        <v>11</v>
      </c>
      <c r="DF19">
        <v>11</v>
      </c>
      <c r="DG19">
        <v>13</v>
      </c>
      <c r="DH19">
        <v>7</v>
      </c>
      <c r="DI19">
        <v>11</v>
      </c>
      <c r="DJ19">
        <v>12</v>
      </c>
      <c r="DK19">
        <v>15</v>
      </c>
      <c r="DL19">
        <v>4.5</v>
      </c>
      <c r="DM19">
        <v>4</v>
      </c>
      <c r="DN19">
        <v>2</v>
      </c>
      <c r="DO19">
        <v>5</v>
      </c>
      <c r="DP19">
        <v>3</v>
      </c>
      <c r="DQ19">
        <v>5</v>
      </c>
      <c r="DR19">
        <v>17.5</v>
      </c>
      <c r="DS19">
        <v>16</v>
      </c>
      <c r="DT19">
        <v>14</v>
      </c>
      <c r="DU19">
        <v>6.5</v>
      </c>
      <c r="DV19">
        <v>7</v>
      </c>
      <c r="DW19">
        <v>2</v>
      </c>
      <c r="DX19">
        <v>18</v>
      </c>
      <c r="DY19">
        <v>13</v>
      </c>
      <c r="DZ19">
        <v>18</v>
      </c>
      <c r="EA19">
        <v>4</v>
      </c>
      <c r="EB19">
        <v>4</v>
      </c>
      <c r="EC19">
        <v>4</v>
      </c>
      <c r="ED19">
        <v>7</v>
      </c>
      <c r="EE19">
        <v>8</v>
      </c>
      <c r="EF19">
        <v>9</v>
      </c>
      <c r="EG19">
        <v>5</v>
      </c>
      <c r="EH19">
        <v>3</v>
      </c>
      <c r="EI19">
        <v>2</v>
      </c>
      <c r="EJ19">
        <v>16</v>
      </c>
      <c r="EK19">
        <v>21</v>
      </c>
      <c r="EL19">
        <v>18</v>
      </c>
      <c r="EM19">
        <v>6.5</v>
      </c>
      <c r="EN19">
        <v>5</v>
      </c>
      <c r="EO19">
        <v>4</v>
      </c>
      <c r="EP19">
        <v>3.5</v>
      </c>
      <c r="EQ19">
        <v>3</v>
      </c>
      <c r="ER19">
        <v>3</v>
      </c>
      <c r="ES19">
        <v>7</v>
      </c>
      <c r="ET19">
        <v>2</v>
      </c>
      <c r="EU19">
        <v>9</v>
      </c>
      <c r="EV19">
        <v>8.5</v>
      </c>
      <c r="EW19">
        <v>6</v>
      </c>
      <c r="EX19">
        <v>5</v>
      </c>
      <c r="EY19">
        <v>16.5</v>
      </c>
      <c r="EZ19">
        <v>13</v>
      </c>
      <c r="FA19">
        <v>27</v>
      </c>
      <c r="FB19">
        <v>7</v>
      </c>
      <c r="FC19">
        <v>5</v>
      </c>
      <c r="FD19">
        <v>10</v>
      </c>
      <c r="FE19">
        <v>23</v>
      </c>
      <c r="FF19">
        <v>22</v>
      </c>
      <c r="FG19">
        <v>16</v>
      </c>
      <c r="FH19">
        <v>16.5</v>
      </c>
      <c r="FI19">
        <v>19</v>
      </c>
      <c r="FJ19">
        <v>10</v>
      </c>
      <c r="FK19">
        <v>2</v>
      </c>
      <c r="FL19">
        <v>3</v>
      </c>
      <c r="FM19">
        <v>0</v>
      </c>
      <c r="FN19">
        <v>4</v>
      </c>
      <c r="FO19">
        <v>4</v>
      </c>
      <c r="FP19">
        <v>2</v>
      </c>
      <c r="FQ19">
        <v>3.5</v>
      </c>
      <c r="FR19">
        <v>3</v>
      </c>
      <c r="FS19">
        <v>2</v>
      </c>
      <c r="FT19">
        <v>28</v>
      </c>
      <c r="FU19">
        <v>32</v>
      </c>
      <c r="FV19">
        <v>22</v>
      </c>
      <c r="FW19">
        <v>11.5</v>
      </c>
      <c r="FX19">
        <v>13</v>
      </c>
      <c r="FY19">
        <v>11</v>
      </c>
      <c r="FZ19">
        <v>20.5</v>
      </c>
      <c r="GA19">
        <v>19</v>
      </c>
      <c r="GB19">
        <v>9</v>
      </c>
      <c r="GC19">
        <v>9.5</v>
      </c>
      <c r="GD19">
        <v>13</v>
      </c>
      <c r="GE19">
        <v>4</v>
      </c>
      <c r="GF19">
        <v>4.5</v>
      </c>
      <c r="GG19">
        <v>5</v>
      </c>
      <c r="GH19">
        <v>6</v>
      </c>
      <c r="GI19">
        <v>2</v>
      </c>
      <c r="GJ19">
        <v>2</v>
      </c>
      <c r="GK19">
        <v>5</v>
      </c>
      <c r="GL19">
        <v>1.5</v>
      </c>
      <c r="GM19">
        <v>1</v>
      </c>
      <c r="GN19">
        <v>1</v>
      </c>
      <c r="GO19">
        <v>6</v>
      </c>
      <c r="GP19">
        <v>7</v>
      </c>
      <c r="GQ19">
        <v>3</v>
      </c>
      <c r="GR19">
        <v>2</v>
      </c>
      <c r="GS19">
        <v>0</v>
      </c>
      <c r="GT19">
        <v>1</v>
      </c>
      <c r="GU19">
        <v>4</v>
      </c>
      <c r="GV19">
        <v>5</v>
      </c>
      <c r="GW19">
        <v>4</v>
      </c>
      <c r="GX19">
        <v>2.5</v>
      </c>
      <c r="GY19">
        <v>1</v>
      </c>
      <c r="GZ19">
        <v>2</v>
      </c>
      <c r="HA19">
        <v>2.5</v>
      </c>
      <c r="HB19">
        <v>1</v>
      </c>
      <c r="HC19">
        <v>0</v>
      </c>
      <c r="HD19">
        <v>17.5</v>
      </c>
      <c r="HE19">
        <v>20</v>
      </c>
      <c r="HF19">
        <v>18</v>
      </c>
      <c r="HG19">
        <v>7</v>
      </c>
      <c r="HH19">
        <v>6</v>
      </c>
      <c r="HI19">
        <v>8</v>
      </c>
      <c r="HJ19">
        <v>7</v>
      </c>
      <c r="HK19">
        <v>7</v>
      </c>
      <c r="HL19">
        <v>8</v>
      </c>
      <c r="HM19">
        <v>2</v>
      </c>
      <c r="HN19">
        <v>3</v>
      </c>
      <c r="HO19">
        <v>4</v>
      </c>
      <c r="HP19">
        <v>10.5</v>
      </c>
      <c r="HQ19">
        <v>5</v>
      </c>
      <c r="HR19">
        <v>6</v>
      </c>
      <c r="HS19">
        <v>9</v>
      </c>
      <c r="HT19">
        <v>9</v>
      </c>
      <c r="HU19">
        <v>5</v>
      </c>
      <c r="HV19">
        <v>14.5</v>
      </c>
      <c r="HW19">
        <v>12</v>
      </c>
      <c r="HX19">
        <v>6</v>
      </c>
      <c r="HY19">
        <v>3.5</v>
      </c>
      <c r="HZ19">
        <v>1</v>
      </c>
      <c r="IA19">
        <v>1</v>
      </c>
    </row>
    <row r="20" spans="1:235">
      <c r="A20" t="s">
        <v>918</v>
      </c>
      <c r="B20">
        <v>16</v>
      </c>
      <c r="C20">
        <v>16</v>
      </c>
      <c r="D20">
        <v>9</v>
      </c>
      <c r="E20">
        <v>30</v>
      </c>
      <c r="F20">
        <v>28</v>
      </c>
      <c r="G20">
        <v>28</v>
      </c>
      <c r="H20">
        <v>24</v>
      </c>
      <c r="I20">
        <v>30</v>
      </c>
      <c r="J20">
        <v>28</v>
      </c>
      <c r="K20">
        <v>22.5</v>
      </c>
      <c r="L20">
        <v>23</v>
      </c>
      <c r="M20">
        <v>14</v>
      </c>
      <c r="N20">
        <v>16</v>
      </c>
      <c r="O20">
        <v>13</v>
      </c>
      <c r="P20">
        <v>12</v>
      </c>
      <c r="Q20">
        <v>11.5</v>
      </c>
      <c r="R20">
        <v>13</v>
      </c>
      <c r="S20">
        <v>7</v>
      </c>
      <c r="T20">
        <v>8.5</v>
      </c>
      <c r="U20">
        <v>11</v>
      </c>
      <c r="V20">
        <v>3</v>
      </c>
      <c r="W20">
        <v>7.5</v>
      </c>
      <c r="X20">
        <v>9</v>
      </c>
      <c r="Y20">
        <v>10</v>
      </c>
      <c r="Z20">
        <v>6.5</v>
      </c>
      <c r="AA20">
        <v>6</v>
      </c>
      <c r="AB20">
        <v>5</v>
      </c>
      <c r="AC20">
        <v>10.5</v>
      </c>
      <c r="AD20">
        <v>14</v>
      </c>
      <c r="AE20">
        <v>8</v>
      </c>
      <c r="AF20">
        <v>12.5</v>
      </c>
      <c r="AG20">
        <v>8</v>
      </c>
      <c r="AH20">
        <v>4</v>
      </c>
      <c r="AI20">
        <v>9</v>
      </c>
      <c r="AJ20">
        <v>6</v>
      </c>
      <c r="AK20">
        <v>5</v>
      </c>
      <c r="AL20">
        <v>17</v>
      </c>
      <c r="AM20">
        <v>14</v>
      </c>
      <c r="AN20">
        <v>16</v>
      </c>
      <c r="AO20">
        <v>8</v>
      </c>
      <c r="AP20">
        <v>6</v>
      </c>
      <c r="AQ20">
        <v>1</v>
      </c>
      <c r="AR20">
        <v>12.5</v>
      </c>
      <c r="AS20">
        <v>12</v>
      </c>
      <c r="AT20">
        <v>16</v>
      </c>
      <c r="AU20">
        <v>22</v>
      </c>
      <c r="AV20">
        <v>20</v>
      </c>
      <c r="AW20">
        <v>13</v>
      </c>
      <c r="AX20">
        <v>6.5</v>
      </c>
      <c r="AY20">
        <v>3</v>
      </c>
      <c r="AZ20">
        <v>8</v>
      </c>
      <c r="BA20">
        <v>24.5</v>
      </c>
      <c r="BB20">
        <v>23</v>
      </c>
      <c r="BC20">
        <v>29</v>
      </c>
      <c r="BD20">
        <v>0.5</v>
      </c>
      <c r="BE20">
        <v>0</v>
      </c>
      <c r="BF20">
        <v>1</v>
      </c>
      <c r="BG20">
        <v>3.5</v>
      </c>
      <c r="BH20">
        <v>3</v>
      </c>
      <c r="BI20">
        <v>5</v>
      </c>
      <c r="BJ20">
        <v>6.5</v>
      </c>
      <c r="BK20">
        <v>6</v>
      </c>
      <c r="BL20">
        <v>6</v>
      </c>
      <c r="BM20">
        <v>6</v>
      </c>
      <c r="BN20">
        <v>4</v>
      </c>
      <c r="BO20">
        <v>3</v>
      </c>
      <c r="BP20">
        <v>3</v>
      </c>
      <c r="BQ20">
        <v>2</v>
      </c>
      <c r="BR20">
        <v>1</v>
      </c>
      <c r="BS20">
        <v>26.5</v>
      </c>
      <c r="BT20">
        <v>27</v>
      </c>
      <c r="BU20">
        <v>21</v>
      </c>
      <c r="BV20">
        <v>9</v>
      </c>
      <c r="BW20">
        <v>9</v>
      </c>
      <c r="BX20">
        <v>8</v>
      </c>
      <c r="BY20">
        <v>4</v>
      </c>
      <c r="BZ20">
        <v>3</v>
      </c>
      <c r="CA20">
        <v>2</v>
      </c>
      <c r="CB20">
        <v>17.5</v>
      </c>
      <c r="CC20">
        <v>15</v>
      </c>
      <c r="CD20">
        <v>18</v>
      </c>
      <c r="CE20">
        <v>7</v>
      </c>
      <c r="CF20">
        <v>7</v>
      </c>
      <c r="CG20">
        <v>6</v>
      </c>
      <c r="CH20">
        <v>9</v>
      </c>
      <c r="CI20">
        <v>9</v>
      </c>
      <c r="CJ20">
        <v>7</v>
      </c>
      <c r="CK20">
        <v>25.5</v>
      </c>
      <c r="CL20">
        <v>23</v>
      </c>
      <c r="CM20">
        <v>22</v>
      </c>
      <c r="CN20">
        <v>9.5</v>
      </c>
      <c r="CO20">
        <v>8</v>
      </c>
      <c r="CP20">
        <v>6</v>
      </c>
      <c r="CQ20">
        <v>2</v>
      </c>
      <c r="CR20">
        <v>0</v>
      </c>
      <c r="CS20">
        <v>1</v>
      </c>
      <c r="CT20">
        <v>78</v>
      </c>
      <c r="CU20">
        <v>77</v>
      </c>
      <c r="CV20">
        <v>58</v>
      </c>
      <c r="CW20">
        <v>2</v>
      </c>
      <c r="CX20">
        <v>2</v>
      </c>
      <c r="CY20">
        <v>2</v>
      </c>
      <c r="CZ20">
        <v>4.5</v>
      </c>
      <c r="DA20">
        <v>4</v>
      </c>
      <c r="DB20">
        <v>2</v>
      </c>
      <c r="DC20">
        <v>18</v>
      </c>
      <c r="DD20">
        <v>15</v>
      </c>
      <c r="DE20">
        <v>18</v>
      </c>
      <c r="DF20">
        <v>15</v>
      </c>
      <c r="DG20">
        <v>19</v>
      </c>
      <c r="DH20">
        <v>18</v>
      </c>
      <c r="DI20">
        <v>11.5</v>
      </c>
      <c r="DJ20">
        <v>11</v>
      </c>
      <c r="DK20">
        <v>8</v>
      </c>
      <c r="DL20">
        <v>6</v>
      </c>
      <c r="DM20">
        <v>5</v>
      </c>
      <c r="DN20">
        <v>3</v>
      </c>
      <c r="DO20">
        <v>5.5</v>
      </c>
      <c r="DP20">
        <v>3</v>
      </c>
      <c r="DQ20">
        <v>7</v>
      </c>
      <c r="DR20">
        <v>22</v>
      </c>
      <c r="DS20">
        <v>20</v>
      </c>
      <c r="DT20">
        <v>20</v>
      </c>
      <c r="DU20">
        <v>6.5</v>
      </c>
      <c r="DV20">
        <v>9</v>
      </c>
      <c r="DW20">
        <v>2</v>
      </c>
      <c r="DX20">
        <v>28.5</v>
      </c>
      <c r="DY20">
        <v>20</v>
      </c>
      <c r="DZ20">
        <v>23</v>
      </c>
      <c r="EA20">
        <v>8</v>
      </c>
      <c r="EB20">
        <v>6</v>
      </c>
      <c r="EC20">
        <v>6</v>
      </c>
      <c r="ED20">
        <v>16.5</v>
      </c>
      <c r="EE20">
        <v>16</v>
      </c>
      <c r="EF20">
        <v>13</v>
      </c>
      <c r="EG20">
        <v>4</v>
      </c>
      <c r="EH20">
        <v>4</v>
      </c>
      <c r="EI20">
        <v>1</v>
      </c>
      <c r="EJ20">
        <v>26</v>
      </c>
      <c r="EK20">
        <v>26</v>
      </c>
      <c r="EL20">
        <v>24</v>
      </c>
      <c r="EM20">
        <v>4.5</v>
      </c>
      <c r="EN20">
        <v>3</v>
      </c>
      <c r="EO20">
        <v>7</v>
      </c>
      <c r="EP20">
        <v>7.5</v>
      </c>
      <c r="EQ20">
        <v>13</v>
      </c>
      <c r="ER20">
        <v>6</v>
      </c>
      <c r="ES20">
        <v>7</v>
      </c>
      <c r="ET20">
        <v>9</v>
      </c>
      <c r="EU20">
        <v>3</v>
      </c>
      <c r="EV20">
        <v>14.5</v>
      </c>
      <c r="EW20">
        <v>10</v>
      </c>
      <c r="EX20">
        <v>13</v>
      </c>
      <c r="EY20">
        <v>30</v>
      </c>
      <c r="EZ20">
        <v>27</v>
      </c>
      <c r="FA20">
        <v>23</v>
      </c>
      <c r="FB20">
        <v>11</v>
      </c>
      <c r="FC20">
        <v>9</v>
      </c>
      <c r="FD20">
        <v>8</v>
      </c>
      <c r="FE20">
        <v>23</v>
      </c>
      <c r="FF20">
        <v>23</v>
      </c>
      <c r="FG20">
        <v>26</v>
      </c>
      <c r="FH20">
        <v>16.5</v>
      </c>
      <c r="FI20">
        <v>18</v>
      </c>
      <c r="FJ20">
        <v>28</v>
      </c>
      <c r="FK20">
        <v>2</v>
      </c>
      <c r="FL20">
        <v>2</v>
      </c>
      <c r="FM20">
        <v>1</v>
      </c>
      <c r="FN20">
        <v>6</v>
      </c>
      <c r="FO20">
        <v>4</v>
      </c>
      <c r="FP20">
        <v>7</v>
      </c>
      <c r="FQ20">
        <v>6</v>
      </c>
      <c r="FR20">
        <v>5</v>
      </c>
      <c r="FS20">
        <v>5</v>
      </c>
      <c r="FT20">
        <v>45</v>
      </c>
      <c r="FU20">
        <v>42</v>
      </c>
      <c r="FV20">
        <v>32</v>
      </c>
      <c r="FW20">
        <v>12.5</v>
      </c>
      <c r="FX20">
        <v>8</v>
      </c>
      <c r="FY20">
        <v>14</v>
      </c>
      <c r="FZ20">
        <v>22.5</v>
      </c>
      <c r="GA20">
        <v>17</v>
      </c>
      <c r="GB20">
        <v>16</v>
      </c>
      <c r="GC20">
        <v>9</v>
      </c>
      <c r="GD20">
        <v>10</v>
      </c>
      <c r="GE20">
        <v>6</v>
      </c>
      <c r="GF20">
        <v>6</v>
      </c>
      <c r="GG20">
        <v>7</v>
      </c>
      <c r="GH20">
        <v>3</v>
      </c>
      <c r="GI20">
        <v>0</v>
      </c>
      <c r="GJ20">
        <v>0</v>
      </c>
      <c r="GK20">
        <v>3</v>
      </c>
      <c r="GL20">
        <v>2</v>
      </c>
      <c r="GM20">
        <v>3</v>
      </c>
      <c r="GN20">
        <v>4</v>
      </c>
      <c r="GO20">
        <v>10</v>
      </c>
      <c r="GP20">
        <v>8</v>
      </c>
      <c r="GQ20">
        <v>4</v>
      </c>
      <c r="GR20">
        <v>6.5</v>
      </c>
      <c r="GS20">
        <v>7</v>
      </c>
      <c r="GT20">
        <v>13</v>
      </c>
      <c r="GU20">
        <v>5</v>
      </c>
      <c r="GV20">
        <v>5</v>
      </c>
      <c r="GW20">
        <v>3</v>
      </c>
      <c r="GX20">
        <v>3</v>
      </c>
      <c r="GY20">
        <v>1</v>
      </c>
      <c r="GZ20">
        <v>3</v>
      </c>
      <c r="HA20">
        <v>3</v>
      </c>
      <c r="HB20">
        <v>4</v>
      </c>
      <c r="HC20">
        <v>5</v>
      </c>
      <c r="HD20">
        <v>21.5</v>
      </c>
      <c r="HE20">
        <v>15</v>
      </c>
      <c r="HF20">
        <v>25</v>
      </c>
      <c r="HG20">
        <v>12.5</v>
      </c>
      <c r="HH20">
        <v>13</v>
      </c>
      <c r="HI20">
        <v>11</v>
      </c>
      <c r="HJ20">
        <v>7.5</v>
      </c>
      <c r="HK20">
        <v>6</v>
      </c>
      <c r="HL20">
        <v>7</v>
      </c>
      <c r="HM20">
        <v>2</v>
      </c>
      <c r="HN20">
        <v>0</v>
      </c>
      <c r="HO20">
        <v>3</v>
      </c>
      <c r="HP20">
        <v>7</v>
      </c>
      <c r="HQ20">
        <v>7</v>
      </c>
      <c r="HR20">
        <v>10</v>
      </c>
      <c r="HS20">
        <v>13</v>
      </c>
      <c r="HT20">
        <v>11</v>
      </c>
      <c r="HU20">
        <v>8</v>
      </c>
      <c r="HV20">
        <v>15.5</v>
      </c>
      <c r="HW20">
        <v>10</v>
      </c>
      <c r="HX20">
        <v>14</v>
      </c>
      <c r="HY20">
        <v>1</v>
      </c>
      <c r="HZ20">
        <v>2</v>
      </c>
      <c r="IA20">
        <v>0</v>
      </c>
    </row>
    <row r="21" spans="1:235">
      <c r="A21" t="s">
        <v>919</v>
      </c>
      <c r="B21">
        <v>22</v>
      </c>
      <c r="C21">
        <v>20</v>
      </c>
      <c r="D21">
        <v>24</v>
      </c>
      <c r="E21">
        <v>31.5</v>
      </c>
      <c r="F21">
        <v>29</v>
      </c>
      <c r="G21">
        <v>41</v>
      </c>
      <c r="H21">
        <v>30.5</v>
      </c>
      <c r="I21">
        <v>40</v>
      </c>
      <c r="J21">
        <v>29</v>
      </c>
      <c r="K21">
        <v>30.5</v>
      </c>
      <c r="L21">
        <v>29</v>
      </c>
      <c r="M21">
        <v>15</v>
      </c>
      <c r="N21">
        <v>24.5</v>
      </c>
      <c r="O21">
        <v>27</v>
      </c>
      <c r="P21">
        <v>20</v>
      </c>
      <c r="Q21">
        <v>16</v>
      </c>
      <c r="R21">
        <v>12</v>
      </c>
      <c r="S21">
        <v>12</v>
      </c>
      <c r="T21">
        <v>11</v>
      </c>
      <c r="U21">
        <v>9</v>
      </c>
      <c r="V21">
        <v>9</v>
      </c>
      <c r="W21">
        <v>13</v>
      </c>
      <c r="X21">
        <v>10</v>
      </c>
      <c r="Y21">
        <v>8</v>
      </c>
      <c r="Z21">
        <v>8</v>
      </c>
      <c r="AA21">
        <v>6</v>
      </c>
      <c r="AB21">
        <v>10</v>
      </c>
      <c r="AC21">
        <v>9.5</v>
      </c>
      <c r="AD21">
        <v>4</v>
      </c>
      <c r="AE21">
        <v>8</v>
      </c>
      <c r="AF21">
        <v>10.5</v>
      </c>
      <c r="AG21">
        <v>11</v>
      </c>
      <c r="AH21">
        <v>9</v>
      </c>
      <c r="AI21">
        <v>11.5</v>
      </c>
      <c r="AJ21">
        <v>12</v>
      </c>
      <c r="AK21">
        <v>10</v>
      </c>
      <c r="AL21">
        <v>16</v>
      </c>
      <c r="AM21">
        <v>14</v>
      </c>
      <c r="AN21">
        <v>19</v>
      </c>
      <c r="AO21">
        <v>11.5</v>
      </c>
      <c r="AP21">
        <v>9</v>
      </c>
      <c r="AQ21">
        <v>4</v>
      </c>
      <c r="AR21">
        <v>17.5</v>
      </c>
      <c r="AS21">
        <v>20</v>
      </c>
      <c r="AT21">
        <v>23</v>
      </c>
      <c r="AU21">
        <v>29</v>
      </c>
      <c r="AV21">
        <v>22</v>
      </c>
      <c r="AW21">
        <v>16</v>
      </c>
      <c r="AX21">
        <v>8.5</v>
      </c>
      <c r="AY21">
        <v>6</v>
      </c>
      <c r="AZ21">
        <v>5</v>
      </c>
      <c r="BA21">
        <v>27.5</v>
      </c>
      <c r="BB21">
        <v>26</v>
      </c>
      <c r="BC21">
        <v>25</v>
      </c>
      <c r="BD21">
        <v>0.5</v>
      </c>
      <c r="BE21">
        <v>0</v>
      </c>
      <c r="BF21">
        <v>3</v>
      </c>
      <c r="BG21">
        <v>9.5</v>
      </c>
      <c r="BH21">
        <v>11</v>
      </c>
      <c r="BI21">
        <v>4</v>
      </c>
      <c r="BJ21">
        <v>12.5</v>
      </c>
      <c r="BK21">
        <v>12</v>
      </c>
      <c r="BL21">
        <v>8</v>
      </c>
      <c r="BM21">
        <v>6</v>
      </c>
      <c r="BN21">
        <v>3</v>
      </c>
      <c r="BO21">
        <v>4</v>
      </c>
      <c r="BP21">
        <v>4</v>
      </c>
      <c r="BQ21">
        <v>5</v>
      </c>
      <c r="BR21">
        <v>2</v>
      </c>
      <c r="BS21">
        <v>30.5</v>
      </c>
      <c r="BT21">
        <v>27</v>
      </c>
      <c r="BU21">
        <v>26</v>
      </c>
      <c r="BV21">
        <v>10.5</v>
      </c>
      <c r="BW21">
        <v>11</v>
      </c>
      <c r="BX21">
        <v>13</v>
      </c>
      <c r="BY21">
        <v>6.5</v>
      </c>
      <c r="BZ21">
        <v>7</v>
      </c>
      <c r="CA21">
        <v>3</v>
      </c>
      <c r="CB21">
        <v>23</v>
      </c>
      <c r="CC21">
        <v>17</v>
      </c>
      <c r="CD21">
        <v>12</v>
      </c>
      <c r="CE21">
        <v>15</v>
      </c>
      <c r="CF21">
        <v>10</v>
      </c>
      <c r="CG21">
        <v>9</v>
      </c>
      <c r="CH21">
        <v>10</v>
      </c>
      <c r="CI21">
        <v>7</v>
      </c>
      <c r="CJ21">
        <v>8</v>
      </c>
      <c r="CK21">
        <v>28.5</v>
      </c>
      <c r="CL21">
        <v>29</v>
      </c>
      <c r="CM21">
        <v>23</v>
      </c>
      <c r="CN21">
        <v>5</v>
      </c>
      <c r="CO21">
        <v>5</v>
      </c>
      <c r="CP21">
        <v>3</v>
      </c>
      <c r="CQ21">
        <v>0.5</v>
      </c>
      <c r="CR21">
        <v>0</v>
      </c>
      <c r="CS21">
        <v>1</v>
      </c>
      <c r="CT21">
        <v>87</v>
      </c>
      <c r="CU21">
        <v>76</v>
      </c>
      <c r="CV21">
        <v>91</v>
      </c>
      <c r="CW21">
        <v>2.5</v>
      </c>
      <c r="CX21">
        <v>0</v>
      </c>
      <c r="CY21">
        <v>2</v>
      </c>
      <c r="CZ21">
        <v>7</v>
      </c>
      <c r="DA21">
        <v>9</v>
      </c>
      <c r="DB21">
        <v>10</v>
      </c>
      <c r="DC21">
        <v>27</v>
      </c>
      <c r="DD21">
        <v>31</v>
      </c>
      <c r="DE21">
        <v>23</v>
      </c>
      <c r="DF21">
        <v>17.5</v>
      </c>
      <c r="DG21">
        <v>17</v>
      </c>
      <c r="DH21">
        <v>30</v>
      </c>
      <c r="DI21">
        <v>21</v>
      </c>
      <c r="DJ21">
        <v>21</v>
      </c>
      <c r="DK21">
        <v>13</v>
      </c>
      <c r="DL21">
        <v>8.5</v>
      </c>
      <c r="DM21">
        <v>7</v>
      </c>
      <c r="DN21">
        <v>5</v>
      </c>
      <c r="DO21">
        <v>11</v>
      </c>
      <c r="DP21">
        <v>9</v>
      </c>
      <c r="DQ21">
        <v>7</v>
      </c>
      <c r="DR21">
        <v>34.5</v>
      </c>
      <c r="DS21">
        <v>32</v>
      </c>
      <c r="DT21">
        <v>18</v>
      </c>
      <c r="DU21">
        <v>7</v>
      </c>
      <c r="DV21">
        <v>6</v>
      </c>
      <c r="DW21">
        <v>4</v>
      </c>
      <c r="DX21">
        <v>32.5</v>
      </c>
      <c r="DY21">
        <v>33</v>
      </c>
      <c r="DZ21">
        <v>25</v>
      </c>
      <c r="EA21">
        <v>9.5</v>
      </c>
      <c r="EB21">
        <v>7</v>
      </c>
      <c r="EC21">
        <v>11</v>
      </c>
      <c r="ED21">
        <v>17.5</v>
      </c>
      <c r="EE21">
        <v>14</v>
      </c>
      <c r="EF21">
        <v>12</v>
      </c>
      <c r="EG21">
        <v>6</v>
      </c>
      <c r="EH21">
        <v>5</v>
      </c>
      <c r="EI21">
        <v>7</v>
      </c>
      <c r="EJ21">
        <v>36.5</v>
      </c>
      <c r="EK21">
        <v>33</v>
      </c>
      <c r="EL21">
        <v>35</v>
      </c>
      <c r="EM21">
        <v>10</v>
      </c>
      <c r="EN21">
        <v>7</v>
      </c>
      <c r="EO21">
        <v>8</v>
      </c>
      <c r="EP21">
        <v>9.5</v>
      </c>
      <c r="EQ21">
        <v>7</v>
      </c>
      <c r="ER21">
        <v>5</v>
      </c>
      <c r="ES21">
        <v>5</v>
      </c>
      <c r="ET21">
        <v>4</v>
      </c>
      <c r="EU21">
        <v>14</v>
      </c>
      <c r="EV21">
        <v>11.5</v>
      </c>
      <c r="EW21">
        <v>12</v>
      </c>
      <c r="EX21">
        <v>6</v>
      </c>
      <c r="EY21">
        <v>36.5</v>
      </c>
      <c r="EZ21">
        <v>36</v>
      </c>
      <c r="FA21">
        <v>28</v>
      </c>
      <c r="FB21">
        <v>8</v>
      </c>
      <c r="FC21">
        <v>6</v>
      </c>
      <c r="FD21">
        <v>12</v>
      </c>
      <c r="FE21">
        <v>43</v>
      </c>
      <c r="FF21">
        <v>43</v>
      </c>
      <c r="FG21">
        <v>29</v>
      </c>
      <c r="FH21">
        <v>27</v>
      </c>
      <c r="FI21">
        <v>28</v>
      </c>
      <c r="FJ21">
        <v>14</v>
      </c>
      <c r="FK21">
        <v>3</v>
      </c>
      <c r="FL21">
        <v>1</v>
      </c>
      <c r="FM21">
        <v>2</v>
      </c>
      <c r="FN21">
        <v>6</v>
      </c>
      <c r="FO21">
        <v>7</v>
      </c>
      <c r="FP21">
        <v>2</v>
      </c>
      <c r="FQ21">
        <v>3</v>
      </c>
      <c r="FR21">
        <v>3</v>
      </c>
      <c r="FS21">
        <v>1</v>
      </c>
      <c r="FT21">
        <v>43.5</v>
      </c>
      <c r="FU21">
        <v>40</v>
      </c>
      <c r="FV21">
        <v>48</v>
      </c>
      <c r="FW21">
        <v>18</v>
      </c>
      <c r="FX21">
        <v>18</v>
      </c>
      <c r="FY21">
        <v>12</v>
      </c>
      <c r="FZ21">
        <v>26</v>
      </c>
      <c r="GA21">
        <v>26</v>
      </c>
      <c r="GB21">
        <v>27</v>
      </c>
      <c r="GC21">
        <v>5.5</v>
      </c>
      <c r="GD21">
        <v>8</v>
      </c>
      <c r="GE21">
        <v>14</v>
      </c>
      <c r="GF21">
        <v>4.5</v>
      </c>
      <c r="GG21">
        <v>2</v>
      </c>
      <c r="GH21">
        <v>5</v>
      </c>
      <c r="GI21">
        <v>3.5</v>
      </c>
      <c r="GJ21">
        <v>3</v>
      </c>
      <c r="GK21">
        <v>1</v>
      </c>
      <c r="GL21">
        <v>5</v>
      </c>
      <c r="GM21">
        <v>2</v>
      </c>
      <c r="GN21">
        <v>3</v>
      </c>
      <c r="GO21">
        <v>13</v>
      </c>
      <c r="GP21">
        <v>10</v>
      </c>
      <c r="GQ21">
        <v>7</v>
      </c>
      <c r="GR21">
        <v>5</v>
      </c>
      <c r="GS21">
        <v>4</v>
      </c>
      <c r="GT21">
        <v>10</v>
      </c>
      <c r="GU21">
        <v>7.5</v>
      </c>
      <c r="GV21">
        <v>6</v>
      </c>
      <c r="GW21">
        <v>10</v>
      </c>
      <c r="GX21">
        <v>8</v>
      </c>
      <c r="GY21">
        <v>8</v>
      </c>
      <c r="GZ21">
        <v>7</v>
      </c>
      <c r="HA21">
        <v>7</v>
      </c>
      <c r="HB21">
        <v>5</v>
      </c>
      <c r="HC21">
        <v>0</v>
      </c>
      <c r="HD21">
        <v>29</v>
      </c>
      <c r="HE21">
        <v>23</v>
      </c>
      <c r="HF21">
        <v>33</v>
      </c>
      <c r="HG21">
        <v>15.5</v>
      </c>
      <c r="HH21">
        <v>19</v>
      </c>
      <c r="HI21">
        <v>7</v>
      </c>
      <c r="HJ21">
        <v>18.5</v>
      </c>
      <c r="HK21">
        <v>17</v>
      </c>
      <c r="HL21">
        <v>10</v>
      </c>
      <c r="HM21">
        <v>9</v>
      </c>
      <c r="HN21">
        <v>8</v>
      </c>
      <c r="HO21">
        <v>7</v>
      </c>
      <c r="HP21">
        <v>10.5</v>
      </c>
      <c r="HQ21">
        <v>10</v>
      </c>
      <c r="HR21">
        <v>8</v>
      </c>
      <c r="HS21">
        <v>13</v>
      </c>
      <c r="HT21">
        <v>8</v>
      </c>
      <c r="HU21">
        <v>2</v>
      </c>
      <c r="HV21">
        <v>13</v>
      </c>
      <c r="HW21">
        <v>10</v>
      </c>
      <c r="HX21">
        <v>15</v>
      </c>
      <c r="HY21">
        <v>3.5</v>
      </c>
      <c r="HZ21">
        <v>4</v>
      </c>
      <c r="IA21">
        <v>4</v>
      </c>
    </row>
    <row r="22" spans="1:235">
      <c r="A22" t="s">
        <v>920</v>
      </c>
      <c r="B22">
        <v>26</v>
      </c>
      <c r="C22">
        <v>23</v>
      </c>
      <c r="D22">
        <v>27</v>
      </c>
      <c r="E22">
        <v>59</v>
      </c>
      <c r="F22">
        <v>64</v>
      </c>
      <c r="G22">
        <v>46</v>
      </c>
      <c r="H22">
        <v>35.5</v>
      </c>
      <c r="I22">
        <v>37</v>
      </c>
      <c r="J22">
        <v>36</v>
      </c>
      <c r="K22">
        <v>27.5</v>
      </c>
      <c r="L22">
        <v>25</v>
      </c>
      <c r="M22">
        <v>27</v>
      </c>
      <c r="N22">
        <v>22.5</v>
      </c>
      <c r="O22">
        <v>20</v>
      </c>
      <c r="P22">
        <v>20</v>
      </c>
      <c r="Q22">
        <v>23.5</v>
      </c>
      <c r="R22">
        <v>22</v>
      </c>
      <c r="S22">
        <v>19</v>
      </c>
      <c r="T22">
        <v>14</v>
      </c>
      <c r="U22">
        <v>12</v>
      </c>
      <c r="V22">
        <v>15</v>
      </c>
      <c r="W22">
        <v>10</v>
      </c>
      <c r="X22">
        <v>5</v>
      </c>
      <c r="Y22">
        <v>14</v>
      </c>
      <c r="Z22">
        <v>13</v>
      </c>
      <c r="AA22">
        <v>9</v>
      </c>
      <c r="AB22">
        <v>8</v>
      </c>
      <c r="AC22">
        <v>14</v>
      </c>
      <c r="AD22">
        <v>8</v>
      </c>
      <c r="AE22">
        <v>11</v>
      </c>
      <c r="AF22">
        <v>18.5</v>
      </c>
      <c r="AG22">
        <v>12</v>
      </c>
      <c r="AH22">
        <v>7</v>
      </c>
      <c r="AI22">
        <v>15</v>
      </c>
      <c r="AJ22">
        <v>15</v>
      </c>
      <c r="AK22">
        <v>13</v>
      </c>
      <c r="AL22">
        <v>26</v>
      </c>
      <c r="AM22">
        <v>24</v>
      </c>
      <c r="AN22">
        <v>27</v>
      </c>
      <c r="AO22">
        <v>8</v>
      </c>
      <c r="AP22">
        <v>6</v>
      </c>
      <c r="AQ22">
        <v>5</v>
      </c>
      <c r="AR22">
        <v>28</v>
      </c>
      <c r="AS22">
        <v>25</v>
      </c>
      <c r="AT22">
        <v>20</v>
      </c>
      <c r="AU22">
        <v>38</v>
      </c>
      <c r="AV22">
        <v>35</v>
      </c>
      <c r="AW22">
        <v>32</v>
      </c>
      <c r="AX22">
        <v>10</v>
      </c>
      <c r="AY22">
        <v>10</v>
      </c>
      <c r="AZ22">
        <v>8</v>
      </c>
      <c r="BA22">
        <v>47</v>
      </c>
      <c r="BB22">
        <v>45</v>
      </c>
      <c r="BC22">
        <v>33</v>
      </c>
      <c r="BD22">
        <v>3</v>
      </c>
      <c r="BE22">
        <v>3</v>
      </c>
      <c r="BF22">
        <v>7</v>
      </c>
      <c r="BG22">
        <v>7.5</v>
      </c>
      <c r="BH22">
        <v>5</v>
      </c>
      <c r="BI22">
        <v>14</v>
      </c>
      <c r="BJ22">
        <v>19</v>
      </c>
      <c r="BK22">
        <v>14</v>
      </c>
      <c r="BL22">
        <v>13</v>
      </c>
      <c r="BM22">
        <v>11</v>
      </c>
      <c r="BN22">
        <v>10</v>
      </c>
      <c r="BO22">
        <v>8</v>
      </c>
      <c r="BP22">
        <v>5.5</v>
      </c>
      <c r="BQ22">
        <v>7</v>
      </c>
      <c r="BR22">
        <v>5</v>
      </c>
      <c r="BS22">
        <v>41</v>
      </c>
      <c r="BT22">
        <v>44</v>
      </c>
      <c r="BU22">
        <v>38</v>
      </c>
      <c r="BV22">
        <v>11.5</v>
      </c>
      <c r="BW22">
        <v>10</v>
      </c>
      <c r="BX22">
        <v>13</v>
      </c>
      <c r="BY22">
        <v>10</v>
      </c>
      <c r="BZ22">
        <v>7</v>
      </c>
      <c r="CA22">
        <v>6</v>
      </c>
      <c r="CB22">
        <v>32.5</v>
      </c>
      <c r="CC22">
        <v>21</v>
      </c>
      <c r="CD22">
        <v>33</v>
      </c>
      <c r="CE22">
        <v>18</v>
      </c>
      <c r="CF22">
        <v>11</v>
      </c>
      <c r="CG22">
        <v>16</v>
      </c>
      <c r="CH22">
        <v>11</v>
      </c>
      <c r="CI22">
        <v>13</v>
      </c>
      <c r="CJ22">
        <v>12</v>
      </c>
      <c r="CK22">
        <v>54</v>
      </c>
      <c r="CL22">
        <v>52</v>
      </c>
      <c r="CM22">
        <v>44</v>
      </c>
      <c r="CN22">
        <v>11</v>
      </c>
      <c r="CO22">
        <v>7</v>
      </c>
      <c r="CP22">
        <v>9</v>
      </c>
      <c r="CQ22">
        <v>2.5</v>
      </c>
      <c r="CR22">
        <v>1</v>
      </c>
      <c r="CS22">
        <v>3</v>
      </c>
      <c r="CT22">
        <v>144</v>
      </c>
      <c r="CU22">
        <v>148</v>
      </c>
      <c r="CV22">
        <v>129</v>
      </c>
      <c r="CW22">
        <v>6.5</v>
      </c>
      <c r="CX22">
        <v>6</v>
      </c>
      <c r="CY22">
        <v>5</v>
      </c>
      <c r="CZ22">
        <v>9</v>
      </c>
      <c r="DA22">
        <v>4</v>
      </c>
      <c r="DB22">
        <v>7</v>
      </c>
      <c r="DC22">
        <v>28.5</v>
      </c>
      <c r="DD22">
        <v>28</v>
      </c>
      <c r="DE22">
        <v>29</v>
      </c>
      <c r="DF22">
        <v>27</v>
      </c>
      <c r="DG22">
        <v>25</v>
      </c>
      <c r="DH22">
        <v>17</v>
      </c>
      <c r="DI22">
        <v>29</v>
      </c>
      <c r="DJ22">
        <v>24</v>
      </c>
      <c r="DK22">
        <v>22</v>
      </c>
      <c r="DL22">
        <v>7.5</v>
      </c>
      <c r="DM22">
        <v>6</v>
      </c>
      <c r="DN22">
        <v>8</v>
      </c>
      <c r="DO22">
        <v>19</v>
      </c>
      <c r="DP22">
        <v>13</v>
      </c>
      <c r="DQ22">
        <v>9</v>
      </c>
      <c r="DR22">
        <v>36.5</v>
      </c>
      <c r="DS22">
        <v>36</v>
      </c>
      <c r="DT22">
        <v>34</v>
      </c>
      <c r="DU22">
        <v>9</v>
      </c>
      <c r="DV22">
        <v>8</v>
      </c>
      <c r="DW22">
        <v>8</v>
      </c>
      <c r="DX22">
        <v>35.5</v>
      </c>
      <c r="DY22">
        <v>32</v>
      </c>
      <c r="DZ22">
        <v>34</v>
      </c>
      <c r="EA22">
        <v>12</v>
      </c>
      <c r="EB22">
        <v>7</v>
      </c>
      <c r="EC22">
        <v>8</v>
      </c>
      <c r="ED22">
        <v>25.5</v>
      </c>
      <c r="EE22">
        <v>22</v>
      </c>
      <c r="EF22">
        <v>20</v>
      </c>
      <c r="EG22">
        <v>6</v>
      </c>
      <c r="EH22">
        <v>5</v>
      </c>
      <c r="EI22">
        <v>7</v>
      </c>
      <c r="EJ22">
        <v>55</v>
      </c>
      <c r="EK22">
        <v>54</v>
      </c>
      <c r="EL22">
        <v>43</v>
      </c>
      <c r="EM22">
        <v>13.5</v>
      </c>
      <c r="EN22">
        <v>6</v>
      </c>
      <c r="EO22">
        <v>13</v>
      </c>
      <c r="EP22">
        <v>13</v>
      </c>
      <c r="EQ22">
        <v>12</v>
      </c>
      <c r="ER22">
        <v>11</v>
      </c>
      <c r="ES22">
        <v>12.5</v>
      </c>
      <c r="ET22">
        <v>8</v>
      </c>
      <c r="EU22">
        <v>12</v>
      </c>
      <c r="EV22">
        <v>17.5</v>
      </c>
      <c r="EW22">
        <v>13</v>
      </c>
      <c r="EX22">
        <v>12</v>
      </c>
      <c r="EY22">
        <v>47</v>
      </c>
      <c r="EZ22">
        <v>39</v>
      </c>
      <c r="FA22">
        <v>36</v>
      </c>
      <c r="FB22">
        <v>14</v>
      </c>
      <c r="FC22">
        <v>10</v>
      </c>
      <c r="FD22">
        <v>15</v>
      </c>
      <c r="FE22">
        <v>41</v>
      </c>
      <c r="FF22">
        <v>29</v>
      </c>
      <c r="FG22">
        <v>38</v>
      </c>
      <c r="FH22">
        <v>27</v>
      </c>
      <c r="FI22">
        <v>24</v>
      </c>
      <c r="FJ22">
        <v>27</v>
      </c>
      <c r="FK22">
        <v>1</v>
      </c>
      <c r="FL22">
        <v>1</v>
      </c>
      <c r="FM22">
        <v>1</v>
      </c>
      <c r="FN22">
        <v>7.5</v>
      </c>
      <c r="FO22">
        <v>7</v>
      </c>
      <c r="FP22">
        <v>3</v>
      </c>
      <c r="FQ22">
        <v>3</v>
      </c>
      <c r="FR22">
        <v>5</v>
      </c>
      <c r="FS22">
        <v>3</v>
      </c>
      <c r="FT22">
        <v>64</v>
      </c>
      <c r="FU22">
        <v>53</v>
      </c>
      <c r="FV22">
        <v>45</v>
      </c>
      <c r="FW22">
        <v>18.5</v>
      </c>
      <c r="FX22">
        <v>13</v>
      </c>
      <c r="FY22">
        <v>17</v>
      </c>
      <c r="FZ22">
        <v>29.5</v>
      </c>
      <c r="GA22">
        <v>29</v>
      </c>
      <c r="GB22">
        <v>20</v>
      </c>
      <c r="GC22">
        <v>9</v>
      </c>
      <c r="GD22">
        <v>9</v>
      </c>
      <c r="GE22">
        <v>3</v>
      </c>
      <c r="GF22">
        <v>5.5</v>
      </c>
      <c r="GG22">
        <v>6</v>
      </c>
      <c r="GH22">
        <v>2</v>
      </c>
      <c r="GI22">
        <v>5</v>
      </c>
      <c r="GJ22">
        <v>5</v>
      </c>
      <c r="GK22">
        <v>3</v>
      </c>
      <c r="GL22">
        <v>7.5</v>
      </c>
      <c r="GM22">
        <v>7</v>
      </c>
      <c r="GN22">
        <v>9</v>
      </c>
      <c r="GO22">
        <v>17</v>
      </c>
      <c r="GP22">
        <v>17</v>
      </c>
      <c r="GQ22">
        <v>8</v>
      </c>
      <c r="GR22">
        <v>10</v>
      </c>
      <c r="GS22">
        <v>8</v>
      </c>
      <c r="GT22">
        <v>10</v>
      </c>
      <c r="GU22">
        <v>11</v>
      </c>
      <c r="GV22">
        <v>9</v>
      </c>
      <c r="GW22">
        <v>8</v>
      </c>
      <c r="GX22">
        <v>3</v>
      </c>
      <c r="GY22">
        <v>1</v>
      </c>
      <c r="GZ22">
        <v>5</v>
      </c>
      <c r="HA22">
        <v>4.5</v>
      </c>
      <c r="HB22">
        <v>2</v>
      </c>
      <c r="HC22">
        <v>1</v>
      </c>
      <c r="HD22">
        <v>40</v>
      </c>
      <c r="HE22">
        <v>38</v>
      </c>
      <c r="HF22">
        <v>38</v>
      </c>
      <c r="HG22">
        <v>15</v>
      </c>
      <c r="HH22">
        <v>15</v>
      </c>
      <c r="HI22">
        <v>9</v>
      </c>
      <c r="HJ22">
        <v>20.5</v>
      </c>
      <c r="HK22">
        <v>16</v>
      </c>
      <c r="HL22">
        <v>16</v>
      </c>
      <c r="HM22">
        <v>8.5</v>
      </c>
      <c r="HN22">
        <v>9</v>
      </c>
      <c r="HO22">
        <v>5</v>
      </c>
      <c r="HP22">
        <v>9</v>
      </c>
      <c r="HQ22">
        <v>9</v>
      </c>
      <c r="HR22">
        <v>8</v>
      </c>
      <c r="HS22">
        <v>12.5</v>
      </c>
      <c r="HT22">
        <v>12</v>
      </c>
      <c r="HU22">
        <v>10</v>
      </c>
      <c r="HV22">
        <v>27</v>
      </c>
      <c r="HW22">
        <v>23</v>
      </c>
      <c r="HX22">
        <v>22</v>
      </c>
      <c r="HY22">
        <v>3.5</v>
      </c>
      <c r="HZ22">
        <v>1</v>
      </c>
      <c r="IA22">
        <v>6</v>
      </c>
    </row>
    <row r="23" spans="1:235">
      <c r="A23" t="s">
        <v>921</v>
      </c>
      <c r="B23">
        <v>34.5</v>
      </c>
      <c r="C23">
        <v>23</v>
      </c>
      <c r="D23">
        <v>23</v>
      </c>
      <c r="E23">
        <v>63</v>
      </c>
      <c r="F23">
        <v>66</v>
      </c>
      <c r="G23">
        <v>55</v>
      </c>
      <c r="H23">
        <v>47.5</v>
      </c>
      <c r="I23">
        <v>39</v>
      </c>
      <c r="J23">
        <v>46</v>
      </c>
      <c r="K23">
        <v>36.5</v>
      </c>
      <c r="L23">
        <v>20</v>
      </c>
      <c r="M23">
        <v>27</v>
      </c>
      <c r="N23">
        <v>32</v>
      </c>
      <c r="O23">
        <v>30</v>
      </c>
      <c r="P23">
        <v>23</v>
      </c>
      <c r="Q23">
        <v>32</v>
      </c>
      <c r="R23">
        <v>23</v>
      </c>
      <c r="S23">
        <v>13</v>
      </c>
      <c r="T23">
        <v>15.5</v>
      </c>
      <c r="U23">
        <v>13</v>
      </c>
      <c r="V23">
        <v>11</v>
      </c>
      <c r="W23">
        <v>21.5</v>
      </c>
      <c r="X23">
        <v>17</v>
      </c>
      <c r="Y23">
        <v>16</v>
      </c>
      <c r="Z23">
        <v>15</v>
      </c>
      <c r="AA23">
        <v>11</v>
      </c>
      <c r="AB23">
        <v>9</v>
      </c>
      <c r="AC23">
        <v>16.5</v>
      </c>
      <c r="AD23">
        <v>20</v>
      </c>
      <c r="AE23">
        <v>9</v>
      </c>
      <c r="AF23">
        <v>16.5</v>
      </c>
      <c r="AG23">
        <v>17</v>
      </c>
      <c r="AH23">
        <v>13</v>
      </c>
      <c r="AI23">
        <v>23</v>
      </c>
      <c r="AJ23">
        <v>20</v>
      </c>
      <c r="AK23">
        <v>9</v>
      </c>
      <c r="AL23">
        <v>29</v>
      </c>
      <c r="AM23">
        <v>29</v>
      </c>
      <c r="AN23">
        <v>34</v>
      </c>
      <c r="AO23">
        <v>12.5</v>
      </c>
      <c r="AP23">
        <v>12</v>
      </c>
      <c r="AQ23">
        <v>15</v>
      </c>
      <c r="AR23">
        <v>38</v>
      </c>
      <c r="AS23">
        <v>31</v>
      </c>
      <c r="AT23">
        <v>21</v>
      </c>
      <c r="AU23">
        <v>41</v>
      </c>
      <c r="AV23">
        <v>35</v>
      </c>
      <c r="AW23">
        <v>33</v>
      </c>
      <c r="AX23">
        <v>16.5</v>
      </c>
      <c r="AY23">
        <v>14</v>
      </c>
      <c r="AZ23">
        <v>6</v>
      </c>
      <c r="BA23">
        <v>73</v>
      </c>
      <c r="BB23">
        <v>57</v>
      </c>
      <c r="BC23">
        <v>30</v>
      </c>
      <c r="BD23">
        <v>3.5</v>
      </c>
      <c r="BE23">
        <v>3</v>
      </c>
      <c r="BF23">
        <v>2</v>
      </c>
      <c r="BG23">
        <v>17</v>
      </c>
      <c r="BH23">
        <v>14</v>
      </c>
      <c r="BI23">
        <v>9</v>
      </c>
      <c r="BJ23">
        <v>18.5</v>
      </c>
      <c r="BK23">
        <v>15</v>
      </c>
      <c r="BL23">
        <v>15</v>
      </c>
      <c r="BM23">
        <v>14</v>
      </c>
      <c r="BN23">
        <v>15</v>
      </c>
      <c r="BO23">
        <v>7</v>
      </c>
      <c r="BP23">
        <v>8.5</v>
      </c>
      <c r="BQ23">
        <v>7</v>
      </c>
      <c r="BR23">
        <v>6</v>
      </c>
      <c r="BS23">
        <v>55.5</v>
      </c>
      <c r="BT23">
        <v>49</v>
      </c>
      <c r="BU23">
        <v>37</v>
      </c>
      <c r="BV23">
        <v>14.5</v>
      </c>
      <c r="BW23">
        <v>11</v>
      </c>
      <c r="BX23">
        <v>15</v>
      </c>
      <c r="BY23">
        <v>9.5</v>
      </c>
      <c r="BZ23">
        <v>5</v>
      </c>
      <c r="CA23">
        <v>8</v>
      </c>
      <c r="CB23">
        <v>38.5</v>
      </c>
      <c r="CC23">
        <v>41</v>
      </c>
      <c r="CD23">
        <v>32</v>
      </c>
      <c r="CE23">
        <v>15</v>
      </c>
      <c r="CF23">
        <v>14</v>
      </c>
      <c r="CG23">
        <v>13</v>
      </c>
      <c r="CH23">
        <v>17</v>
      </c>
      <c r="CI23">
        <v>17</v>
      </c>
      <c r="CJ23">
        <v>19</v>
      </c>
      <c r="CK23">
        <v>61.5</v>
      </c>
      <c r="CL23">
        <v>57</v>
      </c>
      <c r="CM23">
        <v>36</v>
      </c>
      <c r="CN23">
        <v>10</v>
      </c>
      <c r="CO23">
        <v>8</v>
      </c>
      <c r="CP23">
        <v>16</v>
      </c>
      <c r="CQ23">
        <v>1</v>
      </c>
      <c r="CR23">
        <v>2</v>
      </c>
      <c r="CS23">
        <v>3</v>
      </c>
      <c r="CT23">
        <v>175.5</v>
      </c>
      <c r="CU23">
        <v>155</v>
      </c>
      <c r="CV23">
        <v>150</v>
      </c>
      <c r="CW23">
        <v>11.5</v>
      </c>
      <c r="CX23">
        <v>7</v>
      </c>
      <c r="CY23">
        <v>7</v>
      </c>
      <c r="CZ23">
        <v>12</v>
      </c>
      <c r="DA23">
        <v>8</v>
      </c>
      <c r="DB23">
        <v>6</v>
      </c>
      <c r="DC23">
        <v>42.5</v>
      </c>
      <c r="DD23">
        <v>40</v>
      </c>
      <c r="DE23">
        <v>31</v>
      </c>
      <c r="DF23">
        <v>31</v>
      </c>
      <c r="DG23">
        <v>35</v>
      </c>
      <c r="DH23">
        <v>18</v>
      </c>
      <c r="DI23">
        <v>37</v>
      </c>
      <c r="DJ23">
        <v>31</v>
      </c>
      <c r="DK23">
        <v>24</v>
      </c>
      <c r="DL23">
        <v>10.5</v>
      </c>
      <c r="DM23">
        <v>8</v>
      </c>
      <c r="DN23">
        <v>13</v>
      </c>
      <c r="DO23">
        <v>16.5</v>
      </c>
      <c r="DP23">
        <v>13</v>
      </c>
      <c r="DQ23">
        <v>8</v>
      </c>
      <c r="DR23">
        <v>50.5</v>
      </c>
      <c r="DS23">
        <v>41</v>
      </c>
      <c r="DT23">
        <v>39</v>
      </c>
      <c r="DU23">
        <v>15.5</v>
      </c>
      <c r="DV23">
        <v>15</v>
      </c>
      <c r="DW23">
        <v>8</v>
      </c>
      <c r="DX23">
        <v>48.5</v>
      </c>
      <c r="DY23">
        <v>35</v>
      </c>
      <c r="DZ23">
        <v>34</v>
      </c>
      <c r="EA23">
        <v>20.5</v>
      </c>
      <c r="EB23">
        <v>18</v>
      </c>
      <c r="EC23">
        <v>10</v>
      </c>
      <c r="ED23">
        <v>31.5</v>
      </c>
      <c r="EE23">
        <v>25</v>
      </c>
      <c r="EF23">
        <v>17</v>
      </c>
      <c r="EG23">
        <v>6.5</v>
      </c>
      <c r="EH23">
        <v>7</v>
      </c>
      <c r="EI23">
        <v>5</v>
      </c>
      <c r="EJ23">
        <v>65</v>
      </c>
      <c r="EK23">
        <v>52</v>
      </c>
      <c r="EL23">
        <v>52</v>
      </c>
      <c r="EM23">
        <v>12</v>
      </c>
      <c r="EN23">
        <v>10</v>
      </c>
      <c r="EO23">
        <v>17</v>
      </c>
      <c r="EP23">
        <v>13.5</v>
      </c>
      <c r="EQ23">
        <v>12</v>
      </c>
      <c r="ER23">
        <v>9</v>
      </c>
      <c r="ES23">
        <v>14.5</v>
      </c>
      <c r="ET23">
        <v>16</v>
      </c>
      <c r="EU23">
        <v>11</v>
      </c>
      <c r="EV23">
        <v>19.5</v>
      </c>
      <c r="EW23">
        <v>17</v>
      </c>
      <c r="EX23">
        <v>11</v>
      </c>
      <c r="EY23">
        <v>57.5</v>
      </c>
      <c r="EZ23">
        <v>45</v>
      </c>
      <c r="FA23">
        <v>52</v>
      </c>
      <c r="FB23">
        <v>25.5</v>
      </c>
      <c r="FC23">
        <v>14</v>
      </c>
      <c r="FD23">
        <v>16</v>
      </c>
      <c r="FE23">
        <v>60.5</v>
      </c>
      <c r="FF23">
        <v>61</v>
      </c>
      <c r="FG23">
        <v>37</v>
      </c>
      <c r="FH23">
        <v>35</v>
      </c>
      <c r="FI23">
        <v>36</v>
      </c>
      <c r="FJ23">
        <v>25</v>
      </c>
      <c r="FK23">
        <v>3.5</v>
      </c>
      <c r="FL23">
        <v>3</v>
      </c>
      <c r="FM23">
        <v>1</v>
      </c>
      <c r="FN23">
        <v>14.5</v>
      </c>
      <c r="FO23">
        <v>18</v>
      </c>
      <c r="FP23">
        <v>8</v>
      </c>
      <c r="FQ23">
        <v>7.5</v>
      </c>
      <c r="FR23">
        <v>7</v>
      </c>
      <c r="FS23">
        <v>6</v>
      </c>
      <c r="FT23">
        <v>65.5</v>
      </c>
      <c r="FU23">
        <v>50</v>
      </c>
      <c r="FV23">
        <v>49</v>
      </c>
      <c r="FW23">
        <v>25.5</v>
      </c>
      <c r="FX23">
        <v>25</v>
      </c>
      <c r="FY23">
        <v>19</v>
      </c>
      <c r="FZ23">
        <v>34</v>
      </c>
      <c r="GA23">
        <v>26</v>
      </c>
      <c r="GB23">
        <v>27</v>
      </c>
      <c r="GC23">
        <v>10</v>
      </c>
      <c r="GD23">
        <v>9</v>
      </c>
      <c r="GE23">
        <v>5</v>
      </c>
      <c r="GF23">
        <v>6</v>
      </c>
      <c r="GG23">
        <v>7</v>
      </c>
      <c r="GH23">
        <v>7</v>
      </c>
      <c r="GI23">
        <v>4</v>
      </c>
      <c r="GJ23">
        <v>3</v>
      </c>
      <c r="GK23">
        <v>6</v>
      </c>
      <c r="GL23">
        <v>9.5</v>
      </c>
      <c r="GM23">
        <v>10</v>
      </c>
      <c r="GN23">
        <v>7</v>
      </c>
      <c r="GO23">
        <v>14</v>
      </c>
      <c r="GP23">
        <v>14</v>
      </c>
      <c r="GQ23">
        <v>12</v>
      </c>
      <c r="GR23">
        <v>11</v>
      </c>
      <c r="GS23">
        <v>12</v>
      </c>
      <c r="GT23">
        <v>6</v>
      </c>
      <c r="GU23">
        <v>8.5</v>
      </c>
      <c r="GV23">
        <v>4</v>
      </c>
      <c r="GW23">
        <v>17</v>
      </c>
      <c r="GX23">
        <v>8</v>
      </c>
      <c r="GY23">
        <v>7</v>
      </c>
      <c r="GZ23">
        <v>7</v>
      </c>
      <c r="HA23">
        <v>8</v>
      </c>
      <c r="HB23">
        <v>8</v>
      </c>
      <c r="HC23">
        <v>9</v>
      </c>
      <c r="HD23">
        <v>53</v>
      </c>
      <c r="HE23">
        <v>51</v>
      </c>
      <c r="HF23">
        <v>34</v>
      </c>
      <c r="HG23">
        <v>19.5</v>
      </c>
      <c r="HH23">
        <v>12</v>
      </c>
      <c r="HI23">
        <v>15</v>
      </c>
      <c r="HJ23">
        <v>20</v>
      </c>
      <c r="HK23">
        <v>19</v>
      </c>
      <c r="HL23">
        <v>22</v>
      </c>
      <c r="HM23">
        <v>15</v>
      </c>
      <c r="HN23">
        <v>14</v>
      </c>
      <c r="HO23">
        <v>8</v>
      </c>
      <c r="HP23">
        <v>13.5</v>
      </c>
      <c r="HQ23">
        <v>14</v>
      </c>
      <c r="HR23">
        <v>16</v>
      </c>
      <c r="HS23">
        <v>18.5</v>
      </c>
      <c r="HT23">
        <v>13</v>
      </c>
      <c r="HU23">
        <v>18</v>
      </c>
      <c r="HV23">
        <v>33</v>
      </c>
      <c r="HW23">
        <v>22</v>
      </c>
      <c r="HX23">
        <v>21</v>
      </c>
      <c r="HY23">
        <v>5.5</v>
      </c>
      <c r="HZ23">
        <v>9</v>
      </c>
      <c r="IA23">
        <v>2</v>
      </c>
    </row>
    <row r="24" spans="1:235">
      <c r="A24" t="s">
        <v>922</v>
      </c>
      <c r="B24">
        <v>42</v>
      </c>
      <c r="C24">
        <v>39</v>
      </c>
      <c r="D24">
        <v>30</v>
      </c>
      <c r="E24">
        <v>83.5</v>
      </c>
      <c r="F24">
        <v>82</v>
      </c>
      <c r="G24">
        <v>55</v>
      </c>
      <c r="H24">
        <v>58.5</v>
      </c>
      <c r="I24">
        <v>59</v>
      </c>
      <c r="J24">
        <v>47</v>
      </c>
      <c r="K24">
        <v>59</v>
      </c>
      <c r="L24">
        <v>44</v>
      </c>
      <c r="M24">
        <v>33</v>
      </c>
      <c r="N24">
        <v>45</v>
      </c>
      <c r="O24">
        <v>39</v>
      </c>
      <c r="P24">
        <v>32</v>
      </c>
      <c r="Q24">
        <v>33</v>
      </c>
      <c r="R24">
        <v>20</v>
      </c>
      <c r="S24">
        <v>24</v>
      </c>
      <c r="T24">
        <v>23</v>
      </c>
      <c r="U24">
        <v>22</v>
      </c>
      <c r="V24">
        <v>20</v>
      </c>
      <c r="W24">
        <v>18.5</v>
      </c>
      <c r="X24">
        <v>20</v>
      </c>
      <c r="Y24">
        <v>14</v>
      </c>
      <c r="Z24">
        <v>20.5</v>
      </c>
      <c r="AA24">
        <v>16</v>
      </c>
      <c r="AB24">
        <v>18</v>
      </c>
      <c r="AC24">
        <v>21</v>
      </c>
      <c r="AD24">
        <v>14</v>
      </c>
      <c r="AE24">
        <v>13</v>
      </c>
      <c r="AF24">
        <v>23.5</v>
      </c>
      <c r="AG24">
        <v>25</v>
      </c>
      <c r="AH24">
        <v>25</v>
      </c>
      <c r="AI24">
        <v>25.5</v>
      </c>
      <c r="AJ24">
        <v>22</v>
      </c>
      <c r="AK24">
        <v>15</v>
      </c>
      <c r="AL24">
        <v>44.5</v>
      </c>
      <c r="AM24">
        <v>44</v>
      </c>
      <c r="AN24">
        <v>26</v>
      </c>
      <c r="AO24">
        <v>25</v>
      </c>
      <c r="AP24">
        <v>18</v>
      </c>
      <c r="AQ24">
        <v>15</v>
      </c>
      <c r="AR24">
        <v>39.5</v>
      </c>
      <c r="AS24">
        <v>40</v>
      </c>
      <c r="AT24">
        <v>29</v>
      </c>
      <c r="AU24">
        <v>68</v>
      </c>
      <c r="AV24">
        <v>51</v>
      </c>
      <c r="AW24">
        <v>44</v>
      </c>
      <c r="AX24">
        <v>15.5</v>
      </c>
      <c r="AY24">
        <v>7</v>
      </c>
      <c r="AZ24">
        <v>11</v>
      </c>
      <c r="BA24">
        <v>72.5</v>
      </c>
      <c r="BB24">
        <v>69</v>
      </c>
      <c r="BC24">
        <v>60</v>
      </c>
      <c r="BD24">
        <v>4</v>
      </c>
      <c r="BE24">
        <v>1</v>
      </c>
      <c r="BF24">
        <v>1</v>
      </c>
      <c r="BG24">
        <v>21.5</v>
      </c>
      <c r="BH24">
        <v>20</v>
      </c>
      <c r="BI24">
        <v>18</v>
      </c>
      <c r="BJ24">
        <v>30.5</v>
      </c>
      <c r="BK24">
        <v>27</v>
      </c>
      <c r="BL24">
        <v>22</v>
      </c>
      <c r="BM24">
        <v>15.5</v>
      </c>
      <c r="BN24">
        <v>10</v>
      </c>
      <c r="BO24">
        <v>13</v>
      </c>
      <c r="BP24">
        <v>10.5</v>
      </c>
      <c r="BQ24">
        <v>8</v>
      </c>
      <c r="BR24">
        <v>10</v>
      </c>
      <c r="BS24">
        <v>81</v>
      </c>
      <c r="BT24">
        <v>68</v>
      </c>
      <c r="BU24">
        <v>60</v>
      </c>
      <c r="BV24">
        <v>25.5</v>
      </c>
      <c r="BW24">
        <v>23</v>
      </c>
      <c r="BX24">
        <v>17</v>
      </c>
      <c r="BY24">
        <v>8</v>
      </c>
      <c r="BZ24">
        <v>9</v>
      </c>
      <c r="CA24">
        <v>10</v>
      </c>
      <c r="CB24">
        <v>45.5</v>
      </c>
      <c r="CC24">
        <v>41</v>
      </c>
      <c r="CD24">
        <v>53</v>
      </c>
      <c r="CE24">
        <v>19</v>
      </c>
      <c r="CF24">
        <v>19</v>
      </c>
      <c r="CG24">
        <v>17</v>
      </c>
      <c r="CH24">
        <v>17</v>
      </c>
      <c r="CI24">
        <v>18</v>
      </c>
      <c r="CJ24">
        <v>23</v>
      </c>
      <c r="CK24">
        <v>82.5</v>
      </c>
      <c r="CL24">
        <v>76</v>
      </c>
      <c r="CM24">
        <v>64</v>
      </c>
      <c r="CN24">
        <v>20.5</v>
      </c>
      <c r="CO24">
        <v>18</v>
      </c>
      <c r="CP24">
        <v>13</v>
      </c>
      <c r="CQ24">
        <v>3</v>
      </c>
      <c r="CR24">
        <v>1</v>
      </c>
      <c r="CS24">
        <v>2</v>
      </c>
      <c r="CT24">
        <v>242.5</v>
      </c>
      <c r="CU24">
        <v>191</v>
      </c>
      <c r="CV24">
        <v>192</v>
      </c>
      <c r="CW24">
        <v>11</v>
      </c>
      <c r="CX24">
        <v>10</v>
      </c>
      <c r="CY24">
        <v>2</v>
      </c>
      <c r="CZ24">
        <v>13</v>
      </c>
      <c r="DA24">
        <v>8</v>
      </c>
      <c r="DB24">
        <v>14</v>
      </c>
      <c r="DC24">
        <v>51</v>
      </c>
      <c r="DD24">
        <v>59</v>
      </c>
      <c r="DE24">
        <v>42</v>
      </c>
      <c r="DF24">
        <v>42.5</v>
      </c>
      <c r="DG24">
        <v>47</v>
      </c>
      <c r="DH24">
        <v>26</v>
      </c>
      <c r="DI24">
        <v>48.5</v>
      </c>
      <c r="DJ24">
        <v>46</v>
      </c>
      <c r="DK24">
        <v>41</v>
      </c>
      <c r="DL24">
        <v>15</v>
      </c>
      <c r="DM24">
        <v>12</v>
      </c>
      <c r="DN24">
        <v>9</v>
      </c>
      <c r="DO24">
        <v>21</v>
      </c>
      <c r="DP24">
        <v>21</v>
      </c>
      <c r="DQ24">
        <v>19</v>
      </c>
      <c r="DR24">
        <v>55</v>
      </c>
      <c r="DS24">
        <v>51</v>
      </c>
      <c r="DT24">
        <v>44</v>
      </c>
      <c r="DU24">
        <v>14</v>
      </c>
      <c r="DV24">
        <v>13</v>
      </c>
      <c r="DW24">
        <v>10</v>
      </c>
      <c r="DX24">
        <v>63.5</v>
      </c>
      <c r="DY24">
        <v>47</v>
      </c>
      <c r="DZ24">
        <v>56</v>
      </c>
      <c r="EA24">
        <v>21</v>
      </c>
      <c r="EB24">
        <v>20</v>
      </c>
      <c r="EC24">
        <v>14</v>
      </c>
      <c r="ED24">
        <v>35</v>
      </c>
      <c r="EE24">
        <v>33</v>
      </c>
      <c r="EF24">
        <v>33</v>
      </c>
      <c r="EG24">
        <v>10.5</v>
      </c>
      <c r="EH24">
        <v>10</v>
      </c>
      <c r="EI24">
        <v>7</v>
      </c>
      <c r="EJ24">
        <v>92</v>
      </c>
      <c r="EK24">
        <v>88</v>
      </c>
      <c r="EL24">
        <v>70</v>
      </c>
      <c r="EM24">
        <v>19.5</v>
      </c>
      <c r="EN24">
        <v>14</v>
      </c>
      <c r="EO24">
        <v>23</v>
      </c>
      <c r="EP24">
        <v>13.5</v>
      </c>
      <c r="EQ24">
        <v>12</v>
      </c>
      <c r="ER24">
        <v>10</v>
      </c>
      <c r="ES24">
        <v>23</v>
      </c>
      <c r="ET24">
        <v>23</v>
      </c>
      <c r="EU24">
        <v>17</v>
      </c>
      <c r="EV24">
        <v>33.5</v>
      </c>
      <c r="EW24">
        <v>27</v>
      </c>
      <c r="EX24">
        <v>17</v>
      </c>
      <c r="EY24">
        <v>78</v>
      </c>
      <c r="EZ24">
        <v>73</v>
      </c>
      <c r="FA24">
        <v>45</v>
      </c>
      <c r="FB24">
        <v>23.5</v>
      </c>
      <c r="FC24">
        <v>28</v>
      </c>
      <c r="FD24">
        <v>12</v>
      </c>
      <c r="FE24">
        <v>74</v>
      </c>
      <c r="FF24">
        <v>77</v>
      </c>
      <c r="FG24">
        <v>60</v>
      </c>
      <c r="FH24">
        <v>56.5</v>
      </c>
      <c r="FI24">
        <v>48</v>
      </c>
      <c r="FJ24">
        <v>29</v>
      </c>
      <c r="FK24">
        <v>4</v>
      </c>
      <c r="FL24">
        <v>7</v>
      </c>
      <c r="FM24">
        <v>6</v>
      </c>
      <c r="FN24">
        <v>22</v>
      </c>
      <c r="FO24">
        <v>20</v>
      </c>
      <c r="FP24">
        <v>22</v>
      </c>
      <c r="FQ24">
        <v>7</v>
      </c>
      <c r="FR24">
        <v>4</v>
      </c>
      <c r="FS24">
        <v>1</v>
      </c>
      <c r="FT24">
        <v>85.5</v>
      </c>
      <c r="FU24">
        <v>77</v>
      </c>
      <c r="FV24">
        <v>72</v>
      </c>
      <c r="FW24">
        <v>36.5</v>
      </c>
      <c r="FX24">
        <v>31</v>
      </c>
      <c r="FY24">
        <v>28</v>
      </c>
      <c r="FZ24">
        <v>33.5</v>
      </c>
      <c r="GA24">
        <v>31</v>
      </c>
      <c r="GB24">
        <v>34</v>
      </c>
      <c r="GC24">
        <v>15.5</v>
      </c>
      <c r="GD24">
        <v>15</v>
      </c>
      <c r="GE24">
        <v>10</v>
      </c>
      <c r="GF24">
        <v>10</v>
      </c>
      <c r="GG24">
        <v>6</v>
      </c>
      <c r="GH24">
        <v>4</v>
      </c>
      <c r="GI24">
        <v>6.5</v>
      </c>
      <c r="GJ24">
        <v>4</v>
      </c>
      <c r="GK24">
        <v>5</v>
      </c>
      <c r="GL24">
        <v>14.5</v>
      </c>
      <c r="GM24">
        <v>15</v>
      </c>
      <c r="GN24">
        <v>15</v>
      </c>
      <c r="GO24">
        <v>17</v>
      </c>
      <c r="GP24">
        <v>14</v>
      </c>
      <c r="GQ24">
        <v>12</v>
      </c>
      <c r="GR24">
        <v>10</v>
      </c>
      <c r="GS24">
        <v>7</v>
      </c>
      <c r="GT24">
        <v>11</v>
      </c>
      <c r="GU24">
        <v>15</v>
      </c>
      <c r="GV24">
        <v>13</v>
      </c>
      <c r="GW24">
        <v>4</v>
      </c>
      <c r="GX24">
        <v>14.5</v>
      </c>
      <c r="GY24">
        <v>13</v>
      </c>
      <c r="GZ24">
        <v>7</v>
      </c>
      <c r="HA24">
        <v>8.5</v>
      </c>
      <c r="HB24">
        <v>6</v>
      </c>
      <c r="HC24">
        <v>2</v>
      </c>
      <c r="HD24">
        <v>54</v>
      </c>
      <c r="HE24">
        <v>50</v>
      </c>
      <c r="HF24">
        <v>46</v>
      </c>
      <c r="HG24">
        <v>25.5</v>
      </c>
      <c r="HH24">
        <v>25</v>
      </c>
      <c r="HI24">
        <v>16</v>
      </c>
      <c r="HJ24">
        <v>36.5</v>
      </c>
      <c r="HK24">
        <v>28</v>
      </c>
      <c r="HL24">
        <v>15</v>
      </c>
      <c r="HM24">
        <v>18</v>
      </c>
      <c r="HN24">
        <v>18</v>
      </c>
      <c r="HO24">
        <v>4</v>
      </c>
      <c r="HP24">
        <v>19</v>
      </c>
      <c r="HQ24">
        <v>13</v>
      </c>
      <c r="HR24">
        <v>13</v>
      </c>
      <c r="HS24">
        <v>21.5</v>
      </c>
      <c r="HT24">
        <v>23</v>
      </c>
      <c r="HU24">
        <v>20</v>
      </c>
      <c r="HV24">
        <v>35</v>
      </c>
      <c r="HW24">
        <v>37</v>
      </c>
      <c r="HX24">
        <v>26</v>
      </c>
      <c r="HY24">
        <v>6.5</v>
      </c>
      <c r="HZ24">
        <v>5</v>
      </c>
      <c r="IA24">
        <v>7</v>
      </c>
    </row>
    <row r="25" spans="1:235">
      <c r="A25" t="s">
        <v>923</v>
      </c>
      <c r="B25">
        <v>58</v>
      </c>
      <c r="C25">
        <v>51</v>
      </c>
      <c r="D25">
        <v>38</v>
      </c>
      <c r="E25">
        <v>101</v>
      </c>
      <c r="F25">
        <v>99</v>
      </c>
      <c r="G25">
        <v>82</v>
      </c>
      <c r="H25">
        <v>74.5</v>
      </c>
      <c r="I25">
        <v>73</v>
      </c>
      <c r="J25">
        <v>74</v>
      </c>
      <c r="K25">
        <v>67</v>
      </c>
      <c r="L25">
        <v>55</v>
      </c>
      <c r="M25">
        <v>41</v>
      </c>
      <c r="N25">
        <v>37</v>
      </c>
      <c r="O25">
        <v>38</v>
      </c>
      <c r="P25">
        <v>29</v>
      </c>
      <c r="Q25">
        <v>41</v>
      </c>
      <c r="R25">
        <v>36</v>
      </c>
      <c r="S25">
        <v>35</v>
      </c>
      <c r="T25">
        <v>30</v>
      </c>
      <c r="U25">
        <v>33</v>
      </c>
      <c r="V25">
        <v>22</v>
      </c>
      <c r="W25">
        <v>32.5</v>
      </c>
      <c r="X25">
        <v>25</v>
      </c>
      <c r="Y25">
        <v>24</v>
      </c>
      <c r="Z25">
        <v>18.5</v>
      </c>
      <c r="AA25">
        <v>12</v>
      </c>
      <c r="AB25">
        <v>16</v>
      </c>
      <c r="AC25">
        <v>27</v>
      </c>
      <c r="AD25">
        <v>24</v>
      </c>
      <c r="AE25">
        <v>14</v>
      </c>
      <c r="AF25">
        <v>27</v>
      </c>
      <c r="AG25">
        <v>24</v>
      </c>
      <c r="AH25">
        <v>27</v>
      </c>
      <c r="AI25">
        <v>40</v>
      </c>
      <c r="AJ25">
        <v>39</v>
      </c>
      <c r="AK25">
        <v>16</v>
      </c>
      <c r="AL25">
        <v>50.5</v>
      </c>
      <c r="AM25">
        <v>32</v>
      </c>
      <c r="AN25">
        <v>39</v>
      </c>
      <c r="AO25">
        <v>30.5</v>
      </c>
      <c r="AP25">
        <v>23</v>
      </c>
      <c r="AQ25">
        <v>19</v>
      </c>
      <c r="AR25">
        <v>47.5</v>
      </c>
      <c r="AS25">
        <v>42</v>
      </c>
      <c r="AT25">
        <v>34</v>
      </c>
      <c r="AU25">
        <v>74.5</v>
      </c>
      <c r="AV25">
        <v>59</v>
      </c>
      <c r="AW25">
        <v>50</v>
      </c>
      <c r="AX25">
        <v>21</v>
      </c>
      <c r="AY25">
        <v>21</v>
      </c>
      <c r="AZ25">
        <v>12</v>
      </c>
      <c r="BA25">
        <v>89.5</v>
      </c>
      <c r="BB25">
        <v>72</v>
      </c>
      <c r="BC25">
        <v>71</v>
      </c>
      <c r="BD25">
        <v>6</v>
      </c>
      <c r="BE25">
        <v>6</v>
      </c>
      <c r="BF25">
        <v>5</v>
      </c>
      <c r="BG25">
        <v>22</v>
      </c>
      <c r="BH25">
        <v>19</v>
      </c>
      <c r="BI25">
        <v>18</v>
      </c>
      <c r="BJ25">
        <v>31.5</v>
      </c>
      <c r="BK25">
        <v>25</v>
      </c>
      <c r="BL25">
        <v>25</v>
      </c>
      <c r="BM25">
        <v>23</v>
      </c>
      <c r="BN25">
        <v>21</v>
      </c>
      <c r="BO25">
        <v>20</v>
      </c>
      <c r="BP25">
        <v>8.5</v>
      </c>
      <c r="BQ25">
        <v>6</v>
      </c>
      <c r="BR25">
        <v>6</v>
      </c>
      <c r="BS25">
        <v>110.5</v>
      </c>
      <c r="BT25">
        <v>93</v>
      </c>
      <c r="BU25">
        <v>75</v>
      </c>
      <c r="BV25">
        <v>29</v>
      </c>
      <c r="BW25">
        <v>25</v>
      </c>
      <c r="BX25">
        <v>21</v>
      </c>
      <c r="BY25">
        <v>11</v>
      </c>
      <c r="BZ25">
        <v>11</v>
      </c>
      <c r="CA25">
        <v>8</v>
      </c>
      <c r="CB25">
        <v>68.5</v>
      </c>
      <c r="CC25">
        <v>56</v>
      </c>
      <c r="CD25">
        <v>44</v>
      </c>
      <c r="CE25">
        <v>25</v>
      </c>
      <c r="CF25">
        <v>21</v>
      </c>
      <c r="CG25">
        <v>28</v>
      </c>
      <c r="CH25">
        <v>21.5</v>
      </c>
      <c r="CI25">
        <v>15</v>
      </c>
      <c r="CJ25">
        <v>20</v>
      </c>
      <c r="CK25">
        <v>93.5</v>
      </c>
      <c r="CL25">
        <v>81</v>
      </c>
      <c r="CM25">
        <v>77</v>
      </c>
      <c r="CN25">
        <v>24</v>
      </c>
      <c r="CO25">
        <v>25</v>
      </c>
      <c r="CP25">
        <v>20</v>
      </c>
      <c r="CQ25">
        <v>1</v>
      </c>
      <c r="CR25">
        <v>2</v>
      </c>
      <c r="CS25">
        <v>3</v>
      </c>
      <c r="CT25">
        <v>269</v>
      </c>
      <c r="CU25">
        <v>241</v>
      </c>
      <c r="CV25">
        <v>231</v>
      </c>
      <c r="CW25">
        <v>11.5</v>
      </c>
      <c r="CX25">
        <v>9</v>
      </c>
      <c r="CY25">
        <v>12</v>
      </c>
      <c r="CZ25">
        <v>19</v>
      </c>
      <c r="DA25">
        <v>15</v>
      </c>
      <c r="DB25">
        <v>7</v>
      </c>
      <c r="DC25">
        <v>68</v>
      </c>
      <c r="DD25">
        <v>68</v>
      </c>
      <c r="DE25">
        <v>59</v>
      </c>
      <c r="DF25">
        <v>48.5</v>
      </c>
      <c r="DG25">
        <v>42</v>
      </c>
      <c r="DH25">
        <v>39</v>
      </c>
      <c r="DI25">
        <v>53</v>
      </c>
      <c r="DJ25">
        <v>39</v>
      </c>
      <c r="DK25">
        <v>55</v>
      </c>
      <c r="DL25">
        <v>13</v>
      </c>
      <c r="DM25">
        <v>12</v>
      </c>
      <c r="DN25">
        <v>15</v>
      </c>
      <c r="DO25">
        <v>28</v>
      </c>
      <c r="DP25">
        <v>25</v>
      </c>
      <c r="DQ25">
        <v>20</v>
      </c>
      <c r="DR25">
        <v>79.5</v>
      </c>
      <c r="DS25">
        <v>58</v>
      </c>
      <c r="DT25">
        <v>53</v>
      </c>
      <c r="DU25">
        <v>13.5</v>
      </c>
      <c r="DV25">
        <v>14</v>
      </c>
      <c r="DW25">
        <v>16</v>
      </c>
      <c r="DX25">
        <v>75.5</v>
      </c>
      <c r="DY25">
        <v>71</v>
      </c>
      <c r="DZ25">
        <v>55</v>
      </c>
      <c r="EA25">
        <v>23.5</v>
      </c>
      <c r="EB25">
        <v>23</v>
      </c>
      <c r="EC25">
        <v>17</v>
      </c>
      <c r="ED25">
        <v>56</v>
      </c>
      <c r="EE25">
        <v>50</v>
      </c>
      <c r="EF25">
        <v>38</v>
      </c>
      <c r="EG25">
        <v>17</v>
      </c>
      <c r="EH25">
        <v>13</v>
      </c>
      <c r="EI25">
        <v>10</v>
      </c>
      <c r="EJ25">
        <v>112</v>
      </c>
      <c r="EK25">
        <v>95</v>
      </c>
      <c r="EL25">
        <v>82</v>
      </c>
      <c r="EM25">
        <v>22.5</v>
      </c>
      <c r="EN25">
        <v>15</v>
      </c>
      <c r="EO25">
        <v>15</v>
      </c>
      <c r="EP25">
        <v>20.5</v>
      </c>
      <c r="EQ25">
        <v>23</v>
      </c>
      <c r="ER25">
        <v>21</v>
      </c>
      <c r="ES25">
        <v>21.5</v>
      </c>
      <c r="ET25">
        <v>16</v>
      </c>
      <c r="EU25">
        <v>19</v>
      </c>
      <c r="EV25">
        <v>37</v>
      </c>
      <c r="EW25">
        <v>35</v>
      </c>
      <c r="EX25">
        <v>28</v>
      </c>
      <c r="EY25">
        <v>87.5</v>
      </c>
      <c r="EZ25">
        <v>78</v>
      </c>
      <c r="FA25">
        <v>65</v>
      </c>
      <c r="FB25">
        <v>27.5</v>
      </c>
      <c r="FC25">
        <v>21</v>
      </c>
      <c r="FD25">
        <v>17</v>
      </c>
      <c r="FE25">
        <v>106.5</v>
      </c>
      <c r="FF25">
        <v>106</v>
      </c>
      <c r="FG25">
        <v>89</v>
      </c>
      <c r="FH25">
        <v>60.5</v>
      </c>
      <c r="FI25">
        <v>50</v>
      </c>
      <c r="FJ25">
        <v>32</v>
      </c>
      <c r="FK25">
        <v>5</v>
      </c>
      <c r="FL25">
        <v>2</v>
      </c>
      <c r="FM25">
        <v>1</v>
      </c>
      <c r="FN25">
        <v>20.5</v>
      </c>
      <c r="FO25">
        <v>21</v>
      </c>
      <c r="FP25">
        <v>25</v>
      </c>
      <c r="FQ25">
        <v>7</v>
      </c>
      <c r="FR25">
        <v>5</v>
      </c>
      <c r="FS25">
        <v>6</v>
      </c>
      <c r="FT25">
        <v>116</v>
      </c>
      <c r="FU25">
        <v>99</v>
      </c>
      <c r="FV25">
        <v>99</v>
      </c>
      <c r="FW25">
        <v>33.5</v>
      </c>
      <c r="FX25">
        <v>33</v>
      </c>
      <c r="FY25">
        <v>30</v>
      </c>
      <c r="FZ25">
        <v>47</v>
      </c>
      <c r="GA25">
        <v>48</v>
      </c>
      <c r="GB25">
        <v>43</v>
      </c>
      <c r="GC25">
        <v>20</v>
      </c>
      <c r="GD25">
        <v>25</v>
      </c>
      <c r="GE25">
        <v>11</v>
      </c>
      <c r="GF25">
        <v>15.5</v>
      </c>
      <c r="GG25">
        <v>10</v>
      </c>
      <c r="GH25">
        <v>9</v>
      </c>
      <c r="GI25">
        <v>6.5</v>
      </c>
      <c r="GJ25">
        <v>5</v>
      </c>
      <c r="GK25">
        <v>5</v>
      </c>
      <c r="GL25">
        <v>18.5</v>
      </c>
      <c r="GM25">
        <v>15</v>
      </c>
      <c r="GN25">
        <v>8</v>
      </c>
      <c r="GO25">
        <v>28.5</v>
      </c>
      <c r="GP25">
        <v>32</v>
      </c>
      <c r="GQ25">
        <v>11</v>
      </c>
      <c r="GR25">
        <v>21</v>
      </c>
      <c r="GS25">
        <v>19</v>
      </c>
      <c r="GT25">
        <v>17</v>
      </c>
      <c r="GU25">
        <v>15.5</v>
      </c>
      <c r="GV25">
        <v>14</v>
      </c>
      <c r="GW25">
        <v>5</v>
      </c>
      <c r="GX25">
        <v>15.5</v>
      </c>
      <c r="GY25">
        <v>16</v>
      </c>
      <c r="GZ25">
        <v>11</v>
      </c>
      <c r="HA25">
        <v>12.5</v>
      </c>
      <c r="HB25">
        <v>8</v>
      </c>
      <c r="HC25">
        <v>10</v>
      </c>
      <c r="HD25">
        <v>73</v>
      </c>
      <c r="HE25">
        <v>66</v>
      </c>
      <c r="HF25">
        <v>55</v>
      </c>
      <c r="HG25">
        <v>30</v>
      </c>
      <c r="HH25">
        <v>23</v>
      </c>
      <c r="HI25">
        <v>22</v>
      </c>
      <c r="HJ25">
        <v>37.5</v>
      </c>
      <c r="HK25">
        <v>24</v>
      </c>
      <c r="HL25">
        <v>35</v>
      </c>
      <c r="HM25">
        <v>20.5</v>
      </c>
      <c r="HN25">
        <v>20</v>
      </c>
      <c r="HO25">
        <v>23</v>
      </c>
      <c r="HP25">
        <v>21.5</v>
      </c>
      <c r="HQ25">
        <v>16</v>
      </c>
      <c r="HR25">
        <v>19</v>
      </c>
      <c r="HS25">
        <v>29</v>
      </c>
      <c r="HT25">
        <v>27</v>
      </c>
      <c r="HU25">
        <v>18</v>
      </c>
      <c r="HV25">
        <v>35.5</v>
      </c>
      <c r="HW25">
        <v>34</v>
      </c>
      <c r="HX25">
        <v>22</v>
      </c>
      <c r="HY25">
        <v>9.5</v>
      </c>
      <c r="HZ25">
        <v>9</v>
      </c>
      <c r="IA25">
        <v>5</v>
      </c>
    </row>
    <row r="26" spans="1:235">
      <c r="A26" t="s">
        <v>924</v>
      </c>
      <c r="B26">
        <v>63.5</v>
      </c>
      <c r="C26">
        <v>57</v>
      </c>
      <c r="D26">
        <v>44</v>
      </c>
      <c r="E26">
        <v>104.5</v>
      </c>
      <c r="F26">
        <v>98</v>
      </c>
      <c r="G26">
        <v>90</v>
      </c>
      <c r="H26">
        <v>89.5</v>
      </c>
      <c r="I26">
        <v>77</v>
      </c>
      <c r="J26">
        <v>85</v>
      </c>
      <c r="K26">
        <v>69</v>
      </c>
      <c r="L26">
        <v>55</v>
      </c>
      <c r="M26">
        <v>50</v>
      </c>
      <c r="N26">
        <v>49.5</v>
      </c>
      <c r="O26">
        <v>35</v>
      </c>
      <c r="P26">
        <v>49</v>
      </c>
      <c r="Q26">
        <v>54.5</v>
      </c>
      <c r="R26">
        <v>49</v>
      </c>
      <c r="S26">
        <v>35</v>
      </c>
      <c r="T26">
        <v>44</v>
      </c>
      <c r="U26">
        <v>45</v>
      </c>
      <c r="V26">
        <v>29</v>
      </c>
      <c r="W26">
        <v>34.5</v>
      </c>
      <c r="X26">
        <v>27</v>
      </c>
      <c r="Y26">
        <v>33</v>
      </c>
      <c r="Z26">
        <v>31</v>
      </c>
      <c r="AA26">
        <v>30</v>
      </c>
      <c r="AB26">
        <v>16</v>
      </c>
      <c r="AC26">
        <v>31</v>
      </c>
      <c r="AD26">
        <v>27</v>
      </c>
      <c r="AE26">
        <v>23</v>
      </c>
      <c r="AF26">
        <v>33</v>
      </c>
      <c r="AG26">
        <v>33</v>
      </c>
      <c r="AH26">
        <v>25</v>
      </c>
      <c r="AI26">
        <v>33</v>
      </c>
      <c r="AJ26">
        <v>36</v>
      </c>
      <c r="AK26">
        <v>27</v>
      </c>
      <c r="AL26">
        <v>57</v>
      </c>
      <c r="AM26">
        <v>55</v>
      </c>
      <c r="AN26">
        <v>49</v>
      </c>
      <c r="AO26">
        <v>35</v>
      </c>
      <c r="AP26">
        <v>31</v>
      </c>
      <c r="AQ26">
        <v>27</v>
      </c>
      <c r="AR26">
        <v>54.5</v>
      </c>
      <c r="AS26">
        <v>60</v>
      </c>
      <c r="AT26">
        <v>50</v>
      </c>
      <c r="AU26">
        <v>91</v>
      </c>
      <c r="AV26">
        <v>80</v>
      </c>
      <c r="AW26">
        <v>58</v>
      </c>
      <c r="AX26">
        <v>33.5</v>
      </c>
      <c r="AY26">
        <v>24</v>
      </c>
      <c r="AZ26">
        <v>14</v>
      </c>
      <c r="BA26">
        <v>124</v>
      </c>
      <c r="BB26">
        <v>109</v>
      </c>
      <c r="BC26">
        <v>88</v>
      </c>
      <c r="BD26">
        <v>10</v>
      </c>
      <c r="BE26">
        <v>6</v>
      </c>
      <c r="BF26">
        <v>3</v>
      </c>
      <c r="BG26">
        <v>22.5</v>
      </c>
      <c r="BH26">
        <v>21</v>
      </c>
      <c r="BI26">
        <v>14</v>
      </c>
      <c r="BJ26">
        <v>33.5</v>
      </c>
      <c r="BK26">
        <v>27</v>
      </c>
      <c r="BL26">
        <v>28</v>
      </c>
      <c r="BM26">
        <v>25</v>
      </c>
      <c r="BN26">
        <v>25</v>
      </c>
      <c r="BO26">
        <v>28</v>
      </c>
      <c r="BP26">
        <v>13</v>
      </c>
      <c r="BQ26">
        <v>16</v>
      </c>
      <c r="BR26">
        <v>8</v>
      </c>
      <c r="BS26">
        <v>117</v>
      </c>
      <c r="BT26">
        <v>100</v>
      </c>
      <c r="BU26">
        <v>95</v>
      </c>
      <c r="BV26">
        <v>27</v>
      </c>
      <c r="BW26">
        <v>26</v>
      </c>
      <c r="BX26">
        <v>26</v>
      </c>
      <c r="BY26">
        <v>15.5</v>
      </c>
      <c r="BZ26">
        <v>15</v>
      </c>
      <c r="CA26">
        <v>11</v>
      </c>
      <c r="CB26">
        <v>76.5</v>
      </c>
      <c r="CC26">
        <v>70</v>
      </c>
      <c r="CD26">
        <v>61</v>
      </c>
      <c r="CE26">
        <v>34</v>
      </c>
      <c r="CF26">
        <v>36</v>
      </c>
      <c r="CG26">
        <v>24</v>
      </c>
      <c r="CH26">
        <v>25</v>
      </c>
      <c r="CI26">
        <v>22</v>
      </c>
      <c r="CJ26">
        <v>21</v>
      </c>
      <c r="CK26">
        <v>120</v>
      </c>
      <c r="CL26">
        <v>100</v>
      </c>
      <c r="CM26">
        <v>96</v>
      </c>
      <c r="CN26">
        <v>29.5</v>
      </c>
      <c r="CO26">
        <v>25</v>
      </c>
      <c r="CP26">
        <v>25</v>
      </c>
      <c r="CQ26">
        <v>5</v>
      </c>
      <c r="CR26">
        <v>5</v>
      </c>
      <c r="CS26">
        <v>3</v>
      </c>
      <c r="CT26">
        <v>351.5</v>
      </c>
      <c r="CU26">
        <v>322</v>
      </c>
      <c r="CV26">
        <v>303</v>
      </c>
      <c r="CW26">
        <v>16</v>
      </c>
      <c r="CX26">
        <v>14</v>
      </c>
      <c r="CY26">
        <v>16</v>
      </c>
      <c r="CZ26">
        <v>20</v>
      </c>
      <c r="DA26">
        <v>19</v>
      </c>
      <c r="DB26">
        <v>12</v>
      </c>
      <c r="DC26">
        <v>76</v>
      </c>
      <c r="DD26">
        <v>72</v>
      </c>
      <c r="DE26">
        <v>62</v>
      </c>
      <c r="DF26">
        <v>58</v>
      </c>
      <c r="DG26">
        <v>61</v>
      </c>
      <c r="DH26">
        <v>56</v>
      </c>
      <c r="DI26">
        <v>66</v>
      </c>
      <c r="DJ26">
        <v>61</v>
      </c>
      <c r="DK26">
        <v>49</v>
      </c>
      <c r="DL26">
        <v>19</v>
      </c>
      <c r="DM26">
        <v>16</v>
      </c>
      <c r="DN26">
        <v>8</v>
      </c>
      <c r="DO26">
        <v>28.5</v>
      </c>
      <c r="DP26">
        <v>22</v>
      </c>
      <c r="DQ26">
        <v>15</v>
      </c>
      <c r="DR26">
        <v>98.5</v>
      </c>
      <c r="DS26">
        <v>86</v>
      </c>
      <c r="DT26">
        <v>62</v>
      </c>
      <c r="DU26">
        <v>26</v>
      </c>
      <c r="DV26">
        <v>26</v>
      </c>
      <c r="DW26">
        <v>19</v>
      </c>
      <c r="DX26">
        <v>97</v>
      </c>
      <c r="DY26">
        <v>88</v>
      </c>
      <c r="DZ26">
        <v>74</v>
      </c>
      <c r="EA26">
        <v>32</v>
      </c>
      <c r="EB26">
        <v>31</v>
      </c>
      <c r="EC26">
        <v>25</v>
      </c>
      <c r="ED26">
        <v>48.5</v>
      </c>
      <c r="EE26">
        <v>37</v>
      </c>
      <c r="EF26">
        <v>37</v>
      </c>
      <c r="EG26">
        <v>16.5</v>
      </c>
      <c r="EH26">
        <v>13</v>
      </c>
      <c r="EI26">
        <v>17</v>
      </c>
      <c r="EJ26">
        <v>124</v>
      </c>
      <c r="EK26">
        <v>116</v>
      </c>
      <c r="EL26">
        <v>96</v>
      </c>
      <c r="EM26">
        <v>21.5</v>
      </c>
      <c r="EN26">
        <v>24</v>
      </c>
      <c r="EO26">
        <v>20</v>
      </c>
      <c r="EP26">
        <v>26.5</v>
      </c>
      <c r="EQ26">
        <v>27</v>
      </c>
      <c r="ER26">
        <v>24</v>
      </c>
      <c r="ES26">
        <v>25</v>
      </c>
      <c r="ET26">
        <v>24</v>
      </c>
      <c r="EU26">
        <v>30</v>
      </c>
      <c r="EV26">
        <v>38.5</v>
      </c>
      <c r="EW26">
        <v>36</v>
      </c>
      <c r="EX26">
        <v>30</v>
      </c>
      <c r="EY26">
        <v>102</v>
      </c>
      <c r="EZ26">
        <v>86</v>
      </c>
      <c r="FA26">
        <v>107</v>
      </c>
      <c r="FB26">
        <v>39</v>
      </c>
      <c r="FC26">
        <v>35</v>
      </c>
      <c r="FD26">
        <v>16</v>
      </c>
      <c r="FE26">
        <v>132.5</v>
      </c>
      <c r="FF26">
        <v>134</v>
      </c>
      <c r="FG26">
        <v>90</v>
      </c>
      <c r="FH26">
        <v>66</v>
      </c>
      <c r="FI26">
        <v>54</v>
      </c>
      <c r="FJ26">
        <v>54</v>
      </c>
      <c r="FK26">
        <v>7.5</v>
      </c>
      <c r="FL26">
        <v>8</v>
      </c>
      <c r="FM26">
        <v>3</v>
      </c>
      <c r="FN26">
        <v>23</v>
      </c>
      <c r="FO26">
        <v>20</v>
      </c>
      <c r="FP26">
        <v>23</v>
      </c>
      <c r="FQ26">
        <v>4.5</v>
      </c>
      <c r="FR26">
        <v>5</v>
      </c>
      <c r="FS26">
        <v>9</v>
      </c>
      <c r="FT26">
        <v>138.5</v>
      </c>
      <c r="FU26">
        <v>128</v>
      </c>
      <c r="FV26">
        <v>102</v>
      </c>
      <c r="FW26">
        <v>57</v>
      </c>
      <c r="FX26">
        <v>55</v>
      </c>
      <c r="FY26">
        <v>27</v>
      </c>
      <c r="FZ26">
        <v>46.5</v>
      </c>
      <c r="GA26">
        <v>42</v>
      </c>
      <c r="GB26">
        <v>42</v>
      </c>
      <c r="GC26">
        <v>23</v>
      </c>
      <c r="GD26">
        <v>23</v>
      </c>
      <c r="GE26">
        <v>23</v>
      </c>
      <c r="GF26">
        <v>10.5</v>
      </c>
      <c r="GG26">
        <v>10</v>
      </c>
      <c r="GH26">
        <v>7</v>
      </c>
      <c r="GI26">
        <v>8.5</v>
      </c>
      <c r="GJ26">
        <v>9</v>
      </c>
      <c r="GK26">
        <v>7</v>
      </c>
      <c r="GL26">
        <v>21</v>
      </c>
      <c r="GM26">
        <v>20</v>
      </c>
      <c r="GN26">
        <v>17</v>
      </c>
      <c r="GO26">
        <v>24</v>
      </c>
      <c r="GP26">
        <v>17</v>
      </c>
      <c r="GQ26">
        <v>23</v>
      </c>
      <c r="GR26">
        <v>24.5</v>
      </c>
      <c r="GS26">
        <v>15</v>
      </c>
      <c r="GT26">
        <v>16</v>
      </c>
      <c r="GU26">
        <v>21</v>
      </c>
      <c r="GV26">
        <v>16</v>
      </c>
      <c r="GW26">
        <v>17</v>
      </c>
      <c r="GX26">
        <v>13.5</v>
      </c>
      <c r="GY26">
        <v>14</v>
      </c>
      <c r="GZ26">
        <v>12</v>
      </c>
      <c r="HA26">
        <v>13</v>
      </c>
      <c r="HB26">
        <v>14</v>
      </c>
      <c r="HC26">
        <v>12</v>
      </c>
      <c r="HD26">
        <v>92</v>
      </c>
      <c r="HE26">
        <v>85</v>
      </c>
      <c r="HF26">
        <v>73</v>
      </c>
      <c r="HG26">
        <v>31.5</v>
      </c>
      <c r="HH26">
        <v>25</v>
      </c>
      <c r="HI26">
        <v>22</v>
      </c>
      <c r="HJ26">
        <v>40.5</v>
      </c>
      <c r="HK26">
        <v>30</v>
      </c>
      <c r="HL26">
        <v>50</v>
      </c>
      <c r="HM26">
        <v>23.5</v>
      </c>
      <c r="HN26">
        <v>23</v>
      </c>
      <c r="HO26">
        <v>12</v>
      </c>
      <c r="HP26">
        <v>15.5</v>
      </c>
      <c r="HQ26">
        <v>11</v>
      </c>
      <c r="HR26">
        <v>16</v>
      </c>
      <c r="HS26">
        <v>32.5</v>
      </c>
      <c r="HT26">
        <v>30</v>
      </c>
      <c r="HU26">
        <v>27</v>
      </c>
      <c r="HV26">
        <v>42.5</v>
      </c>
      <c r="HW26">
        <v>43</v>
      </c>
      <c r="HX26">
        <v>35</v>
      </c>
      <c r="HY26">
        <v>7.5</v>
      </c>
      <c r="HZ26">
        <v>8</v>
      </c>
      <c r="IA26">
        <v>7</v>
      </c>
    </row>
    <row r="27" spans="1:235">
      <c r="A27" t="s">
        <v>925</v>
      </c>
      <c r="B27">
        <v>67</v>
      </c>
      <c r="C27">
        <v>54</v>
      </c>
      <c r="D27">
        <v>66</v>
      </c>
      <c r="E27">
        <v>113.5</v>
      </c>
      <c r="F27">
        <v>108</v>
      </c>
      <c r="G27">
        <v>123</v>
      </c>
      <c r="H27">
        <v>107.5</v>
      </c>
      <c r="I27">
        <v>101</v>
      </c>
      <c r="J27">
        <v>99</v>
      </c>
      <c r="K27">
        <v>66.5</v>
      </c>
      <c r="L27">
        <v>61</v>
      </c>
      <c r="M27">
        <v>55</v>
      </c>
      <c r="N27">
        <v>56.5</v>
      </c>
      <c r="O27">
        <v>53</v>
      </c>
      <c r="P27">
        <v>40</v>
      </c>
      <c r="Q27">
        <v>51</v>
      </c>
      <c r="R27">
        <v>57</v>
      </c>
      <c r="S27">
        <v>45</v>
      </c>
      <c r="T27">
        <v>36</v>
      </c>
      <c r="U27">
        <v>36</v>
      </c>
      <c r="V27">
        <v>36</v>
      </c>
      <c r="W27">
        <v>46</v>
      </c>
      <c r="X27">
        <v>43</v>
      </c>
      <c r="Y27">
        <v>32</v>
      </c>
      <c r="Z27">
        <v>27.5</v>
      </c>
      <c r="AA27">
        <v>23</v>
      </c>
      <c r="AB27">
        <v>19</v>
      </c>
      <c r="AC27">
        <v>36.5</v>
      </c>
      <c r="AD27">
        <v>33</v>
      </c>
      <c r="AE27">
        <v>23</v>
      </c>
      <c r="AF27">
        <v>29.5</v>
      </c>
      <c r="AG27">
        <v>26</v>
      </c>
      <c r="AH27">
        <v>29</v>
      </c>
      <c r="AI27">
        <v>57.5</v>
      </c>
      <c r="AJ27">
        <v>54</v>
      </c>
      <c r="AK27">
        <v>37</v>
      </c>
      <c r="AL27">
        <v>59.5</v>
      </c>
      <c r="AM27">
        <v>51</v>
      </c>
      <c r="AN27">
        <v>42</v>
      </c>
      <c r="AO27">
        <v>33</v>
      </c>
      <c r="AP27">
        <v>28</v>
      </c>
      <c r="AQ27">
        <v>28</v>
      </c>
      <c r="AR27">
        <v>63</v>
      </c>
      <c r="AS27">
        <v>56</v>
      </c>
      <c r="AT27">
        <v>48</v>
      </c>
      <c r="AU27">
        <v>101</v>
      </c>
      <c r="AV27">
        <v>93</v>
      </c>
      <c r="AW27">
        <v>81</v>
      </c>
      <c r="AX27">
        <v>28</v>
      </c>
      <c r="AY27">
        <v>22</v>
      </c>
      <c r="AZ27">
        <v>24</v>
      </c>
      <c r="BA27">
        <v>131.5</v>
      </c>
      <c r="BB27">
        <v>124</v>
      </c>
      <c r="BC27">
        <v>121</v>
      </c>
      <c r="BD27">
        <v>5</v>
      </c>
      <c r="BE27">
        <v>1</v>
      </c>
      <c r="BF27">
        <v>0</v>
      </c>
      <c r="BG27">
        <v>28.5</v>
      </c>
      <c r="BH27">
        <v>31</v>
      </c>
      <c r="BI27">
        <v>21</v>
      </c>
      <c r="BJ27">
        <v>49.5</v>
      </c>
      <c r="BK27">
        <v>45</v>
      </c>
      <c r="BL27">
        <v>35</v>
      </c>
      <c r="BM27">
        <v>32</v>
      </c>
      <c r="BN27">
        <v>27</v>
      </c>
      <c r="BO27">
        <v>28</v>
      </c>
      <c r="BP27">
        <v>14.5</v>
      </c>
      <c r="BQ27">
        <v>10</v>
      </c>
      <c r="BR27">
        <v>8</v>
      </c>
      <c r="BS27">
        <v>142.5</v>
      </c>
      <c r="BT27">
        <v>126</v>
      </c>
      <c r="BU27">
        <v>113</v>
      </c>
      <c r="BV27">
        <v>35</v>
      </c>
      <c r="BW27">
        <v>33</v>
      </c>
      <c r="BX27">
        <v>33</v>
      </c>
      <c r="BY27">
        <v>27</v>
      </c>
      <c r="BZ27">
        <v>22</v>
      </c>
      <c r="CA27">
        <v>15</v>
      </c>
      <c r="CB27">
        <v>100.5</v>
      </c>
      <c r="CC27">
        <v>75</v>
      </c>
      <c r="CD27">
        <v>94</v>
      </c>
      <c r="CE27">
        <v>39</v>
      </c>
      <c r="CF27">
        <v>33</v>
      </c>
      <c r="CG27">
        <v>43</v>
      </c>
      <c r="CH27">
        <v>34</v>
      </c>
      <c r="CI27">
        <v>33</v>
      </c>
      <c r="CJ27">
        <v>23</v>
      </c>
      <c r="CK27">
        <v>149.5</v>
      </c>
      <c r="CL27">
        <v>138</v>
      </c>
      <c r="CM27">
        <v>108</v>
      </c>
      <c r="CN27">
        <v>33.5</v>
      </c>
      <c r="CO27">
        <v>26</v>
      </c>
      <c r="CP27">
        <v>23</v>
      </c>
      <c r="CQ27">
        <v>6</v>
      </c>
      <c r="CR27">
        <v>6</v>
      </c>
      <c r="CS27">
        <v>2</v>
      </c>
      <c r="CT27">
        <v>399</v>
      </c>
      <c r="CU27">
        <v>365</v>
      </c>
      <c r="CV27">
        <v>336</v>
      </c>
      <c r="CW27">
        <v>23.5</v>
      </c>
      <c r="CX27">
        <v>20</v>
      </c>
      <c r="CY27">
        <v>18</v>
      </c>
      <c r="CZ27">
        <v>20.5</v>
      </c>
      <c r="DA27">
        <v>17</v>
      </c>
      <c r="DB27">
        <v>15</v>
      </c>
      <c r="DC27">
        <v>77</v>
      </c>
      <c r="DD27">
        <v>83</v>
      </c>
      <c r="DE27">
        <v>78</v>
      </c>
      <c r="DF27">
        <v>71.5</v>
      </c>
      <c r="DG27">
        <v>73</v>
      </c>
      <c r="DH27">
        <v>49</v>
      </c>
      <c r="DI27">
        <v>71</v>
      </c>
      <c r="DJ27">
        <v>70</v>
      </c>
      <c r="DK27">
        <v>57</v>
      </c>
      <c r="DL27">
        <v>23</v>
      </c>
      <c r="DM27">
        <v>24</v>
      </c>
      <c r="DN27">
        <v>17</v>
      </c>
      <c r="DO27">
        <v>34.5</v>
      </c>
      <c r="DP27">
        <v>35</v>
      </c>
      <c r="DQ27">
        <v>26</v>
      </c>
      <c r="DR27">
        <v>110</v>
      </c>
      <c r="DS27">
        <v>99</v>
      </c>
      <c r="DT27">
        <v>85</v>
      </c>
      <c r="DU27">
        <v>27.5</v>
      </c>
      <c r="DV27">
        <v>20</v>
      </c>
      <c r="DW27">
        <v>25</v>
      </c>
      <c r="DX27">
        <v>105</v>
      </c>
      <c r="DY27">
        <v>110</v>
      </c>
      <c r="DZ27">
        <v>61</v>
      </c>
      <c r="EA27">
        <v>44</v>
      </c>
      <c r="EB27">
        <v>31</v>
      </c>
      <c r="EC27">
        <v>25</v>
      </c>
      <c r="ED27">
        <v>64</v>
      </c>
      <c r="EE27">
        <v>62</v>
      </c>
      <c r="EF27">
        <v>54</v>
      </c>
      <c r="EG27">
        <v>24.5</v>
      </c>
      <c r="EH27">
        <v>21</v>
      </c>
      <c r="EI27">
        <v>15</v>
      </c>
      <c r="EJ27">
        <v>124</v>
      </c>
      <c r="EK27">
        <v>106</v>
      </c>
      <c r="EL27">
        <v>129</v>
      </c>
      <c r="EM27">
        <v>36</v>
      </c>
      <c r="EN27">
        <v>30</v>
      </c>
      <c r="EO27">
        <v>25</v>
      </c>
      <c r="EP27">
        <v>23</v>
      </c>
      <c r="EQ27">
        <v>15</v>
      </c>
      <c r="ER27">
        <v>26</v>
      </c>
      <c r="ES27">
        <v>35</v>
      </c>
      <c r="ET27">
        <v>34</v>
      </c>
      <c r="EU27">
        <v>33</v>
      </c>
      <c r="EV27">
        <v>48</v>
      </c>
      <c r="EW27">
        <v>39</v>
      </c>
      <c r="EX27">
        <v>34</v>
      </c>
      <c r="EY27">
        <v>106.5</v>
      </c>
      <c r="EZ27">
        <v>92</v>
      </c>
      <c r="FA27">
        <v>94</v>
      </c>
      <c r="FB27">
        <v>45.5</v>
      </c>
      <c r="FC27">
        <v>40</v>
      </c>
      <c r="FD27">
        <v>40</v>
      </c>
      <c r="FE27">
        <v>142</v>
      </c>
      <c r="FF27">
        <v>131</v>
      </c>
      <c r="FG27">
        <v>104</v>
      </c>
      <c r="FH27">
        <v>67.5</v>
      </c>
      <c r="FI27">
        <v>65</v>
      </c>
      <c r="FJ27">
        <v>43</v>
      </c>
      <c r="FK27">
        <v>3</v>
      </c>
      <c r="FL27">
        <v>1</v>
      </c>
      <c r="FM27">
        <v>3</v>
      </c>
      <c r="FN27">
        <v>30.5</v>
      </c>
      <c r="FO27">
        <v>33</v>
      </c>
      <c r="FP27">
        <v>31</v>
      </c>
      <c r="FQ27">
        <v>15</v>
      </c>
      <c r="FR27">
        <v>13</v>
      </c>
      <c r="FS27">
        <v>13</v>
      </c>
      <c r="FT27">
        <v>160</v>
      </c>
      <c r="FU27">
        <v>154</v>
      </c>
      <c r="FV27">
        <v>124</v>
      </c>
      <c r="FW27">
        <v>59.5</v>
      </c>
      <c r="FX27">
        <v>63</v>
      </c>
      <c r="FY27">
        <v>47</v>
      </c>
      <c r="FZ27">
        <v>49</v>
      </c>
      <c r="GA27">
        <v>47</v>
      </c>
      <c r="GB27">
        <v>39</v>
      </c>
      <c r="GC27">
        <v>25.5</v>
      </c>
      <c r="GD27">
        <v>23</v>
      </c>
      <c r="GE27">
        <v>12</v>
      </c>
      <c r="GF27">
        <v>8</v>
      </c>
      <c r="GG27">
        <v>7</v>
      </c>
      <c r="GH27">
        <v>12</v>
      </c>
      <c r="GI27">
        <v>7.5</v>
      </c>
      <c r="GJ27">
        <v>4</v>
      </c>
      <c r="GK27">
        <v>8</v>
      </c>
      <c r="GL27">
        <v>21.5</v>
      </c>
      <c r="GM27">
        <v>22</v>
      </c>
      <c r="GN27">
        <v>14</v>
      </c>
      <c r="GO27">
        <v>30.5</v>
      </c>
      <c r="GP27">
        <v>28</v>
      </c>
      <c r="GQ27">
        <v>19</v>
      </c>
      <c r="GR27">
        <v>28.5</v>
      </c>
      <c r="GS27">
        <v>26</v>
      </c>
      <c r="GT27">
        <v>16</v>
      </c>
      <c r="GU27">
        <v>17</v>
      </c>
      <c r="GV27">
        <v>16</v>
      </c>
      <c r="GW27">
        <v>19</v>
      </c>
      <c r="GX27">
        <v>14</v>
      </c>
      <c r="GY27">
        <v>11</v>
      </c>
      <c r="GZ27">
        <v>12</v>
      </c>
      <c r="HA27">
        <v>8.5</v>
      </c>
      <c r="HB27">
        <v>5</v>
      </c>
      <c r="HC27">
        <v>10</v>
      </c>
      <c r="HD27">
        <v>101</v>
      </c>
      <c r="HE27">
        <v>90</v>
      </c>
      <c r="HF27">
        <v>67</v>
      </c>
      <c r="HG27">
        <v>33</v>
      </c>
      <c r="HH27">
        <v>35</v>
      </c>
      <c r="HI27">
        <v>25</v>
      </c>
      <c r="HJ27">
        <v>36.5</v>
      </c>
      <c r="HK27">
        <v>37</v>
      </c>
      <c r="HL27">
        <v>39</v>
      </c>
      <c r="HM27">
        <v>22</v>
      </c>
      <c r="HN27">
        <v>20</v>
      </c>
      <c r="HO27">
        <v>18</v>
      </c>
      <c r="HP27">
        <v>23</v>
      </c>
      <c r="HQ27">
        <v>25</v>
      </c>
      <c r="HR27">
        <v>21</v>
      </c>
      <c r="HS27">
        <v>46.5</v>
      </c>
      <c r="HT27">
        <v>44</v>
      </c>
      <c r="HU27">
        <v>26</v>
      </c>
      <c r="HV27">
        <v>46.5</v>
      </c>
      <c r="HW27">
        <v>39</v>
      </c>
      <c r="HX27">
        <v>42</v>
      </c>
      <c r="HY27">
        <v>9.5</v>
      </c>
      <c r="HZ27">
        <v>9</v>
      </c>
      <c r="IA27">
        <v>7</v>
      </c>
    </row>
    <row r="28" spans="1:235">
      <c r="A28" t="s">
        <v>926</v>
      </c>
      <c r="B28">
        <v>77</v>
      </c>
      <c r="C28">
        <v>73</v>
      </c>
      <c r="D28">
        <v>78</v>
      </c>
      <c r="E28">
        <v>127</v>
      </c>
      <c r="F28">
        <v>114</v>
      </c>
      <c r="G28">
        <v>125</v>
      </c>
      <c r="H28">
        <v>118.5</v>
      </c>
      <c r="I28">
        <v>124</v>
      </c>
      <c r="J28">
        <v>105</v>
      </c>
      <c r="K28">
        <v>77</v>
      </c>
      <c r="L28">
        <v>73</v>
      </c>
      <c r="M28">
        <v>60</v>
      </c>
      <c r="N28">
        <v>56</v>
      </c>
      <c r="O28">
        <v>45</v>
      </c>
      <c r="P28">
        <v>50</v>
      </c>
      <c r="Q28">
        <v>66</v>
      </c>
      <c r="R28">
        <v>59</v>
      </c>
      <c r="S28">
        <v>46</v>
      </c>
      <c r="T28">
        <v>42.5</v>
      </c>
      <c r="U28">
        <v>42</v>
      </c>
      <c r="V28">
        <v>36</v>
      </c>
      <c r="W28">
        <v>36</v>
      </c>
      <c r="X28">
        <v>35</v>
      </c>
      <c r="Y28">
        <v>35</v>
      </c>
      <c r="Z28">
        <v>25.5</v>
      </c>
      <c r="AA28">
        <v>22</v>
      </c>
      <c r="AB28">
        <v>27</v>
      </c>
      <c r="AC28">
        <v>33.5</v>
      </c>
      <c r="AD28">
        <v>35</v>
      </c>
      <c r="AE28">
        <v>26</v>
      </c>
      <c r="AF28">
        <v>41.5</v>
      </c>
      <c r="AG28">
        <v>45</v>
      </c>
      <c r="AH28">
        <v>31</v>
      </c>
      <c r="AI28">
        <v>57.5</v>
      </c>
      <c r="AJ28">
        <v>55</v>
      </c>
      <c r="AK28">
        <v>51</v>
      </c>
      <c r="AL28">
        <v>64.5</v>
      </c>
      <c r="AM28">
        <v>62</v>
      </c>
      <c r="AN28">
        <v>42</v>
      </c>
      <c r="AO28">
        <v>30.5</v>
      </c>
      <c r="AP28">
        <v>31</v>
      </c>
      <c r="AQ28">
        <v>32</v>
      </c>
      <c r="AR28">
        <v>74</v>
      </c>
      <c r="AS28">
        <v>78</v>
      </c>
      <c r="AT28">
        <v>53</v>
      </c>
      <c r="AU28">
        <v>112.5</v>
      </c>
      <c r="AV28">
        <v>108</v>
      </c>
      <c r="AW28">
        <v>96</v>
      </c>
      <c r="AX28">
        <v>39.5</v>
      </c>
      <c r="AY28">
        <v>31</v>
      </c>
      <c r="AZ28">
        <v>21</v>
      </c>
      <c r="BA28">
        <v>136</v>
      </c>
      <c r="BB28">
        <v>145</v>
      </c>
      <c r="BC28">
        <v>141</v>
      </c>
      <c r="BD28">
        <v>10.5</v>
      </c>
      <c r="BE28">
        <v>9</v>
      </c>
      <c r="BF28">
        <v>9</v>
      </c>
      <c r="BG28">
        <v>36</v>
      </c>
      <c r="BH28">
        <v>30</v>
      </c>
      <c r="BI28">
        <v>31</v>
      </c>
      <c r="BJ28">
        <v>44.5</v>
      </c>
      <c r="BK28">
        <v>40</v>
      </c>
      <c r="BL28">
        <v>47</v>
      </c>
      <c r="BM28">
        <v>36.5</v>
      </c>
      <c r="BN28">
        <v>42</v>
      </c>
      <c r="BO28">
        <v>28</v>
      </c>
      <c r="BP28">
        <v>9.5</v>
      </c>
      <c r="BQ28">
        <v>10</v>
      </c>
      <c r="BR28">
        <v>10</v>
      </c>
      <c r="BS28">
        <v>165</v>
      </c>
      <c r="BT28">
        <v>158</v>
      </c>
      <c r="BU28">
        <v>143</v>
      </c>
      <c r="BV28">
        <v>32</v>
      </c>
      <c r="BW28">
        <v>27</v>
      </c>
      <c r="BX28">
        <v>33</v>
      </c>
      <c r="BY28">
        <v>14.5</v>
      </c>
      <c r="BZ28">
        <v>15</v>
      </c>
      <c r="CA28">
        <v>8</v>
      </c>
      <c r="CB28">
        <v>105</v>
      </c>
      <c r="CC28">
        <v>79</v>
      </c>
      <c r="CD28">
        <v>108</v>
      </c>
      <c r="CE28">
        <v>41</v>
      </c>
      <c r="CF28">
        <v>32</v>
      </c>
      <c r="CG28">
        <v>42</v>
      </c>
      <c r="CH28">
        <v>30.5</v>
      </c>
      <c r="CI28">
        <v>34</v>
      </c>
      <c r="CJ28">
        <v>30</v>
      </c>
      <c r="CK28">
        <v>178</v>
      </c>
      <c r="CL28">
        <v>175</v>
      </c>
      <c r="CM28">
        <v>146</v>
      </c>
      <c r="CN28">
        <v>31.5</v>
      </c>
      <c r="CO28">
        <v>36</v>
      </c>
      <c r="CP28">
        <v>29</v>
      </c>
      <c r="CQ28">
        <v>8</v>
      </c>
      <c r="CR28">
        <v>8</v>
      </c>
      <c r="CS28">
        <v>8</v>
      </c>
      <c r="CT28">
        <v>466.5</v>
      </c>
      <c r="CU28">
        <v>455</v>
      </c>
      <c r="CV28">
        <v>427</v>
      </c>
      <c r="CW28">
        <v>26</v>
      </c>
      <c r="CX28">
        <v>25</v>
      </c>
      <c r="CY28">
        <v>19</v>
      </c>
      <c r="CZ28">
        <v>30.5</v>
      </c>
      <c r="DA28">
        <v>34</v>
      </c>
      <c r="DB28">
        <v>20</v>
      </c>
      <c r="DC28">
        <v>103.5</v>
      </c>
      <c r="DD28">
        <v>105</v>
      </c>
      <c r="DE28">
        <v>92</v>
      </c>
      <c r="DF28">
        <v>55.5</v>
      </c>
      <c r="DG28">
        <v>46</v>
      </c>
      <c r="DH28">
        <v>72</v>
      </c>
      <c r="DI28">
        <v>70.5</v>
      </c>
      <c r="DJ28">
        <v>73</v>
      </c>
      <c r="DK28">
        <v>70</v>
      </c>
      <c r="DL28">
        <v>17</v>
      </c>
      <c r="DM28">
        <v>17</v>
      </c>
      <c r="DN28">
        <v>19</v>
      </c>
      <c r="DO28">
        <v>40.5</v>
      </c>
      <c r="DP28">
        <v>42</v>
      </c>
      <c r="DQ28">
        <v>26</v>
      </c>
      <c r="DR28">
        <v>130</v>
      </c>
      <c r="DS28">
        <v>118</v>
      </c>
      <c r="DT28">
        <v>102</v>
      </c>
      <c r="DU28">
        <v>27</v>
      </c>
      <c r="DV28">
        <v>23</v>
      </c>
      <c r="DW28">
        <v>24</v>
      </c>
      <c r="DX28">
        <v>108.5</v>
      </c>
      <c r="DY28">
        <v>101</v>
      </c>
      <c r="DZ28">
        <v>107</v>
      </c>
      <c r="EA28">
        <v>40.5</v>
      </c>
      <c r="EB28">
        <v>36</v>
      </c>
      <c r="EC28">
        <v>28</v>
      </c>
      <c r="ED28">
        <v>69.5</v>
      </c>
      <c r="EE28">
        <v>64</v>
      </c>
      <c r="EF28">
        <v>54</v>
      </c>
      <c r="EG28">
        <v>16.5</v>
      </c>
      <c r="EH28">
        <v>11</v>
      </c>
      <c r="EI28">
        <v>21</v>
      </c>
      <c r="EJ28">
        <v>171</v>
      </c>
      <c r="EK28">
        <v>186</v>
      </c>
      <c r="EL28">
        <v>156</v>
      </c>
      <c r="EM28">
        <v>35</v>
      </c>
      <c r="EN28">
        <v>31</v>
      </c>
      <c r="EO28">
        <v>31</v>
      </c>
      <c r="EP28">
        <v>31</v>
      </c>
      <c r="EQ28">
        <v>33</v>
      </c>
      <c r="ER28">
        <v>31</v>
      </c>
      <c r="ES28">
        <v>32</v>
      </c>
      <c r="ET28">
        <v>33</v>
      </c>
      <c r="EU28">
        <v>36</v>
      </c>
      <c r="EV28">
        <v>65.5</v>
      </c>
      <c r="EW28">
        <v>61</v>
      </c>
      <c r="EX28">
        <v>51</v>
      </c>
      <c r="EY28">
        <v>124</v>
      </c>
      <c r="EZ28">
        <v>106</v>
      </c>
      <c r="FA28">
        <v>121</v>
      </c>
      <c r="FB28">
        <v>46</v>
      </c>
      <c r="FC28">
        <v>42</v>
      </c>
      <c r="FD28">
        <v>32</v>
      </c>
      <c r="FE28">
        <v>127.5</v>
      </c>
      <c r="FF28">
        <v>134</v>
      </c>
      <c r="FG28">
        <v>145</v>
      </c>
      <c r="FH28">
        <v>73.5</v>
      </c>
      <c r="FI28">
        <v>84</v>
      </c>
      <c r="FJ28">
        <v>56</v>
      </c>
      <c r="FK28">
        <v>5.5</v>
      </c>
      <c r="FL28">
        <v>5</v>
      </c>
      <c r="FM28">
        <v>1</v>
      </c>
      <c r="FN28">
        <v>39.5</v>
      </c>
      <c r="FO28">
        <v>47</v>
      </c>
      <c r="FP28">
        <v>34</v>
      </c>
      <c r="FQ28">
        <v>14.5</v>
      </c>
      <c r="FR28">
        <v>15</v>
      </c>
      <c r="FS28">
        <v>10</v>
      </c>
      <c r="FT28">
        <v>181.5</v>
      </c>
      <c r="FU28">
        <v>185</v>
      </c>
      <c r="FV28">
        <v>147</v>
      </c>
      <c r="FW28">
        <v>59</v>
      </c>
      <c r="FX28">
        <v>58</v>
      </c>
      <c r="FY28">
        <v>45</v>
      </c>
      <c r="FZ28">
        <v>57.5</v>
      </c>
      <c r="GA28">
        <v>66</v>
      </c>
      <c r="GB28">
        <v>55</v>
      </c>
      <c r="GC28">
        <v>24</v>
      </c>
      <c r="GD28">
        <v>21</v>
      </c>
      <c r="GE28">
        <v>18</v>
      </c>
      <c r="GF28">
        <v>18.5</v>
      </c>
      <c r="GG28">
        <v>19</v>
      </c>
      <c r="GH28">
        <v>10</v>
      </c>
      <c r="GI28">
        <v>10</v>
      </c>
      <c r="GJ28">
        <v>12</v>
      </c>
      <c r="GK28">
        <v>6</v>
      </c>
      <c r="GL28">
        <v>19.5</v>
      </c>
      <c r="GM28">
        <v>16</v>
      </c>
      <c r="GN28">
        <v>20</v>
      </c>
      <c r="GO28">
        <v>30.5</v>
      </c>
      <c r="GP28">
        <v>22</v>
      </c>
      <c r="GQ28">
        <v>30</v>
      </c>
      <c r="GR28">
        <v>27</v>
      </c>
      <c r="GS28">
        <v>24</v>
      </c>
      <c r="GT28">
        <v>18</v>
      </c>
      <c r="GU28">
        <v>18</v>
      </c>
      <c r="GV28">
        <v>19</v>
      </c>
      <c r="GW28">
        <v>28</v>
      </c>
      <c r="GX28">
        <v>13</v>
      </c>
      <c r="GY28">
        <v>11</v>
      </c>
      <c r="GZ28">
        <v>11</v>
      </c>
      <c r="HA28">
        <v>16</v>
      </c>
      <c r="HB28">
        <v>19</v>
      </c>
      <c r="HC28">
        <v>8</v>
      </c>
      <c r="HD28">
        <v>86.5</v>
      </c>
      <c r="HE28">
        <v>73</v>
      </c>
      <c r="HF28">
        <v>101</v>
      </c>
      <c r="HG28">
        <v>37.5</v>
      </c>
      <c r="HH28">
        <v>34</v>
      </c>
      <c r="HI28">
        <v>31</v>
      </c>
      <c r="HJ28">
        <v>45.5</v>
      </c>
      <c r="HK28">
        <v>46</v>
      </c>
      <c r="HL28">
        <v>39</v>
      </c>
      <c r="HM28">
        <v>27.5</v>
      </c>
      <c r="HN28">
        <v>30</v>
      </c>
      <c r="HO28">
        <v>18</v>
      </c>
      <c r="HP28">
        <v>25.5</v>
      </c>
      <c r="HQ28">
        <v>22</v>
      </c>
      <c r="HR28">
        <v>23</v>
      </c>
      <c r="HS28">
        <v>39.5</v>
      </c>
      <c r="HT28">
        <v>38</v>
      </c>
      <c r="HU28">
        <v>35</v>
      </c>
      <c r="HV28">
        <v>47</v>
      </c>
      <c r="HW28">
        <v>48</v>
      </c>
      <c r="HX28">
        <v>44</v>
      </c>
      <c r="HY28">
        <v>8.5</v>
      </c>
      <c r="HZ28">
        <v>7</v>
      </c>
      <c r="IA28">
        <v>10</v>
      </c>
    </row>
    <row r="29" spans="1:235">
      <c r="A29" t="s">
        <v>927</v>
      </c>
      <c r="B29">
        <v>81.5</v>
      </c>
      <c r="C29">
        <v>85</v>
      </c>
      <c r="D29">
        <v>91</v>
      </c>
      <c r="E29">
        <v>128</v>
      </c>
      <c r="F29">
        <v>124</v>
      </c>
      <c r="G29">
        <v>130</v>
      </c>
      <c r="H29">
        <v>126.5</v>
      </c>
      <c r="I29">
        <v>124</v>
      </c>
      <c r="J29">
        <v>128</v>
      </c>
      <c r="K29">
        <v>87</v>
      </c>
      <c r="L29">
        <v>82</v>
      </c>
      <c r="M29">
        <v>97</v>
      </c>
      <c r="N29">
        <v>61</v>
      </c>
      <c r="O29">
        <v>49</v>
      </c>
      <c r="P29">
        <v>56</v>
      </c>
      <c r="Q29">
        <v>63</v>
      </c>
      <c r="R29">
        <v>58</v>
      </c>
      <c r="S29">
        <v>71</v>
      </c>
      <c r="T29">
        <v>43</v>
      </c>
      <c r="U29">
        <v>41</v>
      </c>
      <c r="V29">
        <v>42</v>
      </c>
      <c r="W29">
        <v>42</v>
      </c>
      <c r="X29">
        <v>39</v>
      </c>
      <c r="Y29">
        <v>52</v>
      </c>
      <c r="Z29">
        <v>30.5</v>
      </c>
      <c r="AA29">
        <v>30</v>
      </c>
      <c r="AB29">
        <v>26</v>
      </c>
      <c r="AC29">
        <v>35.5</v>
      </c>
      <c r="AD29">
        <v>35</v>
      </c>
      <c r="AE29">
        <v>36</v>
      </c>
      <c r="AF29">
        <v>47.5</v>
      </c>
      <c r="AG29">
        <v>49</v>
      </c>
      <c r="AH29">
        <v>35</v>
      </c>
      <c r="AI29">
        <v>63.5</v>
      </c>
      <c r="AJ29">
        <v>63</v>
      </c>
      <c r="AK29">
        <v>61</v>
      </c>
      <c r="AL29">
        <v>78</v>
      </c>
      <c r="AM29">
        <v>75</v>
      </c>
      <c r="AN29">
        <v>46</v>
      </c>
      <c r="AO29">
        <v>46.5</v>
      </c>
      <c r="AP29">
        <v>42</v>
      </c>
      <c r="AQ29">
        <v>45</v>
      </c>
      <c r="AR29">
        <v>61</v>
      </c>
      <c r="AS29">
        <v>55</v>
      </c>
      <c r="AT29">
        <v>73</v>
      </c>
      <c r="AU29">
        <v>161</v>
      </c>
      <c r="AV29">
        <v>154</v>
      </c>
      <c r="AW29">
        <v>122</v>
      </c>
      <c r="AX29">
        <v>43</v>
      </c>
      <c r="AY29">
        <v>48</v>
      </c>
      <c r="AZ29">
        <v>26</v>
      </c>
      <c r="BA29">
        <v>149.5</v>
      </c>
      <c r="BB29">
        <v>150</v>
      </c>
      <c r="BC29">
        <v>171</v>
      </c>
      <c r="BD29">
        <v>8</v>
      </c>
      <c r="BE29">
        <v>6</v>
      </c>
      <c r="BF29">
        <v>4</v>
      </c>
      <c r="BG29">
        <v>26</v>
      </c>
      <c r="BH29">
        <v>20</v>
      </c>
      <c r="BI29">
        <v>30</v>
      </c>
      <c r="BJ29">
        <v>63</v>
      </c>
      <c r="BK29">
        <v>56</v>
      </c>
      <c r="BL29">
        <v>59</v>
      </c>
      <c r="BM29">
        <v>42.5</v>
      </c>
      <c r="BN29">
        <v>48</v>
      </c>
      <c r="BO29">
        <v>33</v>
      </c>
      <c r="BP29">
        <v>13.5</v>
      </c>
      <c r="BQ29">
        <v>16</v>
      </c>
      <c r="BR29">
        <v>13</v>
      </c>
      <c r="BS29">
        <v>192</v>
      </c>
      <c r="BT29">
        <v>188</v>
      </c>
      <c r="BU29">
        <v>163</v>
      </c>
      <c r="BV29">
        <v>41</v>
      </c>
      <c r="BW29">
        <v>38</v>
      </c>
      <c r="BX29">
        <v>36</v>
      </c>
      <c r="BY29">
        <v>27.5</v>
      </c>
      <c r="BZ29">
        <v>26</v>
      </c>
      <c r="CA29">
        <v>21</v>
      </c>
      <c r="CB29">
        <v>140.5</v>
      </c>
      <c r="CC29">
        <v>116</v>
      </c>
      <c r="CD29">
        <v>109</v>
      </c>
      <c r="CE29">
        <v>41.5</v>
      </c>
      <c r="CF29">
        <v>42</v>
      </c>
      <c r="CG29">
        <v>39</v>
      </c>
      <c r="CH29">
        <v>41.5</v>
      </c>
      <c r="CI29">
        <v>33</v>
      </c>
      <c r="CJ29">
        <v>30</v>
      </c>
      <c r="CK29">
        <v>212</v>
      </c>
      <c r="CL29">
        <v>208</v>
      </c>
      <c r="CM29">
        <v>177</v>
      </c>
      <c r="CN29">
        <v>43</v>
      </c>
      <c r="CO29">
        <v>42</v>
      </c>
      <c r="CP29">
        <v>36</v>
      </c>
      <c r="CQ29">
        <v>5.5</v>
      </c>
      <c r="CR29">
        <v>6</v>
      </c>
      <c r="CS29">
        <v>5</v>
      </c>
      <c r="CT29">
        <v>573</v>
      </c>
      <c r="CU29">
        <v>577</v>
      </c>
      <c r="CV29">
        <v>544</v>
      </c>
      <c r="CW29">
        <v>22.5</v>
      </c>
      <c r="CX29">
        <v>13</v>
      </c>
      <c r="CY29">
        <v>30</v>
      </c>
      <c r="CZ29">
        <v>32</v>
      </c>
      <c r="DA29">
        <v>22</v>
      </c>
      <c r="DB29">
        <v>30</v>
      </c>
      <c r="DC29">
        <v>99.5</v>
      </c>
      <c r="DD29">
        <v>107</v>
      </c>
      <c r="DE29">
        <v>118</v>
      </c>
      <c r="DF29">
        <v>83.5</v>
      </c>
      <c r="DG29">
        <v>90</v>
      </c>
      <c r="DH29">
        <v>91</v>
      </c>
      <c r="DI29">
        <v>88.5</v>
      </c>
      <c r="DJ29">
        <v>85</v>
      </c>
      <c r="DK29">
        <v>65</v>
      </c>
      <c r="DL29">
        <v>24.5</v>
      </c>
      <c r="DM29">
        <v>24</v>
      </c>
      <c r="DN29">
        <v>29</v>
      </c>
      <c r="DO29">
        <v>41</v>
      </c>
      <c r="DP29">
        <v>38</v>
      </c>
      <c r="DQ29">
        <v>34</v>
      </c>
      <c r="DR29">
        <v>108</v>
      </c>
      <c r="DS29">
        <v>111</v>
      </c>
      <c r="DT29">
        <v>122</v>
      </c>
      <c r="DU29">
        <v>31</v>
      </c>
      <c r="DV29">
        <v>30</v>
      </c>
      <c r="DW29">
        <v>28</v>
      </c>
      <c r="DX29">
        <v>128</v>
      </c>
      <c r="DY29">
        <v>109</v>
      </c>
      <c r="DZ29">
        <v>113</v>
      </c>
      <c r="EA29">
        <v>43.5</v>
      </c>
      <c r="EB29">
        <v>44</v>
      </c>
      <c r="EC29">
        <v>40</v>
      </c>
      <c r="ED29">
        <v>79.5</v>
      </c>
      <c r="EE29">
        <v>76</v>
      </c>
      <c r="EF29">
        <v>62</v>
      </c>
      <c r="EG29">
        <v>17.5</v>
      </c>
      <c r="EH29">
        <v>21</v>
      </c>
      <c r="EI29">
        <v>24</v>
      </c>
      <c r="EJ29">
        <v>163</v>
      </c>
      <c r="EK29">
        <v>159</v>
      </c>
      <c r="EL29">
        <v>155</v>
      </c>
      <c r="EM29">
        <v>40</v>
      </c>
      <c r="EN29">
        <v>33</v>
      </c>
      <c r="EO29">
        <v>33</v>
      </c>
      <c r="EP29">
        <v>26</v>
      </c>
      <c r="EQ29">
        <v>22</v>
      </c>
      <c r="ER29">
        <v>33</v>
      </c>
      <c r="ES29">
        <v>45</v>
      </c>
      <c r="ET29">
        <v>48</v>
      </c>
      <c r="EU29">
        <v>40</v>
      </c>
      <c r="EV29">
        <v>65</v>
      </c>
      <c r="EW29">
        <v>63</v>
      </c>
      <c r="EX29">
        <v>52</v>
      </c>
      <c r="EY29">
        <v>141</v>
      </c>
      <c r="EZ29">
        <v>141</v>
      </c>
      <c r="FA29">
        <v>149</v>
      </c>
      <c r="FB29">
        <v>51.5</v>
      </c>
      <c r="FC29">
        <v>37</v>
      </c>
      <c r="FD29">
        <v>40</v>
      </c>
      <c r="FE29">
        <v>163.5</v>
      </c>
      <c r="FF29">
        <v>153</v>
      </c>
      <c r="FG29">
        <v>156</v>
      </c>
      <c r="FH29">
        <v>78.5</v>
      </c>
      <c r="FI29">
        <v>75</v>
      </c>
      <c r="FJ29">
        <v>54</v>
      </c>
      <c r="FK29">
        <v>7.5</v>
      </c>
      <c r="FL29">
        <v>7</v>
      </c>
      <c r="FM29">
        <v>5</v>
      </c>
      <c r="FN29">
        <v>41</v>
      </c>
      <c r="FO29">
        <v>49</v>
      </c>
      <c r="FP29">
        <v>46</v>
      </c>
      <c r="FQ29">
        <v>12.5</v>
      </c>
      <c r="FR29">
        <v>12</v>
      </c>
      <c r="FS29">
        <v>19</v>
      </c>
      <c r="FT29">
        <v>167</v>
      </c>
      <c r="FU29">
        <v>189</v>
      </c>
      <c r="FV29">
        <v>156</v>
      </c>
      <c r="FW29">
        <v>53.5</v>
      </c>
      <c r="FX29">
        <v>52</v>
      </c>
      <c r="FY29">
        <v>50</v>
      </c>
      <c r="FZ29">
        <v>70</v>
      </c>
      <c r="GA29">
        <v>70</v>
      </c>
      <c r="GB29">
        <v>55</v>
      </c>
      <c r="GC29">
        <v>30.5</v>
      </c>
      <c r="GD29">
        <v>24</v>
      </c>
      <c r="GE29">
        <v>32</v>
      </c>
      <c r="GF29">
        <v>15.5</v>
      </c>
      <c r="GG29">
        <v>13</v>
      </c>
      <c r="GH29">
        <v>13</v>
      </c>
      <c r="GI29">
        <v>10</v>
      </c>
      <c r="GJ29">
        <v>8</v>
      </c>
      <c r="GK29">
        <v>9</v>
      </c>
      <c r="GL29">
        <v>25.5</v>
      </c>
      <c r="GM29">
        <v>26</v>
      </c>
      <c r="GN29">
        <v>21</v>
      </c>
      <c r="GO29">
        <v>42.5</v>
      </c>
      <c r="GP29">
        <v>43</v>
      </c>
      <c r="GQ29">
        <v>33</v>
      </c>
      <c r="GR29">
        <v>30</v>
      </c>
      <c r="GS29">
        <v>28</v>
      </c>
      <c r="GT29">
        <v>26</v>
      </c>
      <c r="GU29">
        <v>23.5</v>
      </c>
      <c r="GV29">
        <v>24</v>
      </c>
      <c r="GW29">
        <v>21</v>
      </c>
      <c r="GX29">
        <v>20</v>
      </c>
      <c r="GY29">
        <v>18</v>
      </c>
      <c r="GZ29">
        <v>16</v>
      </c>
      <c r="HA29">
        <v>10.5</v>
      </c>
      <c r="HB29">
        <v>8</v>
      </c>
      <c r="HC29">
        <v>10</v>
      </c>
      <c r="HD29">
        <v>111.5</v>
      </c>
      <c r="HE29">
        <v>112</v>
      </c>
      <c r="HF29">
        <v>105</v>
      </c>
      <c r="HG29">
        <v>30.5</v>
      </c>
      <c r="HH29">
        <v>25</v>
      </c>
      <c r="HI29">
        <v>35</v>
      </c>
      <c r="HJ29">
        <v>56</v>
      </c>
      <c r="HK29">
        <v>42</v>
      </c>
      <c r="HL29">
        <v>55</v>
      </c>
      <c r="HM29">
        <v>28</v>
      </c>
      <c r="HN29">
        <v>29</v>
      </c>
      <c r="HO29">
        <v>29</v>
      </c>
      <c r="HP29">
        <v>30</v>
      </c>
      <c r="HQ29">
        <v>22</v>
      </c>
      <c r="HR29">
        <v>24</v>
      </c>
      <c r="HS29">
        <v>30</v>
      </c>
      <c r="HT29">
        <v>31</v>
      </c>
      <c r="HU29">
        <v>34</v>
      </c>
      <c r="HV29">
        <v>52.5</v>
      </c>
      <c r="HW29">
        <v>57</v>
      </c>
      <c r="HX29">
        <v>42</v>
      </c>
      <c r="HY29">
        <v>13.5</v>
      </c>
      <c r="HZ29">
        <v>17</v>
      </c>
      <c r="IA29">
        <v>7</v>
      </c>
    </row>
    <row r="30" spans="1:235">
      <c r="A30" t="s">
        <v>928</v>
      </c>
      <c r="B30">
        <v>107</v>
      </c>
      <c r="C30">
        <v>98</v>
      </c>
      <c r="D30">
        <v>104</v>
      </c>
      <c r="E30">
        <v>153</v>
      </c>
      <c r="F30">
        <v>150</v>
      </c>
      <c r="G30">
        <v>161</v>
      </c>
      <c r="H30">
        <v>138</v>
      </c>
      <c r="I30">
        <v>125</v>
      </c>
      <c r="J30">
        <v>115</v>
      </c>
      <c r="K30">
        <v>85</v>
      </c>
      <c r="L30">
        <v>71</v>
      </c>
      <c r="M30">
        <v>98</v>
      </c>
      <c r="N30">
        <v>78</v>
      </c>
      <c r="O30">
        <v>71</v>
      </c>
      <c r="P30">
        <v>66</v>
      </c>
      <c r="Q30">
        <v>70.5</v>
      </c>
      <c r="R30">
        <v>72</v>
      </c>
      <c r="S30">
        <v>78</v>
      </c>
      <c r="T30">
        <v>49</v>
      </c>
      <c r="U30">
        <v>42</v>
      </c>
      <c r="V30">
        <v>45</v>
      </c>
      <c r="W30">
        <v>45.5</v>
      </c>
      <c r="X30">
        <v>38</v>
      </c>
      <c r="Y30">
        <v>45</v>
      </c>
      <c r="Z30">
        <v>33</v>
      </c>
      <c r="AA30">
        <v>25</v>
      </c>
      <c r="AB30">
        <v>29</v>
      </c>
      <c r="AC30">
        <v>45</v>
      </c>
      <c r="AD30">
        <v>43</v>
      </c>
      <c r="AE30">
        <v>35</v>
      </c>
      <c r="AF30">
        <v>50</v>
      </c>
      <c r="AG30">
        <v>53</v>
      </c>
      <c r="AH30">
        <v>44</v>
      </c>
      <c r="AI30">
        <v>73.5</v>
      </c>
      <c r="AJ30">
        <v>62</v>
      </c>
      <c r="AK30">
        <v>72</v>
      </c>
      <c r="AL30">
        <v>77.5</v>
      </c>
      <c r="AM30">
        <v>62</v>
      </c>
      <c r="AN30">
        <v>70</v>
      </c>
      <c r="AO30">
        <v>39.5</v>
      </c>
      <c r="AP30">
        <v>34</v>
      </c>
      <c r="AQ30">
        <v>43</v>
      </c>
      <c r="AR30">
        <v>74.5</v>
      </c>
      <c r="AS30">
        <v>64</v>
      </c>
      <c r="AT30">
        <v>91</v>
      </c>
      <c r="AU30">
        <v>164</v>
      </c>
      <c r="AV30">
        <v>138</v>
      </c>
      <c r="AW30">
        <v>140</v>
      </c>
      <c r="AX30">
        <v>46.5</v>
      </c>
      <c r="AY30">
        <v>36</v>
      </c>
      <c r="AZ30">
        <v>34</v>
      </c>
      <c r="BA30">
        <v>175.5</v>
      </c>
      <c r="BB30">
        <v>157</v>
      </c>
      <c r="BC30">
        <v>181</v>
      </c>
      <c r="BD30">
        <v>12</v>
      </c>
      <c r="BE30">
        <v>7</v>
      </c>
      <c r="BF30">
        <v>10</v>
      </c>
      <c r="BG30">
        <v>36.5</v>
      </c>
      <c r="BH30">
        <v>35</v>
      </c>
      <c r="BI30">
        <v>30</v>
      </c>
      <c r="BJ30">
        <v>74</v>
      </c>
      <c r="BK30">
        <v>63</v>
      </c>
      <c r="BL30">
        <v>55</v>
      </c>
      <c r="BM30">
        <v>41.5</v>
      </c>
      <c r="BN30">
        <v>44</v>
      </c>
      <c r="BO30">
        <v>37</v>
      </c>
      <c r="BP30">
        <v>11</v>
      </c>
      <c r="BQ30">
        <v>12</v>
      </c>
      <c r="BR30">
        <v>19</v>
      </c>
      <c r="BS30">
        <v>202.5</v>
      </c>
      <c r="BT30">
        <v>203</v>
      </c>
      <c r="BU30">
        <v>179</v>
      </c>
      <c r="BV30">
        <v>46</v>
      </c>
      <c r="BW30">
        <v>47</v>
      </c>
      <c r="BX30">
        <v>57</v>
      </c>
      <c r="BY30">
        <v>26.5</v>
      </c>
      <c r="BZ30">
        <v>20</v>
      </c>
      <c r="CA30">
        <v>25</v>
      </c>
      <c r="CB30">
        <v>159.5</v>
      </c>
      <c r="CC30">
        <v>145</v>
      </c>
      <c r="CD30">
        <v>160</v>
      </c>
      <c r="CE30">
        <v>46.5</v>
      </c>
      <c r="CF30">
        <v>45</v>
      </c>
      <c r="CG30">
        <v>47</v>
      </c>
      <c r="CH30">
        <v>46.5</v>
      </c>
      <c r="CI30">
        <v>36</v>
      </c>
      <c r="CJ30">
        <v>40</v>
      </c>
      <c r="CK30">
        <v>209.5</v>
      </c>
      <c r="CL30">
        <v>196</v>
      </c>
      <c r="CM30">
        <v>186</v>
      </c>
      <c r="CN30">
        <v>51.5</v>
      </c>
      <c r="CO30">
        <v>48</v>
      </c>
      <c r="CP30">
        <v>42</v>
      </c>
      <c r="CQ30">
        <v>10.5</v>
      </c>
      <c r="CR30">
        <v>8</v>
      </c>
      <c r="CS30">
        <v>7</v>
      </c>
      <c r="CT30">
        <v>612</v>
      </c>
      <c r="CU30">
        <v>571</v>
      </c>
      <c r="CV30">
        <v>555</v>
      </c>
      <c r="CW30">
        <v>32.5</v>
      </c>
      <c r="CX30">
        <v>33</v>
      </c>
      <c r="CY30">
        <v>31</v>
      </c>
      <c r="CZ30">
        <v>29.5</v>
      </c>
      <c r="DA30">
        <v>24</v>
      </c>
      <c r="DB30">
        <v>32</v>
      </c>
      <c r="DC30">
        <v>124</v>
      </c>
      <c r="DD30">
        <v>114</v>
      </c>
      <c r="DE30">
        <v>116</v>
      </c>
      <c r="DF30">
        <v>80</v>
      </c>
      <c r="DG30">
        <v>74</v>
      </c>
      <c r="DH30">
        <v>89</v>
      </c>
      <c r="DI30">
        <v>117.5</v>
      </c>
      <c r="DJ30">
        <v>114</v>
      </c>
      <c r="DK30">
        <v>84</v>
      </c>
      <c r="DL30">
        <v>24.5</v>
      </c>
      <c r="DM30">
        <v>20</v>
      </c>
      <c r="DN30">
        <v>32</v>
      </c>
      <c r="DO30">
        <v>41.5</v>
      </c>
      <c r="DP30">
        <v>27</v>
      </c>
      <c r="DQ30">
        <v>38</v>
      </c>
      <c r="DR30">
        <v>135.5</v>
      </c>
      <c r="DS30">
        <v>119</v>
      </c>
      <c r="DT30">
        <v>123</v>
      </c>
      <c r="DU30">
        <v>34</v>
      </c>
      <c r="DV30">
        <v>29</v>
      </c>
      <c r="DW30">
        <v>31</v>
      </c>
      <c r="DX30">
        <v>138</v>
      </c>
      <c r="DY30">
        <v>118</v>
      </c>
      <c r="DZ30">
        <v>144</v>
      </c>
      <c r="EA30">
        <v>50</v>
      </c>
      <c r="EB30">
        <v>36</v>
      </c>
      <c r="EC30">
        <v>42</v>
      </c>
      <c r="ED30">
        <v>80.5</v>
      </c>
      <c r="EE30">
        <v>79</v>
      </c>
      <c r="EF30">
        <v>87</v>
      </c>
      <c r="EG30">
        <v>32</v>
      </c>
      <c r="EH30">
        <v>32</v>
      </c>
      <c r="EI30">
        <v>33</v>
      </c>
      <c r="EJ30">
        <v>220</v>
      </c>
      <c r="EK30">
        <v>216</v>
      </c>
      <c r="EL30">
        <v>180</v>
      </c>
      <c r="EM30">
        <v>43</v>
      </c>
      <c r="EN30">
        <v>35</v>
      </c>
      <c r="EO30">
        <v>40</v>
      </c>
      <c r="EP30">
        <v>41.5</v>
      </c>
      <c r="EQ30">
        <v>34</v>
      </c>
      <c r="ER30">
        <v>37</v>
      </c>
      <c r="ES30">
        <v>41</v>
      </c>
      <c r="ET30">
        <v>34</v>
      </c>
      <c r="EU30">
        <v>61</v>
      </c>
      <c r="EV30">
        <v>76.5</v>
      </c>
      <c r="EW30">
        <v>70</v>
      </c>
      <c r="EX30">
        <v>68</v>
      </c>
      <c r="EY30">
        <v>147.5</v>
      </c>
      <c r="EZ30">
        <v>122</v>
      </c>
      <c r="FA30">
        <v>153</v>
      </c>
      <c r="FB30">
        <v>55</v>
      </c>
      <c r="FC30">
        <v>45</v>
      </c>
      <c r="FD30">
        <v>50</v>
      </c>
      <c r="FE30">
        <v>176</v>
      </c>
      <c r="FF30">
        <v>171</v>
      </c>
      <c r="FG30">
        <v>163</v>
      </c>
      <c r="FH30">
        <v>69</v>
      </c>
      <c r="FI30">
        <v>71</v>
      </c>
      <c r="FJ30">
        <v>72</v>
      </c>
      <c r="FK30">
        <v>5.5</v>
      </c>
      <c r="FL30">
        <v>9</v>
      </c>
      <c r="FM30">
        <v>8</v>
      </c>
      <c r="FN30">
        <v>43</v>
      </c>
      <c r="FO30">
        <v>36</v>
      </c>
      <c r="FP30">
        <v>40</v>
      </c>
      <c r="FQ30">
        <v>13.5</v>
      </c>
      <c r="FR30">
        <v>9</v>
      </c>
      <c r="FS30">
        <v>17</v>
      </c>
      <c r="FT30">
        <v>187.5</v>
      </c>
      <c r="FU30">
        <v>170</v>
      </c>
      <c r="FV30">
        <v>214</v>
      </c>
      <c r="FW30">
        <v>59.5</v>
      </c>
      <c r="FX30">
        <v>57</v>
      </c>
      <c r="FY30">
        <v>65</v>
      </c>
      <c r="FZ30">
        <v>65.5</v>
      </c>
      <c r="GA30">
        <v>55</v>
      </c>
      <c r="GB30">
        <v>52</v>
      </c>
      <c r="GC30">
        <v>24.5</v>
      </c>
      <c r="GD30">
        <v>22</v>
      </c>
      <c r="GE30">
        <v>21</v>
      </c>
      <c r="GF30">
        <v>15.5</v>
      </c>
      <c r="GG30">
        <v>16</v>
      </c>
      <c r="GH30">
        <v>18</v>
      </c>
      <c r="GI30">
        <v>14.5</v>
      </c>
      <c r="GJ30">
        <v>17</v>
      </c>
      <c r="GK30">
        <v>8</v>
      </c>
      <c r="GL30">
        <v>29.5</v>
      </c>
      <c r="GM30">
        <v>25</v>
      </c>
      <c r="GN30">
        <v>23</v>
      </c>
      <c r="GO30">
        <v>43.5</v>
      </c>
      <c r="GP30">
        <v>40</v>
      </c>
      <c r="GQ30">
        <v>30</v>
      </c>
      <c r="GR30">
        <v>31</v>
      </c>
      <c r="GS30">
        <v>22</v>
      </c>
      <c r="GT30">
        <v>40</v>
      </c>
      <c r="GU30">
        <v>23.5</v>
      </c>
      <c r="GV30">
        <v>28</v>
      </c>
      <c r="GW30">
        <v>24</v>
      </c>
      <c r="GX30">
        <v>21</v>
      </c>
      <c r="GY30">
        <v>21</v>
      </c>
      <c r="GZ30">
        <v>12</v>
      </c>
      <c r="HA30">
        <v>11.5</v>
      </c>
      <c r="HB30">
        <v>10</v>
      </c>
      <c r="HC30">
        <v>8</v>
      </c>
      <c r="HD30">
        <v>119</v>
      </c>
      <c r="HE30">
        <v>97</v>
      </c>
      <c r="HF30">
        <v>125</v>
      </c>
      <c r="HG30">
        <v>40</v>
      </c>
      <c r="HH30">
        <v>40</v>
      </c>
      <c r="HI30">
        <v>34</v>
      </c>
      <c r="HJ30">
        <v>65</v>
      </c>
      <c r="HK30">
        <v>54</v>
      </c>
      <c r="HL30">
        <v>44</v>
      </c>
      <c r="HM30">
        <v>26</v>
      </c>
      <c r="HN30">
        <v>23</v>
      </c>
      <c r="HO30">
        <v>21</v>
      </c>
      <c r="HP30">
        <v>25</v>
      </c>
      <c r="HQ30">
        <v>24</v>
      </c>
      <c r="HR30">
        <v>13</v>
      </c>
      <c r="HS30">
        <v>40</v>
      </c>
      <c r="HT30">
        <v>32</v>
      </c>
      <c r="HU30">
        <v>48</v>
      </c>
      <c r="HV30">
        <v>57.5</v>
      </c>
      <c r="HW30">
        <v>55</v>
      </c>
      <c r="HX30">
        <v>50</v>
      </c>
      <c r="HY30">
        <v>10</v>
      </c>
      <c r="HZ30">
        <v>11</v>
      </c>
      <c r="IA30">
        <v>11</v>
      </c>
    </row>
    <row r="31" spans="1:235">
      <c r="A31" t="s">
        <v>929</v>
      </c>
      <c r="B31">
        <v>120.5</v>
      </c>
      <c r="C31">
        <v>120</v>
      </c>
      <c r="D31">
        <v>115</v>
      </c>
      <c r="E31">
        <v>165.5</v>
      </c>
      <c r="F31">
        <v>155</v>
      </c>
      <c r="G31">
        <v>152</v>
      </c>
      <c r="H31">
        <v>170</v>
      </c>
      <c r="I31">
        <v>153</v>
      </c>
      <c r="J31">
        <v>159</v>
      </c>
      <c r="K31">
        <v>114.5</v>
      </c>
      <c r="L31">
        <v>105</v>
      </c>
      <c r="M31">
        <v>103</v>
      </c>
      <c r="N31">
        <v>67.5</v>
      </c>
      <c r="O31">
        <v>67</v>
      </c>
      <c r="P31">
        <v>74</v>
      </c>
      <c r="Q31">
        <v>79.5</v>
      </c>
      <c r="R31">
        <v>74</v>
      </c>
      <c r="S31">
        <v>71</v>
      </c>
      <c r="T31">
        <v>43.5</v>
      </c>
      <c r="U31">
        <v>45</v>
      </c>
      <c r="V31">
        <v>58</v>
      </c>
      <c r="W31">
        <v>49</v>
      </c>
      <c r="X31">
        <v>46</v>
      </c>
      <c r="Y31">
        <v>34</v>
      </c>
      <c r="Z31">
        <v>35.5</v>
      </c>
      <c r="AA31">
        <v>29</v>
      </c>
      <c r="AB31">
        <v>32</v>
      </c>
      <c r="AC31">
        <v>41</v>
      </c>
      <c r="AD31">
        <v>39</v>
      </c>
      <c r="AE31">
        <v>30</v>
      </c>
      <c r="AF31">
        <v>50.5</v>
      </c>
      <c r="AG31">
        <v>50</v>
      </c>
      <c r="AH31">
        <v>48</v>
      </c>
      <c r="AI31">
        <v>71.5</v>
      </c>
      <c r="AJ31">
        <v>56</v>
      </c>
      <c r="AK31">
        <v>63</v>
      </c>
      <c r="AL31">
        <v>96.5</v>
      </c>
      <c r="AM31">
        <v>88</v>
      </c>
      <c r="AN31">
        <v>64</v>
      </c>
      <c r="AO31">
        <v>49.5</v>
      </c>
      <c r="AP31">
        <v>36</v>
      </c>
      <c r="AQ31">
        <v>43</v>
      </c>
      <c r="AR31">
        <v>87</v>
      </c>
      <c r="AS31">
        <v>77</v>
      </c>
      <c r="AT31">
        <v>91</v>
      </c>
      <c r="AU31">
        <v>188.5</v>
      </c>
      <c r="AV31">
        <v>162</v>
      </c>
      <c r="AW31">
        <v>151</v>
      </c>
      <c r="AX31">
        <v>44</v>
      </c>
      <c r="AY31">
        <v>32</v>
      </c>
      <c r="AZ31">
        <v>34</v>
      </c>
      <c r="BA31">
        <v>206.5</v>
      </c>
      <c r="BB31">
        <v>183</v>
      </c>
      <c r="BC31">
        <v>169</v>
      </c>
      <c r="BD31">
        <v>15.5</v>
      </c>
      <c r="BE31">
        <v>16</v>
      </c>
      <c r="BF31">
        <v>5</v>
      </c>
      <c r="BG31">
        <v>39</v>
      </c>
      <c r="BH31">
        <v>37</v>
      </c>
      <c r="BI31">
        <v>34</v>
      </c>
      <c r="BJ31">
        <v>66.5</v>
      </c>
      <c r="BK31">
        <v>60</v>
      </c>
      <c r="BL31">
        <v>65</v>
      </c>
      <c r="BM31">
        <v>41</v>
      </c>
      <c r="BN31">
        <v>39</v>
      </c>
      <c r="BO31">
        <v>42</v>
      </c>
      <c r="BP31">
        <v>17.5</v>
      </c>
      <c r="BQ31">
        <v>15</v>
      </c>
      <c r="BR31">
        <v>16</v>
      </c>
      <c r="BS31">
        <v>246.5</v>
      </c>
      <c r="BT31">
        <v>202</v>
      </c>
      <c r="BU31">
        <v>171</v>
      </c>
      <c r="BV31">
        <v>48.5</v>
      </c>
      <c r="BW31">
        <v>40</v>
      </c>
      <c r="BX31">
        <v>37</v>
      </c>
      <c r="BY31">
        <v>28</v>
      </c>
      <c r="BZ31">
        <v>22</v>
      </c>
      <c r="CA31">
        <v>17</v>
      </c>
      <c r="CB31">
        <v>200</v>
      </c>
      <c r="CC31">
        <v>174</v>
      </c>
      <c r="CD31">
        <v>178</v>
      </c>
      <c r="CE31">
        <v>43.5</v>
      </c>
      <c r="CF31">
        <v>50</v>
      </c>
      <c r="CG31">
        <v>46</v>
      </c>
      <c r="CH31">
        <v>43.5</v>
      </c>
      <c r="CI31">
        <v>44</v>
      </c>
      <c r="CJ31">
        <v>27</v>
      </c>
      <c r="CK31">
        <v>267</v>
      </c>
      <c r="CL31">
        <v>232</v>
      </c>
      <c r="CM31">
        <v>242</v>
      </c>
      <c r="CN31">
        <v>53</v>
      </c>
      <c r="CO31">
        <v>47</v>
      </c>
      <c r="CP31">
        <v>33</v>
      </c>
      <c r="CQ31">
        <v>8.5</v>
      </c>
      <c r="CR31">
        <v>10</v>
      </c>
      <c r="CS31">
        <v>13</v>
      </c>
      <c r="CT31">
        <v>682.5</v>
      </c>
      <c r="CU31">
        <v>608</v>
      </c>
      <c r="CV31">
        <v>628</v>
      </c>
      <c r="CW31">
        <v>40</v>
      </c>
      <c r="CX31">
        <v>29</v>
      </c>
      <c r="CY31">
        <v>31</v>
      </c>
      <c r="CZ31">
        <v>41</v>
      </c>
      <c r="DA31">
        <v>39</v>
      </c>
      <c r="DB31">
        <v>35</v>
      </c>
      <c r="DC31">
        <v>129</v>
      </c>
      <c r="DD31">
        <v>124</v>
      </c>
      <c r="DE31">
        <v>162</v>
      </c>
      <c r="DF31">
        <v>83</v>
      </c>
      <c r="DG31">
        <v>82</v>
      </c>
      <c r="DH31">
        <v>83</v>
      </c>
      <c r="DI31">
        <v>106.5</v>
      </c>
      <c r="DJ31">
        <v>100</v>
      </c>
      <c r="DK31">
        <v>103</v>
      </c>
      <c r="DL31">
        <v>24.5</v>
      </c>
      <c r="DM31">
        <v>22</v>
      </c>
      <c r="DN31">
        <v>31</v>
      </c>
      <c r="DO31">
        <v>59.5</v>
      </c>
      <c r="DP31">
        <v>48</v>
      </c>
      <c r="DQ31">
        <v>37</v>
      </c>
      <c r="DR31">
        <v>171.5</v>
      </c>
      <c r="DS31">
        <v>146</v>
      </c>
      <c r="DT31">
        <v>142</v>
      </c>
      <c r="DU31">
        <v>28</v>
      </c>
      <c r="DV31">
        <v>27</v>
      </c>
      <c r="DW31">
        <v>26</v>
      </c>
      <c r="DX31">
        <v>178.5</v>
      </c>
      <c r="DY31">
        <v>178</v>
      </c>
      <c r="DZ31">
        <v>129</v>
      </c>
      <c r="EA31">
        <v>45</v>
      </c>
      <c r="EB31">
        <v>47</v>
      </c>
      <c r="EC31">
        <v>46</v>
      </c>
      <c r="ED31">
        <v>101.5</v>
      </c>
      <c r="EE31">
        <v>81</v>
      </c>
      <c r="EF31">
        <v>82</v>
      </c>
      <c r="EG31">
        <v>27.5</v>
      </c>
      <c r="EH31">
        <v>20</v>
      </c>
      <c r="EI31">
        <v>32</v>
      </c>
      <c r="EJ31">
        <v>251</v>
      </c>
      <c r="EK31">
        <v>240</v>
      </c>
      <c r="EL31">
        <v>190</v>
      </c>
      <c r="EM31">
        <v>57.5</v>
      </c>
      <c r="EN31">
        <v>52</v>
      </c>
      <c r="EO31">
        <v>42</v>
      </c>
      <c r="EP31">
        <v>38</v>
      </c>
      <c r="EQ31">
        <v>29</v>
      </c>
      <c r="ER31">
        <v>37</v>
      </c>
      <c r="ES31">
        <v>52</v>
      </c>
      <c r="ET31">
        <v>54</v>
      </c>
      <c r="EU31">
        <v>61</v>
      </c>
      <c r="EV31">
        <v>69</v>
      </c>
      <c r="EW31">
        <v>68</v>
      </c>
      <c r="EX31">
        <v>73</v>
      </c>
      <c r="EY31">
        <v>186</v>
      </c>
      <c r="EZ31">
        <v>161</v>
      </c>
      <c r="FA31">
        <v>142</v>
      </c>
      <c r="FB31">
        <v>52.5</v>
      </c>
      <c r="FC31">
        <v>39</v>
      </c>
      <c r="FD31">
        <v>38</v>
      </c>
      <c r="FE31">
        <v>186</v>
      </c>
      <c r="FF31">
        <v>198</v>
      </c>
      <c r="FG31">
        <v>170</v>
      </c>
      <c r="FH31">
        <v>83</v>
      </c>
      <c r="FI31">
        <v>62</v>
      </c>
      <c r="FJ31">
        <v>57</v>
      </c>
      <c r="FK31">
        <v>6</v>
      </c>
      <c r="FL31">
        <v>3</v>
      </c>
      <c r="FM31">
        <v>6</v>
      </c>
      <c r="FN31">
        <v>59</v>
      </c>
      <c r="FO31">
        <v>52</v>
      </c>
      <c r="FP31">
        <v>43</v>
      </c>
      <c r="FQ31">
        <v>18</v>
      </c>
      <c r="FR31">
        <v>15</v>
      </c>
      <c r="FS31">
        <v>8</v>
      </c>
      <c r="FT31">
        <v>212.5</v>
      </c>
      <c r="FU31">
        <v>190</v>
      </c>
      <c r="FV31">
        <v>187</v>
      </c>
      <c r="FW31">
        <v>74.5</v>
      </c>
      <c r="FX31">
        <v>68</v>
      </c>
      <c r="FY31">
        <v>69</v>
      </c>
      <c r="FZ31">
        <v>63</v>
      </c>
      <c r="GA31">
        <v>58</v>
      </c>
      <c r="GB31">
        <v>49</v>
      </c>
      <c r="GC31">
        <v>29.5</v>
      </c>
      <c r="GD31">
        <v>27</v>
      </c>
      <c r="GE31">
        <v>29</v>
      </c>
      <c r="GF31">
        <v>16</v>
      </c>
      <c r="GG31">
        <v>18</v>
      </c>
      <c r="GH31">
        <v>15</v>
      </c>
      <c r="GI31">
        <v>8.5</v>
      </c>
      <c r="GJ31">
        <v>9</v>
      </c>
      <c r="GK31">
        <v>13</v>
      </c>
      <c r="GL31">
        <v>29.5</v>
      </c>
      <c r="GM31">
        <v>22</v>
      </c>
      <c r="GN31">
        <v>24</v>
      </c>
      <c r="GO31">
        <v>46</v>
      </c>
      <c r="GP31">
        <v>39</v>
      </c>
      <c r="GQ31">
        <v>28</v>
      </c>
      <c r="GR31">
        <v>29.5</v>
      </c>
      <c r="GS31">
        <v>21</v>
      </c>
      <c r="GT31">
        <v>32</v>
      </c>
      <c r="GU31">
        <v>37.5</v>
      </c>
      <c r="GV31">
        <v>35</v>
      </c>
      <c r="GW31">
        <v>23</v>
      </c>
      <c r="GX31">
        <v>15.5</v>
      </c>
      <c r="GY31">
        <v>12</v>
      </c>
      <c r="GZ31">
        <v>26</v>
      </c>
      <c r="HA31">
        <v>12</v>
      </c>
      <c r="HB31">
        <v>8</v>
      </c>
      <c r="HC31">
        <v>15</v>
      </c>
      <c r="HD31">
        <v>125</v>
      </c>
      <c r="HE31">
        <v>119</v>
      </c>
      <c r="HF31">
        <v>115</v>
      </c>
      <c r="HG31">
        <v>30.5</v>
      </c>
      <c r="HH31">
        <v>27</v>
      </c>
      <c r="HI31">
        <v>30</v>
      </c>
      <c r="HJ31">
        <v>71.5</v>
      </c>
      <c r="HK31">
        <v>70</v>
      </c>
      <c r="HL31">
        <v>65</v>
      </c>
      <c r="HM31">
        <v>23.5</v>
      </c>
      <c r="HN31">
        <v>28</v>
      </c>
      <c r="HO31">
        <v>37</v>
      </c>
      <c r="HP31">
        <v>23.5</v>
      </c>
      <c r="HQ31">
        <v>19</v>
      </c>
      <c r="HR31">
        <v>21</v>
      </c>
      <c r="HS31">
        <v>55.5</v>
      </c>
      <c r="HT31">
        <v>60</v>
      </c>
      <c r="HU31">
        <v>44</v>
      </c>
      <c r="HV31">
        <v>45</v>
      </c>
      <c r="HW31">
        <v>42</v>
      </c>
      <c r="HX31">
        <v>59</v>
      </c>
      <c r="HY31">
        <v>12.5</v>
      </c>
      <c r="HZ31">
        <v>15</v>
      </c>
      <c r="IA31">
        <v>9</v>
      </c>
    </row>
    <row r="32" spans="1:235">
      <c r="A32" t="s">
        <v>930</v>
      </c>
      <c r="B32">
        <v>125.5</v>
      </c>
      <c r="C32">
        <v>109</v>
      </c>
      <c r="D32">
        <v>123</v>
      </c>
      <c r="E32">
        <v>167</v>
      </c>
      <c r="F32">
        <v>164</v>
      </c>
      <c r="G32">
        <v>163</v>
      </c>
      <c r="H32">
        <v>183.5</v>
      </c>
      <c r="I32">
        <v>181</v>
      </c>
      <c r="J32">
        <v>143</v>
      </c>
      <c r="K32">
        <v>108</v>
      </c>
      <c r="L32">
        <v>95</v>
      </c>
      <c r="M32">
        <v>107</v>
      </c>
      <c r="N32">
        <v>84</v>
      </c>
      <c r="O32">
        <v>73</v>
      </c>
      <c r="P32">
        <v>75</v>
      </c>
      <c r="Q32">
        <v>74.5</v>
      </c>
      <c r="R32">
        <v>83</v>
      </c>
      <c r="S32">
        <v>72</v>
      </c>
      <c r="T32">
        <v>62.5</v>
      </c>
      <c r="U32">
        <v>69</v>
      </c>
      <c r="V32">
        <v>45</v>
      </c>
      <c r="W32">
        <v>52.5</v>
      </c>
      <c r="X32">
        <v>46</v>
      </c>
      <c r="Y32">
        <v>60</v>
      </c>
      <c r="Z32">
        <v>44</v>
      </c>
      <c r="AA32">
        <v>29</v>
      </c>
      <c r="AB32">
        <v>30</v>
      </c>
      <c r="AC32">
        <v>41</v>
      </c>
      <c r="AD32">
        <v>37</v>
      </c>
      <c r="AE32">
        <v>33</v>
      </c>
      <c r="AF32">
        <v>62</v>
      </c>
      <c r="AG32">
        <v>64</v>
      </c>
      <c r="AH32">
        <v>49</v>
      </c>
      <c r="AI32">
        <v>73</v>
      </c>
      <c r="AJ32">
        <v>69</v>
      </c>
      <c r="AK32">
        <v>71</v>
      </c>
      <c r="AL32">
        <v>103.5</v>
      </c>
      <c r="AM32">
        <v>97</v>
      </c>
      <c r="AN32">
        <v>91</v>
      </c>
      <c r="AO32">
        <v>50</v>
      </c>
      <c r="AP32">
        <v>50</v>
      </c>
      <c r="AQ32">
        <v>51</v>
      </c>
      <c r="AR32">
        <v>105.5</v>
      </c>
      <c r="AS32">
        <v>102</v>
      </c>
      <c r="AT32">
        <v>86</v>
      </c>
      <c r="AU32">
        <v>191</v>
      </c>
      <c r="AV32">
        <v>183</v>
      </c>
      <c r="AW32">
        <v>168</v>
      </c>
      <c r="AX32">
        <v>50.5</v>
      </c>
      <c r="AY32">
        <v>47</v>
      </c>
      <c r="AZ32">
        <v>41</v>
      </c>
      <c r="BA32">
        <v>217.5</v>
      </c>
      <c r="BB32">
        <v>202</v>
      </c>
      <c r="BC32">
        <v>184</v>
      </c>
      <c r="BD32">
        <v>9.5</v>
      </c>
      <c r="BE32">
        <v>8</v>
      </c>
      <c r="BF32">
        <v>5</v>
      </c>
      <c r="BG32">
        <v>47</v>
      </c>
      <c r="BH32">
        <v>36</v>
      </c>
      <c r="BI32">
        <v>48</v>
      </c>
      <c r="BJ32">
        <v>83.5</v>
      </c>
      <c r="BK32">
        <v>76</v>
      </c>
      <c r="BL32">
        <v>64</v>
      </c>
      <c r="BM32">
        <v>52.5</v>
      </c>
      <c r="BN32">
        <v>48</v>
      </c>
      <c r="BO32">
        <v>41</v>
      </c>
      <c r="BP32">
        <v>15.5</v>
      </c>
      <c r="BQ32">
        <v>15</v>
      </c>
      <c r="BR32">
        <v>21</v>
      </c>
      <c r="BS32">
        <v>251</v>
      </c>
      <c r="BT32">
        <v>231</v>
      </c>
      <c r="BU32">
        <v>207</v>
      </c>
      <c r="BV32">
        <v>56</v>
      </c>
      <c r="BW32">
        <v>51</v>
      </c>
      <c r="BX32">
        <v>49</v>
      </c>
      <c r="BY32">
        <v>32.5</v>
      </c>
      <c r="BZ32">
        <v>33</v>
      </c>
      <c r="CA32">
        <v>27</v>
      </c>
      <c r="CB32">
        <v>238.5</v>
      </c>
      <c r="CC32">
        <v>236</v>
      </c>
      <c r="CD32">
        <v>203</v>
      </c>
      <c r="CE32">
        <v>50</v>
      </c>
      <c r="CF32">
        <v>54</v>
      </c>
      <c r="CG32">
        <v>48</v>
      </c>
      <c r="CH32">
        <v>48</v>
      </c>
      <c r="CI32">
        <v>45</v>
      </c>
      <c r="CJ32">
        <v>40</v>
      </c>
      <c r="CK32">
        <v>286</v>
      </c>
      <c r="CL32">
        <v>282</v>
      </c>
      <c r="CM32">
        <v>239</v>
      </c>
      <c r="CN32">
        <v>56.5</v>
      </c>
      <c r="CO32">
        <v>49</v>
      </c>
      <c r="CP32">
        <v>51</v>
      </c>
      <c r="CQ32">
        <v>5</v>
      </c>
      <c r="CR32">
        <v>7</v>
      </c>
      <c r="CS32">
        <v>8</v>
      </c>
      <c r="CT32">
        <v>777.5</v>
      </c>
      <c r="CU32">
        <v>759</v>
      </c>
      <c r="CV32">
        <v>729</v>
      </c>
      <c r="CW32">
        <v>47.5</v>
      </c>
      <c r="CX32">
        <v>47</v>
      </c>
      <c r="CY32">
        <v>33</v>
      </c>
      <c r="CZ32">
        <v>44</v>
      </c>
      <c r="DA32">
        <v>39</v>
      </c>
      <c r="DB32">
        <v>37</v>
      </c>
      <c r="DC32">
        <v>144</v>
      </c>
      <c r="DD32">
        <v>146</v>
      </c>
      <c r="DE32">
        <v>153</v>
      </c>
      <c r="DF32">
        <v>99</v>
      </c>
      <c r="DG32">
        <v>81</v>
      </c>
      <c r="DH32">
        <v>107</v>
      </c>
      <c r="DI32">
        <v>123.5</v>
      </c>
      <c r="DJ32">
        <v>111</v>
      </c>
      <c r="DK32">
        <v>94</v>
      </c>
      <c r="DL32">
        <v>31.5</v>
      </c>
      <c r="DM32">
        <v>34</v>
      </c>
      <c r="DN32">
        <v>27</v>
      </c>
      <c r="DO32">
        <v>55</v>
      </c>
      <c r="DP32">
        <v>52</v>
      </c>
      <c r="DQ32">
        <v>46</v>
      </c>
      <c r="DR32">
        <v>152.5</v>
      </c>
      <c r="DS32">
        <v>141</v>
      </c>
      <c r="DT32">
        <v>114</v>
      </c>
      <c r="DU32">
        <v>36</v>
      </c>
      <c r="DV32">
        <v>37</v>
      </c>
      <c r="DW32">
        <v>26</v>
      </c>
      <c r="DX32">
        <v>148.5</v>
      </c>
      <c r="DY32">
        <v>143</v>
      </c>
      <c r="DZ32">
        <v>123</v>
      </c>
      <c r="EA32">
        <v>67.5</v>
      </c>
      <c r="EB32">
        <v>57</v>
      </c>
      <c r="EC32">
        <v>39</v>
      </c>
      <c r="ED32">
        <v>110</v>
      </c>
      <c r="EE32">
        <v>101</v>
      </c>
      <c r="EF32">
        <v>95</v>
      </c>
      <c r="EG32">
        <v>32.5</v>
      </c>
      <c r="EH32">
        <v>30</v>
      </c>
      <c r="EI32">
        <v>23</v>
      </c>
      <c r="EJ32">
        <v>284</v>
      </c>
      <c r="EK32">
        <v>279</v>
      </c>
      <c r="EL32">
        <v>256</v>
      </c>
      <c r="EM32">
        <v>61</v>
      </c>
      <c r="EN32">
        <v>50</v>
      </c>
      <c r="EO32">
        <v>47</v>
      </c>
      <c r="EP32">
        <v>37.5</v>
      </c>
      <c r="EQ32">
        <v>45</v>
      </c>
      <c r="ER32">
        <v>35</v>
      </c>
      <c r="ES32">
        <v>56</v>
      </c>
      <c r="ET32">
        <v>52</v>
      </c>
      <c r="EU32">
        <v>46</v>
      </c>
      <c r="EV32">
        <v>98.5</v>
      </c>
      <c r="EW32">
        <v>93</v>
      </c>
      <c r="EX32">
        <v>90</v>
      </c>
      <c r="EY32">
        <v>198.5</v>
      </c>
      <c r="EZ32">
        <v>201</v>
      </c>
      <c r="FA32">
        <v>150</v>
      </c>
      <c r="FB32">
        <v>72</v>
      </c>
      <c r="FC32">
        <v>69</v>
      </c>
      <c r="FD32">
        <v>50</v>
      </c>
      <c r="FE32">
        <v>218.5</v>
      </c>
      <c r="FF32">
        <v>219</v>
      </c>
      <c r="FG32">
        <v>202</v>
      </c>
      <c r="FH32">
        <v>81</v>
      </c>
      <c r="FI32">
        <v>64</v>
      </c>
      <c r="FJ32">
        <v>72</v>
      </c>
      <c r="FK32">
        <v>4</v>
      </c>
      <c r="FL32">
        <v>4</v>
      </c>
      <c r="FM32">
        <v>7</v>
      </c>
      <c r="FN32">
        <v>66.5</v>
      </c>
      <c r="FO32">
        <v>56</v>
      </c>
      <c r="FP32">
        <v>66</v>
      </c>
      <c r="FQ32">
        <v>12.5</v>
      </c>
      <c r="FR32">
        <v>14</v>
      </c>
      <c r="FS32">
        <v>16</v>
      </c>
      <c r="FT32">
        <v>230.5</v>
      </c>
      <c r="FU32">
        <v>204</v>
      </c>
      <c r="FV32">
        <v>197</v>
      </c>
      <c r="FW32">
        <v>74</v>
      </c>
      <c r="FX32">
        <v>68</v>
      </c>
      <c r="FY32">
        <v>67</v>
      </c>
      <c r="FZ32">
        <v>59.5</v>
      </c>
      <c r="GA32">
        <v>60</v>
      </c>
      <c r="GB32">
        <v>67</v>
      </c>
      <c r="GC32">
        <v>27</v>
      </c>
      <c r="GD32">
        <v>28</v>
      </c>
      <c r="GE32">
        <v>25</v>
      </c>
      <c r="GF32">
        <v>11.5</v>
      </c>
      <c r="GG32">
        <v>12</v>
      </c>
      <c r="GH32">
        <v>11</v>
      </c>
      <c r="GI32">
        <v>11</v>
      </c>
      <c r="GJ32">
        <v>14</v>
      </c>
      <c r="GK32">
        <v>11</v>
      </c>
      <c r="GL32">
        <v>34.5</v>
      </c>
      <c r="GM32">
        <v>37</v>
      </c>
      <c r="GN32">
        <v>28</v>
      </c>
      <c r="GO32">
        <v>59.5</v>
      </c>
      <c r="GP32">
        <v>57</v>
      </c>
      <c r="GQ32">
        <v>44</v>
      </c>
      <c r="GR32">
        <v>40</v>
      </c>
      <c r="GS32">
        <v>38</v>
      </c>
      <c r="GT32">
        <v>32</v>
      </c>
      <c r="GU32">
        <v>31</v>
      </c>
      <c r="GV32">
        <v>33</v>
      </c>
      <c r="GW32">
        <v>36</v>
      </c>
      <c r="GX32">
        <v>19.5</v>
      </c>
      <c r="GY32">
        <v>18</v>
      </c>
      <c r="GZ32">
        <v>15</v>
      </c>
      <c r="HA32">
        <v>14</v>
      </c>
      <c r="HB32">
        <v>14</v>
      </c>
      <c r="HC32">
        <v>10</v>
      </c>
      <c r="HD32">
        <v>158.5</v>
      </c>
      <c r="HE32">
        <v>139</v>
      </c>
      <c r="HF32">
        <v>143</v>
      </c>
      <c r="HG32">
        <v>37.5</v>
      </c>
      <c r="HH32">
        <v>35</v>
      </c>
      <c r="HI32">
        <v>32</v>
      </c>
      <c r="HJ32">
        <v>84</v>
      </c>
      <c r="HK32">
        <v>76</v>
      </c>
      <c r="HL32">
        <v>69</v>
      </c>
      <c r="HM32">
        <v>32.5</v>
      </c>
      <c r="HN32">
        <v>32</v>
      </c>
      <c r="HO32">
        <v>29</v>
      </c>
      <c r="HP32">
        <v>27.5</v>
      </c>
      <c r="HQ32">
        <v>26</v>
      </c>
      <c r="HR32">
        <v>19</v>
      </c>
      <c r="HS32">
        <v>46.5</v>
      </c>
      <c r="HT32">
        <v>52</v>
      </c>
      <c r="HU32">
        <v>47</v>
      </c>
      <c r="HV32">
        <v>52.5</v>
      </c>
      <c r="HW32">
        <v>55</v>
      </c>
      <c r="HX32">
        <v>42</v>
      </c>
      <c r="HY32">
        <v>12.5</v>
      </c>
      <c r="HZ32">
        <v>12</v>
      </c>
      <c r="IA32">
        <v>6</v>
      </c>
    </row>
    <row r="33" spans="1:235">
      <c r="A33" t="s">
        <v>931</v>
      </c>
      <c r="B33">
        <v>149</v>
      </c>
      <c r="C33">
        <v>156</v>
      </c>
      <c r="D33">
        <v>140</v>
      </c>
      <c r="E33">
        <v>186</v>
      </c>
      <c r="F33">
        <v>182</v>
      </c>
      <c r="G33">
        <v>192</v>
      </c>
      <c r="H33">
        <v>203</v>
      </c>
      <c r="I33">
        <v>209</v>
      </c>
      <c r="J33">
        <v>163</v>
      </c>
      <c r="K33">
        <v>111.5</v>
      </c>
      <c r="L33">
        <v>112</v>
      </c>
      <c r="M33">
        <v>119</v>
      </c>
      <c r="N33">
        <v>100</v>
      </c>
      <c r="O33">
        <v>92</v>
      </c>
      <c r="P33">
        <v>90</v>
      </c>
      <c r="Q33">
        <v>100.5</v>
      </c>
      <c r="R33">
        <v>78</v>
      </c>
      <c r="S33">
        <v>83</v>
      </c>
      <c r="T33">
        <v>66.5</v>
      </c>
      <c r="U33">
        <v>74</v>
      </c>
      <c r="V33">
        <v>51</v>
      </c>
      <c r="W33">
        <v>59</v>
      </c>
      <c r="X33">
        <v>68</v>
      </c>
      <c r="Y33">
        <v>58</v>
      </c>
      <c r="Z33">
        <v>45.5</v>
      </c>
      <c r="AA33">
        <v>37</v>
      </c>
      <c r="AB33">
        <v>28</v>
      </c>
      <c r="AC33">
        <v>38.5</v>
      </c>
      <c r="AD33">
        <v>31</v>
      </c>
      <c r="AE33">
        <v>53</v>
      </c>
      <c r="AF33">
        <v>71.5</v>
      </c>
      <c r="AG33">
        <v>63</v>
      </c>
      <c r="AH33">
        <v>66</v>
      </c>
      <c r="AI33">
        <v>91</v>
      </c>
      <c r="AJ33">
        <v>84</v>
      </c>
      <c r="AK33">
        <v>67</v>
      </c>
      <c r="AL33">
        <v>111</v>
      </c>
      <c r="AM33">
        <v>101</v>
      </c>
      <c r="AN33">
        <v>97</v>
      </c>
      <c r="AO33">
        <v>53</v>
      </c>
      <c r="AP33">
        <v>39</v>
      </c>
      <c r="AQ33">
        <v>55</v>
      </c>
      <c r="AR33">
        <v>102.5</v>
      </c>
      <c r="AS33">
        <v>104</v>
      </c>
      <c r="AT33">
        <v>95</v>
      </c>
      <c r="AU33">
        <v>203</v>
      </c>
      <c r="AV33">
        <v>196</v>
      </c>
      <c r="AW33">
        <v>196</v>
      </c>
      <c r="AX33">
        <v>63.5</v>
      </c>
      <c r="AY33">
        <v>58</v>
      </c>
      <c r="AZ33">
        <v>53</v>
      </c>
      <c r="BA33">
        <v>237.5</v>
      </c>
      <c r="BB33">
        <v>240</v>
      </c>
      <c r="BC33">
        <v>224</v>
      </c>
      <c r="BD33">
        <v>9</v>
      </c>
      <c r="BE33">
        <v>9</v>
      </c>
      <c r="BF33">
        <v>4</v>
      </c>
      <c r="BG33">
        <v>46.5</v>
      </c>
      <c r="BH33">
        <v>46</v>
      </c>
      <c r="BI33">
        <v>42</v>
      </c>
      <c r="BJ33">
        <v>94.5</v>
      </c>
      <c r="BK33">
        <v>91</v>
      </c>
      <c r="BL33">
        <v>81</v>
      </c>
      <c r="BM33">
        <v>59</v>
      </c>
      <c r="BN33">
        <v>60</v>
      </c>
      <c r="BO33">
        <v>53</v>
      </c>
      <c r="BP33">
        <v>17</v>
      </c>
      <c r="BQ33">
        <v>17</v>
      </c>
      <c r="BR33">
        <v>18</v>
      </c>
      <c r="BS33">
        <v>252</v>
      </c>
      <c r="BT33">
        <v>260</v>
      </c>
      <c r="BU33">
        <v>236</v>
      </c>
      <c r="BV33">
        <v>47.5</v>
      </c>
      <c r="BW33">
        <v>49</v>
      </c>
      <c r="BX33">
        <v>55</v>
      </c>
      <c r="BY33">
        <v>38</v>
      </c>
      <c r="BZ33">
        <v>29</v>
      </c>
      <c r="CA33">
        <v>21</v>
      </c>
      <c r="CB33">
        <v>262</v>
      </c>
      <c r="CC33">
        <v>256</v>
      </c>
      <c r="CD33">
        <v>219</v>
      </c>
      <c r="CE33">
        <v>52</v>
      </c>
      <c r="CF33">
        <v>48</v>
      </c>
      <c r="CG33">
        <v>55</v>
      </c>
      <c r="CH33">
        <v>43.5</v>
      </c>
      <c r="CI33">
        <v>41</v>
      </c>
      <c r="CJ33">
        <v>58</v>
      </c>
      <c r="CK33">
        <v>325.5</v>
      </c>
      <c r="CL33">
        <v>298</v>
      </c>
      <c r="CM33">
        <v>282</v>
      </c>
      <c r="CN33">
        <v>54</v>
      </c>
      <c r="CO33">
        <v>52</v>
      </c>
      <c r="CP33">
        <v>38</v>
      </c>
      <c r="CQ33">
        <v>10.5</v>
      </c>
      <c r="CR33">
        <v>8</v>
      </c>
      <c r="CS33">
        <v>11</v>
      </c>
      <c r="CT33">
        <v>890</v>
      </c>
      <c r="CU33">
        <v>858</v>
      </c>
      <c r="CV33">
        <v>857</v>
      </c>
      <c r="CW33">
        <v>58</v>
      </c>
      <c r="CX33">
        <v>58</v>
      </c>
      <c r="CY33">
        <v>33</v>
      </c>
      <c r="CZ33">
        <v>40</v>
      </c>
      <c r="DA33">
        <v>38</v>
      </c>
      <c r="DB33">
        <v>44</v>
      </c>
      <c r="DC33">
        <v>167.5</v>
      </c>
      <c r="DD33">
        <v>180</v>
      </c>
      <c r="DE33">
        <v>170</v>
      </c>
      <c r="DF33">
        <v>100</v>
      </c>
      <c r="DG33">
        <v>94</v>
      </c>
      <c r="DH33">
        <v>119</v>
      </c>
      <c r="DI33">
        <v>138</v>
      </c>
      <c r="DJ33">
        <v>137</v>
      </c>
      <c r="DK33">
        <v>132</v>
      </c>
      <c r="DL33">
        <v>28.5</v>
      </c>
      <c r="DM33">
        <v>19</v>
      </c>
      <c r="DN33">
        <v>24</v>
      </c>
      <c r="DO33">
        <v>55</v>
      </c>
      <c r="DP33">
        <v>48</v>
      </c>
      <c r="DQ33">
        <v>51</v>
      </c>
      <c r="DR33">
        <v>189</v>
      </c>
      <c r="DS33">
        <v>178</v>
      </c>
      <c r="DT33">
        <v>149</v>
      </c>
      <c r="DU33">
        <v>40.5</v>
      </c>
      <c r="DV33">
        <v>33</v>
      </c>
      <c r="DW33">
        <v>45</v>
      </c>
      <c r="DX33">
        <v>161</v>
      </c>
      <c r="DY33">
        <v>156</v>
      </c>
      <c r="DZ33">
        <v>164</v>
      </c>
      <c r="EA33">
        <v>59</v>
      </c>
      <c r="EB33">
        <v>52</v>
      </c>
      <c r="EC33">
        <v>74</v>
      </c>
      <c r="ED33">
        <v>127.5</v>
      </c>
      <c r="EE33">
        <v>124</v>
      </c>
      <c r="EF33">
        <v>102</v>
      </c>
      <c r="EG33">
        <v>33.5</v>
      </c>
      <c r="EH33">
        <v>32</v>
      </c>
      <c r="EI33">
        <v>33</v>
      </c>
      <c r="EJ33">
        <v>318</v>
      </c>
      <c r="EK33">
        <v>339</v>
      </c>
      <c r="EL33">
        <v>268</v>
      </c>
      <c r="EM33">
        <v>65</v>
      </c>
      <c r="EN33">
        <v>56</v>
      </c>
      <c r="EO33">
        <v>57</v>
      </c>
      <c r="EP33">
        <v>42.5</v>
      </c>
      <c r="EQ33">
        <v>34</v>
      </c>
      <c r="ER33">
        <v>32</v>
      </c>
      <c r="ES33">
        <v>59</v>
      </c>
      <c r="ET33">
        <v>59</v>
      </c>
      <c r="EU33">
        <v>64</v>
      </c>
      <c r="EV33">
        <v>102.5</v>
      </c>
      <c r="EW33">
        <v>102</v>
      </c>
      <c r="EX33">
        <v>115</v>
      </c>
      <c r="EY33">
        <v>215</v>
      </c>
      <c r="EZ33">
        <v>196</v>
      </c>
      <c r="FA33">
        <v>200</v>
      </c>
      <c r="FB33">
        <v>70</v>
      </c>
      <c r="FC33">
        <v>59</v>
      </c>
      <c r="FD33">
        <v>61</v>
      </c>
      <c r="FE33">
        <v>226</v>
      </c>
      <c r="FF33">
        <v>212</v>
      </c>
      <c r="FG33">
        <v>227</v>
      </c>
      <c r="FH33">
        <v>99.5</v>
      </c>
      <c r="FI33">
        <v>104</v>
      </c>
      <c r="FJ33">
        <v>81</v>
      </c>
      <c r="FK33">
        <v>7</v>
      </c>
      <c r="FL33">
        <v>7</v>
      </c>
      <c r="FM33">
        <v>7</v>
      </c>
      <c r="FN33">
        <v>65.5</v>
      </c>
      <c r="FO33">
        <v>72</v>
      </c>
      <c r="FP33">
        <v>47</v>
      </c>
      <c r="FQ33">
        <v>16.5</v>
      </c>
      <c r="FR33">
        <v>10</v>
      </c>
      <c r="FS33">
        <v>20</v>
      </c>
      <c r="FT33">
        <v>242.5</v>
      </c>
      <c r="FU33">
        <v>246</v>
      </c>
      <c r="FV33">
        <v>217</v>
      </c>
      <c r="FW33">
        <v>76</v>
      </c>
      <c r="FX33">
        <v>70</v>
      </c>
      <c r="FY33">
        <v>78</v>
      </c>
      <c r="FZ33">
        <v>69</v>
      </c>
      <c r="GA33">
        <v>70</v>
      </c>
      <c r="GB33">
        <v>47</v>
      </c>
      <c r="GC33">
        <v>27.5</v>
      </c>
      <c r="GD33">
        <v>27</v>
      </c>
      <c r="GE33">
        <v>20</v>
      </c>
      <c r="GF33">
        <v>17</v>
      </c>
      <c r="GG33">
        <v>18</v>
      </c>
      <c r="GH33">
        <v>13</v>
      </c>
      <c r="GI33">
        <v>8</v>
      </c>
      <c r="GJ33">
        <v>7</v>
      </c>
      <c r="GK33">
        <v>10</v>
      </c>
      <c r="GL33">
        <v>39.5</v>
      </c>
      <c r="GM33">
        <v>41</v>
      </c>
      <c r="GN33">
        <v>32</v>
      </c>
      <c r="GO33">
        <v>47</v>
      </c>
      <c r="GP33">
        <v>43</v>
      </c>
      <c r="GQ33">
        <v>32</v>
      </c>
      <c r="GR33">
        <v>41.5</v>
      </c>
      <c r="GS33">
        <v>39</v>
      </c>
      <c r="GT33">
        <v>40</v>
      </c>
      <c r="GU33">
        <v>36</v>
      </c>
      <c r="GV33">
        <v>33</v>
      </c>
      <c r="GW33">
        <v>39</v>
      </c>
      <c r="GX33">
        <v>23</v>
      </c>
      <c r="GY33">
        <v>27</v>
      </c>
      <c r="GZ33">
        <v>12</v>
      </c>
      <c r="HA33">
        <v>12</v>
      </c>
      <c r="HB33">
        <v>15</v>
      </c>
      <c r="HC33">
        <v>11</v>
      </c>
      <c r="HD33">
        <v>150.5</v>
      </c>
      <c r="HE33">
        <v>132</v>
      </c>
      <c r="HF33">
        <v>142</v>
      </c>
      <c r="HG33">
        <v>30.5</v>
      </c>
      <c r="HH33">
        <v>25</v>
      </c>
      <c r="HI33">
        <v>41</v>
      </c>
      <c r="HJ33">
        <v>70</v>
      </c>
      <c r="HK33">
        <v>68</v>
      </c>
      <c r="HL33">
        <v>68</v>
      </c>
      <c r="HM33">
        <v>29.5</v>
      </c>
      <c r="HN33">
        <v>23</v>
      </c>
      <c r="HO33">
        <v>31</v>
      </c>
      <c r="HP33">
        <v>31</v>
      </c>
      <c r="HQ33">
        <v>26</v>
      </c>
      <c r="HR33">
        <v>17</v>
      </c>
      <c r="HS33">
        <v>61</v>
      </c>
      <c r="HT33">
        <v>63</v>
      </c>
      <c r="HU33">
        <v>43</v>
      </c>
      <c r="HV33">
        <v>73.5</v>
      </c>
      <c r="HW33">
        <v>77</v>
      </c>
      <c r="HX33">
        <v>58</v>
      </c>
      <c r="HY33">
        <v>11</v>
      </c>
      <c r="HZ33">
        <v>9</v>
      </c>
      <c r="IA33">
        <v>17</v>
      </c>
    </row>
    <row r="34" spans="1:235">
      <c r="A34" t="s">
        <v>932</v>
      </c>
      <c r="B34">
        <v>162</v>
      </c>
      <c r="C34">
        <v>169</v>
      </c>
      <c r="D34">
        <v>172</v>
      </c>
      <c r="E34">
        <v>228</v>
      </c>
      <c r="F34">
        <v>206</v>
      </c>
      <c r="G34">
        <v>214</v>
      </c>
      <c r="H34">
        <v>204</v>
      </c>
      <c r="I34">
        <v>197</v>
      </c>
      <c r="J34">
        <v>187</v>
      </c>
      <c r="K34">
        <v>143.5</v>
      </c>
      <c r="L34">
        <v>113</v>
      </c>
      <c r="M34">
        <v>135</v>
      </c>
      <c r="N34">
        <v>94.5</v>
      </c>
      <c r="O34">
        <v>93</v>
      </c>
      <c r="P34">
        <v>78</v>
      </c>
      <c r="Q34">
        <v>93</v>
      </c>
      <c r="R34">
        <v>81</v>
      </c>
      <c r="S34">
        <v>89</v>
      </c>
      <c r="T34">
        <v>73.5</v>
      </c>
      <c r="U34">
        <v>71</v>
      </c>
      <c r="V34">
        <v>62</v>
      </c>
      <c r="W34">
        <v>66.5</v>
      </c>
      <c r="X34">
        <v>60</v>
      </c>
      <c r="Y34">
        <v>69</v>
      </c>
      <c r="Z34">
        <v>47</v>
      </c>
      <c r="AA34">
        <v>37</v>
      </c>
      <c r="AB34">
        <v>41</v>
      </c>
      <c r="AC34">
        <v>54.5</v>
      </c>
      <c r="AD34">
        <v>47</v>
      </c>
      <c r="AE34">
        <v>72</v>
      </c>
      <c r="AF34">
        <v>59.5</v>
      </c>
      <c r="AG34">
        <v>52</v>
      </c>
      <c r="AH34">
        <v>71</v>
      </c>
      <c r="AI34">
        <v>91</v>
      </c>
      <c r="AJ34">
        <v>87</v>
      </c>
      <c r="AK34">
        <v>96</v>
      </c>
      <c r="AL34">
        <v>135.5</v>
      </c>
      <c r="AM34">
        <v>124</v>
      </c>
      <c r="AN34">
        <v>112</v>
      </c>
      <c r="AO34">
        <v>66.5</v>
      </c>
      <c r="AP34">
        <v>71</v>
      </c>
      <c r="AQ34">
        <v>70</v>
      </c>
      <c r="AR34">
        <v>121</v>
      </c>
      <c r="AS34">
        <v>127</v>
      </c>
      <c r="AT34">
        <v>124</v>
      </c>
      <c r="AU34">
        <v>212.5</v>
      </c>
      <c r="AV34">
        <v>197</v>
      </c>
      <c r="AW34">
        <v>193</v>
      </c>
      <c r="AX34">
        <v>64</v>
      </c>
      <c r="AY34">
        <v>61</v>
      </c>
      <c r="AZ34">
        <v>68</v>
      </c>
      <c r="BA34">
        <v>284</v>
      </c>
      <c r="BB34">
        <v>268</v>
      </c>
      <c r="BC34">
        <v>286</v>
      </c>
      <c r="BD34">
        <v>13.5</v>
      </c>
      <c r="BE34">
        <v>14</v>
      </c>
      <c r="BF34">
        <v>4</v>
      </c>
      <c r="BG34">
        <v>53</v>
      </c>
      <c r="BH34">
        <v>41</v>
      </c>
      <c r="BI34">
        <v>45</v>
      </c>
      <c r="BJ34">
        <v>98.5</v>
      </c>
      <c r="BK34">
        <v>81</v>
      </c>
      <c r="BL34">
        <v>114</v>
      </c>
      <c r="BM34">
        <v>52</v>
      </c>
      <c r="BN34">
        <v>56</v>
      </c>
      <c r="BO34">
        <v>46</v>
      </c>
      <c r="BP34">
        <v>24</v>
      </c>
      <c r="BQ34">
        <v>25</v>
      </c>
      <c r="BR34">
        <v>15</v>
      </c>
      <c r="BS34">
        <v>304.5</v>
      </c>
      <c r="BT34">
        <v>280</v>
      </c>
      <c r="BU34">
        <v>278</v>
      </c>
      <c r="BV34">
        <v>62.5</v>
      </c>
      <c r="BW34">
        <v>68</v>
      </c>
      <c r="BX34">
        <v>62</v>
      </c>
      <c r="BY34">
        <v>36</v>
      </c>
      <c r="BZ34">
        <v>35</v>
      </c>
      <c r="CA34">
        <v>35</v>
      </c>
      <c r="CB34">
        <v>295</v>
      </c>
      <c r="CC34">
        <v>311</v>
      </c>
      <c r="CD34">
        <v>276</v>
      </c>
      <c r="CE34">
        <v>62.5</v>
      </c>
      <c r="CF34">
        <v>55</v>
      </c>
      <c r="CG34">
        <v>57</v>
      </c>
      <c r="CH34">
        <v>58.5</v>
      </c>
      <c r="CI34">
        <v>52</v>
      </c>
      <c r="CJ34">
        <v>54</v>
      </c>
      <c r="CK34">
        <v>405.5</v>
      </c>
      <c r="CL34">
        <v>407</v>
      </c>
      <c r="CM34">
        <v>356</v>
      </c>
      <c r="CN34">
        <v>63.5</v>
      </c>
      <c r="CO34">
        <v>61</v>
      </c>
      <c r="CP34">
        <v>48</v>
      </c>
      <c r="CQ34">
        <v>9.5</v>
      </c>
      <c r="CR34">
        <v>11</v>
      </c>
      <c r="CS34">
        <v>10</v>
      </c>
      <c r="CT34">
        <v>1039.5</v>
      </c>
      <c r="CU34">
        <v>984</v>
      </c>
      <c r="CV34">
        <v>977</v>
      </c>
      <c r="CW34">
        <v>53.5</v>
      </c>
      <c r="CX34">
        <v>55</v>
      </c>
      <c r="CY34">
        <v>45</v>
      </c>
      <c r="CZ34">
        <v>50</v>
      </c>
      <c r="DA34">
        <v>33</v>
      </c>
      <c r="DB34">
        <v>41</v>
      </c>
      <c r="DC34">
        <v>167.5</v>
      </c>
      <c r="DD34">
        <v>183</v>
      </c>
      <c r="DE34">
        <v>179</v>
      </c>
      <c r="DF34">
        <v>126</v>
      </c>
      <c r="DG34">
        <v>122</v>
      </c>
      <c r="DH34">
        <v>136</v>
      </c>
      <c r="DI34">
        <v>134</v>
      </c>
      <c r="DJ34">
        <v>125</v>
      </c>
      <c r="DK34">
        <v>127</v>
      </c>
      <c r="DL34">
        <v>37</v>
      </c>
      <c r="DM34">
        <v>38</v>
      </c>
      <c r="DN34">
        <v>33</v>
      </c>
      <c r="DO34">
        <v>67</v>
      </c>
      <c r="DP34">
        <v>74</v>
      </c>
      <c r="DQ34">
        <v>38</v>
      </c>
      <c r="DR34">
        <v>191</v>
      </c>
      <c r="DS34">
        <v>169</v>
      </c>
      <c r="DT34">
        <v>162</v>
      </c>
      <c r="DU34">
        <v>42.5</v>
      </c>
      <c r="DV34">
        <v>43</v>
      </c>
      <c r="DW34">
        <v>37</v>
      </c>
      <c r="DX34">
        <v>192.5</v>
      </c>
      <c r="DY34">
        <v>155</v>
      </c>
      <c r="DZ34">
        <v>182</v>
      </c>
      <c r="EA34">
        <v>63</v>
      </c>
      <c r="EB34">
        <v>62</v>
      </c>
      <c r="EC34">
        <v>62</v>
      </c>
      <c r="ED34">
        <v>135</v>
      </c>
      <c r="EE34">
        <v>131</v>
      </c>
      <c r="EF34">
        <v>135</v>
      </c>
      <c r="EG34">
        <v>31</v>
      </c>
      <c r="EH34">
        <v>31</v>
      </c>
      <c r="EI34">
        <v>32</v>
      </c>
      <c r="EJ34">
        <v>341</v>
      </c>
      <c r="EK34">
        <v>324</v>
      </c>
      <c r="EL34">
        <v>298</v>
      </c>
      <c r="EM34">
        <v>70</v>
      </c>
      <c r="EN34">
        <v>61</v>
      </c>
      <c r="EO34">
        <v>61</v>
      </c>
      <c r="EP34">
        <v>43</v>
      </c>
      <c r="EQ34">
        <v>39</v>
      </c>
      <c r="ER34">
        <v>43</v>
      </c>
      <c r="ES34">
        <v>60</v>
      </c>
      <c r="ET34">
        <v>65</v>
      </c>
      <c r="EU34">
        <v>65</v>
      </c>
      <c r="EV34">
        <v>98</v>
      </c>
      <c r="EW34">
        <v>91</v>
      </c>
      <c r="EX34">
        <v>102</v>
      </c>
      <c r="EY34">
        <v>222.5</v>
      </c>
      <c r="EZ34">
        <v>200</v>
      </c>
      <c r="FA34">
        <v>214</v>
      </c>
      <c r="FB34">
        <v>79.5</v>
      </c>
      <c r="FC34">
        <v>69</v>
      </c>
      <c r="FD34">
        <v>71</v>
      </c>
      <c r="FE34">
        <v>254.5</v>
      </c>
      <c r="FF34">
        <v>261</v>
      </c>
      <c r="FG34">
        <v>242</v>
      </c>
      <c r="FH34">
        <v>90</v>
      </c>
      <c r="FI34">
        <v>87</v>
      </c>
      <c r="FJ34">
        <v>68</v>
      </c>
      <c r="FK34">
        <v>2.5</v>
      </c>
      <c r="FL34">
        <v>1</v>
      </c>
      <c r="FM34">
        <v>0</v>
      </c>
      <c r="FN34">
        <v>67.5</v>
      </c>
      <c r="FO34">
        <v>74</v>
      </c>
      <c r="FP34">
        <v>64</v>
      </c>
      <c r="FQ34">
        <v>12</v>
      </c>
      <c r="FR34">
        <v>6</v>
      </c>
      <c r="FS34">
        <v>14</v>
      </c>
      <c r="FT34">
        <v>258</v>
      </c>
      <c r="FU34">
        <v>257</v>
      </c>
      <c r="FV34">
        <v>253</v>
      </c>
      <c r="FW34">
        <v>81.5</v>
      </c>
      <c r="FX34">
        <v>71</v>
      </c>
      <c r="FY34">
        <v>78</v>
      </c>
      <c r="FZ34">
        <v>70</v>
      </c>
      <c r="GA34">
        <v>66</v>
      </c>
      <c r="GB34">
        <v>55</v>
      </c>
      <c r="GC34">
        <v>25</v>
      </c>
      <c r="GD34">
        <v>21</v>
      </c>
      <c r="GE34">
        <v>28</v>
      </c>
      <c r="GF34">
        <v>15.5</v>
      </c>
      <c r="GG34">
        <v>17</v>
      </c>
      <c r="GH34">
        <v>21</v>
      </c>
      <c r="GI34">
        <v>10</v>
      </c>
      <c r="GJ34">
        <v>7</v>
      </c>
      <c r="GK34">
        <v>18</v>
      </c>
      <c r="GL34">
        <v>46.5</v>
      </c>
      <c r="GM34">
        <v>37</v>
      </c>
      <c r="GN34">
        <v>30</v>
      </c>
      <c r="GO34">
        <v>51</v>
      </c>
      <c r="GP34">
        <v>47</v>
      </c>
      <c r="GQ34">
        <v>51</v>
      </c>
      <c r="GR34">
        <v>45.5</v>
      </c>
      <c r="GS34">
        <v>47</v>
      </c>
      <c r="GT34">
        <v>45</v>
      </c>
      <c r="GU34">
        <v>36</v>
      </c>
      <c r="GV34">
        <v>29</v>
      </c>
      <c r="GW34">
        <v>31</v>
      </c>
      <c r="GX34">
        <v>23.5</v>
      </c>
      <c r="GY34">
        <v>24</v>
      </c>
      <c r="GZ34">
        <v>25</v>
      </c>
      <c r="HA34">
        <v>14.5</v>
      </c>
      <c r="HB34">
        <v>16</v>
      </c>
      <c r="HC34">
        <v>12</v>
      </c>
      <c r="HD34">
        <v>168.5</v>
      </c>
      <c r="HE34">
        <v>145</v>
      </c>
      <c r="HF34">
        <v>150</v>
      </c>
      <c r="HG34">
        <v>43</v>
      </c>
      <c r="HH34">
        <v>39</v>
      </c>
      <c r="HI34">
        <v>31</v>
      </c>
      <c r="HJ34">
        <v>85</v>
      </c>
      <c r="HK34">
        <v>75</v>
      </c>
      <c r="HL34">
        <v>79</v>
      </c>
      <c r="HM34">
        <v>39.5</v>
      </c>
      <c r="HN34">
        <v>45</v>
      </c>
      <c r="HO34">
        <v>28</v>
      </c>
      <c r="HP34">
        <v>23.5</v>
      </c>
      <c r="HQ34">
        <v>21</v>
      </c>
      <c r="HR34">
        <v>21</v>
      </c>
      <c r="HS34">
        <v>64.5</v>
      </c>
      <c r="HT34">
        <v>53</v>
      </c>
      <c r="HU34">
        <v>64</v>
      </c>
      <c r="HV34">
        <v>61</v>
      </c>
      <c r="HW34">
        <v>56</v>
      </c>
      <c r="HX34">
        <v>54</v>
      </c>
      <c r="HY34">
        <v>11.5</v>
      </c>
      <c r="HZ34">
        <v>9</v>
      </c>
      <c r="IA34">
        <v>17</v>
      </c>
    </row>
    <row r="35" spans="1:235">
      <c r="A35" t="s">
        <v>933</v>
      </c>
      <c r="B35">
        <v>148</v>
      </c>
      <c r="C35">
        <v>152</v>
      </c>
      <c r="D35">
        <v>168</v>
      </c>
      <c r="E35">
        <v>214.5</v>
      </c>
      <c r="F35">
        <v>202</v>
      </c>
      <c r="G35">
        <v>196</v>
      </c>
      <c r="H35">
        <v>211</v>
      </c>
      <c r="I35">
        <v>208</v>
      </c>
      <c r="J35">
        <v>188</v>
      </c>
      <c r="K35">
        <v>150.5</v>
      </c>
      <c r="L35">
        <v>144</v>
      </c>
      <c r="M35">
        <v>137</v>
      </c>
      <c r="N35">
        <v>97</v>
      </c>
      <c r="O35">
        <v>81</v>
      </c>
      <c r="P35">
        <v>96</v>
      </c>
      <c r="Q35">
        <v>106</v>
      </c>
      <c r="R35">
        <v>100</v>
      </c>
      <c r="S35">
        <v>92</v>
      </c>
      <c r="T35">
        <v>78.5</v>
      </c>
      <c r="U35">
        <v>69</v>
      </c>
      <c r="V35">
        <v>70</v>
      </c>
      <c r="W35">
        <v>66</v>
      </c>
      <c r="X35">
        <v>62</v>
      </c>
      <c r="Y35">
        <v>58</v>
      </c>
      <c r="Z35">
        <v>56</v>
      </c>
      <c r="AA35">
        <v>51</v>
      </c>
      <c r="AB35">
        <v>43</v>
      </c>
      <c r="AC35">
        <v>64</v>
      </c>
      <c r="AD35">
        <v>61</v>
      </c>
      <c r="AE35">
        <v>61</v>
      </c>
      <c r="AF35">
        <v>67.5</v>
      </c>
      <c r="AG35">
        <v>51</v>
      </c>
      <c r="AH35">
        <v>76</v>
      </c>
      <c r="AI35">
        <v>100.5</v>
      </c>
      <c r="AJ35">
        <v>100</v>
      </c>
      <c r="AK35">
        <v>88</v>
      </c>
      <c r="AL35">
        <v>131.5</v>
      </c>
      <c r="AM35">
        <v>122</v>
      </c>
      <c r="AN35">
        <v>104</v>
      </c>
      <c r="AO35">
        <v>71</v>
      </c>
      <c r="AP35">
        <v>62</v>
      </c>
      <c r="AQ35">
        <v>53</v>
      </c>
      <c r="AR35">
        <v>109</v>
      </c>
      <c r="AS35">
        <v>94</v>
      </c>
      <c r="AT35">
        <v>115</v>
      </c>
      <c r="AU35">
        <v>228</v>
      </c>
      <c r="AV35">
        <v>225</v>
      </c>
      <c r="AW35">
        <v>220</v>
      </c>
      <c r="AX35">
        <v>58.5</v>
      </c>
      <c r="AY35">
        <v>70</v>
      </c>
      <c r="AZ35">
        <v>58</v>
      </c>
      <c r="BA35">
        <v>276</v>
      </c>
      <c r="BB35">
        <v>304</v>
      </c>
      <c r="BC35">
        <v>304</v>
      </c>
      <c r="BD35">
        <v>7</v>
      </c>
      <c r="BE35">
        <v>8</v>
      </c>
      <c r="BF35">
        <v>8</v>
      </c>
      <c r="BG35">
        <v>65.5</v>
      </c>
      <c r="BH35">
        <v>61</v>
      </c>
      <c r="BI35">
        <v>46</v>
      </c>
      <c r="BJ35">
        <v>98.5</v>
      </c>
      <c r="BK35">
        <v>94</v>
      </c>
      <c r="BL35">
        <v>71</v>
      </c>
      <c r="BM35">
        <v>59</v>
      </c>
      <c r="BN35">
        <v>49</v>
      </c>
      <c r="BO35">
        <v>50</v>
      </c>
      <c r="BP35">
        <v>17.5</v>
      </c>
      <c r="BQ35">
        <v>14</v>
      </c>
      <c r="BR35">
        <v>21</v>
      </c>
      <c r="BS35">
        <v>303</v>
      </c>
      <c r="BT35">
        <v>303</v>
      </c>
      <c r="BU35">
        <v>286</v>
      </c>
      <c r="BV35">
        <v>57.5</v>
      </c>
      <c r="BW35">
        <v>61</v>
      </c>
      <c r="BX35">
        <v>57</v>
      </c>
      <c r="BY35">
        <v>35</v>
      </c>
      <c r="BZ35">
        <v>27</v>
      </c>
      <c r="CA35">
        <v>42</v>
      </c>
      <c r="CB35">
        <v>288</v>
      </c>
      <c r="CC35">
        <v>317</v>
      </c>
      <c r="CD35">
        <v>268</v>
      </c>
      <c r="CE35">
        <v>61.5</v>
      </c>
      <c r="CF35">
        <v>54</v>
      </c>
      <c r="CG35">
        <v>63</v>
      </c>
      <c r="CH35">
        <v>51.5</v>
      </c>
      <c r="CI35">
        <v>47</v>
      </c>
      <c r="CJ35">
        <v>45</v>
      </c>
      <c r="CK35">
        <v>384.5</v>
      </c>
      <c r="CL35">
        <v>350</v>
      </c>
      <c r="CM35">
        <v>382</v>
      </c>
      <c r="CN35">
        <v>64</v>
      </c>
      <c r="CO35">
        <v>58</v>
      </c>
      <c r="CP35">
        <v>55</v>
      </c>
      <c r="CQ35">
        <v>9.5</v>
      </c>
      <c r="CR35">
        <v>10</v>
      </c>
      <c r="CS35">
        <v>8</v>
      </c>
      <c r="CT35">
        <v>1027</v>
      </c>
      <c r="CU35">
        <v>1006</v>
      </c>
      <c r="CV35">
        <v>962</v>
      </c>
      <c r="CW35">
        <v>56</v>
      </c>
      <c r="CX35">
        <v>64</v>
      </c>
      <c r="CY35">
        <v>43</v>
      </c>
      <c r="CZ35">
        <v>47.5</v>
      </c>
      <c r="DA35">
        <v>44</v>
      </c>
      <c r="DB35">
        <v>48</v>
      </c>
      <c r="DC35">
        <v>183.5</v>
      </c>
      <c r="DD35">
        <v>184</v>
      </c>
      <c r="DE35">
        <v>213</v>
      </c>
      <c r="DF35">
        <v>120.5</v>
      </c>
      <c r="DG35">
        <v>122</v>
      </c>
      <c r="DH35">
        <v>125</v>
      </c>
      <c r="DI35">
        <v>149.5</v>
      </c>
      <c r="DJ35">
        <v>160</v>
      </c>
      <c r="DK35">
        <v>161</v>
      </c>
      <c r="DL35">
        <v>47</v>
      </c>
      <c r="DM35">
        <v>45</v>
      </c>
      <c r="DN35">
        <v>33</v>
      </c>
      <c r="DO35">
        <v>64.5</v>
      </c>
      <c r="DP35">
        <v>63</v>
      </c>
      <c r="DQ35">
        <v>45</v>
      </c>
      <c r="DR35">
        <v>207</v>
      </c>
      <c r="DS35">
        <v>184</v>
      </c>
      <c r="DT35">
        <v>158</v>
      </c>
      <c r="DU35">
        <v>49</v>
      </c>
      <c r="DV35">
        <v>45</v>
      </c>
      <c r="DW35">
        <v>44</v>
      </c>
      <c r="DX35">
        <v>190</v>
      </c>
      <c r="DY35">
        <v>173</v>
      </c>
      <c r="DZ35">
        <v>155</v>
      </c>
      <c r="EA35">
        <v>68</v>
      </c>
      <c r="EB35">
        <v>61</v>
      </c>
      <c r="EC35">
        <v>42</v>
      </c>
      <c r="ED35">
        <v>152.5</v>
      </c>
      <c r="EE35">
        <v>143</v>
      </c>
      <c r="EF35">
        <v>124</v>
      </c>
      <c r="EG35">
        <v>41.5</v>
      </c>
      <c r="EH35">
        <v>44</v>
      </c>
      <c r="EI35">
        <v>45</v>
      </c>
      <c r="EJ35">
        <v>359</v>
      </c>
      <c r="EK35">
        <v>365</v>
      </c>
      <c r="EL35">
        <v>359</v>
      </c>
      <c r="EM35">
        <v>67</v>
      </c>
      <c r="EN35">
        <v>59</v>
      </c>
      <c r="EO35">
        <v>66</v>
      </c>
      <c r="EP35">
        <v>52</v>
      </c>
      <c r="EQ35">
        <v>59</v>
      </c>
      <c r="ER35">
        <v>50</v>
      </c>
      <c r="ES35">
        <v>64</v>
      </c>
      <c r="ET35">
        <v>59</v>
      </c>
      <c r="EU35">
        <v>63</v>
      </c>
      <c r="EV35">
        <v>98</v>
      </c>
      <c r="EW35">
        <v>97</v>
      </c>
      <c r="EX35">
        <v>106</v>
      </c>
      <c r="EY35">
        <v>239.5</v>
      </c>
      <c r="EZ35">
        <v>235</v>
      </c>
      <c r="FA35">
        <v>209</v>
      </c>
      <c r="FB35">
        <v>78</v>
      </c>
      <c r="FC35">
        <v>78</v>
      </c>
      <c r="FD35">
        <v>87</v>
      </c>
      <c r="FE35">
        <v>268</v>
      </c>
      <c r="FF35">
        <v>264</v>
      </c>
      <c r="FG35">
        <v>238</v>
      </c>
      <c r="FH35">
        <v>89.5</v>
      </c>
      <c r="FI35">
        <v>79</v>
      </c>
      <c r="FJ35">
        <v>88</v>
      </c>
      <c r="FK35">
        <v>9.5</v>
      </c>
      <c r="FL35">
        <v>8</v>
      </c>
      <c r="FM35">
        <v>5</v>
      </c>
      <c r="FN35">
        <v>73</v>
      </c>
      <c r="FO35">
        <v>81</v>
      </c>
      <c r="FP35">
        <v>61</v>
      </c>
      <c r="FQ35">
        <v>16.5</v>
      </c>
      <c r="FR35">
        <v>13</v>
      </c>
      <c r="FS35">
        <v>20</v>
      </c>
      <c r="FT35">
        <v>266.5</v>
      </c>
      <c r="FU35">
        <v>263</v>
      </c>
      <c r="FV35">
        <v>285</v>
      </c>
      <c r="FW35">
        <v>83</v>
      </c>
      <c r="FX35">
        <v>74</v>
      </c>
      <c r="FY35">
        <v>67</v>
      </c>
      <c r="FZ35">
        <v>68.5</v>
      </c>
      <c r="GA35">
        <v>56</v>
      </c>
      <c r="GB35">
        <v>39</v>
      </c>
      <c r="GC35">
        <v>29</v>
      </c>
      <c r="GD35">
        <v>29</v>
      </c>
      <c r="GE35">
        <v>26</v>
      </c>
      <c r="GF35">
        <v>13</v>
      </c>
      <c r="GG35">
        <v>15</v>
      </c>
      <c r="GH35">
        <v>17</v>
      </c>
      <c r="GI35">
        <v>10.5</v>
      </c>
      <c r="GJ35">
        <v>9</v>
      </c>
      <c r="GK35">
        <v>9</v>
      </c>
      <c r="GL35">
        <v>44</v>
      </c>
      <c r="GM35">
        <v>44</v>
      </c>
      <c r="GN35">
        <v>31</v>
      </c>
      <c r="GO35">
        <v>56</v>
      </c>
      <c r="GP35">
        <v>56</v>
      </c>
      <c r="GQ35">
        <v>54</v>
      </c>
      <c r="GR35">
        <v>43.5</v>
      </c>
      <c r="GS35">
        <v>39</v>
      </c>
      <c r="GT35">
        <v>49</v>
      </c>
      <c r="GU35">
        <v>35</v>
      </c>
      <c r="GV35">
        <v>33</v>
      </c>
      <c r="GW35">
        <v>29</v>
      </c>
      <c r="GX35">
        <v>17</v>
      </c>
      <c r="GY35">
        <v>19</v>
      </c>
      <c r="GZ35">
        <v>15</v>
      </c>
      <c r="HA35">
        <v>14.5</v>
      </c>
      <c r="HB35">
        <v>13</v>
      </c>
      <c r="HC35">
        <v>14</v>
      </c>
      <c r="HD35">
        <v>168.5</v>
      </c>
      <c r="HE35">
        <v>156</v>
      </c>
      <c r="HF35">
        <v>185</v>
      </c>
      <c r="HG35">
        <v>35</v>
      </c>
      <c r="HH35">
        <v>35</v>
      </c>
      <c r="HI35">
        <v>43</v>
      </c>
      <c r="HJ35">
        <v>92</v>
      </c>
      <c r="HK35">
        <v>97</v>
      </c>
      <c r="HL35">
        <v>83</v>
      </c>
      <c r="HM35">
        <v>36</v>
      </c>
      <c r="HN35">
        <v>31</v>
      </c>
      <c r="HO35">
        <v>33</v>
      </c>
      <c r="HP35">
        <v>24.5</v>
      </c>
      <c r="HQ35">
        <v>27</v>
      </c>
      <c r="HR35">
        <v>22</v>
      </c>
      <c r="HS35">
        <v>72</v>
      </c>
      <c r="HT35">
        <v>67</v>
      </c>
      <c r="HU35">
        <v>53</v>
      </c>
      <c r="HV35">
        <v>63</v>
      </c>
      <c r="HW35">
        <v>60</v>
      </c>
      <c r="HX35">
        <v>54</v>
      </c>
      <c r="HY35">
        <v>18.5</v>
      </c>
      <c r="HZ35">
        <v>12</v>
      </c>
      <c r="IA35">
        <v>23</v>
      </c>
    </row>
    <row r="36" spans="1:235">
      <c r="A36" t="s">
        <v>934</v>
      </c>
      <c r="B36">
        <v>163</v>
      </c>
      <c r="C36">
        <v>145</v>
      </c>
      <c r="D36">
        <v>168</v>
      </c>
      <c r="E36">
        <v>235</v>
      </c>
      <c r="F36">
        <v>225</v>
      </c>
      <c r="G36">
        <v>209</v>
      </c>
      <c r="H36">
        <v>232</v>
      </c>
      <c r="I36">
        <v>237</v>
      </c>
      <c r="J36">
        <v>199</v>
      </c>
      <c r="K36">
        <v>158.5</v>
      </c>
      <c r="L36">
        <v>175</v>
      </c>
      <c r="M36">
        <v>158</v>
      </c>
      <c r="N36">
        <v>110</v>
      </c>
      <c r="O36">
        <v>92</v>
      </c>
      <c r="P36">
        <v>95</v>
      </c>
      <c r="Q36">
        <v>104.5</v>
      </c>
      <c r="R36">
        <v>93</v>
      </c>
      <c r="S36">
        <v>103</v>
      </c>
      <c r="T36">
        <v>79.5</v>
      </c>
      <c r="U36">
        <v>77</v>
      </c>
      <c r="V36">
        <v>53</v>
      </c>
      <c r="W36">
        <v>77.5</v>
      </c>
      <c r="X36">
        <v>60</v>
      </c>
      <c r="Y36">
        <v>71</v>
      </c>
      <c r="Z36">
        <v>58</v>
      </c>
      <c r="AA36">
        <v>51</v>
      </c>
      <c r="AB36">
        <v>48</v>
      </c>
      <c r="AC36">
        <v>53.5</v>
      </c>
      <c r="AD36">
        <v>53</v>
      </c>
      <c r="AE36">
        <v>61</v>
      </c>
      <c r="AF36">
        <v>72</v>
      </c>
      <c r="AG36">
        <v>70</v>
      </c>
      <c r="AH36">
        <v>64</v>
      </c>
      <c r="AI36">
        <v>104</v>
      </c>
      <c r="AJ36">
        <v>107</v>
      </c>
      <c r="AK36">
        <v>86</v>
      </c>
      <c r="AL36">
        <v>131</v>
      </c>
      <c r="AM36">
        <v>133</v>
      </c>
      <c r="AN36">
        <v>147</v>
      </c>
      <c r="AO36">
        <v>76</v>
      </c>
      <c r="AP36">
        <v>74</v>
      </c>
      <c r="AQ36">
        <v>63</v>
      </c>
      <c r="AR36">
        <v>123</v>
      </c>
      <c r="AS36">
        <v>115</v>
      </c>
      <c r="AT36">
        <v>134</v>
      </c>
      <c r="AU36">
        <v>249</v>
      </c>
      <c r="AV36">
        <v>213</v>
      </c>
      <c r="AW36">
        <v>221</v>
      </c>
      <c r="AX36">
        <v>63</v>
      </c>
      <c r="AY36">
        <v>58</v>
      </c>
      <c r="AZ36">
        <v>69</v>
      </c>
      <c r="BA36">
        <v>298</v>
      </c>
      <c r="BB36">
        <v>297</v>
      </c>
      <c r="BC36">
        <v>290</v>
      </c>
      <c r="BD36">
        <v>12.5</v>
      </c>
      <c r="BE36">
        <v>11</v>
      </c>
      <c r="BF36">
        <v>8</v>
      </c>
      <c r="BG36">
        <v>64</v>
      </c>
      <c r="BH36">
        <v>58</v>
      </c>
      <c r="BI36">
        <v>66</v>
      </c>
      <c r="BJ36">
        <v>113.5</v>
      </c>
      <c r="BK36">
        <v>103</v>
      </c>
      <c r="BL36">
        <v>99</v>
      </c>
      <c r="BM36">
        <v>64.5</v>
      </c>
      <c r="BN36">
        <v>68</v>
      </c>
      <c r="BO36">
        <v>63</v>
      </c>
      <c r="BP36">
        <v>21</v>
      </c>
      <c r="BQ36">
        <v>16</v>
      </c>
      <c r="BR36">
        <v>25</v>
      </c>
      <c r="BS36">
        <v>282</v>
      </c>
      <c r="BT36">
        <v>274</v>
      </c>
      <c r="BU36">
        <v>264</v>
      </c>
      <c r="BV36">
        <v>74.5</v>
      </c>
      <c r="BW36">
        <v>73</v>
      </c>
      <c r="BX36">
        <v>48</v>
      </c>
      <c r="BY36">
        <v>37</v>
      </c>
      <c r="BZ36">
        <v>30</v>
      </c>
      <c r="CA36">
        <v>44</v>
      </c>
      <c r="CB36">
        <v>300</v>
      </c>
      <c r="CC36">
        <v>307</v>
      </c>
      <c r="CD36">
        <v>334</v>
      </c>
      <c r="CE36">
        <v>55.5</v>
      </c>
      <c r="CF36">
        <v>67</v>
      </c>
      <c r="CG36">
        <v>71</v>
      </c>
      <c r="CH36">
        <v>56</v>
      </c>
      <c r="CI36">
        <v>58</v>
      </c>
      <c r="CJ36">
        <v>53</v>
      </c>
      <c r="CK36">
        <v>405</v>
      </c>
      <c r="CL36">
        <v>383</v>
      </c>
      <c r="CM36">
        <v>417</v>
      </c>
      <c r="CN36">
        <v>60.5</v>
      </c>
      <c r="CO36">
        <v>54</v>
      </c>
      <c r="CP36">
        <v>59</v>
      </c>
      <c r="CQ36">
        <v>9.5</v>
      </c>
      <c r="CR36">
        <v>12</v>
      </c>
      <c r="CS36">
        <v>7</v>
      </c>
      <c r="CT36">
        <v>1047</v>
      </c>
      <c r="CU36">
        <v>1044</v>
      </c>
      <c r="CV36">
        <v>1060</v>
      </c>
      <c r="CW36">
        <v>54</v>
      </c>
      <c r="CX36">
        <v>55</v>
      </c>
      <c r="CY36">
        <v>54</v>
      </c>
      <c r="CZ36">
        <v>53.5</v>
      </c>
      <c r="DA36">
        <v>57</v>
      </c>
      <c r="DB36">
        <v>56</v>
      </c>
      <c r="DC36">
        <v>166</v>
      </c>
      <c r="DD36">
        <v>180</v>
      </c>
      <c r="DE36">
        <v>198</v>
      </c>
      <c r="DF36">
        <v>146.5</v>
      </c>
      <c r="DG36">
        <v>141</v>
      </c>
      <c r="DH36">
        <v>140</v>
      </c>
      <c r="DI36">
        <v>155</v>
      </c>
      <c r="DJ36">
        <v>154</v>
      </c>
      <c r="DK36">
        <v>161</v>
      </c>
      <c r="DL36">
        <v>46.5</v>
      </c>
      <c r="DM36">
        <v>37</v>
      </c>
      <c r="DN36">
        <v>41</v>
      </c>
      <c r="DO36">
        <v>64.5</v>
      </c>
      <c r="DP36">
        <v>61</v>
      </c>
      <c r="DQ36">
        <v>67</v>
      </c>
      <c r="DR36">
        <v>215.5</v>
      </c>
      <c r="DS36">
        <v>200</v>
      </c>
      <c r="DT36">
        <v>191</v>
      </c>
      <c r="DU36">
        <v>56</v>
      </c>
      <c r="DV36">
        <v>39</v>
      </c>
      <c r="DW36">
        <v>42</v>
      </c>
      <c r="DX36">
        <v>209</v>
      </c>
      <c r="DY36">
        <v>188</v>
      </c>
      <c r="DZ36">
        <v>180</v>
      </c>
      <c r="EA36">
        <v>74.5</v>
      </c>
      <c r="EB36">
        <v>62</v>
      </c>
      <c r="EC36">
        <v>63</v>
      </c>
      <c r="ED36">
        <v>155</v>
      </c>
      <c r="EE36">
        <v>146</v>
      </c>
      <c r="EF36">
        <v>137</v>
      </c>
      <c r="EG36">
        <v>33</v>
      </c>
      <c r="EH36">
        <v>32</v>
      </c>
      <c r="EI36">
        <v>37</v>
      </c>
      <c r="EJ36">
        <v>346.5</v>
      </c>
      <c r="EK36">
        <v>341</v>
      </c>
      <c r="EL36">
        <v>327</v>
      </c>
      <c r="EM36">
        <v>65</v>
      </c>
      <c r="EN36">
        <v>62</v>
      </c>
      <c r="EO36">
        <v>66</v>
      </c>
      <c r="EP36">
        <v>57.5</v>
      </c>
      <c r="EQ36">
        <v>57</v>
      </c>
      <c r="ER36">
        <v>47</v>
      </c>
      <c r="ES36">
        <v>63</v>
      </c>
      <c r="ET36">
        <v>60</v>
      </c>
      <c r="EU36">
        <v>75</v>
      </c>
      <c r="EV36">
        <v>129.5</v>
      </c>
      <c r="EW36">
        <v>135</v>
      </c>
      <c r="EX36">
        <v>101</v>
      </c>
      <c r="EY36">
        <v>255.5</v>
      </c>
      <c r="EZ36">
        <v>248</v>
      </c>
      <c r="FA36">
        <v>259</v>
      </c>
      <c r="FB36">
        <v>85</v>
      </c>
      <c r="FC36">
        <v>87</v>
      </c>
      <c r="FD36">
        <v>76</v>
      </c>
      <c r="FE36">
        <v>264</v>
      </c>
      <c r="FF36">
        <v>270</v>
      </c>
      <c r="FG36">
        <v>254</v>
      </c>
      <c r="FH36">
        <v>113.5</v>
      </c>
      <c r="FI36">
        <v>107</v>
      </c>
      <c r="FJ36">
        <v>77</v>
      </c>
      <c r="FK36">
        <v>2.5</v>
      </c>
      <c r="FL36">
        <v>4</v>
      </c>
      <c r="FM36">
        <v>2</v>
      </c>
      <c r="FN36">
        <v>72.5</v>
      </c>
      <c r="FO36">
        <v>59</v>
      </c>
      <c r="FP36">
        <v>74</v>
      </c>
      <c r="FQ36">
        <v>17.5</v>
      </c>
      <c r="FR36">
        <v>19</v>
      </c>
      <c r="FS36">
        <v>18</v>
      </c>
      <c r="FT36">
        <v>271</v>
      </c>
      <c r="FU36">
        <v>283</v>
      </c>
      <c r="FV36">
        <v>284</v>
      </c>
      <c r="FW36">
        <v>87.5</v>
      </c>
      <c r="FX36">
        <v>91</v>
      </c>
      <c r="FY36">
        <v>72</v>
      </c>
      <c r="FZ36">
        <v>56</v>
      </c>
      <c r="GA36">
        <v>56</v>
      </c>
      <c r="GB36">
        <v>62</v>
      </c>
      <c r="GC36">
        <v>35</v>
      </c>
      <c r="GD36">
        <v>33</v>
      </c>
      <c r="GE36">
        <v>24</v>
      </c>
      <c r="GF36">
        <v>16</v>
      </c>
      <c r="GG36">
        <v>22</v>
      </c>
      <c r="GH36">
        <v>15</v>
      </c>
      <c r="GI36">
        <v>9.5</v>
      </c>
      <c r="GJ36">
        <v>8</v>
      </c>
      <c r="GK36">
        <v>14</v>
      </c>
      <c r="GL36">
        <v>51</v>
      </c>
      <c r="GM36">
        <v>49</v>
      </c>
      <c r="GN36">
        <v>38</v>
      </c>
      <c r="GO36">
        <v>73.5</v>
      </c>
      <c r="GP36">
        <v>71</v>
      </c>
      <c r="GQ36">
        <v>42</v>
      </c>
      <c r="GR36">
        <v>39.5</v>
      </c>
      <c r="GS36">
        <v>41</v>
      </c>
      <c r="GT36">
        <v>51</v>
      </c>
      <c r="GU36">
        <v>36</v>
      </c>
      <c r="GV36">
        <v>33</v>
      </c>
      <c r="GW36">
        <v>36</v>
      </c>
      <c r="GX36">
        <v>23.5</v>
      </c>
      <c r="GY36">
        <v>19</v>
      </c>
      <c r="GZ36">
        <v>18</v>
      </c>
      <c r="HA36">
        <v>13</v>
      </c>
      <c r="HB36">
        <v>10</v>
      </c>
      <c r="HC36">
        <v>13</v>
      </c>
      <c r="HD36">
        <v>209.5</v>
      </c>
      <c r="HE36">
        <v>187</v>
      </c>
      <c r="HF36">
        <v>186</v>
      </c>
      <c r="HG36">
        <v>38</v>
      </c>
      <c r="HH36">
        <v>28</v>
      </c>
      <c r="HI36">
        <v>36</v>
      </c>
      <c r="HJ36">
        <v>106.5</v>
      </c>
      <c r="HK36">
        <v>91</v>
      </c>
      <c r="HL36">
        <v>68</v>
      </c>
      <c r="HM36">
        <v>35</v>
      </c>
      <c r="HN36">
        <v>26</v>
      </c>
      <c r="HO36">
        <v>41</v>
      </c>
      <c r="HP36">
        <v>27.5</v>
      </c>
      <c r="HQ36">
        <v>18</v>
      </c>
      <c r="HR36">
        <v>21</v>
      </c>
      <c r="HS36">
        <v>77</v>
      </c>
      <c r="HT36">
        <v>75</v>
      </c>
      <c r="HU36">
        <v>63</v>
      </c>
      <c r="HV36">
        <v>67</v>
      </c>
      <c r="HW36">
        <v>54</v>
      </c>
      <c r="HX36">
        <v>40</v>
      </c>
      <c r="HY36">
        <v>19.5</v>
      </c>
      <c r="HZ36">
        <v>19</v>
      </c>
      <c r="IA36">
        <v>12</v>
      </c>
    </row>
    <row r="37" spans="1:235">
      <c r="A37" t="s">
        <v>935</v>
      </c>
      <c r="B37">
        <v>172.5</v>
      </c>
      <c r="C37">
        <v>173</v>
      </c>
      <c r="D37">
        <v>187</v>
      </c>
      <c r="E37">
        <v>249</v>
      </c>
      <c r="F37">
        <v>245</v>
      </c>
      <c r="G37">
        <v>253</v>
      </c>
      <c r="H37">
        <v>222</v>
      </c>
      <c r="I37">
        <v>227</v>
      </c>
      <c r="J37">
        <v>221</v>
      </c>
      <c r="K37">
        <v>180</v>
      </c>
      <c r="L37">
        <v>182</v>
      </c>
      <c r="M37">
        <v>149</v>
      </c>
      <c r="N37">
        <v>102</v>
      </c>
      <c r="O37">
        <v>94</v>
      </c>
      <c r="P37">
        <v>91</v>
      </c>
      <c r="Q37">
        <v>99</v>
      </c>
      <c r="R37">
        <v>95</v>
      </c>
      <c r="S37">
        <v>105</v>
      </c>
      <c r="T37">
        <v>82.5</v>
      </c>
      <c r="U37">
        <v>87</v>
      </c>
      <c r="V37">
        <v>93</v>
      </c>
      <c r="W37">
        <v>70.5</v>
      </c>
      <c r="X37">
        <v>62</v>
      </c>
      <c r="Y37">
        <v>66</v>
      </c>
      <c r="Z37">
        <v>59</v>
      </c>
      <c r="AA37">
        <v>59</v>
      </c>
      <c r="AB37">
        <v>42</v>
      </c>
      <c r="AC37">
        <v>65.5</v>
      </c>
      <c r="AD37">
        <v>57</v>
      </c>
      <c r="AE37">
        <v>69</v>
      </c>
      <c r="AF37">
        <v>86.5</v>
      </c>
      <c r="AG37">
        <v>76</v>
      </c>
      <c r="AH37">
        <v>88</v>
      </c>
      <c r="AI37">
        <v>118.5</v>
      </c>
      <c r="AJ37">
        <v>111</v>
      </c>
      <c r="AK37">
        <v>113</v>
      </c>
      <c r="AL37">
        <v>161</v>
      </c>
      <c r="AM37">
        <v>145</v>
      </c>
      <c r="AN37">
        <v>140</v>
      </c>
      <c r="AO37">
        <v>74</v>
      </c>
      <c r="AP37">
        <v>66</v>
      </c>
      <c r="AQ37">
        <v>62</v>
      </c>
      <c r="AR37">
        <v>121.5</v>
      </c>
      <c r="AS37">
        <v>114</v>
      </c>
      <c r="AT37">
        <v>135</v>
      </c>
      <c r="AU37">
        <v>277.5</v>
      </c>
      <c r="AV37">
        <v>275</v>
      </c>
      <c r="AW37">
        <v>248</v>
      </c>
      <c r="AX37">
        <v>64</v>
      </c>
      <c r="AY37">
        <v>63</v>
      </c>
      <c r="AZ37">
        <v>70</v>
      </c>
      <c r="BA37">
        <v>259</v>
      </c>
      <c r="BB37">
        <v>261</v>
      </c>
      <c r="BC37">
        <v>287</v>
      </c>
      <c r="BD37">
        <v>11</v>
      </c>
      <c r="BE37">
        <v>7</v>
      </c>
      <c r="BF37">
        <v>4</v>
      </c>
      <c r="BG37">
        <v>62</v>
      </c>
      <c r="BH37">
        <v>53</v>
      </c>
      <c r="BI37">
        <v>58</v>
      </c>
      <c r="BJ37">
        <v>111</v>
      </c>
      <c r="BK37">
        <v>99</v>
      </c>
      <c r="BL37">
        <v>97</v>
      </c>
      <c r="BM37">
        <v>73</v>
      </c>
      <c r="BN37">
        <v>65</v>
      </c>
      <c r="BO37">
        <v>56</v>
      </c>
      <c r="BP37">
        <v>22</v>
      </c>
      <c r="BQ37">
        <v>23</v>
      </c>
      <c r="BR37">
        <v>16</v>
      </c>
      <c r="BS37">
        <v>306.5</v>
      </c>
      <c r="BT37">
        <v>303</v>
      </c>
      <c r="BU37">
        <v>275</v>
      </c>
      <c r="BV37">
        <v>66</v>
      </c>
      <c r="BW37">
        <v>64</v>
      </c>
      <c r="BX37">
        <v>62</v>
      </c>
      <c r="BY37">
        <v>36.5</v>
      </c>
      <c r="BZ37">
        <v>29</v>
      </c>
      <c r="CA37">
        <v>43</v>
      </c>
      <c r="CB37">
        <v>304.5</v>
      </c>
      <c r="CC37">
        <v>326</v>
      </c>
      <c r="CD37">
        <v>357</v>
      </c>
      <c r="CE37">
        <v>72.5</v>
      </c>
      <c r="CF37">
        <v>75</v>
      </c>
      <c r="CG37">
        <v>82</v>
      </c>
      <c r="CH37">
        <v>56</v>
      </c>
      <c r="CI37">
        <v>54</v>
      </c>
      <c r="CJ37">
        <v>62</v>
      </c>
      <c r="CK37">
        <v>448</v>
      </c>
      <c r="CL37">
        <v>461</v>
      </c>
      <c r="CM37">
        <v>467</v>
      </c>
      <c r="CN37">
        <v>71</v>
      </c>
      <c r="CO37">
        <v>64</v>
      </c>
      <c r="CP37">
        <v>53</v>
      </c>
      <c r="CQ37">
        <v>10.5</v>
      </c>
      <c r="CR37">
        <v>10</v>
      </c>
      <c r="CS37">
        <v>12</v>
      </c>
      <c r="CT37">
        <v>1035.5</v>
      </c>
      <c r="CU37">
        <v>1080</v>
      </c>
      <c r="CV37">
        <v>1195</v>
      </c>
      <c r="CW37">
        <v>59</v>
      </c>
      <c r="CX37">
        <v>57</v>
      </c>
      <c r="CY37">
        <v>53</v>
      </c>
      <c r="CZ37">
        <v>57</v>
      </c>
      <c r="DA37">
        <v>56</v>
      </c>
      <c r="DB37">
        <v>44</v>
      </c>
      <c r="DC37">
        <v>189</v>
      </c>
      <c r="DD37">
        <v>193</v>
      </c>
      <c r="DE37">
        <v>212</v>
      </c>
      <c r="DF37">
        <v>133.5</v>
      </c>
      <c r="DG37">
        <v>125</v>
      </c>
      <c r="DH37">
        <v>133</v>
      </c>
      <c r="DI37">
        <v>157.5</v>
      </c>
      <c r="DJ37">
        <v>171</v>
      </c>
      <c r="DK37">
        <v>166</v>
      </c>
      <c r="DL37">
        <v>40.5</v>
      </c>
      <c r="DM37">
        <v>40</v>
      </c>
      <c r="DN37">
        <v>39</v>
      </c>
      <c r="DO37">
        <v>77</v>
      </c>
      <c r="DP37">
        <v>76</v>
      </c>
      <c r="DQ37">
        <v>69</v>
      </c>
      <c r="DR37">
        <v>230</v>
      </c>
      <c r="DS37">
        <v>219</v>
      </c>
      <c r="DT37">
        <v>207</v>
      </c>
      <c r="DU37">
        <v>59.5</v>
      </c>
      <c r="DV37">
        <v>63</v>
      </c>
      <c r="DW37">
        <v>46</v>
      </c>
      <c r="DX37">
        <v>231.5</v>
      </c>
      <c r="DY37">
        <v>218</v>
      </c>
      <c r="DZ37">
        <v>199</v>
      </c>
      <c r="EA37">
        <v>72</v>
      </c>
      <c r="EB37">
        <v>62</v>
      </c>
      <c r="EC37">
        <v>55</v>
      </c>
      <c r="ED37">
        <v>171</v>
      </c>
      <c r="EE37">
        <v>173</v>
      </c>
      <c r="EF37">
        <v>181</v>
      </c>
      <c r="EG37">
        <v>47.5</v>
      </c>
      <c r="EH37">
        <v>45</v>
      </c>
      <c r="EI37">
        <v>30</v>
      </c>
      <c r="EJ37">
        <v>358</v>
      </c>
      <c r="EK37">
        <v>387</v>
      </c>
      <c r="EL37">
        <v>379</v>
      </c>
      <c r="EM37">
        <v>71.5</v>
      </c>
      <c r="EN37">
        <v>64</v>
      </c>
      <c r="EO37">
        <v>68</v>
      </c>
      <c r="EP37">
        <v>49.5</v>
      </c>
      <c r="EQ37">
        <v>45</v>
      </c>
      <c r="ER37">
        <v>44</v>
      </c>
      <c r="ES37">
        <v>76.5</v>
      </c>
      <c r="ET37">
        <v>81</v>
      </c>
      <c r="EU37">
        <v>67</v>
      </c>
      <c r="EV37">
        <v>120</v>
      </c>
      <c r="EW37">
        <v>111</v>
      </c>
      <c r="EX37">
        <v>103</v>
      </c>
      <c r="EY37">
        <v>254</v>
      </c>
      <c r="EZ37">
        <v>260</v>
      </c>
      <c r="FA37">
        <v>247</v>
      </c>
      <c r="FB37">
        <v>77.5</v>
      </c>
      <c r="FC37">
        <v>69</v>
      </c>
      <c r="FD37">
        <v>98</v>
      </c>
      <c r="FE37">
        <v>252.5</v>
      </c>
      <c r="FF37">
        <v>278</v>
      </c>
      <c r="FG37">
        <v>281</v>
      </c>
      <c r="FH37">
        <v>98.5</v>
      </c>
      <c r="FI37">
        <v>87</v>
      </c>
      <c r="FJ37">
        <v>105</v>
      </c>
      <c r="FK37">
        <v>6</v>
      </c>
      <c r="FL37">
        <v>6</v>
      </c>
      <c r="FM37">
        <v>9</v>
      </c>
      <c r="FN37">
        <v>69.5</v>
      </c>
      <c r="FO37">
        <v>63</v>
      </c>
      <c r="FP37">
        <v>82</v>
      </c>
      <c r="FQ37">
        <v>16.5</v>
      </c>
      <c r="FR37">
        <v>12</v>
      </c>
      <c r="FS37">
        <v>18</v>
      </c>
      <c r="FT37">
        <v>259</v>
      </c>
      <c r="FU37">
        <v>257</v>
      </c>
      <c r="FV37">
        <v>287</v>
      </c>
      <c r="FW37">
        <v>88</v>
      </c>
      <c r="FX37">
        <v>99</v>
      </c>
      <c r="FY37">
        <v>76</v>
      </c>
      <c r="FZ37">
        <v>75.5</v>
      </c>
      <c r="GA37">
        <v>70</v>
      </c>
      <c r="GB37">
        <v>50</v>
      </c>
      <c r="GC37">
        <v>24.5</v>
      </c>
      <c r="GD37">
        <v>15</v>
      </c>
      <c r="GE37">
        <v>30</v>
      </c>
      <c r="GF37">
        <v>17</v>
      </c>
      <c r="GG37">
        <v>18</v>
      </c>
      <c r="GH37">
        <v>16</v>
      </c>
      <c r="GI37">
        <v>12.5</v>
      </c>
      <c r="GJ37">
        <v>12</v>
      </c>
      <c r="GK37">
        <v>16</v>
      </c>
      <c r="GL37">
        <v>51</v>
      </c>
      <c r="GM37">
        <v>47</v>
      </c>
      <c r="GN37">
        <v>51</v>
      </c>
      <c r="GO37">
        <v>71</v>
      </c>
      <c r="GP37">
        <v>62</v>
      </c>
      <c r="GQ37">
        <v>46</v>
      </c>
      <c r="GR37">
        <v>50.5</v>
      </c>
      <c r="GS37">
        <v>52</v>
      </c>
      <c r="GT37">
        <v>49</v>
      </c>
      <c r="GU37">
        <v>37.5</v>
      </c>
      <c r="GV37">
        <v>32</v>
      </c>
      <c r="GW37">
        <v>29</v>
      </c>
      <c r="GX37">
        <v>26</v>
      </c>
      <c r="GY37">
        <v>22</v>
      </c>
      <c r="GZ37">
        <v>15</v>
      </c>
      <c r="HA37">
        <v>16.5</v>
      </c>
      <c r="HB37">
        <v>15</v>
      </c>
      <c r="HC37">
        <v>19</v>
      </c>
      <c r="HD37">
        <v>207.5</v>
      </c>
      <c r="HE37">
        <v>206</v>
      </c>
      <c r="HF37">
        <v>192</v>
      </c>
      <c r="HG37">
        <v>33</v>
      </c>
      <c r="HH37">
        <v>35</v>
      </c>
      <c r="HI37">
        <v>28</v>
      </c>
      <c r="HJ37">
        <v>94</v>
      </c>
      <c r="HK37">
        <v>89</v>
      </c>
      <c r="HL37">
        <v>83</v>
      </c>
      <c r="HM37">
        <v>40.5</v>
      </c>
      <c r="HN37">
        <v>40</v>
      </c>
      <c r="HO37">
        <v>31</v>
      </c>
      <c r="HP37">
        <v>21.5</v>
      </c>
      <c r="HQ37">
        <v>23</v>
      </c>
      <c r="HR37">
        <v>19</v>
      </c>
      <c r="HS37">
        <v>77</v>
      </c>
      <c r="HT37">
        <v>79</v>
      </c>
      <c r="HU37">
        <v>63</v>
      </c>
      <c r="HV37">
        <v>57</v>
      </c>
      <c r="HW37">
        <v>59</v>
      </c>
      <c r="HX37">
        <v>65</v>
      </c>
      <c r="HY37">
        <v>17.5</v>
      </c>
      <c r="HZ37">
        <v>18</v>
      </c>
      <c r="IA37">
        <v>21</v>
      </c>
    </row>
    <row r="38" spans="1:235">
      <c r="A38" t="s">
        <v>936</v>
      </c>
      <c r="B38">
        <v>183.5</v>
      </c>
      <c r="C38">
        <v>183</v>
      </c>
      <c r="D38">
        <v>164</v>
      </c>
      <c r="E38">
        <v>253.5</v>
      </c>
      <c r="F38">
        <v>253</v>
      </c>
      <c r="G38">
        <v>256</v>
      </c>
      <c r="H38">
        <v>242.5</v>
      </c>
      <c r="I38">
        <v>237</v>
      </c>
      <c r="J38">
        <v>224</v>
      </c>
      <c r="K38">
        <v>180.5</v>
      </c>
      <c r="L38">
        <v>158</v>
      </c>
      <c r="M38">
        <v>183</v>
      </c>
      <c r="N38">
        <v>120</v>
      </c>
      <c r="O38">
        <v>107</v>
      </c>
      <c r="P38">
        <v>137</v>
      </c>
      <c r="Q38">
        <v>126.5</v>
      </c>
      <c r="R38">
        <v>125</v>
      </c>
      <c r="S38">
        <v>118</v>
      </c>
      <c r="T38">
        <v>90.5</v>
      </c>
      <c r="U38">
        <v>80</v>
      </c>
      <c r="V38">
        <v>98</v>
      </c>
      <c r="W38">
        <v>93.5</v>
      </c>
      <c r="X38">
        <v>95</v>
      </c>
      <c r="Y38">
        <v>54</v>
      </c>
      <c r="Z38">
        <v>60.5</v>
      </c>
      <c r="AA38">
        <v>60</v>
      </c>
      <c r="AB38">
        <v>45</v>
      </c>
      <c r="AC38">
        <v>72.5</v>
      </c>
      <c r="AD38">
        <v>65</v>
      </c>
      <c r="AE38">
        <v>83</v>
      </c>
      <c r="AF38">
        <v>97</v>
      </c>
      <c r="AG38">
        <v>104</v>
      </c>
      <c r="AH38">
        <v>78</v>
      </c>
      <c r="AI38">
        <v>110.5</v>
      </c>
      <c r="AJ38">
        <v>100</v>
      </c>
      <c r="AK38">
        <v>104</v>
      </c>
      <c r="AL38">
        <v>149.5</v>
      </c>
      <c r="AM38">
        <v>134</v>
      </c>
      <c r="AN38">
        <v>142</v>
      </c>
      <c r="AO38">
        <v>83.5</v>
      </c>
      <c r="AP38">
        <v>78</v>
      </c>
      <c r="AQ38">
        <v>89</v>
      </c>
      <c r="AR38">
        <v>132</v>
      </c>
      <c r="AS38">
        <v>124</v>
      </c>
      <c r="AT38">
        <v>138</v>
      </c>
      <c r="AU38">
        <v>264.5</v>
      </c>
      <c r="AV38">
        <v>243</v>
      </c>
      <c r="AW38">
        <v>264</v>
      </c>
      <c r="AX38">
        <v>64</v>
      </c>
      <c r="AY38">
        <v>55</v>
      </c>
      <c r="AZ38">
        <v>71</v>
      </c>
      <c r="BA38">
        <v>296</v>
      </c>
      <c r="BB38">
        <v>314</v>
      </c>
      <c r="BC38">
        <v>282</v>
      </c>
      <c r="BD38">
        <v>9</v>
      </c>
      <c r="BE38">
        <v>5</v>
      </c>
      <c r="BF38">
        <v>10</v>
      </c>
      <c r="BG38">
        <v>68</v>
      </c>
      <c r="BH38">
        <v>58</v>
      </c>
      <c r="BI38">
        <v>66</v>
      </c>
      <c r="BJ38">
        <v>122.5</v>
      </c>
      <c r="BK38">
        <v>123</v>
      </c>
      <c r="BL38">
        <v>127</v>
      </c>
      <c r="BM38">
        <v>78</v>
      </c>
      <c r="BN38">
        <v>65</v>
      </c>
      <c r="BO38">
        <v>71</v>
      </c>
      <c r="BP38">
        <v>21.5</v>
      </c>
      <c r="BQ38">
        <v>20</v>
      </c>
      <c r="BR38">
        <v>19</v>
      </c>
      <c r="BS38">
        <v>308</v>
      </c>
      <c r="BT38">
        <v>325</v>
      </c>
      <c r="BU38">
        <v>325</v>
      </c>
      <c r="BV38">
        <v>77.5</v>
      </c>
      <c r="BW38">
        <v>75</v>
      </c>
      <c r="BX38">
        <v>66</v>
      </c>
      <c r="BY38">
        <v>38.5</v>
      </c>
      <c r="BZ38">
        <v>29</v>
      </c>
      <c r="CA38">
        <v>40</v>
      </c>
      <c r="CB38">
        <v>319</v>
      </c>
      <c r="CC38">
        <v>311</v>
      </c>
      <c r="CD38">
        <v>349</v>
      </c>
      <c r="CE38">
        <v>58.5</v>
      </c>
      <c r="CF38">
        <v>53</v>
      </c>
      <c r="CG38">
        <v>84</v>
      </c>
      <c r="CH38">
        <v>61</v>
      </c>
      <c r="CI38">
        <v>59</v>
      </c>
      <c r="CJ38">
        <v>63</v>
      </c>
      <c r="CK38">
        <v>392</v>
      </c>
      <c r="CL38">
        <v>389</v>
      </c>
      <c r="CM38">
        <v>457</v>
      </c>
      <c r="CN38">
        <v>80</v>
      </c>
      <c r="CO38">
        <v>81</v>
      </c>
      <c r="CP38">
        <v>66</v>
      </c>
      <c r="CQ38">
        <v>11.5</v>
      </c>
      <c r="CR38">
        <v>10</v>
      </c>
      <c r="CS38">
        <v>12</v>
      </c>
      <c r="CT38">
        <v>1158</v>
      </c>
      <c r="CU38">
        <v>1149</v>
      </c>
      <c r="CV38">
        <v>1210</v>
      </c>
      <c r="CW38">
        <v>55</v>
      </c>
      <c r="CX38">
        <v>55</v>
      </c>
      <c r="CY38">
        <v>62</v>
      </c>
      <c r="CZ38">
        <v>56</v>
      </c>
      <c r="DA38">
        <v>53</v>
      </c>
      <c r="DB38">
        <v>57</v>
      </c>
      <c r="DC38">
        <v>187</v>
      </c>
      <c r="DD38">
        <v>184</v>
      </c>
      <c r="DE38">
        <v>222</v>
      </c>
      <c r="DF38">
        <v>132.5</v>
      </c>
      <c r="DG38">
        <v>150</v>
      </c>
      <c r="DH38">
        <v>163</v>
      </c>
      <c r="DI38">
        <v>151.5</v>
      </c>
      <c r="DJ38">
        <v>155</v>
      </c>
      <c r="DK38">
        <v>180</v>
      </c>
      <c r="DL38">
        <v>46</v>
      </c>
      <c r="DM38">
        <v>48</v>
      </c>
      <c r="DN38">
        <v>41</v>
      </c>
      <c r="DO38">
        <v>70.5</v>
      </c>
      <c r="DP38">
        <v>57</v>
      </c>
      <c r="DQ38">
        <v>89</v>
      </c>
      <c r="DR38">
        <v>226</v>
      </c>
      <c r="DS38">
        <v>211</v>
      </c>
      <c r="DT38">
        <v>224</v>
      </c>
      <c r="DU38">
        <v>58.5</v>
      </c>
      <c r="DV38">
        <v>48</v>
      </c>
      <c r="DW38">
        <v>46</v>
      </c>
      <c r="DX38">
        <v>212.5</v>
      </c>
      <c r="DY38">
        <v>208</v>
      </c>
      <c r="DZ38">
        <v>206</v>
      </c>
      <c r="EA38">
        <v>86</v>
      </c>
      <c r="EB38">
        <v>84</v>
      </c>
      <c r="EC38">
        <v>61</v>
      </c>
      <c r="ED38">
        <v>181.5</v>
      </c>
      <c r="EE38">
        <v>176</v>
      </c>
      <c r="EF38">
        <v>181</v>
      </c>
      <c r="EG38">
        <v>45</v>
      </c>
      <c r="EH38">
        <v>43</v>
      </c>
      <c r="EI38">
        <v>37</v>
      </c>
      <c r="EJ38">
        <v>316</v>
      </c>
      <c r="EK38">
        <v>321</v>
      </c>
      <c r="EL38">
        <v>407</v>
      </c>
      <c r="EM38">
        <v>90.5</v>
      </c>
      <c r="EN38">
        <v>91</v>
      </c>
      <c r="EO38">
        <v>78</v>
      </c>
      <c r="EP38">
        <v>65</v>
      </c>
      <c r="EQ38">
        <v>64</v>
      </c>
      <c r="ER38">
        <v>48</v>
      </c>
      <c r="ES38">
        <v>75</v>
      </c>
      <c r="ET38">
        <v>77</v>
      </c>
      <c r="EU38">
        <v>101</v>
      </c>
      <c r="EV38">
        <v>127.5</v>
      </c>
      <c r="EW38">
        <v>110</v>
      </c>
      <c r="EX38">
        <v>101</v>
      </c>
      <c r="EY38">
        <v>257</v>
      </c>
      <c r="EZ38">
        <v>259</v>
      </c>
      <c r="FA38">
        <v>250</v>
      </c>
      <c r="FB38">
        <v>83.5</v>
      </c>
      <c r="FC38">
        <v>76</v>
      </c>
      <c r="FD38">
        <v>81</v>
      </c>
      <c r="FE38">
        <v>282</v>
      </c>
      <c r="FF38">
        <v>276</v>
      </c>
      <c r="FG38">
        <v>265</v>
      </c>
      <c r="FH38">
        <v>107</v>
      </c>
      <c r="FI38">
        <v>106</v>
      </c>
      <c r="FJ38">
        <v>98</v>
      </c>
      <c r="FK38">
        <v>8.5</v>
      </c>
      <c r="FL38">
        <v>8</v>
      </c>
      <c r="FM38">
        <v>7</v>
      </c>
      <c r="FN38">
        <v>83.5</v>
      </c>
      <c r="FO38">
        <v>79</v>
      </c>
      <c r="FP38">
        <v>66</v>
      </c>
      <c r="FQ38">
        <v>22</v>
      </c>
      <c r="FR38">
        <v>14</v>
      </c>
      <c r="FS38">
        <v>19</v>
      </c>
      <c r="FT38">
        <v>299.5</v>
      </c>
      <c r="FU38">
        <v>301</v>
      </c>
      <c r="FV38">
        <v>296</v>
      </c>
      <c r="FW38">
        <v>86.5</v>
      </c>
      <c r="FX38">
        <v>80</v>
      </c>
      <c r="FY38">
        <v>67</v>
      </c>
      <c r="FZ38">
        <v>60</v>
      </c>
      <c r="GA38">
        <v>52</v>
      </c>
      <c r="GB38">
        <v>53</v>
      </c>
      <c r="GC38">
        <v>33</v>
      </c>
      <c r="GD38">
        <v>31</v>
      </c>
      <c r="GE38">
        <v>31</v>
      </c>
      <c r="GF38">
        <v>16.5</v>
      </c>
      <c r="GG38">
        <v>12</v>
      </c>
      <c r="GH38">
        <v>21</v>
      </c>
      <c r="GI38">
        <v>13</v>
      </c>
      <c r="GJ38">
        <v>15</v>
      </c>
      <c r="GK38">
        <v>8</v>
      </c>
      <c r="GL38">
        <v>64</v>
      </c>
      <c r="GM38">
        <v>50</v>
      </c>
      <c r="GN38">
        <v>41</v>
      </c>
      <c r="GO38">
        <v>79.5</v>
      </c>
      <c r="GP38">
        <v>75</v>
      </c>
      <c r="GQ38">
        <v>70</v>
      </c>
      <c r="GR38">
        <v>51</v>
      </c>
      <c r="GS38">
        <v>42</v>
      </c>
      <c r="GT38">
        <v>41</v>
      </c>
      <c r="GU38">
        <v>44.5</v>
      </c>
      <c r="GV38">
        <v>37</v>
      </c>
      <c r="GW38">
        <v>45</v>
      </c>
      <c r="GX38">
        <v>29</v>
      </c>
      <c r="GY38">
        <v>26</v>
      </c>
      <c r="GZ38">
        <v>23</v>
      </c>
      <c r="HA38">
        <v>19</v>
      </c>
      <c r="HB38">
        <v>16</v>
      </c>
      <c r="HC38">
        <v>19</v>
      </c>
      <c r="HD38">
        <v>198.5</v>
      </c>
      <c r="HE38">
        <v>197</v>
      </c>
      <c r="HF38">
        <v>203</v>
      </c>
      <c r="HG38">
        <v>38.5</v>
      </c>
      <c r="HH38">
        <v>42</v>
      </c>
      <c r="HI38">
        <v>30</v>
      </c>
      <c r="HJ38">
        <v>100</v>
      </c>
      <c r="HK38">
        <v>93</v>
      </c>
      <c r="HL38">
        <v>109</v>
      </c>
      <c r="HM38">
        <v>42.5</v>
      </c>
      <c r="HN38">
        <v>53</v>
      </c>
      <c r="HO38">
        <v>46</v>
      </c>
      <c r="HP38">
        <v>24</v>
      </c>
      <c r="HQ38">
        <v>22</v>
      </c>
      <c r="HR38">
        <v>31</v>
      </c>
      <c r="HS38">
        <v>79.5</v>
      </c>
      <c r="HT38">
        <v>75</v>
      </c>
      <c r="HU38">
        <v>74</v>
      </c>
      <c r="HV38">
        <v>70.5</v>
      </c>
      <c r="HW38">
        <v>71</v>
      </c>
      <c r="HX38">
        <v>77</v>
      </c>
      <c r="HY38">
        <v>19</v>
      </c>
      <c r="HZ38">
        <v>17</v>
      </c>
      <c r="IA38">
        <v>15</v>
      </c>
    </row>
    <row r="39" spans="1:235">
      <c r="A39" t="s">
        <v>937</v>
      </c>
      <c r="B39">
        <v>182</v>
      </c>
      <c r="C39">
        <v>186</v>
      </c>
      <c r="D39">
        <v>194</v>
      </c>
      <c r="E39">
        <v>252.5</v>
      </c>
      <c r="F39">
        <v>242</v>
      </c>
      <c r="G39">
        <v>287</v>
      </c>
      <c r="H39">
        <v>226.5</v>
      </c>
      <c r="I39">
        <v>218</v>
      </c>
      <c r="J39">
        <v>219</v>
      </c>
      <c r="K39">
        <v>194</v>
      </c>
      <c r="L39">
        <v>164</v>
      </c>
      <c r="M39">
        <v>171</v>
      </c>
      <c r="N39">
        <v>124</v>
      </c>
      <c r="O39">
        <v>123</v>
      </c>
      <c r="P39">
        <v>95</v>
      </c>
      <c r="Q39">
        <v>152.5</v>
      </c>
      <c r="R39">
        <v>146</v>
      </c>
      <c r="S39">
        <v>111</v>
      </c>
      <c r="T39">
        <v>102.5</v>
      </c>
      <c r="U39">
        <v>104</v>
      </c>
      <c r="V39">
        <v>81</v>
      </c>
      <c r="W39">
        <v>86.5</v>
      </c>
      <c r="X39">
        <v>73</v>
      </c>
      <c r="Y39">
        <v>86</v>
      </c>
      <c r="Z39">
        <v>74.5</v>
      </c>
      <c r="AA39">
        <v>67</v>
      </c>
      <c r="AB39">
        <v>54</v>
      </c>
      <c r="AC39">
        <v>73</v>
      </c>
      <c r="AD39">
        <v>74</v>
      </c>
      <c r="AE39">
        <v>58</v>
      </c>
      <c r="AF39">
        <v>86.5</v>
      </c>
      <c r="AG39">
        <v>83</v>
      </c>
      <c r="AH39">
        <v>78</v>
      </c>
      <c r="AI39">
        <v>111</v>
      </c>
      <c r="AJ39">
        <v>95</v>
      </c>
      <c r="AK39">
        <v>105</v>
      </c>
      <c r="AL39">
        <v>148.5</v>
      </c>
      <c r="AM39">
        <v>156</v>
      </c>
      <c r="AN39">
        <v>170</v>
      </c>
      <c r="AO39">
        <v>88.5</v>
      </c>
      <c r="AP39">
        <v>73</v>
      </c>
      <c r="AQ39">
        <v>82</v>
      </c>
      <c r="AR39">
        <v>128</v>
      </c>
      <c r="AS39">
        <v>125</v>
      </c>
      <c r="AT39">
        <v>133</v>
      </c>
      <c r="AU39">
        <v>280</v>
      </c>
      <c r="AV39">
        <v>254</v>
      </c>
      <c r="AW39">
        <v>252</v>
      </c>
      <c r="AX39">
        <v>76</v>
      </c>
      <c r="AY39">
        <v>70</v>
      </c>
      <c r="AZ39">
        <v>67</v>
      </c>
      <c r="BA39">
        <v>294.5</v>
      </c>
      <c r="BB39">
        <v>284</v>
      </c>
      <c r="BC39">
        <v>274</v>
      </c>
      <c r="BD39">
        <v>8</v>
      </c>
      <c r="BE39">
        <v>8</v>
      </c>
      <c r="BF39">
        <v>6</v>
      </c>
      <c r="BG39">
        <v>72</v>
      </c>
      <c r="BH39">
        <v>65</v>
      </c>
      <c r="BI39">
        <v>72</v>
      </c>
      <c r="BJ39">
        <v>111</v>
      </c>
      <c r="BK39">
        <v>108</v>
      </c>
      <c r="BL39">
        <v>99</v>
      </c>
      <c r="BM39">
        <v>74</v>
      </c>
      <c r="BN39">
        <v>75</v>
      </c>
      <c r="BO39">
        <v>71</v>
      </c>
      <c r="BP39">
        <v>27</v>
      </c>
      <c r="BQ39">
        <v>22</v>
      </c>
      <c r="BR39">
        <v>27</v>
      </c>
      <c r="BS39">
        <v>336.5</v>
      </c>
      <c r="BT39">
        <v>349</v>
      </c>
      <c r="BU39">
        <v>345</v>
      </c>
      <c r="BV39">
        <v>93</v>
      </c>
      <c r="BW39">
        <v>88</v>
      </c>
      <c r="BX39">
        <v>78</v>
      </c>
      <c r="BY39">
        <v>41.5</v>
      </c>
      <c r="BZ39">
        <v>36</v>
      </c>
      <c r="CA39">
        <v>27</v>
      </c>
      <c r="CB39">
        <v>304.5</v>
      </c>
      <c r="CC39">
        <v>321</v>
      </c>
      <c r="CD39">
        <v>365</v>
      </c>
      <c r="CE39">
        <v>74.5</v>
      </c>
      <c r="CF39">
        <v>74</v>
      </c>
      <c r="CG39">
        <v>77</v>
      </c>
      <c r="CH39">
        <v>60.5</v>
      </c>
      <c r="CI39">
        <v>63</v>
      </c>
      <c r="CJ39">
        <v>53</v>
      </c>
      <c r="CK39">
        <v>520.5</v>
      </c>
      <c r="CL39">
        <v>530</v>
      </c>
      <c r="CM39">
        <v>469</v>
      </c>
      <c r="CN39">
        <v>73</v>
      </c>
      <c r="CO39">
        <v>66</v>
      </c>
      <c r="CP39">
        <v>79</v>
      </c>
      <c r="CQ39">
        <v>13</v>
      </c>
      <c r="CR39">
        <v>10</v>
      </c>
      <c r="CS39">
        <v>14</v>
      </c>
      <c r="CT39">
        <v>1205.5</v>
      </c>
      <c r="CU39">
        <v>1219</v>
      </c>
      <c r="CV39">
        <v>1207</v>
      </c>
      <c r="CW39">
        <v>55.5</v>
      </c>
      <c r="CX39">
        <v>51</v>
      </c>
      <c r="CY39">
        <v>59</v>
      </c>
      <c r="CZ39">
        <v>49</v>
      </c>
      <c r="DA39">
        <v>47</v>
      </c>
      <c r="DB39">
        <v>57</v>
      </c>
      <c r="DC39">
        <v>193.5</v>
      </c>
      <c r="DD39">
        <v>202</v>
      </c>
      <c r="DE39">
        <v>231</v>
      </c>
      <c r="DF39">
        <v>132.5</v>
      </c>
      <c r="DG39">
        <v>134</v>
      </c>
      <c r="DH39">
        <v>157</v>
      </c>
      <c r="DI39">
        <v>154</v>
      </c>
      <c r="DJ39">
        <v>143</v>
      </c>
      <c r="DK39">
        <v>170</v>
      </c>
      <c r="DL39">
        <v>52</v>
      </c>
      <c r="DM39">
        <v>47</v>
      </c>
      <c r="DN39">
        <v>42</v>
      </c>
      <c r="DO39">
        <v>87</v>
      </c>
      <c r="DP39">
        <v>86</v>
      </c>
      <c r="DQ39">
        <v>80</v>
      </c>
      <c r="DR39">
        <v>227.5</v>
      </c>
      <c r="DS39">
        <v>215</v>
      </c>
      <c r="DT39">
        <v>223</v>
      </c>
      <c r="DU39">
        <v>63</v>
      </c>
      <c r="DV39">
        <v>54</v>
      </c>
      <c r="DW39">
        <v>63</v>
      </c>
      <c r="DX39">
        <v>260</v>
      </c>
      <c r="DY39">
        <v>231</v>
      </c>
      <c r="DZ39">
        <v>232</v>
      </c>
      <c r="EA39">
        <v>96</v>
      </c>
      <c r="EB39">
        <v>83</v>
      </c>
      <c r="EC39">
        <v>71</v>
      </c>
      <c r="ED39">
        <v>172.5</v>
      </c>
      <c r="EE39">
        <v>169</v>
      </c>
      <c r="EF39">
        <v>176</v>
      </c>
      <c r="EG39">
        <v>51.5</v>
      </c>
      <c r="EH39">
        <v>54</v>
      </c>
      <c r="EI39">
        <v>37</v>
      </c>
      <c r="EJ39">
        <v>354</v>
      </c>
      <c r="EK39">
        <v>369</v>
      </c>
      <c r="EL39">
        <v>396</v>
      </c>
      <c r="EM39">
        <v>82</v>
      </c>
      <c r="EN39">
        <v>89</v>
      </c>
      <c r="EO39">
        <v>64</v>
      </c>
      <c r="EP39">
        <v>64</v>
      </c>
      <c r="EQ39">
        <v>67</v>
      </c>
      <c r="ER39">
        <v>52</v>
      </c>
      <c r="ES39">
        <v>79</v>
      </c>
      <c r="ET39">
        <v>78</v>
      </c>
      <c r="EU39">
        <v>64</v>
      </c>
      <c r="EV39">
        <v>123</v>
      </c>
      <c r="EW39">
        <v>120</v>
      </c>
      <c r="EX39">
        <v>114</v>
      </c>
      <c r="EY39">
        <v>253</v>
      </c>
      <c r="EZ39">
        <v>250</v>
      </c>
      <c r="FA39">
        <v>252</v>
      </c>
      <c r="FB39">
        <v>81.5</v>
      </c>
      <c r="FC39">
        <v>74</v>
      </c>
      <c r="FD39">
        <v>86</v>
      </c>
      <c r="FE39">
        <v>269.5</v>
      </c>
      <c r="FF39">
        <v>284</v>
      </c>
      <c r="FG39">
        <v>288</v>
      </c>
      <c r="FH39">
        <v>122.5</v>
      </c>
      <c r="FI39">
        <v>110</v>
      </c>
      <c r="FJ39">
        <v>112</v>
      </c>
      <c r="FK39">
        <v>7.5</v>
      </c>
      <c r="FL39">
        <v>6</v>
      </c>
      <c r="FM39">
        <v>6</v>
      </c>
      <c r="FN39">
        <v>89.5</v>
      </c>
      <c r="FO39">
        <v>93</v>
      </c>
      <c r="FP39">
        <v>71</v>
      </c>
      <c r="FQ39">
        <v>22</v>
      </c>
      <c r="FR39">
        <v>17</v>
      </c>
      <c r="FS39">
        <v>15</v>
      </c>
      <c r="FT39">
        <v>278</v>
      </c>
      <c r="FU39">
        <v>300</v>
      </c>
      <c r="FV39">
        <v>314</v>
      </c>
      <c r="FW39">
        <v>100</v>
      </c>
      <c r="FX39">
        <v>103</v>
      </c>
      <c r="FY39">
        <v>101</v>
      </c>
      <c r="FZ39">
        <v>85</v>
      </c>
      <c r="GA39">
        <v>94</v>
      </c>
      <c r="GB39">
        <v>66</v>
      </c>
      <c r="GC39">
        <v>30.5</v>
      </c>
      <c r="GD39">
        <v>27</v>
      </c>
      <c r="GE39">
        <v>19</v>
      </c>
      <c r="GF39">
        <v>13.5</v>
      </c>
      <c r="GG39">
        <v>16</v>
      </c>
      <c r="GH39">
        <v>19</v>
      </c>
      <c r="GI39">
        <v>17</v>
      </c>
      <c r="GJ39">
        <v>21</v>
      </c>
      <c r="GK39">
        <v>15</v>
      </c>
      <c r="GL39">
        <v>53.5</v>
      </c>
      <c r="GM39">
        <v>51</v>
      </c>
      <c r="GN39">
        <v>48</v>
      </c>
      <c r="GO39">
        <v>71.5</v>
      </c>
      <c r="GP39">
        <v>66</v>
      </c>
      <c r="GQ39">
        <v>72</v>
      </c>
      <c r="GR39">
        <v>50</v>
      </c>
      <c r="GS39">
        <v>46</v>
      </c>
      <c r="GT39">
        <v>61</v>
      </c>
      <c r="GU39">
        <v>37.5</v>
      </c>
      <c r="GV39">
        <v>32</v>
      </c>
      <c r="GW39">
        <v>47</v>
      </c>
      <c r="GX39">
        <v>33.5</v>
      </c>
      <c r="GY39">
        <v>26</v>
      </c>
      <c r="GZ39">
        <v>22</v>
      </c>
      <c r="HA39">
        <v>14</v>
      </c>
      <c r="HB39">
        <v>12</v>
      </c>
      <c r="HC39">
        <v>16</v>
      </c>
      <c r="HD39">
        <v>234</v>
      </c>
      <c r="HE39">
        <v>210</v>
      </c>
      <c r="HF39">
        <v>193</v>
      </c>
      <c r="HG39">
        <v>45.5</v>
      </c>
      <c r="HH39">
        <v>41</v>
      </c>
      <c r="HI39">
        <v>43</v>
      </c>
      <c r="HJ39">
        <v>103</v>
      </c>
      <c r="HK39">
        <v>87</v>
      </c>
      <c r="HL39">
        <v>104</v>
      </c>
      <c r="HM39">
        <v>43.5</v>
      </c>
      <c r="HN39">
        <v>40</v>
      </c>
      <c r="HO39">
        <v>39</v>
      </c>
      <c r="HP39">
        <v>33.5</v>
      </c>
      <c r="HQ39">
        <v>28</v>
      </c>
      <c r="HR39">
        <v>24</v>
      </c>
      <c r="HS39">
        <v>81</v>
      </c>
      <c r="HT39">
        <v>83</v>
      </c>
      <c r="HU39">
        <v>68</v>
      </c>
      <c r="HV39">
        <v>71</v>
      </c>
      <c r="HW39">
        <v>63</v>
      </c>
      <c r="HX39">
        <v>63</v>
      </c>
      <c r="HY39">
        <v>20</v>
      </c>
      <c r="HZ39">
        <v>21</v>
      </c>
      <c r="IA39">
        <v>18</v>
      </c>
    </row>
    <row r="40" spans="1:235">
      <c r="A40" t="s">
        <v>938</v>
      </c>
      <c r="B40">
        <v>181</v>
      </c>
      <c r="C40">
        <v>190</v>
      </c>
      <c r="D40">
        <v>197</v>
      </c>
      <c r="E40">
        <v>297</v>
      </c>
      <c r="F40">
        <v>290</v>
      </c>
      <c r="G40">
        <v>267</v>
      </c>
      <c r="H40">
        <v>247</v>
      </c>
      <c r="I40">
        <v>250</v>
      </c>
      <c r="J40">
        <v>234</v>
      </c>
      <c r="K40">
        <v>183</v>
      </c>
      <c r="L40">
        <v>163</v>
      </c>
      <c r="M40">
        <v>193</v>
      </c>
      <c r="N40">
        <v>146.5</v>
      </c>
      <c r="O40">
        <v>137</v>
      </c>
      <c r="P40">
        <v>104</v>
      </c>
      <c r="Q40">
        <v>122.5</v>
      </c>
      <c r="R40">
        <v>135</v>
      </c>
      <c r="S40">
        <v>105</v>
      </c>
      <c r="T40">
        <v>87</v>
      </c>
      <c r="U40">
        <v>90</v>
      </c>
      <c r="V40">
        <v>85</v>
      </c>
      <c r="W40">
        <v>82</v>
      </c>
      <c r="X40">
        <v>69</v>
      </c>
      <c r="Y40">
        <v>79</v>
      </c>
      <c r="Z40">
        <v>63</v>
      </c>
      <c r="AA40">
        <v>61</v>
      </c>
      <c r="AB40">
        <v>62</v>
      </c>
      <c r="AC40">
        <v>84.5</v>
      </c>
      <c r="AD40">
        <v>90</v>
      </c>
      <c r="AE40">
        <v>73</v>
      </c>
      <c r="AF40">
        <v>94.5</v>
      </c>
      <c r="AG40">
        <v>89</v>
      </c>
      <c r="AH40">
        <v>94</v>
      </c>
      <c r="AI40">
        <v>108</v>
      </c>
      <c r="AJ40">
        <v>104</v>
      </c>
      <c r="AK40">
        <v>112</v>
      </c>
      <c r="AL40">
        <v>163</v>
      </c>
      <c r="AM40">
        <v>165</v>
      </c>
      <c r="AN40">
        <v>156</v>
      </c>
      <c r="AO40">
        <v>86</v>
      </c>
      <c r="AP40">
        <v>74</v>
      </c>
      <c r="AQ40">
        <v>96</v>
      </c>
      <c r="AR40">
        <v>137</v>
      </c>
      <c r="AS40">
        <v>144</v>
      </c>
      <c r="AT40">
        <v>141</v>
      </c>
      <c r="AU40">
        <v>267.5</v>
      </c>
      <c r="AV40">
        <v>255</v>
      </c>
      <c r="AW40">
        <v>242</v>
      </c>
      <c r="AX40">
        <v>78.5</v>
      </c>
      <c r="AY40">
        <v>66</v>
      </c>
      <c r="AZ40">
        <v>85</v>
      </c>
      <c r="BA40">
        <v>284</v>
      </c>
      <c r="BB40">
        <v>282</v>
      </c>
      <c r="BC40">
        <v>284</v>
      </c>
      <c r="BD40">
        <v>10</v>
      </c>
      <c r="BE40">
        <v>9</v>
      </c>
      <c r="BF40">
        <v>6</v>
      </c>
      <c r="BG40">
        <v>74</v>
      </c>
      <c r="BH40">
        <v>82</v>
      </c>
      <c r="BI40">
        <v>61</v>
      </c>
      <c r="BJ40">
        <v>122.5</v>
      </c>
      <c r="BK40">
        <v>95</v>
      </c>
      <c r="BL40">
        <v>105</v>
      </c>
      <c r="BM40">
        <v>87.5</v>
      </c>
      <c r="BN40">
        <v>81</v>
      </c>
      <c r="BO40">
        <v>87</v>
      </c>
      <c r="BP40">
        <v>29</v>
      </c>
      <c r="BQ40">
        <v>31</v>
      </c>
      <c r="BR40">
        <v>20</v>
      </c>
      <c r="BS40">
        <v>299</v>
      </c>
      <c r="BT40">
        <v>287</v>
      </c>
      <c r="BU40">
        <v>292</v>
      </c>
      <c r="BV40">
        <v>80</v>
      </c>
      <c r="BW40">
        <v>67</v>
      </c>
      <c r="BX40">
        <v>78</v>
      </c>
      <c r="BY40">
        <v>44.5</v>
      </c>
      <c r="BZ40">
        <v>48</v>
      </c>
      <c r="CA40">
        <v>33</v>
      </c>
      <c r="CB40">
        <v>305.5</v>
      </c>
      <c r="CC40">
        <v>307</v>
      </c>
      <c r="CD40">
        <v>336</v>
      </c>
      <c r="CE40">
        <v>76</v>
      </c>
      <c r="CF40">
        <v>78</v>
      </c>
      <c r="CG40">
        <v>84</v>
      </c>
      <c r="CH40">
        <v>67.5</v>
      </c>
      <c r="CI40">
        <v>61</v>
      </c>
      <c r="CJ40">
        <v>59</v>
      </c>
      <c r="CK40">
        <v>430.5</v>
      </c>
      <c r="CL40">
        <v>465</v>
      </c>
      <c r="CM40">
        <v>467</v>
      </c>
      <c r="CN40">
        <v>69</v>
      </c>
      <c r="CO40">
        <v>60</v>
      </c>
      <c r="CP40">
        <v>56</v>
      </c>
      <c r="CQ40">
        <v>16.5</v>
      </c>
      <c r="CR40">
        <v>16</v>
      </c>
      <c r="CS40">
        <v>14</v>
      </c>
      <c r="CT40">
        <v>1076.5</v>
      </c>
      <c r="CU40">
        <v>1129</v>
      </c>
      <c r="CV40">
        <v>1132</v>
      </c>
      <c r="CW40">
        <v>64</v>
      </c>
      <c r="CX40">
        <v>67</v>
      </c>
      <c r="CY40">
        <v>57</v>
      </c>
      <c r="CZ40">
        <v>60</v>
      </c>
      <c r="DA40">
        <v>58</v>
      </c>
      <c r="DB40">
        <v>60</v>
      </c>
      <c r="DC40">
        <v>198</v>
      </c>
      <c r="DD40">
        <v>211</v>
      </c>
      <c r="DE40">
        <v>220</v>
      </c>
      <c r="DF40">
        <v>141</v>
      </c>
      <c r="DG40">
        <v>161</v>
      </c>
      <c r="DH40">
        <v>149</v>
      </c>
      <c r="DI40">
        <v>148</v>
      </c>
      <c r="DJ40">
        <v>167</v>
      </c>
      <c r="DK40">
        <v>147</v>
      </c>
      <c r="DL40">
        <v>49.5</v>
      </c>
      <c r="DM40">
        <v>44</v>
      </c>
      <c r="DN40">
        <v>39</v>
      </c>
      <c r="DO40">
        <v>89.5</v>
      </c>
      <c r="DP40">
        <v>80</v>
      </c>
      <c r="DQ40">
        <v>102</v>
      </c>
      <c r="DR40">
        <v>250</v>
      </c>
      <c r="DS40">
        <v>257</v>
      </c>
      <c r="DT40">
        <v>219</v>
      </c>
      <c r="DU40">
        <v>55.5</v>
      </c>
      <c r="DV40">
        <v>43</v>
      </c>
      <c r="DW40">
        <v>53</v>
      </c>
      <c r="DX40">
        <v>250.5</v>
      </c>
      <c r="DY40">
        <v>260</v>
      </c>
      <c r="DZ40">
        <v>237</v>
      </c>
      <c r="EA40">
        <v>71.5</v>
      </c>
      <c r="EB40">
        <v>68</v>
      </c>
      <c r="EC40">
        <v>66</v>
      </c>
      <c r="ED40">
        <v>180</v>
      </c>
      <c r="EE40">
        <v>189</v>
      </c>
      <c r="EF40">
        <v>168</v>
      </c>
      <c r="EG40">
        <v>46.5</v>
      </c>
      <c r="EH40">
        <v>47</v>
      </c>
      <c r="EI40">
        <v>39</v>
      </c>
      <c r="EJ40">
        <v>382.5</v>
      </c>
      <c r="EK40">
        <v>391</v>
      </c>
      <c r="EL40">
        <v>379</v>
      </c>
      <c r="EM40">
        <v>89.5</v>
      </c>
      <c r="EN40">
        <v>85</v>
      </c>
      <c r="EO40">
        <v>70</v>
      </c>
      <c r="EP40">
        <v>63</v>
      </c>
      <c r="EQ40">
        <v>68</v>
      </c>
      <c r="ER40">
        <v>71</v>
      </c>
      <c r="ES40">
        <v>76.5</v>
      </c>
      <c r="ET40">
        <v>74</v>
      </c>
      <c r="EU40">
        <v>79</v>
      </c>
      <c r="EV40">
        <v>125.5</v>
      </c>
      <c r="EW40">
        <v>117</v>
      </c>
      <c r="EX40">
        <v>115</v>
      </c>
      <c r="EY40">
        <v>256.5</v>
      </c>
      <c r="EZ40">
        <v>278</v>
      </c>
      <c r="FA40">
        <v>252</v>
      </c>
      <c r="FB40">
        <v>89.5</v>
      </c>
      <c r="FC40">
        <v>88</v>
      </c>
      <c r="FD40">
        <v>89</v>
      </c>
      <c r="FE40">
        <v>277</v>
      </c>
      <c r="FF40">
        <v>297</v>
      </c>
      <c r="FG40">
        <v>320</v>
      </c>
      <c r="FH40">
        <v>105.5</v>
      </c>
      <c r="FI40">
        <v>104</v>
      </c>
      <c r="FJ40">
        <v>102</v>
      </c>
      <c r="FK40">
        <v>4.5</v>
      </c>
      <c r="FL40">
        <v>5</v>
      </c>
      <c r="FM40">
        <v>5</v>
      </c>
      <c r="FN40">
        <v>91.5</v>
      </c>
      <c r="FO40">
        <v>70</v>
      </c>
      <c r="FP40">
        <v>82</v>
      </c>
      <c r="FQ40">
        <v>20.5</v>
      </c>
      <c r="FR40">
        <v>14</v>
      </c>
      <c r="FS40">
        <v>19</v>
      </c>
      <c r="FT40">
        <v>294</v>
      </c>
      <c r="FU40">
        <v>314</v>
      </c>
      <c r="FV40">
        <v>277</v>
      </c>
      <c r="FW40">
        <v>95.5</v>
      </c>
      <c r="FX40">
        <v>104</v>
      </c>
      <c r="FY40">
        <v>98</v>
      </c>
      <c r="FZ40">
        <v>72.5</v>
      </c>
      <c r="GA40">
        <v>78</v>
      </c>
      <c r="GB40">
        <v>77</v>
      </c>
      <c r="GC40">
        <v>29</v>
      </c>
      <c r="GD40">
        <v>30</v>
      </c>
      <c r="GE40">
        <v>24</v>
      </c>
      <c r="GF40">
        <v>16.5</v>
      </c>
      <c r="GG40">
        <v>15</v>
      </c>
      <c r="GH40">
        <v>16</v>
      </c>
      <c r="GI40">
        <v>14.5</v>
      </c>
      <c r="GJ40">
        <v>15</v>
      </c>
      <c r="GK40">
        <v>15</v>
      </c>
      <c r="GL40">
        <v>48.5</v>
      </c>
      <c r="GM40">
        <v>40</v>
      </c>
      <c r="GN40">
        <v>55</v>
      </c>
      <c r="GO40">
        <v>72</v>
      </c>
      <c r="GP40">
        <v>59</v>
      </c>
      <c r="GQ40">
        <v>66</v>
      </c>
      <c r="GR40">
        <v>51</v>
      </c>
      <c r="GS40">
        <v>51</v>
      </c>
      <c r="GT40">
        <v>46</v>
      </c>
      <c r="GU40">
        <v>44</v>
      </c>
      <c r="GV40">
        <v>48</v>
      </c>
      <c r="GW40">
        <v>39</v>
      </c>
      <c r="GX40">
        <v>30.5</v>
      </c>
      <c r="GY40">
        <v>31</v>
      </c>
      <c r="GZ40">
        <v>26</v>
      </c>
      <c r="HA40">
        <v>15</v>
      </c>
      <c r="HB40">
        <v>12</v>
      </c>
      <c r="HC40">
        <v>16</v>
      </c>
      <c r="HD40">
        <v>227.5</v>
      </c>
      <c r="HE40">
        <v>205</v>
      </c>
      <c r="HF40">
        <v>220</v>
      </c>
      <c r="HG40">
        <v>43.5</v>
      </c>
      <c r="HH40">
        <v>49</v>
      </c>
      <c r="HI40">
        <v>45</v>
      </c>
      <c r="HJ40">
        <v>102</v>
      </c>
      <c r="HK40">
        <v>104</v>
      </c>
      <c r="HL40">
        <v>105</v>
      </c>
      <c r="HM40">
        <v>40.5</v>
      </c>
      <c r="HN40">
        <v>39</v>
      </c>
      <c r="HO40">
        <v>50</v>
      </c>
      <c r="HP40">
        <v>31.5</v>
      </c>
      <c r="HQ40">
        <v>28</v>
      </c>
      <c r="HR40">
        <v>31</v>
      </c>
      <c r="HS40">
        <v>97.5</v>
      </c>
      <c r="HT40">
        <v>92</v>
      </c>
      <c r="HU40">
        <v>92</v>
      </c>
      <c r="HV40">
        <v>78.5</v>
      </c>
      <c r="HW40">
        <v>67</v>
      </c>
      <c r="HX40">
        <v>70</v>
      </c>
      <c r="HY40">
        <v>22</v>
      </c>
      <c r="HZ40">
        <v>21</v>
      </c>
      <c r="IA40">
        <v>20</v>
      </c>
    </row>
    <row r="41" spans="1:235">
      <c r="A41" t="s">
        <v>939</v>
      </c>
      <c r="B41">
        <v>181</v>
      </c>
      <c r="C41">
        <v>179</v>
      </c>
      <c r="D41">
        <v>191</v>
      </c>
      <c r="E41">
        <v>298.5</v>
      </c>
      <c r="F41">
        <v>308</v>
      </c>
      <c r="G41">
        <v>264</v>
      </c>
      <c r="H41">
        <v>248</v>
      </c>
      <c r="I41">
        <v>271</v>
      </c>
      <c r="J41">
        <v>223</v>
      </c>
      <c r="K41">
        <v>185</v>
      </c>
      <c r="L41">
        <v>202</v>
      </c>
      <c r="M41">
        <v>172</v>
      </c>
      <c r="N41">
        <v>137</v>
      </c>
      <c r="O41">
        <v>129</v>
      </c>
      <c r="P41">
        <v>114</v>
      </c>
      <c r="Q41">
        <v>138.5</v>
      </c>
      <c r="R41">
        <v>149</v>
      </c>
      <c r="S41">
        <v>111</v>
      </c>
      <c r="T41">
        <v>103.5</v>
      </c>
      <c r="U41">
        <v>93</v>
      </c>
      <c r="V41">
        <v>103</v>
      </c>
      <c r="W41">
        <v>90</v>
      </c>
      <c r="X41">
        <v>79</v>
      </c>
      <c r="Y41">
        <v>65</v>
      </c>
      <c r="Z41">
        <v>81</v>
      </c>
      <c r="AA41">
        <v>85</v>
      </c>
      <c r="AB41">
        <v>67</v>
      </c>
      <c r="AC41">
        <v>73</v>
      </c>
      <c r="AD41">
        <v>82</v>
      </c>
      <c r="AE41">
        <v>65</v>
      </c>
      <c r="AF41">
        <v>93.5</v>
      </c>
      <c r="AG41">
        <v>90</v>
      </c>
      <c r="AH41">
        <v>71</v>
      </c>
      <c r="AI41">
        <v>129.5</v>
      </c>
      <c r="AJ41">
        <v>120</v>
      </c>
      <c r="AK41">
        <v>118</v>
      </c>
      <c r="AL41">
        <v>156.5</v>
      </c>
      <c r="AM41">
        <v>137</v>
      </c>
      <c r="AN41">
        <v>137</v>
      </c>
      <c r="AO41">
        <v>102.5</v>
      </c>
      <c r="AP41">
        <v>90</v>
      </c>
      <c r="AQ41">
        <v>70</v>
      </c>
      <c r="AR41">
        <v>160.5</v>
      </c>
      <c r="AS41">
        <v>151</v>
      </c>
      <c r="AT41">
        <v>128</v>
      </c>
      <c r="AU41">
        <v>276</v>
      </c>
      <c r="AV41">
        <v>250</v>
      </c>
      <c r="AW41">
        <v>278</v>
      </c>
      <c r="AX41">
        <v>87.5</v>
      </c>
      <c r="AY41">
        <v>84</v>
      </c>
      <c r="AZ41">
        <v>84</v>
      </c>
      <c r="BA41">
        <v>256.5</v>
      </c>
      <c r="BB41">
        <v>258</v>
      </c>
      <c r="BC41">
        <v>281</v>
      </c>
      <c r="BD41">
        <v>10</v>
      </c>
      <c r="BE41">
        <v>9</v>
      </c>
      <c r="BF41">
        <v>3</v>
      </c>
      <c r="BG41">
        <v>73.5</v>
      </c>
      <c r="BH41">
        <v>69</v>
      </c>
      <c r="BI41">
        <v>84</v>
      </c>
      <c r="BJ41">
        <v>110</v>
      </c>
      <c r="BK41">
        <v>97</v>
      </c>
      <c r="BL41">
        <v>130</v>
      </c>
      <c r="BM41">
        <v>83.5</v>
      </c>
      <c r="BN41">
        <v>88</v>
      </c>
      <c r="BO41">
        <v>71</v>
      </c>
      <c r="BP41">
        <v>24</v>
      </c>
      <c r="BQ41">
        <v>27</v>
      </c>
      <c r="BR41">
        <v>31</v>
      </c>
      <c r="BS41">
        <v>321.5</v>
      </c>
      <c r="BT41">
        <v>334</v>
      </c>
      <c r="BU41">
        <v>305</v>
      </c>
      <c r="BV41">
        <v>87.5</v>
      </c>
      <c r="BW41">
        <v>79</v>
      </c>
      <c r="BX41">
        <v>78</v>
      </c>
      <c r="BY41">
        <v>41.5</v>
      </c>
      <c r="BZ41">
        <v>41</v>
      </c>
      <c r="CA41">
        <v>40</v>
      </c>
      <c r="CB41">
        <v>282.5</v>
      </c>
      <c r="CC41">
        <v>271</v>
      </c>
      <c r="CD41">
        <v>366</v>
      </c>
      <c r="CE41">
        <v>71.5</v>
      </c>
      <c r="CF41">
        <v>76</v>
      </c>
      <c r="CG41">
        <v>72</v>
      </c>
      <c r="CH41">
        <v>68</v>
      </c>
      <c r="CI41">
        <v>77</v>
      </c>
      <c r="CJ41">
        <v>76</v>
      </c>
      <c r="CK41">
        <v>424</v>
      </c>
      <c r="CL41">
        <v>453</v>
      </c>
      <c r="CM41">
        <v>473</v>
      </c>
      <c r="CN41">
        <v>66.5</v>
      </c>
      <c r="CO41">
        <v>71</v>
      </c>
      <c r="CP41">
        <v>58</v>
      </c>
      <c r="CQ41">
        <v>19</v>
      </c>
      <c r="CR41">
        <v>17</v>
      </c>
      <c r="CS41">
        <v>19</v>
      </c>
      <c r="CT41">
        <v>1056.5</v>
      </c>
      <c r="CU41">
        <v>1091</v>
      </c>
      <c r="CV41">
        <v>1170</v>
      </c>
      <c r="CW41">
        <v>56</v>
      </c>
      <c r="CX41">
        <v>51</v>
      </c>
      <c r="CY41">
        <v>55</v>
      </c>
      <c r="CZ41">
        <v>51</v>
      </c>
      <c r="DA41">
        <v>44</v>
      </c>
      <c r="DB41">
        <v>62</v>
      </c>
      <c r="DC41">
        <v>212.5</v>
      </c>
      <c r="DD41">
        <v>224</v>
      </c>
      <c r="DE41">
        <v>209</v>
      </c>
      <c r="DF41">
        <v>149</v>
      </c>
      <c r="DG41">
        <v>157</v>
      </c>
      <c r="DH41">
        <v>163</v>
      </c>
      <c r="DI41">
        <v>174</v>
      </c>
      <c r="DJ41">
        <v>186</v>
      </c>
      <c r="DK41">
        <v>186</v>
      </c>
      <c r="DL41">
        <v>51</v>
      </c>
      <c r="DM41">
        <v>42</v>
      </c>
      <c r="DN41">
        <v>44</v>
      </c>
      <c r="DO41">
        <v>84</v>
      </c>
      <c r="DP41">
        <v>80</v>
      </c>
      <c r="DQ41">
        <v>96</v>
      </c>
      <c r="DR41">
        <v>238.5</v>
      </c>
      <c r="DS41">
        <v>219</v>
      </c>
      <c r="DT41">
        <v>245</v>
      </c>
      <c r="DU41">
        <v>65.5</v>
      </c>
      <c r="DV41">
        <v>61</v>
      </c>
      <c r="DW41">
        <v>66</v>
      </c>
      <c r="DX41">
        <v>258.5</v>
      </c>
      <c r="DY41">
        <v>258</v>
      </c>
      <c r="DZ41">
        <v>230</v>
      </c>
      <c r="EA41">
        <v>88.5</v>
      </c>
      <c r="EB41">
        <v>85</v>
      </c>
      <c r="EC41">
        <v>66</v>
      </c>
      <c r="ED41">
        <v>184.5</v>
      </c>
      <c r="EE41">
        <v>212</v>
      </c>
      <c r="EF41">
        <v>188</v>
      </c>
      <c r="EG41">
        <v>52.5</v>
      </c>
      <c r="EH41">
        <v>48</v>
      </c>
      <c r="EI41">
        <v>42</v>
      </c>
      <c r="EJ41">
        <v>331.5</v>
      </c>
      <c r="EK41">
        <v>359</v>
      </c>
      <c r="EL41">
        <v>413</v>
      </c>
      <c r="EM41">
        <v>82</v>
      </c>
      <c r="EN41">
        <v>79</v>
      </c>
      <c r="EO41">
        <v>82</v>
      </c>
      <c r="EP41">
        <v>69</v>
      </c>
      <c r="EQ41">
        <v>65</v>
      </c>
      <c r="ER41">
        <v>77</v>
      </c>
      <c r="ES41">
        <v>78.5</v>
      </c>
      <c r="ET41">
        <v>76</v>
      </c>
      <c r="EU41">
        <v>102</v>
      </c>
      <c r="EV41">
        <v>122.5</v>
      </c>
      <c r="EW41">
        <v>102</v>
      </c>
      <c r="EX41">
        <v>132</v>
      </c>
      <c r="EY41">
        <v>243.5</v>
      </c>
      <c r="EZ41">
        <v>225</v>
      </c>
      <c r="FA41">
        <v>252</v>
      </c>
      <c r="FB41">
        <v>88</v>
      </c>
      <c r="FC41">
        <v>69</v>
      </c>
      <c r="FD41">
        <v>86</v>
      </c>
      <c r="FE41">
        <v>276</v>
      </c>
      <c r="FF41">
        <v>290</v>
      </c>
      <c r="FG41">
        <v>323</v>
      </c>
      <c r="FH41">
        <v>105.5</v>
      </c>
      <c r="FI41">
        <v>109</v>
      </c>
      <c r="FJ41">
        <v>110</v>
      </c>
      <c r="FK41">
        <v>7</v>
      </c>
      <c r="FL41">
        <v>4</v>
      </c>
      <c r="FM41">
        <v>6</v>
      </c>
      <c r="FN41">
        <v>92.5</v>
      </c>
      <c r="FO41">
        <v>96</v>
      </c>
      <c r="FP41">
        <v>77</v>
      </c>
      <c r="FQ41">
        <v>26.5</v>
      </c>
      <c r="FR41">
        <v>24</v>
      </c>
      <c r="FS41">
        <v>22</v>
      </c>
      <c r="FT41">
        <v>287</v>
      </c>
      <c r="FU41">
        <v>322</v>
      </c>
      <c r="FV41">
        <v>287</v>
      </c>
      <c r="FW41">
        <v>93</v>
      </c>
      <c r="FX41">
        <v>95</v>
      </c>
      <c r="FY41">
        <v>100</v>
      </c>
      <c r="FZ41">
        <v>61.5</v>
      </c>
      <c r="GA41">
        <v>51</v>
      </c>
      <c r="GB41">
        <v>69</v>
      </c>
      <c r="GC41">
        <v>37</v>
      </c>
      <c r="GD41">
        <v>41</v>
      </c>
      <c r="GE41">
        <v>43</v>
      </c>
      <c r="GF41">
        <v>15</v>
      </c>
      <c r="GG41">
        <v>19</v>
      </c>
      <c r="GH41">
        <v>13</v>
      </c>
      <c r="GI41">
        <v>14.5</v>
      </c>
      <c r="GJ41">
        <v>11</v>
      </c>
      <c r="GK41">
        <v>12</v>
      </c>
      <c r="GL41">
        <v>56</v>
      </c>
      <c r="GM41">
        <v>53</v>
      </c>
      <c r="GN41">
        <v>43</v>
      </c>
      <c r="GO41">
        <v>85.5</v>
      </c>
      <c r="GP41">
        <v>82</v>
      </c>
      <c r="GQ41">
        <v>81</v>
      </c>
      <c r="GR41">
        <v>52.5</v>
      </c>
      <c r="GS41">
        <v>55</v>
      </c>
      <c r="GT41">
        <v>63</v>
      </c>
      <c r="GU41">
        <v>53</v>
      </c>
      <c r="GV41">
        <v>47</v>
      </c>
      <c r="GW41">
        <v>38</v>
      </c>
      <c r="GX41">
        <v>29</v>
      </c>
      <c r="GY41">
        <v>32</v>
      </c>
      <c r="GZ41">
        <v>36</v>
      </c>
      <c r="HA41">
        <v>16.5</v>
      </c>
      <c r="HB41">
        <v>16</v>
      </c>
      <c r="HC41">
        <v>14</v>
      </c>
      <c r="HD41">
        <v>226.5</v>
      </c>
      <c r="HE41">
        <v>231</v>
      </c>
      <c r="HF41">
        <v>223</v>
      </c>
      <c r="HG41">
        <v>40</v>
      </c>
      <c r="HH41">
        <v>40</v>
      </c>
      <c r="HI41">
        <v>38</v>
      </c>
      <c r="HJ41">
        <v>105</v>
      </c>
      <c r="HK41">
        <v>113</v>
      </c>
      <c r="HL41">
        <v>133</v>
      </c>
      <c r="HM41">
        <v>44</v>
      </c>
      <c r="HN41">
        <v>49</v>
      </c>
      <c r="HO41">
        <v>40</v>
      </c>
      <c r="HP41">
        <v>29</v>
      </c>
      <c r="HQ41">
        <v>29</v>
      </c>
      <c r="HR41">
        <v>31</v>
      </c>
      <c r="HS41">
        <v>94.5</v>
      </c>
      <c r="HT41">
        <v>90</v>
      </c>
      <c r="HU41">
        <v>90</v>
      </c>
      <c r="HV41">
        <v>86.5</v>
      </c>
      <c r="HW41">
        <v>89</v>
      </c>
      <c r="HX41">
        <v>73</v>
      </c>
      <c r="HY41">
        <v>22</v>
      </c>
      <c r="HZ41">
        <v>21</v>
      </c>
      <c r="IA41">
        <v>27</v>
      </c>
    </row>
    <row r="42" spans="1:235">
      <c r="A42" t="s">
        <v>940</v>
      </c>
      <c r="B42">
        <v>193.5</v>
      </c>
      <c r="C42">
        <v>203</v>
      </c>
      <c r="D42">
        <v>177</v>
      </c>
      <c r="E42">
        <v>310</v>
      </c>
      <c r="F42">
        <v>304</v>
      </c>
      <c r="G42">
        <v>302</v>
      </c>
      <c r="H42">
        <v>220.5</v>
      </c>
      <c r="I42">
        <v>221</v>
      </c>
      <c r="J42">
        <v>252</v>
      </c>
      <c r="K42">
        <v>184</v>
      </c>
      <c r="L42">
        <v>191</v>
      </c>
      <c r="M42">
        <v>169</v>
      </c>
      <c r="N42">
        <v>128</v>
      </c>
      <c r="O42">
        <v>116</v>
      </c>
      <c r="P42">
        <v>123</v>
      </c>
      <c r="Q42">
        <v>134.5</v>
      </c>
      <c r="R42">
        <v>126</v>
      </c>
      <c r="S42">
        <v>115</v>
      </c>
      <c r="T42">
        <v>95</v>
      </c>
      <c r="U42">
        <v>103</v>
      </c>
      <c r="V42">
        <v>96</v>
      </c>
      <c r="W42">
        <v>98</v>
      </c>
      <c r="X42">
        <v>92</v>
      </c>
      <c r="Y42">
        <v>73</v>
      </c>
      <c r="Z42">
        <v>64</v>
      </c>
      <c r="AA42">
        <v>53</v>
      </c>
      <c r="AB42">
        <v>72</v>
      </c>
      <c r="AC42">
        <v>77</v>
      </c>
      <c r="AD42">
        <v>70</v>
      </c>
      <c r="AE42">
        <v>92</v>
      </c>
      <c r="AF42">
        <v>112.5</v>
      </c>
      <c r="AG42">
        <v>113</v>
      </c>
      <c r="AH42">
        <v>107</v>
      </c>
      <c r="AI42">
        <v>126.5</v>
      </c>
      <c r="AJ42">
        <v>128</v>
      </c>
      <c r="AK42">
        <v>119</v>
      </c>
      <c r="AL42">
        <v>157.5</v>
      </c>
      <c r="AM42">
        <v>162</v>
      </c>
      <c r="AN42">
        <v>138</v>
      </c>
      <c r="AO42">
        <v>85</v>
      </c>
      <c r="AP42">
        <v>88</v>
      </c>
      <c r="AQ42">
        <v>58</v>
      </c>
      <c r="AR42">
        <v>142.5</v>
      </c>
      <c r="AS42">
        <v>131</v>
      </c>
      <c r="AT42">
        <v>146</v>
      </c>
      <c r="AU42">
        <v>287.5</v>
      </c>
      <c r="AV42">
        <v>256</v>
      </c>
      <c r="AW42">
        <v>251</v>
      </c>
      <c r="AX42">
        <v>89</v>
      </c>
      <c r="AY42">
        <v>84</v>
      </c>
      <c r="AZ42">
        <v>86</v>
      </c>
      <c r="BA42">
        <v>266</v>
      </c>
      <c r="BB42">
        <v>263</v>
      </c>
      <c r="BC42">
        <v>265</v>
      </c>
      <c r="BD42">
        <v>12.5</v>
      </c>
      <c r="BE42">
        <v>10</v>
      </c>
      <c r="BF42">
        <v>5</v>
      </c>
      <c r="BG42">
        <v>84.5</v>
      </c>
      <c r="BH42">
        <v>74</v>
      </c>
      <c r="BI42">
        <v>70</v>
      </c>
      <c r="BJ42">
        <v>103</v>
      </c>
      <c r="BK42">
        <v>96</v>
      </c>
      <c r="BL42">
        <v>111</v>
      </c>
      <c r="BM42">
        <v>68</v>
      </c>
      <c r="BN42">
        <v>60</v>
      </c>
      <c r="BO42">
        <v>85</v>
      </c>
      <c r="BP42">
        <v>25</v>
      </c>
      <c r="BQ42">
        <v>18</v>
      </c>
      <c r="BR42">
        <v>30</v>
      </c>
      <c r="BS42">
        <v>298</v>
      </c>
      <c r="BT42">
        <v>315</v>
      </c>
      <c r="BU42">
        <v>321</v>
      </c>
      <c r="BV42">
        <v>83.5</v>
      </c>
      <c r="BW42">
        <v>87</v>
      </c>
      <c r="BX42">
        <v>92</v>
      </c>
      <c r="BY42">
        <v>39.5</v>
      </c>
      <c r="BZ42">
        <v>36</v>
      </c>
      <c r="CA42">
        <v>48</v>
      </c>
      <c r="CB42">
        <v>291</v>
      </c>
      <c r="CC42">
        <v>278</v>
      </c>
      <c r="CD42">
        <v>322</v>
      </c>
      <c r="CE42">
        <v>72.5</v>
      </c>
      <c r="CF42">
        <v>72</v>
      </c>
      <c r="CG42">
        <v>68</v>
      </c>
      <c r="CH42">
        <v>91.5</v>
      </c>
      <c r="CI42">
        <v>96</v>
      </c>
      <c r="CJ42">
        <v>77</v>
      </c>
      <c r="CK42">
        <v>469.5</v>
      </c>
      <c r="CL42">
        <v>473</v>
      </c>
      <c r="CM42">
        <v>472</v>
      </c>
      <c r="CN42">
        <v>80.5</v>
      </c>
      <c r="CO42">
        <v>72</v>
      </c>
      <c r="CP42">
        <v>71</v>
      </c>
      <c r="CQ42">
        <v>18</v>
      </c>
      <c r="CR42">
        <v>19</v>
      </c>
      <c r="CS42">
        <v>17</v>
      </c>
      <c r="CT42">
        <v>1091</v>
      </c>
      <c r="CU42">
        <v>1105</v>
      </c>
      <c r="CV42">
        <v>1100</v>
      </c>
      <c r="CW42">
        <v>61</v>
      </c>
      <c r="CX42">
        <v>49</v>
      </c>
      <c r="CY42">
        <v>68</v>
      </c>
      <c r="CZ42">
        <v>45.5</v>
      </c>
      <c r="DA42">
        <v>40</v>
      </c>
      <c r="DB42">
        <v>51</v>
      </c>
      <c r="DC42">
        <v>198</v>
      </c>
      <c r="DD42">
        <v>217</v>
      </c>
      <c r="DE42">
        <v>210</v>
      </c>
      <c r="DF42">
        <v>139.5</v>
      </c>
      <c r="DG42">
        <v>128</v>
      </c>
      <c r="DH42">
        <v>149</v>
      </c>
      <c r="DI42">
        <v>169.5</v>
      </c>
      <c r="DJ42">
        <v>158</v>
      </c>
      <c r="DK42">
        <v>159</v>
      </c>
      <c r="DL42">
        <v>58</v>
      </c>
      <c r="DM42">
        <v>55</v>
      </c>
      <c r="DN42">
        <v>59</v>
      </c>
      <c r="DO42">
        <v>85.5</v>
      </c>
      <c r="DP42">
        <v>76</v>
      </c>
      <c r="DQ42">
        <v>73</v>
      </c>
      <c r="DR42">
        <v>228.5</v>
      </c>
      <c r="DS42">
        <v>239</v>
      </c>
      <c r="DT42">
        <v>242</v>
      </c>
      <c r="DU42">
        <v>68.5</v>
      </c>
      <c r="DV42">
        <v>64</v>
      </c>
      <c r="DW42">
        <v>47</v>
      </c>
      <c r="DX42">
        <v>262</v>
      </c>
      <c r="DY42">
        <v>245</v>
      </c>
      <c r="DZ42">
        <v>218</v>
      </c>
      <c r="EA42">
        <v>88.5</v>
      </c>
      <c r="EB42">
        <v>76</v>
      </c>
      <c r="EC42">
        <v>63</v>
      </c>
      <c r="ED42">
        <v>184.5</v>
      </c>
      <c r="EE42">
        <v>171</v>
      </c>
      <c r="EF42">
        <v>182</v>
      </c>
      <c r="EG42">
        <v>61.5</v>
      </c>
      <c r="EH42">
        <v>50</v>
      </c>
      <c r="EI42">
        <v>51</v>
      </c>
      <c r="EJ42">
        <v>308.5</v>
      </c>
      <c r="EK42">
        <v>309</v>
      </c>
      <c r="EL42">
        <v>345</v>
      </c>
      <c r="EM42">
        <v>87</v>
      </c>
      <c r="EN42">
        <v>76</v>
      </c>
      <c r="EO42">
        <v>75</v>
      </c>
      <c r="EP42">
        <v>68.5</v>
      </c>
      <c r="EQ42">
        <v>66</v>
      </c>
      <c r="ER42">
        <v>68</v>
      </c>
      <c r="ES42">
        <v>70.5</v>
      </c>
      <c r="ET42">
        <v>73</v>
      </c>
      <c r="EU42">
        <v>86</v>
      </c>
      <c r="EV42">
        <v>136.5</v>
      </c>
      <c r="EW42">
        <v>126</v>
      </c>
      <c r="EX42">
        <v>132</v>
      </c>
      <c r="EY42">
        <v>240.5</v>
      </c>
      <c r="EZ42">
        <v>238</v>
      </c>
      <c r="FA42">
        <v>263</v>
      </c>
      <c r="FB42">
        <v>78.5</v>
      </c>
      <c r="FC42">
        <v>77</v>
      </c>
      <c r="FD42">
        <v>74</v>
      </c>
      <c r="FE42">
        <v>263</v>
      </c>
      <c r="FF42">
        <v>271</v>
      </c>
      <c r="FG42">
        <v>332</v>
      </c>
      <c r="FH42">
        <v>102.5</v>
      </c>
      <c r="FI42">
        <v>107</v>
      </c>
      <c r="FJ42">
        <v>88</v>
      </c>
      <c r="FK42">
        <v>7</v>
      </c>
      <c r="FL42">
        <v>3</v>
      </c>
      <c r="FM42">
        <v>10</v>
      </c>
      <c r="FN42">
        <v>104.5</v>
      </c>
      <c r="FO42">
        <v>92</v>
      </c>
      <c r="FP42">
        <v>87</v>
      </c>
      <c r="FQ42">
        <v>25</v>
      </c>
      <c r="FR42">
        <v>24</v>
      </c>
      <c r="FS42">
        <v>26</v>
      </c>
      <c r="FT42">
        <v>286</v>
      </c>
      <c r="FU42">
        <v>262</v>
      </c>
      <c r="FV42">
        <v>322</v>
      </c>
      <c r="FW42">
        <v>84</v>
      </c>
      <c r="FX42">
        <v>83</v>
      </c>
      <c r="FY42">
        <v>99</v>
      </c>
      <c r="FZ42">
        <v>88</v>
      </c>
      <c r="GA42">
        <v>82</v>
      </c>
      <c r="GB42">
        <v>73</v>
      </c>
      <c r="GC42">
        <v>40</v>
      </c>
      <c r="GD42">
        <v>43</v>
      </c>
      <c r="GE42">
        <v>30</v>
      </c>
      <c r="GF42">
        <v>18</v>
      </c>
      <c r="GG42">
        <v>13</v>
      </c>
      <c r="GH42">
        <v>17</v>
      </c>
      <c r="GI42">
        <v>12</v>
      </c>
      <c r="GJ42">
        <v>10</v>
      </c>
      <c r="GK42">
        <v>23</v>
      </c>
      <c r="GL42">
        <v>60</v>
      </c>
      <c r="GM42">
        <v>51</v>
      </c>
      <c r="GN42">
        <v>59</v>
      </c>
      <c r="GO42">
        <v>73.5</v>
      </c>
      <c r="GP42">
        <v>79</v>
      </c>
      <c r="GQ42">
        <v>77</v>
      </c>
      <c r="GR42">
        <v>54</v>
      </c>
      <c r="GS42">
        <v>60</v>
      </c>
      <c r="GT42">
        <v>50</v>
      </c>
      <c r="GU42">
        <v>48</v>
      </c>
      <c r="GV42">
        <v>39</v>
      </c>
      <c r="GW42">
        <v>56</v>
      </c>
      <c r="GX42">
        <v>35</v>
      </c>
      <c r="GY42">
        <v>31</v>
      </c>
      <c r="GZ42">
        <v>22</v>
      </c>
      <c r="HA42">
        <v>16.5</v>
      </c>
      <c r="HB42">
        <v>16</v>
      </c>
      <c r="HC42">
        <v>16</v>
      </c>
      <c r="HD42">
        <v>220.5</v>
      </c>
      <c r="HE42">
        <v>227</v>
      </c>
      <c r="HF42">
        <v>228</v>
      </c>
      <c r="HG42">
        <v>45.5</v>
      </c>
      <c r="HH42">
        <v>45</v>
      </c>
      <c r="HI42">
        <v>32</v>
      </c>
      <c r="HJ42">
        <v>110.5</v>
      </c>
      <c r="HK42">
        <v>108</v>
      </c>
      <c r="HL42">
        <v>111</v>
      </c>
      <c r="HM42">
        <v>50</v>
      </c>
      <c r="HN42">
        <v>49</v>
      </c>
      <c r="HO42">
        <v>38</v>
      </c>
      <c r="HP42">
        <v>27.5</v>
      </c>
      <c r="HQ42">
        <v>27</v>
      </c>
      <c r="HR42">
        <v>32</v>
      </c>
      <c r="HS42">
        <v>92.5</v>
      </c>
      <c r="HT42">
        <v>93</v>
      </c>
      <c r="HU42">
        <v>101</v>
      </c>
      <c r="HV42">
        <v>77.5</v>
      </c>
      <c r="HW42">
        <v>78</v>
      </c>
      <c r="HX42">
        <v>92</v>
      </c>
      <c r="HY42">
        <v>25.5</v>
      </c>
      <c r="HZ42">
        <v>24</v>
      </c>
      <c r="IA42">
        <v>22</v>
      </c>
    </row>
    <row r="43" spans="1:235">
      <c r="A43" t="s">
        <v>941</v>
      </c>
      <c r="B43">
        <v>173.5</v>
      </c>
      <c r="C43">
        <v>172</v>
      </c>
      <c r="D43">
        <v>175</v>
      </c>
      <c r="E43">
        <v>315</v>
      </c>
      <c r="F43">
        <v>320</v>
      </c>
      <c r="G43">
        <v>290</v>
      </c>
      <c r="H43">
        <v>216</v>
      </c>
      <c r="I43">
        <v>218</v>
      </c>
      <c r="J43">
        <v>254</v>
      </c>
      <c r="K43">
        <v>185</v>
      </c>
      <c r="L43">
        <v>171</v>
      </c>
      <c r="M43">
        <v>202</v>
      </c>
      <c r="N43">
        <v>140</v>
      </c>
      <c r="O43">
        <v>134</v>
      </c>
      <c r="P43">
        <v>138</v>
      </c>
      <c r="Q43">
        <v>156.5</v>
      </c>
      <c r="R43">
        <v>139</v>
      </c>
      <c r="S43">
        <v>136</v>
      </c>
      <c r="T43">
        <v>95</v>
      </c>
      <c r="U43">
        <v>100</v>
      </c>
      <c r="V43">
        <v>105</v>
      </c>
      <c r="W43">
        <v>81.5</v>
      </c>
      <c r="X43">
        <v>66</v>
      </c>
      <c r="Y43">
        <v>85</v>
      </c>
      <c r="Z43">
        <v>75</v>
      </c>
      <c r="AA43">
        <v>68</v>
      </c>
      <c r="AB43">
        <v>67</v>
      </c>
      <c r="AC43">
        <v>76</v>
      </c>
      <c r="AD43">
        <v>69</v>
      </c>
      <c r="AE43">
        <v>75</v>
      </c>
      <c r="AF43">
        <v>104</v>
      </c>
      <c r="AG43">
        <v>98</v>
      </c>
      <c r="AH43">
        <v>97</v>
      </c>
      <c r="AI43">
        <v>116.5</v>
      </c>
      <c r="AJ43">
        <v>121</v>
      </c>
      <c r="AK43">
        <v>125</v>
      </c>
      <c r="AL43">
        <v>163</v>
      </c>
      <c r="AM43">
        <v>151</v>
      </c>
      <c r="AN43">
        <v>174</v>
      </c>
      <c r="AO43">
        <v>80.5</v>
      </c>
      <c r="AP43">
        <v>78</v>
      </c>
      <c r="AQ43">
        <v>73</v>
      </c>
      <c r="AR43">
        <v>163.5</v>
      </c>
      <c r="AS43">
        <v>167</v>
      </c>
      <c r="AT43">
        <v>161</v>
      </c>
      <c r="AU43">
        <v>259</v>
      </c>
      <c r="AV43">
        <v>235</v>
      </c>
      <c r="AW43">
        <v>240</v>
      </c>
      <c r="AX43">
        <v>87.5</v>
      </c>
      <c r="AY43">
        <v>79</v>
      </c>
      <c r="AZ43">
        <v>55</v>
      </c>
      <c r="BA43">
        <v>251</v>
      </c>
      <c r="BB43">
        <v>263</v>
      </c>
      <c r="BC43">
        <v>288</v>
      </c>
      <c r="BD43">
        <v>13.5</v>
      </c>
      <c r="BE43">
        <v>14</v>
      </c>
      <c r="BF43">
        <v>13</v>
      </c>
      <c r="BG43">
        <v>73</v>
      </c>
      <c r="BH43">
        <v>77</v>
      </c>
      <c r="BI43">
        <v>76</v>
      </c>
      <c r="BJ43">
        <v>115</v>
      </c>
      <c r="BK43">
        <v>107</v>
      </c>
      <c r="BL43">
        <v>132</v>
      </c>
      <c r="BM43">
        <v>90.5</v>
      </c>
      <c r="BN43">
        <v>86</v>
      </c>
      <c r="BO43">
        <v>75</v>
      </c>
      <c r="BP43">
        <v>36</v>
      </c>
      <c r="BQ43">
        <v>32</v>
      </c>
      <c r="BR43">
        <v>26</v>
      </c>
      <c r="BS43">
        <v>277</v>
      </c>
      <c r="BT43">
        <v>277</v>
      </c>
      <c r="BU43">
        <v>318</v>
      </c>
      <c r="BV43">
        <v>93.5</v>
      </c>
      <c r="BW43">
        <v>86</v>
      </c>
      <c r="BX43">
        <v>74</v>
      </c>
      <c r="BY43">
        <v>41</v>
      </c>
      <c r="BZ43">
        <v>36</v>
      </c>
      <c r="CA43">
        <v>33</v>
      </c>
      <c r="CB43">
        <v>281</v>
      </c>
      <c r="CC43">
        <v>268</v>
      </c>
      <c r="CD43">
        <v>319</v>
      </c>
      <c r="CE43">
        <v>64.5</v>
      </c>
      <c r="CF43">
        <v>63</v>
      </c>
      <c r="CG43">
        <v>64</v>
      </c>
      <c r="CH43">
        <v>77</v>
      </c>
      <c r="CI43">
        <v>86</v>
      </c>
      <c r="CJ43">
        <v>80</v>
      </c>
      <c r="CK43">
        <v>416.5</v>
      </c>
      <c r="CL43">
        <v>431</v>
      </c>
      <c r="CM43">
        <v>452</v>
      </c>
      <c r="CN43">
        <v>78</v>
      </c>
      <c r="CO43">
        <v>80</v>
      </c>
      <c r="CP43">
        <v>89</v>
      </c>
      <c r="CQ43">
        <v>19.5</v>
      </c>
      <c r="CR43">
        <v>15</v>
      </c>
      <c r="CS43">
        <v>19</v>
      </c>
      <c r="CT43">
        <v>1060</v>
      </c>
      <c r="CU43">
        <v>1042</v>
      </c>
      <c r="CV43">
        <v>1185</v>
      </c>
      <c r="CW43">
        <v>75.5</v>
      </c>
      <c r="CX43">
        <v>68</v>
      </c>
      <c r="CY43">
        <v>54</v>
      </c>
      <c r="CZ43">
        <v>67.5</v>
      </c>
      <c r="DA43">
        <v>60</v>
      </c>
      <c r="DB43">
        <v>55</v>
      </c>
      <c r="DC43">
        <v>232.5</v>
      </c>
      <c r="DD43">
        <v>260</v>
      </c>
      <c r="DE43">
        <v>213</v>
      </c>
      <c r="DF43">
        <v>149</v>
      </c>
      <c r="DG43">
        <v>150</v>
      </c>
      <c r="DH43">
        <v>142</v>
      </c>
      <c r="DI43">
        <v>152</v>
      </c>
      <c r="DJ43">
        <v>151</v>
      </c>
      <c r="DK43">
        <v>168</v>
      </c>
      <c r="DL43">
        <v>56.5</v>
      </c>
      <c r="DM43">
        <v>59</v>
      </c>
      <c r="DN43">
        <v>43</v>
      </c>
      <c r="DO43">
        <v>83.5</v>
      </c>
      <c r="DP43">
        <v>69</v>
      </c>
      <c r="DQ43">
        <v>77</v>
      </c>
      <c r="DR43">
        <v>228.5</v>
      </c>
      <c r="DS43">
        <v>216</v>
      </c>
      <c r="DT43">
        <v>276</v>
      </c>
      <c r="DU43">
        <v>75.5</v>
      </c>
      <c r="DV43">
        <v>71</v>
      </c>
      <c r="DW43">
        <v>59</v>
      </c>
      <c r="DX43">
        <v>298.5</v>
      </c>
      <c r="DY43">
        <v>292</v>
      </c>
      <c r="DZ43">
        <v>276</v>
      </c>
      <c r="EA43">
        <v>82</v>
      </c>
      <c r="EB43">
        <v>71</v>
      </c>
      <c r="EC43">
        <v>76</v>
      </c>
      <c r="ED43">
        <v>208</v>
      </c>
      <c r="EE43">
        <v>204</v>
      </c>
      <c r="EF43">
        <v>179</v>
      </c>
      <c r="EG43">
        <v>56</v>
      </c>
      <c r="EH43">
        <v>58</v>
      </c>
      <c r="EI43">
        <v>47</v>
      </c>
      <c r="EJ43">
        <v>313</v>
      </c>
      <c r="EK43">
        <v>318</v>
      </c>
      <c r="EL43">
        <v>391</v>
      </c>
      <c r="EM43">
        <v>91.5</v>
      </c>
      <c r="EN43">
        <v>93</v>
      </c>
      <c r="EO43">
        <v>80</v>
      </c>
      <c r="EP43">
        <v>81</v>
      </c>
      <c r="EQ43">
        <v>77</v>
      </c>
      <c r="ER43">
        <v>69</v>
      </c>
      <c r="ES43">
        <v>72.5</v>
      </c>
      <c r="ET43">
        <v>74</v>
      </c>
      <c r="EU43">
        <v>91</v>
      </c>
      <c r="EV43">
        <v>117.5</v>
      </c>
      <c r="EW43">
        <v>117</v>
      </c>
      <c r="EX43">
        <v>136</v>
      </c>
      <c r="EY43">
        <v>227.5</v>
      </c>
      <c r="EZ43">
        <v>222</v>
      </c>
      <c r="FA43">
        <v>240</v>
      </c>
      <c r="FB43">
        <v>93.5</v>
      </c>
      <c r="FC43">
        <v>88</v>
      </c>
      <c r="FD43">
        <v>94</v>
      </c>
      <c r="FE43">
        <v>263.5</v>
      </c>
      <c r="FF43">
        <v>258</v>
      </c>
      <c r="FG43">
        <v>267</v>
      </c>
      <c r="FH43">
        <v>122.5</v>
      </c>
      <c r="FI43">
        <v>110</v>
      </c>
      <c r="FJ43">
        <v>94</v>
      </c>
      <c r="FK43">
        <v>8.5</v>
      </c>
      <c r="FL43">
        <v>8</v>
      </c>
      <c r="FM43">
        <v>5</v>
      </c>
      <c r="FN43">
        <v>94</v>
      </c>
      <c r="FO43">
        <v>84</v>
      </c>
      <c r="FP43">
        <v>93</v>
      </c>
      <c r="FQ43">
        <v>22.5</v>
      </c>
      <c r="FR43">
        <v>18</v>
      </c>
      <c r="FS43">
        <v>21</v>
      </c>
      <c r="FT43">
        <v>282.5</v>
      </c>
      <c r="FU43">
        <v>289</v>
      </c>
      <c r="FV43">
        <v>306</v>
      </c>
      <c r="FW43">
        <v>101</v>
      </c>
      <c r="FX43">
        <v>114</v>
      </c>
      <c r="FY43">
        <v>93</v>
      </c>
      <c r="FZ43">
        <v>89</v>
      </c>
      <c r="GA43">
        <v>82</v>
      </c>
      <c r="GB43">
        <v>82</v>
      </c>
      <c r="GC43">
        <v>39</v>
      </c>
      <c r="GD43">
        <v>26</v>
      </c>
      <c r="GE43">
        <v>45</v>
      </c>
      <c r="GF43">
        <v>22</v>
      </c>
      <c r="GG43">
        <v>20</v>
      </c>
      <c r="GH43">
        <v>19</v>
      </c>
      <c r="GI43">
        <v>13.5</v>
      </c>
      <c r="GJ43">
        <v>11</v>
      </c>
      <c r="GK43">
        <v>11</v>
      </c>
      <c r="GL43">
        <v>70.5</v>
      </c>
      <c r="GM43">
        <v>66</v>
      </c>
      <c r="GN43">
        <v>51</v>
      </c>
      <c r="GO43">
        <v>78.5</v>
      </c>
      <c r="GP43">
        <v>66</v>
      </c>
      <c r="GQ43">
        <v>67</v>
      </c>
      <c r="GR43">
        <v>43.5</v>
      </c>
      <c r="GS43">
        <v>35</v>
      </c>
      <c r="GT43">
        <v>53</v>
      </c>
      <c r="GU43">
        <v>56</v>
      </c>
      <c r="GV43">
        <v>51</v>
      </c>
      <c r="GW43">
        <v>53</v>
      </c>
      <c r="GX43">
        <v>37</v>
      </c>
      <c r="GY43">
        <v>30</v>
      </c>
      <c r="GZ43">
        <v>37</v>
      </c>
      <c r="HA43">
        <v>17.5</v>
      </c>
      <c r="HB43">
        <v>20</v>
      </c>
      <c r="HC43">
        <v>17</v>
      </c>
      <c r="HD43">
        <v>224.5</v>
      </c>
      <c r="HE43">
        <v>215</v>
      </c>
      <c r="HF43">
        <v>247</v>
      </c>
      <c r="HG43">
        <v>37</v>
      </c>
      <c r="HH43">
        <v>36</v>
      </c>
      <c r="HI43">
        <v>50</v>
      </c>
      <c r="HJ43">
        <v>112.5</v>
      </c>
      <c r="HK43">
        <v>122</v>
      </c>
      <c r="HL43">
        <v>104</v>
      </c>
      <c r="HM43">
        <v>45.5</v>
      </c>
      <c r="HN43">
        <v>47</v>
      </c>
      <c r="HO43">
        <v>55</v>
      </c>
      <c r="HP43">
        <v>38.5</v>
      </c>
      <c r="HQ43">
        <v>36</v>
      </c>
      <c r="HR43">
        <v>23</v>
      </c>
      <c r="HS43">
        <v>111</v>
      </c>
      <c r="HT43">
        <v>107</v>
      </c>
      <c r="HU43">
        <v>78</v>
      </c>
      <c r="HV43">
        <v>77.5</v>
      </c>
      <c r="HW43">
        <v>86</v>
      </c>
      <c r="HX43">
        <v>71</v>
      </c>
      <c r="HY43">
        <v>22</v>
      </c>
      <c r="HZ43">
        <v>26</v>
      </c>
      <c r="IA43">
        <v>21</v>
      </c>
    </row>
    <row r="44" spans="1:235">
      <c r="A44" t="s">
        <v>942</v>
      </c>
      <c r="B44">
        <v>171.5</v>
      </c>
      <c r="C44">
        <v>177</v>
      </c>
      <c r="D44">
        <v>189</v>
      </c>
      <c r="E44">
        <v>332</v>
      </c>
      <c r="F44">
        <v>309</v>
      </c>
      <c r="G44">
        <v>313</v>
      </c>
      <c r="H44">
        <v>237</v>
      </c>
      <c r="I44">
        <v>238</v>
      </c>
      <c r="J44">
        <v>222</v>
      </c>
      <c r="K44">
        <v>200</v>
      </c>
      <c r="L44">
        <v>213</v>
      </c>
      <c r="M44">
        <v>210</v>
      </c>
      <c r="N44">
        <v>133.5</v>
      </c>
      <c r="O44">
        <v>131</v>
      </c>
      <c r="P44">
        <v>157</v>
      </c>
      <c r="Q44">
        <v>171</v>
      </c>
      <c r="R44">
        <v>165</v>
      </c>
      <c r="S44">
        <v>133</v>
      </c>
      <c r="T44">
        <v>116.5</v>
      </c>
      <c r="U44">
        <v>115</v>
      </c>
      <c r="V44">
        <v>100</v>
      </c>
      <c r="W44">
        <v>97</v>
      </c>
      <c r="X44">
        <v>102</v>
      </c>
      <c r="Y44">
        <v>81</v>
      </c>
      <c r="Z44">
        <v>72.5</v>
      </c>
      <c r="AA44">
        <v>75</v>
      </c>
      <c r="AB44">
        <v>77</v>
      </c>
      <c r="AC44">
        <v>81.5</v>
      </c>
      <c r="AD44">
        <v>84</v>
      </c>
      <c r="AE44">
        <v>90</v>
      </c>
      <c r="AF44">
        <v>105</v>
      </c>
      <c r="AG44">
        <v>102</v>
      </c>
      <c r="AH44">
        <v>85</v>
      </c>
      <c r="AI44">
        <v>126.5</v>
      </c>
      <c r="AJ44">
        <v>126</v>
      </c>
      <c r="AK44">
        <v>120</v>
      </c>
      <c r="AL44">
        <v>179.5</v>
      </c>
      <c r="AM44">
        <v>171</v>
      </c>
      <c r="AN44">
        <v>171</v>
      </c>
      <c r="AO44">
        <v>108</v>
      </c>
      <c r="AP44">
        <v>98</v>
      </c>
      <c r="AQ44">
        <v>97</v>
      </c>
      <c r="AR44">
        <v>153</v>
      </c>
      <c r="AS44">
        <v>142</v>
      </c>
      <c r="AT44">
        <v>170</v>
      </c>
      <c r="AU44">
        <v>284</v>
      </c>
      <c r="AV44">
        <v>249</v>
      </c>
      <c r="AW44">
        <v>269</v>
      </c>
      <c r="AX44">
        <v>88.5</v>
      </c>
      <c r="AY44">
        <v>74</v>
      </c>
      <c r="AZ44">
        <v>88</v>
      </c>
      <c r="BA44">
        <v>249</v>
      </c>
      <c r="BB44">
        <v>257</v>
      </c>
      <c r="BC44">
        <v>239</v>
      </c>
      <c r="BD44">
        <v>15</v>
      </c>
      <c r="BE44">
        <v>15</v>
      </c>
      <c r="BF44">
        <v>11</v>
      </c>
      <c r="BG44">
        <v>87.5</v>
      </c>
      <c r="BH44">
        <v>81</v>
      </c>
      <c r="BI44">
        <v>89</v>
      </c>
      <c r="BJ44">
        <v>125.5</v>
      </c>
      <c r="BK44">
        <v>127</v>
      </c>
      <c r="BL44">
        <v>118</v>
      </c>
      <c r="BM44">
        <v>84.5</v>
      </c>
      <c r="BN44">
        <v>79</v>
      </c>
      <c r="BO44">
        <v>91</v>
      </c>
      <c r="BP44">
        <v>41</v>
      </c>
      <c r="BQ44">
        <v>36</v>
      </c>
      <c r="BR44">
        <v>42</v>
      </c>
      <c r="BS44">
        <v>278.5</v>
      </c>
      <c r="BT44">
        <v>267</v>
      </c>
      <c r="BU44">
        <v>291</v>
      </c>
      <c r="BV44">
        <v>97.5</v>
      </c>
      <c r="BW44">
        <v>102</v>
      </c>
      <c r="BX44">
        <v>100</v>
      </c>
      <c r="BY44">
        <v>47.5</v>
      </c>
      <c r="BZ44">
        <v>50</v>
      </c>
      <c r="CA44">
        <v>47</v>
      </c>
      <c r="CB44">
        <v>291</v>
      </c>
      <c r="CC44">
        <v>303</v>
      </c>
      <c r="CD44">
        <v>292</v>
      </c>
      <c r="CE44">
        <v>66.5</v>
      </c>
      <c r="CF44">
        <v>69</v>
      </c>
      <c r="CG44">
        <v>82</v>
      </c>
      <c r="CH44">
        <v>82</v>
      </c>
      <c r="CI44">
        <v>96</v>
      </c>
      <c r="CJ44">
        <v>71</v>
      </c>
      <c r="CK44">
        <v>564.5</v>
      </c>
      <c r="CL44">
        <v>522</v>
      </c>
      <c r="CM44">
        <v>512</v>
      </c>
      <c r="CN44">
        <v>92</v>
      </c>
      <c r="CO44">
        <v>88</v>
      </c>
      <c r="CP44">
        <v>66</v>
      </c>
      <c r="CQ44">
        <v>15.5</v>
      </c>
      <c r="CR44">
        <v>15</v>
      </c>
      <c r="CS44">
        <v>16</v>
      </c>
      <c r="CT44">
        <v>1205.5</v>
      </c>
      <c r="CU44">
        <v>1182</v>
      </c>
      <c r="CV44">
        <v>1229</v>
      </c>
      <c r="CW44">
        <v>77.5</v>
      </c>
      <c r="CX44">
        <v>72</v>
      </c>
      <c r="CY44">
        <v>70</v>
      </c>
      <c r="CZ44">
        <v>57.5</v>
      </c>
      <c r="DA44">
        <v>51</v>
      </c>
      <c r="DB44">
        <v>57</v>
      </c>
      <c r="DC44">
        <v>191</v>
      </c>
      <c r="DD44">
        <v>209</v>
      </c>
      <c r="DE44">
        <v>181</v>
      </c>
      <c r="DF44">
        <v>155.5</v>
      </c>
      <c r="DG44">
        <v>136</v>
      </c>
      <c r="DH44">
        <v>162</v>
      </c>
      <c r="DI44">
        <v>179</v>
      </c>
      <c r="DJ44">
        <v>184</v>
      </c>
      <c r="DK44">
        <v>183</v>
      </c>
      <c r="DL44">
        <v>65.5</v>
      </c>
      <c r="DM44">
        <v>60</v>
      </c>
      <c r="DN44">
        <v>58</v>
      </c>
      <c r="DO44">
        <v>105</v>
      </c>
      <c r="DP44">
        <v>98</v>
      </c>
      <c r="DQ44">
        <v>87</v>
      </c>
      <c r="DR44">
        <v>236</v>
      </c>
      <c r="DS44">
        <v>241</v>
      </c>
      <c r="DT44">
        <v>226</v>
      </c>
      <c r="DU44">
        <v>71</v>
      </c>
      <c r="DV44">
        <v>67</v>
      </c>
      <c r="DW44">
        <v>53</v>
      </c>
      <c r="DX44">
        <v>314.5</v>
      </c>
      <c r="DY44">
        <v>283</v>
      </c>
      <c r="DZ44">
        <v>253</v>
      </c>
      <c r="EA44">
        <v>91</v>
      </c>
      <c r="EB44">
        <v>84</v>
      </c>
      <c r="EC44">
        <v>84</v>
      </c>
      <c r="ED44">
        <v>177.5</v>
      </c>
      <c r="EE44">
        <v>186</v>
      </c>
      <c r="EF44">
        <v>193</v>
      </c>
      <c r="EG44">
        <v>56.5</v>
      </c>
      <c r="EH44">
        <v>58</v>
      </c>
      <c r="EI44">
        <v>54</v>
      </c>
      <c r="EJ44">
        <v>327.5</v>
      </c>
      <c r="EK44">
        <v>326</v>
      </c>
      <c r="EL44">
        <v>357</v>
      </c>
      <c r="EM44">
        <v>95.5</v>
      </c>
      <c r="EN44">
        <v>76</v>
      </c>
      <c r="EO44">
        <v>65</v>
      </c>
      <c r="EP44">
        <v>74</v>
      </c>
      <c r="EQ44">
        <v>76</v>
      </c>
      <c r="ER44">
        <v>58</v>
      </c>
      <c r="ES44">
        <v>59.5</v>
      </c>
      <c r="ET44">
        <v>53</v>
      </c>
      <c r="EU44">
        <v>84</v>
      </c>
      <c r="EV44">
        <v>132.5</v>
      </c>
      <c r="EW44">
        <v>117</v>
      </c>
      <c r="EX44">
        <v>136</v>
      </c>
      <c r="EY44">
        <v>227.5</v>
      </c>
      <c r="EZ44">
        <v>220</v>
      </c>
      <c r="FA44">
        <v>245</v>
      </c>
      <c r="FB44">
        <v>94.5</v>
      </c>
      <c r="FC44">
        <v>91</v>
      </c>
      <c r="FD44">
        <v>82</v>
      </c>
      <c r="FE44">
        <v>263</v>
      </c>
      <c r="FF44">
        <v>266</v>
      </c>
      <c r="FG44">
        <v>286</v>
      </c>
      <c r="FH44">
        <v>99</v>
      </c>
      <c r="FI44">
        <v>101</v>
      </c>
      <c r="FJ44">
        <v>109</v>
      </c>
      <c r="FK44">
        <v>7.5</v>
      </c>
      <c r="FL44">
        <v>7</v>
      </c>
      <c r="FM44">
        <v>11</v>
      </c>
      <c r="FN44">
        <v>88.5</v>
      </c>
      <c r="FO44">
        <v>84</v>
      </c>
      <c r="FP44">
        <v>85</v>
      </c>
      <c r="FQ44">
        <v>22</v>
      </c>
      <c r="FR44">
        <v>23</v>
      </c>
      <c r="FS44">
        <v>29</v>
      </c>
      <c r="FT44">
        <v>309</v>
      </c>
      <c r="FU44">
        <v>311</v>
      </c>
      <c r="FV44">
        <v>340</v>
      </c>
      <c r="FW44">
        <v>104.5</v>
      </c>
      <c r="FX44">
        <v>101</v>
      </c>
      <c r="FY44">
        <v>87</v>
      </c>
      <c r="FZ44">
        <v>91.5</v>
      </c>
      <c r="GA44">
        <v>96</v>
      </c>
      <c r="GB44">
        <v>84</v>
      </c>
      <c r="GC44">
        <v>47</v>
      </c>
      <c r="GD44">
        <v>43</v>
      </c>
      <c r="GE44">
        <v>36</v>
      </c>
      <c r="GF44">
        <v>19</v>
      </c>
      <c r="GG44">
        <v>19</v>
      </c>
      <c r="GH44">
        <v>16</v>
      </c>
      <c r="GI44">
        <v>17</v>
      </c>
      <c r="GJ44">
        <v>21</v>
      </c>
      <c r="GK44">
        <v>12</v>
      </c>
      <c r="GL44">
        <v>67.5</v>
      </c>
      <c r="GM44">
        <v>66</v>
      </c>
      <c r="GN44">
        <v>41</v>
      </c>
      <c r="GO44">
        <v>81</v>
      </c>
      <c r="GP44">
        <v>68</v>
      </c>
      <c r="GQ44">
        <v>72</v>
      </c>
      <c r="GR44">
        <v>56</v>
      </c>
      <c r="GS44">
        <v>52</v>
      </c>
      <c r="GT44">
        <v>47</v>
      </c>
      <c r="GU44">
        <v>47</v>
      </c>
      <c r="GV44">
        <v>43</v>
      </c>
      <c r="GW44">
        <v>51</v>
      </c>
      <c r="GX44">
        <v>42</v>
      </c>
      <c r="GY44">
        <v>40</v>
      </c>
      <c r="GZ44">
        <v>36</v>
      </c>
      <c r="HA44">
        <v>18.5</v>
      </c>
      <c r="HB44">
        <v>16</v>
      </c>
      <c r="HC44">
        <v>21</v>
      </c>
      <c r="HD44">
        <v>246.5</v>
      </c>
      <c r="HE44">
        <v>232</v>
      </c>
      <c r="HF44">
        <v>232</v>
      </c>
      <c r="HG44">
        <v>40</v>
      </c>
      <c r="HH44">
        <v>36</v>
      </c>
      <c r="HI44">
        <v>45</v>
      </c>
      <c r="HJ44">
        <v>128.5</v>
      </c>
      <c r="HK44">
        <v>118</v>
      </c>
      <c r="HL44">
        <v>122</v>
      </c>
      <c r="HM44">
        <v>50</v>
      </c>
      <c r="HN44">
        <v>52</v>
      </c>
      <c r="HO44">
        <v>47</v>
      </c>
      <c r="HP44">
        <v>42.5</v>
      </c>
      <c r="HQ44">
        <v>40</v>
      </c>
      <c r="HR44">
        <v>23</v>
      </c>
      <c r="HS44">
        <v>104</v>
      </c>
      <c r="HT44">
        <v>98</v>
      </c>
      <c r="HU44">
        <v>93</v>
      </c>
      <c r="HV44">
        <v>80</v>
      </c>
      <c r="HW44">
        <v>79</v>
      </c>
      <c r="HX44">
        <v>84</v>
      </c>
      <c r="HY44">
        <v>26.5</v>
      </c>
      <c r="HZ44">
        <v>22</v>
      </c>
      <c r="IA44">
        <v>27</v>
      </c>
    </row>
    <row r="45" spans="1:235">
      <c r="A45" t="s">
        <v>943</v>
      </c>
      <c r="B45">
        <v>168</v>
      </c>
      <c r="C45">
        <v>175</v>
      </c>
      <c r="D45">
        <v>194</v>
      </c>
      <c r="E45">
        <v>340</v>
      </c>
      <c r="F45">
        <v>330</v>
      </c>
      <c r="G45">
        <v>370</v>
      </c>
      <c r="H45">
        <v>236</v>
      </c>
      <c r="I45">
        <v>221</v>
      </c>
      <c r="J45">
        <v>243</v>
      </c>
      <c r="K45">
        <v>212</v>
      </c>
      <c r="L45">
        <v>209</v>
      </c>
      <c r="M45">
        <v>189</v>
      </c>
      <c r="N45">
        <v>161.5</v>
      </c>
      <c r="O45">
        <v>150</v>
      </c>
      <c r="P45">
        <v>143</v>
      </c>
      <c r="Q45">
        <v>135</v>
      </c>
      <c r="R45">
        <v>137</v>
      </c>
      <c r="S45">
        <v>128</v>
      </c>
      <c r="T45">
        <v>111.5</v>
      </c>
      <c r="U45">
        <v>125</v>
      </c>
      <c r="V45">
        <v>87</v>
      </c>
      <c r="W45">
        <v>93.5</v>
      </c>
      <c r="X45">
        <v>85</v>
      </c>
      <c r="Y45">
        <v>101</v>
      </c>
      <c r="Z45">
        <v>67</v>
      </c>
      <c r="AA45">
        <v>75</v>
      </c>
      <c r="AB45">
        <v>61</v>
      </c>
      <c r="AC45">
        <v>74.5</v>
      </c>
      <c r="AD45">
        <v>80</v>
      </c>
      <c r="AE45">
        <v>76</v>
      </c>
      <c r="AF45">
        <v>121.5</v>
      </c>
      <c r="AG45">
        <v>116</v>
      </c>
      <c r="AH45">
        <v>100</v>
      </c>
      <c r="AI45">
        <v>118</v>
      </c>
      <c r="AJ45">
        <v>124</v>
      </c>
      <c r="AK45">
        <v>134</v>
      </c>
      <c r="AL45">
        <v>167</v>
      </c>
      <c r="AM45">
        <v>170</v>
      </c>
      <c r="AN45">
        <v>185</v>
      </c>
      <c r="AO45">
        <v>92.5</v>
      </c>
      <c r="AP45">
        <v>91</v>
      </c>
      <c r="AQ45">
        <v>110</v>
      </c>
      <c r="AR45">
        <v>160.5</v>
      </c>
      <c r="AS45">
        <v>162</v>
      </c>
      <c r="AT45">
        <v>185</v>
      </c>
      <c r="AU45">
        <v>276</v>
      </c>
      <c r="AV45">
        <v>261</v>
      </c>
      <c r="AW45">
        <v>299</v>
      </c>
      <c r="AX45">
        <v>87</v>
      </c>
      <c r="AY45">
        <v>69</v>
      </c>
      <c r="AZ45">
        <v>82</v>
      </c>
      <c r="BA45">
        <v>238</v>
      </c>
      <c r="BB45">
        <v>249</v>
      </c>
      <c r="BC45">
        <v>275</v>
      </c>
      <c r="BD45">
        <v>8.5</v>
      </c>
      <c r="BE45">
        <v>8</v>
      </c>
      <c r="BF45">
        <v>6</v>
      </c>
      <c r="BG45">
        <v>87.5</v>
      </c>
      <c r="BH45">
        <v>88</v>
      </c>
      <c r="BI45">
        <v>75</v>
      </c>
      <c r="BJ45">
        <v>119</v>
      </c>
      <c r="BK45">
        <v>124</v>
      </c>
      <c r="BL45">
        <v>128</v>
      </c>
      <c r="BM45">
        <v>94</v>
      </c>
      <c r="BN45">
        <v>76</v>
      </c>
      <c r="BO45">
        <v>75</v>
      </c>
      <c r="BP45">
        <v>21</v>
      </c>
      <c r="BQ45">
        <v>25</v>
      </c>
      <c r="BR45">
        <v>31</v>
      </c>
      <c r="BS45">
        <v>264</v>
      </c>
      <c r="BT45">
        <v>269</v>
      </c>
      <c r="BU45">
        <v>272</v>
      </c>
      <c r="BV45">
        <v>100.5</v>
      </c>
      <c r="BW45">
        <v>96</v>
      </c>
      <c r="BX45">
        <v>92</v>
      </c>
      <c r="BY45">
        <v>51</v>
      </c>
      <c r="BZ45">
        <v>44</v>
      </c>
      <c r="CA45">
        <v>37</v>
      </c>
      <c r="CB45">
        <v>282.5</v>
      </c>
      <c r="CC45">
        <v>297</v>
      </c>
      <c r="CD45">
        <v>319</v>
      </c>
      <c r="CE45">
        <v>62.5</v>
      </c>
      <c r="CF45">
        <v>69</v>
      </c>
      <c r="CG45">
        <v>71</v>
      </c>
      <c r="CH45">
        <v>86</v>
      </c>
      <c r="CI45">
        <v>81</v>
      </c>
      <c r="CJ45">
        <v>72</v>
      </c>
      <c r="CK45">
        <v>440</v>
      </c>
      <c r="CL45">
        <v>450</v>
      </c>
      <c r="CM45">
        <v>467</v>
      </c>
      <c r="CN45">
        <v>91.5</v>
      </c>
      <c r="CO45">
        <v>94</v>
      </c>
      <c r="CP45">
        <v>81</v>
      </c>
      <c r="CQ45">
        <v>16.5</v>
      </c>
      <c r="CR45">
        <v>18</v>
      </c>
      <c r="CS45">
        <v>17</v>
      </c>
      <c r="CT45">
        <v>1061</v>
      </c>
      <c r="CU45">
        <v>1058</v>
      </c>
      <c r="CV45">
        <v>1083</v>
      </c>
      <c r="CW45">
        <v>66.5</v>
      </c>
      <c r="CX45">
        <v>56</v>
      </c>
      <c r="CY45">
        <v>56</v>
      </c>
      <c r="CZ45">
        <v>61.5</v>
      </c>
      <c r="DA45">
        <v>56</v>
      </c>
      <c r="DB45">
        <v>58</v>
      </c>
      <c r="DC45">
        <v>197</v>
      </c>
      <c r="DD45">
        <v>195</v>
      </c>
      <c r="DE45">
        <v>199</v>
      </c>
      <c r="DF45">
        <v>138</v>
      </c>
      <c r="DG45">
        <v>127</v>
      </c>
      <c r="DH45">
        <v>171</v>
      </c>
      <c r="DI45">
        <v>161.5</v>
      </c>
      <c r="DJ45">
        <v>160</v>
      </c>
      <c r="DK45">
        <v>171</v>
      </c>
      <c r="DL45">
        <v>53.5</v>
      </c>
      <c r="DM45">
        <v>50</v>
      </c>
      <c r="DN45">
        <v>61</v>
      </c>
      <c r="DO45">
        <v>102</v>
      </c>
      <c r="DP45">
        <v>104</v>
      </c>
      <c r="DQ45">
        <v>111</v>
      </c>
      <c r="DR45">
        <v>234.5</v>
      </c>
      <c r="DS45">
        <v>225</v>
      </c>
      <c r="DT45">
        <v>260</v>
      </c>
      <c r="DU45">
        <v>74.5</v>
      </c>
      <c r="DV45">
        <v>59</v>
      </c>
      <c r="DW45">
        <v>60</v>
      </c>
      <c r="DX45">
        <v>273.5</v>
      </c>
      <c r="DY45">
        <v>260</v>
      </c>
      <c r="DZ45">
        <v>275</v>
      </c>
      <c r="EA45">
        <v>93.5</v>
      </c>
      <c r="EB45">
        <v>78</v>
      </c>
      <c r="EC45">
        <v>78</v>
      </c>
      <c r="ED45">
        <v>210</v>
      </c>
      <c r="EE45">
        <v>201</v>
      </c>
      <c r="EF45">
        <v>162</v>
      </c>
      <c r="EG45">
        <v>41</v>
      </c>
      <c r="EH45">
        <v>39</v>
      </c>
      <c r="EI45">
        <v>59</v>
      </c>
      <c r="EJ45">
        <v>302</v>
      </c>
      <c r="EK45">
        <v>295</v>
      </c>
      <c r="EL45">
        <v>400</v>
      </c>
      <c r="EM45">
        <v>91.5</v>
      </c>
      <c r="EN45">
        <v>96</v>
      </c>
      <c r="EO45">
        <v>97</v>
      </c>
      <c r="EP45">
        <v>84</v>
      </c>
      <c r="EQ45">
        <v>90</v>
      </c>
      <c r="ER45">
        <v>82</v>
      </c>
      <c r="ES45">
        <v>71.5</v>
      </c>
      <c r="ET45">
        <v>72</v>
      </c>
      <c r="EU45">
        <v>74</v>
      </c>
      <c r="EV45">
        <v>144.5</v>
      </c>
      <c r="EW45">
        <v>153</v>
      </c>
      <c r="EX45">
        <v>137</v>
      </c>
      <c r="EY45">
        <v>227</v>
      </c>
      <c r="EZ45">
        <v>212</v>
      </c>
      <c r="FA45">
        <v>263</v>
      </c>
      <c r="FB45">
        <v>104</v>
      </c>
      <c r="FC45">
        <v>99</v>
      </c>
      <c r="FD45">
        <v>92</v>
      </c>
      <c r="FE45">
        <v>256</v>
      </c>
      <c r="FF45">
        <v>242</v>
      </c>
      <c r="FG45">
        <v>286</v>
      </c>
      <c r="FH45">
        <v>111.5</v>
      </c>
      <c r="FI45">
        <v>107</v>
      </c>
      <c r="FJ45">
        <v>102</v>
      </c>
      <c r="FK45">
        <v>10.5</v>
      </c>
      <c r="FL45">
        <v>10</v>
      </c>
      <c r="FM45">
        <v>5</v>
      </c>
      <c r="FN45">
        <v>99.5</v>
      </c>
      <c r="FO45">
        <v>89</v>
      </c>
      <c r="FP45">
        <v>112</v>
      </c>
      <c r="FQ45">
        <v>29</v>
      </c>
      <c r="FR45">
        <v>32</v>
      </c>
      <c r="FS45">
        <v>30</v>
      </c>
      <c r="FT45">
        <v>316.5</v>
      </c>
      <c r="FU45">
        <v>288</v>
      </c>
      <c r="FV45">
        <v>340</v>
      </c>
      <c r="FW45">
        <v>101</v>
      </c>
      <c r="FX45">
        <v>97</v>
      </c>
      <c r="FY45">
        <v>91</v>
      </c>
      <c r="FZ45">
        <v>102</v>
      </c>
      <c r="GA45">
        <v>102</v>
      </c>
      <c r="GB45">
        <v>71</v>
      </c>
      <c r="GC45">
        <v>50.5</v>
      </c>
      <c r="GD45">
        <v>39</v>
      </c>
      <c r="GE45">
        <v>43</v>
      </c>
      <c r="GF45">
        <v>19.5</v>
      </c>
      <c r="GG45">
        <v>16</v>
      </c>
      <c r="GH45">
        <v>11</v>
      </c>
      <c r="GI45">
        <v>15.5</v>
      </c>
      <c r="GJ45">
        <v>14</v>
      </c>
      <c r="GK45">
        <v>21</v>
      </c>
      <c r="GL45">
        <v>64.5</v>
      </c>
      <c r="GM45">
        <v>59</v>
      </c>
      <c r="GN45">
        <v>54</v>
      </c>
      <c r="GO45">
        <v>84.5</v>
      </c>
      <c r="GP45">
        <v>85</v>
      </c>
      <c r="GQ45">
        <v>97</v>
      </c>
      <c r="GR45">
        <v>57.5</v>
      </c>
      <c r="GS45">
        <v>59</v>
      </c>
      <c r="GT45">
        <v>54</v>
      </c>
      <c r="GU45">
        <v>58.5</v>
      </c>
      <c r="GV45">
        <v>56</v>
      </c>
      <c r="GW45">
        <v>62</v>
      </c>
      <c r="GX45">
        <v>39</v>
      </c>
      <c r="GY45">
        <v>33</v>
      </c>
      <c r="GZ45">
        <v>34</v>
      </c>
      <c r="HA45">
        <v>16.5</v>
      </c>
      <c r="HB45">
        <v>15</v>
      </c>
      <c r="HC45">
        <v>29</v>
      </c>
      <c r="HD45">
        <v>241</v>
      </c>
      <c r="HE45">
        <v>239</v>
      </c>
      <c r="HF45">
        <v>239</v>
      </c>
      <c r="HG45">
        <v>41.5</v>
      </c>
      <c r="HH45">
        <v>46</v>
      </c>
      <c r="HI45">
        <v>34</v>
      </c>
      <c r="HJ45">
        <v>120.5</v>
      </c>
      <c r="HK45">
        <v>127</v>
      </c>
      <c r="HL45">
        <v>125</v>
      </c>
      <c r="HM45">
        <v>43</v>
      </c>
      <c r="HN45">
        <v>47</v>
      </c>
      <c r="HO45">
        <v>48</v>
      </c>
      <c r="HP45">
        <v>31.5</v>
      </c>
      <c r="HQ45">
        <v>31</v>
      </c>
      <c r="HR45">
        <v>36</v>
      </c>
      <c r="HS45">
        <v>110.5</v>
      </c>
      <c r="HT45">
        <v>96</v>
      </c>
      <c r="HU45">
        <v>97</v>
      </c>
      <c r="HV45">
        <v>83.5</v>
      </c>
      <c r="HW45">
        <v>86</v>
      </c>
      <c r="HX45">
        <v>87</v>
      </c>
      <c r="HY45">
        <v>22</v>
      </c>
      <c r="HZ45">
        <v>17</v>
      </c>
      <c r="IA45">
        <v>21</v>
      </c>
    </row>
    <row r="46" spans="1:235">
      <c r="A46" t="s">
        <v>944</v>
      </c>
      <c r="B46">
        <v>164</v>
      </c>
      <c r="C46">
        <v>176</v>
      </c>
      <c r="D46">
        <v>189</v>
      </c>
      <c r="E46">
        <v>354.5</v>
      </c>
      <c r="F46">
        <v>334</v>
      </c>
      <c r="G46">
        <v>332</v>
      </c>
      <c r="H46">
        <v>243.5</v>
      </c>
      <c r="I46">
        <v>244</v>
      </c>
      <c r="J46">
        <v>236</v>
      </c>
      <c r="K46">
        <v>208.5</v>
      </c>
      <c r="L46">
        <v>186</v>
      </c>
      <c r="M46">
        <v>217</v>
      </c>
      <c r="N46">
        <v>161</v>
      </c>
      <c r="O46">
        <v>149</v>
      </c>
      <c r="P46">
        <v>145</v>
      </c>
      <c r="Q46">
        <v>137.5</v>
      </c>
      <c r="R46">
        <v>133</v>
      </c>
      <c r="S46">
        <v>133</v>
      </c>
      <c r="T46">
        <v>102.5</v>
      </c>
      <c r="U46">
        <v>106</v>
      </c>
      <c r="V46">
        <v>99</v>
      </c>
      <c r="W46">
        <v>95.5</v>
      </c>
      <c r="X46">
        <v>94</v>
      </c>
      <c r="Y46">
        <v>97</v>
      </c>
      <c r="Z46">
        <v>73.5</v>
      </c>
      <c r="AA46">
        <v>77</v>
      </c>
      <c r="AB46">
        <v>60</v>
      </c>
      <c r="AC46">
        <v>73</v>
      </c>
      <c r="AD46">
        <v>65</v>
      </c>
      <c r="AE46">
        <v>95</v>
      </c>
      <c r="AF46">
        <v>125</v>
      </c>
      <c r="AG46">
        <v>119</v>
      </c>
      <c r="AH46">
        <v>109</v>
      </c>
      <c r="AI46">
        <v>145</v>
      </c>
      <c r="AJ46">
        <v>136</v>
      </c>
      <c r="AK46">
        <v>117</v>
      </c>
      <c r="AL46">
        <v>184</v>
      </c>
      <c r="AM46">
        <v>173</v>
      </c>
      <c r="AN46">
        <v>164</v>
      </c>
      <c r="AO46">
        <v>97.5</v>
      </c>
      <c r="AP46">
        <v>82</v>
      </c>
      <c r="AQ46">
        <v>93</v>
      </c>
      <c r="AR46">
        <v>154.5</v>
      </c>
      <c r="AS46">
        <v>165</v>
      </c>
      <c r="AT46">
        <v>181</v>
      </c>
      <c r="AU46">
        <v>304</v>
      </c>
      <c r="AV46">
        <v>273</v>
      </c>
      <c r="AW46">
        <v>252</v>
      </c>
      <c r="AX46">
        <v>87.5</v>
      </c>
      <c r="AY46">
        <v>74</v>
      </c>
      <c r="AZ46">
        <v>91</v>
      </c>
      <c r="BA46">
        <v>236</v>
      </c>
      <c r="BB46">
        <v>211</v>
      </c>
      <c r="BC46">
        <v>248</v>
      </c>
      <c r="BD46">
        <v>15</v>
      </c>
      <c r="BE46">
        <v>18</v>
      </c>
      <c r="BF46">
        <v>14</v>
      </c>
      <c r="BG46">
        <v>74.5</v>
      </c>
      <c r="BH46">
        <v>77</v>
      </c>
      <c r="BI46">
        <v>73</v>
      </c>
      <c r="BJ46">
        <v>134</v>
      </c>
      <c r="BK46">
        <v>131</v>
      </c>
      <c r="BL46">
        <v>119</v>
      </c>
      <c r="BM46">
        <v>80.5</v>
      </c>
      <c r="BN46">
        <v>84</v>
      </c>
      <c r="BO46">
        <v>91</v>
      </c>
      <c r="BP46">
        <v>32</v>
      </c>
      <c r="BQ46">
        <v>30</v>
      </c>
      <c r="BR46">
        <v>26</v>
      </c>
      <c r="BS46">
        <v>258.5</v>
      </c>
      <c r="BT46">
        <v>255</v>
      </c>
      <c r="BU46">
        <v>259</v>
      </c>
      <c r="BV46">
        <v>101.5</v>
      </c>
      <c r="BW46">
        <v>94</v>
      </c>
      <c r="BX46">
        <v>95</v>
      </c>
      <c r="BY46">
        <v>47</v>
      </c>
      <c r="BZ46">
        <v>53</v>
      </c>
      <c r="CA46">
        <v>44</v>
      </c>
      <c r="CB46">
        <v>295.5</v>
      </c>
      <c r="CC46">
        <v>298</v>
      </c>
      <c r="CD46">
        <v>313</v>
      </c>
      <c r="CE46">
        <v>82</v>
      </c>
      <c r="CF46">
        <v>73</v>
      </c>
      <c r="CG46">
        <v>68</v>
      </c>
      <c r="CH46">
        <v>85</v>
      </c>
      <c r="CI46">
        <v>77</v>
      </c>
      <c r="CJ46">
        <v>77</v>
      </c>
      <c r="CK46">
        <v>442</v>
      </c>
      <c r="CL46">
        <v>418</v>
      </c>
      <c r="CM46">
        <v>449</v>
      </c>
      <c r="CN46">
        <v>94.5</v>
      </c>
      <c r="CO46">
        <v>84</v>
      </c>
      <c r="CP46">
        <v>100</v>
      </c>
      <c r="CQ46">
        <v>22</v>
      </c>
      <c r="CR46">
        <v>19</v>
      </c>
      <c r="CS46">
        <v>15</v>
      </c>
      <c r="CT46">
        <v>1096.5</v>
      </c>
      <c r="CU46">
        <v>1115</v>
      </c>
      <c r="CV46">
        <v>1110</v>
      </c>
      <c r="CW46">
        <v>74</v>
      </c>
      <c r="CX46">
        <v>74</v>
      </c>
      <c r="CY46">
        <v>57</v>
      </c>
      <c r="CZ46">
        <v>67</v>
      </c>
      <c r="DA46">
        <v>61</v>
      </c>
      <c r="DB46">
        <v>56</v>
      </c>
      <c r="DC46">
        <v>188.5</v>
      </c>
      <c r="DD46">
        <v>200</v>
      </c>
      <c r="DE46">
        <v>225</v>
      </c>
      <c r="DF46">
        <v>148.5</v>
      </c>
      <c r="DG46">
        <v>137</v>
      </c>
      <c r="DH46">
        <v>152</v>
      </c>
      <c r="DI46">
        <v>174</v>
      </c>
      <c r="DJ46">
        <v>175</v>
      </c>
      <c r="DK46">
        <v>154</v>
      </c>
      <c r="DL46">
        <v>64.5</v>
      </c>
      <c r="DM46">
        <v>66</v>
      </c>
      <c r="DN46">
        <v>51</v>
      </c>
      <c r="DO46">
        <v>101</v>
      </c>
      <c r="DP46">
        <v>91</v>
      </c>
      <c r="DQ46">
        <v>92</v>
      </c>
      <c r="DR46">
        <v>234</v>
      </c>
      <c r="DS46">
        <v>222</v>
      </c>
      <c r="DT46">
        <v>229</v>
      </c>
      <c r="DU46">
        <v>70</v>
      </c>
      <c r="DV46">
        <v>75</v>
      </c>
      <c r="DW46">
        <v>67</v>
      </c>
      <c r="DX46">
        <v>308.5</v>
      </c>
      <c r="DY46">
        <v>298</v>
      </c>
      <c r="DZ46">
        <v>258</v>
      </c>
      <c r="EA46">
        <v>96.5</v>
      </c>
      <c r="EB46">
        <v>80</v>
      </c>
      <c r="EC46">
        <v>85</v>
      </c>
      <c r="ED46">
        <v>199.5</v>
      </c>
      <c r="EE46">
        <v>183</v>
      </c>
      <c r="EF46">
        <v>205</v>
      </c>
      <c r="EG46">
        <v>53.5</v>
      </c>
      <c r="EH46">
        <v>53</v>
      </c>
      <c r="EI46">
        <v>64</v>
      </c>
      <c r="EJ46">
        <v>304</v>
      </c>
      <c r="EK46">
        <v>312</v>
      </c>
      <c r="EL46">
        <v>344</v>
      </c>
      <c r="EM46">
        <v>89</v>
      </c>
      <c r="EN46">
        <v>84</v>
      </c>
      <c r="EO46">
        <v>91</v>
      </c>
      <c r="EP46">
        <v>95</v>
      </c>
      <c r="EQ46">
        <v>86</v>
      </c>
      <c r="ER46">
        <v>73</v>
      </c>
      <c r="ES46">
        <v>75.5</v>
      </c>
      <c r="ET46">
        <v>74</v>
      </c>
      <c r="EU46">
        <v>92</v>
      </c>
      <c r="EV46">
        <v>125.5</v>
      </c>
      <c r="EW46">
        <v>126</v>
      </c>
      <c r="EX46">
        <v>150</v>
      </c>
      <c r="EY46">
        <v>237.5</v>
      </c>
      <c r="EZ46">
        <v>225</v>
      </c>
      <c r="FA46">
        <v>239</v>
      </c>
      <c r="FB46">
        <v>92</v>
      </c>
      <c r="FC46">
        <v>86</v>
      </c>
      <c r="FD46">
        <v>87</v>
      </c>
      <c r="FE46">
        <v>274</v>
      </c>
      <c r="FF46">
        <v>294</v>
      </c>
      <c r="FG46">
        <v>253</v>
      </c>
      <c r="FH46">
        <v>107</v>
      </c>
      <c r="FI46">
        <v>90</v>
      </c>
      <c r="FJ46">
        <v>109</v>
      </c>
      <c r="FK46">
        <v>9</v>
      </c>
      <c r="FL46">
        <v>11</v>
      </c>
      <c r="FM46">
        <v>14</v>
      </c>
      <c r="FN46">
        <v>108</v>
      </c>
      <c r="FO46">
        <v>93</v>
      </c>
      <c r="FP46">
        <v>95</v>
      </c>
      <c r="FQ46">
        <v>29</v>
      </c>
      <c r="FR46">
        <v>28</v>
      </c>
      <c r="FS46">
        <v>28</v>
      </c>
      <c r="FT46">
        <v>314.5</v>
      </c>
      <c r="FU46">
        <v>310</v>
      </c>
      <c r="FV46">
        <v>375</v>
      </c>
      <c r="FW46">
        <v>105</v>
      </c>
      <c r="FX46">
        <v>114</v>
      </c>
      <c r="FY46">
        <v>92</v>
      </c>
      <c r="FZ46">
        <v>89</v>
      </c>
      <c r="GA46">
        <v>85</v>
      </c>
      <c r="GB46">
        <v>105</v>
      </c>
      <c r="GC46">
        <v>43</v>
      </c>
      <c r="GD46">
        <v>36</v>
      </c>
      <c r="GE46">
        <v>50</v>
      </c>
      <c r="GF46">
        <v>13</v>
      </c>
      <c r="GG46">
        <v>12</v>
      </c>
      <c r="GH46">
        <v>18</v>
      </c>
      <c r="GI46">
        <v>16.5</v>
      </c>
      <c r="GJ46">
        <v>12</v>
      </c>
      <c r="GK46">
        <v>15</v>
      </c>
      <c r="GL46">
        <v>67.5</v>
      </c>
      <c r="GM46">
        <v>70</v>
      </c>
      <c r="GN46">
        <v>67</v>
      </c>
      <c r="GO46">
        <v>91.5</v>
      </c>
      <c r="GP46">
        <v>83</v>
      </c>
      <c r="GQ46">
        <v>70</v>
      </c>
      <c r="GR46">
        <v>63</v>
      </c>
      <c r="GS46">
        <v>56</v>
      </c>
      <c r="GT46">
        <v>60</v>
      </c>
      <c r="GU46">
        <v>55.5</v>
      </c>
      <c r="GV46">
        <v>59</v>
      </c>
      <c r="GW46">
        <v>63</v>
      </c>
      <c r="GX46">
        <v>45</v>
      </c>
      <c r="GY46">
        <v>41</v>
      </c>
      <c r="GZ46">
        <v>43</v>
      </c>
      <c r="HA46">
        <v>23</v>
      </c>
      <c r="HB46">
        <v>16</v>
      </c>
      <c r="HC46">
        <v>29</v>
      </c>
      <c r="HD46">
        <v>257</v>
      </c>
      <c r="HE46">
        <v>255</v>
      </c>
      <c r="HF46">
        <v>253</v>
      </c>
      <c r="HG46">
        <v>46.5</v>
      </c>
      <c r="HH46">
        <v>47</v>
      </c>
      <c r="HI46">
        <v>35</v>
      </c>
      <c r="HJ46">
        <v>123.5</v>
      </c>
      <c r="HK46">
        <v>101</v>
      </c>
      <c r="HL46">
        <v>116</v>
      </c>
      <c r="HM46">
        <v>48</v>
      </c>
      <c r="HN46">
        <v>41</v>
      </c>
      <c r="HO46">
        <v>39</v>
      </c>
      <c r="HP46">
        <v>36.5</v>
      </c>
      <c r="HQ46">
        <v>29</v>
      </c>
      <c r="HR46">
        <v>34</v>
      </c>
      <c r="HS46">
        <v>116.5</v>
      </c>
      <c r="HT46">
        <v>95</v>
      </c>
      <c r="HU46">
        <v>96</v>
      </c>
      <c r="HV46">
        <v>86</v>
      </c>
      <c r="HW46">
        <v>76</v>
      </c>
      <c r="HX46">
        <v>67</v>
      </c>
      <c r="HY46">
        <v>17</v>
      </c>
      <c r="HZ46">
        <v>18</v>
      </c>
      <c r="IA46">
        <v>19</v>
      </c>
    </row>
    <row r="47" spans="1:235">
      <c r="A47" t="s">
        <v>945</v>
      </c>
      <c r="B47">
        <v>177.5</v>
      </c>
      <c r="C47">
        <v>172</v>
      </c>
      <c r="D47">
        <v>182</v>
      </c>
      <c r="E47">
        <v>357.5</v>
      </c>
      <c r="F47">
        <v>337</v>
      </c>
      <c r="G47">
        <v>381</v>
      </c>
      <c r="H47">
        <v>244</v>
      </c>
      <c r="I47">
        <v>240</v>
      </c>
      <c r="J47">
        <v>253</v>
      </c>
      <c r="K47">
        <v>220</v>
      </c>
      <c r="L47">
        <v>200</v>
      </c>
      <c r="M47">
        <v>217</v>
      </c>
      <c r="N47">
        <v>193.5</v>
      </c>
      <c r="O47">
        <v>181</v>
      </c>
      <c r="P47">
        <v>150</v>
      </c>
      <c r="Q47">
        <v>158</v>
      </c>
      <c r="R47">
        <v>133</v>
      </c>
      <c r="S47">
        <v>161</v>
      </c>
      <c r="T47">
        <v>111.5</v>
      </c>
      <c r="U47">
        <v>95</v>
      </c>
      <c r="V47">
        <v>99</v>
      </c>
      <c r="W47">
        <v>111.5</v>
      </c>
      <c r="X47">
        <v>106</v>
      </c>
      <c r="Y47">
        <v>95</v>
      </c>
      <c r="Z47">
        <v>88.5</v>
      </c>
      <c r="AA47">
        <v>83</v>
      </c>
      <c r="AB47">
        <v>71</v>
      </c>
      <c r="AC47">
        <v>100</v>
      </c>
      <c r="AD47">
        <v>93</v>
      </c>
      <c r="AE47">
        <v>114</v>
      </c>
      <c r="AF47">
        <v>129</v>
      </c>
      <c r="AG47">
        <v>111</v>
      </c>
      <c r="AH47">
        <v>121</v>
      </c>
      <c r="AI47">
        <v>123.5</v>
      </c>
      <c r="AJ47">
        <v>121</v>
      </c>
      <c r="AK47">
        <v>130</v>
      </c>
      <c r="AL47">
        <v>174</v>
      </c>
      <c r="AM47">
        <v>170</v>
      </c>
      <c r="AN47">
        <v>172</v>
      </c>
      <c r="AO47">
        <v>122</v>
      </c>
      <c r="AP47">
        <v>91</v>
      </c>
      <c r="AQ47">
        <v>79</v>
      </c>
      <c r="AR47">
        <v>178.5</v>
      </c>
      <c r="AS47">
        <v>158</v>
      </c>
      <c r="AT47">
        <v>169</v>
      </c>
      <c r="AU47">
        <v>290</v>
      </c>
      <c r="AV47">
        <v>245</v>
      </c>
      <c r="AW47">
        <v>310</v>
      </c>
      <c r="AX47">
        <v>98.5</v>
      </c>
      <c r="AY47">
        <v>93</v>
      </c>
      <c r="AZ47">
        <v>104</v>
      </c>
      <c r="BA47">
        <v>264</v>
      </c>
      <c r="BB47">
        <v>241</v>
      </c>
      <c r="BC47">
        <v>249</v>
      </c>
      <c r="BD47">
        <v>18</v>
      </c>
      <c r="BE47">
        <v>16</v>
      </c>
      <c r="BF47">
        <v>12</v>
      </c>
      <c r="BG47">
        <v>93.5</v>
      </c>
      <c r="BH47">
        <v>93</v>
      </c>
      <c r="BI47">
        <v>73</v>
      </c>
      <c r="BJ47">
        <v>143.5</v>
      </c>
      <c r="BK47">
        <v>124</v>
      </c>
      <c r="BL47">
        <v>117</v>
      </c>
      <c r="BM47">
        <v>83</v>
      </c>
      <c r="BN47">
        <v>80</v>
      </c>
      <c r="BO47">
        <v>86</v>
      </c>
      <c r="BP47">
        <v>35</v>
      </c>
      <c r="BQ47">
        <v>26</v>
      </c>
      <c r="BR47">
        <v>44</v>
      </c>
      <c r="BS47">
        <v>295.5</v>
      </c>
      <c r="BT47">
        <v>274</v>
      </c>
      <c r="BU47">
        <v>255</v>
      </c>
      <c r="BV47">
        <v>111</v>
      </c>
      <c r="BW47">
        <v>99</v>
      </c>
      <c r="BX47">
        <v>94</v>
      </c>
      <c r="BY47">
        <v>52.5</v>
      </c>
      <c r="BZ47">
        <v>42</v>
      </c>
      <c r="CA47">
        <v>46</v>
      </c>
      <c r="CB47">
        <v>286</v>
      </c>
      <c r="CC47">
        <v>287</v>
      </c>
      <c r="CD47">
        <v>308</v>
      </c>
      <c r="CE47">
        <v>81</v>
      </c>
      <c r="CF47">
        <v>86</v>
      </c>
      <c r="CG47">
        <v>63</v>
      </c>
      <c r="CH47">
        <v>95</v>
      </c>
      <c r="CI47">
        <v>89</v>
      </c>
      <c r="CJ47">
        <v>79</v>
      </c>
      <c r="CK47">
        <v>474.5</v>
      </c>
      <c r="CL47">
        <v>477</v>
      </c>
      <c r="CM47">
        <v>440</v>
      </c>
      <c r="CN47">
        <v>107.5</v>
      </c>
      <c r="CO47">
        <v>109</v>
      </c>
      <c r="CP47">
        <v>92</v>
      </c>
      <c r="CQ47">
        <v>24</v>
      </c>
      <c r="CR47">
        <v>21</v>
      </c>
      <c r="CS47">
        <v>12</v>
      </c>
      <c r="CT47">
        <v>1165</v>
      </c>
      <c r="CU47">
        <v>1156</v>
      </c>
      <c r="CV47">
        <v>1119</v>
      </c>
      <c r="CW47">
        <v>66</v>
      </c>
      <c r="CX47">
        <v>60</v>
      </c>
      <c r="CY47">
        <v>65</v>
      </c>
      <c r="CZ47">
        <v>63</v>
      </c>
      <c r="DA47">
        <v>55</v>
      </c>
      <c r="DB47">
        <v>49</v>
      </c>
      <c r="DC47">
        <v>185</v>
      </c>
      <c r="DD47">
        <v>182</v>
      </c>
      <c r="DE47">
        <v>201</v>
      </c>
      <c r="DF47">
        <v>146.5</v>
      </c>
      <c r="DG47">
        <v>145</v>
      </c>
      <c r="DH47">
        <v>162</v>
      </c>
      <c r="DI47">
        <v>192.5</v>
      </c>
      <c r="DJ47">
        <v>168</v>
      </c>
      <c r="DK47">
        <v>208</v>
      </c>
      <c r="DL47">
        <v>68</v>
      </c>
      <c r="DM47">
        <v>62</v>
      </c>
      <c r="DN47">
        <v>56</v>
      </c>
      <c r="DO47">
        <v>105.5</v>
      </c>
      <c r="DP47">
        <v>91</v>
      </c>
      <c r="DQ47">
        <v>84</v>
      </c>
      <c r="DR47">
        <v>246.5</v>
      </c>
      <c r="DS47">
        <v>220</v>
      </c>
      <c r="DT47">
        <v>226</v>
      </c>
      <c r="DU47">
        <v>82</v>
      </c>
      <c r="DV47">
        <v>67</v>
      </c>
      <c r="DW47">
        <v>60</v>
      </c>
      <c r="DX47">
        <v>324</v>
      </c>
      <c r="DY47">
        <v>307</v>
      </c>
      <c r="DZ47">
        <v>320</v>
      </c>
      <c r="EA47">
        <v>113.5</v>
      </c>
      <c r="EB47">
        <v>100</v>
      </c>
      <c r="EC47">
        <v>101</v>
      </c>
      <c r="ED47">
        <v>220.5</v>
      </c>
      <c r="EE47">
        <v>200</v>
      </c>
      <c r="EF47">
        <v>192</v>
      </c>
      <c r="EG47">
        <v>56</v>
      </c>
      <c r="EH47">
        <v>45</v>
      </c>
      <c r="EI47">
        <v>66</v>
      </c>
      <c r="EJ47">
        <v>335</v>
      </c>
      <c r="EK47">
        <v>332</v>
      </c>
      <c r="EL47">
        <v>324</v>
      </c>
      <c r="EM47">
        <v>94</v>
      </c>
      <c r="EN47">
        <v>78</v>
      </c>
      <c r="EO47">
        <v>105</v>
      </c>
      <c r="EP47">
        <v>96</v>
      </c>
      <c r="EQ47">
        <v>86</v>
      </c>
      <c r="ER47">
        <v>73</v>
      </c>
      <c r="ES47">
        <v>69.5</v>
      </c>
      <c r="ET47">
        <v>64</v>
      </c>
      <c r="EU47">
        <v>70</v>
      </c>
      <c r="EV47">
        <v>156.5</v>
      </c>
      <c r="EW47">
        <v>148</v>
      </c>
      <c r="EX47">
        <v>114</v>
      </c>
      <c r="EY47">
        <v>241.5</v>
      </c>
      <c r="EZ47">
        <v>223</v>
      </c>
      <c r="FA47">
        <v>229</v>
      </c>
      <c r="FB47">
        <v>98</v>
      </c>
      <c r="FC47">
        <v>86</v>
      </c>
      <c r="FD47">
        <v>101</v>
      </c>
      <c r="FE47">
        <v>270.5</v>
      </c>
      <c r="FF47">
        <v>264</v>
      </c>
      <c r="FG47">
        <v>309</v>
      </c>
      <c r="FH47">
        <v>114</v>
      </c>
      <c r="FI47">
        <v>107</v>
      </c>
      <c r="FJ47">
        <v>113</v>
      </c>
      <c r="FK47">
        <v>7.5</v>
      </c>
      <c r="FL47">
        <v>7</v>
      </c>
      <c r="FM47">
        <v>5</v>
      </c>
      <c r="FN47">
        <v>133</v>
      </c>
      <c r="FO47">
        <v>130</v>
      </c>
      <c r="FP47">
        <v>93</v>
      </c>
      <c r="FQ47">
        <v>32.5</v>
      </c>
      <c r="FR47">
        <v>32</v>
      </c>
      <c r="FS47">
        <v>30</v>
      </c>
      <c r="FT47">
        <v>389</v>
      </c>
      <c r="FU47">
        <v>386</v>
      </c>
      <c r="FV47">
        <v>371</v>
      </c>
      <c r="FW47">
        <v>84</v>
      </c>
      <c r="FX47">
        <v>78</v>
      </c>
      <c r="FY47">
        <v>97</v>
      </c>
      <c r="FZ47">
        <v>107.5</v>
      </c>
      <c r="GA47">
        <v>95</v>
      </c>
      <c r="GB47">
        <v>84</v>
      </c>
      <c r="GC47">
        <v>44</v>
      </c>
      <c r="GD47">
        <v>39</v>
      </c>
      <c r="GE47">
        <v>49</v>
      </c>
      <c r="GF47">
        <v>17.5</v>
      </c>
      <c r="GG47">
        <v>17</v>
      </c>
      <c r="GH47">
        <v>15</v>
      </c>
      <c r="GI47">
        <v>18.5</v>
      </c>
      <c r="GJ47">
        <v>13</v>
      </c>
      <c r="GK47">
        <v>19</v>
      </c>
      <c r="GL47">
        <v>80</v>
      </c>
      <c r="GM47">
        <v>66</v>
      </c>
      <c r="GN47">
        <v>65</v>
      </c>
      <c r="GO47">
        <v>98</v>
      </c>
      <c r="GP47">
        <v>93</v>
      </c>
      <c r="GQ47">
        <v>76</v>
      </c>
      <c r="GR47">
        <v>68</v>
      </c>
      <c r="GS47">
        <v>61</v>
      </c>
      <c r="GT47">
        <v>57</v>
      </c>
      <c r="GU47">
        <v>65.5</v>
      </c>
      <c r="GV47">
        <v>55</v>
      </c>
      <c r="GW47">
        <v>64</v>
      </c>
      <c r="GX47">
        <v>38</v>
      </c>
      <c r="GY47">
        <v>33</v>
      </c>
      <c r="GZ47">
        <v>29</v>
      </c>
      <c r="HA47">
        <v>26</v>
      </c>
      <c r="HB47">
        <v>29</v>
      </c>
      <c r="HC47">
        <v>17</v>
      </c>
      <c r="HD47">
        <v>273.5</v>
      </c>
      <c r="HE47">
        <v>266</v>
      </c>
      <c r="HF47">
        <v>240</v>
      </c>
      <c r="HG47">
        <v>46.5</v>
      </c>
      <c r="HH47">
        <v>54</v>
      </c>
      <c r="HI47">
        <v>41</v>
      </c>
      <c r="HJ47">
        <v>133</v>
      </c>
      <c r="HK47">
        <v>103</v>
      </c>
      <c r="HL47">
        <v>124</v>
      </c>
      <c r="HM47">
        <v>48</v>
      </c>
      <c r="HN47">
        <v>54</v>
      </c>
      <c r="HO47">
        <v>47</v>
      </c>
      <c r="HP47">
        <v>43.5</v>
      </c>
      <c r="HQ47">
        <v>40</v>
      </c>
      <c r="HR47">
        <v>37</v>
      </c>
      <c r="HS47">
        <v>122.5</v>
      </c>
      <c r="HT47">
        <v>97</v>
      </c>
      <c r="HU47">
        <v>105</v>
      </c>
      <c r="HV47">
        <v>98</v>
      </c>
      <c r="HW47">
        <v>79</v>
      </c>
      <c r="HX47">
        <v>76</v>
      </c>
      <c r="HY47">
        <v>29.5</v>
      </c>
      <c r="HZ47">
        <v>28</v>
      </c>
      <c r="IA47">
        <v>21</v>
      </c>
    </row>
    <row r="48" spans="1:235">
      <c r="A48" t="s">
        <v>946</v>
      </c>
      <c r="B48">
        <v>193</v>
      </c>
      <c r="C48">
        <v>192</v>
      </c>
      <c r="D48">
        <v>174</v>
      </c>
      <c r="E48">
        <v>412.5</v>
      </c>
      <c r="F48">
        <v>406</v>
      </c>
      <c r="G48">
        <v>360</v>
      </c>
      <c r="H48">
        <v>285.5</v>
      </c>
      <c r="I48">
        <v>254</v>
      </c>
      <c r="J48">
        <v>243</v>
      </c>
      <c r="K48">
        <v>206</v>
      </c>
      <c r="L48">
        <v>195</v>
      </c>
      <c r="M48">
        <v>219</v>
      </c>
      <c r="N48">
        <v>184.5</v>
      </c>
      <c r="O48">
        <v>174</v>
      </c>
      <c r="P48">
        <v>153</v>
      </c>
      <c r="Q48">
        <v>168</v>
      </c>
      <c r="R48">
        <v>158</v>
      </c>
      <c r="S48">
        <v>125</v>
      </c>
      <c r="T48">
        <v>92</v>
      </c>
      <c r="U48">
        <v>83</v>
      </c>
      <c r="V48">
        <v>102</v>
      </c>
      <c r="W48">
        <v>115</v>
      </c>
      <c r="X48">
        <v>91</v>
      </c>
      <c r="Y48">
        <v>103</v>
      </c>
      <c r="Z48">
        <v>86.5</v>
      </c>
      <c r="AA48">
        <v>74</v>
      </c>
      <c r="AB48">
        <v>80</v>
      </c>
      <c r="AC48">
        <v>110.5</v>
      </c>
      <c r="AD48">
        <v>104</v>
      </c>
      <c r="AE48">
        <v>95</v>
      </c>
      <c r="AF48">
        <v>129.5</v>
      </c>
      <c r="AG48">
        <v>130</v>
      </c>
      <c r="AH48">
        <v>122</v>
      </c>
      <c r="AI48">
        <v>154</v>
      </c>
      <c r="AJ48">
        <v>134</v>
      </c>
      <c r="AK48">
        <v>107</v>
      </c>
      <c r="AL48">
        <v>203.5</v>
      </c>
      <c r="AM48">
        <v>176</v>
      </c>
      <c r="AN48">
        <v>176</v>
      </c>
      <c r="AO48">
        <v>127</v>
      </c>
      <c r="AP48">
        <v>116</v>
      </c>
      <c r="AQ48">
        <v>109</v>
      </c>
      <c r="AR48">
        <v>192</v>
      </c>
      <c r="AS48">
        <v>180</v>
      </c>
      <c r="AT48">
        <v>195</v>
      </c>
      <c r="AU48">
        <v>316</v>
      </c>
      <c r="AV48">
        <v>287</v>
      </c>
      <c r="AW48">
        <v>275</v>
      </c>
      <c r="AX48">
        <v>117.5</v>
      </c>
      <c r="AY48">
        <v>105</v>
      </c>
      <c r="AZ48">
        <v>86</v>
      </c>
      <c r="BA48">
        <v>259</v>
      </c>
      <c r="BB48">
        <v>241</v>
      </c>
      <c r="BC48">
        <v>237</v>
      </c>
      <c r="BD48">
        <v>11.5</v>
      </c>
      <c r="BE48">
        <v>10</v>
      </c>
      <c r="BF48">
        <v>13</v>
      </c>
      <c r="BG48">
        <v>88</v>
      </c>
      <c r="BH48">
        <v>80</v>
      </c>
      <c r="BI48">
        <v>77</v>
      </c>
      <c r="BJ48">
        <v>141</v>
      </c>
      <c r="BK48">
        <v>114</v>
      </c>
      <c r="BL48">
        <v>110</v>
      </c>
      <c r="BM48">
        <v>97.5</v>
      </c>
      <c r="BN48">
        <v>77</v>
      </c>
      <c r="BO48">
        <v>101</v>
      </c>
      <c r="BP48">
        <v>39</v>
      </c>
      <c r="BQ48">
        <v>40</v>
      </c>
      <c r="BR48">
        <v>37</v>
      </c>
      <c r="BS48">
        <v>277</v>
      </c>
      <c r="BT48">
        <v>249</v>
      </c>
      <c r="BU48">
        <v>263</v>
      </c>
      <c r="BV48">
        <v>112.5</v>
      </c>
      <c r="BW48">
        <v>94</v>
      </c>
      <c r="BX48">
        <v>94</v>
      </c>
      <c r="BY48">
        <v>56.5</v>
      </c>
      <c r="BZ48">
        <v>55</v>
      </c>
      <c r="CA48">
        <v>54</v>
      </c>
      <c r="CB48">
        <v>288.5</v>
      </c>
      <c r="CC48">
        <v>285</v>
      </c>
      <c r="CD48">
        <v>295</v>
      </c>
      <c r="CE48">
        <v>74</v>
      </c>
      <c r="CF48">
        <v>63</v>
      </c>
      <c r="CG48">
        <v>82</v>
      </c>
      <c r="CH48">
        <v>90</v>
      </c>
      <c r="CI48">
        <v>76</v>
      </c>
      <c r="CJ48">
        <v>88</v>
      </c>
      <c r="CK48">
        <v>456</v>
      </c>
      <c r="CL48">
        <v>434</v>
      </c>
      <c r="CM48">
        <v>452</v>
      </c>
      <c r="CN48">
        <v>104.5</v>
      </c>
      <c r="CO48">
        <v>98</v>
      </c>
      <c r="CP48">
        <v>91</v>
      </c>
      <c r="CQ48">
        <v>21.5</v>
      </c>
      <c r="CR48">
        <v>23</v>
      </c>
      <c r="CS48">
        <v>12</v>
      </c>
      <c r="CT48">
        <v>1166</v>
      </c>
      <c r="CU48">
        <v>1076</v>
      </c>
      <c r="CV48">
        <v>1050</v>
      </c>
      <c r="CW48">
        <v>60</v>
      </c>
      <c r="CX48">
        <v>52</v>
      </c>
      <c r="CY48">
        <v>71</v>
      </c>
      <c r="CZ48">
        <v>76.5</v>
      </c>
      <c r="DA48">
        <v>70</v>
      </c>
      <c r="DB48">
        <v>61</v>
      </c>
      <c r="DC48">
        <v>213</v>
      </c>
      <c r="DD48">
        <v>214</v>
      </c>
      <c r="DE48">
        <v>196</v>
      </c>
      <c r="DF48">
        <v>171</v>
      </c>
      <c r="DG48">
        <v>146</v>
      </c>
      <c r="DH48">
        <v>157</v>
      </c>
      <c r="DI48">
        <v>203</v>
      </c>
      <c r="DJ48">
        <v>181</v>
      </c>
      <c r="DK48">
        <v>177</v>
      </c>
      <c r="DL48">
        <v>75.5</v>
      </c>
      <c r="DM48">
        <v>61</v>
      </c>
      <c r="DN48">
        <v>57</v>
      </c>
      <c r="DO48">
        <v>111</v>
      </c>
      <c r="DP48">
        <v>98</v>
      </c>
      <c r="DQ48">
        <v>111</v>
      </c>
      <c r="DR48">
        <v>254.5</v>
      </c>
      <c r="DS48">
        <v>205</v>
      </c>
      <c r="DT48">
        <v>245</v>
      </c>
      <c r="DU48">
        <v>76.5</v>
      </c>
      <c r="DV48">
        <v>63</v>
      </c>
      <c r="DW48">
        <v>66</v>
      </c>
      <c r="DX48">
        <v>360</v>
      </c>
      <c r="DY48">
        <v>324</v>
      </c>
      <c r="DZ48">
        <v>295</v>
      </c>
      <c r="EA48">
        <v>110.5</v>
      </c>
      <c r="EB48">
        <v>100</v>
      </c>
      <c r="EC48">
        <v>79</v>
      </c>
      <c r="ED48">
        <v>228</v>
      </c>
      <c r="EE48">
        <v>206</v>
      </c>
      <c r="EF48">
        <v>201</v>
      </c>
      <c r="EG48">
        <v>63.5</v>
      </c>
      <c r="EH48">
        <v>58</v>
      </c>
      <c r="EI48">
        <v>52</v>
      </c>
      <c r="EJ48">
        <v>328.5</v>
      </c>
      <c r="EK48">
        <v>314</v>
      </c>
      <c r="EL48">
        <v>324</v>
      </c>
      <c r="EM48">
        <v>117</v>
      </c>
      <c r="EN48">
        <v>95</v>
      </c>
      <c r="EO48">
        <v>78</v>
      </c>
      <c r="EP48">
        <v>85</v>
      </c>
      <c r="EQ48">
        <v>76</v>
      </c>
      <c r="ER48">
        <v>76</v>
      </c>
      <c r="ES48">
        <v>74.5</v>
      </c>
      <c r="ET48">
        <v>71</v>
      </c>
      <c r="EU48">
        <v>68</v>
      </c>
      <c r="EV48">
        <v>138</v>
      </c>
      <c r="EW48">
        <v>106</v>
      </c>
      <c r="EX48">
        <v>126</v>
      </c>
      <c r="EY48">
        <v>258.5</v>
      </c>
      <c r="EZ48">
        <v>250</v>
      </c>
      <c r="FA48">
        <v>248</v>
      </c>
      <c r="FB48">
        <v>123</v>
      </c>
      <c r="FC48">
        <v>107</v>
      </c>
      <c r="FD48">
        <v>107</v>
      </c>
      <c r="FE48">
        <v>285.5</v>
      </c>
      <c r="FF48">
        <v>274</v>
      </c>
      <c r="FG48">
        <v>260</v>
      </c>
      <c r="FH48">
        <v>125</v>
      </c>
      <c r="FI48">
        <v>114</v>
      </c>
      <c r="FJ48">
        <v>119</v>
      </c>
      <c r="FK48">
        <v>15.5</v>
      </c>
      <c r="FL48">
        <v>10</v>
      </c>
      <c r="FM48">
        <v>12</v>
      </c>
      <c r="FN48">
        <v>122.5</v>
      </c>
      <c r="FO48">
        <v>98</v>
      </c>
      <c r="FP48">
        <v>104</v>
      </c>
      <c r="FQ48">
        <v>31.5</v>
      </c>
      <c r="FR48">
        <v>32</v>
      </c>
      <c r="FS48">
        <v>40</v>
      </c>
      <c r="FT48">
        <v>397.5</v>
      </c>
      <c r="FU48">
        <v>411</v>
      </c>
      <c r="FV48">
        <v>370</v>
      </c>
      <c r="FW48">
        <v>99.5</v>
      </c>
      <c r="FX48">
        <v>79</v>
      </c>
      <c r="FY48">
        <v>94</v>
      </c>
      <c r="FZ48">
        <v>109</v>
      </c>
      <c r="GA48">
        <v>106</v>
      </c>
      <c r="GB48">
        <v>113</v>
      </c>
      <c r="GC48">
        <v>55</v>
      </c>
      <c r="GD48">
        <v>49</v>
      </c>
      <c r="GE48">
        <v>41</v>
      </c>
      <c r="GF48">
        <v>17</v>
      </c>
      <c r="GG48">
        <v>18</v>
      </c>
      <c r="GH48">
        <v>15</v>
      </c>
      <c r="GI48">
        <v>18.5</v>
      </c>
      <c r="GJ48">
        <v>16</v>
      </c>
      <c r="GK48">
        <v>20</v>
      </c>
      <c r="GL48">
        <v>81</v>
      </c>
      <c r="GM48">
        <v>70</v>
      </c>
      <c r="GN48">
        <v>57</v>
      </c>
      <c r="GO48">
        <v>92.5</v>
      </c>
      <c r="GP48">
        <v>95</v>
      </c>
      <c r="GQ48">
        <v>74</v>
      </c>
      <c r="GR48">
        <v>78</v>
      </c>
      <c r="GS48">
        <v>85</v>
      </c>
      <c r="GT48">
        <v>52</v>
      </c>
      <c r="GU48">
        <v>81</v>
      </c>
      <c r="GV48">
        <v>72</v>
      </c>
      <c r="GW48">
        <v>71</v>
      </c>
      <c r="GX48">
        <v>52</v>
      </c>
      <c r="GY48">
        <v>51</v>
      </c>
      <c r="GZ48">
        <v>48</v>
      </c>
      <c r="HA48">
        <v>27.5</v>
      </c>
      <c r="HB48">
        <v>28</v>
      </c>
      <c r="HC48">
        <v>23</v>
      </c>
      <c r="HD48">
        <v>281.5</v>
      </c>
      <c r="HE48">
        <v>248</v>
      </c>
      <c r="HF48">
        <v>258</v>
      </c>
      <c r="HG48">
        <v>48</v>
      </c>
      <c r="HH48">
        <v>44</v>
      </c>
      <c r="HI48">
        <v>56</v>
      </c>
      <c r="HJ48">
        <v>130</v>
      </c>
      <c r="HK48">
        <v>120</v>
      </c>
      <c r="HL48">
        <v>137</v>
      </c>
      <c r="HM48">
        <v>53.5</v>
      </c>
      <c r="HN48">
        <v>56</v>
      </c>
      <c r="HO48">
        <v>41</v>
      </c>
      <c r="HP48">
        <v>41</v>
      </c>
      <c r="HQ48">
        <v>36</v>
      </c>
      <c r="HR48">
        <v>33</v>
      </c>
      <c r="HS48">
        <v>135.5</v>
      </c>
      <c r="HT48">
        <v>105</v>
      </c>
      <c r="HU48">
        <v>96</v>
      </c>
      <c r="HV48">
        <v>95</v>
      </c>
      <c r="HW48">
        <v>77</v>
      </c>
      <c r="HX48">
        <v>78</v>
      </c>
      <c r="HY48">
        <v>22.5</v>
      </c>
      <c r="HZ48">
        <v>21</v>
      </c>
      <c r="IA48">
        <v>21</v>
      </c>
    </row>
    <row r="49" spans="1:235">
      <c r="A49" t="s">
        <v>947</v>
      </c>
      <c r="B49">
        <v>228</v>
      </c>
      <c r="C49">
        <v>192</v>
      </c>
      <c r="D49">
        <v>179</v>
      </c>
      <c r="E49">
        <v>435</v>
      </c>
      <c r="F49">
        <v>398</v>
      </c>
      <c r="G49">
        <v>386</v>
      </c>
      <c r="H49">
        <v>289</v>
      </c>
      <c r="I49">
        <v>250</v>
      </c>
      <c r="J49">
        <v>243</v>
      </c>
      <c r="K49">
        <v>237.5</v>
      </c>
      <c r="L49">
        <v>219</v>
      </c>
      <c r="M49">
        <v>227</v>
      </c>
      <c r="N49">
        <v>217</v>
      </c>
      <c r="O49">
        <v>176</v>
      </c>
      <c r="P49">
        <v>148</v>
      </c>
      <c r="Q49">
        <v>203.5</v>
      </c>
      <c r="R49">
        <v>181</v>
      </c>
      <c r="S49">
        <v>163</v>
      </c>
      <c r="T49">
        <v>103</v>
      </c>
      <c r="U49">
        <v>106</v>
      </c>
      <c r="V49">
        <v>104</v>
      </c>
      <c r="W49">
        <v>140</v>
      </c>
      <c r="X49">
        <v>111</v>
      </c>
      <c r="Y49">
        <v>117</v>
      </c>
      <c r="Z49">
        <v>97</v>
      </c>
      <c r="AA49">
        <v>90</v>
      </c>
      <c r="AB49">
        <v>75</v>
      </c>
      <c r="AC49">
        <v>101.5</v>
      </c>
      <c r="AD49">
        <v>87</v>
      </c>
      <c r="AE49">
        <v>92</v>
      </c>
      <c r="AF49">
        <v>150</v>
      </c>
      <c r="AG49">
        <v>140</v>
      </c>
      <c r="AH49">
        <v>123</v>
      </c>
      <c r="AI49">
        <v>170.5</v>
      </c>
      <c r="AJ49">
        <v>160</v>
      </c>
      <c r="AK49">
        <v>125</v>
      </c>
      <c r="AL49">
        <v>224</v>
      </c>
      <c r="AM49">
        <v>210</v>
      </c>
      <c r="AN49">
        <v>192</v>
      </c>
      <c r="AO49">
        <v>128.5</v>
      </c>
      <c r="AP49">
        <v>112</v>
      </c>
      <c r="AQ49">
        <v>108</v>
      </c>
      <c r="AR49">
        <v>198.5</v>
      </c>
      <c r="AS49">
        <v>189</v>
      </c>
      <c r="AT49">
        <v>174</v>
      </c>
      <c r="AU49">
        <v>367.5</v>
      </c>
      <c r="AV49">
        <v>292</v>
      </c>
      <c r="AW49">
        <v>309</v>
      </c>
      <c r="AX49">
        <v>127</v>
      </c>
      <c r="AY49">
        <v>105</v>
      </c>
      <c r="AZ49">
        <v>94</v>
      </c>
      <c r="BA49">
        <v>266</v>
      </c>
      <c r="BB49">
        <v>263</v>
      </c>
      <c r="BC49">
        <v>256</v>
      </c>
      <c r="BD49">
        <v>11</v>
      </c>
      <c r="BE49">
        <v>9</v>
      </c>
      <c r="BF49">
        <v>12</v>
      </c>
      <c r="BG49">
        <v>88</v>
      </c>
      <c r="BH49">
        <v>86</v>
      </c>
      <c r="BI49">
        <v>87</v>
      </c>
      <c r="BJ49">
        <v>157.5</v>
      </c>
      <c r="BK49">
        <v>154</v>
      </c>
      <c r="BL49">
        <v>127</v>
      </c>
      <c r="BM49">
        <v>111</v>
      </c>
      <c r="BN49">
        <v>112</v>
      </c>
      <c r="BO49">
        <v>82</v>
      </c>
      <c r="BP49">
        <v>45.5</v>
      </c>
      <c r="BQ49">
        <v>38</v>
      </c>
      <c r="BR49">
        <v>42</v>
      </c>
      <c r="BS49">
        <v>293</v>
      </c>
      <c r="BT49">
        <v>262</v>
      </c>
      <c r="BU49">
        <v>229</v>
      </c>
      <c r="BV49">
        <v>132.5</v>
      </c>
      <c r="BW49">
        <v>109</v>
      </c>
      <c r="BX49">
        <v>98</v>
      </c>
      <c r="BY49">
        <v>73.5</v>
      </c>
      <c r="BZ49">
        <v>66</v>
      </c>
      <c r="CA49">
        <v>53</v>
      </c>
      <c r="CB49">
        <v>313</v>
      </c>
      <c r="CC49">
        <v>271</v>
      </c>
      <c r="CD49">
        <v>293</v>
      </c>
      <c r="CE49">
        <v>88</v>
      </c>
      <c r="CF49">
        <v>72</v>
      </c>
      <c r="CG49">
        <v>92</v>
      </c>
      <c r="CH49">
        <v>109</v>
      </c>
      <c r="CI49">
        <v>106</v>
      </c>
      <c r="CJ49">
        <v>103</v>
      </c>
      <c r="CK49">
        <v>596.5</v>
      </c>
      <c r="CL49">
        <v>533</v>
      </c>
      <c r="CM49">
        <v>514</v>
      </c>
      <c r="CN49">
        <v>103</v>
      </c>
      <c r="CO49">
        <v>92</v>
      </c>
      <c r="CP49">
        <v>88</v>
      </c>
      <c r="CQ49">
        <v>23</v>
      </c>
      <c r="CR49">
        <v>28</v>
      </c>
      <c r="CS49">
        <v>17</v>
      </c>
      <c r="CT49">
        <v>1370.5</v>
      </c>
      <c r="CU49">
        <v>1254</v>
      </c>
      <c r="CV49">
        <v>1193</v>
      </c>
      <c r="CW49">
        <v>88.5</v>
      </c>
      <c r="CX49">
        <v>75</v>
      </c>
      <c r="CY49">
        <v>73</v>
      </c>
      <c r="CZ49">
        <v>72</v>
      </c>
      <c r="DA49">
        <v>51</v>
      </c>
      <c r="DB49">
        <v>62</v>
      </c>
      <c r="DC49">
        <v>224</v>
      </c>
      <c r="DD49">
        <v>207</v>
      </c>
      <c r="DE49">
        <v>225</v>
      </c>
      <c r="DF49">
        <v>182</v>
      </c>
      <c r="DG49">
        <v>163</v>
      </c>
      <c r="DH49">
        <v>161</v>
      </c>
      <c r="DI49">
        <v>215</v>
      </c>
      <c r="DJ49">
        <v>219</v>
      </c>
      <c r="DK49">
        <v>189</v>
      </c>
      <c r="DL49">
        <v>69</v>
      </c>
      <c r="DM49">
        <v>63</v>
      </c>
      <c r="DN49">
        <v>57</v>
      </c>
      <c r="DO49">
        <v>127.5</v>
      </c>
      <c r="DP49">
        <v>120</v>
      </c>
      <c r="DQ49">
        <v>83</v>
      </c>
      <c r="DR49">
        <v>278</v>
      </c>
      <c r="DS49">
        <v>247</v>
      </c>
      <c r="DT49">
        <v>244</v>
      </c>
      <c r="DU49">
        <v>100.5</v>
      </c>
      <c r="DV49">
        <v>82</v>
      </c>
      <c r="DW49">
        <v>69</v>
      </c>
      <c r="DX49">
        <v>398.5</v>
      </c>
      <c r="DY49">
        <v>338</v>
      </c>
      <c r="DZ49">
        <v>311</v>
      </c>
      <c r="EA49">
        <v>110.5</v>
      </c>
      <c r="EB49">
        <v>106</v>
      </c>
      <c r="EC49">
        <v>90</v>
      </c>
      <c r="ED49">
        <v>227.5</v>
      </c>
      <c r="EE49">
        <v>214</v>
      </c>
      <c r="EF49">
        <v>248</v>
      </c>
      <c r="EG49">
        <v>77</v>
      </c>
      <c r="EH49">
        <v>68</v>
      </c>
      <c r="EI49">
        <v>44</v>
      </c>
      <c r="EJ49">
        <v>382.5</v>
      </c>
      <c r="EK49">
        <v>315</v>
      </c>
      <c r="EL49">
        <v>350</v>
      </c>
      <c r="EM49">
        <v>122</v>
      </c>
      <c r="EN49">
        <v>95</v>
      </c>
      <c r="EO49">
        <v>107</v>
      </c>
      <c r="EP49">
        <v>115.5</v>
      </c>
      <c r="EQ49">
        <v>108</v>
      </c>
      <c r="ER49">
        <v>99</v>
      </c>
      <c r="ES49">
        <v>88.5</v>
      </c>
      <c r="ET49">
        <v>78</v>
      </c>
      <c r="EU49">
        <v>75</v>
      </c>
      <c r="EV49">
        <v>164.5</v>
      </c>
      <c r="EW49">
        <v>144</v>
      </c>
      <c r="EX49">
        <v>131</v>
      </c>
      <c r="EY49">
        <v>288.5</v>
      </c>
      <c r="EZ49">
        <v>265</v>
      </c>
      <c r="FA49">
        <v>252</v>
      </c>
      <c r="FB49">
        <v>125</v>
      </c>
      <c r="FC49">
        <v>117</v>
      </c>
      <c r="FD49">
        <v>92</v>
      </c>
      <c r="FE49">
        <v>283.5</v>
      </c>
      <c r="FF49">
        <v>280</v>
      </c>
      <c r="FG49">
        <v>264</v>
      </c>
      <c r="FH49">
        <v>124</v>
      </c>
      <c r="FI49">
        <v>107</v>
      </c>
      <c r="FJ49">
        <v>108</v>
      </c>
      <c r="FK49">
        <v>14.5</v>
      </c>
      <c r="FL49">
        <v>14</v>
      </c>
      <c r="FM49">
        <v>6</v>
      </c>
      <c r="FN49">
        <v>132</v>
      </c>
      <c r="FO49">
        <v>118</v>
      </c>
      <c r="FP49">
        <v>108</v>
      </c>
      <c r="FQ49">
        <v>40</v>
      </c>
      <c r="FR49">
        <v>35</v>
      </c>
      <c r="FS49">
        <v>25</v>
      </c>
      <c r="FT49">
        <v>447.5</v>
      </c>
      <c r="FU49">
        <v>422</v>
      </c>
      <c r="FV49">
        <v>389</v>
      </c>
      <c r="FW49">
        <v>113.5</v>
      </c>
      <c r="FX49">
        <v>102</v>
      </c>
      <c r="FY49">
        <v>82</v>
      </c>
      <c r="FZ49">
        <v>120</v>
      </c>
      <c r="GA49">
        <v>112</v>
      </c>
      <c r="GB49">
        <v>112</v>
      </c>
      <c r="GC49">
        <v>65</v>
      </c>
      <c r="GD49">
        <v>60</v>
      </c>
      <c r="GE49">
        <v>63</v>
      </c>
      <c r="GF49">
        <v>23.5</v>
      </c>
      <c r="GG49">
        <v>22</v>
      </c>
      <c r="GH49">
        <v>16</v>
      </c>
      <c r="GI49">
        <v>30</v>
      </c>
      <c r="GJ49">
        <v>21</v>
      </c>
      <c r="GK49">
        <v>19</v>
      </c>
      <c r="GL49">
        <v>83.5</v>
      </c>
      <c r="GM49">
        <v>71</v>
      </c>
      <c r="GN49">
        <v>75</v>
      </c>
      <c r="GO49">
        <v>103.5</v>
      </c>
      <c r="GP49">
        <v>84</v>
      </c>
      <c r="GQ49">
        <v>94</v>
      </c>
      <c r="GR49">
        <v>87.5</v>
      </c>
      <c r="GS49">
        <v>73</v>
      </c>
      <c r="GT49">
        <v>69</v>
      </c>
      <c r="GU49">
        <v>91.5</v>
      </c>
      <c r="GV49">
        <v>87</v>
      </c>
      <c r="GW49">
        <v>78</v>
      </c>
      <c r="GX49">
        <v>48</v>
      </c>
      <c r="GY49">
        <v>38</v>
      </c>
      <c r="GZ49">
        <v>44</v>
      </c>
      <c r="HA49">
        <v>26</v>
      </c>
      <c r="HB49">
        <v>18</v>
      </c>
      <c r="HC49">
        <v>26</v>
      </c>
      <c r="HD49">
        <v>326.5</v>
      </c>
      <c r="HE49">
        <v>307</v>
      </c>
      <c r="HF49">
        <v>293</v>
      </c>
      <c r="HG49">
        <v>44</v>
      </c>
      <c r="HH49">
        <v>37</v>
      </c>
      <c r="HI49">
        <v>48</v>
      </c>
      <c r="HJ49">
        <v>155</v>
      </c>
      <c r="HK49">
        <v>124</v>
      </c>
      <c r="HL49">
        <v>126</v>
      </c>
      <c r="HM49">
        <v>47.5</v>
      </c>
      <c r="HN49">
        <v>44</v>
      </c>
      <c r="HO49">
        <v>44</v>
      </c>
      <c r="HP49">
        <v>53.5</v>
      </c>
      <c r="HQ49">
        <v>43</v>
      </c>
      <c r="HR49">
        <v>41</v>
      </c>
      <c r="HS49">
        <v>138.5</v>
      </c>
      <c r="HT49">
        <v>117</v>
      </c>
      <c r="HU49">
        <v>124</v>
      </c>
      <c r="HV49">
        <v>115.5</v>
      </c>
      <c r="HW49">
        <v>104</v>
      </c>
      <c r="HX49">
        <v>68</v>
      </c>
      <c r="HY49">
        <v>24.5</v>
      </c>
      <c r="HZ49">
        <v>19</v>
      </c>
      <c r="IA49">
        <v>27</v>
      </c>
    </row>
    <row r="50" spans="1:235">
      <c r="A50" t="s">
        <v>948</v>
      </c>
      <c r="B50">
        <v>227</v>
      </c>
      <c r="C50">
        <v>205</v>
      </c>
      <c r="D50">
        <v>202</v>
      </c>
      <c r="E50">
        <v>471.5</v>
      </c>
      <c r="F50">
        <v>439</v>
      </c>
      <c r="G50">
        <v>431</v>
      </c>
      <c r="H50">
        <v>317.5</v>
      </c>
      <c r="I50">
        <v>280</v>
      </c>
      <c r="J50">
        <v>286</v>
      </c>
      <c r="K50">
        <v>239</v>
      </c>
      <c r="L50">
        <v>212</v>
      </c>
      <c r="M50">
        <v>234</v>
      </c>
      <c r="N50">
        <v>227</v>
      </c>
      <c r="O50">
        <v>190</v>
      </c>
      <c r="P50">
        <v>197</v>
      </c>
      <c r="Q50">
        <v>180</v>
      </c>
      <c r="R50">
        <v>166</v>
      </c>
      <c r="S50">
        <v>164</v>
      </c>
      <c r="T50">
        <v>126</v>
      </c>
      <c r="U50">
        <v>112</v>
      </c>
      <c r="V50">
        <v>112</v>
      </c>
      <c r="W50">
        <v>146.5</v>
      </c>
      <c r="X50">
        <v>123</v>
      </c>
      <c r="Y50">
        <v>119</v>
      </c>
      <c r="Z50">
        <v>102</v>
      </c>
      <c r="AA50">
        <v>104</v>
      </c>
      <c r="AB50">
        <v>79</v>
      </c>
      <c r="AC50">
        <v>139.5</v>
      </c>
      <c r="AD50">
        <v>145</v>
      </c>
      <c r="AE50">
        <v>123</v>
      </c>
      <c r="AF50">
        <v>157</v>
      </c>
      <c r="AG50">
        <v>139</v>
      </c>
      <c r="AH50">
        <v>136</v>
      </c>
      <c r="AI50">
        <v>189</v>
      </c>
      <c r="AJ50">
        <v>170</v>
      </c>
      <c r="AK50">
        <v>120</v>
      </c>
      <c r="AL50">
        <v>259</v>
      </c>
      <c r="AM50">
        <v>235</v>
      </c>
      <c r="AN50">
        <v>219</v>
      </c>
      <c r="AO50">
        <v>153.5</v>
      </c>
      <c r="AP50">
        <v>129</v>
      </c>
      <c r="AQ50">
        <v>123</v>
      </c>
      <c r="AR50">
        <v>246.5</v>
      </c>
      <c r="AS50">
        <v>217</v>
      </c>
      <c r="AT50">
        <v>224</v>
      </c>
      <c r="AU50">
        <v>382.5</v>
      </c>
      <c r="AV50">
        <v>358</v>
      </c>
      <c r="AW50">
        <v>322</v>
      </c>
      <c r="AX50">
        <v>145.5</v>
      </c>
      <c r="AY50">
        <v>123</v>
      </c>
      <c r="AZ50">
        <v>96</v>
      </c>
      <c r="BA50">
        <v>291</v>
      </c>
      <c r="BB50">
        <v>281</v>
      </c>
      <c r="BC50">
        <v>267</v>
      </c>
      <c r="BD50">
        <v>14.5</v>
      </c>
      <c r="BE50">
        <v>12</v>
      </c>
      <c r="BF50">
        <v>10</v>
      </c>
      <c r="BG50">
        <v>100</v>
      </c>
      <c r="BH50">
        <v>91</v>
      </c>
      <c r="BI50">
        <v>92</v>
      </c>
      <c r="BJ50">
        <v>177</v>
      </c>
      <c r="BK50">
        <v>151</v>
      </c>
      <c r="BL50">
        <v>143</v>
      </c>
      <c r="BM50">
        <v>107</v>
      </c>
      <c r="BN50">
        <v>102</v>
      </c>
      <c r="BO50">
        <v>117</v>
      </c>
      <c r="BP50">
        <v>50</v>
      </c>
      <c r="BQ50">
        <v>44</v>
      </c>
      <c r="BR50">
        <v>37</v>
      </c>
      <c r="BS50">
        <v>317.5</v>
      </c>
      <c r="BT50">
        <v>282</v>
      </c>
      <c r="BU50">
        <v>265</v>
      </c>
      <c r="BV50">
        <v>148.5</v>
      </c>
      <c r="BW50">
        <v>116</v>
      </c>
      <c r="BX50">
        <v>125</v>
      </c>
      <c r="BY50">
        <v>75</v>
      </c>
      <c r="BZ50">
        <v>62</v>
      </c>
      <c r="CA50">
        <v>56</v>
      </c>
      <c r="CB50">
        <v>361</v>
      </c>
      <c r="CC50">
        <v>336</v>
      </c>
      <c r="CD50">
        <v>294</v>
      </c>
      <c r="CE50">
        <v>111.5</v>
      </c>
      <c r="CF50">
        <v>95</v>
      </c>
      <c r="CG50">
        <v>79</v>
      </c>
      <c r="CH50">
        <v>139</v>
      </c>
      <c r="CI50">
        <v>128</v>
      </c>
      <c r="CJ50">
        <v>126</v>
      </c>
      <c r="CK50">
        <v>604</v>
      </c>
      <c r="CL50">
        <v>579</v>
      </c>
      <c r="CM50">
        <v>467</v>
      </c>
      <c r="CN50">
        <v>127.5</v>
      </c>
      <c r="CO50">
        <v>110</v>
      </c>
      <c r="CP50">
        <v>119</v>
      </c>
      <c r="CQ50">
        <v>24.5</v>
      </c>
      <c r="CR50">
        <v>20</v>
      </c>
      <c r="CS50">
        <v>25</v>
      </c>
      <c r="CT50">
        <v>1404.5</v>
      </c>
      <c r="CU50">
        <v>1268</v>
      </c>
      <c r="CV50">
        <v>1279</v>
      </c>
      <c r="CW50">
        <v>85.5</v>
      </c>
      <c r="CX50">
        <v>69</v>
      </c>
      <c r="CY50">
        <v>76</v>
      </c>
      <c r="CZ50">
        <v>91.5</v>
      </c>
      <c r="DA50">
        <v>83</v>
      </c>
      <c r="DB50">
        <v>92</v>
      </c>
      <c r="DC50">
        <v>244</v>
      </c>
      <c r="DD50">
        <v>225</v>
      </c>
      <c r="DE50">
        <v>219</v>
      </c>
      <c r="DF50">
        <v>204</v>
      </c>
      <c r="DG50">
        <v>194</v>
      </c>
      <c r="DH50">
        <v>177</v>
      </c>
      <c r="DI50">
        <v>239.5</v>
      </c>
      <c r="DJ50">
        <v>214</v>
      </c>
      <c r="DK50">
        <v>212</v>
      </c>
      <c r="DL50">
        <v>82.5</v>
      </c>
      <c r="DM50">
        <v>72</v>
      </c>
      <c r="DN50">
        <v>68</v>
      </c>
      <c r="DO50">
        <v>136.5</v>
      </c>
      <c r="DP50">
        <v>133</v>
      </c>
      <c r="DQ50">
        <v>108</v>
      </c>
      <c r="DR50">
        <v>340.5</v>
      </c>
      <c r="DS50">
        <v>282</v>
      </c>
      <c r="DT50">
        <v>270</v>
      </c>
      <c r="DU50">
        <v>106.5</v>
      </c>
      <c r="DV50">
        <v>100</v>
      </c>
      <c r="DW50">
        <v>74</v>
      </c>
      <c r="DX50">
        <v>448</v>
      </c>
      <c r="DY50">
        <v>405</v>
      </c>
      <c r="DZ50">
        <v>337</v>
      </c>
      <c r="EA50">
        <v>124.5</v>
      </c>
      <c r="EB50">
        <v>103</v>
      </c>
      <c r="EC50">
        <v>89</v>
      </c>
      <c r="ED50">
        <v>258.5</v>
      </c>
      <c r="EE50">
        <v>241</v>
      </c>
      <c r="EF50">
        <v>244</v>
      </c>
      <c r="EG50">
        <v>72.5</v>
      </c>
      <c r="EH50">
        <v>64</v>
      </c>
      <c r="EI50">
        <v>56</v>
      </c>
      <c r="EJ50">
        <v>415</v>
      </c>
      <c r="EK50">
        <v>363</v>
      </c>
      <c r="EL50">
        <v>353</v>
      </c>
      <c r="EM50">
        <v>126</v>
      </c>
      <c r="EN50">
        <v>112</v>
      </c>
      <c r="EO50">
        <v>103</v>
      </c>
      <c r="EP50">
        <v>111</v>
      </c>
      <c r="EQ50">
        <v>98</v>
      </c>
      <c r="ER50">
        <v>103</v>
      </c>
      <c r="ES50">
        <v>92.5</v>
      </c>
      <c r="ET50">
        <v>84</v>
      </c>
      <c r="EU50">
        <v>69</v>
      </c>
      <c r="EV50">
        <v>192</v>
      </c>
      <c r="EW50">
        <v>157</v>
      </c>
      <c r="EX50">
        <v>162</v>
      </c>
      <c r="EY50">
        <v>331</v>
      </c>
      <c r="EZ50">
        <v>296</v>
      </c>
      <c r="FA50">
        <v>251</v>
      </c>
      <c r="FB50">
        <v>141</v>
      </c>
      <c r="FC50">
        <v>105</v>
      </c>
      <c r="FD50">
        <v>114</v>
      </c>
      <c r="FE50">
        <v>345</v>
      </c>
      <c r="FF50">
        <v>298</v>
      </c>
      <c r="FG50">
        <v>247</v>
      </c>
      <c r="FH50">
        <v>135.5</v>
      </c>
      <c r="FI50">
        <v>124</v>
      </c>
      <c r="FJ50">
        <v>124</v>
      </c>
      <c r="FK50">
        <v>12.5</v>
      </c>
      <c r="FL50">
        <v>9</v>
      </c>
      <c r="FM50">
        <v>12</v>
      </c>
      <c r="FN50">
        <v>157.5</v>
      </c>
      <c r="FO50">
        <v>135</v>
      </c>
      <c r="FP50">
        <v>122</v>
      </c>
      <c r="FQ50">
        <v>40</v>
      </c>
      <c r="FR50">
        <v>35</v>
      </c>
      <c r="FS50">
        <v>27</v>
      </c>
      <c r="FT50">
        <v>466</v>
      </c>
      <c r="FU50">
        <v>424</v>
      </c>
      <c r="FV50">
        <v>431</v>
      </c>
      <c r="FW50">
        <v>117</v>
      </c>
      <c r="FX50">
        <v>118</v>
      </c>
      <c r="FY50">
        <v>85</v>
      </c>
      <c r="FZ50">
        <v>136.5</v>
      </c>
      <c r="GA50">
        <v>125</v>
      </c>
      <c r="GB50">
        <v>97</v>
      </c>
      <c r="GC50">
        <v>63.5</v>
      </c>
      <c r="GD50">
        <v>59</v>
      </c>
      <c r="GE50">
        <v>44</v>
      </c>
      <c r="GF50">
        <v>21.5</v>
      </c>
      <c r="GG50">
        <v>22</v>
      </c>
      <c r="GH50">
        <v>17</v>
      </c>
      <c r="GI50">
        <v>28.5</v>
      </c>
      <c r="GJ50">
        <v>23</v>
      </c>
      <c r="GK50">
        <v>19</v>
      </c>
      <c r="GL50">
        <v>107.5</v>
      </c>
      <c r="GM50">
        <v>98</v>
      </c>
      <c r="GN50">
        <v>88</v>
      </c>
      <c r="GO50">
        <v>129</v>
      </c>
      <c r="GP50">
        <v>98</v>
      </c>
      <c r="GQ50">
        <v>97</v>
      </c>
      <c r="GR50">
        <v>89</v>
      </c>
      <c r="GS50">
        <v>79</v>
      </c>
      <c r="GT50">
        <v>84</v>
      </c>
      <c r="GU50">
        <v>90.5</v>
      </c>
      <c r="GV50">
        <v>83</v>
      </c>
      <c r="GW50">
        <v>72</v>
      </c>
      <c r="GX50">
        <v>57</v>
      </c>
      <c r="GY50">
        <v>46</v>
      </c>
      <c r="GZ50">
        <v>44</v>
      </c>
      <c r="HA50">
        <v>38.5</v>
      </c>
      <c r="HB50">
        <v>41</v>
      </c>
      <c r="HC50">
        <v>32</v>
      </c>
      <c r="HD50">
        <v>359</v>
      </c>
      <c r="HE50">
        <v>320</v>
      </c>
      <c r="HF50">
        <v>293</v>
      </c>
      <c r="HG50">
        <v>51.5</v>
      </c>
      <c r="HH50">
        <v>59</v>
      </c>
      <c r="HI50">
        <v>60</v>
      </c>
      <c r="HJ50">
        <v>172</v>
      </c>
      <c r="HK50">
        <v>153</v>
      </c>
      <c r="HL50">
        <v>147</v>
      </c>
      <c r="HM50">
        <v>61.5</v>
      </c>
      <c r="HN50">
        <v>53</v>
      </c>
      <c r="HO50">
        <v>58</v>
      </c>
      <c r="HP50">
        <v>53.5</v>
      </c>
      <c r="HQ50">
        <v>47</v>
      </c>
      <c r="HR50">
        <v>41</v>
      </c>
      <c r="HS50">
        <v>164.5</v>
      </c>
      <c r="HT50">
        <v>154</v>
      </c>
      <c r="HU50">
        <v>153</v>
      </c>
      <c r="HV50">
        <v>128.5</v>
      </c>
      <c r="HW50">
        <v>113</v>
      </c>
      <c r="HX50">
        <v>104</v>
      </c>
      <c r="HY50">
        <v>23.5</v>
      </c>
      <c r="HZ50">
        <v>24</v>
      </c>
      <c r="IA50">
        <v>16</v>
      </c>
    </row>
    <row r="51" spans="1:235">
      <c r="A51" t="s">
        <v>949</v>
      </c>
      <c r="B51">
        <v>266</v>
      </c>
      <c r="C51">
        <v>229</v>
      </c>
      <c r="D51">
        <v>230</v>
      </c>
      <c r="E51">
        <v>513</v>
      </c>
      <c r="F51">
        <v>485</v>
      </c>
      <c r="G51">
        <v>438</v>
      </c>
      <c r="H51">
        <v>345</v>
      </c>
      <c r="I51">
        <v>298</v>
      </c>
      <c r="J51">
        <v>308</v>
      </c>
      <c r="K51">
        <v>259</v>
      </c>
      <c r="L51">
        <v>247</v>
      </c>
      <c r="M51">
        <v>220</v>
      </c>
      <c r="N51">
        <v>264.5</v>
      </c>
      <c r="O51">
        <v>231</v>
      </c>
      <c r="P51">
        <v>197</v>
      </c>
      <c r="Q51">
        <v>192.5</v>
      </c>
      <c r="R51">
        <v>168</v>
      </c>
      <c r="S51">
        <v>189</v>
      </c>
      <c r="T51">
        <v>133</v>
      </c>
      <c r="U51">
        <v>114</v>
      </c>
      <c r="V51">
        <v>108</v>
      </c>
      <c r="W51">
        <v>179</v>
      </c>
      <c r="X51">
        <v>152</v>
      </c>
      <c r="Y51">
        <v>112</v>
      </c>
      <c r="Z51">
        <v>121</v>
      </c>
      <c r="AA51">
        <v>98</v>
      </c>
      <c r="AB51">
        <v>87</v>
      </c>
      <c r="AC51">
        <v>155.5</v>
      </c>
      <c r="AD51">
        <v>141</v>
      </c>
      <c r="AE51">
        <v>135</v>
      </c>
      <c r="AF51">
        <v>171.5</v>
      </c>
      <c r="AG51">
        <v>150</v>
      </c>
      <c r="AH51">
        <v>141</v>
      </c>
      <c r="AI51">
        <v>198</v>
      </c>
      <c r="AJ51">
        <v>172</v>
      </c>
      <c r="AK51">
        <v>170</v>
      </c>
      <c r="AL51">
        <v>269</v>
      </c>
      <c r="AM51">
        <v>222</v>
      </c>
      <c r="AN51">
        <v>236</v>
      </c>
      <c r="AO51">
        <v>194</v>
      </c>
      <c r="AP51">
        <v>153</v>
      </c>
      <c r="AQ51">
        <v>152</v>
      </c>
      <c r="AR51">
        <v>270</v>
      </c>
      <c r="AS51">
        <v>233</v>
      </c>
      <c r="AT51">
        <v>222</v>
      </c>
      <c r="AU51">
        <v>433.5</v>
      </c>
      <c r="AV51">
        <v>369</v>
      </c>
      <c r="AW51">
        <v>346</v>
      </c>
      <c r="AX51">
        <v>139.5</v>
      </c>
      <c r="AY51">
        <v>120</v>
      </c>
      <c r="AZ51">
        <v>97</v>
      </c>
      <c r="BA51">
        <v>331</v>
      </c>
      <c r="BB51">
        <v>303</v>
      </c>
      <c r="BC51">
        <v>261</v>
      </c>
      <c r="BD51">
        <v>15.5</v>
      </c>
      <c r="BE51">
        <v>16</v>
      </c>
      <c r="BF51">
        <v>18</v>
      </c>
      <c r="BG51">
        <v>121</v>
      </c>
      <c r="BH51">
        <v>99</v>
      </c>
      <c r="BI51">
        <v>91</v>
      </c>
      <c r="BJ51">
        <v>199</v>
      </c>
      <c r="BK51">
        <v>168</v>
      </c>
      <c r="BL51">
        <v>170</v>
      </c>
      <c r="BM51">
        <v>133</v>
      </c>
      <c r="BN51">
        <v>117</v>
      </c>
      <c r="BO51">
        <v>116</v>
      </c>
      <c r="BP51">
        <v>48</v>
      </c>
      <c r="BQ51">
        <v>50</v>
      </c>
      <c r="BR51">
        <v>60</v>
      </c>
      <c r="BS51">
        <v>376</v>
      </c>
      <c r="BT51">
        <v>308</v>
      </c>
      <c r="BU51">
        <v>303</v>
      </c>
      <c r="BV51">
        <v>169</v>
      </c>
      <c r="BW51">
        <v>141</v>
      </c>
      <c r="BX51">
        <v>149</v>
      </c>
      <c r="BY51">
        <v>91</v>
      </c>
      <c r="BZ51">
        <v>61</v>
      </c>
      <c r="CA51">
        <v>51</v>
      </c>
      <c r="CB51">
        <v>366.5</v>
      </c>
      <c r="CC51">
        <v>323</v>
      </c>
      <c r="CD51">
        <v>361</v>
      </c>
      <c r="CE51">
        <v>112</v>
      </c>
      <c r="CF51">
        <v>108</v>
      </c>
      <c r="CG51">
        <v>103</v>
      </c>
      <c r="CH51">
        <v>149</v>
      </c>
      <c r="CI51">
        <v>117</v>
      </c>
      <c r="CJ51">
        <v>121</v>
      </c>
      <c r="CK51">
        <v>655</v>
      </c>
      <c r="CL51">
        <v>588</v>
      </c>
      <c r="CM51">
        <v>491</v>
      </c>
      <c r="CN51">
        <v>159.5</v>
      </c>
      <c r="CO51">
        <v>139</v>
      </c>
      <c r="CP51">
        <v>120</v>
      </c>
      <c r="CQ51">
        <v>25</v>
      </c>
      <c r="CR51">
        <v>25</v>
      </c>
      <c r="CS51">
        <v>19</v>
      </c>
      <c r="CT51">
        <v>1604.5</v>
      </c>
      <c r="CU51">
        <v>1374</v>
      </c>
      <c r="CV51">
        <v>1312</v>
      </c>
      <c r="CW51">
        <v>110</v>
      </c>
      <c r="CX51">
        <v>97</v>
      </c>
      <c r="CY51">
        <v>73</v>
      </c>
      <c r="CZ51">
        <v>121.5</v>
      </c>
      <c r="DA51">
        <v>103</v>
      </c>
      <c r="DB51">
        <v>65</v>
      </c>
      <c r="DC51">
        <v>290</v>
      </c>
      <c r="DD51">
        <v>231</v>
      </c>
      <c r="DE51">
        <v>247</v>
      </c>
      <c r="DF51">
        <v>239.5</v>
      </c>
      <c r="DG51">
        <v>202</v>
      </c>
      <c r="DH51">
        <v>187</v>
      </c>
      <c r="DI51">
        <v>278</v>
      </c>
      <c r="DJ51">
        <v>247</v>
      </c>
      <c r="DK51">
        <v>240</v>
      </c>
      <c r="DL51">
        <v>85</v>
      </c>
      <c r="DM51">
        <v>72</v>
      </c>
      <c r="DN51">
        <v>81</v>
      </c>
      <c r="DO51">
        <v>160</v>
      </c>
      <c r="DP51">
        <v>146</v>
      </c>
      <c r="DQ51">
        <v>140</v>
      </c>
      <c r="DR51">
        <v>364</v>
      </c>
      <c r="DS51">
        <v>312</v>
      </c>
      <c r="DT51">
        <v>272</v>
      </c>
      <c r="DU51">
        <v>110</v>
      </c>
      <c r="DV51">
        <v>101</v>
      </c>
      <c r="DW51">
        <v>79</v>
      </c>
      <c r="DX51">
        <v>430.5</v>
      </c>
      <c r="DY51">
        <v>372</v>
      </c>
      <c r="DZ51">
        <v>350</v>
      </c>
      <c r="EA51">
        <v>136.5</v>
      </c>
      <c r="EB51">
        <v>119</v>
      </c>
      <c r="EC51">
        <v>95</v>
      </c>
      <c r="ED51">
        <v>293</v>
      </c>
      <c r="EE51">
        <v>274</v>
      </c>
      <c r="EF51">
        <v>240</v>
      </c>
      <c r="EG51">
        <v>74.5</v>
      </c>
      <c r="EH51">
        <v>65</v>
      </c>
      <c r="EI51">
        <v>67</v>
      </c>
      <c r="EJ51">
        <v>456.5</v>
      </c>
      <c r="EK51">
        <v>388</v>
      </c>
      <c r="EL51">
        <v>367</v>
      </c>
      <c r="EM51">
        <v>141</v>
      </c>
      <c r="EN51">
        <v>124</v>
      </c>
      <c r="EO51">
        <v>117</v>
      </c>
      <c r="EP51">
        <v>122</v>
      </c>
      <c r="EQ51">
        <v>102</v>
      </c>
      <c r="ER51">
        <v>97</v>
      </c>
      <c r="ES51">
        <v>119.5</v>
      </c>
      <c r="ET51">
        <v>98</v>
      </c>
      <c r="EU51">
        <v>91</v>
      </c>
      <c r="EV51">
        <v>205</v>
      </c>
      <c r="EW51">
        <v>187</v>
      </c>
      <c r="EX51">
        <v>144</v>
      </c>
      <c r="EY51">
        <v>350.5</v>
      </c>
      <c r="EZ51">
        <v>322</v>
      </c>
      <c r="FA51">
        <v>268</v>
      </c>
      <c r="FB51">
        <v>152</v>
      </c>
      <c r="FC51">
        <v>124</v>
      </c>
      <c r="FD51">
        <v>96</v>
      </c>
      <c r="FE51">
        <v>383</v>
      </c>
      <c r="FF51">
        <v>345</v>
      </c>
      <c r="FG51">
        <v>319</v>
      </c>
      <c r="FH51">
        <v>136.5</v>
      </c>
      <c r="FI51">
        <v>125</v>
      </c>
      <c r="FJ51">
        <v>160</v>
      </c>
      <c r="FK51">
        <v>15.5</v>
      </c>
      <c r="FL51">
        <v>12</v>
      </c>
      <c r="FM51">
        <v>12</v>
      </c>
      <c r="FN51">
        <v>165</v>
      </c>
      <c r="FO51">
        <v>140</v>
      </c>
      <c r="FP51">
        <v>121</v>
      </c>
      <c r="FQ51">
        <v>45.5</v>
      </c>
      <c r="FR51">
        <v>44</v>
      </c>
      <c r="FS51">
        <v>39</v>
      </c>
      <c r="FT51">
        <v>512.5</v>
      </c>
      <c r="FU51">
        <v>483</v>
      </c>
      <c r="FV51">
        <v>465</v>
      </c>
      <c r="FW51">
        <v>128</v>
      </c>
      <c r="FX51">
        <v>112</v>
      </c>
      <c r="FY51">
        <v>96</v>
      </c>
      <c r="FZ51">
        <v>131.5</v>
      </c>
      <c r="GA51">
        <v>123</v>
      </c>
      <c r="GB51">
        <v>111</v>
      </c>
      <c r="GC51">
        <v>77.5</v>
      </c>
      <c r="GD51">
        <v>61</v>
      </c>
      <c r="GE51">
        <v>74</v>
      </c>
      <c r="GF51">
        <v>26.5</v>
      </c>
      <c r="GG51">
        <v>23</v>
      </c>
      <c r="GH51">
        <v>18</v>
      </c>
      <c r="GI51">
        <v>34</v>
      </c>
      <c r="GJ51">
        <v>30</v>
      </c>
      <c r="GK51">
        <v>29</v>
      </c>
      <c r="GL51">
        <v>110.5</v>
      </c>
      <c r="GM51">
        <v>99</v>
      </c>
      <c r="GN51">
        <v>93</v>
      </c>
      <c r="GO51">
        <v>146.5</v>
      </c>
      <c r="GP51">
        <v>120</v>
      </c>
      <c r="GQ51">
        <v>131</v>
      </c>
      <c r="GR51">
        <v>102</v>
      </c>
      <c r="GS51">
        <v>93</v>
      </c>
      <c r="GT51">
        <v>82</v>
      </c>
      <c r="GU51">
        <v>112.5</v>
      </c>
      <c r="GV51">
        <v>109</v>
      </c>
      <c r="GW51">
        <v>85</v>
      </c>
      <c r="GX51">
        <v>62</v>
      </c>
      <c r="GY51">
        <v>69</v>
      </c>
      <c r="GZ51">
        <v>40</v>
      </c>
      <c r="HA51">
        <v>41.5</v>
      </c>
      <c r="HB51">
        <v>37</v>
      </c>
      <c r="HC51">
        <v>28</v>
      </c>
      <c r="HD51">
        <v>410.5</v>
      </c>
      <c r="HE51">
        <v>364</v>
      </c>
      <c r="HF51">
        <v>317</v>
      </c>
      <c r="HG51">
        <v>61.5</v>
      </c>
      <c r="HH51">
        <v>51</v>
      </c>
      <c r="HI51">
        <v>46</v>
      </c>
      <c r="HJ51">
        <v>216</v>
      </c>
      <c r="HK51">
        <v>184</v>
      </c>
      <c r="HL51">
        <v>170</v>
      </c>
      <c r="HM51">
        <v>71.5</v>
      </c>
      <c r="HN51">
        <v>60</v>
      </c>
      <c r="HO51">
        <v>44</v>
      </c>
      <c r="HP51">
        <v>61</v>
      </c>
      <c r="HQ51">
        <v>66</v>
      </c>
      <c r="HR51">
        <v>39</v>
      </c>
      <c r="HS51">
        <v>164.5</v>
      </c>
      <c r="HT51">
        <v>144</v>
      </c>
      <c r="HU51">
        <v>161</v>
      </c>
      <c r="HV51">
        <v>135</v>
      </c>
      <c r="HW51">
        <v>120</v>
      </c>
      <c r="HX51">
        <v>103</v>
      </c>
      <c r="HY51">
        <v>27.5</v>
      </c>
      <c r="HZ51">
        <v>27</v>
      </c>
      <c r="IA51">
        <v>23</v>
      </c>
    </row>
    <row r="52" spans="1:235">
      <c r="A52" t="s">
        <v>950</v>
      </c>
      <c r="B52">
        <v>313</v>
      </c>
      <c r="C52">
        <v>270</v>
      </c>
      <c r="D52">
        <v>232</v>
      </c>
      <c r="E52">
        <v>557.5</v>
      </c>
      <c r="F52">
        <v>503</v>
      </c>
      <c r="G52">
        <v>449</v>
      </c>
      <c r="H52">
        <v>431.5</v>
      </c>
      <c r="I52">
        <v>389</v>
      </c>
      <c r="J52">
        <v>348</v>
      </c>
      <c r="K52">
        <v>294</v>
      </c>
      <c r="L52">
        <v>272</v>
      </c>
      <c r="M52">
        <v>223</v>
      </c>
      <c r="N52">
        <v>276.5</v>
      </c>
      <c r="O52">
        <v>235</v>
      </c>
      <c r="P52">
        <v>211</v>
      </c>
      <c r="Q52">
        <v>203.5</v>
      </c>
      <c r="R52">
        <v>190</v>
      </c>
      <c r="S52">
        <v>153</v>
      </c>
      <c r="T52">
        <v>141</v>
      </c>
      <c r="U52">
        <v>127</v>
      </c>
      <c r="V52">
        <v>116</v>
      </c>
      <c r="W52">
        <v>186</v>
      </c>
      <c r="X52">
        <v>149</v>
      </c>
      <c r="Y52">
        <v>118</v>
      </c>
      <c r="Z52">
        <v>121.5</v>
      </c>
      <c r="AA52">
        <v>115</v>
      </c>
      <c r="AB52">
        <v>101</v>
      </c>
      <c r="AC52">
        <v>173</v>
      </c>
      <c r="AD52">
        <v>143</v>
      </c>
      <c r="AE52">
        <v>151</v>
      </c>
      <c r="AF52">
        <v>189.5</v>
      </c>
      <c r="AG52">
        <v>154</v>
      </c>
      <c r="AH52">
        <v>155</v>
      </c>
      <c r="AI52">
        <v>225</v>
      </c>
      <c r="AJ52">
        <v>199</v>
      </c>
      <c r="AK52">
        <v>186</v>
      </c>
      <c r="AL52">
        <v>285</v>
      </c>
      <c r="AM52">
        <v>261</v>
      </c>
      <c r="AN52">
        <v>263</v>
      </c>
      <c r="AO52">
        <v>203</v>
      </c>
      <c r="AP52">
        <v>173</v>
      </c>
      <c r="AQ52">
        <v>130</v>
      </c>
      <c r="AR52">
        <v>298</v>
      </c>
      <c r="AS52">
        <v>253</v>
      </c>
      <c r="AT52">
        <v>212</v>
      </c>
      <c r="AU52">
        <v>482.5</v>
      </c>
      <c r="AV52">
        <v>434</v>
      </c>
      <c r="AW52">
        <v>427</v>
      </c>
      <c r="AX52">
        <v>164</v>
      </c>
      <c r="AY52">
        <v>138</v>
      </c>
      <c r="AZ52">
        <v>131</v>
      </c>
      <c r="BA52">
        <v>358</v>
      </c>
      <c r="BB52">
        <v>325</v>
      </c>
      <c r="BC52">
        <v>293</v>
      </c>
      <c r="BD52">
        <v>10</v>
      </c>
      <c r="BE52">
        <v>7</v>
      </c>
      <c r="BF52">
        <v>16</v>
      </c>
      <c r="BG52">
        <v>133</v>
      </c>
      <c r="BH52">
        <v>113</v>
      </c>
      <c r="BI52">
        <v>101</v>
      </c>
      <c r="BJ52">
        <v>215.5</v>
      </c>
      <c r="BK52">
        <v>174</v>
      </c>
      <c r="BL52">
        <v>160</v>
      </c>
      <c r="BM52">
        <v>142.5</v>
      </c>
      <c r="BN52">
        <v>112</v>
      </c>
      <c r="BO52">
        <v>128</v>
      </c>
      <c r="BP52">
        <v>65.5</v>
      </c>
      <c r="BQ52">
        <v>49</v>
      </c>
      <c r="BR52">
        <v>52</v>
      </c>
      <c r="BS52">
        <v>437</v>
      </c>
      <c r="BT52">
        <v>368</v>
      </c>
      <c r="BU52">
        <v>297</v>
      </c>
      <c r="BV52">
        <v>196</v>
      </c>
      <c r="BW52">
        <v>160</v>
      </c>
      <c r="BX52">
        <v>144</v>
      </c>
      <c r="BY52">
        <v>106.5</v>
      </c>
      <c r="BZ52">
        <v>82</v>
      </c>
      <c r="CA52">
        <v>70</v>
      </c>
      <c r="CB52">
        <v>406.5</v>
      </c>
      <c r="CC52">
        <v>362</v>
      </c>
      <c r="CD52">
        <v>346</v>
      </c>
      <c r="CE52">
        <v>142.5</v>
      </c>
      <c r="CF52">
        <v>120</v>
      </c>
      <c r="CG52">
        <v>101</v>
      </c>
      <c r="CH52">
        <v>158</v>
      </c>
      <c r="CI52">
        <v>148</v>
      </c>
      <c r="CJ52">
        <v>118</v>
      </c>
      <c r="CK52">
        <v>743.5</v>
      </c>
      <c r="CL52">
        <v>658</v>
      </c>
      <c r="CM52">
        <v>591</v>
      </c>
      <c r="CN52">
        <v>160</v>
      </c>
      <c r="CO52">
        <v>130</v>
      </c>
      <c r="CP52">
        <v>115</v>
      </c>
      <c r="CQ52">
        <v>28</v>
      </c>
      <c r="CR52">
        <v>26</v>
      </c>
      <c r="CS52">
        <v>24</v>
      </c>
      <c r="CT52">
        <v>1846.5</v>
      </c>
      <c r="CU52">
        <v>1663</v>
      </c>
      <c r="CV52">
        <v>1461</v>
      </c>
      <c r="CW52">
        <v>116</v>
      </c>
      <c r="CX52">
        <v>96</v>
      </c>
      <c r="CY52">
        <v>85</v>
      </c>
      <c r="CZ52">
        <v>114.5</v>
      </c>
      <c r="DA52">
        <v>79</v>
      </c>
      <c r="DB52">
        <v>93</v>
      </c>
      <c r="DC52">
        <v>302</v>
      </c>
      <c r="DD52">
        <v>259</v>
      </c>
      <c r="DE52">
        <v>229</v>
      </c>
      <c r="DF52">
        <v>259</v>
      </c>
      <c r="DG52">
        <v>241</v>
      </c>
      <c r="DH52">
        <v>210</v>
      </c>
      <c r="DI52">
        <v>298</v>
      </c>
      <c r="DJ52">
        <v>266</v>
      </c>
      <c r="DK52">
        <v>256</v>
      </c>
      <c r="DL52">
        <v>119.5</v>
      </c>
      <c r="DM52">
        <v>102</v>
      </c>
      <c r="DN52">
        <v>67</v>
      </c>
      <c r="DO52">
        <v>181</v>
      </c>
      <c r="DP52">
        <v>152</v>
      </c>
      <c r="DQ52">
        <v>118</v>
      </c>
      <c r="DR52">
        <v>399.5</v>
      </c>
      <c r="DS52">
        <v>348</v>
      </c>
      <c r="DT52">
        <v>325</v>
      </c>
      <c r="DU52">
        <v>143</v>
      </c>
      <c r="DV52">
        <v>125</v>
      </c>
      <c r="DW52">
        <v>99</v>
      </c>
      <c r="DX52">
        <v>515.5</v>
      </c>
      <c r="DY52">
        <v>457</v>
      </c>
      <c r="DZ52">
        <v>392</v>
      </c>
      <c r="EA52">
        <v>151</v>
      </c>
      <c r="EB52">
        <v>134</v>
      </c>
      <c r="EC52">
        <v>120</v>
      </c>
      <c r="ED52">
        <v>363.5</v>
      </c>
      <c r="EE52">
        <v>313</v>
      </c>
      <c r="EF52">
        <v>272</v>
      </c>
      <c r="EG52">
        <v>93</v>
      </c>
      <c r="EH52">
        <v>83</v>
      </c>
      <c r="EI52">
        <v>70</v>
      </c>
      <c r="EJ52">
        <v>519.5</v>
      </c>
      <c r="EK52">
        <v>468</v>
      </c>
      <c r="EL52">
        <v>434</v>
      </c>
      <c r="EM52">
        <v>163.5</v>
      </c>
      <c r="EN52">
        <v>151</v>
      </c>
      <c r="EO52">
        <v>134</v>
      </c>
      <c r="EP52">
        <v>160.5</v>
      </c>
      <c r="EQ52">
        <v>150</v>
      </c>
      <c r="ER52">
        <v>126</v>
      </c>
      <c r="ES52">
        <v>135</v>
      </c>
      <c r="ET52">
        <v>126</v>
      </c>
      <c r="EU52">
        <v>112</v>
      </c>
      <c r="EV52">
        <v>238</v>
      </c>
      <c r="EW52">
        <v>210</v>
      </c>
      <c r="EX52">
        <v>169</v>
      </c>
      <c r="EY52">
        <v>398.5</v>
      </c>
      <c r="EZ52">
        <v>349</v>
      </c>
      <c r="FA52">
        <v>309</v>
      </c>
      <c r="FB52">
        <v>199.5</v>
      </c>
      <c r="FC52">
        <v>175</v>
      </c>
      <c r="FD52">
        <v>152</v>
      </c>
      <c r="FE52">
        <v>421.5</v>
      </c>
      <c r="FF52">
        <v>358</v>
      </c>
      <c r="FG52">
        <v>352</v>
      </c>
      <c r="FH52">
        <v>160</v>
      </c>
      <c r="FI52">
        <v>154</v>
      </c>
      <c r="FJ52">
        <v>110</v>
      </c>
      <c r="FK52">
        <v>13.5</v>
      </c>
      <c r="FL52">
        <v>10</v>
      </c>
      <c r="FM52">
        <v>3</v>
      </c>
      <c r="FN52">
        <v>171.5</v>
      </c>
      <c r="FO52">
        <v>149</v>
      </c>
      <c r="FP52">
        <v>134</v>
      </c>
      <c r="FQ52">
        <v>44.5</v>
      </c>
      <c r="FR52">
        <v>32</v>
      </c>
      <c r="FS52">
        <v>46</v>
      </c>
      <c r="FT52">
        <v>582</v>
      </c>
      <c r="FU52">
        <v>532</v>
      </c>
      <c r="FV52">
        <v>534</v>
      </c>
      <c r="FW52">
        <v>150</v>
      </c>
      <c r="FX52">
        <v>139</v>
      </c>
      <c r="FY52">
        <v>110</v>
      </c>
      <c r="FZ52">
        <v>160</v>
      </c>
      <c r="GA52">
        <v>146</v>
      </c>
      <c r="GB52">
        <v>130</v>
      </c>
      <c r="GC52">
        <v>77</v>
      </c>
      <c r="GD52">
        <v>65</v>
      </c>
      <c r="GE52">
        <v>69</v>
      </c>
      <c r="GF52">
        <v>32.5</v>
      </c>
      <c r="GG52">
        <v>22</v>
      </c>
      <c r="GH52">
        <v>29</v>
      </c>
      <c r="GI52">
        <v>35.5</v>
      </c>
      <c r="GJ52">
        <v>30</v>
      </c>
      <c r="GK52">
        <v>37</v>
      </c>
      <c r="GL52">
        <v>119.5</v>
      </c>
      <c r="GM52">
        <v>107</v>
      </c>
      <c r="GN52">
        <v>76</v>
      </c>
      <c r="GO52">
        <v>153.5</v>
      </c>
      <c r="GP52">
        <v>139</v>
      </c>
      <c r="GQ52">
        <v>125</v>
      </c>
      <c r="GR52">
        <v>126.5</v>
      </c>
      <c r="GS52">
        <v>95</v>
      </c>
      <c r="GT52">
        <v>73</v>
      </c>
      <c r="GU52">
        <v>124.5</v>
      </c>
      <c r="GV52">
        <v>105</v>
      </c>
      <c r="GW52">
        <v>93</v>
      </c>
      <c r="GX52">
        <v>66</v>
      </c>
      <c r="GY52">
        <v>63</v>
      </c>
      <c r="GZ52">
        <v>61</v>
      </c>
      <c r="HA52">
        <v>34.5</v>
      </c>
      <c r="HB52">
        <v>32</v>
      </c>
      <c r="HC52">
        <v>31</v>
      </c>
      <c r="HD52">
        <v>449</v>
      </c>
      <c r="HE52">
        <v>406</v>
      </c>
      <c r="HF52">
        <v>380</v>
      </c>
      <c r="HG52">
        <v>49.5</v>
      </c>
      <c r="HH52">
        <v>44</v>
      </c>
      <c r="HI52">
        <v>52</v>
      </c>
      <c r="HJ52">
        <v>210</v>
      </c>
      <c r="HK52">
        <v>172</v>
      </c>
      <c r="HL52">
        <v>155</v>
      </c>
      <c r="HM52">
        <v>80</v>
      </c>
      <c r="HN52">
        <v>72</v>
      </c>
      <c r="HO52">
        <v>61</v>
      </c>
      <c r="HP52">
        <v>62.5</v>
      </c>
      <c r="HQ52">
        <v>50</v>
      </c>
      <c r="HR52">
        <v>55</v>
      </c>
      <c r="HS52">
        <v>201.5</v>
      </c>
      <c r="HT52">
        <v>180</v>
      </c>
      <c r="HU52">
        <v>166</v>
      </c>
      <c r="HV52">
        <v>144.5</v>
      </c>
      <c r="HW52">
        <v>139</v>
      </c>
      <c r="HX52">
        <v>94</v>
      </c>
      <c r="HY52">
        <v>27</v>
      </c>
      <c r="HZ52">
        <v>18</v>
      </c>
      <c r="IA52">
        <v>27</v>
      </c>
    </row>
    <row r="53" spans="1:235">
      <c r="A53" t="s">
        <v>951</v>
      </c>
      <c r="B53">
        <v>366</v>
      </c>
      <c r="C53">
        <v>310</v>
      </c>
      <c r="D53">
        <v>248</v>
      </c>
      <c r="E53">
        <v>644</v>
      </c>
      <c r="F53">
        <v>630</v>
      </c>
      <c r="G53">
        <v>525</v>
      </c>
      <c r="H53">
        <v>424</v>
      </c>
      <c r="I53">
        <v>385</v>
      </c>
      <c r="J53">
        <v>356</v>
      </c>
      <c r="K53">
        <v>339.5</v>
      </c>
      <c r="L53">
        <v>301</v>
      </c>
      <c r="M53">
        <v>254</v>
      </c>
      <c r="N53">
        <v>312</v>
      </c>
      <c r="O53">
        <v>269</v>
      </c>
      <c r="P53">
        <v>236</v>
      </c>
      <c r="Q53">
        <v>255.5</v>
      </c>
      <c r="R53">
        <v>231</v>
      </c>
      <c r="S53">
        <v>201</v>
      </c>
      <c r="T53">
        <v>144</v>
      </c>
      <c r="U53">
        <v>118</v>
      </c>
      <c r="V53">
        <v>139</v>
      </c>
      <c r="W53">
        <v>209</v>
      </c>
      <c r="X53">
        <v>167</v>
      </c>
      <c r="Y53">
        <v>163</v>
      </c>
      <c r="Z53">
        <v>135.5</v>
      </c>
      <c r="AA53">
        <v>127</v>
      </c>
      <c r="AB53">
        <v>99</v>
      </c>
      <c r="AC53">
        <v>173.5</v>
      </c>
      <c r="AD53">
        <v>158</v>
      </c>
      <c r="AE53">
        <v>152</v>
      </c>
      <c r="AF53">
        <v>203.5</v>
      </c>
      <c r="AG53">
        <v>203</v>
      </c>
      <c r="AH53">
        <v>169</v>
      </c>
      <c r="AI53">
        <v>264.5</v>
      </c>
      <c r="AJ53">
        <v>208</v>
      </c>
      <c r="AK53">
        <v>198</v>
      </c>
      <c r="AL53">
        <v>351.5</v>
      </c>
      <c r="AM53">
        <v>305</v>
      </c>
      <c r="AN53">
        <v>257</v>
      </c>
      <c r="AO53">
        <v>211</v>
      </c>
      <c r="AP53">
        <v>174</v>
      </c>
      <c r="AQ53">
        <v>185</v>
      </c>
      <c r="AR53">
        <v>324.5</v>
      </c>
      <c r="AS53">
        <v>318</v>
      </c>
      <c r="AT53">
        <v>270</v>
      </c>
      <c r="AU53">
        <v>528.5</v>
      </c>
      <c r="AV53">
        <v>472</v>
      </c>
      <c r="AW53">
        <v>427</v>
      </c>
      <c r="AX53">
        <v>184.5</v>
      </c>
      <c r="AY53">
        <v>151</v>
      </c>
      <c r="AZ53">
        <v>125</v>
      </c>
      <c r="BA53">
        <v>417</v>
      </c>
      <c r="BB53">
        <v>332</v>
      </c>
      <c r="BC53">
        <v>340</v>
      </c>
      <c r="BD53">
        <v>15.5</v>
      </c>
      <c r="BE53">
        <v>14</v>
      </c>
      <c r="BF53">
        <v>14</v>
      </c>
      <c r="BG53">
        <v>130</v>
      </c>
      <c r="BH53">
        <v>125</v>
      </c>
      <c r="BI53">
        <v>131</v>
      </c>
      <c r="BJ53">
        <v>262.5</v>
      </c>
      <c r="BK53">
        <v>205</v>
      </c>
      <c r="BL53">
        <v>211</v>
      </c>
      <c r="BM53">
        <v>161</v>
      </c>
      <c r="BN53">
        <v>143</v>
      </c>
      <c r="BO53">
        <v>121</v>
      </c>
      <c r="BP53">
        <v>62.5</v>
      </c>
      <c r="BQ53">
        <v>46</v>
      </c>
      <c r="BR53">
        <v>63</v>
      </c>
      <c r="BS53">
        <v>491</v>
      </c>
      <c r="BT53">
        <v>402</v>
      </c>
      <c r="BU53">
        <v>339</v>
      </c>
      <c r="BV53">
        <v>220</v>
      </c>
      <c r="BW53">
        <v>190</v>
      </c>
      <c r="BX53">
        <v>171</v>
      </c>
      <c r="BY53">
        <v>118.5</v>
      </c>
      <c r="BZ53">
        <v>102</v>
      </c>
      <c r="CA53">
        <v>82</v>
      </c>
      <c r="CB53">
        <v>438</v>
      </c>
      <c r="CC53">
        <v>384</v>
      </c>
      <c r="CD53">
        <v>395</v>
      </c>
      <c r="CE53">
        <v>138</v>
      </c>
      <c r="CF53">
        <v>126</v>
      </c>
      <c r="CG53">
        <v>114</v>
      </c>
      <c r="CH53">
        <v>208.5</v>
      </c>
      <c r="CI53">
        <v>203</v>
      </c>
      <c r="CJ53">
        <v>161</v>
      </c>
      <c r="CK53">
        <v>807.5</v>
      </c>
      <c r="CL53">
        <v>737</v>
      </c>
      <c r="CM53">
        <v>616</v>
      </c>
      <c r="CN53">
        <v>193</v>
      </c>
      <c r="CO53">
        <v>150</v>
      </c>
      <c r="CP53">
        <v>154</v>
      </c>
      <c r="CQ53">
        <v>31</v>
      </c>
      <c r="CR53">
        <v>23</v>
      </c>
      <c r="CS53">
        <v>26</v>
      </c>
      <c r="CT53">
        <v>1995.5</v>
      </c>
      <c r="CU53">
        <v>1802</v>
      </c>
      <c r="CV53">
        <v>1649</v>
      </c>
      <c r="CW53">
        <v>129.5</v>
      </c>
      <c r="CX53">
        <v>114</v>
      </c>
      <c r="CY53">
        <v>88</v>
      </c>
      <c r="CZ53">
        <v>134.5</v>
      </c>
      <c r="DA53">
        <v>110</v>
      </c>
      <c r="DB53">
        <v>95</v>
      </c>
      <c r="DC53">
        <v>335</v>
      </c>
      <c r="DD53">
        <v>285</v>
      </c>
      <c r="DE53">
        <v>277</v>
      </c>
      <c r="DF53">
        <v>328.5</v>
      </c>
      <c r="DG53">
        <v>301</v>
      </c>
      <c r="DH53">
        <v>240</v>
      </c>
      <c r="DI53">
        <v>334</v>
      </c>
      <c r="DJ53">
        <v>295</v>
      </c>
      <c r="DK53">
        <v>297</v>
      </c>
      <c r="DL53">
        <v>115.5</v>
      </c>
      <c r="DM53">
        <v>97</v>
      </c>
      <c r="DN53">
        <v>94</v>
      </c>
      <c r="DO53">
        <v>193.5</v>
      </c>
      <c r="DP53">
        <v>191</v>
      </c>
      <c r="DQ53">
        <v>123</v>
      </c>
      <c r="DR53">
        <v>405.5</v>
      </c>
      <c r="DS53">
        <v>351</v>
      </c>
      <c r="DT53">
        <v>310</v>
      </c>
      <c r="DU53">
        <v>139</v>
      </c>
      <c r="DV53">
        <v>112</v>
      </c>
      <c r="DW53">
        <v>107</v>
      </c>
      <c r="DX53">
        <v>544</v>
      </c>
      <c r="DY53">
        <v>497</v>
      </c>
      <c r="DZ53">
        <v>493</v>
      </c>
      <c r="EA53">
        <v>180.5</v>
      </c>
      <c r="EB53">
        <v>173</v>
      </c>
      <c r="EC53">
        <v>128</v>
      </c>
      <c r="ED53">
        <v>362</v>
      </c>
      <c r="EE53">
        <v>351</v>
      </c>
      <c r="EF53">
        <v>283</v>
      </c>
      <c r="EG53">
        <v>101</v>
      </c>
      <c r="EH53">
        <v>89</v>
      </c>
      <c r="EI53">
        <v>76</v>
      </c>
      <c r="EJ53">
        <v>574.5</v>
      </c>
      <c r="EK53">
        <v>527</v>
      </c>
      <c r="EL53">
        <v>496</v>
      </c>
      <c r="EM53">
        <v>174.5</v>
      </c>
      <c r="EN53">
        <v>132</v>
      </c>
      <c r="EO53">
        <v>149</v>
      </c>
      <c r="EP53">
        <v>181.5</v>
      </c>
      <c r="EQ53">
        <v>166</v>
      </c>
      <c r="ER53">
        <v>134</v>
      </c>
      <c r="ES53">
        <v>139.5</v>
      </c>
      <c r="ET53">
        <v>127</v>
      </c>
      <c r="EU53">
        <v>118</v>
      </c>
      <c r="EV53">
        <v>281.5</v>
      </c>
      <c r="EW53">
        <v>259</v>
      </c>
      <c r="EX53">
        <v>212</v>
      </c>
      <c r="EY53">
        <v>459.5</v>
      </c>
      <c r="EZ53">
        <v>429</v>
      </c>
      <c r="FA53">
        <v>406</v>
      </c>
      <c r="FB53">
        <v>193</v>
      </c>
      <c r="FC53">
        <v>161</v>
      </c>
      <c r="FD53">
        <v>147</v>
      </c>
      <c r="FE53">
        <v>513</v>
      </c>
      <c r="FF53">
        <v>466</v>
      </c>
      <c r="FG53">
        <v>415</v>
      </c>
      <c r="FH53">
        <v>191</v>
      </c>
      <c r="FI53">
        <v>160</v>
      </c>
      <c r="FJ53">
        <v>142</v>
      </c>
      <c r="FK53">
        <v>12.5</v>
      </c>
      <c r="FL53">
        <v>6</v>
      </c>
      <c r="FM53">
        <v>12</v>
      </c>
      <c r="FN53">
        <v>220</v>
      </c>
      <c r="FO53">
        <v>196</v>
      </c>
      <c r="FP53">
        <v>146</v>
      </c>
      <c r="FQ53">
        <v>59.5</v>
      </c>
      <c r="FR53">
        <v>50</v>
      </c>
      <c r="FS53">
        <v>46</v>
      </c>
      <c r="FT53">
        <v>671</v>
      </c>
      <c r="FU53">
        <v>669</v>
      </c>
      <c r="FV53">
        <v>589</v>
      </c>
      <c r="FW53">
        <v>173.5</v>
      </c>
      <c r="FX53">
        <v>157</v>
      </c>
      <c r="FY53">
        <v>145</v>
      </c>
      <c r="FZ53">
        <v>167</v>
      </c>
      <c r="GA53">
        <v>160</v>
      </c>
      <c r="GB53">
        <v>154</v>
      </c>
      <c r="GC53">
        <v>84.5</v>
      </c>
      <c r="GD53">
        <v>82</v>
      </c>
      <c r="GE53">
        <v>89</v>
      </c>
      <c r="GF53">
        <v>31.5</v>
      </c>
      <c r="GG53">
        <v>24</v>
      </c>
      <c r="GH53">
        <v>28</v>
      </c>
      <c r="GI53">
        <v>39.5</v>
      </c>
      <c r="GJ53">
        <v>42</v>
      </c>
      <c r="GK53">
        <v>30</v>
      </c>
      <c r="GL53">
        <v>140.5</v>
      </c>
      <c r="GM53">
        <v>122</v>
      </c>
      <c r="GN53">
        <v>103</v>
      </c>
      <c r="GO53">
        <v>174.5</v>
      </c>
      <c r="GP53">
        <v>140</v>
      </c>
      <c r="GQ53">
        <v>149</v>
      </c>
      <c r="GR53">
        <v>121</v>
      </c>
      <c r="GS53">
        <v>108</v>
      </c>
      <c r="GT53">
        <v>92</v>
      </c>
      <c r="GU53">
        <v>128.5</v>
      </c>
      <c r="GV53">
        <v>118</v>
      </c>
      <c r="GW53">
        <v>101</v>
      </c>
      <c r="GX53">
        <v>61</v>
      </c>
      <c r="GY53">
        <v>58</v>
      </c>
      <c r="GZ53">
        <v>75</v>
      </c>
      <c r="HA53">
        <v>47.5</v>
      </c>
      <c r="HB53">
        <v>50</v>
      </c>
      <c r="HC53">
        <v>39</v>
      </c>
      <c r="HD53">
        <v>504</v>
      </c>
      <c r="HE53">
        <v>456</v>
      </c>
      <c r="HF53">
        <v>439</v>
      </c>
      <c r="HG53">
        <v>62</v>
      </c>
      <c r="HH53">
        <v>65</v>
      </c>
      <c r="HI53">
        <v>57</v>
      </c>
      <c r="HJ53">
        <v>244</v>
      </c>
      <c r="HK53">
        <v>200</v>
      </c>
      <c r="HL53">
        <v>213</v>
      </c>
      <c r="HM53">
        <v>80.5</v>
      </c>
      <c r="HN53">
        <v>62</v>
      </c>
      <c r="HO53">
        <v>71</v>
      </c>
      <c r="HP53">
        <v>65</v>
      </c>
      <c r="HQ53">
        <v>60</v>
      </c>
      <c r="HR53">
        <v>70</v>
      </c>
      <c r="HS53">
        <v>197.5</v>
      </c>
      <c r="HT53">
        <v>175</v>
      </c>
      <c r="HU53">
        <v>167</v>
      </c>
      <c r="HV53">
        <v>173.5</v>
      </c>
      <c r="HW53">
        <v>148</v>
      </c>
      <c r="HX53">
        <v>138</v>
      </c>
      <c r="HY53">
        <v>41.5</v>
      </c>
      <c r="HZ53">
        <v>37</v>
      </c>
      <c r="IA53">
        <v>24</v>
      </c>
    </row>
    <row r="54" spans="1:235">
      <c r="A54" t="s">
        <v>952</v>
      </c>
      <c r="B54">
        <v>387.5</v>
      </c>
      <c r="C54">
        <v>343</v>
      </c>
      <c r="D54">
        <v>286</v>
      </c>
      <c r="E54">
        <v>701.5</v>
      </c>
      <c r="F54">
        <v>694</v>
      </c>
      <c r="G54">
        <v>612</v>
      </c>
      <c r="H54">
        <v>492</v>
      </c>
      <c r="I54">
        <v>455</v>
      </c>
      <c r="J54">
        <v>405</v>
      </c>
      <c r="K54">
        <v>351.5</v>
      </c>
      <c r="L54">
        <v>326</v>
      </c>
      <c r="M54">
        <v>298</v>
      </c>
      <c r="N54">
        <v>337</v>
      </c>
      <c r="O54">
        <v>322</v>
      </c>
      <c r="P54">
        <v>286</v>
      </c>
      <c r="Q54">
        <v>277</v>
      </c>
      <c r="R54">
        <v>257</v>
      </c>
      <c r="S54">
        <v>209</v>
      </c>
      <c r="T54">
        <v>167.5</v>
      </c>
      <c r="U54">
        <v>148</v>
      </c>
      <c r="V54">
        <v>134</v>
      </c>
      <c r="W54">
        <v>244</v>
      </c>
      <c r="X54">
        <v>209</v>
      </c>
      <c r="Y54">
        <v>181</v>
      </c>
      <c r="Z54">
        <v>166</v>
      </c>
      <c r="AA54">
        <v>159</v>
      </c>
      <c r="AB54">
        <v>142</v>
      </c>
      <c r="AC54">
        <v>213</v>
      </c>
      <c r="AD54">
        <v>200</v>
      </c>
      <c r="AE54">
        <v>186</v>
      </c>
      <c r="AF54">
        <v>248</v>
      </c>
      <c r="AG54">
        <v>238</v>
      </c>
      <c r="AH54">
        <v>162</v>
      </c>
      <c r="AI54">
        <v>284</v>
      </c>
      <c r="AJ54">
        <v>233</v>
      </c>
      <c r="AK54">
        <v>229</v>
      </c>
      <c r="AL54">
        <v>406.5</v>
      </c>
      <c r="AM54">
        <v>352</v>
      </c>
      <c r="AN54">
        <v>342</v>
      </c>
      <c r="AO54">
        <v>245</v>
      </c>
      <c r="AP54">
        <v>198</v>
      </c>
      <c r="AQ54">
        <v>185</v>
      </c>
      <c r="AR54">
        <v>409</v>
      </c>
      <c r="AS54">
        <v>363</v>
      </c>
      <c r="AT54">
        <v>304</v>
      </c>
      <c r="AU54">
        <v>614</v>
      </c>
      <c r="AV54">
        <v>515</v>
      </c>
      <c r="AW54">
        <v>452</v>
      </c>
      <c r="AX54">
        <v>185.5</v>
      </c>
      <c r="AY54">
        <v>146</v>
      </c>
      <c r="AZ54">
        <v>154</v>
      </c>
      <c r="BA54">
        <v>462.5</v>
      </c>
      <c r="BB54">
        <v>429</v>
      </c>
      <c r="BC54">
        <v>368</v>
      </c>
      <c r="BD54">
        <v>18.5</v>
      </c>
      <c r="BE54">
        <v>15</v>
      </c>
      <c r="BF54">
        <v>10</v>
      </c>
      <c r="BG54">
        <v>165</v>
      </c>
      <c r="BH54">
        <v>168</v>
      </c>
      <c r="BI54">
        <v>129</v>
      </c>
      <c r="BJ54">
        <v>280</v>
      </c>
      <c r="BK54">
        <v>249</v>
      </c>
      <c r="BL54">
        <v>180</v>
      </c>
      <c r="BM54">
        <v>180</v>
      </c>
      <c r="BN54">
        <v>166</v>
      </c>
      <c r="BO54">
        <v>142</v>
      </c>
      <c r="BP54">
        <v>62.5</v>
      </c>
      <c r="BQ54">
        <v>51</v>
      </c>
      <c r="BR54">
        <v>44</v>
      </c>
      <c r="BS54">
        <v>554.5</v>
      </c>
      <c r="BT54">
        <v>479</v>
      </c>
      <c r="BU54">
        <v>382</v>
      </c>
      <c r="BV54">
        <v>270</v>
      </c>
      <c r="BW54">
        <v>230</v>
      </c>
      <c r="BX54">
        <v>177</v>
      </c>
      <c r="BY54">
        <v>129</v>
      </c>
      <c r="BZ54">
        <v>99</v>
      </c>
      <c r="CA54">
        <v>102</v>
      </c>
      <c r="CB54">
        <v>479.5</v>
      </c>
      <c r="CC54">
        <v>442</v>
      </c>
      <c r="CD54">
        <v>475</v>
      </c>
      <c r="CE54">
        <v>147.5</v>
      </c>
      <c r="CF54">
        <v>135</v>
      </c>
      <c r="CG54">
        <v>154</v>
      </c>
      <c r="CH54">
        <v>209.5</v>
      </c>
      <c r="CI54">
        <v>187</v>
      </c>
      <c r="CJ54">
        <v>169</v>
      </c>
      <c r="CK54">
        <v>1019.5</v>
      </c>
      <c r="CL54">
        <v>921</v>
      </c>
      <c r="CM54">
        <v>803</v>
      </c>
      <c r="CN54">
        <v>192.5</v>
      </c>
      <c r="CO54">
        <v>188</v>
      </c>
      <c r="CP54">
        <v>161</v>
      </c>
      <c r="CQ54">
        <v>48</v>
      </c>
      <c r="CR54">
        <v>44</v>
      </c>
      <c r="CS54">
        <v>24</v>
      </c>
      <c r="CT54">
        <v>2297.5</v>
      </c>
      <c r="CU54">
        <v>2153</v>
      </c>
      <c r="CV54">
        <v>1931</v>
      </c>
      <c r="CW54">
        <v>150.5</v>
      </c>
      <c r="CX54">
        <v>132</v>
      </c>
      <c r="CY54">
        <v>119</v>
      </c>
      <c r="CZ54">
        <v>138</v>
      </c>
      <c r="DA54">
        <v>110</v>
      </c>
      <c r="DB54">
        <v>111</v>
      </c>
      <c r="DC54">
        <v>433.5</v>
      </c>
      <c r="DD54">
        <v>388</v>
      </c>
      <c r="DE54">
        <v>327</v>
      </c>
      <c r="DF54">
        <v>331.5</v>
      </c>
      <c r="DG54">
        <v>315</v>
      </c>
      <c r="DH54">
        <v>288</v>
      </c>
      <c r="DI54">
        <v>359.5</v>
      </c>
      <c r="DJ54">
        <v>352</v>
      </c>
      <c r="DK54">
        <v>315</v>
      </c>
      <c r="DL54">
        <v>141.5</v>
      </c>
      <c r="DM54">
        <v>145</v>
      </c>
      <c r="DN54">
        <v>113</v>
      </c>
      <c r="DO54">
        <v>215.5</v>
      </c>
      <c r="DP54">
        <v>203</v>
      </c>
      <c r="DQ54">
        <v>184</v>
      </c>
      <c r="DR54">
        <v>488.5</v>
      </c>
      <c r="DS54">
        <v>412</v>
      </c>
      <c r="DT54">
        <v>386</v>
      </c>
      <c r="DU54">
        <v>176.5</v>
      </c>
      <c r="DV54">
        <v>159</v>
      </c>
      <c r="DW54">
        <v>118</v>
      </c>
      <c r="DX54">
        <v>661</v>
      </c>
      <c r="DY54">
        <v>514</v>
      </c>
      <c r="DZ54">
        <v>543</v>
      </c>
      <c r="EA54">
        <v>198</v>
      </c>
      <c r="EB54">
        <v>190</v>
      </c>
      <c r="EC54">
        <v>132</v>
      </c>
      <c r="ED54">
        <v>408.5</v>
      </c>
      <c r="EE54">
        <v>378</v>
      </c>
      <c r="EF54">
        <v>342</v>
      </c>
      <c r="EG54">
        <v>104</v>
      </c>
      <c r="EH54">
        <v>89</v>
      </c>
      <c r="EI54">
        <v>98</v>
      </c>
      <c r="EJ54">
        <v>649</v>
      </c>
      <c r="EK54">
        <v>579</v>
      </c>
      <c r="EL54">
        <v>523</v>
      </c>
      <c r="EM54">
        <v>196</v>
      </c>
      <c r="EN54">
        <v>152</v>
      </c>
      <c r="EO54">
        <v>182</v>
      </c>
      <c r="EP54">
        <v>178</v>
      </c>
      <c r="EQ54">
        <v>157</v>
      </c>
      <c r="ER54">
        <v>192</v>
      </c>
      <c r="ES54">
        <v>171.5</v>
      </c>
      <c r="ET54">
        <v>156</v>
      </c>
      <c r="EU54">
        <v>141</v>
      </c>
      <c r="EV54">
        <v>297</v>
      </c>
      <c r="EW54">
        <v>255</v>
      </c>
      <c r="EX54">
        <v>208</v>
      </c>
      <c r="EY54">
        <v>495</v>
      </c>
      <c r="EZ54">
        <v>462</v>
      </c>
      <c r="FA54">
        <v>433</v>
      </c>
      <c r="FB54">
        <v>203</v>
      </c>
      <c r="FC54">
        <v>187</v>
      </c>
      <c r="FD54">
        <v>178</v>
      </c>
      <c r="FE54">
        <v>525.5</v>
      </c>
      <c r="FF54">
        <v>479</v>
      </c>
      <c r="FG54">
        <v>426</v>
      </c>
      <c r="FH54">
        <v>207</v>
      </c>
      <c r="FI54">
        <v>171</v>
      </c>
      <c r="FJ54">
        <v>141</v>
      </c>
      <c r="FK54">
        <v>17</v>
      </c>
      <c r="FL54">
        <v>15</v>
      </c>
      <c r="FM54">
        <v>13</v>
      </c>
      <c r="FN54">
        <v>219</v>
      </c>
      <c r="FO54">
        <v>196</v>
      </c>
      <c r="FP54">
        <v>183</v>
      </c>
      <c r="FQ54">
        <v>64.5</v>
      </c>
      <c r="FR54">
        <v>60</v>
      </c>
      <c r="FS54">
        <v>57</v>
      </c>
      <c r="FT54">
        <v>695.5</v>
      </c>
      <c r="FU54">
        <v>664</v>
      </c>
      <c r="FV54">
        <v>656</v>
      </c>
      <c r="FW54">
        <v>183.5</v>
      </c>
      <c r="FX54">
        <v>165</v>
      </c>
      <c r="FY54">
        <v>147</v>
      </c>
      <c r="FZ54">
        <v>182.5</v>
      </c>
      <c r="GA54">
        <v>179</v>
      </c>
      <c r="GB54">
        <v>148</v>
      </c>
      <c r="GC54">
        <v>91.5</v>
      </c>
      <c r="GD54">
        <v>89</v>
      </c>
      <c r="GE54">
        <v>83</v>
      </c>
      <c r="GF54">
        <v>35.5</v>
      </c>
      <c r="GG54">
        <v>28</v>
      </c>
      <c r="GH54">
        <v>37</v>
      </c>
      <c r="GI54">
        <v>42.5</v>
      </c>
      <c r="GJ54">
        <v>34</v>
      </c>
      <c r="GK54">
        <v>42</v>
      </c>
      <c r="GL54">
        <v>144.5</v>
      </c>
      <c r="GM54">
        <v>127</v>
      </c>
      <c r="GN54">
        <v>95</v>
      </c>
      <c r="GO54">
        <v>206</v>
      </c>
      <c r="GP54">
        <v>176</v>
      </c>
      <c r="GQ54">
        <v>167</v>
      </c>
      <c r="GR54">
        <v>134.5</v>
      </c>
      <c r="GS54">
        <v>122</v>
      </c>
      <c r="GT54">
        <v>105</v>
      </c>
      <c r="GU54">
        <v>137.5</v>
      </c>
      <c r="GV54">
        <v>135</v>
      </c>
      <c r="GW54">
        <v>126</v>
      </c>
      <c r="GX54">
        <v>75</v>
      </c>
      <c r="GY54">
        <v>66</v>
      </c>
      <c r="GZ54">
        <v>72</v>
      </c>
      <c r="HA54">
        <v>47</v>
      </c>
      <c r="HB54">
        <v>45</v>
      </c>
      <c r="HC54">
        <v>48</v>
      </c>
      <c r="HD54">
        <v>556</v>
      </c>
      <c r="HE54">
        <v>517</v>
      </c>
      <c r="HF54">
        <v>486</v>
      </c>
      <c r="HG54">
        <v>59.5</v>
      </c>
      <c r="HH54">
        <v>60</v>
      </c>
      <c r="HI54">
        <v>62</v>
      </c>
      <c r="HJ54">
        <v>260.5</v>
      </c>
      <c r="HK54">
        <v>216</v>
      </c>
      <c r="HL54">
        <v>210</v>
      </c>
      <c r="HM54">
        <v>90.5</v>
      </c>
      <c r="HN54">
        <v>85</v>
      </c>
      <c r="HO54">
        <v>77</v>
      </c>
      <c r="HP54">
        <v>75</v>
      </c>
      <c r="HQ54">
        <v>63</v>
      </c>
      <c r="HR54">
        <v>69</v>
      </c>
      <c r="HS54">
        <v>215.5</v>
      </c>
      <c r="HT54">
        <v>183</v>
      </c>
      <c r="HU54">
        <v>183</v>
      </c>
      <c r="HV54">
        <v>190</v>
      </c>
      <c r="HW54">
        <v>158</v>
      </c>
      <c r="HX54">
        <v>127</v>
      </c>
      <c r="HY54">
        <v>40</v>
      </c>
      <c r="HZ54">
        <v>35</v>
      </c>
      <c r="IA54">
        <v>36</v>
      </c>
    </row>
    <row r="55" spans="1:235">
      <c r="A55" t="s">
        <v>953</v>
      </c>
      <c r="B55">
        <v>437.5</v>
      </c>
      <c r="C55">
        <v>419</v>
      </c>
      <c r="D55">
        <v>340</v>
      </c>
      <c r="E55">
        <v>758.5</v>
      </c>
      <c r="F55">
        <v>732</v>
      </c>
      <c r="G55">
        <v>697</v>
      </c>
      <c r="H55">
        <v>552.5</v>
      </c>
      <c r="I55">
        <v>512</v>
      </c>
      <c r="J55">
        <v>494</v>
      </c>
      <c r="K55">
        <v>348.5</v>
      </c>
      <c r="L55">
        <v>343</v>
      </c>
      <c r="M55">
        <v>335</v>
      </c>
      <c r="N55">
        <v>338.5</v>
      </c>
      <c r="O55">
        <v>300</v>
      </c>
      <c r="P55">
        <v>309</v>
      </c>
      <c r="Q55">
        <v>276.5</v>
      </c>
      <c r="R55">
        <v>254</v>
      </c>
      <c r="S55">
        <v>251</v>
      </c>
      <c r="T55">
        <v>186.5</v>
      </c>
      <c r="U55">
        <v>161</v>
      </c>
      <c r="V55">
        <v>154</v>
      </c>
      <c r="W55">
        <v>239.5</v>
      </c>
      <c r="X55">
        <v>207</v>
      </c>
      <c r="Y55">
        <v>219</v>
      </c>
      <c r="Z55">
        <v>183</v>
      </c>
      <c r="AA55">
        <v>191</v>
      </c>
      <c r="AB55">
        <v>140</v>
      </c>
      <c r="AC55">
        <v>240.5</v>
      </c>
      <c r="AD55">
        <v>229</v>
      </c>
      <c r="AE55">
        <v>211</v>
      </c>
      <c r="AF55">
        <v>251</v>
      </c>
      <c r="AG55">
        <v>240</v>
      </c>
      <c r="AH55">
        <v>248</v>
      </c>
      <c r="AI55">
        <v>313.5</v>
      </c>
      <c r="AJ55">
        <v>283</v>
      </c>
      <c r="AK55">
        <v>206</v>
      </c>
      <c r="AL55">
        <v>388</v>
      </c>
      <c r="AM55">
        <v>362</v>
      </c>
      <c r="AN55">
        <v>327</v>
      </c>
      <c r="AO55">
        <v>247.5</v>
      </c>
      <c r="AP55">
        <v>218</v>
      </c>
      <c r="AQ55">
        <v>204</v>
      </c>
      <c r="AR55">
        <v>380.5</v>
      </c>
      <c r="AS55">
        <v>352</v>
      </c>
      <c r="AT55">
        <v>365</v>
      </c>
      <c r="AU55">
        <v>665</v>
      </c>
      <c r="AV55">
        <v>611</v>
      </c>
      <c r="AW55">
        <v>496</v>
      </c>
      <c r="AX55">
        <v>222</v>
      </c>
      <c r="AY55">
        <v>207</v>
      </c>
      <c r="AZ55">
        <v>216</v>
      </c>
      <c r="BA55">
        <v>498.5</v>
      </c>
      <c r="BB55">
        <v>449</v>
      </c>
      <c r="BC55">
        <v>435</v>
      </c>
      <c r="BD55">
        <v>23.5</v>
      </c>
      <c r="BE55">
        <v>27</v>
      </c>
      <c r="BF55">
        <v>25</v>
      </c>
      <c r="BG55">
        <v>149</v>
      </c>
      <c r="BH55">
        <v>129</v>
      </c>
      <c r="BI55">
        <v>123</v>
      </c>
      <c r="BJ55">
        <v>303.5</v>
      </c>
      <c r="BK55">
        <v>258</v>
      </c>
      <c r="BL55">
        <v>245</v>
      </c>
      <c r="BM55">
        <v>204.5</v>
      </c>
      <c r="BN55">
        <v>207</v>
      </c>
      <c r="BO55">
        <v>169</v>
      </c>
      <c r="BP55">
        <v>67.5</v>
      </c>
      <c r="BQ55">
        <v>62</v>
      </c>
      <c r="BR55">
        <v>61</v>
      </c>
      <c r="BS55">
        <v>612.5</v>
      </c>
      <c r="BT55">
        <v>563</v>
      </c>
      <c r="BU55">
        <v>446</v>
      </c>
      <c r="BV55">
        <v>268</v>
      </c>
      <c r="BW55">
        <v>247</v>
      </c>
      <c r="BX55">
        <v>215</v>
      </c>
      <c r="BY55">
        <v>127.5</v>
      </c>
      <c r="BZ55">
        <v>106</v>
      </c>
      <c r="CA55">
        <v>91</v>
      </c>
      <c r="CB55">
        <v>483.5</v>
      </c>
      <c r="CC55">
        <v>451</v>
      </c>
      <c r="CD55">
        <v>476</v>
      </c>
      <c r="CE55">
        <v>181.5</v>
      </c>
      <c r="CF55">
        <v>164</v>
      </c>
      <c r="CG55">
        <v>169</v>
      </c>
      <c r="CH55">
        <v>202</v>
      </c>
      <c r="CI55">
        <v>197</v>
      </c>
      <c r="CJ55">
        <v>198</v>
      </c>
      <c r="CK55">
        <v>975.5</v>
      </c>
      <c r="CL55">
        <v>910</v>
      </c>
      <c r="CM55">
        <v>824</v>
      </c>
      <c r="CN55">
        <v>204.5</v>
      </c>
      <c r="CO55">
        <v>198</v>
      </c>
      <c r="CP55">
        <v>176</v>
      </c>
      <c r="CQ55">
        <v>42</v>
      </c>
      <c r="CR55">
        <v>33</v>
      </c>
      <c r="CS55">
        <v>51</v>
      </c>
      <c r="CT55">
        <v>2302</v>
      </c>
      <c r="CU55">
        <v>2212</v>
      </c>
      <c r="CV55">
        <v>2091</v>
      </c>
      <c r="CW55">
        <v>166</v>
      </c>
      <c r="CX55">
        <v>145</v>
      </c>
      <c r="CY55">
        <v>136</v>
      </c>
      <c r="CZ55">
        <v>157.5</v>
      </c>
      <c r="DA55">
        <v>138</v>
      </c>
      <c r="DB55">
        <v>143</v>
      </c>
      <c r="DC55">
        <v>430</v>
      </c>
      <c r="DD55">
        <v>406</v>
      </c>
      <c r="DE55">
        <v>400</v>
      </c>
      <c r="DF55">
        <v>373</v>
      </c>
      <c r="DG55">
        <v>324</v>
      </c>
      <c r="DH55">
        <v>298</v>
      </c>
      <c r="DI55">
        <v>363.5</v>
      </c>
      <c r="DJ55">
        <v>334</v>
      </c>
      <c r="DK55">
        <v>354</v>
      </c>
      <c r="DL55">
        <v>132.5</v>
      </c>
      <c r="DM55">
        <v>119</v>
      </c>
      <c r="DN55">
        <v>116</v>
      </c>
      <c r="DO55">
        <v>224</v>
      </c>
      <c r="DP55">
        <v>204</v>
      </c>
      <c r="DQ55">
        <v>196</v>
      </c>
      <c r="DR55">
        <v>537.5</v>
      </c>
      <c r="DS55">
        <v>492</v>
      </c>
      <c r="DT55">
        <v>456</v>
      </c>
      <c r="DU55">
        <v>180.5</v>
      </c>
      <c r="DV55">
        <v>161</v>
      </c>
      <c r="DW55">
        <v>130</v>
      </c>
      <c r="DX55">
        <v>656.5</v>
      </c>
      <c r="DY55">
        <v>608</v>
      </c>
      <c r="DZ55">
        <v>536</v>
      </c>
      <c r="EA55">
        <v>202</v>
      </c>
      <c r="EB55">
        <v>185</v>
      </c>
      <c r="EC55">
        <v>154</v>
      </c>
      <c r="ED55">
        <v>399</v>
      </c>
      <c r="EE55">
        <v>370</v>
      </c>
      <c r="EF55">
        <v>390</v>
      </c>
      <c r="EG55">
        <v>116.5</v>
      </c>
      <c r="EH55">
        <v>110</v>
      </c>
      <c r="EI55">
        <v>75</v>
      </c>
      <c r="EJ55">
        <v>662</v>
      </c>
      <c r="EK55">
        <v>633</v>
      </c>
      <c r="EL55">
        <v>577</v>
      </c>
      <c r="EM55">
        <v>219</v>
      </c>
      <c r="EN55">
        <v>204</v>
      </c>
      <c r="EO55">
        <v>165</v>
      </c>
      <c r="EP55">
        <v>196</v>
      </c>
      <c r="EQ55">
        <v>183</v>
      </c>
      <c r="ER55">
        <v>180</v>
      </c>
      <c r="ES55">
        <v>196.5</v>
      </c>
      <c r="ET55">
        <v>189</v>
      </c>
      <c r="EU55">
        <v>167</v>
      </c>
      <c r="EV55">
        <v>298</v>
      </c>
      <c r="EW55">
        <v>263</v>
      </c>
      <c r="EX55">
        <v>259</v>
      </c>
      <c r="EY55">
        <v>535.5</v>
      </c>
      <c r="EZ55">
        <v>486</v>
      </c>
      <c r="FA55">
        <v>450</v>
      </c>
      <c r="FB55">
        <v>218</v>
      </c>
      <c r="FC55">
        <v>210</v>
      </c>
      <c r="FD55">
        <v>189</v>
      </c>
      <c r="FE55">
        <v>584</v>
      </c>
      <c r="FF55">
        <v>521</v>
      </c>
      <c r="FG55">
        <v>494</v>
      </c>
      <c r="FH55">
        <v>217</v>
      </c>
      <c r="FI55">
        <v>195</v>
      </c>
      <c r="FJ55">
        <v>169</v>
      </c>
      <c r="FK55">
        <v>18.5</v>
      </c>
      <c r="FL55">
        <v>9</v>
      </c>
      <c r="FM55">
        <v>14</v>
      </c>
      <c r="FN55">
        <v>227.5</v>
      </c>
      <c r="FO55">
        <v>220</v>
      </c>
      <c r="FP55">
        <v>181</v>
      </c>
      <c r="FQ55">
        <v>64.5</v>
      </c>
      <c r="FR55">
        <v>56</v>
      </c>
      <c r="FS55">
        <v>55</v>
      </c>
      <c r="FT55">
        <v>743</v>
      </c>
      <c r="FU55">
        <v>797</v>
      </c>
      <c r="FV55">
        <v>723</v>
      </c>
      <c r="FW55">
        <v>192.5</v>
      </c>
      <c r="FX55">
        <v>186</v>
      </c>
      <c r="FY55">
        <v>167</v>
      </c>
      <c r="FZ55">
        <v>175</v>
      </c>
      <c r="GA55">
        <v>184</v>
      </c>
      <c r="GB55">
        <v>167</v>
      </c>
      <c r="GC55">
        <v>101</v>
      </c>
      <c r="GD55">
        <v>99</v>
      </c>
      <c r="GE55">
        <v>76</v>
      </c>
      <c r="GF55">
        <v>41.5</v>
      </c>
      <c r="GG55">
        <v>31</v>
      </c>
      <c r="GH55">
        <v>32</v>
      </c>
      <c r="GI55">
        <v>44</v>
      </c>
      <c r="GJ55">
        <v>43</v>
      </c>
      <c r="GK55">
        <v>38</v>
      </c>
      <c r="GL55">
        <v>169.5</v>
      </c>
      <c r="GM55">
        <v>144</v>
      </c>
      <c r="GN55">
        <v>121</v>
      </c>
      <c r="GO55">
        <v>211</v>
      </c>
      <c r="GP55">
        <v>197</v>
      </c>
      <c r="GQ55">
        <v>157</v>
      </c>
      <c r="GR55">
        <v>152.5</v>
      </c>
      <c r="GS55">
        <v>131</v>
      </c>
      <c r="GT55">
        <v>112</v>
      </c>
      <c r="GU55">
        <v>148.5</v>
      </c>
      <c r="GV55">
        <v>144</v>
      </c>
      <c r="GW55">
        <v>131</v>
      </c>
      <c r="GX55">
        <v>87.5</v>
      </c>
      <c r="GY55">
        <v>94</v>
      </c>
      <c r="GZ55">
        <v>70</v>
      </c>
      <c r="HA55">
        <v>58</v>
      </c>
      <c r="HB55">
        <v>55</v>
      </c>
      <c r="HC55">
        <v>44</v>
      </c>
      <c r="HD55">
        <v>621.5</v>
      </c>
      <c r="HE55">
        <v>570</v>
      </c>
      <c r="HF55">
        <v>557</v>
      </c>
      <c r="HG55">
        <v>66</v>
      </c>
      <c r="HH55">
        <v>56</v>
      </c>
      <c r="HI55">
        <v>53</v>
      </c>
      <c r="HJ55">
        <v>292</v>
      </c>
      <c r="HK55">
        <v>255</v>
      </c>
      <c r="HL55">
        <v>276</v>
      </c>
      <c r="HM55">
        <v>103.5</v>
      </c>
      <c r="HN55">
        <v>89</v>
      </c>
      <c r="HO55">
        <v>75</v>
      </c>
      <c r="HP55">
        <v>83.5</v>
      </c>
      <c r="HQ55">
        <v>71</v>
      </c>
      <c r="HR55">
        <v>64</v>
      </c>
      <c r="HS55">
        <v>227.5</v>
      </c>
      <c r="HT55">
        <v>215</v>
      </c>
      <c r="HU55">
        <v>208</v>
      </c>
      <c r="HV55">
        <v>185.5</v>
      </c>
      <c r="HW55">
        <v>180</v>
      </c>
      <c r="HX55">
        <v>169</v>
      </c>
      <c r="HY55">
        <v>40</v>
      </c>
      <c r="HZ55">
        <v>34</v>
      </c>
      <c r="IA55">
        <v>40</v>
      </c>
    </row>
    <row r="56" spans="1:235">
      <c r="A56" t="s">
        <v>954</v>
      </c>
      <c r="B56">
        <v>491</v>
      </c>
      <c r="C56">
        <v>461</v>
      </c>
      <c r="D56">
        <v>397</v>
      </c>
      <c r="E56">
        <v>773</v>
      </c>
      <c r="F56">
        <v>768</v>
      </c>
      <c r="G56">
        <v>682</v>
      </c>
      <c r="H56">
        <v>557</v>
      </c>
      <c r="I56">
        <v>522</v>
      </c>
      <c r="J56">
        <v>518</v>
      </c>
      <c r="K56">
        <v>355</v>
      </c>
      <c r="L56">
        <v>341</v>
      </c>
      <c r="M56">
        <v>375</v>
      </c>
      <c r="N56">
        <v>382.5</v>
      </c>
      <c r="O56">
        <v>376</v>
      </c>
      <c r="P56">
        <v>337</v>
      </c>
      <c r="Q56">
        <v>253</v>
      </c>
      <c r="R56">
        <v>236</v>
      </c>
      <c r="S56">
        <v>241</v>
      </c>
      <c r="T56">
        <v>182</v>
      </c>
      <c r="U56">
        <v>169</v>
      </c>
      <c r="V56">
        <v>165</v>
      </c>
      <c r="W56">
        <v>284.5</v>
      </c>
      <c r="X56">
        <v>271</v>
      </c>
      <c r="Y56">
        <v>217</v>
      </c>
      <c r="Z56">
        <v>175.5</v>
      </c>
      <c r="AA56">
        <v>184</v>
      </c>
      <c r="AB56">
        <v>150</v>
      </c>
      <c r="AC56">
        <v>237.5</v>
      </c>
      <c r="AD56">
        <v>238</v>
      </c>
      <c r="AE56">
        <v>233</v>
      </c>
      <c r="AF56">
        <v>274.5</v>
      </c>
      <c r="AG56">
        <v>266</v>
      </c>
      <c r="AH56">
        <v>234</v>
      </c>
      <c r="AI56">
        <v>316.5</v>
      </c>
      <c r="AJ56">
        <v>283</v>
      </c>
      <c r="AK56">
        <v>248</v>
      </c>
      <c r="AL56">
        <v>445.5</v>
      </c>
      <c r="AM56">
        <v>440</v>
      </c>
      <c r="AN56">
        <v>398</v>
      </c>
      <c r="AO56">
        <v>263</v>
      </c>
      <c r="AP56">
        <v>240</v>
      </c>
      <c r="AQ56">
        <v>252</v>
      </c>
      <c r="AR56">
        <v>423.5</v>
      </c>
      <c r="AS56">
        <v>422</v>
      </c>
      <c r="AT56">
        <v>406</v>
      </c>
      <c r="AU56">
        <v>700</v>
      </c>
      <c r="AV56">
        <v>619</v>
      </c>
      <c r="AW56">
        <v>597</v>
      </c>
      <c r="AX56">
        <v>227.5</v>
      </c>
      <c r="AY56">
        <v>213</v>
      </c>
      <c r="AZ56">
        <v>201</v>
      </c>
      <c r="BA56">
        <v>522.5</v>
      </c>
      <c r="BB56">
        <v>503</v>
      </c>
      <c r="BC56">
        <v>438</v>
      </c>
      <c r="BD56">
        <v>23.5</v>
      </c>
      <c r="BE56">
        <v>20</v>
      </c>
      <c r="BF56">
        <v>27</v>
      </c>
      <c r="BG56">
        <v>173</v>
      </c>
      <c r="BH56">
        <v>160</v>
      </c>
      <c r="BI56">
        <v>140</v>
      </c>
      <c r="BJ56">
        <v>326.5</v>
      </c>
      <c r="BK56">
        <v>285</v>
      </c>
      <c r="BL56">
        <v>282</v>
      </c>
      <c r="BM56">
        <v>193</v>
      </c>
      <c r="BN56">
        <v>177</v>
      </c>
      <c r="BO56">
        <v>153</v>
      </c>
      <c r="BP56">
        <v>86</v>
      </c>
      <c r="BQ56">
        <v>77</v>
      </c>
      <c r="BR56">
        <v>70</v>
      </c>
      <c r="BS56">
        <v>614.5</v>
      </c>
      <c r="BT56">
        <v>561</v>
      </c>
      <c r="BU56">
        <v>528</v>
      </c>
      <c r="BV56">
        <v>302</v>
      </c>
      <c r="BW56">
        <v>283</v>
      </c>
      <c r="BX56">
        <v>238</v>
      </c>
      <c r="BY56">
        <v>165.5</v>
      </c>
      <c r="BZ56">
        <v>158</v>
      </c>
      <c r="CA56">
        <v>116</v>
      </c>
      <c r="CB56">
        <v>550</v>
      </c>
      <c r="CC56">
        <v>501</v>
      </c>
      <c r="CD56">
        <v>546</v>
      </c>
      <c r="CE56">
        <v>174</v>
      </c>
      <c r="CF56">
        <v>168</v>
      </c>
      <c r="CG56">
        <v>191</v>
      </c>
      <c r="CH56">
        <v>229.5</v>
      </c>
      <c r="CI56">
        <v>238</v>
      </c>
      <c r="CJ56">
        <v>221</v>
      </c>
      <c r="CK56">
        <v>1008.5</v>
      </c>
      <c r="CL56">
        <v>937</v>
      </c>
      <c r="CM56">
        <v>909</v>
      </c>
      <c r="CN56">
        <v>233</v>
      </c>
      <c r="CO56">
        <v>219</v>
      </c>
      <c r="CP56">
        <v>219</v>
      </c>
      <c r="CQ56">
        <v>44</v>
      </c>
      <c r="CR56">
        <v>48</v>
      </c>
      <c r="CS56">
        <v>22</v>
      </c>
      <c r="CT56">
        <v>2426</v>
      </c>
      <c r="CU56">
        <v>2283</v>
      </c>
      <c r="CV56">
        <v>2213</v>
      </c>
      <c r="CW56">
        <v>164.5</v>
      </c>
      <c r="CX56">
        <v>164</v>
      </c>
      <c r="CY56">
        <v>126</v>
      </c>
      <c r="CZ56">
        <v>161</v>
      </c>
      <c r="DA56">
        <v>146</v>
      </c>
      <c r="DB56">
        <v>145</v>
      </c>
      <c r="DC56">
        <v>478.5</v>
      </c>
      <c r="DD56">
        <v>437</v>
      </c>
      <c r="DE56">
        <v>418</v>
      </c>
      <c r="DF56">
        <v>385</v>
      </c>
      <c r="DG56">
        <v>351</v>
      </c>
      <c r="DH56">
        <v>329</v>
      </c>
      <c r="DI56">
        <v>426</v>
      </c>
      <c r="DJ56">
        <v>419</v>
      </c>
      <c r="DK56">
        <v>406</v>
      </c>
      <c r="DL56">
        <v>173.5</v>
      </c>
      <c r="DM56">
        <v>175</v>
      </c>
      <c r="DN56">
        <v>130</v>
      </c>
      <c r="DO56">
        <v>247.5</v>
      </c>
      <c r="DP56">
        <v>233</v>
      </c>
      <c r="DQ56">
        <v>225</v>
      </c>
      <c r="DR56">
        <v>568.5</v>
      </c>
      <c r="DS56">
        <v>537</v>
      </c>
      <c r="DT56">
        <v>444</v>
      </c>
      <c r="DU56">
        <v>177.5</v>
      </c>
      <c r="DV56">
        <v>147</v>
      </c>
      <c r="DW56">
        <v>144</v>
      </c>
      <c r="DX56">
        <v>682</v>
      </c>
      <c r="DY56">
        <v>635</v>
      </c>
      <c r="DZ56">
        <v>625</v>
      </c>
      <c r="EA56">
        <v>234.5</v>
      </c>
      <c r="EB56">
        <v>197</v>
      </c>
      <c r="EC56">
        <v>178</v>
      </c>
      <c r="ED56">
        <v>446.5</v>
      </c>
      <c r="EE56">
        <v>418</v>
      </c>
      <c r="EF56">
        <v>407</v>
      </c>
      <c r="EG56">
        <v>133</v>
      </c>
      <c r="EH56">
        <v>121</v>
      </c>
      <c r="EI56">
        <v>91</v>
      </c>
      <c r="EJ56">
        <v>749.5</v>
      </c>
      <c r="EK56">
        <v>736</v>
      </c>
      <c r="EL56">
        <v>664</v>
      </c>
      <c r="EM56">
        <v>228</v>
      </c>
      <c r="EN56">
        <v>189</v>
      </c>
      <c r="EO56">
        <v>205</v>
      </c>
      <c r="EP56">
        <v>229.5</v>
      </c>
      <c r="EQ56">
        <v>208</v>
      </c>
      <c r="ER56">
        <v>197</v>
      </c>
      <c r="ES56">
        <v>200.5</v>
      </c>
      <c r="ET56">
        <v>184</v>
      </c>
      <c r="EU56">
        <v>155</v>
      </c>
      <c r="EV56">
        <v>347.5</v>
      </c>
      <c r="EW56">
        <v>306</v>
      </c>
      <c r="EX56">
        <v>288</v>
      </c>
      <c r="EY56">
        <v>573</v>
      </c>
      <c r="EZ56">
        <v>566</v>
      </c>
      <c r="FA56">
        <v>495</v>
      </c>
      <c r="FB56">
        <v>236.5</v>
      </c>
      <c r="FC56">
        <v>208</v>
      </c>
      <c r="FD56">
        <v>220</v>
      </c>
      <c r="FE56">
        <v>633</v>
      </c>
      <c r="FF56">
        <v>608</v>
      </c>
      <c r="FG56">
        <v>548</v>
      </c>
      <c r="FH56">
        <v>229.5</v>
      </c>
      <c r="FI56">
        <v>228</v>
      </c>
      <c r="FJ56">
        <v>192</v>
      </c>
      <c r="FK56">
        <v>20</v>
      </c>
      <c r="FL56">
        <v>21</v>
      </c>
      <c r="FM56">
        <v>15</v>
      </c>
      <c r="FN56">
        <v>235</v>
      </c>
      <c r="FO56">
        <v>206</v>
      </c>
      <c r="FP56">
        <v>219</v>
      </c>
      <c r="FQ56">
        <v>57.5</v>
      </c>
      <c r="FR56">
        <v>53</v>
      </c>
      <c r="FS56">
        <v>62</v>
      </c>
      <c r="FT56">
        <v>715</v>
      </c>
      <c r="FU56">
        <v>720</v>
      </c>
      <c r="FV56">
        <v>766</v>
      </c>
      <c r="FW56">
        <v>208.5</v>
      </c>
      <c r="FX56">
        <v>216</v>
      </c>
      <c r="FY56">
        <v>187</v>
      </c>
      <c r="FZ56">
        <v>205</v>
      </c>
      <c r="GA56">
        <v>214</v>
      </c>
      <c r="GB56">
        <v>217</v>
      </c>
      <c r="GC56">
        <v>82</v>
      </c>
      <c r="GD56">
        <v>87</v>
      </c>
      <c r="GE56">
        <v>93</v>
      </c>
      <c r="GF56">
        <v>36</v>
      </c>
      <c r="GG56">
        <v>42</v>
      </c>
      <c r="GH56">
        <v>34</v>
      </c>
      <c r="GI56">
        <v>49.5</v>
      </c>
      <c r="GJ56">
        <v>43</v>
      </c>
      <c r="GK56">
        <v>44</v>
      </c>
      <c r="GL56">
        <v>170.5</v>
      </c>
      <c r="GM56">
        <v>152</v>
      </c>
      <c r="GN56">
        <v>132</v>
      </c>
      <c r="GO56">
        <v>231</v>
      </c>
      <c r="GP56">
        <v>205</v>
      </c>
      <c r="GQ56">
        <v>207</v>
      </c>
      <c r="GR56">
        <v>157</v>
      </c>
      <c r="GS56">
        <v>141</v>
      </c>
      <c r="GT56">
        <v>132</v>
      </c>
      <c r="GU56">
        <v>163.5</v>
      </c>
      <c r="GV56">
        <v>171</v>
      </c>
      <c r="GW56">
        <v>158</v>
      </c>
      <c r="GX56">
        <v>79.5</v>
      </c>
      <c r="GY56">
        <v>83</v>
      </c>
      <c r="GZ56">
        <v>89</v>
      </c>
      <c r="HA56">
        <v>62.5</v>
      </c>
      <c r="HB56">
        <v>60</v>
      </c>
      <c r="HC56">
        <v>63</v>
      </c>
      <c r="HD56">
        <v>630</v>
      </c>
      <c r="HE56">
        <v>633</v>
      </c>
      <c r="HF56">
        <v>587</v>
      </c>
      <c r="HG56">
        <v>60</v>
      </c>
      <c r="HH56">
        <v>54</v>
      </c>
      <c r="HI56">
        <v>70</v>
      </c>
      <c r="HJ56">
        <v>331.5</v>
      </c>
      <c r="HK56">
        <v>323</v>
      </c>
      <c r="HL56">
        <v>293</v>
      </c>
      <c r="HM56">
        <v>111.5</v>
      </c>
      <c r="HN56">
        <v>105</v>
      </c>
      <c r="HO56">
        <v>110</v>
      </c>
      <c r="HP56">
        <v>101</v>
      </c>
      <c r="HQ56">
        <v>95</v>
      </c>
      <c r="HR56">
        <v>70</v>
      </c>
      <c r="HS56">
        <v>239</v>
      </c>
      <c r="HT56">
        <v>232</v>
      </c>
      <c r="HU56">
        <v>216</v>
      </c>
      <c r="HV56">
        <v>201</v>
      </c>
      <c r="HW56">
        <v>187</v>
      </c>
      <c r="HX56">
        <v>176</v>
      </c>
      <c r="HY56">
        <v>44</v>
      </c>
      <c r="HZ56">
        <v>44</v>
      </c>
      <c r="IA56">
        <v>47</v>
      </c>
    </row>
    <row r="57" spans="1:235">
      <c r="A57" t="s">
        <v>955</v>
      </c>
      <c r="B57">
        <v>507</v>
      </c>
      <c r="C57">
        <v>504</v>
      </c>
      <c r="D57">
        <v>421</v>
      </c>
      <c r="E57">
        <v>805</v>
      </c>
      <c r="F57">
        <v>808</v>
      </c>
      <c r="G57">
        <v>804</v>
      </c>
      <c r="H57">
        <v>569.5</v>
      </c>
      <c r="I57">
        <v>542</v>
      </c>
      <c r="J57">
        <v>542</v>
      </c>
      <c r="K57">
        <v>383</v>
      </c>
      <c r="L57">
        <v>357</v>
      </c>
      <c r="M57">
        <v>356</v>
      </c>
      <c r="N57">
        <v>388.5</v>
      </c>
      <c r="O57">
        <v>375</v>
      </c>
      <c r="P57">
        <v>374</v>
      </c>
      <c r="Q57">
        <v>293.5</v>
      </c>
      <c r="R57">
        <v>284</v>
      </c>
      <c r="S57">
        <v>238</v>
      </c>
      <c r="T57">
        <v>205</v>
      </c>
      <c r="U57">
        <v>211</v>
      </c>
      <c r="V57">
        <v>170</v>
      </c>
      <c r="W57">
        <v>277</v>
      </c>
      <c r="X57">
        <v>254</v>
      </c>
      <c r="Y57">
        <v>235</v>
      </c>
      <c r="Z57">
        <v>185</v>
      </c>
      <c r="AA57">
        <v>171</v>
      </c>
      <c r="AB57">
        <v>169</v>
      </c>
      <c r="AC57">
        <v>243</v>
      </c>
      <c r="AD57">
        <v>223</v>
      </c>
      <c r="AE57">
        <v>257</v>
      </c>
      <c r="AF57">
        <v>275.5</v>
      </c>
      <c r="AG57">
        <v>252</v>
      </c>
      <c r="AH57">
        <v>246</v>
      </c>
      <c r="AI57">
        <v>331</v>
      </c>
      <c r="AJ57">
        <v>321</v>
      </c>
      <c r="AK57">
        <v>297</v>
      </c>
      <c r="AL57">
        <v>445.5</v>
      </c>
      <c r="AM57">
        <v>402</v>
      </c>
      <c r="AN57">
        <v>382</v>
      </c>
      <c r="AO57">
        <v>284</v>
      </c>
      <c r="AP57">
        <v>272</v>
      </c>
      <c r="AQ57">
        <v>269</v>
      </c>
      <c r="AR57">
        <v>464.5</v>
      </c>
      <c r="AS57">
        <v>434</v>
      </c>
      <c r="AT57">
        <v>416</v>
      </c>
      <c r="AU57">
        <v>742.5</v>
      </c>
      <c r="AV57">
        <v>695</v>
      </c>
      <c r="AW57">
        <v>699</v>
      </c>
      <c r="AX57">
        <v>231.5</v>
      </c>
      <c r="AY57">
        <v>231</v>
      </c>
      <c r="AZ57">
        <v>188</v>
      </c>
      <c r="BA57">
        <v>543</v>
      </c>
      <c r="BB57">
        <v>568</v>
      </c>
      <c r="BC57">
        <v>475</v>
      </c>
      <c r="BD57">
        <v>22</v>
      </c>
      <c r="BE57">
        <v>24</v>
      </c>
      <c r="BF57">
        <v>28</v>
      </c>
      <c r="BG57">
        <v>175</v>
      </c>
      <c r="BH57">
        <v>163</v>
      </c>
      <c r="BI57">
        <v>165</v>
      </c>
      <c r="BJ57">
        <v>317</v>
      </c>
      <c r="BK57">
        <v>287</v>
      </c>
      <c r="BL57">
        <v>320</v>
      </c>
      <c r="BM57">
        <v>246.5</v>
      </c>
      <c r="BN57">
        <v>230</v>
      </c>
      <c r="BO57">
        <v>185</v>
      </c>
      <c r="BP57">
        <v>73</v>
      </c>
      <c r="BQ57">
        <v>63</v>
      </c>
      <c r="BR57">
        <v>77</v>
      </c>
      <c r="BS57">
        <v>674</v>
      </c>
      <c r="BT57">
        <v>654</v>
      </c>
      <c r="BU57">
        <v>586</v>
      </c>
      <c r="BV57">
        <v>302.5</v>
      </c>
      <c r="BW57">
        <v>299</v>
      </c>
      <c r="BX57">
        <v>290</v>
      </c>
      <c r="BY57">
        <v>147</v>
      </c>
      <c r="BZ57">
        <v>141</v>
      </c>
      <c r="CA57">
        <v>128</v>
      </c>
      <c r="CB57">
        <v>600</v>
      </c>
      <c r="CC57">
        <v>571</v>
      </c>
      <c r="CD57">
        <v>540</v>
      </c>
      <c r="CE57">
        <v>192</v>
      </c>
      <c r="CF57">
        <v>180</v>
      </c>
      <c r="CG57">
        <v>167</v>
      </c>
      <c r="CH57">
        <v>249.5</v>
      </c>
      <c r="CI57">
        <v>251</v>
      </c>
      <c r="CJ57">
        <v>207</v>
      </c>
      <c r="CK57">
        <v>1061</v>
      </c>
      <c r="CL57">
        <v>1023</v>
      </c>
      <c r="CM57">
        <v>955</v>
      </c>
      <c r="CN57">
        <v>238</v>
      </c>
      <c r="CO57">
        <v>208</v>
      </c>
      <c r="CP57">
        <v>195</v>
      </c>
      <c r="CQ57">
        <v>51.5</v>
      </c>
      <c r="CR57">
        <v>53</v>
      </c>
      <c r="CS57">
        <v>39</v>
      </c>
      <c r="CT57">
        <v>2577</v>
      </c>
      <c r="CU57">
        <v>2517</v>
      </c>
      <c r="CV57">
        <v>2371</v>
      </c>
      <c r="CW57">
        <v>165</v>
      </c>
      <c r="CX57">
        <v>158</v>
      </c>
      <c r="CY57">
        <v>163</v>
      </c>
      <c r="CZ57">
        <v>169.5</v>
      </c>
      <c r="DA57">
        <v>152</v>
      </c>
      <c r="DB57">
        <v>157</v>
      </c>
      <c r="DC57">
        <v>496</v>
      </c>
      <c r="DD57">
        <v>507</v>
      </c>
      <c r="DE57">
        <v>455</v>
      </c>
      <c r="DF57">
        <v>386.5</v>
      </c>
      <c r="DG57">
        <v>383</v>
      </c>
      <c r="DH57">
        <v>378</v>
      </c>
      <c r="DI57">
        <v>405.5</v>
      </c>
      <c r="DJ57">
        <v>375</v>
      </c>
      <c r="DK57">
        <v>383</v>
      </c>
      <c r="DL57">
        <v>178.5</v>
      </c>
      <c r="DM57">
        <v>166</v>
      </c>
      <c r="DN57">
        <v>156</v>
      </c>
      <c r="DO57">
        <v>244.5</v>
      </c>
      <c r="DP57">
        <v>210</v>
      </c>
      <c r="DQ57">
        <v>251</v>
      </c>
      <c r="DR57">
        <v>573.5</v>
      </c>
      <c r="DS57">
        <v>529</v>
      </c>
      <c r="DT57">
        <v>479</v>
      </c>
      <c r="DU57">
        <v>188</v>
      </c>
      <c r="DV57">
        <v>169</v>
      </c>
      <c r="DW57">
        <v>137</v>
      </c>
      <c r="DX57">
        <v>727</v>
      </c>
      <c r="DY57">
        <v>729</v>
      </c>
      <c r="DZ57">
        <v>708</v>
      </c>
      <c r="EA57">
        <v>247.5</v>
      </c>
      <c r="EB57">
        <v>235</v>
      </c>
      <c r="EC57">
        <v>215</v>
      </c>
      <c r="ED57">
        <v>442</v>
      </c>
      <c r="EE57">
        <v>397</v>
      </c>
      <c r="EF57">
        <v>470</v>
      </c>
      <c r="EG57">
        <v>132.5</v>
      </c>
      <c r="EH57">
        <v>141</v>
      </c>
      <c r="EI57">
        <v>108</v>
      </c>
      <c r="EJ57">
        <v>731</v>
      </c>
      <c r="EK57">
        <v>742</v>
      </c>
      <c r="EL57">
        <v>718</v>
      </c>
      <c r="EM57">
        <v>225.5</v>
      </c>
      <c r="EN57">
        <v>194</v>
      </c>
      <c r="EO57">
        <v>223</v>
      </c>
      <c r="EP57">
        <v>225</v>
      </c>
      <c r="EQ57">
        <v>203</v>
      </c>
      <c r="ER57">
        <v>226</v>
      </c>
      <c r="ES57">
        <v>210</v>
      </c>
      <c r="ET57">
        <v>199</v>
      </c>
      <c r="EU57">
        <v>172</v>
      </c>
      <c r="EV57">
        <v>375.5</v>
      </c>
      <c r="EW57">
        <v>361</v>
      </c>
      <c r="EX57">
        <v>281</v>
      </c>
      <c r="EY57">
        <v>568.5</v>
      </c>
      <c r="EZ57">
        <v>545</v>
      </c>
      <c r="FA57">
        <v>501</v>
      </c>
      <c r="FB57">
        <v>245</v>
      </c>
      <c r="FC57">
        <v>235</v>
      </c>
      <c r="FD57">
        <v>236</v>
      </c>
      <c r="FE57">
        <v>614</v>
      </c>
      <c r="FF57">
        <v>603</v>
      </c>
      <c r="FG57">
        <v>581</v>
      </c>
      <c r="FH57">
        <v>258</v>
      </c>
      <c r="FI57">
        <v>252</v>
      </c>
      <c r="FJ57">
        <v>219</v>
      </c>
      <c r="FK57">
        <v>22.5</v>
      </c>
      <c r="FL57">
        <v>23</v>
      </c>
      <c r="FM57">
        <v>21</v>
      </c>
      <c r="FN57">
        <v>261.5</v>
      </c>
      <c r="FO57">
        <v>245</v>
      </c>
      <c r="FP57">
        <v>242</v>
      </c>
      <c r="FQ57">
        <v>72.5</v>
      </c>
      <c r="FR57">
        <v>74</v>
      </c>
      <c r="FS57">
        <v>63</v>
      </c>
      <c r="FT57">
        <v>771</v>
      </c>
      <c r="FU57">
        <v>791</v>
      </c>
      <c r="FV57">
        <v>805</v>
      </c>
      <c r="FW57">
        <v>198</v>
      </c>
      <c r="FX57">
        <v>188</v>
      </c>
      <c r="FY57">
        <v>161</v>
      </c>
      <c r="FZ57">
        <v>179.5</v>
      </c>
      <c r="GA57">
        <v>192</v>
      </c>
      <c r="GB57">
        <v>220</v>
      </c>
      <c r="GC57">
        <v>98</v>
      </c>
      <c r="GD57">
        <v>96</v>
      </c>
      <c r="GE57">
        <v>108</v>
      </c>
      <c r="GF57">
        <v>45.5</v>
      </c>
      <c r="GG57">
        <v>45</v>
      </c>
      <c r="GH57">
        <v>35</v>
      </c>
      <c r="GI57">
        <v>57</v>
      </c>
      <c r="GJ57">
        <v>57</v>
      </c>
      <c r="GK57">
        <v>53</v>
      </c>
      <c r="GL57">
        <v>174.5</v>
      </c>
      <c r="GM57">
        <v>146</v>
      </c>
      <c r="GN57">
        <v>135</v>
      </c>
      <c r="GO57">
        <v>227.5</v>
      </c>
      <c r="GP57">
        <v>222</v>
      </c>
      <c r="GQ57">
        <v>215</v>
      </c>
      <c r="GR57">
        <v>142</v>
      </c>
      <c r="GS57">
        <v>147</v>
      </c>
      <c r="GT57">
        <v>135</v>
      </c>
      <c r="GU57">
        <v>166.5</v>
      </c>
      <c r="GV57">
        <v>176</v>
      </c>
      <c r="GW57">
        <v>174</v>
      </c>
      <c r="GX57">
        <v>67</v>
      </c>
      <c r="GY57">
        <v>68</v>
      </c>
      <c r="GZ57">
        <v>83</v>
      </c>
      <c r="HA57">
        <v>53</v>
      </c>
      <c r="HB57">
        <v>48</v>
      </c>
      <c r="HC57">
        <v>50</v>
      </c>
      <c r="HD57">
        <v>612</v>
      </c>
      <c r="HE57">
        <v>609</v>
      </c>
      <c r="HF57">
        <v>588</v>
      </c>
      <c r="HG57">
        <v>62.5</v>
      </c>
      <c r="HH57">
        <v>64</v>
      </c>
      <c r="HI57">
        <v>64</v>
      </c>
      <c r="HJ57">
        <v>317.5</v>
      </c>
      <c r="HK57">
        <v>328</v>
      </c>
      <c r="HL57">
        <v>289</v>
      </c>
      <c r="HM57">
        <v>100</v>
      </c>
      <c r="HN57">
        <v>85</v>
      </c>
      <c r="HO57">
        <v>97</v>
      </c>
      <c r="HP57">
        <v>97</v>
      </c>
      <c r="HQ57">
        <v>91</v>
      </c>
      <c r="HR57">
        <v>87</v>
      </c>
      <c r="HS57">
        <v>247</v>
      </c>
      <c r="HT57">
        <v>264</v>
      </c>
      <c r="HU57">
        <v>243</v>
      </c>
      <c r="HV57">
        <v>188</v>
      </c>
      <c r="HW57">
        <v>164</v>
      </c>
      <c r="HX57">
        <v>177</v>
      </c>
      <c r="HY57">
        <v>44</v>
      </c>
      <c r="HZ57">
        <v>45</v>
      </c>
      <c r="IA57">
        <v>32</v>
      </c>
    </row>
    <row r="58" spans="1:235">
      <c r="A58" t="s">
        <v>956</v>
      </c>
      <c r="B58">
        <v>543</v>
      </c>
      <c r="C58">
        <v>515</v>
      </c>
      <c r="D58">
        <v>460</v>
      </c>
      <c r="E58">
        <v>825</v>
      </c>
      <c r="F58">
        <v>756</v>
      </c>
      <c r="G58">
        <v>805</v>
      </c>
      <c r="H58">
        <v>613.5</v>
      </c>
      <c r="I58">
        <v>590</v>
      </c>
      <c r="J58">
        <v>576</v>
      </c>
      <c r="K58">
        <v>393</v>
      </c>
      <c r="L58">
        <v>384</v>
      </c>
      <c r="M58">
        <v>376</v>
      </c>
      <c r="N58">
        <v>408</v>
      </c>
      <c r="O58">
        <v>377</v>
      </c>
      <c r="P58">
        <v>389</v>
      </c>
      <c r="Q58">
        <v>310</v>
      </c>
      <c r="R58">
        <v>265</v>
      </c>
      <c r="S58">
        <v>279</v>
      </c>
      <c r="T58">
        <v>219.5</v>
      </c>
      <c r="U58">
        <v>195</v>
      </c>
      <c r="V58">
        <v>183</v>
      </c>
      <c r="W58">
        <v>313</v>
      </c>
      <c r="X58">
        <v>272</v>
      </c>
      <c r="Y58">
        <v>261</v>
      </c>
      <c r="Z58">
        <v>182.5</v>
      </c>
      <c r="AA58">
        <v>160</v>
      </c>
      <c r="AB58">
        <v>157</v>
      </c>
      <c r="AC58">
        <v>263.5</v>
      </c>
      <c r="AD58">
        <v>268</v>
      </c>
      <c r="AE58">
        <v>250</v>
      </c>
      <c r="AF58">
        <v>298</v>
      </c>
      <c r="AG58">
        <v>288</v>
      </c>
      <c r="AH58">
        <v>272</v>
      </c>
      <c r="AI58">
        <v>322.5</v>
      </c>
      <c r="AJ58">
        <v>325</v>
      </c>
      <c r="AK58">
        <v>318</v>
      </c>
      <c r="AL58">
        <v>461.5</v>
      </c>
      <c r="AM58">
        <v>457</v>
      </c>
      <c r="AN58">
        <v>418</v>
      </c>
      <c r="AO58">
        <v>310.5</v>
      </c>
      <c r="AP58">
        <v>274</v>
      </c>
      <c r="AQ58">
        <v>270</v>
      </c>
      <c r="AR58">
        <v>448</v>
      </c>
      <c r="AS58">
        <v>436</v>
      </c>
      <c r="AT58">
        <v>441</v>
      </c>
      <c r="AU58">
        <v>798.5</v>
      </c>
      <c r="AV58">
        <v>740</v>
      </c>
      <c r="AW58">
        <v>667</v>
      </c>
      <c r="AX58">
        <v>261</v>
      </c>
      <c r="AY58">
        <v>245</v>
      </c>
      <c r="AZ58">
        <v>215</v>
      </c>
      <c r="BA58">
        <v>559</v>
      </c>
      <c r="BB58">
        <v>550</v>
      </c>
      <c r="BC58">
        <v>541</v>
      </c>
      <c r="BD58">
        <v>23</v>
      </c>
      <c r="BE58">
        <v>22</v>
      </c>
      <c r="BF58">
        <v>24</v>
      </c>
      <c r="BG58">
        <v>172.5</v>
      </c>
      <c r="BH58">
        <v>155</v>
      </c>
      <c r="BI58">
        <v>184</v>
      </c>
      <c r="BJ58">
        <v>363</v>
      </c>
      <c r="BK58">
        <v>318</v>
      </c>
      <c r="BL58">
        <v>299</v>
      </c>
      <c r="BM58">
        <v>207.5</v>
      </c>
      <c r="BN58">
        <v>188</v>
      </c>
      <c r="BO58">
        <v>202</v>
      </c>
      <c r="BP58">
        <v>79</v>
      </c>
      <c r="BQ58">
        <v>78</v>
      </c>
      <c r="BR58">
        <v>61</v>
      </c>
      <c r="BS58">
        <v>715</v>
      </c>
      <c r="BT58">
        <v>664</v>
      </c>
      <c r="BU58">
        <v>626</v>
      </c>
      <c r="BV58">
        <v>329.5</v>
      </c>
      <c r="BW58">
        <v>315</v>
      </c>
      <c r="BX58">
        <v>331</v>
      </c>
      <c r="BY58">
        <v>167</v>
      </c>
      <c r="BZ58">
        <v>150</v>
      </c>
      <c r="CA58">
        <v>150</v>
      </c>
      <c r="CB58">
        <v>593.5</v>
      </c>
      <c r="CC58">
        <v>577</v>
      </c>
      <c r="CD58">
        <v>608</v>
      </c>
      <c r="CE58">
        <v>202.5</v>
      </c>
      <c r="CF58">
        <v>198</v>
      </c>
      <c r="CG58">
        <v>168</v>
      </c>
      <c r="CH58">
        <v>266</v>
      </c>
      <c r="CI58">
        <v>271</v>
      </c>
      <c r="CJ58">
        <v>273</v>
      </c>
      <c r="CK58">
        <v>1098</v>
      </c>
      <c r="CL58">
        <v>1074</v>
      </c>
      <c r="CM58">
        <v>963</v>
      </c>
      <c r="CN58">
        <v>253</v>
      </c>
      <c r="CO58">
        <v>242</v>
      </c>
      <c r="CP58">
        <v>250</v>
      </c>
      <c r="CQ58">
        <v>49.5</v>
      </c>
      <c r="CR58">
        <v>49</v>
      </c>
      <c r="CS58">
        <v>44</v>
      </c>
      <c r="CT58">
        <v>2702.5</v>
      </c>
      <c r="CU58">
        <v>2571</v>
      </c>
      <c r="CV58">
        <v>2500</v>
      </c>
      <c r="CW58">
        <v>168</v>
      </c>
      <c r="CX58">
        <v>151</v>
      </c>
      <c r="CY58">
        <v>136</v>
      </c>
      <c r="CZ58">
        <v>173.5</v>
      </c>
      <c r="DA58">
        <v>153</v>
      </c>
      <c r="DB58">
        <v>147</v>
      </c>
      <c r="DC58">
        <v>547.5</v>
      </c>
      <c r="DD58">
        <v>521</v>
      </c>
      <c r="DE58">
        <v>511</v>
      </c>
      <c r="DF58">
        <v>421</v>
      </c>
      <c r="DG58">
        <v>408</v>
      </c>
      <c r="DH58">
        <v>372</v>
      </c>
      <c r="DI58">
        <v>432.5</v>
      </c>
      <c r="DJ58">
        <v>432</v>
      </c>
      <c r="DK58">
        <v>438</v>
      </c>
      <c r="DL58">
        <v>176.5</v>
      </c>
      <c r="DM58">
        <v>181</v>
      </c>
      <c r="DN58">
        <v>160</v>
      </c>
      <c r="DO58">
        <v>276.5</v>
      </c>
      <c r="DP58">
        <v>260</v>
      </c>
      <c r="DQ58">
        <v>236</v>
      </c>
      <c r="DR58">
        <v>583</v>
      </c>
      <c r="DS58">
        <v>521</v>
      </c>
      <c r="DT58">
        <v>557</v>
      </c>
      <c r="DU58">
        <v>193</v>
      </c>
      <c r="DV58">
        <v>175</v>
      </c>
      <c r="DW58">
        <v>170</v>
      </c>
      <c r="DX58">
        <v>775.5</v>
      </c>
      <c r="DY58">
        <v>715</v>
      </c>
      <c r="DZ58">
        <v>718</v>
      </c>
      <c r="EA58">
        <v>260</v>
      </c>
      <c r="EB58">
        <v>238</v>
      </c>
      <c r="EC58">
        <v>252</v>
      </c>
      <c r="ED58">
        <v>472.5</v>
      </c>
      <c r="EE58">
        <v>462</v>
      </c>
      <c r="EF58">
        <v>446</v>
      </c>
      <c r="EG58">
        <v>136.5</v>
      </c>
      <c r="EH58">
        <v>116</v>
      </c>
      <c r="EI58">
        <v>117</v>
      </c>
      <c r="EJ58">
        <v>803</v>
      </c>
      <c r="EK58">
        <v>758</v>
      </c>
      <c r="EL58">
        <v>765</v>
      </c>
      <c r="EM58">
        <v>277.5</v>
      </c>
      <c r="EN58">
        <v>240</v>
      </c>
      <c r="EO58">
        <v>210</v>
      </c>
      <c r="EP58">
        <v>216.5</v>
      </c>
      <c r="EQ58">
        <v>207</v>
      </c>
      <c r="ER58">
        <v>215</v>
      </c>
      <c r="ES58">
        <v>216</v>
      </c>
      <c r="ET58">
        <v>213</v>
      </c>
      <c r="EU58">
        <v>190</v>
      </c>
      <c r="EV58">
        <v>393.5</v>
      </c>
      <c r="EW58">
        <v>354</v>
      </c>
      <c r="EX58">
        <v>319</v>
      </c>
      <c r="EY58">
        <v>605</v>
      </c>
      <c r="EZ58">
        <v>616</v>
      </c>
      <c r="FA58">
        <v>543</v>
      </c>
      <c r="FB58">
        <v>253</v>
      </c>
      <c r="FC58">
        <v>237</v>
      </c>
      <c r="FD58">
        <v>232</v>
      </c>
      <c r="FE58">
        <v>719.5</v>
      </c>
      <c r="FF58">
        <v>696</v>
      </c>
      <c r="FG58">
        <v>661</v>
      </c>
      <c r="FH58">
        <v>249.5</v>
      </c>
      <c r="FI58">
        <v>231</v>
      </c>
      <c r="FJ58">
        <v>220</v>
      </c>
      <c r="FK58">
        <v>16</v>
      </c>
      <c r="FL58">
        <v>19</v>
      </c>
      <c r="FM58">
        <v>26</v>
      </c>
      <c r="FN58">
        <v>273</v>
      </c>
      <c r="FO58">
        <v>235</v>
      </c>
      <c r="FP58">
        <v>253</v>
      </c>
      <c r="FQ58">
        <v>78.5</v>
      </c>
      <c r="FR58">
        <v>70</v>
      </c>
      <c r="FS58">
        <v>83</v>
      </c>
      <c r="FT58">
        <v>771</v>
      </c>
      <c r="FU58">
        <v>808</v>
      </c>
      <c r="FV58">
        <v>865</v>
      </c>
      <c r="FW58">
        <v>225.5</v>
      </c>
      <c r="FX58">
        <v>232</v>
      </c>
      <c r="FY58">
        <v>198</v>
      </c>
      <c r="FZ58">
        <v>182</v>
      </c>
      <c r="GA58">
        <v>175</v>
      </c>
      <c r="GB58">
        <v>189</v>
      </c>
      <c r="GC58">
        <v>89.5</v>
      </c>
      <c r="GD58">
        <v>85</v>
      </c>
      <c r="GE58">
        <v>116</v>
      </c>
      <c r="GF58">
        <v>45</v>
      </c>
      <c r="GG58">
        <v>48</v>
      </c>
      <c r="GH58">
        <v>53</v>
      </c>
      <c r="GI58">
        <v>54.5</v>
      </c>
      <c r="GJ58">
        <v>60</v>
      </c>
      <c r="GK58">
        <v>45</v>
      </c>
      <c r="GL58">
        <v>177.5</v>
      </c>
      <c r="GM58">
        <v>154</v>
      </c>
      <c r="GN58">
        <v>154</v>
      </c>
      <c r="GO58">
        <v>250.5</v>
      </c>
      <c r="GP58">
        <v>262</v>
      </c>
      <c r="GQ58">
        <v>213</v>
      </c>
      <c r="GR58">
        <v>170</v>
      </c>
      <c r="GS58">
        <v>169</v>
      </c>
      <c r="GT58">
        <v>156</v>
      </c>
      <c r="GU58">
        <v>172</v>
      </c>
      <c r="GV58">
        <v>168</v>
      </c>
      <c r="GW58">
        <v>177</v>
      </c>
      <c r="GX58">
        <v>73.5</v>
      </c>
      <c r="GY58">
        <v>70</v>
      </c>
      <c r="GZ58">
        <v>78</v>
      </c>
      <c r="HA58">
        <v>61.5</v>
      </c>
      <c r="HB58">
        <v>58</v>
      </c>
      <c r="HC58">
        <v>57</v>
      </c>
      <c r="HD58">
        <v>662</v>
      </c>
      <c r="HE58">
        <v>650</v>
      </c>
      <c r="HF58">
        <v>623</v>
      </c>
      <c r="HG58">
        <v>61.5</v>
      </c>
      <c r="HH58">
        <v>56</v>
      </c>
      <c r="HI58">
        <v>64</v>
      </c>
      <c r="HJ58">
        <v>337.5</v>
      </c>
      <c r="HK58">
        <v>305</v>
      </c>
      <c r="HL58">
        <v>323</v>
      </c>
      <c r="HM58">
        <v>111</v>
      </c>
      <c r="HN58">
        <v>111</v>
      </c>
      <c r="HO58">
        <v>118</v>
      </c>
      <c r="HP58">
        <v>82.5</v>
      </c>
      <c r="HQ58">
        <v>77</v>
      </c>
      <c r="HR58">
        <v>114</v>
      </c>
      <c r="HS58">
        <v>259.5</v>
      </c>
      <c r="HT58">
        <v>245</v>
      </c>
      <c r="HU58">
        <v>222</v>
      </c>
      <c r="HV58">
        <v>198.5</v>
      </c>
      <c r="HW58">
        <v>189</v>
      </c>
      <c r="HX58">
        <v>161</v>
      </c>
      <c r="HY58">
        <v>39</v>
      </c>
      <c r="HZ58">
        <v>42</v>
      </c>
      <c r="IA58">
        <v>30</v>
      </c>
    </row>
    <row r="59" spans="1:235">
      <c r="A59" t="s">
        <v>957</v>
      </c>
      <c r="B59">
        <v>538</v>
      </c>
      <c r="C59">
        <v>470</v>
      </c>
      <c r="D59">
        <v>529</v>
      </c>
      <c r="E59">
        <v>884.5</v>
      </c>
      <c r="F59">
        <v>846</v>
      </c>
      <c r="G59">
        <v>872</v>
      </c>
      <c r="H59">
        <v>667</v>
      </c>
      <c r="I59">
        <v>629</v>
      </c>
      <c r="J59">
        <v>659</v>
      </c>
      <c r="K59">
        <v>445</v>
      </c>
      <c r="L59">
        <v>418</v>
      </c>
      <c r="M59">
        <v>372</v>
      </c>
      <c r="N59">
        <v>425.5</v>
      </c>
      <c r="O59">
        <v>394</v>
      </c>
      <c r="P59">
        <v>419</v>
      </c>
      <c r="Q59">
        <v>388.5</v>
      </c>
      <c r="R59">
        <v>350</v>
      </c>
      <c r="S59">
        <v>266</v>
      </c>
      <c r="T59">
        <v>230.5</v>
      </c>
      <c r="U59">
        <v>199</v>
      </c>
      <c r="V59">
        <v>180</v>
      </c>
      <c r="W59">
        <v>352.5</v>
      </c>
      <c r="X59">
        <v>289</v>
      </c>
      <c r="Y59">
        <v>270</v>
      </c>
      <c r="Z59">
        <v>200.5</v>
      </c>
      <c r="AA59">
        <v>187</v>
      </c>
      <c r="AB59">
        <v>175</v>
      </c>
      <c r="AC59">
        <v>284</v>
      </c>
      <c r="AD59">
        <v>283</v>
      </c>
      <c r="AE59">
        <v>291</v>
      </c>
      <c r="AF59">
        <v>294</v>
      </c>
      <c r="AG59">
        <v>310</v>
      </c>
      <c r="AH59">
        <v>289</v>
      </c>
      <c r="AI59">
        <v>377.5</v>
      </c>
      <c r="AJ59">
        <v>333</v>
      </c>
      <c r="AK59">
        <v>351</v>
      </c>
      <c r="AL59">
        <v>518</v>
      </c>
      <c r="AM59">
        <v>494</v>
      </c>
      <c r="AN59">
        <v>473</v>
      </c>
      <c r="AO59">
        <v>335</v>
      </c>
      <c r="AP59">
        <v>297</v>
      </c>
      <c r="AQ59">
        <v>339</v>
      </c>
      <c r="AR59">
        <v>513.5</v>
      </c>
      <c r="AS59">
        <v>512</v>
      </c>
      <c r="AT59">
        <v>495</v>
      </c>
      <c r="AU59">
        <v>895.5</v>
      </c>
      <c r="AV59">
        <v>826</v>
      </c>
      <c r="AW59">
        <v>737</v>
      </c>
      <c r="AX59">
        <v>252.5</v>
      </c>
      <c r="AY59">
        <v>221</v>
      </c>
      <c r="AZ59">
        <v>223</v>
      </c>
      <c r="BA59">
        <v>629</v>
      </c>
      <c r="BB59">
        <v>598</v>
      </c>
      <c r="BC59">
        <v>558</v>
      </c>
      <c r="BD59">
        <v>22</v>
      </c>
      <c r="BE59">
        <v>19</v>
      </c>
      <c r="BF59">
        <v>33</v>
      </c>
      <c r="BG59">
        <v>199.5</v>
      </c>
      <c r="BH59">
        <v>190</v>
      </c>
      <c r="BI59">
        <v>189</v>
      </c>
      <c r="BJ59">
        <v>391</v>
      </c>
      <c r="BK59">
        <v>383</v>
      </c>
      <c r="BL59">
        <v>343</v>
      </c>
      <c r="BM59">
        <v>263</v>
      </c>
      <c r="BN59">
        <v>234</v>
      </c>
      <c r="BO59">
        <v>236</v>
      </c>
      <c r="BP59">
        <v>79.5</v>
      </c>
      <c r="BQ59">
        <v>70</v>
      </c>
      <c r="BR59">
        <v>80</v>
      </c>
      <c r="BS59">
        <v>773</v>
      </c>
      <c r="BT59">
        <v>727</v>
      </c>
      <c r="BU59">
        <v>674</v>
      </c>
      <c r="BV59">
        <v>377</v>
      </c>
      <c r="BW59">
        <v>336</v>
      </c>
      <c r="BX59">
        <v>354</v>
      </c>
      <c r="BY59">
        <v>163</v>
      </c>
      <c r="BZ59">
        <v>138</v>
      </c>
      <c r="CA59">
        <v>165</v>
      </c>
      <c r="CB59">
        <v>654.5</v>
      </c>
      <c r="CC59">
        <v>616</v>
      </c>
      <c r="CD59">
        <v>597</v>
      </c>
      <c r="CE59">
        <v>224.5</v>
      </c>
      <c r="CF59">
        <v>205</v>
      </c>
      <c r="CG59">
        <v>227</v>
      </c>
      <c r="CH59">
        <v>270</v>
      </c>
      <c r="CI59">
        <v>256</v>
      </c>
      <c r="CJ59">
        <v>253</v>
      </c>
      <c r="CK59">
        <v>1243</v>
      </c>
      <c r="CL59">
        <v>1104</v>
      </c>
      <c r="CM59">
        <v>1130</v>
      </c>
      <c r="CN59">
        <v>275.5</v>
      </c>
      <c r="CO59">
        <v>254</v>
      </c>
      <c r="CP59">
        <v>270</v>
      </c>
      <c r="CQ59">
        <v>64.5</v>
      </c>
      <c r="CR59">
        <v>54</v>
      </c>
      <c r="CS59">
        <v>47</v>
      </c>
      <c r="CT59">
        <v>2990</v>
      </c>
      <c r="CU59">
        <v>2761</v>
      </c>
      <c r="CV59">
        <v>2661</v>
      </c>
      <c r="CW59">
        <v>222</v>
      </c>
      <c r="CX59">
        <v>187</v>
      </c>
      <c r="CY59">
        <v>172</v>
      </c>
      <c r="CZ59">
        <v>210</v>
      </c>
      <c r="DA59">
        <v>182</v>
      </c>
      <c r="DB59">
        <v>177</v>
      </c>
      <c r="DC59">
        <v>580</v>
      </c>
      <c r="DD59">
        <v>538</v>
      </c>
      <c r="DE59">
        <v>530</v>
      </c>
      <c r="DF59">
        <v>435.5</v>
      </c>
      <c r="DG59">
        <v>428</v>
      </c>
      <c r="DH59">
        <v>430</v>
      </c>
      <c r="DI59">
        <v>384</v>
      </c>
      <c r="DJ59">
        <v>360</v>
      </c>
      <c r="DK59">
        <v>445</v>
      </c>
      <c r="DL59">
        <v>192.5</v>
      </c>
      <c r="DM59">
        <v>184</v>
      </c>
      <c r="DN59">
        <v>188</v>
      </c>
      <c r="DO59">
        <v>286.5</v>
      </c>
      <c r="DP59">
        <v>267</v>
      </c>
      <c r="DQ59">
        <v>239</v>
      </c>
      <c r="DR59">
        <v>694.5</v>
      </c>
      <c r="DS59">
        <v>622</v>
      </c>
      <c r="DT59">
        <v>538</v>
      </c>
      <c r="DU59">
        <v>221.5</v>
      </c>
      <c r="DV59">
        <v>198</v>
      </c>
      <c r="DW59">
        <v>185</v>
      </c>
      <c r="DX59">
        <v>837.5</v>
      </c>
      <c r="DY59">
        <v>771</v>
      </c>
      <c r="DZ59">
        <v>724</v>
      </c>
      <c r="EA59">
        <v>274</v>
      </c>
      <c r="EB59">
        <v>240</v>
      </c>
      <c r="EC59">
        <v>236</v>
      </c>
      <c r="ED59">
        <v>527.5</v>
      </c>
      <c r="EE59">
        <v>474</v>
      </c>
      <c r="EF59">
        <v>495</v>
      </c>
      <c r="EG59">
        <v>158</v>
      </c>
      <c r="EH59">
        <v>160</v>
      </c>
      <c r="EI59">
        <v>95</v>
      </c>
      <c r="EJ59">
        <v>947</v>
      </c>
      <c r="EK59">
        <v>843</v>
      </c>
      <c r="EL59">
        <v>760</v>
      </c>
      <c r="EM59">
        <v>271.5</v>
      </c>
      <c r="EN59">
        <v>260</v>
      </c>
      <c r="EO59">
        <v>269</v>
      </c>
      <c r="EP59">
        <v>245</v>
      </c>
      <c r="EQ59">
        <v>213</v>
      </c>
      <c r="ER59">
        <v>218</v>
      </c>
      <c r="ES59">
        <v>239.5</v>
      </c>
      <c r="ET59">
        <v>207</v>
      </c>
      <c r="EU59">
        <v>206</v>
      </c>
      <c r="EV59">
        <v>431</v>
      </c>
      <c r="EW59">
        <v>422</v>
      </c>
      <c r="EX59">
        <v>382</v>
      </c>
      <c r="EY59">
        <v>617.5</v>
      </c>
      <c r="EZ59">
        <v>570</v>
      </c>
      <c r="FA59">
        <v>632</v>
      </c>
      <c r="FB59">
        <v>304</v>
      </c>
      <c r="FC59">
        <v>287</v>
      </c>
      <c r="FD59">
        <v>268</v>
      </c>
      <c r="FE59">
        <v>724</v>
      </c>
      <c r="FF59">
        <v>678</v>
      </c>
      <c r="FG59">
        <v>661</v>
      </c>
      <c r="FH59">
        <v>270.5</v>
      </c>
      <c r="FI59">
        <v>237</v>
      </c>
      <c r="FJ59">
        <v>231</v>
      </c>
      <c r="FK59">
        <v>18.5</v>
      </c>
      <c r="FL59">
        <v>19</v>
      </c>
      <c r="FM59">
        <v>17</v>
      </c>
      <c r="FN59">
        <v>307.5</v>
      </c>
      <c r="FO59">
        <v>287</v>
      </c>
      <c r="FP59">
        <v>273</v>
      </c>
      <c r="FQ59">
        <v>68.5</v>
      </c>
      <c r="FR59">
        <v>64</v>
      </c>
      <c r="FS59">
        <v>77</v>
      </c>
      <c r="FT59">
        <v>824.5</v>
      </c>
      <c r="FU59">
        <v>802</v>
      </c>
      <c r="FV59">
        <v>857</v>
      </c>
      <c r="FW59">
        <v>252</v>
      </c>
      <c r="FX59">
        <v>238</v>
      </c>
      <c r="FY59">
        <v>221</v>
      </c>
      <c r="FZ59">
        <v>194</v>
      </c>
      <c r="GA59">
        <v>189</v>
      </c>
      <c r="GB59">
        <v>202</v>
      </c>
      <c r="GC59">
        <v>97</v>
      </c>
      <c r="GD59">
        <v>80</v>
      </c>
      <c r="GE59">
        <v>120</v>
      </c>
      <c r="GF59">
        <v>41.5</v>
      </c>
      <c r="GG59">
        <v>38</v>
      </c>
      <c r="GH59">
        <v>37</v>
      </c>
      <c r="GI59">
        <v>52.5</v>
      </c>
      <c r="GJ59">
        <v>47</v>
      </c>
      <c r="GK59">
        <v>56</v>
      </c>
      <c r="GL59">
        <v>178</v>
      </c>
      <c r="GM59">
        <v>159</v>
      </c>
      <c r="GN59">
        <v>190</v>
      </c>
      <c r="GO59">
        <v>278</v>
      </c>
      <c r="GP59">
        <v>263</v>
      </c>
      <c r="GQ59">
        <v>225</v>
      </c>
      <c r="GR59">
        <v>180</v>
      </c>
      <c r="GS59">
        <v>169</v>
      </c>
      <c r="GT59">
        <v>155</v>
      </c>
      <c r="GU59">
        <v>185</v>
      </c>
      <c r="GV59">
        <v>182</v>
      </c>
      <c r="GW59">
        <v>173</v>
      </c>
      <c r="GX59">
        <v>72</v>
      </c>
      <c r="GY59">
        <v>63</v>
      </c>
      <c r="GZ59">
        <v>96</v>
      </c>
      <c r="HA59">
        <v>64.5</v>
      </c>
      <c r="HB59">
        <v>75</v>
      </c>
      <c r="HC59">
        <v>49</v>
      </c>
      <c r="HD59">
        <v>722</v>
      </c>
      <c r="HE59">
        <v>717</v>
      </c>
      <c r="HF59">
        <v>672</v>
      </c>
      <c r="HG59">
        <v>59.5</v>
      </c>
      <c r="HH59">
        <v>63</v>
      </c>
      <c r="HI59">
        <v>59</v>
      </c>
      <c r="HJ59">
        <v>339</v>
      </c>
      <c r="HK59">
        <v>313</v>
      </c>
      <c r="HL59">
        <v>318</v>
      </c>
      <c r="HM59">
        <v>136</v>
      </c>
      <c r="HN59">
        <v>116</v>
      </c>
      <c r="HO59">
        <v>121</v>
      </c>
      <c r="HP59">
        <v>110.5</v>
      </c>
      <c r="HQ59">
        <v>128</v>
      </c>
      <c r="HR59">
        <v>87</v>
      </c>
      <c r="HS59">
        <v>270</v>
      </c>
      <c r="HT59">
        <v>253</v>
      </c>
      <c r="HU59">
        <v>248</v>
      </c>
      <c r="HV59">
        <v>218.5</v>
      </c>
      <c r="HW59">
        <v>204</v>
      </c>
      <c r="HX59">
        <v>182</v>
      </c>
      <c r="HY59">
        <v>53.5</v>
      </c>
      <c r="HZ59">
        <v>46</v>
      </c>
      <c r="IA59">
        <v>43</v>
      </c>
    </row>
    <row r="60" spans="1:235">
      <c r="A60" t="s">
        <v>958</v>
      </c>
      <c r="B60">
        <v>627</v>
      </c>
      <c r="C60">
        <v>637</v>
      </c>
      <c r="D60">
        <v>551</v>
      </c>
      <c r="E60">
        <v>938.5</v>
      </c>
      <c r="F60">
        <v>892</v>
      </c>
      <c r="G60">
        <v>842</v>
      </c>
      <c r="H60">
        <v>702</v>
      </c>
      <c r="I60">
        <v>632</v>
      </c>
      <c r="J60">
        <v>634</v>
      </c>
      <c r="K60">
        <v>473.5</v>
      </c>
      <c r="L60">
        <v>413</v>
      </c>
      <c r="M60">
        <v>435</v>
      </c>
      <c r="N60">
        <v>453</v>
      </c>
      <c r="O60">
        <v>426</v>
      </c>
      <c r="P60">
        <v>447</v>
      </c>
      <c r="Q60">
        <v>373.5</v>
      </c>
      <c r="R60">
        <v>341</v>
      </c>
      <c r="S60">
        <v>274</v>
      </c>
      <c r="T60">
        <v>262.5</v>
      </c>
      <c r="U60">
        <v>246</v>
      </c>
      <c r="V60">
        <v>199</v>
      </c>
      <c r="W60">
        <v>342.5</v>
      </c>
      <c r="X60">
        <v>318</v>
      </c>
      <c r="Y60">
        <v>261</v>
      </c>
      <c r="Z60">
        <v>208.5</v>
      </c>
      <c r="AA60">
        <v>194</v>
      </c>
      <c r="AB60">
        <v>195</v>
      </c>
      <c r="AC60">
        <v>274.5</v>
      </c>
      <c r="AD60">
        <v>284</v>
      </c>
      <c r="AE60">
        <v>256</v>
      </c>
      <c r="AF60">
        <v>326.5</v>
      </c>
      <c r="AG60">
        <v>352</v>
      </c>
      <c r="AH60">
        <v>287</v>
      </c>
      <c r="AI60">
        <v>394</v>
      </c>
      <c r="AJ60">
        <v>381</v>
      </c>
      <c r="AK60">
        <v>333</v>
      </c>
      <c r="AL60">
        <v>529.5</v>
      </c>
      <c r="AM60">
        <v>525</v>
      </c>
      <c r="AN60">
        <v>500</v>
      </c>
      <c r="AO60">
        <v>357</v>
      </c>
      <c r="AP60">
        <v>325</v>
      </c>
      <c r="AQ60">
        <v>299</v>
      </c>
      <c r="AR60">
        <v>454.5</v>
      </c>
      <c r="AS60">
        <v>466</v>
      </c>
      <c r="AT60">
        <v>523</v>
      </c>
      <c r="AU60">
        <v>825</v>
      </c>
      <c r="AV60">
        <v>784</v>
      </c>
      <c r="AW60">
        <v>720</v>
      </c>
      <c r="AX60">
        <v>293</v>
      </c>
      <c r="AY60">
        <v>260</v>
      </c>
      <c r="AZ60">
        <v>234</v>
      </c>
      <c r="BA60">
        <v>604</v>
      </c>
      <c r="BB60">
        <v>606</v>
      </c>
      <c r="BC60">
        <v>487</v>
      </c>
      <c r="BD60">
        <v>23.5</v>
      </c>
      <c r="BE60">
        <v>21</v>
      </c>
      <c r="BF60">
        <v>25</v>
      </c>
      <c r="BG60">
        <v>213.5</v>
      </c>
      <c r="BH60">
        <v>198</v>
      </c>
      <c r="BI60">
        <v>194</v>
      </c>
      <c r="BJ60">
        <v>415.5</v>
      </c>
      <c r="BK60">
        <v>405</v>
      </c>
      <c r="BL60">
        <v>364</v>
      </c>
      <c r="BM60">
        <v>230.5</v>
      </c>
      <c r="BN60">
        <v>223</v>
      </c>
      <c r="BO60">
        <v>237</v>
      </c>
      <c r="BP60">
        <v>92</v>
      </c>
      <c r="BQ60">
        <v>81</v>
      </c>
      <c r="BR60">
        <v>80</v>
      </c>
      <c r="BS60">
        <v>764</v>
      </c>
      <c r="BT60">
        <v>726</v>
      </c>
      <c r="BU60">
        <v>653</v>
      </c>
      <c r="BV60">
        <v>353</v>
      </c>
      <c r="BW60">
        <v>346</v>
      </c>
      <c r="BX60">
        <v>314</v>
      </c>
      <c r="BY60">
        <v>174.5</v>
      </c>
      <c r="BZ60">
        <v>163</v>
      </c>
      <c r="CA60">
        <v>157</v>
      </c>
      <c r="CB60">
        <v>678.5</v>
      </c>
      <c r="CC60">
        <v>603</v>
      </c>
      <c r="CD60">
        <v>659</v>
      </c>
      <c r="CE60">
        <v>218</v>
      </c>
      <c r="CF60">
        <v>212</v>
      </c>
      <c r="CG60">
        <v>219</v>
      </c>
      <c r="CH60">
        <v>272</v>
      </c>
      <c r="CI60">
        <v>256</v>
      </c>
      <c r="CJ60">
        <v>251</v>
      </c>
      <c r="CK60">
        <v>1240</v>
      </c>
      <c r="CL60">
        <v>1212</v>
      </c>
      <c r="CM60">
        <v>1138</v>
      </c>
      <c r="CN60">
        <v>281.5</v>
      </c>
      <c r="CO60">
        <v>264</v>
      </c>
      <c r="CP60">
        <v>271</v>
      </c>
      <c r="CQ60">
        <v>57.5</v>
      </c>
      <c r="CR60">
        <v>42</v>
      </c>
      <c r="CS60">
        <v>44</v>
      </c>
      <c r="CT60">
        <v>3021.5</v>
      </c>
      <c r="CU60">
        <v>2867</v>
      </c>
      <c r="CV60">
        <v>2697</v>
      </c>
      <c r="CW60">
        <v>193</v>
      </c>
      <c r="CX60">
        <v>176</v>
      </c>
      <c r="CY60">
        <v>152</v>
      </c>
      <c r="CZ60">
        <v>201.5</v>
      </c>
      <c r="DA60">
        <v>185</v>
      </c>
      <c r="DB60">
        <v>161</v>
      </c>
      <c r="DC60">
        <v>608</v>
      </c>
      <c r="DD60">
        <v>603</v>
      </c>
      <c r="DE60">
        <v>574</v>
      </c>
      <c r="DF60">
        <v>449</v>
      </c>
      <c r="DG60">
        <v>451</v>
      </c>
      <c r="DH60">
        <v>437</v>
      </c>
      <c r="DI60">
        <v>434</v>
      </c>
      <c r="DJ60">
        <v>440</v>
      </c>
      <c r="DK60">
        <v>431</v>
      </c>
      <c r="DL60">
        <v>175</v>
      </c>
      <c r="DM60">
        <v>174</v>
      </c>
      <c r="DN60">
        <v>189</v>
      </c>
      <c r="DO60">
        <v>291</v>
      </c>
      <c r="DP60">
        <v>302</v>
      </c>
      <c r="DQ60">
        <v>301</v>
      </c>
      <c r="DR60">
        <v>669.5</v>
      </c>
      <c r="DS60">
        <v>615</v>
      </c>
      <c r="DT60">
        <v>634</v>
      </c>
      <c r="DU60">
        <v>227</v>
      </c>
      <c r="DV60">
        <v>225</v>
      </c>
      <c r="DW60">
        <v>178</v>
      </c>
      <c r="DX60">
        <v>818.5</v>
      </c>
      <c r="DY60">
        <v>752</v>
      </c>
      <c r="DZ60">
        <v>805</v>
      </c>
      <c r="EA60">
        <v>268.5</v>
      </c>
      <c r="EB60">
        <v>258</v>
      </c>
      <c r="EC60">
        <v>239</v>
      </c>
      <c r="ED60">
        <v>559</v>
      </c>
      <c r="EE60">
        <v>525</v>
      </c>
      <c r="EF60">
        <v>467</v>
      </c>
      <c r="EG60">
        <v>192</v>
      </c>
      <c r="EH60">
        <v>173</v>
      </c>
      <c r="EI60">
        <v>120</v>
      </c>
      <c r="EJ60">
        <v>959</v>
      </c>
      <c r="EK60">
        <v>909</v>
      </c>
      <c r="EL60">
        <v>874</v>
      </c>
      <c r="EM60">
        <v>282</v>
      </c>
      <c r="EN60">
        <v>253</v>
      </c>
      <c r="EO60">
        <v>250</v>
      </c>
      <c r="EP60">
        <v>267.5</v>
      </c>
      <c r="EQ60">
        <v>264</v>
      </c>
      <c r="ER60">
        <v>283</v>
      </c>
      <c r="ES60">
        <v>225.5</v>
      </c>
      <c r="ET60">
        <v>194</v>
      </c>
      <c r="EU60">
        <v>200</v>
      </c>
      <c r="EV60">
        <v>413</v>
      </c>
      <c r="EW60">
        <v>381</v>
      </c>
      <c r="EX60">
        <v>378</v>
      </c>
      <c r="EY60">
        <v>624</v>
      </c>
      <c r="EZ60">
        <v>617</v>
      </c>
      <c r="FA60">
        <v>561</v>
      </c>
      <c r="FB60">
        <v>291.5</v>
      </c>
      <c r="FC60">
        <v>235</v>
      </c>
      <c r="FD60">
        <v>252</v>
      </c>
      <c r="FE60">
        <v>797</v>
      </c>
      <c r="FF60">
        <v>786</v>
      </c>
      <c r="FG60">
        <v>688</v>
      </c>
      <c r="FH60">
        <v>270.5</v>
      </c>
      <c r="FI60">
        <v>240</v>
      </c>
      <c r="FJ60">
        <v>271</v>
      </c>
      <c r="FK60">
        <v>17.5</v>
      </c>
      <c r="FL60">
        <v>12</v>
      </c>
      <c r="FM60">
        <v>7</v>
      </c>
      <c r="FN60">
        <v>321.5</v>
      </c>
      <c r="FO60">
        <v>309</v>
      </c>
      <c r="FP60">
        <v>251</v>
      </c>
      <c r="FQ60">
        <v>81</v>
      </c>
      <c r="FR60">
        <v>66</v>
      </c>
      <c r="FS60">
        <v>83</v>
      </c>
      <c r="FT60">
        <v>795</v>
      </c>
      <c r="FU60">
        <v>813</v>
      </c>
      <c r="FV60">
        <v>832</v>
      </c>
      <c r="FW60">
        <v>229.5</v>
      </c>
      <c r="FX60">
        <v>199</v>
      </c>
      <c r="FY60">
        <v>211</v>
      </c>
      <c r="FZ60">
        <v>187.5</v>
      </c>
      <c r="GA60">
        <v>202</v>
      </c>
      <c r="GB60">
        <v>160</v>
      </c>
      <c r="GC60">
        <v>106</v>
      </c>
      <c r="GD60">
        <v>98</v>
      </c>
      <c r="GE60">
        <v>130</v>
      </c>
      <c r="GF60">
        <v>54</v>
      </c>
      <c r="GG60">
        <v>56</v>
      </c>
      <c r="GH60">
        <v>47</v>
      </c>
      <c r="GI60">
        <v>53.5</v>
      </c>
      <c r="GJ60">
        <v>46</v>
      </c>
      <c r="GK60">
        <v>46</v>
      </c>
      <c r="GL60">
        <v>217.5</v>
      </c>
      <c r="GM60">
        <v>208</v>
      </c>
      <c r="GN60">
        <v>185</v>
      </c>
      <c r="GO60">
        <v>259</v>
      </c>
      <c r="GP60">
        <v>225</v>
      </c>
      <c r="GQ60">
        <v>235</v>
      </c>
      <c r="GR60">
        <v>187</v>
      </c>
      <c r="GS60">
        <v>190</v>
      </c>
      <c r="GT60">
        <v>178</v>
      </c>
      <c r="GU60">
        <v>186</v>
      </c>
      <c r="GV60">
        <v>180</v>
      </c>
      <c r="GW60">
        <v>203</v>
      </c>
      <c r="GX60">
        <v>82</v>
      </c>
      <c r="GY60">
        <v>78</v>
      </c>
      <c r="GZ60">
        <v>84</v>
      </c>
      <c r="HA60">
        <v>57.5</v>
      </c>
      <c r="HB60">
        <v>56</v>
      </c>
      <c r="HC60">
        <v>63</v>
      </c>
      <c r="HD60">
        <v>727</v>
      </c>
      <c r="HE60">
        <v>710</v>
      </c>
      <c r="HF60">
        <v>638</v>
      </c>
      <c r="HG60">
        <v>68.5</v>
      </c>
      <c r="HH60">
        <v>68</v>
      </c>
      <c r="HI60">
        <v>62</v>
      </c>
      <c r="HJ60">
        <v>359.5</v>
      </c>
      <c r="HK60">
        <v>348</v>
      </c>
      <c r="HL60">
        <v>342</v>
      </c>
      <c r="HM60">
        <v>129</v>
      </c>
      <c r="HN60">
        <v>122</v>
      </c>
      <c r="HO60">
        <v>136</v>
      </c>
      <c r="HP60">
        <v>105</v>
      </c>
      <c r="HQ60">
        <v>109</v>
      </c>
      <c r="HR60">
        <v>121</v>
      </c>
      <c r="HS60">
        <v>265</v>
      </c>
      <c r="HT60">
        <v>260</v>
      </c>
      <c r="HU60">
        <v>272</v>
      </c>
      <c r="HV60">
        <v>211</v>
      </c>
      <c r="HW60">
        <v>202</v>
      </c>
      <c r="HX60">
        <v>182</v>
      </c>
      <c r="HY60">
        <v>53.5</v>
      </c>
      <c r="HZ60">
        <v>54</v>
      </c>
      <c r="IA60">
        <v>56</v>
      </c>
    </row>
    <row r="61" spans="1:235">
      <c r="A61" t="s">
        <v>959</v>
      </c>
      <c r="B61">
        <v>600.5</v>
      </c>
      <c r="C61">
        <v>611</v>
      </c>
      <c r="D61">
        <v>577</v>
      </c>
      <c r="E61">
        <v>958.5</v>
      </c>
      <c r="F61">
        <v>910</v>
      </c>
      <c r="G61">
        <v>874</v>
      </c>
      <c r="H61">
        <v>739</v>
      </c>
      <c r="I61">
        <v>717</v>
      </c>
      <c r="J61">
        <v>679</v>
      </c>
      <c r="K61">
        <v>494.5</v>
      </c>
      <c r="L61">
        <v>487</v>
      </c>
      <c r="M61">
        <v>433</v>
      </c>
      <c r="N61">
        <v>467</v>
      </c>
      <c r="O61">
        <v>479</v>
      </c>
      <c r="P61">
        <v>450</v>
      </c>
      <c r="Q61">
        <v>371</v>
      </c>
      <c r="R61">
        <v>353</v>
      </c>
      <c r="S61">
        <v>340</v>
      </c>
      <c r="T61">
        <v>239</v>
      </c>
      <c r="U61">
        <v>239</v>
      </c>
      <c r="V61">
        <v>235</v>
      </c>
      <c r="W61">
        <v>361.5</v>
      </c>
      <c r="X61">
        <v>344</v>
      </c>
      <c r="Y61">
        <v>311</v>
      </c>
      <c r="Z61">
        <v>241</v>
      </c>
      <c r="AA61">
        <v>252</v>
      </c>
      <c r="AB61">
        <v>220</v>
      </c>
      <c r="AC61">
        <v>294</v>
      </c>
      <c r="AD61">
        <v>307</v>
      </c>
      <c r="AE61">
        <v>331</v>
      </c>
      <c r="AF61">
        <v>296</v>
      </c>
      <c r="AG61">
        <v>289</v>
      </c>
      <c r="AH61">
        <v>295</v>
      </c>
      <c r="AI61">
        <v>389</v>
      </c>
      <c r="AJ61">
        <v>357</v>
      </c>
      <c r="AK61">
        <v>372</v>
      </c>
      <c r="AL61">
        <v>541</v>
      </c>
      <c r="AM61">
        <v>505</v>
      </c>
      <c r="AN61">
        <v>496</v>
      </c>
      <c r="AO61">
        <v>379.5</v>
      </c>
      <c r="AP61">
        <v>391</v>
      </c>
      <c r="AQ61">
        <v>342</v>
      </c>
      <c r="AR61">
        <v>530</v>
      </c>
      <c r="AS61">
        <v>533</v>
      </c>
      <c r="AT61">
        <v>475</v>
      </c>
      <c r="AU61">
        <v>868</v>
      </c>
      <c r="AV61">
        <v>840</v>
      </c>
      <c r="AW61">
        <v>830</v>
      </c>
      <c r="AX61">
        <v>294</v>
      </c>
      <c r="AY61">
        <v>280</v>
      </c>
      <c r="AZ61">
        <v>249</v>
      </c>
      <c r="BA61">
        <v>680</v>
      </c>
      <c r="BB61">
        <v>672</v>
      </c>
      <c r="BC61">
        <v>548</v>
      </c>
      <c r="BD61">
        <v>14</v>
      </c>
      <c r="BE61">
        <v>19</v>
      </c>
      <c r="BF61">
        <v>22</v>
      </c>
      <c r="BG61">
        <v>211.5</v>
      </c>
      <c r="BH61">
        <v>203</v>
      </c>
      <c r="BI61">
        <v>205</v>
      </c>
      <c r="BJ61">
        <v>411</v>
      </c>
      <c r="BK61">
        <v>393</v>
      </c>
      <c r="BL61">
        <v>359</v>
      </c>
      <c r="BM61">
        <v>251</v>
      </c>
      <c r="BN61">
        <v>262</v>
      </c>
      <c r="BO61">
        <v>246</v>
      </c>
      <c r="BP61">
        <v>98</v>
      </c>
      <c r="BQ61">
        <v>88</v>
      </c>
      <c r="BR61">
        <v>82</v>
      </c>
      <c r="BS61">
        <v>797.5</v>
      </c>
      <c r="BT61">
        <v>795</v>
      </c>
      <c r="BU61">
        <v>729</v>
      </c>
      <c r="BV61">
        <v>385</v>
      </c>
      <c r="BW61">
        <v>354</v>
      </c>
      <c r="BX61">
        <v>393</v>
      </c>
      <c r="BY61">
        <v>179.5</v>
      </c>
      <c r="BZ61">
        <v>177</v>
      </c>
      <c r="CA61">
        <v>185</v>
      </c>
      <c r="CB61">
        <v>695.5</v>
      </c>
      <c r="CC61">
        <v>676</v>
      </c>
      <c r="CD61">
        <v>569</v>
      </c>
      <c r="CE61">
        <v>224.5</v>
      </c>
      <c r="CF61">
        <v>224</v>
      </c>
      <c r="CG61">
        <v>267</v>
      </c>
      <c r="CH61">
        <v>272.5</v>
      </c>
      <c r="CI61">
        <v>287</v>
      </c>
      <c r="CJ61">
        <v>294</v>
      </c>
      <c r="CK61">
        <v>1357</v>
      </c>
      <c r="CL61">
        <v>1329</v>
      </c>
      <c r="CM61">
        <v>1155</v>
      </c>
      <c r="CN61">
        <v>281</v>
      </c>
      <c r="CO61">
        <v>286</v>
      </c>
      <c r="CP61">
        <v>264</v>
      </c>
      <c r="CQ61">
        <v>72</v>
      </c>
      <c r="CR61">
        <v>72</v>
      </c>
      <c r="CS61">
        <v>38</v>
      </c>
      <c r="CT61">
        <v>3097</v>
      </c>
      <c r="CU61">
        <v>3120</v>
      </c>
      <c r="CV61">
        <v>2872</v>
      </c>
      <c r="CW61">
        <v>209.5</v>
      </c>
      <c r="CX61">
        <v>204</v>
      </c>
      <c r="CY61">
        <v>173</v>
      </c>
      <c r="CZ61">
        <v>213</v>
      </c>
      <c r="DA61">
        <v>201</v>
      </c>
      <c r="DB61">
        <v>187</v>
      </c>
      <c r="DC61">
        <v>611</v>
      </c>
      <c r="DD61">
        <v>609</v>
      </c>
      <c r="DE61">
        <v>617</v>
      </c>
      <c r="DF61">
        <v>462</v>
      </c>
      <c r="DG61">
        <v>470</v>
      </c>
      <c r="DH61">
        <v>448</v>
      </c>
      <c r="DI61">
        <v>442.5</v>
      </c>
      <c r="DJ61">
        <v>435</v>
      </c>
      <c r="DK61">
        <v>405</v>
      </c>
      <c r="DL61">
        <v>225</v>
      </c>
      <c r="DM61">
        <v>234</v>
      </c>
      <c r="DN61">
        <v>206</v>
      </c>
      <c r="DO61">
        <v>322</v>
      </c>
      <c r="DP61">
        <v>306</v>
      </c>
      <c r="DQ61">
        <v>307</v>
      </c>
      <c r="DR61">
        <v>715.5</v>
      </c>
      <c r="DS61">
        <v>667</v>
      </c>
      <c r="DT61">
        <v>664</v>
      </c>
      <c r="DU61">
        <v>221.5</v>
      </c>
      <c r="DV61">
        <v>229</v>
      </c>
      <c r="DW61">
        <v>213</v>
      </c>
      <c r="DX61">
        <v>838</v>
      </c>
      <c r="DY61">
        <v>837</v>
      </c>
      <c r="DZ61">
        <v>810</v>
      </c>
      <c r="EA61">
        <v>308.5</v>
      </c>
      <c r="EB61">
        <v>317</v>
      </c>
      <c r="EC61">
        <v>273</v>
      </c>
      <c r="ED61">
        <v>575.5</v>
      </c>
      <c r="EE61">
        <v>556</v>
      </c>
      <c r="EF61">
        <v>488</v>
      </c>
      <c r="EG61">
        <v>182.5</v>
      </c>
      <c r="EH61">
        <v>204</v>
      </c>
      <c r="EI61">
        <v>149</v>
      </c>
      <c r="EJ61">
        <v>1036.5</v>
      </c>
      <c r="EK61">
        <v>996</v>
      </c>
      <c r="EL61">
        <v>919</v>
      </c>
      <c r="EM61">
        <v>271</v>
      </c>
      <c r="EN61">
        <v>261</v>
      </c>
      <c r="EO61">
        <v>228</v>
      </c>
      <c r="EP61">
        <v>266.5</v>
      </c>
      <c r="EQ61">
        <v>262</v>
      </c>
      <c r="ER61">
        <v>238</v>
      </c>
      <c r="ES61">
        <v>237.5</v>
      </c>
      <c r="ET61">
        <v>229</v>
      </c>
      <c r="EU61">
        <v>216</v>
      </c>
      <c r="EV61">
        <v>433.5</v>
      </c>
      <c r="EW61">
        <v>413</v>
      </c>
      <c r="EX61">
        <v>380</v>
      </c>
      <c r="EY61">
        <v>614</v>
      </c>
      <c r="EZ61">
        <v>608</v>
      </c>
      <c r="FA61">
        <v>590</v>
      </c>
      <c r="FB61">
        <v>294.5</v>
      </c>
      <c r="FC61">
        <v>270</v>
      </c>
      <c r="FD61">
        <v>298</v>
      </c>
      <c r="FE61">
        <v>816.5</v>
      </c>
      <c r="FF61">
        <v>820</v>
      </c>
      <c r="FG61">
        <v>747</v>
      </c>
      <c r="FH61">
        <v>304.5</v>
      </c>
      <c r="FI61">
        <v>331</v>
      </c>
      <c r="FJ61">
        <v>263</v>
      </c>
      <c r="FK61">
        <v>20.5</v>
      </c>
      <c r="FL61">
        <v>22</v>
      </c>
      <c r="FM61">
        <v>12</v>
      </c>
      <c r="FN61">
        <v>323</v>
      </c>
      <c r="FO61">
        <v>314</v>
      </c>
      <c r="FP61">
        <v>286</v>
      </c>
      <c r="FQ61">
        <v>71</v>
      </c>
      <c r="FR61">
        <v>53</v>
      </c>
      <c r="FS61">
        <v>68</v>
      </c>
      <c r="FT61">
        <v>837</v>
      </c>
      <c r="FU61">
        <v>911</v>
      </c>
      <c r="FV61">
        <v>835</v>
      </c>
      <c r="FW61">
        <v>240.5</v>
      </c>
      <c r="FX61">
        <v>230</v>
      </c>
      <c r="FY61">
        <v>213</v>
      </c>
      <c r="FZ61">
        <v>202</v>
      </c>
      <c r="GA61">
        <v>193</v>
      </c>
      <c r="GB61">
        <v>197</v>
      </c>
      <c r="GC61">
        <v>109</v>
      </c>
      <c r="GD61">
        <v>110</v>
      </c>
      <c r="GE61">
        <v>93</v>
      </c>
      <c r="GF61">
        <v>48</v>
      </c>
      <c r="GG61">
        <v>50</v>
      </c>
      <c r="GH61">
        <v>48</v>
      </c>
      <c r="GI61">
        <v>69.5</v>
      </c>
      <c r="GJ61">
        <v>78</v>
      </c>
      <c r="GK61">
        <v>36</v>
      </c>
      <c r="GL61">
        <v>227</v>
      </c>
      <c r="GM61">
        <v>224</v>
      </c>
      <c r="GN61">
        <v>178</v>
      </c>
      <c r="GO61">
        <v>256.5</v>
      </c>
      <c r="GP61">
        <v>266</v>
      </c>
      <c r="GQ61">
        <v>267</v>
      </c>
      <c r="GR61">
        <v>165</v>
      </c>
      <c r="GS61">
        <v>172</v>
      </c>
      <c r="GT61">
        <v>176</v>
      </c>
      <c r="GU61">
        <v>201.5</v>
      </c>
      <c r="GV61">
        <v>199</v>
      </c>
      <c r="GW61">
        <v>180</v>
      </c>
      <c r="GX61">
        <v>97</v>
      </c>
      <c r="GY61">
        <v>92</v>
      </c>
      <c r="GZ61">
        <v>94</v>
      </c>
      <c r="HA61">
        <v>68.5</v>
      </c>
      <c r="HB61">
        <v>59</v>
      </c>
      <c r="HC61">
        <v>62</v>
      </c>
      <c r="HD61">
        <v>699</v>
      </c>
      <c r="HE61">
        <v>725</v>
      </c>
      <c r="HF61">
        <v>676</v>
      </c>
      <c r="HG61">
        <v>58</v>
      </c>
      <c r="HH61">
        <v>70</v>
      </c>
      <c r="HI61">
        <v>67</v>
      </c>
      <c r="HJ61">
        <v>371.5</v>
      </c>
      <c r="HK61">
        <v>382</v>
      </c>
      <c r="HL61">
        <v>359</v>
      </c>
      <c r="HM61">
        <v>131</v>
      </c>
      <c r="HN61">
        <v>117</v>
      </c>
      <c r="HO61">
        <v>120</v>
      </c>
      <c r="HP61">
        <v>108.5</v>
      </c>
      <c r="HQ61">
        <v>118</v>
      </c>
      <c r="HR61">
        <v>95</v>
      </c>
      <c r="HS61">
        <v>269</v>
      </c>
      <c r="HT61">
        <v>266</v>
      </c>
      <c r="HU61">
        <v>278</v>
      </c>
      <c r="HV61">
        <v>212</v>
      </c>
      <c r="HW61">
        <v>194</v>
      </c>
      <c r="HX61">
        <v>164</v>
      </c>
      <c r="HY61">
        <v>58.5</v>
      </c>
      <c r="HZ61">
        <v>52</v>
      </c>
      <c r="IA61">
        <v>55</v>
      </c>
    </row>
    <row r="62" spans="1:235">
      <c r="A62" t="s">
        <v>960</v>
      </c>
      <c r="B62">
        <v>628</v>
      </c>
      <c r="C62">
        <v>601</v>
      </c>
      <c r="D62">
        <v>602</v>
      </c>
      <c r="E62">
        <v>990.5</v>
      </c>
      <c r="F62">
        <v>988</v>
      </c>
      <c r="G62">
        <v>1001</v>
      </c>
      <c r="H62">
        <v>724</v>
      </c>
      <c r="I62">
        <v>679</v>
      </c>
      <c r="J62">
        <v>710</v>
      </c>
      <c r="K62">
        <v>547.5</v>
      </c>
      <c r="L62">
        <v>480</v>
      </c>
      <c r="M62">
        <v>470</v>
      </c>
      <c r="N62">
        <v>488.5</v>
      </c>
      <c r="O62">
        <v>507</v>
      </c>
      <c r="P62">
        <v>455</v>
      </c>
      <c r="Q62">
        <v>407.5</v>
      </c>
      <c r="R62">
        <v>358</v>
      </c>
      <c r="S62">
        <v>359</v>
      </c>
      <c r="T62">
        <v>276</v>
      </c>
      <c r="U62">
        <v>242</v>
      </c>
      <c r="V62">
        <v>240</v>
      </c>
      <c r="W62">
        <v>376</v>
      </c>
      <c r="X62">
        <v>366</v>
      </c>
      <c r="Y62">
        <v>306</v>
      </c>
      <c r="Z62">
        <v>229</v>
      </c>
      <c r="AA62">
        <v>234</v>
      </c>
      <c r="AB62">
        <v>230</v>
      </c>
      <c r="AC62">
        <v>296.5</v>
      </c>
      <c r="AD62">
        <v>303</v>
      </c>
      <c r="AE62">
        <v>317</v>
      </c>
      <c r="AF62">
        <v>316.5</v>
      </c>
      <c r="AG62">
        <v>295</v>
      </c>
      <c r="AH62">
        <v>292</v>
      </c>
      <c r="AI62">
        <v>419.5</v>
      </c>
      <c r="AJ62">
        <v>389</v>
      </c>
      <c r="AK62">
        <v>370</v>
      </c>
      <c r="AL62">
        <v>603.5</v>
      </c>
      <c r="AM62">
        <v>582</v>
      </c>
      <c r="AN62">
        <v>514</v>
      </c>
      <c r="AO62">
        <v>368.5</v>
      </c>
      <c r="AP62">
        <v>348</v>
      </c>
      <c r="AQ62">
        <v>370</v>
      </c>
      <c r="AR62">
        <v>519.5</v>
      </c>
      <c r="AS62">
        <v>482</v>
      </c>
      <c r="AT62">
        <v>486</v>
      </c>
      <c r="AU62">
        <v>903</v>
      </c>
      <c r="AV62">
        <v>815</v>
      </c>
      <c r="AW62">
        <v>929</v>
      </c>
      <c r="AX62">
        <v>312</v>
      </c>
      <c r="AY62">
        <v>270</v>
      </c>
      <c r="AZ62">
        <v>271</v>
      </c>
      <c r="BA62">
        <v>670.5</v>
      </c>
      <c r="BB62">
        <v>633</v>
      </c>
      <c r="BC62">
        <v>608</v>
      </c>
      <c r="BD62">
        <v>21.5</v>
      </c>
      <c r="BE62">
        <v>18</v>
      </c>
      <c r="BF62">
        <v>18</v>
      </c>
      <c r="BG62">
        <v>240.5</v>
      </c>
      <c r="BH62">
        <v>220</v>
      </c>
      <c r="BI62">
        <v>222</v>
      </c>
      <c r="BJ62">
        <v>408.5</v>
      </c>
      <c r="BK62">
        <v>389</v>
      </c>
      <c r="BL62">
        <v>373</v>
      </c>
      <c r="BM62">
        <v>251</v>
      </c>
      <c r="BN62">
        <v>231</v>
      </c>
      <c r="BO62">
        <v>260</v>
      </c>
      <c r="BP62">
        <v>93</v>
      </c>
      <c r="BQ62">
        <v>82</v>
      </c>
      <c r="BR62">
        <v>84</v>
      </c>
      <c r="BS62">
        <v>799</v>
      </c>
      <c r="BT62">
        <v>729</v>
      </c>
      <c r="BU62">
        <v>728</v>
      </c>
      <c r="BV62">
        <v>403.5</v>
      </c>
      <c r="BW62">
        <v>378</v>
      </c>
      <c r="BX62">
        <v>392</v>
      </c>
      <c r="BY62">
        <v>187</v>
      </c>
      <c r="BZ62">
        <v>184</v>
      </c>
      <c r="CA62">
        <v>188</v>
      </c>
      <c r="CB62">
        <v>790.5</v>
      </c>
      <c r="CC62">
        <v>730</v>
      </c>
      <c r="CD62">
        <v>818</v>
      </c>
      <c r="CE62">
        <v>254</v>
      </c>
      <c r="CF62">
        <v>239</v>
      </c>
      <c r="CG62">
        <v>251</v>
      </c>
      <c r="CH62">
        <v>294</v>
      </c>
      <c r="CI62">
        <v>272</v>
      </c>
      <c r="CJ62">
        <v>303</v>
      </c>
      <c r="CK62">
        <v>1356</v>
      </c>
      <c r="CL62">
        <v>1267</v>
      </c>
      <c r="CM62">
        <v>1290</v>
      </c>
      <c r="CN62">
        <v>286</v>
      </c>
      <c r="CO62">
        <v>287</v>
      </c>
      <c r="CP62">
        <v>293</v>
      </c>
      <c r="CQ62">
        <v>61.5</v>
      </c>
      <c r="CR62">
        <v>44</v>
      </c>
      <c r="CS62">
        <v>52</v>
      </c>
      <c r="CT62">
        <v>3208</v>
      </c>
      <c r="CU62">
        <v>3094</v>
      </c>
      <c r="CV62">
        <v>3048</v>
      </c>
      <c r="CW62">
        <v>217.5</v>
      </c>
      <c r="CX62">
        <v>218</v>
      </c>
      <c r="CY62">
        <v>196</v>
      </c>
      <c r="CZ62">
        <v>211</v>
      </c>
      <c r="DA62">
        <v>194</v>
      </c>
      <c r="DB62">
        <v>201</v>
      </c>
      <c r="DC62">
        <v>621.5</v>
      </c>
      <c r="DD62">
        <v>594</v>
      </c>
      <c r="DE62">
        <v>606</v>
      </c>
      <c r="DF62">
        <v>471</v>
      </c>
      <c r="DG62">
        <v>436</v>
      </c>
      <c r="DH62">
        <v>490</v>
      </c>
      <c r="DI62">
        <v>470</v>
      </c>
      <c r="DJ62">
        <v>480</v>
      </c>
      <c r="DK62">
        <v>465</v>
      </c>
      <c r="DL62">
        <v>216.5</v>
      </c>
      <c r="DM62">
        <v>208</v>
      </c>
      <c r="DN62">
        <v>196</v>
      </c>
      <c r="DO62">
        <v>324.5</v>
      </c>
      <c r="DP62">
        <v>324</v>
      </c>
      <c r="DQ62">
        <v>282</v>
      </c>
      <c r="DR62">
        <v>725.5</v>
      </c>
      <c r="DS62">
        <v>660</v>
      </c>
      <c r="DT62">
        <v>726</v>
      </c>
      <c r="DU62">
        <v>250</v>
      </c>
      <c r="DV62">
        <v>234</v>
      </c>
      <c r="DW62">
        <v>201</v>
      </c>
      <c r="DX62">
        <v>909</v>
      </c>
      <c r="DY62">
        <v>858</v>
      </c>
      <c r="DZ62">
        <v>868</v>
      </c>
      <c r="EA62">
        <v>292.5</v>
      </c>
      <c r="EB62">
        <v>251</v>
      </c>
      <c r="EC62">
        <v>253</v>
      </c>
      <c r="ED62">
        <v>580.5</v>
      </c>
      <c r="EE62">
        <v>553</v>
      </c>
      <c r="EF62">
        <v>553</v>
      </c>
      <c r="EG62">
        <v>202</v>
      </c>
      <c r="EH62">
        <v>187</v>
      </c>
      <c r="EI62">
        <v>147</v>
      </c>
      <c r="EJ62">
        <v>1091</v>
      </c>
      <c r="EK62">
        <v>1021</v>
      </c>
      <c r="EL62">
        <v>992</v>
      </c>
      <c r="EM62">
        <v>313</v>
      </c>
      <c r="EN62">
        <v>301</v>
      </c>
      <c r="EO62">
        <v>256</v>
      </c>
      <c r="EP62">
        <v>294.5</v>
      </c>
      <c r="EQ62">
        <v>260</v>
      </c>
      <c r="ER62">
        <v>297</v>
      </c>
      <c r="ES62">
        <v>247.5</v>
      </c>
      <c r="ET62">
        <v>241</v>
      </c>
      <c r="EU62">
        <v>260</v>
      </c>
      <c r="EV62">
        <v>467</v>
      </c>
      <c r="EW62">
        <v>448</v>
      </c>
      <c r="EX62">
        <v>416</v>
      </c>
      <c r="EY62">
        <v>639</v>
      </c>
      <c r="EZ62">
        <v>631</v>
      </c>
      <c r="FA62">
        <v>607</v>
      </c>
      <c r="FB62">
        <v>325.5</v>
      </c>
      <c r="FC62">
        <v>299</v>
      </c>
      <c r="FD62">
        <v>299</v>
      </c>
      <c r="FE62">
        <v>884</v>
      </c>
      <c r="FF62">
        <v>820</v>
      </c>
      <c r="FG62">
        <v>853</v>
      </c>
      <c r="FH62">
        <v>322</v>
      </c>
      <c r="FI62">
        <v>334</v>
      </c>
      <c r="FJ62">
        <v>306</v>
      </c>
      <c r="FK62">
        <v>17.5</v>
      </c>
      <c r="FL62">
        <v>18</v>
      </c>
      <c r="FM62">
        <v>9</v>
      </c>
      <c r="FN62">
        <v>340</v>
      </c>
      <c r="FO62">
        <v>347</v>
      </c>
      <c r="FP62">
        <v>344</v>
      </c>
      <c r="FQ62">
        <v>84</v>
      </c>
      <c r="FR62">
        <v>82</v>
      </c>
      <c r="FS62">
        <v>69</v>
      </c>
      <c r="FT62">
        <v>875.5</v>
      </c>
      <c r="FU62">
        <v>846</v>
      </c>
      <c r="FV62">
        <v>886</v>
      </c>
      <c r="FW62">
        <v>242.5</v>
      </c>
      <c r="FX62">
        <v>254</v>
      </c>
      <c r="FY62">
        <v>216</v>
      </c>
      <c r="FZ62">
        <v>214</v>
      </c>
      <c r="GA62">
        <v>226</v>
      </c>
      <c r="GB62">
        <v>194</v>
      </c>
      <c r="GC62">
        <v>104</v>
      </c>
      <c r="GD62">
        <v>105</v>
      </c>
      <c r="GE62">
        <v>119</v>
      </c>
      <c r="GF62">
        <v>47</v>
      </c>
      <c r="GG62">
        <v>51</v>
      </c>
      <c r="GH62">
        <v>40</v>
      </c>
      <c r="GI62">
        <v>62.5</v>
      </c>
      <c r="GJ62">
        <v>49</v>
      </c>
      <c r="GK62">
        <v>61</v>
      </c>
      <c r="GL62">
        <v>210</v>
      </c>
      <c r="GM62">
        <v>195</v>
      </c>
      <c r="GN62">
        <v>200</v>
      </c>
      <c r="GO62">
        <v>288</v>
      </c>
      <c r="GP62">
        <v>280</v>
      </c>
      <c r="GQ62">
        <v>240</v>
      </c>
      <c r="GR62">
        <v>176</v>
      </c>
      <c r="GS62">
        <v>178</v>
      </c>
      <c r="GT62">
        <v>193</v>
      </c>
      <c r="GU62">
        <v>198.5</v>
      </c>
      <c r="GV62">
        <v>196</v>
      </c>
      <c r="GW62">
        <v>180</v>
      </c>
      <c r="GX62">
        <v>86</v>
      </c>
      <c r="GY62">
        <v>83</v>
      </c>
      <c r="GZ62">
        <v>110</v>
      </c>
      <c r="HA62">
        <v>64</v>
      </c>
      <c r="HB62">
        <v>61</v>
      </c>
      <c r="HC62">
        <v>66</v>
      </c>
      <c r="HD62">
        <v>732.5</v>
      </c>
      <c r="HE62">
        <v>700</v>
      </c>
      <c r="HF62">
        <v>762</v>
      </c>
      <c r="HG62">
        <v>71</v>
      </c>
      <c r="HH62">
        <v>75</v>
      </c>
      <c r="HI62">
        <v>70</v>
      </c>
      <c r="HJ62">
        <v>386.5</v>
      </c>
      <c r="HK62">
        <v>373</v>
      </c>
      <c r="HL62">
        <v>353</v>
      </c>
      <c r="HM62">
        <v>157</v>
      </c>
      <c r="HN62">
        <v>128</v>
      </c>
      <c r="HO62">
        <v>140</v>
      </c>
      <c r="HP62">
        <v>105.5</v>
      </c>
      <c r="HQ62">
        <v>104</v>
      </c>
      <c r="HR62">
        <v>122</v>
      </c>
      <c r="HS62">
        <v>259</v>
      </c>
      <c r="HT62">
        <v>234</v>
      </c>
      <c r="HU62">
        <v>269</v>
      </c>
      <c r="HV62">
        <v>216.5</v>
      </c>
      <c r="HW62">
        <v>198</v>
      </c>
      <c r="HX62">
        <v>181</v>
      </c>
      <c r="HY62">
        <v>68</v>
      </c>
      <c r="HZ62">
        <v>67</v>
      </c>
      <c r="IA62">
        <v>61</v>
      </c>
    </row>
    <row r="63" spans="1:235">
      <c r="A63" t="s">
        <v>961</v>
      </c>
      <c r="B63">
        <v>637</v>
      </c>
      <c r="C63">
        <v>599</v>
      </c>
      <c r="D63">
        <v>635</v>
      </c>
      <c r="E63">
        <v>1047.5</v>
      </c>
      <c r="F63">
        <v>1031</v>
      </c>
      <c r="G63">
        <v>1022</v>
      </c>
      <c r="H63">
        <v>724</v>
      </c>
      <c r="I63">
        <v>720</v>
      </c>
      <c r="J63">
        <v>677</v>
      </c>
      <c r="K63">
        <v>556</v>
      </c>
      <c r="L63">
        <v>569</v>
      </c>
      <c r="M63">
        <v>461</v>
      </c>
      <c r="N63">
        <v>483.5</v>
      </c>
      <c r="O63">
        <v>476</v>
      </c>
      <c r="P63">
        <v>464</v>
      </c>
      <c r="Q63">
        <v>440.5</v>
      </c>
      <c r="R63">
        <v>405</v>
      </c>
      <c r="S63">
        <v>388</v>
      </c>
      <c r="T63">
        <v>283.5</v>
      </c>
      <c r="U63">
        <v>245</v>
      </c>
      <c r="V63">
        <v>249</v>
      </c>
      <c r="W63">
        <v>337.5</v>
      </c>
      <c r="X63">
        <v>322</v>
      </c>
      <c r="Y63">
        <v>286</v>
      </c>
      <c r="Z63">
        <v>217</v>
      </c>
      <c r="AA63">
        <v>219</v>
      </c>
      <c r="AB63">
        <v>201</v>
      </c>
      <c r="AC63">
        <v>349.5</v>
      </c>
      <c r="AD63">
        <v>341</v>
      </c>
      <c r="AE63">
        <v>329</v>
      </c>
      <c r="AF63">
        <v>332.5</v>
      </c>
      <c r="AG63">
        <v>311</v>
      </c>
      <c r="AH63">
        <v>339</v>
      </c>
      <c r="AI63">
        <v>413</v>
      </c>
      <c r="AJ63">
        <v>402</v>
      </c>
      <c r="AK63">
        <v>360</v>
      </c>
      <c r="AL63">
        <v>550</v>
      </c>
      <c r="AM63">
        <v>531</v>
      </c>
      <c r="AN63">
        <v>603</v>
      </c>
      <c r="AO63">
        <v>364.5</v>
      </c>
      <c r="AP63">
        <v>323</v>
      </c>
      <c r="AQ63">
        <v>291</v>
      </c>
      <c r="AR63">
        <v>529.5</v>
      </c>
      <c r="AS63">
        <v>511</v>
      </c>
      <c r="AT63">
        <v>548</v>
      </c>
      <c r="AU63">
        <v>904.5</v>
      </c>
      <c r="AV63">
        <v>824</v>
      </c>
      <c r="AW63">
        <v>817</v>
      </c>
      <c r="AX63">
        <v>329.5</v>
      </c>
      <c r="AY63">
        <v>292</v>
      </c>
      <c r="AZ63">
        <v>285</v>
      </c>
      <c r="BA63">
        <v>673</v>
      </c>
      <c r="BB63">
        <v>615</v>
      </c>
      <c r="BC63">
        <v>636</v>
      </c>
      <c r="BD63">
        <v>20.5</v>
      </c>
      <c r="BE63">
        <v>17</v>
      </c>
      <c r="BF63">
        <v>23</v>
      </c>
      <c r="BG63">
        <v>230</v>
      </c>
      <c r="BH63">
        <v>214</v>
      </c>
      <c r="BI63">
        <v>230</v>
      </c>
      <c r="BJ63">
        <v>425</v>
      </c>
      <c r="BK63">
        <v>394</v>
      </c>
      <c r="BL63">
        <v>386</v>
      </c>
      <c r="BM63">
        <v>252</v>
      </c>
      <c r="BN63">
        <v>234</v>
      </c>
      <c r="BO63">
        <v>215</v>
      </c>
      <c r="BP63">
        <v>87</v>
      </c>
      <c r="BQ63">
        <v>81</v>
      </c>
      <c r="BR63">
        <v>84</v>
      </c>
      <c r="BS63">
        <v>832</v>
      </c>
      <c r="BT63">
        <v>769</v>
      </c>
      <c r="BU63">
        <v>730</v>
      </c>
      <c r="BV63">
        <v>399</v>
      </c>
      <c r="BW63">
        <v>384</v>
      </c>
      <c r="BX63">
        <v>373</v>
      </c>
      <c r="BY63">
        <v>183.5</v>
      </c>
      <c r="BZ63">
        <v>158</v>
      </c>
      <c r="CA63">
        <v>165</v>
      </c>
      <c r="CB63">
        <v>763.5</v>
      </c>
      <c r="CC63">
        <v>722</v>
      </c>
      <c r="CD63">
        <v>708</v>
      </c>
      <c r="CE63">
        <v>252.5</v>
      </c>
      <c r="CF63">
        <v>252</v>
      </c>
      <c r="CG63">
        <v>221</v>
      </c>
      <c r="CH63">
        <v>304.5</v>
      </c>
      <c r="CI63">
        <v>270</v>
      </c>
      <c r="CJ63">
        <v>281</v>
      </c>
      <c r="CK63">
        <v>1387.5</v>
      </c>
      <c r="CL63">
        <v>1269</v>
      </c>
      <c r="CM63">
        <v>1277</v>
      </c>
      <c r="CN63">
        <v>291</v>
      </c>
      <c r="CO63">
        <v>289</v>
      </c>
      <c r="CP63">
        <v>286</v>
      </c>
      <c r="CQ63">
        <v>53</v>
      </c>
      <c r="CR63">
        <v>50</v>
      </c>
      <c r="CS63">
        <v>38</v>
      </c>
      <c r="CT63">
        <v>3281.5</v>
      </c>
      <c r="CU63">
        <v>3212</v>
      </c>
      <c r="CV63">
        <v>3077</v>
      </c>
      <c r="CW63">
        <v>207.5</v>
      </c>
      <c r="CX63">
        <v>195</v>
      </c>
      <c r="CY63">
        <v>220</v>
      </c>
      <c r="CZ63">
        <v>215.5</v>
      </c>
      <c r="DA63">
        <v>204</v>
      </c>
      <c r="DB63">
        <v>184</v>
      </c>
      <c r="DC63">
        <v>623.5</v>
      </c>
      <c r="DD63">
        <v>619</v>
      </c>
      <c r="DE63">
        <v>622</v>
      </c>
      <c r="DF63">
        <v>448</v>
      </c>
      <c r="DG63">
        <v>453</v>
      </c>
      <c r="DH63">
        <v>495</v>
      </c>
      <c r="DI63">
        <v>477</v>
      </c>
      <c r="DJ63">
        <v>477</v>
      </c>
      <c r="DK63">
        <v>446</v>
      </c>
      <c r="DL63">
        <v>198</v>
      </c>
      <c r="DM63">
        <v>178</v>
      </c>
      <c r="DN63">
        <v>205</v>
      </c>
      <c r="DO63">
        <v>346</v>
      </c>
      <c r="DP63">
        <v>316</v>
      </c>
      <c r="DQ63">
        <v>306</v>
      </c>
      <c r="DR63">
        <v>743.5</v>
      </c>
      <c r="DS63">
        <v>676</v>
      </c>
      <c r="DT63">
        <v>723</v>
      </c>
      <c r="DU63">
        <v>232</v>
      </c>
      <c r="DV63">
        <v>220</v>
      </c>
      <c r="DW63">
        <v>216</v>
      </c>
      <c r="DX63">
        <v>898</v>
      </c>
      <c r="DY63">
        <v>844</v>
      </c>
      <c r="DZ63">
        <v>912</v>
      </c>
      <c r="EA63">
        <v>317</v>
      </c>
      <c r="EB63">
        <v>271</v>
      </c>
      <c r="EC63">
        <v>281</v>
      </c>
      <c r="ED63">
        <v>576.5</v>
      </c>
      <c r="EE63">
        <v>530</v>
      </c>
      <c r="EF63">
        <v>569</v>
      </c>
      <c r="EG63">
        <v>174</v>
      </c>
      <c r="EH63">
        <v>169</v>
      </c>
      <c r="EI63">
        <v>159</v>
      </c>
      <c r="EJ63">
        <v>1061.5</v>
      </c>
      <c r="EK63">
        <v>1053</v>
      </c>
      <c r="EL63">
        <v>948</v>
      </c>
      <c r="EM63">
        <v>282</v>
      </c>
      <c r="EN63">
        <v>266</v>
      </c>
      <c r="EO63">
        <v>245</v>
      </c>
      <c r="EP63">
        <v>300.5</v>
      </c>
      <c r="EQ63">
        <v>276</v>
      </c>
      <c r="ER63">
        <v>256</v>
      </c>
      <c r="ES63">
        <v>262</v>
      </c>
      <c r="ET63">
        <v>266</v>
      </c>
      <c r="EU63">
        <v>235</v>
      </c>
      <c r="EV63">
        <v>477.5</v>
      </c>
      <c r="EW63">
        <v>462</v>
      </c>
      <c r="EX63">
        <v>420</v>
      </c>
      <c r="EY63">
        <v>617.5</v>
      </c>
      <c r="EZ63">
        <v>597</v>
      </c>
      <c r="FA63">
        <v>590</v>
      </c>
      <c r="FB63">
        <v>285.5</v>
      </c>
      <c r="FC63">
        <v>264</v>
      </c>
      <c r="FD63">
        <v>314</v>
      </c>
      <c r="FE63">
        <v>886</v>
      </c>
      <c r="FF63">
        <v>851</v>
      </c>
      <c r="FG63">
        <v>805</v>
      </c>
      <c r="FH63">
        <v>301.5</v>
      </c>
      <c r="FI63">
        <v>300</v>
      </c>
      <c r="FJ63">
        <v>332</v>
      </c>
      <c r="FK63">
        <v>20.5</v>
      </c>
      <c r="FL63">
        <v>17</v>
      </c>
      <c r="FM63">
        <v>11</v>
      </c>
      <c r="FN63">
        <v>353</v>
      </c>
      <c r="FO63">
        <v>330</v>
      </c>
      <c r="FP63">
        <v>317</v>
      </c>
      <c r="FQ63">
        <v>77.5</v>
      </c>
      <c r="FR63">
        <v>67</v>
      </c>
      <c r="FS63">
        <v>103</v>
      </c>
      <c r="FT63">
        <v>817.5</v>
      </c>
      <c r="FU63">
        <v>838</v>
      </c>
      <c r="FV63">
        <v>830</v>
      </c>
      <c r="FW63">
        <v>241</v>
      </c>
      <c r="FX63">
        <v>236</v>
      </c>
      <c r="FY63">
        <v>231</v>
      </c>
      <c r="FZ63">
        <v>191.5</v>
      </c>
      <c r="GA63">
        <v>183</v>
      </c>
      <c r="GB63">
        <v>209</v>
      </c>
      <c r="GC63">
        <v>107</v>
      </c>
      <c r="GD63">
        <v>98</v>
      </c>
      <c r="GE63">
        <v>110</v>
      </c>
      <c r="GF63">
        <v>48</v>
      </c>
      <c r="GG63">
        <v>45</v>
      </c>
      <c r="GH63">
        <v>40</v>
      </c>
      <c r="GI63">
        <v>49.5</v>
      </c>
      <c r="GJ63">
        <v>56</v>
      </c>
      <c r="GK63">
        <v>54</v>
      </c>
      <c r="GL63">
        <v>220.5</v>
      </c>
      <c r="GM63">
        <v>218</v>
      </c>
      <c r="GN63">
        <v>188</v>
      </c>
      <c r="GO63">
        <v>245.5</v>
      </c>
      <c r="GP63">
        <v>252</v>
      </c>
      <c r="GQ63">
        <v>220</v>
      </c>
      <c r="GR63">
        <v>146.5</v>
      </c>
      <c r="GS63">
        <v>139</v>
      </c>
      <c r="GT63">
        <v>171</v>
      </c>
      <c r="GU63">
        <v>200.5</v>
      </c>
      <c r="GV63">
        <v>188</v>
      </c>
      <c r="GW63">
        <v>219</v>
      </c>
      <c r="GX63">
        <v>94.5</v>
      </c>
      <c r="GY63">
        <v>104</v>
      </c>
      <c r="GZ63">
        <v>99</v>
      </c>
      <c r="HA63">
        <v>60.5</v>
      </c>
      <c r="HB63">
        <v>58</v>
      </c>
      <c r="HC63">
        <v>45</v>
      </c>
      <c r="HD63">
        <v>764.5</v>
      </c>
      <c r="HE63">
        <v>751</v>
      </c>
      <c r="HF63">
        <v>781</v>
      </c>
      <c r="HG63">
        <v>56.5</v>
      </c>
      <c r="HH63">
        <v>48</v>
      </c>
      <c r="HI63">
        <v>60</v>
      </c>
      <c r="HJ63">
        <v>368.5</v>
      </c>
      <c r="HK63">
        <v>337</v>
      </c>
      <c r="HL63">
        <v>343</v>
      </c>
      <c r="HM63">
        <v>132</v>
      </c>
      <c r="HN63">
        <v>141</v>
      </c>
      <c r="HO63">
        <v>128</v>
      </c>
      <c r="HP63">
        <v>116</v>
      </c>
      <c r="HQ63">
        <v>130</v>
      </c>
      <c r="HR63">
        <v>120</v>
      </c>
      <c r="HS63">
        <v>287.5</v>
      </c>
      <c r="HT63">
        <v>253</v>
      </c>
      <c r="HU63">
        <v>298</v>
      </c>
      <c r="HV63">
        <v>209</v>
      </c>
      <c r="HW63">
        <v>220</v>
      </c>
      <c r="HX63">
        <v>176</v>
      </c>
      <c r="HY63">
        <v>69.5</v>
      </c>
      <c r="HZ63">
        <v>63</v>
      </c>
      <c r="IA63">
        <v>64</v>
      </c>
    </row>
    <row r="64" spans="1:235">
      <c r="A64" t="s">
        <v>962</v>
      </c>
      <c r="B64">
        <v>688</v>
      </c>
      <c r="C64">
        <v>658</v>
      </c>
      <c r="D64">
        <v>636</v>
      </c>
      <c r="E64">
        <v>1168</v>
      </c>
      <c r="F64">
        <v>1135</v>
      </c>
      <c r="G64">
        <v>1072</v>
      </c>
      <c r="H64">
        <v>805</v>
      </c>
      <c r="I64">
        <v>783</v>
      </c>
      <c r="J64">
        <v>732</v>
      </c>
      <c r="K64">
        <v>591.5</v>
      </c>
      <c r="L64">
        <v>564</v>
      </c>
      <c r="M64">
        <v>526</v>
      </c>
      <c r="N64">
        <v>543.5</v>
      </c>
      <c r="O64">
        <v>544</v>
      </c>
      <c r="P64">
        <v>598</v>
      </c>
      <c r="Q64">
        <v>478</v>
      </c>
      <c r="R64">
        <v>440</v>
      </c>
      <c r="S64">
        <v>414</v>
      </c>
      <c r="T64">
        <v>290.5</v>
      </c>
      <c r="U64">
        <v>301</v>
      </c>
      <c r="V64">
        <v>242</v>
      </c>
      <c r="W64">
        <v>373</v>
      </c>
      <c r="X64">
        <v>346</v>
      </c>
      <c r="Y64">
        <v>302</v>
      </c>
      <c r="Z64">
        <v>262</v>
      </c>
      <c r="AA64">
        <v>250</v>
      </c>
      <c r="AB64">
        <v>215</v>
      </c>
      <c r="AC64">
        <v>373.5</v>
      </c>
      <c r="AD64">
        <v>370</v>
      </c>
      <c r="AE64">
        <v>334</v>
      </c>
      <c r="AF64">
        <v>371.5</v>
      </c>
      <c r="AG64">
        <v>367</v>
      </c>
      <c r="AH64">
        <v>306</v>
      </c>
      <c r="AI64">
        <v>464.5</v>
      </c>
      <c r="AJ64">
        <v>393</v>
      </c>
      <c r="AK64">
        <v>395</v>
      </c>
      <c r="AL64">
        <v>661</v>
      </c>
      <c r="AM64">
        <v>661</v>
      </c>
      <c r="AN64">
        <v>609</v>
      </c>
      <c r="AO64">
        <v>400.5</v>
      </c>
      <c r="AP64">
        <v>380</v>
      </c>
      <c r="AQ64">
        <v>336</v>
      </c>
      <c r="AR64">
        <v>640</v>
      </c>
      <c r="AS64">
        <v>633</v>
      </c>
      <c r="AT64">
        <v>523</v>
      </c>
      <c r="AU64">
        <v>1053</v>
      </c>
      <c r="AV64">
        <v>969</v>
      </c>
      <c r="AW64">
        <v>866</v>
      </c>
      <c r="AX64">
        <v>345.5</v>
      </c>
      <c r="AY64">
        <v>294</v>
      </c>
      <c r="AZ64">
        <v>279</v>
      </c>
      <c r="BA64">
        <v>729.5</v>
      </c>
      <c r="BB64">
        <v>722</v>
      </c>
      <c r="BC64">
        <v>674</v>
      </c>
      <c r="BD64">
        <v>21.5</v>
      </c>
      <c r="BE64">
        <v>28</v>
      </c>
      <c r="BF64">
        <v>30</v>
      </c>
      <c r="BG64">
        <v>285</v>
      </c>
      <c r="BH64">
        <v>279</v>
      </c>
      <c r="BI64">
        <v>232</v>
      </c>
      <c r="BJ64">
        <v>464.5</v>
      </c>
      <c r="BK64">
        <v>431</v>
      </c>
      <c r="BL64">
        <v>409</v>
      </c>
      <c r="BM64">
        <v>321.5</v>
      </c>
      <c r="BN64">
        <v>287</v>
      </c>
      <c r="BO64">
        <v>242</v>
      </c>
      <c r="BP64">
        <v>117</v>
      </c>
      <c r="BQ64">
        <v>106</v>
      </c>
      <c r="BR64">
        <v>95</v>
      </c>
      <c r="BS64">
        <v>906.5</v>
      </c>
      <c r="BT64">
        <v>885</v>
      </c>
      <c r="BU64">
        <v>765</v>
      </c>
      <c r="BV64">
        <v>466</v>
      </c>
      <c r="BW64">
        <v>443</v>
      </c>
      <c r="BX64">
        <v>422</v>
      </c>
      <c r="BY64">
        <v>214</v>
      </c>
      <c r="BZ64">
        <v>197</v>
      </c>
      <c r="CA64">
        <v>193</v>
      </c>
      <c r="CB64">
        <v>839</v>
      </c>
      <c r="CC64">
        <v>788</v>
      </c>
      <c r="CD64">
        <v>737</v>
      </c>
      <c r="CE64">
        <v>297</v>
      </c>
      <c r="CF64">
        <v>297</v>
      </c>
      <c r="CG64">
        <v>255</v>
      </c>
      <c r="CH64">
        <v>323.5</v>
      </c>
      <c r="CI64">
        <v>312</v>
      </c>
      <c r="CJ64">
        <v>307</v>
      </c>
      <c r="CK64">
        <v>1632</v>
      </c>
      <c r="CL64">
        <v>1515</v>
      </c>
      <c r="CM64">
        <v>1458</v>
      </c>
      <c r="CN64">
        <v>339.5</v>
      </c>
      <c r="CO64">
        <v>325</v>
      </c>
      <c r="CP64">
        <v>292</v>
      </c>
      <c r="CQ64">
        <v>62.5</v>
      </c>
      <c r="CR64">
        <v>48</v>
      </c>
      <c r="CS64">
        <v>50</v>
      </c>
      <c r="CT64">
        <v>3690.5</v>
      </c>
      <c r="CU64">
        <v>3536</v>
      </c>
      <c r="CV64">
        <v>3241</v>
      </c>
      <c r="CW64">
        <v>234</v>
      </c>
      <c r="CX64">
        <v>207</v>
      </c>
      <c r="CY64">
        <v>193</v>
      </c>
      <c r="CZ64">
        <v>254</v>
      </c>
      <c r="DA64">
        <v>233</v>
      </c>
      <c r="DB64">
        <v>217</v>
      </c>
      <c r="DC64">
        <v>725.5</v>
      </c>
      <c r="DD64">
        <v>701</v>
      </c>
      <c r="DE64">
        <v>637</v>
      </c>
      <c r="DF64">
        <v>543</v>
      </c>
      <c r="DG64">
        <v>572</v>
      </c>
      <c r="DH64">
        <v>468</v>
      </c>
      <c r="DI64">
        <v>521</v>
      </c>
      <c r="DJ64">
        <v>544</v>
      </c>
      <c r="DK64">
        <v>465</v>
      </c>
      <c r="DL64">
        <v>235.5</v>
      </c>
      <c r="DM64">
        <v>222</v>
      </c>
      <c r="DN64">
        <v>167</v>
      </c>
      <c r="DO64">
        <v>414</v>
      </c>
      <c r="DP64">
        <v>394</v>
      </c>
      <c r="DQ64">
        <v>370</v>
      </c>
      <c r="DR64">
        <v>838.5</v>
      </c>
      <c r="DS64">
        <v>763</v>
      </c>
      <c r="DT64">
        <v>718</v>
      </c>
      <c r="DU64">
        <v>308.5</v>
      </c>
      <c r="DV64">
        <v>263</v>
      </c>
      <c r="DW64">
        <v>232</v>
      </c>
      <c r="DX64">
        <v>1058.5</v>
      </c>
      <c r="DY64">
        <v>991</v>
      </c>
      <c r="DZ64">
        <v>949</v>
      </c>
      <c r="EA64">
        <v>356</v>
      </c>
      <c r="EB64">
        <v>319</v>
      </c>
      <c r="EC64">
        <v>265</v>
      </c>
      <c r="ED64">
        <v>713.5</v>
      </c>
      <c r="EE64">
        <v>691</v>
      </c>
      <c r="EF64">
        <v>578</v>
      </c>
      <c r="EG64">
        <v>196</v>
      </c>
      <c r="EH64">
        <v>198</v>
      </c>
      <c r="EI64">
        <v>181</v>
      </c>
      <c r="EJ64">
        <v>1244</v>
      </c>
      <c r="EK64">
        <v>1160</v>
      </c>
      <c r="EL64">
        <v>1105</v>
      </c>
      <c r="EM64">
        <v>325.5</v>
      </c>
      <c r="EN64">
        <v>301</v>
      </c>
      <c r="EO64">
        <v>296</v>
      </c>
      <c r="EP64">
        <v>337.5</v>
      </c>
      <c r="EQ64">
        <v>317</v>
      </c>
      <c r="ER64">
        <v>249</v>
      </c>
      <c r="ES64">
        <v>271.5</v>
      </c>
      <c r="ET64">
        <v>253</v>
      </c>
      <c r="EU64">
        <v>229</v>
      </c>
      <c r="EV64">
        <v>514</v>
      </c>
      <c r="EW64">
        <v>474</v>
      </c>
      <c r="EX64">
        <v>457</v>
      </c>
      <c r="EY64">
        <v>660.5</v>
      </c>
      <c r="EZ64">
        <v>663</v>
      </c>
      <c r="FA64">
        <v>604</v>
      </c>
      <c r="FB64">
        <v>344</v>
      </c>
      <c r="FC64">
        <v>318</v>
      </c>
      <c r="FD64">
        <v>331</v>
      </c>
      <c r="FE64">
        <v>1006.5</v>
      </c>
      <c r="FF64">
        <v>999</v>
      </c>
      <c r="FG64">
        <v>908</v>
      </c>
      <c r="FH64">
        <v>337</v>
      </c>
      <c r="FI64">
        <v>332</v>
      </c>
      <c r="FJ64">
        <v>316</v>
      </c>
      <c r="FK64">
        <v>13</v>
      </c>
      <c r="FL64">
        <v>13</v>
      </c>
      <c r="FM64">
        <v>14</v>
      </c>
      <c r="FN64">
        <v>411.5</v>
      </c>
      <c r="FO64">
        <v>379</v>
      </c>
      <c r="FP64">
        <v>336</v>
      </c>
      <c r="FQ64">
        <v>98.5</v>
      </c>
      <c r="FR64">
        <v>85</v>
      </c>
      <c r="FS64">
        <v>85</v>
      </c>
      <c r="FT64">
        <v>1004.5</v>
      </c>
      <c r="FU64">
        <v>1055</v>
      </c>
      <c r="FV64">
        <v>905</v>
      </c>
      <c r="FW64">
        <v>287</v>
      </c>
      <c r="FX64">
        <v>275</v>
      </c>
      <c r="FY64">
        <v>249</v>
      </c>
      <c r="FZ64">
        <v>211</v>
      </c>
      <c r="GA64">
        <v>218</v>
      </c>
      <c r="GB64">
        <v>211</v>
      </c>
      <c r="GC64">
        <v>101</v>
      </c>
      <c r="GD64">
        <v>94</v>
      </c>
      <c r="GE64">
        <v>90</v>
      </c>
      <c r="GF64">
        <v>55.5</v>
      </c>
      <c r="GG64">
        <v>59</v>
      </c>
      <c r="GH64">
        <v>37</v>
      </c>
      <c r="GI64">
        <v>58</v>
      </c>
      <c r="GJ64">
        <v>61</v>
      </c>
      <c r="GK64">
        <v>66</v>
      </c>
      <c r="GL64">
        <v>214.5</v>
      </c>
      <c r="GM64">
        <v>215</v>
      </c>
      <c r="GN64">
        <v>200</v>
      </c>
      <c r="GO64">
        <v>294.5</v>
      </c>
      <c r="GP64">
        <v>275</v>
      </c>
      <c r="GQ64">
        <v>232</v>
      </c>
      <c r="GR64">
        <v>191</v>
      </c>
      <c r="GS64">
        <v>173</v>
      </c>
      <c r="GT64">
        <v>178</v>
      </c>
      <c r="GU64">
        <v>242</v>
      </c>
      <c r="GV64">
        <v>218</v>
      </c>
      <c r="GW64">
        <v>238</v>
      </c>
      <c r="GX64">
        <v>99</v>
      </c>
      <c r="GY64">
        <v>111</v>
      </c>
      <c r="GZ64">
        <v>98</v>
      </c>
      <c r="HA64">
        <v>69</v>
      </c>
      <c r="HB64">
        <v>66</v>
      </c>
      <c r="HC64">
        <v>65</v>
      </c>
      <c r="HD64">
        <v>864</v>
      </c>
      <c r="HE64">
        <v>854</v>
      </c>
      <c r="HF64">
        <v>788</v>
      </c>
      <c r="HG64">
        <v>58.5</v>
      </c>
      <c r="HH64">
        <v>48</v>
      </c>
      <c r="HI64">
        <v>66</v>
      </c>
      <c r="HJ64">
        <v>437</v>
      </c>
      <c r="HK64">
        <v>414</v>
      </c>
      <c r="HL64">
        <v>360</v>
      </c>
      <c r="HM64">
        <v>172.5</v>
      </c>
      <c r="HN64">
        <v>161</v>
      </c>
      <c r="HO64">
        <v>153</v>
      </c>
      <c r="HP64">
        <v>115.5</v>
      </c>
      <c r="HQ64">
        <v>112</v>
      </c>
      <c r="HR64">
        <v>128</v>
      </c>
      <c r="HS64">
        <v>321.5</v>
      </c>
      <c r="HT64">
        <v>316</v>
      </c>
      <c r="HU64">
        <v>275</v>
      </c>
      <c r="HV64">
        <v>200</v>
      </c>
      <c r="HW64">
        <v>189</v>
      </c>
      <c r="HX64">
        <v>194</v>
      </c>
      <c r="HY64">
        <v>77.5</v>
      </c>
      <c r="HZ64">
        <v>73</v>
      </c>
      <c r="IA64">
        <v>54</v>
      </c>
    </row>
    <row r="65" spans="1:235">
      <c r="A65" t="s">
        <v>963</v>
      </c>
      <c r="B65">
        <v>736</v>
      </c>
      <c r="C65">
        <v>736</v>
      </c>
      <c r="D65">
        <v>640</v>
      </c>
      <c r="E65">
        <v>1219</v>
      </c>
      <c r="F65">
        <v>1189</v>
      </c>
      <c r="G65">
        <v>1121</v>
      </c>
      <c r="H65">
        <v>823.5</v>
      </c>
      <c r="I65">
        <v>789</v>
      </c>
      <c r="J65">
        <v>786</v>
      </c>
      <c r="K65">
        <v>615</v>
      </c>
      <c r="L65">
        <v>551</v>
      </c>
      <c r="M65">
        <v>567</v>
      </c>
      <c r="N65">
        <v>562.5</v>
      </c>
      <c r="O65">
        <v>518</v>
      </c>
      <c r="P65">
        <v>514</v>
      </c>
      <c r="Q65">
        <v>440.5</v>
      </c>
      <c r="R65">
        <v>427</v>
      </c>
      <c r="S65">
        <v>416</v>
      </c>
      <c r="T65">
        <v>307</v>
      </c>
      <c r="U65">
        <v>296</v>
      </c>
      <c r="V65">
        <v>247</v>
      </c>
      <c r="W65">
        <v>360.5</v>
      </c>
      <c r="X65">
        <v>329</v>
      </c>
      <c r="Y65">
        <v>329</v>
      </c>
      <c r="Z65">
        <v>250</v>
      </c>
      <c r="AA65">
        <v>237</v>
      </c>
      <c r="AB65">
        <v>238</v>
      </c>
      <c r="AC65">
        <v>370</v>
      </c>
      <c r="AD65">
        <v>359</v>
      </c>
      <c r="AE65">
        <v>385</v>
      </c>
      <c r="AF65">
        <v>376</v>
      </c>
      <c r="AG65">
        <v>353</v>
      </c>
      <c r="AH65">
        <v>347</v>
      </c>
      <c r="AI65">
        <v>475.5</v>
      </c>
      <c r="AJ65">
        <v>451</v>
      </c>
      <c r="AK65">
        <v>454</v>
      </c>
      <c r="AL65">
        <v>656.5</v>
      </c>
      <c r="AM65">
        <v>596</v>
      </c>
      <c r="AN65">
        <v>632</v>
      </c>
      <c r="AO65">
        <v>384</v>
      </c>
      <c r="AP65">
        <v>353</v>
      </c>
      <c r="AQ65">
        <v>360</v>
      </c>
      <c r="AR65">
        <v>672.5</v>
      </c>
      <c r="AS65">
        <v>580</v>
      </c>
      <c r="AT65">
        <v>622</v>
      </c>
      <c r="AU65">
        <v>1008</v>
      </c>
      <c r="AV65">
        <v>913</v>
      </c>
      <c r="AW65">
        <v>917</v>
      </c>
      <c r="AX65">
        <v>343</v>
      </c>
      <c r="AY65">
        <v>320</v>
      </c>
      <c r="AZ65">
        <v>325</v>
      </c>
      <c r="BA65">
        <v>722.5</v>
      </c>
      <c r="BB65">
        <v>690</v>
      </c>
      <c r="BC65">
        <v>724</v>
      </c>
      <c r="BD65">
        <v>21</v>
      </c>
      <c r="BE65">
        <v>23</v>
      </c>
      <c r="BF65">
        <v>25</v>
      </c>
      <c r="BG65">
        <v>268</v>
      </c>
      <c r="BH65">
        <v>264</v>
      </c>
      <c r="BI65">
        <v>277</v>
      </c>
      <c r="BJ65">
        <v>510</v>
      </c>
      <c r="BK65">
        <v>482</v>
      </c>
      <c r="BL65">
        <v>434</v>
      </c>
      <c r="BM65">
        <v>314.5</v>
      </c>
      <c r="BN65">
        <v>288</v>
      </c>
      <c r="BO65">
        <v>279</v>
      </c>
      <c r="BP65">
        <v>126.5</v>
      </c>
      <c r="BQ65">
        <v>114</v>
      </c>
      <c r="BR65">
        <v>98</v>
      </c>
      <c r="BS65">
        <v>892.5</v>
      </c>
      <c r="BT65">
        <v>848</v>
      </c>
      <c r="BU65">
        <v>816</v>
      </c>
      <c r="BV65">
        <v>446</v>
      </c>
      <c r="BW65">
        <v>456</v>
      </c>
      <c r="BX65">
        <v>448</v>
      </c>
      <c r="BY65">
        <v>221</v>
      </c>
      <c r="BZ65">
        <v>204</v>
      </c>
      <c r="CA65">
        <v>196</v>
      </c>
      <c r="CB65">
        <v>912.5</v>
      </c>
      <c r="CC65">
        <v>785</v>
      </c>
      <c r="CD65">
        <v>856</v>
      </c>
      <c r="CE65">
        <v>287.5</v>
      </c>
      <c r="CF65">
        <v>286</v>
      </c>
      <c r="CG65">
        <v>298</v>
      </c>
      <c r="CH65">
        <v>341</v>
      </c>
      <c r="CI65">
        <v>295</v>
      </c>
      <c r="CJ65">
        <v>354</v>
      </c>
      <c r="CK65">
        <v>1630</v>
      </c>
      <c r="CL65">
        <v>1547</v>
      </c>
      <c r="CM65">
        <v>1475</v>
      </c>
      <c r="CN65">
        <v>363.5</v>
      </c>
      <c r="CO65">
        <v>321</v>
      </c>
      <c r="CP65">
        <v>287</v>
      </c>
      <c r="CQ65">
        <v>58</v>
      </c>
      <c r="CR65">
        <v>62</v>
      </c>
      <c r="CS65">
        <v>48</v>
      </c>
      <c r="CT65">
        <v>3786</v>
      </c>
      <c r="CU65">
        <v>3411</v>
      </c>
      <c r="CV65">
        <v>3497</v>
      </c>
      <c r="CW65">
        <v>220.5</v>
      </c>
      <c r="CX65">
        <v>213</v>
      </c>
      <c r="CY65">
        <v>194</v>
      </c>
      <c r="CZ65">
        <v>219.5</v>
      </c>
      <c r="DA65">
        <v>205</v>
      </c>
      <c r="DB65">
        <v>201</v>
      </c>
      <c r="DC65">
        <v>714</v>
      </c>
      <c r="DD65">
        <v>682</v>
      </c>
      <c r="DE65">
        <v>698</v>
      </c>
      <c r="DF65">
        <v>520</v>
      </c>
      <c r="DG65">
        <v>529</v>
      </c>
      <c r="DH65">
        <v>574</v>
      </c>
      <c r="DI65">
        <v>533</v>
      </c>
      <c r="DJ65">
        <v>491</v>
      </c>
      <c r="DK65">
        <v>542</v>
      </c>
      <c r="DL65">
        <v>260.5</v>
      </c>
      <c r="DM65">
        <v>230</v>
      </c>
      <c r="DN65">
        <v>225</v>
      </c>
      <c r="DO65">
        <v>427</v>
      </c>
      <c r="DP65">
        <v>397</v>
      </c>
      <c r="DQ65">
        <v>383</v>
      </c>
      <c r="DR65">
        <v>854</v>
      </c>
      <c r="DS65">
        <v>818</v>
      </c>
      <c r="DT65">
        <v>788</v>
      </c>
      <c r="DU65">
        <v>292</v>
      </c>
      <c r="DV65">
        <v>263</v>
      </c>
      <c r="DW65">
        <v>215</v>
      </c>
      <c r="DX65">
        <v>1008</v>
      </c>
      <c r="DY65">
        <v>943</v>
      </c>
      <c r="DZ65">
        <v>1023</v>
      </c>
      <c r="EA65">
        <v>340.5</v>
      </c>
      <c r="EB65">
        <v>322</v>
      </c>
      <c r="EC65">
        <v>309</v>
      </c>
      <c r="ED65">
        <v>702</v>
      </c>
      <c r="EE65">
        <v>627</v>
      </c>
      <c r="EF65">
        <v>720</v>
      </c>
      <c r="EG65">
        <v>202</v>
      </c>
      <c r="EH65">
        <v>199</v>
      </c>
      <c r="EI65">
        <v>166</v>
      </c>
      <c r="EJ65">
        <v>1229.5</v>
      </c>
      <c r="EK65">
        <v>1169</v>
      </c>
      <c r="EL65">
        <v>1185</v>
      </c>
      <c r="EM65">
        <v>338.5</v>
      </c>
      <c r="EN65">
        <v>325</v>
      </c>
      <c r="EO65">
        <v>305</v>
      </c>
      <c r="EP65">
        <v>354.5</v>
      </c>
      <c r="EQ65">
        <v>315</v>
      </c>
      <c r="ER65">
        <v>320</v>
      </c>
      <c r="ES65">
        <v>264</v>
      </c>
      <c r="ET65">
        <v>242</v>
      </c>
      <c r="EU65">
        <v>239</v>
      </c>
      <c r="EV65">
        <v>519</v>
      </c>
      <c r="EW65">
        <v>473</v>
      </c>
      <c r="EX65">
        <v>446</v>
      </c>
      <c r="EY65">
        <v>673.5</v>
      </c>
      <c r="EZ65">
        <v>672</v>
      </c>
      <c r="FA65">
        <v>696</v>
      </c>
      <c r="FB65">
        <v>375.5</v>
      </c>
      <c r="FC65">
        <v>349</v>
      </c>
      <c r="FD65">
        <v>319</v>
      </c>
      <c r="FE65">
        <v>1010.5</v>
      </c>
      <c r="FF65">
        <v>986</v>
      </c>
      <c r="FG65">
        <v>1003</v>
      </c>
      <c r="FH65">
        <v>339</v>
      </c>
      <c r="FI65">
        <v>290</v>
      </c>
      <c r="FJ65">
        <v>296</v>
      </c>
      <c r="FK65">
        <v>15</v>
      </c>
      <c r="FL65">
        <v>13</v>
      </c>
      <c r="FM65">
        <v>11</v>
      </c>
      <c r="FN65">
        <v>448.5</v>
      </c>
      <c r="FO65">
        <v>442</v>
      </c>
      <c r="FP65">
        <v>367</v>
      </c>
      <c r="FQ65">
        <v>102.5</v>
      </c>
      <c r="FR65">
        <v>90</v>
      </c>
      <c r="FS65">
        <v>90</v>
      </c>
      <c r="FT65">
        <v>908.5</v>
      </c>
      <c r="FU65">
        <v>860</v>
      </c>
      <c r="FV65">
        <v>1033</v>
      </c>
      <c r="FW65">
        <v>257</v>
      </c>
      <c r="FX65">
        <v>256</v>
      </c>
      <c r="FY65">
        <v>267</v>
      </c>
      <c r="FZ65">
        <v>223.5</v>
      </c>
      <c r="GA65">
        <v>241</v>
      </c>
      <c r="GB65">
        <v>227</v>
      </c>
      <c r="GC65">
        <v>114.5</v>
      </c>
      <c r="GD65">
        <v>107</v>
      </c>
      <c r="GE65">
        <v>107</v>
      </c>
      <c r="GF65">
        <v>49.5</v>
      </c>
      <c r="GG65">
        <v>49</v>
      </c>
      <c r="GH65">
        <v>53</v>
      </c>
      <c r="GI65">
        <v>54.5</v>
      </c>
      <c r="GJ65">
        <v>52</v>
      </c>
      <c r="GK65">
        <v>58</v>
      </c>
      <c r="GL65">
        <v>223</v>
      </c>
      <c r="GM65">
        <v>200</v>
      </c>
      <c r="GN65">
        <v>187</v>
      </c>
      <c r="GO65">
        <v>251</v>
      </c>
      <c r="GP65">
        <v>239</v>
      </c>
      <c r="GQ65">
        <v>230</v>
      </c>
      <c r="GR65">
        <v>195.5</v>
      </c>
      <c r="GS65">
        <v>163</v>
      </c>
      <c r="GT65">
        <v>218</v>
      </c>
      <c r="GU65">
        <v>245.5</v>
      </c>
      <c r="GV65">
        <v>228</v>
      </c>
      <c r="GW65">
        <v>228</v>
      </c>
      <c r="GX65">
        <v>111.5</v>
      </c>
      <c r="GY65">
        <v>112</v>
      </c>
      <c r="GZ65">
        <v>123</v>
      </c>
      <c r="HA65">
        <v>64</v>
      </c>
      <c r="HB65">
        <v>59</v>
      </c>
      <c r="HC65">
        <v>64</v>
      </c>
      <c r="HD65">
        <v>881.5</v>
      </c>
      <c r="HE65">
        <v>846</v>
      </c>
      <c r="HF65">
        <v>913</v>
      </c>
      <c r="HG65">
        <v>65</v>
      </c>
      <c r="HH65">
        <v>53</v>
      </c>
      <c r="HI65">
        <v>42</v>
      </c>
      <c r="HJ65">
        <v>423</v>
      </c>
      <c r="HK65">
        <v>405</v>
      </c>
      <c r="HL65">
        <v>429</v>
      </c>
      <c r="HM65">
        <v>163</v>
      </c>
      <c r="HN65">
        <v>149</v>
      </c>
      <c r="HO65">
        <v>154</v>
      </c>
      <c r="HP65">
        <v>117</v>
      </c>
      <c r="HQ65">
        <v>120</v>
      </c>
      <c r="HR65">
        <v>140</v>
      </c>
      <c r="HS65">
        <v>340</v>
      </c>
      <c r="HT65">
        <v>313</v>
      </c>
      <c r="HU65">
        <v>273</v>
      </c>
      <c r="HV65">
        <v>195</v>
      </c>
      <c r="HW65">
        <v>198</v>
      </c>
      <c r="HX65">
        <v>185</v>
      </c>
      <c r="HY65">
        <v>60.5</v>
      </c>
      <c r="HZ65">
        <v>59</v>
      </c>
      <c r="IA65">
        <v>61</v>
      </c>
    </row>
    <row r="66" spans="1:235">
      <c r="A66" t="s">
        <v>964</v>
      </c>
      <c r="B66">
        <v>692.5</v>
      </c>
      <c r="C66">
        <v>747</v>
      </c>
      <c r="D66">
        <v>674</v>
      </c>
      <c r="E66">
        <v>1189</v>
      </c>
      <c r="F66">
        <v>1276</v>
      </c>
      <c r="G66">
        <v>1167</v>
      </c>
      <c r="H66">
        <v>774.5</v>
      </c>
      <c r="I66">
        <v>821</v>
      </c>
      <c r="J66">
        <v>730</v>
      </c>
      <c r="K66">
        <v>552</v>
      </c>
      <c r="L66">
        <v>559</v>
      </c>
      <c r="M66">
        <v>543</v>
      </c>
      <c r="N66">
        <v>531</v>
      </c>
      <c r="O66">
        <v>575</v>
      </c>
      <c r="P66">
        <v>550</v>
      </c>
      <c r="Q66">
        <v>392.5</v>
      </c>
      <c r="R66">
        <v>426</v>
      </c>
      <c r="S66">
        <v>375</v>
      </c>
      <c r="T66">
        <v>256</v>
      </c>
      <c r="U66">
        <v>260</v>
      </c>
      <c r="V66">
        <v>280</v>
      </c>
      <c r="W66">
        <v>334.5</v>
      </c>
      <c r="X66">
        <v>377</v>
      </c>
      <c r="Y66">
        <v>338</v>
      </c>
      <c r="Z66">
        <v>227.5</v>
      </c>
      <c r="AA66">
        <v>257</v>
      </c>
      <c r="AB66">
        <v>246</v>
      </c>
      <c r="AC66">
        <v>345.5</v>
      </c>
      <c r="AD66">
        <v>407</v>
      </c>
      <c r="AE66">
        <v>386</v>
      </c>
      <c r="AF66">
        <v>338</v>
      </c>
      <c r="AG66">
        <v>380</v>
      </c>
      <c r="AH66">
        <v>349</v>
      </c>
      <c r="AI66">
        <v>436</v>
      </c>
      <c r="AJ66">
        <v>479</v>
      </c>
      <c r="AK66">
        <v>441</v>
      </c>
      <c r="AL66">
        <v>614</v>
      </c>
      <c r="AM66">
        <v>667</v>
      </c>
      <c r="AN66">
        <v>626</v>
      </c>
      <c r="AO66">
        <v>352</v>
      </c>
      <c r="AP66">
        <v>404</v>
      </c>
      <c r="AQ66">
        <v>371</v>
      </c>
      <c r="AR66">
        <v>571</v>
      </c>
      <c r="AS66">
        <v>620</v>
      </c>
      <c r="AT66">
        <v>584</v>
      </c>
      <c r="AU66">
        <v>955.5</v>
      </c>
      <c r="AV66">
        <v>999</v>
      </c>
      <c r="AW66">
        <v>924</v>
      </c>
      <c r="AX66">
        <v>313.5</v>
      </c>
      <c r="AY66">
        <v>365</v>
      </c>
      <c r="AZ66">
        <v>336</v>
      </c>
      <c r="BA66">
        <v>686</v>
      </c>
      <c r="BB66">
        <v>737</v>
      </c>
      <c r="BC66">
        <v>682</v>
      </c>
      <c r="BD66">
        <v>20.5</v>
      </c>
      <c r="BE66">
        <v>31</v>
      </c>
      <c r="BF66">
        <v>24</v>
      </c>
      <c r="BG66">
        <v>240</v>
      </c>
      <c r="BH66">
        <v>281</v>
      </c>
      <c r="BI66">
        <v>283</v>
      </c>
      <c r="BJ66">
        <v>439.5</v>
      </c>
      <c r="BK66">
        <v>470</v>
      </c>
      <c r="BL66">
        <v>409</v>
      </c>
      <c r="BM66">
        <v>276</v>
      </c>
      <c r="BN66">
        <v>288</v>
      </c>
      <c r="BO66">
        <v>262</v>
      </c>
      <c r="BP66">
        <v>96.5</v>
      </c>
      <c r="BQ66">
        <v>98</v>
      </c>
      <c r="BR66">
        <v>96</v>
      </c>
      <c r="BS66">
        <v>837.5</v>
      </c>
      <c r="BT66">
        <v>909</v>
      </c>
      <c r="BU66">
        <v>836</v>
      </c>
      <c r="BV66">
        <v>407</v>
      </c>
      <c r="BW66">
        <v>440</v>
      </c>
      <c r="BX66">
        <v>409</v>
      </c>
      <c r="BY66">
        <v>177.5</v>
      </c>
      <c r="BZ66">
        <v>202</v>
      </c>
      <c r="CA66">
        <v>198</v>
      </c>
      <c r="CB66">
        <v>848.5</v>
      </c>
      <c r="CC66">
        <v>852</v>
      </c>
      <c r="CD66">
        <v>832</v>
      </c>
      <c r="CE66">
        <v>255</v>
      </c>
      <c r="CF66">
        <v>289</v>
      </c>
      <c r="CG66">
        <v>231</v>
      </c>
      <c r="CH66">
        <v>311</v>
      </c>
      <c r="CI66">
        <v>349</v>
      </c>
      <c r="CJ66">
        <v>318</v>
      </c>
      <c r="CK66">
        <v>1591</v>
      </c>
      <c r="CL66">
        <v>1578</v>
      </c>
      <c r="CM66">
        <v>1520</v>
      </c>
      <c r="CN66">
        <v>307</v>
      </c>
      <c r="CO66">
        <v>351</v>
      </c>
      <c r="CP66">
        <v>324</v>
      </c>
      <c r="CQ66">
        <v>56.5</v>
      </c>
      <c r="CR66">
        <v>65</v>
      </c>
      <c r="CS66">
        <v>68</v>
      </c>
      <c r="CT66">
        <v>3598</v>
      </c>
      <c r="CU66">
        <v>3688</v>
      </c>
      <c r="CV66">
        <v>3442</v>
      </c>
      <c r="CW66">
        <v>201.5</v>
      </c>
      <c r="CX66">
        <v>216</v>
      </c>
      <c r="CY66">
        <v>204</v>
      </c>
      <c r="CZ66">
        <v>235</v>
      </c>
      <c r="DA66">
        <v>256</v>
      </c>
      <c r="DB66">
        <v>196</v>
      </c>
      <c r="DC66">
        <v>663.5</v>
      </c>
      <c r="DD66">
        <v>704</v>
      </c>
      <c r="DE66">
        <v>716</v>
      </c>
      <c r="DF66">
        <v>526.5</v>
      </c>
      <c r="DG66">
        <v>560</v>
      </c>
      <c r="DH66">
        <v>450</v>
      </c>
      <c r="DI66">
        <v>470.5</v>
      </c>
      <c r="DJ66">
        <v>478</v>
      </c>
      <c r="DK66">
        <v>498</v>
      </c>
      <c r="DL66">
        <v>227.5</v>
      </c>
      <c r="DM66">
        <v>247</v>
      </c>
      <c r="DN66">
        <v>242</v>
      </c>
      <c r="DO66">
        <v>398</v>
      </c>
      <c r="DP66">
        <v>418</v>
      </c>
      <c r="DQ66">
        <v>394</v>
      </c>
      <c r="DR66">
        <v>752.5</v>
      </c>
      <c r="DS66">
        <v>817</v>
      </c>
      <c r="DT66">
        <v>844</v>
      </c>
      <c r="DU66">
        <v>267</v>
      </c>
      <c r="DV66">
        <v>274</v>
      </c>
      <c r="DW66">
        <v>230</v>
      </c>
      <c r="DX66">
        <v>991.5</v>
      </c>
      <c r="DY66">
        <v>1052</v>
      </c>
      <c r="DZ66">
        <v>1008</v>
      </c>
      <c r="EA66">
        <v>312.5</v>
      </c>
      <c r="EB66">
        <v>337</v>
      </c>
      <c r="EC66">
        <v>287</v>
      </c>
      <c r="ED66">
        <v>697.5</v>
      </c>
      <c r="EE66">
        <v>750</v>
      </c>
      <c r="EF66">
        <v>659</v>
      </c>
      <c r="EG66">
        <v>180</v>
      </c>
      <c r="EH66">
        <v>192</v>
      </c>
      <c r="EI66">
        <v>171</v>
      </c>
      <c r="EJ66">
        <v>1142</v>
      </c>
      <c r="EK66">
        <v>1281</v>
      </c>
      <c r="EL66">
        <v>1168</v>
      </c>
      <c r="EM66">
        <v>334</v>
      </c>
      <c r="EN66">
        <v>349</v>
      </c>
      <c r="EO66">
        <v>280</v>
      </c>
      <c r="EP66">
        <v>298</v>
      </c>
      <c r="EQ66">
        <v>297</v>
      </c>
      <c r="ER66">
        <v>316</v>
      </c>
      <c r="ES66">
        <v>263.5</v>
      </c>
      <c r="ET66">
        <v>258</v>
      </c>
      <c r="EU66">
        <v>267</v>
      </c>
      <c r="EV66">
        <v>512.5</v>
      </c>
      <c r="EW66">
        <v>560</v>
      </c>
      <c r="EX66">
        <v>470</v>
      </c>
      <c r="EY66">
        <v>569</v>
      </c>
      <c r="EZ66">
        <v>648</v>
      </c>
      <c r="FA66">
        <v>650</v>
      </c>
      <c r="FB66">
        <v>344</v>
      </c>
      <c r="FC66">
        <v>368</v>
      </c>
      <c r="FD66">
        <v>369</v>
      </c>
      <c r="FE66">
        <v>931.5</v>
      </c>
      <c r="FF66">
        <v>1068</v>
      </c>
      <c r="FG66">
        <v>937</v>
      </c>
      <c r="FH66">
        <v>284</v>
      </c>
      <c r="FI66">
        <v>332</v>
      </c>
      <c r="FJ66">
        <v>302</v>
      </c>
      <c r="FK66">
        <v>15.5</v>
      </c>
      <c r="FL66">
        <v>21</v>
      </c>
      <c r="FM66">
        <v>14</v>
      </c>
      <c r="FN66">
        <v>372</v>
      </c>
      <c r="FO66">
        <v>399</v>
      </c>
      <c r="FP66">
        <v>366</v>
      </c>
      <c r="FQ66">
        <v>96.5</v>
      </c>
      <c r="FR66">
        <v>98</v>
      </c>
      <c r="FS66">
        <v>90</v>
      </c>
      <c r="FT66">
        <v>832.5</v>
      </c>
      <c r="FU66">
        <v>958</v>
      </c>
      <c r="FV66">
        <v>844</v>
      </c>
      <c r="FW66">
        <v>231</v>
      </c>
      <c r="FX66">
        <v>262</v>
      </c>
      <c r="FY66">
        <v>243</v>
      </c>
      <c r="FZ66">
        <v>213</v>
      </c>
      <c r="GA66">
        <v>233</v>
      </c>
      <c r="GB66">
        <v>265</v>
      </c>
      <c r="GC66">
        <v>110.5</v>
      </c>
      <c r="GD66">
        <v>115</v>
      </c>
      <c r="GE66">
        <v>130</v>
      </c>
      <c r="GF66">
        <v>41</v>
      </c>
      <c r="GG66">
        <v>41</v>
      </c>
      <c r="GH66">
        <v>48</v>
      </c>
      <c r="GI66">
        <v>51.5</v>
      </c>
      <c r="GJ66">
        <v>68</v>
      </c>
      <c r="GK66">
        <v>55</v>
      </c>
      <c r="GL66">
        <v>195</v>
      </c>
      <c r="GM66">
        <v>208</v>
      </c>
      <c r="GN66">
        <v>204</v>
      </c>
      <c r="GO66">
        <v>230</v>
      </c>
      <c r="GP66">
        <v>253</v>
      </c>
      <c r="GQ66">
        <v>220</v>
      </c>
      <c r="GR66">
        <v>191</v>
      </c>
      <c r="GS66">
        <v>215</v>
      </c>
      <c r="GT66">
        <v>179</v>
      </c>
      <c r="GU66">
        <v>224.5</v>
      </c>
      <c r="GV66">
        <v>215</v>
      </c>
      <c r="GW66">
        <v>220</v>
      </c>
      <c r="GX66">
        <v>103</v>
      </c>
      <c r="GY66">
        <v>111</v>
      </c>
      <c r="GZ66">
        <v>106</v>
      </c>
      <c r="HA66">
        <v>69</v>
      </c>
      <c r="HB66">
        <v>86</v>
      </c>
      <c r="HC66">
        <v>82</v>
      </c>
      <c r="HD66">
        <v>801</v>
      </c>
      <c r="HE66">
        <v>849</v>
      </c>
      <c r="HF66">
        <v>808</v>
      </c>
      <c r="HG66">
        <v>67</v>
      </c>
      <c r="HH66">
        <v>75</v>
      </c>
      <c r="HI66">
        <v>37</v>
      </c>
      <c r="HJ66">
        <v>378.5</v>
      </c>
      <c r="HK66">
        <v>442</v>
      </c>
      <c r="HL66">
        <v>427</v>
      </c>
      <c r="HM66">
        <v>144.5</v>
      </c>
      <c r="HN66">
        <v>156</v>
      </c>
      <c r="HO66">
        <v>158</v>
      </c>
      <c r="HP66">
        <v>106</v>
      </c>
      <c r="HQ66">
        <v>133</v>
      </c>
      <c r="HR66">
        <v>116</v>
      </c>
      <c r="HS66">
        <v>314.5</v>
      </c>
      <c r="HT66">
        <v>325</v>
      </c>
      <c r="HU66">
        <v>305</v>
      </c>
      <c r="HV66">
        <v>170.5</v>
      </c>
      <c r="HW66">
        <v>192</v>
      </c>
      <c r="HX66">
        <v>176</v>
      </c>
      <c r="HY66">
        <v>61.5</v>
      </c>
      <c r="HZ66">
        <v>60</v>
      </c>
      <c r="IA66">
        <v>67</v>
      </c>
    </row>
    <row r="67" spans="1:235">
      <c r="A67" t="s">
        <v>965</v>
      </c>
      <c r="B67">
        <v>701</v>
      </c>
      <c r="C67">
        <v>740</v>
      </c>
      <c r="D67">
        <v>688</v>
      </c>
      <c r="E67">
        <v>1281.5</v>
      </c>
      <c r="F67">
        <v>1274</v>
      </c>
      <c r="G67">
        <v>1305</v>
      </c>
      <c r="H67">
        <v>760</v>
      </c>
      <c r="I67">
        <v>806</v>
      </c>
      <c r="J67">
        <v>810</v>
      </c>
      <c r="K67">
        <v>656</v>
      </c>
      <c r="L67">
        <v>664</v>
      </c>
      <c r="M67">
        <v>622</v>
      </c>
      <c r="N67">
        <v>583.5</v>
      </c>
      <c r="O67">
        <v>587</v>
      </c>
      <c r="P67">
        <v>563</v>
      </c>
      <c r="Q67">
        <v>466.5</v>
      </c>
      <c r="R67">
        <v>464</v>
      </c>
      <c r="S67">
        <v>453</v>
      </c>
      <c r="T67">
        <v>269.5</v>
      </c>
      <c r="U67">
        <v>262</v>
      </c>
      <c r="V67">
        <v>300</v>
      </c>
      <c r="W67">
        <v>356.5</v>
      </c>
      <c r="X67">
        <v>351</v>
      </c>
      <c r="Y67">
        <v>323</v>
      </c>
      <c r="Z67">
        <v>247</v>
      </c>
      <c r="AA67">
        <v>249</v>
      </c>
      <c r="AB67">
        <v>270</v>
      </c>
      <c r="AC67">
        <v>407.5</v>
      </c>
      <c r="AD67">
        <v>484</v>
      </c>
      <c r="AE67">
        <v>390</v>
      </c>
      <c r="AF67">
        <v>348</v>
      </c>
      <c r="AG67">
        <v>377</v>
      </c>
      <c r="AH67">
        <v>365</v>
      </c>
      <c r="AI67">
        <v>473.5</v>
      </c>
      <c r="AJ67">
        <v>482</v>
      </c>
      <c r="AK67">
        <v>501</v>
      </c>
      <c r="AL67">
        <v>679.5</v>
      </c>
      <c r="AM67">
        <v>693</v>
      </c>
      <c r="AN67">
        <v>669</v>
      </c>
      <c r="AO67">
        <v>347.5</v>
      </c>
      <c r="AP67">
        <v>382</v>
      </c>
      <c r="AQ67">
        <v>368</v>
      </c>
      <c r="AR67">
        <v>664</v>
      </c>
      <c r="AS67">
        <v>721</v>
      </c>
      <c r="AT67">
        <v>603</v>
      </c>
      <c r="AU67">
        <v>1011</v>
      </c>
      <c r="AV67">
        <v>1010</v>
      </c>
      <c r="AW67">
        <v>1018</v>
      </c>
      <c r="AX67">
        <v>344</v>
      </c>
      <c r="AY67">
        <v>347</v>
      </c>
      <c r="AZ67">
        <v>379</v>
      </c>
      <c r="BA67">
        <v>676.5</v>
      </c>
      <c r="BB67">
        <v>687</v>
      </c>
      <c r="BC67">
        <v>737</v>
      </c>
      <c r="BD67">
        <v>20</v>
      </c>
      <c r="BE67">
        <v>23</v>
      </c>
      <c r="BF67">
        <v>19</v>
      </c>
      <c r="BG67">
        <v>258</v>
      </c>
      <c r="BH67">
        <v>265</v>
      </c>
      <c r="BI67">
        <v>248</v>
      </c>
      <c r="BJ67">
        <v>499.5</v>
      </c>
      <c r="BK67">
        <v>486</v>
      </c>
      <c r="BL67">
        <v>510</v>
      </c>
      <c r="BM67">
        <v>318.5</v>
      </c>
      <c r="BN67">
        <v>330</v>
      </c>
      <c r="BO67">
        <v>275</v>
      </c>
      <c r="BP67">
        <v>98</v>
      </c>
      <c r="BQ67">
        <v>80</v>
      </c>
      <c r="BR67">
        <v>106</v>
      </c>
      <c r="BS67">
        <v>814.5</v>
      </c>
      <c r="BT67">
        <v>825</v>
      </c>
      <c r="BU67">
        <v>863</v>
      </c>
      <c r="BV67">
        <v>440</v>
      </c>
      <c r="BW67">
        <v>443</v>
      </c>
      <c r="BX67">
        <v>425</v>
      </c>
      <c r="BY67">
        <v>208.5</v>
      </c>
      <c r="BZ67">
        <v>209</v>
      </c>
      <c r="CA67">
        <v>218</v>
      </c>
      <c r="CB67">
        <v>968</v>
      </c>
      <c r="CC67">
        <v>955</v>
      </c>
      <c r="CD67">
        <v>871</v>
      </c>
      <c r="CE67">
        <v>274.5</v>
      </c>
      <c r="CF67">
        <v>271</v>
      </c>
      <c r="CG67">
        <v>281</v>
      </c>
      <c r="CH67">
        <v>342.5</v>
      </c>
      <c r="CI67">
        <v>376</v>
      </c>
      <c r="CJ67">
        <v>295</v>
      </c>
      <c r="CK67">
        <v>1813.5</v>
      </c>
      <c r="CL67">
        <v>1752</v>
      </c>
      <c r="CM67">
        <v>1632</v>
      </c>
      <c r="CN67">
        <v>365</v>
      </c>
      <c r="CO67">
        <v>360</v>
      </c>
      <c r="CP67">
        <v>338</v>
      </c>
      <c r="CQ67">
        <v>52</v>
      </c>
      <c r="CR67">
        <v>53</v>
      </c>
      <c r="CS67">
        <v>65</v>
      </c>
      <c r="CT67">
        <v>4235</v>
      </c>
      <c r="CU67">
        <v>4053</v>
      </c>
      <c r="CV67">
        <v>3658</v>
      </c>
      <c r="CW67">
        <v>205.5</v>
      </c>
      <c r="CX67">
        <v>210</v>
      </c>
      <c r="CY67">
        <v>191</v>
      </c>
      <c r="CZ67">
        <v>224</v>
      </c>
      <c r="DA67">
        <v>238</v>
      </c>
      <c r="DB67">
        <v>207</v>
      </c>
      <c r="DC67">
        <v>702.5</v>
      </c>
      <c r="DD67">
        <v>730</v>
      </c>
      <c r="DE67">
        <v>726</v>
      </c>
      <c r="DF67">
        <v>526.5</v>
      </c>
      <c r="DG67">
        <v>524</v>
      </c>
      <c r="DH67">
        <v>519</v>
      </c>
      <c r="DI67">
        <v>530.5</v>
      </c>
      <c r="DJ67">
        <v>508</v>
      </c>
      <c r="DK67">
        <v>466</v>
      </c>
      <c r="DL67">
        <v>243.5</v>
      </c>
      <c r="DM67">
        <v>286</v>
      </c>
      <c r="DN67">
        <v>244</v>
      </c>
      <c r="DO67">
        <v>432</v>
      </c>
      <c r="DP67">
        <v>423</v>
      </c>
      <c r="DQ67">
        <v>395</v>
      </c>
      <c r="DR67">
        <v>800</v>
      </c>
      <c r="DS67">
        <v>834</v>
      </c>
      <c r="DT67">
        <v>815</v>
      </c>
      <c r="DU67">
        <v>275.5</v>
      </c>
      <c r="DV67">
        <v>301</v>
      </c>
      <c r="DW67">
        <v>231</v>
      </c>
      <c r="DX67">
        <v>1093.5</v>
      </c>
      <c r="DY67">
        <v>1123</v>
      </c>
      <c r="DZ67">
        <v>1088</v>
      </c>
      <c r="EA67">
        <v>381.5</v>
      </c>
      <c r="EB67">
        <v>365</v>
      </c>
      <c r="EC67">
        <v>357</v>
      </c>
      <c r="ED67">
        <v>743</v>
      </c>
      <c r="EE67">
        <v>709</v>
      </c>
      <c r="EF67">
        <v>680</v>
      </c>
      <c r="EG67">
        <v>174.5</v>
      </c>
      <c r="EH67">
        <v>188</v>
      </c>
      <c r="EI67">
        <v>199</v>
      </c>
      <c r="EJ67">
        <v>1189.5</v>
      </c>
      <c r="EK67">
        <v>1184</v>
      </c>
      <c r="EL67">
        <v>1230</v>
      </c>
      <c r="EM67">
        <v>336</v>
      </c>
      <c r="EN67">
        <v>360</v>
      </c>
      <c r="EO67">
        <v>332</v>
      </c>
      <c r="EP67">
        <v>331</v>
      </c>
      <c r="EQ67">
        <v>358</v>
      </c>
      <c r="ER67">
        <v>335</v>
      </c>
      <c r="ES67">
        <v>275</v>
      </c>
      <c r="ET67">
        <v>280</v>
      </c>
      <c r="EU67">
        <v>284</v>
      </c>
      <c r="EV67">
        <v>544.5</v>
      </c>
      <c r="EW67">
        <v>579</v>
      </c>
      <c r="EX67">
        <v>488</v>
      </c>
      <c r="EY67">
        <v>604</v>
      </c>
      <c r="EZ67">
        <v>632</v>
      </c>
      <c r="FA67">
        <v>593</v>
      </c>
      <c r="FB67">
        <v>387.5</v>
      </c>
      <c r="FC67">
        <v>375</v>
      </c>
      <c r="FD67">
        <v>339</v>
      </c>
      <c r="FE67">
        <v>977</v>
      </c>
      <c r="FF67">
        <v>995</v>
      </c>
      <c r="FG67">
        <v>1037</v>
      </c>
      <c r="FH67">
        <v>304.5</v>
      </c>
      <c r="FI67">
        <v>317</v>
      </c>
      <c r="FJ67">
        <v>303</v>
      </c>
      <c r="FK67">
        <v>11</v>
      </c>
      <c r="FL67">
        <v>7</v>
      </c>
      <c r="FM67">
        <v>9</v>
      </c>
      <c r="FN67">
        <v>388.5</v>
      </c>
      <c r="FO67">
        <v>407</v>
      </c>
      <c r="FP67">
        <v>389</v>
      </c>
      <c r="FQ67">
        <v>105</v>
      </c>
      <c r="FR67">
        <v>119</v>
      </c>
      <c r="FS67">
        <v>114</v>
      </c>
      <c r="FT67">
        <v>905.5</v>
      </c>
      <c r="FU67">
        <v>945</v>
      </c>
      <c r="FV67">
        <v>939</v>
      </c>
      <c r="FW67">
        <v>264.5</v>
      </c>
      <c r="FX67">
        <v>292</v>
      </c>
      <c r="FY67">
        <v>245</v>
      </c>
      <c r="FZ67">
        <v>206</v>
      </c>
      <c r="GA67">
        <v>230</v>
      </c>
      <c r="GB67">
        <v>224</v>
      </c>
      <c r="GC67">
        <v>107.5</v>
      </c>
      <c r="GD67">
        <v>105</v>
      </c>
      <c r="GE67">
        <v>111</v>
      </c>
      <c r="GF67">
        <v>43.5</v>
      </c>
      <c r="GG67">
        <v>39</v>
      </c>
      <c r="GH67">
        <v>40</v>
      </c>
      <c r="GI67">
        <v>53</v>
      </c>
      <c r="GJ67">
        <v>51</v>
      </c>
      <c r="GK67">
        <v>58</v>
      </c>
      <c r="GL67">
        <v>213</v>
      </c>
      <c r="GM67">
        <v>225</v>
      </c>
      <c r="GN67">
        <v>204</v>
      </c>
      <c r="GO67">
        <v>236</v>
      </c>
      <c r="GP67">
        <v>266</v>
      </c>
      <c r="GQ67">
        <v>242</v>
      </c>
      <c r="GR67">
        <v>207.5</v>
      </c>
      <c r="GS67">
        <v>198</v>
      </c>
      <c r="GT67">
        <v>184</v>
      </c>
      <c r="GU67">
        <v>236</v>
      </c>
      <c r="GV67">
        <v>230</v>
      </c>
      <c r="GW67">
        <v>216</v>
      </c>
      <c r="GX67">
        <v>102</v>
      </c>
      <c r="GY67">
        <v>98</v>
      </c>
      <c r="GZ67">
        <v>106</v>
      </c>
      <c r="HA67">
        <v>69.5</v>
      </c>
      <c r="HB67">
        <v>62</v>
      </c>
      <c r="HC67">
        <v>77</v>
      </c>
      <c r="HD67">
        <v>902.5</v>
      </c>
      <c r="HE67">
        <v>937</v>
      </c>
      <c r="HF67">
        <v>885</v>
      </c>
      <c r="HG67">
        <v>59.5</v>
      </c>
      <c r="HH67">
        <v>64</v>
      </c>
      <c r="HI67">
        <v>67</v>
      </c>
      <c r="HJ67">
        <v>411.5</v>
      </c>
      <c r="HK67">
        <v>391</v>
      </c>
      <c r="HL67">
        <v>366</v>
      </c>
      <c r="HM67">
        <v>137</v>
      </c>
      <c r="HN67">
        <v>149</v>
      </c>
      <c r="HO67">
        <v>151</v>
      </c>
      <c r="HP67">
        <v>79.5</v>
      </c>
      <c r="HQ67">
        <v>100</v>
      </c>
      <c r="HR67">
        <v>114</v>
      </c>
      <c r="HS67">
        <v>325</v>
      </c>
      <c r="HT67">
        <v>348</v>
      </c>
      <c r="HU67">
        <v>319</v>
      </c>
      <c r="HV67">
        <v>183.5</v>
      </c>
      <c r="HW67">
        <v>186</v>
      </c>
      <c r="HX67">
        <v>190</v>
      </c>
      <c r="HY67">
        <v>65</v>
      </c>
      <c r="HZ67">
        <v>64</v>
      </c>
      <c r="IA67">
        <v>55</v>
      </c>
    </row>
    <row r="68" spans="1:235">
      <c r="A68" t="s">
        <v>966</v>
      </c>
      <c r="B68">
        <v>568.5</v>
      </c>
      <c r="C68">
        <v>672</v>
      </c>
      <c r="D68">
        <v>785</v>
      </c>
      <c r="E68">
        <v>956.5</v>
      </c>
      <c r="F68">
        <v>1118</v>
      </c>
      <c r="G68">
        <v>1318</v>
      </c>
      <c r="H68">
        <v>553.5</v>
      </c>
      <c r="I68">
        <v>646</v>
      </c>
      <c r="J68">
        <v>768</v>
      </c>
      <c r="K68">
        <v>502.5</v>
      </c>
      <c r="L68">
        <v>543</v>
      </c>
      <c r="M68">
        <v>644</v>
      </c>
      <c r="N68">
        <v>409</v>
      </c>
      <c r="O68">
        <v>472</v>
      </c>
      <c r="P68">
        <v>566</v>
      </c>
      <c r="Q68">
        <v>378.5</v>
      </c>
      <c r="R68">
        <v>405</v>
      </c>
      <c r="S68">
        <v>447</v>
      </c>
      <c r="T68">
        <v>198.5</v>
      </c>
      <c r="U68">
        <v>222</v>
      </c>
      <c r="V68">
        <v>268</v>
      </c>
      <c r="W68">
        <v>243.5</v>
      </c>
      <c r="X68">
        <v>285</v>
      </c>
      <c r="Y68">
        <v>336</v>
      </c>
      <c r="Z68">
        <v>187.5</v>
      </c>
      <c r="AA68">
        <v>210</v>
      </c>
      <c r="AB68">
        <v>239</v>
      </c>
      <c r="AC68">
        <v>251.5</v>
      </c>
      <c r="AD68">
        <v>283</v>
      </c>
      <c r="AE68">
        <v>440</v>
      </c>
      <c r="AF68">
        <v>266.5</v>
      </c>
      <c r="AG68">
        <v>333</v>
      </c>
      <c r="AH68">
        <v>391</v>
      </c>
      <c r="AI68">
        <v>358.5</v>
      </c>
      <c r="AJ68">
        <v>392</v>
      </c>
      <c r="AK68">
        <v>507</v>
      </c>
      <c r="AL68">
        <v>494.5</v>
      </c>
      <c r="AM68">
        <v>524</v>
      </c>
      <c r="AN68">
        <v>661</v>
      </c>
      <c r="AO68">
        <v>228.5</v>
      </c>
      <c r="AP68">
        <v>244</v>
      </c>
      <c r="AQ68">
        <v>342</v>
      </c>
      <c r="AR68">
        <v>450</v>
      </c>
      <c r="AS68">
        <v>486</v>
      </c>
      <c r="AT68">
        <v>775</v>
      </c>
      <c r="AU68">
        <v>806</v>
      </c>
      <c r="AV68">
        <v>869</v>
      </c>
      <c r="AW68">
        <v>1045</v>
      </c>
      <c r="AX68">
        <v>254.5</v>
      </c>
      <c r="AY68">
        <v>268</v>
      </c>
      <c r="AZ68">
        <v>349</v>
      </c>
      <c r="BA68">
        <v>486.5</v>
      </c>
      <c r="BB68">
        <v>549</v>
      </c>
      <c r="BC68">
        <v>748</v>
      </c>
      <c r="BD68">
        <v>12.5</v>
      </c>
      <c r="BE68">
        <v>13</v>
      </c>
      <c r="BF68">
        <v>9</v>
      </c>
      <c r="BG68">
        <v>182.5</v>
      </c>
      <c r="BH68">
        <v>215</v>
      </c>
      <c r="BI68">
        <v>274</v>
      </c>
      <c r="BJ68">
        <v>353.5</v>
      </c>
      <c r="BK68">
        <v>395</v>
      </c>
      <c r="BL68">
        <v>482</v>
      </c>
      <c r="BM68">
        <v>244.5</v>
      </c>
      <c r="BN68">
        <v>266</v>
      </c>
      <c r="BO68">
        <v>311</v>
      </c>
      <c r="BP68">
        <v>86</v>
      </c>
      <c r="BQ68">
        <v>95</v>
      </c>
      <c r="BR68">
        <v>94</v>
      </c>
      <c r="BS68">
        <v>639</v>
      </c>
      <c r="BT68">
        <v>720</v>
      </c>
      <c r="BU68">
        <v>815</v>
      </c>
      <c r="BV68">
        <v>301</v>
      </c>
      <c r="BW68">
        <v>348</v>
      </c>
      <c r="BX68">
        <v>399</v>
      </c>
      <c r="BY68">
        <v>138</v>
      </c>
      <c r="BZ68">
        <v>141</v>
      </c>
      <c r="CA68">
        <v>226</v>
      </c>
      <c r="CB68">
        <v>743</v>
      </c>
      <c r="CC68">
        <v>782</v>
      </c>
      <c r="CD68">
        <v>943</v>
      </c>
      <c r="CE68">
        <v>211</v>
      </c>
      <c r="CF68">
        <v>233</v>
      </c>
      <c r="CG68">
        <v>267</v>
      </c>
      <c r="CH68">
        <v>245.5</v>
      </c>
      <c r="CI68">
        <v>275</v>
      </c>
      <c r="CJ68">
        <v>363</v>
      </c>
      <c r="CK68">
        <v>1521</v>
      </c>
      <c r="CL68">
        <v>1558</v>
      </c>
      <c r="CM68">
        <v>1730</v>
      </c>
      <c r="CN68">
        <v>245.5</v>
      </c>
      <c r="CO68">
        <v>248</v>
      </c>
      <c r="CP68">
        <v>375</v>
      </c>
      <c r="CQ68">
        <v>41.5</v>
      </c>
      <c r="CR68">
        <v>42</v>
      </c>
      <c r="CS68">
        <v>53</v>
      </c>
      <c r="CT68">
        <v>3351.5</v>
      </c>
      <c r="CU68">
        <v>3455</v>
      </c>
      <c r="CV68">
        <v>4031</v>
      </c>
      <c r="CW68">
        <v>159</v>
      </c>
      <c r="CX68">
        <v>164</v>
      </c>
      <c r="CY68">
        <v>211</v>
      </c>
      <c r="CZ68">
        <v>182</v>
      </c>
      <c r="DA68">
        <v>192</v>
      </c>
      <c r="DB68">
        <v>238</v>
      </c>
      <c r="DC68">
        <v>548</v>
      </c>
      <c r="DD68">
        <v>651</v>
      </c>
      <c r="DE68">
        <v>722</v>
      </c>
      <c r="DF68">
        <v>398.5</v>
      </c>
      <c r="DG68">
        <v>466</v>
      </c>
      <c r="DH68">
        <v>517</v>
      </c>
      <c r="DI68">
        <v>415.5</v>
      </c>
      <c r="DJ68">
        <v>495</v>
      </c>
      <c r="DK68">
        <v>522</v>
      </c>
      <c r="DL68">
        <v>185</v>
      </c>
      <c r="DM68">
        <v>203</v>
      </c>
      <c r="DN68">
        <v>279</v>
      </c>
      <c r="DO68">
        <v>324</v>
      </c>
      <c r="DP68">
        <v>355</v>
      </c>
      <c r="DQ68">
        <v>461</v>
      </c>
      <c r="DR68">
        <v>556</v>
      </c>
      <c r="DS68">
        <v>608</v>
      </c>
      <c r="DT68">
        <v>819</v>
      </c>
      <c r="DU68">
        <v>197</v>
      </c>
      <c r="DV68">
        <v>229</v>
      </c>
      <c r="DW68">
        <v>254</v>
      </c>
      <c r="DX68">
        <v>816.5</v>
      </c>
      <c r="DY68">
        <v>900</v>
      </c>
      <c r="DZ68">
        <v>1183</v>
      </c>
      <c r="EA68">
        <v>254</v>
      </c>
      <c r="EB68">
        <v>277</v>
      </c>
      <c r="EC68">
        <v>361</v>
      </c>
      <c r="ED68">
        <v>612</v>
      </c>
      <c r="EE68">
        <v>670</v>
      </c>
      <c r="EF68">
        <v>795</v>
      </c>
      <c r="EG68">
        <v>121.5</v>
      </c>
      <c r="EH68">
        <v>137</v>
      </c>
      <c r="EI68">
        <v>178</v>
      </c>
      <c r="EJ68">
        <v>898</v>
      </c>
      <c r="EK68">
        <v>983</v>
      </c>
      <c r="EL68">
        <v>1224</v>
      </c>
      <c r="EM68">
        <v>234.5</v>
      </c>
      <c r="EN68">
        <v>298</v>
      </c>
      <c r="EO68">
        <v>320</v>
      </c>
      <c r="EP68">
        <v>244.5</v>
      </c>
      <c r="EQ68">
        <v>277</v>
      </c>
      <c r="ER68">
        <v>364</v>
      </c>
      <c r="ES68">
        <v>198</v>
      </c>
      <c r="ET68">
        <v>231</v>
      </c>
      <c r="EU68">
        <v>299</v>
      </c>
      <c r="EV68">
        <v>363.5</v>
      </c>
      <c r="EW68">
        <v>430</v>
      </c>
      <c r="EX68">
        <v>532</v>
      </c>
      <c r="EY68">
        <v>448.5</v>
      </c>
      <c r="EZ68">
        <v>535</v>
      </c>
      <c r="FA68">
        <v>592</v>
      </c>
      <c r="FB68">
        <v>291</v>
      </c>
      <c r="FC68">
        <v>335</v>
      </c>
      <c r="FD68">
        <v>408</v>
      </c>
      <c r="FE68">
        <v>712.5</v>
      </c>
      <c r="FF68">
        <v>773</v>
      </c>
      <c r="FG68">
        <v>1008</v>
      </c>
      <c r="FH68">
        <v>216.5</v>
      </c>
      <c r="FI68">
        <v>237</v>
      </c>
      <c r="FJ68">
        <v>314</v>
      </c>
      <c r="FK68">
        <v>9.5</v>
      </c>
      <c r="FL68">
        <v>12</v>
      </c>
      <c r="FM68">
        <v>10</v>
      </c>
      <c r="FN68">
        <v>292</v>
      </c>
      <c r="FO68">
        <v>309</v>
      </c>
      <c r="FP68">
        <v>449</v>
      </c>
      <c r="FQ68">
        <v>77</v>
      </c>
      <c r="FR68">
        <v>88</v>
      </c>
      <c r="FS68">
        <v>121</v>
      </c>
      <c r="FT68">
        <v>639</v>
      </c>
      <c r="FU68">
        <v>727</v>
      </c>
      <c r="FV68">
        <v>929</v>
      </c>
      <c r="FW68">
        <v>172.5</v>
      </c>
      <c r="FX68">
        <v>206</v>
      </c>
      <c r="FY68">
        <v>260</v>
      </c>
      <c r="FZ68">
        <v>180</v>
      </c>
      <c r="GA68">
        <v>207</v>
      </c>
      <c r="GB68">
        <v>210</v>
      </c>
      <c r="GC68">
        <v>66.5</v>
      </c>
      <c r="GD68">
        <v>75</v>
      </c>
      <c r="GE68">
        <v>91</v>
      </c>
      <c r="GF68">
        <v>34</v>
      </c>
      <c r="GG68">
        <v>41</v>
      </c>
      <c r="GH68">
        <v>41</v>
      </c>
      <c r="GI68">
        <v>33.5</v>
      </c>
      <c r="GJ68">
        <v>39</v>
      </c>
      <c r="GK68">
        <v>37</v>
      </c>
      <c r="GL68">
        <v>137</v>
      </c>
      <c r="GM68">
        <v>149</v>
      </c>
      <c r="GN68">
        <v>192</v>
      </c>
      <c r="GO68">
        <v>169</v>
      </c>
      <c r="GP68">
        <v>170</v>
      </c>
      <c r="GQ68">
        <v>259</v>
      </c>
      <c r="GR68">
        <v>131.5</v>
      </c>
      <c r="GS68">
        <v>155</v>
      </c>
      <c r="GT68">
        <v>198</v>
      </c>
      <c r="GU68">
        <v>159.5</v>
      </c>
      <c r="GV68">
        <v>186</v>
      </c>
      <c r="GW68">
        <v>237</v>
      </c>
      <c r="GX68">
        <v>84</v>
      </c>
      <c r="GY68">
        <v>104</v>
      </c>
      <c r="GZ68">
        <v>111</v>
      </c>
      <c r="HA68">
        <v>45.5</v>
      </c>
      <c r="HB68">
        <v>59</v>
      </c>
      <c r="HC68">
        <v>78</v>
      </c>
      <c r="HD68">
        <v>643.5</v>
      </c>
      <c r="HE68">
        <v>725</v>
      </c>
      <c r="HF68">
        <v>873</v>
      </c>
      <c r="HG68">
        <v>50</v>
      </c>
      <c r="HH68">
        <v>60</v>
      </c>
      <c r="HI68">
        <v>49</v>
      </c>
      <c r="HJ68">
        <v>276</v>
      </c>
      <c r="HK68">
        <v>315</v>
      </c>
      <c r="HL68">
        <v>425</v>
      </c>
      <c r="HM68">
        <v>108</v>
      </c>
      <c r="HN68">
        <v>132</v>
      </c>
      <c r="HO68">
        <v>135</v>
      </c>
      <c r="HP68">
        <v>69</v>
      </c>
      <c r="HQ68">
        <v>99</v>
      </c>
      <c r="HR68">
        <v>105</v>
      </c>
      <c r="HS68">
        <v>234</v>
      </c>
      <c r="HT68">
        <v>273</v>
      </c>
      <c r="HU68">
        <v>306</v>
      </c>
      <c r="HV68">
        <v>164</v>
      </c>
      <c r="HW68">
        <v>189</v>
      </c>
      <c r="HX68">
        <v>171</v>
      </c>
      <c r="HY68">
        <v>46</v>
      </c>
      <c r="HZ68">
        <v>43</v>
      </c>
      <c r="IA68">
        <v>54</v>
      </c>
    </row>
    <row r="69" spans="1:235">
      <c r="A69" t="s">
        <v>967</v>
      </c>
      <c r="B69">
        <v>489</v>
      </c>
      <c r="C69">
        <v>683</v>
      </c>
      <c r="D69">
        <v>737</v>
      </c>
      <c r="E69">
        <v>948</v>
      </c>
      <c r="F69">
        <v>1295</v>
      </c>
      <c r="G69">
        <v>1063</v>
      </c>
      <c r="H69">
        <v>538</v>
      </c>
      <c r="I69">
        <v>730</v>
      </c>
      <c r="J69">
        <v>636</v>
      </c>
      <c r="K69">
        <v>501</v>
      </c>
      <c r="L69">
        <v>641</v>
      </c>
      <c r="M69">
        <v>508</v>
      </c>
      <c r="N69">
        <v>435.5</v>
      </c>
      <c r="O69">
        <v>604</v>
      </c>
      <c r="P69">
        <v>490</v>
      </c>
      <c r="Q69">
        <v>342</v>
      </c>
      <c r="R69">
        <v>440</v>
      </c>
      <c r="S69">
        <v>375</v>
      </c>
      <c r="T69">
        <v>221</v>
      </c>
      <c r="U69">
        <v>291</v>
      </c>
      <c r="V69">
        <v>207</v>
      </c>
      <c r="W69">
        <v>253</v>
      </c>
      <c r="X69">
        <v>338</v>
      </c>
      <c r="Y69">
        <v>233</v>
      </c>
      <c r="Z69">
        <v>175.5</v>
      </c>
      <c r="AA69">
        <v>248</v>
      </c>
      <c r="AB69">
        <v>197</v>
      </c>
      <c r="AC69">
        <v>265</v>
      </c>
      <c r="AD69">
        <v>388</v>
      </c>
      <c r="AE69">
        <v>291</v>
      </c>
      <c r="AF69">
        <v>220.5</v>
      </c>
      <c r="AG69">
        <v>287</v>
      </c>
      <c r="AH69">
        <v>286</v>
      </c>
      <c r="AI69">
        <v>338.5</v>
      </c>
      <c r="AJ69">
        <v>417</v>
      </c>
      <c r="AK69">
        <v>407</v>
      </c>
      <c r="AL69">
        <v>483.5</v>
      </c>
      <c r="AM69">
        <v>647</v>
      </c>
      <c r="AN69">
        <v>565</v>
      </c>
      <c r="AO69">
        <v>245.5</v>
      </c>
      <c r="AP69">
        <v>331</v>
      </c>
      <c r="AQ69">
        <v>232</v>
      </c>
      <c r="AR69">
        <v>444</v>
      </c>
      <c r="AS69">
        <v>594</v>
      </c>
      <c r="AT69">
        <v>491</v>
      </c>
      <c r="AU69">
        <v>717.5</v>
      </c>
      <c r="AV69">
        <v>917</v>
      </c>
      <c r="AW69">
        <v>824</v>
      </c>
      <c r="AX69">
        <v>242.5</v>
      </c>
      <c r="AY69">
        <v>304</v>
      </c>
      <c r="AZ69">
        <v>253</v>
      </c>
      <c r="BA69">
        <v>476.5</v>
      </c>
      <c r="BB69">
        <v>626</v>
      </c>
      <c r="BC69">
        <v>537</v>
      </c>
      <c r="BD69">
        <v>10</v>
      </c>
      <c r="BE69">
        <v>8</v>
      </c>
      <c r="BF69">
        <v>18</v>
      </c>
      <c r="BG69">
        <v>182.5</v>
      </c>
      <c r="BH69">
        <v>233</v>
      </c>
      <c r="BI69">
        <v>233</v>
      </c>
      <c r="BJ69">
        <v>343.5</v>
      </c>
      <c r="BK69">
        <v>447</v>
      </c>
      <c r="BL69">
        <v>399</v>
      </c>
      <c r="BM69">
        <v>225</v>
      </c>
      <c r="BN69">
        <v>309</v>
      </c>
      <c r="BO69">
        <v>252</v>
      </c>
      <c r="BP69">
        <v>85</v>
      </c>
      <c r="BQ69">
        <v>106</v>
      </c>
      <c r="BR69">
        <v>75</v>
      </c>
      <c r="BS69">
        <v>584</v>
      </c>
      <c r="BT69">
        <v>720</v>
      </c>
      <c r="BU69">
        <v>704</v>
      </c>
      <c r="BV69">
        <v>300</v>
      </c>
      <c r="BW69">
        <v>427</v>
      </c>
      <c r="BX69">
        <v>321</v>
      </c>
      <c r="BY69">
        <v>153</v>
      </c>
      <c r="BZ69">
        <v>203</v>
      </c>
      <c r="CA69">
        <v>146</v>
      </c>
      <c r="CB69">
        <v>688</v>
      </c>
      <c r="CC69">
        <v>889</v>
      </c>
      <c r="CD69">
        <v>830</v>
      </c>
      <c r="CE69">
        <v>184.5</v>
      </c>
      <c r="CF69">
        <v>264</v>
      </c>
      <c r="CG69">
        <v>225</v>
      </c>
      <c r="CH69">
        <v>220</v>
      </c>
      <c r="CI69">
        <v>295</v>
      </c>
      <c r="CJ69">
        <v>256</v>
      </c>
      <c r="CK69">
        <v>1527</v>
      </c>
      <c r="CL69">
        <v>1865</v>
      </c>
      <c r="CM69">
        <v>1507</v>
      </c>
      <c r="CN69">
        <v>247.5</v>
      </c>
      <c r="CO69">
        <v>320</v>
      </c>
      <c r="CP69">
        <v>288</v>
      </c>
      <c r="CQ69">
        <v>36.5</v>
      </c>
      <c r="CR69">
        <v>48</v>
      </c>
      <c r="CS69">
        <v>42</v>
      </c>
      <c r="CT69">
        <v>3429</v>
      </c>
      <c r="CU69">
        <v>4336</v>
      </c>
      <c r="CV69">
        <v>3533</v>
      </c>
      <c r="CW69">
        <v>140.5</v>
      </c>
      <c r="CX69">
        <v>181</v>
      </c>
      <c r="CY69">
        <v>155</v>
      </c>
      <c r="CZ69">
        <v>156.5</v>
      </c>
      <c r="DA69">
        <v>180</v>
      </c>
      <c r="DB69">
        <v>170</v>
      </c>
      <c r="DC69">
        <v>499.5</v>
      </c>
      <c r="DD69">
        <v>650</v>
      </c>
      <c r="DE69">
        <v>646</v>
      </c>
      <c r="DF69">
        <v>394</v>
      </c>
      <c r="DG69">
        <v>561</v>
      </c>
      <c r="DH69">
        <v>467</v>
      </c>
      <c r="DI69">
        <v>373.5</v>
      </c>
      <c r="DJ69">
        <v>550</v>
      </c>
      <c r="DK69">
        <v>471</v>
      </c>
      <c r="DL69">
        <v>174</v>
      </c>
      <c r="DM69">
        <v>235</v>
      </c>
      <c r="DN69">
        <v>207</v>
      </c>
      <c r="DO69">
        <v>298.5</v>
      </c>
      <c r="DP69">
        <v>416</v>
      </c>
      <c r="DQ69">
        <v>406</v>
      </c>
      <c r="DR69">
        <v>567.5</v>
      </c>
      <c r="DS69">
        <v>777</v>
      </c>
      <c r="DT69">
        <v>655</v>
      </c>
      <c r="DU69">
        <v>203.5</v>
      </c>
      <c r="DV69">
        <v>251</v>
      </c>
      <c r="DW69">
        <v>211</v>
      </c>
      <c r="DX69">
        <v>794.5</v>
      </c>
      <c r="DY69">
        <v>1062</v>
      </c>
      <c r="DZ69">
        <v>938</v>
      </c>
      <c r="EA69">
        <v>270.5</v>
      </c>
      <c r="EB69">
        <v>339</v>
      </c>
      <c r="EC69">
        <v>293</v>
      </c>
      <c r="ED69">
        <v>562</v>
      </c>
      <c r="EE69">
        <v>723</v>
      </c>
      <c r="EF69">
        <v>584</v>
      </c>
      <c r="EG69">
        <v>137.5</v>
      </c>
      <c r="EH69">
        <v>159</v>
      </c>
      <c r="EI69">
        <v>156</v>
      </c>
      <c r="EJ69">
        <v>853</v>
      </c>
      <c r="EK69">
        <v>1113</v>
      </c>
      <c r="EL69">
        <v>952</v>
      </c>
      <c r="EM69">
        <v>211.5</v>
      </c>
      <c r="EN69">
        <v>274</v>
      </c>
      <c r="EO69">
        <v>278</v>
      </c>
      <c r="EP69">
        <v>244</v>
      </c>
      <c r="EQ69">
        <v>320</v>
      </c>
      <c r="ER69">
        <v>268</v>
      </c>
      <c r="ES69">
        <v>198</v>
      </c>
      <c r="ET69">
        <v>260</v>
      </c>
      <c r="EU69">
        <v>234</v>
      </c>
      <c r="EV69">
        <v>358</v>
      </c>
      <c r="EW69">
        <v>460</v>
      </c>
      <c r="EX69">
        <v>443</v>
      </c>
      <c r="EY69">
        <v>391</v>
      </c>
      <c r="EZ69">
        <v>531</v>
      </c>
      <c r="FA69">
        <v>495</v>
      </c>
      <c r="FB69">
        <v>263</v>
      </c>
      <c r="FC69">
        <v>365</v>
      </c>
      <c r="FD69">
        <v>337</v>
      </c>
      <c r="FE69">
        <v>707</v>
      </c>
      <c r="FF69">
        <v>959</v>
      </c>
      <c r="FG69">
        <v>789</v>
      </c>
      <c r="FH69">
        <v>213.5</v>
      </c>
      <c r="FI69">
        <v>301</v>
      </c>
      <c r="FJ69">
        <v>224</v>
      </c>
      <c r="FK69">
        <v>9</v>
      </c>
      <c r="FL69">
        <v>15</v>
      </c>
      <c r="FM69">
        <v>7</v>
      </c>
      <c r="FN69">
        <v>274.5</v>
      </c>
      <c r="FO69">
        <v>362</v>
      </c>
      <c r="FP69">
        <v>338</v>
      </c>
      <c r="FQ69">
        <v>81.5</v>
      </c>
      <c r="FR69">
        <v>107</v>
      </c>
      <c r="FS69">
        <v>87</v>
      </c>
      <c r="FT69">
        <v>641.5</v>
      </c>
      <c r="FU69">
        <v>925</v>
      </c>
      <c r="FV69">
        <v>705</v>
      </c>
      <c r="FW69">
        <v>161</v>
      </c>
      <c r="FX69">
        <v>215</v>
      </c>
      <c r="FY69">
        <v>159</v>
      </c>
      <c r="FZ69">
        <v>154.5</v>
      </c>
      <c r="GA69">
        <v>205</v>
      </c>
      <c r="GB69">
        <v>212</v>
      </c>
      <c r="GC69">
        <v>75</v>
      </c>
      <c r="GD69">
        <v>98</v>
      </c>
      <c r="GE69">
        <v>92</v>
      </c>
      <c r="GF69">
        <v>31.5</v>
      </c>
      <c r="GG69">
        <v>38</v>
      </c>
      <c r="GH69">
        <v>43</v>
      </c>
      <c r="GI69">
        <v>28.5</v>
      </c>
      <c r="GJ69">
        <v>39</v>
      </c>
      <c r="GK69">
        <v>45</v>
      </c>
      <c r="GL69">
        <v>143</v>
      </c>
      <c r="GM69">
        <v>182</v>
      </c>
      <c r="GN69">
        <v>174</v>
      </c>
      <c r="GO69">
        <v>154</v>
      </c>
      <c r="GP69">
        <v>213</v>
      </c>
      <c r="GQ69">
        <v>156</v>
      </c>
      <c r="GR69">
        <v>119</v>
      </c>
      <c r="GS69">
        <v>168</v>
      </c>
      <c r="GT69">
        <v>151</v>
      </c>
      <c r="GU69">
        <v>154</v>
      </c>
      <c r="GV69">
        <v>226</v>
      </c>
      <c r="GW69">
        <v>206</v>
      </c>
      <c r="GX69">
        <v>86.5</v>
      </c>
      <c r="GY69">
        <v>115</v>
      </c>
      <c r="GZ69">
        <v>99</v>
      </c>
      <c r="HA69">
        <v>50.5</v>
      </c>
      <c r="HB69">
        <v>69</v>
      </c>
      <c r="HC69">
        <v>47</v>
      </c>
      <c r="HD69">
        <v>612.5</v>
      </c>
      <c r="HE69">
        <v>876</v>
      </c>
      <c r="HF69">
        <v>762</v>
      </c>
      <c r="HG69">
        <v>47</v>
      </c>
      <c r="HH69">
        <v>62</v>
      </c>
      <c r="HI69">
        <v>49</v>
      </c>
      <c r="HJ69">
        <v>306</v>
      </c>
      <c r="HK69">
        <v>413</v>
      </c>
      <c r="HL69">
        <v>331</v>
      </c>
      <c r="HM69">
        <v>109</v>
      </c>
      <c r="HN69">
        <v>140</v>
      </c>
      <c r="HO69">
        <v>139</v>
      </c>
      <c r="HP69">
        <v>59</v>
      </c>
      <c r="HQ69">
        <v>89</v>
      </c>
      <c r="HR69">
        <v>101</v>
      </c>
      <c r="HS69">
        <v>198.5</v>
      </c>
      <c r="HT69">
        <v>278</v>
      </c>
      <c r="HU69">
        <v>255</v>
      </c>
      <c r="HV69">
        <v>135</v>
      </c>
      <c r="HW69">
        <v>167</v>
      </c>
      <c r="HX69">
        <v>153</v>
      </c>
      <c r="HY69">
        <v>47.5</v>
      </c>
      <c r="HZ69">
        <v>65</v>
      </c>
      <c r="IA69">
        <v>53</v>
      </c>
    </row>
    <row r="70" spans="1:235">
      <c r="A70" t="s">
        <v>968</v>
      </c>
      <c r="B70">
        <v>369.5</v>
      </c>
      <c r="C70">
        <v>454</v>
      </c>
      <c r="D70">
        <v>619</v>
      </c>
      <c r="E70">
        <v>720</v>
      </c>
      <c r="F70">
        <v>843</v>
      </c>
      <c r="G70">
        <v>1330</v>
      </c>
      <c r="H70">
        <v>377</v>
      </c>
      <c r="I70">
        <v>430</v>
      </c>
      <c r="J70">
        <v>694</v>
      </c>
      <c r="K70">
        <v>403</v>
      </c>
      <c r="L70">
        <v>460</v>
      </c>
      <c r="M70">
        <v>660</v>
      </c>
      <c r="N70">
        <v>341.5</v>
      </c>
      <c r="O70">
        <v>369</v>
      </c>
      <c r="P70">
        <v>615</v>
      </c>
      <c r="Q70">
        <v>236</v>
      </c>
      <c r="R70">
        <v>278</v>
      </c>
      <c r="S70">
        <v>462</v>
      </c>
      <c r="T70">
        <v>157.5</v>
      </c>
      <c r="U70">
        <v>168</v>
      </c>
      <c r="V70">
        <v>267</v>
      </c>
      <c r="W70">
        <v>159</v>
      </c>
      <c r="X70">
        <v>184</v>
      </c>
      <c r="Y70">
        <v>322</v>
      </c>
      <c r="Z70">
        <v>122.5</v>
      </c>
      <c r="AA70">
        <v>148</v>
      </c>
      <c r="AB70">
        <v>251</v>
      </c>
      <c r="AC70">
        <v>196</v>
      </c>
      <c r="AD70">
        <v>243</v>
      </c>
      <c r="AE70">
        <v>384</v>
      </c>
      <c r="AF70">
        <v>196</v>
      </c>
      <c r="AG70">
        <v>190</v>
      </c>
      <c r="AH70">
        <v>335</v>
      </c>
      <c r="AI70">
        <v>245</v>
      </c>
      <c r="AJ70">
        <v>292</v>
      </c>
      <c r="AK70">
        <v>453</v>
      </c>
      <c r="AL70">
        <v>380.5</v>
      </c>
      <c r="AM70">
        <v>460</v>
      </c>
      <c r="AN70">
        <v>663</v>
      </c>
      <c r="AO70">
        <v>160.5</v>
      </c>
      <c r="AP70">
        <v>207</v>
      </c>
      <c r="AQ70">
        <v>336</v>
      </c>
      <c r="AR70">
        <v>359</v>
      </c>
      <c r="AS70">
        <v>428</v>
      </c>
      <c r="AT70">
        <v>646</v>
      </c>
      <c r="AU70">
        <v>590.5</v>
      </c>
      <c r="AV70">
        <v>729</v>
      </c>
      <c r="AW70">
        <v>977</v>
      </c>
      <c r="AX70">
        <v>188.5</v>
      </c>
      <c r="AY70">
        <v>243</v>
      </c>
      <c r="AZ70">
        <v>328</v>
      </c>
      <c r="BA70">
        <v>367.5</v>
      </c>
      <c r="BB70">
        <v>422</v>
      </c>
      <c r="BC70">
        <v>644</v>
      </c>
      <c r="BD70">
        <v>10.5</v>
      </c>
      <c r="BE70">
        <v>7</v>
      </c>
      <c r="BF70">
        <v>20</v>
      </c>
      <c r="BG70">
        <v>133</v>
      </c>
      <c r="BH70">
        <v>157</v>
      </c>
      <c r="BI70">
        <v>270</v>
      </c>
      <c r="BJ70">
        <v>238.5</v>
      </c>
      <c r="BK70">
        <v>301</v>
      </c>
      <c r="BL70">
        <v>437</v>
      </c>
      <c r="BM70">
        <v>151.5</v>
      </c>
      <c r="BN70">
        <v>182</v>
      </c>
      <c r="BO70">
        <v>274</v>
      </c>
      <c r="BP70">
        <v>63.5</v>
      </c>
      <c r="BQ70">
        <v>80</v>
      </c>
      <c r="BR70">
        <v>94</v>
      </c>
      <c r="BS70">
        <v>470.5</v>
      </c>
      <c r="BT70">
        <v>586</v>
      </c>
      <c r="BU70">
        <v>710</v>
      </c>
      <c r="BV70">
        <v>208</v>
      </c>
      <c r="BW70">
        <v>270</v>
      </c>
      <c r="BX70">
        <v>400</v>
      </c>
      <c r="BY70">
        <v>107.5</v>
      </c>
      <c r="BZ70">
        <v>131</v>
      </c>
      <c r="CA70">
        <v>166</v>
      </c>
      <c r="CB70">
        <v>541.5</v>
      </c>
      <c r="CC70">
        <v>641</v>
      </c>
      <c r="CD70">
        <v>975</v>
      </c>
      <c r="CE70">
        <v>143</v>
      </c>
      <c r="CF70">
        <v>179</v>
      </c>
      <c r="CG70">
        <v>262</v>
      </c>
      <c r="CH70">
        <v>172</v>
      </c>
      <c r="CI70">
        <v>193</v>
      </c>
      <c r="CJ70">
        <v>310</v>
      </c>
      <c r="CK70">
        <v>1100.5</v>
      </c>
      <c r="CL70">
        <v>1410</v>
      </c>
      <c r="CM70">
        <v>1817</v>
      </c>
      <c r="CN70">
        <v>187</v>
      </c>
      <c r="CO70">
        <v>207</v>
      </c>
      <c r="CP70">
        <v>299</v>
      </c>
      <c r="CQ70">
        <v>36.5</v>
      </c>
      <c r="CR70">
        <v>40</v>
      </c>
      <c r="CS70">
        <v>54</v>
      </c>
      <c r="CT70">
        <v>2538</v>
      </c>
      <c r="CU70">
        <v>3185</v>
      </c>
      <c r="CV70">
        <v>4437</v>
      </c>
      <c r="CW70">
        <v>108.5</v>
      </c>
      <c r="CX70">
        <v>129</v>
      </c>
      <c r="CY70">
        <v>186</v>
      </c>
      <c r="CZ70">
        <v>129.5</v>
      </c>
      <c r="DA70">
        <v>140</v>
      </c>
      <c r="DB70">
        <v>192</v>
      </c>
      <c r="DC70">
        <v>385</v>
      </c>
      <c r="DD70">
        <v>447</v>
      </c>
      <c r="DE70">
        <v>716</v>
      </c>
      <c r="DF70">
        <v>255</v>
      </c>
      <c r="DG70">
        <v>316</v>
      </c>
      <c r="DH70">
        <v>518</v>
      </c>
      <c r="DI70">
        <v>284</v>
      </c>
      <c r="DJ70">
        <v>350</v>
      </c>
      <c r="DK70">
        <v>565</v>
      </c>
      <c r="DL70">
        <v>136</v>
      </c>
      <c r="DM70">
        <v>147</v>
      </c>
      <c r="DN70">
        <v>233</v>
      </c>
      <c r="DO70">
        <v>227.5</v>
      </c>
      <c r="DP70">
        <v>292</v>
      </c>
      <c r="DQ70">
        <v>410</v>
      </c>
      <c r="DR70">
        <v>421.5</v>
      </c>
      <c r="DS70">
        <v>524</v>
      </c>
      <c r="DT70">
        <v>800</v>
      </c>
      <c r="DU70">
        <v>141.5</v>
      </c>
      <c r="DV70">
        <v>156</v>
      </c>
      <c r="DW70">
        <v>230</v>
      </c>
      <c r="DX70">
        <v>630.5</v>
      </c>
      <c r="DY70">
        <v>717</v>
      </c>
      <c r="DZ70">
        <v>1147</v>
      </c>
      <c r="EA70">
        <v>201.5</v>
      </c>
      <c r="EB70">
        <v>246</v>
      </c>
      <c r="EC70">
        <v>324</v>
      </c>
      <c r="ED70">
        <v>427</v>
      </c>
      <c r="EE70">
        <v>515</v>
      </c>
      <c r="EF70">
        <v>717</v>
      </c>
      <c r="EG70">
        <v>102</v>
      </c>
      <c r="EH70">
        <v>110</v>
      </c>
      <c r="EI70">
        <v>176</v>
      </c>
      <c r="EJ70">
        <v>668.5</v>
      </c>
      <c r="EK70">
        <v>860</v>
      </c>
      <c r="EL70">
        <v>1215</v>
      </c>
      <c r="EM70">
        <v>178</v>
      </c>
      <c r="EN70">
        <v>200</v>
      </c>
      <c r="EO70">
        <v>273</v>
      </c>
      <c r="EP70">
        <v>159.5</v>
      </c>
      <c r="EQ70">
        <v>191</v>
      </c>
      <c r="ER70">
        <v>358</v>
      </c>
      <c r="ES70">
        <v>147</v>
      </c>
      <c r="ET70">
        <v>165</v>
      </c>
      <c r="EU70">
        <v>259</v>
      </c>
      <c r="EV70">
        <v>297.5</v>
      </c>
      <c r="EW70">
        <v>374</v>
      </c>
      <c r="EX70">
        <v>494</v>
      </c>
      <c r="EY70">
        <v>275</v>
      </c>
      <c r="EZ70">
        <v>324</v>
      </c>
      <c r="FA70">
        <v>589</v>
      </c>
      <c r="FB70">
        <v>195.5</v>
      </c>
      <c r="FC70">
        <v>244</v>
      </c>
      <c r="FD70">
        <v>389</v>
      </c>
      <c r="FE70">
        <v>556.5</v>
      </c>
      <c r="FF70">
        <v>697</v>
      </c>
      <c r="FG70">
        <v>968</v>
      </c>
      <c r="FH70">
        <v>132</v>
      </c>
      <c r="FI70">
        <v>165</v>
      </c>
      <c r="FJ70">
        <v>296</v>
      </c>
      <c r="FK70">
        <v>7</v>
      </c>
      <c r="FL70">
        <v>5</v>
      </c>
      <c r="FM70">
        <v>14</v>
      </c>
      <c r="FN70">
        <v>214</v>
      </c>
      <c r="FO70">
        <v>271</v>
      </c>
      <c r="FP70">
        <v>401</v>
      </c>
      <c r="FQ70">
        <v>69.5</v>
      </c>
      <c r="FR70">
        <v>78</v>
      </c>
      <c r="FS70">
        <v>94</v>
      </c>
      <c r="FT70">
        <v>453.5</v>
      </c>
      <c r="FU70">
        <v>552</v>
      </c>
      <c r="FV70">
        <v>936</v>
      </c>
      <c r="FW70">
        <v>112.5</v>
      </c>
      <c r="FX70">
        <v>148</v>
      </c>
      <c r="FY70">
        <v>222</v>
      </c>
      <c r="FZ70">
        <v>139</v>
      </c>
      <c r="GA70">
        <v>155</v>
      </c>
      <c r="GB70">
        <v>206</v>
      </c>
      <c r="GC70">
        <v>83.5</v>
      </c>
      <c r="GD70">
        <v>86</v>
      </c>
      <c r="GE70">
        <v>109</v>
      </c>
      <c r="GF70">
        <v>24.5</v>
      </c>
      <c r="GG70">
        <v>31</v>
      </c>
      <c r="GH70">
        <v>43</v>
      </c>
      <c r="GI70">
        <v>27</v>
      </c>
      <c r="GJ70">
        <v>28</v>
      </c>
      <c r="GK70">
        <v>48</v>
      </c>
      <c r="GL70">
        <v>93</v>
      </c>
      <c r="GM70">
        <v>108</v>
      </c>
      <c r="GN70">
        <v>150</v>
      </c>
      <c r="GO70">
        <v>125</v>
      </c>
      <c r="GP70">
        <v>149</v>
      </c>
      <c r="GQ70">
        <v>189</v>
      </c>
      <c r="GR70">
        <v>85.5</v>
      </c>
      <c r="GS70">
        <v>108</v>
      </c>
      <c r="GT70">
        <v>175</v>
      </c>
      <c r="GU70">
        <v>111</v>
      </c>
      <c r="GV70">
        <v>129</v>
      </c>
      <c r="GW70">
        <v>202</v>
      </c>
      <c r="GX70">
        <v>68.5</v>
      </c>
      <c r="GY70">
        <v>72</v>
      </c>
      <c r="GZ70">
        <v>115</v>
      </c>
      <c r="HA70">
        <v>36</v>
      </c>
      <c r="HB70">
        <v>40</v>
      </c>
      <c r="HC70">
        <v>76</v>
      </c>
      <c r="HD70">
        <v>433.5</v>
      </c>
      <c r="HE70">
        <v>560</v>
      </c>
      <c r="HF70">
        <v>842</v>
      </c>
      <c r="HG70">
        <v>49</v>
      </c>
      <c r="HH70">
        <v>50</v>
      </c>
      <c r="HI70">
        <v>55</v>
      </c>
      <c r="HJ70">
        <v>215.5</v>
      </c>
      <c r="HK70">
        <v>276</v>
      </c>
      <c r="HL70">
        <v>437</v>
      </c>
      <c r="HM70">
        <v>73.5</v>
      </c>
      <c r="HN70">
        <v>88</v>
      </c>
      <c r="HO70">
        <v>111</v>
      </c>
      <c r="HP70">
        <v>56.5</v>
      </c>
      <c r="HQ70">
        <v>46</v>
      </c>
      <c r="HR70">
        <v>76</v>
      </c>
      <c r="HS70">
        <v>152</v>
      </c>
      <c r="HT70">
        <v>177</v>
      </c>
      <c r="HU70">
        <v>297</v>
      </c>
      <c r="HV70">
        <v>105</v>
      </c>
      <c r="HW70">
        <v>128</v>
      </c>
      <c r="HX70">
        <v>178</v>
      </c>
      <c r="HY70">
        <v>37.5</v>
      </c>
      <c r="HZ70">
        <v>45</v>
      </c>
      <c r="IA70">
        <v>60</v>
      </c>
    </row>
    <row r="71" spans="1:235">
      <c r="A71" t="s">
        <v>969</v>
      </c>
      <c r="B71">
        <v>323</v>
      </c>
      <c r="C71">
        <v>330</v>
      </c>
      <c r="D71">
        <v>395</v>
      </c>
      <c r="E71">
        <v>649</v>
      </c>
      <c r="F71">
        <v>561</v>
      </c>
      <c r="G71">
        <v>845</v>
      </c>
      <c r="H71">
        <v>382</v>
      </c>
      <c r="I71">
        <v>376</v>
      </c>
      <c r="J71">
        <v>453</v>
      </c>
      <c r="K71">
        <v>367</v>
      </c>
      <c r="L71">
        <v>363</v>
      </c>
      <c r="M71">
        <v>500</v>
      </c>
      <c r="N71">
        <v>319.5</v>
      </c>
      <c r="O71">
        <v>266</v>
      </c>
      <c r="P71">
        <v>379</v>
      </c>
      <c r="Q71">
        <v>231</v>
      </c>
      <c r="R71">
        <v>220</v>
      </c>
      <c r="S71">
        <v>309</v>
      </c>
      <c r="T71">
        <v>152</v>
      </c>
      <c r="U71">
        <v>148</v>
      </c>
      <c r="V71">
        <v>177</v>
      </c>
      <c r="W71">
        <v>151</v>
      </c>
      <c r="X71">
        <v>157</v>
      </c>
      <c r="Y71">
        <v>207</v>
      </c>
      <c r="Z71">
        <v>119.5</v>
      </c>
      <c r="AA71">
        <v>113</v>
      </c>
      <c r="AB71">
        <v>156</v>
      </c>
      <c r="AC71">
        <v>185</v>
      </c>
      <c r="AD71">
        <v>169</v>
      </c>
      <c r="AE71">
        <v>228</v>
      </c>
      <c r="AF71">
        <v>190.5</v>
      </c>
      <c r="AG71">
        <v>167</v>
      </c>
      <c r="AH71">
        <v>175</v>
      </c>
      <c r="AI71">
        <v>209.5</v>
      </c>
      <c r="AJ71">
        <v>227</v>
      </c>
      <c r="AK71">
        <v>306</v>
      </c>
      <c r="AL71">
        <v>333</v>
      </c>
      <c r="AM71">
        <v>287</v>
      </c>
      <c r="AN71">
        <v>468</v>
      </c>
      <c r="AO71">
        <v>140</v>
      </c>
      <c r="AP71">
        <v>148</v>
      </c>
      <c r="AQ71">
        <v>206</v>
      </c>
      <c r="AR71">
        <v>316.5</v>
      </c>
      <c r="AS71">
        <v>288</v>
      </c>
      <c r="AT71">
        <v>442</v>
      </c>
      <c r="AU71">
        <v>473.5</v>
      </c>
      <c r="AV71">
        <v>491</v>
      </c>
      <c r="AW71">
        <v>696</v>
      </c>
      <c r="AX71">
        <v>149.5</v>
      </c>
      <c r="AY71">
        <v>162</v>
      </c>
      <c r="AZ71">
        <v>221</v>
      </c>
      <c r="BA71">
        <v>318.5</v>
      </c>
      <c r="BB71">
        <v>308</v>
      </c>
      <c r="BC71">
        <v>366</v>
      </c>
      <c r="BD71">
        <v>18.5</v>
      </c>
      <c r="BE71">
        <v>7</v>
      </c>
      <c r="BF71">
        <v>11</v>
      </c>
      <c r="BG71">
        <v>141</v>
      </c>
      <c r="BH71">
        <v>146</v>
      </c>
      <c r="BI71">
        <v>149</v>
      </c>
      <c r="BJ71">
        <v>198.5</v>
      </c>
      <c r="BK71">
        <v>217</v>
      </c>
      <c r="BL71">
        <v>301</v>
      </c>
      <c r="BM71">
        <v>149</v>
      </c>
      <c r="BN71">
        <v>150</v>
      </c>
      <c r="BO71">
        <v>175</v>
      </c>
      <c r="BP71">
        <v>70.5</v>
      </c>
      <c r="BQ71">
        <v>71</v>
      </c>
      <c r="BR71">
        <v>86</v>
      </c>
      <c r="BS71">
        <v>384</v>
      </c>
      <c r="BT71">
        <v>405</v>
      </c>
      <c r="BU71">
        <v>512</v>
      </c>
      <c r="BV71">
        <v>146</v>
      </c>
      <c r="BW71">
        <v>149</v>
      </c>
      <c r="BX71">
        <v>238</v>
      </c>
      <c r="BY71">
        <v>94.5</v>
      </c>
      <c r="BZ71">
        <v>108</v>
      </c>
      <c r="CA71">
        <v>108</v>
      </c>
      <c r="CB71">
        <v>470</v>
      </c>
      <c r="CC71">
        <v>470</v>
      </c>
      <c r="CD71">
        <v>675</v>
      </c>
      <c r="CE71">
        <v>119</v>
      </c>
      <c r="CF71">
        <v>113</v>
      </c>
      <c r="CG71">
        <v>208</v>
      </c>
      <c r="CH71">
        <v>161</v>
      </c>
      <c r="CI71">
        <v>134</v>
      </c>
      <c r="CJ71">
        <v>203</v>
      </c>
      <c r="CK71">
        <v>881.5</v>
      </c>
      <c r="CL71">
        <v>1105</v>
      </c>
      <c r="CM71">
        <v>1364</v>
      </c>
      <c r="CN71">
        <v>187</v>
      </c>
      <c r="CO71">
        <v>169</v>
      </c>
      <c r="CP71">
        <v>240</v>
      </c>
      <c r="CQ71">
        <v>28</v>
      </c>
      <c r="CR71">
        <v>26</v>
      </c>
      <c r="CS71">
        <v>37</v>
      </c>
      <c r="CT71">
        <v>2210</v>
      </c>
      <c r="CU71">
        <v>2565</v>
      </c>
      <c r="CV71">
        <v>3213</v>
      </c>
      <c r="CW71">
        <v>103</v>
      </c>
      <c r="CX71">
        <v>102</v>
      </c>
      <c r="CY71">
        <v>133</v>
      </c>
      <c r="CZ71">
        <v>105.5</v>
      </c>
      <c r="DA71">
        <v>117</v>
      </c>
      <c r="DB71">
        <v>158</v>
      </c>
      <c r="DC71">
        <v>361.5</v>
      </c>
      <c r="DD71">
        <v>362</v>
      </c>
      <c r="DE71">
        <v>469</v>
      </c>
      <c r="DF71">
        <v>245.5</v>
      </c>
      <c r="DG71">
        <v>252</v>
      </c>
      <c r="DH71">
        <v>312</v>
      </c>
      <c r="DI71">
        <v>275</v>
      </c>
      <c r="DJ71">
        <v>243</v>
      </c>
      <c r="DK71">
        <v>306</v>
      </c>
      <c r="DL71">
        <v>112.5</v>
      </c>
      <c r="DM71">
        <v>109</v>
      </c>
      <c r="DN71">
        <v>136</v>
      </c>
      <c r="DO71">
        <v>197.5</v>
      </c>
      <c r="DP71">
        <v>180</v>
      </c>
      <c r="DQ71">
        <v>269</v>
      </c>
      <c r="DR71">
        <v>334</v>
      </c>
      <c r="DS71">
        <v>328</v>
      </c>
      <c r="DT71">
        <v>527</v>
      </c>
      <c r="DU71">
        <v>129.5</v>
      </c>
      <c r="DV71">
        <v>129</v>
      </c>
      <c r="DW71">
        <v>155</v>
      </c>
      <c r="DX71">
        <v>566</v>
      </c>
      <c r="DY71">
        <v>500</v>
      </c>
      <c r="DZ71">
        <v>755</v>
      </c>
      <c r="EA71">
        <v>184</v>
      </c>
      <c r="EB71">
        <v>178</v>
      </c>
      <c r="EC71">
        <v>233</v>
      </c>
      <c r="ED71">
        <v>392.5</v>
      </c>
      <c r="EE71">
        <v>358</v>
      </c>
      <c r="EF71">
        <v>568</v>
      </c>
      <c r="EG71">
        <v>89.5</v>
      </c>
      <c r="EH71">
        <v>90</v>
      </c>
      <c r="EI71">
        <v>100</v>
      </c>
      <c r="EJ71">
        <v>548</v>
      </c>
      <c r="EK71">
        <v>531</v>
      </c>
      <c r="EL71">
        <v>848</v>
      </c>
      <c r="EM71">
        <v>159</v>
      </c>
      <c r="EN71">
        <v>139</v>
      </c>
      <c r="EO71">
        <v>189</v>
      </c>
      <c r="EP71">
        <v>151.5</v>
      </c>
      <c r="EQ71">
        <v>162</v>
      </c>
      <c r="ER71">
        <v>218</v>
      </c>
      <c r="ES71">
        <v>128.5</v>
      </c>
      <c r="ET71">
        <v>107</v>
      </c>
      <c r="EU71">
        <v>168</v>
      </c>
      <c r="EV71">
        <v>268</v>
      </c>
      <c r="EW71">
        <v>269</v>
      </c>
      <c r="EX71">
        <v>343</v>
      </c>
      <c r="EY71">
        <v>245.5</v>
      </c>
      <c r="EZ71">
        <v>251</v>
      </c>
      <c r="FA71">
        <v>333</v>
      </c>
      <c r="FB71">
        <v>188</v>
      </c>
      <c r="FC71">
        <v>155</v>
      </c>
      <c r="FD71">
        <v>206</v>
      </c>
      <c r="FE71">
        <v>444</v>
      </c>
      <c r="FF71">
        <v>423</v>
      </c>
      <c r="FG71">
        <v>681</v>
      </c>
      <c r="FH71">
        <v>134</v>
      </c>
      <c r="FI71">
        <v>138</v>
      </c>
      <c r="FJ71">
        <v>155</v>
      </c>
      <c r="FK71">
        <v>8</v>
      </c>
      <c r="FL71">
        <v>6</v>
      </c>
      <c r="FM71">
        <v>8</v>
      </c>
      <c r="FN71">
        <v>167.5</v>
      </c>
      <c r="FO71">
        <v>164</v>
      </c>
      <c r="FP71">
        <v>267</v>
      </c>
      <c r="FQ71">
        <v>62.5</v>
      </c>
      <c r="FR71">
        <v>55</v>
      </c>
      <c r="FS71">
        <v>65</v>
      </c>
      <c r="FT71">
        <v>422</v>
      </c>
      <c r="FU71">
        <v>348</v>
      </c>
      <c r="FV71">
        <v>577</v>
      </c>
      <c r="FW71">
        <v>102.5</v>
      </c>
      <c r="FX71">
        <v>102</v>
      </c>
      <c r="FY71">
        <v>149</v>
      </c>
      <c r="FZ71">
        <v>133</v>
      </c>
      <c r="GA71">
        <v>99</v>
      </c>
      <c r="GB71">
        <v>143</v>
      </c>
      <c r="GC71">
        <v>96</v>
      </c>
      <c r="GD71">
        <v>60</v>
      </c>
      <c r="GE71">
        <v>67</v>
      </c>
      <c r="GF71">
        <v>19</v>
      </c>
      <c r="GG71">
        <v>19</v>
      </c>
      <c r="GH71">
        <v>24</v>
      </c>
      <c r="GI71">
        <v>24.5</v>
      </c>
      <c r="GJ71">
        <v>12</v>
      </c>
      <c r="GK71">
        <v>26</v>
      </c>
      <c r="GL71">
        <v>87</v>
      </c>
      <c r="GM71">
        <v>92</v>
      </c>
      <c r="GN71">
        <v>130</v>
      </c>
      <c r="GO71">
        <v>108.5</v>
      </c>
      <c r="GP71">
        <v>108</v>
      </c>
      <c r="GQ71">
        <v>122</v>
      </c>
      <c r="GR71">
        <v>75</v>
      </c>
      <c r="GS71">
        <v>67</v>
      </c>
      <c r="GT71">
        <v>118</v>
      </c>
      <c r="GU71">
        <v>111</v>
      </c>
      <c r="GV71">
        <v>81</v>
      </c>
      <c r="GW71">
        <v>151</v>
      </c>
      <c r="GX71">
        <v>80</v>
      </c>
      <c r="GY71">
        <v>63</v>
      </c>
      <c r="GZ71">
        <v>74</v>
      </c>
      <c r="HA71">
        <v>41</v>
      </c>
      <c r="HB71">
        <v>27</v>
      </c>
      <c r="HC71">
        <v>47</v>
      </c>
      <c r="HD71">
        <v>374.5</v>
      </c>
      <c r="HE71">
        <v>333</v>
      </c>
      <c r="HF71">
        <v>526</v>
      </c>
      <c r="HG71">
        <v>50.5</v>
      </c>
      <c r="HH71">
        <v>43</v>
      </c>
      <c r="HI71">
        <v>61</v>
      </c>
      <c r="HJ71">
        <v>182</v>
      </c>
      <c r="HK71">
        <v>204</v>
      </c>
      <c r="HL71">
        <v>260</v>
      </c>
      <c r="HM71">
        <v>64</v>
      </c>
      <c r="HN71">
        <v>59</v>
      </c>
      <c r="HO71">
        <v>80</v>
      </c>
      <c r="HP71">
        <v>63.5</v>
      </c>
      <c r="HQ71">
        <v>40</v>
      </c>
      <c r="HR71">
        <v>36</v>
      </c>
      <c r="HS71">
        <v>123</v>
      </c>
      <c r="HT71">
        <v>118</v>
      </c>
      <c r="HU71">
        <v>177</v>
      </c>
      <c r="HV71">
        <v>93</v>
      </c>
      <c r="HW71">
        <v>101</v>
      </c>
      <c r="HX71">
        <v>119</v>
      </c>
      <c r="HY71">
        <v>35.5</v>
      </c>
      <c r="HZ71">
        <v>43</v>
      </c>
      <c r="IA71">
        <v>33</v>
      </c>
    </row>
    <row r="72" spans="1:235">
      <c r="A72" t="s">
        <v>970</v>
      </c>
      <c r="B72">
        <v>398</v>
      </c>
      <c r="C72">
        <v>273</v>
      </c>
      <c r="D72">
        <v>287</v>
      </c>
      <c r="E72">
        <v>1032.5</v>
      </c>
      <c r="F72">
        <v>672</v>
      </c>
      <c r="G72">
        <v>637</v>
      </c>
      <c r="H72">
        <v>495.5</v>
      </c>
      <c r="I72">
        <v>332</v>
      </c>
      <c r="J72">
        <v>340</v>
      </c>
      <c r="K72">
        <v>466.5</v>
      </c>
      <c r="L72">
        <v>355</v>
      </c>
      <c r="M72">
        <v>374</v>
      </c>
      <c r="N72">
        <v>477.5</v>
      </c>
      <c r="O72">
        <v>313</v>
      </c>
      <c r="P72">
        <v>266</v>
      </c>
      <c r="Q72">
        <v>289.5</v>
      </c>
      <c r="R72">
        <v>194</v>
      </c>
      <c r="S72">
        <v>246</v>
      </c>
      <c r="T72">
        <v>187</v>
      </c>
      <c r="U72">
        <v>122</v>
      </c>
      <c r="V72">
        <v>132</v>
      </c>
      <c r="W72">
        <v>213.5</v>
      </c>
      <c r="X72">
        <v>118</v>
      </c>
      <c r="Y72">
        <v>165</v>
      </c>
      <c r="Z72">
        <v>173</v>
      </c>
      <c r="AA72">
        <v>93</v>
      </c>
      <c r="AB72">
        <v>131</v>
      </c>
      <c r="AC72">
        <v>302</v>
      </c>
      <c r="AD72">
        <v>180</v>
      </c>
      <c r="AE72">
        <v>166</v>
      </c>
      <c r="AF72">
        <v>284</v>
      </c>
      <c r="AG72">
        <v>218</v>
      </c>
      <c r="AH72">
        <v>159</v>
      </c>
      <c r="AI72">
        <v>361</v>
      </c>
      <c r="AJ72">
        <v>205</v>
      </c>
      <c r="AK72">
        <v>242</v>
      </c>
      <c r="AL72">
        <v>497</v>
      </c>
      <c r="AM72">
        <v>287</v>
      </c>
      <c r="AN72">
        <v>303</v>
      </c>
      <c r="AO72">
        <v>255.5</v>
      </c>
      <c r="AP72">
        <v>128</v>
      </c>
      <c r="AQ72">
        <v>139</v>
      </c>
      <c r="AR72">
        <v>486</v>
      </c>
      <c r="AS72">
        <v>250</v>
      </c>
      <c r="AT72">
        <v>315</v>
      </c>
      <c r="AU72">
        <v>751.5</v>
      </c>
      <c r="AV72">
        <v>533</v>
      </c>
      <c r="AW72">
        <v>489</v>
      </c>
      <c r="AX72">
        <v>268</v>
      </c>
      <c r="AY72">
        <v>149</v>
      </c>
      <c r="AZ72">
        <v>144</v>
      </c>
      <c r="BA72">
        <v>432.5</v>
      </c>
      <c r="BB72">
        <v>277</v>
      </c>
      <c r="BC72">
        <v>273</v>
      </c>
      <c r="BD72">
        <v>25</v>
      </c>
      <c r="BE72">
        <v>17</v>
      </c>
      <c r="BF72">
        <v>9</v>
      </c>
      <c r="BG72">
        <v>175.5</v>
      </c>
      <c r="BH72">
        <v>116</v>
      </c>
      <c r="BI72">
        <v>132</v>
      </c>
      <c r="BJ72">
        <v>325</v>
      </c>
      <c r="BK72">
        <v>150</v>
      </c>
      <c r="BL72">
        <v>210</v>
      </c>
      <c r="BM72">
        <v>220.5</v>
      </c>
      <c r="BN72">
        <v>136</v>
      </c>
      <c r="BO72">
        <v>148</v>
      </c>
      <c r="BP72">
        <v>83.5</v>
      </c>
      <c r="BQ72">
        <v>61</v>
      </c>
      <c r="BR72">
        <v>56</v>
      </c>
      <c r="BS72">
        <v>524.5</v>
      </c>
      <c r="BT72">
        <v>341</v>
      </c>
      <c r="BU72">
        <v>415</v>
      </c>
      <c r="BV72">
        <v>266</v>
      </c>
      <c r="BW72">
        <v>136</v>
      </c>
      <c r="BX72">
        <v>147</v>
      </c>
      <c r="BY72">
        <v>151</v>
      </c>
      <c r="BZ72">
        <v>67</v>
      </c>
      <c r="CA72">
        <v>86</v>
      </c>
      <c r="CB72">
        <v>684.5</v>
      </c>
      <c r="CC72">
        <v>420</v>
      </c>
      <c r="CD72">
        <v>462</v>
      </c>
      <c r="CE72">
        <v>160</v>
      </c>
      <c r="CF72">
        <v>97</v>
      </c>
      <c r="CG72">
        <v>122</v>
      </c>
      <c r="CH72">
        <v>259.5</v>
      </c>
      <c r="CI72">
        <v>167</v>
      </c>
      <c r="CJ72">
        <v>147</v>
      </c>
      <c r="CK72">
        <v>1002.5</v>
      </c>
      <c r="CL72">
        <v>788</v>
      </c>
      <c r="CM72">
        <v>1102</v>
      </c>
      <c r="CN72">
        <v>286</v>
      </c>
      <c r="CO72">
        <v>162</v>
      </c>
      <c r="CP72">
        <v>157</v>
      </c>
      <c r="CQ72">
        <v>30</v>
      </c>
      <c r="CR72">
        <v>27</v>
      </c>
      <c r="CS72">
        <v>27</v>
      </c>
      <c r="CT72">
        <v>2838.5</v>
      </c>
      <c r="CU72">
        <v>1768</v>
      </c>
      <c r="CV72">
        <v>2489</v>
      </c>
      <c r="CW72">
        <v>139</v>
      </c>
      <c r="CX72">
        <v>86</v>
      </c>
      <c r="CY72">
        <v>91</v>
      </c>
      <c r="CZ72">
        <v>155.5</v>
      </c>
      <c r="DA72">
        <v>84</v>
      </c>
      <c r="DB72">
        <v>121</v>
      </c>
      <c r="DC72">
        <v>430.5</v>
      </c>
      <c r="DD72">
        <v>312</v>
      </c>
      <c r="DE72">
        <v>338</v>
      </c>
      <c r="DF72">
        <v>329.5</v>
      </c>
      <c r="DG72">
        <v>206</v>
      </c>
      <c r="DH72">
        <v>237</v>
      </c>
      <c r="DI72">
        <v>352</v>
      </c>
      <c r="DJ72">
        <v>189</v>
      </c>
      <c r="DK72">
        <v>254</v>
      </c>
      <c r="DL72">
        <v>157.5</v>
      </c>
      <c r="DM72">
        <v>98</v>
      </c>
      <c r="DN72">
        <v>106</v>
      </c>
      <c r="DO72">
        <v>327.5</v>
      </c>
      <c r="DP72">
        <v>195</v>
      </c>
      <c r="DQ72">
        <v>191</v>
      </c>
      <c r="DR72">
        <v>518.5</v>
      </c>
      <c r="DS72">
        <v>298</v>
      </c>
      <c r="DT72">
        <v>343</v>
      </c>
      <c r="DU72">
        <v>183</v>
      </c>
      <c r="DV72">
        <v>118</v>
      </c>
      <c r="DW72">
        <v>147</v>
      </c>
      <c r="DX72">
        <v>845</v>
      </c>
      <c r="DY72">
        <v>482</v>
      </c>
      <c r="DZ72">
        <v>543</v>
      </c>
      <c r="EA72">
        <v>268</v>
      </c>
      <c r="EB72">
        <v>151</v>
      </c>
      <c r="EC72">
        <v>193</v>
      </c>
      <c r="ED72">
        <v>573</v>
      </c>
      <c r="EE72">
        <v>322</v>
      </c>
      <c r="EF72">
        <v>381</v>
      </c>
      <c r="EG72">
        <v>116</v>
      </c>
      <c r="EH72">
        <v>83</v>
      </c>
      <c r="EI72">
        <v>74</v>
      </c>
      <c r="EJ72">
        <v>755.5</v>
      </c>
      <c r="EK72">
        <v>453</v>
      </c>
      <c r="EL72">
        <v>527</v>
      </c>
      <c r="EM72">
        <v>219.5</v>
      </c>
      <c r="EN72">
        <v>145</v>
      </c>
      <c r="EO72">
        <v>160</v>
      </c>
      <c r="EP72">
        <v>252</v>
      </c>
      <c r="EQ72">
        <v>120</v>
      </c>
      <c r="ER72">
        <v>155</v>
      </c>
      <c r="ES72">
        <v>167.5</v>
      </c>
      <c r="ET72">
        <v>98</v>
      </c>
      <c r="EU72">
        <v>140</v>
      </c>
      <c r="EV72">
        <v>394.5</v>
      </c>
      <c r="EW72">
        <v>217</v>
      </c>
      <c r="EX72">
        <v>278</v>
      </c>
      <c r="EY72">
        <v>376</v>
      </c>
      <c r="EZ72">
        <v>248</v>
      </c>
      <c r="FA72">
        <v>209</v>
      </c>
      <c r="FB72">
        <v>275</v>
      </c>
      <c r="FC72">
        <v>176</v>
      </c>
      <c r="FD72">
        <v>160</v>
      </c>
      <c r="FE72">
        <v>627.5</v>
      </c>
      <c r="FF72">
        <v>377</v>
      </c>
      <c r="FG72">
        <v>467</v>
      </c>
      <c r="FH72">
        <v>164.5</v>
      </c>
      <c r="FI72">
        <v>91</v>
      </c>
      <c r="FJ72">
        <v>118</v>
      </c>
      <c r="FK72">
        <v>12</v>
      </c>
      <c r="FL72">
        <v>7</v>
      </c>
      <c r="FM72">
        <v>6</v>
      </c>
      <c r="FN72">
        <v>279.5</v>
      </c>
      <c r="FO72">
        <v>160</v>
      </c>
      <c r="FP72">
        <v>181</v>
      </c>
      <c r="FQ72">
        <v>82.5</v>
      </c>
      <c r="FR72">
        <v>55</v>
      </c>
      <c r="FS72">
        <v>55</v>
      </c>
      <c r="FT72">
        <v>656</v>
      </c>
      <c r="FU72">
        <v>343</v>
      </c>
      <c r="FV72">
        <v>356</v>
      </c>
      <c r="FW72">
        <v>144.5</v>
      </c>
      <c r="FX72">
        <v>72</v>
      </c>
      <c r="FY72">
        <v>96</v>
      </c>
      <c r="FZ72">
        <v>167</v>
      </c>
      <c r="GA72">
        <v>106</v>
      </c>
      <c r="GB72">
        <v>121</v>
      </c>
      <c r="GC72">
        <v>124</v>
      </c>
      <c r="GD72">
        <v>71</v>
      </c>
      <c r="GE72">
        <v>70</v>
      </c>
      <c r="GF72">
        <v>21</v>
      </c>
      <c r="GG72">
        <v>12</v>
      </c>
      <c r="GH72">
        <v>12</v>
      </c>
      <c r="GI72">
        <v>34</v>
      </c>
      <c r="GJ72">
        <v>17</v>
      </c>
      <c r="GK72">
        <v>19</v>
      </c>
      <c r="GL72">
        <v>133.5</v>
      </c>
      <c r="GM72">
        <v>74</v>
      </c>
      <c r="GN72">
        <v>104</v>
      </c>
      <c r="GO72">
        <v>152</v>
      </c>
      <c r="GP72">
        <v>86</v>
      </c>
      <c r="GQ72">
        <v>84</v>
      </c>
      <c r="GR72">
        <v>129.5</v>
      </c>
      <c r="GS72">
        <v>71</v>
      </c>
      <c r="GT72">
        <v>58</v>
      </c>
      <c r="GU72">
        <v>184</v>
      </c>
      <c r="GV72">
        <v>105</v>
      </c>
      <c r="GW72">
        <v>102</v>
      </c>
      <c r="GX72">
        <v>101.5</v>
      </c>
      <c r="GY72">
        <v>70</v>
      </c>
      <c r="GZ72">
        <v>76</v>
      </c>
      <c r="HA72">
        <v>53</v>
      </c>
      <c r="HB72">
        <v>22</v>
      </c>
      <c r="HC72">
        <v>27</v>
      </c>
      <c r="HD72">
        <v>643.5</v>
      </c>
      <c r="HE72">
        <v>324</v>
      </c>
      <c r="HF72">
        <v>346</v>
      </c>
      <c r="HG72">
        <v>51.5</v>
      </c>
      <c r="HH72">
        <v>39</v>
      </c>
      <c r="HI72">
        <v>41</v>
      </c>
      <c r="HJ72">
        <v>263.5</v>
      </c>
      <c r="HK72">
        <v>134</v>
      </c>
      <c r="HL72">
        <v>168</v>
      </c>
      <c r="HM72">
        <v>78.5</v>
      </c>
      <c r="HN72">
        <v>49</v>
      </c>
      <c r="HO72">
        <v>40</v>
      </c>
      <c r="HP72">
        <v>87.5</v>
      </c>
      <c r="HQ72">
        <v>62</v>
      </c>
      <c r="HR72">
        <v>34</v>
      </c>
      <c r="HS72">
        <v>225.5</v>
      </c>
      <c r="HT72">
        <v>123</v>
      </c>
      <c r="HU72">
        <v>127</v>
      </c>
      <c r="HV72">
        <v>92</v>
      </c>
      <c r="HW72">
        <v>74</v>
      </c>
      <c r="HX72">
        <v>100</v>
      </c>
      <c r="HY72">
        <v>36</v>
      </c>
      <c r="HZ72">
        <v>25</v>
      </c>
      <c r="IA72">
        <v>32</v>
      </c>
    </row>
    <row r="73" spans="1:235">
      <c r="A73" t="s">
        <v>971</v>
      </c>
      <c r="B73">
        <v>540</v>
      </c>
      <c r="C73">
        <v>283</v>
      </c>
      <c r="D73">
        <v>242</v>
      </c>
      <c r="E73">
        <v>1252</v>
      </c>
      <c r="F73">
        <v>750</v>
      </c>
      <c r="G73">
        <v>611</v>
      </c>
      <c r="H73">
        <v>619.5</v>
      </c>
      <c r="I73">
        <v>389</v>
      </c>
      <c r="J73">
        <v>322</v>
      </c>
      <c r="K73">
        <v>540.5</v>
      </c>
      <c r="L73">
        <v>344</v>
      </c>
      <c r="M73">
        <v>343</v>
      </c>
      <c r="N73">
        <v>618.5</v>
      </c>
      <c r="O73">
        <v>384</v>
      </c>
      <c r="P73">
        <v>293</v>
      </c>
      <c r="Q73">
        <v>348</v>
      </c>
      <c r="R73">
        <v>215</v>
      </c>
      <c r="S73">
        <v>191</v>
      </c>
      <c r="T73">
        <v>224</v>
      </c>
      <c r="U73">
        <v>149</v>
      </c>
      <c r="V73">
        <v>121</v>
      </c>
      <c r="W73">
        <v>250.5</v>
      </c>
      <c r="X73">
        <v>150</v>
      </c>
      <c r="Y73">
        <v>137</v>
      </c>
      <c r="Z73">
        <v>196.5</v>
      </c>
      <c r="AA73">
        <v>124</v>
      </c>
      <c r="AB73">
        <v>90</v>
      </c>
      <c r="AC73">
        <v>355.5</v>
      </c>
      <c r="AD73">
        <v>200</v>
      </c>
      <c r="AE73">
        <v>182</v>
      </c>
      <c r="AF73">
        <v>316</v>
      </c>
      <c r="AG73">
        <v>204</v>
      </c>
      <c r="AH73">
        <v>171</v>
      </c>
      <c r="AI73">
        <v>349</v>
      </c>
      <c r="AJ73">
        <v>176</v>
      </c>
      <c r="AK73">
        <v>200</v>
      </c>
      <c r="AL73">
        <v>598.5</v>
      </c>
      <c r="AM73">
        <v>395</v>
      </c>
      <c r="AN73">
        <v>329</v>
      </c>
      <c r="AO73">
        <v>268.5</v>
      </c>
      <c r="AP73">
        <v>120</v>
      </c>
      <c r="AQ73">
        <v>113</v>
      </c>
      <c r="AR73">
        <v>620.5</v>
      </c>
      <c r="AS73">
        <v>349</v>
      </c>
      <c r="AT73">
        <v>275</v>
      </c>
      <c r="AU73">
        <v>795.5</v>
      </c>
      <c r="AV73">
        <v>470</v>
      </c>
      <c r="AW73">
        <v>461</v>
      </c>
      <c r="AX73">
        <v>278</v>
      </c>
      <c r="AY73">
        <v>125</v>
      </c>
      <c r="AZ73">
        <v>109</v>
      </c>
      <c r="BA73">
        <v>534</v>
      </c>
      <c r="BB73">
        <v>332</v>
      </c>
      <c r="BC73">
        <v>277</v>
      </c>
      <c r="BD73">
        <v>32</v>
      </c>
      <c r="BE73">
        <v>26</v>
      </c>
      <c r="BF73">
        <v>23</v>
      </c>
      <c r="BG73">
        <v>195</v>
      </c>
      <c r="BH73">
        <v>136</v>
      </c>
      <c r="BI73">
        <v>110</v>
      </c>
      <c r="BJ73">
        <v>353.5</v>
      </c>
      <c r="BK73">
        <v>182</v>
      </c>
      <c r="BL73">
        <v>207</v>
      </c>
      <c r="BM73">
        <v>232.5</v>
      </c>
      <c r="BN73">
        <v>129</v>
      </c>
      <c r="BO73">
        <v>127</v>
      </c>
      <c r="BP73">
        <v>76.5</v>
      </c>
      <c r="BQ73">
        <v>66</v>
      </c>
      <c r="BR73">
        <v>42</v>
      </c>
      <c r="BS73">
        <v>614</v>
      </c>
      <c r="BT73">
        <v>374</v>
      </c>
      <c r="BU73">
        <v>299</v>
      </c>
      <c r="BV73">
        <v>308</v>
      </c>
      <c r="BW73">
        <v>136</v>
      </c>
      <c r="BX73">
        <v>123</v>
      </c>
      <c r="BY73">
        <v>166.5</v>
      </c>
      <c r="BZ73">
        <v>79</v>
      </c>
      <c r="CA73">
        <v>93</v>
      </c>
      <c r="CB73">
        <v>763</v>
      </c>
      <c r="CC73">
        <v>461</v>
      </c>
      <c r="CD73">
        <v>417</v>
      </c>
      <c r="CE73">
        <v>224</v>
      </c>
      <c r="CF73">
        <v>137</v>
      </c>
      <c r="CG73">
        <v>91</v>
      </c>
      <c r="CH73">
        <v>308.5</v>
      </c>
      <c r="CI73">
        <v>182</v>
      </c>
      <c r="CJ73">
        <v>146</v>
      </c>
      <c r="CK73">
        <v>1114.5</v>
      </c>
      <c r="CL73">
        <v>566</v>
      </c>
      <c r="CM73">
        <v>777</v>
      </c>
      <c r="CN73">
        <v>302.5</v>
      </c>
      <c r="CO73">
        <v>181</v>
      </c>
      <c r="CP73">
        <v>128</v>
      </c>
      <c r="CQ73">
        <v>29.5</v>
      </c>
      <c r="CR73">
        <v>21</v>
      </c>
      <c r="CS73">
        <v>20</v>
      </c>
      <c r="CT73">
        <v>3238.5</v>
      </c>
      <c r="CU73">
        <v>1727</v>
      </c>
      <c r="CV73">
        <v>1902</v>
      </c>
      <c r="CW73">
        <v>140.5</v>
      </c>
      <c r="CX73">
        <v>75</v>
      </c>
      <c r="CY73">
        <v>85</v>
      </c>
      <c r="CZ73">
        <v>158.5</v>
      </c>
      <c r="DA73">
        <v>90</v>
      </c>
      <c r="DB73">
        <v>84</v>
      </c>
      <c r="DC73">
        <v>523</v>
      </c>
      <c r="DD73">
        <v>364</v>
      </c>
      <c r="DE73">
        <v>286</v>
      </c>
      <c r="DF73">
        <v>412.5</v>
      </c>
      <c r="DG73">
        <v>255</v>
      </c>
      <c r="DH73">
        <v>202</v>
      </c>
      <c r="DI73">
        <v>463.5</v>
      </c>
      <c r="DJ73">
        <v>283</v>
      </c>
      <c r="DK73">
        <v>195</v>
      </c>
      <c r="DL73">
        <v>192.5</v>
      </c>
      <c r="DM73">
        <v>137</v>
      </c>
      <c r="DN73">
        <v>126</v>
      </c>
      <c r="DO73">
        <v>357.5</v>
      </c>
      <c r="DP73">
        <v>196</v>
      </c>
      <c r="DQ73">
        <v>156</v>
      </c>
      <c r="DR73">
        <v>577.5</v>
      </c>
      <c r="DS73">
        <v>336</v>
      </c>
      <c r="DT73">
        <v>273</v>
      </c>
      <c r="DU73">
        <v>184</v>
      </c>
      <c r="DV73">
        <v>114</v>
      </c>
      <c r="DW73">
        <v>121</v>
      </c>
      <c r="DX73">
        <v>1073</v>
      </c>
      <c r="DY73">
        <v>629</v>
      </c>
      <c r="DZ73">
        <v>542</v>
      </c>
      <c r="EA73">
        <v>307</v>
      </c>
      <c r="EB73">
        <v>144</v>
      </c>
      <c r="EC73">
        <v>134</v>
      </c>
      <c r="ED73">
        <v>682.5</v>
      </c>
      <c r="EE73">
        <v>377</v>
      </c>
      <c r="EF73">
        <v>336</v>
      </c>
      <c r="EG73">
        <v>124</v>
      </c>
      <c r="EH73">
        <v>78</v>
      </c>
      <c r="EI73">
        <v>69</v>
      </c>
      <c r="EJ73">
        <v>951.5</v>
      </c>
      <c r="EK73">
        <v>581</v>
      </c>
      <c r="EL73">
        <v>499</v>
      </c>
      <c r="EM73">
        <v>235</v>
      </c>
      <c r="EN73">
        <v>147</v>
      </c>
      <c r="EO73">
        <v>158</v>
      </c>
      <c r="EP73">
        <v>336.5</v>
      </c>
      <c r="EQ73">
        <v>171</v>
      </c>
      <c r="ER73">
        <v>157</v>
      </c>
      <c r="ES73">
        <v>188.5</v>
      </c>
      <c r="ET73">
        <v>119</v>
      </c>
      <c r="EU73">
        <v>127</v>
      </c>
      <c r="EV73">
        <v>429.5</v>
      </c>
      <c r="EW73">
        <v>231</v>
      </c>
      <c r="EX73">
        <v>212</v>
      </c>
      <c r="EY73">
        <v>381.5</v>
      </c>
      <c r="EZ73">
        <v>216</v>
      </c>
      <c r="FA73">
        <v>206</v>
      </c>
      <c r="FB73">
        <v>313</v>
      </c>
      <c r="FC73">
        <v>187</v>
      </c>
      <c r="FD73">
        <v>163</v>
      </c>
      <c r="FE73">
        <v>765.5</v>
      </c>
      <c r="FF73">
        <v>481</v>
      </c>
      <c r="FG73">
        <v>397</v>
      </c>
      <c r="FH73">
        <v>219.5</v>
      </c>
      <c r="FI73">
        <v>125</v>
      </c>
      <c r="FJ73">
        <v>112</v>
      </c>
      <c r="FK73">
        <v>6</v>
      </c>
      <c r="FL73">
        <v>3</v>
      </c>
      <c r="FM73">
        <v>4</v>
      </c>
      <c r="FN73">
        <v>344.5</v>
      </c>
      <c r="FO73">
        <v>170</v>
      </c>
      <c r="FP73">
        <v>177</v>
      </c>
      <c r="FQ73">
        <v>108.5</v>
      </c>
      <c r="FR73">
        <v>68</v>
      </c>
      <c r="FS73">
        <v>50</v>
      </c>
      <c r="FT73">
        <v>772.5</v>
      </c>
      <c r="FU73">
        <v>515</v>
      </c>
      <c r="FV73">
        <v>336</v>
      </c>
      <c r="FW73">
        <v>174.5</v>
      </c>
      <c r="FX73">
        <v>102</v>
      </c>
      <c r="FY73">
        <v>87</v>
      </c>
      <c r="FZ73">
        <v>247.5</v>
      </c>
      <c r="GA73">
        <v>175</v>
      </c>
      <c r="GB73">
        <v>111</v>
      </c>
      <c r="GC73">
        <v>163</v>
      </c>
      <c r="GD73">
        <v>115</v>
      </c>
      <c r="GE73">
        <v>76</v>
      </c>
      <c r="GF73">
        <v>29.5</v>
      </c>
      <c r="GG73">
        <v>16</v>
      </c>
      <c r="GH73">
        <v>12</v>
      </c>
      <c r="GI73">
        <v>39.5</v>
      </c>
      <c r="GJ73">
        <v>23</v>
      </c>
      <c r="GK73">
        <v>20</v>
      </c>
      <c r="GL73">
        <v>134</v>
      </c>
      <c r="GM73">
        <v>79</v>
      </c>
      <c r="GN73">
        <v>71</v>
      </c>
      <c r="GO73">
        <v>155</v>
      </c>
      <c r="GP73">
        <v>98</v>
      </c>
      <c r="GQ73">
        <v>91</v>
      </c>
      <c r="GR73">
        <v>143</v>
      </c>
      <c r="GS73">
        <v>80</v>
      </c>
      <c r="GT73">
        <v>61</v>
      </c>
      <c r="GU73">
        <v>200</v>
      </c>
      <c r="GV73">
        <v>91</v>
      </c>
      <c r="GW73">
        <v>79</v>
      </c>
      <c r="GX73">
        <v>126.5</v>
      </c>
      <c r="GY73">
        <v>78</v>
      </c>
      <c r="GZ73">
        <v>61</v>
      </c>
      <c r="HA73">
        <v>74</v>
      </c>
      <c r="HB73">
        <v>57</v>
      </c>
      <c r="HC73">
        <v>33</v>
      </c>
      <c r="HD73">
        <v>746.5</v>
      </c>
      <c r="HE73">
        <v>422</v>
      </c>
      <c r="HF73">
        <v>340</v>
      </c>
      <c r="HG73">
        <v>74</v>
      </c>
      <c r="HH73">
        <v>69</v>
      </c>
      <c r="HI73">
        <v>31</v>
      </c>
      <c r="HJ73">
        <v>308</v>
      </c>
      <c r="HK73">
        <v>154</v>
      </c>
      <c r="HL73">
        <v>165</v>
      </c>
      <c r="HM73">
        <v>102.5</v>
      </c>
      <c r="HN73">
        <v>71</v>
      </c>
      <c r="HO73">
        <v>67</v>
      </c>
      <c r="HP73">
        <v>86.5</v>
      </c>
      <c r="HQ73">
        <v>75</v>
      </c>
      <c r="HR73">
        <v>67</v>
      </c>
      <c r="HS73">
        <v>250</v>
      </c>
      <c r="HT73">
        <v>144</v>
      </c>
      <c r="HU73">
        <v>122</v>
      </c>
      <c r="HV73">
        <v>124.5</v>
      </c>
      <c r="HW73">
        <v>70</v>
      </c>
      <c r="HX73">
        <v>82</v>
      </c>
      <c r="HY73">
        <v>50</v>
      </c>
      <c r="HZ73">
        <v>36</v>
      </c>
      <c r="IA73">
        <v>25</v>
      </c>
    </row>
    <row r="74" spans="1:235">
      <c r="A74" t="s">
        <v>972</v>
      </c>
      <c r="B74">
        <v>749</v>
      </c>
      <c r="C74">
        <v>531</v>
      </c>
      <c r="D74">
        <v>327</v>
      </c>
      <c r="E74">
        <v>1805.5</v>
      </c>
      <c r="F74">
        <v>1463</v>
      </c>
      <c r="G74">
        <v>797</v>
      </c>
      <c r="H74">
        <v>840</v>
      </c>
      <c r="I74">
        <v>668</v>
      </c>
      <c r="J74">
        <v>336</v>
      </c>
      <c r="K74">
        <v>701.5</v>
      </c>
      <c r="L74">
        <v>608</v>
      </c>
      <c r="M74">
        <v>348</v>
      </c>
      <c r="N74">
        <v>890.5</v>
      </c>
      <c r="O74">
        <v>707</v>
      </c>
      <c r="P74">
        <v>402</v>
      </c>
      <c r="Q74">
        <v>451.5</v>
      </c>
      <c r="R74">
        <v>368</v>
      </c>
      <c r="S74">
        <v>198</v>
      </c>
      <c r="T74">
        <v>297</v>
      </c>
      <c r="U74">
        <v>253</v>
      </c>
      <c r="V74">
        <v>137</v>
      </c>
      <c r="W74">
        <v>376</v>
      </c>
      <c r="X74">
        <v>306</v>
      </c>
      <c r="Y74">
        <v>138</v>
      </c>
      <c r="Z74">
        <v>293.5</v>
      </c>
      <c r="AA74">
        <v>210</v>
      </c>
      <c r="AB74">
        <v>121</v>
      </c>
      <c r="AC74">
        <v>524.5</v>
      </c>
      <c r="AD74">
        <v>448</v>
      </c>
      <c r="AE74">
        <v>228</v>
      </c>
      <c r="AF74">
        <v>457</v>
      </c>
      <c r="AG74">
        <v>370</v>
      </c>
      <c r="AH74">
        <v>210</v>
      </c>
      <c r="AI74">
        <v>575.5</v>
      </c>
      <c r="AJ74">
        <v>501</v>
      </c>
      <c r="AK74">
        <v>191</v>
      </c>
      <c r="AL74">
        <v>864.5</v>
      </c>
      <c r="AM74">
        <v>698</v>
      </c>
      <c r="AN74">
        <v>398</v>
      </c>
      <c r="AO74">
        <v>408</v>
      </c>
      <c r="AP74">
        <v>331</v>
      </c>
      <c r="AQ74">
        <v>127</v>
      </c>
      <c r="AR74">
        <v>898.5</v>
      </c>
      <c r="AS74">
        <v>755</v>
      </c>
      <c r="AT74">
        <v>367</v>
      </c>
      <c r="AU74">
        <v>1153</v>
      </c>
      <c r="AV74">
        <v>959</v>
      </c>
      <c r="AW74">
        <v>421</v>
      </c>
      <c r="AX74">
        <v>433</v>
      </c>
      <c r="AY74">
        <v>361</v>
      </c>
      <c r="AZ74">
        <v>126</v>
      </c>
      <c r="BA74">
        <v>736</v>
      </c>
      <c r="BB74">
        <v>605</v>
      </c>
      <c r="BC74">
        <v>317</v>
      </c>
      <c r="BD74">
        <v>33.5</v>
      </c>
      <c r="BE74">
        <v>32</v>
      </c>
      <c r="BF74">
        <v>20</v>
      </c>
      <c r="BG74">
        <v>266.5</v>
      </c>
      <c r="BH74">
        <v>219</v>
      </c>
      <c r="BI74">
        <v>133</v>
      </c>
      <c r="BJ74">
        <v>536.5</v>
      </c>
      <c r="BK74">
        <v>448</v>
      </c>
      <c r="BL74">
        <v>180</v>
      </c>
      <c r="BM74">
        <v>354.5</v>
      </c>
      <c r="BN74">
        <v>312</v>
      </c>
      <c r="BO74">
        <v>144</v>
      </c>
      <c r="BP74">
        <v>103.5</v>
      </c>
      <c r="BQ74">
        <v>99</v>
      </c>
      <c r="BR74">
        <v>47</v>
      </c>
      <c r="BS74">
        <v>846.5</v>
      </c>
      <c r="BT74">
        <v>620</v>
      </c>
      <c r="BU74">
        <v>336</v>
      </c>
      <c r="BV74">
        <v>439</v>
      </c>
      <c r="BW74">
        <v>352</v>
      </c>
      <c r="BX74">
        <v>141</v>
      </c>
      <c r="BY74">
        <v>257.5</v>
      </c>
      <c r="BZ74">
        <v>206</v>
      </c>
      <c r="CA74">
        <v>81</v>
      </c>
      <c r="CB74">
        <v>1093.5</v>
      </c>
      <c r="CC74">
        <v>891</v>
      </c>
      <c r="CD74">
        <v>517</v>
      </c>
      <c r="CE74">
        <v>351</v>
      </c>
      <c r="CF74">
        <v>269</v>
      </c>
      <c r="CG74">
        <v>145</v>
      </c>
      <c r="CH74">
        <v>433.5</v>
      </c>
      <c r="CI74">
        <v>354</v>
      </c>
      <c r="CJ74">
        <v>188</v>
      </c>
      <c r="CK74">
        <v>1748.5</v>
      </c>
      <c r="CL74">
        <v>1327</v>
      </c>
      <c r="CM74">
        <v>634</v>
      </c>
      <c r="CN74">
        <v>427</v>
      </c>
      <c r="CO74">
        <v>355</v>
      </c>
      <c r="CP74">
        <v>191</v>
      </c>
      <c r="CQ74">
        <v>48.5</v>
      </c>
      <c r="CR74">
        <v>50</v>
      </c>
      <c r="CS74">
        <v>18</v>
      </c>
      <c r="CT74">
        <v>4747</v>
      </c>
      <c r="CU74">
        <v>3890</v>
      </c>
      <c r="CV74">
        <v>1904</v>
      </c>
      <c r="CW74">
        <v>196.5</v>
      </c>
      <c r="CX74">
        <v>166</v>
      </c>
      <c r="CY74">
        <v>95</v>
      </c>
      <c r="CZ74">
        <v>259.5</v>
      </c>
      <c r="DA74">
        <v>215</v>
      </c>
      <c r="DB74">
        <v>94</v>
      </c>
      <c r="DC74">
        <v>735.5</v>
      </c>
      <c r="DD74">
        <v>539</v>
      </c>
      <c r="DE74">
        <v>338</v>
      </c>
      <c r="DF74">
        <v>527.5</v>
      </c>
      <c r="DG74">
        <v>393</v>
      </c>
      <c r="DH74">
        <v>232</v>
      </c>
      <c r="DI74">
        <v>669</v>
      </c>
      <c r="DJ74">
        <v>509</v>
      </c>
      <c r="DK74">
        <v>286</v>
      </c>
      <c r="DL74">
        <v>298.5</v>
      </c>
      <c r="DM74">
        <v>241</v>
      </c>
      <c r="DN74">
        <v>124</v>
      </c>
      <c r="DO74">
        <v>522.5</v>
      </c>
      <c r="DP74">
        <v>456</v>
      </c>
      <c r="DQ74">
        <v>202</v>
      </c>
      <c r="DR74">
        <v>814.5</v>
      </c>
      <c r="DS74">
        <v>710</v>
      </c>
      <c r="DT74">
        <v>324</v>
      </c>
      <c r="DU74">
        <v>308</v>
      </c>
      <c r="DV74">
        <v>249</v>
      </c>
      <c r="DW74">
        <v>111</v>
      </c>
      <c r="DX74">
        <v>1533</v>
      </c>
      <c r="DY74">
        <v>1276</v>
      </c>
      <c r="DZ74">
        <v>705</v>
      </c>
      <c r="EA74">
        <v>469.5</v>
      </c>
      <c r="EB74">
        <v>425</v>
      </c>
      <c r="EC74">
        <v>177</v>
      </c>
      <c r="ED74">
        <v>961.5</v>
      </c>
      <c r="EE74">
        <v>806</v>
      </c>
      <c r="EF74">
        <v>401</v>
      </c>
      <c r="EG74">
        <v>150.5</v>
      </c>
      <c r="EH74">
        <v>119</v>
      </c>
      <c r="EI74">
        <v>78</v>
      </c>
      <c r="EJ74">
        <v>1332.5</v>
      </c>
      <c r="EK74">
        <v>1044</v>
      </c>
      <c r="EL74">
        <v>572</v>
      </c>
      <c r="EM74">
        <v>330.5</v>
      </c>
      <c r="EN74">
        <v>278</v>
      </c>
      <c r="EO74">
        <v>131</v>
      </c>
      <c r="EP74">
        <v>432.5</v>
      </c>
      <c r="EQ74">
        <v>371</v>
      </c>
      <c r="ER74">
        <v>161</v>
      </c>
      <c r="ES74">
        <v>266</v>
      </c>
      <c r="ET74">
        <v>225</v>
      </c>
      <c r="EU74">
        <v>116</v>
      </c>
      <c r="EV74">
        <v>647</v>
      </c>
      <c r="EW74">
        <v>543</v>
      </c>
      <c r="EX74">
        <v>225</v>
      </c>
      <c r="EY74">
        <v>533</v>
      </c>
      <c r="EZ74">
        <v>439</v>
      </c>
      <c r="FA74">
        <v>249</v>
      </c>
      <c r="FB74">
        <v>436</v>
      </c>
      <c r="FC74">
        <v>363</v>
      </c>
      <c r="FD74">
        <v>200</v>
      </c>
      <c r="FE74">
        <v>1053.5</v>
      </c>
      <c r="FF74">
        <v>841</v>
      </c>
      <c r="FG74">
        <v>504</v>
      </c>
      <c r="FH74">
        <v>271.5</v>
      </c>
      <c r="FI74">
        <v>221</v>
      </c>
      <c r="FJ74">
        <v>117</v>
      </c>
      <c r="FK74">
        <v>7.5</v>
      </c>
      <c r="FL74">
        <v>5</v>
      </c>
      <c r="FM74">
        <v>4</v>
      </c>
      <c r="FN74">
        <v>519.5</v>
      </c>
      <c r="FO74">
        <v>430</v>
      </c>
      <c r="FP74">
        <v>172</v>
      </c>
      <c r="FQ74">
        <v>158</v>
      </c>
      <c r="FR74">
        <v>119</v>
      </c>
      <c r="FS74">
        <v>63</v>
      </c>
      <c r="FT74">
        <v>1144</v>
      </c>
      <c r="FU74">
        <v>939</v>
      </c>
      <c r="FV74">
        <v>492</v>
      </c>
      <c r="FW74">
        <v>235.5</v>
      </c>
      <c r="FX74">
        <v>178</v>
      </c>
      <c r="FY74">
        <v>108</v>
      </c>
      <c r="FZ74">
        <v>317</v>
      </c>
      <c r="GA74">
        <v>259</v>
      </c>
      <c r="GB74">
        <v>178</v>
      </c>
      <c r="GC74">
        <v>195</v>
      </c>
      <c r="GD74">
        <v>168</v>
      </c>
      <c r="GE74">
        <v>113</v>
      </c>
      <c r="GF74">
        <v>42.5</v>
      </c>
      <c r="GG74">
        <v>31</v>
      </c>
      <c r="GH74">
        <v>22</v>
      </c>
      <c r="GI74">
        <v>71</v>
      </c>
      <c r="GJ74">
        <v>54</v>
      </c>
      <c r="GK74">
        <v>34</v>
      </c>
      <c r="GL74">
        <v>191</v>
      </c>
      <c r="GM74">
        <v>163</v>
      </c>
      <c r="GN74">
        <v>67</v>
      </c>
      <c r="GO74">
        <v>224.5</v>
      </c>
      <c r="GP74">
        <v>185</v>
      </c>
      <c r="GQ74">
        <v>118</v>
      </c>
      <c r="GR74">
        <v>203.5</v>
      </c>
      <c r="GS74">
        <v>171</v>
      </c>
      <c r="GT74">
        <v>76</v>
      </c>
      <c r="GU74">
        <v>306.5</v>
      </c>
      <c r="GV74">
        <v>270</v>
      </c>
      <c r="GW74">
        <v>122</v>
      </c>
      <c r="GX74">
        <v>171</v>
      </c>
      <c r="GY74">
        <v>115</v>
      </c>
      <c r="GZ74">
        <v>90</v>
      </c>
      <c r="HA74">
        <v>83.5</v>
      </c>
      <c r="HB74">
        <v>61</v>
      </c>
      <c r="HC74">
        <v>51</v>
      </c>
      <c r="HD74">
        <v>1054</v>
      </c>
      <c r="HE74">
        <v>885</v>
      </c>
      <c r="HF74">
        <v>373</v>
      </c>
      <c r="HG74">
        <v>68.5</v>
      </c>
      <c r="HH74">
        <v>62</v>
      </c>
      <c r="HI74">
        <v>57</v>
      </c>
      <c r="HJ74">
        <v>430</v>
      </c>
      <c r="HK74">
        <v>355</v>
      </c>
      <c r="HL74">
        <v>181</v>
      </c>
      <c r="HM74">
        <v>156</v>
      </c>
      <c r="HN74">
        <v>128</v>
      </c>
      <c r="HO74">
        <v>68</v>
      </c>
      <c r="HP74">
        <v>129.5</v>
      </c>
      <c r="HQ74">
        <v>116</v>
      </c>
      <c r="HR74">
        <v>87</v>
      </c>
      <c r="HS74">
        <v>378</v>
      </c>
      <c r="HT74">
        <v>342</v>
      </c>
      <c r="HU74">
        <v>156</v>
      </c>
      <c r="HV74">
        <v>153.5</v>
      </c>
      <c r="HW74">
        <v>136</v>
      </c>
      <c r="HX74">
        <v>74</v>
      </c>
      <c r="HY74">
        <v>65</v>
      </c>
      <c r="HZ74">
        <v>49</v>
      </c>
      <c r="IA74">
        <v>35</v>
      </c>
    </row>
    <row r="75" spans="1:235">
      <c r="A75" t="s">
        <v>973</v>
      </c>
      <c r="B75">
        <v>899.5</v>
      </c>
      <c r="C75">
        <v>740</v>
      </c>
      <c r="D75">
        <v>526</v>
      </c>
      <c r="E75">
        <v>2197</v>
      </c>
      <c r="F75">
        <v>1862</v>
      </c>
      <c r="G75">
        <v>1478</v>
      </c>
      <c r="H75">
        <v>967</v>
      </c>
      <c r="I75">
        <v>831</v>
      </c>
      <c r="J75">
        <v>672</v>
      </c>
      <c r="K75">
        <v>744</v>
      </c>
      <c r="L75">
        <v>695</v>
      </c>
      <c r="M75">
        <v>580</v>
      </c>
      <c r="N75">
        <v>997.5</v>
      </c>
      <c r="O75">
        <v>829</v>
      </c>
      <c r="P75">
        <v>678</v>
      </c>
      <c r="Q75">
        <v>463.5</v>
      </c>
      <c r="R75">
        <v>441</v>
      </c>
      <c r="S75">
        <v>398</v>
      </c>
      <c r="T75">
        <v>308.5</v>
      </c>
      <c r="U75">
        <v>273</v>
      </c>
      <c r="V75">
        <v>217</v>
      </c>
      <c r="W75">
        <v>407</v>
      </c>
      <c r="X75">
        <v>337</v>
      </c>
      <c r="Y75">
        <v>325</v>
      </c>
      <c r="Z75">
        <v>334.5</v>
      </c>
      <c r="AA75">
        <v>300</v>
      </c>
      <c r="AB75">
        <v>270</v>
      </c>
      <c r="AC75">
        <v>630</v>
      </c>
      <c r="AD75">
        <v>521</v>
      </c>
      <c r="AE75">
        <v>455</v>
      </c>
      <c r="AF75">
        <v>507</v>
      </c>
      <c r="AG75">
        <v>415</v>
      </c>
      <c r="AH75">
        <v>364</v>
      </c>
      <c r="AI75">
        <v>632</v>
      </c>
      <c r="AJ75">
        <v>540</v>
      </c>
      <c r="AK75">
        <v>507</v>
      </c>
      <c r="AL75">
        <v>1011</v>
      </c>
      <c r="AM75">
        <v>800</v>
      </c>
      <c r="AN75">
        <v>722</v>
      </c>
      <c r="AO75">
        <v>465</v>
      </c>
      <c r="AP75">
        <v>393</v>
      </c>
      <c r="AQ75">
        <v>357</v>
      </c>
      <c r="AR75">
        <v>1160</v>
      </c>
      <c r="AS75">
        <v>948</v>
      </c>
      <c r="AT75">
        <v>780</v>
      </c>
      <c r="AU75">
        <v>1395.5</v>
      </c>
      <c r="AV75">
        <v>1103</v>
      </c>
      <c r="AW75">
        <v>958</v>
      </c>
      <c r="AX75">
        <v>492.5</v>
      </c>
      <c r="AY75">
        <v>414</v>
      </c>
      <c r="AZ75">
        <v>341</v>
      </c>
      <c r="BA75">
        <v>823.5</v>
      </c>
      <c r="BB75">
        <v>701</v>
      </c>
      <c r="BC75">
        <v>582</v>
      </c>
      <c r="BD75">
        <v>41</v>
      </c>
      <c r="BE75">
        <v>34</v>
      </c>
      <c r="BF75">
        <v>36</v>
      </c>
      <c r="BG75">
        <v>333.5</v>
      </c>
      <c r="BH75">
        <v>285</v>
      </c>
      <c r="BI75">
        <v>241</v>
      </c>
      <c r="BJ75">
        <v>667.5</v>
      </c>
      <c r="BK75">
        <v>534</v>
      </c>
      <c r="BL75">
        <v>462</v>
      </c>
      <c r="BM75">
        <v>419.5</v>
      </c>
      <c r="BN75">
        <v>339</v>
      </c>
      <c r="BO75">
        <v>327</v>
      </c>
      <c r="BP75">
        <v>114.5</v>
      </c>
      <c r="BQ75">
        <v>106</v>
      </c>
      <c r="BR75">
        <v>83</v>
      </c>
      <c r="BS75">
        <v>1018.5</v>
      </c>
      <c r="BT75">
        <v>835</v>
      </c>
      <c r="BU75">
        <v>660</v>
      </c>
      <c r="BV75">
        <v>546</v>
      </c>
      <c r="BW75">
        <v>396</v>
      </c>
      <c r="BX75">
        <v>370</v>
      </c>
      <c r="BY75">
        <v>290</v>
      </c>
      <c r="BZ75">
        <v>232</v>
      </c>
      <c r="CA75">
        <v>192</v>
      </c>
      <c r="CB75">
        <v>1319</v>
      </c>
      <c r="CC75">
        <v>1089</v>
      </c>
      <c r="CD75">
        <v>929</v>
      </c>
      <c r="CE75">
        <v>397.5</v>
      </c>
      <c r="CF75">
        <v>323</v>
      </c>
      <c r="CG75">
        <v>248</v>
      </c>
      <c r="CH75">
        <v>495.5</v>
      </c>
      <c r="CI75">
        <v>406</v>
      </c>
      <c r="CJ75">
        <v>362</v>
      </c>
      <c r="CK75">
        <v>2126.5</v>
      </c>
      <c r="CL75">
        <v>1622</v>
      </c>
      <c r="CM75">
        <v>1258</v>
      </c>
      <c r="CN75">
        <v>535</v>
      </c>
      <c r="CO75">
        <v>460</v>
      </c>
      <c r="CP75">
        <v>371</v>
      </c>
      <c r="CQ75">
        <v>50</v>
      </c>
      <c r="CR75">
        <v>44</v>
      </c>
      <c r="CS75">
        <v>27</v>
      </c>
      <c r="CT75">
        <v>5641</v>
      </c>
      <c r="CU75">
        <v>4695</v>
      </c>
      <c r="CV75">
        <v>3950</v>
      </c>
      <c r="CW75">
        <v>250.5</v>
      </c>
      <c r="CX75">
        <v>232</v>
      </c>
      <c r="CY75">
        <v>178</v>
      </c>
      <c r="CZ75">
        <v>284.5</v>
      </c>
      <c r="DA75">
        <v>205</v>
      </c>
      <c r="DB75">
        <v>195</v>
      </c>
      <c r="DC75">
        <v>916</v>
      </c>
      <c r="DD75">
        <v>791</v>
      </c>
      <c r="DE75">
        <v>601</v>
      </c>
      <c r="DF75">
        <v>716.5</v>
      </c>
      <c r="DG75">
        <v>585</v>
      </c>
      <c r="DH75">
        <v>429</v>
      </c>
      <c r="DI75">
        <v>784</v>
      </c>
      <c r="DJ75">
        <v>645</v>
      </c>
      <c r="DK75">
        <v>515</v>
      </c>
      <c r="DL75">
        <v>376.5</v>
      </c>
      <c r="DM75">
        <v>302</v>
      </c>
      <c r="DN75">
        <v>204</v>
      </c>
      <c r="DO75">
        <v>647.5</v>
      </c>
      <c r="DP75">
        <v>561</v>
      </c>
      <c r="DQ75">
        <v>504</v>
      </c>
      <c r="DR75">
        <v>970.5</v>
      </c>
      <c r="DS75">
        <v>805</v>
      </c>
      <c r="DT75">
        <v>681</v>
      </c>
      <c r="DU75">
        <v>316.5</v>
      </c>
      <c r="DV75">
        <v>262</v>
      </c>
      <c r="DW75">
        <v>246</v>
      </c>
      <c r="DX75">
        <v>1837.5</v>
      </c>
      <c r="DY75">
        <v>1560</v>
      </c>
      <c r="DZ75">
        <v>1260</v>
      </c>
      <c r="EA75">
        <v>556.5</v>
      </c>
      <c r="EB75">
        <v>437</v>
      </c>
      <c r="EC75">
        <v>409</v>
      </c>
      <c r="ED75">
        <v>1130.5</v>
      </c>
      <c r="EE75">
        <v>937</v>
      </c>
      <c r="EF75">
        <v>842</v>
      </c>
      <c r="EG75">
        <v>162</v>
      </c>
      <c r="EH75">
        <v>155</v>
      </c>
      <c r="EI75">
        <v>108</v>
      </c>
      <c r="EJ75">
        <v>1595</v>
      </c>
      <c r="EK75">
        <v>1323</v>
      </c>
      <c r="EL75">
        <v>1065</v>
      </c>
      <c r="EM75">
        <v>402</v>
      </c>
      <c r="EN75">
        <v>302</v>
      </c>
      <c r="EO75">
        <v>293</v>
      </c>
      <c r="EP75">
        <v>546</v>
      </c>
      <c r="EQ75">
        <v>431</v>
      </c>
      <c r="ER75">
        <v>373</v>
      </c>
      <c r="ES75">
        <v>343</v>
      </c>
      <c r="ET75">
        <v>300</v>
      </c>
      <c r="EU75">
        <v>217</v>
      </c>
      <c r="EV75">
        <v>759.5</v>
      </c>
      <c r="EW75">
        <v>622</v>
      </c>
      <c r="EX75">
        <v>561</v>
      </c>
      <c r="EY75">
        <v>661</v>
      </c>
      <c r="EZ75">
        <v>578</v>
      </c>
      <c r="FA75">
        <v>442</v>
      </c>
      <c r="FB75">
        <v>543</v>
      </c>
      <c r="FC75">
        <v>456</v>
      </c>
      <c r="FD75">
        <v>431</v>
      </c>
      <c r="FE75">
        <v>1266.5</v>
      </c>
      <c r="FF75">
        <v>1041</v>
      </c>
      <c r="FG75">
        <v>883</v>
      </c>
      <c r="FH75">
        <v>352</v>
      </c>
      <c r="FI75">
        <v>305</v>
      </c>
      <c r="FJ75">
        <v>241</v>
      </c>
      <c r="FK75">
        <v>11</v>
      </c>
      <c r="FL75">
        <v>11</v>
      </c>
      <c r="FM75">
        <v>9</v>
      </c>
      <c r="FN75">
        <v>571</v>
      </c>
      <c r="FO75">
        <v>470</v>
      </c>
      <c r="FP75">
        <v>422</v>
      </c>
      <c r="FQ75">
        <v>174</v>
      </c>
      <c r="FR75">
        <v>143</v>
      </c>
      <c r="FS75">
        <v>133</v>
      </c>
      <c r="FT75">
        <v>1327.5</v>
      </c>
      <c r="FU75">
        <v>1101</v>
      </c>
      <c r="FV75">
        <v>1011</v>
      </c>
      <c r="FW75">
        <v>272.5</v>
      </c>
      <c r="FX75">
        <v>231</v>
      </c>
      <c r="FY75">
        <v>192</v>
      </c>
      <c r="FZ75">
        <v>342.5</v>
      </c>
      <c r="GA75">
        <v>301</v>
      </c>
      <c r="GB75">
        <v>279</v>
      </c>
      <c r="GC75">
        <v>231.5</v>
      </c>
      <c r="GD75">
        <v>201</v>
      </c>
      <c r="GE75">
        <v>160</v>
      </c>
      <c r="GF75">
        <v>37.5</v>
      </c>
      <c r="GG75">
        <v>31</v>
      </c>
      <c r="GH75">
        <v>25</v>
      </c>
      <c r="GI75">
        <v>82</v>
      </c>
      <c r="GJ75">
        <v>69</v>
      </c>
      <c r="GK75">
        <v>46</v>
      </c>
      <c r="GL75">
        <v>215.5</v>
      </c>
      <c r="GM75">
        <v>176</v>
      </c>
      <c r="GN75">
        <v>153</v>
      </c>
      <c r="GO75">
        <v>251</v>
      </c>
      <c r="GP75">
        <v>210</v>
      </c>
      <c r="GQ75">
        <v>197</v>
      </c>
      <c r="GR75">
        <v>250</v>
      </c>
      <c r="GS75">
        <v>201</v>
      </c>
      <c r="GT75">
        <v>161</v>
      </c>
      <c r="GU75">
        <v>343.5</v>
      </c>
      <c r="GV75">
        <v>288</v>
      </c>
      <c r="GW75">
        <v>286</v>
      </c>
      <c r="GX75">
        <v>226.5</v>
      </c>
      <c r="GY75">
        <v>209</v>
      </c>
      <c r="GZ75">
        <v>160</v>
      </c>
      <c r="HA75">
        <v>141.5</v>
      </c>
      <c r="HB75">
        <v>120</v>
      </c>
      <c r="HC75">
        <v>78</v>
      </c>
      <c r="HD75">
        <v>1256</v>
      </c>
      <c r="HE75">
        <v>1005</v>
      </c>
      <c r="HF75">
        <v>934</v>
      </c>
      <c r="HG75">
        <v>73.5</v>
      </c>
      <c r="HH75">
        <v>70</v>
      </c>
      <c r="HI75">
        <v>64</v>
      </c>
      <c r="HJ75">
        <v>540</v>
      </c>
      <c r="HK75">
        <v>434</v>
      </c>
      <c r="HL75">
        <v>357</v>
      </c>
      <c r="HM75">
        <v>162</v>
      </c>
      <c r="HN75">
        <v>129</v>
      </c>
      <c r="HO75">
        <v>124</v>
      </c>
      <c r="HP75">
        <v>148</v>
      </c>
      <c r="HQ75">
        <v>133</v>
      </c>
      <c r="HR75">
        <v>110</v>
      </c>
      <c r="HS75">
        <v>432.5</v>
      </c>
      <c r="HT75">
        <v>348</v>
      </c>
      <c r="HU75">
        <v>352</v>
      </c>
      <c r="HV75">
        <v>190.5</v>
      </c>
      <c r="HW75">
        <v>160</v>
      </c>
      <c r="HX75">
        <v>112</v>
      </c>
      <c r="HY75">
        <v>68</v>
      </c>
      <c r="HZ75">
        <v>65</v>
      </c>
      <c r="IA75">
        <v>47</v>
      </c>
    </row>
    <row r="76" spans="1:235">
      <c r="A76" t="s">
        <v>974</v>
      </c>
      <c r="B76">
        <v>1054.5</v>
      </c>
      <c r="C76">
        <v>988</v>
      </c>
      <c r="D76">
        <v>738</v>
      </c>
      <c r="E76">
        <v>2423.5</v>
      </c>
      <c r="F76">
        <v>2314</v>
      </c>
      <c r="G76">
        <v>1848</v>
      </c>
      <c r="H76">
        <v>1056</v>
      </c>
      <c r="I76">
        <v>1031</v>
      </c>
      <c r="J76">
        <v>844</v>
      </c>
      <c r="K76">
        <v>801</v>
      </c>
      <c r="L76">
        <v>776</v>
      </c>
      <c r="M76">
        <v>684</v>
      </c>
      <c r="N76">
        <v>1141.5</v>
      </c>
      <c r="O76">
        <v>1072</v>
      </c>
      <c r="P76">
        <v>909</v>
      </c>
      <c r="Q76">
        <v>532</v>
      </c>
      <c r="R76">
        <v>533</v>
      </c>
      <c r="S76">
        <v>419</v>
      </c>
      <c r="T76">
        <v>325</v>
      </c>
      <c r="U76">
        <v>324</v>
      </c>
      <c r="V76">
        <v>298</v>
      </c>
      <c r="W76">
        <v>440.5</v>
      </c>
      <c r="X76">
        <v>425</v>
      </c>
      <c r="Y76">
        <v>369</v>
      </c>
      <c r="Z76">
        <v>380</v>
      </c>
      <c r="AA76">
        <v>374</v>
      </c>
      <c r="AB76">
        <v>290</v>
      </c>
      <c r="AC76">
        <v>673</v>
      </c>
      <c r="AD76">
        <v>659</v>
      </c>
      <c r="AE76">
        <v>553</v>
      </c>
      <c r="AF76">
        <v>560</v>
      </c>
      <c r="AG76">
        <v>489</v>
      </c>
      <c r="AH76">
        <v>429</v>
      </c>
      <c r="AI76">
        <v>678.5</v>
      </c>
      <c r="AJ76">
        <v>611</v>
      </c>
      <c r="AK76">
        <v>538</v>
      </c>
      <c r="AL76">
        <v>1129.5</v>
      </c>
      <c r="AM76">
        <v>1037</v>
      </c>
      <c r="AN76">
        <v>832</v>
      </c>
      <c r="AO76">
        <v>460.5</v>
      </c>
      <c r="AP76">
        <v>440</v>
      </c>
      <c r="AQ76">
        <v>372</v>
      </c>
      <c r="AR76">
        <v>1085</v>
      </c>
      <c r="AS76">
        <v>1050</v>
      </c>
      <c r="AT76">
        <v>945</v>
      </c>
      <c r="AU76">
        <v>1482</v>
      </c>
      <c r="AV76">
        <v>1337</v>
      </c>
      <c r="AW76">
        <v>1121</v>
      </c>
      <c r="AX76">
        <v>514.5</v>
      </c>
      <c r="AY76">
        <v>474</v>
      </c>
      <c r="AZ76">
        <v>378</v>
      </c>
      <c r="BA76">
        <v>889.5</v>
      </c>
      <c r="BB76">
        <v>817</v>
      </c>
      <c r="BC76">
        <v>756</v>
      </c>
      <c r="BD76">
        <v>35</v>
      </c>
      <c r="BE76">
        <v>32</v>
      </c>
      <c r="BF76">
        <v>35</v>
      </c>
      <c r="BG76">
        <v>350.5</v>
      </c>
      <c r="BH76">
        <v>315</v>
      </c>
      <c r="BI76">
        <v>281</v>
      </c>
      <c r="BJ76">
        <v>730.5</v>
      </c>
      <c r="BK76">
        <v>643</v>
      </c>
      <c r="BL76">
        <v>530</v>
      </c>
      <c r="BM76">
        <v>428</v>
      </c>
      <c r="BN76">
        <v>366</v>
      </c>
      <c r="BO76">
        <v>362</v>
      </c>
      <c r="BP76">
        <v>111.5</v>
      </c>
      <c r="BQ76">
        <v>101</v>
      </c>
      <c r="BR76">
        <v>76</v>
      </c>
      <c r="BS76">
        <v>1147</v>
      </c>
      <c r="BT76">
        <v>1030</v>
      </c>
      <c r="BU76">
        <v>791</v>
      </c>
      <c r="BV76">
        <v>579.5</v>
      </c>
      <c r="BW76">
        <v>538</v>
      </c>
      <c r="BX76">
        <v>440</v>
      </c>
      <c r="BY76">
        <v>325.5</v>
      </c>
      <c r="BZ76">
        <v>290</v>
      </c>
      <c r="CA76">
        <v>261</v>
      </c>
      <c r="CB76">
        <v>1325.5</v>
      </c>
      <c r="CC76">
        <v>1170</v>
      </c>
      <c r="CD76">
        <v>1122</v>
      </c>
      <c r="CE76">
        <v>412.5</v>
      </c>
      <c r="CF76">
        <v>394</v>
      </c>
      <c r="CG76">
        <v>350</v>
      </c>
      <c r="CH76">
        <v>556.5</v>
      </c>
      <c r="CI76">
        <v>521</v>
      </c>
      <c r="CJ76">
        <v>452</v>
      </c>
      <c r="CK76">
        <v>2437</v>
      </c>
      <c r="CL76">
        <v>2088</v>
      </c>
      <c r="CM76">
        <v>1638</v>
      </c>
      <c r="CN76">
        <v>519</v>
      </c>
      <c r="CO76">
        <v>496</v>
      </c>
      <c r="CP76">
        <v>463</v>
      </c>
      <c r="CQ76">
        <v>42</v>
      </c>
      <c r="CR76">
        <v>41</v>
      </c>
      <c r="CS76">
        <v>32</v>
      </c>
      <c r="CT76">
        <v>6274.5</v>
      </c>
      <c r="CU76">
        <v>5491</v>
      </c>
      <c r="CV76">
        <v>4775</v>
      </c>
      <c r="CW76">
        <v>213</v>
      </c>
      <c r="CX76">
        <v>203</v>
      </c>
      <c r="CY76">
        <v>213</v>
      </c>
      <c r="CZ76">
        <v>297</v>
      </c>
      <c r="DA76">
        <v>264</v>
      </c>
      <c r="DB76">
        <v>226</v>
      </c>
      <c r="DC76">
        <v>1028.5</v>
      </c>
      <c r="DD76">
        <v>949</v>
      </c>
      <c r="DE76">
        <v>817</v>
      </c>
      <c r="DF76">
        <v>758</v>
      </c>
      <c r="DG76">
        <v>714</v>
      </c>
      <c r="DH76">
        <v>579</v>
      </c>
      <c r="DI76">
        <v>838</v>
      </c>
      <c r="DJ76">
        <v>775</v>
      </c>
      <c r="DK76">
        <v>635</v>
      </c>
      <c r="DL76">
        <v>357</v>
      </c>
      <c r="DM76">
        <v>322</v>
      </c>
      <c r="DN76">
        <v>284</v>
      </c>
      <c r="DO76">
        <v>618</v>
      </c>
      <c r="DP76">
        <v>603</v>
      </c>
      <c r="DQ76">
        <v>556</v>
      </c>
      <c r="DR76">
        <v>938.5</v>
      </c>
      <c r="DS76">
        <v>913</v>
      </c>
      <c r="DT76">
        <v>754</v>
      </c>
      <c r="DU76">
        <v>354</v>
      </c>
      <c r="DV76">
        <v>321</v>
      </c>
      <c r="DW76">
        <v>254</v>
      </c>
      <c r="DX76">
        <v>2034.5</v>
      </c>
      <c r="DY76">
        <v>1887</v>
      </c>
      <c r="DZ76">
        <v>1534</v>
      </c>
      <c r="EA76">
        <v>547.5</v>
      </c>
      <c r="EB76">
        <v>503</v>
      </c>
      <c r="EC76">
        <v>466</v>
      </c>
      <c r="ED76">
        <v>1211.5</v>
      </c>
      <c r="EE76">
        <v>1110</v>
      </c>
      <c r="EF76">
        <v>923</v>
      </c>
      <c r="EG76">
        <v>175.5</v>
      </c>
      <c r="EH76">
        <v>181</v>
      </c>
      <c r="EI76">
        <v>141</v>
      </c>
      <c r="EJ76">
        <v>1646</v>
      </c>
      <c r="EK76">
        <v>1587</v>
      </c>
      <c r="EL76">
        <v>1279</v>
      </c>
      <c r="EM76">
        <v>439.5</v>
      </c>
      <c r="EN76">
        <v>367</v>
      </c>
      <c r="EO76">
        <v>307</v>
      </c>
      <c r="EP76">
        <v>510</v>
      </c>
      <c r="EQ76">
        <v>477</v>
      </c>
      <c r="ER76">
        <v>428</v>
      </c>
      <c r="ES76">
        <v>330.5</v>
      </c>
      <c r="ET76">
        <v>308</v>
      </c>
      <c r="EU76">
        <v>231</v>
      </c>
      <c r="EV76">
        <v>764</v>
      </c>
      <c r="EW76">
        <v>707</v>
      </c>
      <c r="EX76">
        <v>597</v>
      </c>
      <c r="EY76">
        <v>637</v>
      </c>
      <c r="EZ76">
        <v>662</v>
      </c>
      <c r="FA76">
        <v>502</v>
      </c>
      <c r="FB76">
        <v>560</v>
      </c>
      <c r="FC76">
        <v>512</v>
      </c>
      <c r="FD76">
        <v>432</v>
      </c>
      <c r="FE76">
        <v>1404.5</v>
      </c>
      <c r="FF76">
        <v>1332</v>
      </c>
      <c r="FG76">
        <v>1055</v>
      </c>
      <c r="FH76">
        <v>363</v>
      </c>
      <c r="FI76">
        <v>336</v>
      </c>
      <c r="FJ76">
        <v>276</v>
      </c>
      <c r="FK76">
        <v>8</v>
      </c>
      <c r="FL76">
        <v>11</v>
      </c>
      <c r="FM76">
        <v>9</v>
      </c>
      <c r="FN76">
        <v>599.5</v>
      </c>
      <c r="FO76">
        <v>548</v>
      </c>
      <c r="FP76">
        <v>515</v>
      </c>
      <c r="FQ76">
        <v>203</v>
      </c>
      <c r="FR76">
        <v>185</v>
      </c>
      <c r="FS76">
        <v>128</v>
      </c>
      <c r="FT76">
        <v>1356.5</v>
      </c>
      <c r="FU76">
        <v>1321</v>
      </c>
      <c r="FV76">
        <v>1029</v>
      </c>
      <c r="FW76">
        <v>295</v>
      </c>
      <c r="FX76">
        <v>290</v>
      </c>
      <c r="FY76">
        <v>237</v>
      </c>
      <c r="FZ76">
        <v>437.5</v>
      </c>
      <c r="GA76">
        <v>418</v>
      </c>
      <c r="GB76">
        <v>307</v>
      </c>
      <c r="GC76">
        <v>241.5</v>
      </c>
      <c r="GD76">
        <v>248</v>
      </c>
      <c r="GE76">
        <v>202</v>
      </c>
      <c r="GF76">
        <v>56.5</v>
      </c>
      <c r="GG76">
        <v>49</v>
      </c>
      <c r="GH76">
        <v>50</v>
      </c>
      <c r="GI76">
        <v>84.5</v>
      </c>
      <c r="GJ76">
        <v>77</v>
      </c>
      <c r="GK76">
        <v>57</v>
      </c>
      <c r="GL76">
        <v>236.5</v>
      </c>
      <c r="GM76">
        <v>212</v>
      </c>
      <c r="GN76">
        <v>180</v>
      </c>
      <c r="GO76">
        <v>286.5</v>
      </c>
      <c r="GP76">
        <v>254</v>
      </c>
      <c r="GQ76">
        <v>229</v>
      </c>
      <c r="GR76">
        <v>247.5</v>
      </c>
      <c r="GS76">
        <v>247</v>
      </c>
      <c r="GT76">
        <v>224</v>
      </c>
      <c r="GU76">
        <v>353</v>
      </c>
      <c r="GV76">
        <v>341</v>
      </c>
      <c r="GW76">
        <v>313</v>
      </c>
      <c r="GX76">
        <v>241</v>
      </c>
      <c r="GY76">
        <v>228</v>
      </c>
      <c r="GZ76">
        <v>187</v>
      </c>
      <c r="HA76">
        <v>148.5</v>
      </c>
      <c r="HB76">
        <v>135</v>
      </c>
      <c r="HC76">
        <v>106</v>
      </c>
      <c r="HD76">
        <v>1292</v>
      </c>
      <c r="HE76">
        <v>1281</v>
      </c>
      <c r="HF76">
        <v>1037</v>
      </c>
      <c r="HG76">
        <v>78</v>
      </c>
      <c r="HH76">
        <v>69</v>
      </c>
      <c r="HI76">
        <v>65</v>
      </c>
      <c r="HJ76">
        <v>504.5</v>
      </c>
      <c r="HK76">
        <v>503</v>
      </c>
      <c r="HL76">
        <v>399</v>
      </c>
      <c r="HM76">
        <v>204</v>
      </c>
      <c r="HN76">
        <v>188</v>
      </c>
      <c r="HO76">
        <v>143</v>
      </c>
      <c r="HP76">
        <v>168</v>
      </c>
      <c r="HQ76">
        <v>149</v>
      </c>
      <c r="HR76">
        <v>123</v>
      </c>
      <c r="HS76">
        <v>405</v>
      </c>
      <c r="HT76">
        <v>384</v>
      </c>
      <c r="HU76">
        <v>357</v>
      </c>
      <c r="HV76">
        <v>199</v>
      </c>
      <c r="HW76">
        <v>183</v>
      </c>
      <c r="HX76">
        <v>131</v>
      </c>
      <c r="HY76">
        <v>73</v>
      </c>
      <c r="HZ76">
        <v>69</v>
      </c>
      <c r="IA76">
        <v>52</v>
      </c>
    </row>
    <row r="77" spans="1:235">
      <c r="A77" t="s">
        <v>975</v>
      </c>
      <c r="B77">
        <v>1021.5</v>
      </c>
      <c r="C77">
        <v>1073</v>
      </c>
      <c r="D77">
        <v>939</v>
      </c>
      <c r="E77">
        <v>2518</v>
      </c>
      <c r="F77">
        <v>2553</v>
      </c>
      <c r="G77">
        <v>2354</v>
      </c>
      <c r="H77">
        <v>1054</v>
      </c>
      <c r="I77">
        <v>1106</v>
      </c>
      <c r="J77">
        <v>1008</v>
      </c>
      <c r="K77">
        <v>771</v>
      </c>
      <c r="L77">
        <v>790</v>
      </c>
      <c r="M77">
        <v>765</v>
      </c>
      <c r="N77">
        <v>1240.5</v>
      </c>
      <c r="O77">
        <v>1264</v>
      </c>
      <c r="P77">
        <v>1091</v>
      </c>
      <c r="Q77">
        <v>535</v>
      </c>
      <c r="R77">
        <v>543</v>
      </c>
      <c r="S77">
        <v>524</v>
      </c>
      <c r="T77">
        <v>355</v>
      </c>
      <c r="U77">
        <v>333</v>
      </c>
      <c r="V77">
        <v>300</v>
      </c>
      <c r="W77">
        <v>455.5</v>
      </c>
      <c r="X77">
        <v>487</v>
      </c>
      <c r="Y77">
        <v>415</v>
      </c>
      <c r="Z77">
        <v>402</v>
      </c>
      <c r="AA77">
        <v>390</v>
      </c>
      <c r="AB77">
        <v>364</v>
      </c>
      <c r="AC77">
        <v>788.5</v>
      </c>
      <c r="AD77">
        <v>784</v>
      </c>
      <c r="AE77">
        <v>641</v>
      </c>
      <c r="AF77">
        <v>643.5</v>
      </c>
      <c r="AG77">
        <v>599</v>
      </c>
      <c r="AH77">
        <v>502</v>
      </c>
      <c r="AI77">
        <v>712.5</v>
      </c>
      <c r="AJ77">
        <v>682</v>
      </c>
      <c r="AK77">
        <v>632</v>
      </c>
      <c r="AL77">
        <v>1200.5</v>
      </c>
      <c r="AM77">
        <v>1122</v>
      </c>
      <c r="AN77">
        <v>1074</v>
      </c>
      <c r="AO77">
        <v>493.5</v>
      </c>
      <c r="AP77">
        <v>472</v>
      </c>
      <c r="AQ77">
        <v>448</v>
      </c>
      <c r="AR77">
        <v>1227.5</v>
      </c>
      <c r="AS77">
        <v>1281</v>
      </c>
      <c r="AT77">
        <v>1003</v>
      </c>
      <c r="AU77">
        <v>1596.5</v>
      </c>
      <c r="AV77">
        <v>1527</v>
      </c>
      <c r="AW77">
        <v>1329</v>
      </c>
      <c r="AX77">
        <v>552.5</v>
      </c>
      <c r="AY77">
        <v>539</v>
      </c>
      <c r="AZ77">
        <v>534</v>
      </c>
      <c r="BA77">
        <v>905</v>
      </c>
      <c r="BB77">
        <v>860</v>
      </c>
      <c r="BC77">
        <v>838</v>
      </c>
      <c r="BD77">
        <v>44.5</v>
      </c>
      <c r="BE77">
        <v>42</v>
      </c>
      <c r="BF77">
        <v>35</v>
      </c>
      <c r="BG77">
        <v>377</v>
      </c>
      <c r="BH77">
        <v>355</v>
      </c>
      <c r="BI77">
        <v>304</v>
      </c>
      <c r="BJ77">
        <v>774.5</v>
      </c>
      <c r="BK77">
        <v>763</v>
      </c>
      <c r="BL77">
        <v>611</v>
      </c>
      <c r="BM77">
        <v>547</v>
      </c>
      <c r="BN77">
        <v>553</v>
      </c>
      <c r="BO77">
        <v>391</v>
      </c>
      <c r="BP77">
        <v>100</v>
      </c>
      <c r="BQ77">
        <v>118</v>
      </c>
      <c r="BR77">
        <v>108</v>
      </c>
      <c r="BS77">
        <v>1139.5</v>
      </c>
      <c r="BT77">
        <v>1130</v>
      </c>
      <c r="BU77">
        <v>924</v>
      </c>
      <c r="BV77">
        <v>625.5</v>
      </c>
      <c r="BW77">
        <v>636</v>
      </c>
      <c r="BX77">
        <v>475</v>
      </c>
      <c r="BY77">
        <v>351.5</v>
      </c>
      <c r="BZ77">
        <v>348</v>
      </c>
      <c r="CA77">
        <v>281</v>
      </c>
      <c r="CB77">
        <v>1421</v>
      </c>
      <c r="CC77">
        <v>1383</v>
      </c>
      <c r="CD77">
        <v>1221</v>
      </c>
      <c r="CE77">
        <v>453.5</v>
      </c>
      <c r="CF77">
        <v>498</v>
      </c>
      <c r="CG77">
        <v>403</v>
      </c>
      <c r="CH77">
        <v>626</v>
      </c>
      <c r="CI77">
        <v>621</v>
      </c>
      <c r="CJ77">
        <v>486</v>
      </c>
      <c r="CK77">
        <v>2614.5</v>
      </c>
      <c r="CL77">
        <v>2579</v>
      </c>
      <c r="CM77">
        <v>2160</v>
      </c>
      <c r="CN77">
        <v>595.5</v>
      </c>
      <c r="CO77">
        <v>603</v>
      </c>
      <c r="CP77">
        <v>500</v>
      </c>
      <c r="CQ77">
        <v>42</v>
      </c>
      <c r="CR77">
        <v>47</v>
      </c>
      <c r="CS77">
        <v>43</v>
      </c>
      <c r="CT77">
        <v>6594</v>
      </c>
      <c r="CU77">
        <v>6394</v>
      </c>
      <c r="CV77">
        <v>5544</v>
      </c>
      <c r="CW77">
        <v>279</v>
      </c>
      <c r="CX77">
        <v>282</v>
      </c>
      <c r="CY77">
        <v>255</v>
      </c>
      <c r="CZ77">
        <v>327.5</v>
      </c>
      <c r="DA77">
        <v>321</v>
      </c>
      <c r="DB77">
        <v>304</v>
      </c>
      <c r="DC77">
        <v>1080</v>
      </c>
      <c r="DD77">
        <v>1118</v>
      </c>
      <c r="DE77">
        <v>997</v>
      </c>
      <c r="DF77">
        <v>830</v>
      </c>
      <c r="DG77">
        <v>843</v>
      </c>
      <c r="DH77">
        <v>703</v>
      </c>
      <c r="DI77">
        <v>955.5</v>
      </c>
      <c r="DJ77">
        <v>942</v>
      </c>
      <c r="DK77">
        <v>791</v>
      </c>
      <c r="DL77">
        <v>424.5</v>
      </c>
      <c r="DM77">
        <v>450</v>
      </c>
      <c r="DN77">
        <v>362</v>
      </c>
      <c r="DO77">
        <v>688.5</v>
      </c>
      <c r="DP77">
        <v>703</v>
      </c>
      <c r="DQ77">
        <v>586</v>
      </c>
      <c r="DR77">
        <v>1074.5</v>
      </c>
      <c r="DS77">
        <v>1110</v>
      </c>
      <c r="DT77">
        <v>886</v>
      </c>
      <c r="DU77">
        <v>368.5</v>
      </c>
      <c r="DV77">
        <v>360</v>
      </c>
      <c r="DW77">
        <v>326</v>
      </c>
      <c r="DX77">
        <v>2234</v>
      </c>
      <c r="DY77">
        <v>2133</v>
      </c>
      <c r="DZ77">
        <v>1796</v>
      </c>
      <c r="EA77">
        <v>609.5</v>
      </c>
      <c r="EB77">
        <v>602</v>
      </c>
      <c r="EC77">
        <v>539</v>
      </c>
      <c r="ED77">
        <v>1285.5</v>
      </c>
      <c r="EE77">
        <v>1252</v>
      </c>
      <c r="EF77">
        <v>1125</v>
      </c>
      <c r="EG77">
        <v>182</v>
      </c>
      <c r="EH77">
        <v>165</v>
      </c>
      <c r="EI77">
        <v>136</v>
      </c>
      <c r="EJ77">
        <v>1834.5</v>
      </c>
      <c r="EK77">
        <v>1857</v>
      </c>
      <c r="EL77">
        <v>1519</v>
      </c>
      <c r="EM77">
        <v>472.5</v>
      </c>
      <c r="EN77">
        <v>451</v>
      </c>
      <c r="EO77">
        <v>381</v>
      </c>
      <c r="EP77">
        <v>582</v>
      </c>
      <c r="EQ77">
        <v>612</v>
      </c>
      <c r="ER77">
        <v>499</v>
      </c>
      <c r="ES77">
        <v>325</v>
      </c>
      <c r="ET77">
        <v>343</v>
      </c>
      <c r="EU77">
        <v>346</v>
      </c>
      <c r="EV77">
        <v>885.5</v>
      </c>
      <c r="EW77">
        <v>856</v>
      </c>
      <c r="EX77">
        <v>731</v>
      </c>
      <c r="EY77">
        <v>716</v>
      </c>
      <c r="EZ77">
        <v>696</v>
      </c>
      <c r="FA77">
        <v>608</v>
      </c>
      <c r="FB77">
        <v>599.5</v>
      </c>
      <c r="FC77">
        <v>595</v>
      </c>
      <c r="FD77">
        <v>492</v>
      </c>
      <c r="FE77">
        <v>1523.5</v>
      </c>
      <c r="FF77">
        <v>1517</v>
      </c>
      <c r="FG77">
        <v>1288</v>
      </c>
      <c r="FH77">
        <v>363</v>
      </c>
      <c r="FI77">
        <v>345</v>
      </c>
      <c r="FJ77">
        <v>307</v>
      </c>
      <c r="FK77">
        <v>5.5</v>
      </c>
      <c r="FL77">
        <v>4</v>
      </c>
      <c r="FM77">
        <v>6</v>
      </c>
      <c r="FN77">
        <v>657.5</v>
      </c>
      <c r="FO77">
        <v>682</v>
      </c>
      <c r="FP77">
        <v>547</v>
      </c>
      <c r="FQ77">
        <v>221</v>
      </c>
      <c r="FR77">
        <v>242</v>
      </c>
      <c r="FS77">
        <v>198</v>
      </c>
      <c r="FT77">
        <v>1526</v>
      </c>
      <c r="FU77">
        <v>1536</v>
      </c>
      <c r="FV77">
        <v>1328</v>
      </c>
      <c r="FW77">
        <v>309.5</v>
      </c>
      <c r="FX77">
        <v>289</v>
      </c>
      <c r="FY77">
        <v>242</v>
      </c>
      <c r="FZ77">
        <v>484.5</v>
      </c>
      <c r="GA77">
        <v>437</v>
      </c>
      <c r="GB77">
        <v>411</v>
      </c>
      <c r="GC77">
        <v>263</v>
      </c>
      <c r="GD77">
        <v>267</v>
      </c>
      <c r="GE77">
        <v>239</v>
      </c>
      <c r="GF77">
        <v>54.5</v>
      </c>
      <c r="GG77">
        <v>45</v>
      </c>
      <c r="GH77">
        <v>45</v>
      </c>
      <c r="GI77">
        <v>91</v>
      </c>
      <c r="GJ77">
        <v>78</v>
      </c>
      <c r="GK77">
        <v>91</v>
      </c>
      <c r="GL77">
        <v>268</v>
      </c>
      <c r="GM77">
        <v>261</v>
      </c>
      <c r="GN77">
        <v>233</v>
      </c>
      <c r="GO77">
        <v>295.5</v>
      </c>
      <c r="GP77">
        <v>276</v>
      </c>
      <c r="GQ77">
        <v>249</v>
      </c>
      <c r="GR77">
        <v>239</v>
      </c>
      <c r="GS77">
        <v>239</v>
      </c>
      <c r="GT77">
        <v>238</v>
      </c>
      <c r="GU77">
        <v>384.5</v>
      </c>
      <c r="GV77">
        <v>382</v>
      </c>
      <c r="GW77">
        <v>324</v>
      </c>
      <c r="GX77">
        <v>255</v>
      </c>
      <c r="GY77">
        <v>257</v>
      </c>
      <c r="GZ77">
        <v>215</v>
      </c>
      <c r="HA77">
        <v>156.5</v>
      </c>
      <c r="HB77">
        <v>160</v>
      </c>
      <c r="HC77">
        <v>119</v>
      </c>
      <c r="HD77">
        <v>1412</v>
      </c>
      <c r="HE77">
        <v>1456</v>
      </c>
      <c r="HF77">
        <v>1258</v>
      </c>
      <c r="HG77">
        <v>57</v>
      </c>
      <c r="HH77">
        <v>62</v>
      </c>
      <c r="HI77">
        <v>76</v>
      </c>
      <c r="HJ77">
        <v>569.5</v>
      </c>
      <c r="HK77">
        <v>574</v>
      </c>
      <c r="HL77">
        <v>474</v>
      </c>
      <c r="HM77">
        <v>202.5</v>
      </c>
      <c r="HN77">
        <v>201</v>
      </c>
      <c r="HO77">
        <v>172</v>
      </c>
      <c r="HP77">
        <v>173.5</v>
      </c>
      <c r="HQ77">
        <v>173</v>
      </c>
      <c r="HR77">
        <v>168</v>
      </c>
      <c r="HS77">
        <v>488.5</v>
      </c>
      <c r="HT77">
        <v>435</v>
      </c>
      <c r="HU77">
        <v>396</v>
      </c>
      <c r="HV77">
        <v>186</v>
      </c>
      <c r="HW77">
        <v>172</v>
      </c>
      <c r="HX77">
        <v>152</v>
      </c>
      <c r="HY77">
        <v>70</v>
      </c>
      <c r="HZ77">
        <v>74</v>
      </c>
      <c r="IA77">
        <v>68</v>
      </c>
    </row>
    <row r="78" spans="1:235">
      <c r="A78" t="s">
        <v>976</v>
      </c>
      <c r="B78">
        <v>1019.5</v>
      </c>
      <c r="C78">
        <v>1149</v>
      </c>
      <c r="D78">
        <v>1070</v>
      </c>
      <c r="E78">
        <v>2437.5</v>
      </c>
      <c r="F78">
        <v>2733</v>
      </c>
      <c r="G78">
        <v>2588</v>
      </c>
      <c r="H78">
        <v>990.5</v>
      </c>
      <c r="I78">
        <v>1047</v>
      </c>
      <c r="J78">
        <v>1105</v>
      </c>
      <c r="K78">
        <v>744</v>
      </c>
      <c r="L78">
        <v>806</v>
      </c>
      <c r="M78">
        <v>788</v>
      </c>
      <c r="N78">
        <v>1189</v>
      </c>
      <c r="O78">
        <v>1262</v>
      </c>
      <c r="P78">
        <v>1247</v>
      </c>
      <c r="Q78">
        <v>490</v>
      </c>
      <c r="R78">
        <v>521</v>
      </c>
      <c r="S78">
        <v>506</v>
      </c>
      <c r="T78">
        <v>315</v>
      </c>
      <c r="U78">
        <v>328</v>
      </c>
      <c r="V78">
        <v>286</v>
      </c>
      <c r="W78">
        <v>458.5</v>
      </c>
      <c r="X78">
        <v>486</v>
      </c>
      <c r="Y78">
        <v>441</v>
      </c>
      <c r="Z78">
        <v>379</v>
      </c>
      <c r="AA78">
        <v>412</v>
      </c>
      <c r="AB78">
        <v>396</v>
      </c>
      <c r="AC78">
        <v>685.5</v>
      </c>
      <c r="AD78">
        <v>736</v>
      </c>
      <c r="AE78">
        <v>776</v>
      </c>
      <c r="AF78">
        <v>590.5</v>
      </c>
      <c r="AG78">
        <v>583</v>
      </c>
      <c r="AH78">
        <v>605</v>
      </c>
      <c r="AI78">
        <v>753</v>
      </c>
      <c r="AJ78">
        <v>759</v>
      </c>
      <c r="AK78">
        <v>820</v>
      </c>
      <c r="AL78">
        <v>1199.5</v>
      </c>
      <c r="AM78">
        <v>1197</v>
      </c>
      <c r="AN78">
        <v>1198</v>
      </c>
      <c r="AO78">
        <v>473</v>
      </c>
      <c r="AP78">
        <v>491</v>
      </c>
      <c r="AQ78">
        <v>534</v>
      </c>
      <c r="AR78">
        <v>1143</v>
      </c>
      <c r="AS78">
        <v>1169</v>
      </c>
      <c r="AT78">
        <v>1272</v>
      </c>
      <c r="AU78">
        <v>1580</v>
      </c>
      <c r="AV78">
        <v>1559</v>
      </c>
      <c r="AW78">
        <v>1585</v>
      </c>
      <c r="AX78">
        <v>547</v>
      </c>
      <c r="AY78">
        <v>585</v>
      </c>
      <c r="AZ78">
        <v>549</v>
      </c>
      <c r="BA78">
        <v>856.5</v>
      </c>
      <c r="BB78">
        <v>920</v>
      </c>
      <c r="BC78">
        <v>896</v>
      </c>
      <c r="BD78">
        <v>51</v>
      </c>
      <c r="BE78">
        <v>46</v>
      </c>
      <c r="BF78">
        <v>38</v>
      </c>
      <c r="BG78">
        <v>366.5</v>
      </c>
      <c r="BH78">
        <v>357</v>
      </c>
      <c r="BI78">
        <v>392</v>
      </c>
      <c r="BJ78">
        <v>744.5</v>
      </c>
      <c r="BK78">
        <v>782</v>
      </c>
      <c r="BL78">
        <v>743</v>
      </c>
      <c r="BM78">
        <v>486.5</v>
      </c>
      <c r="BN78">
        <v>532</v>
      </c>
      <c r="BO78">
        <v>450</v>
      </c>
      <c r="BP78">
        <v>85.5</v>
      </c>
      <c r="BQ78">
        <v>83</v>
      </c>
      <c r="BR78">
        <v>100</v>
      </c>
      <c r="BS78">
        <v>1080.5</v>
      </c>
      <c r="BT78">
        <v>1194</v>
      </c>
      <c r="BU78">
        <v>1173</v>
      </c>
      <c r="BV78">
        <v>557.5</v>
      </c>
      <c r="BW78">
        <v>573</v>
      </c>
      <c r="BX78">
        <v>592</v>
      </c>
      <c r="BY78">
        <v>332.5</v>
      </c>
      <c r="BZ78">
        <v>335</v>
      </c>
      <c r="CA78">
        <v>375</v>
      </c>
      <c r="CB78">
        <v>1311.5</v>
      </c>
      <c r="CC78">
        <v>1404</v>
      </c>
      <c r="CD78">
        <v>1565</v>
      </c>
      <c r="CE78">
        <v>410.5</v>
      </c>
      <c r="CF78">
        <v>427</v>
      </c>
      <c r="CG78">
        <v>485</v>
      </c>
      <c r="CH78">
        <v>577</v>
      </c>
      <c r="CI78">
        <v>595</v>
      </c>
      <c r="CJ78">
        <v>635</v>
      </c>
      <c r="CK78">
        <v>2557.5</v>
      </c>
      <c r="CL78">
        <v>2884</v>
      </c>
      <c r="CM78">
        <v>2574</v>
      </c>
      <c r="CN78">
        <v>519.5</v>
      </c>
      <c r="CO78">
        <v>526</v>
      </c>
      <c r="CP78">
        <v>593</v>
      </c>
      <c r="CQ78">
        <v>36.5</v>
      </c>
      <c r="CR78">
        <v>44</v>
      </c>
      <c r="CS78">
        <v>44</v>
      </c>
      <c r="CT78">
        <v>6293.5</v>
      </c>
      <c r="CU78">
        <v>6890</v>
      </c>
      <c r="CV78">
        <v>6463</v>
      </c>
      <c r="CW78">
        <v>233</v>
      </c>
      <c r="CX78">
        <v>255</v>
      </c>
      <c r="CY78">
        <v>258</v>
      </c>
      <c r="CZ78">
        <v>316.5</v>
      </c>
      <c r="DA78">
        <v>321</v>
      </c>
      <c r="DB78">
        <v>324</v>
      </c>
      <c r="DC78">
        <v>1018</v>
      </c>
      <c r="DD78">
        <v>1132</v>
      </c>
      <c r="DE78">
        <v>1074</v>
      </c>
      <c r="DF78">
        <v>752.5</v>
      </c>
      <c r="DG78">
        <v>789</v>
      </c>
      <c r="DH78">
        <v>800</v>
      </c>
      <c r="DI78">
        <v>927</v>
      </c>
      <c r="DJ78">
        <v>894</v>
      </c>
      <c r="DK78">
        <v>912</v>
      </c>
      <c r="DL78">
        <v>388.5</v>
      </c>
      <c r="DM78">
        <v>383</v>
      </c>
      <c r="DN78">
        <v>465</v>
      </c>
      <c r="DO78">
        <v>610.5</v>
      </c>
      <c r="DP78">
        <v>602</v>
      </c>
      <c r="DQ78">
        <v>715</v>
      </c>
      <c r="DR78">
        <v>974</v>
      </c>
      <c r="DS78">
        <v>1010</v>
      </c>
      <c r="DT78">
        <v>1109</v>
      </c>
      <c r="DU78">
        <v>348</v>
      </c>
      <c r="DV78">
        <v>355</v>
      </c>
      <c r="DW78">
        <v>369</v>
      </c>
      <c r="DX78">
        <v>2088</v>
      </c>
      <c r="DY78">
        <v>2273</v>
      </c>
      <c r="DZ78">
        <v>2101</v>
      </c>
      <c r="EA78">
        <v>591.5</v>
      </c>
      <c r="EB78">
        <v>602</v>
      </c>
      <c r="EC78">
        <v>647</v>
      </c>
      <c r="ED78">
        <v>1201</v>
      </c>
      <c r="EE78">
        <v>1179</v>
      </c>
      <c r="EF78">
        <v>1315</v>
      </c>
      <c r="EG78">
        <v>141</v>
      </c>
      <c r="EH78">
        <v>156</v>
      </c>
      <c r="EI78">
        <v>148</v>
      </c>
      <c r="EJ78">
        <v>1648.5</v>
      </c>
      <c r="EK78">
        <v>1796</v>
      </c>
      <c r="EL78">
        <v>1895</v>
      </c>
      <c r="EM78">
        <v>471</v>
      </c>
      <c r="EN78">
        <v>486</v>
      </c>
      <c r="EO78">
        <v>429</v>
      </c>
      <c r="EP78">
        <v>456.5</v>
      </c>
      <c r="EQ78">
        <v>452</v>
      </c>
      <c r="ER78">
        <v>632</v>
      </c>
      <c r="ES78">
        <v>311.5</v>
      </c>
      <c r="ET78">
        <v>329</v>
      </c>
      <c r="EU78">
        <v>330</v>
      </c>
      <c r="EV78">
        <v>837.5</v>
      </c>
      <c r="EW78">
        <v>885</v>
      </c>
      <c r="EX78">
        <v>862</v>
      </c>
      <c r="EY78">
        <v>632</v>
      </c>
      <c r="EZ78">
        <v>644</v>
      </c>
      <c r="FA78">
        <v>681</v>
      </c>
      <c r="FB78">
        <v>551</v>
      </c>
      <c r="FC78">
        <v>551</v>
      </c>
      <c r="FD78">
        <v>625</v>
      </c>
      <c r="FE78">
        <v>1437.5</v>
      </c>
      <c r="FF78">
        <v>1494</v>
      </c>
      <c r="FG78">
        <v>1486</v>
      </c>
      <c r="FH78">
        <v>367</v>
      </c>
      <c r="FI78">
        <v>378</v>
      </c>
      <c r="FJ78">
        <v>340</v>
      </c>
      <c r="FK78">
        <v>4.5</v>
      </c>
      <c r="FL78">
        <v>4</v>
      </c>
      <c r="FM78">
        <v>3</v>
      </c>
      <c r="FN78">
        <v>578</v>
      </c>
      <c r="FO78">
        <v>615</v>
      </c>
      <c r="FP78">
        <v>635</v>
      </c>
      <c r="FQ78">
        <v>211</v>
      </c>
      <c r="FR78">
        <v>240</v>
      </c>
      <c r="FS78">
        <v>222</v>
      </c>
      <c r="FT78">
        <v>1531.5</v>
      </c>
      <c r="FU78">
        <v>1390</v>
      </c>
      <c r="FV78">
        <v>1593</v>
      </c>
      <c r="FW78">
        <v>297.5</v>
      </c>
      <c r="FX78">
        <v>321</v>
      </c>
      <c r="FY78">
        <v>276</v>
      </c>
      <c r="FZ78">
        <v>520</v>
      </c>
      <c r="GA78">
        <v>496</v>
      </c>
      <c r="GB78">
        <v>423</v>
      </c>
      <c r="GC78">
        <v>273</v>
      </c>
      <c r="GD78">
        <v>289</v>
      </c>
      <c r="GE78">
        <v>266</v>
      </c>
      <c r="GF78">
        <v>53</v>
      </c>
      <c r="GG78">
        <v>55</v>
      </c>
      <c r="GH78">
        <v>63</v>
      </c>
      <c r="GI78">
        <v>101</v>
      </c>
      <c r="GJ78">
        <v>92</v>
      </c>
      <c r="GK78">
        <v>103</v>
      </c>
      <c r="GL78">
        <v>266</v>
      </c>
      <c r="GM78">
        <v>287</v>
      </c>
      <c r="GN78">
        <v>266</v>
      </c>
      <c r="GO78">
        <v>290</v>
      </c>
      <c r="GP78">
        <v>295</v>
      </c>
      <c r="GQ78">
        <v>289</v>
      </c>
      <c r="GR78">
        <v>238</v>
      </c>
      <c r="GS78">
        <v>234</v>
      </c>
      <c r="GT78">
        <v>272</v>
      </c>
      <c r="GU78">
        <v>346</v>
      </c>
      <c r="GV78">
        <v>335</v>
      </c>
      <c r="GW78">
        <v>384</v>
      </c>
      <c r="GX78">
        <v>252</v>
      </c>
      <c r="GY78">
        <v>266</v>
      </c>
      <c r="GZ78">
        <v>235</v>
      </c>
      <c r="HA78">
        <v>174.5</v>
      </c>
      <c r="HB78">
        <v>180</v>
      </c>
      <c r="HC78">
        <v>161</v>
      </c>
      <c r="HD78">
        <v>1249</v>
      </c>
      <c r="HE78">
        <v>1276</v>
      </c>
      <c r="HF78">
        <v>1422</v>
      </c>
      <c r="HG78">
        <v>47.5</v>
      </c>
      <c r="HH78">
        <v>57</v>
      </c>
      <c r="HI78">
        <v>73</v>
      </c>
      <c r="HJ78">
        <v>477.5</v>
      </c>
      <c r="HK78">
        <v>465</v>
      </c>
      <c r="HL78">
        <v>567</v>
      </c>
      <c r="HM78">
        <v>200.5</v>
      </c>
      <c r="HN78">
        <v>214</v>
      </c>
      <c r="HO78">
        <v>191</v>
      </c>
      <c r="HP78">
        <v>178.5</v>
      </c>
      <c r="HQ78">
        <v>185</v>
      </c>
      <c r="HR78">
        <v>158</v>
      </c>
      <c r="HS78">
        <v>467.5</v>
      </c>
      <c r="HT78">
        <v>471</v>
      </c>
      <c r="HU78">
        <v>445</v>
      </c>
      <c r="HV78">
        <v>188</v>
      </c>
      <c r="HW78">
        <v>182</v>
      </c>
      <c r="HX78">
        <v>199</v>
      </c>
      <c r="HY78">
        <v>70.5</v>
      </c>
      <c r="HZ78">
        <v>89</v>
      </c>
      <c r="IA78">
        <v>54</v>
      </c>
    </row>
    <row r="79" spans="1:235">
      <c r="A79" t="s">
        <v>977</v>
      </c>
      <c r="B79">
        <v>877</v>
      </c>
      <c r="C79">
        <v>939</v>
      </c>
      <c r="D79">
        <v>1124</v>
      </c>
      <c r="E79">
        <v>2212.5</v>
      </c>
      <c r="F79">
        <v>2620</v>
      </c>
      <c r="G79">
        <v>2766</v>
      </c>
      <c r="H79">
        <v>917</v>
      </c>
      <c r="I79">
        <v>1000</v>
      </c>
      <c r="J79">
        <v>992</v>
      </c>
      <c r="K79">
        <v>688</v>
      </c>
      <c r="L79">
        <v>732</v>
      </c>
      <c r="M79">
        <v>787</v>
      </c>
      <c r="N79">
        <v>1053.5</v>
      </c>
      <c r="O79">
        <v>1243</v>
      </c>
      <c r="P79">
        <v>1232</v>
      </c>
      <c r="Q79">
        <v>452</v>
      </c>
      <c r="R79">
        <v>497</v>
      </c>
      <c r="S79">
        <v>487</v>
      </c>
      <c r="T79">
        <v>297.5</v>
      </c>
      <c r="U79">
        <v>309</v>
      </c>
      <c r="V79">
        <v>303</v>
      </c>
      <c r="W79">
        <v>414.5</v>
      </c>
      <c r="X79">
        <v>442</v>
      </c>
      <c r="Y79">
        <v>459</v>
      </c>
      <c r="Z79">
        <v>343.5</v>
      </c>
      <c r="AA79">
        <v>378</v>
      </c>
      <c r="AB79">
        <v>385</v>
      </c>
      <c r="AC79">
        <v>646</v>
      </c>
      <c r="AD79">
        <v>759</v>
      </c>
      <c r="AE79">
        <v>739</v>
      </c>
      <c r="AF79">
        <v>550.5</v>
      </c>
      <c r="AG79">
        <v>634</v>
      </c>
      <c r="AH79">
        <v>603</v>
      </c>
      <c r="AI79">
        <v>709</v>
      </c>
      <c r="AJ79">
        <v>736</v>
      </c>
      <c r="AK79">
        <v>709</v>
      </c>
      <c r="AL79">
        <v>1075</v>
      </c>
      <c r="AM79">
        <v>1196</v>
      </c>
      <c r="AN79">
        <v>1195</v>
      </c>
      <c r="AO79">
        <v>455</v>
      </c>
      <c r="AP79">
        <v>455</v>
      </c>
      <c r="AQ79">
        <v>504</v>
      </c>
      <c r="AR79">
        <v>1070</v>
      </c>
      <c r="AS79">
        <v>1187</v>
      </c>
      <c r="AT79">
        <v>1113</v>
      </c>
      <c r="AU79">
        <v>1619.5</v>
      </c>
      <c r="AV79">
        <v>1592</v>
      </c>
      <c r="AW79">
        <v>1581</v>
      </c>
      <c r="AX79">
        <v>540.5</v>
      </c>
      <c r="AY79">
        <v>560</v>
      </c>
      <c r="AZ79">
        <v>579</v>
      </c>
      <c r="BA79">
        <v>791.5</v>
      </c>
      <c r="BB79">
        <v>893</v>
      </c>
      <c r="BC79">
        <v>907</v>
      </c>
      <c r="BD79">
        <v>48</v>
      </c>
      <c r="BE79">
        <v>44</v>
      </c>
      <c r="BF79">
        <v>37</v>
      </c>
      <c r="BG79">
        <v>333.5</v>
      </c>
      <c r="BH79">
        <v>391</v>
      </c>
      <c r="BI79">
        <v>384</v>
      </c>
      <c r="BJ79">
        <v>657</v>
      </c>
      <c r="BK79">
        <v>696</v>
      </c>
      <c r="BL79">
        <v>769</v>
      </c>
      <c r="BM79">
        <v>437.5</v>
      </c>
      <c r="BN79">
        <v>504</v>
      </c>
      <c r="BO79">
        <v>479</v>
      </c>
      <c r="BP79">
        <v>86</v>
      </c>
      <c r="BQ79">
        <v>105</v>
      </c>
      <c r="BR79">
        <v>89</v>
      </c>
      <c r="BS79">
        <v>1057.5</v>
      </c>
      <c r="BT79">
        <v>1090</v>
      </c>
      <c r="BU79">
        <v>1145</v>
      </c>
      <c r="BV79">
        <v>577</v>
      </c>
      <c r="BW79">
        <v>598</v>
      </c>
      <c r="BX79">
        <v>584</v>
      </c>
      <c r="BY79">
        <v>319</v>
      </c>
      <c r="BZ79">
        <v>319</v>
      </c>
      <c r="CA79">
        <v>350</v>
      </c>
      <c r="CB79">
        <v>1231</v>
      </c>
      <c r="CC79">
        <v>1444</v>
      </c>
      <c r="CD79">
        <v>1399</v>
      </c>
      <c r="CE79">
        <v>370.5</v>
      </c>
      <c r="CF79">
        <v>441</v>
      </c>
      <c r="CG79">
        <v>420</v>
      </c>
      <c r="CH79">
        <v>533.5</v>
      </c>
      <c r="CI79">
        <v>652</v>
      </c>
      <c r="CJ79">
        <v>589</v>
      </c>
      <c r="CK79">
        <v>2339.5</v>
      </c>
      <c r="CL79">
        <v>2660</v>
      </c>
      <c r="CM79">
        <v>2777</v>
      </c>
      <c r="CN79">
        <v>533.5</v>
      </c>
      <c r="CO79">
        <v>570</v>
      </c>
      <c r="CP79">
        <v>490</v>
      </c>
      <c r="CQ79">
        <v>35.5</v>
      </c>
      <c r="CR79">
        <v>49</v>
      </c>
      <c r="CS79">
        <v>41</v>
      </c>
      <c r="CT79">
        <v>5794.5</v>
      </c>
      <c r="CU79">
        <v>6684</v>
      </c>
      <c r="CV79">
        <v>7029</v>
      </c>
      <c r="CW79">
        <v>221.5</v>
      </c>
      <c r="CX79">
        <v>236</v>
      </c>
      <c r="CY79">
        <v>273</v>
      </c>
      <c r="CZ79">
        <v>296</v>
      </c>
      <c r="DA79">
        <v>325</v>
      </c>
      <c r="DB79">
        <v>358</v>
      </c>
      <c r="DC79">
        <v>994</v>
      </c>
      <c r="DD79">
        <v>1040</v>
      </c>
      <c r="DE79">
        <v>1099</v>
      </c>
      <c r="DF79">
        <v>738.5</v>
      </c>
      <c r="DG79">
        <v>814</v>
      </c>
      <c r="DH79">
        <v>779</v>
      </c>
      <c r="DI79">
        <v>790</v>
      </c>
      <c r="DJ79">
        <v>957</v>
      </c>
      <c r="DK79">
        <v>914</v>
      </c>
      <c r="DL79">
        <v>351</v>
      </c>
      <c r="DM79">
        <v>425</v>
      </c>
      <c r="DN79">
        <v>389</v>
      </c>
      <c r="DO79">
        <v>607.5</v>
      </c>
      <c r="DP79">
        <v>673</v>
      </c>
      <c r="DQ79">
        <v>610</v>
      </c>
      <c r="DR79">
        <v>961</v>
      </c>
      <c r="DS79">
        <v>1063</v>
      </c>
      <c r="DT79">
        <v>976</v>
      </c>
      <c r="DU79">
        <v>343</v>
      </c>
      <c r="DV79">
        <v>356</v>
      </c>
      <c r="DW79">
        <v>360</v>
      </c>
      <c r="DX79">
        <v>1963.5</v>
      </c>
      <c r="DY79">
        <v>2315</v>
      </c>
      <c r="DZ79">
        <v>2238</v>
      </c>
      <c r="EA79">
        <v>577.5</v>
      </c>
      <c r="EB79">
        <v>614</v>
      </c>
      <c r="EC79">
        <v>567</v>
      </c>
      <c r="ED79">
        <v>1115</v>
      </c>
      <c r="EE79">
        <v>1246</v>
      </c>
      <c r="EF79">
        <v>1262</v>
      </c>
      <c r="EG79">
        <v>151.5</v>
      </c>
      <c r="EH79">
        <v>169</v>
      </c>
      <c r="EI79">
        <v>158</v>
      </c>
      <c r="EJ79">
        <v>1629.5</v>
      </c>
      <c r="EK79">
        <v>1829</v>
      </c>
      <c r="EL79">
        <v>1796</v>
      </c>
      <c r="EM79">
        <v>412.5</v>
      </c>
      <c r="EN79">
        <v>506</v>
      </c>
      <c r="EO79">
        <v>448</v>
      </c>
      <c r="EP79">
        <v>529</v>
      </c>
      <c r="EQ79">
        <v>584</v>
      </c>
      <c r="ER79">
        <v>487</v>
      </c>
      <c r="ES79">
        <v>309</v>
      </c>
      <c r="ET79">
        <v>331</v>
      </c>
      <c r="EU79">
        <v>329</v>
      </c>
      <c r="EV79">
        <v>726</v>
      </c>
      <c r="EW79">
        <v>805</v>
      </c>
      <c r="EX79">
        <v>847</v>
      </c>
      <c r="EY79">
        <v>576.5</v>
      </c>
      <c r="EZ79">
        <v>656</v>
      </c>
      <c r="FA79">
        <v>676</v>
      </c>
      <c r="FB79">
        <v>479</v>
      </c>
      <c r="FC79">
        <v>554</v>
      </c>
      <c r="FD79">
        <v>526</v>
      </c>
      <c r="FE79">
        <v>1381.5</v>
      </c>
      <c r="FF79">
        <v>1628</v>
      </c>
      <c r="FG79">
        <v>1491</v>
      </c>
      <c r="FH79">
        <v>362.5</v>
      </c>
      <c r="FI79">
        <v>394</v>
      </c>
      <c r="FJ79">
        <v>370</v>
      </c>
      <c r="FK79">
        <v>5</v>
      </c>
      <c r="FL79">
        <v>5</v>
      </c>
      <c r="FM79">
        <v>4</v>
      </c>
      <c r="FN79">
        <v>583.5</v>
      </c>
      <c r="FO79">
        <v>610</v>
      </c>
      <c r="FP79">
        <v>671</v>
      </c>
      <c r="FQ79">
        <v>207.5</v>
      </c>
      <c r="FR79">
        <v>233</v>
      </c>
      <c r="FS79">
        <v>207</v>
      </c>
      <c r="FT79">
        <v>1478</v>
      </c>
      <c r="FU79">
        <v>1582</v>
      </c>
      <c r="FV79">
        <v>1449</v>
      </c>
      <c r="FW79">
        <v>262</v>
      </c>
      <c r="FX79">
        <v>280</v>
      </c>
      <c r="FY79">
        <v>291</v>
      </c>
      <c r="FZ79">
        <v>507.5</v>
      </c>
      <c r="GA79">
        <v>539</v>
      </c>
      <c r="GB79">
        <v>505</v>
      </c>
      <c r="GC79">
        <v>255.5</v>
      </c>
      <c r="GD79">
        <v>264</v>
      </c>
      <c r="GE79">
        <v>261</v>
      </c>
      <c r="GF79">
        <v>44</v>
      </c>
      <c r="GG79">
        <v>52</v>
      </c>
      <c r="GH79">
        <v>46</v>
      </c>
      <c r="GI79">
        <v>98.5</v>
      </c>
      <c r="GJ79">
        <v>115</v>
      </c>
      <c r="GK79">
        <v>77</v>
      </c>
      <c r="GL79">
        <v>248</v>
      </c>
      <c r="GM79">
        <v>266</v>
      </c>
      <c r="GN79">
        <v>274</v>
      </c>
      <c r="GO79">
        <v>246</v>
      </c>
      <c r="GP79">
        <v>267</v>
      </c>
      <c r="GQ79">
        <v>282</v>
      </c>
      <c r="GR79">
        <v>258.5</v>
      </c>
      <c r="GS79">
        <v>267</v>
      </c>
      <c r="GT79">
        <v>234</v>
      </c>
      <c r="GU79">
        <v>363</v>
      </c>
      <c r="GV79">
        <v>385</v>
      </c>
      <c r="GW79">
        <v>349</v>
      </c>
      <c r="GX79">
        <v>232</v>
      </c>
      <c r="GY79">
        <v>233</v>
      </c>
      <c r="GZ79">
        <v>233</v>
      </c>
      <c r="HA79">
        <v>146</v>
      </c>
      <c r="HB79">
        <v>163</v>
      </c>
      <c r="HC79">
        <v>151</v>
      </c>
      <c r="HD79">
        <v>1312.5</v>
      </c>
      <c r="HE79">
        <v>1391</v>
      </c>
      <c r="HF79">
        <v>1221</v>
      </c>
      <c r="HG79">
        <v>54</v>
      </c>
      <c r="HH79">
        <v>64</v>
      </c>
      <c r="HI79">
        <v>76</v>
      </c>
      <c r="HJ79">
        <v>547.5</v>
      </c>
      <c r="HK79">
        <v>579</v>
      </c>
      <c r="HL79">
        <v>464</v>
      </c>
      <c r="HM79">
        <v>187.5</v>
      </c>
      <c r="HN79">
        <v>214</v>
      </c>
      <c r="HO79">
        <v>228</v>
      </c>
      <c r="HP79">
        <v>201.5</v>
      </c>
      <c r="HQ79">
        <v>188</v>
      </c>
      <c r="HR79">
        <v>173</v>
      </c>
      <c r="HS79">
        <v>505.5</v>
      </c>
      <c r="HT79">
        <v>530</v>
      </c>
      <c r="HU79">
        <v>464</v>
      </c>
      <c r="HV79">
        <v>171.5</v>
      </c>
      <c r="HW79">
        <v>166</v>
      </c>
      <c r="HX79">
        <v>195</v>
      </c>
      <c r="HY79">
        <v>67.5</v>
      </c>
      <c r="HZ79">
        <v>68</v>
      </c>
      <c r="IA79">
        <v>72</v>
      </c>
    </row>
    <row r="80" spans="1:235">
      <c r="A80" t="s">
        <v>978</v>
      </c>
      <c r="B80">
        <v>853.5</v>
      </c>
      <c r="C80">
        <v>884</v>
      </c>
      <c r="D80">
        <v>969</v>
      </c>
      <c r="E80">
        <v>1719.5</v>
      </c>
      <c r="F80">
        <v>2313</v>
      </c>
      <c r="G80">
        <v>2707</v>
      </c>
      <c r="H80">
        <v>822.5</v>
      </c>
      <c r="I80">
        <v>924</v>
      </c>
      <c r="J80">
        <v>953</v>
      </c>
      <c r="K80">
        <v>578.5</v>
      </c>
      <c r="L80">
        <v>665</v>
      </c>
      <c r="M80">
        <v>739</v>
      </c>
      <c r="N80">
        <v>869.5</v>
      </c>
      <c r="O80">
        <v>1143</v>
      </c>
      <c r="P80">
        <v>1193</v>
      </c>
      <c r="Q80">
        <v>363.5</v>
      </c>
      <c r="R80">
        <v>420</v>
      </c>
      <c r="S80">
        <v>488</v>
      </c>
      <c r="T80">
        <v>247.5</v>
      </c>
      <c r="U80">
        <v>298</v>
      </c>
      <c r="V80">
        <v>319</v>
      </c>
      <c r="W80">
        <v>380.5</v>
      </c>
      <c r="X80">
        <v>393</v>
      </c>
      <c r="Y80">
        <v>466</v>
      </c>
      <c r="Z80">
        <v>332</v>
      </c>
      <c r="AA80">
        <v>387</v>
      </c>
      <c r="AB80">
        <v>379</v>
      </c>
      <c r="AC80">
        <v>521.5</v>
      </c>
      <c r="AD80">
        <v>648</v>
      </c>
      <c r="AE80">
        <v>794</v>
      </c>
      <c r="AF80">
        <v>494.5</v>
      </c>
      <c r="AG80">
        <v>612</v>
      </c>
      <c r="AH80">
        <v>597</v>
      </c>
      <c r="AI80">
        <v>593</v>
      </c>
      <c r="AJ80">
        <v>648</v>
      </c>
      <c r="AK80">
        <v>772</v>
      </c>
      <c r="AL80">
        <v>924.5</v>
      </c>
      <c r="AM80">
        <v>1209</v>
      </c>
      <c r="AN80">
        <v>1155</v>
      </c>
      <c r="AO80">
        <v>437.5</v>
      </c>
      <c r="AP80">
        <v>468</v>
      </c>
      <c r="AQ80">
        <v>460</v>
      </c>
      <c r="AR80">
        <v>894</v>
      </c>
      <c r="AS80">
        <v>1032</v>
      </c>
      <c r="AT80">
        <v>1178</v>
      </c>
      <c r="AU80">
        <v>1407</v>
      </c>
      <c r="AV80">
        <v>1380</v>
      </c>
      <c r="AW80">
        <v>1649</v>
      </c>
      <c r="AX80">
        <v>496</v>
      </c>
      <c r="AY80">
        <v>536</v>
      </c>
      <c r="AZ80">
        <v>513</v>
      </c>
      <c r="BA80">
        <v>701.5</v>
      </c>
      <c r="BB80">
        <v>814</v>
      </c>
      <c r="BC80">
        <v>871</v>
      </c>
      <c r="BD80">
        <v>53</v>
      </c>
      <c r="BE80">
        <v>46</v>
      </c>
      <c r="BF80">
        <v>40</v>
      </c>
      <c r="BG80">
        <v>316</v>
      </c>
      <c r="BH80">
        <v>350</v>
      </c>
      <c r="BI80">
        <v>360</v>
      </c>
      <c r="BJ80">
        <v>580.5</v>
      </c>
      <c r="BK80">
        <v>612</v>
      </c>
      <c r="BL80">
        <v>739</v>
      </c>
      <c r="BM80">
        <v>394</v>
      </c>
      <c r="BN80">
        <v>451</v>
      </c>
      <c r="BO80">
        <v>505</v>
      </c>
      <c r="BP80">
        <v>65</v>
      </c>
      <c r="BQ80">
        <v>85</v>
      </c>
      <c r="BR80">
        <v>82</v>
      </c>
      <c r="BS80">
        <v>951.5</v>
      </c>
      <c r="BT80">
        <v>952</v>
      </c>
      <c r="BU80">
        <v>1052</v>
      </c>
      <c r="BV80">
        <v>557.5</v>
      </c>
      <c r="BW80">
        <v>497</v>
      </c>
      <c r="BX80">
        <v>555</v>
      </c>
      <c r="BY80">
        <v>281.5</v>
      </c>
      <c r="BZ80">
        <v>300</v>
      </c>
      <c r="CA80">
        <v>360</v>
      </c>
      <c r="CB80">
        <v>1015</v>
      </c>
      <c r="CC80">
        <v>1208</v>
      </c>
      <c r="CD80">
        <v>1394</v>
      </c>
      <c r="CE80">
        <v>368</v>
      </c>
      <c r="CF80">
        <v>401</v>
      </c>
      <c r="CG80">
        <v>436</v>
      </c>
      <c r="CH80">
        <v>472</v>
      </c>
      <c r="CI80">
        <v>559</v>
      </c>
      <c r="CJ80">
        <v>597</v>
      </c>
      <c r="CK80">
        <v>2033</v>
      </c>
      <c r="CL80">
        <v>2161</v>
      </c>
      <c r="CM80">
        <v>2747</v>
      </c>
      <c r="CN80">
        <v>438</v>
      </c>
      <c r="CO80">
        <v>476</v>
      </c>
      <c r="CP80">
        <v>544</v>
      </c>
      <c r="CQ80">
        <v>27</v>
      </c>
      <c r="CR80">
        <v>31</v>
      </c>
      <c r="CS80">
        <v>49</v>
      </c>
      <c r="CT80">
        <v>5097.5</v>
      </c>
      <c r="CU80">
        <v>5580</v>
      </c>
      <c r="CV80">
        <v>6569</v>
      </c>
      <c r="CW80">
        <v>182.5</v>
      </c>
      <c r="CX80">
        <v>208</v>
      </c>
      <c r="CY80">
        <v>222</v>
      </c>
      <c r="CZ80">
        <v>278</v>
      </c>
      <c r="DA80">
        <v>290</v>
      </c>
      <c r="DB80">
        <v>310</v>
      </c>
      <c r="DC80">
        <v>887</v>
      </c>
      <c r="DD80">
        <v>939</v>
      </c>
      <c r="DE80">
        <v>998</v>
      </c>
      <c r="DF80">
        <v>693.5</v>
      </c>
      <c r="DG80">
        <v>750</v>
      </c>
      <c r="DH80">
        <v>856</v>
      </c>
      <c r="DI80">
        <v>720</v>
      </c>
      <c r="DJ80">
        <v>962</v>
      </c>
      <c r="DK80">
        <v>958</v>
      </c>
      <c r="DL80">
        <v>343</v>
      </c>
      <c r="DM80">
        <v>395</v>
      </c>
      <c r="DN80">
        <v>450</v>
      </c>
      <c r="DO80">
        <v>523</v>
      </c>
      <c r="DP80">
        <v>607</v>
      </c>
      <c r="DQ80">
        <v>634</v>
      </c>
      <c r="DR80">
        <v>886</v>
      </c>
      <c r="DS80">
        <v>1000</v>
      </c>
      <c r="DT80">
        <v>980</v>
      </c>
      <c r="DU80">
        <v>308.5</v>
      </c>
      <c r="DV80">
        <v>316</v>
      </c>
      <c r="DW80">
        <v>361</v>
      </c>
      <c r="DX80">
        <v>1482.5</v>
      </c>
      <c r="DY80">
        <v>1866</v>
      </c>
      <c r="DZ80">
        <v>2319</v>
      </c>
      <c r="EA80">
        <v>508.5</v>
      </c>
      <c r="EB80">
        <v>563</v>
      </c>
      <c r="EC80">
        <v>580</v>
      </c>
      <c r="ED80">
        <v>874.5</v>
      </c>
      <c r="EE80">
        <v>1163</v>
      </c>
      <c r="EF80">
        <v>1301</v>
      </c>
      <c r="EG80">
        <v>119</v>
      </c>
      <c r="EH80">
        <v>138</v>
      </c>
      <c r="EI80">
        <v>162</v>
      </c>
      <c r="EJ80">
        <v>1418</v>
      </c>
      <c r="EK80">
        <v>1564</v>
      </c>
      <c r="EL80">
        <v>1768</v>
      </c>
      <c r="EM80">
        <v>389</v>
      </c>
      <c r="EN80">
        <v>444</v>
      </c>
      <c r="EO80">
        <v>468</v>
      </c>
      <c r="EP80">
        <v>461</v>
      </c>
      <c r="EQ80">
        <v>504</v>
      </c>
      <c r="ER80">
        <v>513</v>
      </c>
      <c r="ES80">
        <v>288</v>
      </c>
      <c r="ET80">
        <v>286</v>
      </c>
      <c r="EU80">
        <v>334</v>
      </c>
      <c r="EV80">
        <v>683.5</v>
      </c>
      <c r="EW80">
        <v>753</v>
      </c>
      <c r="EX80">
        <v>865</v>
      </c>
      <c r="EY80">
        <v>508.5</v>
      </c>
      <c r="EZ80">
        <v>549</v>
      </c>
      <c r="FA80">
        <v>664</v>
      </c>
      <c r="FB80">
        <v>466.5</v>
      </c>
      <c r="FC80">
        <v>501</v>
      </c>
      <c r="FD80">
        <v>573</v>
      </c>
      <c r="FE80">
        <v>1165</v>
      </c>
      <c r="FF80">
        <v>1396</v>
      </c>
      <c r="FG80">
        <v>1545</v>
      </c>
      <c r="FH80">
        <v>289.5</v>
      </c>
      <c r="FI80">
        <v>327</v>
      </c>
      <c r="FJ80">
        <v>334</v>
      </c>
      <c r="FK80">
        <v>5</v>
      </c>
      <c r="FL80">
        <v>4</v>
      </c>
      <c r="FM80">
        <v>7</v>
      </c>
      <c r="FN80">
        <v>439</v>
      </c>
      <c r="FO80">
        <v>450</v>
      </c>
      <c r="FP80">
        <v>617</v>
      </c>
      <c r="FQ80">
        <v>163</v>
      </c>
      <c r="FR80">
        <v>199</v>
      </c>
      <c r="FS80">
        <v>230</v>
      </c>
      <c r="FT80">
        <v>1364.5</v>
      </c>
      <c r="FU80">
        <v>1520</v>
      </c>
      <c r="FV80">
        <v>1612</v>
      </c>
      <c r="FW80">
        <v>251</v>
      </c>
      <c r="FX80">
        <v>280</v>
      </c>
      <c r="FY80">
        <v>313</v>
      </c>
      <c r="FZ80">
        <v>517.5</v>
      </c>
      <c r="GA80">
        <v>521</v>
      </c>
      <c r="GB80">
        <v>544</v>
      </c>
      <c r="GC80">
        <v>218</v>
      </c>
      <c r="GD80">
        <v>250</v>
      </c>
      <c r="GE80">
        <v>279</v>
      </c>
      <c r="GF80">
        <v>53</v>
      </c>
      <c r="GG80">
        <v>58</v>
      </c>
      <c r="GH80">
        <v>68</v>
      </c>
      <c r="GI80">
        <v>79</v>
      </c>
      <c r="GJ80">
        <v>84</v>
      </c>
      <c r="GK80">
        <v>93</v>
      </c>
      <c r="GL80">
        <v>242</v>
      </c>
      <c r="GM80">
        <v>245</v>
      </c>
      <c r="GN80">
        <v>251</v>
      </c>
      <c r="GO80">
        <v>234</v>
      </c>
      <c r="GP80">
        <v>241</v>
      </c>
      <c r="GQ80">
        <v>279</v>
      </c>
      <c r="GR80">
        <v>234.5</v>
      </c>
      <c r="GS80">
        <v>193</v>
      </c>
      <c r="GT80">
        <v>221</v>
      </c>
      <c r="GU80">
        <v>347.5</v>
      </c>
      <c r="GV80">
        <v>368</v>
      </c>
      <c r="GW80">
        <v>372</v>
      </c>
      <c r="GX80">
        <v>233.5</v>
      </c>
      <c r="GY80">
        <v>278</v>
      </c>
      <c r="GZ80">
        <v>242</v>
      </c>
      <c r="HA80">
        <v>136.5</v>
      </c>
      <c r="HB80">
        <v>168</v>
      </c>
      <c r="HC80">
        <v>146</v>
      </c>
      <c r="HD80">
        <v>1215.5</v>
      </c>
      <c r="HE80">
        <v>1265</v>
      </c>
      <c r="HF80">
        <v>1380</v>
      </c>
      <c r="HG80">
        <v>42</v>
      </c>
      <c r="HH80">
        <v>48</v>
      </c>
      <c r="HI80">
        <v>45</v>
      </c>
      <c r="HJ80">
        <v>495.5</v>
      </c>
      <c r="HK80">
        <v>479</v>
      </c>
      <c r="HL80">
        <v>519</v>
      </c>
      <c r="HM80">
        <v>145</v>
      </c>
      <c r="HN80">
        <v>177</v>
      </c>
      <c r="HO80">
        <v>193</v>
      </c>
      <c r="HP80">
        <v>205.5</v>
      </c>
      <c r="HQ80">
        <v>220</v>
      </c>
      <c r="HR80">
        <v>194</v>
      </c>
      <c r="HS80">
        <v>449.5</v>
      </c>
      <c r="HT80">
        <v>427</v>
      </c>
      <c r="HU80">
        <v>474</v>
      </c>
      <c r="HV80">
        <v>186</v>
      </c>
      <c r="HW80">
        <v>229</v>
      </c>
      <c r="HX80">
        <v>204</v>
      </c>
      <c r="HY80">
        <v>48.5</v>
      </c>
      <c r="HZ80">
        <v>61</v>
      </c>
      <c r="IA80">
        <v>68</v>
      </c>
    </row>
    <row r="81" spans="1:235">
      <c r="A81" t="s">
        <v>979</v>
      </c>
      <c r="B81">
        <v>794</v>
      </c>
      <c r="C81">
        <v>814</v>
      </c>
      <c r="D81">
        <v>912</v>
      </c>
      <c r="E81">
        <v>1600</v>
      </c>
      <c r="F81">
        <v>1806</v>
      </c>
      <c r="G81">
        <v>2205</v>
      </c>
      <c r="H81">
        <v>835.5</v>
      </c>
      <c r="I81">
        <v>863</v>
      </c>
      <c r="J81">
        <v>888</v>
      </c>
      <c r="K81">
        <v>548.5</v>
      </c>
      <c r="L81">
        <v>578</v>
      </c>
      <c r="M81">
        <v>615</v>
      </c>
      <c r="N81">
        <v>801</v>
      </c>
      <c r="O81">
        <v>924</v>
      </c>
      <c r="P81">
        <v>1201</v>
      </c>
      <c r="Q81">
        <v>344</v>
      </c>
      <c r="R81">
        <v>349</v>
      </c>
      <c r="S81">
        <v>381</v>
      </c>
      <c r="T81">
        <v>244</v>
      </c>
      <c r="U81">
        <v>243</v>
      </c>
      <c r="V81">
        <v>282</v>
      </c>
      <c r="W81">
        <v>410.5</v>
      </c>
      <c r="X81">
        <v>386</v>
      </c>
      <c r="Y81">
        <v>370</v>
      </c>
      <c r="Z81">
        <v>303.5</v>
      </c>
      <c r="AA81">
        <v>312</v>
      </c>
      <c r="AB81">
        <v>332</v>
      </c>
      <c r="AC81">
        <v>503</v>
      </c>
      <c r="AD81">
        <v>504</v>
      </c>
      <c r="AE81">
        <v>682</v>
      </c>
      <c r="AF81">
        <v>495.5</v>
      </c>
      <c r="AG81">
        <v>408</v>
      </c>
      <c r="AH81">
        <v>589</v>
      </c>
      <c r="AI81">
        <v>688.5</v>
      </c>
      <c r="AJ81">
        <v>661</v>
      </c>
      <c r="AK81">
        <v>728</v>
      </c>
      <c r="AL81">
        <v>891</v>
      </c>
      <c r="AM81">
        <v>931</v>
      </c>
      <c r="AN81">
        <v>1136</v>
      </c>
      <c r="AO81">
        <v>454</v>
      </c>
      <c r="AP81">
        <v>402</v>
      </c>
      <c r="AQ81">
        <v>482</v>
      </c>
      <c r="AR81">
        <v>956.5</v>
      </c>
      <c r="AS81">
        <v>864</v>
      </c>
      <c r="AT81">
        <v>1084</v>
      </c>
      <c r="AU81">
        <v>1582.5</v>
      </c>
      <c r="AV81">
        <v>1498</v>
      </c>
      <c r="AW81">
        <v>1498</v>
      </c>
      <c r="AX81">
        <v>509.5</v>
      </c>
      <c r="AY81">
        <v>506</v>
      </c>
      <c r="AZ81">
        <v>538</v>
      </c>
      <c r="BA81">
        <v>703.5</v>
      </c>
      <c r="BB81">
        <v>703</v>
      </c>
      <c r="BC81">
        <v>810</v>
      </c>
      <c r="BD81">
        <v>44</v>
      </c>
      <c r="BE81">
        <v>38</v>
      </c>
      <c r="BF81">
        <v>53</v>
      </c>
      <c r="BG81">
        <v>312</v>
      </c>
      <c r="BH81">
        <v>306</v>
      </c>
      <c r="BI81">
        <v>326</v>
      </c>
      <c r="BJ81">
        <v>656</v>
      </c>
      <c r="BK81">
        <v>606</v>
      </c>
      <c r="BL81">
        <v>615</v>
      </c>
      <c r="BM81">
        <v>394.5</v>
      </c>
      <c r="BN81">
        <v>352</v>
      </c>
      <c r="BO81">
        <v>397</v>
      </c>
      <c r="BP81">
        <v>61</v>
      </c>
      <c r="BQ81">
        <v>65</v>
      </c>
      <c r="BR81">
        <v>80</v>
      </c>
      <c r="BS81">
        <v>932.5</v>
      </c>
      <c r="BT81">
        <v>929</v>
      </c>
      <c r="BU81">
        <v>961</v>
      </c>
      <c r="BV81">
        <v>599</v>
      </c>
      <c r="BW81">
        <v>526</v>
      </c>
      <c r="BX81">
        <v>553</v>
      </c>
      <c r="BY81">
        <v>341</v>
      </c>
      <c r="BZ81">
        <v>320</v>
      </c>
      <c r="CA81">
        <v>318</v>
      </c>
      <c r="CB81">
        <v>940.5</v>
      </c>
      <c r="CC81">
        <v>907</v>
      </c>
      <c r="CD81">
        <v>1231</v>
      </c>
      <c r="CE81">
        <v>341.5</v>
      </c>
      <c r="CF81">
        <v>320</v>
      </c>
      <c r="CG81">
        <v>399</v>
      </c>
      <c r="CH81">
        <v>488.5</v>
      </c>
      <c r="CI81">
        <v>422</v>
      </c>
      <c r="CJ81">
        <v>607</v>
      </c>
      <c r="CK81">
        <v>2218.5</v>
      </c>
      <c r="CL81">
        <v>2097</v>
      </c>
      <c r="CM81">
        <v>2260</v>
      </c>
      <c r="CN81">
        <v>457.5</v>
      </c>
      <c r="CO81">
        <v>442</v>
      </c>
      <c r="CP81">
        <v>524</v>
      </c>
      <c r="CQ81">
        <v>20.5</v>
      </c>
      <c r="CR81">
        <v>25</v>
      </c>
      <c r="CS81">
        <v>30</v>
      </c>
      <c r="CT81">
        <v>5372.5</v>
      </c>
      <c r="CU81">
        <v>4915</v>
      </c>
      <c r="CV81">
        <v>5467</v>
      </c>
      <c r="CW81">
        <v>182.5</v>
      </c>
      <c r="CX81">
        <v>172</v>
      </c>
      <c r="CY81">
        <v>181</v>
      </c>
      <c r="CZ81">
        <v>299</v>
      </c>
      <c r="DA81">
        <v>271</v>
      </c>
      <c r="DB81">
        <v>315</v>
      </c>
      <c r="DC81">
        <v>885</v>
      </c>
      <c r="DD81">
        <v>935</v>
      </c>
      <c r="DE81">
        <v>891</v>
      </c>
      <c r="DF81">
        <v>639.5</v>
      </c>
      <c r="DG81">
        <v>676</v>
      </c>
      <c r="DH81">
        <v>744</v>
      </c>
      <c r="DI81">
        <v>589</v>
      </c>
      <c r="DJ81">
        <v>592</v>
      </c>
      <c r="DK81">
        <v>953</v>
      </c>
      <c r="DL81">
        <v>314</v>
      </c>
      <c r="DM81">
        <v>261</v>
      </c>
      <c r="DN81">
        <v>381</v>
      </c>
      <c r="DO81">
        <v>500</v>
      </c>
      <c r="DP81">
        <v>519</v>
      </c>
      <c r="DQ81">
        <v>587</v>
      </c>
      <c r="DR81">
        <v>861</v>
      </c>
      <c r="DS81">
        <v>818</v>
      </c>
      <c r="DT81">
        <v>919</v>
      </c>
      <c r="DU81">
        <v>358.5</v>
      </c>
      <c r="DV81">
        <v>311</v>
      </c>
      <c r="DW81">
        <v>369</v>
      </c>
      <c r="DX81">
        <v>1498</v>
      </c>
      <c r="DY81">
        <v>1619</v>
      </c>
      <c r="DZ81">
        <v>1826</v>
      </c>
      <c r="EA81">
        <v>529</v>
      </c>
      <c r="EB81">
        <v>538</v>
      </c>
      <c r="EC81">
        <v>526</v>
      </c>
      <c r="ED81">
        <v>773.5</v>
      </c>
      <c r="EE81">
        <v>869</v>
      </c>
      <c r="EF81">
        <v>1087</v>
      </c>
      <c r="EG81">
        <v>131</v>
      </c>
      <c r="EH81">
        <v>127</v>
      </c>
      <c r="EI81">
        <v>133</v>
      </c>
      <c r="EJ81">
        <v>1449.5</v>
      </c>
      <c r="EK81">
        <v>1465</v>
      </c>
      <c r="EL81">
        <v>1632</v>
      </c>
      <c r="EM81">
        <v>397</v>
      </c>
      <c r="EN81">
        <v>335</v>
      </c>
      <c r="EO81">
        <v>396</v>
      </c>
      <c r="EP81">
        <v>450.5</v>
      </c>
      <c r="EQ81">
        <v>428</v>
      </c>
      <c r="ER81">
        <v>451</v>
      </c>
      <c r="ES81">
        <v>280.5</v>
      </c>
      <c r="ET81">
        <v>278</v>
      </c>
      <c r="EU81">
        <v>279</v>
      </c>
      <c r="EV81">
        <v>672.5</v>
      </c>
      <c r="EW81">
        <v>570</v>
      </c>
      <c r="EX81">
        <v>721</v>
      </c>
      <c r="EY81">
        <v>515.5</v>
      </c>
      <c r="EZ81">
        <v>501</v>
      </c>
      <c r="FA81">
        <v>604</v>
      </c>
      <c r="FB81">
        <v>429.5</v>
      </c>
      <c r="FC81">
        <v>391</v>
      </c>
      <c r="FD81">
        <v>509</v>
      </c>
      <c r="FE81">
        <v>1155</v>
      </c>
      <c r="FF81">
        <v>1182</v>
      </c>
      <c r="FG81">
        <v>1367</v>
      </c>
      <c r="FH81">
        <v>314</v>
      </c>
      <c r="FI81">
        <v>330</v>
      </c>
      <c r="FJ81">
        <v>337</v>
      </c>
      <c r="FK81">
        <v>2.5</v>
      </c>
      <c r="FL81">
        <v>2</v>
      </c>
      <c r="FM81">
        <v>5</v>
      </c>
      <c r="FN81">
        <v>550.5</v>
      </c>
      <c r="FO81">
        <v>525</v>
      </c>
      <c r="FP81">
        <v>569</v>
      </c>
      <c r="FQ81">
        <v>171.5</v>
      </c>
      <c r="FR81">
        <v>193</v>
      </c>
      <c r="FS81">
        <v>196</v>
      </c>
      <c r="FT81">
        <v>1498.5</v>
      </c>
      <c r="FU81">
        <v>1472</v>
      </c>
      <c r="FV81">
        <v>1573</v>
      </c>
      <c r="FW81">
        <v>249.5</v>
      </c>
      <c r="FX81">
        <v>221</v>
      </c>
      <c r="FY81">
        <v>260</v>
      </c>
      <c r="FZ81">
        <v>550.5</v>
      </c>
      <c r="GA81">
        <v>542</v>
      </c>
      <c r="GB81">
        <v>519</v>
      </c>
      <c r="GC81">
        <v>233</v>
      </c>
      <c r="GD81">
        <v>229</v>
      </c>
      <c r="GE81">
        <v>258</v>
      </c>
      <c r="GF81">
        <v>45</v>
      </c>
      <c r="GG81">
        <v>46</v>
      </c>
      <c r="GH81">
        <v>43</v>
      </c>
      <c r="GI81">
        <v>72.5</v>
      </c>
      <c r="GJ81">
        <v>89</v>
      </c>
      <c r="GK81">
        <v>79</v>
      </c>
      <c r="GL81">
        <v>232.5</v>
      </c>
      <c r="GM81">
        <v>230</v>
      </c>
      <c r="GN81">
        <v>226</v>
      </c>
      <c r="GO81">
        <v>234</v>
      </c>
      <c r="GP81">
        <v>221</v>
      </c>
      <c r="GQ81">
        <v>244</v>
      </c>
      <c r="GR81">
        <v>251</v>
      </c>
      <c r="GS81">
        <v>230</v>
      </c>
      <c r="GT81">
        <v>219</v>
      </c>
      <c r="GU81">
        <v>355</v>
      </c>
      <c r="GV81">
        <v>359</v>
      </c>
      <c r="GW81">
        <v>320</v>
      </c>
      <c r="GX81">
        <v>237.5</v>
      </c>
      <c r="GY81">
        <v>254</v>
      </c>
      <c r="GZ81">
        <v>258</v>
      </c>
      <c r="HA81">
        <v>146.5</v>
      </c>
      <c r="HB81">
        <v>156</v>
      </c>
      <c r="HC81">
        <v>146</v>
      </c>
      <c r="HD81">
        <v>1210</v>
      </c>
      <c r="HE81">
        <v>1176</v>
      </c>
      <c r="HF81">
        <v>1192</v>
      </c>
      <c r="HG81">
        <v>39</v>
      </c>
      <c r="HH81">
        <v>38</v>
      </c>
      <c r="HI81">
        <v>36</v>
      </c>
      <c r="HJ81">
        <v>483.5</v>
      </c>
      <c r="HK81">
        <v>457</v>
      </c>
      <c r="HL81">
        <v>479</v>
      </c>
      <c r="HM81">
        <v>135.5</v>
      </c>
      <c r="HN81">
        <v>130</v>
      </c>
      <c r="HO81">
        <v>165</v>
      </c>
      <c r="HP81">
        <v>212.5</v>
      </c>
      <c r="HQ81">
        <v>195</v>
      </c>
      <c r="HR81">
        <v>200</v>
      </c>
      <c r="HS81">
        <v>497.5</v>
      </c>
      <c r="HT81">
        <v>501</v>
      </c>
      <c r="HU81">
        <v>373</v>
      </c>
      <c r="HV81">
        <v>157.5</v>
      </c>
      <c r="HW81">
        <v>163</v>
      </c>
      <c r="HX81">
        <v>195</v>
      </c>
      <c r="HY81">
        <v>38.5</v>
      </c>
      <c r="HZ81">
        <v>38</v>
      </c>
      <c r="IA81">
        <v>57</v>
      </c>
    </row>
    <row r="82" spans="1:235">
      <c r="A82" t="s">
        <v>980</v>
      </c>
      <c r="B82">
        <v>878.5</v>
      </c>
      <c r="C82">
        <v>787</v>
      </c>
      <c r="D82">
        <v>788</v>
      </c>
      <c r="E82">
        <v>1385</v>
      </c>
      <c r="F82">
        <v>1138</v>
      </c>
      <c r="G82">
        <v>1805</v>
      </c>
      <c r="H82">
        <v>768.5</v>
      </c>
      <c r="I82">
        <v>709</v>
      </c>
      <c r="J82">
        <v>805</v>
      </c>
      <c r="K82">
        <v>564</v>
      </c>
      <c r="L82">
        <v>481</v>
      </c>
      <c r="M82">
        <v>586</v>
      </c>
      <c r="N82">
        <v>760.5</v>
      </c>
      <c r="O82">
        <v>611</v>
      </c>
      <c r="P82">
        <v>904</v>
      </c>
      <c r="Q82">
        <v>342</v>
      </c>
      <c r="R82">
        <v>291</v>
      </c>
      <c r="S82">
        <v>351</v>
      </c>
      <c r="T82">
        <v>233</v>
      </c>
      <c r="U82">
        <v>204</v>
      </c>
      <c r="V82">
        <v>261</v>
      </c>
      <c r="W82">
        <v>407</v>
      </c>
      <c r="X82">
        <v>326</v>
      </c>
      <c r="Y82">
        <v>363</v>
      </c>
      <c r="Z82">
        <v>331.5</v>
      </c>
      <c r="AA82">
        <v>269</v>
      </c>
      <c r="AB82">
        <v>344</v>
      </c>
      <c r="AC82">
        <v>518</v>
      </c>
      <c r="AD82">
        <v>389</v>
      </c>
      <c r="AE82">
        <v>531</v>
      </c>
      <c r="AF82">
        <v>506.5</v>
      </c>
      <c r="AG82">
        <v>370</v>
      </c>
      <c r="AH82">
        <v>398</v>
      </c>
      <c r="AI82">
        <v>641</v>
      </c>
      <c r="AJ82">
        <v>534</v>
      </c>
      <c r="AK82">
        <v>633</v>
      </c>
      <c r="AL82">
        <v>838</v>
      </c>
      <c r="AM82">
        <v>645</v>
      </c>
      <c r="AN82">
        <v>903</v>
      </c>
      <c r="AO82">
        <v>494</v>
      </c>
      <c r="AP82">
        <v>386</v>
      </c>
      <c r="AQ82">
        <v>447</v>
      </c>
      <c r="AR82">
        <v>1031.5</v>
      </c>
      <c r="AS82">
        <v>775</v>
      </c>
      <c r="AT82">
        <v>880</v>
      </c>
      <c r="AU82">
        <v>1538</v>
      </c>
      <c r="AV82">
        <v>1365</v>
      </c>
      <c r="AW82">
        <v>1503</v>
      </c>
      <c r="AX82">
        <v>516</v>
      </c>
      <c r="AY82">
        <v>457</v>
      </c>
      <c r="AZ82">
        <v>451</v>
      </c>
      <c r="BA82">
        <v>670.5</v>
      </c>
      <c r="BB82">
        <v>572</v>
      </c>
      <c r="BC82">
        <v>646</v>
      </c>
      <c r="BD82">
        <v>40.5</v>
      </c>
      <c r="BE82">
        <v>37</v>
      </c>
      <c r="BF82">
        <v>38</v>
      </c>
      <c r="BG82">
        <v>305.5</v>
      </c>
      <c r="BH82">
        <v>268</v>
      </c>
      <c r="BI82">
        <v>304</v>
      </c>
      <c r="BJ82">
        <v>653.5</v>
      </c>
      <c r="BK82">
        <v>522</v>
      </c>
      <c r="BL82">
        <v>544</v>
      </c>
      <c r="BM82">
        <v>407.5</v>
      </c>
      <c r="BN82">
        <v>324</v>
      </c>
      <c r="BO82">
        <v>318</v>
      </c>
      <c r="BP82">
        <v>52</v>
      </c>
      <c r="BQ82">
        <v>53</v>
      </c>
      <c r="BR82">
        <v>53</v>
      </c>
      <c r="BS82">
        <v>960</v>
      </c>
      <c r="BT82">
        <v>895</v>
      </c>
      <c r="BU82">
        <v>930</v>
      </c>
      <c r="BV82">
        <v>602</v>
      </c>
      <c r="BW82">
        <v>502</v>
      </c>
      <c r="BX82">
        <v>529</v>
      </c>
      <c r="BY82">
        <v>302.5</v>
      </c>
      <c r="BZ82">
        <v>276</v>
      </c>
      <c r="CA82">
        <v>322</v>
      </c>
      <c r="CB82">
        <v>1049.5</v>
      </c>
      <c r="CC82">
        <v>786</v>
      </c>
      <c r="CD82">
        <v>926</v>
      </c>
      <c r="CE82">
        <v>328</v>
      </c>
      <c r="CF82">
        <v>282</v>
      </c>
      <c r="CG82">
        <v>309</v>
      </c>
      <c r="CH82">
        <v>525.5</v>
      </c>
      <c r="CI82">
        <v>385</v>
      </c>
      <c r="CJ82">
        <v>431</v>
      </c>
      <c r="CK82">
        <v>2297.5</v>
      </c>
      <c r="CL82">
        <v>1926</v>
      </c>
      <c r="CM82">
        <v>1969</v>
      </c>
      <c r="CN82">
        <v>488.5</v>
      </c>
      <c r="CO82">
        <v>401</v>
      </c>
      <c r="CP82">
        <v>468</v>
      </c>
      <c r="CQ82">
        <v>18.5</v>
      </c>
      <c r="CR82">
        <v>21</v>
      </c>
      <c r="CS82">
        <v>20</v>
      </c>
      <c r="CT82">
        <v>5570.5</v>
      </c>
      <c r="CU82">
        <v>4332</v>
      </c>
      <c r="CV82">
        <v>4878</v>
      </c>
      <c r="CW82">
        <v>186.5</v>
      </c>
      <c r="CX82">
        <v>175</v>
      </c>
      <c r="CY82">
        <v>175</v>
      </c>
      <c r="CZ82">
        <v>318.5</v>
      </c>
      <c r="DA82">
        <v>245</v>
      </c>
      <c r="DB82">
        <v>259</v>
      </c>
      <c r="DC82">
        <v>926</v>
      </c>
      <c r="DD82">
        <v>906</v>
      </c>
      <c r="DE82">
        <v>945</v>
      </c>
      <c r="DF82">
        <v>653</v>
      </c>
      <c r="DG82">
        <v>623</v>
      </c>
      <c r="DH82">
        <v>666</v>
      </c>
      <c r="DI82">
        <v>640.5</v>
      </c>
      <c r="DJ82">
        <v>496</v>
      </c>
      <c r="DK82">
        <v>620</v>
      </c>
      <c r="DL82">
        <v>354</v>
      </c>
      <c r="DM82">
        <v>292</v>
      </c>
      <c r="DN82">
        <v>257</v>
      </c>
      <c r="DO82">
        <v>523</v>
      </c>
      <c r="DP82">
        <v>425</v>
      </c>
      <c r="DQ82">
        <v>548</v>
      </c>
      <c r="DR82">
        <v>836.5</v>
      </c>
      <c r="DS82">
        <v>660</v>
      </c>
      <c r="DT82">
        <v>814</v>
      </c>
      <c r="DU82">
        <v>345.5</v>
      </c>
      <c r="DV82">
        <v>278</v>
      </c>
      <c r="DW82">
        <v>299</v>
      </c>
      <c r="DX82">
        <v>1394.5</v>
      </c>
      <c r="DY82">
        <v>1088</v>
      </c>
      <c r="DZ82">
        <v>1681</v>
      </c>
      <c r="EA82">
        <v>521</v>
      </c>
      <c r="EB82">
        <v>420</v>
      </c>
      <c r="EC82">
        <v>522</v>
      </c>
      <c r="ED82">
        <v>783</v>
      </c>
      <c r="EE82">
        <v>565</v>
      </c>
      <c r="EF82">
        <v>856</v>
      </c>
      <c r="EG82">
        <v>119.5</v>
      </c>
      <c r="EH82">
        <v>88</v>
      </c>
      <c r="EI82">
        <v>115</v>
      </c>
      <c r="EJ82">
        <v>1454</v>
      </c>
      <c r="EK82">
        <v>1200</v>
      </c>
      <c r="EL82">
        <v>1354</v>
      </c>
      <c r="EM82">
        <v>387</v>
      </c>
      <c r="EN82">
        <v>306</v>
      </c>
      <c r="EO82">
        <v>311</v>
      </c>
      <c r="EP82">
        <v>492</v>
      </c>
      <c r="EQ82">
        <v>389</v>
      </c>
      <c r="ER82">
        <v>487</v>
      </c>
      <c r="ES82">
        <v>284.5</v>
      </c>
      <c r="ET82">
        <v>259</v>
      </c>
      <c r="EU82">
        <v>265</v>
      </c>
      <c r="EV82">
        <v>722</v>
      </c>
      <c r="EW82">
        <v>532</v>
      </c>
      <c r="EX82">
        <v>605</v>
      </c>
      <c r="EY82">
        <v>533</v>
      </c>
      <c r="EZ82">
        <v>446</v>
      </c>
      <c r="FA82">
        <v>510</v>
      </c>
      <c r="FB82">
        <v>473.5</v>
      </c>
      <c r="FC82">
        <v>363</v>
      </c>
      <c r="FD82">
        <v>411</v>
      </c>
      <c r="FE82">
        <v>1186</v>
      </c>
      <c r="FF82">
        <v>979</v>
      </c>
      <c r="FG82">
        <v>1165</v>
      </c>
      <c r="FH82">
        <v>321</v>
      </c>
      <c r="FI82">
        <v>267</v>
      </c>
      <c r="FJ82">
        <v>312</v>
      </c>
      <c r="FK82">
        <v>2</v>
      </c>
      <c r="FL82">
        <v>2</v>
      </c>
      <c r="FM82">
        <v>4</v>
      </c>
      <c r="FN82">
        <v>511.5</v>
      </c>
      <c r="FO82">
        <v>433</v>
      </c>
      <c r="FP82">
        <v>503</v>
      </c>
      <c r="FQ82">
        <v>142.5</v>
      </c>
      <c r="FR82">
        <v>118</v>
      </c>
      <c r="FS82">
        <v>152</v>
      </c>
      <c r="FT82">
        <v>1469</v>
      </c>
      <c r="FU82">
        <v>1126</v>
      </c>
      <c r="FV82">
        <v>1437</v>
      </c>
      <c r="FW82">
        <v>257.5</v>
      </c>
      <c r="FX82">
        <v>217</v>
      </c>
      <c r="FY82">
        <v>203</v>
      </c>
      <c r="FZ82">
        <v>529</v>
      </c>
      <c r="GA82">
        <v>469</v>
      </c>
      <c r="GB82">
        <v>550</v>
      </c>
      <c r="GC82">
        <v>225</v>
      </c>
      <c r="GD82">
        <v>206</v>
      </c>
      <c r="GE82">
        <v>225</v>
      </c>
      <c r="GF82">
        <v>60</v>
      </c>
      <c r="GG82">
        <v>56</v>
      </c>
      <c r="GH82">
        <v>42</v>
      </c>
      <c r="GI82">
        <v>69</v>
      </c>
      <c r="GJ82">
        <v>55</v>
      </c>
      <c r="GK82">
        <v>68</v>
      </c>
      <c r="GL82">
        <v>238.5</v>
      </c>
      <c r="GM82">
        <v>198</v>
      </c>
      <c r="GN82">
        <v>230</v>
      </c>
      <c r="GO82">
        <v>221</v>
      </c>
      <c r="GP82">
        <v>210</v>
      </c>
      <c r="GQ82">
        <v>214</v>
      </c>
      <c r="GR82">
        <v>265.5</v>
      </c>
      <c r="GS82">
        <v>219</v>
      </c>
      <c r="GT82">
        <v>231</v>
      </c>
      <c r="GU82">
        <v>305</v>
      </c>
      <c r="GV82">
        <v>243</v>
      </c>
      <c r="GW82">
        <v>361</v>
      </c>
      <c r="GX82">
        <v>222</v>
      </c>
      <c r="GY82">
        <v>210</v>
      </c>
      <c r="GZ82">
        <v>194</v>
      </c>
      <c r="HA82">
        <v>133</v>
      </c>
      <c r="HB82">
        <v>124</v>
      </c>
      <c r="HC82">
        <v>136</v>
      </c>
      <c r="HD82">
        <v>1318.5</v>
      </c>
      <c r="HE82">
        <v>1126</v>
      </c>
      <c r="HF82">
        <v>1168</v>
      </c>
      <c r="HG82">
        <v>36</v>
      </c>
      <c r="HH82">
        <v>28</v>
      </c>
      <c r="HI82">
        <v>37</v>
      </c>
      <c r="HJ82">
        <v>533</v>
      </c>
      <c r="HK82">
        <v>435</v>
      </c>
      <c r="HL82">
        <v>470</v>
      </c>
      <c r="HM82">
        <v>139</v>
      </c>
      <c r="HN82">
        <v>118</v>
      </c>
      <c r="HO82">
        <v>154</v>
      </c>
      <c r="HP82">
        <v>217</v>
      </c>
      <c r="HQ82">
        <v>212</v>
      </c>
      <c r="HR82">
        <v>200</v>
      </c>
      <c r="HS82">
        <v>481</v>
      </c>
      <c r="HT82">
        <v>445</v>
      </c>
      <c r="HU82">
        <v>470</v>
      </c>
      <c r="HV82">
        <v>153</v>
      </c>
      <c r="HW82">
        <v>156</v>
      </c>
      <c r="HX82">
        <v>150</v>
      </c>
      <c r="HY82">
        <v>52.5</v>
      </c>
      <c r="HZ82">
        <v>47</v>
      </c>
      <c r="IA82">
        <v>37</v>
      </c>
    </row>
    <row r="83" spans="1:235">
      <c r="A83" t="s">
        <v>981</v>
      </c>
      <c r="B83">
        <v>938.5</v>
      </c>
      <c r="C83">
        <v>794</v>
      </c>
      <c r="D83">
        <v>776</v>
      </c>
      <c r="E83">
        <v>1704</v>
      </c>
      <c r="F83">
        <v>1316</v>
      </c>
      <c r="G83">
        <v>1144</v>
      </c>
      <c r="H83">
        <v>828.5</v>
      </c>
      <c r="I83">
        <v>747</v>
      </c>
      <c r="J83">
        <v>684</v>
      </c>
      <c r="K83">
        <v>541</v>
      </c>
      <c r="L83">
        <v>510</v>
      </c>
      <c r="M83">
        <v>460</v>
      </c>
      <c r="N83">
        <v>880</v>
      </c>
      <c r="O83">
        <v>726</v>
      </c>
      <c r="P83">
        <v>544</v>
      </c>
      <c r="Q83">
        <v>386.5</v>
      </c>
      <c r="R83">
        <v>351</v>
      </c>
      <c r="S83">
        <v>303</v>
      </c>
      <c r="T83">
        <v>257</v>
      </c>
      <c r="U83">
        <v>222</v>
      </c>
      <c r="V83">
        <v>166</v>
      </c>
      <c r="W83">
        <v>479</v>
      </c>
      <c r="X83">
        <v>429</v>
      </c>
      <c r="Y83">
        <v>312</v>
      </c>
      <c r="Z83">
        <v>371.5</v>
      </c>
      <c r="AA83">
        <v>312</v>
      </c>
      <c r="AB83">
        <v>226</v>
      </c>
      <c r="AC83">
        <v>627.5</v>
      </c>
      <c r="AD83">
        <v>540</v>
      </c>
      <c r="AE83">
        <v>405</v>
      </c>
      <c r="AF83">
        <v>661.5</v>
      </c>
      <c r="AG83">
        <v>534</v>
      </c>
      <c r="AH83">
        <v>402</v>
      </c>
      <c r="AI83">
        <v>766</v>
      </c>
      <c r="AJ83">
        <v>670</v>
      </c>
      <c r="AK83">
        <v>528</v>
      </c>
      <c r="AL83">
        <v>977</v>
      </c>
      <c r="AM83">
        <v>757</v>
      </c>
      <c r="AN83">
        <v>642</v>
      </c>
      <c r="AO83">
        <v>581</v>
      </c>
      <c r="AP83">
        <v>493</v>
      </c>
      <c r="AQ83">
        <v>392</v>
      </c>
      <c r="AR83">
        <v>1207.5</v>
      </c>
      <c r="AS83">
        <v>964</v>
      </c>
      <c r="AT83">
        <v>740</v>
      </c>
      <c r="AU83">
        <v>1670</v>
      </c>
      <c r="AV83">
        <v>1527</v>
      </c>
      <c r="AW83">
        <v>1336</v>
      </c>
      <c r="AX83">
        <v>576.5</v>
      </c>
      <c r="AY83">
        <v>525</v>
      </c>
      <c r="AZ83">
        <v>444</v>
      </c>
      <c r="BA83">
        <v>693.5</v>
      </c>
      <c r="BB83">
        <v>628</v>
      </c>
      <c r="BC83">
        <v>563</v>
      </c>
      <c r="BD83">
        <v>50</v>
      </c>
      <c r="BE83">
        <v>51</v>
      </c>
      <c r="BF83">
        <v>35</v>
      </c>
      <c r="BG83">
        <v>342.5</v>
      </c>
      <c r="BH83">
        <v>275</v>
      </c>
      <c r="BI83">
        <v>264</v>
      </c>
      <c r="BJ83">
        <v>768.5</v>
      </c>
      <c r="BK83">
        <v>668</v>
      </c>
      <c r="BL83">
        <v>493</v>
      </c>
      <c r="BM83">
        <v>463.5</v>
      </c>
      <c r="BN83">
        <v>399</v>
      </c>
      <c r="BO83">
        <v>298</v>
      </c>
      <c r="BP83">
        <v>54.5</v>
      </c>
      <c r="BQ83">
        <v>46</v>
      </c>
      <c r="BR83">
        <v>45</v>
      </c>
      <c r="BS83">
        <v>1019.5</v>
      </c>
      <c r="BT83">
        <v>923</v>
      </c>
      <c r="BU83">
        <v>822</v>
      </c>
      <c r="BV83">
        <v>666.5</v>
      </c>
      <c r="BW83">
        <v>618</v>
      </c>
      <c r="BX83">
        <v>523</v>
      </c>
      <c r="BY83">
        <v>355.5</v>
      </c>
      <c r="BZ83">
        <v>334</v>
      </c>
      <c r="CA83">
        <v>281</v>
      </c>
      <c r="CB83">
        <v>1115</v>
      </c>
      <c r="CC83">
        <v>864</v>
      </c>
      <c r="CD83">
        <v>773</v>
      </c>
      <c r="CE83">
        <v>397.5</v>
      </c>
      <c r="CF83">
        <v>341</v>
      </c>
      <c r="CG83">
        <v>231</v>
      </c>
      <c r="CH83">
        <v>581.5</v>
      </c>
      <c r="CI83">
        <v>502</v>
      </c>
      <c r="CJ83">
        <v>361</v>
      </c>
      <c r="CK83">
        <v>2575.5</v>
      </c>
      <c r="CL83">
        <v>2256</v>
      </c>
      <c r="CM83">
        <v>1845</v>
      </c>
      <c r="CN83">
        <v>542.5</v>
      </c>
      <c r="CO83">
        <v>441</v>
      </c>
      <c r="CP83">
        <v>416</v>
      </c>
      <c r="CQ83">
        <v>12.5</v>
      </c>
      <c r="CR83">
        <v>12</v>
      </c>
      <c r="CS83">
        <v>16</v>
      </c>
      <c r="CT83">
        <v>6416</v>
      </c>
      <c r="CU83">
        <v>5469</v>
      </c>
      <c r="CV83">
        <v>4523</v>
      </c>
      <c r="CW83">
        <v>197.5</v>
      </c>
      <c r="CX83">
        <v>196</v>
      </c>
      <c r="CY83">
        <v>132</v>
      </c>
      <c r="CZ83">
        <v>381.5</v>
      </c>
      <c r="DA83">
        <v>365</v>
      </c>
      <c r="DB83">
        <v>250</v>
      </c>
      <c r="DC83">
        <v>932.5</v>
      </c>
      <c r="DD83">
        <v>832</v>
      </c>
      <c r="DE83">
        <v>881</v>
      </c>
      <c r="DF83">
        <v>693.5</v>
      </c>
      <c r="DG83">
        <v>619</v>
      </c>
      <c r="DH83">
        <v>631</v>
      </c>
      <c r="DI83">
        <v>696.5</v>
      </c>
      <c r="DJ83">
        <v>543</v>
      </c>
      <c r="DK83">
        <v>455</v>
      </c>
      <c r="DL83">
        <v>393</v>
      </c>
      <c r="DM83">
        <v>297</v>
      </c>
      <c r="DN83">
        <v>300</v>
      </c>
      <c r="DO83">
        <v>511.5</v>
      </c>
      <c r="DP83">
        <v>419</v>
      </c>
      <c r="DQ83">
        <v>387</v>
      </c>
      <c r="DR83">
        <v>973</v>
      </c>
      <c r="DS83">
        <v>862</v>
      </c>
      <c r="DT83">
        <v>707</v>
      </c>
      <c r="DU83">
        <v>402.5</v>
      </c>
      <c r="DV83">
        <v>359</v>
      </c>
      <c r="DW83">
        <v>256</v>
      </c>
      <c r="DX83">
        <v>1622</v>
      </c>
      <c r="DY83">
        <v>1313</v>
      </c>
      <c r="DZ83">
        <v>997</v>
      </c>
      <c r="EA83">
        <v>576.5</v>
      </c>
      <c r="EB83">
        <v>541</v>
      </c>
      <c r="EC83">
        <v>408</v>
      </c>
      <c r="ED83">
        <v>867.5</v>
      </c>
      <c r="EE83">
        <v>609</v>
      </c>
      <c r="EF83">
        <v>542</v>
      </c>
      <c r="EG83">
        <v>117</v>
      </c>
      <c r="EH83">
        <v>108</v>
      </c>
      <c r="EI83">
        <v>92</v>
      </c>
      <c r="EJ83">
        <v>1548.5</v>
      </c>
      <c r="EK83">
        <v>1365</v>
      </c>
      <c r="EL83">
        <v>1149</v>
      </c>
      <c r="EM83">
        <v>471.5</v>
      </c>
      <c r="EN83">
        <v>357</v>
      </c>
      <c r="EO83">
        <v>343</v>
      </c>
      <c r="EP83">
        <v>547</v>
      </c>
      <c r="EQ83">
        <v>451</v>
      </c>
      <c r="ER83">
        <v>398</v>
      </c>
      <c r="ES83">
        <v>297</v>
      </c>
      <c r="ET83">
        <v>257</v>
      </c>
      <c r="EU83">
        <v>270</v>
      </c>
      <c r="EV83">
        <v>851.5</v>
      </c>
      <c r="EW83">
        <v>681</v>
      </c>
      <c r="EX83">
        <v>610</v>
      </c>
      <c r="EY83">
        <v>589.5</v>
      </c>
      <c r="EZ83">
        <v>526</v>
      </c>
      <c r="FA83">
        <v>426</v>
      </c>
      <c r="FB83">
        <v>533.5</v>
      </c>
      <c r="FC83">
        <v>432</v>
      </c>
      <c r="FD83">
        <v>349</v>
      </c>
      <c r="FE83">
        <v>1252</v>
      </c>
      <c r="FF83">
        <v>1161</v>
      </c>
      <c r="FG83">
        <v>931</v>
      </c>
      <c r="FH83">
        <v>321</v>
      </c>
      <c r="FI83">
        <v>266</v>
      </c>
      <c r="FJ83">
        <v>215</v>
      </c>
      <c r="FK83">
        <v>2</v>
      </c>
      <c r="FL83">
        <v>2</v>
      </c>
      <c r="FM83">
        <v>2</v>
      </c>
      <c r="FN83">
        <v>615</v>
      </c>
      <c r="FO83">
        <v>526</v>
      </c>
      <c r="FP83">
        <v>459</v>
      </c>
      <c r="FQ83">
        <v>159.5</v>
      </c>
      <c r="FR83">
        <v>141</v>
      </c>
      <c r="FS83">
        <v>115</v>
      </c>
      <c r="FT83">
        <v>1495.5</v>
      </c>
      <c r="FU83">
        <v>1342</v>
      </c>
      <c r="FV83">
        <v>1115</v>
      </c>
      <c r="FW83">
        <v>246.5</v>
      </c>
      <c r="FX83">
        <v>239</v>
      </c>
      <c r="FY83">
        <v>220</v>
      </c>
      <c r="FZ83">
        <v>540.5</v>
      </c>
      <c r="GA83">
        <v>494</v>
      </c>
      <c r="GB83">
        <v>462</v>
      </c>
      <c r="GC83">
        <v>258.5</v>
      </c>
      <c r="GD83">
        <v>245</v>
      </c>
      <c r="GE83">
        <v>187</v>
      </c>
      <c r="GF83">
        <v>57</v>
      </c>
      <c r="GG83">
        <v>60</v>
      </c>
      <c r="GH83">
        <v>44</v>
      </c>
      <c r="GI83">
        <v>82</v>
      </c>
      <c r="GJ83">
        <v>58</v>
      </c>
      <c r="GK83">
        <v>59</v>
      </c>
      <c r="GL83">
        <v>265.5</v>
      </c>
      <c r="GM83">
        <v>251</v>
      </c>
      <c r="GN83">
        <v>213</v>
      </c>
      <c r="GO83">
        <v>211</v>
      </c>
      <c r="GP83">
        <v>201</v>
      </c>
      <c r="GQ83">
        <v>204</v>
      </c>
      <c r="GR83">
        <v>305</v>
      </c>
      <c r="GS83">
        <v>272</v>
      </c>
      <c r="GT83">
        <v>235</v>
      </c>
      <c r="GU83">
        <v>345</v>
      </c>
      <c r="GV83">
        <v>322</v>
      </c>
      <c r="GW83">
        <v>284</v>
      </c>
      <c r="GX83">
        <v>246.5</v>
      </c>
      <c r="GY83">
        <v>204</v>
      </c>
      <c r="GZ83">
        <v>209</v>
      </c>
      <c r="HA83">
        <v>149.5</v>
      </c>
      <c r="HB83">
        <v>136</v>
      </c>
      <c r="HC83">
        <v>129</v>
      </c>
      <c r="HD83">
        <v>1377</v>
      </c>
      <c r="HE83">
        <v>1134</v>
      </c>
      <c r="HF83">
        <v>1097</v>
      </c>
      <c r="HG83">
        <v>43</v>
      </c>
      <c r="HH83">
        <v>41</v>
      </c>
      <c r="HI83">
        <v>36</v>
      </c>
      <c r="HJ83">
        <v>550</v>
      </c>
      <c r="HK83">
        <v>489</v>
      </c>
      <c r="HL83">
        <v>495</v>
      </c>
      <c r="HM83">
        <v>171.5</v>
      </c>
      <c r="HN83">
        <v>155</v>
      </c>
      <c r="HO83">
        <v>139</v>
      </c>
      <c r="HP83">
        <v>178</v>
      </c>
      <c r="HQ83">
        <v>199</v>
      </c>
      <c r="HR83">
        <v>184</v>
      </c>
      <c r="HS83">
        <v>472</v>
      </c>
      <c r="HT83">
        <v>453</v>
      </c>
      <c r="HU83">
        <v>472</v>
      </c>
      <c r="HV83">
        <v>149.5</v>
      </c>
      <c r="HW83">
        <v>145</v>
      </c>
      <c r="HX83">
        <v>142</v>
      </c>
      <c r="HY83">
        <v>40.5</v>
      </c>
      <c r="HZ83">
        <v>36</v>
      </c>
      <c r="IA83">
        <v>31</v>
      </c>
    </row>
    <row r="84" spans="1:235">
      <c r="A84" t="s">
        <v>982</v>
      </c>
      <c r="B84">
        <v>1052.5</v>
      </c>
      <c r="C84">
        <v>900</v>
      </c>
      <c r="D84">
        <v>723</v>
      </c>
      <c r="E84">
        <v>2006</v>
      </c>
      <c r="F84">
        <v>1621</v>
      </c>
      <c r="G84">
        <v>1321</v>
      </c>
      <c r="H84">
        <v>927</v>
      </c>
      <c r="I84">
        <v>858</v>
      </c>
      <c r="J84">
        <v>758</v>
      </c>
      <c r="K84">
        <v>619</v>
      </c>
      <c r="L84">
        <v>584</v>
      </c>
      <c r="M84">
        <v>457</v>
      </c>
      <c r="N84">
        <v>1015</v>
      </c>
      <c r="O84">
        <v>876</v>
      </c>
      <c r="P84">
        <v>717</v>
      </c>
      <c r="Q84">
        <v>361</v>
      </c>
      <c r="R84">
        <v>321</v>
      </c>
      <c r="S84">
        <v>309</v>
      </c>
      <c r="T84">
        <v>268.5</v>
      </c>
      <c r="U84">
        <v>256</v>
      </c>
      <c r="V84">
        <v>181</v>
      </c>
      <c r="W84">
        <v>463</v>
      </c>
      <c r="X84">
        <v>436</v>
      </c>
      <c r="Y84">
        <v>456</v>
      </c>
      <c r="Z84">
        <v>394</v>
      </c>
      <c r="AA84">
        <v>362</v>
      </c>
      <c r="AB84">
        <v>263</v>
      </c>
      <c r="AC84">
        <v>754</v>
      </c>
      <c r="AD84">
        <v>637</v>
      </c>
      <c r="AE84">
        <v>520</v>
      </c>
      <c r="AF84">
        <v>723</v>
      </c>
      <c r="AG84">
        <v>612</v>
      </c>
      <c r="AH84">
        <v>551</v>
      </c>
      <c r="AI84">
        <v>770</v>
      </c>
      <c r="AJ84">
        <v>691</v>
      </c>
      <c r="AK84">
        <v>661</v>
      </c>
      <c r="AL84">
        <v>1125.5</v>
      </c>
      <c r="AM84">
        <v>902</v>
      </c>
      <c r="AN84">
        <v>716</v>
      </c>
      <c r="AO84">
        <v>594.5</v>
      </c>
      <c r="AP84">
        <v>536</v>
      </c>
      <c r="AQ84">
        <v>497</v>
      </c>
      <c r="AR84">
        <v>1324.5</v>
      </c>
      <c r="AS84">
        <v>1170</v>
      </c>
      <c r="AT84">
        <v>979</v>
      </c>
      <c r="AU84">
        <v>1725</v>
      </c>
      <c r="AV84">
        <v>1556</v>
      </c>
      <c r="AW84">
        <v>1501</v>
      </c>
      <c r="AX84">
        <v>609.5</v>
      </c>
      <c r="AY84">
        <v>527</v>
      </c>
      <c r="AZ84">
        <v>477</v>
      </c>
      <c r="BA84">
        <v>804</v>
      </c>
      <c r="BB84">
        <v>752</v>
      </c>
      <c r="BC84">
        <v>592</v>
      </c>
      <c r="BD84">
        <v>52.5</v>
      </c>
      <c r="BE84">
        <v>49</v>
      </c>
      <c r="BF84">
        <v>48</v>
      </c>
      <c r="BG84">
        <v>367</v>
      </c>
      <c r="BH84">
        <v>336</v>
      </c>
      <c r="BI84">
        <v>303</v>
      </c>
      <c r="BJ84">
        <v>827</v>
      </c>
      <c r="BK84">
        <v>730</v>
      </c>
      <c r="BL84">
        <v>638</v>
      </c>
      <c r="BM84">
        <v>490</v>
      </c>
      <c r="BN84">
        <v>452</v>
      </c>
      <c r="BO84">
        <v>412</v>
      </c>
      <c r="BP84">
        <v>56</v>
      </c>
      <c r="BQ84">
        <v>59</v>
      </c>
      <c r="BR84">
        <v>58</v>
      </c>
      <c r="BS84">
        <v>1124</v>
      </c>
      <c r="BT84">
        <v>991</v>
      </c>
      <c r="BU84">
        <v>889</v>
      </c>
      <c r="BV84">
        <v>709</v>
      </c>
      <c r="BW84">
        <v>658</v>
      </c>
      <c r="BX84">
        <v>613</v>
      </c>
      <c r="BY84">
        <v>359</v>
      </c>
      <c r="BZ84">
        <v>310</v>
      </c>
      <c r="CA84">
        <v>316</v>
      </c>
      <c r="CB84">
        <v>1332.5</v>
      </c>
      <c r="CC84">
        <v>1102</v>
      </c>
      <c r="CD84">
        <v>797</v>
      </c>
      <c r="CE84">
        <v>438.5</v>
      </c>
      <c r="CF84">
        <v>389</v>
      </c>
      <c r="CG84">
        <v>289</v>
      </c>
      <c r="CH84">
        <v>703.5</v>
      </c>
      <c r="CI84">
        <v>646</v>
      </c>
      <c r="CJ84">
        <v>485</v>
      </c>
      <c r="CK84">
        <v>2718</v>
      </c>
      <c r="CL84">
        <v>2535</v>
      </c>
      <c r="CM84">
        <v>2256</v>
      </c>
      <c r="CN84">
        <v>636.5</v>
      </c>
      <c r="CO84">
        <v>595</v>
      </c>
      <c r="CP84">
        <v>498</v>
      </c>
      <c r="CQ84">
        <v>26</v>
      </c>
      <c r="CR84">
        <v>25</v>
      </c>
      <c r="CS84">
        <v>24</v>
      </c>
      <c r="CT84">
        <v>7017</v>
      </c>
      <c r="CU84">
        <v>6407</v>
      </c>
      <c r="CV84">
        <v>5401</v>
      </c>
      <c r="CW84">
        <v>220</v>
      </c>
      <c r="CX84">
        <v>214</v>
      </c>
      <c r="CY84">
        <v>175</v>
      </c>
      <c r="CZ84">
        <v>395.5</v>
      </c>
      <c r="DA84">
        <v>358</v>
      </c>
      <c r="DB84">
        <v>326</v>
      </c>
      <c r="DC84">
        <v>1076</v>
      </c>
      <c r="DD84">
        <v>961</v>
      </c>
      <c r="DE84">
        <v>807</v>
      </c>
      <c r="DF84">
        <v>794</v>
      </c>
      <c r="DG84">
        <v>714</v>
      </c>
      <c r="DH84">
        <v>531</v>
      </c>
      <c r="DI84">
        <v>869</v>
      </c>
      <c r="DJ84">
        <v>730</v>
      </c>
      <c r="DK84">
        <v>552</v>
      </c>
      <c r="DL84">
        <v>438</v>
      </c>
      <c r="DM84">
        <v>358</v>
      </c>
      <c r="DN84">
        <v>354</v>
      </c>
      <c r="DO84">
        <v>646.5</v>
      </c>
      <c r="DP84">
        <v>589</v>
      </c>
      <c r="DQ84">
        <v>477</v>
      </c>
      <c r="DR84">
        <v>1043.5</v>
      </c>
      <c r="DS84">
        <v>954</v>
      </c>
      <c r="DT84">
        <v>820</v>
      </c>
      <c r="DU84">
        <v>426</v>
      </c>
      <c r="DV84">
        <v>402</v>
      </c>
      <c r="DW84">
        <v>347</v>
      </c>
      <c r="DX84">
        <v>1914</v>
      </c>
      <c r="DY84">
        <v>1585</v>
      </c>
      <c r="DZ84">
        <v>1207</v>
      </c>
      <c r="EA84">
        <v>646.5</v>
      </c>
      <c r="EB84">
        <v>589</v>
      </c>
      <c r="EC84">
        <v>479</v>
      </c>
      <c r="ED84">
        <v>1095</v>
      </c>
      <c r="EE84">
        <v>874</v>
      </c>
      <c r="EF84">
        <v>669</v>
      </c>
      <c r="EG84">
        <v>130</v>
      </c>
      <c r="EH84">
        <v>124</v>
      </c>
      <c r="EI84">
        <v>94</v>
      </c>
      <c r="EJ84">
        <v>1820.5</v>
      </c>
      <c r="EK84">
        <v>1666</v>
      </c>
      <c r="EL84">
        <v>1384</v>
      </c>
      <c r="EM84">
        <v>557.5</v>
      </c>
      <c r="EN84">
        <v>484</v>
      </c>
      <c r="EO84">
        <v>361</v>
      </c>
      <c r="EP84">
        <v>625</v>
      </c>
      <c r="EQ84">
        <v>566</v>
      </c>
      <c r="ER84">
        <v>426</v>
      </c>
      <c r="ES84">
        <v>342</v>
      </c>
      <c r="ET84">
        <v>335</v>
      </c>
      <c r="EU84">
        <v>267</v>
      </c>
      <c r="EV84">
        <v>925.5</v>
      </c>
      <c r="EW84">
        <v>809</v>
      </c>
      <c r="EX84">
        <v>708</v>
      </c>
      <c r="EY84">
        <v>605.5</v>
      </c>
      <c r="EZ84">
        <v>565</v>
      </c>
      <c r="FA84">
        <v>482</v>
      </c>
      <c r="FB84">
        <v>613</v>
      </c>
      <c r="FC84">
        <v>562</v>
      </c>
      <c r="FD84">
        <v>444</v>
      </c>
      <c r="FE84">
        <v>1412</v>
      </c>
      <c r="FF84">
        <v>1265</v>
      </c>
      <c r="FG84">
        <v>1086</v>
      </c>
      <c r="FH84">
        <v>380.5</v>
      </c>
      <c r="FI84">
        <v>372</v>
      </c>
      <c r="FJ84">
        <v>307</v>
      </c>
      <c r="FK84">
        <v>4</v>
      </c>
      <c r="FL84">
        <v>5</v>
      </c>
      <c r="FM84">
        <v>3</v>
      </c>
      <c r="FN84">
        <v>608.5</v>
      </c>
      <c r="FO84">
        <v>523</v>
      </c>
      <c r="FP84">
        <v>504</v>
      </c>
      <c r="FQ84">
        <v>186.5</v>
      </c>
      <c r="FR84">
        <v>148</v>
      </c>
      <c r="FS84">
        <v>121</v>
      </c>
      <c r="FT84">
        <v>1748.5</v>
      </c>
      <c r="FU84">
        <v>1684</v>
      </c>
      <c r="FV84">
        <v>1343</v>
      </c>
      <c r="FW84">
        <v>280</v>
      </c>
      <c r="FX84">
        <v>259</v>
      </c>
      <c r="FY84">
        <v>259</v>
      </c>
      <c r="FZ84">
        <v>564</v>
      </c>
      <c r="GA84">
        <v>542</v>
      </c>
      <c r="GB84">
        <v>508</v>
      </c>
      <c r="GC84">
        <v>244.5</v>
      </c>
      <c r="GD84">
        <v>231</v>
      </c>
      <c r="GE84">
        <v>229</v>
      </c>
      <c r="GF84">
        <v>56.5</v>
      </c>
      <c r="GG84">
        <v>50</v>
      </c>
      <c r="GH84">
        <v>55</v>
      </c>
      <c r="GI84">
        <v>93</v>
      </c>
      <c r="GJ84">
        <v>84</v>
      </c>
      <c r="GK84">
        <v>79</v>
      </c>
      <c r="GL84">
        <v>275.5</v>
      </c>
      <c r="GM84">
        <v>253</v>
      </c>
      <c r="GN84">
        <v>253</v>
      </c>
      <c r="GO84">
        <v>235</v>
      </c>
      <c r="GP84">
        <v>220</v>
      </c>
      <c r="GQ84">
        <v>219</v>
      </c>
      <c r="GR84">
        <v>295.5</v>
      </c>
      <c r="GS84">
        <v>279</v>
      </c>
      <c r="GT84">
        <v>218</v>
      </c>
      <c r="GU84">
        <v>380</v>
      </c>
      <c r="GV84">
        <v>368</v>
      </c>
      <c r="GW84">
        <v>317</v>
      </c>
      <c r="GX84">
        <v>266.5</v>
      </c>
      <c r="GY84">
        <v>235</v>
      </c>
      <c r="GZ84">
        <v>244</v>
      </c>
      <c r="HA84">
        <v>167.5</v>
      </c>
      <c r="HB84">
        <v>151</v>
      </c>
      <c r="HC84">
        <v>140</v>
      </c>
      <c r="HD84">
        <v>1504.5</v>
      </c>
      <c r="HE84">
        <v>1333</v>
      </c>
      <c r="HF84">
        <v>1121</v>
      </c>
      <c r="HG84">
        <v>35</v>
      </c>
      <c r="HH84">
        <v>31</v>
      </c>
      <c r="HI84">
        <v>34</v>
      </c>
      <c r="HJ84">
        <v>571.5</v>
      </c>
      <c r="HK84">
        <v>547</v>
      </c>
      <c r="HL84">
        <v>466</v>
      </c>
      <c r="HM84">
        <v>211.5</v>
      </c>
      <c r="HN84">
        <v>166</v>
      </c>
      <c r="HO84">
        <v>133</v>
      </c>
      <c r="HP84">
        <v>224.5</v>
      </c>
      <c r="HQ84">
        <v>240</v>
      </c>
      <c r="HR84">
        <v>199</v>
      </c>
      <c r="HS84">
        <v>462.5</v>
      </c>
      <c r="HT84">
        <v>466</v>
      </c>
      <c r="HU84">
        <v>466</v>
      </c>
      <c r="HV84">
        <v>154</v>
      </c>
      <c r="HW84">
        <v>154</v>
      </c>
      <c r="HX84">
        <v>132</v>
      </c>
      <c r="HY84">
        <v>54.5</v>
      </c>
      <c r="HZ84">
        <v>51</v>
      </c>
      <c r="IA84">
        <v>42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6"/>
  </sheetPr>
  <dimension ref="A1:BB780"/>
  <sheetViews>
    <sheetView topLeftCell="C1" workbookViewId="0">
      <selection activeCell="AF1" sqref="AF1:AT1048576"/>
    </sheetView>
  </sheetViews>
  <sheetFormatPr defaultColWidth="9" defaultRowHeight="15"/>
  <cols>
    <col min="1" max="1" width="5" customWidth="1"/>
    <col min="2" max="2" width="22.85546875" customWidth="1"/>
    <col min="3" max="3" width="5" customWidth="1"/>
    <col min="4" max="29" width="6" customWidth="1"/>
    <col min="30" max="30" width="5.28515625" customWidth="1"/>
    <col min="31" max="31" width="8.85546875" style="8"/>
    <col min="32" max="32" width="9" hidden="1" customWidth="1"/>
    <col min="33" max="46" width="0" hidden="1" customWidth="1"/>
    <col min="47" max="47" width="8.85546875" style="8"/>
    <col min="53" max="53" width="12.7109375" customWidth="1"/>
    <col min="54" max="54" width="10.28515625" customWidth="1"/>
    <col min="55" max="55" width="9.28515625" customWidth="1"/>
  </cols>
  <sheetData>
    <row r="1" spans="1:54" ht="15.75" thickBot="1">
      <c r="A1" s="9">
        <v>0</v>
      </c>
      <c r="B1" s="10" t="str">
        <f>INDEX('regions#'!$B$2:$B$79,B3+1)</f>
        <v>Алтайский край</v>
      </c>
      <c r="D1" s="11" t="s">
        <v>917</v>
      </c>
      <c r="E1" s="11" t="s">
        <v>918</v>
      </c>
      <c r="F1" s="12" t="s">
        <v>919</v>
      </c>
      <c r="G1" s="12" t="s">
        <v>920</v>
      </c>
      <c r="H1" s="12" t="s">
        <v>921</v>
      </c>
      <c r="I1" s="12" t="s">
        <v>922</v>
      </c>
      <c r="J1" s="12" t="s">
        <v>923</v>
      </c>
      <c r="K1" s="11" t="s">
        <v>924</v>
      </c>
      <c r="M1" s="23" t="s">
        <v>917</v>
      </c>
      <c r="N1" s="23" t="s">
        <v>918</v>
      </c>
      <c r="O1" s="23" t="s">
        <v>919</v>
      </c>
      <c r="P1" s="23" t="s">
        <v>920</v>
      </c>
      <c r="Q1" s="23" t="s">
        <v>921</v>
      </c>
      <c r="R1" s="23" t="s">
        <v>922</v>
      </c>
      <c r="S1" s="23" t="s">
        <v>923</v>
      </c>
      <c r="T1" s="23" t="s">
        <v>924</v>
      </c>
      <c r="V1" s="27" t="s">
        <v>917</v>
      </c>
      <c r="W1" s="27" t="s">
        <v>918</v>
      </c>
      <c r="X1" s="27" t="s">
        <v>919</v>
      </c>
      <c r="Y1" s="27" t="s">
        <v>920</v>
      </c>
      <c r="Z1" s="27" t="s">
        <v>921</v>
      </c>
      <c r="AA1" s="27" t="s">
        <v>922</v>
      </c>
      <c r="AB1" s="27" t="s">
        <v>923</v>
      </c>
      <c r="AC1" s="27" t="s">
        <v>924</v>
      </c>
      <c r="AD1" s="31" t="s">
        <v>162</v>
      </c>
      <c r="AE1" s="32" t="s">
        <v>188</v>
      </c>
      <c r="AU1"/>
      <c r="AV1" s="35">
        <f t="shared" ref="AV1" si="0">AVERAGE(AV3:AV9)</f>
        <v>0.9891580955868382</v>
      </c>
      <c r="AW1" s="36">
        <f>AVERAGE(AW3:AW9)</f>
        <v>0.98365488106949917</v>
      </c>
      <c r="AX1" s="36">
        <f>AVERAGE(AX3:AX9)</f>
        <v>0.99263059856172242</v>
      </c>
      <c r="AY1" s="36">
        <f>AVERAGE(AY3:AY9)</f>
        <v>0.99181702973729957</v>
      </c>
      <c r="AZ1" s="37">
        <f>AVERAGE(AZ3:AZ9)</f>
        <v>0.98860655310677326</v>
      </c>
      <c r="BA1" s="38" t="s">
        <v>164</v>
      </c>
      <c r="BB1" s="39">
        <f>PRODUCT(AV1:AZ1)-1</f>
        <v>-5.2997412839727476E-2</v>
      </c>
    </row>
    <row r="2" spans="1:54" ht="13.9" customHeight="1" thickBot="1">
      <c r="A2" s="13">
        <v>1</v>
      </c>
      <c r="C2" s="14">
        <f>A1/10</f>
        <v>0</v>
      </c>
      <c r="D2" s="15">
        <v>15</v>
      </c>
      <c r="E2" s="15">
        <v>16</v>
      </c>
      <c r="F2" s="16">
        <v>17</v>
      </c>
      <c r="G2" s="16">
        <v>18</v>
      </c>
      <c r="H2" s="16">
        <v>19</v>
      </c>
      <c r="I2" s="16">
        <v>20</v>
      </c>
      <c r="J2" s="16">
        <v>21</v>
      </c>
      <c r="K2" s="15">
        <v>22</v>
      </c>
      <c r="L2" s="24" t="s">
        <v>160</v>
      </c>
      <c r="M2" s="15">
        <v>15</v>
      </c>
      <c r="N2" s="15">
        <v>16</v>
      </c>
      <c r="O2" s="25">
        <v>17</v>
      </c>
      <c r="P2" s="25">
        <v>18</v>
      </c>
      <c r="Q2" s="25">
        <v>19</v>
      </c>
      <c r="R2" s="25">
        <v>20</v>
      </c>
      <c r="S2" s="25">
        <v>21</v>
      </c>
      <c r="T2" s="15">
        <v>22</v>
      </c>
      <c r="U2" s="28" t="s">
        <v>161</v>
      </c>
      <c r="V2" s="15">
        <v>15</v>
      </c>
      <c r="W2" s="15">
        <v>16</v>
      </c>
      <c r="X2" s="29">
        <v>17</v>
      </c>
      <c r="Y2" s="29">
        <v>18</v>
      </c>
      <c r="Z2" s="29">
        <v>19</v>
      </c>
      <c r="AA2" s="29">
        <v>20</v>
      </c>
      <c r="AB2" s="29">
        <v>21</v>
      </c>
      <c r="AC2" s="15">
        <v>22</v>
      </c>
      <c r="AD2" s="31"/>
      <c r="AE2" s="33"/>
      <c r="AU2" s="14" t="s">
        <v>189</v>
      </c>
      <c r="AV2" s="40" t="s">
        <v>166</v>
      </c>
      <c r="AW2" s="40" t="s">
        <v>167</v>
      </c>
      <c r="AX2" s="40" t="s">
        <v>168</v>
      </c>
      <c r="AY2" s="40" t="s">
        <v>169</v>
      </c>
      <c r="AZ2" s="40" t="s">
        <v>170</v>
      </c>
      <c r="BA2" s="41" t="s">
        <v>190</v>
      </c>
      <c r="BB2" s="42"/>
    </row>
    <row r="3" spans="1:54">
      <c r="A3" s="9">
        <v>2</v>
      </c>
      <c r="B3">
        <f>C2</f>
        <v>0</v>
      </c>
      <c r="C3" s="17">
        <v>1996</v>
      </c>
      <c r="D3" s="18">
        <f>VLOOKUP(D$1,IR_1113!$A$4:$IA$84,($C3+D$2-2009)+$B3*3,FALSE)</f>
        <v>-53</v>
      </c>
      <c r="E3" s="18">
        <f>VLOOKUP(E$1,IR_1113!$A$4:$IA$84,($C3+E$2-2009)+$B3*3,FALSE)</f>
        <v>-123</v>
      </c>
      <c r="F3" s="19">
        <f>VLOOKUP(F$1,IR_1113!$A$4:$IA$84,($C3+F$2-2009)+$B3*3,FALSE)</f>
        <v>-270</v>
      </c>
      <c r="G3" s="20"/>
      <c r="H3" s="20"/>
      <c r="I3" s="20"/>
      <c r="J3" s="20"/>
      <c r="K3" s="26"/>
      <c r="L3" s="17">
        <v>1996</v>
      </c>
      <c r="M3" s="18">
        <f>VLOOKUP(M$1,IN_1113!$A$4:$IA$84,($C3+M$2-2009)+$B3*3,FALSE)</f>
        <v>22</v>
      </c>
      <c r="N3" s="18">
        <f>VLOOKUP(N$1,IN_1113!$A$4:$IA$84,($C3+N$2-2009)+$B3*3,FALSE)</f>
        <v>43</v>
      </c>
      <c r="O3" s="18">
        <f>VLOOKUP(O$1,IN_1113!$A$4:$IA$84,($C3+O$2-2009)+$B3*3,FALSE)</f>
        <v>26</v>
      </c>
      <c r="P3" s="20"/>
      <c r="Q3" s="20"/>
      <c r="R3" s="20"/>
      <c r="S3" s="20"/>
      <c r="T3" s="26"/>
      <c r="U3" s="17">
        <v>1996</v>
      </c>
      <c r="V3" s="30">
        <f>-VLOOKUP(V$1,D_1113!$A$5:$IA$84,($C3+V$2-2009)+$B3*3,FALSE)</f>
        <v>-5.5</v>
      </c>
      <c r="W3" s="30">
        <f>-VLOOKUP(W$1,D_1113!$A$5:$IA$84,($C3+W$2-2009)+$B3*3,FALSE)</f>
        <v>-16</v>
      </c>
      <c r="X3" s="30">
        <f>-VLOOKUP(X$1,D_1113!$A$5:$IA$84,($C3+X$2-2009)+$B3*3,FALSE)</f>
        <v>-24</v>
      </c>
      <c r="Y3" s="20"/>
      <c r="Z3" s="20"/>
      <c r="AA3" s="20"/>
      <c r="AB3" s="20"/>
      <c r="AC3" s="26"/>
      <c r="AD3" s="31">
        <v>1</v>
      </c>
      <c r="AE3" s="33">
        <f>VLOOKUP(2010-C3,census2010!$A$2:$CA$82,B3+2,FALSE)</f>
        <v>21577.326229999999</v>
      </c>
      <c r="AU3" s="34" t="s">
        <v>191</v>
      </c>
      <c r="AV3" s="18">
        <f>1+F3/AVERAGE(AVERAGE(SUM($AE3,$D3:E3,$M3:N3,$V3:W3),SUM($AE3,$D3:F3,$M3:O3,$V3:X3)),AVERAGE(SUM($AE4,$D4:F4,$M4:O4,$V4:X4),SUM($AE4,$D4:G4,$M4:P4,$V4:Y4)))</f>
        <v>0.98750107309941959</v>
      </c>
      <c r="AW3" s="26"/>
      <c r="AX3" s="26"/>
      <c r="AY3" s="26"/>
      <c r="AZ3" s="26"/>
      <c r="BA3" s="43">
        <f t="shared" ref="BA3" si="1">(PRODUCT(AV3:AZ3))^(1/AD3)</f>
        <v>0.98750107309941959</v>
      </c>
      <c r="BB3" s="43" t="s">
        <v>173</v>
      </c>
    </row>
    <row r="4" spans="1:54">
      <c r="A4" s="13">
        <v>3</v>
      </c>
      <c r="B4" s="17">
        <f>C2</f>
        <v>0</v>
      </c>
      <c r="C4" s="17">
        <v>1995</v>
      </c>
      <c r="D4" s="21"/>
      <c r="E4" s="18">
        <f>VLOOKUP(E$1,IR_1113!$A$4:$IA$84,($C4+E$2-2009)+$B4*3,FALSE)</f>
        <v>-68</v>
      </c>
      <c r="F4" s="19">
        <f>VLOOKUP(F$1,IR_1113!$A$4:$IA$84,($C4+F$2-2009)+$B4*3,FALSE)</f>
        <v>-130</v>
      </c>
      <c r="G4" s="19">
        <f>VLOOKUP(G$1,IR_1113!$A$4:$IA$84,($C4+G$2-2009)+$B4*3,FALSE)</f>
        <v>-525</v>
      </c>
      <c r="H4" s="22"/>
      <c r="I4" s="22"/>
      <c r="J4" s="22"/>
      <c r="K4" s="21"/>
      <c r="L4" s="17">
        <v>1995</v>
      </c>
      <c r="M4" s="21"/>
      <c r="N4" s="18">
        <f>VLOOKUP(N$1,IN_1113!$A$4:$IA$84,($C4+N$2-2009)+$B4*3,FALSE)</f>
        <v>36</v>
      </c>
      <c r="O4" s="18">
        <f>VLOOKUP(O$1,IN_1113!$A$4:$IA$84,($C4+O$2-2009)+$B4*3,FALSE)</f>
        <v>21</v>
      </c>
      <c r="P4" s="18">
        <f>VLOOKUP(P$1,IN_1113!$A$4:$IA$84,($C4+P$2-2009)+$B4*3,FALSE)</f>
        <v>45</v>
      </c>
      <c r="Q4" s="22"/>
      <c r="R4" s="22"/>
      <c r="S4" s="22"/>
      <c r="T4" s="21"/>
      <c r="U4" s="17">
        <v>1995</v>
      </c>
      <c r="V4" s="21"/>
      <c r="W4" s="30">
        <f>-VLOOKUP(W$1,D_1113!$A$5:$IA$84,($C4+W$2-2009)+$B4*3,FALSE)</f>
        <v>-16</v>
      </c>
      <c r="X4" s="30">
        <f>-VLOOKUP(X$1,D_1113!$A$5:$IA$84,($C4+X$2-2009)+$B4*3,FALSE)</f>
        <v>-20</v>
      </c>
      <c r="Y4" s="30">
        <f>-VLOOKUP(Y$1,D_1113!$A$5:$IA$84,($C4+Y$2-2009)+$B4*3,FALSE)</f>
        <v>-27</v>
      </c>
      <c r="Z4" s="22"/>
      <c r="AA4" s="22"/>
      <c r="AB4" s="22"/>
      <c r="AC4" s="21"/>
      <c r="AD4" s="31">
        <v>2</v>
      </c>
      <c r="AE4" s="33">
        <f>VLOOKUP(2010-C4,census2010!$A$2:$CA$82,B4+2,FALSE)</f>
        <v>22323.382720000001</v>
      </c>
      <c r="AU4" s="34" t="s">
        <v>192</v>
      </c>
      <c r="AV4" s="18">
        <f>1+F4/AVERAGE(AVERAGE(SUM($AE4,$D4:E4,$M4:N4,$V4:W4),SUM($AE4,$D4:F4,$M4:O4,$V4:X4)),AVERAGE(SUM($AE5,$D5:F5,$M5:O5,$V5:X5),SUM($AE5,$D5:G5,$M5:P5,$V5:Y5)))</f>
        <v>0.99437595197922868</v>
      </c>
      <c r="AW4" s="18">
        <f>1+G4/AVERAGE(AVERAGE(SUM($AE4,$D4:F4,$M4:O4,$V4:X4),SUM($AE4,$D4:G4,$M4:P4,$V4:Y4)),AVERAGE(SUM($AE5,$D5:G5,$M5:P5,$V5:Y5),SUM($AE5,$D5:H5,$M5:Q5,$V5:Z5)))</f>
        <v>0.97696259302776178</v>
      </c>
      <c r="AX4" s="21"/>
      <c r="AY4" s="21"/>
      <c r="AZ4" s="21"/>
      <c r="BA4" s="43">
        <f t="shared" ref="BA4:BA9" si="2">(PRODUCT(AV4:AZ4))^(1/AD4)</f>
        <v>0.98563081754279391</v>
      </c>
      <c r="BB4" s="44">
        <f>AVERAGE(BA3:BA9)^5-1</f>
        <v>-5.6480060491091444E-2</v>
      </c>
    </row>
    <row r="5" spans="1:54">
      <c r="A5" s="9">
        <v>4</v>
      </c>
      <c r="B5" s="17">
        <f>C2</f>
        <v>0</v>
      </c>
      <c r="C5" s="17">
        <v>1994</v>
      </c>
      <c r="D5" s="21"/>
      <c r="E5" s="21"/>
      <c r="F5" s="19">
        <f>VLOOKUP(F$1,IR_1113!$A$4:$IA$84,($C5+F$2-2009)+$B5*3,FALSE)</f>
        <v>-353</v>
      </c>
      <c r="G5" s="19">
        <f>VLOOKUP(G$1,IR_1113!$A$4:$IA$84,($C5+G$2-2009)+$B5*3,FALSE)</f>
        <v>-553</v>
      </c>
      <c r="H5" s="19">
        <f>VLOOKUP(H$1,IR_1113!$A$4:$IA$84,($C5+H$2-2009)+$B5*3,FALSE)</f>
        <v>-270</v>
      </c>
      <c r="I5" s="22"/>
      <c r="J5" s="22"/>
      <c r="K5" s="21"/>
      <c r="L5" s="17">
        <v>1994</v>
      </c>
      <c r="M5" s="21"/>
      <c r="N5" s="21"/>
      <c r="O5" s="18">
        <f>VLOOKUP(O$1,IN_1113!$A$4:$IA$84,($C5+O$2-2009)+$B5*3,FALSE)</f>
        <v>149</v>
      </c>
      <c r="P5" s="18">
        <f>VLOOKUP(P$1,IN_1113!$A$4:$IA$84,($C5+P$2-2009)+$B5*3,FALSE)</f>
        <v>65</v>
      </c>
      <c r="Q5" s="18">
        <f>VLOOKUP(Q$1,IN_1113!$A$4:$IA$84,($C5+Q$2-2009)+$B5*3,FALSE)</f>
        <v>136</v>
      </c>
      <c r="R5" s="22"/>
      <c r="S5" s="22"/>
      <c r="T5" s="21"/>
      <c r="U5" s="17">
        <v>1994</v>
      </c>
      <c r="V5" s="21"/>
      <c r="W5" s="21"/>
      <c r="X5" s="30">
        <f>-VLOOKUP(X$1,D_1113!$A$5:$IA$84,($C5+X$2-2009)+$B5*3,FALSE)</f>
        <v>-22</v>
      </c>
      <c r="Y5" s="30">
        <f>-VLOOKUP(Y$1,D_1113!$A$5:$IA$84,($C5+Y$2-2009)+$B5*3,FALSE)</f>
        <v>-23</v>
      </c>
      <c r="Z5" s="30">
        <f>-VLOOKUP(Z$1,D_1113!$A$5:$IA$84,($C5+Z$2-2009)+$B5*3,FALSE)</f>
        <v>-23</v>
      </c>
      <c r="AA5" s="22"/>
      <c r="AB5" s="22"/>
      <c r="AC5" s="21"/>
      <c r="AD5" s="31">
        <v>3</v>
      </c>
      <c r="AE5" s="33">
        <f>VLOOKUP(2010-C5,census2010!$A$2:$CA$82,B5+2,FALSE)</f>
        <v>24500.663509999998</v>
      </c>
      <c r="AU5" s="34" t="s">
        <v>193</v>
      </c>
      <c r="AV5" s="18">
        <f>1+F5/AVERAGE(AVERAGE(SUM($AE5,$D5:E5,$M5:N5,$V5:W5),SUM($AE5,$D5:F5,$M5:O5,$V5:X5)),AVERAGE(SUM($AE6,$D6:F6,$M6:O6,$V6:X6),SUM($AE6,$D6:G6,$M6:P6,$V6:Y6)))</f>
        <v>0.98559726168186612</v>
      </c>
      <c r="AW5" s="18">
        <f>1+G5/AVERAGE(AVERAGE(SUM($AE5,$D5:F5,$M5:O5,$V5:X5),SUM($AE5,$D5:G5,$M5:P5,$V5:Y5)),AVERAGE(SUM($AE6,$D6:G6,$M6:P6,$V6:Y6),SUM($AE6,$D6:H6,$M6:Q6,$V6:Z6)))</f>
        <v>0.97722637715668836</v>
      </c>
      <c r="AX5" s="18">
        <f>1+H5/AVERAGE(AVERAGE(SUM($AE5,$D5:G5,$M5:P5,$V5:Y5),SUM($AE5,$D5:H5,$M5:Q5,$V5:Z5)),AVERAGE(SUM($AE6,$D6:H6,$M6:Q6,$V6:Z6),SUM($AE6,$D6:I6,$M6:R6,$V6:AA6)))</f>
        <v>0.98878049283936587</v>
      </c>
      <c r="AY5" s="21"/>
      <c r="AZ5" s="21"/>
      <c r="BA5" s="43">
        <f t="shared" si="2"/>
        <v>0.98385595730392916</v>
      </c>
      <c r="BB5" s="45" t="s">
        <v>176</v>
      </c>
    </row>
    <row r="6" spans="1:54">
      <c r="A6" s="13">
        <v>5</v>
      </c>
      <c r="B6" s="17">
        <f>C2</f>
        <v>0</v>
      </c>
      <c r="C6" s="17">
        <v>1993</v>
      </c>
      <c r="D6" s="21"/>
      <c r="E6" s="21"/>
      <c r="F6" s="22"/>
      <c r="G6" s="19">
        <f>VLOOKUP(G$1,IR_1113!$A$4:$IA$84,($C6+G$2-2009)+$B6*3,FALSE)</f>
        <v>-86</v>
      </c>
      <c r="H6" s="19">
        <f>VLOOKUP(H$1,IR_1113!$A$4:$IA$84,($C6+H$2-2009)+$B6*3,FALSE)</f>
        <v>-197</v>
      </c>
      <c r="I6" s="19">
        <f>VLOOKUP(I$1,IR_1113!$A$4:$IA$84,($C6+I$2-2009)+$B6*3,FALSE)</f>
        <v>-146</v>
      </c>
      <c r="J6" s="22"/>
      <c r="K6" s="21"/>
      <c r="L6" s="17">
        <v>1993</v>
      </c>
      <c r="M6" s="21"/>
      <c r="N6" s="21"/>
      <c r="O6" s="22"/>
      <c r="P6" s="18">
        <f>VLOOKUP(P$1,IN_1113!$A$4:$IA$84,($C6+P$2-2009)+$B6*3,FALSE)</f>
        <v>58</v>
      </c>
      <c r="Q6" s="18">
        <f>VLOOKUP(Q$1,IN_1113!$A$4:$IA$84,($C6+Q$2-2009)+$B6*3,FALSE)</f>
        <v>104</v>
      </c>
      <c r="R6" s="18">
        <f>VLOOKUP(R$1,IN_1113!$A$4:$IA$84,($C6+R$2-2009)+$B6*3,FALSE)</f>
        <v>91</v>
      </c>
      <c r="S6" s="22"/>
      <c r="T6" s="21"/>
      <c r="U6" s="17">
        <v>1993</v>
      </c>
      <c r="V6" s="21"/>
      <c r="W6" s="21"/>
      <c r="X6" s="22"/>
      <c r="Y6" s="30">
        <f>-VLOOKUP(Y$1,D_1113!$A$5:$IA$84,($C6+Y$2-2009)+$B6*3,FALSE)</f>
        <v>-26</v>
      </c>
      <c r="Z6" s="30">
        <f>-VLOOKUP(Z$1,D_1113!$A$5:$IA$84,($C6+Z$2-2009)+$B6*3,FALSE)</f>
        <v>-23</v>
      </c>
      <c r="AA6" s="30">
        <f>-VLOOKUP(AA$1,D_1113!$A$5:$IA$84,($C6+AA$2-2009)+$B6*3,FALSE)</f>
        <v>-30</v>
      </c>
      <c r="AB6" s="22"/>
      <c r="AC6" s="21"/>
      <c r="AD6" s="31">
        <v>3</v>
      </c>
      <c r="AE6" s="33">
        <f>VLOOKUP(2010-C6,census2010!$A$2:$CA$82,B6+2,FALSE)</f>
        <v>24657.792870000001</v>
      </c>
      <c r="AU6" s="34" t="s">
        <v>172</v>
      </c>
      <c r="AV6" s="21"/>
      <c r="AW6" s="18">
        <f>1+G6/AVERAGE(AVERAGE(SUM($AE6,$D6:F6,$M6:O6,$V6:X6),SUM($AE6,$D6:G6,$M6:P6,$V6:Y6)),AVERAGE(SUM($AE7,$D7:G7,$M7:P7,$V7:Y7),SUM($AE7,$D7:H7,$M7:Q7,$V7:Z7)))</f>
        <v>0.99677567302404724</v>
      </c>
      <c r="AX6" s="18">
        <f>1+H6/AVERAGE(AVERAGE(SUM($AE6,$D6:G6,$M6:P6,$V6:Y6),SUM($AE6,$D6:H6,$M6:Q6,$V6:Z6)),AVERAGE(SUM($AE7,$D7:H7,$M7:Q7,$V7:Z7),SUM($AE7,$D7:I7,$M7:R7,$V7:AA7)))</f>
        <v>0.99258237271848559</v>
      </c>
      <c r="AY6" s="18">
        <f>1+I6/AVERAGE(AVERAGE(SUM($AE6,$D6:H6,$M6:Q6,$V6:Z6),SUM($AE6,$D6:I6,$M6:R6,$V6:AA6)),AVERAGE(SUM($AE7,$D7:I7,$M7:R7,$V7:AA7),SUM($AE7,$D7:J7,$M7:S7,$V7:AB7)))</f>
        <v>0.99447599682016963</v>
      </c>
      <c r="AZ6" s="21"/>
      <c r="BA6" s="43">
        <f t="shared" si="2"/>
        <v>0.99460986986141453</v>
      </c>
      <c r="BB6" s="46">
        <f>AVERAGE(BB7:BB9)^5-1</f>
        <v>-5.3055041566165251E-2</v>
      </c>
    </row>
    <row r="7" spans="1:54">
      <c r="A7" s="9">
        <v>6</v>
      </c>
      <c r="B7" s="17">
        <f>C2</f>
        <v>0</v>
      </c>
      <c r="C7" s="17">
        <v>1992</v>
      </c>
      <c r="D7" s="21"/>
      <c r="E7" s="21"/>
      <c r="F7" s="22"/>
      <c r="G7" s="22"/>
      <c r="H7" s="19">
        <f>VLOOKUP(H$1,IR_1113!$A$4:$IA$84,($C7+H$2-2009)+$B7*3,FALSE)</f>
        <v>-104</v>
      </c>
      <c r="I7" s="19">
        <f>VLOOKUP(I$1,IR_1113!$A$4:$IA$84,($C7+I$2-2009)+$B7*3,FALSE)</f>
        <v>-336</v>
      </c>
      <c r="J7" s="19">
        <f>VLOOKUP(J$1,IR_1113!$A$4:$IA$84,($C7+J$2-2009)+$B7*3,FALSE)</f>
        <v>-212</v>
      </c>
      <c r="K7" s="21"/>
      <c r="L7" s="17">
        <v>1992</v>
      </c>
      <c r="M7" s="21"/>
      <c r="N7" s="21"/>
      <c r="O7" s="22"/>
      <c r="P7" s="22"/>
      <c r="Q7" s="18">
        <f>VLOOKUP(Q$1,IN_1113!$A$4:$IA$84,($C7+Q$2-2009)+$B7*3,FALSE)</f>
        <v>45</v>
      </c>
      <c r="R7" s="18">
        <f>VLOOKUP(R$1,IN_1113!$A$4:$IA$84,($C7+R$2-2009)+$B7*3,FALSE)</f>
        <v>183</v>
      </c>
      <c r="S7" s="18">
        <f>VLOOKUP(S$1,IN_1113!$A$4:$IA$84,($C7+S$2-2009)+$B7*3,FALSE)</f>
        <v>130</v>
      </c>
      <c r="T7" s="21"/>
      <c r="U7" s="17">
        <v>1992</v>
      </c>
      <c r="V7" s="21"/>
      <c r="W7" s="21"/>
      <c r="X7" s="22"/>
      <c r="Y7" s="22"/>
      <c r="Z7" s="30">
        <f>-VLOOKUP(Z$1,D_1113!$A$5:$IA$84,($C7+Z$2-2009)+$B7*3,FALSE)</f>
        <v>-34.5</v>
      </c>
      <c r="AA7" s="30">
        <f>-VLOOKUP(AA$1,D_1113!$A$5:$IA$84,($C7+AA$2-2009)+$B7*3,FALSE)</f>
        <v>-39</v>
      </c>
      <c r="AB7" s="30">
        <f>-VLOOKUP(AB$1,D_1113!$A$5:$IA$84,($C7+AB$2-2009)+$B7*3,FALSE)</f>
        <v>-38</v>
      </c>
      <c r="AC7" s="21"/>
      <c r="AD7" s="31">
        <v>3</v>
      </c>
      <c r="AE7" s="33">
        <f>VLOOKUP(2010-C7,census2010!$A$2:$CA$82,B7+2,FALSE)</f>
        <v>28760.422900000001</v>
      </c>
      <c r="AU7" s="34" t="s">
        <v>174</v>
      </c>
      <c r="AV7" s="21"/>
      <c r="AW7" s="21"/>
      <c r="AX7" s="18">
        <f>1+H7/AVERAGE(AVERAGE(SUM($AE7,$D7:G7,$M7:P7,$V7:Y7),SUM($AE7,$D7:H7,$M7:Q7,$V7:Z7)),AVERAGE(SUM($AE8,$D8:H8,$M8:Q8,$V8:Z8),SUM($AE8,$D8:I8,$M8:R8,$V8:AA8)))</f>
        <v>0.99652893012731569</v>
      </c>
      <c r="AY7" s="18">
        <f>1+I7/AVERAGE(AVERAGE(SUM($AE7,$D7:H7,$M7:Q7,$V7:Z7),SUM($AE7,$D7:I7,$M7:R7,$V7:AA7)),AVERAGE(SUM($AE8,$D8:I8,$M8:R8,$V8:AA8),SUM($AE8,$D8:J8,$M8:S8,$V8:AB8)))</f>
        <v>0.98871842241231345</v>
      </c>
      <c r="AZ7" s="18">
        <f>1+J7/AVERAGE(AVERAGE(SUM($AE7,$D7:I7,$M7:R7,$V7:AA7),SUM($AE7,$D7:J7,$M7:S7,$V7:AB7)),AVERAGE(SUM($AE8,$D8:J8,$M8:S8,$V8:AB8),SUM($AE8,$D8:K8,$M8:T8,$V8:AC8)))</f>
        <v>0.99283622082524614</v>
      </c>
      <c r="BA7" s="43">
        <f t="shared" si="2"/>
        <v>0.99268939756017327</v>
      </c>
      <c r="BB7" s="47">
        <f>PRODUCT(AV3,AW4,AX5,AY6,AZ7)^(1/5)</f>
        <v>0.98809218383900266</v>
      </c>
    </row>
    <row r="8" spans="1:54">
      <c r="A8" s="13">
        <v>7</v>
      </c>
      <c r="B8" s="17">
        <f>C2</f>
        <v>0</v>
      </c>
      <c r="C8" s="17">
        <v>1991</v>
      </c>
      <c r="D8" s="21"/>
      <c r="E8" s="21"/>
      <c r="F8" s="22"/>
      <c r="G8" s="22"/>
      <c r="H8" s="22"/>
      <c r="I8" s="19">
        <f>VLOOKUP(I$1,IR_1113!$A$4:$IA$84,($C8+I$2-2009)+$B8*3,FALSE)</f>
        <v>-253</v>
      </c>
      <c r="J8" s="19">
        <f>VLOOKUP(J$1,IR_1113!$A$4:$IA$84,($C8+J$2-2009)+$B8*3,FALSE)</f>
        <v>-368</v>
      </c>
      <c r="K8" s="18">
        <f>VLOOKUP(K$1,IR_1113!$A$4:$IA$84,($C8+K$2-2009)+$B8*3,FALSE)</f>
        <v>-351</v>
      </c>
      <c r="L8" s="17">
        <v>1991</v>
      </c>
      <c r="M8" s="21"/>
      <c r="N8" s="21"/>
      <c r="O8" s="22"/>
      <c r="P8" s="22"/>
      <c r="Q8" s="22"/>
      <c r="R8" s="18">
        <f>VLOOKUP(R$1,IN_1113!$A$4:$IA$84,($C8+R$2-2009)+$B8*3,FALSE)</f>
        <v>86</v>
      </c>
      <c r="S8" s="18">
        <f>VLOOKUP(S$1,IN_1113!$A$4:$IA$84,($C8+S$2-2009)+$B8*3,FALSE)</f>
        <v>198</v>
      </c>
      <c r="T8" s="18">
        <f>VLOOKUP(T$1,IN_1113!$A$4:$IA$84,($C8+T$2-2009)+$B8*3,FALSE)</f>
        <v>169</v>
      </c>
      <c r="U8" s="17">
        <v>1991</v>
      </c>
      <c r="V8" s="21"/>
      <c r="W8" s="21"/>
      <c r="X8" s="22"/>
      <c r="Y8" s="22"/>
      <c r="Z8" s="22"/>
      <c r="AA8" s="30">
        <f>-VLOOKUP(AA$1,D_1113!$A$5:$IA$84,($C8+AA$2-2009)+$B8*3,FALSE)</f>
        <v>-42</v>
      </c>
      <c r="AB8" s="30">
        <f>-VLOOKUP(AB$1,D_1113!$A$5:$IA$84,($C8+AB$2-2009)+$B8*3,FALSE)</f>
        <v>-51</v>
      </c>
      <c r="AC8" s="30">
        <f>-VLOOKUP(AC$1,D_1113!$A$5:$IA$84,($C8+AC$2-2009)+$B8*3,FALSE)</f>
        <v>-44</v>
      </c>
      <c r="AD8" s="31">
        <v>2</v>
      </c>
      <c r="AE8" s="33">
        <f>VLOOKUP(2010-C8,census2010!$A$2:$CA$82,B8+2,FALSE)</f>
        <v>31314.71444</v>
      </c>
      <c r="AU8" s="34" t="s">
        <v>175</v>
      </c>
      <c r="AV8" s="21"/>
      <c r="AW8" s="21"/>
      <c r="AX8" s="21"/>
      <c r="AY8" s="18">
        <f>1+I8/AVERAGE(AVERAGE(SUM($AE8,$D8:H8,$M8:Q8,$V8:Z8),SUM($AE8,$D8:I8,$M8:R8,$V8:AA8)),AVERAGE(SUM($AE9,$D9:I9,$M9:R9,$V9:AA9),SUM($AE9,$D9:J9,$M9:S9,$V9:AB9)))</f>
        <v>0.99225666997941575</v>
      </c>
      <c r="AZ8" s="18">
        <f>1+J8/AVERAGE(AVERAGE(SUM($AE8,$D8:I8,$M8:R8,$V8:AA8),SUM($AE8,$D8:J8,$M8:S8,$V8:AB8)),AVERAGE(SUM($AE9,$D9:J9,$M9:S9,$V9:AB9),SUM($AE9,$D9:K9,$M9:T9,$V9:AC9)))</f>
        <v>0.98863751493882912</v>
      </c>
      <c r="BA8" s="43">
        <f t="shared" si="2"/>
        <v>0.99044543938064933</v>
      </c>
      <c r="BB8" s="47">
        <f t="shared" ref="BB8" si="3">PRODUCT(AV4,AW5,AX6,AY7,AZ8)^(1/5)</f>
        <v>0.98829002708340274</v>
      </c>
    </row>
    <row r="9" spans="1:54">
      <c r="A9" s="9">
        <v>8</v>
      </c>
      <c r="B9" s="17">
        <f>C2</f>
        <v>0</v>
      </c>
      <c r="C9" s="17">
        <v>1990</v>
      </c>
      <c r="D9" s="21"/>
      <c r="E9" s="21"/>
      <c r="F9" s="22"/>
      <c r="G9" s="22"/>
      <c r="H9" s="22"/>
      <c r="I9" s="22"/>
      <c r="J9" s="19">
        <f>VLOOKUP(J$1,IR_1113!$A$4:$IA$84,($C9+J$2-2009)+$B9*3,FALSE)</f>
        <v>-551</v>
      </c>
      <c r="K9" s="18">
        <f>VLOOKUP(K$1,IR_1113!$A$4:$IA$84,($C9+K$2-2009)+$B9*3,FALSE)</f>
        <v>-389</v>
      </c>
      <c r="L9" s="17">
        <v>1990</v>
      </c>
      <c r="M9" s="21"/>
      <c r="N9" s="21"/>
      <c r="O9" s="22"/>
      <c r="P9" s="22"/>
      <c r="Q9" s="22"/>
      <c r="R9" s="22"/>
      <c r="S9" s="18">
        <f>VLOOKUP(S$1,IN_1113!$A$4:$IA$84,($C9+S$2-2009)+$B9*3,FALSE)</f>
        <v>186</v>
      </c>
      <c r="T9" s="18">
        <f>VLOOKUP(T$1,IN_1113!$A$4:$IA$84,($C9+T$2-2009)+$B9*3,FALSE)</f>
        <v>155</v>
      </c>
      <c r="U9" s="17">
        <v>1990</v>
      </c>
      <c r="V9" s="21"/>
      <c r="W9" s="21"/>
      <c r="X9" s="22"/>
      <c r="Y9" s="22"/>
      <c r="Z9" s="22"/>
      <c r="AA9" s="22"/>
      <c r="AB9" s="30">
        <f>-VLOOKUP(AB$1,D_1113!$A$5:$IA$84,($C9+AB$2-2009)+$B9*3,FALSE)</f>
        <v>-58</v>
      </c>
      <c r="AC9" s="30">
        <f>-VLOOKUP(AC$1,D_1113!$A$5:$IA$84,($C9+AC$2-2009)+$B9*3,FALSE)</f>
        <v>-57</v>
      </c>
      <c r="AD9" s="31">
        <v>1</v>
      </c>
      <c r="AE9" s="33">
        <f>VLOOKUP(2010-C9,census2010!$A$2:$CA$82,B9+2,FALSE)</f>
        <v>34347.848169999997</v>
      </c>
      <c r="AU9" s="34" t="s">
        <v>177</v>
      </c>
      <c r="AV9" s="21"/>
      <c r="AW9" s="21"/>
      <c r="AX9" s="21"/>
      <c r="AY9" s="21"/>
      <c r="AZ9" s="18">
        <f>1+J9/AVERAGE(AVERAGE(SUM($AE9,$D9:I9,$M9:R9,$V9:AA9),SUM($AE9,$D9:J9,$M9:S9,$V9:AB9)),AVERAGE(SUM($AE10,$D10:J10,$M10:S10,$V10:AB10),SUM($AE10,$D10:K10,$M10:T10,$V10:AC10)))</f>
        <v>0.98434592355624451</v>
      </c>
      <c r="BA9" s="43">
        <f t="shared" si="2"/>
        <v>0.98434592355624451</v>
      </c>
      <c r="BB9" s="47">
        <f>PRODUCT(AV5,AW6,AX7,AY8,AZ9)^(1/5)</f>
        <v>0.99108686570044879</v>
      </c>
    </row>
    <row r="10" spans="1:54">
      <c r="A10" s="13">
        <v>9</v>
      </c>
      <c r="B10" s="17">
        <f>C2</f>
        <v>0</v>
      </c>
      <c r="C10" s="17">
        <v>1989</v>
      </c>
      <c r="D10" s="21"/>
      <c r="E10" s="21"/>
      <c r="F10" s="22"/>
      <c r="G10" s="22"/>
      <c r="H10" s="22"/>
      <c r="I10" s="22"/>
      <c r="J10" s="22"/>
      <c r="K10" s="18">
        <f>VLOOKUP(K$1,IR_1113!$A$4:$IA$84,($C10+K$2-2009)+$B10*3,FALSE)</f>
        <v>-313</v>
      </c>
      <c r="L10" s="17">
        <v>1989</v>
      </c>
      <c r="M10" s="21"/>
      <c r="N10" s="21"/>
      <c r="O10" s="22"/>
      <c r="P10" s="22"/>
      <c r="Q10" s="22"/>
      <c r="R10" s="22"/>
      <c r="S10" s="22"/>
      <c r="T10" s="18">
        <f>VLOOKUP(T$1,IN_1113!$A$4:$IA$84,($C10+T$2-2009)+$B10*3,FALSE)</f>
        <v>208</v>
      </c>
      <c r="U10" s="17">
        <v>1989</v>
      </c>
      <c r="V10" s="21"/>
      <c r="W10" s="21"/>
      <c r="X10" s="22"/>
      <c r="Y10" s="22"/>
      <c r="Z10" s="22"/>
      <c r="AA10" s="22"/>
      <c r="AB10" s="22"/>
      <c r="AC10" s="30">
        <f>-VLOOKUP(AC$1,D_1113!$A$5:$IA$84,($C10+AC$2-2009)+$B10*3,FALSE)</f>
        <v>-63.5</v>
      </c>
      <c r="AD10" s="31"/>
      <c r="AE10" s="33">
        <f>VLOOKUP(2010-C10,census2010!$A$2:$CA$82,B10+2,FALSE)</f>
        <v>36344.900589999997</v>
      </c>
      <c r="AU10" s="34" t="s">
        <v>186</v>
      </c>
      <c r="AV10" s="21"/>
      <c r="AW10" s="21"/>
      <c r="AX10" s="21"/>
      <c r="AY10" s="21"/>
      <c r="AZ10" s="21"/>
    </row>
    <row r="11" spans="1:54" ht="15.75" thickBot="1">
      <c r="A11" s="9">
        <v>10</v>
      </c>
      <c r="B11" s="10" t="str">
        <f>INDEX('regions#'!$B$2:$B$79,B13+1)</f>
        <v>Краснодарский край</v>
      </c>
      <c r="D11" s="11" t="s">
        <v>917</v>
      </c>
      <c r="E11" s="11" t="s">
        <v>918</v>
      </c>
      <c r="F11" s="12" t="s">
        <v>919</v>
      </c>
      <c r="G11" s="12" t="s">
        <v>920</v>
      </c>
      <c r="H11" s="12" t="s">
        <v>921</v>
      </c>
      <c r="I11" s="12" t="s">
        <v>922</v>
      </c>
      <c r="J11" s="12" t="s">
        <v>923</v>
      </c>
      <c r="K11" s="11" t="s">
        <v>924</v>
      </c>
      <c r="M11" s="23" t="s">
        <v>917</v>
      </c>
      <c r="N11" s="23" t="s">
        <v>918</v>
      </c>
      <c r="O11" s="23" t="s">
        <v>919</v>
      </c>
      <c r="P11" s="23" t="s">
        <v>920</v>
      </c>
      <c r="Q11" s="23" t="s">
        <v>921</v>
      </c>
      <c r="R11" s="23" t="s">
        <v>922</v>
      </c>
      <c r="S11" s="23" t="s">
        <v>923</v>
      </c>
      <c r="T11" s="23" t="s">
        <v>924</v>
      </c>
      <c r="V11" s="27" t="s">
        <v>917</v>
      </c>
      <c r="W11" s="27" t="s">
        <v>918</v>
      </c>
      <c r="X11" s="27" t="s">
        <v>919</v>
      </c>
      <c r="Y11" s="27" t="s">
        <v>920</v>
      </c>
      <c r="Z11" s="27" t="s">
        <v>921</v>
      </c>
      <c r="AA11" s="27" t="s">
        <v>922</v>
      </c>
      <c r="AB11" s="27" t="s">
        <v>923</v>
      </c>
      <c r="AC11" s="27" t="s">
        <v>924</v>
      </c>
      <c r="AD11" s="31" t="s">
        <v>162</v>
      </c>
      <c r="AE11" s="32" t="s">
        <v>188</v>
      </c>
      <c r="AU11"/>
      <c r="AV11" s="35">
        <f t="shared" ref="AV11:AZ21" si="4">AVERAGE(AV13:AV19)</f>
        <v>0.99955472037306536</v>
      </c>
      <c r="AW11" s="36">
        <f t="shared" si="4"/>
        <v>0.99037711698670927</v>
      </c>
      <c r="AX11" s="36">
        <f t="shared" si="4"/>
        <v>0.99952616870384159</v>
      </c>
      <c r="AY11" s="36">
        <f t="shared" si="4"/>
        <v>1.0031571467793536</v>
      </c>
      <c r="AZ11" s="37">
        <f t="shared" si="4"/>
        <v>1.0051008037000944</v>
      </c>
      <c r="BA11" s="38" t="s">
        <v>164</v>
      </c>
      <c r="BB11" s="39">
        <f t="shared" ref="BB11" si="5">PRODUCT(AV11:AZ11)-1</f>
        <v>-2.346036140189578E-3</v>
      </c>
    </row>
    <row r="12" spans="1:54" ht="15.75" thickBot="1">
      <c r="A12" s="13">
        <v>11</v>
      </c>
      <c r="C12" s="14">
        <f t="shared" ref="C12" si="6">A11/10</f>
        <v>1</v>
      </c>
      <c r="D12" s="15">
        <v>15</v>
      </c>
      <c r="E12" s="15">
        <v>16</v>
      </c>
      <c r="F12" s="16">
        <v>17</v>
      </c>
      <c r="G12" s="16">
        <v>18</v>
      </c>
      <c r="H12" s="16">
        <v>19</v>
      </c>
      <c r="I12" s="16">
        <v>20</v>
      </c>
      <c r="J12" s="16">
        <v>21</v>
      </c>
      <c r="K12" s="15">
        <v>22</v>
      </c>
      <c r="L12" s="24" t="s">
        <v>160</v>
      </c>
      <c r="M12" s="15">
        <v>15</v>
      </c>
      <c r="N12" s="15">
        <v>16</v>
      </c>
      <c r="O12" s="25">
        <v>17</v>
      </c>
      <c r="P12" s="25">
        <v>18</v>
      </c>
      <c r="Q12" s="25">
        <v>19</v>
      </c>
      <c r="R12" s="25">
        <v>20</v>
      </c>
      <c r="S12" s="25">
        <v>21</v>
      </c>
      <c r="T12" s="15">
        <v>22</v>
      </c>
      <c r="U12" s="28" t="s">
        <v>161</v>
      </c>
      <c r="V12" s="15">
        <v>15</v>
      </c>
      <c r="W12" s="15">
        <v>16</v>
      </c>
      <c r="X12" s="29">
        <v>17</v>
      </c>
      <c r="Y12" s="29">
        <v>18</v>
      </c>
      <c r="Z12" s="29">
        <v>19</v>
      </c>
      <c r="AA12" s="29">
        <v>20</v>
      </c>
      <c r="AB12" s="29">
        <v>21</v>
      </c>
      <c r="AC12" s="15">
        <v>22</v>
      </c>
      <c r="AD12" s="31"/>
      <c r="AE12" s="33"/>
      <c r="AU12" s="14" t="s">
        <v>189</v>
      </c>
      <c r="AV12" s="40" t="s">
        <v>166</v>
      </c>
      <c r="AW12" s="40" t="s">
        <v>167</v>
      </c>
      <c r="AX12" s="40" t="s">
        <v>168</v>
      </c>
      <c r="AY12" s="40" t="s">
        <v>169</v>
      </c>
      <c r="AZ12" s="40" t="s">
        <v>170</v>
      </c>
      <c r="BA12" s="41" t="s">
        <v>190</v>
      </c>
      <c r="BB12" s="42"/>
    </row>
    <row r="13" spans="1:54">
      <c r="A13" s="9">
        <v>12</v>
      </c>
      <c r="B13">
        <f t="shared" ref="B13" si="7">C12</f>
        <v>1</v>
      </c>
      <c r="C13" s="17">
        <v>1996</v>
      </c>
      <c r="D13" s="18">
        <f>VLOOKUP(D$1,IR_1113!$A$4:$IA$84,($C13+D$2-2009)+$B13*3,FALSE)</f>
        <v>306</v>
      </c>
      <c r="E13" s="18">
        <f>VLOOKUP(E$1,IR_1113!$A$4:$IA$84,($C13+E$2-2009)+$B13*3,FALSE)</f>
        <v>197</v>
      </c>
      <c r="F13" s="19">
        <f>VLOOKUP(F$1,IR_1113!$A$4:$IA$84,($C13+F$2-2009)+$B13*3,FALSE)</f>
        <v>77</v>
      </c>
      <c r="G13" s="20"/>
      <c r="H13" s="20"/>
      <c r="I13" s="20"/>
      <c r="J13" s="20"/>
      <c r="K13" s="26"/>
      <c r="L13" s="17">
        <v>1996</v>
      </c>
      <c r="M13" s="18">
        <f>VLOOKUP(M$1,IN_1113!$A$4:$IA$84,($C13+M$2-2009)+$B13*3,FALSE)</f>
        <v>95</v>
      </c>
      <c r="N13" s="18">
        <f>VLOOKUP(N$1,IN_1113!$A$4:$IA$84,($C13+N$2-2009)+$B13*3,FALSE)</f>
        <v>30</v>
      </c>
      <c r="O13" s="18">
        <f>VLOOKUP(O$1,IN_1113!$A$4:$IA$84,($C13+O$2-2009)+$B13*3,FALSE)</f>
        <v>99</v>
      </c>
      <c r="P13" s="20"/>
      <c r="Q13" s="20"/>
      <c r="R13" s="20"/>
      <c r="S13" s="20"/>
      <c r="T13" s="26"/>
      <c r="U13" s="17">
        <v>1996</v>
      </c>
      <c r="V13" s="30">
        <f>-VLOOKUP(V$1,D_1113!$A$5:$IA$84,($C13+V$2-2009)+$B13*3,FALSE)</f>
        <v>-27</v>
      </c>
      <c r="W13" s="30">
        <f>-VLOOKUP(W$1,D_1113!$A$5:$IA$84,($C13+W$2-2009)+$B13*3,FALSE)</f>
        <v>-28</v>
      </c>
      <c r="X13" s="30">
        <f>-VLOOKUP(X$1,D_1113!$A$5:$IA$84,($C13+X$2-2009)+$B13*3,FALSE)</f>
        <v>-41</v>
      </c>
      <c r="Y13" s="20"/>
      <c r="Z13" s="20"/>
      <c r="AA13" s="20"/>
      <c r="AB13" s="20"/>
      <c r="AC13" s="26"/>
      <c r="AD13" s="31">
        <v>1</v>
      </c>
      <c r="AE13" s="33">
        <f>VLOOKUP(2010-C13,census2010!$A$2:$CA$82,B13+2,FALSE)</f>
        <v>51508.756500000003</v>
      </c>
      <c r="AU13" s="34" t="s">
        <v>191</v>
      </c>
      <c r="AV13" s="18">
        <f>1+F13/AVERAGE(AVERAGE(SUM($AE13,$D13:E13,$M13:N13,$V13:W13),SUM($AE13,$D13:F13,$M13:O13,$V13:X13)),AVERAGE(SUM($AE14,$D14:F14,$M14:O14,$V14:X14),SUM($AE14,$D14:G14,$M14:P14,$V14:Y14)))</f>
        <v>1.0014220470424426</v>
      </c>
      <c r="AW13" s="26"/>
      <c r="AX13" s="26"/>
      <c r="AY13" s="26"/>
      <c r="AZ13" s="26"/>
      <c r="BA13" s="43">
        <f t="shared" ref="BA13:BA19" si="8">(PRODUCT(AV13:AZ13))^(1/AD13)</f>
        <v>1.0014220470424426</v>
      </c>
      <c r="BB13" s="43" t="s">
        <v>173</v>
      </c>
    </row>
    <row r="14" spans="1:54">
      <c r="A14" s="13">
        <v>13</v>
      </c>
      <c r="B14" s="17">
        <f t="shared" ref="B14" si="9">C12</f>
        <v>1</v>
      </c>
      <c r="C14" s="17">
        <v>1995</v>
      </c>
      <c r="D14" s="21"/>
      <c r="E14" s="18">
        <f>VLOOKUP(E$1,IR_1113!$A$4:$IA$84,($C14+E$2-2009)+$B14*3,FALSE)</f>
        <v>299</v>
      </c>
      <c r="F14" s="19">
        <f>VLOOKUP(F$1,IR_1113!$A$4:$IA$84,($C14+F$2-2009)+$B14*3,FALSE)</f>
        <v>-160</v>
      </c>
      <c r="G14" s="19">
        <f>VLOOKUP(G$1,IR_1113!$A$4:$IA$84,($C14+G$2-2009)+$B14*3,FALSE)</f>
        <v>-354</v>
      </c>
      <c r="H14" s="22"/>
      <c r="I14" s="22"/>
      <c r="J14" s="22"/>
      <c r="K14" s="21"/>
      <c r="L14" s="17">
        <v>1995</v>
      </c>
      <c r="M14" s="21"/>
      <c r="N14" s="18">
        <f>VLOOKUP(N$1,IN_1113!$A$4:$IA$84,($C14+N$2-2009)+$B14*3,FALSE)</f>
        <v>98</v>
      </c>
      <c r="O14" s="18">
        <f>VLOOKUP(O$1,IN_1113!$A$4:$IA$84,($C14+O$2-2009)+$B14*3,FALSE)</f>
        <v>90</v>
      </c>
      <c r="P14" s="18">
        <f>VLOOKUP(P$1,IN_1113!$A$4:$IA$84,($C14+P$2-2009)+$B14*3,FALSE)</f>
        <v>120</v>
      </c>
      <c r="Q14" s="22"/>
      <c r="R14" s="22"/>
      <c r="S14" s="22"/>
      <c r="T14" s="21"/>
      <c r="U14" s="17">
        <v>1995</v>
      </c>
      <c r="V14" s="21"/>
      <c r="W14" s="30">
        <f>-VLOOKUP(W$1,D_1113!$A$5:$IA$84,($C14+W$2-2009)+$B14*3,FALSE)</f>
        <v>-30</v>
      </c>
      <c r="X14" s="30">
        <f>-VLOOKUP(X$1,D_1113!$A$5:$IA$84,($C14+X$2-2009)+$B14*3,FALSE)</f>
        <v>-29</v>
      </c>
      <c r="Y14" s="30">
        <f>-VLOOKUP(Y$1,D_1113!$A$5:$IA$84,($C14+Y$2-2009)+$B14*3,FALSE)</f>
        <v>-46</v>
      </c>
      <c r="Z14" s="22"/>
      <c r="AA14" s="22"/>
      <c r="AB14" s="22"/>
      <c r="AC14" s="21"/>
      <c r="AD14" s="31">
        <v>2</v>
      </c>
      <c r="AE14" s="33">
        <f>VLOOKUP(2010-C14,census2010!$A$2:$CA$82,B14+2,FALSE)</f>
        <v>56017.332499999997</v>
      </c>
      <c r="AU14" s="34" t="s">
        <v>192</v>
      </c>
      <c r="AV14" s="18">
        <f>1+F14/AVERAGE(AVERAGE(SUM($AE14,$D14:E14,$M14:N14,$V14:W14),SUM($AE14,$D14:F14,$M14:O14,$V14:X14)),AVERAGE(SUM($AE15,$D15:F15,$M15:O15,$V15:X15),SUM($AE15,$D15:G15,$M15:P15,$V15:Y15)))</f>
        <v>0.9971909509977338</v>
      </c>
      <c r="AW14" s="18">
        <f>1+G14/AVERAGE(AVERAGE(SUM($AE14,$D14:F14,$M14:O14,$V14:X14),SUM($AE14,$D14:G14,$M14:P14,$V14:Y14)),AVERAGE(SUM($AE15,$D15:G15,$M15:P15,$V15:Y15),SUM($AE15,$D15:H15,$M15:Q15,$V15:Z15)))</f>
        <v>0.99375016866268884</v>
      </c>
      <c r="AX14" s="21"/>
      <c r="AY14" s="21"/>
      <c r="AZ14" s="21"/>
      <c r="BA14" s="43">
        <f t="shared" si="8"/>
        <v>0.99546907322272205</v>
      </c>
      <c r="BB14" s="44">
        <f t="shared" ref="BB14" si="10">AVERAGE(BA13:BA19)^5-1</f>
        <v>1.8819762551032237E-3</v>
      </c>
    </row>
    <row r="15" spans="1:54">
      <c r="A15" s="9">
        <v>14</v>
      </c>
      <c r="B15" s="17">
        <f t="shared" ref="B15" si="11">C12</f>
        <v>1</v>
      </c>
      <c r="C15" s="17">
        <v>1994</v>
      </c>
      <c r="D15" s="21"/>
      <c r="E15" s="21"/>
      <c r="F15" s="19">
        <f>VLOOKUP(F$1,IR_1113!$A$4:$IA$84,($C15+F$2-2009)+$B15*3,FALSE)</f>
        <v>3</v>
      </c>
      <c r="G15" s="19">
        <f>VLOOKUP(G$1,IR_1113!$A$4:$IA$84,($C15+G$2-2009)+$B15*3,FALSE)</f>
        <v>-979</v>
      </c>
      <c r="H15" s="19">
        <f>VLOOKUP(H$1,IR_1113!$A$4:$IA$84,($C15+H$2-2009)+$B15*3,FALSE)</f>
        <v>57</v>
      </c>
      <c r="I15" s="22"/>
      <c r="J15" s="22"/>
      <c r="K15" s="21"/>
      <c r="L15" s="17">
        <v>1994</v>
      </c>
      <c r="M15" s="21"/>
      <c r="N15" s="21"/>
      <c r="O15" s="18">
        <f>VLOOKUP(O$1,IN_1113!$A$4:$IA$84,($C15+O$2-2009)+$B15*3,FALSE)</f>
        <v>113</v>
      </c>
      <c r="P15" s="18">
        <f>VLOOKUP(P$1,IN_1113!$A$4:$IA$84,($C15+P$2-2009)+$B15*3,FALSE)</f>
        <v>24</v>
      </c>
      <c r="Q15" s="18">
        <f>VLOOKUP(Q$1,IN_1113!$A$4:$IA$84,($C15+Q$2-2009)+$B15*3,FALSE)</f>
        <v>127</v>
      </c>
      <c r="R15" s="22"/>
      <c r="S15" s="22"/>
      <c r="T15" s="21"/>
      <c r="U15" s="17">
        <v>1994</v>
      </c>
      <c r="V15" s="21"/>
      <c r="W15" s="21"/>
      <c r="X15" s="30">
        <f>-VLOOKUP(X$1,D_1113!$A$5:$IA$84,($C15+X$2-2009)+$B15*3,FALSE)</f>
        <v>-31.5</v>
      </c>
      <c r="Y15" s="30">
        <f>-VLOOKUP(Y$1,D_1113!$A$5:$IA$84,($C15+Y$2-2009)+$B15*3,FALSE)</f>
        <v>-64</v>
      </c>
      <c r="Z15" s="30">
        <f>-VLOOKUP(Z$1,D_1113!$A$5:$IA$84,($C15+Z$2-2009)+$B15*3,FALSE)</f>
        <v>-55</v>
      </c>
      <c r="AA15" s="22"/>
      <c r="AB15" s="22"/>
      <c r="AC15" s="21"/>
      <c r="AD15" s="31">
        <v>3</v>
      </c>
      <c r="AE15" s="33">
        <f>VLOOKUP(2010-C15,census2010!$A$2:$CA$82,B15+2,FALSE)</f>
        <v>58007.724560000002</v>
      </c>
      <c r="AU15" s="34" t="s">
        <v>193</v>
      </c>
      <c r="AV15" s="18">
        <f>1+F15/AVERAGE(AVERAGE(SUM($AE15,$D15:E15,$M15:N15,$V15:W15),SUM($AE15,$D15:F15,$M15:O15,$V15:X15)),AVERAGE(SUM($AE16,$D16:F16,$M16:O16,$V16:X16),SUM($AE16,$D16:G16,$M16:P16,$V16:Y16)))</f>
        <v>1.0000511630790194</v>
      </c>
      <c r="AW15" s="18">
        <f>1+G15/AVERAGE(AVERAGE(SUM($AE15,$D15:F15,$M15:O15,$V15:X15),SUM($AE15,$D15:G15,$M15:P15,$V15:Y15)),AVERAGE(SUM($AE16,$D16:G16,$M16:P16,$V16:Y16),SUM($AE16,$D16:H16,$M16:Q16,$V16:Z16)))</f>
        <v>0.98319736131224744</v>
      </c>
      <c r="AX15" s="18">
        <f>1+H15/AVERAGE(AVERAGE(SUM($AE15,$D15:G15,$M15:P15,$V15:Y15),SUM($AE15,$D15:H15,$M15:Q15,$V15:Z15)),AVERAGE(SUM($AE16,$D16:H16,$M16:Q16,$V16:Z16),SUM($AE16,$D16:I16,$M16:R16,$V16:AA16)))</f>
        <v>1.0009811826687709</v>
      </c>
      <c r="AY15" s="21"/>
      <c r="AZ15" s="21"/>
      <c r="BA15" s="43">
        <f t="shared" si="8"/>
        <v>0.99470953038444121</v>
      </c>
      <c r="BB15" s="45" t="s">
        <v>176</v>
      </c>
    </row>
    <row r="16" spans="1:54">
      <c r="A16" s="13">
        <v>15</v>
      </c>
      <c r="B16" s="17">
        <f t="shared" ref="B16" si="12">C12</f>
        <v>1</v>
      </c>
      <c r="C16" s="17">
        <v>1993</v>
      </c>
      <c r="D16" s="21"/>
      <c r="E16" s="21"/>
      <c r="F16" s="22"/>
      <c r="G16" s="19">
        <f>VLOOKUP(G$1,IR_1113!$A$4:$IA$84,($C16+G$2-2009)+$B16*3,FALSE)</f>
        <v>-365</v>
      </c>
      <c r="H16" s="19">
        <f>VLOOKUP(H$1,IR_1113!$A$4:$IA$84,($C16+H$2-2009)+$B16*3,FALSE)</f>
        <v>-279</v>
      </c>
      <c r="I16" s="19">
        <f>VLOOKUP(I$1,IR_1113!$A$4:$IA$84,($C16+I$2-2009)+$B16*3,FALSE)</f>
        <v>416</v>
      </c>
      <c r="J16" s="22"/>
      <c r="K16" s="21"/>
      <c r="L16" s="17">
        <v>1993</v>
      </c>
      <c r="M16" s="21"/>
      <c r="N16" s="21"/>
      <c r="O16" s="22"/>
      <c r="P16" s="18">
        <f>VLOOKUP(P$1,IN_1113!$A$4:$IA$84,($C16+P$2-2009)+$B16*3,FALSE)</f>
        <v>186</v>
      </c>
      <c r="Q16" s="18">
        <f>VLOOKUP(Q$1,IN_1113!$A$4:$IA$84,($C16+Q$2-2009)+$B16*3,FALSE)</f>
        <v>32</v>
      </c>
      <c r="R16" s="18">
        <f>VLOOKUP(R$1,IN_1113!$A$4:$IA$84,($C16+R$2-2009)+$B16*3,FALSE)</f>
        <v>156</v>
      </c>
      <c r="S16" s="22"/>
      <c r="T16" s="21"/>
      <c r="U16" s="17">
        <v>1993</v>
      </c>
      <c r="V16" s="21"/>
      <c r="W16" s="21"/>
      <c r="X16" s="22"/>
      <c r="Y16" s="30">
        <f>-VLOOKUP(Y$1,D_1113!$A$5:$IA$84,($C16+Y$2-2009)+$B16*3,FALSE)</f>
        <v>-59</v>
      </c>
      <c r="Z16" s="30">
        <f>-VLOOKUP(Z$1,D_1113!$A$5:$IA$84,($C16+Z$2-2009)+$B16*3,FALSE)</f>
        <v>-66</v>
      </c>
      <c r="AA16" s="30">
        <f>-VLOOKUP(AA$1,D_1113!$A$5:$IA$84,($C16+AA$2-2009)+$B16*3,FALSE)</f>
        <v>-55</v>
      </c>
      <c r="AB16" s="22"/>
      <c r="AC16" s="21"/>
      <c r="AD16" s="31">
        <v>3</v>
      </c>
      <c r="AE16" s="33">
        <f>VLOOKUP(2010-C16,census2010!$A$2:$CA$82,B16+2,FALSE)</f>
        <v>59341.091840000001</v>
      </c>
      <c r="AU16" s="34" t="s">
        <v>172</v>
      </c>
      <c r="AV16" s="21"/>
      <c r="AW16" s="18">
        <f>1+G16/AVERAGE(AVERAGE(SUM($AE16,$D16:F16,$M16:O16,$V16:X16),SUM($AE16,$D16:G16,$M16:P16,$V16:Y16)),AVERAGE(SUM($AE17,$D17:G17,$M17:P17,$V17:Y17),SUM($AE17,$D17:H17,$M17:Q17,$V17:Z17)))</f>
        <v>0.99418382098519142</v>
      </c>
      <c r="AX16" s="18">
        <f>1+H16/AVERAGE(AVERAGE(SUM($AE16,$D16:G16,$M16:P16,$V16:Y16),SUM($AE16,$D16:H16,$M16:Q16,$V16:Z16)),AVERAGE(SUM($AE17,$D17:H17,$M17:Q17,$V17:Z17),SUM($AE17,$D17:I17,$M17:R17,$V17:AA17)))</f>
        <v>0.99554460622431795</v>
      </c>
      <c r="AY16" s="18">
        <f>1+I16/AVERAGE(AVERAGE(SUM($AE16,$D16:H16,$M16:Q16,$V16:Z16),SUM($AE16,$D16:I16,$M16:R16,$V16:AA16)),AVERAGE(SUM($AE17,$D17:I17,$M17:R17,$V17:AA17),SUM($AE17,$D17:J17,$M17:S17,$V17:AB17)))</f>
        <v>1.0066246017613785</v>
      </c>
      <c r="AZ16" s="21"/>
      <c r="BA16" s="43">
        <f t="shared" si="8"/>
        <v>0.99876884117840337</v>
      </c>
      <c r="BB16" s="46">
        <f t="shared" ref="BB16" si="13">AVERAGE(BB17:BB19)^5-1</f>
        <v>-2.3511307243665458E-3</v>
      </c>
    </row>
    <row r="17" spans="1:54">
      <c r="A17" s="9">
        <v>16</v>
      </c>
      <c r="B17" s="17">
        <f t="shared" ref="B17" si="14">C12</f>
        <v>1</v>
      </c>
      <c r="C17" s="17">
        <v>1992</v>
      </c>
      <c r="D17" s="21"/>
      <c r="E17" s="21"/>
      <c r="F17" s="22"/>
      <c r="G17" s="22"/>
      <c r="H17" s="19">
        <f>VLOOKUP(H$1,IR_1113!$A$4:$IA$84,($C17+H$2-2009)+$B17*3,FALSE)</f>
        <v>141</v>
      </c>
      <c r="I17" s="19">
        <f>VLOOKUP(I$1,IR_1113!$A$4:$IA$84,($C17+I$2-2009)+$B17*3,FALSE)</f>
        <v>-250</v>
      </c>
      <c r="J17" s="19">
        <f>VLOOKUP(J$1,IR_1113!$A$4:$IA$84,($C17+J$2-2009)+$B17*3,FALSE)</f>
        <v>665</v>
      </c>
      <c r="K17" s="21"/>
      <c r="L17" s="17">
        <v>1992</v>
      </c>
      <c r="M17" s="21"/>
      <c r="N17" s="21"/>
      <c r="O17" s="22"/>
      <c r="P17" s="22"/>
      <c r="Q17" s="18">
        <f>VLOOKUP(Q$1,IN_1113!$A$4:$IA$84,($C17+Q$2-2009)+$B17*3,FALSE)</f>
        <v>229</v>
      </c>
      <c r="R17" s="18">
        <f>VLOOKUP(R$1,IN_1113!$A$4:$IA$84,($C17+R$2-2009)+$B17*3,FALSE)</f>
        <v>35</v>
      </c>
      <c r="S17" s="18">
        <f>VLOOKUP(S$1,IN_1113!$A$4:$IA$84,($C17+S$2-2009)+$B17*3,FALSE)</f>
        <v>212</v>
      </c>
      <c r="T17" s="21"/>
      <c r="U17" s="17">
        <v>1992</v>
      </c>
      <c r="V17" s="21"/>
      <c r="W17" s="21"/>
      <c r="X17" s="22"/>
      <c r="Y17" s="22"/>
      <c r="Z17" s="30">
        <f>-VLOOKUP(Z$1,D_1113!$A$5:$IA$84,($C17+Z$2-2009)+$B17*3,FALSE)</f>
        <v>-63</v>
      </c>
      <c r="AA17" s="30">
        <f>-VLOOKUP(AA$1,D_1113!$A$5:$IA$84,($C17+AA$2-2009)+$B17*3,FALSE)</f>
        <v>-82</v>
      </c>
      <c r="AB17" s="30">
        <f>-VLOOKUP(AB$1,D_1113!$A$5:$IA$84,($C17+AB$2-2009)+$B17*3,FALSE)</f>
        <v>-82</v>
      </c>
      <c r="AC17" s="21"/>
      <c r="AD17" s="31">
        <v>3</v>
      </c>
      <c r="AE17" s="33">
        <f>VLOOKUP(2010-C17,census2010!$A$2:$CA$82,B17+2,FALSE)</f>
        <v>66136.363370000006</v>
      </c>
      <c r="AU17" s="34" t="s">
        <v>174</v>
      </c>
      <c r="AV17" s="21"/>
      <c r="AW17" s="21"/>
      <c r="AX17" s="18">
        <f>1+H17/AVERAGE(AVERAGE(SUM($AE17,$D17:G17,$M17:P17,$V17:Y17),SUM($AE17,$D17:H17,$M17:Q17,$V17:Z17)),AVERAGE(SUM($AE18,$D18:H18,$M18:Q18,$V18:Z18),SUM($AE18,$D18:I18,$M18:R18,$V18:AA18)))</f>
        <v>1.0020527172184361</v>
      </c>
      <c r="AY17" s="18">
        <f>1+I17/AVERAGE(AVERAGE(SUM($AE17,$D17:H17,$M17:Q17,$V17:Z17),SUM($AE17,$D17:I17,$M17:R17,$V17:AA17)),AVERAGE(SUM($AE18,$D18:I18,$M18:R18,$V18:AA18),SUM($AE18,$D18:J18,$M18:S18,$V18:AB18)))</f>
        <v>0.99636880279642226</v>
      </c>
      <c r="AZ17" s="18">
        <f>1+J17/AVERAGE(AVERAGE(SUM($AE17,$D17:I17,$M17:R17,$V17:AA17),SUM($AE17,$D17:J17,$M17:S17,$V17:AB17)),AVERAGE(SUM($AE18,$D18:J18,$M18:S18,$V18:AB18),SUM($AE18,$D18:K18,$M18:T18,$V18:AC18)))</f>
        <v>1.0096195480541199</v>
      </c>
      <c r="BA17" s="43">
        <f t="shared" si="8"/>
        <v>1.0026656739622279</v>
      </c>
      <c r="BB17" s="47">
        <f t="shared" ref="BB17:BB19" si="15">PRODUCT(AV13,AW14,AX15,AY16,AZ17)^(1/5)</f>
        <v>1.0024647576401731</v>
      </c>
    </row>
    <row r="18" spans="1:54">
      <c r="A18" s="13">
        <v>17</v>
      </c>
      <c r="B18" s="17">
        <f t="shared" ref="B18" si="16">C12</f>
        <v>1</v>
      </c>
      <c r="C18" s="17">
        <v>1991</v>
      </c>
      <c r="D18" s="21"/>
      <c r="E18" s="21"/>
      <c r="F18" s="22"/>
      <c r="G18" s="22"/>
      <c r="H18" s="22"/>
      <c r="I18" s="19">
        <f>VLOOKUP(I$1,IR_1113!$A$4:$IA$84,($C18+I$2-2009)+$B18*3,FALSE)</f>
        <v>495</v>
      </c>
      <c r="J18" s="19">
        <f>VLOOKUP(J$1,IR_1113!$A$4:$IA$84,($C18+J$2-2009)+$B18*3,FALSE)</f>
        <v>-105</v>
      </c>
      <c r="K18" s="18">
        <f>VLOOKUP(K$1,IR_1113!$A$4:$IA$84,($C18+K$2-2009)+$B18*3,FALSE)</f>
        <v>576</v>
      </c>
      <c r="L18" s="17">
        <v>1991</v>
      </c>
      <c r="M18" s="21"/>
      <c r="N18" s="21"/>
      <c r="O18" s="22"/>
      <c r="P18" s="22"/>
      <c r="Q18" s="22"/>
      <c r="R18" s="18">
        <f>VLOOKUP(R$1,IN_1113!$A$4:$IA$84,($C18+R$2-2009)+$B18*3,FALSE)</f>
        <v>314</v>
      </c>
      <c r="S18" s="18">
        <f>VLOOKUP(S$1,IN_1113!$A$4:$IA$84,($C18+S$2-2009)+$B18*3,FALSE)</f>
        <v>102</v>
      </c>
      <c r="T18" s="18">
        <f>VLOOKUP(T$1,IN_1113!$A$4:$IA$84,($C18+T$2-2009)+$B18*3,FALSE)</f>
        <v>247</v>
      </c>
      <c r="U18" s="17">
        <v>1991</v>
      </c>
      <c r="V18" s="21"/>
      <c r="W18" s="21"/>
      <c r="X18" s="22"/>
      <c r="Y18" s="22"/>
      <c r="Z18" s="22"/>
      <c r="AA18" s="30">
        <f>-VLOOKUP(AA$1,D_1113!$A$5:$IA$84,($C18+AA$2-2009)+$B18*3,FALSE)</f>
        <v>-83.5</v>
      </c>
      <c r="AB18" s="30">
        <f>-VLOOKUP(AB$1,D_1113!$A$5:$IA$84,($C18+AB$2-2009)+$B18*3,FALSE)</f>
        <v>-99</v>
      </c>
      <c r="AC18" s="30">
        <f>-VLOOKUP(AC$1,D_1113!$A$5:$IA$84,($C18+AC$2-2009)+$B18*3,FALSE)</f>
        <v>-90</v>
      </c>
      <c r="AD18" s="31">
        <v>2</v>
      </c>
      <c r="AE18" s="33">
        <f>VLOOKUP(2010-C18,census2010!$A$2:$CA$82,B18+2,FALSE)</f>
        <v>70726.270319999996</v>
      </c>
      <c r="AU18" s="34" t="s">
        <v>175</v>
      </c>
      <c r="AV18" s="21"/>
      <c r="AW18" s="21"/>
      <c r="AX18" s="21"/>
      <c r="AY18" s="18">
        <f>1+I18/AVERAGE(AVERAGE(SUM($AE18,$D18:H18,$M18:Q18,$V18:Z18),SUM($AE18,$D18:I18,$M18:R18,$V18:AA18)),AVERAGE(SUM($AE19,$D19:I19,$M19:R19,$V19:AA19),SUM($AE19,$D19:J19,$M19:S19,$V19:AB19)))</f>
        <v>1.0064780357802603</v>
      </c>
      <c r="AZ18" s="18">
        <f>1+J18/AVERAGE(AVERAGE(SUM($AE18,$D18:I18,$M18:R18,$V18:AA18),SUM($AE18,$D18:J18,$M18:S18,$V18:AB18)),AVERAGE(SUM($AE19,$D19:J19,$M19:S19,$V19:AB19),SUM($AE19,$D19:K19,$M19:T19,$V19:AC19)))</f>
        <v>0.99863317602418866</v>
      </c>
      <c r="BA18" s="43">
        <f t="shared" si="8"/>
        <v>1.0025479327542541</v>
      </c>
      <c r="BB18" s="47">
        <f t="shared" si="15"/>
        <v>0.99417118984497588</v>
      </c>
    </row>
    <row r="19" spans="1:54">
      <c r="A19" s="9">
        <v>18</v>
      </c>
      <c r="B19" s="17">
        <f t="shared" ref="B19" si="17">C12</f>
        <v>1</v>
      </c>
      <c r="C19" s="17">
        <v>1990</v>
      </c>
      <c r="D19" s="21"/>
      <c r="E19" s="21"/>
      <c r="F19" s="22"/>
      <c r="G19" s="22"/>
      <c r="H19" s="22"/>
      <c r="I19" s="22"/>
      <c r="J19" s="19">
        <f>VLOOKUP(J$1,IR_1113!$A$4:$IA$84,($C19+J$2-2009)+$B19*3,FALSE)</f>
        <v>570</v>
      </c>
      <c r="K19" s="18">
        <f>VLOOKUP(K$1,IR_1113!$A$4:$IA$84,($C19+K$2-2009)+$B19*3,FALSE)</f>
        <v>125</v>
      </c>
      <c r="L19" s="17">
        <v>1990</v>
      </c>
      <c r="M19" s="21"/>
      <c r="N19" s="21"/>
      <c r="O19" s="22"/>
      <c r="P19" s="22"/>
      <c r="Q19" s="22"/>
      <c r="R19" s="22"/>
      <c r="S19" s="18">
        <f>VLOOKUP(S$1,IN_1113!$A$4:$IA$84,($C19+S$2-2009)+$B19*3,FALSE)</f>
        <v>356</v>
      </c>
      <c r="T19" s="18">
        <f>VLOOKUP(T$1,IN_1113!$A$4:$IA$84,($C19+T$2-2009)+$B19*3,FALSE)</f>
        <v>158</v>
      </c>
      <c r="U19" s="17">
        <v>1990</v>
      </c>
      <c r="V19" s="21"/>
      <c r="W19" s="21"/>
      <c r="X19" s="22"/>
      <c r="Y19" s="22"/>
      <c r="Z19" s="22"/>
      <c r="AA19" s="22"/>
      <c r="AB19" s="30">
        <f>-VLOOKUP(AB$1,D_1113!$A$5:$IA$84,($C19+AB$2-2009)+$B19*3,FALSE)</f>
        <v>-101</v>
      </c>
      <c r="AC19" s="30">
        <f>-VLOOKUP(AC$1,D_1113!$A$5:$IA$84,($C19+AC$2-2009)+$B19*3,FALSE)</f>
        <v>-98</v>
      </c>
      <c r="AD19" s="31">
        <v>1</v>
      </c>
      <c r="AE19" s="33">
        <f>VLOOKUP(2010-C19,census2010!$A$2:$CA$82,B19+2,FALSE)</f>
        <v>81322.581550000003</v>
      </c>
      <c r="AU19" s="34" t="s">
        <v>177</v>
      </c>
      <c r="AV19" s="21"/>
      <c r="AW19" s="21"/>
      <c r="AX19" s="21"/>
      <c r="AY19" s="21"/>
      <c r="AZ19" s="18">
        <f>1+J19/AVERAGE(AVERAGE(SUM($AE19,$D19:I19,$M19:R19,$V19:AA19),SUM($AE19,$D19:J19,$M19:S19,$V19:AB19)),AVERAGE(SUM($AE20,$D20:J20,$M20:S20,$V20:AB20),SUM($AE20,$D20:K20,$M20:T20,$V20:AC20)))</f>
        <v>1.0070496870219743</v>
      </c>
      <c r="BA19" s="43">
        <f t="shared" si="8"/>
        <v>1.0070496870219743</v>
      </c>
      <c r="BB19" s="47">
        <f t="shared" si="15"/>
        <v>1.0019520455298685</v>
      </c>
    </row>
    <row r="20" spans="1:54">
      <c r="A20" s="13">
        <v>19</v>
      </c>
      <c r="B20" s="17">
        <f t="shared" ref="B20" si="18">C12</f>
        <v>1</v>
      </c>
      <c r="C20" s="17">
        <v>1989</v>
      </c>
      <c r="D20" s="21"/>
      <c r="E20" s="21"/>
      <c r="F20" s="22"/>
      <c r="G20" s="22"/>
      <c r="H20" s="22"/>
      <c r="I20" s="22"/>
      <c r="J20" s="22"/>
      <c r="K20" s="18">
        <f>VLOOKUP(K$1,IR_1113!$A$4:$IA$84,($C20+K$2-2009)+$B20*3,FALSE)</f>
        <v>500</v>
      </c>
      <c r="L20" s="17">
        <v>1989</v>
      </c>
      <c r="M20" s="21"/>
      <c r="N20" s="21"/>
      <c r="O20" s="22"/>
      <c r="P20" s="22"/>
      <c r="Q20" s="22"/>
      <c r="R20" s="22"/>
      <c r="S20" s="22"/>
      <c r="T20" s="18">
        <f>VLOOKUP(T$1,IN_1113!$A$4:$IA$84,($C20+T$2-2009)+$B20*3,FALSE)</f>
        <v>397</v>
      </c>
      <c r="U20" s="17">
        <v>1989</v>
      </c>
      <c r="V20" s="21"/>
      <c r="W20" s="21"/>
      <c r="X20" s="22"/>
      <c r="Y20" s="22"/>
      <c r="Z20" s="22"/>
      <c r="AA20" s="22"/>
      <c r="AB20" s="22"/>
      <c r="AC20" s="30">
        <f>-VLOOKUP(AC$1,D_1113!$A$5:$IA$84,($C20+AC$2-2009)+$B20*3,FALSE)</f>
        <v>-104.5</v>
      </c>
      <c r="AD20" s="31"/>
      <c r="AE20" s="33">
        <f>VLOOKUP(2010-C20,census2010!$A$2:$CA$82,B20+2,FALSE)</f>
        <v>79577.975040000005</v>
      </c>
      <c r="AU20" s="34" t="s">
        <v>186</v>
      </c>
      <c r="AV20" s="21"/>
      <c r="AW20" s="21"/>
      <c r="AX20" s="21"/>
      <c r="AY20" s="21"/>
      <c r="AZ20" s="21"/>
    </row>
    <row r="21" spans="1:54" ht="15.75" thickBot="1">
      <c r="A21" s="9">
        <v>20</v>
      </c>
      <c r="B21" s="10" t="str">
        <f>INDEX('regions#'!$B$2:$B$79,B23+1)</f>
        <v>Красноярский край</v>
      </c>
      <c r="D21" s="11" t="s">
        <v>917</v>
      </c>
      <c r="E21" s="11" t="s">
        <v>918</v>
      </c>
      <c r="F21" s="12" t="s">
        <v>919</v>
      </c>
      <c r="G21" s="12" t="s">
        <v>920</v>
      </c>
      <c r="H21" s="12" t="s">
        <v>921</v>
      </c>
      <c r="I21" s="12" t="s">
        <v>922</v>
      </c>
      <c r="J21" s="12" t="s">
        <v>923</v>
      </c>
      <c r="K21" s="11" t="s">
        <v>924</v>
      </c>
      <c r="M21" s="23" t="s">
        <v>917</v>
      </c>
      <c r="N21" s="23" t="s">
        <v>918</v>
      </c>
      <c r="O21" s="23" t="s">
        <v>919</v>
      </c>
      <c r="P21" s="23" t="s">
        <v>920</v>
      </c>
      <c r="Q21" s="23" t="s">
        <v>921</v>
      </c>
      <c r="R21" s="23" t="s">
        <v>922</v>
      </c>
      <c r="S21" s="23" t="s">
        <v>923</v>
      </c>
      <c r="T21" s="23" t="s">
        <v>924</v>
      </c>
      <c r="V21" s="27" t="s">
        <v>917</v>
      </c>
      <c r="W21" s="27" t="s">
        <v>918</v>
      </c>
      <c r="X21" s="27" t="s">
        <v>919</v>
      </c>
      <c r="Y21" s="27" t="s">
        <v>920</v>
      </c>
      <c r="Z21" s="27" t="s">
        <v>921</v>
      </c>
      <c r="AA21" s="27" t="s">
        <v>922</v>
      </c>
      <c r="AB21" s="27" t="s">
        <v>923</v>
      </c>
      <c r="AC21" s="27" t="s">
        <v>924</v>
      </c>
      <c r="AD21" s="31" t="s">
        <v>162</v>
      </c>
      <c r="AE21" s="32" t="s">
        <v>188</v>
      </c>
      <c r="AU21"/>
      <c r="AV21" s="35">
        <f t="shared" si="4"/>
        <v>1.0073603518267193</v>
      </c>
      <c r="AW21" s="36">
        <f t="shared" si="4"/>
        <v>1.0105229499420136</v>
      </c>
      <c r="AX21" s="36">
        <f t="shared" si="4"/>
        <v>1.00456190487448</v>
      </c>
      <c r="AY21" s="36">
        <f t="shared" si="4"/>
        <v>1.0058601290020031</v>
      </c>
      <c r="AZ21" s="37">
        <f t="shared" si="4"/>
        <v>1.0060913458044285</v>
      </c>
      <c r="BA21" s="38" t="s">
        <v>164</v>
      </c>
      <c r="BB21" s="39">
        <f t="shared" ref="BB21" si="19">PRODUCT(AV21:AZ21)-1</f>
        <v>3.486273052568345E-2</v>
      </c>
    </row>
    <row r="22" spans="1:54" ht="15.75" thickBot="1">
      <c r="A22" s="13">
        <v>21</v>
      </c>
      <c r="C22" s="14">
        <f t="shared" ref="C22" si="20">A21/10</f>
        <v>2</v>
      </c>
      <c r="D22" s="15">
        <v>15</v>
      </c>
      <c r="E22" s="15">
        <v>16</v>
      </c>
      <c r="F22" s="16">
        <v>17</v>
      </c>
      <c r="G22" s="16">
        <v>18</v>
      </c>
      <c r="H22" s="16">
        <v>19</v>
      </c>
      <c r="I22" s="16">
        <v>20</v>
      </c>
      <c r="J22" s="16">
        <v>21</v>
      </c>
      <c r="K22" s="15">
        <v>22</v>
      </c>
      <c r="L22" s="24" t="s">
        <v>160</v>
      </c>
      <c r="M22" s="15">
        <v>15</v>
      </c>
      <c r="N22" s="15">
        <v>16</v>
      </c>
      <c r="O22" s="25">
        <v>17</v>
      </c>
      <c r="P22" s="25">
        <v>18</v>
      </c>
      <c r="Q22" s="25">
        <v>19</v>
      </c>
      <c r="R22" s="25">
        <v>20</v>
      </c>
      <c r="S22" s="25">
        <v>21</v>
      </c>
      <c r="T22" s="15">
        <v>22</v>
      </c>
      <c r="U22" s="28" t="s">
        <v>161</v>
      </c>
      <c r="V22" s="15">
        <v>15</v>
      </c>
      <c r="W22" s="15">
        <v>16</v>
      </c>
      <c r="X22" s="29">
        <v>17</v>
      </c>
      <c r="Y22" s="29">
        <v>18</v>
      </c>
      <c r="Z22" s="29">
        <v>19</v>
      </c>
      <c r="AA22" s="29">
        <v>20</v>
      </c>
      <c r="AB22" s="29">
        <v>21</v>
      </c>
      <c r="AC22" s="15">
        <v>22</v>
      </c>
      <c r="AD22" s="31"/>
      <c r="AE22" s="33"/>
      <c r="AU22" s="14" t="s">
        <v>189</v>
      </c>
      <c r="AV22" s="40" t="s">
        <v>166</v>
      </c>
      <c r="AW22" s="40" t="s">
        <v>167</v>
      </c>
      <c r="AX22" s="40" t="s">
        <v>168</v>
      </c>
      <c r="AY22" s="40" t="s">
        <v>169</v>
      </c>
      <c r="AZ22" s="40" t="s">
        <v>170</v>
      </c>
      <c r="BA22" s="41" t="s">
        <v>190</v>
      </c>
      <c r="BB22" s="42"/>
    </row>
    <row r="23" spans="1:54">
      <c r="A23" s="9">
        <v>22</v>
      </c>
      <c r="B23">
        <f t="shared" ref="B23" si="21">C22</f>
        <v>2</v>
      </c>
      <c r="C23" s="17">
        <v>1996</v>
      </c>
      <c r="D23" s="18">
        <f>VLOOKUP(D$1,IR_1113!$A$4:$IA$84,($C23+D$2-2009)+$B23*3,FALSE)</f>
        <v>-6</v>
      </c>
      <c r="E23" s="18">
        <f>VLOOKUP(E$1,IR_1113!$A$4:$IA$84,($C23+E$2-2009)+$B23*3,FALSE)</f>
        <v>154</v>
      </c>
      <c r="F23" s="19">
        <f>VLOOKUP(F$1,IR_1113!$A$4:$IA$84,($C23+F$2-2009)+$B23*3,FALSE)</f>
        <v>261</v>
      </c>
      <c r="G23" s="20"/>
      <c r="H23" s="20"/>
      <c r="I23" s="20"/>
      <c r="J23" s="20"/>
      <c r="K23" s="26"/>
      <c r="L23" s="17">
        <v>1996</v>
      </c>
      <c r="M23" s="18">
        <f>VLOOKUP(M$1,IN_1113!$A$4:$IA$84,($C23+M$2-2009)+$B23*3,FALSE)</f>
        <v>33</v>
      </c>
      <c r="N23" s="18">
        <f>VLOOKUP(N$1,IN_1113!$A$4:$IA$84,($C23+N$2-2009)+$B23*3,FALSE)</f>
        <v>68</v>
      </c>
      <c r="O23" s="18">
        <f>VLOOKUP(O$1,IN_1113!$A$4:$IA$84,($C23+O$2-2009)+$B23*3,FALSE)</f>
        <v>59</v>
      </c>
      <c r="P23" s="20"/>
      <c r="Q23" s="20"/>
      <c r="R23" s="20"/>
      <c r="S23" s="20"/>
      <c r="T23" s="26"/>
      <c r="U23" s="17">
        <v>1996</v>
      </c>
      <c r="V23" s="30">
        <f>-VLOOKUP(V$1,D_1113!$A$5:$IA$84,($C23+V$2-2009)+$B23*3,FALSE)</f>
        <v>-17.5</v>
      </c>
      <c r="W23" s="30">
        <f>-VLOOKUP(W$1,D_1113!$A$5:$IA$84,($C23+W$2-2009)+$B23*3,FALSE)</f>
        <v>-30</v>
      </c>
      <c r="X23" s="30">
        <f>-VLOOKUP(X$1,D_1113!$A$5:$IA$84,($C23+X$2-2009)+$B23*3,FALSE)</f>
        <v>-29</v>
      </c>
      <c r="Y23" s="20"/>
      <c r="Z23" s="20"/>
      <c r="AA23" s="20"/>
      <c r="AB23" s="20"/>
      <c r="AC23" s="26"/>
      <c r="AD23" s="31">
        <v>1</v>
      </c>
      <c r="AE23" s="33">
        <f>VLOOKUP(2010-C23,census2010!$A$2:$CA$82,B23+2,FALSE)</f>
        <v>28445.924050000001</v>
      </c>
      <c r="AU23" s="34" t="s">
        <v>191</v>
      </c>
      <c r="AV23" s="18">
        <f>1+F23/AVERAGE(AVERAGE(SUM($AE23,$D23:E23,$M23:N23,$V23:W23),SUM($AE23,$D23:F23,$M23:O23,$V23:X23)),AVERAGE(SUM($AE24,$D24:F24,$M24:O24,$V24:X24),SUM($AE24,$D24:G24,$M24:P24,$V24:Y24)))</f>
        <v>1.0088161307601462</v>
      </c>
      <c r="AW23" s="26"/>
      <c r="AX23" s="26"/>
      <c r="AY23" s="26"/>
      <c r="AZ23" s="26"/>
      <c r="BA23" s="43">
        <f t="shared" ref="BA23:BA29" si="22">(PRODUCT(AV23:AZ23))^(1/AD23)</f>
        <v>1.0088161307601462</v>
      </c>
      <c r="BB23" s="43" t="s">
        <v>173</v>
      </c>
    </row>
    <row r="24" spans="1:54">
      <c r="A24" s="13">
        <v>23</v>
      </c>
      <c r="B24" s="17">
        <f t="shared" ref="B24" si="23">C22</f>
        <v>2</v>
      </c>
      <c r="C24" s="17">
        <v>1995</v>
      </c>
      <c r="D24" s="21"/>
      <c r="E24" s="18">
        <f>VLOOKUP(E$1,IR_1113!$A$4:$IA$84,($C24+E$2-2009)+$B24*3,FALSE)</f>
        <v>12</v>
      </c>
      <c r="F24" s="19">
        <f>VLOOKUP(F$1,IR_1113!$A$4:$IA$84,($C24+F$2-2009)+$B24*3,FALSE)</f>
        <v>370</v>
      </c>
      <c r="G24" s="19">
        <f>VLOOKUP(G$1,IR_1113!$A$4:$IA$84,($C24+G$2-2009)+$B24*3,FALSE)</f>
        <v>457</v>
      </c>
      <c r="H24" s="22"/>
      <c r="I24" s="22"/>
      <c r="J24" s="22"/>
      <c r="K24" s="21"/>
      <c r="L24" s="17">
        <v>1995</v>
      </c>
      <c r="M24" s="21"/>
      <c r="N24" s="18">
        <f>VLOOKUP(N$1,IN_1113!$A$4:$IA$84,($C24+N$2-2009)+$B24*3,FALSE)</f>
        <v>42</v>
      </c>
      <c r="O24" s="18">
        <f>VLOOKUP(O$1,IN_1113!$A$4:$IA$84,($C24+O$2-2009)+$B24*3,FALSE)</f>
        <v>79</v>
      </c>
      <c r="P24" s="18">
        <f>VLOOKUP(P$1,IN_1113!$A$4:$IA$84,($C24+P$2-2009)+$B24*3,FALSE)</f>
        <v>109</v>
      </c>
      <c r="Q24" s="22"/>
      <c r="R24" s="22"/>
      <c r="S24" s="22"/>
      <c r="T24" s="21"/>
      <c r="U24" s="17">
        <v>1995</v>
      </c>
      <c r="V24" s="21"/>
      <c r="W24" s="30">
        <f>-VLOOKUP(W$1,D_1113!$A$5:$IA$84,($C24+W$2-2009)+$B24*3,FALSE)</f>
        <v>-24</v>
      </c>
      <c r="X24" s="30">
        <f>-VLOOKUP(X$1,D_1113!$A$5:$IA$84,($C24+X$2-2009)+$B24*3,FALSE)</f>
        <v>-40</v>
      </c>
      <c r="Y24" s="30">
        <f>-VLOOKUP(Y$1,D_1113!$A$5:$IA$84,($C24+Y$2-2009)+$B24*3,FALSE)</f>
        <v>-36</v>
      </c>
      <c r="Z24" s="22"/>
      <c r="AA24" s="22"/>
      <c r="AB24" s="22"/>
      <c r="AC24" s="21"/>
      <c r="AD24" s="31">
        <v>2</v>
      </c>
      <c r="AE24" s="33">
        <f>VLOOKUP(2010-C24,census2010!$A$2:$CA$82,B24+2,FALSE)</f>
        <v>29712.72406</v>
      </c>
      <c r="AU24" s="34" t="s">
        <v>192</v>
      </c>
      <c r="AV24" s="18">
        <f>1+F24/AVERAGE(AVERAGE(SUM($AE24,$D24:E24,$M24:N24,$V24:W24),SUM($AE24,$D24:F24,$M24:O24,$V24:X24)),AVERAGE(SUM($AE25,$D25:F25,$M25:O25,$V25:X25),SUM($AE25,$D25:G25,$M25:P25,$V25:Y25)))</f>
        <v>1.011974155745349</v>
      </c>
      <c r="AW24" s="18">
        <f>1+G24/AVERAGE(AVERAGE(SUM($AE24,$D24:F24,$M24:O24,$V24:X24),SUM($AE24,$D24:G24,$M24:P24,$V24:Y24)),AVERAGE(SUM($AE25,$D25:G25,$M25:P25,$V25:Y25),SUM($AE25,$D25:H25,$M25:Q25,$V25:Z25)))</f>
        <v>1.0146036100727738</v>
      </c>
      <c r="AX24" s="21"/>
      <c r="AY24" s="21"/>
      <c r="AZ24" s="21"/>
      <c r="BA24" s="43">
        <f t="shared" si="22"/>
        <v>1.013288029989291</v>
      </c>
      <c r="BB24" s="44">
        <f t="shared" ref="BB24" si="24">AVERAGE(BA23:BA29)^5-1</f>
        <v>4.1310931449619837E-2</v>
      </c>
    </row>
    <row r="25" spans="1:54">
      <c r="A25" s="9">
        <v>24</v>
      </c>
      <c r="B25" s="17">
        <f t="shared" ref="B25" si="25">C22</f>
        <v>2</v>
      </c>
      <c r="C25" s="17">
        <v>1994</v>
      </c>
      <c r="D25" s="21"/>
      <c r="E25" s="21"/>
      <c r="F25" s="19">
        <f>VLOOKUP(F$1,IR_1113!$A$4:$IA$84,($C25+F$2-2009)+$B25*3,FALSE)</f>
        <v>41</v>
      </c>
      <c r="G25" s="19">
        <f>VLOOKUP(G$1,IR_1113!$A$4:$IA$84,($C25+G$2-2009)+$B25*3,FALSE)</f>
        <v>467</v>
      </c>
      <c r="H25" s="19">
        <f>VLOOKUP(H$1,IR_1113!$A$4:$IA$84,($C25+H$2-2009)+$B25*3,FALSE)</f>
        <v>73</v>
      </c>
      <c r="I25" s="22"/>
      <c r="J25" s="22"/>
      <c r="K25" s="21"/>
      <c r="L25" s="17">
        <v>1994</v>
      </c>
      <c r="M25" s="21"/>
      <c r="N25" s="21"/>
      <c r="O25" s="18">
        <f>VLOOKUP(O$1,IN_1113!$A$4:$IA$84,($C25+O$2-2009)+$B25*3,FALSE)</f>
        <v>48</v>
      </c>
      <c r="P25" s="18">
        <f>VLOOKUP(P$1,IN_1113!$A$4:$IA$84,($C25+P$2-2009)+$B25*3,FALSE)</f>
        <v>96</v>
      </c>
      <c r="Q25" s="18">
        <f>VLOOKUP(Q$1,IN_1113!$A$4:$IA$84,($C25+Q$2-2009)+$B25*3,FALSE)</f>
        <v>83</v>
      </c>
      <c r="R25" s="22"/>
      <c r="S25" s="22"/>
      <c r="T25" s="21"/>
      <c r="U25" s="17">
        <v>1994</v>
      </c>
      <c r="V25" s="21"/>
      <c r="W25" s="21"/>
      <c r="X25" s="30">
        <f>-VLOOKUP(X$1,D_1113!$A$5:$IA$84,($C25+X$2-2009)+$B25*3,FALSE)</f>
        <v>-30.5</v>
      </c>
      <c r="Y25" s="30">
        <f>-VLOOKUP(Y$1,D_1113!$A$5:$IA$84,($C25+Y$2-2009)+$B25*3,FALSE)</f>
        <v>-37</v>
      </c>
      <c r="Z25" s="30">
        <f>-VLOOKUP(Z$1,D_1113!$A$5:$IA$84,($C25+Z$2-2009)+$B25*3,FALSE)</f>
        <v>-46</v>
      </c>
      <c r="AA25" s="22"/>
      <c r="AB25" s="22"/>
      <c r="AC25" s="21"/>
      <c r="AD25" s="31">
        <v>3</v>
      </c>
      <c r="AE25" s="33">
        <f>VLOOKUP(2010-C25,census2010!$A$2:$CA$82,B25+2,FALSE)</f>
        <v>31531.040010000001</v>
      </c>
      <c r="AU25" s="34" t="s">
        <v>193</v>
      </c>
      <c r="AV25" s="18">
        <f>1+F25/AVERAGE(AVERAGE(SUM($AE25,$D25:E25,$M25:N25,$V25:W25),SUM($AE25,$D25:F25,$M25:O25,$V25:X25)),AVERAGE(SUM($AE26,$D26:F26,$M26:O26,$V26:X26),SUM($AE26,$D26:G26,$M26:P26,$V26:Y26)))</f>
        <v>1.0012907689746628</v>
      </c>
      <c r="AW25" s="18">
        <f>1+G25/AVERAGE(AVERAGE(SUM($AE25,$D25:F25,$M25:O25,$V25:X25),SUM($AE25,$D25:G25,$M25:P25,$V25:Y25)),AVERAGE(SUM($AE26,$D26:G26,$M26:P26,$V26:Y26),SUM($AE26,$D26:H26,$M26:Q26,$V26:Z26)))</f>
        <v>1.0145824663290766</v>
      </c>
      <c r="AX25" s="18">
        <f>1+H25/AVERAGE(AVERAGE(SUM($AE25,$D25:G25,$M25:P25,$V25:Y25),SUM($AE25,$D25:H25,$M25:Q25,$V25:Z25)),AVERAGE(SUM($AE26,$D26:H26,$M26:Q26,$V26:Z26),SUM($AE26,$D26:I26,$M26:R26,$V26:AA26)))</f>
        <v>1.0022590295451006</v>
      </c>
      <c r="AY25" s="21"/>
      <c r="AZ25" s="21"/>
      <c r="BA25" s="43">
        <f t="shared" si="22"/>
        <v>1.0060259444133102</v>
      </c>
      <c r="BB25" s="45" t="s">
        <v>176</v>
      </c>
    </row>
    <row r="26" spans="1:54">
      <c r="A26" s="13">
        <v>25</v>
      </c>
      <c r="B26" s="17">
        <f t="shared" ref="B26" si="26">C22</f>
        <v>2</v>
      </c>
      <c r="C26" s="17">
        <v>1993</v>
      </c>
      <c r="D26" s="21"/>
      <c r="E26" s="21"/>
      <c r="F26" s="22"/>
      <c r="G26" s="19">
        <f>VLOOKUP(G$1,IR_1113!$A$4:$IA$84,($C26+G$2-2009)+$B26*3,FALSE)</f>
        <v>82</v>
      </c>
      <c r="H26" s="19">
        <f>VLOOKUP(H$1,IR_1113!$A$4:$IA$84,($C26+H$2-2009)+$B26*3,FALSE)</f>
        <v>223</v>
      </c>
      <c r="I26" s="19">
        <f>VLOOKUP(I$1,IR_1113!$A$4:$IA$84,($C26+I$2-2009)+$B26*3,FALSE)</f>
        <v>134</v>
      </c>
      <c r="J26" s="22"/>
      <c r="K26" s="21"/>
      <c r="L26" s="17">
        <v>1993</v>
      </c>
      <c r="M26" s="21"/>
      <c r="N26" s="21"/>
      <c r="O26" s="22"/>
      <c r="P26" s="18">
        <f>VLOOKUP(P$1,IN_1113!$A$4:$IA$84,($C26+P$2-2009)+$B26*3,FALSE)</f>
        <v>76</v>
      </c>
      <c r="Q26" s="18">
        <f>VLOOKUP(Q$1,IN_1113!$A$4:$IA$84,($C26+Q$2-2009)+$B26*3,FALSE)</f>
        <v>152</v>
      </c>
      <c r="R26" s="18">
        <f>VLOOKUP(R$1,IN_1113!$A$4:$IA$84,($C26+R$2-2009)+$B26*3,FALSE)</f>
        <v>101</v>
      </c>
      <c r="S26" s="22"/>
      <c r="T26" s="21"/>
      <c r="U26" s="17">
        <v>1993</v>
      </c>
      <c r="V26" s="21"/>
      <c r="W26" s="21"/>
      <c r="X26" s="22"/>
      <c r="Y26" s="30">
        <f>-VLOOKUP(Y$1,D_1113!$A$5:$IA$84,($C26+Y$2-2009)+$B26*3,FALSE)</f>
        <v>-35.5</v>
      </c>
      <c r="Z26" s="30">
        <f>-VLOOKUP(Z$1,D_1113!$A$5:$IA$84,($C26+Z$2-2009)+$B26*3,FALSE)</f>
        <v>-39</v>
      </c>
      <c r="AA26" s="30">
        <f>-VLOOKUP(AA$1,D_1113!$A$5:$IA$84,($C26+AA$2-2009)+$B26*3,FALSE)</f>
        <v>-47</v>
      </c>
      <c r="AB26" s="22"/>
      <c r="AC26" s="21"/>
      <c r="AD26" s="31">
        <v>3</v>
      </c>
      <c r="AE26" s="33">
        <f>VLOOKUP(2010-C26,census2010!$A$2:$CA$82,B26+2,FALSE)</f>
        <v>31906.48213</v>
      </c>
      <c r="AU26" s="34" t="s">
        <v>172</v>
      </c>
      <c r="AV26" s="21"/>
      <c r="AW26" s="18">
        <f>1+G26/AVERAGE(AVERAGE(SUM($AE26,$D26:F26,$M26:O26,$V26:X26),SUM($AE26,$D26:G26,$M26:P26,$V26:Y26)),AVERAGE(SUM($AE27,$D27:G27,$M27:P27,$V27:Y27),SUM($AE27,$D27:H27,$M27:Q27,$V27:Z27)))</f>
        <v>1.0023827734241901</v>
      </c>
      <c r="AX26" s="18">
        <f>1+H26/AVERAGE(AVERAGE(SUM($AE26,$D26:G26,$M26:P26,$V26:Y26),SUM($AE26,$D26:H26,$M26:Q26,$V26:Z26)),AVERAGE(SUM($AE27,$D27:H27,$M27:Q27,$V27:Z27),SUM($AE27,$D27:I27,$M27:R27,$V27:AA27)))</f>
        <v>1.0064408649406855</v>
      </c>
      <c r="AY26" s="18">
        <f>1+I26/AVERAGE(AVERAGE(SUM($AE26,$D26:H26,$M26:Q26,$V26:Z26),SUM($AE26,$D26:I26,$M26:R26,$V26:AA26)),AVERAGE(SUM($AE27,$D27:I27,$M27:R27,$V27:AA27),SUM($AE27,$D27:J27,$M27:S27,$V27:AB27)))</f>
        <v>1.0038487853476361</v>
      </c>
      <c r="AZ26" s="21"/>
      <c r="BA26" s="43">
        <f t="shared" si="22"/>
        <v>1.0042227400974748</v>
      </c>
      <c r="BB26" s="46">
        <f t="shared" ref="BB26" si="27">AVERAGE(BB27:BB29)^5-1</f>
        <v>3.4806414547922104E-2</v>
      </c>
    </row>
    <row r="27" spans="1:54">
      <c r="A27" s="9">
        <v>26</v>
      </c>
      <c r="B27" s="17">
        <f t="shared" ref="B27" si="28">C22</f>
        <v>2</v>
      </c>
      <c r="C27" s="17">
        <v>1992</v>
      </c>
      <c r="D27" s="21"/>
      <c r="E27" s="21"/>
      <c r="F27" s="22"/>
      <c r="G27" s="22"/>
      <c r="H27" s="19">
        <f>VLOOKUP(H$1,IR_1113!$A$4:$IA$84,($C27+H$2-2009)+$B27*3,FALSE)</f>
        <v>193</v>
      </c>
      <c r="I27" s="19">
        <f>VLOOKUP(I$1,IR_1113!$A$4:$IA$84,($C27+I$2-2009)+$B27*3,FALSE)</f>
        <v>66</v>
      </c>
      <c r="J27" s="19">
        <f>VLOOKUP(J$1,IR_1113!$A$4:$IA$84,($C27+J$2-2009)+$B27*3,FALSE)</f>
        <v>14</v>
      </c>
      <c r="K27" s="21"/>
      <c r="L27" s="17">
        <v>1992</v>
      </c>
      <c r="M27" s="21"/>
      <c r="N27" s="21"/>
      <c r="O27" s="22"/>
      <c r="P27" s="22"/>
      <c r="Q27" s="18">
        <f>VLOOKUP(Q$1,IN_1113!$A$4:$IA$84,($C27+Q$2-2009)+$B27*3,FALSE)</f>
        <v>100</v>
      </c>
      <c r="R27" s="18">
        <f>VLOOKUP(R$1,IN_1113!$A$4:$IA$84,($C27+R$2-2009)+$B27*3,FALSE)</f>
        <v>125</v>
      </c>
      <c r="S27" s="18">
        <f>VLOOKUP(S$1,IN_1113!$A$4:$IA$84,($C27+S$2-2009)+$B27*3,FALSE)</f>
        <v>178</v>
      </c>
      <c r="T27" s="21"/>
      <c r="U27" s="17">
        <v>1992</v>
      </c>
      <c r="V27" s="21"/>
      <c r="W27" s="21"/>
      <c r="X27" s="22"/>
      <c r="Y27" s="22"/>
      <c r="Z27" s="30">
        <f>-VLOOKUP(Z$1,D_1113!$A$5:$IA$84,($C27+Z$2-2009)+$B27*3,FALSE)</f>
        <v>-47.5</v>
      </c>
      <c r="AA27" s="30">
        <f>-VLOOKUP(AA$1,D_1113!$A$5:$IA$84,($C27+AA$2-2009)+$B27*3,FALSE)</f>
        <v>-59</v>
      </c>
      <c r="AB27" s="30">
        <f>-VLOOKUP(AB$1,D_1113!$A$5:$IA$84,($C27+AB$2-2009)+$B27*3,FALSE)</f>
        <v>-74</v>
      </c>
      <c r="AC27" s="21"/>
      <c r="AD27" s="31">
        <v>3</v>
      </c>
      <c r="AE27" s="33">
        <f>VLOOKUP(2010-C27,census2010!$A$2:$CA$82,B27+2,FALSE)</f>
        <v>36736.876080000002</v>
      </c>
      <c r="AU27" s="34" t="s">
        <v>174</v>
      </c>
      <c r="AV27" s="21"/>
      <c r="AW27" s="21"/>
      <c r="AX27" s="18">
        <f>1+H27/AVERAGE(AVERAGE(SUM($AE27,$D27:G27,$M27:P27,$V27:Y27),SUM($AE27,$D27:H27,$M27:Q27,$V27:Z27)),AVERAGE(SUM($AE28,$D28:H28,$M28:Q28,$V28:Z28),SUM($AE28,$D28:I28,$M28:R28,$V28:AA28)))</f>
        <v>1.004985820137654</v>
      </c>
      <c r="AY27" s="18">
        <f>1+I27/AVERAGE(AVERAGE(SUM($AE27,$D27:H27,$M27:Q27,$V27:Z27),SUM($AE27,$D27:I27,$M27:R27,$V27:AA27)),AVERAGE(SUM($AE28,$D28:I28,$M28:R28,$V28:AA28),SUM($AE28,$D28:J28,$M28:S28,$V28:AB28)))</f>
        <v>1.001691536530779</v>
      </c>
      <c r="AZ27" s="18">
        <f>1+J27/AVERAGE(AVERAGE(SUM($AE27,$D27:I27,$M27:R27,$V27:AA27),SUM($AE27,$D27:J27,$M27:S27,$V27:AB27)),AVERAGE(SUM($AE28,$D28:J28,$M28:S28,$V28:AB28),SUM($AE28,$D28:K28,$M28:T28,$V28:AC28)))</f>
        <v>1.0003574412123197</v>
      </c>
      <c r="BA27" s="43">
        <f t="shared" si="22"/>
        <v>1.0023430462979308</v>
      </c>
      <c r="BB27" s="47">
        <f t="shared" ref="BB27:BB29" si="29">PRODUCT(AV23,AW24,AX25,AY26,AZ27)^(1/5)</f>
        <v>1.005963864789251</v>
      </c>
    </row>
    <row r="28" spans="1:54">
      <c r="A28" s="13">
        <v>27</v>
      </c>
      <c r="B28" s="17">
        <f t="shared" ref="B28" si="30">C22</f>
        <v>2</v>
      </c>
      <c r="C28" s="17">
        <v>1991</v>
      </c>
      <c r="D28" s="21"/>
      <c r="E28" s="21"/>
      <c r="F28" s="22"/>
      <c r="G28" s="22"/>
      <c r="H28" s="22"/>
      <c r="I28" s="19">
        <f>VLOOKUP(I$1,IR_1113!$A$4:$IA$84,($C28+I$2-2009)+$B28*3,FALSE)</f>
        <v>519</v>
      </c>
      <c r="J28" s="19">
        <f>VLOOKUP(J$1,IR_1113!$A$4:$IA$84,($C28+J$2-2009)+$B28*3,FALSE)</f>
        <v>150</v>
      </c>
      <c r="K28" s="18">
        <f>VLOOKUP(K$1,IR_1113!$A$4:$IA$84,($C28+K$2-2009)+$B28*3,FALSE)</f>
        <v>14</v>
      </c>
      <c r="L28" s="17">
        <v>1991</v>
      </c>
      <c r="M28" s="21"/>
      <c r="N28" s="21"/>
      <c r="O28" s="22"/>
      <c r="P28" s="22"/>
      <c r="Q28" s="22"/>
      <c r="R28" s="18">
        <f>VLOOKUP(R$1,IN_1113!$A$4:$IA$84,($C28+R$2-2009)+$B28*3,FALSE)</f>
        <v>142</v>
      </c>
      <c r="S28" s="18">
        <f>VLOOKUP(S$1,IN_1113!$A$4:$IA$84,($C28+S$2-2009)+$B28*3,FALSE)</f>
        <v>175</v>
      </c>
      <c r="T28" s="18">
        <f>VLOOKUP(T$1,IN_1113!$A$4:$IA$84,($C28+T$2-2009)+$B28*3,FALSE)</f>
        <v>167</v>
      </c>
      <c r="U28" s="17">
        <v>1991</v>
      </c>
      <c r="V28" s="21"/>
      <c r="W28" s="21"/>
      <c r="X28" s="22"/>
      <c r="Y28" s="22"/>
      <c r="Z28" s="22"/>
      <c r="AA28" s="30">
        <f>-VLOOKUP(AA$1,D_1113!$A$5:$IA$84,($C28+AA$2-2009)+$B28*3,FALSE)</f>
        <v>-58.5</v>
      </c>
      <c r="AB28" s="30">
        <f>-VLOOKUP(AB$1,D_1113!$A$5:$IA$84,($C28+AB$2-2009)+$B28*3,FALSE)</f>
        <v>-73</v>
      </c>
      <c r="AC28" s="30">
        <f>-VLOOKUP(AC$1,D_1113!$A$5:$IA$84,($C28+AC$2-2009)+$B28*3,FALSE)</f>
        <v>-85</v>
      </c>
      <c r="AD28" s="31">
        <v>2</v>
      </c>
      <c r="AE28" s="33">
        <f>VLOOKUP(2010-C28,census2010!$A$2:$CA$82,B28+2,FALSE)</f>
        <v>40258.683660000002</v>
      </c>
      <c r="AU28" s="34" t="s">
        <v>175</v>
      </c>
      <c r="AV28" s="21"/>
      <c r="AW28" s="21"/>
      <c r="AX28" s="21"/>
      <c r="AY28" s="18">
        <f>1+I28/AVERAGE(AVERAGE(SUM($AE28,$D28:H28,$M28:Q28,$V28:Z28),SUM($AE28,$D28:I28,$M28:R28,$V28:AA28)),AVERAGE(SUM($AE29,$D29:I29,$M29:R29,$V29:AA29),SUM($AE29,$D29:J29,$M29:S29,$V29:AB29)))</f>
        <v>1.0120400651275936</v>
      </c>
      <c r="AZ28" s="18">
        <f>1+J28/AVERAGE(AVERAGE(SUM($AE28,$D28:I28,$M28:R28,$V28:AA28),SUM($AE28,$D28:J28,$M28:S28,$V28:AB28)),AVERAGE(SUM($AE29,$D29:J29,$M29:S29,$V29:AB29),SUM($AE29,$D29:K29,$M29:T29,$V29:AC29)))</f>
        <v>1.0034414263066398</v>
      </c>
      <c r="BA28" s="43">
        <f t="shared" si="22"/>
        <v>1.0077315745927073</v>
      </c>
      <c r="BB28" s="47">
        <f t="shared" si="29"/>
        <v>1.0076140474015676</v>
      </c>
    </row>
    <row r="29" spans="1:54">
      <c r="A29" s="9">
        <v>28</v>
      </c>
      <c r="B29" s="17">
        <f t="shared" ref="B29" si="31">C22</f>
        <v>2</v>
      </c>
      <c r="C29" s="17">
        <v>1990</v>
      </c>
      <c r="D29" s="21"/>
      <c r="E29" s="21"/>
      <c r="F29" s="22"/>
      <c r="G29" s="22"/>
      <c r="H29" s="22"/>
      <c r="I29" s="22"/>
      <c r="J29" s="19">
        <f>VLOOKUP(J$1,IR_1113!$A$4:$IA$84,($C29+J$2-2009)+$B29*3,FALSE)</f>
        <v>672</v>
      </c>
      <c r="K29" s="18">
        <f>VLOOKUP(K$1,IR_1113!$A$4:$IA$84,($C29+K$2-2009)+$B29*3,FALSE)</f>
        <v>108</v>
      </c>
      <c r="L29" s="17">
        <v>1990</v>
      </c>
      <c r="M29" s="21"/>
      <c r="N29" s="21"/>
      <c r="O29" s="22"/>
      <c r="P29" s="22"/>
      <c r="Q29" s="22"/>
      <c r="R29" s="22"/>
      <c r="S29" s="18">
        <f>VLOOKUP(S$1,IN_1113!$A$4:$IA$84,($C29+S$2-2009)+$B29*3,FALSE)</f>
        <v>153</v>
      </c>
      <c r="T29" s="18">
        <f>VLOOKUP(T$1,IN_1113!$A$4:$IA$84,($C29+T$2-2009)+$B29*3,FALSE)</f>
        <v>286</v>
      </c>
      <c r="U29" s="17">
        <v>1990</v>
      </c>
      <c r="V29" s="21"/>
      <c r="W29" s="21"/>
      <c r="X29" s="22"/>
      <c r="Y29" s="22"/>
      <c r="Z29" s="22"/>
      <c r="AA29" s="22"/>
      <c r="AB29" s="30">
        <f>-VLOOKUP(AB$1,D_1113!$A$5:$IA$84,($C29+AB$2-2009)+$B29*3,FALSE)</f>
        <v>-74.5</v>
      </c>
      <c r="AC29" s="30">
        <f>-VLOOKUP(AC$1,D_1113!$A$5:$IA$84,($C29+AC$2-2009)+$B29*3,FALSE)</f>
        <v>-77</v>
      </c>
      <c r="AD29" s="31">
        <v>1</v>
      </c>
      <c r="AE29" s="33">
        <f>VLOOKUP(2010-C29,census2010!$A$2:$CA$82,B29+2,FALSE)</f>
        <v>45276.974580000002</v>
      </c>
      <c r="AU29" s="34" t="s">
        <v>177</v>
      </c>
      <c r="AV29" s="21"/>
      <c r="AW29" s="21"/>
      <c r="AX29" s="21"/>
      <c r="AY29" s="21"/>
      <c r="AZ29" s="18">
        <f>1+J29/AVERAGE(AVERAGE(SUM($AE29,$D29:I29,$M29:R29,$V29:AA29),SUM($AE29,$D29:J29,$M29:S29,$V29:AB29)),AVERAGE(SUM($AE30,$D30:J30,$M30:S30,$V30:AB30),SUM($AE30,$D30:K30,$M30:T30,$V30:AC30)))</f>
        <v>1.014475169894326</v>
      </c>
      <c r="BA29" s="43">
        <f t="shared" si="22"/>
        <v>1.014475169894326</v>
      </c>
      <c r="BB29" s="47">
        <f t="shared" si="29"/>
        <v>1.0070211077631259</v>
      </c>
    </row>
    <row r="30" spans="1:54">
      <c r="A30" s="13">
        <v>29</v>
      </c>
      <c r="B30" s="17">
        <f t="shared" ref="B30" si="32">C22</f>
        <v>2</v>
      </c>
      <c r="C30" s="17">
        <v>1989</v>
      </c>
      <c r="D30" s="21"/>
      <c r="E30" s="21"/>
      <c r="F30" s="22"/>
      <c r="G30" s="22"/>
      <c r="H30" s="22"/>
      <c r="I30" s="22"/>
      <c r="J30" s="22"/>
      <c r="K30" s="18">
        <f>VLOOKUP(K$1,IR_1113!$A$4:$IA$84,($C30+K$2-2009)+$B30*3,FALSE)</f>
        <v>198</v>
      </c>
      <c r="L30" s="17">
        <v>1989</v>
      </c>
      <c r="M30" s="21"/>
      <c r="N30" s="21"/>
      <c r="O30" s="22"/>
      <c r="P30" s="22"/>
      <c r="Q30" s="22"/>
      <c r="R30" s="22"/>
      <c r="S30" s="22"/>
      <c r="T30" s="18">
        <f>VLOOKUP(T$1,IN_1113!$A$4:$IA$84,($C30+T$2-2009)+$B30*3,FALSE)</f>
        <v>213</v>
      </c>
      <c r="U30" s="17">
        <v>1989</v>
      </c>
      <c r="V30" s="21"/>
      <c r="W30" s="21"/>
      <c r="X30" s="22"/>
      <c r="Y30" s="22"/>
      <c r="Z30" s="22"/>
      <c r="AA30" s="22"/>
      <c r="AB30" s="22"/>
      <c r="AC30" s="30">
        <f>-VLOOKUP(AC$1,D_1113!$A$5:$IA$84,($C30+AC$2-2009)+$B30*3,FALSE)</f>
        <v>-89.5</v>
      </c>
      <c r="AD30" s="31"/>
      <c r="AE30" s="33">
        <f>VLOOKUP(2010-C30,census2010!$A$2:$CA$82,B30+2,FALSE)</f>
        <v>47035.676579999999</v>
      </c>
      <c r="AU30" s="34" t="s">
        <v>186</v>
      </c>
      <c r="AV30" s="21"/>
      <c r="AW30" s="21"/>
      <c r="AX30" s="21"/>
      <c r="AY30" s="21"/>
      <c r="AZ30" s="21"/>
    </row>
    <row r="31" spans="1:54" ht="15.75" thickBot="1">
      <c r="A31" s="9">
        <v>30</v>
      </c>
      <c r="B31" s="10" t="str">
        <f>INDEX('regions#'!$B$2:$B$79,B33+1)</f>
        <v>Приморский край</v>
      </c>
      <c r="D31" s="11" t="s">
        <v>917</v>
      </c>
      <c r="E31" s="11" t="s">
        <v>918</v>
      </c>
      <c r="F31" s="12" t="s">
        <v>919</v>
      </c>
      <c r="G31" s="12" t="s">
        <v>920</v>
      </c>
      <c r="H31" s="12" t="s">
        <v>921</v>
      </c>
      <c r="I31" s="12" t="s">
        <v>922</v>
      </c>
      <c r="J31" s="12" t="s">
        <v>923</v>
      </c>
      <c r="K31" s="11" t="s">
        <v>924</v>
      </c>
      <c r="M31" s="23" t="s">
        <v>917</v>
      </c>
      <c r="N31" s="23" t="s">
        <v>918</v>
      </c>
      <c r="O31" s="23" t="s">
        <v>919</v>
      </c>
      <c r="P31" s="23" t="s">
        <v>920</v>
      </c>
      <c r="Q31" s="23" t="s">
        <v>921</v>
      </c>
      <c r="R31" s="23" t="s">
        <v>922</v>
      </c>
      <c r="S31" s="23" t="s">
        <v>923</v>
      </c>
      <c r="T31" s="23" t="s">
        <v>924</v>
      </c>
      <c r="V31" s="27" t="s">
        <v>917</v>
      </c>
      <c r="W31" s="27" t="s">
        <v>918</v>
      </c>
      <c r="X31" s="27" t="s">
        <v>919</v>
      </c>
      <c r="Y31" s="27" t="s">
        <v>920</v>
      </c>
      <c r="Z31" s="27" t="s">
        <v>921</v>
      </c>
      <c r="AA31" s="27" t="s">
        <v>922</v>
      </c>
      <c r="AB31" s="27" t="s">
        <v>923</v>
      </c>
      <c r="AC31" s="27" t="s">
        <v>924</v>
      </c>
      <c r="AD31" s="31" t="s">
        <v>162</v>
      </c>
      <c r="AE31" s="32" t="s">
        <v>188</v>
      </c>
      <c r="AU31"/>
      <c r="AV31" s="35">
        <f t="shared" ref="AV31:AZ41" si="33">AVERAGE(AV33:AV39)</f>
        <v>0.98826533051554766</v>
      </c>
      <c r="AW31" s="36">
        <f t="shared" si="33"/>
        <v>0.98478055811606868</v>
      </c>
      <c r="AX31" s="36">
        <f t="shared" si="33"/>
        <v>0.99256602096616486</v>
      </c>
      <c r="AY31" s="36">
        <f t="shared" si="33"/>
        <v>0.99524472992305846</v>
      </c>
      <c r="AZ31" s="37">
        <f t="shared" si="33"/>
        <v>0.99648790942831378</v>
      </c>
      <c r="BA31" s="38" t="s">
        <v>164</v>
      </c>
      <c r="BB31" s="39">
        <f t="shared" ref="BB31" si="34">PRODUCT(AV31:AZ31)-1</f>
        <v>-4.1980497743068335E-2</v>
      </c>
    </row>
    <row r="32" spans="1:54" ht="15.75" thickBot="1">
      <c r="A32" s="13">
        <v>31</v>
      </c>
      <c r="C32" s="14">
        <f t="shared" ref="C32" si="35">A31/10</f>
        <v>3</v>
      </c>
      <c r="D32" s="15">
        <v>15</v>
      </c>
      <c r="E32" s="15">
        <v>16</v>
      </c>
      <c r="F32" s="16">
        <v>17</v>
      </c>
      <c r="G32" s="16">
        <v>18</v>
      </c>
      <c r="H32" s="16">
        <v>19</v>
      </c>
      <c r="I32" s="16">
        <v>20</v>
      </c>
      <c r="J32" s="16">
        <v>21</v>
      </c>
      <c r="K32" s="15">
        <v>22</v>
      </c>
      <c r="L32" s="24" t="s">
        <v>160</v>
      </c>
      <c r="M32" s="15">
        <v>15</v>
      </c>
      <c r="N32" s="15">
        <v>16</v>
      </c>
      <c r="O32" s="25">
        <v>17</v>
      </c>
      <c r="P32" s="25">
        <v>18</v>
      </c>
      <c r="Q32" s="25">
        <v>19</v>
      </c>
      <c r="R32" s="25">
        <v>20</v>
      </c>
      <c r="S32" s="25">
        <v>21</v>
      </c>
      <c r="T32" s="15">
        <v>22</v>
      </c>
      <c r="U32" s="28" t="s">
        <v>161</v>
      </c>
      <c r="V32" s="15">
        <v>15</v>
      </c>
      <c r="W32" s="15">
        <v>16</v>
      </c>
      <c r="X32" s="29">
        <v>17</v>
      </c>
      <c r="Y32" s="29">
        <v>18</v>
      </c>
      <c r="Z32" s="29">
        <v>19</v>
      </c>
      <c r="AA32" s="29">
        <v>20</v>
      </c>
      <c r="AB32" s="29">
        <v>21</v>
      </c>
      <c r="AC32" s="15">
        <v>22</v>
      </c>
      <c r="AD32" s="31"/>
      <c r="AE32" s="33"/>
      <c r="AU32" s="14" t="s">
        <v>189</v>
      </c>
      <c r="AV32" s="40" t="s">
        <v>166</v>
      </c>
      <c r="AW32" s="40" t="s">
        <v>167</v>
      </c>
      <c r="AX32" s="40" t="s">
        <v>168</v>
      </c>
      <c r="AY32" s="40" t="s">
        <v>169</v>
      </c>
      <c r="AZ32" s="40" t="s">
        <v>170</v>
      </c>
      <c r="BA32" s="41" t="s">
        <v>190</v>
      </c>
      <c r="BB32" s="42"/>
    </row>
    <row r="33" spans="1:54">
      <c r="A33" s="9">
        <v>32</v>
      </c>
      <c r="B33">
        <f t="shared" ref="B33" si="36">C32</f>
        <v>3</v>
      </c>
      <c r="C33" s="17">
        <v>1996</v>
      </c>
      <c r="D33" s="18">
        <f>VLOOKUP(D$1,IR_1113!$A$4:$IA$84,($C33+D$2-2009)+$B33*3,FALSE)</f>
        <v>-63</v>
      </c>
      <c r="E33" s="18">
        <f>VLOOKUP(E$1,IR_1113!$A$4:$IA$84,($C33+E$2-2009)+$B33*3,FALSE)</f>
        <v>-50</v>
      </c>
      <c r="F33" s="19">
        <f>VLOOKUP(F$1,IR_1113!$A$4:$IA$84,($C33+F$2-2009)+$B33*3,FALSE)</f>
        <v>-149</v>
      </c>
      <c r="G33" s="20"/>
      <c r="H33" s="20"/>
      <c r="I33" s="20"/>
      <c r="J33" s="20"/>
      <c r="K33" s="26"/>
      <c r="L33" s="17">
        <v>1996</v>
      </c>
      <c r="M33" s="18">
        <f>VLOOKUP(M$1,IN_1113!$A$4:$IA$84,($C33+M$2-2009)+$B33*3,FALSE)</f>
        <v>29</v>
      </c>
      <c r="N33" s="18">
        <f>VLOOKUP(N$1,IN_1113!$A$4:$IA$84,($C33+N$2-2009)+$B33*3,FALSE)</f>
        <v>19</v>
      </c>
      <c r="O33" s="18">
        <f>VLOOKUP(O$1,IN_1113!$A$4:$IA$84,($C33+O$2-2009)+$B33*3,FALSE)</f>
        <v>15</v>
      </c>
      <c r="P33" s="20"/>
      <c r="Q33" s="20"/>
      <c r="R33" s="20"/>
      <c r="S33" s="20"/>
      <c r="T33" s="26"/>
      <c r="U33" s="17">
        <v>1996</v>
      </c>
      <c r="V33" s="30">
        <f>-VLOOKUP(V$1,D_1113!$A$5:$IA$84,($C33+V$2-2009)+$B33*3,FALSE)</f>
        <v>-21</v>
      </c>
      <c r="W33" s="30">
        <f>-VLOOKUP(W$1,D_1113!$A$5:$IA$84,($C33+W$2-2009)+$B33*3,FALSE)</f>
        <v>-23</v>
      </c>
      <c r="X33" s="30">
        <f>-VLOOKUP(X$1,D_1113!$A$5:$IA$84,($C33+X$2-2009)+$B33*3,FALSE)</f>
        <v>-15</v>
      </c>
      <c r="Y33" s="20"/>
      <c r="Z33" s="20"/>
      <c r="AA33" s="20"/>
      <c r="AB33" s="20"/>
      <c r="AC33" s="26"/>
      <c r="AD33" s="31">
        <v>1</v>
      </c>
      <c r="AE33" s="33">
        <f>VLOOKUP(2010-C33,census2010!$A$2:$CA$82,B33+2,FALSE)</f>
        <v>17703.026699999999</v>
      </c>
      <c r="AU33" s="34" t="s">
        <v>191</v>
      </c>
      <c r="AV33" s="18">
        <f>1+F33/AVERAGE(AVERAGE(SUM($AE33,$D33:E33,$M33:N33,$V33:W33),SUM($AE33,$D33:F33,$M33:O33,$V33:X33)),AVERAGE(SUM($AE34,$D34:F34,$M34:O34,$V34:X34),SUM($AE34,$D34:G34,$M34:P34,$V34:Y34)))</f>
        <v>0.99178521505972594</v>
      </c>
      <c r="AW33" s="26"/>
      <c r="AX33" s="26"/>
      <c r="AY33" s="26"/>
      <c r="AZ33" s="26"/>
      <c r="BA33" s="43">
        <f t="shared" ref="BA33:BA39" si="37">(PRODUCT(AV33:AZ33))^(1/AD33)</f>
        <v>0.99178521505972594</v>
      </c>
      <c r="BB33" s="43" t="s">
        <v>173</v>
      </c>
    </row>
    <row r="34" spans="1:54">
      <c r="A34" s="13">
        <v>33</v>
      </c>
      <c r="B34" s="17">
        <f t="shared" ref="B34" si="38">C32</f>
        <v>3</v>
      </c>
      <c r="C34" s="17">
        <v>1995</v>
      </c>
      <c r="D34" s="21"/>
      <c r="E34" s="18">
        <f>VLOOKUP(E$1,IR_1113!$A$4:$IA$84,($C34+E$2-2009)+$B34*3,FALSE)</f>
        <v>-94</v>
      </c>
      <c r="F34" s="19">
        <f>VLOOKUP(F$1,IR_1113!$A$4:$IA$84,($C34+F$2-2009)+$B34*3,FALSE)</f>
        <v>-174</v>
      </c>
      <c r="G34" s="19">
        <f>VLOOKUP(G$1,IR_1113!$A$4:$IA$84,($C34+G$2-2009)+$B34*3,FALSE)</f>
        <v>-557</v>
      </c>
      <c r="H34" s="22"/>
      <c r="I34" s="22"/>
      <c r="J34" s="22"/>
      <c r="K34" s="21"/>
      <c r="L34" s="17">
        <v>1995</v>
      </c>
      <c r="M34" s="21"/>
      <c r="N34" s="18">
        <f>VLOOKUP(N$1,IN_1113!$A$4:$IA$84,($C34+N$2-2009)+$B34*3,FALSE)</f>
        <v>24</v>
      </c>
      <c r="O34" s="18">
        <f>VLOOKUP(O$1,IN_1113!$A$4:$IA$84,($C34+O$2-2009)+$B34*3,FALSE)</f>
        <v>25</v>
      </c>
      <c r="P34" s="18">
        <f>VLOOKUP(P$1,IN_1113!$A$4:$IA$84,($C34+P$2-2009)+$B34*3,FALSE)</f>
        <v>-8</v>
      </c>
      <c r="Q34" s="22"/>
      <c r="R34" s="22"/>
      <c r="S34" s="22"/>
      <c r="T34" s="21"/>
      <c r="U34" s="17">
        <v>1995</v>
      </c>
      <c r="V34" s="21"/>
      <c r="W34" s="30">
        <f>-VLOOKUP(W$1,D_1113!$A$5:$IA$84,($C34+W$2-2009)+$B34*3,FALSE)</f>
        <v>-22.5</v>
      </c>
      <c r="X34" s="30">
        <f>-VLOOKUP(X$1,D_1113!$A$5:$IA$84,($C34+X$2-2009)+$B34*3,FALSE)</f>
        <v>-29</v>
      </c>
      <c r="Y34" s="30">
        <f>-VLOOKUP(Y$1,D_1113!$A$5:$IA$84,($C34+Y$2-2009)+$B34*3,FALSE)</f>
        <v>-27</v>
      </c>
      <c r="Z34" s="22"/>
      <c r="AA34" s="22"/>
      <c r="AB34" s="22"/>
      <c r="AC34" s="21"/>
      <c r="AD34" s="31">
        <v>2</v>
      </c>
      <c r="AE34" s="33">
        <f>VLOOKUP(2010-C34,census2010!$A$2:$CA$82,B34+2,FALSE)</f>
        <v>19323.029480000001</v>
      </c>
      <c r="AU34" s="34" t="s">
        <v>192</v>
      </c>
      <c r="AV34" s="18">
        <f>1+F34/AVERAGE(AVERAGE(SUM($AE34,$D34:E34,$M34:N34,$V34:W34),SUM($AE34,$D34:F34,$M34:O34,$V34:X34)),AVERAGE(SUM($AE35,$D35:F35,$M35:O35,$V35:X35),SUM($AE35,$D35:G35,$M35:P35,$V35:Y35)))</f>
        <v>0.99122044898207629</v>
      </c>
      <c r="AW34" s="18">
        <f>1+G34/AVERAGE(AVERAGE(SUM($AE34,$D34:F34,$M34:O34,$V34:X34),SUM($AE34,$D34:G34,$M34:P34,$V34:Y34)),AVERAGE(SUM($AE35,$D35:G35,$M35:P35,$V35:Y35),SUM($AE35,$D35:H35,$M35:Q35,$V35:Z35)))</f>
        <v>0.97142898343303574</v>
      </c>
      <c r="AX34" s="21"/>
      <c r="AY34" s="21"/>
      <c r="AZ34" s="21"/>
      <c r="BA34" s="43">
        <f t="shared" si="37"/>
        <v>0.98127482038045577</v>
      </c>
      <c r="BB34" s="44">
        <f t="shared" ref="BB34" si="39">AVERAGE(BA33:BA39)^5-1</f>
        <v>-4.0533484785933438E-2</v>
      </c>
    </row>
    <row r="35" spans="1:54">
      <c r="A35" s="9">
        <v>34</v>
      </c>
      <c r="B35" s="17">
        <f t="shared" ref="B35" si="40">C32</f>
        <v>3</v>
      </c>
      <c r="C35" s="17">
        <v>1994</v>
      </c>
      <c r="D35" s="21"/>
      <c r="E35" s="21"/>
      <c r="F35" s="19">
        <f>VLOOKUP(F$1,IR_1113!$A$4:$IA$84,($C35+F$2-2009)+$B35*3,FALSE)</f>
        <v>-377</v>
      </c>
      <c r="G35" s="19">
        <f>VLOOKUP(G$1,IR_1113!$A$4:$IA$84,($C35+G$2-2009)+$B35*3,FALSE)</f>
        <v>-289</v>
      </c>
      <c r="H35" s="19">
        <f>VLOOKUP(H$1,IR_1113!$A$4:$IA$84,($C35+H$2-2009)+$B35*3,FALSE)</f>
        <v>-248</v>
      </c>
      <c r="I35" s="22"/>
      <c r="J35" s="22"/>
      <c r="K35" s="21"/>
      <c r="L35" s="17">
        <v>1994</v>
      </c>
      <c r="M35" s="21"/>
      <c r="N35" s="21"/>
      <c r="O35" s="18">
        <f>VLOOKUP(O$1,IN_1113!$A$4:$IA$84,($C35+O$2-2009)+$B35*3,FALSE)</f>
        <v>99</v>
      </c>
      <c r="P35" s="18">
        <f>VLOOKUP(P$1,IN_1113!$A$4:$IA$84,($C35+P$2-2009)+$B35*3,FALSE)</f>
        <v>47</v>
      </c>
      <c r="Q35" s="18">
        <f>VLOOKUP(Q$1,IN_1113!$A$4:$IA$84,($C35+Q$2-2009)+$B35*3,FALSE)</f>
        <v>18</v>
      </c>
      <c r="R35" s="22"/>
      <c r="S35" s="22"/>
      <c r="T35" s="21"/>
      <c r="U35" s="17">
        <v>1994</v>
      </c>
      <c r="V35" s="21"/>
      <c r="W35" s="21"/>
      <c r="X35" s="30">
        <f>-VLOOKUP(X$1,D_1113!$A$5:$IA$84,($C35+X$2-2009)+$B35*3,FALSE)</f>
        <v>-30.5</v>
      </c>
      <c r="Y35" s="30">
        <f>-VLOOKUP(Y$1,D_1113!$A$5:$IA$84,($C35+Y$2-2009)+$B35*3,FALSE)</f>
        <v>-25</v>
      </c>
      <c r="Z35" s="30">
        <f>-VLOOKUP(Z$1,D_1113!$A$5:$IA$84,($C35+Z$2-2009)+$B35*3,FALSE)</f>
        <v>-27</v>
      </c>
      <c r="AA35" s="22"/>
      <c r="AB35" s="22"/>
      <c r="AC35" s="21"/>
      <c r="AD35" s="31">
        <v>3</v>
      </c>
      <c r="AE35" s="33">
        <f>VLOOKUP(2010-C35,census2010!$A$2:$CA$82,B35+2,FALSE)</f>
        <v>20938.032770000002</v>
      </c>
      <c r="AU35" s="34" t="s">
        <v>193</v>
      </c>
      <c r="AV35" s="18">
        <f>1+F35/AVERAGE(AVERAGE(SUM($AE35,$D35:E35,$M35:N35,$V35:W35),SUM($AE35,$D35:F35,$M35:O35,$V35:X35)),AVERAGE(SUM($AE36,$D36:F36,$M36:O36,$V36:X36),SUM($AE36,$D36:G36,$M36:P36,$V36:Y36)))</f>
        <v>0.98179032750484085</v>
      </c>
      <c r="AW35" s="18">
        <f>1+G35/AVERAGE(AVERAGE(SUM($AE35,$D35:F35,$M35:O35,$V35:X35),SUM($AE35,$D35:G35,$M35:P35,$V35:Y35)),AVERAGE(SUM($AE36,$D36:G36,$M36:P36,$V36:Y36),SUM($AE36,$D36:H36,$M36:Q36,$V36:Z36)))</f>
        <v>0.98591774597769788</v>
      </c>
      <c r="AX35" s="18">
        <f>1+H35/AVERAGE(AVERAGE(SUM($AE35,$D35:G35,$M35:P35,$V35:Y35),SUM($AE35,$D35:H35,$M35:Q35,$V35:Z35)),AVERAGE(SUM($AE36,$D36:H36,$M36:Q36,$V36:Z36),SUM($AE36,$D36:I36,$M36:R36,$V36:AA36)))</f>
        <v>0.98778597852926175</v>
      </c>
      <c r="AY35" s="21"/>
      <c r="AZ35" s="21"/>
      <c r="BA35" s="43">
        <f t="shared" si="37"/>
        <v>0.98516149703209921</v>
      </c>
      <c r="BB35" s="45" t="s">
        <v>176</v>
      </c>
    </row>
    <row r="36" spans="1:54">
      <c r="A36" s="13">
        <v>35</v>
      </c>
      <c r="B36" s="17">
        <f t="shared" ref="B36" si="41">C32</f>
        <v>3</v>
      </c>
      <c r="C36" s="17">
        <v>1993</v>
      </c>
      <c r="D36" s="21"/>
      <c r="E36" s="21"/>
      <c r="F36" s="22"/>
      <c r="G36" s="19">
        <f>VLOOKUP(G$1,IR_1113!$A$4:$IA$84,($C36+G$2-2009)+$B36*3,FALSE)</f>
        <v>-68</v>
      </c>
      <c r="H36" s="19">
        <f>VLOOKUP(H$1,IR_1113!$A$4:$IA$84,($C36+H$2-2009)+$B36*3,FALSE)</f>
        <v>-151</v>
      </c>
      <c r="I36" s="19">
        <f>VLOOKUP(I$1,IR_1113!$A$4:$IA$84,($C36+I$2-2009)+$B36*3,FALSE)</f>
        <v>-211</v>
      </c>
      <c r="J36" s="22"/>
      <c r="K36" s="21"/>
      <c r="L36" s="17">
        <v>1993</v>
      </c>
      <c r="M36" s="21"/>
      <c r="N36" s="21"/>
      <c r="O36" s="22"/>
      <c r="P36" s="18">
        <f>VLOOKUP(P$1,IN_1113!$A$4:$IA$84,($C36+P$2-2009)+$B36*3,FALSE)</f>
        <v>23</v>
      </c>
      <c r="Q36" s="18">
        <f>VLOOKUP(Q$1,IN_1113!$A$4:$IA$84,($C36+Q$2-2009)+$B36*3,FALSE)</f>
        <v>95</v>
      </c>
      <c r="R36" s="18">
        <f>VLOOKUP(R$1,IN_1113!$A$4:$IA$84,($C36+R$2-2009)+$B36*3,FALSE)</f>
        <v>-27</v>
      </c>
      <c r="S36" s="22"/>
      <c r="T36" s="21"/>
      <c r="U36" s="17">
        <v>1993</v>
      </c>
      <c r="V36" s="21"/>
      <c r="W36" s="21"/>
      <c r="X36" s="22"/>
      <c r="Y36" s="30">
        <f>-VLOOKUP(Y$1,D_1113!$A$5:$IA$84,($C36+Y$2-2009)+$B36*3,FALSE)</f>
        <v>-27.5</v>
      </c>
      <c r="Z36" s="30">
        <f>-VLOOKUP(Z$1,D_1113!$A$5:$IA$84,($C36+Z$2-2009)+$B36*3,FALSE)</f>
        <v>-20</v>
      </c>
      <c r="AA36" s="30">
        <f>-VLOOKUP(AA$1,D_1113!$A$5:$IA$84,($C36+AA$2-2009)+$B36*3,FALSE)</f>
        <v>-33</v>
      </c>
      <c r="AB36" s="22"/>
      <c r="AC36" s="21"/>
      <c r="AD36" s="31">
        <v>3</v>
      </c>
      <c r="AE36" s="33">
        <f>VLOOKUP(2010-C36,census2010!$A$2:$CA$82,B36+2,FALSE)</f>
        <v>20659.032899999998</v>
      </c>
      <c r="AU36" s="34" t="s">
        <v>172</v>
      </c>
      <c r="AV36" s="21"/>
      <c r="AW36" s="18">
        <f>1+G36/AVERAGE(AVERAGE(SUM($AE36,$D36:F36,$M36:O36,$V36:X36),SUM($AE36,$D36:G36,$M36:P36,$V36:Y36)),AVERAGE(SUM($AE37,$D37:G37,$M37:P37,$V37:Y37),SUM($AE37,$D37:H37,$M37:Q37,$V37:Z37)))</f>
        <v>0.99699494493747232</v>
      </c>
      <c r="AX36" s="18">
        <f>1+H36/AVERAGE(AVERAGE(SUM($AE36,$D36:G36,$M36:P36,$V36:Y36),SUM($AE36,$D36:H36,$M36:Q36,$V36:Z36)),AVERAGE(SUM($AE37,$D37:H37,$M37:Q37,$V37:Z37),SUM($AE37,$D37:I37,$M37:R37,$V37:AA37)))</f>
        <v>0.99331156627906647</v>
      </c>
      <c r="AY36" s="18">
        <f>1+I36/AVERAGE(AVERAGE(SUM($AE36,$D36:H36,$M36:Q36,$V36:Z36),SUM($AE36,$D36:I36,$M36:R36,$V36:AA36)),AVERAGE(SUM($AE37,$D37:I37,$M37:R37,$V37:AA37),SUM($AE37,$D37:J37,$M37:S37,$V37:AB37)))</f>
        <v>0.99060543187846806</v>
      </c>
      <c r="AZ36" s="21"/>
      <c r="BA36" s="43">
        <f t="shared" si="37"/>
        <v>0.99363386483287663</v>
      </c>
      <c r="BB36" s="46">
        <f t="shared" ref="BB36" si="42">AVERAGE(BB37:BB39)^5-1</f>
        <v>-4.2036726442411187E-2</v>
      </c>
    </row>
    <row r="37" spans="1:54">
      <c r="A37" s="9">
        <v>36</v>
      </c>
      <c r="B37" s="17">
        <f t="shared" ref="B37" si="43">C32</f>
        <v>3</v>
      </c>
      <c r="C37" s="17">
        <v>1992</v>
      </c>
      <c r="D37" s="21"/>
      <c r="E37" s="21"/>
      <c r="F37" s="22"/>
      <c r="G37" s="22"/>
      <c r="H37" s="19">
        <f>VLOOKUP(H$1,IR_1113!$A$4:$IA$84,($C37+H$2-2009)+$B37*3,FALSE)</f>
        <v>-98</v>
      </c>
      <c r="I37" s="19">
        <f>VLOOKUP(I$1,IR_1113!$A$4:$IA$84,($C37+I$2-2009)+$B37*3,FALSE)</f>
        <v>-31</v>
      </c>
      <c r="J37" s="19">
        <f>VLOOKUP(J$1,IR_1113!$A$4:$IA$84,($C37+J$2-2009)+$B37*3,FALSE)</f>
        <v>-146</v>
      </c>
      <c r="K37" s="21"/>
      <c r="L37" s="17">
        <v>1992</v>
      </c>
      <c r="M37" s="21"/>
      <c r="N37" s="21"/>
      <c r="O37" s="22"/>
      <c r="P37" s="22"/>
      <c r="Q37" s="18">
        <f>VLOOKUP(Q$1,IN_1113!$A$4:$IA$84,($C37+Q$2-2009)+$B37*3,FALSE)</f>
        <v>27</v>
      </c>
      <c r="R37" s="18">
        <f>VLOOKUP(R$1,IN_1113!$A$4:$IA$84,($C37+R$2-2009)+$B37*3,FALSE)</f>
        <v>122</v>
      </c>
      <c r="S37" s="18">
        <f>VLOOKUP(S$1,IN_1113!$A$4:$IA$84,($C37+S$2-2009)+$B37*3,FALSE)</f>
        <v>21</v>
      </c>
      <c r="T37" s="21"/>
      <c r="U37" s="17">
        <v>1992</v>
      </c>
      <c r="V37" s="21"/>
      <c r="W37" s="21"/>
      <c r="X37" s="22"/>
      <c r="Y37" s="22"/>
      <c r="Z37" s="30">
        <f>-VLOOKUP(Z$1,D_1113!$A$5:$IA$84,($C37+Z$2-2009)+$B37*3,FALSE)</f>
        <v>-36.5</v>
      </c>
      <c r="AA37" s="30">
        <f>-VLOOKUP(AA$1,D_1113!$A$5:$IA$84,($C37+AA$2-2009)+$B37*3,FALSE)</f>
        <v>-44</v>
      </c>
      <c r="AB37" s="30">
        <f>-VLOOKUP(AB$1,D_1113!$A$5:$IA$84,($C37+AB$2-2009)+$B37*3,FALSE)</f>
        <v>-41</v>
      </c>
      <c r="AC37" s="21"/>
      <c r="AD37" s="31">
        <v>3</v>
      </c>
      <c r="AE37" s="33">
        <f>VLOOKUP(2010-C37,census2010!$A$2:$CA$82,B37+2,FALSE)</f>
        <v>24688.04132</v>
      </c>
      <c r="AU37" s="34" t="s">
        <v>174</v>
      </c>
      <c r="AV37" s="21"/>
      <c r="AW37" s="21"/>
      <c r="AX37" s="18">
        <f>1+H37/AVERAGE(AVERAGE(SUM($AE37,$D37:G37,$M37:P37,$V37:Y37),SUM($AE37,$D37:H37,$M37:Q37,$V37:Z37)),AVERAGE(SUM($AE38,$D38:H38,$M38:Q38,$V38:Z38),SUM($AE38,$D38:I38,$M38:R38,$V38:AA38)))</f>
        <v>0.99660051809016614</v>
      </c>
      <c r="AY37" s="18">
        <f>1+I37/AVERAGE(AVERAGE(SUM($AE37,$D37:H37,$M37:Q37,$V37:Z37),SUM($AE37,$D37:I37,$M37:R37,$V37:AA37)),AVERAGE(SUM($AE38,$D38:I38,$M38:R38,$V38:AA38),SUM($AE38,$D38:J38,$M38:S38,$V38:AB38)))</f>
        <v>0.99892220950426158</v>
      </c>
      <c r="AZ37" s="18">
        <f>1+J37/AVERAGE(AVERAGE(SUM($AE37,$D37:I37,$M37:R37,$V37:AA37),SUM($AE37,$D37:J37,$M37:S37,$V37:AB37)),AVERAGE(SUM($AE38,$D38:J38,$M38:S38,$V38:AB38),SUM($AE38,$D38:K38,$M38:T38,$V38:AC38)))</f>
        <v>0.99491555772106055</v>
      </c>
      <c r="BA37" s="43">
        <f t="shared" si="37"/>
        <v>0.99681140870811658</v>
      </c>
      <c r="BB37" s="47">
        <f t="shared" ref="BB37:BB39" si="44">PRODUCT(AV33,AW34,AX35,AY36,AZ37)^(1/5)</f>
        <v>0.98726944033439656</v>
      </c>
    </row>
    <row r="38" spans="1:54">
      <c r="A38" s="13">
        <v>37</v>
      </c>
      <c r="B38" s="17">
        <f t="shared" ref="B38" si="45">C32</f>
        <v>3</v>
      </c>
      <c r="C38" s="17">
        <v>1991</v>
      </c>
      <c r="D38" s="21"/>
      <c r="E38" s="21"/>
      <c r="F38" s="22"/>
      <c r="G38" s="22"/>
      <c r="H38" s="22"/>
      <c r="I38" s="19">
        <f>VLOOKUP(I$1,IR_1113!$A$4:$IA$84,($C38+I$2-2009)+$B38*3,FALSE)</f>
        <v>-132</v>
      </c>
      <c r="J38" s="19">
        <f>VLOOKUP(J$1,IR_1113!$A$4:$IA$84,($C38+J$2-2009)+$B38*3,FALSE)</f>
        <v>-69</v>
      </c>
      <c r="K38" s="18">
        <f>VLOOKUP(K$1,IR_1113!$A$4:$IA$84,($C38+K$2-2009)+$B38*3,FALSE)</f>
        <v>-15</v>
      </c>
      <c r="L38" s="17">
        <v>1991</v>
      </c>
      <c r="M38" s="21"/>
      <c r="N38" s="21"/>
      <c r="O38" s="22"/>
      <c r="P38" s="22"/>
      <c r="Q38" s="22"/>
      <c r="R38" s="18">
        <f>VLOOKUP(R$1,IN_1113!$A$4:$IA$84,($C38+R$2-2009)+$B38*3,FALSE)</f>
        <v>18</v>
      </c>
      <c r="S38" s="18">
        <f>VLOOKUP(S$1,IN_1113!$A$4:$IA$84,($C38+S$2-2009)+$B38*3,FALSE)</f>
        <v>96</v>
      </c>
      <c r="T38" s="18">
        <f>VLOOKUP(T$1,IN_1113!$A$4:$IA$84,($C38+T$2-2009)+$B38*3,FALSE)</f>
        <v>22</v>
      </c>
      <c r="U38" s="17">
        <v>1991</v>
      </c>
      <c r="V38" s="21"/>
      <c r="W38" s="21"/>
      <c r="X38" s="22"/>
      <c r="Y38" s="22"/>
      <c r="Z38" s="22"/>
      <c r="AA38" s="30">
        <f>-VLOOKUP(AA$1,D_1113!$A$5:$IA$84,($C38+AA$2-2009)+$B38*3,FALSE)</f>
        <v>-59</v>
      </c>
      <c r="AB38" s="30">
        <f>-VLOOKUP(AB$1,D_1113!$A$5:$IA$84,($C38+AB$2-2009)+$B38*3,FALSE)</f>
        <v>-55</v>
      </c>
      <c r="AC38" s="30">
        <f>-VLOOKUP(AC$1,D_1113!$A$5:$IA$84,($C38+AC$2-2009)+$B38*3,FALSE)</f>
        <v>-50</v>
      </c>
      <c r="AD38" s="31">
        <v>2</v>
      </c>
      <c r="AE38" s="33">
        <f>VLOOKUP(2010-C38,census2010!$A$2:$CA$82,B38+2,FALSE)</f>
        <v>33108.053070000002</v>
      </c>
      <c r="AU38" s="34" t="s">
        <v>175</v>
      </c>
      <c r="AV38" s="21"/>
      <c r="AW38" s="21"/>
      <c r="AX38" s="21"/>
      <c r="AY38" s="18">
        <f>1+I38/AVERAGE(AVERAGE(SUM($AE38,$D38:H38,$M38:Q38,$V38:Z38),SUM($AE38,$D38:I38,$M38:R38,$V38:AA38)),AVERAGE(SUM($AE39,$D39:I39,$M39:R39,$V39:AA39),SUM($AE39,$D39:J39,$M39:S39,$V39:AB39)))</f>
        <v>0.99620654838644584</v>
      </c>
      <c r="AZ38" s="18">
        <f>1+J38/AVERAGE(AVERAGE(SUM($AE38,$D38:I38,$M38:R38,$V38:AA38),SUM($AE38,$D38:J38,$M38:S38,$V38:AB38)),AVERAGE(SUM($AE39,$D39:J39,$M39:S39,$V39:AB39),SUM($AE39,$D39:K39,$M39:T39,$V39:AC39)))</f>
        <v>0.99801561943530659</v>
      </c>
      <c r="BA38" s="43">
        <f t="shared" si="37"/>
        <v>0.99711067363327699</v>
      </c>
      <c r="BB38" s="47">
        <f t="shared" si="44"/>
        <v>0.99346618014564791</v>
      </c>
    </row>
    <row r="39" spans="1:54">
      <c r="A39" s="9">
        <v>38</v>
      </c>
      <c r="B39" s="17">
        <f t="shared" ref="B39" si="46">C32</f>
        <v>3</v>
      </c>
      <c r="C39" s="17">
        <v>1990</v>
      </c>
      <c r="D39" s="21"/>
      <c r="E39" s="21"/>
      <c r="F39" s="22"/>
      <c r="G39" s="22"/>
      <c r="H39" s="22"/>
      <c r="I39" s="22"/>
      <c r="J39" s="19">
        <f>VLOOKUP(J$1,IR_1113!$A$4:$IA$84,($C39+J$2-2009)+$B39*3,FALSE)</f>
        <v>-125</v>
      </c>
      <c r="K39" s="18">
        <f>VLOOKUP(K$1,IR_1113!$A$4:$IA$84,($C39+K$2-2009)+$B39*3,FALSE)</f>
        <v>104</v>
      </c>
      <c r="L39" s="17">
        <v>1990</v>
      </c>
      <c r="M39" s="21"/>
      <c r="N39" s="21"/>
      <c r="O39" s="22"/>
      <c r="P39" s="22"/>
      <c r="Q39" s="22"/>
      <c r="R39" s="22"/>
      <c r="S39" s="18">
        <f>VLOOKUP(S$1,IN_1113!$A$4:$IA$84,($C39+S$2-2009)+$B39*3,FALSE)</f>
        <v>122</v>
      </c>
      <c r="T39" s="18">
        <f>VLOOKUP(T$1,IN_1113!$A$4:$IA$84,($C39+T$2-2009)+$B39*3,FALSE)</f>
        <v>121</v>
      </c>
      <c r="U39" s="17">
        <v>1990</v>
      </c>
      <c r="V39" s="21"/>
      <c r="W39" s="21"/>
      <c r="X39" s="22"/>
      <c r="Y39" s="22"/>
      <c r="Z39" s="22"/>
      <c r="AA39" s="22"/>
      <c r="AB39" s="30">
        <f>-VLOOKUP(AB$1,D_1113!$A$5:$IA$84,($C39+AB$2-2009)+$B39*3,FALSE)</f>
        <v>-67</v>
      </c>
      <c r="AC39" s="30">
        <f>-VLOOKUP(AC$1,D_1113!$A$5:$IA$84,($C39+AC$2-2009)+$B39*3,FALSE)</f>
        <v>-55</v>
      </c>
      <c r="AD39" s="31">
        <v>1</v>
      </c>
      <c r="AE39" s="33">
        <f>VLOOKUP(2010-C39,census2010!$A$2:$CA$82,B39+2,FALSE)</f>
        <v>36607.059000000001</v>
      </c>
      <c r="AU39" s="34" t="s">
        <v>177</v>
      </c>
      <c r="AV39" s="21"/>
      <c r="AW39" s="21"/>
      <c r="AX39" s="21"/>
      <c r="AY39" s="21"/>
      <c r="AZ39" s="18">
        <f>1+J39/AVERAGE(AVERAGE(SUM($AE39,$D39:I39,$M39:R39,$V39:AA39),SUM($AE39,$D39:J39,$M39:S39,$V39:AB39)),AVERAGE(SUM($AE40,$D40:J40,$M40:S40,$V40:AB40),SUM($AE40,$D40:K40,$M40:T40,$V40:AC40)))</f>
        <v>0.99653255112857453</v>
      </c>
      <c r="BA39" s="43">
        <f t="shared" si="37"/>
        <v>0.99653255112857453</v>
      </c>
      <c r="BB39" s="47">
        <f t="shared" si="44"/>
        <v>0.99360722107818633</v>
      </c>
    </row>
    <row r="40" spans="1:54">
      <c r="A40" s="13">
        <v>39</v>
      </c>
      <c r="B40" s="17">
        <f t="shared" ref="B40" si="47">C32</f>
        <v>3</v>
      </c>
      <c r="C40" s="17">
        <v>1989</v>
      </c>
      <c r="D40" s="21"/>
      <c r="E40" s="21"/>
      <c r="F40" s="22"/>
      <c r="G40" s="22"/>
      <c r="H40" s="22"/>
      <c r="I40" s="22"/>
      <c r="J40" s="22"/>
      <c r="K40" s="18">
        <f>VLOOKUP(K$1,IR_1113!$A$4:$IA$84,($C40+K$2-2009)+$B40*3,FALSE)</f>
        <v>75</v>
      </c>
      <c r="L40" s="17">
        <v>1989</v>
      </c>
      <c r="M40" s="21"/>
      <c r="N40" s="21"/>
      <c r="O40" s="22"/>
      <c r="P40" s="22"/>
      <c r="Q40" s="22"/>
      <c r="R40" s="22"/>
      <c r="S40" s="22"/>
      <c r="T40" s="18">
        <f>VLOOKUP(T$1,IN_1113!$A$4:$IA$84,($C40+T$2-2009)+$B40*3,FALSE)</f>
        <v>178</v>
      </c>
      <c r="U40" s="17">
        <v>1989</v>
      </c>
      <c r="V40" s="21"/>
      <c r="W40" s="21"/>
      <c r="X40" s="22"/>
      <c r="Y40" s="22"/>
      <c r="Z40" s="22"/>
      <c r="AA40" s="22"/>
      <c r="AB40" s="22"/>
      <c r="AC40" s="30">
        <f>-VLOOKUP(AC$1,D_1113!$A$5:$IA$84,($C40+AC$2-2009)+$B40*3,FALSE)</f>
        <v>-69</v>
      </c>
      <c r="AD40" s="31"/>
      <c r="AE40" s="33">
        <f>VLOOKUP(2010-C40,census2010!$A$2:$CA$82,B40+2,FALSE)</f>
        <v>35435.057460000004</v>
      </c>
      <c r="AU40" s="34" t="s">
        <v>186</v>
      </c>
      <c r="AV40" s="21"/>
      <c r="AW40" s="21"/>
      <c r="AX40" s="21"/>
      <c r="AY40" s="21"/>
      <c r="AZ40" s="21"/>
    </row>
    <row r="41" spans="1:54" ht="15.75" thickBot="1">
      <c r="A41" s="9">
        <v>40</v>
      </c>
      <c r="B41" s="10" t="str">
        <f>INDEX('regions#'!$B$2:$B$79,B43+1)</f>
        <v>Ставропольский край</v>
      </c>
      <c r="D41" s="11" t="s">
        <v>917</v>
      </c>
      <c r="E41" s="11" t="s">
        <v>918</v>
      </c>
      <c r="F41" s="12" t="s">
        <v>919</v>
      </c>
      <c r="G41" s="12" t="s">
        <v>920</v>
      </c>
      <c r="H41" s="12" t="s">
        <v>921</v>
      </c>
      <c r="I41" s="12" t="s">
        <v>922</v>
      </c>
      <c r="J41" s="12" t="s">
        <v>923</v>
      </c>
      <c r="K41" s="11" t="s">
        <v>924</v>
      </c>
      <c r="M41" s="23" t="s">
        <v>917</v>
      </c>
      <c r="N41" s="23" t="s">
        <v>918</v>
      </c>
      <c r="O41" s="23" t="s">
        <v>919</v>
      </c>
      <c r="P41" s="23" t="s">
        <v>920</v>
      </c>
      <c r="Q41" s="23" t="s">
        <v>921</v>
      </c>
      <c r="R41" s="23" t="s">
        <v>922</v>
      </c>
      <c r="S41" s="23" t="s">
        <v>923</v>
      </c>
      <c r="T41" s="23" t="s">
        <v>924</v>
      </c>
      <c r="V41" s="27" t="s">
        <v>917</v>
      </c>
      <c r="W41" s="27" t="s">
        <v>918</v>
      </c>
      <c r="X41" s="27" t="s">
        <v>919</v>
      </c>
      <c r="Y41" s="27" t="s">
        <v>920</v>
      </c>
      <c r="Z41" s="27" t="s">
        <v>921</v>
      </c>
      <c r="AA41" s="27" t="s">
        <v>922</v>
      </c>
      <c r="AB41" s="27" t="s">
        <v>923</v>
      </c>
      <c r="AC41" s="27" t="s">
        <v>924</v>
      </c>
      <c r="AD41" s="31" t="s">
        <v>162</v>
      </c>
      <c r="AE41" s="32" t="s">
        <v>188</v>
      </c>
      <c r="AU41"/>
      <c r="AV41" s="35">
        <f t="shared" si="33"/>
        <v>0.99676065655164614</v>
      </c>
      <c r="AW41" s="36">
        <f t="shared" si="33"/>
        <v>0.98741145750578296</v>
      </c>
      <c r="AX41" s="36">
        <f t="shared" si="33"/>
        <v>0.99421444812389781</v>
      </c>
      <c r="AY41" s="36">
        <f t="shared" si="33"/>
        <v>0.99908564382980947</v>
      </c>
      <c r="AZ41" s="37">
        <f t="shared" si="33"/>
        <v>0.99745804529692228</v>
      </c>
      <c r="BA41" s="38" t="s">
        <v>164</v>
      </c>
      <c r="BB41" s="39">
        <f t="shared" ref="BB41" si="48">PRODUCT(AV41:AZ41)-1</f>
        <v>-2.4861112499826588E-2</v>
      </c>
    </row>
    <row r="42" spans="1:54" ht="15.75" thickBot="1">
      <c r="A42" s="13">
        <v>41</v>
      </c>
      <c r="C42" s="14">
        <f t="shared" ref="C42" si="49">A41/10</f>
        <v>4</v>
      </c>
      <c r="D42" s="15">
        <v>15</v>
      </c>
      <c r="E42" s="15">
        <v>16</v>
      </c>
      <c r="F42" s="16">
        <v>17</v>
      </c>
      <c r="G42" s="16">
        <v>18</v>
      </c>
      <c r="H42" s="16">
        <v>19</v>
      </c>
      <c r="I42" s="16">
        <v>20</v>
      </c>
      <c r="J42" s="16">
        <v>21</v>
      </c>
      <c r="K42" s="15">
        <v>22</v>
      </c>
      <c r="L42" s="24" t="s">
        <v>160</v>
      </c>
      <c r="M42" s="15">
        <v>15</v>
      </c>
      <c r="N42" s="15">
        <v>16</v>
      </c>
      <c r="O42" s="25">
        <v>17</v>
      </c>
      <c r="P42" s="25">
        <v>18</v>
      </c>
      <c r="Q42" s="25">
        <v>19</v>
      </c>
      <c r="R42" s="25">
        <v>20</v>
      </c>
      <c r="S42" s="25">
        <v>21</v>
      </c>
      <c r="T42" s="15">
        <v>22</v>
      </c>
      <c r="U42" s="28" t="s">
        <v>161</v>
      </c>
      <c r="V42" s="15">
        <v>15</v>
      </c>
      <c r="W42" s="15">
        <v>16</v>
      </c>
      <c r="X42" s="29">
        <v>17</v>
      </c>
      <c r="Y42" s="29">
        <v>18</v>
      </c>
      <c r="Z42" s="29">
        <v>19</v>
      </c>
      <c r="AA42" s="29">
        <v>20</v>
      </c>
      <c r="AB42" s="29">
        <v>21</v>
      </c>
      <c r="AC42" s="15">
        <v>22</v>
      </c>
      <c r="AD42" s="31"/>
      <c r="AE42" s="33"/>
      <c r="AU42" s="14" t="s">
        <v>189</v>
      </c>
      <c r="AV42" s="40" t="s">
        <v>166</v>
      </c>
      <c r="AW42" s="40" t="s">
        <v>167</v>
      </c>
      <c r="AX42" s="40" t="s">
        <v>168</v>
      </c>
      <c r="AY42" s="40" t="s">
        <v>169</v>
      </c>
      <c r="AZ42" s="40" t="s">
        <v>170</v>
      </c>
      <c r="BA42" s="41" t="s">
        <v>190</v>
      </c>
      <c r="BB42" s="42"/>
    </row>
    <row r="43" spans="1:54">
      <c r="A43" s="9">
        <v>42</v>
      </c>
      <c r="B43">
        <f t="shared" ref="B43" si="50">C42</f>
        <v>4</v>
      </c>
      <c r="C43" s="17">
        <v>1996</v>
      </c>
      <c r="D43" s="18">
        <f>VLOOKUP(D$1,IR_1113!$A$4:$IA$84,($C43+D$2-2009)+$B43*3,FALSE)</f>
        <v>-34</v>
      </c>
      <c r="E43" s="18">
        <f>VLOOKUP(E$1,IR_1113!$A$4:$IA$84,($C43+E$2-2009)+$B43*3,FALSE)</f>
        <v>-67</v>
      </c>
      <c r="F43" s="19">
        <f>VLOOKUP(F$1,IR_1113!$A$4:$IA$84,($C43+F$2-2009)+$B43*3,FALSE)</f>
        <v>-122</v>
      </c>
      <c r="G43" s="20"/>
      <c r="H43" s="20"/>
      <c r="I43" s="20"/>
      <c r="J43" s="20"/>
      <c r="K43" s="26"/>
      <c r="L43" s="17">
        <v>1996</v>
      </c>
      <c r="M43" s="18">
        <f>VLOOKUP(M$1,IN_1113!$A$4:$IA$84,($C43+M$2-2009)+$B43*3,FALSE)</f>
        <v>38</v>
      </c>
      <c r="N43" s="18">
        <f>VLOOKUP(N$1,IN_1113!$A$4:$IA$84,($C43+N$2-2009)+$B43*3,FALSE)</f>
        <v>43</v>
      </c>
      <c r="O43" s="18">
        <f>VLOOKUP(O$1,IN_1113!$A$4:$IA$84,($C43+O$2-2009)+$B43*3,FALSE)</f>
        <v>47</v>
      </c>
      <c r="P43" s="20"/>
      <c r="Q43" s="20"/>
      <c r="R43" s="20"/>
      <c r="S43" s="20"/>
      <c r="T43" s="26"/>
      <c r="U43" s="17">
        <v>1996</v>
      </c>
      <c r="V43" s="30">
        <f>-VLOOKUP(V$1,D_1113!$A$5:$IA$84,($C43+V$2-2009)+$B43*3,FALSE)</f>
        <v>-16.5</v>
      </c>
      <c r="W43" s="30">
        <f>-VLOOKUP(W$1,D_1113!$A$5:$IA$84,($C43+W$2-2009)+$B43*3,FALSE)</f>
        <v>-13</v>
      </c>
      <c r="X43" s="30">
        <f>-VLOOKUP(X$1,D_1113!$A$5:$IA$84,($C43+X$2-2009)+$B43*3,FALSE)</f>
        <v>-20</v>
      </c>
      <c r="Y43" s="20"/>
      <c r="Z43" s="20"/>
      <c r="AA43" s="20"/>
      <c r="AB43" s="20"/>
      <c r="AC43" s="26"/>
      <c r="AD43" s="31">
        <v>1</v>
      </c>
      <c r="AE43" s="33">
        <f>VLOOKUP(2010-C43,census2010!$A$2:$CA$82,B43+2,FALSE)</f>
        <v>28903.75865</v>
      </c>
      <c r="AU43" s="34" t="s">
        <v>191</v>
      </c>
      <c r="AV43" s="18">
        <f>1+F43/AVERAGE(AVERAGE(SUM($AE43,$D43:E43,$M43:N43,$V43:W43),SUM($AE43,$D43:F43,$M43:O43,$V43:X43)),AVERAGE(SUM($AE44,$D44:F44,$M44:O44,$V44:X44),SUM($AE44,$D44:G44,$M44:P44,$V44:Y44)))</f>
        <v>0.99598626087292752</v>
      </c>
      <c r="AW43" s="26"/>
      <c r="AX43" s="26"/>
      <c r="AY43" s="26"/>
      <c r="AZ43" s="26"/>
      <c r="BA43" s="43">
        <f t="shared" ref="BA43:BA49" si="51">(PRODUCT(AV43:AZ43))^(1/AD43)</f>
        <v>0.99598626087292752</v>
      </c>
      <c r="BB43" s="43" t="s">
        <v>173</v>
      </c>
    </row>
    <row r="44" spans="1:54">
      <c r="A44" s="13">
        <v>43</v>
      </c>
      <c r="B44" s="17">
        <f t="shared" ref="B44" si="52">C42</f>
        <v>4</v>
      </c>
      <c r="C44" s="17">
        <v>1995</v>
      </c>
      <c r="D44" s="21"/>
      <c r="E44" s="18">
        <f>VLOOKUP(E$1,IR_1113!$A$4:$IA$84,($C44+E$2-2009)+$B44*3,FALSE)</f>
        <v>48</v>
      </c>
      <c r="F44" s="19">
        <f>VLOOKUP(F$1,IR_1113!$A$4:$IA$84,($C44+F$2-2009)+$B44*3,FALSE)</f>
        <v>-188</v>
      </c>
      <c r="G44" s="19">
        <f>VLOOKUP(G$1,IR_1113!$A$4:$IA$84,($C44+G$2-2009)+$B44*3,FALSE)</f>
        <v>-497</v>
      </c>
      <c r="H44" s="22"/>
      <c r="I44" s="22"/>
      <c r="J44" s="22"/>
      <c r="K44" s="21"/>
      <c r="L44" s="17">
        <v>1995</v>
      </c>
      <c r="M44" s="21"/>
      <c r="N44" s="18">
        <f>VLOOKUP(N$1,IN_1113!$A$4:$IA$84,($C44+N$2-2009)+$B44*3,FALSE)</f>
        <v>59</v>
      </c>
      <c r="O44" s="18">
        <f>VLOOKUP(O$1,IN_1113!$A$4:$IA$84,($C44+O$2-2009)+$B44*3,FALSE)</f>
        <v>45</v>
      </c>
      <c r="P44" s="18">
        <f>VLOOKUP(P$1,IN_1113!$A$4:$IA$84,($C44+P$2-2009)+$B44*3,FALSE)</f>
        <v>52</v>
      </c>
      <c r="Q44" s="22"/>
      <c r="R44" s="22"/>
      <c r="S44" s="22"/>
      <c r="T44" s="21"/>
      <c r="U44" s="17">
        <v>1995</v>
      </c>
      <c r="V44" s="21"/>
      <c r="W44" s="30">
        <f>-VLOOKUP(W$1,D_1113!$A$5:$IA$84,($C44+W$2-2009)+$B44*3,FALSE)</f>
        <v>-16</v>
      </c>
      <c r="X44" s="30">
        <f>-VLOOKUP(X$1,D_1113!$A$5:$IA$84,($C44+X$2-2009)+$B44*3,FALSE)</f>
        <v>-27</v>
      </c>
      <c r="Y44" s="30">
        <f>-VLOOKUP(Y$1,D_1113!$A$5:$IA$84,($C44+Y$2-2009)+$B44*3,FALSE)</f>
        <v>-20</v>
      </c>
      <c r="Z44" s="22"/>
      <c r="AA44" s="22"/>
      <c r="AB44" s="22"/>
      <c r="AC44" s="21"/>
      <c r="AD44" s="31">
        <v>2</v>
      </c>
      <c r="AE44" s="33">
        <f>VLOOKUP(2010-C44,census2010!$A$2:$CA$82,B44+2,FALSE)</f>
        <v>32295.936860000002</v>
      </c>
      <c r="AU44" s="34" t="s">
        <v>192</v>
      </c>
      <c r="AV44" s="18">
        <f>1+F44/AVERAGE(AVERAGE(SUM($AE44,$D44:E44,$M44:N44,$V44:W44),SUM($AE44,$D44:F44,$M44:O44,$V44:X44)),AVERAGE(SUM($AE45,$D45:F45,$M45:O45,$V45:X45),SUM($AE45,$D45:G45,$M45:P45,$V45:Y45)))</f>
        <v>0.99435125725897022</v>
      </c>
      <c r="AW44" s="18">
        <f>1+G44/AVERAGE(AVERAGE(SUM($AE44,$D44:F44,$M44:O44,$V44:X44),SUM($AE44,$D44:G44,$M44:P44,$V44:Y44)),AVERAGE(SUM($AE45,$D45:G45,$M45:P45,$V45:Y45),SUM($AE45,$D45:H45,$M45:Q45,$V45:Z45)))</f>
        <v>0.9849043960441638</v>
      </c>
      <c r="AX44" s="21"/>
      <c r="AY44" s="21"/>
      <c r="AZ44" s="21"/>
      <c r="BA44" s="43">
        <f t="shared" si="51"/>
        <v>0.9896165542705927</v>
      </c>
      <c r="BB44" s="44">
        <f t="shared" ref="BB44" si="53">AVERAGE(BA43:BA49)^5-1</f>
        <v>-2.4436755345792704E-2</v>
      </c>
    </row>
    <row r="45" spans="1:54">
      <c r="A45" s="9">
        <v>44</v>
      </c>
      <c r="B45" s="17">
        <f t="shared" ref="B45" si="54">C42</f>
        <v>4</v>
      </c>
      <c r="C45" s="17">
        <v>1994</v>
      </c>
      <c r="D45" s="21"/>
      <c r="E45" s="21"/>
      <c r="F45" s="19">
        <f>VLOOKUP(F$1,IR_1113!$A$4:$IA$84,($C45+F$2-2009)+$B45*3,FALSE)</f>
        <v>-2</v>
      </c>
      <c r="G45" s="19">
        <f>VLOOKUP(G$1,IR_1113!$A$4:$IA$84,($C45+G$2-2009)+$B45*3,FALSE)</f>
        <v>-683</v>
      </c>
      <c r="H45" s="19">
        <f>VLOOKUP(H$1,IR_1113!$A$4:$IA$84,($C45+H$2-2009)+$B45*3,FALSE)</f>
        <v>-180</v>
      </c>
      <c r="I45" s="22"/>
      <c r="J45" s="22"/>
      <c r="K45" s="21"/>
      <c r="L45" s="17">
        <v>1994</v>
      </c>
      <c r="M45" s="21"/>
      <c r="N45" s="21"/>
      <c r="O45" s="18">
        <f>VLOOKUP(O$1,IN_1113!$A$4:$IA$84,($C45+O$2-2009)+$B45*3,FALSE)</f>
        <v>32</v>
      </c>
      <c r="P45" s="18">
        <f>VLOOKUP(P$1,IN_1113!$A$4:$IA$84,($C45+P$2-2009)+$B45*3,FALSE)</f>
        <v>71</v>
      </c>
      <c r="Q45" s="18">
        <f>VLOOKUP(Q$1,IN_1113!$A$4:$IA$84,($C45+Q$2-2009)+$B45*3,FALSE)</f>
        <v>37</v>
      </c>
      <c r="R45" s="22"/>
      <c r="S45" s="22"/>
      <c r="T45" s="21"/>
      <c r="U45" s="17">
        <v>1994</v>
      </c>
      <c r="V45" s="21"/>
      <c r="W45" s="21"/>
      <c r="X45" s="30">
        <f>-VLOOKUP(X$1,D_1113!$A$5:$IA$84,($C45+X$2-2009)+$B45*3,FALSE)</f>
        <v>-24.5</v>
      </c>
      <c r="Y45" s="30">
        <f>-VLOOKUP(Y$1,D_1113!$A$5:$IA$84,($C45+Y$2-2009)+$B45*3,FALSE)</f>
        <v>-20</v>
      </c>
      <c r="Z45" s="30">
        <f>-VLOOKUP(Z$1,D_1113!$A$5:$IA$84,($C45+Z$2-2009)+$B45*3,FALSE)</f>
        <v>-23</v>
      </c>
      <c r="AA45" s="22"/>
      <c r="AB45" s="22"/>
      <c r="AC45" s="21"/>
      <c r="AD45" s="31">
        <v>3</v>
      </c>
      <c r="AE45" s="33">
        <f>VLOOKUP(2010-C45,census2010!$A$2:$CA$82,B45+2,FALSE)</f>
        <v>34572.047659999997</v>
      </c>
      <c r="AU45" s="34" t="s">
        <v>193</v>
      </c>
      <c r="AV45" s="18">
        <f>1+F45/AVERAGE(AVERAGE(SUM($AE45,$D45:E45,$M45:N45,$V45:W45),SUM($AE45,$D45:F45,$M45:O45,$V45:X45)),AVERAGE(SUM($AE46,$D46:F46,$M46:O46,$V46:X46),SUM($AE46,$D46:G46,$M46:P46,$V46:Y46)))</f>
        <v>0.9999444515230409</v>
      </c>
      <c r="AW45" s="18">
        <f>1+G45/AVERAGE(AVERAGE(SUM($AE45,$D45:F45,$M45:O45,$V45:X45),SUM($AE45,$D45:G45,$M45:P45,$V45:Y45)),AVERAGE(SUM($AE46,$D46:G46,$M46:P46,$V46:Y46),SUM($AE46,$D46:H46,$M46:Q46,$V46:Z46)))</f>
        <v>0.98089515166323926</v>
      </c>
      <c r="AX45" s="18">
        <f>1+H45/AVERAGE(AVERAGE(SUM($AE45,$D45:G45,$M45:P45,$V45:Y45),SUM($AE45,$D45:H45,$M45:Q45,$V45:Z45)),AVERAGE(SUM($AE46,$D46:H46,$M46:Q46,$V46:Z46),SUM($AE46,$D46:I46,$M46:R46,$V46:AA46)))</f>
        <v>0.99492755384668852</v>
      </c>
      <c r="AY45" s="21"/>
      <c r="AZ45" s="21"/>
      <c r="BA45" s="43">
        <f t="shared" si="51"/>
        <v>0.99188953247661449</v>
      </c>
      <c r="BB45" s="45" t="s">
        <v>176</v>
      </c>
    </row>
    <row r="46" spans="1:54">
      <c r="A46" s="13">
        <v>45</v>
      </c>
      <c r="B46" s="17">
        <f t="shared" ref="B46" si="55">C42</f>
        <v>4</v>
      </c>
      <c r="C46" s="17">
        <v>1993</v>
      </c>
      <c r="D46" s="21"/>
      <c r="E46" s="21"/>
      <c r="F46" s="22"/>
      <c r="G46" s="19">
        <f>VLOOKUP(G$1,IR_1113!$A$4:$IA$84,($C46+G$2-2009)+$B46*3,FALSE)</f>
        <v>-149</v>
      </c>
      <c r="H46" s="19">
        <f>VLOOKUP(H$1,IR_1113!$A$4:$IA$84,($C46+H$2-2009)+$B46*3,FALSE)</f>
        <v>-350</v>
      </c>
      <c r="I46" s="19">
        <f>VLOOKUP(I$1,IR_1113!$A$4:$IA$84,($C46+I$2-2009)+$B46*3,FALSE)</f>
        <v>-23</v>
      </c>
      <c r="J46" s="22"/>
      <c r="K46" s="21"/>
      <c r="L46" s="17">
        <v>1993</v>
      </c>
      <c r="M46" s="21"/>
      <c r="N46" s="21"/>
      <c r="O46" s="22"/>
      <c r="P46" s="18">
        <f>VLOOKUP(P$1,IN_1113!$A$4:$IA$84,($C46+P$2-2009)+$B46*3,FALSE)</f>
        <v>56</v>
      </c>
      <c r="Q46" s="18">
        <f>VLOOKUP(Q$1,IN_1113!$A$4:$IA$84,($C46+Q$2-2009)+$B46*3,FALSE)</f>
        <v>104</v>
      </c>
      <c r="R46" s="18">
        <f>VLOOKUP(R$1,IN_1113!$A$4:$IA$84,($C46+R$2-2009)+$B46*3,FALSE)</f>
        <v>72</v>
      </c>
      <c r="S46" s="22"/>
      <c r="T46" s="21"/>
      <c r="U46" s="17">
        <v>1993</v>
      </c>
      <c r="V46" s="21"/>
      <c r="W46" s="21"/>
      <c r="X46" s="22"/>
      <c r="Y46" s="30">
        <f>-VLOOKUP(Y$1,D_1113!$A$5:$IA$84,($C46+Y$2-2009)+$B46*3,FALSE)</f>
        <v>-22.5</v>
      </c>
      <c r="Z46" s="30">
        <f>-VLOOKUP(Z$1,D_1113!$A$5:$IA$84,($C46+Z$2-2009)+$B46*3,FALSE)</f>
        <v>-30</v>
      </c>
      <c r="AA46" s="30">
        <f>-VLOOKUP(AA$1,D_1113!$A$5:$IA$84,($C46+AA$2-2009)+$B46*3,FALSE)</f>
        <v>-32</v>
      </c>
      <c r="AB46" s="22"/>
      <c r="AC46" s="21"/>
      <c r="AD46" s="31">
        <v>3</v>
      </c>
      <c r="AE46" s="33">
        <f>VLOOKUP(2010-C46,census2010!$A$2:$CA$82,B46+2,FALSE)</f>
        <v>37492.127370000002</v>
      </c>
      <c r="AU46" s="34" t="s">
        <v>172</v>
      </c>
      <c r="AV46" s="21"/>
      <c r="AW46" s="18">
        <f>1+G46/AVERAGE(AVERAGE(SUM($AE46,$D46:F46,$M46:O46,$V46:X46),SUM($AE46,$D46:G46,$M46:P46,$V46:Y46)),AVERAGE(SUM($AE47,$D47:G47,$M47:P47,$V47:Y47),SUM($AE47,$D47:H47,$M47:Q47,$V47:Z47)))</f>
        <v>0.99643482480994594</v>
      </c>
      <c r="AX46" s="18">
        <f>1+H46/AVERAGE(AVERAGE(SUM($AE46,$D46:G46,$M46:P46,$V46:Y46),SUM($AE46,$D46:H46,$M46:Q46,$V46:Z46)),AVERAGE(SUM($AE47,$D47:H47,$M47:Q47,$V47:Z47),SUM($AE47,$D47:I47,$M47:R47,$V47:AA47)))</f>
        <v>0.99160184140645546</v>
      </c>
      <c r="AY46" s="18">
        <f>1+I46/AVERAGE(AVERAGE(SUM($AE46,$D46:H46,$M46:Q46,$V46:Z46),SUM($AE46,$D46:I46,$M46:R46,$V46:AA46)),AVERAGE(SUM($AE47,$D47:I47,$M47:R47,$V47:AA47),SUM($AE47,$D47:J47,$M47:S47,$V47:AB47)))</f>
        <v>0.99944768366806724</v>
      </c>
      <c r="AZ46" s="21"/>
      <c r="BA46" s="43">
        <f t="shared" si="51"/>
        <v>0.99582286981112444</v>
      </c>
      <c r="BB46" s="46">
        <f t="shared" ref="BB46" si="56">AVERAGE(BB47:BB49)^5-1</f>
        <v>-2.4878301178249074E-2</v>
      </c>
    </row>
    <row r="47" spans="1:54">
      <c r="A47" s="9">
        <v>46</v>
      </c>
      <c r="B47" s="17">
        <f t="shared" ref="B47" si="57">C42</f>
        <v>4</v>
      </c>
      <c r="C47" s="17">
        <v>1992</v>
      </c>
      <c r="D47" s="21"/>
      <c r="E47" s="21"/>
      <c r="F47" s="22"/>
      <c r="G47" s="22"/>
      <c r="H47" s="19">
        <f>VLOOKUP(H$1,IR_1113!$A$4:$IA$84,($C47+H$2-2009)+$B47*3,FALSE)</f>
        <v>-183</v>
      </c>
      <c r="I47" s="19">
        <f>VLOOKUP(I$1,IR_1113!$A$4:$IA$84,($C47+I$2-2009)+$B47*3,FALSE)</f>
        <v>-33</v>
      </c>
      <c r="J47" s="19">
        <f>VLOOKUP(J$1,IR_1113!$A$4:$IA$84,($C47+J$2-2009)+$B47*3,FALSE)</f>
        <v>8</v>
      </c>
      <c r="K47" s="21"/>
      <c r="L47" s="17">
        <v>1992</v>
      </c>
      <c r="M47" s="21"/>
      <c r="N47" s="21"/>
      <c r="O47" s="22"/>
      <c r="P47" s="22"/>
      <c r="Q47" s="18">
        <f>VLOOKUP(Q$1,IN_1113!$A$4:$IA$84,($C47+Q$2-2009)+$B47*3,FALSE)</f>
        <v>106</v>
      </c>
      <c r="R47" s="18">
        <f>VLOOKUP(R$1,IN_1113!$A$4:$IA$84,($C47+R$2-2009)+$B47*3,FALSE)</f>
        <v>103</v>
      </c>
      <c r="S47" s="18">
        <f>VLOOKUP(S$1,IN_1113!$A$4:$IA$84,($C47+S$2-2009)+$B47*3,FALSE)</f>
        <v>117</v>
      </c>
      <c r="T47" s="21"/>
      <c r="U47" s="17">
        <v>1992</v>
      </c>
      <c r="V47" s="21"/>
      <c r="W47" s="21"/>
      <c r="X47" s="22"/>
      <c r="Y47" s="22"/>
      <c r="Z47" s="30">
        <f>-VLOOKUP(Z$1,D_1113!$A$5:$IA$84,($C47+Z$2-2009)+$B47*3,FALSE)</f>
        <v>-32</v>
      </c>
      <c r="AA47" s="30">
        <f>-VLOOKUP(AA$1,D_1113!$A$5:$IA$84,($C47+AA$2-2009)+$B47*3,FALSE)</f>
        <v>-39</v>
      </c>
      <c r="AB47" s="30">
        <f>-VLOOKUP(AB$1,D_1113!$A$5:$IA$84,($C47+AB$2-2009)+$B47*3,FALSE)</f>
        <v>-29</v>
      </c>
      <c r="AC47" s="21"/>
      <c r="AD47" s="31">
        <v>3</v>
      </c>
      <c r="AE47" s="33">
        <f>VLOOKUP(2010-C47,census2010!$A$2:$CA$82,B47+2,FALSE)</f>
        <v>46206.477890000002</v>
      </c>
      <c r="AU47" s="34" t="s">
        <v>174</v>
      </c>
      <c r="AV47" s="21"/>
      <c r="AW47" s="21"/>
      <c r="AX47" s="18">
        <f>1+H47/AVERAGE(AVERAGE(SUM($AE47,$D47:G47,$M47:P47,$V47:Y47),SUM($AE47,$D47:H47,$M47:Q47,$V47:Z47)),AVERAGE(SUM($AE48,$D48:H48,$M48:Q48,$V48:Z48),SUM($AE48,$D48:I48,$M48:R48,$V48:AA48)))</f>
        <v>0.99611394911854934</v>
      </c>
      <c r="AY47" s="18">
        <f>1+I47/AVERAGE(AVERAGE(SUM($AE47,$D47:H47,$M47:Q47,$V47:Z47),SUM($AE47,$D47:I47,$M47:R47,$V47:AA47)),AVERAGE(SUM($AE48,$D48:I48,$M48:R48,$V48:AA48),SUM($AE48,$D48:J48,$M48:S48,$V48:AB48)))</f>
        <v>0.99929852544286435</v>
      </c>
      <c r="AZ47" s="18">
        <f>1+J47/AVERAGE(AVERAGE(SUM($AE47,$D47:I47,$M47:R47,$V47:AA47),SUM($AE47,$D47:J47,$M47:S47,$V47:AB47)),AVERAGE(SUM($AE48,$D48:J48,$M48:S48,$V48:AB48),SUM($AE48,$D48:K48,$M48:T48,$V48:AC48)))</f>
        <v>1.000170235371096</v>
      </c>
      <c r="BA47" s="43">
        <f t="shared" si="51"/>
        <v>0.99852604699771674</v>
      </c>
      <c r="BB47" s="47">
        <f t="shared" ref="BB47:BB49" si="58">PRODUCT(AV43,AW44,AX45,AY46,AZ47)^(1/5)</f>
        <v>0.99507215767522439</v>
      </c>
    </row>
    <row r="48" spans="1:54">
      <c r="A48" s="13">
        <v>47</v>
      </c>
      <c r="B48" s="17">
        <f t="shared" ref="B48" si="59">C42</f>
        <v>4</v>
      </c>
      <c r="C48" s="17">
        <v>1991</v>
      </c>
      <c r="D48" s="21"/>
      <c r="E48" s="21"/>
      <c r="F48" s="22"/>
      <c r="G48" s="22"/>
      <c r="H48" s="22"/>
      <c r="I48" s="19">
        <f>VLOOKUP(I$1,IR_1113!$A$4:$IA$84,($C48+I$2-2009)+$B48*3,FALSE)</f>
        <v>-76</v>
      </c>
      <c r="J48" s="19">
        <f>VLOOKUP(J$1,IR_1113!$A$4:$IA$84,($C48+J$2-2009)+$B48*3,FALSE)</f>
        <v>-219</v>
      </c>
      <c r="K48" s="18">
        <f>VLOOKUP(K$1,IR_1113!$A$4:$IA$84,($C48+K$2-2009)+$B48*3,FALSE)</f>
        <v>-282</v>
      </c>
      <c r="L48" s="17">
        <v>1991</v>
      </c>
      <c r="M48" s="21"/>
      <c r="N48" s="21"/>
      <c r="O48" s="22"/>
      <c r="P48" s="22"/>
      <c r="Q48" s="22"/>
      <c r="R48" s="18">
        <f>VLOOKUP(R$1,IN_1113!$A$4:$IA$84,($C48+R$2-2009)+$B48*3,FALSE)</f>
        <v>124</v>
      </c>
      <c r="S48" s="18">
        <f>VLOOKUP(S$1,IN_1113!$A$4:$IA$84,($C48+S$2-2009)+$B48*3,FALSE)</f>
        <v>141</v>
      </c>
      <c r="T48" s="18">
        <f>VLOOKUP(T$1,IN_1113!$A$4:$IA$84,($C48+T$2-2009)+$B48*3,FALSE)</f>
        <v>120</v>
      </c>
      <c r="U48" s="17">
        <v>1991</v>
      </c>
      <c r="V48" s="21"/>
      <c r="W48" s="21"/>
      <c r="X48" s="22"/>
      <c r="Y48" s="22"/>
      <c r="Z48" s="22"/>
      <c r="AA48" s="30">
        <f>-VLOOKUP(AA$1,D_1113!$A$5:$IA$84,($C48+AA$2-2009)+$B48*3,FALSE)</f>
        <v>-45</v>
      </c>
      <c r="AB48" s="30">
        <f>-VLOOKUP(AB$1,D_1113!$A$5:$IA$84,($C48+AB$2-2009)+$B48*3,FALSE)</f>
        <v>-38</v>
      </c>
      <c r="AC48" s="30">
        <f>-VLOOKUP(AC$1,D_1113!$A$5:$IA$84,($C48+AC$2-2009)+$B48*3,FALSE)</f>
        <v>-49</v>
      </c>
      <c r="AD48" s="31">
        <v>2</v>
      </c>
      <c r="AE48" s="33">
        <f>VLOOKUP(2010-C48,census2010!$A$2:$CA$82,B48+2,FALSE)</f>
        <v>48029.540079999999</v>
      </c>
      <c r="AU48" s="34" t="s">
        <v>175</v>
      </c>
      <c r="AV48" s="21"/>
      <c r="AW48" s="21"/>
      <c r="AX48" s="21"/>
      <c r="AY48" s="18">
        <f>1+I48/AVERAGE(AVERAGE(SUM($AE48,$D48:H48,$M48:Q48,$V48:Z48),SUM($AE48,$D48:I48,$M48:R48,$V48:AA48)),AVERAGE(SUM($AE49,$D49:I49,$M49:R49,$V49:AA49),SUM($AE49,$D49:J49,$M49:S49,$V49:AB49)))</f>
        <v>0.99851072237849681</v>
      </c>
      <c r="AZ48" s="18">
        <f>1+J48/AVERAGE(AVERAGE(SUM($AE48,$D48:I48,$M48:R48,$V48:AA48),SUM($AE48,$D48:J48,$M48:S48,$V48:AB48)),AVERAGE(SUM($AE49,$D49:J49,$M49:S49,$V49:AB49),SUM($AE49,$D49:K49,$M49:T49,$V49:AC49)))</f>
        <v>0.99570077828024561</v>
      </c>
      <c r="BA48" s="43">
        <f t="shared" si="51"/>
        <v>0.99710476049081198</v>
      </c>
      <c r="BB48" s="47">
        <f t="shared" si="58"/>
        <v>0.99234975446433316</v>
      </c>
    </row>
    <row r="49" spans="1:54">
      <c r="A49" s="9">
        <v>48</v>
      </c>
      <c r="B49" s="17">
        <f t="shared" ref="B49" si="60">C42</f>
        <v>4</v>
      </c>
      <c r="C49" s="17">
        <v>1990</v>
      </c>
      <c r="D49" s="21"/>
      <c r="E49" s="21"/>
      <c r="F49" s="22"/>
      <c r="G49" s="22"/>
      <c r="H49" s="22"/>
      <c r="I49" s="22"/>
      <c r="J49" s="19">
        <f>VLOOKUP(J$1,IR_1113!$A$4:$IA$84,($C49+J$2-2009)+$B49*3,FALSE)</f>
        <v>-182</v>
      </c>
      <c r="K49" s="18">
        <f>VLOOKUP(K$1,IR_1113!$A$4:$IA$84,($C49+K$2-2009)+$B49*3,FALSE)</f>
        <v>-310</v>
      </c>
      <c r="L49" s="17">
        <v>1990</v>
      </c>
      <c r="M49" s="21"/>
      <c r="N49" s="21"/>
      <c r="O49" s="22"/>
      <c r="P49" s="22"/>
      <c r="Q49" s="22"/>
      <c r="R49" s="22"/>
      <c r="S49" s="18">
        <f>VLOOKUP(S$1,IN_1113!$A$4:$IA$84,($C49+S$2-2009)+$B49*3,FALSE)</f>
        <v>155</v>
      </c>
      <c r="T49" s="18">
        <f>VLOOKUP(T$1,IN_1113!$A$4:$IA$84,($C49+T$2-2009)+$B49*3,FALSE)</f>
        <v>154</v>
      </c>
      <c r="U49" s="17">
        <v>1990</v>
      </c>
      <c r="V49" s="21"/>
      <c r="W49" s="21"/>
      <c r="X49" s="22"/>
      <c r="Y49" s="22"/>
      <c r="Z49" s="22"/>
      <c r="AA49" s="22"/>
      <c r="AB49" s="30">
        <f>-VLOOKUP(AB$1,D_1113!$A$5:$IA$84,($C49+AB$2-2009)+$B49*3,FALSE)</f>
        <v>-37</v>
      </c>
      <c r="AC49" s="30">
        <f>-VLOOKUP(AC$1,D_1113!$A$5:$IA$84,($C49+AC$2-2009)+$B49*3,FALSE)</f>
        <v>-35</v>
      </c>
      <c r="AD49" s="31">
        <v>1</v>
      </c>
      <c r="AE49" s="33">
        <f>VLOOKUP(2010-C49,census2010!$A$2:$CA$82,B49+2,FALSE)</f>
        <v>54063.864650000003</v>
      </c>
      <c r="AU49" s="34" t="s">
        <v>177</v>
      </c>
      <c r="AV49" s="21"/>
      <c r="AW49" s="21"/>
      <c r="AX49" s="21"/>
      <c r="AY49" s="21"/>
      <c r="AZ49" s="18">
        <f>1+J49/AVERAGE(AVERAGE(SUM($AE49,$D49:I49,$M49:R49,$V49:AA49),SUM($AE49,$D49:J49,$M49:S49,$V49:AB49)),AVERAGE(SUM($AE50,$D50:J50,$M50:S50,$V50:AB50),SUM($AE50,$D50:K50,$M50:T50,$V50:AC50)))</f>
        <v>0.9965031222394255</v>
      </c>
      <c r="BA49" s="43">
        <f t="shared" si="51"/>
        <v>0.9965031222394255</v>
      </c>
      <c r="BB49" s="47">
        <f t="shared" si="58"/>
        <v>0.99750030732498973</v>
      </c>
    </row>
    <row r="50" spans="1:54">
      <c r="A50" s="13">
        <v>49</v>
      </c>
      <c r="B50" s="17">
        <f t="shared" ref="B50" si="61">C42</f>
        <v>4</v>
      </c>
      <c r="C50" s="17">
        <v>1989</v>
      </c>
      <c r="D50" s="21"/>
      <c r="E50" s="21"/>
      <c r="F50" s="22"/>
      <c r="G50" s="22"/>
      <c r="H50" s="22"/>
      <c r="I50" s="22"/>
      <c r="J50" s="22"/>
      <c r="K50" s="18">
        <f>VLOOKUP(K$1,IR_1113!$A$4:$IA$84,($C50+K$2-2009)+$B50*3,FALSE)</f>
        <v>-311</v>
      </c>
      <c r="L50" s="17">
        <v>1989</v>
      </c>
      <c r="M50" s="21"/>
      <c r="N50" s="21"/>
      <c r="O50" s="22"/>
      <c r="P50" s="22"/>
      <c r="Q50" s="22"/>
      <c r="R50" s="22"/>
      <c r="S50" s="22"/>
      <c r="T50" s="18">
        <f>VLOOKUP(T$1,IN_1113!$A$4:$IA$84,($C50+T$2-2009)+$B50*3,FALSE)</f>
        <v>157</v>
      </c>
      <c r="U50" s="17">
        <v>1989</v>
      </c>
      <c r="V50" s="21"/>
      <c r="W50" s="21"/>
      <c r="X50" s="22"/>
      <c r="Y50" s="22"/>
      <c r="Z50" s="22"/>
      <c r="AA50" s="22"/>
      <c r="AB50" s="22"/>
      <c r="AC50" s="30">
        <f>-VLOOKUP(AC$1,D_1113!$A$5:$IA$84,($C50+AC$2-2009)+$B50*3,FALSE)</f>
        <v>-49.5</v>
      </c>
      <c r="AD50" s="31"/>
      <c r="AE50" s="33">
        <f>VLOOKUP(2010-C50,census2010!$A$2:$CA$82,B50+2,FALSE)</f>
        <v>50162.743300000002</v>
      </c>
      <c r="AU50" s="34" t="s">
        <v>186</v>
      </c>
      <c r="AV50" s="21"/>
      <c r="AW50" s="21"/>
      <c r="AX50" s="21"/>
      <c r="AY50" s="21"/>
      <c r="AZ50" s="21"/>
    </row>
    <row r="51" spans="1:54" ht="15.75" thickBot="1">
      <c r="A51" s="9">
        <v>50</v>
      </c>
      <c r="B51" s="10" t="str">
        <f>INDEX('regions#'!$B$2:$B$79,B53+1)</f>
        <v>Хабаровский край</v>
      </c>
      <c r="D51" s="11" t="s">
        <v>917</v>
      </c>
      <c r="E51" s="11" t="s">
        <v>918</v>
      </c>
      <c r="F51" s="12" t="s">
        <v>919</v>
      </c>
      <c r="G51" s="12" t="s">
        <v>920</v>
      </c>
      <c r="H51" s="12" t="s">
        <v>921</v>
      </c>
      <c r="I51" s="12" t="s">
        <v>922</v>
      </c>
      <c r="J51" s="12" t="s">
        <v>923</v>
      </c>
      <c r="K51" s="11" t="s">
        <v>924</v>
      </c>
      <c r="M51" s="23" t="s">
        <v>917</v>
      </c>
      <c r="N51" s="23" t="s">
        <v>918</v>
      </c>
      <c r="O51" s="23" t="s">
        <v>919</v>
      </c>
      <c r="P51" s="23" t="s">
        <v>920</v>
      </c>
      <c r="Q51" s="23" t="s">
        <v>921</v>
      </c>
      <c r="R51" s="23" t="s">
        <v>922</v>
      </c>
      <c r="S51" s="23" t="s">
        <v>923</v>
      </c>
      <c r="T51" s="23" t="s">
        <v>924</v>
      </c>
      <c r="V51" s="27" t="s">
        <v>917</v>
      </c>
      <c r="W51" s="27" t="s">
        <v>918</v>
      </c>
      <c r="X51" s="27" t="s">
        <v>919</v>
      </c>
      <c r="Y51" s="27" t="s">
        <v>920</v>
      </c>
      <c r="Z51" s="27" t="s">
        <v>921</v>
      </c>
      <c r="AA51" s="27" t="s">
        <v>922</v>
      </c>
      <c r="AB51" s="27" t="s">
        <v>923</v>
      </c>
      <c r="AC51" s="27" t="s">
        <v>924</v>
      </c>
      <c r="AD51" s="31" t="s">
        <v>162</v>
      </c>
      <c r="AE51" s="32" t="s">
        <v>188</v>
      </c>
      <c r="AU51"/>
      <c r="AV51" s="35">
        <f t="shared" ref="AV51:AZ61" si="62">AVERAGE(AV53:AV59)</f>
        <v>1.0059629927568638</v>
      </c>
      <c r="AW51" s="36">
        <f t="shared" si="62"/>
        <v>1.0311139336777717</v>
      </c>
      <c r="AX51" s="36">
        <f t="shared" si="62"/>
        <v>1.0200273752563205</v>
      </c>
      <c r="AY51" s="36">
        <f t="shared" si="62"/>
        <v>1.0136988668867593</v>
      </c>
      <c r="AZ51" s="37">
        <f t="shared" si="62"/>
        <v>1.0136053801798461</v>
      </c>
      <c r="BA51" s="38" t="s">
        <v>164</v>
      </c>
      <c r="BB51" s="39">
        <f t="shared" ref="BB51" si="63">PRODUCT(AV51:AZ51)-1</f>
        <v>8.712217721943305E-2</v>
      </c>
    </row>
    <row r="52" spans="1:54" ht="15.75" thickBot="1">
      <c r="A52" s="13">
        <v>51</v>
      </c>
      <c r="C52" s="14">
        <f t="shared" ref="C52" si="64">A51/10</f>
        <v>5</v>
      </c>
      <c r="D52" s="15">
        <v>15</v>
      </c>
      <c r="E52" s="15">
        <v>16</v>
      </c>
      <c r="F52" s="16">
        <v>17</v>
      </c>
      <c r="G52" s="16">
        <v>18</v>
      </c>
      <c r="H52" s="16">
        <v>19</v>
      </c>
      <c r="I52" s="16">
        <v>20</v>
      </c>
      <c r="J52" s="16">
        <v>21</v>
      </c>
      <c r="K52" s="15">
        <v>22</v>
      </c>
      <c r="L52" s="24" t="s">
        <v>160</v>
      </c>
      <c r="M52" s="15">
        <v>15</v>
      </c>
      <c r="N52" s="15">
        <v>16</v>
      </c>
      <c r="O52" s="25">
        <v>17</v>
      </c>
      <c r="P52" s="25">
        <v>18</v>
      </c>
      <c r="Q52" s="25">
        <v>19</v>
      </c>
      <c r="R52" s="25">
        <v>20</v>
      </c>
      <c r="S52" s="25">
        <v>21</v>
      </c>
      <c r="T52" s="15">
        <v>22</v>
      </c>
      <c r="U52" s="28" t="s">
        <v>161</v>
      </c>
      <c r="V52" s="15">
        <v>15</v>
      </c>
      <c r="W52" s="15">
        <v>16</v>
      </c>
      <c r="X52" s="29">
        <v>17</v>
      </c>
      <c r="Y52" s="29">
        <v>18</v>
      </c>
      <c r="Z52" s="29">
        <v>19</v>
      </c>
      <c r="AA52" s="29">
        <v>20</v>
      </c>
      <c r="AB52" s="29">
        <v>21</v>
      </c>
      <c r="AC52" s="15">
        <v>22</v>
      </c>
      <c r="AD52" s="31"/>
      <c r="AE52" s="33"/>
      <c r="AU52" s="14" t="s">
        <v>189</v>
      </c>
      <c r="AV52" s="40" t="s">
        <v>166</v>
      </c>
      <c r="AW52" s="40" t="s">
        <v>167</v>
      </c>
      <c r="AX52" s="40" t="s">
        <v>168</v>
      </c>
      <c r="AY52" s="40" t="s">
        <v>169</v>
      </c>
      <c r="AZ52" s="40" t="s">
        <v>170</v>
      </c>
      <c r="BA52" s="41" t="s">
        <v>190</v>
      </c>
      <c r="BB52" s="42"/>
    </row>
    <row r="53" spans="1:54">
      <c r="A53" s="9">
        <v>52</v>
      </c>
      <c r="B53">
        <f t="shared" ref="B53" si="65">C52</f>
        <v>5</v>
      </c>
      <c r="C53" s="17">
        <v>1996</v>
      </c>
      <c r="D53" s="18">
        <f>VLOOKUP(D$1,IR_1113!$A$4:$IA$84,($C53+D$2-2009)+$B53*3,FALSE)</f>
        <v>-44</v>
      </c>
      <c r="E53" s="18">
        <f>VLOOKUP(E$1,IR_1113!$A$4:$IA$84,($C53+E$2-2009)+$B53*3,FALSE)</f>
        <v>-55</v>
      </c>
      <c r="F53" s="19">
        <f>VLOOKUP(F$1,IR_1113!$A$4:$IA$84,($C53+F$2-2009)+$B53*3,FALSE)</f>
        <v>439</v>
      </c>
      <c r="G53" s="20"/>
      <c r="H53" s="20"/>
      <c r="I53" s="20"/>
      <c r="J53" s="20"/>
      <c r="K53" s="26"/>
      <c r="L53" s="17">
        <v>1996</v>
      </c>
      <c r="M53" s="18">
        <f>VLOOKUP(M$1,IN_1113!$A$4:$IA$84,($C53+M$2-2009)+$B53*3,FALSE)</f>
        <v>3</v>
      </c>
      <c r="N53" s="18">
        <f>VLOOKUP(N$1,IN_1113!$A$4:$IA$84,($C53+N$2-2009)+$B53*3,FALSE)</f>
        <v>12</v>
      </c>
      <c r="O53" s="18">
        <f>VLOOKUP(O$1,IN_1113!$A$4:$IA$84,($C53+O$2-2009)+$B53*3,FALSE)</f>
        <v>17</v>
      </c>
      <c r="P53" s="20"/>
      <c r="Q53" s="20"/>
      <c r="R53" s="20"/>
      <c r="S53" s="20"/>
      <c r="T53" s="26"/>
      <c r="U53" s="17">
        <v>1996</v>
      </c>
      <c r="V53" s="30">
        <f>-VLOOKUP(V$1,D_1113!$A$5:$IA$84,($C53+V$2-2009)+$B53*3,FALSE)</f>
        <v>-10.5</v>
      </c>
      <c r="W53" s="30">
        <f>-VLOOKUP(W$1,D_1113!$A$5:$IA$84,($C53+W$2-2009)+$B53*3,FALSE)</f>
        <v>-13</v>
      </c>
      <c r="X53" s="30">
        <f>-VLOOKUP(X$1,D_1113!$A$5:$IA$84,($C53+X$2-2009)+$B53*3,FALSE)</f>
        <v>-12</v>
      </c>
      <c r="Y53" s="20"/>
      <c r="Z53" s="20"/>
      <c r="AA53" s="20"/>
      <c r="AB53" s="20"/>
      <c r="AC53" s="26"/>
      <c r="AD53" s="31">
        <v>1</v>
      </c>
      <c r="AE53" s="33">
        <f>VLOOKUP(2010-C53,census2010!$A$2:$CA$82,B53+2,FALSE)</f>
        <v>11903.46241</v>
      </c>
      <c r="AU53" s="34" t="s">
        <v>191</v>
      </c>
      <c r="AV53" s="18">
        <f>1+F53/AVERAGE(AVERAGE(SUM($AE53,$D53:E53,$M53:N53,$V53:W53),SUM($AE53,$D53:F53,$M53:O53,$V53:X53)),AVERAGE(SUM($AE54,$D54:F54,$M54:O54,$V54:X54),SUM($AE54,$D54:G54,$M54:P54,$V54:Y54)))</f>
        <v>1.0343829827077176</v>
      </c>
      <c r="AW53" s="26"/>
      <c r="AX53" s="26"/>
      <c r="AY53" s="26"/>
      <c r="AZ53" s="26"/>
      <c r="BA53" s="43">
        <f t="shared" ref="BA53:BA59" si="66">(PRODUCT(AV53:AZ53))^(1/AD53)</f>
        <v>1.0343829827077176</v>
      </c>
      <c r="BB53" s="43" t="s">
        <v>173</v>
      </c>
    </row>
    <row r="54" spans="1:54">
      <c r="A54" s="13">
        <v>53</v>
      </c>
      <c r="B54" s="17">
        <f t="shared" ref="B54" si="67">C52</f>
        <v>5</v>
      </c>
      <c r="C54" s="17">
        <v>1995</v>
      </c>
      <c r="D54" s="21"/>
      <c r="E54" s="18">
        <f>VLOOKUP(E$1,IR_1113!$A$4:$IA$84,($C54+E$2-2009)+$B54*3,FALSE)</f>
        <v>-39</v>
      </c>
      <c r="F54" s="19">
        <f>VLOOKUP(F$1,IR_1113!$A$4:$IA$84,($C54+F$2-2009)+$B54*3,FALSE)</f>
        <v>-48</v>
      </c>
      <c r="G54" s="19">
        <f>VLOOKUP(G$1,IR_1113!$A$4:$IA$84,($C54+G$2-2009)+$B54*3,FALSE)</f>
        <v>1400</v>
      </c>
      <c r="H54" s="22"/>
      <c r="I54" s="22"/>
      <c r="J54" s="22"/>
      <c r="K54" s="21"/>
      <c r="L54" s="17">
        <v>1995</v>
      </c>
      <c r="M54" s="21"/>
      <c r="N54" s="18">
        <f>VLOOKUP(N$1,IN_1113!$A$4:$IA$84,($C54+N$2-2009)+$B54*3,FALSE)</f>
        <v>6</v>
      </c>
      <c r="O54" s="18">
        <f>VLOOKUP(O$1,IN_1113!$A$4:$IA$84,($C54+O$2-2009)+$B54*3,FALSE)</f>
        <v>16</v>
      </c>
      <c r="P54" s="18">
        <f>VLOOKUP(P$1,IN_1113!$A$4:$IA$84,($C54+P$2-2009)+$B54*3,FALSE)</f>
        <v>-2</v>
      </c>
      <c r="Q54" s="22"/>
      <c r="R54" s="22"/>
      <c r="S54" s="22"/>
      <c r="T54" s="21"/>
      <c r="U54" s="17">
        <v>1995</v>
      </c>
      <c r="V54" s="21"/>
      <c r="W54" s="30">
        <f>-VLOOKUP(W$1,D_1113!$A$5:$IA$84,($C54+W$2-2009)+$B54*3,FALSE)</f>
        <v>-11.5</v>
      </c>
      <c r="X54" s="30">
        <f>-VLOOKUP(X$1,D_1113!$A$5:$IA$84,($C54+X$2-2009)+$B54*3,FALSE)</f>
        <v>-12</v>
      </c>
      <c r="Y54" s="30">
        <f>-VLOOKUP(Y$1,D_1113!$A$5:$IA$84,($C54+Y$2-2009)+$B54*3,FALSE)</f>
        <v>-19</v>
      </c>
      <c r="Z54" s="22"/>
      <c r="AA54" s="22"/>
      <c r="AB54" s="22"/>
      <c r="AC54" s="21"/>
      <c r="AD54" s="31">
        <v>2</v>
      </c>
      <c r="AE54" s="33">
        <f>VLOOKUP(2010-C54,census2010!$A$2:$CA$82,B54+2,FALSE)</f>
        <v>12916.925719999999</v>
      </c>
      <c r="AU54" s="34" t="s">
        <v>192</v>
      </c>
      <c r="AV54" s="18">
        <f>1+F54/AVERAGE(AVERAGE(SUM($AE54,$D54:E54,$M54:N54,$V54:W54),SUM($AE54,$D54:F54,$M54:O54,$V54:X54)),AVERAGE(SUM($AE55,$D55:F55,$M55:O55,$V55:X55),SUM($AE55,$D55:G55,$M55:P55,$V55:Y55)))</f>
        <v>0.99636567704973933</v>
      </c>
      <c r="AW54" s="18">
        <f>1+G54/AVERAGE(AVERAGE(SUM($AE54,$D54:F54,$M54:O54,$V54:X54),SUM($AE54,$D54:G54,$M54:P54,$V54:Y54)),AVERAGE(SUM($AE55,$D55:G55,$M55:P55,$V55:Y55),SUM($AE55,$D55:H55,$M55:Q55,$V55:Z55)))</f>
        <v>1.1018169833397271</v>
      </c>
      <c r="AX54" s="21"/>
      <c r="AY54" s="21"/>
      <c r="AZ54" s="21"/>
      <c r="BA54" s="43">
        <f t="shared" si="66"/>
        <v>1.0477655389399809</v>
      </c>
      <c r="BB54" s="44">
        <f t="shared" ref="BB54" si="68">AVERAGE(BA53:BA59)^5-1</f>
        <v>0.101073177605838</v>
      </c>
    </row>
    <row r="55" spans="1:54">
      <c r="A55" s="9">
        <v>54</v>
      </c>
      <c r="B55" s="17">
        <f t="shared" ref="B55" si="69">C52</f>
        <v>5</v>
      </c>
      <c r="C55" s="17">
        <v>1994</v>
      </c>
      <c r="D55" s="21"/>
      <c r="E55" s="21"/>
      <c r="F55" s="19">
        <f>VLOOKUP(F$1,IR_1113!$A$4:$IA$84,($C55+F$2-2009)+$B55*3,FALSE)</f>
        <v>-180</v>
      </c>
      <c r="G55" s="19">
        <f>VLOOKUP(G$1,IR_1113!$A$4:$IA$84,($C55+G$2-2009)+$B55*3,FALSE)</f>
        <v>-85</v>
      </c>
      <c r="H55" s="19">
        <f>VLOOKUP(H$1,IR_1113!$A$4:$IA$84,($C55+H$2-2009)+$B55*3,FALSE)</f>
        <v>905</v>
      </c>
      <c r="I55" s="22"/>
      <c r="J55" s="22"/>
      <c r="K55" s="21"/>
      <c r="L55" s="17">
        <v>1994</v>
      </c>
      <c r="M55" s="21"/>
      <c r="N55" s="21"/>
      <c r="O55" s="18">
        <f>VLOOKUP(O$1,IN_1113!$A$4:$IA$84,($C55+O$2-2009)+$B55*3,FALSE)</f>
        <v>16</v>
      </c>
      <c r="P55" s="18">
        <f>VLOOKUP(P$1,IN_1113!$A$4:$IA$84,($C55+P$2-2009)+$B55*3,FALSE)</f>
        <v>49</v>
      </c>
      <c r="Q55" s="18">
        <f>VLOOKUP(Q$1,IN_1113!$A$4:$IA$84,($C55+Q$2-2009)+$B55*3,FALSE)</f>
        <v>2</v>
      </c>
      <c r="R55" s="22"/>
      <c r="S55" s="22"/>
      <c r="T55" s="21"/>
      <c r="U55" s="17">
        <v>1994</v>
      </c>
      <c r="V55" s="21"/>
      <c r="W55" s="21"/>
      <c r="X55" s="30">
        <f>-VLOOKUP(X$1,D_1113!$A$5:$IA$84,($C55+X$2-2009)+$B55*3,FALSE)</f>
        <v>-16</v>
      </c>
      <c r="Y55" s="30">
        <f>-VLOOKUP(Y$1,D_1113!$A$5:$IA$84,($C55+Y$2-2009)+$B55*3,FALSE)</f>
        <v>-22</v>
      </c>
      <c r="Z55" s="30">
        <f>-VLOOKUP(Z$1,D_1113!$A$5:$IA$84,($C55+Z$2-2009)+$B55*3,FALSE)</f>
        <v>-13</v>
      </c>
      <c r="AA55" s="22"/>
      <c r="AB55" s="22"/>
      <c r="AC55" s="21"/>
      <c r="AD55" s="31">
        <v>3</v>
      </c>
      <c r="AE55" s="33">
        <f>VLOOKUP(2010-C55,census2010!$A$2:$CA$82,B55+2,FALSE)</f>
        <v>13773.39798</v>
      </c>
      <c r="AU55" s="34" t="s">
        <v>193</v>
      </c>
      <c r="AV55" s="18">
        <f>1+F55/AVERAGE(AVERAGE(SUM($AE55,$D55:E55,$M55:N55,$V55:W55),SUM($AE55,$D55:F55,$M55:O55,$V55:X55)),AVERAGE(SUM($AE56,$D56:F56,$M56:O56,$V56:X56),SUM($AE56,$D56:G56,$M56:P56,$V56:Y56)))</f>
        <v>0.98714031851313477</v>
      </c>
      <c r="AW55" s="18">
        <f>1+G55/AVERAGE(AVERAGE(SUM($AE55,$D55:F55,$M55:O55,$V55:X55),SUM($AE55,$D55:G55,$M55:P55,$V55:Y55)),AVERAGE(SUM($AE56,$D56:G56,$M56:P56,$V56:Y56),SUM($AE56,$D56:H56,$M56:Q56,$V56:Z56)))</f>
        <v>0.99389734381430028</v>
      </c>
      <c r="AX55" s="18">
        <f>1+H55/AVERAGE(AVERAGE(SUM($AE55,$D55:G55,$M55:P55,$V55:Y55),SUM($AE55,$D55:H55,$M55:Q55,$V55:Z55)),AVERAGE(SUM($AE56,$D56:H56,$M56:Q56,$V56:Z56),SUM($AE56,$D56:I56,$M56:R56,$V56:AA56)))</f>
        <v>1.0635160762340188</v>
      </c>
      <c r="AY55" s="21"/>
      <c r="AZ55" s="21"/>
      <c r="BA55" s="43">
        <f t="shared" si="66"/>
        <v>1.0142729108489748</v>
      </c>
      <c r="BB55" s="45" t="s">
        <v>176</v>
      </c>
    </row>
    <row r="56" spans="1:54">
      <c r="A56" s="13">
        <v>55</v>
      </c>
      <c r="B56" s="17">
        <f t="shared" ref="B56" si="70">C52</f>
        <v>5</v>
      </c>
      <c r="C56" s="17">
        <v>1993</v>
      </c>
      <c r="D56" s="21"/>
      <c r="E56" s="21"/>
      <c r="F56" s="22"/>
      <c r="G56" s="19">
        <f>VLOOKUP(G$1,IR_1113!$A$4:$IA$84,($C56+G$2-2009)+$B56*3,FALSE)</f>
        <v>-40</v>
      </c>
      <c r="H56" s="19">
        <f>VLOOKUP(H$1,IR_1113!$A$4:$IA$84,($C56+H$2-2009)+$B56*3,FALSE)</f>
        <v>-25</v>
      </c>
      <c r="I56" s="19">
        <f>VLOOKUP(I$1,IR_1113!$A$4:$IA$84,($C56+I$2-2009)+$B56*3,FALSE)</f>
        <v>462</v>
      </c>
      <c r="J56" s="22"/>
      <c r="K56" s="21"/>
      <c r="L56" s="17">
        <v>1993</v>
      </c>
      <c r="M56" s="21"/>
      <c r="N56" s="21"/>
      <c r="O56" s="22"/>
      <c r="P56" s="18">
        <f>VLOOKUP(P$1,IN_1113!$A$4:$IA$84,($C56+P$2-2009)+$B56*3,FALSE)</f>
        <v>2</v>
      </c>
      <c r="Q56" s="18">
        <f>VLOOKUP(Q$1,IN_1113!$A$4:$IA$84,($C56+Q$2-2009)+$B56*3,FALSE)</f>
        <v>72</v>
      </c>
      <c r="R56" s="18">
        <f>VLOOKUP(R$1,IN_1113!$A$4:$IA$84,($C56+R$2-2009)+$B56*3,FALSE)</f>
        <v>-18</v>
      </c>
      <c r="S56" s="22"/>
      <c r="T56" s="21"/>
      <c r="U56" s="17">
        <v>1993</v>
      </c>
      <c r="V56" s="21"/>
      <c r="W56" s="21"/>
      <c r="X56" s="22"/>
      <c r="Y56" s="30">
        <f>-VLOOKUP(Y$1,D_1113!$A$5:$IA$84,($C56+Y$2-2009)+$B56*3,FALSE)</f>
        <v>-23.5</v>
      </c>
      <c r="Z56" s="30">
        <f>-VLOOKUP(Z$1,D_1113!$A$5:$IA$84,($C56+Z$2-2009)+$B56*3,FALSE)</f>
        <v>-23</v>
      </c>
      <c r="AA56" s="30">
        <f>-VLOOKUP(AA$1,D_1113!$A$5:$IA$84,($C56+AA$2-2009)+$B56*3,FALSE)</f>
        <v>-24</v>
      </c>
      <c r="AB56" s="22"/>
      <c r="AC56" s="21"/>
      <c r="AD56" s="31">
        <v>3</v>
      </c>
      <c r="AE56" s="33">
        <f>VLOOKUP(2010-C56,census2010!$A$2:$CA$82,B56+2,FALSE)</f>
        <v>14341.82454</v>
      </c>
      <c r="AU56" s="34" t="s">
        <v>172</v>
      </c>
      <c r="AV56" s="21"/>
      <c r="AW56" s="18">
        <f>1+G56/AVERAGE(AVERAGE(SUM($AE56,$D56:F56,$M56:O56,$V56:X56),SUM($AE56,$D56:G56,$M56:P56,$V56:Y56)),AVERAGE(SUM($AE57,$D57:G57,$M57:P57,$V57:Y57),SUM($AE57,$D57:H57,$M57:Q57,$V57:Z57)))</f>
        <v>0.99762747387928741</v>
      </c>
      <c r="AX56" s="18">
        <f>1+H56/AVERAGE(AVERAGE(SUM($AE56,$D56:G56,$M56:P56,$V56:Y56),SUM($AE56,$D56:H56,$M56:Q56,$V56:Z56)),AVERAGE(SUM($AE57,$D57:H57,$M57:Q57,$V57:Z57),SUM($AE57,$D57:I57,$M57:R57,$V57:AA57)))</f>
        <v>0.99851878551938811</v>
      </c>
      <c r="AY56" s="18">
        <f>1+I56/AVERAGE(AVERAGE(SUM($AE56,$D56:H56,$M56:Q56,$V56:Z56),SUM($AE56,$D56:I56,$M56:R56,$V56:AA56)),AVERAGE(SUM($AE57,$D57:I57,$M57:R57,$V57:AA57),SUM($AE57,$D57:J57,$M57:S57,$V57:AB57)))</f>
        <v>1.0269823691777038</v>
      </c>
      <c r="AZ56" s="21"/>
      <c r="BA56" s="43">
        <f t="shared" si="66"/>
        <v>1.0076179050167855</v>
      </c>
      <c r="BB56" s="46">
        <f t="shared" ref="BB56" si="71">AVERAGE(BB57:BB59)^5-1</f>
        <v>8.6401630116000883E-2</v>
      </c>
    </row>
    <row r="57" spans="1:54">
      <c r="A57" s="9">
        <v>56</v>
      </c>
      <c r="B57" s="17">
        <f t="shared" ref="B57" si="72">C52</f>
        <v>5</v>
      </c>
      <c r="C57" s="17">
        <v>1992</v>
      </c>
      <c r="D57" s="21"/>
      <c r="E57" s="21"/>
      <c r="F57" s="22"/>
      <c r="G57" s="22"/>
      <c r="H57" s="19">
        <f>VLOOKUP(H$1,IR_1113!$A$4:$IA$84,($C57+H$2-2009)+$B57*3,FALSE)</f>
        <v>-44</v>
      </c>
      <c r="I57" s="19">
        <f>VLOOKUP(I$1,IR_1113!$A$4:$IA$84,($C57+I$2-2009)+$B57*3,FALSE)</f>
        <v>95</v>
      </c>
      <c r="J57" s="19">
        <f>VLOOKUP(J$1,IR_1113!$A$4:$IA$84,($C57+J$2-2009)+$B57*3,FALSE)</f>
        <v>399</v>
      </c>
      <c r="K57" s="21"/>
      <c r="L57" s="17">
        <v>1992</v>
      </c>
      <c r="M57" s="21"/>
      <c r="N57" s="21"/>
      <c r="O57" s="22"/>
      <c r="P57" s="22"/>
      <c r="Q57" s="18">
        <f>VLOOKUP(Q$1,IN_1113!$A$4:$IA$84,($C57+Q$2-2009)+$B57*3,FALSE)</f>
        <v>13</v>
      </c>
      <c r="R57" s="18">
        <f>VLOOKUP(R$1,IN_1113!$A$4:$IA$84,($C57+R$2-2009)+$B57*3,FALSE)</f>
        <v>99</v>
      </c>
      <c r="S57" s="18">
        <f>VLOOKUP(S$1,IN_1113!$A$4:$IA$84,($C57+S$2-2009)+$B57*3,FALSE)</f>
        <v>-5</v>
      </c>
      <c r="T57" s="21"/>
      <c r="U57" s="17">
        <v>1992</v>
      </c>
      <c r="V57" s="21"/>
      <c r="W57" s="21"/>
      <c r="X57" s="22"/>
      <c r="Y57" s="22"/>
      <c r="Z57" s="30">
        <f>-VLOOKUP(Z$1,D_1113!$A$5:$IA$84,($C57+Z$2-2009)+$B57*3,FALSE)</f>
        <v>-32</v>
      </c>
      <c r="AA57" s="30">
        <f>-VLOOKUP(AA$1,D_1113!$A$5:$IA$84,($C57+AA$2-2009)+$B57*3,FALSE)</f>
        <v>-20</v>
      </c>
      <c r="AB57" s="30">
        <f>-VLOOKUP(AB$1,D_1113!$A$5:$IA$84,($C57+AB$2-2009)+$B57*3,FALSE)</f>
        <v>-35</v>
      </c>
      <c r="AC57" s="21"/>
      <c r="AD57" s="31">
        <v>3</v>
      </c>
      <c r="AE57" s="33">
        <f>VLOOKUP(2010-C57,census2010!$A$2:$CA$82,B57+2,FALSE)</f>
        <v>19439.759170000001</v>
      </c>
      <c r="AU57" s="34" t="s">
        <v>174</v>
      </c>
      <c r="AV57" s="21"/>
      <c r="AW57" s="21"/>
      <c r="AX57" s="18">
        <f>1+H57/AVERAGE(AVERAGE(SUM($AE57,$D57:G57,$M57:P57,$V57:Y57),SUM($AE57,$D57:H57,$M57:Q57,$V57:Z57)),AVERAGE(SUM($AE58,$D58:H58,$M58:Q58,$V58:Z58),SUM($AE58,$D58:I58,$M58:R58,$V58:AA58)))</f>
        <v>0.99804726401555433</v>
      </c>
      <c r="AY57" s="18">
        <f>1+I57/AVERAGE(AVERAGE(SUM($AE57,$D57:H57,$M57:Q57,$V57:Z57),SUM($AE57,$D57:I57,$M57:R57,$V57:AA57)),AVERAGE(SUM($AE58,$D58:I58,$M58:R58,$V58:AA58),SUM($AE58,$D58:J58,$M58:S58,$V58:AB58)))</f>
        <v>1.0041897307799532</v>
      </c>
      <c r="AZ57" s="18">
        <f>1+J57/AVERAGE(AVERAGE(SUM($AE57,$D57:I57,$M57:R57,$V57:AA57),SUM($AE57,$D57:J57,$M57:S57,$V57:AB57)),AVERAGE(SUM($AE58,$D58:J58,$M58:S58,$V58:AB58),SUM($AE58,$D58:K58,$M58:T58,$V58:AC58)))</f>
        <v>1.0174188359179417</v>
      </c>
      <c r="BA57" s="43">
        <f t="shared" si="66"/>
        <v>1.0065195604968591</v>
      </c>
      <c r="BB57" s="47">
        <f t="shared" ref="BB57:BB59" si="73">PRODUCT(AV53,AW54,AX55,AY56,AZ57)^(1/5)</f>
        <v>1.0483819377229813</v>
      </c>
    </row>
    <row r="58" spans="1:54">
      <c r="A58" s="13">
        <v>57</v>
      </c>
      <c r="B58" s="17">
        <f t="shared" ref="B58" si="74">C52</f>
        <v>5</v>
      </c>
      <c r="C58" s="17">
        <v>1991</v>
      </c>
      <c r="D58" s="21"/>
      <c r="E58" s="21"/>
      <c r="F58" s="22"/>
      <c r="G58" s="22"/>
      <c r="H58" s="22"/>
      <c r="I58" s="19">
        <f>VLOOKUP(I$1,IR_1113!$A$4:$IA$84,($C58+I$2-2009)+$B58*3,FALSE)</f>
        <v>260</v>
      </c>
      <c r="J58" s="19">
        <f>VLOOKUP(J$1,IR_1113!$A$4:$IA$84,($C58+J$2-2009)+$B58*3,FALSE)</f>
        <v>149</v>
      </c>
      <c r="K58" s="18">
        <f>VLOOKUP(K$1,IR_1113!$A$4:$IA$84,($C58+K$2-2009)+$B58*3,FALSE)</f>
        <v>207</v>
      </c>
      <c r="L58" s="17">
        <v>1991</v>
      </c>
      <c r="M58" s="21"/>
      <c r="N58" s="21"/>
      <c r="O58" s="22"/>
      <c r="P58" s="22"/>
      <c r="Q58" s="22"/>
      <c r="R58" s="18">
        <f>VLOOKUP(R$1,IN_1113!$A$4:$IA$84,($C58+R$2-2009)+$B58*3,FALSE)</f>
        <v>11</v>
      </c>
      <c r="S58" s="18">
        <f>VLOOKUP(S$1,IN_1113!$A$4:$IA$84,($C58+S$2-2009)+$B58*3,FALSE)</f>
        <v>106</v>
      </c>
      <c r="T58" s="18">
        <f>VLOOKUP(T$1,IN_1113!$A$4:$IA$84,($C58+T$2-2009)+$B58*3,FALSE)</f>
        <v>3</v>
      </c>
      <c r="U58" s="17">
        <v>1991</v>
      </c>
      <c r="V58" s="21"/>
      <c r="W58" s="21"/>
      <c r="X58" s="22"/>
      <c r="Y58" s="22"/>
      <c r="Z58" s="22"/>
      <c r="AA58" s="30">
        <f>-VLOOKUP(AA$1,D_1113!$A$5:$IA$84,($C58+AA$2-2009)+$B58*3,FALSE)</f>
        <v>-33</v>
      </c>
      <c r="AB58" s="30">
        <f>-VLOOKUP(AB$1,D_1113!$A$5:$IA$84,($C58+AB$2-2009)+$B58*3,FALSE)</f>
        <v>-36</v>
      </c>
      <c r="AC58" s="30">
        <f>-VLOOKUP(AC$1,D_1113!$A$5:$IA$84,($C58+AC$2-2009)+$B58*3,FALSE)</f>
        <v>-35</v>
      </c>
      <c r="AD58" s="31">
        <v>2</v>
      </c>
      <c r="AE58" s="33">
        <f>VLOOKUP(2010-C58,census2010!$A$2:$CA$82,B58+2,FALSE)</f>
        <v>25537.716690000001</v>
      </c>
      <c r="AU58" s="34" t="s">
        <v>175</v>
      </c>
      <c r="AV58" s="21"/>
      <c r="AW58" s="21"/>
      <c r="AX58" s="21"/>
      <c r="AY58" s="18">
        <f>1+I58/AVERAGE(AVERAGE(SUM($AE58,$D58:H58,$M58:Q58,$V58:Z58),SUM($AE58,$D58:I58,$M58:R58,$V58:AA58)),AVERAGE(SUM($AE59,$D59:I59,$M59:R59,$V59:AA59),SUM($AE59,$D59:J59,$M59:S59,$V59:AB59)))</f>
        <v>1.009924500702621</v>
      </c>
      <c r="AZ58" s="18">
        <f>1+J58/AVERAGE(AVERAGE(SUM($AE58,$D58:I58,$M58:R58,$V58:AA58),SUM($AE58,$D58:J58,$M58:S58,$V58:AB58)),AVERAGE(SUM($AE59,$D59:J59,$M59:S59,$V59:AB59),SUM($AE59,$D59:K59,$M59:T59,$V59:AC59)))</f>
        <v>1.0056208298025116</v>
      </c>
      <c r="BA58" s="43">
        <f t="shared" si="66"/>
        <v>1.0077703679085115</v>
      </c>
      <c r="BB58" s="47">
        <f t="shared" si="73"/>
        <v>0.99970833473687226</v>
      </c>
    </row>
    <row r="59" spans="1:54">
      <c r="A59" s="9">
        <v>58</v>
      </c>
      <c r="B59" s="17">
        <f t="shared" ref="B59" si="75">C52</f>
        <v>5</v>
      </c>
      <c r="C59" s="17">
        <v>1990</v>
      </c>
      <c r="D59" s="21"/>
      <c r="E59" s="21"/>
      <c r="F59" s="22"/>
      <c r="G59" s="22"/>
      <c r="H59" s="22"/>
      <c r="I59" s="22"/>
      <c r="J59" s="19">
        <f>VLOOKUP(J$1,IR_1113!$A$4:$IA$84,($C59+J$2-2009)+$B59*3,FALSE)</f>
        <v>472</v>
      </c>
      <c r="K59" s="18">
        <f>VLOOKUP(K$1,IR_1113!$A$4:$IA$84,($C59+K$2-2009)+$B59*3,FALSE)</f>
        <v>204</v>
      </c>
      <c r="L59" s="17">
        <v>1990</v>
      </c>
      <c r="M59" s="21"/>
      <c r="N59" s="21"/>
      <c r="O59" s="22"/>
      <c r="P59" s="22"/>
      <c r="Q59" s="22"/>
      <c r="R59" s="22"/>
      <c r="S59" s="18">
        <f>VLOOKUP(S$1,IN_1113!$A$4:$IA$84,($C59+S$2-2009)+$B59*3,FALSE)</f>
        <v>40</v>
      </c>
      <c r="T59" s="18">
        <f>VLOOKUP(T$1,IN_1113!$A$4:$IA$84,($C59+T$2-2009)+$B59*3,FALSE)</f>
        <v>160</v>
      </c>
      <c r="U59" s="17">
        <v>1990</v>
      </c>
      <c r="V59" s="21"/>
      <c r="W59" s="21"/>
      <c r="X59" s="22"/>
      <c r="Y59" s="22"/>
      <c r="Z59" s="22"/>
      <c r="AA59" s="22"/>
      <c r="AB59" s="30">
        <f>-VLOOKUP(AB$1,D_1113!$A$5:$IA$84,($C59+AB$2-2009)+$B59*3,FALSE)</f>
        <v>-41</v>
      </c>
      <c r="AC59" s="30">
        <f>-VLOOKUP(AC$1,D_1113!$A$5:$IA$84,($C59+AC$2-2009)+$B59*3,FALSE)</f>
        <v>-49</v>
      </c>
      <c r="AD59" s="31">
        <v>1</v>
      </c>
      <c r="AE59" s="33">
        <f>VLOOKUP(2010-C59,census2010!$A$2:$CA$82,B59+2,FALSE)</f>
        <v>26503.366279999998</v>
      </c>
      <c r="AU59" s="34" t="s">
        <v>177</v>
      </c>
      <c r="AV59" s="21"/>
      <c r="AW59" s="21"/>
      <c r="AX59" s="21"/>
      <c r="AY59" s="21"/>
      <c r="AZ59" s="18">
        <f>1+J59/AVERAGE(AVERAGE(SUM($AE59,$D59:I59,$M59:R59,$V59:AA59),SUM($AE59,$D59:J59,$M59:S59,$V59:AB59)),AVERAGE(SUM($AE60,$D60:J60,$M60:S60,$V60:AB60),SUM($AE60,$D60:K60,$M60:T60,$V60:AC60)))</f>
        <v>1.017776474819085</v>
      </c>
      <c r="BA59" s="43">
        <f t="shared" si="66"/>
        <v>1.017776474819085</v>
      </c>
      <c r="BB59" s="47">
        <f t="shared" si="73"/>
        <v>1.0020466564231956</v>
      </c>
    </row>
    <row r="60" spans="1:54">
      <c r="A60" s="13">
        <v>59</v>
      </c>
      <c r="B60" s="17">
        <f t="shared" ref="B60" si="76">C52</f>
        <v>5</v>
      </c>
      <c r="C60" s="17">
        <v>1989</v>
      </c>
      <c r="D60" s="21"/>
      <c r="E60" s="21"/>
      <c r="F60" s="22"/>
      <c r="G60" s="22"/>
      <c r="H60" s="22"/>
      <c r="I60" s="22"/>
      <c r="J60" s="22"/>
      <c r="K60" s="18">
        <f>VLOOKUP(K$1,IR_1113!$A$4:$IA$84,($C60+K$2-2009)+$B60*3,FALSE)</f>
        <v>504</v>
      </c>
      <c r="L60" s="17">
        <v>1989</v>
      </c>
      <c r="M60" s="21"/>
      <c r="N60" s="21"/>
      <c r="O60" s="22"/>
      <c r="P60" s="22"/>
      <c r="Q60" s="22"/>
      <c r="R60" s="22"/>
      <c r="S60" s="22"/>
      <c r="T60" s="18">
        <f>VLOOKUP(T$1,IN_1113!$A$4:$IA$84,($C60+T$2-2009)+$B60*3,FALSE)</f>
        <v>52</v>
      </c>
      <c r="U60" s="17">
        <v>1989</v>
      </c>
      <c r="V60" s="21"/>
      <c r="W60" s="21"/>
      <c r="X60" s="22"/>
      <c r="Y60" s="22"/>
      <c r="Z60" s="22"/>
      <c r="AA60" s="22"/>
      <c r="AB60" s="22"/>
      <c r="AC60" s="30">
        <f>-VLOOKUP(AC$1,D_1113!$A$5:$IA$84,($C60+AC$2-2009)+$B60*3,FALSE)</f>
        <v>-54.5</v>
      </c>
      <c r="AD60" s="31"/>
      <c r="AE60" s="33">
        <f>VLOOKUP(2010-C60,census2010!$A$2:$CA$82,B60+2,FALSE)</f>
        <v>26114.27578</v>
      </c>
      <c r="AU60" s="34" t="s">
        <v>186</v>
      </c>
      <c r="AV60" s="21"/>
      <c r="AW60" s="21"/>
      <c r="AX60" s="21"/>
      <c r="AY60" s="21"/>
      <c r="AZ60" s="21"/>
    </row>
    <row r="61" spans="1:54" ht="15.75" thickBot="1">
      <c r="A61" s="9">
        <v>60</v>
      </c>
      <c r="B61" s="10" t="str">
        <f>INDEX('regions#'!$B$2:$B$79,B63+1)</f>
        <v>Амурская область</v>
      </c>
      <c r="D61" s="11" t="s">
        <v>917</v>
      </c>
      <c r="E61" s="11" t="s">
        <v>918</v>
      </c>
      <c r="F61" s="12" t="s">
        <v>919</v>
      </c>
      <c r="G61" s="12" t="s">
        <v>920</v>
      </c>
      <c r="H61" s="12" t="s">
        <v>921</v>
      </c>
      <c r="I61" s="12" t="s">
        <v>922</v>
      </c>
      <c r="J61" s="12" t="s">
        <v>923</v>
      </c>
      <c r="K61" s="11" t="s">
        <v>924</v>
      </c>
      <c r="M61" s="23" t="s">
        <v>917</v>
      </c>
      <c r="N61" s="23" t="s">
        <v>918</v>
      </c>
      <c r="O61" s="23" t="s">
        <v>919</v>
      </c>
      <c r="P61" s="23" t="s">
        <v>920</v>
      </c>
      <c r="Q61" s="23" t="s">
        <v>921</v>
      </c>
      <c r="R61" s="23" t="s">
        <v>922</v>
      </c>
      <c r="S61" s="23" t="s">
        <v>923</v>
      </c>
      <c r="T61" s="23" t="s">
        <v>924</v>
      </c>
      <c r="V61" s="27" t="s">
        <v>917</v>
      </c>
      <c r="W61" s="27" t="s">
        <v>918</v>
      </c>
      <c r="X61" s="27" t="s">
        <v>919</v>
      </c>
      <c r="Y61" s="27" t="s">
        <v>920</v>
      </c>
      <c r="Z61" s="27" t="s">
        <v>921</v>
      </c>
      <c r="AA61" s="27" t="s">
        <v>922</v>
      </c>
      <c r="AB61" s="27" t="s">
        <v>923</v>
      </c>
      <c r="AC61" s="27" t="s">
        <v>924</v>
      </c>
      <c r="AD61" s="31" t="s">
        <v>162</v>
      </c>
      <c r="AE61" s="32" t="s">
        <v>188</v>
      </c>
      <c r="AU61"/>
      <c r="AV61" s="35">
        <f t="shared" si="62"/>
        <v>0.98423457969605199</v>
      </c>
      <c r="AW61" s="36">
        <f t="shared" si="62"/>
        <v>0.98357302497558952</v>
      </c>
      <c r="AX61" s="36">
        <f t="shared" si="62"/>
        <v>0.98305735181791309</v>
      </c>
      <c r="AY61" s="36">
        <f t="shared" si="62"/>
        <v>0.98852392707012537</v>
      </c>
      <c r="AZ61" s="37">
        <f t="shared" si="62"/>
        <v>0.98611179660013937</v>
      </c>
      <c r="BA61" s="38" t="s">
        <v>164</v>
      </c>
      <c r="BB61" s="39">
        <f t="shared" ref="BB61" si="77">PRODUCT(AV61:AZ61)-1</f>
        <v>-7.2321643698349369E-2</v>
      </c>
    </row>
    <row r="62" spans="1:54" ht="15.75" thickBot="1">
      <c r="A62" s="13">
        <v>61</v>
      </c>
      <c r="C62" s="14">
        <f t="shared" ref="C62" si="78">A61/10</f>
        <v>6</v>
      </c>
      <c r="D62" s="15">
        <v>15</v>
      </c>
      <c r="E62" s="15">
        <v>16</v>
      </c>
      <c r="F62" s="16">
        <v>17</v>
      </c>
      <c r="G62" s="16">
        <v>18</v>
      </c>
      <c r="H62" s="16">
        <v>19</v>
      </c>
      <c r="I62" s="16">
        <v>20</v>
      </c>
      <c r="J62" s="16">
        <v>21</v>
      </c>
      <c r="K62" s="15">
        <v>22</v>
      </c>
      <c r="L62" s="24" t="s">
        <v>160</v>
      </c>
      <c r="M62" s="15">
        <v>15</v>
      </c>
      <c r="N62" s="15">
        <v>16</v>
      </c>
      <c r="O62" s="25">
        <v>17</v>
      </c>
      <c r="P62" s="25">
        <v>18</v>
      </c>
      <c r="Q62" s="25">
        <v>19</v>
      </c>
      <c r="R62" s="25">
        <v>20</v>
      </c>
      <c r="S62" s="25">
        <v>21</v>
      </c>
      <c r="T62" s="15">
        <v>22</v>
      </c>
      <c r="U62" s="28" t="s">
        <v>161</v>
      </c>
      <c r="V62" s="15">
        <v>15</v>
      </c>
      <c r="W62" s="15">
        <v>16</v>
      </c>
      <c r="X62" s="29">
        <v>17</v>
      </c>
      <c r="Y62" s="29">
        <v>18</v>
      </c>
      <c r="Z62" s="29">
        <v>19</v>
      </c>
      <c r="AA62" s="29">
        <v>20</v>
      </c>
      <c r="AB62" s="29">
        <v>21</v>
      </c>
      <c r="AC62" s="15">
        <v>22</v>
      </c>
      <c r="AD62" s="31"/>
      <c r="AE62" s="33"/>
      <c r="AU62" s="14" t="s">
        <v>189</v>
      </c>
      <c r="AV62" s="40" t="s">
        <v>166</v>
      </c>
      <c r="AW62" s="40" t="s">
        <v>167</v>
      </c>
      <c r="AX62" s="40" t="s">
        <v>168</v>
      </c>
      <c r="AY62" s="40" t="s">
        <v>169</v>
      </c>
      <c r="AZ62" s="40" t="s">
        <v>170</v>
      </c>
      <c r="BA62" s="41" t="s">
        <v>190</v>
      </c>
      <c r="BB62" s="42"/>
    </row>
    <row r="63" spans="1:54">
      <c r="A63" s="9">
        <v>62</v>
      </c>
      <c r="B63">
        <f t="shared" ref="B63" si="79">C62</f>
        <v>6</v>
      </c>
      <c r="C63" s="17">
        <v>1996</v>
      </c>
      <c r="D63" s="18">
        <f>VLOOKUP(D$1,IR_1113!$A$4:$IA$84,($C63+D$2-2009)+$B63*3,FALSE)</f>
        <v>-39</v>
      </c>
      <c r="E63" s="18">
        <f>VLOOKUP(E$1,IR_1113!$A$4:$IA$84,($C63+E$2-2009)+$B63*3,FALSE)</f>
        <v>-49</v>
      </c>
      <c r="F63" s="19">
        <f>VLOOKUP(F$1,IR_1113!$A$4:$IA$84,($C63+F$2-2009)+$B63*3,FALSE)</f>
        <v>-179</v>
      </c>
      <c r="G63" s="20"/>
      <c r="H63" s="20"/>
      <c r="I63" s="20"/>
      <c r="J63" s="20"/>
      <c r="K63" s="26"/>
      <c r="L63" s="17">
        <v>1996</v>
      </c>
      <c r="M63" s="18">
        <f>VLOOKUP(M$1,IN_1113!$A$4:$IA$84,($C63+M$2-2009)+$B63*3,FALSE)</f>
        <v>-3</v>
      </c>
      <c r="N63" s="18">
        <f>VLOOKUP(N$1,IN_1113!$A$4:$IA$84,($C63+N$2-2009)+$B63*3,FALSE)</f>
        <v>4</v>
      </c>
      <c r="O63" s="18">
        <f>VLOOKUP(O$1,IN_1113!$A$4:$IA$84,($C63+O$2-2009)+$B63*3,FALSE)</f>
        <v>6</v>
      </c>
      <c r="P63" s="20"/>
      <c r="Q63" s="20"/>
      <c r="R63" s="20"/>
      <c r="S63" s="20"/>
      <c r="T63" s="26"/>
      <c r="U63" s="17">
        <v>1996</v>
      </c>
      <c r="V63" s="30">
        <f>-VLOOKUP(V$1,D_1113!$A$5:$IA$84,($C63+V$2-2009)+$B63*3,FALSE)</f>
        <v>-7</v>
      </c>
      <c r="W63" s="30">
        <f>-VLOOKUP(W$1,D_1113!$A$5:$IA$84,($C63+W$2-2009)+$B63*3,FALSE)</f>
        <v>-11</v>
      </c>
      <c r="X63" s="30">
        <f>-VLOOKUP(X$1,D_1113!$A$5:$IA$84,($C63+X$2-2009)+$B63*3,FALSE)</f>
        <v>-9</v>
      </c>
      <c r="Y63" s="20"/>
      <c r="Z63" s="20"/>
      <c r="AA63" s="20"/>
      <c r="AB63" s="20"/>
      <c r="AC63" s="26"/>
      <c r="AD63" s="31">
        <v>1</v>
      </c>
      <c r="AE63" s="33">
        <f>VLOOKUP(2010-C63,census2010!$A$2:$CA$82,B63+2,FALSE)</f>
        <v>8523.0599050000001</v>
      </c>
      <c r="AU63" s="34" t="s">
        <v>191</v>
      </c>
      <c r="AV63" s="18">
        <f>1+F63/AVERAGE(AVERAGE(SUM($AE63,$D63:E63,$M63:N63,$V63:W63),SUM($AE63,$D63:F63,$M63:O63,$V63:X63)),AVERAGE(SUM($AE64,$D64:F64,$M64:O64,$V64:X64),SUM($AE64,$D64:G64,$M64:P64,$V64:Y64)))</f>
        <v>0.97898089464191174</v>
      </c>
      <c r="AW63" s="26"/>
      <c r="AX63" s="26"/>
      <c r="AY63" s="26"/>
      <c r="AZ63" s="26"/>
      <c r="BA63" s="43">
        <f t="shared" ref="BA63:BA69" si="80">(PRODUCT(AV63:AZ63))^(1/AD63)</f>
        <v>0.97898089464191174</v>
      </c>
      <c r="BB63" s="43" t="s">
        <v>173</v>
      </c>
    </row>
    <row r="64" spans="1:54">
      <c r="A64" s="13">
        <v>63</v>
      </c>
      <c r="B64" s="17">
        <f t="shared" ref="B64" si="81">C62</f>
        <v>6</v>
      </c>
      <c r="C64" s="17">
        <v>1995</v>
      </c>
      <c r="D64" s="21"/>
      <c r="E64" s="18">
        <f>VLOOKUP(E$1,IR_1113!$A$4:$IA$84,($C64+E$2-2009)+$B64*3,FALSE)</f>
        <v>-60</v>
      </c>
      <c r="F64" s="19">
        <f>VLOOKUP(F$1,IR_1113!$A$4:$IA$84,($C64+F$2-2009)+$B64*3,FALSE)</f>
        <v>-15</v>
      </c>
      <c r="G64" s="19">
        <f>VLOOKUP(G$1,IR_1113!$A$4:$IA$84,($C64+G$2-2009)+$B64*3,FALSE)</f>
        <v>-422</v>
      </c>
      <c r="H64" s="22"/>
      <c r="I64" s="22"/>
      <c r="J64" s="22"/>
      <c r="K64" s="21"/>
      <c r="L64" s="17">
        <v>1995</v>
      </c>
      <c r="M64" s="21"/>
      <c r="N64" s="18">
        <f>VLOOKUP(N$1,IN_1113!$A$4:$IA$84,($C64+N$2-2009)+$B64*3,FALSE)</f>
        <v>4</v>
      </c>
      <c r="O64" s="18">
        <f>VLOOKUP(O$1,IN_1113!$A$4:$IA$84,($C64+O$2-2009)+$B64*3,FALSE)</f>
        <v>2</v>
      </c>
      <c r="P64" s="18">
        <f>VLOOKUP(P$1,IN_1113!$A$4:$IA$84,($C64+P$2-2009)+$B64*3,FALSE)</f>
        <v>8</v>
      </c>
      <c r="Q64" s="22"/>
      <c r="R64" s="22"/>
      <c r="S64" s="22"/>
      <c r="T64" s="21"/>
      <c r="U64" s="17">
        <v>1995</v>
      </c>
      <c r="V64" s="21"/>
      <c r="W64" s="30">
        <f>-VLOOKUP(W$1,D_1113!$A$5:$IA$84,($C64+W$2-2009)+$B64*3,FALSE)</f>
        <v>-8.5</v>
      </c>
      <c r="X64" s="30">
        <f>-VLOOKUP(X$1,D_1113!$A$5:$IA$84,($C64+X$2-2009)+$B64*3,FALSE)</f>
        <v>-9</v>
      </c>
      <c r="Y64" s="30">
        <f>-VLOOKUP(Y$1,D_1113!$A$5:$IA$84,($C64+Y$2-2009)+$B64*3,FALSE)</f>
        <v>-15</v>
      </c>
      <c r="Z64" s="22"/>
      <c r="AA64" s="22"/>
      <c r="AB64" s="22"/>
      <c r="AC64" s="21"/>
      <c r="AD64" s="31">
        <v>2</v>
      </c>
      <c r="AE64" s="33">
        <f>VLOOKUP(2010-C64,census2010!$A$2:$CA$82,B64+2,FALSE)</f>
        <v>9006.0636749999994</v>
      </c>
      <c r="AU64" s="34" t="s">
        <v>192</v>
      </c>
      <c r="AV64" s="18">
        <f>1+F64/AVERAGE(AVERAGE(SUM($AE64,$D64:E64,$M64:N64,$V64:W64),SUM($AE64,$D64:F64,$M64:O64,$V64:X64)),AVERAGE(SUM($AE65,$D65:F65,$M65:O65,$V65:X65),SUM($AE65,$D65:G65,$M65:P65,$V65:Y65)))</f>
        <v>0.99834661828617521</v>
      </c>
      <c r="AW64" s="18">
        <f>1+G64/AVERAGE(AVERAGE(SUM($AE64,$D64:F64,$M64:O64,$V64:X64),SUM($AE64,$D64:G64,$M64:P64,$V64:Y64)),AVERAGE(SUM($AE65,$D65:G65,$M65:P65,$V65:Y65),SUM($AE65,$D65:H65,$M65:Q65,$V65:Z65)))</f>
        <v>0.9524014439702112</v>
      </c>
      <c r="AX64" s="21"/>
      <c r="AY64" s="21"/>
      <c r="AZ64" s="21"/>
      <c r="BA64" s="43">
        <f t="shared" si="80"/>
        <v>0.97510346160729555</v>
      </c>
      <c r="BB64" s="44">
        <f t="shared" ref="BB64" si="82">AVERAGE(BA63:BA69)^5-1</f>
        <v>-7.6090276621296749E-2</v>
      </c>
    </row>
    <row r="65" spans="1:54">
      <c r="A65" s="9">
        <v>64</v>
      </c>
      <c r="B65" s="17">
        <f t="shared" ref="B65" si="83">C62</f>
        <v>6</v>
      </c>
      <c r="C65" s="17">
        <v>1994</v>
      </c>
      <c r="D65" s="21"/>
      <c r="E65" s="21"/>
      <c r="F65" s="19">
        <f>VLOOKUP(F$1,IR_1113!$A$4:$IA$84,($C65+F$2-2009)+$B65*3,FALSE)</f>
        <v>-230</v>
      </c>
      <c r="G65" s="19">
        <f>VLOOKUP(G$1,IR_1113!$A$4:$IA$84,($C65+G$2-2009)+$B65*3,FALSE)</f>
        <v>26</v>
      </c>
      <c r="H65" s="19">
        <f>VLOOKUP(H$1,IR_1113!$A$4:$IA$84,($C65+H$2-2009)+$B65*3,FALSE)</f>
        <v>-391</v>
      </c>
      <c r="I65" s="22"/>
      <c r="J65" s="22"/>
      <c r="K65" s="21"/>
      <c r="L65" s="17">
        <v>1994</v>
      </c>
      <c r="M65" s="21"/>
      <c r="N65" s="21"/>
      <c r="O65" s="18">
        <f>VLOOKUP(O$1,IN_1113!$A$4:$IA$84,($C65+O$2-2009)+$B65*3,FALSE)</f>
        <v>6</v>
      </c>
      <c r="P65" s="18">
        <f>VLOOKUP(P$1,IN_1113!$A$4:$IA$84,($C65+P$2-2009)+$B65*3,FALSE)</f>
        <v>8</v>
      </c>
      <c r="Q65" s="18">
        <f>VLOOKUP(Q$1,IN_1113!$A$4:$IA$84,($C65+Q$2-2009)+$B65*3,FALSE)</f>
        <v>5</v>
      </c>
      <c r="R65" s="22"/>
      <c r="S65" s="22"/>
      <c r="T65" s="21"/>
      <c r="U65" s="17">
        <v>1994</v>
      </c>
      <c r="V65" s="21"/>
      <c r="W65" s="21"/>
      <c r="X65" s="30">
        <f>-VLOOKUP(X$1,D_1113!$A$5:$IA$84,($C65+X$2-2009)+$B65*3,FALSE)</f>
        <v>-11</v>
      </c>
      <c r="Y65" s="30">
        <f>-VLOOKUP(Y$1,D_1113!$A$5:$IA$84,($C65+Y$2-2009)+$B65*3,FALSE)</f>
        <v>-12</v>
      </c>
      <c r="Z65" s="30">
        <f>-VLOOKUP(Z$1,D_1113!$A$5:$IA$84,($C65+Z$2-2009)+$B65*3,FALSE)</f>
        <v>-11</v>
      </c>
      <c r="AA65" s="22"/>
      <c r="AB65" s="22"/>
      <c r="AC65" s="21"/>
      <c r="AD65" s="31">
        <v>3</v>
      </c>
      <c r="AE65" s="33">
        <f>VLOOKUP(2010-C65,census2010!$A$2:$CA$82,B65+2,FALSE)</f>
        <v>9438.0666600000004</v>
      </c>
      <c r="AU65" s="34" t="s">
        <v>193</v>
      </c>
      <c r="AV65" s="18">
        <f>1+F65/AVERAGE(AVERAGE(SUM($AE65,$D65:E65,$M65:N65,$V65:W65),SUM($AE65,$D65:F65,$M65:O65,$V65:X65)),AVERAGE(SUM($AE66,$D66:F66,$M66:O66,$V66:X66),SUM($AE66,$D66:G66,$M66:P66,$V66:Y66)))</f>
        <v>0.97537622616006903</v>
      </c>
      <c r="AW65" s="18">
        <f>1+G65/AVERAGE(AVERAGE(SUM($AE65,$D65:F65,$M65:O65,$V65:X65),SUM($AE65,$D65:G65,$M65:P65,$V65:Y65)),AVERAGE(SUM($AE66,$D66:G66,$M66:P66,$V66:Y66),SUM($AE66,$D66:H66,$M66:Q66,$V66:Z66)))</f>
        <v>1.0028074519993677</v>
      </c>
      <c r="AX65" s="18">
        <f>1+H65/AVERAGE(AVERAGE(SUM($AE65,$D65:G65,$M65:P65,$V65:Y65),SUM($AE65,$D65:H65,$M65:Q65,$V65:Z65)),AVERAGE(SUM($AE66,$D66:H66,$M66:Q66,$V66:Z66),SUM($AE66,$D66:I66,$M66:R66,$V66:AA66)))</f>
        <v>0.95701320548627034</v>
      </c>
      <c r="AY65" s="21"/>
      <c r="AZ65" s="21"/>
      <c r="BA65" s="43">
        <f t="shared" si="80"/>
        <v>0.97821852496163997</v>
      </c>
      <c r="BB65" s="45" t="s">
        <v>176</v>
      </c>
    </row>
    <row r="66" spans="1:54">
      <c r="A66" s="13">
        <v>65</v>
      </c>
      <c r="B66" s="17">
        <f t="shared" ref="B66" si="84">C62</f>
        <v>6</v>
      </c>
      <c r="C66" s="17">
        <v>1993</v>
      </c>
      <c r="D66" s="21"/>
      <c r="E66" s="21"/>
      <c r="F66" s="22"/>
      <c r="G66" s="19">
        <f>VLOOKUP(G$1,IR_1113!$A$4:$IA$84,($C66+G$2-2009)+$B66*3,FALSE)</f>
        <v>-44</v>
      </c>
      <c r="H66" s="19">
        <f>VLOOKUP(H$1,IR_1113!$A$4:$IA$84,($C66+H$2-2009)+$B66*3,FALSE)</f>
        <v>-48</v>
      </c>
      <c r="I66" s="19">
        <f>VLOOKUP(I$1,IR_1113!$A$4:$IA$84,($C66+I$2-2009)+$B66*3,FALSE)</f>
        <v>-224</v>
      </c>
      <c r="J66" s="22"/>
      <c r="K66" s="21"/>
      <c r="L66" s="17">
        <v>1993</v>
      </c>
      <c r="M66" s="21"/>
      <c r="N66" s="21"/>
      <c r="O66" s="22"/>
      <c r="P66" s="18">
        <f>VLOOKUP(P$1,IN_1113!$A$4:$IA$84,($C66+P$2-2009)+$B66*3,FALSE)</f>
        <v>-3</v>
      </c>
      <c r="Q66" s="18">
        <f>VLOOKUP(Q$1,IN_1113!$A$4:$IA$84,($C66+Q$2-2009)+$B66*3,FALSE)</f>
        <v>17</v>
      </c>
      <c r="R66" s="18">
        <f>VLOOKUP(R$1,IN_1113!$A$4:$IA$84,($C66+R$2-2009)+$B66*3,FALSE)</f>
        <v>2</v>
      </c>
      <c r="S66" s="22"/>
      <c r="T66" s="21"/>
      <c r="U66" s="17">
        <v>1993</v>
      </c>
      <c r="V66" s="21"/>
      <c r="W66" s="21"/>
      <c r="X66" s="22"/>
      <c r="Y66" s="30">
        <f>-VLOOKUP(Y$1,D_1113!$A$5:$IA$84,($C66+Y$2-2009)+$B66*3,FALSE)</f>
        <v>-14</v>
      </c>
      <c r="Z66" s="30">
        <f>-VLOOKUP(Z$1,D_1113!$A$5:$IA$84,($C66+Z$2-2009)+$B66*3,FALSE)</f>
        <v>-13</v>
      </c>
      <c r="AA66" s="30">
        <f>-VLOOKUP(AA$1,D_1113!$A$5:$IA$84,($C66+AA$2-2009)+$B66*3,FALSE)</f>
        <v>-20</v>
      </c>
      <c r="AB66" s="22"/>
      <c r="AC66" s="21"/>
      <c r="AD66" s="31">
        <v>3</v>
      </c>
      <c r="AE66" s="33">
        <f>VLOOKUP(2010-C66,census2010!$A$2:$CA$82,B66+2,FALSE)</f>
        <v>9391.0665809999991</v>
      </c>
      <c r="AU66" s="34" t="s">
        <v>172</v>
      </c>
      <c r="AV66" s="21"/>
      <c r="AW66" s="18">
        <f>1+G66/AVERAGE(AVERAGE(SUM($AE66,$D66:F66,$M66:O66,$V66:X66),SUM($AE66,$D66:G66,$M66:P66,$V66:Y66)),AVERAGE(SUM($AE67,$D67:G67,$M67:P67,$V67:Y67),SUM($AE67,$D67:H67,$M67:Q67,$V67:Z67)))</f>
        <v>0.99551017895718974</v>
      </c>
      <c r="AX66" s="18">
        <f>1+H66/AVERAGE(AVERAGE(SUM($AE66,$D66:G66,$M66:P66,$V66:Y66),SUM($AE66,$D66:H66,$M66:Q66,$V66:Z66)),AVERAGE(SUM($AE67,$D67:H67,$M67:Q67,$V67:Z67),SUM($AE67,$D67:I67,$M67:R67,$V67:AA67)))</f>
        <v>0.99507392709521125</v>
      </c>
      <c r="AY66" s="18">
        <f>1+I66/AVERAGE(AVERAGE(SUM($AE66,$D66:H66,$M66:Q66,$V66:Z66),SUM($AE66,$D66:I66,$M66:R66,$V66:AA66)),AVERAGE(SUM($AE67,$D67:I67,$M67:R67,$V67:AA67),SUM($AE67,$D67:J67,$M67:S67,$V67:AB67)))</f>
        <v>0.97668323167732307</v>
      </c>
      <c r="AZ66" s="21"/>
      <c r="BA66" s="43">
        <f t="shared" si="80"/>
        <v>0.98905003164397987</v>
      </c>
      <c r="BB66" s="46">
        <f t="shared" ref="BB66" si="85">AVERAGE(BB67:BB69)^5-1</f>
        <v>-7.2505361808613666E-2</v>
      </c>
    </row>
    <row r="67" spans="1:54">
      <c r="A67" s="9">
        <v>66</v>
      </c>
      <c r="B67" s="17">
        <f t="shared" ref="B67" si="86">C62</f>
        <v>6</v>
      </c>
      <c r="C67" s="17">
        <v>1992</v>
      </c>
      <c r="D67" s="21"/>
      <c r="E67" s="21"/>
      <c r="F67" s="22"/>
      <c r="G67" s="22"/>
      <c r="H67" s="19">
        <f>VLOOKUP(H$1,IR_1113!$A$4:$IA$84,($C67+H$2-2009)+$B67*3,FALSE)</f>
        <v>-33</v>
      </c>
      <c r="I67" s="19">
        <f>VLOOKUP(I$1,IR_1113!$A$4:$IA$84,($C67+I$2-2009)+$B67*3,FALSE)</f>
        <v>-60</v>
      </c>
      <c r="J67" s="19">
        <f>VLOOKUP(J$1,IR_1113!$A$4:$IA$84,($C67+J$2-2009)+$B67*3,FALSE)</f>
        <v>-187</v>
      </c>
      <c r="K67" s="21"/>
      <c r="L67" s="17">
        <v>1992</v>
      </c>
      <c r="M67" s="21"/>
      <c r="N67" s="21"/>
      <c r="O67" s="22"/>
      <c r="P67" s="22"/>
      <c r="Q67" s="18">
        <f>VLOOKUP(Q$1,IN_1113!$A$4:$IA$84,($C67+Q$2-2009)+$B67*3,FALSE)</f>
        <v>1</v>
      </c>
      <c r="R67" s="18">
        <f>VLOOKUP(R$1,IN_1113!$A$4:$IA$84,($C67+R$2-2009)+$B67*3,FALSE)</f>
        <v>11</v>
      </c>
      <c r="S67" s="18">
        <f>VLOOKUP(S$1,IN_1113!$A$4:$IA$84,($C67+S$2-2009)+$B67*3,FALSE)</f>
        <v>17</v>
      </c>
      <c r="T67" s="21"/>
      <c r="U67" s="17">
        <v>1992</v>
      </c>
      <c r="V67" s="21"/>
      <c r="W67" s="21"/>
      <c r="X67" s="22"/>
      <c r="Y67" s="22"/>
      <c r="Z67" s="30">
        <f>-VLOOKUP(Z$1,D_1113!$A$5:$IA$84,($C67+Z$2-2009)+$B67*3,FALSE)</f>
        <v>-15.5</v>
      </c>
      <c r="AA67" s="30">
        <f>-VLOOKUP(AA$1,D_1113!$A$5:$IA$84,($C67+AA$2-2009)+$B67*3,FALSE)</f>
        <v>-22</v>
      </c>
      <c r="AB67" s="30">
        <f>-VLOOKUP(AB$1,D_1113!$A$5:$IA$84,($C67+AB$2-2009)+$B67*3,FALSE)</f>
        <v>-22</v>
      </c>
      <c r="AC67" s="21"/>
      <c r="AD67" s="31">
        <v>3</v>
      </c>
      <c r="AE67" s="33">
        <f>VLOOKUP(2010-C67,census2010!$A$2:$CA$82,B67+2,FALSE)</f>
        <v>10263.07374</v>
      </c>
      <c r="AU67" s="34" t="s">
        <v>174</v>
      </c>
      <c r="AV67" s="21"/>
      <c r="AW67" s="21"/>
      <c r="AX67" s="18">
        <f>1+H67/AVERAGE(AVERAGE(SUM($AE67,$D67:G67,$M67:P67,$V67:Y67),SUM($AE67,$D67:H67,$M67:Q67,$V67:Z67)),AVERAGE(SUM($AE68,$D68:H68,$M68:Q68,$V68:Z68),SUM($AE68,$D68:I68,$M68:R68,$V68:AA68)))</f>
        <v>0.99708492287225781</v>
      </c>
      <c r="AY67" s="18">
        <f>1+I67/AVERAGE(AVERAGE(SUM($AE67,$D67:H67,$M67:Q67,$V67:Z67),SUM($AE67,$D67:I67,$M67:R67,$V67:AA67)),AVERAGE(SUM($AE68,$D68:I68,$M68:R68,$V68:AA68),SUM($AE68,$D68:J68,$M68:S68,$V68:AB68)))</f>
        <v>0.99465791999122077</v>
      </c>
      <c r="AZ67" s="18">
        <f>1+J67/AVERAGE(AVERAGE(SUM($AE67,$D67:I67,$M67:R67,$V67:AA67),SUM($AE67,$D67:J67,$M67:S67,$V67:AB67)),AVERAGE(SUM($AE68,$D68:J68,$M68:S68,$V68:AB68),SUM($AE68,$D68:K68,$M68:T68,$V68:AC68)))</f>
        <v>0.98315175701059598</v>
      </c>
      <c r="BA67" s="43">
        <f t="shared" si="80"/>
        <v>0.9916128621365049</v>
      </c>
      <c r="BB67" s="47">
        <f t="shared" ref="BB67:BB69" si="87">PRODUCT(AV63,AW64,AX65,AY66,AZ67)^(1/5)</f>
        <v>0.96956581933644881</v>
      </c>
    </row>
    <row r="68" spans="1:54">
      <c r="A68" s="13">
        <v>67</v>
      </c>
      <c r="B68" s="17">
        <f t="shared" ref="B68" si="88">C62</f>
        <v>6</v>
      </c>
      <c r="C68" s="17">
        <v>1991</v>
      </c>
      <c r="D68" s="21"/>
      <c r="E68" s="21"/>
      <c r="F68" s="22"/>
      <c r="G68" s="22"/>
      <c r="H68" s="22"/>
      <c r="I68" s="19">
        <f>VLOOKUP(I$1,IR_1113!$A$4:$IA$84,($C68+I$2-2009)+$B68*3,FALSE)</f>
        <v>-77</v>
      </c>
      <c r="J68" s="19">
        <f>VLOOKUP(J$1,IR_1113!$A$4:$IA$84,($C68+J$2-2009)+$B68*3,FALSE)</f>
        <v>-127</v>
      </c>
      <c r="K68" s="18">
        <f>VLOOKUP(K$1,IR_1113!$A$4:$IA$84,($C68+K$2-2009)+$B68*3,FALSE)</f>
        <v>-110</v>
      </c>
      <c r="L68" s="17">
        <v>1991</v>
      </c>
      <c r="M68" s="21"/>
      <c r="N68" s="21"/>
      <c r="O68" s="22"/>
      <c r="P68" s="22"/>
      <c r="Q68" s="22"/>
      <c r="R68" s="18">
        <f>VLOOKUP(R$1,IN_1113!$A$4:$IA$84,($C68+R$2-2009)+$B68*3,FALSE)</f>
        <v>3</v>
      </c>
      <c r="S68" s="18">
        <f>VLOOKUP(S$1,IN_1113!$A$4:$IA$84,($C68+S$2-2009)+$B68*3,FALSE)</f>
        <v>20</v>
      </c>
      <c r="T68" s="18">
        <f>VLOOKUP(T$1,IN_1113!$A$4:$IA$84,($C68+T$2-2009)+$B68*3,FALSE)</f>
        <v>12</v>
      </c>
      <c r="U68" s="17">
        <v>1991</v>
      </c>
      <c r="V68" s="21"/>
      <c r="W68" s="21"/>
      <c r="X68" s="22"/>
      <c r="Y68" s="22"/>
      <c r="Z68" s="22"/>
      <c r="AA68" s="30">
        <f>-VLOOKUP(AA$1,D_1113!$A$5:$IA$84,($C68+AA$2-2009)+$B68*3,FALSE)</f>
        <v>-23</v>
      </c>
      <c r="AB68" s="30">
        <f>-VLOOKUP(AB$1,D_1113!$A$5:$IA$84,($C68+AB$2-2009)+$B68*3,FALSE)</f>
        <v>-33</v>
      </c>
      <c r="AC68" s="30">
        <f>-VLOOKUP(AC$1,D_1113!$A$5:$IA$84,($C68+AC$2-2009)+$B68*3,FALSE)</f>
        <v>-29</v>
      </c>
      <c r="AD68" s="31">
        <v>2</v>
      </c>
      <c r="AE68" s="33">
        <f>VLOOKUP(2010-C68,census2010!$A$2:$CA$82,B68+2,FALSE)</f>
        <v>12450.08664</v>
      </c>
      <c r="AU68" s="34" t="s">
        <v>175</v>
      </c>
      <c r="AV68" s="21"/>
      <c r="AW68" s="21"/>
      <c r="AX68" s="21"/>
      <c r="AY68" s="18">
        <f>1+I68/AVERAGE(AVERAGE(SUM($AE68,$D68:H68,$M68:Q68,$V68:Z68),SUM($AE68,$D68:I68,$M68:R68,$V68:AA68)),AVERAGE(SUM($AE69,$D69:I69,$M69:R69,$V69:AA69),SUM($AE69,$D69:J69,$M69:S69,$V69:AB69)))</f>
        <v>0.99423062954183228</v>
      </c>
      <c r="AZ68" s="18">
        <f>1+J68/AVERAGE(AVERAGE(SUM($AE68,$D68:I68,$M68:R68,$V68:AA68),SUM($AE68,$D68:J68,$M68:S68,$V68:AB68)),AVERAGE(SUM($AE69,$D69:J69,$M69:S69,$V69:AB69),SUM($AE69,$D69:K69,$M69:T69,$V69:AC69)))</f>
        <v>0.99037575734695271</v>
      </c>
      <c r="BA68" s="43">
        <f t="shared" si="80"/>
        <v>0.99230132152992201</v>
      </c>
      <c r="BB68" s="47">
        <f t="shared" si="87"/>
        <v>0.99624372601029376</v>
      </c>
    </row>
    <row r="69" spans="1:54">
      <c r="A69" s="9">
        <v>68</v>
      </c>
      <c r="B69" s="17">
        <f t="shared" ref="B69" si="89">C62</f>
        <v>6</v>
      </c>
      <c r="C69" s="17">
        <v>1990</v>
      </c>
      <c r="D69" s="21"/>
      <c r="E69" s="21"/>
      <c r="F69" s="22"/>
      <c r="G69" s="22"/>
      <c r="H69" s="22"/>
      <c r="I69" s="22"/>
      <c r="J69" s="19">
        <f>VLOOKUP(J$1,IR_1113!$A$4:$IA$84,($C69+J$2-2009)+$B69*3,FALSE)</f>
        <v>-212</v>
      </c>
      <c r="K69" s="18">
        <f>VLOOKUP(K$1,IR_1113!$A$4:$IA$84,($C69+K$2-2009)+$B69*3,FALSE)</f>
        <v>-96</v>
      </c>
      <c r="L69" s="17">
        <v>1990</v>
      </c>
      <c r="M69" s="21"/>
      <c r="N69" s="21"/>
      <c r="O69" s="22"/>
      <c r="P69" s="22"/>
      <c r="Q69" s="22"/>
      <c r="R69" s="22"/>
      <c r="S69" s="18">
        <f>VLOOKUP(S$1,IN_1113!$A$4:$IA$84,($C69+S$2-2009)+$B69*3,FALSE)</f>
        <v>6</v>
      </c>
      <c r="T69" s="18">
        <f>VLOOKUP(T$1,IN_1113!$A$4:$IA$84,($C69+T$2-2009)+$B69*3,FALSE)</f>
        <v>12</v>
      </c>
      <c r="U69" s="17">
        <v>1990</v>
      </c>
      <c r="V69" s="21"/>
      <c r="W69" s="21"/>
      <c r="X69" s="22"/>
      <c r="Y69" s="22"/>
      <c r="Z69" s="22"/>
      <c r="AA69" s="22"/>
      <c r="AB69" s="30">
        <f>-VLOOKUP(AB$1,D_1113!$A$5:$IA$84,($C69+AB$2-2009)+$B69*3,FALSE)</f>
        <v>-30</v>
      </c>
      <c r="AC69" s="30">
        <f>-VLOOKUP(AC$1,D_1113!$A$5:$IA$84,($C69+AC$2-2009)+$B69*3,FALSE)</f>
        <v>-45</v>
      </c>
      <c r="AD69" s="31">
        <v>1</v>
      </c>
      <c r="AE69" s="33">
        <f>VLOOKUP(2010-C69,census2010!$A$2:$CA$82,B69+2,FALSE)</f>
        <v>14409.10039</v>
      </c>
      <c r="AU69" s="34" t="s">
        <v>177</v>
      </c>
      <c r="AV69" s="21"/>
      <c r="AW69" s="21"/>
      <c r="AX69" s="21"/>
      <c r="AY69" s="21"/>
      <c r="AZ69" s="18">
        <f>1+J69/AVERAGE(AVERAGE(SUM($AE69,$D69:I69,$M69:R69,$V69:AA69),SUM($AE69,$D69:J69,$M69:S69,$V69:AB69)),AVERAGE(SUM($AE70,$D70:J70,$M70:S70,$V70:AB70),SUM($AE70,$D70:K70,$M70:T70,$V70:AC70)))</f>
        <v>0.98480787544286941</v>
      </c>
      <c r="BA69" s="43">
        <f t="shared" si="80"/>
        <v>0.98480787544286941</v>
      </c>
      <c r="BB69" s="47">
        <f t="shared" si="87"/>
        <v>0.98936771482154307</v>
      </c>
    </row>
    <row r="70" spans="1:54">
      <c r="A70" s="13">
        <v>69</v>
      </c>
      <c r="B70" s="17">
        <f t="shared" ref="B70" si="90">C62</f>
        <v>6</v>
      </c>
      <c r="C70" s="17">
        <v>1989</v>
      </c>
      <c r="D70" s="21"/>
      <c r="E70" s="21"/>
      <c r="F70" s="22"/>
      <c r="G70" s="22"/>
      <c r="H70" s="22"/>
      <c r="I70" s="22"/>
      <c r="J70" s="22"/>
      <c r="K70" s="18">
        <f>VLOOKUP(K$1,IR_1113!$A$4:$IA$84,($C70+K$2-2009)+$B70*3,FALSE)</f>
        <v>-248</v>
      </c>
      <c r="L70" s="17">
        <v>1989</v>
      </c>
      <c r="M70" s="21"/>
      <c r="N70" s="21"/>
      <c r="O70" s="22"/>
      <c r="P70" s="22"/>
      <c r="Q70" s="22"/>
      <c r="R70" s="22"/>
      <c r="S70" s="22"/>
      <c r="T70" s="18">
        <f>VLOOKUP(T$1,IN_1113!$A$4:$IA$84,($C70+T$2-2009)+$B70*3,FALSE)</f>
        <v>0</v>
      </c>
      <c r="U70" s="17">
        <v>1989</v>
      </c>
      <c r="V70" s="21"/>
      <c r="W70" s="21"/>
      <c r="X70" s="22"/>
      <c r="Y70" s="22"/>
      <c r="Z70" s="22"/>
      <c r="AA70" s="22"/>
      <c r="AB70" s="22"/>
      <c r="AC70" s="30">
        <f>-VLOOKUP(AC$1,D_1113!$A$5:$IA$84,($C70+AC$2-2009)+$B70*3,FALSE)</f>
        <v>-44</v>
      </c>
      <c r="AD70" s="31"/>
      <c r="AE70" s="33">
        <f>VLOOKUP(2010-C70,census2010!$A$2:$CA$82,B70+2,FALSE)</f>
        <v>13764.096799999999</v>
      </c>
      <c r="AU70" s="34" t="s">
        <v>186</v>
      </c>
      <c r="AV70" s="21"/>
      <c r="AW70" s="21"/>
      <c r="AX70" s="21"/>
      <c r="AY70" s="21"/>
      <c r="AZ70" s="21"/>
    </row>
    <row r="71" spans="1:54" ht="15.75" thickBot="1">
      <c r="A71" s="9">
        <v>70</v>
      </c>
      <c r="B71" s="10" t="str">
        <f>INDEX('regions#'!$B$2:$B$79,B73+1)</f>
        <v>Архангельская область</v>
      </c>
      <c r="D71" s="11" t="s">
        <v>917</v>
      </c>
      <c r="E71" s="11" t="s">
        <v>918</v>
      </c>
      <c r="F71" s="12" t="s">
        <v>919</v>
      </c>
      <c r="G71" s="12" t="s">
        <v>920</v>
      </c>
      <c r="H71" s="12" t="s">
        <v>921</v>
      </c>
      <c r="I71" s="12" t="s">
        <v>922</v>
      </c>
      <c r="J71" s="12" t="s">
        <v>923</v>
      </c>
      <c r="K71" s="11" t="s">
        <v>924</v>
      </c>
      <c r="M71" s="23" t="s">
        <v>917</v>
      </c>
      <c r="N71" s="23" t="s">
        <v>918</v>
      </c>
      <c r="O71" s="23" t="s">
        <v>919</v>
      </c>
      <c r="P71" s="23" t="s">
        <v>920</v>
      </c>
      <c r="Q71" s="23" t="s">
        <v>921</v>
      </c>
      <c r="R71" s="23" t="s">
        <v>922</v>
      </c>
      <c r="S71" s="23" t="s">
        <v>923</v>
      </c>
      <c r="T71" s="23" t="s">
        <v>924</v>
      </c>
      <c r="V71" s="27" t="s">
        <v>917</v>
      </c>
      <c r="W71" s="27" t="s">
        <v>918</v>
      </c>
      <c r="X71" s="27" t="s">
        <v>919</v>
      </c>
      <c r="Y71" s="27" t="s">
        <v>920</v>
      </c>
      <c r="Z71" s="27" t="s">
        <v>921</v>
      </c>
      <c r="AA71" s="27" t="s">
        <v>922</v>
      </c>
      <c r="AB71" s="27" t="s">
        <v>923</v>
      </c>
      <c r="AC71" s="27" t="s">
        <v>924</v>
      </c>
      <c r="AD71" s="31" t="s">
        <v>162</v>
      </c>
      <c r="AE71" s="32" t="s">
        <v>188</v>
      </c>
      <c r="AU71"/>
      <c r="AV71" s="35">
        <f t="shared" ref="AV71:AZ81" si="91">AVERAGE(AV73:AV79)</f>
        <v>0.97718138211761219</v>
      </c>
      <c r="AW71" s="36">
        <f t="shared" si="91"/>
        <v>0.93752081659346798</v>
      </c>
      <c r="AX71" s="36">
        <f t="shared" si="91"/>
        <v>0.97828889004640374</v>
      </c>
      <c r="AY71" s="36">
        <f t="shared" si="91"/>
        <v>0.98298078718825532</v>
      </c>
      <c r="AZ71" s="37">
        <f t="shared" si="91"/>
        <v>0.98383315736815768</v>
      </c>
      <c r="BA71" s="38" t="s">
        <v>164</v>
      </c>
      <c r="BB71" s="39">
        <f t="shared" ref="BB71" si="92">PRODUCT(AV71:AZ71)-1</f>
        <v>-0.13325826403675667</v>
      </c>
    </row>
    <row r="72" spans="1:54" ht="15.75" thickBot="1">
      <c r="A72" s="13">
        <v>71</v>
      </c>
      <c r="C72" s="14">
        <f t="shared" ref="C72" si="93">A71/10</f>
        <v>7</v>
      </c>
      <c r="D72" s="15">
        <v>15</v>
      </c>
      <c r="E72" s="15">
        <v>16</v>
      </c>
      <c r="F72" s="16">
        <v>17</v>
      </c>
      <c r="G72" s="16">
        <v>18</v>
      </c>
      <c r="H72" s="16">
        <v>19</v>
      </c>
      <c r="I72" s="16">
        <v>20</v>
      </c>
      <c r="J72" s="16">
        <v>21</v>
      </c>
      <c r="K72" s="15">
        <v>22</v>
      </c>
      <c r="L72" s="24" t="s">
        <v>160</v>
      </c>
      <c r="M72" s="15">
        <v>15</v>
      </c>
      <c r="N72" s="15">
        <v>16</v>
      </c>
      <c r="O72" s="25">
        <v>17</v>
      </c>
      <c r="P72" s="25">
        <v>18</v>
      </c>
      <c r="Q72" s="25">
        <v>19</v>
      </c>
      <c r="R72" s="25">
        <v>20</v>
      </c>
      <c r="S72" s="25">
        <v>21</v>
      </c>
      <c r="T72" s="15">
        <v>22</v>
      </c>
      <c r="U72" s="28" t="s">
        <v>161</v>
      </c>
      <c r="V72" s="15">
        <v>15</v>
      </c>
      <c r="W72" s="15">
        <v>16</v>
      </c>
      <c r="X72" s="29">
        <v>17</v>
      </c>
      <c r="Y72" s="29">
        <v>18</v>
      </c>
      <c r="Z72" s="29">
        <v>19</v>
      </c>
      <c r="AA72" s="29">
        <v>20</v>
      </c>
      <c r="AB72" s="29">
        <v>21</v>
      </c>
      <c r="AC72" s="15">
        <v>22</v>
      </c>
      <c r="AD72" s="31"/>
      <c r="AE72" s="33"/>
      <c r="AU72" s="14" t="s">
        <v>189</v>
      </c>
      <c r="AV72" s="40" t="s">
        <v>166</v>
      </c>
      <c r="AW72" s="40" t="s">
        <v>167</v>
      </c>
      <c r="AX72" s="40" t="s">
        <v>168</v>
      </c>
      <c r="AY72" s="40" t="s">
        <v>169</v>
      </c>
      <c r="AZ72" s="40" t="s">
        <v>170</v>
      </c>
      <c r="BA72" s="41" t="s">
        <v>190</v>
      </c>
      <c r="BB72" s="42"/>
    </row>
    <row r="73" spans="1:54">
      <c r="A73" s="9">
        <v>72</v>
      </c>
      <c r="B73">
        <f t="shared" ref="B73" si="94">C72</f>
        <v>7</v>
      </c>
      <c r="C73" s="17">
        <v>1996</v>
      </c>
      <c r="D73" s="18">
        <f>VLOOKUP(D$1,IR_1113!$A$4:$IA$84,($C73+D$2-2009)+$B73*3,FALSE)</f>
        <v>-78</v>
      </c>
      <c r="E73" s="18">
        <f>VLOOKUP(E$1,IR_1113!$A$4:$IA$84,($C73+E$2-2009)+$B73*3,FALSE)</f>
        <v>-116</v>
      </c>
      <c r="F73" s="19">
        <f>VLOOKUP(F$1,IR_1113!$A$4:$IA$84,($C73+F$2-2009)+$B73*3,FALSE)</f>
        <v>-243</v>
      </c>
      <c r="G73" s="20"/>
      <c r="H73" s="20"/>
      <c r="I73" s="20"/>
      <c r="J73" s="20"/>
      <c r="K73" s="26"/>
      <c r="L73" s="17">
        <v>1996</v>
      </c>
      <c r="M73" s="18">
        <f>VLOOKUP(M$1,IN_1113!$A$4:$IA$84,($C73+M$2-2009)+$B73*3,FALSE)</f>
        <v>3</v>
      </c>
      <c r="N73" s="18">
        <f>VLOOKUP(N$1,IN_1113!$A$4:$IA$84,($C73+N$2-2009)+$B73*3,FALSE)</f>
        <v>7</v>
      </c>
      <c r="O73" s="18">
        <f>VLOOKUP(O$1,IN_1113!$A$4:$IA$84,($C73+O$2-2009)+$B73*3,FALSE)</f>
        <v>13</v>
      </c>
      <c r="P73" s="20"/>
      <c r="Q73" s="20"/>
      <c r="R73" s="20"/>
      <c r="S73" s="20"/>
      <c r="T73" s="26"/>
      <c r="U73" s="17">
        <v>1996</v>
      </c>
      <c r="V73" s="30">
        <f>-VLOOKUP(V$1,D_1113!$A$5:$IA$84,($C73+V$2-2009)+$B73*3,FALSE)</f>
        <v>-8.5</v>
      </c>
      <c r="W73" s="30">
        <f>-VLOOKUP(W$1,D_1113!$A$5:$IA$84,($C73+W$2-2009)+$B73*3,FALSE)</f>
        <v>-9</v>
      </c>
      <c r="X73" s="30">
        <f>-VLOOKUP(X$1,D_1113!$A$5:$IA$84,($C73+X$2-2009)+$B73*3,FALSE)</f>
        <v>-8</v>
      </c>
      <c r="Y73" s="20"/>
      <c r="Z73" s="20"/>
      <c r="AA73" s="20"/>
      <c r="AB73" s="20"/>
      <c r="AC73" s="26"/>
      <c r="AD73" s="31">
        <v>1</v>
      </c>
      <c r="AE73" s="33">
        <f>VLOOKUP(2010-C73,census2010!$A$2:$CA$82,B73+2,FALSE)</f>
        <v>11623.010319999999</v>
      </c>
      <c r="AU73" s="34" t="s">
        <v>191</v>
      </c>
      <c r="AV73" s="18">
        <f>1+F73/AVERAGE(AVERAGE(SUM($AE73,$D73:E73,$M73:N73,$V73:W73),SUM($AE73,$D73:F73,$M73:O73,$V73:X73)),AVERAGE(SUM($AE74,$D74:F74,$M74:O74,$V74:X74),SUM($AE74,$D74:G74,$M74:P74,$V74:Y74)))</f>
        <v>0.9782972936882417</v>
      </c>
      <c r="AW73" s="26"/>
      <c r="AX73" s="26"/>
      <c r="AY73" s="26"/>
      <c r="AZ73" s="26"/>
      <c r="BA73" s="43">
        <f t="shared" ref="BA73:BA79" si="95">(PRODUCT(AV73:AZ73))^(1/AD73)</f>
        <v>0.9782972936882417</v>
      </c>
      <c r="BB73" s="43" t="s">
        <v>173</v>
      </c>
    </row>
    <row r="74" spans="1:54">
      <c r="A74" s="13">
        <v>73</v>
      </c>
      <c r="B74" s="17">
        <f t="shared" ref="B74" si="96">C72</f>
        <v>7</v>
      </c>
      <c r="C74" s="17">
        <v>1995</v>
      </c>
      <c r="D74" s="21"/>
      <c r="E74" s="18">
        <f>VLOOKUP(E$1,IR_1113!$A$4:$IA$84,($C74+E$2-2009)+$B74*3,FALSE)</f>
        <v>-101</v>
      </c>
      <c r="F74" s="19">
        <f>VLOOKUP(F$1,IR_1113!$A$4:$IA$84,($C74+F$2-2009)+$B74*3,FALSE)</f>
        <v>-305</v>
      </c>
      <c r="G74" s="19">
        <f>VLOOKUP(G$1,IR_1113!$A$4:$IA$84,($C74+G$2-2009)+$B74*3,FALSE)</f>
        <v>-668</v>
      </c>
      <c r="H74" s="22"/>
      <c r="I74" s="22"/>
      <c r="J74" s="22"/>
      <c r="K74" s="21"/>
      <c r="L74" s="17">
        <v>1995</v>
      </c>
      <c r="M74" s="21"/>
      <c r="N74" s="18">
        <f>VLOOKUP(N$1,IN_1113!$A$4:$IA$84,($C74+N$2-2009)+$B74*3,FALSE)</f>
        <v>1</v>
      </c>
      <c r="O74" s="18">
        <f>VLOOKUP(O$1,IN_1113!$A$4:$IA$84,($C74+O$2-2009)+$B74*3,FALSE)</f>
        <v>3</v>
      </c>
      <c r="P74" s="18">
        <f>VLOOKUP(P$1,IN_1113!$A$4:$IA$84,($C74+P$2-2009)+$B74*3,FALSE)</f>
        <v>21</v>
      </c>
      <c r="Q74" s="22"/>
      <c r="R74" s="22"/>
      <c r="S74" s="22"/>
      <c r="T74" s="21"/>
      <c r="U74" s="17">
        <v>1995</v>
      </c>
      <c r="V74" s="21"/>
      <c r="W74" s="30">
        <f>-VLOOKUP(W$1,D_1113!$A$5:$IA$84,($C74+W$2-2009)+$B74*3,FALSE)</f>
        <v>-7.5</v>
      </c>
      <c r="X74" s="30">
        <f>-VLOOKUP(X$1,D_1113!$A$5:$IA$84,($C74+X$2-2009)+$B74*3,FALSE)</f>
        <v>-10</v>
      </c>
      <c r="Y74" s="30">
        <f>-VLOOKUP(Y$1,D_1113!$A$5:$IA$84,($C74+Y$2-2009)+$B74*3,FALSE)</f>
        <v>-14</v>
      </c>
      <c r="Z74" s="22"/>
      <c r="AA74" s="22"/>
      <c r="AB74" s="22"/>
      <c r="AC74" s="21"/>
      <c r="AD74" s="31">
        <v>2</v>
      </c>
      <c r="AE74" s="33">
        <f>VLOOKUP(2010-C74,census2010!$A$2:$CA$82,B74+2,FALSE)</f>
        <v>11841.01024</v>
      </c>
      <c r="AU74" s="34" t="s">
        <v>192</v>
      </c>
      <c r="AV74" s="18">
        <f>1+F74/AVERAGE(AVERAGE(SUM($AE74,$D74:E74,$M74:N74,$V74:W74),SUM($AE74,$D74:F74,$M74:O74,$V74:X74)),AVERAGE(SUM($AE75,$D75:F75,$M75:O75,$V75:X75),SUM($AE75,$D75:G75,$M75:P75,$V75:Y75)))</f>
        <v>0.97389930112730194</v>
      </c>
      <c r="AW74" s="18">
        <f>1+G74/AVERAGE(AVERAGE(SUM($AE74,$D74:F74,$M74:O74,$V74:X74),SUM($AE74,$D74:G74,$M74:P74,$V74:Y74)),AVERAGE(SUM($AE75,$D75:G75,$M75:P75,$V75:Y75),SUM($AE75,$D75:H75,$M75:Q75,$V75:Z75)))</f>
        <v>0.94025050523978226</v>
      </c>
      <c r="AX74" s="21"/>
      <c r="AY74" s="21"/>
      <c r="AZ74" s="21"/>
      <c r="BA74" s="43">
        <f t="shared" si="95"/>
        <v>0.95692701390315893</v>
      </c>
      <c r="BB74" s="44">
        <f t="shared" ref="BB74" si="97">AVERAGE(BA73:BA79)^5-1</f>
        <v>-0.12585022194918494</v>
      </c>
    </row>
    <row r="75" spans="1:54">
      <c r="A75" s="9">
        <v>74</v>
      </c>
      <c r="B75" s="17">
        <f t="shared" ref="B75" si="98">C72</f>
        <v>7</v>
      </c>
      <c r="C75" s="17">
        <v>1994</v>
      </c>
      <c r="D75" s="21"/>
      <c r="E75" s="21"/>
      <c r="F75" s="19">
        <f>VLOOKUP(F$1,IR_1113!$A$4:$IA$84,($C75+F$2-2009)+$B75*3,FALSE)</f>
        <v>-248</v>
      </c>
      <c r="G75" s="19">
        <f>VLOOKUP(G$1,IR_1113!$A$4:$IA$84,($C75+G$2-2009)+$B75*3,FALSE)</f>
        <v>-854</v>
      </c>
      <c r="H75" s="19">
        <f>VLOOKUP(H$1,IR_1113!$A$4:$IA$84,($C75+H$2-2009)+$B75*3,FALSE)</f>
        <v>-190</v>
      </c>
      <c r="I75" s="22"/>
      <c r="J75" s="22"/>
      <c r="K75" s="21"/>
      <c r="L75" s="17">
        <v>1994</v>
      </c>
      <c r="M75" s="21"/>
      <c r="N75" s="21"/>
      <c r="O75" s="18">
        <f>VLOOKUP(O$1,IN_1113!$A$4:$IA$84,($C75+O$2-2009)+$B75*3,FALSE)</f>
        <v>8</v>
      </c>
      <c r="P75" s="18">
        <f>VLOOKUP(P$1,IN_1113!$A$4:$IA$84,($C75+P$2-2009)+$B75*3,FALSE)</f>
        <v>4</v>
      </c>
      <c r="Q75" s="18">
        <f>VLOOKUP(Q$1,IN_1113!$A$4:$IA$84,($C75+Q$2-2009)+$B75*3,FALSE)</f>
        <v>12</v>
      </c>
      <c r="R75" s="22"/>
      <c r="S75" s="22"/>
      <c r="T75" s="21"/>
      <c r="U75" s="17">
        <v>1994</v>
      </c>
      <c r="V75" s="21"/>
      <c r="W75" s="21"/>
      <c r="X75" s="30">
        <f>-VLOOKUP(X$1,D_1113!$A$5:$IA$84,($C75+X$2-2009)+$B75*3,FALSE)</f>
        <v>-13</v>
      </c>
      <c r="Y75" s="30">
        <f>-VLOOKUP(Y$1,D_1113!$A$5:$IA$84,($C75+Y$2-2009)+$B75*3,FALSE)</f>
        <v>-5</v>
      </c>
      <c r="Z75" s="30">
        <f>-VLOOKUP(Z$1,D_1113!$A$5:$IA$84,($C75+Z$2-2009)+$B75*3,FALSE)</f>
        <v>-16</v>
      </c>
      <c r="AA75" s="22"/>
      <c r="AB75" s="22"/>
      <c r="AC75" s="21"/>
      <c r="AD75" s="31">
        <v>3</v>
      </c>
      <c r="AE75" s="33">
        <f>VLOOKUP(2010-C75,census2010!$A$2:$CA$82,B75+2,FALSE)</f>
        <v>12474.011469999999</v>
      </c>
      <c r="AU75" s="34" t="s">
        <v>193</v>
      </c>
      <c r="AV75" s="18">
        <f>1+F75/AVERAGE(AVERAGE(SUM($AE75,$D75:E75,$M75:N75,$V75:W75),SUM($AE75,$D75:F75,$M75:O75,$V75:X75)),AVERAGE(SUM($AE76,$D76:F76,$M76:O76,$V76:X76),SUM($AE76,$D76:G76,$M76:P76,$V76:Y76)))</f>
        <v>0.97934755153729303</v>
      </c>
      <c r="AW75" s="18">
        <f>1+G75/AVERAGE(AVERAGE(SUM($AE75,$D75:F75,$M75:O75,$V75:X75),SUM($AE75,$D75:G75,$M75:P75,$V75:Y75)),AVERAGE(SUM($AE76,$D76:G76,$M76:P76,$V76:Y76),SUM($AE76,$D76:H76,$M76:Q76,$V76:Z76)))</f>
        <v>0.92572790188211251</v>
      </c>
      <c r="AX75" s="18">
        <f>1+H75/AVERAGE(AVERAGE(SUM($AE75,$D75:G75,$M75:P75,$V75:Y75),SUM($AE75,$D75:H75,$M75:Q75,$V75:Z75)),AVERAGE(SUM($AE76,$D76:H76,$M76:Q76,$V76:Z76),SUM($AE76,$D76:I76,$M76:R76,$V76:AA76)))</f>
        <v>0.98292788776226259</v>
      </c>
      <c r="AY75" s="21"/>
      <c r="AZ75" s="21"/>
      <c r="BA75" s="43">
        <f t="shared" si="95"/>
        <v>0.96230767797749428</v>
      </c>
      <c r="BB75" s="45" t="s">
        <v>176</v>
      </c>
    </row>
    <row r="76" spans="1:54">
      <c r="A76" s="13">
        <v>75</v>
      </c>
      <c r="B76" s="17">
        <f t="shared" ref="B76" si="99">C72</f>
        <v>7</v>
      </c>
      <c r="C76" s="17">
        <v>1993</v>
      </c>
      <c r="D76" s="21"/>
      <c r="E76" s="21"/>
      <c r="F76" s="22"/>
      <c r="G76" s="19">
        <f>VLOOKUP(G$1,IR_1113!$A$4:$IA$84,($C76+G$2-2009)+$B76*3,FALSE)</f>
        <v>-659</v>
      </c>
      <c r="H76" s="19">
        <f>VLOOKUP(H$1,IR_1113!$A$4:$IA$84,($C76+H$2-2009)+$B76*3,FALSE)</f>
        <v>-270</v>
      </c>
      <c r="I76" s="19">
        <f>VLOOKUP(I$1,IR_1113!$A$4:$IA$84,($C76+I$2-2009)+$B76*3,FALSE)</f>
        <v>-144</v>
      </c>
      <c r="J76" s="22"/>
      <c r="K76" s="21"/>
      <c r="L76" s="17">
        <v>1993</v>
      </c>
      <c r="M76" s="21"/>
      <c r="N76" s="21"/>
      <c r="O76" s="22"/>
      <c r="P76" s="18">
        <f>VLOOKUP(P$1,IN_1113!$A$4:$IA$84,($C76+P$2-2009)+$B76*3,FALSE)</f>
        <v>13</v>
      </c>
      <c r="Q76" s="18">
        <f>VLOOKUP(Q$1,IN_1113!$A$4:$IA$84,($C76+Q$2-2009)+$B76*3,FALSE)</f>
        <v>11</v>
      </c>
      <c r="R76" s="18">
        <f>VLOOKUP(R$1,IN_1113!$A$4:$IA$84,($C76+R$2-2009)+$B76*3,FALSE)</f>
        <v>7</v>
      </c>
      <c r="S76" s="22"/>
      <c r="T76" s="21"/>
      <c r="U76" s="17">
        <v>1993</v>
      </c>
      <c r="V76" s="21"/>
      <c r="W76" s="21"/>
      <c r="X76" s="22"/>
      <c r="Y76" s="30">
        <f>-VLOOKUP(Y$1,D_1113!$A$5:$IA$84,($C76+Y$2-2009)+$B76*3,FALSE)</f>
        <v>-10</v>
      </c>
      <c r="Z76" s="30">
        <f>-VLOOKUP(Z$1,D_1113!$A$5:$IA$84,($C76+Z$2-2009)+$B76*3,FALSE)</f>
        <v>-17</v>
      </c>
      <c r="AA76" s="30">
        <f>-VLOOKUP(AA$1,D_1113!$A$5:$IA$84,($C76+AA$2-2009)+$B76*3,FALSE)</f>
        <v>-14</v>
      </c>
      <c r="AB76" s="22"/>
      <c r="AC76" s="21"/>
      <c r="AD76" s="31">
        <v>3</v>
      </c>
      <c r="AE76" s="33">
        <f>VLOOKUP(2010-C76,census2010!$A$2:$CA$82,B76+2,FALSE)</f>
        <v>11997.01136</v>
      </c>
      <c r="AU76" s="34" t="s">
        <v>172</v>
      </c>
      <c r="AV76" s="21"/>
      <c r="AW76" s="18">
        <f>1+G76/AVERAGE(AVERAGE(SUM($AE76,$D76:F76,$M76:O76,$V76:X76),SUM($AE76,$D76:G76,$M76:P76,$V76:Y76)),AVERAGE(SUM($AE77,$D77:G77,$M77:P77,$V77:Y77),SUM($AE77,$D77:H77,$M77:Q77,$V77:Z77)))</f>
        <v>0.94658404265850882</v>
      </c>
      <c r="AX76" s="18">
        <f>1+H76/AVERAGE(AVERAGE(SUM($AE76,$D76:G76,$M76:P76,$V76:Y76),SUM($AE76,$D76:H76,$M76:Q76,$V76:Z76)),AVERAGE(SUM($AE77,$D77:H77,$M77:Q77,$V77:Z77),SUM($AE77,$D77:I77,$M77:R77,$V77:AA77)))</f>
        <v>0.97739074511864688</v>
      </c>
      <c r="AY76" s="18">
        <f>1+I76/AVERAGE(AVERAGE(SUM($AE76,$D76:H76,$M76:Q76,$V76:Z76),SUM($AE76,$D76:I76,$M76:R76,$V76:AA76)),AVERAGE(SUM($AE77,$D77:I77,$M77:R77,$V77:AA77),SUM($AE77,$D77:J77,$M77:S77,$V77:AB77)))</f>
        <v>0.9876944241514366</v>
      </c>
      <c r="AZ76" s="21"/>
      <c r="BA76" s="43">
        <f t="shared" si="95"/>
        <v>0.97039824210017123</v>
      </c>
      <c r="BB76" s="46">
        <f t="shared" ref="BB76" si="100">AVERAGE(BB77:BB79)^5-1</f>
        <v>-0.13328886448973343</v>
      </c>
    </row>
    <row r="77" spans="1:54">
      <c r="A77" s="9">
        <v>76</v>
      </c>
      <c r="B77" s="17">
        <f t="shared" ref="B77" si="101">C72</f>
        <v>7</v>
      </c>
      <c r="C77" s="17">
        <v>1992</v>
      </c>
      <c r="D77" s="21"/>
      <c r="E77" s="21"/>
      <c r="F77" s="22"/>
      <c r="G77" s="22"/>
      <c r="H77" s="19">
        <f>VLOOKUP(H$1,IR_1113!$A$4:$IA$84,($C77+H$2-2009)+$B77*3,FALSE)</f>
        <v>-353</v>
      </c>
      <c r="I77" s="19">
        <f>VLOOKUP(I$1,IR_1113!$A$4:$IA$84,($C77+I$2-2009)+$B77*3,FALSE)</f>
        <v>-274</v>
      </c>
      <c r="J77" s="19">
        <f>VLOOKUP(J$1,IR_1113!$A$4:$IA$84,($C77+J$2-2009)+$B77*3,FALSE)</f>
        <v>-209</v>
      </c>
      <c r="K77" s="21"/>
      <c r="L77" s="17">
        <v>1992</v>
      </c>
      <c r="M77" s="21"/>
      <c r="N77" s="21"/>
      <c r="O77" s="22"/>
      <c r="P77" s="22"/>
      <c r="Q77" s="18">
        <f>VLOOKUP(Q$1,IN_1113!$A$4:$IA$84,($C77+Q$2-2009)+$B77*3,FALSE)</f>
        <v>25</v>
      </c>
      <c r="R77" s="18">
        <f>VLOOKUP(R$1,IN_1113!$A$4:$IA$84,($C77+R$2-2009)+$B77*3,FALSE)</f>
        <v>-5</v>
      </c>
      <c r="S77" s="18">
        <f>VLOOKUP(S$1,IN_1113!$A$4:$IA$84,($C77+S$2-2009)+$B77*3,FALSE)</f>
        <v>-1</v>
      </c>
      <c r="T77" s="21"/>
      <c r="U77" s="17">
        <v>1992</v>
      </c>
      <c r="V77" s="21"/>
      <c r="W77" s="21"/>
      <c r="X77" s="22"/>
      <c r="Y77" s="22"/>
      <c r="Z77" s="30">
        <f>-VLOOKUP(Z$1,D_1113!$A$5:$IA$84,($C77+Z$2-2009)+$B77*3,FALSE)</f>
        <v>-21.5</v>
      </c>
      <c r="AA77" s="30">
        <f>-VLOOKUP(AA$1,D_1113!$A$5:$IA$84,($C77+AA$2-2009)+$B77*3,FALSE)</f>
        <v>-20</v>
      </c>
      <c r="AB77" s="30">
        <f>-VLOOKUP(AB$1,D_1113!$A$5:$IA$84,($C77+AB$2-2009)+$B77*3,FALSE)</f>
        <v>-24</v>
      </c>
      <c r="AC77" s="21"/>
      <c r="AD77" s="31">
        <v>3</v>
      </c>
      <c r="AE77" s="33">
        <f>VLOOKUP(2010-C77,census2010!$A$2:$CA$82,B77+2,FALSE)</f>
        <v>13180.01325</v>
      </c>
      <c r="AU77" s="34" t="s">
        <v>174</v>
      </c>
      <c r="AV77" s="21"/>
      <c r="AW77" s="21"/>
      <c r="AX77" s="18">
        <f>1+H77/AVERAGE(AVERAGE(SUM($AE77,$D77:G77,$M77:P77,$V77:Y77),SUM($AE77,$D77:H77,$M77:Q77,$V77:Z77)),AVERAGE(SUM($AE78,$D78:H78,$M78:Q78,$V78:Z78),SUM($AE78,$D78:I78,$M78:R78,$V78:AA78)))</f>
        <v>0.97454803725830197</v>
      </c>
      <c r="AY77" s="18">
        <f>1+I77/AVERAGE(AVERAGE(SUM($AE77,$D77:H77,$M77:Q77,$V77:Z77),SUM($AE77,$D77:I77,$M77:R77,$V77:AA77)),AVERAGE(SUM($AE78,$D78:I78,$M78:R78,$V78:AA78),SUM($AE78,$D78:J78,$M78:S78,$V78:AB78)))</f>
        <v>0.9797961391656298</v>
      </c>
      <c r="AZ77" s="18">
        <f>1+J77/AVERAGE(AVERAGE(SUM($AE77,$D77:I77,$M77:R77,$V77:AA77),SUM($AE77,$D77:J77,$M77:S77,$V77:AB77)),AVERAGE(SUM($AE78,$D78:J78,$M78:S78,$V78:AB78),SUM($AE78,$D78:K78,$M78:T78,$V78:AC78)))</f>
        <v>0.98425939833122678</v>
      </c>
      <c r="BA77" s="43">
        <f t="shared" si="95"/>
        <v>0.97952648182886981</v>
      </c>
      <c r="BB77" s="47">
        <f t="shared" ref="BB77:BB79" si="102">PRODUCT(AV73,AW74,AX75,AY76,AZ77)^(1/5)</f>
        <v>0.97452649590440044</v>
      </c>
    </row>
    <row r="78" spans="1:54">
      <c r="A78" s="13">
        <v>77</v>
      </c>
      <c r="B78" s="17">
        <f t="shared" ref="B78" si="103">C72</f>
        <v>7</v>
      </c>
      <c r="C78" s="17">
        <v>1991</v>
      </c>
      <c r="D78" s="21"/>
      <c r="E78" s="21"/>
      <c r="F78" s="22"/>
      <c r="G78" s="22"/>
      <c r="H78" s="22"/>
      <c r="I78" s="19">
        <f>VLOOKUP(I$1,IR_1113!$A$4:$IA$84,($C78+I$2-2009)+$B78*3,FALSE)</f>
        <v>-292</v>
      </c>
      <c r="J78" s="19">
        <f>VLOOKUP(J$1,IR_1113!$A$4:$IA$84,($C78+J$2-2009)+$B78*3,FALSE)</f>
        <v>-272</v>
      </c>
      <c r="K78" s="18">
        <f>VLOOKUP(K$1,IR_1113!$A$4:$IA$84,($C78+K$2-2009)+$B78*3,FALSE)</f>
        <v>-247</v>
      </c>
      <c r="L78" s="17">
        <v>1991</v>
      </c>
      <c r="M78" s="21"/>
      <c r="N78" s="21"/>
      <c r="O78" s="22"/>
      <c r="P78" s="22"/>
      <c r="Q78" s="22"/>
      <c r="R78" s="18">
        <f>VLOOKUP(R$1,IN_1113!$A$4:$IA$84,($C78+R$2-2009)+$B78*3,FALSE)</f>
        <v>35</v>
      </c>
      <c r="S78" s="18">
        <f>VLOOKUP(S$1,IN_1113!$A$4:$IA$84,($C78+S$2-2009)+$B78*3,FALSE)</f>
        <v>-9</v>
      </c>
      <c r="T78" s="18">
        <f>VLOOKUP(T$1,IN_1113!$A$4:$IA$84,($C78+T$2-2009)+$B78*3,FALSE)</f>
        <v>-17</v>
      </c>
      <c r="U78" s="17">
        <v>1991</v>
      </c>
      <c r="V78" s="21"/>
      <c r="W78" s="21"/>
      <c r="X78" s="22"/>
      <c r="Y78" s="22"/>
      <c r="Z78" s="22"/>
      <c r="AA78" s="30">
        <f>-VLOOKUP(AA$1,D_1113!$A$5:$IA$84,($C78+AA$2-2009)+$B78*3,FALSE)</f>
        <v>-18.5</v>
      </c>
      <c r="AB78" s="30">
        <f>-VLOOKUP(AB$1,D_1113!$A$5:$IA$84,($C78+AB$2-2009)+$B78*3,FALSE)</f>
        <v>-25</v>
      </c>
      <c r="AC78" s="30">
        <f>-VLOOKUP(AC$1,D_1113!$A$5:$IA$84,($C78+AC$2-2009)+$B78*3,FALSE)</f>
        <v>-33</v>
      </c>
      <c r="AD78" s="31">
        <v>2</v>
      </c>
      <c r="AE78" s="33">
        <f>VLOOKUP(2010-C78,census2010!$A$2:$CA$82,B78+2,FALSE)</f>
        <v>14871.01549</v>
      </c>
      <c r="AU78" s="34" t="s">
        <v>175</v>
      </c>
      <c r="AV78" s="21"/>
      <c r="AW78" s="21"/>
      <c r="AX78" s="21"/>
      <c r="AY78" s="18">
        <f>1+I78/AVERAGE(AVERAGE(SUM($AE78,$D78:H78,$M78:Q78,$V78:Z78),SUM($AE78,$D78:I78,$M78:R78,$V78:AA78)),AVERAGE(SUM($AE79,$D79:I79,$M79:R79,$V79:AA79),SUM($AE79,$D79:J79,$M79:S79,$V79:AB79)))</f>
        <v>0.98145179824769935</v>
      </c>
      <c r="AZ78" s="18">
        <f>1+J78/AVERAGE(AVERAGE(SUM($AE78,$D78:I78,$M78:R78,$V78:AA78),SUM($AE78,$D78:J78,$M78:S78,$V78:AB78)),AVERAGE(SUM($AE79,$D79:J79,$M79:S79,$V79:AB79),SUM($AE79,$D79:K79,$M79:T79,$V79:AC79)))</f>
        <v>0.98243463229794703</v>
      </c>
      <c r="BA78" s="43">
        <f t="shared" si="95"/>
        <v>0.98194309230710386</v>
      </c>
      <c r="BB78" s="47">
        <f t="shared" si="102"/>
        <v>0.96761146049415103</v>
      </c>
    </row>
    <row r="79" spans="1:54">
      <c r="A79" s="9">
        <v>78</v>
      </c>
      <c r="B79" s="17">
        <f t="shared" ref="B79" si="104">C72</f>
        <v>7</v>
      </c>
      <c r="C79" s="17">
        <v>1990</v>
      </c>
      <c r="D79" s="21"/>
      <c r="E79" s="21"/>
      <c r="F79" s="22"/>
      <c r="G79" s="22"/>
      <c r="H79" s="22"/>
      <c r="I79" s="22"/>
      <c r="J79" s="19">
        <f>VLOOKUP(J$1,IR_1113!$A$4:$IA$84,($C79+J$2-2009)+$B79*3,FALSE)</f>
        <v>-266</v>
      </c>
      <c r="K79" s="18">
        <f>VLOOKUP(K$1,IR_1113!$A$4:$IA$84,($C79+K$2-2009)+$B79*3,FALSE)</f>
        <v>-181</v>
      </c>
      <c r="L79" s="17">
        <v>1990</v>
      </c>
      <c r="M79" s="21"/>
      <c r="N79" s="21"/>
      <c r="O79" s="22"/>
      <c r="P79" s="22"/>
      <c r="Q79" s="22"/>
      <c r="R79" s="22"/>
      <c r="S79" s="18">
        <f>VLOOKUP(S$1,IN_1113!$A$4:$IA$84,($C79+S$2-2009)+$B79*3,FALSE)</f>
        <v>53</v>
      </c>
      <c r="T79" s="18">
        <f>VLOOKUP(T$1,IN_1113!$A$4:$IA$84,($C79+T$2-2009)+$B79*3,FALSE)</f>
        <v>4</v>
      </c>
      <c r="U79" s="17">
        <v>1990</v>
      </c>
      <c r="V79" s="21"/>
      <c r="W79" s="21"/>
      <c r="X79" s="22"/>
      <c r="Y79" s="22"/>
      <c r="Z79" s="22"/>
      <c r="AA79" s="22"/>
      <c r="AB79" s="30">
        <f>-VLOOKUP(AB$1,D_1113!$A$5:$IA$84,($C79+AB$2-2009)+$B79*3,FALSE)</f>
        <v>-32.5</v>
      </c>
      <c r="AC79" s="30">
        <f>-VLOOKUP(AC$1,D_1113!$A$5:$IA$84,($C79+AC$2-2009)+$B79*3,FALSE)</f>
        <v>-27</v>
      </c>
      <c r="AD79" s="31">
        <v>1</v>
      </c>
      <c r="AE79" s="33">
        <f>VLOOKUP(2010-C79,census2010!$A$2:$CA$82,B79+2,FALSE)</f>
        <v>16875.016520000001</v>
      </c>
      <c r="AU79" s="34" t="s">
        <v>177</v>
      </c>
      <c r="AV79" s="21"/>
      <c r="AW79" s="21"/>
      <c r="AX79" s="21"/>
      <c r="AY79" s="21"/>
      <c r="AZ79" s="18">
        <f>1+J79/AVERAGE(AVERAGE(SUM($AE79,$D79:I79,$M79:R79,$V79:AA79),SUM($AE79,$D79:J79,$M79:S79,$V79:AB79)),AVERAGE(SUM($AE80,$D80:J80,$M80:S80,$V80:AB80),SUM($AE80,$D80:K80,$M80:T80,$V80:AC80)))</f>
        <v>0.98480544147529891</v>
      </c>
      <c r="BA79" s="43">
        <f t="shared" si="95"/>
        <v>0.98480544147529891</v>
      </c>
      <c r="BB79" s="47">
        <f t="shared" si="102"/>
        <v>0.97324848719720802</v>
      </c>
    </row>
    <row r="80" spans="1:54">
      <c r="A80" s="13">
        <v>79</v>
      </c>
      <c r="B80" s="17">
        <f t="shared" ref="B80" si="105">C72</f>
        <v>7</v>
      </c>
      <c r="C80" s="17">
        <v>1989</v>
      </c>
      <c r="D80" s="21"/>
      <c r="E80" s="21"/>
      <c r="F80" s="22"/>
      <c r="G80" s="22"/>
      <c r="H80" s="22"/>
      <c r="I80" s="22"/>
      <c r="J80" s="22"/>
      <c r="K80" s="18">
        <f>VLOOKUP(K$1,IR_1113!$A$4:$IA$84,($C80+K$2-2009)+$B80*3,FALSE)</f>
        <v>-299</v>
      </c>
      <c r="L80" s="17">
        <v>1989</v>
      </c>
      <c r="M80" s="21"/>
      <c r="N80" s="21"/>
      <c r="O80" s="22"/>
      <c r="P80" s="22"/>
      <c r="Q80" s="22"/>
      <c r="R80" s="22"/>
      <c r="S80" s="22"/>
      <c r="T80" s="18">
        <f>VLOOKUP(T$1,IN_1113!$A$4:$IA$84,($C80+T$2-2009)+$B80*3,FALSE)</f>
        <v>46</v>
      </c>
      <c r="U80" s="17">
        <v>1989</v>
      </c>
      <c r="V80" s="21"/>
      <c r="W80" s="21"/>
      <c r="X80" s="22"/>
      <c r="Y80" s="22"/>
      <c r="Z80" s="22"/>
      <c r="AA80" s="22"/>
      <c r="AB80" s="22"/>
      <c r="AC80" s="30">
        <f>-VLOOKUP(AC$1,D_1113!$A$5:$IA$84,($C80+AC$2-2009)+$B80*3,FALSE)</f>
        <v>-34.5</v>
      </c>
      <c r="AD80" s="31"/>
      <c r="AE80" s="33">
        <f>VLOOKUP(2010-C80,census2010!$A$2:$CA$82,B80+2,FALSE)</f>
        <v>18404.017680000001</v>
      </c>
      <c r="AU80" s="34" t="s">
        <v>186</v>
      </c>
      <c r="AV80" s="21"/>
      <c r="AW80" s="21"/>
      <c r="AX80" s="21"/>
      <c r="AY80" s="21"/>
      <c r="AZ80" s="21"/>
    </row>
    <row r="81" spans="1:54" ht="15.75" thickBot="1">
      <c r="A81" s="9">
        <v>80</v>
      </c>
      <c r="B81" s="10" t="str">
        <f>INDEX('regions#'!$B$2:$B$79,B83+1)</f>
        <v>Астраханская область</v>
      </c>
      <c r="D81" s="11" t="s">
        <v>917</v>
      </c>
      <c r="E81" s="11" t="s">
        <v>918</v>
      </c>
      <c r="F81" s="12" t="s">
        <v>919</v>
      </c>
      <c r="G81" s="12" t="s">
        <v>920</v>
      </c>
      <c r="H81" s="12" t="s">
        <v>921</v>
      </c>
      <c r="I81" s="12" t="s">
        <v>922</v>
      </c>
      <c r="J81" s="12" t="s">
        <v>923</v>
      </c>
      <c r="K81" s="11" t="s">
        <v>924</v>
      </c>
      <c r="M81" s="23" t="s">
        <v>917</v>
      </c>
      <c r="N81" s="23" t="s">
        <v>918</v>
      </c>
      <c r="O81" s="23" t="s">
        <v>919</v>
      </c>
      <c r="P81" s="23" t="s">
        <v>920</v>
      </c>
      <c r="Q81" s="23" t="s">
        <v>921</v>
      </c>
      <c r="R81" s="23" t="s">
        <v>922</v>
      </c>
      <c r="S81" s="23" t="s">
        <v>923</v>
      </c>
      <c r="T81" s="23" t="s">
        <v>924</v>
      </c>
      <c r="V81" s="27" t="s">
        <v>917</v>
      </c>
      <c r="W81" s="27" t="s">
        <v>918</v>
      </c>
      <c r="X81" s="27" t="s">
        <v>919</v>
      </c>
      <c r="Y81" s="27" t="s">
        <v>920</v>
      </c>
      <c r="Z81" s="27" t="s">
        <v>921</v>
      </c>
      <c r="AA81" s="27" t="s">
        <v>922</v>
      </c>
      <c r="AB81" s="27" t="s">
        <v>923</v>
      </c>
      <c r="AC81" s="27" t="s">
        <v>924</v>
      </c>
      <c r="AD81" s="31" t="s">
        <v>162</v>
      </c>
      <c r="AE81" s="32" t="s">
        <v>188</v>
      </c>
      <c r="AU81"/>
      <c r="AV81" s="35">
        <f t="shared" si="91"/>
        <v>0.9936391115002623</v>
      </c>
      <c r="AW81" s="36">
        <f t="shared" si="91"/>
        <v>0.99345955911301953</v>
      </c>
      <c r="AX81" s="36">
        <f t="shared" si="91"/>
        <v>0.99650268135789144</v>
      </c>
      <c r="AY81" s="36">
        <f t="shared" si="91"/>
        <v>0.99774836587445537</v>
      </c>
      <c r="AZ81" s="37">
        <f t="shared" si="91"/>
        <v>0.99975420168435514</v>
      </c>
      <c r="BA81" s="38" t="s">
        <v>164</v>
      </c>
      <c r="BB81" s="39">
        <f t="shared" ref="BB81" si="106">PRODUCT(AV81:AZ81)-1</f>
        <v>-1.8768220180096939E-2</v>
      </c>
    </row>
    <row r="82" spans="1:54" ht="15.75" thickBot="1">
      <c r="A82" s="13">
        <v>81</v>
      </c>
      <c r="C82" s="14">
        <f t="shared" ref="C82" si="107">A81/10</f>
        <v>8</v>
      </c>
      <c r="D82" s="15">
        <v>15</v>
      </c>
      <c r="E82" s="15">
        <v>16</v>
      </c>
      <c r="F82" s="16">
        <v>17</v>
      </c>
      <c r="G82" s="16">
        <v>18</v>
      </c>
      <c r="H82" s="16">
        <v>19</v>
      </c>
      <c r="I82" s="16">
        <v>20</v>
      </c>
      <c r="J82" s="16">
        <v>21</v>
      </c>
      <c r="K82" s="15">
        <v>22</v>
      </c>
      <c r="L82" s="24" t="s">
        <v>160</v>
      </c>
      <c r="M82" s="15">
        <v>15</v>
      </c>
      <c r="N82" s="15">
        <v>16</v>
      </c>
      <c r="O82" s="25">
        <v>17</v>
      </c>
      <c r="P82" s="25">
        <v>18</v>
      </c>
      <c r="Q82" s="25">
        <v>19</v>
      </c>
      <c r="R82" s="25">
        <v>20</v>
      </c>
      <c r="S82" s="25">
        <v>21</v>
      </c>
      <c r="T82" s="15">
        <v>22</v>
      </c>
      <c r="U82" s="28" t="s">
        <v>161</v>
      </c>
      <c r="V82" s="15">
        <v>15</v>
      </c>
      <c r="W82" s="15">
        <v>16</v>
      </c>
      <c r="X82" s="29">
        <v>17</v>
      </c>
      <c r="Y82" s="29">
        <v>18</v>
      </c>
      <c r="Z82" s="29">
        <v>19</v>
      </c>
      <c r="AA82" s="29">
        <v>20</v>
      </c>
      <c r="AB82" s="29">
        <v>21</v>
      </c>
      <c r="AC82" s="15">
        <v>22</v>
      </c>
      <c r="AD82" s="31"/>
      <c r="AE82" s="33"/>
      <c r="AU82" s="14" t="s">
        <v>189</v>
      </c>
      <c r="AV82" s="40" t="s">
        <v>166</v>
      </c>
      <c r="AW82" s="40" t="s">
        <v>167</v>
      </c>
      <c r="AX82" s="40" t="s">
        <v>168</v>
      </c>
      <c r="AY82" s="40" t="s">
        <v>169</v>
      </c>
      <c r="AZ82" s="40" t="s">
        <v>170</v>
      </c>
      <c r="BA82" s="41" t="s">
        <v>190</v>
      </c>
      <c r="BB82" s="42"/>
    </row>
    <row r="83" spans="1:54">
      <c r="A83" s="9">
        <v>82</v>
      </c>
      <c r="B83">
        <f t="shared" ref="B83" si="108">C82</f>
        <v>8</v>
      </c>
      <c r="C83" s="17">
        <v>1996</v>
      </c>
      <c r="D83" s="18">
        <f>VLOOKUP(D$1,IR_1113!$A$4:$IA$84,($C83+D$2-2009)+$B83*3,FALSE)</f>
        <v>-1</v>
      </c>
      <c r="E83" s="18">
        <f>VLOOKUP(E$1,IR_1113!$A$4:$IA$84,($C83+E$2-2009)+$B83*3,FALSE)</f>
        <v>11</v>
      </c>
      <c r="F83" s="19">
        <f>VLOOKUP(F$1,IR_1113!$A$4:$IA$84,($C83+F$2-2009)+$B83*3,FALSE)</f>
        <v>-77</v>
      </c>
      <c r="G83" s="20"/>
      <c r="H83" s="20"/>
      <c r="I83" s="20"/>
      <c r="J83" s="20"/>
      <c r="K83" s="26"/>
      <c r="L83" s="17">
        <v>1996</v>
      </c>
      <c r="M83" s="18">
        <f>VLOOKUP(M$1,IN_1113!$A$4:$IA$84,($C83+M$2-2009)+$B83*3,FALSE)</f>
        <v>26</v>
      </c>
      <c r="N83" s="18">
        <f>VLOOKUP(N$1,IN_1113!$A$4:$IA$84,($C83+N$2-2009)+$B83*3,FALSE)</f>
        <v>-20</v>
      </c>
      <c r="O83" s="18">
        <f>VLOOKUP(O$1,IN_1113!$A$4:$IA$84,($C83+O$2-2009)+$B83*3,FALSE)</f>
        <v>172</v>
      </c>
      <c r="P83" s="20"/>
      <c r="Q83" s="20"/>
      <c r="R83" s="20"/>
      <c r="S83" s="20"/>
      <c r="T83" s="26"/>
      <c r="U83" s="17">
        <v>1996</v>
      </c>
      <c r="V83" s="30">
        <f>-VLOOKUP(V$1,D_1113!$A$5:$IA$84,($C83+V$2-2009)+$B83*3,FALSE)</f>
        <v>-7</v>
      </c>
      <c r="W83" s="30">
        <f>-VLOOKUP(W$1,D_1113!$A$5:$IA$84,($C83+W$2-2009)+$B83*3,FALSE)</f>
        <v>-6</v>
      </c>
      <c r="X83" s="30">
        <f>-VLOOKUP(X$1,D_1113!$A$5:$IA$84,($C83+X$2-2009)+$B83*3,FALSE)</f>
        <v>-10</v>
      </c>
      <c r="Y83" s="20"/>
      <c r="Z83" s="20"/>
      <c r="AA83" s="20"/>
      <c r="AB83" s="20"/>
      <c r="AC83" s="26"/>
      <c r="AD83" s="31">
        <v>1</v>
      </c>
      <c r="AE83" s="33">
        <f>VLOOKUP(2010-C83,census2010!$A$2:$CA$82,B83+2,FALSE)</f>
        <v>9594.0189659999996</v>
      </c>
      <c r="AU83" s="34" t="s">
        <v>191</v>
      </c>
      <c r="AV83" s="18">
        <f>1+F83/AVERAGE(AVERAGE(SUM($AE83,$D83:E83,$M83:N83,$V83:W83),SUM($AE83,$D83:F83,$M83:O83,$V83:X83)),AVERAGE(SUM($AE84,$D84:F84,$M84:O84,$V84:X84),SUM($AE84,$D84:G84,$M84:P84,$V84:Y84)))</f>
        <v>0.99239094373946191</v>
      </c>
      <c r="AW83" s="26"/>
      <c r="AX83" s="26"/>
      <c r="AY83" s="26"/>
      <c r="AZ83" s="26"/>
      <c r="BA83" s="43">
        <f t="shared" ref="BA83:BA89" si="109">(PRODUCT(AV83:AZ83))^(1/AD83)</f>
        <v>0.99239094373946191</v>
      </c>
      <c r="BB83" s="43" t="s">
        <v>173</v>
      </c>
    </row>
    <row r="84" spans="1:54">
      <c r="A84" s="13">
        <v>83</v>
      </c>
      <c r="B84" s="17">
        <f t="shared" ref="B84" si="110">C82</f>
        <v>8</v>
      </c>
      <c r="C84" s="17">
        <v>1995</v>
      </c>
      <c r="D84" s="21"/>
      <c r="E84" s="18">
        <f>VLOOKUP(E$1,IR_1113!$A$4:$IA$84,($C84+E$2-2009)+$B84*3,FALSE)</f>
        <v>-6</v>
      </c>
      <c r="F84" s="19">
        <f>VLOOKUP(F$1,IR_1113!$A$4:$IA$84,($C84+F$2-2009)+$B84*3,FALSE)</f>
        <v>-26</v>
      </c>
      <c r="G84" s="19">
        <f>VLOOKUP(G$1,IR_1113!$A$4:$IA$84,($C84+G$2-2009)+$B84*3,FALSE)</f>
        <v>-145</v>
      </c>
      <c r="H84" s="22"/>
      <c r="I84" s="22"/>
      <c r="J84" s="22"/>
      <c r="K84" s="21"/>
      <c r="L84" s="17">
        <v>1995</v>
      </c>
      <c r="M84" s="21"/>
      <c r="N84" s="18">
        <f>VLOOKUP(N$1,IN_1113!$A$4:$IA$84,($C84+N$2-2009)+$B84*3,FALSE)</f>
        <v>41</v>
      </c>
      <c r="O84" s="18">
        <f>VLOOKUP(O$1,IN_1113!$A$4:$IA$84,($C84+O$2-2009)+$B84*3,FALSE)</f>
        <v>-83</v>
      </c>
      <c r="P84" s="18">
        <f>VLOOKUP(P$1,IN_1113!$A$4:$IA$84,($C84+P$2-2009)+$B84*3,FALSE)</f>
        <v>243</v>
      </c>
      <c r="Q84" s="22"/>
      <c r="R84" s="22"/>
      <c r="S84" s="22"/>
      <c r="T84" s="21"/>
      <c r="U84" s="17">
        <v>1995</v>
      </c>
      <c r="V84" s="21"/>
      <c r="W84" s="30">
        <f>-VLOOKUP(W$1,D_1113!$A$5:$IA$84,($C84+W$2-2009)+$B84*3,FALSE)</f>
        <v>-6.5</v>
      </c>
      <c r="X84" s="30">
        <f>-VLOOKUP(X$1,D_1113!$A$5:$IA$84,($C84+X$2-2009)+$B84*3,FALSE)</f>
        <v>-6</v>
      </c>
      <c r="Y84" s="30">
        <f>-VLOOKUP(Y$1,D_1113!$A$5:$IA$84,($C84+Y$2-2009)+$B84*3,FALSE)</f>
        <v>-8</v>
      </c>
      <c r="Z84" s="22"/>
      <c r="AA84" s="22"/>
      <c r="AB84" s="22"/>
      <c r="AC84" s="21"/>
      <c r="AD84" s="31">
        <v>2</v>
      </c>
      <c r="AE84" s="33">
        <f>VLOOKUP(2010-C84,census2010!$A$2:$CA$82,B84+2,FALSE)</f>
        <v>10641.02182</v>
      </c>
      <c r="AU84" s="34" t="s">
        <v>192</v>
      </c>
      <c r="AV84" s="18">
        <f>1+F84/AVERAGE(AVERAGE(SUM($AE84,$D84:E84,$M84:N84,$V84:W84),SUM($AE84,$D84:F84,$M84:O84,$V84:X84)),AVERAGE(SUM($AE85,$D85:F85,$M85:O85,$V85:X85),SUM($AE85,$D85:G85,$M85:P85,$V85:Y85)))</f>
        <v>0.99762318802007521</v>
      </c>
      <c r="AW84" s="18">
        <f>1+G84/AVERAGE(AVERAGE(SUM($AE84,$D84:F84,$M84:O84,$V84:X84),SUM($AE84,$D84:G84,$M84:P84,$V84:Y84)),AVERAGE(SUM($AE85,$D85:G85,$M85:P85,$V85:Y85),SUM($AE85,$D85:H85,$M85:Q85,$V85:Z85)))</f>
        <v>0.98673530474383842</v>
      </c>
      <c r="AX84" s="21"/>
      <c r="AY84" s="21"/>
      <c r="AZ84" s="21"/>
      <c r="BA84" s="43">
        <f t="shared" si="109"/>
        <v>0.99216431121589355</v>
      </c>
      <c r="BB84" s="44">
        <f t="shared" ref="BB84" si="111">AVERAGE(BA83:BA89)^5-1</f>
        <v>-2.0355650461587937E-2</v>
      </c>
    </row>
    <row r="85" spans="1:54">
      <c r="A85" s="9">
        <v>84</v>
      </c>
      <c r="B85" s="17">
        <f t="shared" ref="B85" si="112">C82</f>
        <v>8</v>
      </c>
      <c r="C85" s="17">
        <v>1994</v>
      </c>
      <c r="D85" s="21"/>
      <c r="E85" s="21"/>
      <c r="F85" s="19">
        <f>VLOOKUP(F$1,IR_1113!$A$4:$IA$84,($C85+F$2-2009)+$B85*3,FALSE)</f>
        <v>-105</v>
      </c>
      <c r="G85" s="19">
        <f>VLOOKUP(G$1,IR_1113!$A$4:$IA$84,($C85+G$2-2009)+$B85*3,FALSE)</f>
        <v>-21</v>
      </c>
      <c r="H85" s="19">
        <f>VLOOKUP(H$1,IR_1113!$A$4:$IA$84,($C85+H$2-2009)+$B85*3,FALSE)</f>
        <v>-56</v>
      </c>
      <c r="I85" s="22"/>
      <c r="J85" s="22"/>
      <c r="K85" s="21"/>
      <c r="L85" s="17">
        <v>1994</v>
      </c>
      <c r="M85" s="21"/>
      <c r="N85" s="21"/>
      <c r="O85" s="18">
        <f>VLOOKUP(O$1,IN_1113!$A$4:$IA$84,($C85+O$2-2009)+$B85*3,FALSE)</f>
        <v>130</v>
      </c>
      <c r="P85" s="18">
        <f>VLOOKUP(P$1,IN_1113!$A$4:$IA$84,($C85+P$2-2009)+$B85*3,FALSE)</f>
        <v>-174</v>
      </c>
      <c r="Q85" s="18">
        <f>VLOOKUP(Q$1,IN_1113!$A$4:$IA$84,($C85+Q$2-2009)+$B85*3,FALSE)</f>
        <v>263</v>
      </c>
      <c r="R85" s="22"/>
      <c r="S85" s="22"/>
      <c r="T85" s="21"/>
      <c r="U85" s="17">
        <v>1994</v>
      </c>
      <c r="V85" s="21"/>
      <c r="W85" s="21"/>
      <c r="X85" s="30">
        <f>-VLOOKUP(X$1,D_1113!$A$5:$IA$84,($C85+X$2-2009)+$B85*3,FALSE)</f>
        <v>-8</v>
      </c>
      <c r="Y85" s="30">
        <f>-VLOOKUP(Y$1,D_1113!$A$5:$IA$84,($C85+Y$2-2009)+$B85*3,FALSE)</f>
        <v>-9</v>
      </c>
      <c r="Z85" s="30">
        <f>-VLOOKUP(Z$1,D_1113!$A$5:$IA$84,($C85+Z$2-2009)+$B85*3,FALSE)</f>
        <v>-9</v>
      </c>
      <c r="AA85" s="22"/>
      <c r="AB85" s="22"/>
      <c r="AC85" s="21"/>
      <c r="AD85" s="31">
        <v>3</v>
      </c>
      <c r="AE85" s="33">
        <f>VLOOKUP(2010-C85,census2010!$A$2:$CA$82,B85+2,FALSE)</f>
        <v>11351.02341</v>
      </c>
      <c r="AU85" s="34" t="s">
        <v>193</v>
      </c>
      <c r="AV85" s="18">
        <f>1+F85/AVERAGE(AVERAGE(SUM($AE85,$D85:E85,$M85:N85,$V85:W85),SUM($AE85,$D85:F85,$M85:O85,$V85:X85)),AVERAGE(SUM($AE86,$D86:F86,$M86:O86,$V86:X86),SUM($AE86,$D86:G86,$M86:P86,$V86:Y86)))</f>
        <v>0.99090320274124966</v>
      </c>
      <c r="AW85" s="18">
        <f>1+G85/AVERAGE(AVERAGE(SUM($AE85,$D85:F85,$M85:O85,$V85:X85),SUM($AE85,$D85:G85,$M85:P85,$V85:Y85)),AVERAGE(SUM($AE86,$D86:G86,$M86:P86,$V86:Y86),SUM($AE86,$D86:H86,$M86:Q86,$V86:Z86)))</f>
        <v>0.99817478976734209</v>
      </c>
      <c r="AX85" s="18">
        <f>1+H85/AVERAGE(AVERAGE(SUM($AE85,$D85:G85,$M85:P85,$V85:Y85),SUM($AE85,$D85:H85,$M85:Q85,$V85:Z85)),AVERAGE(SUM($AE86,$D86:H86,$M86:Q86,$V86:Z86),SUM($AE86,$D86:I86,$M86:R86,$V86:AA86)))</f>
        <v>0.99512567656343709</v>
      </c>
      <c r="AY85" s="21"/>
      <c r="AZ85" s="21"/>
      <c r="BA85" s="43">
        <f t="shared" si="109"/>
        <v>0.994730086498816</v>
      </c>
      <c r="BB85" s="45" t="s">
        <v>176</v>
      </c>
    </row>
    <row r="86" spans="1:54">
      <c r="A86" s="13">
        <v>85</v>
      </c>
      <c r="B86" s="17">
        <f t="shared" ref="B86" si="113">C82</f>
        <v>8</v>
      </c>
      <c r="C86" s="17">
        <v>1993</v>
      </c>
      <c r="D86" s="21"/>
      <c r="E86" s="21"/>
      <c r="F86" s="22"/>
      <c r="G86" s="19">
        <f>VLOOKUP(G$1,IR_1113!$A$4:$IA$84,($C86+G$2-2009)+$B86*3,FALSE)</f>
        <v>-58</v>
      </c>
      <c r="H86" s="19">
        <f>VLOOKUP(H$1,IR_1113!$A$4:$IA$84,($C86+H$2-2009)+$B86*3,FALSE)</f>
        <v>-18</v>
      </c>
      <c r="I86" s="19">
        <f>VLOOKUP(I$1,IR_1113!$A$4:$IA$84,($C86+I$2-2009)+$B86*3,FALSE)</f>
        <v>3</v>
      </c>
      <c r="J86" s="22"/>
      <c r="K86" s="21"/>
      <c r="L86" s="17">
        <v>1993</v>
      </c>
      <c r="M86" s="21"/>
      <c r="N86" s="21"/>
      <c r="O86" s="22"/>
      <c r="P86" s="18">
        <f>VLOOKUP(P$1,IN_1113!$A$4:$IA$84,($C86+P$2-2009)+$B86*3,FALSE)</f>
        <v>374</v>
      </c>
      <c r="Q86" s="18">
        <f>VLOOKUP(Q$1,IN_1113!$A$4:$IA$84,($C86+Q$2-2009)+$B86*3,FALSE)</f>
        <v>-235</v>
      </c>
      <c r="R86" s="18">
        <f>VLOOKUP(R$1,IN_1113!$A$4:$IA$84,($C86+R$2-2009)+$B86*3,FALSE)</f>
        <v>218</v>
      </c>
      <c r="S86" s="22"/>
      <c r="T86" s="21"/>
      <c r="U86" s="17">
        <v>1993</v>
      </c>
      <c r="V86" s="21"/>
      <c r="W86" s="21"/>
      <c r="X86" s="22"/>
      <c r="Y86" s="30">
        <f>-VLOOKUP(Y$1,D_1113!$A$5:$IA$84,($C86+Y$2-2009)+$B86*3,FALSE)</f>
        <v>-13</v>
      </c>
      <c r="Z86" s="30">
        <f>-VLOOKUP(Z$1,D_1113!$A$5:$IA$84,($C86+Z$2-2009)+$B86*3,FALSE)</f>
        <v>-11</v>
      </c>
      <c r="AA86" s="30">
        <f>-VLOOKUP(AA$1,D_1113!$A$5:$IA$84,($C86+AA$2-2009)+$B86*3,FALSE)</f>
        <v>-18</v>
      </c>
      <c r="AB86" s="22"/>
      <c r="AC86" s="21"/>
      <c r="AD86" s="31">
        <v>3</v>
      </c>
      <c r="AE86" s="33">
        <f>VLOOKUP(2010-C86,census2010!$A$2:$CA$82,B86+2,FALSE)</f>
        <v>11574.024439999999</v>
      </c>
      <c r="AU86" s="34" t="s">
        <v>172</v>
      </c>
      <c r="AV86" s="21"/>
      <c r="AW86" s="18">
        <f>1+G86/AVERAGE(AVERAGE(SUM($AE86,$D86:F86,$M86:O86,$V86:X86),SUM($AE86,$D86:G86,$M86:P86,$V86:Y86)),AVERAGE(SUM($AE87,$D87:G87,$M87:P87,$V87:Y87),SUM($AE87,$D87:H87,$M87:Q87,$V87:Z87)))</f>
        <v>0.99546858282787809</v>
      </c>
      <c r="AX86" s="18">
        <f>1+H86/AVERAGE(AVERAGE(SUM($AE86,$D86:G86,$M86:P86,$V86:Y86),SUM($AE86,$D86:H86,$M86:Q86,$V86:Z86)),AVERAGE(SUM($AE87,$D87:H87,$M87:Q87,$V87:Z87),SUM($AE87,$D87:I87,$M87:R87,$V87:AA87)))</f>
        <v>0.99859777895189294</v>
      </c>
      <c r="AY86" s="18">
        <f>1+I86/AVERAGE(AVERAGE(SUM($AE86,$D86:H86,$M86:Q86,$V86:Z86),SUM($AE86,$D86:I86,$M86:R86,$V86:AA86)),AVERAGE(SUM($AE87,$D87:I87,$M87:R87,$V87:AA87),SUM($AE87,$D87:J87,$M87:S87,$V87:AB87)))</f>
        <v>1.0002347412736865</v>
      </c>
      <c r="AZ86" s="21"/>
      <c r="BA86" s="43">
        <f t="shared" si="109"/>
        <v>0.9980984081484342</v>
      </c>
      <c r="BB86" s="46">
        <f t="shared" ref="BB86" si="114">AVERAGE(BB87:BB89)^5-1</f>
        <v>-1.8780023293542003E-2</v>
      </c>
    </row>
    <row r="87" spans="1:54">
      <c r="A87" s="9">
        <v>86</v>
      </c>
      <c r="B87" s="17">
        <f t="shared" ref="B87" si="115">C82</f>
        <v>8</v>
      </c>
      <c r="C87" s="17">
        <v>1992</v>
      </c>
      <c r="D87" s="21"/>
      <c r="E87" s="21"/>
      <c r="F87" s="22"/>
      <c r="G87" s="22"/>
      <c r="H87" s="19">
        <f>VLOOKUP(H$1,IR_1113!$A$4:$IA$84,($C87+H$2-2009)+$B87*3,FALSE)</f>
        <v>-63</v>
      </c>
      <c r="I87" s="19">
        <f>VLOOKUP(I$1,IR_1113!$A$4:$IA$84,($C87+I$2-2009)+$B87*3,FALSE)</f>
        <v>-19</v>
      </c>
      <c r="J87" s="19">
        <f>VLOOKUP(J$1,IR_1113!$A$4:$IA$84,($C87+J$2-2009)+$B87*3,FALSE)</f>
        <v>-17</v>
      </c>
      <c r="K87" s="21"/>
      <c r="L87" s="17">
        <v>1992</v>
      </c>
      <c r="M87" s="21"/>
      <c r="N87" s="21"/>
      <c r="O87" s="22"/>
      <c r="P87" s="22"/>
      <c r="Q87" s="18">
        <f>VLOOKUP(Q$1,IN_1113!$A$4:$IA$84,($C87+Q$2-2009)+$B87*3,FALSE)</f>
        <v>471</v>
      </c>
      <c r="R87" s="18">
        <f>VLOOKUP(R$1,IN_1113!$A$4:$IA$84,($C87+R$2-2009)+$B87*3,FALSE)</f>
        <v>-248</v>
      </c>
      <c r="S87" s="18">
        <f>VLOOKUP(S$1,IN_1113!$A$4:$IA$84,($C87+S$2-2009)+$B87*3,FALSE)</f>
        <v>150</v>
      </c>
      <c r="T87" s="21"/>
      <c r="U87" s="17">
        <v>1992</v>
      </c>
      <c r="V87" s="21"/>
      <c r="W87" s="21"/>
      <c r="X87" s="22"/>
      <c r="Y87" s="22"/>
      <c r="Z87" s="30">
        <f>-VLOOKUP(Z$1,D_1113!$A$5:$IA$84,($C87+Z$2-2009)+$B87*3,FALSE)</f>
        <v>-15</v>
      </c>
      <c r="AA87" s="30">
        <f>-VLOOKUP(AA$1,D_1113!$A$5:$IA$84,($C87+AA$2-2009)+$B87*3,FALSE)</f>
        <v>-16</v>
      </c>
      <c r="AB87" s="30">
        <f>-VLOOKUP(AB$1,D_1113!$A$5:$IA$84,($C87+AB$2-2009)+$B87*3,FALSE)</f>
        <v>-16</v>
      </c>
      <c r="AC87" s="21"/>
      <c r="AD87" s="31">
        <v>3</v>
      </c>
      <c r="AE87" s="33">
        <f>VLOOKUP(2010-C87,census2010!$A$2:$CA$82,B87+2,FALSE)</f>
        <v>13677.031129999999</v>
      </c>
      <c r="AU87" s="34" t="s">
        <v>174</v>
      </c>
      <c r="AV87" s="21"/>
      <c r="AW87" s="21"/>
      <c r="AX87" s="18">
        <f>1+H87/AVERAGE(AVERAGE(SUM($AE87,$D87:G87,$M87:P87,$V87:Y87),SUM($AE87,$D87:H87,$M87:Q87,$V87:Z87)),AVERAGE(SUM($AE88,$D88:H88,$M88:Q88,$V88:Z88),SUM($AE88,$D88:I88,$M88:R88,$V88:AA88)))</f>
        <v>0.99578458855834429</v>
      </c>
      <c r="AY87" s="18">
        <f>1+I87/AVERAGE(AVERAGE(SUM($AE87,$D87:H87,$M87:Q87,$V87:Z87),SUM($AE87,$D87:I87,$M87:R87,$V87:AA87)),AVERAGE(SUM($AE88,$D88:I88,$M88:R88,$V88:AA88),SUM($AE88,$D88:J88,$M88:S88,$V88:AB88)))</f>
        <v>0.99873668409894889</v>
      </c>
      <c r="AZ87" s="18">
        <f>1+J87/AVERAGE(AVERAGE(SUM($AE87,$D87:I87,$M87:R87,$V87:AA87),SUM($AE87,$D87:J87,$M87:S87,$V87:AB87)),AVERAGE(SUM($AE88,$D88:J88,$M88:S88,$V88:AB88),SUM($AE88,$D88:K88,$M88:T88,$V88:AC88)))</f>
        <v>0.99886598893364698</v>
      </c>
      <c r="BA87" s="43">
        <f t="shared" si="109"/>
        <v>0.99779473835782406</v>
      </c>
      <c r="BB87" s="47">
        <f t="shared" ref="BB87:BB89" si="116">PRODUCT(AV83,AW84,AX85,AY86,AZ87)^(1/5)</f>
        <v>0.99465875694281902</v>
      </c>
    </row>
    <row r="88" spans="1:54">
      <c r="A88" s="13">
        <v>87</v>
      </c>
      <c r="B88" s="17">
        <f t="shared" ref="B88" si="117">C82</f>
        <v>8</v>
      </c>
      <c r="C88" s="17">
        <v>1991</v>
      </c>
      <c r="D88" s="21"/>
      <c r="E88" s="21"/>
      <c r="F88" s="22"/>
      <c r="G88" s="22"/>
      <c r="H88" s="22"/>
      <c r="I88" s="19">
        <f>VLOOKUP(I$1,IR_1113!$A$4:$IA$84,($C88+I$2-2009)+$B88*3,FALSE)</f>
        <v>-95</v>
      </c>
      <c r="J88" s="19">
        <f>VLOOKUP(J$1,IR_1113!$A$4:$IA$84,($C88+J$2-2009)+$B88*3,FALSE)</f>
        <v>48</v>
      </c>
      <c r="K88" s="18">
        <f>VLOOKUP(K$1,IR_1113!$A$4:$IA$84,($C88+K$2-2009)+$B88*3,FALSE)</f>
        <v>-51</v>
      </c>
      <c r="L88" s="17">
        <v>1991</v>
      </c>
      <c r="M88" s="21"/>
      <c r="N88" s="21"/>
      <c r="O88" s="22"/>
      <c r="P88" s="22"/>
      <c r="Q88" s="22"/>
      <c r="R88" s="18">
        <f>VLOOKUP(R$1,IN_1113!$A$4:$IA$84,($C88+R$2-2009)+$B88*3,FALSE)</f>
        <v>475</v>
      </c>
      <c r="S88" s="18">
        <f>VLOOKUP(S$1,IN_1113!$A$4:$IA$84,($C88+S$2-2009)+$B88*3,FALSE)</f>
        <v>-127</v>
      </c>
      <c r="T88" s="18">
        <f>VLOOKUP(T$1,IN_1113!$A$4:$IA$84,($C88+T$2-2009)+$B88*3,FALSE)</f>
        <v>129</v>
      </c>
      <c r="U88" s="17">
        <v>1991</v>
      </c>
      <c r="V88" s="21"/>
      <c r="W88" s="21"/>
      <c r="X88" s="22"/>
      <c r="Y88" s="22"/>
      <c r="Z88" s="22"/>
      <c r="AA88" s="30">
        <f>-VLOOKUP(AA$1,D_1113!$A$5:$IA$84,($C88+AA$2-2009)+$B88*3,FALSE)</f>
        <v>-20.5</v>
      </c>
      <c r="AB88" s="30">
        <f>-VLOOKUP(AB$1,D_1113!$A$5:$IA$84,($C88+AB$2-2009)+$B88*3,FALSE)</f>
        <v>-12</v>
      </c>
      <c r="AC88" s="30">
        <f>-VLOOKUP(AC$1,D_1113!$A$5:$IA$84,($C88+AC$2-2009)+$B88*3,FALSE)</f>
        <v>-16</v>
      </c>
      <c r="AD88" s="31">
        <v>2</v>
      </c>
      <c r="AE88" s="33">
        <f>VLOOKUP(2010-C88,census2010!$A$2:$CA$82,B88+2,FALSE)</f>
        <v>15837.0396</v>
      </c>
      <c r="AU88" s="34" t="s">
        <v>175</v>
      </c>
      <c r="AV88" s="21"/>
      <c r="AW88" s="21"/>
      <c r="AX88" s="21"/>
      <c r="AY88" s="18">
        <f>1+I88/AVERAGE(AVERAGE(SUM($AE88,$D88:H88,$M88:Q88,$V88:Z88),SUM($AE88,$D88:I88,$M88:R88,$V88:AA88)),AVERAGE(SUM($AE89,$D89:I89,$M89:R89,$V89:AA89),SUM($AE89,$D89:J89,$M89:S89,$V89:AB89)))</f>
        <v>0.99427367225073071</v>
      </c>
      <c r="AZ88" s="18">
        <f>1+J88/AVERAGE(AVERAGE(SUM($AE88,$D88:I88,$M88:R88,$V88:AA88),SUM($AE88,$D88:J88,$M88:S88,$V88:AB88)),AVERAGE(SUM($AE89,$D89:J89,$M89:S89,$V89:AB89),SUM($AE89,$D89:K89,$M89:T89,$V89:AC89)))</f>
        <v>1.002871021360729</v>
      </c>
      <c r="BA88" s="43">
        <f t="shared" si="109"/>
        <v>0.99856309425202228</v>
      </c>
      <c r="BB88" s="47">
        <f t="shared" si="116"/>
        <v>0.99919893485879496</v>
      </c>
    </row>
    <row r="89" spans="1:54">
      <c r="A89" s="9">
        <v>88</v>
      </c>
      <c r="B89" s="17">
        <f t="shared" ref="B89" si="118">C82</f>
        <v>8</v>
      </c>
      <c r="C89" s="17">
        <v>1990</v>
      </c>
      <c r="D89" s="21"/>
      <c r="E89" s="21"/>
      <c r="F89" s="22"/>
      <c r="G89" s="22"/>
      <c r="H89" s="22"/>
      <c r="I89" s="22"/>
      <c r="J89" s="19">
        <f>VLOOKUP(J$1,IR_1113!$A$4:$IA$84,($C89+J$2-2009)+$B89*3,FALSE)</f>
        <v>-43</v>
      </c>
      <c r="K89" s="18">
        <f>VLOOKUP(K$1,IR_1113!$A$4:$IA$84,($C89+K$2-2009)+$B89*3,FALSE)</f>
        <v>88</v>
      </c>
      <c r="L89" s="17">
        <v>1990</v>
      </c>
      <c r="M89" s="21"/>
      <c r="N89" s="21"/>
      <c r="O89" s="22"/>
      <c r="P89" s="22"/>
      <c r="Q89" s="22"/>
      <c r="R89" s="22"/>
      <c r="S89" s="18">
        <f>VLOOKUP(S$1,IN_1113!$A$4:$IA$84,($C89+S$2-2009)+$B89*3,FALSE)</f>
        <v>392</v>
      </c>
      <c r="T89" s="18">
        <f>VLOOKUP(T$1,IN_1113!$A$4:$IA$84,($C89+T$2-2009)+$B89*3,FALSE)</f>
        <v>-142</v>
      </c>
      <c r="U89" s="17">
        <v>1990</v>
      </c>
      <c r="V89" s="21"/>
      <c r="W89" s="21"/>
      <c r="X89" s="22"/>
      <c r="Y89" s="22"/>
      <c r="Z89" s="22"/>
      <c r="AA89" s="22"/>
      <c r="AB89" s="30">
        <f>-VLOOKUP(AB$1,D_1113!$A$5:$IA$84,($C89+AB$2-2009)+$B89*3,FALSE)</f>
        <v>-18.5</v>
      </c>
      <c r="AC89" s="30">
        <f>-VLOOKUP(AC$1,D_1113!$A$5:$IA$84,($C89+AC$2-2009)+$B89*3,FALSE)</f>
        <v>-30</v>
      </c>
      <c r="AD89" s="31">
        <v>1</v>
      </c>
      <c r="AE89" s="33">
        <f>VLOOKUP(2010-C89,census2010!$A$2:$CA$82,B89+2,FALSE)</f>
        <v>16998.03816</v>
      </c>
      <c r="AU89" s="34" t="s">
        <v>177</v>
      </c>
      <c r="AV89" s="21"/>
      <c r="AW89" s="21"/>
      <c r="AX89" s="21"/>
      <c r="AY89" s="21"/>
      <c r="AZ89" s="18">
        <f>1+J89/AVERAGE(AVERAGE(SUM($AE89,$D89:I89,$M89:R89,$V89:AA89),SUM($AE89,$D89:J89,$M89:S89,$V89:AB89)),AVERAGE(SUM($AE90,$D90:J90,$M90:S90,$V90:AB90),SUM($AE90,$D90:K90,$M90:T90,$V90:AC90)))</f>
        <v>0.99752559475868952</v>
      </c>
      <c r="BA89" s="43">
        <f t="shared" si="109"/>
        <v>0.99752559475868952</v>
      </c>
      <c r="BB89" s="47">
        <f t="shared" si="116"/>
        <v>0.99478868229026529</v>
      </c>
    </row>
    <row r="90" spans="1:54">
      <c r="A90" s="13">
        <v>89</v>
      </c>
      <c r="B90" s="17">
        <f t="shared" ref="B90" si="119">C82</f>
        <v>8</v>
      </c>
      <c r="C90" s="17">
        <v>1989</v>
      </c>
      <c r="D90" s="21"/>
      <c r="E90" s="21"/>
      <c r="F90" s="22"/>
      <c r="G90" s="22"/>
      <c r="H90" s="22"/>
      <c r="I90" s="22"/>
      <c r="J90" s="22"/>
      <c r="K90" s="18">
        <f>VLOOKUP(K$1,IR_1113!$A$4:$IA$84,($C90+K$2-2009)+$B90*3,FALSE)</f>
        <v>-24</v>
      </c>
      <c r="L90" s="17">
        <v>1989</v>
      </c>
      <c r="M90" s="21"/>
      <c r="N90" s="21"/>
      <c r="O90" s="22"/>
      <c r="P90" s="22"/>
      <c r="Q90" s="22"/>
      <c r="R90" s="22"/>
      <c r="S90" s="22"/>
      <c r="T90" s="18">
        <f>VLOOKUP(T$1,IN_1113!$A$4:$IA$84,($C90+T$2-2009)+$B90*3,FALSE)</f>
        <v>376</v>
      </c>
      <c r="U90" s="17">
        <v>1989</v>
      </c>
      <c r="V90" s="21"/>
      <c r="W90" s="21"/>
      <c r="X90" s="22"/>
      <c r="Y90" s="22"/>
      <c r="Z90" s="22"/>
      <c r="AA90" s="22"/>
      <c r="AB90" s="22"/>
      <c r="AC90" s="30">
        <f>-VLOOKUP(AC$1,D_1113!$A$5:$IA$84,($C90+AC$2-2009)+$B90*3,FALSE)</f>
        <v>-31</v>
      </c>
      <c r="AD90" s="31"/>
      <c r="AE90" s="33">
        <f>VLOOKUP(2010-C90,census2010!$A$2:$CA$82,B90+2,FALSE)</f>
        <v>17432.038639999999</v>
      </c>
      <c r="AU90" s="34" t="s">
        <v>186</v>
      </c>
      <c r="AV90" s="21"/>
      <c r="AW90" s="21"/>
      <c r="AX90" s="21"/>
      <c r="AY90" s="21"/>
      <c r="AZ90" s="21"/>
    </row>
    <row r="91" spans="1:54" ht="15.75" thickBot="1">
      <c r="A91" s="9">
        <v>90</v>
      </c>
      <c r="B91" s="10" t="str">
        <f>INDEX('regions#'!$B$2:$B$79,B93+1)</f>
        <v>Белгородская область</v>
      </c>
      <c r="D91" s="11" t="s">
        <v>917</v>
      </c>
      <c r="E91" s="11" t="s">
        <v>918</v>
      </c>
      <c r="F91" s="12" t="s">
        <v>919</v>
      </c>
      <c r="G91" s="12" t="s">
        <v>920</v>
      </c>
      <c r="H91" s="12" t="s">
        <v>921</v>
      </c>
      <c r="I91" s="12" t="s">
        <v>922</v>
      </c>
      <c r="J91" s="12" t="s">
        <v>923</v>
      </c>
      <c r="K91" s="11" t="s">
        <v>924</v>
      </c>
      <c r="M91" s="23" t="s">
        <v>917</v>
      </c>
      <c r="N91" s="23" t="s">
        <v>918</v>
      </c>
      <c r="O91" s="23" t="s">
        <v>919</v>
      </c>
      <c r="P91" s="23" t="s">
        <v>920</v>
      </c>
      <c r="Q91" s="23" t="s">
        <v>921</v>
      </c>
      <c r="R91" s="23" t="s">
        <v>922</v>
      </c>
      <c r="S91" s="23" t="s">
        <v>923</v>
      </c>
      <c r="T91" s="23" t="s">
        <v>924</v>
      </c>
      <c r="V91" s="27" t="s">
        <v>917</v>
      </c>
      <c r="W91" s="27" t="s">
        <v>918</v>
      </c>
      <c r="X91" s="27" t="s">
        <v>919</v>
      </c>
      <c r="Y91" s="27" t="s">
        <v>920</v>
      </c>
      <c r="Z91" s="27" t="s">
        <v>921</v>
      </c>
      <c r="AA91" s="27" t="s">
        <v>922</v>
      </c>
      <c r="AB91" s="27" t="s">
        <v>923</v>
      </c>
      <c r="AC91" s="27" t="s">
        <v>924</v>
      </c>
      <c r="AD91" s="31" t="s">
        <v>162</v>
      </c>
      <c r="AE91" s="32" t="s">
        <v>188</v>
      </c>
      <c r="AU91"/>
      <c r="AV91" s="35">
        <f t="shared" ref="AV91:AZ101" si="120">AVERAGE(AV93:AV99)</f>
        <v>1.0005665353220403</v>
      </c>
      <c r="AW91" s="36">
        <f t="shared" si="120"/>
        <v>1.0004886167221285</v>
      </c>
      <c r="AX91" s="36">
        <f t="shared" si="120"/>
        <v>1.0006032719837401</v>
      </c>
      <c r="AY91" s="36">
        <f t="shared" si="120"/>
        <v>1.0037892611649264</v>
      </c>
      <c r="AZ91" s="37">
        <f t="shared" si="120"/>
        <v>0.99923050230986521</v>
      </c>
      <c r="BA91" s="38" t="s">
        <v>164</v>
      </c>
      <c r="BB91" s="39">
        <f t="shared" ref="BB91" si="121">PRODUCT(AV91:AZ91)-1</f>
        <v>4.6811911728878997E-3</v>
      </c>
    </row>
    <row r="92" spans="1:54" ht="15.75" thickBot="1">
      <c r="A92" s="13">
        <v>91</v>
      </c>
      <c r="C92" s="14">
        <f t="shared" ref="C92" si="122">A91/10</f>
        <v>9</v>
      </c>
      <c r="D92" s="15">
        <v>15</v>
      </c>
      <c r="E92" s="15">
        <v>16</v>
      </c>
      <c r="F92" s="16">
        <v>17</v>
      </c>
      <c r="G92" s="16">
        <v>18</v>
      </c>
      <c r="H92" s="16">
        <v>19</v>
      </c>
      <c r="I92" s="16">
        <v>20</v>
      </c>
      <c r="J92" s="16">
        <v>21</v>
      </c>
      <c r="K92" s="15">
        <v>22</v>
      </c>
      <c r="L92" s="24" t="s">
        <v>160</v>
      </c>
      <c r="M92" s="15">
        <v>15</v>
      </c>
      <c r="N92" s="15">
        <v>16</v>
      </c>
      <c r="O92" s="25">
        <v>17</v>
      </c>
      <c r="P92" s="25">
        <v>18</v>
      </c>
      <c r="Q92" s="25">
        <v>19</v>
      </c>
      <c r="R92" s="25">
        <v>20</v>
      </c>
      <c r="S92" s="25">
        <v>21</v>
      </c>
      <c r="T92" s="15">
        <v>22</v>
      </c>
      <c r="U92" s="28" t="s">
        <v>161</v>
      </c>
      <c r="V92" s="15">
        <v>15</v>
      </c>
      <c r="W92" s="15">
        <v>16</v>
      </c>
      <c r="X92" s="29">
        <v>17</v>
      </c>
      <c r="Y92" s="29">
        <v>18</v>
      </c>
      <c r="Z92" s="29">
        <v>19</v>
      </c>
      <c r="AA92" s="29">
        <v>20</v>
      </c>
      <c r="AB92" s="29">
        <v>21</v>
      </c>
      <c r="AC92" s="15">
        <v>22</v>
      </c>
      <c r="AD92" s="31"/>
      <c r="AE92" s="33"/>
      <c r="AU92" s="14" t="s">
        <v>189</v>
      </c>
      <c r="AV92" s="40" t="s">
        <v>166</v>
      </c>
      <c r="AW92" s="40" t="s">
        <v>167</v>
      </c>
      <c r="AX92" s="40" t="s">
        <v>168</v>
      </c>
      <c r="AY92" s="40" t="s">
        <v>169</v>
      </c>
      <c r="AZ92" s="40" t="s">
        <v>170</v>
      </c>
      <c r="BA92" s="41" t="s">
        <v>190</v>
      </c>
      <c r="BB92" s="42"/>
    </row>
    <row r="93" spans="1:54">
      <c r="A93" s="9">
        <v>92</v>
      </c>
      <c r="B93">
        <f t="shared" ref="B93" si="123">C92</f>
        <v>9</v>
      </c>
      <c r="C93" s="17">
        <v>1996</v>
      </c>
      <c r="D93" s="18">
        <f>VLOOKUP(D$1,IR_1113!$A$4:$IA$84,($C93+D$2-2009)+$B93*3,FALSE)</f>
        <v>62</v>
      </c>
      <c r="E93" s="18">
        <f>VLOOKUP(E$1,IR_1113!$A$4:$IA$84,($C93+E$2-2009)+$B93*3,FALSE)</f>
        <v>74</v>
      </c>
      <c r="F93" s="19">
        <f>VLOOKUP(F$1,IR_1113!$A$4:$IA$84,($C93+F$2-2009)+$B93*3,FALSE)</f>
        <v>-82</v>
      </c>
      <c r="G93" s="20"/>
      <c r="H93" s="20"/>
      <c r="I93" s="20"/>
      <c r="J93" s="20"/>
      <c r="K93" s="26"/>
      <c r="L93" s="17">
        <v>1996</v>
      </c>
      <c r="M93" s="18">
        <f>VLOOKUP(M$1,IN_1113!$A$4:$IA$84,($C93+M$2-2009)+$B93*3,FALSE)</f>
        <v>28</v>
      </c>
      <c r="N93" s="18">
        <f>VLOOKUP(N$1,IN_1113!$A$4:$IA$84,($C93+N$2-2009)+$B93*3,FALSE)</f>
        <v>22</v>
      </c>
      <c r="O93" s="18">
        <f>VLOOKUP(O$1,IN_1113!$A$4:$IA$84,($C93+O$2-2009)+$B93*3,FALSE)</f>
        <v>15</v>
      </c>
      <c r="P93" s="20"/>
      <c r="Q93" s="20"/>
      <c r="R93" s="20"/>
      <c r="S93" s="20"/>
      <c r="T93" s="26"/>
      <c r="U93" s="17">
        <v>1996</v>
      </c>
      <c r="V93" s="30">
        <f>-VLOOKUP(V$1,D_1113!$A$5:$IA$84,($C93+V$2-2009)+$B93*3,FALSE)</f>
        <v>-6</v>
      </c>
      <c r="W93" s="30">
        <f>-VLOOKUP(W$1,D_1113!$A$5:$IA$84,($C93+W$2-2009)+$B93*3,FALSE)</f>
        <v>-14</v>
      </c>
      <c r="X93" s="30">
        <f>-VLOOKUP(X$1,D_1113!$A$5:$IA$84,($C93+X$2-2009)+$B93*3,FALSE)</f>
        <v>-8</v>
      </c>
      <c r="Y93" s="20"/>
      <c r="Z93" s="20"/>
      <c r="AA93" s="20"/>
      <c r="AB93" s="20"/>
      <c r="AC93" s="26"/>
      <c r="AD93" s="31">
        <v>1</v>
      </c>
      <c r="AE93" s="33">
        <f>VLOOKUP(2010-C93,census2010!$A$2:$CA$82,B93+2,FALSE)</f>
        <v>14478</v>
      </c>
      <c r="AU93" s="34" t="s">
        <v>191</v>
      </c>
      <c r="AV93" s="18">
        <f>1+F93/AVERAGE(AVERAGE(SUM($AE93,$D93:E93,$M93:N93,$V93:W93),SUM($AE93,$D93:F93,$M93:O93,$V93:X93)),AVERAGE(SUM($AE94,$D94:F94,$M94:O94,$V94:X94),SUM($AE94,$D94:G94,$M94:P94,$V94:Y94)))</f>
        <v>0.99464148600741698</v>
      </c>
      <c r="AW93" s="26"/>
      <c r="AX93" s="26"/>
      <c r="AY93" s="26"/>
      <c r="AZ93" s="26"/>
      <c r="BA93" s="43">
        <f t="shared" ref="BA93:BA99" si="124">(PRODUCT(AV93:AZ93))^(1/AD93)</f>
        <v>0.99464148600741698</v>
      </c>
      <c r="BB93" s="43" t="s">
        <v>173</v>
      </c>
    </row>
    <row r="94" spans="1:54">
      <c r="A94" s="13">
        <v>93</v>
      </c>
      <c r="B94" s="17">
        <f t="shared" ref="B94" si="125">C92</f>
        <v>9</v>
      </c>
      <c r="C94" s="17">
        <v>1995</v>
      </c>
      <c r="D94" s="21"/>
      <c r="E94" s="18">
        <f>VLOOKUP(E$1,IR_1113!$A$4:$IA$84,($C94+E$2-2009)+$B94*3,FALSE)</f>
        <v>95</v>
      </c>
      <c r="F94" s="19">
        <f>VLOOKUP(F$1,IR_1113!$A$4:$IA$84,($C94+F$2-2009)+$B94*3,FALSE)</f>
        <v>51</v>
      </c>
      <c r="G94" s="19">
        <f>VLOOKUP(G$1,IR_1113!$A$4:$IA$84,($C94+G$2-2009)+$B94*3,FALSE)</f>
        <v>-3</v>
      </c>
      <c r="H94" s="22"/>
      <c r="I94" s="22"/>
      <c r="J94" s="22"/>
      <c r="K94" s="21"/>
      <c r="L94" s="17">
        <v>1995</v>
      </c>
      <c r="M94" s="21"/>
      <c r="N94" s="18">
        <f>VLOOKUP(N$1,IN_1113!$A$4:$IA$84,($C94+N$2-2009)+$B94*3,FALSE)</f>
        <v>19</v>
      </c>
      <c r="O94" s="18">
        <f>VLOOKUP(O$1,IN_1113!$A$4:$IA$84,($C94+O$2-2009)+$B94*3,FALSE)</f>
        <v>28</v>
      </c>
      <c r="P94" s="18">
        <f>VLOOKUP(P$1,IN_1113!$A$4:$IA$84,($C94+P$2-2009)+$B94*3,FALSE)</f>
        <v>21</v>
      </c>
      <c r="Q94" s="22"/>
      <c r="R94" s="22"/>
      <c r="S94" s="22"/>
      <c r="T94" s="21"/>
      <c r="U94" s="17">
        <v>1995</v>
      </c>
      <c r="V94" s="21"/>
      <c r="W94" s="30">
        <f>-VLOOKUP(W$1,D_1113!$A$5:$IA$84,($C94+W$2-2009)+$B94*3,FALSE)</f>
        <v>-10.5</v>
      </c>
      <c r="X94" s="30">
        <f>-VLOOKUP(X$1,D_1113!$A$5:$IA$84,($C94+X$2-2009)+$B94*3,FALSE)</f>
        <v>-4</v>
      </c>
      <c r="Y94" s="30">
        <f>-VLOOKUP(Y$1,D_1113!$A$5:$IA$84,($C94+Y$2-2009)+$B94*3,FALSE)</f>
        <v>-11</v>
      </c>
      <c r="Z94" s="22"/>
      <c r="AA94" s="22"/>
      <c r="AB94" s="22"/>
      <c r="AC94" s="21"/>
      <c r="AD94" s="31">
        <v>2</v>
      </c>
      <c r="AE94" s="33">
        <f>VLOOKUP(2010-C94,census2010!$A$2:$CA$82,B94+2,FALSE)</f>
        <v>15817</v>
      </c>
      <c r="AU94" s="34" t="s">
        <v>192</v>
      </c>
      <c r="AV94" s="18">
        <f>1+F94/AVERAGE(AVERAGE(SUM($AE94,$D94:E94,$M94:N94,$V94:W94),SUM($AE94,$D94:F94,$M94:O94,$V94:X94)),AVERAGE(SUM($AE95,$D95:F95,$M95:O95,$V95:X95),SUM($AE95,$D95:G95,$M95:P95,$V95:Y95)))</f>
        <v>1.0030972913883154</v>
      </c>
      <c r="AW94" s="18">
        <f>1+G94/AVERAGE(AVERAGE(SUM($AE94,$D94:F94,$M94:O94,$V94:X94),SUM($AE94,$D94:G94,$M94:P94,$V94:Y94)),AVERAGE(SUM($AE95,$D95:G95,$M95:P95,$V95:Y95),SUM($AE95,$D95:H95,$M95:Q95,$V95:Z95)))</f>
        <v>0.99981825066262775</v>
      </c>
      <c r="AX94" s="21"/>
      <c r="AY94" s="21"/>
      <c r="AZ94" s="21"/>
      <c r="BA94" s="43">
        <f t="shared" si="124"/>
        <v>1.0014564289674741</v>
      </c>
      <c r="BB94" s="44">
        <f t="shared" ref="BB94" si="126">AVERAGE(BA93:BA99)^5-1</f>
        <v>9.8155257308918387E-4</v>
      </c>
    </row>
    <row r="95" spans="1:54">
      <c r="A95" s="9">
        <v>94</v>
      </c>
      <c r="B95" s="17">
        <f t="shared" ref="B95" si="127">C92</f>
        <v>9</v>
      </c>
      <c r="C95" s="17">
        <v>1994</v>
      </c>
      <c r="D95" s="21"/>
      <c r="E95" s="21"/>
      <c r="F95" s="19">
        <f>VLOOKUP(F$1,IR_1113!$A$4:$IA$84,($C95+F$2-2009)+$B95*3,FALSE)</f>
        <v>68</v>
      </c>
      <c r="G95" s="19">
        <f>VLOOKUP(G$1,IR_1113!$A$4:$IA$84,($C95+G$2-2009)+$B95*3,FALSE)</f>
        <v>3</v>
      </c>
      <c r="H95" s="19">
        <f>VLOOKUP(H$1,IR_1113!$A$4:$IA$84,($C95+H$2-2009)+$B95*3,FALSE)</f>
        <v>50</v>
      </c>
      <c r="I95" s="22"/>
      <c r="J95" s="22"/>
      <c r="K95" s="21"/>
      <c r="L95" s="17">
        <v>1994</v>
      </c>
      <c r="M95" s="21"/>
      <c r="N95" s="21"/>
      <c r="O95" s="18">
        <f>VLOOKUP(O$1,IN_1113!$A$4:$IA$84,($C95+O$2-2009)+$B95*3,FALSE)</f>
        <v>24</v>
      </c>
      <c r="P95" s="18">
        <f>VLOOKUP(P$1,IN_1113!$A$4:$IA$84,($C95+P$2-2009)+$B95*3,FALSE)</f>
        <v>16</v>
      </c>
      <c r="Q95" s="18">
        <f>VLOOKUP(Q$1,IN_1113!$A$4:$IA$84,($C95+Q$2-2009)+$B95*3,FALSE)</f>
        <v>27</v>
      </c>
      <c r="R95" s="22"/>
      <c r="S95" s="22"/>
      <c r="T95" s="21"/>
      <c r="U95" s="17">
        <v>1994</v>
      </c>
      <c r="V95" s="21"/>
      <c r="W95" s="21"/>
      <c r="X95" s="30">
        <f>-VLOOKUP(X$1,D_1113!$A$5:$IA$84,($C95+X$2-2009)+$B95*3,FALSE)</f>
        <v>-9.5</v>
      </c>
      <c r="Y95" s="30">
        <f>-VLOOKUP(Y$1,D_1113!$A$5:$IA$84,($C95+Y$2-2009)+$B95*3,FALSE)</f>
        <v>-8</v>
      </c>
      <c r="Z95" s="30">
        <f>-VLOOKUP(Z$1,D_1113!$A$5:$IA$84,($C95+Z$2-2009)+$B95*3,FALSE)</f>
        <v>-9</v>
      </c>
      <c r="AA95" s="22"/>
      <c r="AB95" s="22"/>
      <c r="AC95" s="21"/>
      <c r="AD95" s="31">
        <v>3</v>
      </c>
      <c r="AE95" s="33">
        <f>VLOOKUP(2010-C95,census2010!$A$2:$CA$82,B95+2,FALSE)</f>
        <v>16886</v>
      </c>
      <c r="AU95" s="34" t="s">
        <v>193</v>
      </c>
      <c r="AV95" s="18">
        <f>1+F95/AVERAGE(AVERAGE(SUM($AE95,$D95:E95,$M95:N95,$V95:W95),SUM($AE95,$D95:F95,$M95:O95,$V95:X95)),AVERAGE(SUM($AE96,$D96:F96,$M96:O96,$V96:X96),SUM($AE96,$D96:G96,$M96:P96,$V96:Y96)))</f>
        <v>1.0039608285703885</v>
      </c>
      <c r="AW95" s="18">
        <f>1+G95/AVERAGE(AVERAGE(SUM($AE95,$D95:F95,$M95:O95,$V95:X95),SUM($AE95,$D95:G95,$M95:P95,$V95:Y95)),AVERAGE(SUM($AE96,$D96:G96,$M96:P96,$V96:Y96),SUM($AE96,$D96:H96,$M96:Q96,$V96:Z96)))</f>
        <v>1.0001744135344903</v>
      </c>
      <c r="AX95" s="18">
        <f>1+H95/AVERAGE(AVERAGE(SUM($AE95,$D95:G95,$M95:P95,$V95:Y95),SUM($AE95,$D95:H95,$M95:Q95,$V95:Z95)),AVERAGE(SUM($AE96,$D96:H96,$M96:Q96,$V96:Z96),SUM($AE96,$D96:I96,$M96:R96,$V96:AA96)))</f>
        <v>1.0029044016206561</v>
      </c>
      <c r="AY95" s="21"/>
      <c r="AZ95" s="21"/>
      <c r="BA95" s="43">
        <f t="shared" si="124"/>
        <v>1.0023452776919297</v>
      </c>
      <c r="BB95" s="45" t="s">
        <v>176</v>
      </c>
    </row>
    <row r="96" spans="1:54">
      <c r="A96" s="13">
        <v>95</v>
      </c>
      <c r="B96" s="17">
        <f t="shared" ref="B96" si="128">C92</f>
        <v>9</v>
      </c>
      <c r="C96" s="17">
        <v>1993</v>
      </c>
      <c r="D96" s="21"/>
      <c r="E96" s="21"/>
      <c r="F96" s="22"/>
      <c r="G96" s="19">
        <f>VLOOKUP(G$1,IR_1113!$A$4:$IA$84,($C96+G$2-2009)+$B96*3,FALSE)</f>
        <v>27</v>
      </c>
      <c r="H96" s="19">
        <f>VLOOKUP(H$1,IR_1113!$A$4:$IA$84,($C96+H$2-2009)+$B96*3,FALSE)</f>
        <v>-22</v>
      </c>
      <c r="I96" s="19">
        <f>VLOOKUP(I$1,IR_1113!$A$4:$IA$84,($C96+I$2-2009)+$B96*3,FALSE)</f>
        <v>-32</v>
      </c>
      <c r="J96" s="22"/>
      <c r="K96" s="21"/>
      <c r="L96" s="17">
        <v>1993</v>
      </c>
      <c r="M96" s="21"/>
      <c r="N96" s="21"/>
      <c r="O96" s="22"/>
      <c r="P96" s="18">
        <f>VLOOKUP(P$1,IN_1113!$A$4:$IA$84,($C96+P$2-2009)+$B96*3,FALSE)</f>
        <v>25</v>
      </c>
      <c r="Q96" s="18">
        <f>VLOOKUP(Q$1,IN_1113!$A$4:$IA$84,($C96+Q$2-2009)+$B96*3,FALSE)</f>
        <v>40</v>
      </c>
      <c r="R96" s="18">
        <f>VLOOKUP(R$1,IN_1113!$A$4:$IA$84,($C96+R$2-2009)+$B96*3,FALSE)</f>
        <v>27</v>
      </c>
      <c r="S96" s="22"/>
      <c r="T96" s="21"/>
      <c r="U96" s="17">
        <v>1993</v>
      </c>
      <c r="V96" s="21"/>
      <c r="W96" s="21"/>
      <c r="X96" s="22"/>
      <c r="Y96" s="30">
        <f>-VLOOKUP(Y$1,D_1113!$A$5:$IA$84,($C96+Y$2-2009)+$B96*3,FALSE)</f>
        <v>-14</v>
      </c>
      <c r="Z96" s="30">
        <f>-VLOOKUP(Z$1,D_1113!$A$5:$IA$84,($C96+Z$2-2009)+$B96*3,FALSE)</f>
        <v>-20</v>
      </c>
      <c r="AA96" s="30">
        <f>-VLOOKUP(AA$1,D_1113!$A$5:$IA$84,($C96+AA$2-2009)+$B96*3,FALSE)</f>
        <v>-13</v>
      </c>
      <c r="AB96" s="22"/>
      <c r="AC96" s="21"/>
      <c r="AD96" s="31">
        <v>3</v>
      </c>
      <c r="AE96" s="33">
        <f>VLOOKUP(2010-C96,census2010!$A$2:$CA$82,B96+2,FALSE)</f>
        <v>17390</v>
      </c>
      <c r="AU96" s="34" t="s">
        <v>172</v>
      </c>
      <c r="AV96" s="21"/>
      <c r="AW96" s="18">
        <f>1+G96/AVERAGE(AVERAGE(SUM($AE96,$D96:F96,$M96:O96,$V96:X96),SUM($AE96,$D96:G96,$M96:P96,$V96:Y96)),AVERAGE(SUM($AE97,$D97:G97,$M97:P97,$V97:Y97),SUM($AE97,$D97:H97,$M97:Q97,$V97:Z97)))</f>
        <v>1.0014731859692676</v>
      </c>
      <c r="AX96" s="18">
        <f>1+H96/AVERAGE(AVERAGE(SUM($AE96,$D96:G96,$M96:P96,$V96:Y96),SUM($AE96,$D96:H96,$M96:Q96,$V96:Z96)),AVERAGE(SUM($AE97,$D97:H97,$M97:Q97,$V97:Z97),SUM($AE97,$D97:I97,$M97:R97,$V97:AA97)))</f>
        <v>0.9988028351041397</v>
      </c>
      <c r="AY96" s="18">
        <f>1+I96/AVERAGE(AVERAGE(SUM($AE96,$D96:H96,$M96:Q96,$V96:Z96),SUM($AE96,$D96:I96,$M96:R96,$V96:AA96)),AVERAGE(SUM($AE97,$D97:I97,$M97:R97,$V97:AA97),SUM($AE97,$D97:J97,$M97:S97,$V97:AB97)))</f>
        <v>0.99826287575490258</v>
      </c>
      <c r="AZ96" s="21"/>
      <c r="BA96" s="43">
        <f t="shared" si="124"/>
        <v>0.99951198079685233</v>
      </c>
      <c r="BB96" s="46">
        <f t="shared" ref="BB96" si="129">AVERAGE(BB97:BB99)^5-1</f>
        <v>4.6632705233258243E-3</v>
      </c>
    </row>
    <row r="97" spans="1:54">
      <c r="A97" s="9">
        <v>96</v>
      </c>
      <c r="B97" s="17">
        <f t="shared" ref="B97" si="130">C92</f>
        <v>9</v>
      </c>
      <c r="C97" s="17">
        <v>1992</v>
      </c>
      <c r="D97" s="21"/>
      <c r="E97" s="21"/>
      <c r="F97" s="22"/>
      <c r="G97" s="22"/>
      <c r="H97" s="19">
        <f>VLOOKUP(H$1,IR_1113!$A$4:$IA$84,($C97+H$2-2009)+$B97*3,FALSE)</f>
        <v>2</v>
      </c>
      <c r="I97" s="19">
        <f>VLOOKUP(I$1,IR_1113!$A$4:$IA$84,($C97+I$2-2009)+$B97*3,FALSE)</f>
        <v>91</v>
      </c>
      <c r="J97" s="19">
        <f>VLOOKUP(J$1,IR_1113!$A$4:$IA$84,($C97+J$2-2009)+$B97*3,FALSE)</f>
        <v>40</v>
      </c>
      <c r="K97" s="21"/>
      <c r="L97" s="17">
        <v>1992</v>
      </c>
      <c r="M97" s="21"/>
      <c r="N97" s="21"/>
      <c r="O97" s="22"/>
      <c r="P97" s="22"/>
      <c r="Q97" s="18">
        <f>VLOOKUP(Q$1,IN_1113!$A$4:$IA$84,($C97+Q$2-2009)+$B97*3,FALSE)</f>
        <v>43</v>
      </c>
      <c r="R97" s="18">
        <f>VLOOKUP(R$1,IN_1113!$A$4:$IA$84,($C97+R$2-2009)+$B97*3,FALSE)</f>
        <v>55</v>
      </c>
      <c r="S97" s="18">
        <f>VLOOKUP(S$1,IN_1113!$A$4:$IA$84,($C97+S$2-2009)+$B97*3,FALSE)</f>
        <v>40</v>
      </c>
      <c r="T97" s="21"/>
      <c r="U97" s="17">
        <v>1992</v>
      </c>
      <c r="V97" s="21"/>
      <c r="W97" s="21"/>
      <c r="X97" s="22"/>
      <c r="Y97" s="22"/>
      <c r="Z97" s="30">
        <f>-VLOOKUP(Z$1,D_1113!$A$5:$IA$84,($C97+Z$2-2009)+$B97*3,FALSE)</f>
        <v>-16.5</v>
      </c>
      <c r="AA97" s="30">
        <f>-VLOOKUP(AA$1,D_1113!$A$5:$IA$84,($C97+AA$2-2009)+$B97*3,FALSE)</f>
        <v>-14</v>
      </c>
      <c r="AB97" s="30">
        <f>-VLOOKUP(AB$1,D_1113!$A$5:$IA$84,($C97+AB$2-2009)+$B97*3,FALSE)</f>
        <v>-14</v>
      </c>
      <c r="AC97" s="21"/>
      <c r="AD97" s="31">
        <v>3</v>
      </c>
      <c r="AE97" s="33">
        <f>VLOOKUP(2010-C97,census2010!$A$2:$CA$82,B97+2,FALSE)</f>
        <v>19232</v>
      </c>
      <c r="AU97" s="34" t="s">
        <v>174</v>
      </c>
      <c r="AV97" s="21"/>
      <c r="AW97" s="21"/>
      <c r="AX97" s="18">
        <f>1+H97/AVERAGE(AVERAGE(SUM($AE97,$D97:G97,$M97:P97,$V97:Y97),SUM($AE97,$D97:H97,$M97:Q97,$V97:Z97)),AVERAGE(SUM($AE98,$D98:H98,$M98:Q98,$V98:Z98),SUM($AE98,$D98:I98,$M98:R98,$V98:AA98)))</f>
        <v>1.0001025792264244</v>
      </c>
      <c r="AY97" s="18">
        <f>1+I97/AVERAGE(AVERAGE(SUM($AE97,$D97:H97,$M97:Q97,$V97:Z97),SUM($AE97,$D97:I97,$M97:R97,$V97:AA97)),AVERAGE(SUM($AE98,$D98:I98,$M98:R98,$V98:AA98),SUM($AE98,$D98:J98,$M98:S98,$V98:AB98)))</f>
        <v>1.0046451678768775</v>
      </c>
      <c r="AZ97" s="18">
        <f>1+J97/AVERAGE(AVERAGE(SUM($AE97,$D97:I97,$M97:R97,$V97:AA97),SUM($AE97,$D97:J97,$M97:S97,$V97:AB97)),AVERAGE(SUM($AE98,$D98:J98,$M98:S98,$V98:AB98),SUM($AE98,$D98:K98,$M98:T98,$V98:AC98)))</f>
        <v>1.0020376974019358</v>
      </c>
      <c r="BA97" s="43">
        <f t="shared" si="124"/>
        <v>1.0022600869739873</v>
      </c>
      <c r="BB97" s="47">
        <f t="shared" ref="BB97:BB99" si="131">PRODUCT(AV93,AW94,AX95,AY96,AZ97)^(1/5)</f>
        <v>0.99952860976607005</v>
      </c>
    </row>
    <row r="98" spans="1:54">
      <c r="A98" s="13">
        <v>97</v>
      </c>
      <c r="B98" s="17">
        <f t="shared" ref="B98" si="132">C92</f>
        <v>9</v>
      </c>
      <c r="C98" s="17">
        <v>1991</v>
      </c>
      <c r="D98" s="21"/>
      <c r="E98" s="21"/>
      <c r="F98" s="22"/>
      <c r="G98" s="22"/>
      <c r="H98" s="22"/>
      <c r="I98" s="19">
        <f>VLOOKUP(I$1,IR_1113!$A$4:$IA$84,($C98+I$2-2009)+$B98*3,FALSE)</f>
        <v>180</v>
      </c>
      <c r="J98" s="19">
        <f>VLOOKUP(J$1,IR_1113!$A$4:$IA$84,($C98+J$2-2009)+$B98*3,FALSE)</f>
        <v>-55</v>
      </c>
      <c r="K98" s="18">
        <f>VLOOKUP(K$1,IR_1113!$A$4:$IA$84,($C98+K$2-2009)+$B98*3,FALSE)</f>
        <v>-72</v>
      </c>
      <c r="L98" s="17">
        <v>1991</v>
      </c>
      <c r="M98" s="21"/>
      <c r="N98" s="21"/>
      <c r="O98" s="22"/>
      <c r="P98" s="22"/>
      <c r="Q98" s="22"/>
      <c r="R98" s="18">
        <f>VLOOKUP(R$1,IN_1113!$A$4:$IA$84,($C98+R$2-2009)+$B98*3,FALSE)</f>
        <v>59</v>
      </c>
      <c r="S98" s="18">
        <f>VLOOKUP(S$1,IN_1113!$A$4:$IA$84,($C98+S$2-2009)+$B98*3,FALSE)</f>
        <v>73</v>
      </c>
      <c r="T98" s="18">
        <f>VLOOKUP(T$1,IN_1113!$A$4:$IA$84,($C98+T$2-2009)+$B98*3,FALSE)</f>
        <v>62</v>
      </c>
      <c r="U98" s="17">
        <v>1991</v>
      </c>
      <c r="V98" s="21"/>
      <c r="W98" s="21"/>
      <c r="X98" s="22"/>
      <c r="Y98" s="22"/>
      <c r="Z98" s="22"/>
      <c r="AA98" s="30">
        <f>-VLOOKUP(AA$1,D_1113!$A$5:$IA$84,($C98+AA$2-2009)+$B98*3,FALSE)</f>
        <v>-21</v>
      </c>
      <c r="AB98" s="30">
        <f>-VLOOKUP(AB$1,D_1113!$A$5:$IA$84,($C98+AB$2-2009)+$B98*3,FALSE)</f>
        <v>-24</v>
      </c>
      <c r="AC98" s="30">
        <f>-VLOOKUP(AC$1,D_1113!$A$5:$IA$84,($C98+AC$2-2009)+$B98*3,FALSE)</f>
        <v>-23</v>
      </c>
      <c r="AD98" s="31">
        <v>2</v>
      </c>
      <c r="AE98" s="33">
        <f>VLOOKUP(2010-C98,census2010!$A$2:$CA$82,B98+2,FALSE)</f>
        <v>19639</v>
      </c>
      <c r="AU98" s="34" t="s">
        <v>175</v>
      </c>
      <c r="AV98" s="21"/>
      <c r="AW98" s="21"/>
      <c r="AX98" s="21"/>
      <c r="AY98" s="18">
        <f>1+I98/AVERAGE(AVERAGE(SUM($AE98,$D98:H98,$M98:Q98,$V98:Z98),SUM($AE98,$D98:I98,$M98:R98,$V98:AA98)),AVERAGE(SUM($AE99,$D99:I99,$M99:R99,$V99:AA99),SUM($AE99,$D99:J99,$M99:S99,$V99:AB99)))</f>
        <v>1.0084597398629993</v>
      </c>
      <c r="AZ98" s="18">
        <f>1+J98/AVERAGE(AVERAGE(SUM($AE98,$D98:I98,$M98:R98,$V98:AA98),SUM($AE98,$D98:J98,$M98:S98,$V98:AB98)),AVERAGE(SUM($AE99,$D99:J99,$M99:S99,$V99:AB99),SUM($AE99,$D99:K99,$M99:T99,$V99:AC99)))</f>
        <v>0.99742023241360711</v>
      </c>
      <c r="BA98" s="43">
        <f t="shared" si="124"/>
        <v>1.0029247968386854</v>
      </c>
      <c r="BB98" s="47">
        <f t="shared" si="131"/>
        <v>1.0008244061114668</v>
      </c>
    </row>
    <row r="99" spans="1:54">
      <c r="A99" s="9">
        <v>98</v>
      </c>
      <c r="B99" s="17">
        <f t="shared" ref="B99" si="133">C92</f>
        <v>9</v>
      </c>
      <c r="C99" s="17">
        <v>1990</v>
      </c>
      <c r="D99" s="21"/>
      <c r="E99" s="21"/>
      <c r="F99" s="22"/>
      <c r="G99" s="22"/>
      <c r="H99" s="22"/>
      <c r="I99" s="22"/>
      <c r="J99" s="19">
        <f>VLOOKUP(J$1,IR_1113!$A$4:$IA$84,($C99+J$2-2009)+$B99*3,FALSE)</f>
        <v>-41</v>
      </c>
      <c r="K99" s="18">
        <f>VLOOKUP(K$1,IR_1113!$A$4:$IA$84,($C99+K$2-2009)+$B99*3,FALSE)</f>
        <v>-103</v>
      </c>
      <c r="L99" s="17">
        <v>1990</v>
      </c>
      <c r="M99" s="21"/>
      <c r="N99" s="21"/>
      <c r="O99" s="22"/>
      <c r="P99" s="22"/>
      <c r="Q99" s="22"/>
      <c r="R99" s="22"/>
      <c r="S99" s="18">
        <f>VLOOKUP(S$1,IN_1113!$A$4:$IA$84,($C99+S$2-2009)+$B99*3,FALSE)</f>
        <v>67</v>
      </c>
      <c r="T99" s="18">
        <f>VLOOKUP(T$1,IN_1113!$A$4:$IA$84,($C99+T$2-2009)+$B99*3,FALSE)</f>
        <v>89</v>
      </c>
      <c r="U99" s="17">
        <v>1990</v>
      </c>
      <c r="V99" s="21"/>
      <c r="W99" s="21"/>
      <c r="X99" s="22"/>
      <c r="Y99" s="22"/>
      <c r="Z99" s="22"/>
      <c r="AA99" s="22"/>
      <c r="AB99" s="30">
        <f>-VLOOKUP(AB$1,D_1113!$A$5:$IA$84,($C99+AB$2-2009)+$B99*3,FALSE)</f>
        <v>-27</v>
      </c>
      <c r="AC99" s="30">
        <f>-VLOOKUP(AC$1,D_1113!$A$5:$IA$84,($C99+AC$2-2009)+$B99*3,FALSE)</f>
        <v>-27</v>
      </c>
      <c r="AD99" s="31">
        <v>1</v>
      </c>
      <c r="AE99" s="33">
        <f>VLOOKUP(2010-C99,census2010!$A$2:$CA$82,B99+2,FALSE)</f>
        <v>22807</v>
      </c>
      <c r="AU99" s="34" t="s">
        <v>177</v>
      </c>
      <c r="AV99" s="21"/>
      <c r="AW99" s="21"/>
      <c r="AX99" s="21"/>
      <c r="AY99" s="21"/>
      <c r="AZ99" s="18">
        <f>1+J99/AVERAGE(AVERAGE(SUM($AE99,$D99:I99,$M99:R99,$V99:AA99),SUM($AE99,$D99:J99,$M99:S99,$V99:AB99)),AVERAGE(SUM($AE100,$D100:J100,$M100:S100,$V100:AB100),SUM($AE100,$D100:K100,$M100:T100,$V100:AC100)))</f>
        <v>0.99823357711405281</v>
      </c>
      <c r="BA99" s="43">
        <f t="shared" si="124"/>
        <v>0.99823357711405281</v>
      </c>
      <c r="BB99" s="47">
        <f t="shared" si="131"/>
        <v>1.0024397419296243</v>
      </c>
    </row>
    <row r="100" spans="1:54">
      <c r="A100" s="13">
        <v>99</v>
      </c>
      <c r="B100" s="17">
        <f t="shared" ref="B100" si="134">C92</f>
        <v>9</v>
      </c>
      <c r="C100" s="17">
        <v>1989</v>
      </c>
      <c r="D100" s="21"/>
      <c r="E100" s="21"/>
      <c r="F100" s="22"/>
      <c r="G100" s="22"/>
      <c r="H100" s="22"/>
      <c r="I100" s="22"/>
      <c r="J100" s="22"/>
      <c r="K100" s="18">
        <f>VLOOKUP(K$1,IR_1113!$A$4:$IA$84,($C100+K$2-2009)+$B100*3,FALSE)</f>
        <v>-102</v>
      </c>
      <c r="L100" s="17">
        <v>1989</v>
      </c>
      <c r="M100" s="21"/>
      <c r="N100" s="21"/>
      <c r="O100" s="22"/>
      <c r="P100" s="22"/>
      <c r="Q100" s="22"/>
      <c r="R100" s="22"/>
      <c r="S100" s="22"/>
      <c r="T100" s="18">
        <f>VLOOKUP(T$1,IN_1113!$A$4:$IA$84,($C100+T$2-2009)+$B100*3,FALSE)</f>
        <v>93</v>
      </c>
      <c r="U100" s="17">
        <v>1989</v>
      </c>
      <c r="V100" s="21"/>
      <c r="W100" s="21"/>
      <c r="X100" s="22"/>
      <c r="Y100" s="22"/>
      <c r="Z100" s="22"/>
      <c r="AA100" s="22"/>
      <c r="AB100" s="22"/>
      <c r="AC100" s="30">
        <f>-VLOOKUP(AC$1,D_1113!$A$5:$IA$84,($C100+AC$2-2009)+$B100*3,FALSE)</f>
        <v>-31</v>
      </c>
      <c r="AD100" s="31"/>
      <c r="AE100" s="33">
        <f>VLOOKUP(2010-C100,census2010!$A$2:$CA$82,B100+2,FALSE)</f>
        <v>23635</v>
      </c>
      <c r="AU100" s="34" t="s">
        <v>186</v>
      </c>
      <c r="AV100" s="21"/>
      <c r="AW100" s="21"/>
      <c r="AX100" s="21"/>
      <c r="AY100" s="21"/>
      <c r="AZ100" s="21"/>
    </row>
    <row r="101" spans="1:54" ht="15.75" thickBot="1">
      <c r="A101" s="9">
        <v>100</v>
      </c>
      <c r="B101" s="10" t="str">
        <f>INDEX('regions#'!$B$2:$B$79,B103+1)</f>
        <v>Брянская область</v>
      </c>
      <c r="D101" s="11" t="s">
        <v>917</v>
      </c>
      <c r="E101" s="11" t="s">
        <v>918</v>
      </c>
      <c r="F101" s="12" t="s">
        <v>919</v>
      </c>
      <c r="G101" s="12" t="s">
        <v>920</v>
      </c>
      <c r="H101" s="12" t="s">
        <v>921</v>
      </c>
      <c r="I101" s="12" t="s">
        <v>922</v>
      </c>
      <c r="J101" s="12" t="s">
        <v>923</v>
      </c>
      <c r="K101" s="11" t="s">
        <v>924</v>
      </c>
      <c r="M101" s="23" t="s">
        <v>917</v>
      </c>
      <c r="N101" s="23" t="s">
        <v>918</v>
      </c>
      <c r="O101" s="23" t="s">
        <v>919</v>
      </c>
      <c r="P101" s="23" t="s">
        <v>920</v>
      </c>
      <c r="Q101" s="23" t="s">
        <v>921</v>
      </c>
      <c r="R101" s="23" t="s">
        <v>922</v>
      </c>
      <c r="S101" s="23" t="s">
        <v>923</v>
      </c>
      <c r="T101" s="23" t="s">
        <v>924</v>
      </c>
      <c r="V101" s="27" t="s">
        <v>917</v>
      </c>
      <c r="W101" s="27" t="s">
        <v>918</v>
      </c>
      <c r="X101" s="27" t="s">
        <v>919</v>
      </c>
      <c r="Y101" s="27" t="s">
        <v>920</v>
      </c>
      <c r="Z101" s="27" t="s">
        <v>921</v>
      </c>
      <c r="AA101" s="27" t="s">
        <v>922</v>
      </c>
      <c r="AB101" s="27" t="s">
        <v>923</v>
      </c>
      <c r="AC101" s="27" t="s">
        <v>924</v>
      </c>
      <c r="AD101" s="31" t="s">
        <v>162</v>
      </c>
      <c r="AE101" s="32" t="s">
        <v>188</v>
      </c>
      <c r="AU101"/>
      <c r="AV101" s="35">
        <f t="shared" si="120"/>
        <v>0.9608147806660452</v>
      </c>
      <c r="AW101" s="36">
        <f t="shared" si="120"/>
        <v>0.96041777396711814</v>
      </c>
      <c r="AX101" s="36">
        <f t="shared" si="120"/>
        <v>0.98169713676635917</v>
      </c>
      <c r="AY101" s="36">
        <f t="shared" si="120"/>
        <v>0.98540661095065885</v>
      </c>
      <c r="AZ101" s="37">
        <f t="shared" si="120"/>
        <v>0.98722063863700227</v>
      </c>
      <c r="BA101" s="38" t="s">
        <v>164</v>
      </c>
      <c r="BB101" s="39">
        <f t="shared" ref="BB101" si="135">PRODUCT(AV101:AZ101)-1</f>
        <v>-0.11873385574199213</v>
      </c>
    </row>
    <row r="102" spans="1:54" ht="15.75" thickBot="1">
      <c r="A102" s="13">
        <v>101</v>
      </c>
      <c r="C102" s="14">
        <f t="shared" ref="C102" si="136">A101/10</f>
        <v>10</v>
      </c>
      <c r="D102" s="15">
        <v>15</v>
      </c>
      <c r="E102" s="15">
        <v>16</v>
      </c>
      <c r="F102" s="16">
        <v>17</v>
      </c>
      <c r="G102" s="16">
        <v>18</v>
      </c>
      <c r="H102" s="16">
        <v>19</v>
      </c>
      <c r="I102" s="16">
        <v>20</v>
      </c>
      <c r="J102" s="16">
        <v>21</v>
      </c>
      <c r="K102" s="15">
        <v>22</v>
      </c>
      <c r="L102" s="24" t="s">
        <v>160</v>
      </c>
      <c r="M102" s="15">
        <v>15</v>
      </c>
      <c r="N102" s="15">
        <v>16</v>
      </c>
      <c r="O102" s="25">
        <v>17</v>
      </c>
      <c r="P102" s="25">
        <v>18</v>
      </c>
      <c r="Q102" s="25">
        <v>19</v>
      </c>
      <c r="R102" s="25">
        <v>20</v>
      </c>
      <c r="S102" s="25">
        <v>21</v>
      </c>
      <c r="T102" s="15">
        <v>22</v>
      </c>
      <c r="U102" s="28" t="s">
        <v>161</v>
      </c>
      <c r="V102" s="15">
        <v>15</v>
      </c>
      <c r="W102" s="15">
        <v>16</v>
      </c>
      <c r="X102" s="29">
        <v>17</v>
      </c>
      <c r="Y102" s="29">
        <v>18</v>
      </c>
      <c r="Z102" s="29">
        <v>19</v>
      </c>
      <c r="AA102" s="29">
        <v>20</v>
      </c>
      <c r="AB102" s="29">
        <v>21</v>
      </c>
      <c r="AC102" s="15">
        <v>22</v>
      </c>
      <c r="AD102" s="31"/>
      <c r="AE102" s="33"/>
      <c r="AU102" s="14" t="s">
        <v>189</v>
      </c>
      <c r="AV102" s="40" t="s">
        <v>166</v>
      </c>
      <c r="AW102" s="40" t="s">
        <v>167</v>
      </c>
      <c r="AX102" s="40" t="s">
        <v>168</v>
      </c>
      <c r="AY102" s="40" t="s">
        <v>169</v>
      </c>
      <c r="AZ102" s="40" t="s">
        <v>170</v>
      </c>
      <c r="BA102" s="41" t="s">
        <v>190</v>
      </c>
      <c r="BB102" s="42"/>
    </row>
    <row r="103" spans="1:54">
      <c r="A103" s="9">
        <v>102</v>
      </c>
      <c r="B103">
        <f t="shared" ref="B103" si="137">C102</f>
        <v>10</v>
      </c>
      <c r="C103" s="17">
        <v>1996</v>
      </c>
      <c r="D103" s="18">
        <f>VLOOKUP(D$1,IR_1113!$A$4:$IA$84,($C103+D$2-2009)+$B103*3,FALSE)</f>
        <v>-20</v>
      </c>
      <c r="E103" s="18">
        <f>VLOOKUP(E$1,IR_1113!$A$4:$IA$84,($C103+E$2-2009)+$B103*3,FALSE)</f>
        <v>-27</v>
      </c>
      <c r="F103" s="19">
        <f>VLOOKUP(F$1,IR_1113!$A$4:$IA$84,($C103+F$2-2009)+$B103*3,FALSE)</f>
        <v>-552</v>
      </c>
      <c r="G103" s="20"/>
      <c r="H103" s="20"/>
      <c r="I103" s="20"/>
      <c r="J103" s="20"/>
      <c r="K103" s="26"/>
      <c r="L103" s="17">
        <v>1996</v>
      </c>
      <c r="M103" s="18">
        <f>VLOOKUP(M$1,IN_1113!$A$4:$IA$84,($C103+M$2-2009)+$B103*3,FALSE)</f>
        <v>5</v>
      </c>
      <c r="N103" s="18">
        <f>VLOOKUP(N$1,IN_1113!$A$4:$IA$84,($C103+N$2-2009)+$B103*3,FALSE)</f>
        <v>12</v>
      </c>
      <c r="O103" s="18">
        <f>VLOOKUP(O$1,IN_1113!$A$4:$IA$84,($C103+O$2-2009)+$B103*3,FALSE)</f>
        <v>13</v>
      </c>
      <c r="P103" s="20"/>
      <c r="Q103" s="20"/>
      <c r="R103" s="20"/>
      <c r="S103" s="20"/>
      <c r="T103" s="26"/>
      <c r="U103" s="17">
        <v>1996</v>
      </c>
      <c r="V103" s="30">
        <f>-VLOOKUP(V$1,D_1113!$A$5:$IA$84,($C103+V$2-2009)+$B103*3,FALSE)</f>
        <v>-6.5</v>
      </c>
      <c r="W103" s="30">
        <f>-VLOOKUP(W$1,D_1113!$A$5:$IA$84,($C103+W$2-2009)+$B103*3,FALSE)</f>
        <v>-8</v>
      </c>
      <c r="X103" s="30">
        <f>-VLOOKUP(X$1,D_1113!$A$5:$IA$84,($C103+X$2-2009)+$B103*3,FALSE)</f>
        <v>-9</v>
      </c>
      <c r="Y103" s="20"/>
      <c r="Z103" s="20"/>
      <c r="AA103" s="20"/>
      <c r="AB103" s="20"/>
      <c r="AC103" s="26"/>
      <c r="AD103" s="31">
        <v>1</v>
      </c>
      <c r="AE103" s="33">
        <f>VLOOKUP(2010-C103,census2010!$A$2:$CA$82,B103+2,FALSE)</f>
        <v>12575.23126</v>
      </c>
      <c r="AU103" s="34" t="s">
        <v>191</v>
      </c>
      <c r="AV103" s="18">
        <f>1+F103/AVERAGE(AVERAGE(SUM($AE103,$D103:E103,$M103:N103,$V103:W103),SUM($AE103,$D103:F103,$M103:O103,$V103:X103)),AVERAGE(SUM($AE104,$D104:F104,$M104:O104,$V104:X104),SUM($AE104,$D104:G104,$M104:P104,$V104:Y104)))</f>
        <v>0.9557922149563568</v>
      </c>
      <c r="AW103" s="26"/>
      <c r="AX103" s="26"/>
      <c r="AY103" s="26"/>
      <c r="AZ103" s="26"/>
      <c r="BA103" s="43">
        <f t="shared" ref="BA103:BA109" si="138">(PRODUCT(AV103:AZ103))^(1/AD103)</f>
        <v>0.9557922149563568</v>
      </c>
      <c r="BB103" s="43" t="s">
        <v>173</v>
      </c>
    </row>
    <row r="104" spans="1:54">
      <c r="A104" s="13">
        <v>103</v>
      </c>
      <c r="B104" s="17">
        <f t="shared" ref="B104" si="139">C102</f>
        <v>10</v>
      </c>
      <c r="C104" s="17">
        <v>1995</v>
      </c>
      <c r="D104" s="21"/>
      <c r="E104" s="18">
        <f>VLOOKUP(E$1,IR_1113!$A$4:$IA$84,($C104+E$2-2009)+$B104*3,FALSE)</f>
        <v>-38</v>
      </c>
      <c r="F104" s="19">
        <f>VLOOKUP(F$1,IR_1113!$A$4:$IA$84,($C104+F$2-2009)+$B104*3,FALSE)</f>
        <v>-573</v>
      </c>
      <c r="G104" s="19">
        <f>VLOOKUP(G$1,IR_1113!$A$4:$IA$84,($C104+G$2-2009)+$B104*3,FALSE)</f>
        <v>-614</v>
      </c>
      <c r="H104" s="22"/>
      <c r="I104" s="22"/>
      <c r="J104" s="22"/>
      <c r="K104" s="21"/>
      <c r="L104" s="17">
        <v>1995</v>
      </c>
      <c r="M104" s="21"/>
      <c r="N104" s="18">
        <f>VLOOKUP(N$1,IN_1113!$A$4:$IA$84,($C104+N$2-2009)+$B104*3,FALSE)</f>
        <v>7</v>
      </c>
      <c r="O104" s="18">
        <f>VLOOKUP(O$1,IN_1113!$A$4:$IA$84,($C104+O$2-2009)+$B104*3,FALSE)</f>
        <v>15</v>
      </c>
      <c r="P104" s="18">
        <f>VLOOKUP(P$1,IN_1113!$A$4:$IA$84,($C104+P$2-2009)+$B104*3,FALSE)</f>
        <v>24</v>
      </c>
      <c r="Q104" s="22"/>
      <c r="R104" s="22"/>
      <c r="S104" s="22"/>
      <c r="T104" s="21"/>
      <c r="U104" s="17">
        <v>1995</v>
      </c>
      <c r="V104" s="21"/>
      <c r="W104" s="30">
        <f>-VLOOKUP(W$1,D_1113!$A$5:$IA$84,($C104+W$2-2009)+$B104*3,FALSE)</f>
        <v>-12.5</v>
      </c>
      <c r="X104" s="30">
        <f>-VLOOKUP(X$1,D_1113!$A$5:$IA$84,($C104+X$2-2009)+$B104*3,FALSE)</f>
        <v>-11</v>
      </c>
      <c r="Y104" s="30">
        <f>-VLOOKUP(Y$1,D_1113!$A$5:$IA$84,($C104+Y$2-2009)+$B104*3,FALSE)</f>
        <v>-7</v>
      </c>
      <c r="Z104" s="22"/>
      <c r="AA104" s="22"/>
      <c r="AB104" s="22"/>
      <c r="AC104" s="21"/>
      <c r="AD104" s="31">
        <v>2</v>
      </c>
      <c r="AE104" s="33">
        <f>VLOOKUP(2010-C104,census2010!$A$2:$CA$82,B104+2,FALSE)</f>
        <v>13627.24576</v>
      </c>
      <c r="AU104" s="34" t="s">
        <v>192</v>
      </c>
      <c r="AV104" s="18">
        <f>1+F104/AVERAGE(AVERAGE(SUM($AE104,$D104:E104,$M104:N104,$V104:W104),SUM($AE104,$D104:F104,$M104:O104,$V104:X104)),AVERAGE(SUM($AE105,$D105:F105,$M105:O105,$V105:X105),SUM($AE105,$D105:G105,$M105:P105,$V105:Y105)))</f>
        <v>0.95792102420867442</v>
      </c>
      <c r="AW104" s="18">
        <f>1+G104/AVERAGE(AVERAGE(SUM($AE104,$D104:F104,$M104:O104,$V104:X104),SUM($AE104,$D104:G104,$M104:P104,$V104:Y104)),AVERAGE(SUM($AE105,$D105:G105,$M105:P105,$V105:Y105),SUM($AE105,$D105:H105,$M105:Q105,$V105:Z105)))</f>
        <v>0.95319944162604431</v>
      </c>
      <c r="AX104" s="21"/>
      <c r="AY104" s="21"/>
      <c r="AZ104" s="21"/>
      <c r="BA104" s="43">
        <f t="shared" si="138"/>
        <v>0.95555731664696963</v>
      </c>
      <c r="BB104" s="44">
        <f t="shared" ref="BB104" si="140">AVERAGE(BA103:BA109)^5-1</f>
        <v>-0.12485668269358652</v>
      </c>
    </row>
    <row r="105" spans="1:54">
      <c r="A105" s="9">
        <v>104</v>
      </c>
      <c r="B105" s="17">
        <f t="shared" ref="B105" si="141">C102</f>
        <v>10</v>
      </c>
      <c r="C105" s="17">
        <v>1994</v>
      </c>
      <c r="D105" s="21"/>
      <c r="E105" s="21"/>
      <c r="F105" s="19">
        <f>VLOOKUP(F$1,IR_1113!$A$4:$IA$84,($C105+F$2-2009)+$B105*3,FALSE)</f>
        <v>-452</v>
      </c>
      <c r="G105" s="19">
        <f>VLOOKUP(G$1,IR_1113!$A$4:$IA$84,($C105+G$2-2009)+$B105*3,FALSE)</f>
        <v>-640</v>
      </c>
      <c r="H105" s="19">
        <f>VLOOKUP(H$1,IR_1113!$A$4:$IA$84,($C105+H$2-2009)+$B105*3,FALSE)</f>
        <v>-199</v>
      </c>
      <c r="I105" s="22"/>
      <c r="J105" s="22"/>
      <c r="K105" s="21"/>
      <c r="L105" s="17">
        <v>1994</v>
      </c>
      <c r="M105" s="21"/>
      <c r="N105" s="21"/>
      <c r="O105" s="18">
        <f>VLOOKUP(O$1,IN_1113!$A$4:$IA$84,($C105+O$2-2009)+$B105*3,FALSE)</f>
        <v>5</v>
      </c>
      <c r="P105" s="18">
        <f>VLOOKUP(P$1,IN_1113!$A$4:$IA$84,($C105+P$2-2009)+$B105*3,FALSE)</f>
        <v>11</v>
      </c>
      <c r="Q105" s="18">
        <f>VLOOKUP(Q$1,IN_1113!$A$4:$IA$84,($C105+Q$2-2009)+$B105*3,FALSE)</f>
        <v>28</v>
      </c>
      <c r="R105" s="22"/>
      <c r="S105" s="22"/>
      <c r="T105" s="21"/>
      <c r="U105" s="17">
        <v>1994</v>
      </c>
      <c r="V105" s="21"/>
      <c r="W105" s="21"/>
      <c r="X105" s="30">
        <f>-VLOOKUP(X$1,D_1113!$A$5:$IA$84,($C105+X$2-2009)+$B105*3,FALSE)</f>
        <v>-10.5</v>
      </c>
      <c r="Y105" s="30">
        <f>-VLOOKUP(Y$1,D_1113!$A$5:$IA$84,($C105+Y$2-2009)+$B105*3,FALSE)</f>
        <v>-12</v>
      </c>
      <c r="Z105" s="30">
        <f>-VLOOKUP(Z$1,D_1113!$A$5:$IA$84,($C105+Z$2-2009)+$B105*3,FALSE)</f>
        <v>-13</v>
      </c>
      <c r="AA105" s="22"/>
      <c r="AB105" s="22"/>
      <c r="AC105" s="21"/>
      <c r="AD105" s="31">
        <v>3</v>
      </c>
      <c r="AE105" s="33">
        <f>VLOOKUP(2010-C105,census2010!$A$2:$CA$82,B105+2,FALSE)</f>
        <v>14713.25742</v>
      </c>
      <c r="AU105" s="34" t="s">
        <v>193</v>
      </c>
      <c r="AV105" s="18">
        <f>1+F105/AVERAGE(AVERAGE(SUM($AE105,$D105:E105,$M105:N105,$V105:W105),SUM($AE105,$D105:F105,$M105:O105,$V105:X105)),AVERAGE(SUM($AE106,$D106:F106,$M106:O106,$V106:X106),SUM($AE106,$D106:G106,$M106:P106,$V106:Y106)))</f>
        <v>0.96873110283310415</v>
      </c>
      <c r="AW105" s="18">
        <f>1+G105/AVERAGE(AVERAGE(SUM($AE105,$D105:F105,$M105:O105,$V105:X105),SUM($AE105,$D105:G105,$M105:P105,$V105:Y105)),AVERAGE(SUM($AE106,$D106:G106,$M106:P106,$V106:Y106),SUM($AE106,$D106:H106,$M106:Q106,$V106:Z106)))</f>
        <v>0.9543110350122056</v>
      </c>
      <c r="AX105" s="18">
        <f>1+H105/AVERAGE(AVERAGE(SUM($AE105,$D105:G105,$M105:P105,$V105:Y105),SUM($AE105,$D105:H105,$M105:Q105,$V105:Z105)),AVERAGE(SUM($AE106,$D106:H106,$M106:Q106,$V106:Z106),SUM($AE106,$D106:I106,$M106:R106,$V106:AA106)))</f>
        <v>0.98548743840545239</v>
      </c>
      <c r="AY105" s="21"/>
      <c r="AZ105" s="21"/>
      <c r="BA105" s="43">
        <f t="shared" si="138"/>
        <v>0.9694262175847006</v>
      </c>
      <c r="BB105" s="45" t="s">
        <v>176</v>
      </c>
    </row>
    <row r="106" spans="1:54">
      <c r="A106" s="13">
        <v>105</v>
      </c>
      <c r="B106" s="17">
        <f t="shared" ref="B106" si="142">C102</f>
        <v>10</v>
      </c>
      <c r="C106" s="17">
        <v>1993</v>
      </c>
      <c r="D106" s="21"/>
      <c r="E106" s="21"/>
      <c r="F106" s="22"/>
      <c r="G106" s="19">
        <f>VLOOKUP(G$1,IR_1113!$A$4:$IA$84,($C106+G$2-2009)+$B106*3,FALSE)</f>
        <v>-395</v>
      </c>
      <c r="H106" s="19">
        <f>VLOOKUP(H$1,IR_1113!$A$4:$IA$84,($C106+H$2-2009)+$B106*3,FALSE)</f>
        <v>-285</v>
      </c>
      <c r="I106" s="19">
        <f>VLOOKUP(I$1,IR_1113!$A$4:$IA$84,($C106+I$2-2009)+$B106*3,FALSE)</f>
        <v>-79</v>
      </c>
      <c r="J106" s="22"/>
      <c r="K106" s="21"/>
      <c r="L106" s="17">
        <v>1993</v>
      </c>
      <c r="M106" s="21"/>
      <c r="N106" s="21"/>
      <c r="O106" s="22"/>
      <c r="P106" s="18">
        <f>VLOOKUP(P$1,IN_1113!$A$4:$IA$84,($C106+P$2-2009)+$B106*3,FALSE)</f>
        <v>9</v>
      </c>
      <c r="Q106" s="18">
        <f>VLOOKUP(Q$1,IN_1113!$A$4:$IA$84,($C106+Q$2-2009)+$B106*3,FALSE)</f>
        <v>15</v>
      </c>
      <c r="R106" s="18">
        <f>VLOOKUP(R$1,IN_1113!$A$4:$IA$84,($C106+R$2-2009)+$B106*3,FALSE)</f>
        <v>34</v>
      </c>
      <c r="S106" s="22"/>
      <c r="T106" s="21"/>
      <c r="U106" s="17">
        <v>1993</v>
      </c>
      <c r="V106" s="21"/>
      <c r="W106" s="21"/>
      <c r="X106" s="22"/>
      <c r="Y106" s="30">
        <f>-VLOOKUP(Y$1,D_1113!$A$5:$IA$84,($C106+Y$2-2009)+$B106*3,FALSE)</f>
        <v>-18.5</v>
      </c>
      <c r="Z106" s="30">
        <f>-VLOOKUP(Z$1,D_1113!$A$5:$IA$84,($C106+Z$2-2009)+$B106*3,FALSE)</f>
        <v>-17</v>
      </c>
      <c r="AA106" s="30">
        <f>-VLOOKUP(AA$1,D_1113!$A$5:$IA$84,($C106+AA$2-2009)+$B106*3,FALSE)</f>
        <v>-25</v>
      </c>
      <c r="AB106" s="22"/>
      <c r="AC106" s="21"/>
      <c r="AD106" s="31">
        <v>3</v>
      </c>
      <c r="AE106" s="33">
        <f>VLOOKUP(2010-C106,census2010!$A$2:$CA$82,B106+2,FALSE)</f>
        <v>14628.260120000001</v>
      </c>
      <c r="AU106" s="34" t="s">
        <v>172</v>
      </c>
      <c r="AV106" s="21"/>
      <c r="AW106" s="18">
        <f>1+G106/AVERAGE(AVERAGE(SUM($AE106,$D106:F106,$M106:O106,$V106:X106),SUM($AE106,$D106:G106,$M106:P106,$V106:Y106)),AVERAGE(SUM($AE107,$D107:G107,$M107:P107,$V107:Y107),SUM($AE107,$D107:H107,$M107:Q107,$V107:Z107)))</f>
        <v>0.97374284526310428</v>
      </c>
      <c r="AX106" s="18">
        <f>1+H106/AVERAGE(AVERAGE(SUM($AE106,$D106:G106,$M106:P106,$V106:Y106),SUM($AE106,$D106:H106,$M106:Q106,$V106:Z106)),AVERAGE(SUM($AE107,$D107:H107,$M107:Q107,$V107:Z107),SUM($AE107,$D107:I107,$M107:R107,$V107:AA107)))</f>
        <v>0.98064485734557472</v>
      </c>
      <c r="AY106" s="18">
        <f>1+I106/AVERAGE(AVERAGE(SUM($AE106,$D106:H106,$M106:Q106,$V106:Z106),SUM($AE106,$D106:I106,$M106:R106,$V106:AA106)),AVERAGE(SUM($AE107,$D107:I107,$M107:R107,$V107:AA107),SUM($AE107,$D107:J107,$M107:S107,$V107:AB107)))</f>
        <v>0.99456335434716503</v>
      </c>
      <c r="AZ106" s="21"/>
      <c r="BA106" s="43">
        <f t="shared" si="138"/>
        <v>0.98294562949913988</v>
      </c>
      <c r="BB106" s="46">
        <f t="shared" ref="BB106" si="143">AVERAGE(BB107:BB109)^5-1</f>
        <v>-0.11880999046087437</v>
      </c>
    </row>
    <row r="107" spans="1:54">
      <c r="A107" s="9">
        <v>106</v>
      </c>
      <c r="B107" s="17">
        <f t="shared" ref="B107" si="144">C102</f>
        <v>10</v>
      </c>
      <c r="C107" s="17">
        <v>1992</v>
      </c>
      <c r="D107" s="21"/>
      <c r="E107" s="21"/>
      <c r="F107" s="22"/>
      <c r="G107" s="22"/>
      <c r="H107" s="19">
        <f>VLOOKUP(H$1,IR_1113!$A$4:$IA$84,($C107+H$2-2009)+$B107*3,FALSE)</f>
        <v>-331</v>
      </c>
      <c r="I107" s="19">
        <f>VLOOKUP(I$1,IR_1113!$A$4:$IA$84,($C107+I$2-2009)+$B107*3,FALSE)</f>
        <v>-248</v>
      </c>
      <c r="J107" s="19">
        <f>VLOOKUP(J$1,IR_1113!$A$4:$IA$84,($C107+J$2-2009)+$B107*3,FALSE)</f>
        <v>-163</v>
      </c>
      <c r="K107" s="21"/>
      <c r="L107" s="17">
        <v>1992</v>
      </c>
      <c r="M107" s="21"/>
      <c r="N107" s="21"/>
      <c r="O107" s="22"/>
      <c r="P107" s="22"/>
      <c r="Q107" s="18">
        <f>VLOOKUP(Q$1,IN_1113!$A$4:$IA$84,($C107+Q$2-2009)+$B107*3,FALSE)</f>
        <v>9</v>
      </c>
      <c r="R107" s="18">
        <f>VLOOKUP(R$1,IN_1113!$A$4:$IA$84,($C107+R$2-2009)+$B107*3,FALSE)</f>
        <v>28</v>
      </c>
      <c r="S107" s="18">
        <f>VLOOKUP(S$1,IN_1113!$A$4:$IA$84,($C107+S$2-2009)+$B107*3,FALSE)</f>
        <v>17</v>
      </c>
      <c r="T107" s="21"/>
      <c r="U107" s="17">
        <v>1992</v>
      </c>
      <c r="V107" s="21"/>
      <c r="W107" s="21"/>
      <c r="X107" s="22"/>
      <c r="Y107" s="22"/>
      <c r="Z107" s="30">
        <f>-VLOOKUP(Z$1,D_1113!$A$5:$IA$84,($C107+Z$2-2009)+$B107*3,FALSE)</f>
        <v>-16.5</v>
      </c>
      <c r="AA107" s="30">
        <f>-VLOOKUP(AA$1,D_1113!$A$5:$IA$84,($C107+AA$2-2009)+$B107*3,FALSE)</f>
        <v>-25</v>
      </c>
      <c r="AB107" s="30">
        <f>-VLOOKUP(AB$1,D_1113!$A$5:$IA$84,($C107+AB$2-2009)+$B107*3,FALSE)</f>
        <v>-27</v>
      </c>
      <c r="AC107" s="21"/>
      <c r="AD107" s="31">
        <v>3</v>
      </c>
      <c r="AE107" s="33">
        <f>VLOOKUP(2010-C107,census2010!$A$2:$CA$82,B107+2,FALSE)</f>
        <v>15830.277410000001</v>
      </c>
      <c r="AU107" s="34" t="s">
        <v>174</v>
      </c>
      <c r="AV107" s="21"/>
      <c r="AW107" s="21"/>
      <c r="AX107" s="18">
        <f>1+H107/AVERAGE(AVERAGE(SUM($AE107,$D107:G107,$M107:P107,$V107:Y107),SUM($AE107,$D107:H107,$M107:Q107,$V107:Z107)),AVERAGE(SUM($AE108,$D108:H108,$M108:Q108,$V108:Z108),SUM($AE108,$D108:I108,$M108:R108,$V108:AA108)))</f>
        <v>0.9789591145480504</v>
      </c>
      <c r="AY107" s="18">
        <f>1+I107/AVERAGE(AVERAGE(SUM($AE107,$D107:H107,$M107:Q107,$V107:Z107),SUM($AE107,$D107:I107,$M107:R107,$V107:AA107)),AVERAGE(SUM($AE108,$D108:I108,$M108:R108,$V108:AA108),SUM($AE108,$D108:J108,$M108:S108,$V108:AB108)))</f>
        <v>0.98392796318680531</v>
      </c>
      <c r="AZ107" s="18">
        <f>1+J107/AVERAGE(AVERAGE(SUM($AE107,$D107:I107,$M107:R107,$V107:AA107),SUM($AE107,$D107:J107,$M107:S107,$V107:AB107)),AVERAGE(SUM($AE108,$D108:J108,$M108:S108,$V108:AB108),SUM($AE108,$D108:K108,$M108:T108,$V108:AC108)))</f>
        <v>0.98927104104150154</v>
      </c>
      <c r="BA107" s="43">
        <f t="shared" si="138"/>
        <v>0.98404369844126149</v>
      </c>
      <c r="BB107" s="47">
        <f t="shared" ref="BB107:BB109" si="145">PRODUCT(AV103,AW104,AX105,AY106,AZ107)^(1/5)</f>
        <v>0.97550437629549303</v>
      </c>
    </row>
    <row r="108" spans="1:54">
      <c r="A108" s="13">
        <v>107</v>
      </c>
      <c r="B108" s="17">
        <f t="shared" ref="B108" si="146">C102</f>
        <v>10</v>
      </c>
      <c r="C108" s="17">
        <v>1991</v>
      </c>
      <c r="D108" s="21"/>
      <c r="E108" s="21"/>
      <c r="F108" s="22"/>
      <c r="G108" s="22"/>
      <c r="H108" s="22"/>
      <c r="I108" s="19">
        <f>VLOOKUP(I$1,IR_1113!$A$4:$IA$84,($C108+I$2-2009)+$B108*3,FALSE)</f>
        <v>-380</v>
      </c>
      <c r="J108" s="19">
        <f>VLOOKUP(J$1,IR_1113!$A$4:$IA$84,($C108+J$2-2009)+$B108*3,FALSE)</f>
        <v>-226</v>
      </c>
      <c r="K108" s="18">
        <f>VLOOKUP(K$1,IR_1113!$A$4:$IA$84,($C108+K$2-2009)+$B108*3,FALSE)</f>
        <v>-311</v>
      </c>
      <c r="L108" s="17">
        <v>1991</v>
      </c>
      <c r="M108" s="21"/>
      <c r="N108" s="21"/>
      <c r="O108" s="22"/>
      <c r="P108" s="22"/>
      <c r="Q108" s="22"/>
      <c r="R108" s="18">
        <f>VLOOKUP(R$1,IN_1113!$A$4:$IA$84,($C108+R$2-2009)+$B108*3,FALSE)</f>
        <v>16</v>
      </c>
      <c r="S108" s="18">
        <f>VLOOKUP(S$1,IN_1113!$A$4:$IA$84,($C108+S$2-2009)+$B108*3,FALSE)</f>
        <v>18</v>
      </c>
      <c r="T108" s="18">
        <f>VLOOKUP(T$1,IN_1113!$A$4:$IA$84,($C108+T$2-2009)+$B108*3,FALSE)</f>
        <v>34</v>
      </c>
      <c r="U108" s="17">
        <v>1991</v>
      </c>
      <c r="V108" s="21"/>
      <c r="W108" s="21"/>
      <c r="X108" s="22"/>
      <c r="Y108" s="22"/>
      <c r="Z108" s="22"/>
      <c r="AA108" s="30">
        <f>-VLOOKUP(AA$1,D_1113!$A$5:$IA$84,($C108+AA$2-2009)+$B108*3,FALSE)</f>
        <v>-23.5</v>
      </c>
      <c r="AB108" s="30">
        <f>-VLOOKUP(AB$1,D_1113!$A$5:$IA$84,($C108+AB$2-2009)+$B108*3,FALSE)</f>
        <v>-24</v>
      </c>
      <c r="AC108" s="30">
        <f>-VLOOKUP(AC$1,D_1113!$A$5:$IA$84,($C108+AC$2-2009)+$B108*3,FALSE)</f>
        <v>-25</v>
      </c>
      <c r="AD108" s="31">
        <v>2</v>
      </c>
      <c r="AE108" s="33">
        <f>VLOOKUP(2010-C108,census2010!$A$2:$CA$82,B108+2,FALSE)</f>
        <v>15995.27684</v>
      </c>
      <c r="AU108" s="34" t="s">
        <v>175</v>
      </c>
      <c r="AV108" s="21"/>
      <c r="AW108" s="21"/>
      <c r="AX108" s="21"/>
      <c r="AY108" s="18">
        <f>1+I108/AVERAGE(AVERAGE(SUM($AE108,$D108:H108,$M108:Q108,$V108:Z108),SUM($AE108,$D108:I108,$M108:R108,$V108:AA108)),AVERAGE(SUM($AE109,$D109:I109,$M109:R109,$V109:AA109),SUM($AE109,$D109:J109,$M109:S109,$V109:AB109)))</f>
        <v>0.97772851531800642</v>
      </c>
      <c r="AZ108" s="18">
        <f>1+J108/AVERAGE(AVERAGE(SUM($AE108,$D108:I108,$M108:R108,$V108:AA108),SUM($AE108,$D108:J108,$M108:S108,$V108:AB108)),AVERAGE(SUM($AE109,$D109:J109,$M109:S109,$V109:AB109),SUM($AE109,$D109:K109,$M109:T109,$V109:AC109)))</f>
        <v>0.98651374396868707</v>
      </c>
      <c r="BA108" s="43">
        <f t="shared" si="138"/>
        <v>0.98211130643695999</v>
      </c>
      <c r="BB108" s="47">
        <f t="shared" si="145"/>
        <v>0.97256709048806156</v>
      </c>
    </row>
    <row r="109" spans="1:54">
      <c r="A109" s="9">
        <v>108</v>
      </c>
      <c r="B109" s="17">
        <f t="shared" ref="B109" si="147">C102</f>
        <v>10</v>
      </c>
      <c r="C109" s="17">
        <v>1990</v>
      </c>
      <c r="D109" s="21"/>
      <c r="E109" s="21"/>
      <c r="F109" s="22"/>
      <c r="G109" s="22"/>
      <c r="H109" s="22"/>
      <c r="I109" s="22"/>
      <c r="J109" s="19">
        <f>VLOOKUP(J$1,IR_1113!$A$4:$IA$84,($C109+J$2-2009)+$B109*3,FALSE)</f>
        <v>-264</v>
      </c>
      <c r="K109" s="18">
        <f>VLOOKUP(K$1,IR_1113!$A$4:$IA$84,($C109+K$2-2009)+$B109*3,FALSE)</f>
        <v>-317</v>
      </c>
      <c r="L109" s="17">
        <v>1990</v>
      </c>
      <c r="M109" s="21"/>
      <c r="N109" s="21"/>
      <c r="O109" s="22"/>
      <c r="P109" s="22"/>
      <c r="Q109" s="22"/>
      <c r="R109" s="22"/>
      <c r="S109" s="18">
        <f>VLOOKUP(S$1,IN_1113!$A$4:$IA$84,($C109+S$2-2009)+$B109*3,FALSE)</f>
        <v>14</v>
      </c>
      <c r="T109" s="18">
        <f>VLOOKUP(T$1,IN_1113!$A$4:$IA$84,($C109+T$2-2009)+$B109*3,FALSE)</f>
        <v>29</v>
      </c>
      <c r="U109" s="17">
        <v>1990</v>
      </c>
      <c r="V109" s="21"/>
      <c r="W109" s="21"/>
      <c r="X109" s="22"/>
      <c r="Y109" s="22"/>
      <c r="Z109" s="22"/>
      <c r="AA109" s="22"/>
      <c r="AB109" s="30">
        <f>-VLOOKUP(AB$1,D_1113!$A$5:$IA$84,($C109+AB$2-2009)+$B109*3,FALSE)</f>
        <v>-27</v>
      </c>
      <c r="AC109" s="30">
        <f>-VLOOKUP(AC$1,D_1113!$A$5:$IA$84,($C109+AC$2-2009)+$B109*3,FALSE)</f>
        <v>-33</v>
      </c>
      <c r="AD109" s="31">
        <v>1</v>
      </c>
      <c r="AE109" s="33">
        <f>VLOOKUP(2010-C109,census2010!$A$2:$CA$82,B109+2,FALSE)</f>
        <v>18461.325929999999</v>
      </c>
      <c r="AU109" s="34" t="s">
        <v>177</v>
      </c>
      <c r="AV109" s="21"/>
      <c r="AW109" s="21"/>
      <c r="AX109" s="21"/>
      <c r="AY109" s="21"/>
      <c r="AZ109" s="18">
        <f>1+J109/AVERAGE(AVERAGE(SUM($AE109,$D109:I109,$M109:R109,$V109:AA109),SUM($AE109,$D109:J109,$M109:S109,$V109:AB109)),AVERAGE(SUM($AE110,$D110:J110,$M110:S110,$V110:AB110),SUM($AE110,$D110:K110,$M110:T110,$V110:AC110)))</f>
        <v>0.98587713090081819</v>
      </c>
      <c r="BA109" s="43">
        <f t="shared" si="138"/>
        <v>0.98587713090081819</v>
      </c>
      <c r="BB109" s="47">
        <f t="shared" si="145"/>
        <v>0.97699115138976944</v>
      </c>
    </row>
    <row r="110" spans="1:54">
      <c r="A110" s="13">
        <v>109</v>
      </c>
      <c r="B110" s="17">
        <f t="shared" ref="B110" si="148">C102</f>
        <v>10</v>
      </c>
      <c r="C110" s="17">
        <v>1989</v>
      </c>
      <c r="D110" s="21"/>
      <c r="E110" s="21"/>
      <c r="F110" s="22"/>
      <c r="G110" s="22"/>
      <c r="H110" s="22"/>
      <c r="I110" s="22"/>
      <c r="J110" s="22"/>
      <c r="K110" s="18">
        <f>VLOOKUP(K$1,IR_1113!$A$4:$IA$84,($C110+K$2-2009)+$B110*3,FALSE)</f>
        <v>-346</v>
      </c>
      <c r="L110" s="17">
        <v>1989</v>
      </c>
      <c r="M110" s="21"/>
      <c r="N110" s="21"/>
      <c r="O110" s="22"/>
      <c r="P110" s="22"/>
      <c r="Q110" s="22"/>
      <c r="R110" s="22"/>
      <c r="S110" s="22"/>
      <c r="T110" s="18">
        <f>VLOOKUP(T$1,IN_1113!$A$4:$IA$84,($C110+T$2-2009)+$B110*3,FALSE)</f>
        <v>21</v>
      </c>
      <c r="U110" s="17">
        <v>1989</v>
      </c>
      <c r="V110" s="21"/>
      <c r="W110" s="21"/>
      <c r="X110" s="22"/>
      <c r="Y110" s="22"/>
      <c r="Z110" s="22"/>
      <c r="AA110" s="22"/>
      <c r="AB110" s="22"/>
      <c r="AC110" s="30">
        <f>-VLOOKUP(AC$1,D_1113!$A$5:$IA$84,($C110+AC$2-2009)+$B110*3,FALSE)</f>
        <v>-33</v>
      </c>
      <c r="AD110" s="31"/>
      <c r="AE110" s="33">
        <f>VLOOKUP(2010-C110,census2010!$A$2:$CA$82,B110+2,FALSE)</f>
        <v>19242.345130000002</v>
      </c>
      <c r="AU110" s="34" t="s">
        <v>186</v>
      </c>
      <c r="AV110" s="21"/>
      <c r="AW110" s="21"/>
      <c r="AX110" s="21"/>
      <c r="AY110" s="21"/>
      <c r="AZ110" s="21"/>
    </row>
    <row r="111" spans="1:54" ht="15.75" thickBot="1">
      <c r="A111" s="9">
        <v>110</v>
      </c>
      <c r="B111" s="10" t="str">
        <f>INDEX('regions#'!$B$2:$B$79,B113+1)</f>
        <v>Владимирская область</v>
      </c>
      <c r="D111" s="11" t="s">
        <v>917</v>
      </c>
      <c r="E111" s="11" t="s">
        <v>918</v>
      </c>
      <c r="F111" s="12" t="s">
        <v>919</v>
      </c>
      <c r="G111" s="12" t="s">
        <v>920</v>
      </c>
      <c r="H111" s="12" t="s">
        <v>921</v>
      </c>
      <c r="I111" s="12" t="s">
        <v>922</v>
      </c>
      <c r="J111" s="12" t="s">
        <v>923</v>
      </c>
      <c r="K111" s="11" t="s">
        <v>924</v>
      </c>
      <c r="M111" s="23" t="s">
        <v>917</v>
      </c>
      <c r="N111" s="23" t="s">
        <v>918</v>
      </c>
      <c r="O111" s="23" t="s">
        <v>919</v>
      </c>
      <c r="P111" s="23" t="s">
        <v>920</v>
      </c>
      <c r="Q111" s="23" t="s">
        <v>921</v>
      </c>
      <c r="R111" s="23" t="s">
        <v>922</v>
      </c>
      <c r="S111" s="23" t="s">
        <v>923</v>
      </c>
      <c r="T111" s="23" t="s">
        <v>924</v>
      </c>
      <c r="V111" s="27" t="s">
        <v>917</v>
      </c>
      <c r="W111" s="27" t="s">
        <v>918</v>
      </c>
      <c r="X111" s="27" t="s">
        <v>919</v>
      </c>
      <c r="Y111" s="27" t="s">
        <v>920</v>
      </c>
      <c r="Z111" s="27" t="s">
        <v>921</v>
      </c>
      <c r="AA111" s="27" t="s">
        <v>922</v>
      </c>
      <c r="AB111" s="27" t="s">
        <v>923</v>
      </c>
      <c r="AC111" s="27" t="s">
        <v>924</v>
      </c>
      <c r="AD111" s="31" t="s">
        <v>162</v>
      </c>
      <c r="AE111" s="32" t="s">
        <v>188</v>
      </c>
      <c r="AU111"/>
      <c r="AV111" s="35">
        <f t="shared" ref="AV111:AZ121" si="149">AVERAGE(AV113:AV119)</f>
        <v>0.9900803467428857</v>
      </c>
      <c r="AW111" s="36">
        <f t="shared" si="149"/>
        <v>0.97507463873569022</v>
      </c>
      <c r="AX111" s="36">
        <f t="shared" si="149"/>
        <v>0.99112187310104394</v>
      </c>
      <c r="AY111" s="36">
        <f t="shared" si="149"/>
        <v>0.99316386765955544</v>
      </c>
      <c r="AZ111" s="37">
        <f t="shared" si="149"/>
        <v>0.99462351401119609</v>
      </c>
      <c r="BA111" s="38" t="s">
        <v>164</v>
      </c>
      <c r="BB111" s="39">
        <f t="shared" ref="BB111" si="150">PRODUCT(AV111:AZ111)-1</f>
        <v>-5.4818974554337374E-2</v>
      </c>
    </row>
    <row r="112" spans="1:54" ht="15.75" thickBot="1">
      <c r="A112" s="13">
        <v>111</v>
      </c>
      <c r="C112" s="14">
        <f t="shared" ref="C112" si="151">A111/10</f>
        <v>11</v>
      </c>
      <c r="D112" s="15">
        <v>15</v>
      </c>
      <c r="E112" s="15">
        <v>16</v>
      </c>
      <c r="F112" s="16">
        <v>17</v>
      </c>
      <c r="G112" s="16">
        <v>18</v>
      </c>
      <c r="H112" s="16">
        <v>19</v>
      </c>
      <c r="I112" s="16">
        <v>20</v>
      </c>
      <c r="J112" s="16">
        <v>21</v>
      </c>
      <c r="K112" s="15">
        <v>22</v>
      </c>
      <c r="L112" s="24" t="s">
        <v>160</v>
      </c>
      <c r="M112" s="15">
        <v>15</v>
      </c>
      <c r="N112" s="15">
        <v>16</v>
      </c>
      <c r="O112" s="25">
        <v>17</v>
      </c>
      <c r="P112" s="25">
        <v>18</v>
      </c>
      <c r="Q112" s="25">
        <v>19</v>
      </c>
      <c r="R112" s="25">
        <v>20</v>
      </c>
      <c r="S112" s="25">
        <v>21</v>
      </c>
      <c r="T112" s="15">
        <v>22</v>
      </c>
      <c r="U112" s="28" t="s">
        <v>161</v>
      </c>
      <c r="V112" s="15">
        <v>15</v>
      </c>
      <c r="W112" s="15">
        <v>16</v>
      </c>
      <c r="X112" s="29">
        <v>17</v>
      </c>
      <c r="Y112" s="29">
        <v>18</v>
      </c>
      <c r="Z112" s="29">
        <v>19</v>
      </c>
      <c r="AA112" s="29">
        <v>20</v>
      </c>
      <c r="AB112" s="29">
        <v>21</v>
      </c>
      <c r="AC112" s="15">
        <v>22</v>
      </c>
      <c r="AD112" s="31"/>
      <c r="AE112" s="33"/>
      <c r="AU112" s="14" t="s">
        <v>189</v>
      </c>
      <c r="AV112" s="40" t="s">
        <v>166</v>
      </c>
      <c r="AW112" s="40" t="s">
        <v>167</v>
      </c>
      <c r="AX112" s="40" t="s">
        <v>168</v>
      </c>
      <c r="AY112" s="40" t="s">
        <v>169</v>
      </c>
      <c r="AZ112" s="40" t="s">
        <v>170</v>
      </c>
      <c r="BA112" s="41" t="s">
        <v>190</v>
      </c>
      <c r="BB112" s="42"/>
    </row>
    <row r="113" spans="1:54">
      <c r="A113" s="9">
        <v>112</v>
      </c>
      <c r="B113">
        <f t="shared" ref="B113" si="152">C112</f>
        <v>11</v>
      </c>
      <c r="C113" s="17">
        <v>1996</v>
      </c>
      <c r="D113" s="18">
        <f>VLOOKUP(D$1,IR_1113!$A$4:$IA$84,($C113+D$2-2009)+$B113*3,FALSE)</f>
        <v>2</v>
      </c>
      <c r="E113" s="18">
        <f>VLOOKUP(E$1,IR_1113!$A$4:$IA$84,($C113+E$2-2009)+$B113*3,FALSE)</f>
        <v>-5</v>
      </c>
      <c r="F113" s="19">
        <f>VLOOKUP(F$1,IR_1113!$A$4:$IA$84,($C113+F$2-2009)+$B113*3,FALSE)</f>
        <v>-38</v>
      </c>
      <c r="G113" s="20"/>
      <c r="H113" s="20"/>
      <c r="I113" s="20"/>
      <c r="J113" s="20"/>
      <c r="K113" s="26"/>
      <c r="L113" s="17">
        <v>1996</v>
      </c>
      <c r="M113" s="18">
        <f>VLOOKUP(M$1,IN_1113!$A$4:$IA$84,($C113+M$2-2009)+$B113*3,FALSE)</f>
        <v>19</v>
      </c>
      <c r="N113" s="18">
        <f>VLOOKUP(N$1,IN_1113!$A$4:$IA$84,($C113+N$2-2009)+$B113*3,FALSE)</f>
        <v>23</v>
      </c>
      <c r="O113" s="18">
        <f>VLOOKUP(O$1,IN_1113!$A$4:$IA$84,($C113+O$2-2009)+$B113*3,FALSE)</f>
        <v>14</v>
      </c>
      <c r="P113" s="20"/>
      <c r="Q113" s="20"/>
      <c r="R113" s="20"/>
      <c r="S113" s="20"/>
      <c r="T113" s="26"/>
      <c r="U113" s="17">
        <v>1996</v>
      </c>
      <c r="V113" s="30">
        <f>-VLOOKUP(V$1,D_1113!$A$5:$IA$84,($C113+V$2-2009)+$B113*3,FALSE)</f>
        <v>-6</v>
      </c>
      <c r="W113" s="30">
        <f>-VLOOKUP(W$1,D_1113!$A$5:$IA$84,($C113+W$2-2009)+$B113*3,FALSE)</f>
        <v>-6</v>
      </c>
      <c r="X113" s="30">
        <f>-VLOOKUP(X$1,D_1113!$A$5:$IA$84,($C113+X$2-2009)+$B113*3,FALSE)</f>
        <v>-10</v>
      </c>
      <c r="Y113" s="20"/>
      <c r="Z113" s="20"/>
      <c r="AA113" s="20"/>
      <c r="AB113" s="20"/>
      <c r="AC113" s="26"/>
      <c r="AD113" s="31">
        <v>1</v>
      </c>
      <c r="AE113" s="33">
        <f>VLOOKUP(2010-C113,census2010!$A$2:$CA$82,B113+2,FALSE)</f>
        <v>12213.02232</v>
      </c>
      <c r="AU113" s="34" t="s">
        <v>191</v>
      </c>
      <c r="AV113" s="18">
        <f>1+F113/AVERAGE(AVERAGE(SUM($AE113,$D113:E113,$M113:N113,$V113:W113),SUM($AE113,$D113:F113,$M113:O113,$V113:X113)),AVERAGE(SUM($AE114,$D114:F114,$M114:O114,$V114:X114),SUM($AE114,$D114:G114,$M114:P114,$V114:Y114)))</f>
        <v>0.99690661375869083</v>
      </c>
      <c r="AW113" s="26"/>
      <c r="AX113" s="26"/>
      <c r="AY113" s="26"/>
      <c r="AZ113" s="26"/>
      <c r="BA113" s="43">
        <f t="shared" ref="BA113:BA119" si="153">(PRODUCT(AV113:AZ113))^(1/AD113)</f>
        <v>0.99690661375869083</v>
      </c>
      <c r="BB113" s="43" t="s">
        <v>173</v>
      </c>
    </row>
    <row r="114" spans="1:54">
      <c r="A114" s="13">
        <v>113</v>
      </c>
      <c r="B114" s="17">
        <f t="shared" ref="B114" si="154">C112</f>
        <v>11</v>
      </c>
      <c r="C114" s="17">
        <v>1995</v>
      </c>
      <c r="D114" s="21"/>
      <c r="E114" s="18">
        <f>VLOOKUP(E$1,IR_1113!$A$4:$IA$84,($C114+E$2-2009)+$B114*3,FALSE)</f>
        <v>-29</v>
      </c>
      <c r="F114" s="19">
        <f>VLOOKUP(F$1,IR_1113!$A$4:$IA$84,($C114+F$2-2009)+$B114*3,FALSE)</f>
        <v>-186</v>
      </c>
      <c r="G114" s="19">
        <f>VLOOKUP(G$1,IR_1113!$A$4:$IA$84,($C114+G$2-2009)+$B114*3,FALSE)</f>
        <v>-216</v>
      </c>
      <c r="H114" s="22"/>
      <c r="I114" s="22"/>
      <c r="J114" s="22"/>
      <c r="K114" s="21"/>
      <c r="L114" s="17">
        <v>1995</v>
      </c>
      <c r="M114" s="21"/>
      <c r="N114" s="18">
        <f>VLOOKUP(N$1,IN_1113!$A$4:$IA$84,($C114+N$2-2009)+$B114*3,FALSE)</f>
        <v>30</v>
      </c>
      <c r="O114" s="18">
        <f>VLOOKUP(O$1,IN_1113!$A$4:$IA$84,($C114+O$2-2009)+$B114*3,FALSE)</f>
        <v>19</v>
      </c>
      <c r="P114" s="18">
        <f>VLOOKUP(P$1,IN_1113!$A$4:$IA$84,($C114+P$2-2009)+$B114*3,FALSE)</f>
        <v>20</v>
      </c>
      <c r="Q114" s="22"/>
      <c r="R114" s="22"/>
      <c r="S114" s="22"/>
      <c r="T114" s="21"/>
      <c r="U114" s="17">
        <v>1995</v>
      </c>
      <c r="V114" s="21"/>
      <c r="W114" s="30">
        <f>-VLOOKUP(W$1,D_1113!$A$5:$IA$84,($C114+W$2-2009)+$B114*3,FALSE)</f>
        <v>-9</v>
      </c>
      <c r="X114" s="30">
        <f>-VLOOKUP(X$1,D_1113!$A$5:$IA$84,($C114+X$2-2009)+$B114*3,FALSE)</f>
        <v>-12</v>
      </c>
      <c r="Y114" s="30">
        <f>-VLOOKUP(Y$1,D_1113!$A$5:$IA$84,($C114+Y$2-2009)+$B114*3,FALSE)</f>
        <v>-13</v>
      </c>
      <c r="Z114" s="22"/>
      <c r="AA114" s="22"/>
      <c r="AB114" s="22"/>
      <c r="AC114" s="21"/>
      <c r="AD114" s="31">
        <v>2</v>
      </c>
      <c r="AE114" s="33">
        <f>VLOOKUP(2010-C114,census2010!$A$2:$CA$82,B114+2,FALSE)</f>
        <v>12637.02298</v>
      </c>
      <c r="AU114" s="34" t="s">
        <v>192</v>
      </c>
      <c r="AV114" s="18">
        <f>1+F114/AVERAGE(AVERAGE(SUM($AE114,$D114:E114,$M114:N114,$V114:W114),SUM($AE114,$D114:F114,$M114:O114,$V114:X114)),AVERAGE(SUM($AE115,$D115:F115,$M115:O115,$V115:X115),SUM($AE115,$D115:G115,$M115:P115,$V115:Y115)))</f>
        <v>0.9855671572879664</v>
      </c>
      <c r="AW114" s="18">
        <f>1+G114/AVERAGE(AVERAGE(SUM($AE114,$D114:F114,$M114:O114,$V114:X114),SUM($AE114,$D114:G114,$M114:P114,$V114:Y114)),AVERAGE(SUM($AE115,$D115:G115,$M115:P115,$V115:Y115),SUM($AE115,$D115:H115,$M115:Q115,$V115:Z115)))</f>
        <v>0.98291176295888705</v>
      </c>
      <c r="AX114" s="21"/>
      <c r="AY114" s="21"/>
      <c r="AZ114" s="21"/>
      <c r="BA114" s="43">
        <f t="shared" si="153"/>
        <v>0.98423856461952042</v>
      </c>
      <c r="BB114" s="44">
        <f t="shared" ref="BB114" si="155">AVERAGE(BA113:BA119)^5-1</f>
        <v>-4.8989318336581267E-2</v>
      </c>
    </row>
    <row r="115" spans="1:54">
      <c r="A115" s="9">
        <v>114</v>
      </c>
      <c r="B115" s="17">
        <f t="shared" ref="B115" si="156">C112</f>
        <v>11</v>
      </c>
      <c r="C115" s="17">
        <v>1994</v>
      </c>
      <c r="D115" s="21"/>
      <c r="E115" s="21"/>
      <c r="F115" s="19">
        <f>VLOOKUP(F$1,IR_1113!$A$4:$IA$84,($C115+F$2-2009)+$B115*3,FALSE)</f>
        <v>-166</v>
      </c>
      <c r="G115" s="19">
        <f>VLOOKUP(G$1,IR_1113!$A$4:$IA$84,($C115+G$2-2009)+$B115*3,FALSE)</f>
        <v>-498</v>
      </c>
      <c r="H115" s="19">
        <f>VLOOKUP(H$1,IR_1113!$A$4:$IA$84,($C115+H$2-2009)+$B115*3,FALSE)</f>
        <v>-115</v>
      </c>
      <c r="I115" s="22"/>
      <c r="J115" s="22"/>
      <c r="K115" s="21"/>
      <c r="L115" s="17">
        <v>1994</v>
      </c>
      <c r="M115" s="21"/>
      <c r="N115" s="21"/>
      <c r="O115" s="18">
        <f>VLOOKUP(O$1,IN_1113!$A$4:$IA$84,($C115+O$2-2009)+$B115*3,FALSE)</f>
        <v>17</v>
      </c>
      <c r="P115" s="18">
        <f>VLOOKUP(P$1,IN_1113!$A$4:$IA$84,($C115+P$2-2009)+$B115*3,FALSE)</f>
        <v>24</v>
      </c>
      <c r="Q115" s="18">
        <f>VLOOKUP(Q$1,IN_1113!$A$4:$IA$84,($C115+Q$2-2009)+$B115*3,FALSE)</f>
        <v>13</v>
      </c>
      <c r="R115" s="22"/>
      <c r="S115" s="22"/>
      <c r="T115" s="21"/>
      <c r="U115" s="17">
        <v>1994</v>
      </c>
      <c r="V115" s="21"/>
      <c r="W115" s="21"/>
      <c r="X115" s="30">
        <f>-VLOOKUP(X$1,D_1113!$A$5:$IA$84,($C115+X$2-2009)+$B115*3,FALSE)</f>
        <v>-11.5</v>
      </c>
      <c r="Y115" s="30">
        <f>-VLOOKUP(Y$1,D_1113!$A$5:$IA$84,($C115+Y$2-2009)+$B115*3,FALSE)</f>
        <v>-15</v>
      </c>
      <c r="Z115" s="30">
        <f>-VLOOKUP(Z$1,D_1113!$A$5:$IA$84,($C115+Z$2-2009)+$B115*3,FALSE)</f>
        <v>-9</v>
      </c>
      <c r="AA115" s="22"/>
      <c r="AB115" s="22"/>
      <c r="AC115" s="21"/>
      <c r="AD115" s="31">
        <v>3</v>
      </c>
      <c r="AE115" s="33">
        <f>VLOOKUP(2010-C115,census2010!$A$2:$CA$82,B115+2,FALSE)</f>
        <v>13640.02521</v>
      </c>
      <c r="AU115" s="34" t="s">
        <v>193</v>
      </c>
      <c r="AV115" s="18">
        <f>1+F115/AVERAGE(AVERAGE(SUM($AE115,$D115:E115,$M115:N115,$V115:W115),SUM($AE115,$D115:F115,$M115:O115,$V115:X115)),AVERAGE(SUM($AE116,$D116:F116,$M116:O116,$V116:X116),SUM($AE116,$D116:G116,$M116:P116,$V116:Y116)))</f>
        <v>0.98776726918199953</v>
      </c>
      <c r="AW115" s="18">
        <f>1+G115/AVERAGE(AVERAGE(SUM($AE115,$D115:F115,$M115:O115,$V115:X115),SUM($AE115,$D115:G115,$M115:P115,$V115:Y115)),AVERAGE(SUM($AE116,$D116:G116,$M116:P116,$V116:Y116),SUM($AE116,$D116:H116,$M116:Q116,$V116:Z116)))</f>
        <v>0.96256138929939083</v>
      </c>
      <c r="AX115" s="18">
        <f>1+H115/AVERAGE(AVERAGE(SUM($AE115,$D115:G115,$M115:P115,$V115:Y115),SUM($AE115,$D115:H115,$M115:Q115,$V115:Z115)),AVERAGE(SUM($AE116,$D116:H116,$M116:Q116,$V116:Z116),SUM($AE116,$D116:I116,$M116:R116,$V116:AA116)))</f>
        <v>0.99123076291650791</v>
      </c>
      <c r="AY115" s="21"/>
      <c r="AZ115" s="21"/>
      <c r="BA115" s="43">
        <f t="shared" si="153"/>
        <v>0.98043606912688963</v>
      </c>
      <c r="BB115" s="45" t="s">
        <v>176</v>
      </c>
    </row>
    <row r="116" spans="1:54">
      <c r="A116" s="13">
        <v>115</v>
      </c>
      <c r="B116" s="17">
        <f t="shared" ref="B116" si="157">C112</f>
        <v>11</v>
      </c>
      <c r="C116" s="17">
        <v>1993</v>
      </c>
      <c r="D116" s="21"/>
      <c r="E116" s="21"/>
      <c r="F116" s="22"/>
      <c r="G116" s="19">
        <f>VLOOKUP(G$1,IR_1113!$A$4:$IA$84,($C116+G$2-2009)+$B116*3,FALSE)</f>
        <v>-303</v>
      </c>
      <c r="H116" s="19">
        <f>VLOOKUP(H$1,IR_1113!$A$4:$IA$84,($C116+H$2-2009)+$B116*3,FALSE)</f>
        <v>-131</v>
      </c>
      <c r="I116" s="19">
        <f>VLOOKUP(I$1,IR_1113!$A$4:$IA$84,($C116+I$2-2009)+$B116*3,FALSE)</f>
        <v>-19</v>
      </c>
      <c r="J116" s="22"/>
      <c r="K116" s="21"/>
      <c r="L116" s="17">
        <v>1993</v>
      </c>
      <c r="M116" s="21"/>
      <c r="N116" s="21"/>
      <c r="O116" s="22"/>
      <c r="P116" s="18">
        <f>VLOOKUP(P$1,IN_1113!$A$4:$IA$84,($C116+P$2-2009)+$B116*3,FALSE)</f>
        <v>37</v>
      </c>
      <c r="Q116" s="18">
        <f>VLOOKUP(Q$1,IN_1113!$A$4:$IA$84,($C116+Q$2-2009)+$B116*3,FALSE)</f>
        <v>8</v>
      </c>
      <c r="R116" s="18">
        <f>VLOOKUP(R$1,IN_1113!$A$4:$IA$84,($C116+R$2-2009)+$B116*3,FALSE)</f>
        <v>26</v>
      </c>
      <c r="S116" s="22"/>
      <c r="T116" s="21"/>
      <c r="U116" s="17">
        <v>1993</v>
      </c>
      <c r="V116" s="21"/>
      <c r="W116" s="21"/>
      <c r="X116" s="22"/>
      <c r="Y116" s="30">
        <f>-VLOOKUP(Y$1,D_1113!$A$5:$IA$84,($C116+Y$2-2009)+$B116*3,FALSE)</f>
        <v>-15</v>
      </c>
      <c r="Z116" s="30">
        <f>-VLOOKUP(Z$1,D_1113!$A$5:$IA$84,($C116+Z$2-2009)+$B116*3,FALSE)</f>
        <v>-20</v>
      </c>
      <c r="AA116" s="30">
        <f>-VLOOKUP(AA$1,D_1113!$A$5:$IA$84,($C116+AA$2-2009)+$B116*3,FALSE)</f>
        <v>-15</v>
      </c>
      <c r="AB116" s="22"/>
      <c r="AC116" s="21"/>
      <c r="AD116" s="31">
        <v>3</v>
      </c>
      <c r="AE116" s="33">
        <f>VLOOKUP(2010-C116,census2010!$A$2:$CA$82,B116+2,FALSE)</f>
        <v>13721.02608</v>
      </c>
      <c r="AU116" s="34" t="s">
        <v>172</v>
      </c>
      <c r="AV116" s="21"/>
      <c r="AW116" s="18">
        <f>1+G116/AVERAGE(AVERAGE(SUM($AE116,$D116:F116,$M116:O116,$V116:X116),SUM($AE116,$D116:G116,$M116:P116,$V116:Y116)),AVERAGE(SUM($AE117,$D117:G117,$M117:P117,$V117:Y117),SUM($AE117,$D117:H117,$M117:Q117,$V117:Z117)))</f>
        <v>0.97975076394879279</v>
      </c>
      <c r="AX116" s="18">
        <f>1+H116/AVERAGE(AVERAGE(SUM($AE116,$D116:G116,$M116:P116,$V116:Y116),SUM($AE116,$D116:H116,$M116:Q116,$V116:Z116)),AVERAGE(SUM($AE117,$D117:H117,$M117:Q117,$V117:Z117),SUM($AE117,$D117:I117,$M117:R117,$V117:AA117)))</f>
        <v>0.99113533816423904</v>
      </c>
      <c r="AY116" s="18">
        <f>1+I116/AVERAGE(AVERAGE(SUM($AE116,$D116:H116,$M116:Q116,$V116:Z116),SUM($AE116,$D116:I116,$M116:R116,$V116:AA116)),AVERAGE(SUM($AE117,$D117:I117,$M117:R117,$V117:AA117),SUM($AE117,$D117:J117,$M117:S117,$V117:AB117)))</f>
        <v>0.99870647346833519</v>
      </c>
      <c r="AZ116" s="21"/>
      <c r="BA116" s="43">
        <f t="shared" si="153"/>
        <v>0.98983349429759881</v>
      </c>
      <c r="BB116" s="46">
        <f t="shared" ref="BB116" si="158">AVERAGE(BB117:BB119)^5-1</f>
        <v>-5.484500995859598E-2</v>
      </c>
    </row>
    <row r="117" spans="1:54">
      <c r="A117" s="9">
        <v>116</v>
      </c>
      <c r="B117" s="17">
        <f t="shared" ref="B117" si="159">C112</f>
        <v>11</v>
      </c>
      <c r="C117" s="17">
        <v>1992</v>
      </c>
      <c r="D117" s="21"/>
      <c r="E117" s="21"/>
      <c r="F117" s="22"/>
      <c r="G117" s="22"/>
      <c r="H117" s="19">
        <f>VLOOKUP(H$1,IR_1113!$A$4:$IA$84,($C117+H$2-2009)+$B117*3,FALSE)</f>
        <v>-156</v>
      </c>
      <c r="I117" s="19">
        <f>VLOOKUP(I$1,IR_1113!$A$4:$IA$84,($C117+I$2-2009)+$B117*3,FALSE)</f>
        <v>-173</v>
      </c>
      <c r="J117" s="19">
        <f>VLOOKUP(J$1,IR_1113!$A$4:$IA$84,($C117+J$2-2009)+$B117*3,FALSE)</f>
        <v>-32</v>
      </c>
      <c r="K117" s="21"/>
      <c r="L117" s="17">
        <v>1992</v>
      </c>
      <c r="M117" s="21"/>
      <c r="N117" s="21"/>
      <c r="O117" s="22"/>
      <c r="P117" s="22"/>
      <c r="Q117" s="18">
        <f>VLOOKUP(Q$1,IN_1113!$A$4:$IA$84,($C117+Q$2-2009)+$B117*3,FALSE)</f>
        <v>44</v>
      </c>
      <c r="R117" s="18">
        <f>VLOOKUP(R$1,IN_1113!$A$4:$IA$84,($C117+R$2-2009)+$B117*3,FALSE)</f>
        <v>11</v>
      </c>
      <c r="S117" s="18">
        <f>VLOOKUP(S$1,IN_1113!$A$4:$IA$84,($C117+S$2-2009)+$B117*3,FALSE)</f>
        <v>26</v>
      </c>
      <c r="T117" s="21"/>
      <c r="U117" s="17">
        <v>1992</v>
      </c>
      <c r="V117" s="21"/>
      <c r="W117" s="21"/>
      <c r="X117" s="22"/>
      <c r="Y117" s="22"/>
      <c r="Z117" s="30">
        <f>-VLOOKUP(Z$1,D_1113!$A$5:$IA$84,($C117+Z$2-2009)+$B117*3,FALSE)</f>
        <v>-23</v>
      </c>
      <c r="AA117" s="30">
        <f>-VLOOKUP(AA$1,D_1113!$A$5:$IA$84,($C117+AA$2-2009)+$B117*3,FALSE)</f>
        <v>-22</v>
      </c>
      <c r="AB117" s="30">
        <f>-VLOOKUP(AB$1,D_1113!$A$5:$IA$84,($C117+AB$2-2009)+$B117*3,FALSE)</f>
        <v>-16</v>
      </c>
      <c r="AC117" s="21"/>
      <c r="AD117" s="31">
        <v>3</v>
      </c>
      <c r="AE117" s="33">
        <f>VLOOKUP(2010-C117,census2010!$A$2:$CA$82,B117+2,FALSE)</f>
        <v>16414.028869999998</v>
      </c>
      <c r="AU117" s="34" t="s">
        <v>174</v>
      </c>
      <c r="AV117" s="21"/>
      <c r="AW117" s="21"/>
      <c r="AX117" s="18">
        <f>1+H117/AVERAGE(AVERAGE(SUM($AE117,$D117:G117,$M117:P117,$V117:Y117),SUM($AE117,$D117:H117,$M117:Q117,$V117:Z117)),AVERAGE(SUM($AE118,$D118:H118,$M118:Q118,$V118:Z118),SUM($AE118,$D118:I118,$M118:R118,$V118:AA118)))</f>
        <v>0.99099951822238452</v>
      </c>
      <c r="AY117" s="18">
        <f>1+I117/AVERAGE(AVERAGE(SUM($AE117,$D117:H117,$M117:Q117,$V117:Z117),SUM($AE117,$D117:I117,$M117:R117,$V117:AA117)),AVERAGE(SUM($AE118,$D118:I118,$M118:R118,$V118:AA118),SUM($AE118,$D118:J118,$M118:S118,$V118:AB118)))</f>
        <v>0.98992239693116391</v>
      </c>
      <c r="AZ117" s="18">
        <f>1+J117/AVERAGE(AVERAGE(SUM($AE117,$D117:I117,$M117:R117,$V117:AA117),SUM($AE117,$D117:J117,$M117:S117,$V117:AB117)),AVERAGE(SUM($AE118,$D118:J118,$M118:S118,$V118:AB118),SUM($AE118,$D118:K118,$M118:T118,$V118:AC118)))</f>
        <v>0.99812314299460647</v>
      </c>
      <c r="BA117" s="43">
        <f t="shared" si="153"/>
        <v>0.99300836362177325</v>
      </c>
      <c r="BB117" s="47">
        <f t="shared" ref="BB117:BB119" si="160">PRODUCT(AV113,AW114,AX115,AY116,AZ117)^(1/5)</f>
        <v>0.99355783946672216</v>
      </c>
    </row>
    <row r="118" spans="1:54">
      <c r="A118" s="13">
        <v>117</v>
      </c>
      <c r="B118" s="17">
        <f t="shared" ref="B118" si="161">C112</f>
        <v>11</v>
      </c>
      <c r="C118" s="17">
        <v>1991</v>
      </c>
      <c r="D118" s="21"/>
      <c r="E118" s="21"/>
      <c r="F118" s="22"/>
      <c r="G118" s="22"/>
      <c r="H118" s="22"/>
      <c r="I118" s="19">
        <f>VLOOKUP(I$1,IR_1113!$A$4:$IA$84,($C118+I$2-2009)+$B118*3,FALSE)</f>
        <v>-178</v>
      </c>
      <c r="J118" s="19">
        <f>VLOOKUP(J$1,IR_1113!$A$4:$IA$84,($C118+J$2-2009)+$B118*3,FALSE)</f>
        <v>-171</v>
      </c>
      <c r="K118" s="18">
        <f>VLOOKUP(K$1,IR_1113!$A$4:$IA$84,($C118+K$2-2009)+$B118*3,FALSE)</f>
        <v>-106</v>
      </c>
      <c r="L118" s="17">
        <v>1991</v>
      </c>
      <c r="M118" s="21"/>
      <c r="N118" s="21"/>
      <c r="O118" s="22"/>
      <c r="P118" s="22"/>
      <c r="Q118" s="22"/>
      <c r="R118" s="18">
        <f>VLOOKUP(R$1,IN_1113!$A$4:$IA$84,($C118+R$2-2009)+$B118*3,FALSE)</f>
        <v>44</v>
      </c>
      <c r="S118" s="18">
        <f>VLOOKUP(S$1,IN_1113!$A$4:$IA$84,($C118+S$2-2009)+$B118*3,FALSE)</f>
        <v>26</v>
      </c>
      <c r="T118" s="18">
        <f>VLOOKUP(T$1,IN_1113!$A$4:$IA$84,($C118+T$2-2009)+$B118*3,FALSE)</f>
        <v>55</v>
      </c>
      <c r="U118" s="17">
        <v>1991</v>
      </c>
      <c r="V118" s="21"/>
      <c r="W118" s="21"/>
      <c r="X118" s="22"/>
      <c r="Y118" s="22"/>
      <c r="Z118" s="22"/>
      <c r="AA118" s="30">
        <f>-VLOOKUP(AA$1,D_1113!$A$5:$IA$84,($C118+AA$2-2009)+$B118*3,FALSE)</f>
        <v>-25.5</v>
      </c>
      <c r="AB118" s="30">
        <f>-VLOOKUP(AB$1,D_1113!$A$5:$IA$84,($C118+AB$2-2009)+$B118*3,FALSE)</f>
        <v>-39</v>
      </c>
      <c r="AC118" s="30">
        <f>-VLOOKUP(AC$1,D_1113!$A$5:$IA$84,($C118+AC$2-2009)+$B118*3,FALSE)</f>
        <v>-27</v>
      </c>
      <c r="AD118" s="31">
        <v>2</v>
      </c>
      <c r="AE118" s="33">
        <f>VLOOKUP(2010-C118,census2010!$A$2:$CA$82,B118+2,FALSE)</f>
        <v>18398.032159999999</v>
      </c>
      <c r="AU118" s="34" t="s">
        <v>175</v>
      </c>
      <c r="AV118" s="21"/>
      <c r="AW118" s="21"/>
      <c r="AX118" s="21"/>
      <c r="AY118" s="18">
        <f>1+I118/AVERAGE(AVERAGE(SUM($AE118,$D118:H118,$M118:Q118,$V118:Z118),SUM($AE118,$D118:I118,$M118:R118,$V118:AA118)),AVERAGE(SUM($AE119,$D119:I119,$M119:R119,$V119:AA119),SUM($AE119,$D119:J119,$M119:S119,$V119:AB119)))</f>
        <v>0.99086273257916757</v>
      </c>
      <c r="AZ118" s="18">
        <f>1+J118/AVERAGE(AVERAGE(SUM($AE118,$D118:I118,$M118:R118,$V118:AA118),SUM($AE118,$D118:J118,$M118:S118,$V118:AB118)),AVERAGE(SUM($AE119,$D119:J119,$M119:S119,$V119:AB119),SUM($AE119,$D119:K119,$M119:T119,$V119:AC119)))</f>
        <v>0.99114358348968612</v>
      </c>
      <c r="BA118" s="43">
        <f t="shared" si="153"/>
        <v>0.99100314808526146</v>
      </c>
      <c r="BB118" s="47">
        <f t="shared" si="160"/>
        <v>0.98400446467971525</v>
      </c>
    </row>
    <row r="119" spans="1:54">
      <c r="A119" s="9">
        <v>118</v>
      </c>
      <c r="B119" s="17">
        <f t="shared" ref="B119" si="162">C112</f>
        <v>11</v>
      </c>
      <c r="C119" s="17">
        <v>1990</v>
      </c>
      <c r="D119" s="21"/>
      <c r="E119" s="21"/>
      <c r="F119" s="22"/>
      <c r="G119" s="22"/>
      <c r="H119" s="22"/>
      <c r="I119" s="22"/>
      <c r="J119" s="19">
        <f>VLOOKUP(J$1,IR_1113!$A$4:$IA$84,($C119+J$2-2009)+$B119*3,FALSE)</f>
        <v>-114</v>
      </c>
      <c r="K119" s="18">
        <f>VLOOKUP(K$1,IR_1113!$A$4:$IA$84,($C119+K$2-2009)+$B119*3,FALSE)</f>
        <v>-240</v>
      </c>
      <c r="L119" s="17">
        <v>1990</v>
      </c>
      <c r="M119" s="21"/>
      <c r="N119" s="21"/>
      <c r="O119" s="22"/>
      <c r="P119" s="22"/>
      <c r="Q119" s="22"/>
      <c r="R119" s="22"/>
      <c r="S119" s="18">
        <f>VLOOKUP(S$1,IN_1113!$A$4:$IA$84,($C119+S$2-2009)+$B119*3,FALSE)</f>
        <v>56</v>
      </c>
      <c r="T119" s="18">
        <f>VLOOKUP(T$1,IN_1113!$A$4:$IA$84,($C119+T$2-2009)+$B119*3,FALSE)</f>
        <v>27</v>
      </c>
      <c r="U119" s="17">
        <v>1990</v>
      </c>
      <c r="V119" s="21"/>
      <c r="W119" s="21"/>
      <c r="X119" s="22"/>
      <c r="Y119" s="22"/>
      <c r="Z119" s="22"/>
      <c r="AA119" s="22"/>
      <c r="AB119" s="30">
        <f>-VLOOKUP(AB$1,D_1113!$A$5:$IA$84,($C119+AB$2-2009)+$B119*3,FALSE)</f>
        <v>-40</v>
      </c>
      <c r="AC119" s="30">
        <f>-VLOOKUP(AC$1,D_1113!$A$5:$IA$84,($C119+AC$2-2009)+$B119*3,FALSE)</f>
        <v>-36</v>
      </c>
      <c r="AD119" s="31">
        <v>1</v>
      </c>
      <c r="AE119" s="33">
        <f>VLOOKUP(2010-C119,census2010!$A$2:$CA$82,B119+2,FALSE)</f>
        <v>20692.037850000001</v>
      </c>
      <c r="AU119" s="34" t="s">
        <v>177</v>
      </c>
      <c r="AV119" s="21"/>
      <c r="AW119" s="21"/>
      <c r="AX119" s="21"/>
      <c r="AY119" s="21"/>
      <c r="AZ119" s="18">
        <f>1+J119/AVERAGE(AVERAGE(SUM($AE119,$D119:I119,$M119:R119,$V119:AA119),SUM($AE119,$D119:J119,$M119:S119,$V119:AB119)),AVERAGE(SUM($AE120,$D120:J120,$M120:S120,$V120:AB120),SUM($AE120,$D120:K120,$M120:T120,$V120:AC120)))</f>
        <v>0.99460381554929589</v>
      </c>
      <c r="BA119" s="43">
        <f t="shared" si="153"/>
        <v>0.99460381554929589</v>
      </c>
      <c r="BB119" s="47">
        <f t="shared" si="160"/>
        <v>0.98878406802835306</v>
      </c>
    </row>
    <row r="120" spans="1:54">
      <c r="A120" s="13">
        <v>119</v>
      </c>
      <c r="B120" s="17">
        <f t="shared" ref="B120" si="163">C112</f>
        <v>11</v>
      </c>
      <c r="C120" s="17">
        <v>1989</v>
      </c>
      <c r="D120" s="21"/>
      <c r="E120" s="21"/>
      <c r="F120" s="22"/>
      <c r="G120" s="22"/>
      <c r="H120" s="22"/>
      <c r="I120" s="22"/>
      <c r="J120" s="22"/>
      <c r="K120" s="18">
        <f>VLOOKUP(K$1,IR_1113!$A$4:$IA$84,($C120+K$2-2009)+$B120*3,FALSE)</f>
        <v>-168</v>
      </c>
      <c r="L120" s="17">
        <v>1989</v>
      </c>
      <c r="M120" s="21"/>
      <c r="N120" s="21"/>
      <c r="O120" s="22"/>
      <c r="P120" s="22"/>
      <c r="Q120" s="22"/>
      <c r="R120" s="22"/>
      <c r="S120" s="22"/>
      <c r="T120" s="18">
        <f>VLOOKUP(T$1,IN_1113!$A$4:$IA$84,($C120+T$2-2009)+$B120*3,FALSE)</f>
        <v>65</v>
      </c>
      <c r="U120" s="17">
        <v>1989</v>
      </c>
      <c r="V120" s="21"/>
      <c r="W120" s="21"/>
      <c r="X120" s="22"/>
      <c r="Y120" s="22"/>
      <c r="Z120" s="22"/>
      <c r="AA120" s="22"/>
      <c r="AB120" s="22"/>
      <c r="AC120" s="30">
        <f>-VLOOKUP(AC$1,D_1113!$A$5:$IA$84,($C120+AC$2-2009)+$B120*3,FALSE)</f>
        <v>-33</v>
      </c>
      <c r="AD120" s="31"/>
      <c r="AE120" s="33">
        <f>VLOOKUP(2010-C120,census2010!$A$2:$CA$82,B120+2,FALSE)</f>
        <v>21677.038980000001</v>
      </c>
      <c r="AU120" s="34" t="s">
        <v>186</v>
      </c>
      <c r="AV120" s="21"/>
      <c r="AW120" s="21"/>
      <c r="AX120" s="21"/>
      <c r="AY120" s="21"/>
      <c r="AZ120" s="21"/>
    </row>
    <row r="121" spans="1:54" ht="15.75" thickBot="1">
      <c r="A121" s="9">
        <v>120</v>
      </c>
      <c r="B121" s="10" t="str">
        <f>INDEX('regions#'!$B$2:$B$79,B123+1)</f>
        <v>Волгоградская область</v>
      </c>
      <c r="D121" s="11" t="s">
        <v>917</v>
      </c>
      <c r="E121" s="11" t="s">
        <v>918</v>
      </c>
      <c r="F121" s="12" t="s">
        <v>919</v>
      </c>
      <c r="G121" s="12" t="s">
        <v>920</v>
      </c>
      <c r="H121" s="12" t="s">
        <v>921</v>
      </c>
      <c r="I121" s="12" t="s">
        <v>922</v>
      </c>
      <c r="J121" s="12" t="s">
        <v>923</v>
      </c>
      <c r="K121" s="11" t="s">
        <v>924</v>
      </c>
      <c r="M121" s="23" t="s">
        <v>917</v>
      </c>
      <c r="N121" s="23" t="s">
        <v>918</v>
      </c>
      <c r="O121" s="23" t="s">
        <v>919</v>
      </c>
      <c r="P121" s="23" t="s">
        <v>920</v>
      </c>
      <c r="Q121" s="23" t="s">
        <v>921</v>
      </c>
      <c r="R121" s="23" t="s">
        <v>922</v>
      </c>
      <c r="S121" s="23" t="s">
        <v>923</v>
      </c>
      <c r="T121" s="23" t="s">
        <v>924</v>
      </c>
      <c r="V121" s="27" t="s">
        <v>917</v>
      </c>
      <c r="W121" s="27" t="s">
        <v>918</v>
      </c>
      <c r="X121" s="27" t="s">
        <v>919</v>
      </c>
      <c r="Y121" s="27" t="s">
        <v>920</v>
      </c>
      <c r="Z121" s="27" t="s">
        <v>921</v>
      </c>
      <c r="AA121" s="27" t="s">
        <v>922</v>
      </c>
      <c r="AB121" s="27" t="s">
        <v>923</v>
      </c>
      <c r="AC121" s="27" t="s">
        <v>924</v>
      </c>
      <c r="AD121" s="31" t="s">
        <v>162</v>
      </c>
      <c r="AE121" s="32" t="s">
        <v>188</v>
      </c>
      <c r="AU121"/>
      <c r="AV121" s="35">
        <f t="shared" si="149"/>
        <v>0.99346496110508919</v>
      </c>
      <c r="AW121" s="36">
        <f t="shared" si="149"/>
        <v>0.98911476305414914</v>
      </c>
      <c r="AX121" s="36">
        <f t="shared" si="149"/>
        <v>0.99467593497369666</v>
      </c>
      <c r="AY121" s="36">
        <f t="shared" si="149"/>
        <v>0.9938597782635622</v>
      </c>
      <c r="AZ121" s="37">
        <f t="shared" si="149"/>
        <v>0.99443680419633651</v>
      </c>
      <c r="BA121" s="38" t="s">
        <v>164</v>
      </c>
      <c r="BB121" s="39">
        <f t="shared" ref="BB121" si="164">PRODUCT(AV121:AZ121)-1</f>
        <v>-3.3986594128241898E-2</v>
      </c>
    </row>
    <row r="122" spans="1:54" ht="15.75" thickBot="1">
      <c r="A122" s="13">
        <v>121</v>
      </c>
      <c r="C122" s="14">
        <f t="shared" ref="C122" si="165">A121/10</f>
        <v>12</v>
      </c>
      <c r="D122" s="15">
        <v>15</v>
      </c>
      <c r="E122" s="15">
        <v>16</v>
      </c>
      <c r="F122" s="16">
        <v>17</v>
      </c>
      <c r="G122" s="16">
        <v>18</v>
      </c>
      <c r="H122" s="16">
        <v>19</v>
      </c>
      <c r="I122" s="16">
        <v>20</v>
      </c>
      <c r="J122" s="16">
        <v>21</v>
      </c>
      <c r="K122" s="15">
        <v>22</v>
      </c>
      <c r="L122" s="24" t="s">
        <v>160</v>
      </c>
      <c r="M122" s="15">
        <v>15</v>
      </c>
      <c r="N122" s="15">
        <v>16</v>
      </c>
      <c r="O122" s="25">
        <v>17</v>
      </c>
      <c r="P122" s="25">
        <v>18</v>
      </c>
      <c r="Q122" s="25">
        <v>19</v>
      </c>
      <c r="R122" s="25">
        <v>20</v>
      </c>
      <c r="S122" s="25">
        <v>21</v>
      </c>
      <c r="T122" s="15">
        <v>22</v>
      </c>
      <c r="U122" s="28" t="s">
        <v>161</v>
      </c>
      <c r="V122" s="15">
        <v>15</v>
      </c>
      <c r="W122" s="15">
        <v>16</v>
      </c>
      <c r="X122" s="29">
        <v>17</v>
      </c>
      <c r="Y122" s="29">
        <v>18</v>
      </c>
      <c r="Z122" s="29">
        <v>19</v>
      </c>
      <c r="AA122" s="29">
        <v>20</v>
      </c>
      <c r="AB122" s="29">
        <v>21</v>
      </c>
      <c r="AC122" s="15">
        <v>22</v>
      </c>
      <c r="AD122" s="31"/>
      <c r="AE122" s="33"/>
      <c r="AU122" s="14" t="s">
        <v>189</v>
      </c>
      <c r="AV122" s="40" t="s">
        <v>166</v>
      </c>
      <c r="AW122" s="40" t="s">
        <v>167</v>
      </c>
      <c r="AX122" s="40" t="s">
        <v>168</v>
      </c>
      <c r="AY122" s="40" t="s">
        <v>169</v>
      </c>
      <c r="AZ122" s="40" t="s">
        <v>170</v>
      </c>
      <c r="BA122" s="41" t="s">
        <v>190</v>
      </c>
      <c r="BB122" s="42"/>
    </row>
    <row r="123" spans="1:54">
      <c r="A123" s="9">
        <v>122</v>
      </c>
      <c r="B123">
        <f t="shared" ref="B123" si="166">C122</f>
        <v>12</v>
      </c>
      <c r="C123" s="17">
        <v>1996</v>
      </c>
      <c r="D123" s="18">
        <f>VLOOKUP(D$1,IR_1113!$A$4:$IA$84,($C123+D$2-2009)+$B123*3,FALSE)</f>
        <v>-58</v>
      </c>
      <c r="E123" s="18">
        <f>VLOOKUP(E$1,IR_1113!$A$4:$IA$84,($C123+E$2-2009)+$B123*3,FALSE)</f>
        <v>-83</v>
      </c>
      <c r="F123" s="19">
        <f>VLOOKUP(F$1,IR_1113!$A$4:$IA$84,($C123+F$2-2009)+$B123*3,FALSE)</f>
        <v>-206</v>
      </c>
      <c r="G123" s="20"/>
      <c r="H123" s="20"/>
      <c r="I123" s="20"/>
      <c r="J123" s="20"/>
      <c r="K123" s="26"/>
      <c r="L123" s="17">
        <v>1996</v>
      </c>
      <c r="M123" s="18">
        <f>VLOOKUP(M$1,IN_1113!$A$4:$IA$84,($C123+M$2-2009)+$B123*3,FALSE)</f>
        <v>9</v>
      </c>
      <c r="N123" s="18">
        <f>VLOOKUP(N$1,IN_1113!$A$4:$IA$84,($C123+N$2-2009)+$B123*3,FALSE)</f>
        <v>18</v>
      </c>
      <c r="O123" s="18">
        <f>VLOOKUP(O$1,IN_1113!$A$4:$IA$84,($C123+O$2-2009)+$B123*3,FALSE)</f>
        <v>13</v>
      </c>
      <c r="P123" s="20"/>
      <c r="Q123" s="20"/>
      <c r="R123" s="20"/>
      <c r="S123" s="20"/>
      <c r="T123" s="26"/>
      <c r="U123" s="17">
        <v>1996</v>
      </c>
      <c r="V123" s="30">
        <f>-VLOOKUP(V$1,D_1113!$A$5:$IA$84,($C123+V$2-2009)+$B123*3,FALSE)</f>
        <v>-10.5</v>
      </c>
      <c r="W123" s="30">
        <f>-VLOOKUP(W$1,D_1113!$A$5:$IA$84,($C123+W$2-2009)+$B123*3,FALSE)</f>
        <v>-14</v>
      </c>
      <c r="X123" s="30">
        <f>-VLOOKUP(X$1,D_1113!$A$5:$IA$84,($C123+X$2-2009)+$B123*3,FALSE)</f>
        <v>-19</v>
      </c>
      <c r="Y123" s="20"/>
      <c r="Z123" s="20"/>
      <c r="AA123" s="20"/>
      <c r="AB123" s="20"/>
      <c r="AC123" s="26"/>
      <c r="AD123" s="31">
        <v>1</v>
      </c>
      <c r="AE123" s="33">
        <f>VLOOKUP(2010-C123,census2010!$A$2:$CA$82,B123+2,FALSE)</f>
        <v>23984.151010000001</v>
      </c>
      <c r="AU123" s="34" t="s">
        <v>191</v>
      </c>
      <c r="AV123" s="18">
        <f>1+F123/AVERAGE(AVERAGE(SUM($AE123,$D123:E123,$M123:N123,$V123:W123),SUM($AE123,$D123:F123,$M123:O123,$V123:X123)),AVERAGE(SUM($AE124,$D124:F124,$M124:O124,$V124:X124),SUM($AE124,$D124:G124,$M124:P124,$V124:Y124)))</f>
        <v>0.99165111542362427</v>
      </c>
      <c r="AW123" s="26"/>
      <c r="AX123" s="26"/>
      <c r="AY123" s="26"/>
      <c r="AZ123" s="26"/>
      <c r="BA123" s="43">
        <f t="shared" ref="BA123:BA129" si="167">(PRODUCT(AV123:AZ123))^(1/AD123)</f>
        <v>0.99165111542362427</v>
      </c>
      <c r="BB123" s="43" t="s">
        <v>173</v>
      </c>
    </row>
    <row r="124" spans="1:54">
      <c r="A124" s="13">
        <v>123</v>
      </c>
      <c r="B124" s="17">
        <f t="shared" ref="B124" si="168">C122</f>
        <v>12</v>
      </c>
      <c r="C124" s="17">
        <v>1995</v>
      </c>
      <c r="D124" s="21"/>
      <c r="E124" s="18">
        <f>VLOOKUP(E$1,IR_1113!$A$4:$IA$84,($C124+E$2-2009)+$B124*3,FALSE)</f>
        <v>-102</v>
      </c>
      <c r="F124" s="19">
        <f>VLOOKUP(F$1,IR_1113!$A$4:$IA$84,($C124+F$2-2009)+$B124*3,FALSE)</f>
        <v>-189</v>
      </c>
      <c r="G124" s="19">
        <f>VLOOKUP(G$1,IR_1113!$A$4:$IA$84,($C124+G$2-2009)+$B124*3,FALSE)</f>
        <v>-311</v>
      </c>
      <c r="H124" s="22"/>
      <c r="I124" s="22"/>
      <c r="J124" s="22"/>
      <c r="K124" s="21"/>
      <c r="L124" s="17">
        <v>1995</v>
      </c>
      <c r="M124" s="21"/>
      <c r="N124" s="18">
        <f>VLOOKUP(N$1,IN_1113!$A$4:$IA$84,($C124+N$2-2009)+$B124*3,FALSE)</f>
        <v>13</v>
      </c>
      <c r="O124" s="18">
        <f>VLOOKUP(O$1,IN_1113!$A$4:$IA$84,($C124+O$2-2009)+$B124*3,FALSE)</f>
        <v>19</v>
      </c>
      <c r="P124" s="18">
        <f>VLOOKUP(P$1,IN_1113!$A$4:$IA$84,($C124+P$2-2009)+$B124*3,FALSE)</f>
        <v>24</v>
      </c>
      <c r="Q124" s="22"/>
      <c r="R124" s="22"/>
      <c r="S124" s="22"/>
      <c r="T124" s="21"/>
      <c r="U124" s="17">
        <v>1995</v>
      </c>
      <c r="V124" s="21"/>
      <c r="W124" s="30">
        <f>-VLOOKUP(W$1,D_1113!$A$5:$IA$84,($C124+W$2-2009)+$B124*3,FALSE)</f>
        <v>-17</v>
      </c>
      <c r="X124" s="30">
        <f>-VLOOKUP(X$1,D_1113!$A$5:$IA$84,($C124+X$2-2009)+$B124*3,FALSE)</f>
        <v>-14</v>
      </c>
      <c r="Y124" s="30">
        <f>-VLOOKUP(Y$1,D_1113!$A$5:$IA$84,($C124+Y$2-2009)+$B124*3,FALSE)</f>
        <v>-27</v>
      </c>
      <c r="Z124" s="22"/>
      <c r="AA124" s="22"/>
      <c r="AB124" s="22"/>
      <c r="AC124" s="21"/>
      <c r="AD124" s="31">
        <v>2</v>
      </c>
      <c r="AE124" s="33">
        <f>VLOOKUP(2010-C124,census2010!$A$2:$CA$82,B124+2,FALSE)</f>
        <v>26055.258430000002</v>
      </c>
      <c r="AU124" s="34" t="s">
        <v>192</v>
      </c>
      <c r="AV124" s="18">
        <f>1+F124/AVERAGE(AVERAGE(SUM($AE124,$D124:E124,$M124:N124,$V124:W124),SUM($AE124,$D124:F124,$M124:O124,$V124:X124)),AVERAGE(SUM($AE125,$D125:F125,$M125:O125,$V125:X125),SUM($AE125,$D125:G125,$M125:P125,$V125:Y125)))</f>
        <v>0.99292567160096423</v>
      </c>
      <c r="AW124" s="18">
        <f>1+G124/AVERAGE(AVERAGE(SUM($AE124,$D124:F124,$M124:O124,$V124:X124),SUM($AE124,$D124:G124,$M124:P124,$V124:Y124)),AVERAGE(SUM($AE125,$D125:G125,$M125:P125,$V125:Y125),SUM($AE125,$D125:H125,$M125:Q125,$V125:Z125)))</f>
        <v>0.98824510668104104</v>
      </c>
      <c r="AX124" s="21"/>
      <c r="AY124" s="21"/>
      <c r="AZ124" s="21"/>
      <c r="BA124" s="43">
        <f t="shared" si="167"/>
        <v>0.99058262464957425</v>
      </c>
      <c r="BB124" s="44">
        <f t="shared" ref="BB124" si="169">AVERAGE(BA123:BA129)^5-1</f>
        <v>-3.4396529532701448E-2</v>
      </c>
    </row>
    <row r="125" spans="1:54">
      <c r="A125" s="9">
        <v>124</v>
      </c>
      <c r="B125" s="17">
        <f t="shared" ref="B125" si="170">C122</f>
        <v>12</v>
      </c>
      <c r="C125" s="17">
        <v>1994</v>
      </c>
      <c r="D125" s="21"/>
      <c r="E125" s="21"/>
      <c r="F125" s="19">
        <f>VLOOKUP(F$1,IR_1113!$A$4:$IA$84,($C125+F$2-2009)+$B125*3,FALSE)</f>
        <v>-121</v>
      </c>
      <c r="G125" s="19">
        <f>VLOOKUP(G$1,IR_1113!$A$4:$IA$84,($C125+G$2-2009)+$B125*3,FALSE)</f>
        <v>-402</v>
      </c>
      <c r="H125" s="19">
        <f>VLOOKUP(H$1,IR_1113!$A$4:$IA$84,($C125+H$2-2009)+$B125*3,FALSE)</f>
        <v>-147</v>
      </c>
      <c r="I125" s="22"/>
      <c r="J125" s="22"/>
      <c r="K125" s="21"/>
      <c r="L125" s="17">
        <v>1994</v>
      </c>
      <c r="M125" s="21"/>
      <c r="N125" s="21"/>
      <c r="O125" s="18">
        <f>VLOOKUP(O$1,IN_1113!$A$4:$IA$84,($C125+O$2-2009)+$B125*3,FALSE)</f>
        <v>13</v>
      </c>
      <c r="P125" s="18">
        <f>VLOOKUP(P$1,IN_1113!$A$4:$IA$84,($C125+P$2-2009)+$B125*3,FALSE)</f>
        <v>26</v>
      </c>
      <c r="Q125" s="18">
        <f>VLOOKUP(Q$1,IN_1113!$A$4:$IA$84,($C125+Q$2-2009)+$B125*3,FALSE)</f>
        <v>42</v>
      </c>
      <c r="R125" s="22"/>
      <c r="S125" s="22"/>
      <c r="T125" s="21"/>
      <c r="U125" s="17">
        <v>1994</v>
      </c>
      <c r="V125" s="21"/>
      <c r="W125" s="21"/>
      <c r="X125" s="30">
        <f>-VLOOKUP(X$1,D_1113!$A$5:$IA$84,($C125+X$2-2009)+$B125*3,FALSE)</f>
        <v>-16</v>
      </c>
      <c r="Y125" s="30">
        <f>-VLOOKUP(Y$1,D_1113!$A$5:$IA$84,($C125+Y$2-2009)+$B125*3,FALSE)</f>
        <v>-24</v>
      </c>
      <c r="Z125" s="30">
        <f>-VLOOKUP(Z$1,D_1113!$A$5:$IA$84,($C125+Z$2-2009)+$B125*3,FALSE)</f>
        <v>-34</v>
      </c>
      <c r="AA125" s="22"/>
      <c r="AB125" s="22"/>
      <c r="AC125" s="21"/>
      <c r="AD125" s="31">
        <v>3</v>
      </c>
      <c r="AE125" s="33">
        <f>VLOOKUP(2010-C125,census2010!$A$2:$CA$82,B125+2,FALSE)</f>
        <v>27899.375550000001</v>
      </c>
      <c r="AU125" s="34" t="s">
        <v>193</v>
      </c>
      <c r="AV125" s="18">
        <f>1+F125/AVERAGE(AVERAGE(SUM($AE125,$D125:E125,$M125:N125,$V125:W125),SUM($AE125,$D125:F125,$M125:O125,$V125:X125)),AVERAGE(SUM($AE126,$D126:F126,$M126:O126,$V126:X126),SUM($AE126,$D126:G126,$M126:P126,$V126:Y126)))</f>
        <v>0.99581809629067897</v>
      </c>
      <c r="AW125" s="18">
        <f>1+G125/AVERAGE(AVERAGE(SUM($AE125,$D125:F125,$M125:O125,$V125:X125),SUM($AE125,$D125:G125,$M125:P125,$V125:Y125)),AVERAGE(SUM($AE126,$D126:G126,$M126:P126,$V126:Y126),SUM($AE126,$D126:H126,$M126:Q126,$V126:Z126)))</f>
        <v>0.98599312449728649</v>
      </c>
      <c r="AX125" s="18">
        <f>1+H125/AVERAGE(AVERAGE(SUM($AE125,$D125:G125,$M125:P125,$V125:Y125),SUM($AE125,$D125:H125,$M125:Q125,$V125:Z125)),AVERAGE(SUM($AE126,$D126:H126,$M126:Q126,$V126:Z126),SUM($AE126,$D126:I126,$M126:R126,$V126:AA126)))</f>
        <v>0.99483851773234822</v>
      </c>
      <c r="AY125" s="21"/>
      <c r="AZ125" s="21"/>
      <c r="BA125" s="43">
        <f t="shared" si="167"/>
        <v>0.99220672011425459</v>
      </c>
      <c r="BB125" s="45" t="s">
        <v>176</v>
      </c>
    </row>
    <row r="126" spans="1:54">
      <c r="A126" s="13">
        <v>125</v>
      </c>
      <c r="B126" s="17">
        <f t="shared" ref="B126" si="171">C122</f>
        <v>12</v>
      </c>
      <c r="C126" s="17">
        <v>1993</v>
      </c>
      <c r="D126" s="21"/>
      <c r="E126" s="21"/>
      <c r="F126" s="22"/>
      <c r="G126" s="19">
        <f>VLOOKUP(G$1,IR_1113!$A$4:$IA$84,($C126+G$2-2009)+$B126*3,FALSE)</f>
        <v>-221</v>
      </c>
      <c r="H126" s="19">
        <f>VLOOKUP(H$1,IR_1113!$A$4:$IA$84,($C126+H$2-2009)+$B126*3,FALSE)</f>
        <v>-216</v>
      </c>
      <c r="I126" s="19">
        <f>VLOOKUP(I$1,IR_1113!$A$4:$IA$84,($C126+I$2-2009)+$B126*3,FALSE)</f>
        <v>-150</v>
      </c>
      <c r="J126" s="22"/>
      <c r="K126" s="21"/>
      <c r="L126" s="17">
        <v>1993</v>
      </c>
      <c r="M126" s="21"/>
      <c r="N126" s="21"/>
      <c r="O126" s="22"/>
      <c r="P126" s="18">
        <f>VLOOKUP(P$1,IN_1113!$A$4:$IA$84,($C126+P$2-2009)+$B126*3,FALSE)</f>
        <v>38</v>
      </c>
      <c r="Q126" s="18">
        <f>VLOOKUP(Q$1,IN_1113!$A$4:$IA$84,($C126+Q$2-2009)+$B126*3,FALSE)</f>
        <v>42</v>
      </c>
      <c r="R126" s="18">
        <f>VLOOKUP(R$1,IN_1113!$A$4:$IA$84,($C126+R$2-2009)+$B126*3,FALSE)</f>
        <v>38</v>
      </c>
      <c r="S126" s="22"/>
      <c r="T126" s="21"/>
      <c r="U126" s="17">
        <v>1993</v>
      </c>
      <c r="V126" s="21"/>
      <c r="W126" s="21"/>
      <c r="X126" s="22"/>
      <c r="Y126" s="30">
        <f>-VLOOKUP(Y$1,D_1113!$A$5:$IA$84,($C126+Y$2-2009)+$B126*3,FALSE)</f>
        <v>-26</v>
      </c>
      <c r="Z126" s="30">
        <f>-VLOOKUP(Z$1,D_1113!$A$5:$IA$84,($C126+Z$2-2009)+$B126*3,FALSE)</f>
        <v>-29</v>
      </c>
      <c r="AA126" s="30">
        <f>-VLOOKUP(AA$1,D_1113!$A$5:$IA$84,($C126+AA$2-2009)+$B126*3,FALSE)</f>
        <v>-26</v>
      </c>
      <c r="AB126" s="22"/>
      <c r="AC126" s="21"/>
      <c r="AD126" s="31">
        <v>3</v>
      </c>
      <c r="AE126" s="33">
        <f>VLOOKUP(2010-C126,census2010!$A$2:$CA$82,B126+2,FALSE)</f>
        <v>30135.506130000002</v>
      </c>
      <c r="AU126" s="34" t="s">
        <v>172</v>
      </c>
      <c r="AV126" s="21"/>
      <c r="AW126" s="18">
        <f>1+G126/AVERAGE(AVERAGE(SUM($AE126,$D126:F126,$M126:O126,$V126:X126),SUM($AE126,$D126:G126,$M126:P126,$V126:Y126)),AVERAGE(SUM($AE127,$D127:G127,$M127:P127,$V127:Y127),SUM($AE127,$D127:H127,$M127:Q127,$V127:Z127)))</f>
        <v>0.99310605798411999</v>
      </c>
      <c r="AX126" s="18">
        <f>1+H126/AVERAGE(AVERAGE(SUM($AE126,$D126:G126,$M126:P126,$V126:Y126),SUM($AE126,$D126:H126,$M126:Q126,$V126:Z126)),AVERAGE(SUM($AE127,$D127:H127,$M127:Q127,$V127:Z127),SUM($AE127,$D127:I127,$M127:R127,$V127:AA127)))</f>
        <v>0.99321807848410171</v>
      </c>
      <c r="AY126" s="18">
        <f>1+I126/AVERAGE(AVERAGE(SUM($AE126,$D126:H126,$M126:Q126,$V126:Z126),SUM($AE126,$D126:I126,$M126:R126,$V126:AA126)),AVERAGE(SUM($AE127,$D127:I127,$M127:R127,$V127:AA127),SUM($AE127,$D127:J127,$M127:S127,$V127:AB127)))</f>
        <v>0.99526015892219788</v>
      </c>
      <c r="AZ126" s="21"/>
      <c r="BA126" s="43">
        <f t="shared" si="167"/>
        <v>0.99386093884340698</v>
      </c>
      <c r="BB126" s="46">
        <f t="shared" ref="BB126" si="172">AVERAGE(BB127:BB129)^5-1</f>
        <v>-3.3990408012676054E-2</v>
      </c>
    </row>
    <row r="127" spans="1:54">
      <c r="A127" s="9">
        <v>126</v>
      </c>
      <c r="B127" s="17">
        <f t="shared" ref="B127" si="173">C122</f>
        <v>12</v>
      </c>
      <c r="C127" s="17">
        <v>1992</v>
      </c>
      <c r="D127" s="21"/>
      <c r="E127" s="21"/>
      <c r="F127" s="22"/>
      <c r="G127" s="22"/>
      <c r="H127" s="19">
        <f>VLOOKUP(H$1,IR_1113!$A$4:$IA$84,($C127+H$2-2009)+$B127*3,FALSE)</f>
        <v>-144</v>
      </c>
      <c r="I127" s="19">
        <f>VLOOKUP(I$1,IR_1113!$A$4:$IA$84,($C127+I$2-2009)+$B127*3,FALSE)</f>
        <v>-287</v>
      </c>
      <c r="J127" s="19">
        <f>VLOOKUP(J$1,IR_1113!$A$4:$IA$84,($C127+J$2-2009)+$B127*3,FALSE)</f>
        <v>-198</v>
      </c>
      <c r="K127" s="21"/>
      <c r="L127" s="17">
        <v>1992</v>
      </c>
      <c r="M127" s="21"/>
      <c r="N127" s="21"/>
      <c r="O127" s="22"/>
      <c r="P127" s="22"/>
      <c r="Q127" s="18">
        <f>VLOOKUP(Q$1,IN_1113!$A$4:$IA$84,($C127+Q$2-2009)+$B127*3,FALSE)</f>
        <v>48</v>
      </c>
      <c r="R127" s="18">
        <f>VLOOKUP(R$1,IN_1113!$A$4:$IA$84,($C127+R$2-2009)+$B127*3,FALSE)</f>
        <v>37</v>
      </c>
      <c r="S127" s="18">
        <f>VLOOKUP(S$1,IN_1113!$A$4:$IA$84,($C127+S$2-2009)+$B127*3,FALSE)</f>
        <v>61</v>
      </c>
      <c r="T127" s="21"/>
      <c r="U127" s="17">
        <v>1992</v>
      </c>
      <c r="V127" s="21"/>
      <c r="W127" s="21"/>
      <c r="X127" s="22"/>
      <c r="Y127" s="22"/>
      <c r="Z127" s="30">
        <f>-VLOOKUP(Z$1,D_1113!$A$5:$IA$84,($C127+Z$2-2009)+$B127*3,FALSE)</f>
        <v>-29</v>
      </c>
      <c r="AA127" s="30">
        <f>-VLOOKUP(AA$1,D_1113!$A$5:$IA$84,($C127+AA$2-2009)+$B127*3,FALSE)</f>
        <v>-44</v>
      </c>
      <c r="AB127" s="30">
        <f>-VLOOKUP(AB$1,D_1113!$A$5:$IA$84,($C127+AB$2-2009)+$B127*3,FALSE)</f>
        <v>-39</v>
      </c>
      <c r="AC127" s="21"/>
      <c r="AD127" s="31">
        <v>3</v>
      </c>
      <c r="AE127" s="33">
        <f>VLOOKUP(2010-C127,census2010!$A$2:$CA$82,B127+2,FALSE)</f>
        <v>34145.7552</v>
      </c>
      <c r="AU127" s="34" t="s">
        <v>174</v>
      </c>
      <c r="AV127" s="21"/>
      <c r="AW127" s="21"/>
      <c r="AX127" s="18">
        <f>1+H127/AVERAGE(AVERAGE(SUM($AE127,$D127:G127,$M127:P127,$V127:Y127),SUM($AE127,$D127:H127,$M127:Q127,$V127:Z127)),AVERAGE(SUM($AE128,$D128:H128,$M128:Q128,$V128:Z128),SUM($AE128,$D128:I128,$M128:R128,$V128:AA128)))</f>
        <v>0.99597120870464007</v>
      </c>
      <c r="AY127" s="18">
        <f>1+I127/AVERAGE(AVERAGE(SUM($AE127,$D127:H127,$M127:Q127,$V127:Z127),SUM($AE127,$D127:I127,$M127:R127,$V127:AA127)),AVERAGE(SUM($AE128,$D128:I128,$M128:R128,$V128:AA128),SUM($AE128,$D128:J128,$M128:S128,$V128:AB128)))</f>
        <v>0.99192245673862556</v>
      </c>
      <c r="AZ127" s="18">
        <f>1+J127/AVERAGE(AVERAGE(SUM($AE127,$D127:I127,$M127:R127,$V127:AA127),SUM($AE127,$D127:J127,$M127:S127,$V127:AB127)),AVERAGE(SUM($AE128,$D128:J128,$M128:S128,$V128:AB128),SUM($AE128,$D128:K128,$M128:T128,$V128:AC128)))</f>
        <v>0.99439015695522737</v>
      </c>
      <c r="BA127" s="43">
        <f t="shared" si="167"/>
        <v>0.99409321094315095</v>
      </c>
      <c r="BB127" s="47">
        <f t="shared" ref="BB127:BB129" si="174">PRODUCT(AV123,AW124,AX125,AY126,AZ127)^(1/5)</f>
        <v>0.99287350360348647</v>
      </c>
    </row>
    <row r="128" spans="1:54">
      <c r="A128" s="13">
        <v>127</v>
      </c>
      <c r="B128" s="17">
        <f t="shared" ref="B128" si="175">C122</f>
        <v>12</v>
      </c>
      <c r="C128" s="17">
        <v>1991</v>
      </c>
      <c r="D128" s="21"/>
      <c r="E128" s="21"/>
      <c r="F128" s="22"/>
      <c r="G128" s="22"/>
      <c r="H128" s="22"/>
      <c r="I128" s="19">
        <f>VLOOKUP(I$1,IR_1113!$A$4:$IA$84,($C128+I$2-2009)+$B128*3,FALSE)</f>
        <v>-224</v>
      </c>
      <c r="J128" s="19">
        <f>VLOOKUP(J$1,IR_1113!$A$4:$IA$84,($C128+J$2-2009)+$B128*3,FALSE)</f>
        <v>-211</v>
      </c>
      <c r="K128" s="18">
        <f>VLOOKUP(K$1,IR_1113!$A$4:$IA$84,($C128+K$2-2009)+$B128*3,FALSE)</f>
        <v>-288</v>
      </c>
      <c r="L128" s="17">
        <v>1991</v>
      </c>
      <c r="M128" s="21"/>
      <c r="N128" s="21"/>
      <c r="O128" s="22"/>
      <c r="P128" s="22"/>
      <c r="Q128" s="22"/>
      <c r="R128" s="18">
        <f>VLOOKUP(R$1,IN_1113!$A$4:$IA$84,($C128+R$2-2009)+$B128*3,FALSE)</f>
        <v>41</v>
      </c>
      <c r="S128" s="18">
        <f>VLOOKUP(S$1,IN_1113!$A$4:$IA$84,($C128+S$2-2009)+$B128*3,FALSE)</f>
        <v>41</v>
      </c>
      <c r="T128" s="18">
        <f>VLOOKUP(T$1,IN_1113!$A$4:$IA$84,($C128+T$2-2009)+$B128*3,FALSE)</f>
        <v>67</v>
      </c>
      <c r="U128" s="17">
        <v>1991</v>
      </c>
      <c r="V128" s="21"/>
      <c r="W128" s="21"/>
      <c r="X128" s="22"/>
      <c r="Y128" s="22"/>
      <c r="Z128" s="22"/>
      <c r="AA128" s="30">
        <f>-VLOOKUP(AA$1,D_1113!$A$5:$IA$84,($C128+AA$2-2009)+$B128*3,FALSE)</f>
        <v>-44.5</v>
      </c>
      <c r="AB128" s="30">
        <f>-VLOOKUP(AB$1,D_1113!$A$5:$IA$84,($C128+AB$2-2009)+$B128*3,FALSE)</f>
        <v>-32</v>
      </c>
      <c r="AC128" s="30">
        <f>-VLOOKUP(AC$1,D_1113!$A$5:$IA$84,($C128+AC$2-2009)+$B128*3,FALSE)</f>
        <v>-49</v>
      </c>
      <c r="AD128" s="31">
        <v>2</v>
      </c>
      <c r="AE128" s="33">
        <f>VLOOKUP(2010-C128,census2010!$A$2:$CA$82,B128+2,FALSE)</f>
        <v>37515.955049999997</v>
      </c>
      <c r="AU128" s="34" t="s">
        <v>175</v>
      </c>
      <c r="AV128" s="21"/>
      <c r="AW128" s="21"/>
      <c r="AX128" s="21"/>
      <c r="AY128" s="18">
        <f>1+I128/AVERAGE(AVERAGE(SUM($AE128,$D128:H128,$M128:Q128,$V128:Z128),SUM($AE128,$D128:I128,$M128:R128,$V128:AA128)),AVERAGE(SUM($AE129,$D129:I129,$M129:R129,$V129:AA129),SUM($AE129,$D129:J129,$M129:S129,$V129:AB129)))</f>
        <v>0.99439671912986316</v>
      </c>
      <c r="AZ128" s="18">
        <f>1+J128/AVERAGE(AVERAGE(SUM($AE128,$D128:I128,$M128:R128,$V128:AA128),SUM($AE128,$D128:J128,$M128:S128,$V128:AB128)),AVERAGE(SUM($AE129,$D129:J129,$M129:S129,$V129:AB129),SUM($AE129,$D129:K129,$M129:T129,$V129:AC129)))</f>
        <v>0.99468983060672511</v>
      </c>
      <c r="BA128" s="43">
        <f t="shared" si="167"/>
        <v>0.99454326407007898</v>
      </c>
      <c r="BB128" s="47">
        <f t="shared" si="174"/>
        <v>0.99174524858327173</v>
      </c>
    </row>
    <row r="129" spans="1:54">
      <c r="A129" s="9">
        <v>128</v>
      </c>
      <c r="B129" s="17">
        <f t="shared" ref="B129" si="176">C122</f>
        <v>12</v>
      </c>
      <c r="C129" s="17">
        <v>1990</v>
      </c>
      <c r="D129" s="21"/>
      <c r="E129" s="21"/>
      <c r="F129" s="22"/>
      <c r="G129" s="22"/>
      <c r="H129" s="22"/>
      <c r="I129" s="22"/>
      <c r="J129" s="19">
        <f>VLOOKUP(J$1,IR_1113!$A$4:$IA$84,($C129+J$2-2009)+$B129*3,FALSE)</f>
        <v>-244</v>
      </c>
      <c r="K129" s="18">
        <f>VLOOKUP(K$1,IR_1113!$A$4:$IA$84,($C129+K$2-2009)+$B129*3,FALSE)</f>
        <v>-288</v>
      </c>
      <c r="L129" s="17">
        <v>1990</v>
      </c>
      <c r="M129" s="21"/>
      <c r="N129" s="21"/>
      <c r="O129" s="22"/>
      <c r="P129" s="22"/>
      <c r="Q129" s="22"/>
      <c r="R129" s="22"/>
      <c r="S129" s="18">
        <f>VLOOKUP(S$1,IN_1113!$A$4:$IA$84,($C129+S$2-2009)+$B129*3,FALSE)</f>
        <v>56</v>
      </c>
      <c r="T129" s="18">
        <f>VLOOKUP(T$1,IN_1113!$A$4:$IA$84,($C129+T$2-2009)+$B129*3,FALSE)</f>
        <v>45</v>
      </c>
      <c r="U129" s="17">
        <v>1990</v>
      </c>
      <c r="V129" s="21"/>
      <c r="W129" s="21"/>
      <c r="X129" s="22"/>
      <c r="Y129" s="22"/>
      <c r="Z129" s="22"/>
      <c r="AA129" s="22"/>
      <c r="AB129" s="30">
        <f>-VLOOKUP(AB$1,D_1113!$A$5:$IA$84,($C129+AB$2-2009)+$B129*3,FALSE)</f>
        <v>-50.5</v>
      </c>
      <c r="AC129" s="30">
        <f>-VLOOKUP(AC$1,D_1113!$A$5:$IA$84,($C129+AC$2-2009)+$B129*3,FALSE)</f>
        <v>-55</v>
      </c>
      <c r="AD129" s="31">
        <v>1</v>
      </c>
      <c r="AE129" s="33">
        <f>VLOOKUP(2010-C129,census2010!$A$2:$CA$82,B129+2,FALSE)</f>
        <v>42670.202819999999</v>
      </c>
      <c r="AU129" s="34" t="s">
        <v>177</v>
      </c>
      <c r="AV129" s="21"/>
      <c r="AW129" s="21"/>
      <c r="AX129" s="21"/>
      <c r="AY129" s="21"/>
      <c r="AZ129" s="18">
        <f>1+J129/AVERAGE(AVERAGE(SUM($AE129,$D129:I129,$M129:R129,$V129:AA129),SUM($AE129,$D129:J129,$M129:S129,$V129:AB129)),AVERAGE(SUM($AE130,$D130:J130,$M130:S130,$V130:AB130),SUM($AE130,$D130:K130,$M130:T130,$V130:AC130)))</f>
        <v>0.99423042502705727</v>
      </c>
      <c r="BA129" s="43">
        <f t="shared" si="167"/>
        <v>0.99423042502705727</v>
      </c>
      <c r="BB129" s="47">
        <f t="shared" si="174"/>
        <v>0.99470392641380689</v>
      </c>
    </row>
    <row r="130" spans="1:54">
      <c r="A130" s="13">
        <v>129</v>
      </c>
      <c r="B130" s="17">
        <f t="shared" ref="B130" si="177">C122</f>
        <v>12</v>
      </c>
      <c r="C130" s="17">
        <v>1989</v>
      </c>
      <c r="D130" s="21"/>
      <c r="E130" s="21"/>
      <c r="F130" s="22"/>
      <c r="G130" s="22"/>
      <c r="H130" s="22"/>
      <c r="I130" s="22"/>
      <c r="J130" s="22"/>
      <c r="K130" s="18">
        <f>VLOOKUP(K$1,IR_1113!$A$4:$IA$84,($C130+K$2-2009)+$B130*3,FALSE)</f>
        <v>-313</v>
      </c>
      <c r="L130" s="17">
        <v>1989</v>
      </c>
      <c r="M130" s="21"/>
      <c r="N130" s="21"/>
      <c r="O130" s="22"/>
      <c r="P130" s="22"/>
      <c r="Q130" s="22"/>
      <c r="R130" s="22"/>
      <c r="S130" s="22"/>
      <c r="T130" s="18">
        <f>VLOOKUP(T$1,IN_1113!$A$4:$IA$84,($C130+T$2-2009)+$B130*3,FALSE)</f>
        <v>73</v>
      </c>
      <c r="U130" s="17">
        <v>1989</v>
      </c>
      <c r="V130" s="21"/>
      <c r="W130" s="21"/>
      <c r="X130" s="22"/>
      <c r="Y130" s="22"/>
      <c r="Z130" s="22"/>
      <c r="AA130" s="22"/>
      <c r="AB130" s="22"/>
      <c r="AC130" s="30">
        <f>-VLOOKUP(AC$1,D_1113!$A$5:$IA$84,($C130+AC$2-2009)+$B130*3,FALSE)</f>
        <v>-57</v>
      </c>
      <c r="AD130" s="31"/>
      <c r="AE130" s="33">
        <f>VLOOKUP(2010-C130,census2010!$A$2:$CA$82,B130+2,FALSE)</f>
        <v>42179.167540000002</v>
      </c>
      <c r="AU130" s="34" t="s">
        <v>186</v>
      </c>
      <c r="AV130" s="21"/>
      <c r="AW130" s="21"/>
      <c r="AX130" s="21"/>
      <c r="AY130" s="21"/>
      <c r="AZ130" s="21"/>
    </row>
    <row r="131" spans="1:54" ht="15.75" thickBot="1">
      <c r="A131" s="9">
        <v>130</v>
      </c>
      <c r="B131" s="10" t="str">
        <f>INDEX('regions#'!$B$2:$B$79,B133+1)</f>
        <v>Вологодская область</v>
      </c>
      <c r="D131" s="11" t="s">
        <v>917</v>
      </c>
      <c r="E131" s="11" t="s">
        <v>918</v>
      </c>
      <c r="F131" s="12" t="s">
        <v>919</v>
      </c>
      <c r="G131" s="12" t="s">
        <v>920</v>
      </c>
      <c r="H131" s="12" t="s">
        <v>921</v>
      </c>
      <c r="I131" s="12" t="s">
        <v>922</v>
      </c>
      <c r="J131" s="12" t="s">
        <v>923</v>
      </c>
      <c r="K131" s="11" t="s">
        <v>924</v>
      </c>
      <c r="M131" s="23" t="s">
        <v>917</v>
      </c>
      <c r="N131" s="23" t="s">
        <v>918</v>
      </c>
      <c r="O131" s="23" t="s">
        <v>919</v>
      </c>
      <c r="P131" s="23" t="s">
        <v>920</v>
      </c>
      <c r="Q131" s="23" t="s">
        <v>921</v>
      </c>
      <c r="R131" s="23" t="s">
        <v>922</v>
      </c>
      <c r="S131" s="23" t="s">
        <v>923</v>
      </c>
      <c r="T131" s="23" t="s">
        <v>924</v>
      </c>
      <c r="V131" s="27" t="s">
        <v>917</v>
      </c>
      <c r="W131" s="27" t="s">
        <v>918</v>
      </c>
      <c r="X131" s="27" t="s">
        <v>919</v>
      </c>
      <c r="Y131" s="27" t="s">
        <v>920</v>
      </c>
      <c r="Z131" s="27" t="s">
        <v>921</v>
      </c>
      <c r="AA131" s="27" t="s">
        <v>922</v>
      </c>
      <c r="AB131" s="27" t="s">
        <v>923</v>
      </c>
      <c r="AC131" s="27" t="s">
        <v>924</v>
      </c>
      <c r="AD131" s="31" t="s">
        <v>162</v>
      </c>
      <c r="AE131" s="32" t="s">
        <v>188</v>
      </c>
      <c r="AU131"/>
      <c r="AV131" s="35">
        <f t="shared" ref="AV131:AZ141" si="178">AVERAGE(AV133:AV139)</f>
        <v>0.9991952625587005</v>
      </c>
      <c r="AW131" s="36">
        <f t="shared" si="178"/>
        <v>0.98327789938681531</v>
      </c>
      <c r="AX131" s="36">
        <f t="shared" si="178"/>
        <v>0.98915779028579998</v>
      </c>
      <c r="AY131" s="36">
        <f t="shared" si="178"/>
        <v>0.99063424960303037</v>
      </c>
      <c r="AZ131" s="37">
        <f t="shared" si="178"/>
        <v>0.99221504132823257</v>
      </c>
      <c r="BA131" s="38" t="s">
        <v>164</v>
      </c>
      <c r="BB131" s="39">
        <f t="shared" ref="BB131" si="179">PRODUCT(AV131:AZ131)-1</f>
        <v>-4.4762495974903116E-2</v>
      </c>
    </row>
    <row r="132" spans="1:54" ht="15.75" thickBot="1">
      <c r="A132" s="13">
        <v>131</v>
      </c>
      <c r="C132" s="14">
        <f t="shared" ref="C132" si="180">A131/10</f>
        <v>13</v>
      </c>
      <c r="D132" s="15">
        <v>15</v>
      </c>
      <c r="E132" s="15">
        <v>16</v>
      </c>
      <c r="F132" s="16">
        <v>17</v>
      </c>
      <c r="G132" s="16">
        <v>18</v>
      </c>
      <c r="H132" s="16">
        <v>19</v>
      </c>
      <c r="I132" s="16">
        <v>20</v>
      </c>
      <c r="J132" s="16">
        <v>21</v>
      </c>
      <c r="K132" s="15">
        <v>22</v>
      </c>
      <c r="L132" s="24" t="s">
        <v>160</v>
      </c>
      <c r="M132" s="15">
        <v>15</v>
      </c>
      <c r="N132" s="15">
        <v>16</v>
      </c>
      <c r="O132" s="25">
        <v>17</v>
      </c>
      <c r="P132" s="25">
        <v>18</v>
      </c>
      <c r="Q132" s="25">
        <v>19</v>
      </c>
      <c r="R132" s="25">
        <v>20</v>
      </c>
      <c r="S132" s="25">
        <v>21</v>
      </c>
      <c r="T132" s="15">
        <v>22</v>
      </c>
      <c r="U132" s="28" t="s">
        <v>161</v>
      </c>
      <c r="V132" s="15">
        <v>15</v>
      </c>
      <c r="W132" s="15">
        <v>16</v>
      </c>
      <c r="X132" s="29">
        <v>17</v>
      </c>
      <c r="Y132" s="29">
        <v>18</v>
      </c>
      <c r="Z132" s="29">
        <v>19</v>
      </c>
      <c r="AA132" s="29">
        <v>20</v>
      </c>
      <c r="AB132" s="29">
        <v>21</v>
      </c>
      <c r="AC132" s="15">
        <v>22</v>
      </c>
      <c r="AD132" s="31"/>
      <c r="AE132" s="33"/>
      <c r="AU132" s="14" t="s">
        <v>189</v>
      </c>
      <c r="AV132" s="40" t="s">
        <v>166</v>
      </c>
      <c r="AW132" s="40" t="s">
        <v>167</v>
      </c>
      <c r="AX132" s="40" t="s">
        <v>168</v>
      </c>
      <c r="AY132" s="40" t="s">
        <v>169</v>
      </c>
      <c r="AZ132" s="40" t="s">
        <v>170</v>
      </c>
      <c r="BA132" s="41" t="s">
        <v>190</v>
      </c>
      <c r="BB132" s="42"/>
    </row>
    <row r="133" spans="1:54">
      <c r="A133" s="9">
        <v>132</v>
      </c>
      <c r="B133">
        <f t="shared" ref="B133" si="181">C132</f>
        <v>13</v>
      </c>
      <c r="C133" s="17">
        <v>1996</v>
      </c>
      <c r="D133" s="18">
        <f>VLOOKUP(D$1,IR_1113!$A$4:$IA$84,($C133+D$2-2009)+$B133*3,FALSE)</f>
        <v>2</v>
      </c>
      <c r="E133" s="18">
        <f>VLOOKUP(E$1,IR_1113!$A$4:$IA$84,($C133+E$2-2009)+$B133*3,FALSE)</f>
        <v>-34</v>
      </c>
      <c r="F133" s="19">
        <f>VLOOKUP(F$1,IR_1113!$A$4:$IA$84,($C133+F$2-2009)+$B133*3,FALSE)</f>
        <v>-32</v>
      </c>
      <c r="G133" s="20"/>
      <c r="H133" s="20"/>
      <c r="I133" s="20"/>
      <c r="J133" s="20"/>
      <c r="K133" s="26"/>
      <c r="L133" s="17">
        <v>1996</v>
      </c>
      <c r="M133" s="18">
        <f>VLOOKUP(M$1,IN_1113!$A$4:$IA$84,($C133+M$2-2009)+$B133*3,FALSE)</f>
        <v>7</v>
      </c>
      <c r="N133" s="18">
        <f>VLOOKUP(N$1,IN_1113!$A$4:$IA$84,($C133+N$2-2009)+$B133*3,FALSE)</f>
        <v>7</v>
      </c>
      <c r="O133" s="18">
        <f>VLOOKUP(O$1,IN_1113!$A$4:$IA$84,($C133+O$2-2009)+$B133*3,FALSE)</f>
        <v>5</v>
      </c>
      <c r="P133" s="20"/>
      <c r="Q133" s="20"/>
      <c r="R133" s="20"/>
      <c r="S133" s="20"/>
      <c r="T133" s="26"/>
      <c r="U133" s="17">
        <v>1996</v>
      </c>
      <c r="V133" s="30">
        <f>-VLOOKUP(V$1,D_1113!$A$5:$IA$84,($C133+V$2-2009)+$B133*3,FALSE)</f>
        <v>-6</v>
      </c>
      <c r="W133" s="30">
        <f>-VLOOKUP(W$1,D_1113!$A$5:$IA$84,($C133+W$2-2009)+$B133*3,FALSE)</f>
        <v>-6</v>
      </c>
      <c r="X133" s="30">
        <f>-VLOOKUP(X$1,D_1113!$A$5:$IA$84,($C133+X$2-2009)+$B133*3,FALSE)</f>
        <v>-4</v>
      </c>
      <c r="Y133" s="20"/>
      <c r="Z133" s="20"/>
      <c r="AA133" s="20"/>
      <c r="AB133" s="20"/>
      <c r="AC133" s="26"/>
      <c r="AD133" s="31">
        <v>1</v>
      </c>
      <c r="AE133" s="33">
        <f>VLOOKUP(2010-C133,census2010!$A$2:$CA$82,B133+2,FALSE)</f>
        <v>11095.9836</v>
      </c>
      <c r="AU133" s="34" t="s">
        <v>191</v>
      </c>
      <c r="AV133" s="18">
        <f>1+F133/AVERAGE(AVERAGE(SUM($AE133,$D133:E133,$M133:N133,$V133:W133),SUM($AE133,$D133:F133,$M133:O133,$V133:X133)),AVERAGE(SUM($AE134,$D134:F134,$M134:O134,$V134:X134),SUM($AE134,$D134:G134,$M134:P134,$V134:Y134)))</f>
        <v>0.99713466451167054</v>
      </c>
      <c r="AW133" s="26"/>
      <c r="AX133" s="26"/>
      <c r="AY133" s="26"/>
      <c r="AZ133" s="26"/>
      <c r="BA133" s="43">
        <f t="shared" ref="BA133:BA139" si="182">(PRODUCT(AV133:AZ133))^(1/AD133)</f>
        <v>0.99713466451167054</v>
      </c>
      <c r="BB133" s="43" t="s">
        <v>173</v>
      </c>
    </row>
    <row r="134" spans="1:54">
      <c r="A134" s="13">
        <v>133</v>
      </c>
      <c r="B134" s="17">
        <f t="shared" ref="B134" si="183">C132</f>
        <v>13</v>
      </c>
      <c r="C134" s="17">
        <v>1995</v>
      </c>
      <c r="D134" s="21"/>
      <c r="E134" s="18">
        <f>VLOOKUP(E$1,IR_1113!$A$4:$IA$84,($C134+E$2-2009)+$B134*3,FALSE)</f>
        <v>-25</v>
      </c>
      <c r="F134" s="19">
        <f>VLOOKUP(F$1,IR_1113!$A$4:$IA$84,($C134+F$2-2009)+$B134*3,FALSE)</f>
        <v>-21</v>
      </c>
      <c r="G134" s="19">
        <f>VLOOKUP(G$1,IR_1113!$A$4:$IA$84,($C134+G$2-2009)+$B134*3,FALSE)</f>
        <v>-250</v>
      </c>
      <c r="H134" s="22"/>
      <c r="I134" s="22"/>
      <c r="J134" s="22"/>
      <c r="K134" s="21"/>
      <c r="L134" s="17">
        <v>1995</v>
      </c>
      <c r="M134" s="21"/>
      <c r="N134" s="18">
        <f>VLOOKUP(N$1,IN_1113!$A$4:$IA$84,($C134+N$2-2009)+$B134*3,FALSE)</f>
        <v>9</v>
      </c>
      <c r="O134" s="18">
        <f>VLOOKUP(O$1,IN_1113!$A$4:$IA$84,($C134+O$2-2009)+$B134*3,FALSE)</f>
        <v>5</v>
      </c>
      <c r="P134" s="18">
        <f>VLOOKUP(P$1,IN_1113!$A$4:$IA$84,($C134+P$2-2009)+$B134*3,FALSE)</f>
        <v>7</v>
      </c>
      <c r="Q134" s="22"/>
      <c r="R134" s="22"/>
      <c r="S134" s="22"/>
      <c r="T134" s="21"/>
      <c r="U134" s="17">
        <v>1995</v>
      </c>
      <c r="V134" s="21"/>
      <c r="W134" s="30">
        <f>-VLOOKUP(W$1,D_1113!$A$5:$IA$84,($C134+W$2-2009)+$B134*3,FALSE)</f>
        <v>-8</v>
      </c>
      <c r="X134" s="30">
        <f>-VLOOKUP(X$1,D_1113!$A$5:$IA$84,($C134+X$2-2009)+$B134*3,FALSE)</f>
        <v>-9</v>
      </c>
      <c r="Y134" s="30">
        <f>-VLOOKUP(Y$1,D_1113!$A$5:$IA$84,($C134+Y$2-2009)+$B134*3,FALSE)</f>
        <v>-5</v>
      </c>
      <c r="Z134" s="22"/>
      <c r="AA134" s="22"/>
      <c r="AB134" s="22"/>
      <c r="AC134" s="21"/>
      <c r="AD134" s="31">
        <v>2</v>
      </c>
      <c r="AE134" s="33">
        <f>VLOOKUP(2010-C134,census2010!$A$2:$CA$82,B134+2,FALSE)</f>
        <v>11458.46982</v>
      </c>
      <c r="AU134" s="34" t="s">
        <v>192</v>
      </c>
      <c r="AV134" s="18">
        <f>1+F134/AVERAGE(AVERAGE(SUM($AE134,$D134:E134,$M134:N134,$V134:W134),SUM($AE134,$D134:F134,$M134:O134,$V134:X134)),AVERAGE(SUM($AE135,$D135:F135,$M135:O135,$V135:X135),SUM($AE135,$D135:G135,$M135:P135,$V135:Y135)))</f>
        <v>0.99819907583852907</v>
      </c>
      <c r="AW134" s="18">
        <f>1+G134/AVERAGE(AVERAGE(SUM($AE134,$D134:F134,$M134:O134,$V134:X134),SUM($AE134,$D134:G134,$M134:P134,$V134:Y134)),AVERAGE(SUM($AE135,$D135:G135,$M135:P135,$V135:Y135),SUM($AE135,$D135:H135,$M135:Q135,$V135:Z135)))</f>
        <v>0.97825222682050039</v>
      </c>
      <c r="AX134" s="21"/>
      <c r="AY134" s="21"/>
      <c r="AZ134" s="21"/>
      <c r="BA134" s="43">
        <f t="shared" si="182"/>
        <v>0.98817532288010845</v>
      </c>
      <c r="BB134" s="44">
        <f t="shared" ref="BB134" si="184">AVERAGE(BA133:BA139)^5-1</f>
        <v>-4.1373678731798758E-2</v>
      </c>
    </row>
    <row r="135" spans="1:54">
      <c r="A135" s="9">
        <v>134</v>
      </c>
      <c r="B135" s="17">
        <f t="shared" ref="B135" si="185">C132</f>
        <v>13</v>
      </c>
      <c r="C135" s="17">
        <v>1994</v>
      </c>
      <c r="D135" s="21"/>
      <c r="E135" s="21"/>
      <c r="F135" s="19">
        <f>VLOOKUP(F$1,IR_1113!$A$4:$IA$84,($C135+F$2-2009)+$B135*3,FALSE)</f>
        <v>27</v>
      </c>
      <c r="G135" s="19">
        <f>VLOOKUP(G$1,IR_1113!$A$4:$IA$84,($C135+G$2-2009)+$B135*3,FALSE)</f>
        <v>-197</v>
      </c>
      <c r="H135" s="19">
        <f>VLOOKUP(H$1,IR_1113!$A$4:$IA$84,($C135+H$2-2009)+$B135*3,FALSE)</f>
        <v>-180</v>
      </c>
      <c r="I135" s="22"/>
      <c r="J135" s="22"/>
      <c r="K135" s="21"/>
      <c r="L135" s="17">
        <v>1994</v>
      </c>
      <c r="M135" s="21"/>
      <c r="N135" s="21"/>
      <c r="O135" s="18">
        <f>VLOOKUP(O$1,IN_1113!$A$4:$IA$84,($C135+O$2-2009)+$B135*3,FALSE)</f>
        <v>17</v>
      </c>
      <c r="P135" s="18">
        <f>VLOOKUP(P$1,IN_1113!$A$4:$IA$84,($C135+P$2-2009)+$B135*3,FALSE)</f>
        <v>9</v>
      </c>
      <c r="Q135" s="18">
        <f>VLOOKUP(Q$1,IN_1113!$A$4:$IA$84,($C135+Q$2-2009)+$B135*3,FALSE)</f>
        <v>1</v>
      </c>
      <c r="R135" s="22"/>
      <c r="S135" s="22"/>
      <c r="T135" s="21"/>
      <c r="U135" s="17">
        <v>1994</v>
      </c>
      <c r="V135" s="21"/>
      <c r="W135" s="21"/>
      <c r="X135" s="30">
        <f>-VLOOKUP(X$1,D_1113!$A$5:$IA$84,($C135+X$2-2009)+$B135*3,FALSE)</f>
        <v>-11.5</v>
      </c>
      <c r="Y135" s="30">
        <f>-VLOOKUP(Y$1,D_1113!$A$5:$IA$84,($C135+Y$2-2009)+$B135*3,FALSE)</f>
        <v>-6</v>
      </c>
      <c r="Z135" s="30">
        <f>-VLOOKUP(Z$1,D_1113!$A$5:$IA$84,($C135+Z$2-2009)+$B135*3,FALSE)</f>
        <v>-15</v>
      </c>
      <c r="AA135" s="22"/>
      <c r="AB135" s="22"/>
      <c r="AC135" s="21"/>
      <c r="AD135" s="31">
        <v>3</v>
      </c>
      <c r="AE135" s="33">
        <f>VLOOKUP(2010-C135,census2010!$A$2:$CA$82,B135+2,FALSE)</f>
        <v>11963.889789999999</v>
      </c>
      <c r="AU135" s="34" t="s">
        <v>193</v>
      </c>
      <c r="AV135" s="18">
        <f>1+F135/AVERAGE(AVERAGE(SUM($AE135,$D135:E135,$M135:N135,$V135:W135),SUM($AE135,$D135:F135,$M135:O135,$V135:X135)),AVERAGE(SUM($AE136,$D136:F136,$M136:O136,$V136:X136),SUM($AE136,$D136:G136,$M136:P136,$V136:Y136)))</f>
        <v>1.002252047325902</v>
      </c>
      <c r="AW135" s="18">
        <f>1+G135/AVERAGE(AVERAGE(SUM($AE135,$D135:F135,$M135:O135,$V135:X135),SUM($AE135,$D135:G135,$M135:P135,$V135:Y135)),AVERAGE(SUM($AE136,$D136:G136,$M136:P136,$V136:Y136),SUM($AE136,$D136:H136,$M136:Q136,$V136:Z136)))</f>
        <v>0.98341815864761806</v>
      </c>
      <c r="AX135" s="18">
        <f>1+H135/AVERAGE(AVERAGE(SUM($AE135,$D135:G135,$M135:P135,$V135:Y135),SUM($AE135,$D135:H135,$M135:Q135,$V135:Z135)),AVERAGE(SUM($AE136,$D136:H136,$M136:Q136,$V136:Z136),SUM($AE136,$D136:I136,$M136:R136,$V136:AA136)))</f>
        <v>0.9846163258529963</v>
      </c>
      <c r="AY135" s="21"/>
      <c r="AZ135" s="21"/>
      <c r="BA135" s="43">
        <f t="shared" si="182"/>
        <v>0.99005822467845273</v>
      </c>
      <c r="BB135" s="45" t="s">
        <v>176</v>
      </c>
    </row>
    <row r="136" spans="1:54">
      <c r="A136" s="13">
        <v>135</v>
      </c>
      <c r="B136" s="17">
        <f t="shared" ref="B136" si="186">C132</f>
        <v>13</v>
      </c>
      <c r="C136" s="17">
        <v>1993</v>
      </c>
      <c r="D136" s="21"/>
      <c r="E136" s="21"/>
      <c r="F136" s="22"/>
      <c r="G136" s="19">
        <f>VLOOKUP(G$1,IR_1113!$A$4:$IA$84,($C136+G$2-2009)+$B136*3,FALSE)</f>
        <v>-150</v>
      </c>
      <c r="H136" s="19">
        <f>VLOOKUP(H$1,IR_1113!$A$4:$IA$84,($C136+H$2-2009)+$B136*3,FALSE)</f>
        <v>-147</v>
      </c>
      <c r="I136" s="19">
        <f>VLOOKUP(I$1,IR_1113!$A$4:$IA$84,($C136+I$2-2009)+$B136*3,FALSE)</f>
        <v>-168</v>
      </c>
      <c r="J136" s="22"/>
      <c r="K136" s="21"/>
      <c r="L136" s="17">
        <v>1993</v>
      </c>
      <c r="M136" s="21"/>
      <c r="N136" s="21"/>
      <c r="O136" s="22"/>
      <c r="P136" s="18">
        <f>VLOOKUP(P$1,IN_1113!$A$4:$IA$84,($C136+P$2-2009)+$B136*3,FALSE)</f>
        <v>36</v>
      </c>
      <c r="Q136" s="18">
        <f>VLOOKUP(Q$1,IN_1113!$A$4:$IA$84,($C136+Q$2-2009)+$B136*3,FALSE)</f>
        <v>8</v>
      </c>
      <c r="R136" s="18">
        <f>VLOOKUP(R$1,IN_1113!$A$4:$IA$84,($C136+R$2-2009)+$B136*3,FALSE)</f>
        <v>3</v>
      </c>
      <c r="S136" s="22"/>
      <c r="T136" s="21"/>
      <c r="U136" s="17">
        <v>1993</v>
      </c>
      <c r="V136" s="21"/>
      <c r="W136" s="21"/>
      <c r="X136" s="22"/>
      <c r="Y136" s="30">
        <f>-VLOOKUP(Y$1,D_1113!$A$5:$IA$84,($C136+Y$2-2009)+$B136*3,FALSE)</f>
        <v>-8</v>
      </c>
      <c r="Z136" s="30">
        <f>-VLOOKUP(Z$1,D_1113!$A$5:$IA$84,($C136+Z$2-2009)+$B136*3,FALSE)</f>
        <v>-12</v>
      </c>
      <c r="AA136" s="30">
        <f>-VLOOKUP(AA$1,D_1113!$A$5:$IA$84,($C136+AA$2-2009)+$B136*3,FALSE)</f>
        <v>-15</v>
      </c>
      <c r="AB136" s="22"/>
      <c r="AC136" s="21"/>
      <c r="AD136" s="31">
        <v>3</v>
      </c>
      <c r="AE136" s="33">
        <f>VLOOKUP(2010-C136,census2010!$A$2:$CA$82,B136+2,FALSE)</f>
        <v>12059.04192</v>
      </c>
      <c r="AU136" s="34" t="s">
        <v>172</v>
      </c>
      <c r="AV136" s="21"/>
      <c r="AW136" s="18">
        <f>1+G136/AVERAGE(AVERAGE(SUM($AE136,$D136:F136,$M136:O136,$V136:X136),SUM($AE136,$D136:G136,$M136:P136,$V136:Y136)),AVERAGE(SUM($AE137,$D137:G137,$M137:P137,$V137:Y137),SUM($AE137,$D137:H137,$M137:Q137,$V137:Z137)))</f>
        <v>0.98816331269232727</v>
      </c>
      <c r="AX136" s="18">
        <f>1+H136/AVERAGE(AVERAGE(SUM($AE136,$D136:G136,$M136:P136,$V136:Y136),SUM($AE136,$D136:H136,$M136:Q136,$V136:Z136)),AVERAGE(SUM($AE137,$D137:H137,$M137:Q137,$V137:Z137),SUM($AE137,$D137:I137,$M137:R137,$V137:AA137)))</f>
        <v>0.98830487475434792</v>
      </c>
      <c r="AY136" s="18">
        <f>1+I136/AVERAGE(AVERAGE(SUM($AE136,$D136:H136,$M136:Q136,$V136:Z136),SUM($AE136,$D136:I136,$M136:R136,$V136:AA136)),AVERAGE(SUM($AE137,$D137:I137,$M137:R137,$V137:AA137),SUM($AE137,$D137:J137,$M137:S137,$V137:AB137)))</f>
        <v>0.98648033077946984</v>
      </c>
      <c r="AZ136" s="21"/>
      <c r="BA136" s="43">
        <f t="shared" si="182"/>
        <v>0.9876491582336665</v>
      </c>
      <c r="BB136" s="46">
        <f t="shared" ref="BB136" si="187">AVERAGE(BB137:BB139)^5-1</f>
        <v>-4.4769183900982834E-2</v>
      </c>
    </row>
    <row r="137" spans="1:54">
      <c r="A137" s="9">
        <v>136</v>
      </c>
      <c r="B137" s="17">
        <f t="shared" ref="B137" si="188">C132</f>
        <v>13</v>
      </c>
      <c r="C137" s="17">
        <v>1992</v>
      </c>
      <c r="D137" s="21"/>
      <c r="E137" s="21"/>
      <c r="F137" s="22"/>
      <c r="G137" s="22"/>
      <c r="H137" s="19">
        <f>VLOOKUP(H$1,IR_1113!$A$4:$IA$84,($C137+H$2-2009)+$B137*3,FALSE)</f>
        <v>-76</v>
      </c>
      <c r="I137" s="19">
        <f>VLOOKUP(I$1,IR_1113!$A$4:$IA$84,($C137+I$2-2009)+$B137*3,FALSE)</f>
        <v>-92</v>
      </c>
      <c r="J137" s="19">
        <f>VLOOKUP(J$1,IR_1113!$A$4:$IA$84,($C137+J$2-2009)+$B137*3,FALSE)</f>
        <v>-116</v>
      </c>
      <c r="K137" s="21"/>
      <c r="L137" s="17">
        <v>1992</v>
      </c>
      <c r="M137" s="21"/>
      <c r="N137" s="21"/>
      <c r="O137" s="22"/>
      <c r="P137" s="22"/>
      <c r="Q137" s="18">
        <f>VLOOKUP(Q$1,IN_1113!$A$4:$IA$84,($C137+Q$2-2009)+$B137*3,FALSE)</f>
        <v>49</v>
      </c>
      <c r="R137" s="18">
        <f>VLOOKUP(R$1,IN_1113!$A$4:$IA$84,($C137+R$2-2009)+$B137*3,FALSE)</f>
        <v>10</v>
      </c>
      <c r="S137" s="18">
        <f>VLOOKUP(S$1,IN_1113!$A$4:$IA$84,($C137+S$2-2009)+$B137*3,FALSE)</f>
        <v>-6</v>
      </c>
      <c r="T137" s="21"/>
      <c r="U137" s="17">
        <v>1992</v>
      </c>
      <c r="V137" s="21"/>
      <c r="W137" s="21"/>
      <c r="X137" s="22"/>
      <c r="Y137" s="22"/>
      <c r="Z137" s="30">
        <f>-VLOOKUP(Z$1,D_1113!$A$5:$IA$84,($C137+Z$2-2009)+$B137*3,FALSE)</f>
        <v>-12.5</v>
      </c>
      <c r="AA137" s="30">
        <f>-VLOOKUP(AA$1,D_1113!$A$5:$IA$84,($C137+AA$2-2009)+$B137*3,FALSE)</f>
        <v>-18</v>
      </c>
      <c r="AB137" s="30">
        <f>-VLOOKUP(AB$1,D_1113!$A$5:$IA$84,($C137+AB$2-2009)+$B137*3,FALSE)</f>
        <v>-19</v>
      </c>
      <c r="AC137" s="21"/>
      <c r="AD137" s="31">
        <v>3</v>
      </c>
      <c r="AE137" s="33">
        <f>VLOOKUP(2010-C137,census2010!$A$2:$CA$82,B137+2,FALSE)</f>
        <v>13366.637129999999</v>
      </c>
      <c r="AU137" s="34" t="s">
        <v>174</v>
      </c>
      <c r="AV137" s="21"/>
      <c r="AW137" s="21"/>
      <c r="AX137" s="18">
        <f>1+H137/AVERAGE(AVERAGE(SUM($AE137,$D137:G137,$M137:P137,$V137:Y137),SUM($AE137,$D137:H137,$M137:Q137,$V137:Z137)),AVERAGE(SUM($AE138,$D138:H138,$M138:Q138,$V138:Z138),SUM($AE138,$D138:I138,$M138:R138,$V138:AA138)))</f>
        <v>0.99455217025005582</v>
      </c>
      <c r="AY137" s="18">
        <f>1+I137/AVERAGE(AVERAGE(SUM($AE137,$D137:H137,$M137:Q137,$V137:Z137),SUM($AE137,$D137:I137,$M137:R137,$V137:AA137)),AVERAGE(SUM($AE138,$D138:I138,$M138:R138,$V138:AA138),SUM($AE138,$D138:J138,$M138:S138,$V138:AB138)))</f>
        <v>0.99337003087304576</v>
      </c>
      <c r="AZ137" s="18">
        <f>1+J137/AVERAGE(AVERAGE(SUM($AE137,$D137:I137,$M137:R137,$V137:AA137),SUM($AE137,$D137:J137,$M137:S137,$V137:AB137)),AVERAGE(SUM($AE138,$D138:J138,$M138:S138,$V138:AB138),SUM($AE138,$D138:K138,$M138:T138,$V138:AC138)))</f>
        <v>0.9915647923705001</v>
      </c>
      <c r="BA137" s="43">
        <f t="shared" si="182"/>
        <v>0.99316157132664984</v>
      </c>
      <c r="BB137" s="47">
        <f t="shared" ref="BB137:BB139" si="189">PRODUCT(AV133,AW134,AX135,AY136,AZ137)^(1/5)</f>
        <v>0.9875890000820281</v>
      </c>
    </row>
    <row r="138" spans="1:54">
      <c r="A138" s="13">
        <v>137</v>
      </c>
      <c r="B138" s="17">
        <f t="shared" ref="B138" si="190">C132</f>
        <v>13</v>
      </c>
      <c r="C138" s="17">
        <v>1991</v>
      </c>
      <c r="D138" s="21"/>
      <c r="E138" s="21"/>
      <c r="F138" s="22"/>
      <c r="G138" s="22"/>
      <c r="H138" s="22"/>
      <c r="I138" s="19">
        <f>VLOOKUP(I$1,IR_1113!$A$4:$IA$84,($C138+I$2-2009)+$B138*3,FALSE)</f>
        <v>-123</v>
      </c>
      <c r="J138" s="19">
        <f>VLOOKUP(J$1,IR_1113!$A$4:$IA$84,($C138+J$2-2009)+$B138*3,FALSE)</f>
        <v>-117</v>
      </c>
      <c r="K138" s="18">
        <f>VLOOKUP(K$1,IR_1113!$A$4:$IA$84,($C138+K$2-2009)+$B138*3,FALSE)</f>
        <v>-156</v>
      </c>
      <c r="L138" s="17">
        <v>1991</v>
      </c>
      <c r="M138" s="21"/>
      <c r="N138" s="21"/>
      <c r="O138" s="22"/>
      <c r="P138" s="22"/>
      <c r="Q138" s="22"/>
      <c r="R138" s="18">
        <f>VLOOKUP(R$1,IN_1113!$A$4:$IA$84,($C138+R$2-2009)+$B138*3,FALSE)</f>
        <v>88</v>
      </c>
      <c r="S138" s="18">
        <f>VLOOKUP(S$1,IN_1113!$A$4:$IA$84,($C138+S$2-2009)+$B138*3,FALSE)</f>
        <v>43</v>
      </c>
      <c r="T138" s="18">
        <f>VLOOKUP(T$1,IN_1113!$A$4:$IA$84,($C138+T$2-2009)+$B138*3,FALSE)</f>
        <v>23</v>
      </c>
      <c r="U138" s="17">
        <v>1991</v>
      </c>
      <c r="V138" s="21"/>
      <c r="W138" s="21"/>
      <c r="X138" s="22"/>
      <c r="Y138" s="22"/>
      <c r="Z138" s="22"/>
      <c r="AA138" s="30">
        <f>-VLOOKUP(AA$1,D_1113!$A$5:$IA$84,($C138+AA$2-2009)+$B138*3,FALSE)</f>
        <v>-25</v>
      </c>
      <c r="AB138" s="30">
        <f>-VLOOKUP(AB$1,D_1113!$A$5:$IA$84,($C138+AB$2-2009)+$B138*3,FALSE)</f>
        <v>-23</v>
      </c>
      <c r="AC138" s="30">
        <f>-VLOOKUP(AC$1,D_1113!$A$5:$IA$84,($C138+AC$2-2009)+$B138*3,FALSE)</f>
        <v>-27</v>
      </c>
      <c r="AD138" s="31">
        <v>2</v>
      </c>
      <c r="AE138" s="33">
        <f>VLOOKUP(2010-C138,census2010!$A$2:$CA$82,B138+2,FALSE)</f>
        <v>14584.13162</v>
      </c>
      <c r="AU138" s="34" t="s">
        <v>175</v>
      </c>
      <c r="AV138" s="21"/>
      <c r="AW138" s="21"/>
      <c r="AX138" s="21"/>
      <c r="AY138" s="18">
        <f>1+I138/AVERAGE(AVERAGE(SUM($AE138,$D138:H138,$M138:Q138,$V138:Z138),SUM($AE138,$D138:I138,$M138:R138,$V138:AA138)),AVERAGE(SUM($AE139,$D139:I139,$M139:R139,$V139:AA139),SUM($AE139,$D139:J139,$M139:S139,$V139:AB139)))</f>
        <v>0.99205238715657584</v>
      </c>
      <c r="AZ138" s="18">
        <f>1+J138/AVERAGE(AVERAGE(SUM($AE138,$D138:I138,$M138:R138,$V138:AA138),SUM($AE138,$D138:J138,$M138:S138,$V138:AB138)),AVERAGE(SUM($AE139,$D139:J139,$M139:S139,$V139:AB139),SUM($AE139,$D139:K139,$M139:T139,$V139:AC139)))</f>
        <v>0.99238341756953974</v>
      </c>
      <c r="BA138" s="43">
        <f t="shared" si="182"/>
        <v>0.99221788855798343</v>
      </c>
      <c r="BB138" s="47">
        <f t="shared" si="189"/>
        <v>0.99112259103240019</v>
      </c>
    </row>
    <row r="139" spans="1:54">
      <c r="A139" s="9">
        <v>138</v>
      </c>
      <c r="B139" s="17">
        <f t="shared" ref="B139" si="191">C132</f>
        <v>13</v>
      </c>
      <c r="C139" s="17">
        <v>1990</v>
      </c>
      <c r="D139" s="21"/>
      <c r="E139" s="21"/>
      <c r="F139" s="22"/>
      <c r="G139" s="22"/>
      <c r="H139" s="22"/>
      <c r="I139" s="22"/>
      <c r="J139" s="19">
        <f>VLOOKUP(J$1,IR_1113!$A$4:$IA$84,($C139+J$2-2009)+$B139*3,FALSE)</f>
        <v>-127</v>
      </c>
      <c r="K139" s="18">
        <f>VLOOKUP(K$1,IR_1113!$A$4:$IA$84,($C139+K$2-2009)+$B139*3,FALSE)</f>
        <v>-225</v>
      </c>
      <c r="L139" s="17">
        <v>1990</v>
      </c>
      <c r="M139" s="21"/>
      <c r="N139" s="21"/>
      <c r="O139" s="22"/>
      <c r="P139" s="22"/>
      <c r="Q139" s="22"/>
      <c r="R139" s="22"/>
      <c r="S139" s="18">
        <f>VLOOKUP(S$1,IN_1113!$A$4:$IA$84,($C139+S$2-2009)+$B139*3,FALSE)</f>
        <v>75</v>
      </c>
      <c r="T139" s="18">
        <f>VLOOKUP(T$1,IN_1113!$A$4:$IA$84,($C139+T$2-2009)+$B139*3,FALSE)</f>
        <v>35</v>
      </c>
      <c r="U139" s="17">
        <v>1990</v>
      </c>
      <c r="V139" s="21"/>
      <c r="W139" s="21"/>
      <c r="X139" s="22"/>
      <c r="Y139" s="22"/>
      <c r="Z139" s="22"/>
      <c r="AA139" s="22"/>
      <c r="AB139" s="30">
        <f>-VLOOKUP(AB$1,D_1113!$A$5:$IA$84,($C139+AB$2-2009)+$B139*3,FALSE)</f>
        <v>-30.5</v>
      </c>
      <c r="AC139" s="30">
        <f>-VLOOKUP(AC$1,D_1113!$A$5:$IA$84,($C139+AC$2-2009)+$B139*3,FALSE)</f>
        <v>-31</v>
      </c>
      <c r="AD139" s="31">
        <v>1</v>
      </c>
      <c r="AE139" s="33">
        <f>VLOOKUP(2010-C139,census2010!$A$2:$CA$82,B139+2,FALSE)</f>
        <v>16439.808809999999</v>
      </c>
      <c r="AU139" s="34" t="s">
        <v>177</v>
      </c>
      <c r="AV139" s="21"/>
      <c r="AW139" s="21"/>
      <c r="AX139" s="21"/>
      <c r="AY139" s="21"/>
      <c r="AZ139" s="18">
        <f>1+J139/AVERAGE(AVERAGE(SUM($AE139,$D139:I139,$M139:R139,$V139:AA139),SUM($AE139,$D139:J139,$M139:S139,$V139:AB139)),AVERAGE(SUM($AE140,$D140:J140,$M140:S140,$V140:AB140),SUM($AE140,$D140:K140,$M140:T140,$V140:AC140)))</f>
        <v>0.99269691404465787</v>
      </c>
      <c r="BA139" s="43">
        <f t="shared" si="182"/>
        <v>0.99269691404465787</v>
      </c>
      <c r="BB139" s="47">
        <f t="shared" si="189"/>
        <v>0.99393253105303736</v>
      </c>
    </row>
    <row r="140" spans="1:54">
      <c r="A140" s="13">
        <v>139</v>
      </c>
      <c r="B140" s="17">
        <f t="shared" ref="B140" si="192">C132</f>
        <v>13</v>
      </c>
      <c r="C140" s="17">
        <v>1989</v>
      </c>
      <c r="D140" s="21"/>
      <c r="E140" s="21"/>
      <c r="F140" s="22"/>
      <c r="G140" s="22"/>
      <c r="H140" s="22"/>
      <c r="I140" s="22"/>
      <c r="J140" s="22"/>
      <c r="K140" s="18">
        <f>VLOOKUP(K$1,IR_1113!$A$4:$IA$84,($C140+K$2-2009)+$B140*3,FALSE)</f>
        <v>-212</v>
      </c>
      <c r="L140" s="17">
        <v>1989</v>
      </c>
      <c r="M140" s="21"/>
      <c r="N140" s="21"/>
      <c r="O140" s="22"/>
      <c r="P140" s="22"/>
      <c r="Q140" s="22"/>
      <c r="R140" s="22"/>
      <c r="S140" s="22"/>
      <c r="T140" s="18">
        <f>VLOOKUP(T$1,IN_1113!$A$4:$IA$84,($C140+T$2-2009)+$B140*3,FALSE)</f>
        <v>77</v>
      </c>
      <c r="U140" s="17">
        <v>1989</v>
      </c>
      <c r="V140" s="21"/>
      <c r="W140" s="21"/>
      <c r="X140" s="22"/>
      <c r="Y140" s="22"/>
      <c r="Z140" s="22"/>
      <c r="AA140" s="22"/>
      <c r="AB140" s="22"/>
      <c r="AC140" s="30">
        <f>-VLOOKUP(AC$1,D_1113!$A$5:$IA$84,($C140+AC$2-2009)+$B140*3,FALSE)</f>
        <v>-35</v>
      </c>
      <c r="AD140" s="31"/>
      <c r="AE140" s="33">
        <f>VLOOKUP(2010-C140,census2010!$A$2:$CA$82,B140+2,FALSE)</f>
        <v>18466.259139999998</v>
      </c>
      <c r="AU140" s="34" t="s">
        <v>186</v>
      </c>
      <c r="AV140" s="21"/>
      <c r="AW140" s="21"/>
      <c r="AX140" s="21"/>
      <c r="AY140" s="21"/>
      <c r="AZ140" s="21"/>
    </row>
    <row r="141" spans="1:54" ht="15.75" thickBot="1">
      <c r="A141" s="9">
        <v>140</v>
      </c>
      <c r="B141" s="10" t="str">
        <f>INDEX('regions#'!$B$2:$B$79,B143+1)</f>
        <v>Воронежская область</v>
      </c>
      <c r="D141" s="11" t="s">
        <v>917</v>
      </c>
      <c r="E141" s="11" t="s">
        <v>918</v>
      </c>
      <c r="F141" s="12" t="s">
        <v>919</v>
      </c>
      <c r="G141" s="12" t="s">
        <v>920</v>
      </c>
      <c r="H141" s="12" t="s">
        <v>921</v>
      </c>
      <c r="I141" s="12" t="s">
        <v>922</v>
      </c>
      <c r="J141" s="12" t="s">
        <v>923</v>
      </c>
      <c r="K141" s="11" t="s">
        <v>924</v>
      </c>
      <c r="M141" s="23" t="s">
        <v>917</v>
      </c>
      <c r="N141" s="23" t="s">
        <v>918</v>
      </c>
      <c r="O141" s="23" t="s">
        <v>919</v>
      </c>
      <c r="P141" s="23" t="s">
        <v>920</v>
      </c>
      <c r="Q141" s="23" t="s">
        <v>921</v>
      </c>
      <c r="R141" s="23" t="s">
        <v>922</v>
      </c>
      <c r="S141" s="23" t="s">
        <v>923</v>
      </c>
      <c r="T141" s="23" t="s">
        <v>924</v>
      </c>
      <c r="V141" s="27" t="s">
        <v>917</v>
      </c>
      <c r="W141" s="27" t="s">
        <v>918</v>
      </c>
      <c r="X141" s="27" t="s">
        <v>919</v>
      </c>
      <c r="Y141" s="27" t="s">
        <v>920</v>
      </c>
      <c r="Z141" s="27" t="s">
        <v>921</v>
      </c>
      <c r="AA141" s="27" t="s">
        <v>922</v>
      </c>
      <c r="AB141" s="27" t="s">
        <v>923</v>
      </c>
      <c r="AC141" s="27" t="s">
        <v>924</v>
      </c>
      <c r="AD141" s="31" t="s">
        <v>162</v>
      </c>
      <c r="AE141" s="32" t="s">
        <v>188</v>
      </c>
      <c r="AU141"/>
      <c r="AV141" s="35">
        <f t="shared" si="178"/>
        <v>1.0164564475213325</v>
      </c>
      <c r="AW141" s="36">
        <f t="shared" si="178"/>
        <v>1.0206896182270129</v>
      </c>
      <c r="AX141" s="36">
        <f t="shared" si="178"/>
        <v>1.0122234086927364</v>
      </c>
      <c r="AY141" s="36">
        <f t="shared" si="178"/>
        <v>1.0053006188869331</v>
      </c>
      <c r="AZ141" s="37">
        <f t="shared" si="178"/>
        <v>1.0012583032961082</v>
      </c>
      <c r="BA141" s="38" t="s">
        <v>164</v>
      </c>
      <c r="BB141" s="39">
        <f t="shared" ref="BB141" si="193">PRODUCT(AV141:AZ141)-1</f>
        <v>5.7063141070804235E-2</v>
      </c>
    </row>
    <row r="142" spans="1:54" ht="15.75" thickBot="1">
      <c r="A142" s="13">
        <v>141</v>
      </c>
      <c r="C142" s="14">
        <f t="shared" ref="C142" si="194">A141/10</f>
        <v>14</v>
      </c>
      <c r="D142" s="15">
        <v>15</v>
      </c>
      <c r="E142" s="15">
        <v>16</v>
      </c>
      <c r="F142" s="16">
        <v>17</v>
      </c>
      <c r="G142" s="16">
        <v>18</v>
      </c>
      <c r="H142" s="16">
        <v>19</v>
      </c>
      <c r="I142" s="16">
        <v>20</v>
      </c>
      <c r="J142" s="16">
        <v>21</v>
      </c>
      <c r="K142" s="15">
        <v>22</v>
      </c>
      <c r="L142" s="24" t="s">
        <v>160</v>
      </c>
      <c r="M142" s="15">
        <v>15</v>
      </c>
      <c r="N142" s="15">
        <v>16</v>
      </c>
      <c r="O142" s="25">
        <v>17</v>
      </c>
      <c r="P142" s="25">
        <v>18</v>
      </c>
      <c r="Q142" s="25">
        <v>19</v>
      </c>
      <c r="R142" s="25">
        <v>20</v>
      </c>
      <c r="S142" s="25">
        <v>21</v>
      </c>
      <c r="T142" s="15">
        <v>22</v>
      </c>
      <c r="U142" s="28" t="s">
        <v>161</v>
      </c>
      <c r="V142" s="15">
        <v>15</v>
      </c>
      <c r="W142" s="15">
        <v>16</v>
      </c>
      <c r="X142" s="29">
        <v>17</v>
      </c>
      <c r="Y142" s="29">
        <v>18</v>
      </c>
      <c r="Z142" s="29">
        <v>19</v>
      </c>
      <c r="AA142" s="29">
        <v>20</v>
      </c>
      <c r="AB142" s="29">
        <v>21</v>
      </c>
      <c r="AC142" s="15">
        <v>22</v>
      </c>
      <c r="AD142" s="31"/>
      <c r="AE142" s="33"/>
      <c r="AU142" s="14" t="s">
        <v>189</v>
      </c>
      <c r="AV142" s="40" t="s">
        <v>166</v>
      </c>
      <c r="AW142" s="40" t="s">
        <v>167</v>
      </c>
      <c r="AX142" s="40" t="s">
        <v>168</v>
      </c>
      <c r="AY142" s="40" t="s">
        <v>169</v>
      </c>
      <c r="AZ142" s="40" t="s">
        <v>170</v>
      </c>
      <c r="BA142" s="41" t="s">
        <v>190</v>
      </c>
      <c r="BB142" s="42"/>
    </row>
    <row r="143" spans="1:54">
      <c r="A143" s="9">
        <v>142</v>
      </c>
      <c r="B143">
        <f t="shared" ref="B143" si="195">C142</f>
        <v>14</v>
      </c>
      <c r="C143" s="17">
        <v>1996</v>
      </c>
      <c r="D143" s="18">
        <f>VLOOKUP(D$1,IR_1113!$A$4:$IA$84,($C143+D$2-2009)+$B143*3,FALSE)</f>
        <v>73</v>
      </c>
      <c r="E143" s="18">
        <f>VLOOKUP(E$1,IR_1113!$A$4:$IA$84,($C143+E$2-2009)+$B143*3,FALSE)</f>
        <v>129</v>
      </c>
      <c r="F143" s="19">
        <f>VLOOKUP(F$1,IR_1113!$A$4:$IA$84,($C143+F$2-2009)+$B143*3,FALSE)</f>
        <v>438</v>
      </c>
      <c r="G143" s="20"/>
      <c r="H143" s="20"/>
      <c r="I143" s="20"/>
      <c r="J143" s="20"/>
      <c r="K143" s="26"/>
      <c r="L143" s="17">
        <v>1996</v>
      </c>
      <c r="M143" s="18">
        <f>VLOOKUP(M$1,IN_1113!$A$4:$IA$84,($C143+M$2-2009)+$B143*3,FALSE)</f>
        <v>49</v>
      </c>
      <c r="N143" s="18">
        <f>VLOOKUP(N$1,IN_1113!$A$4:$IA$84,($C143+N$2-2009)+$B143*3,FALSE)</f>
        <v>59</v>
      </c>
      <c r="O143" s="18">
        <f>VLOOKUP(O$1,IN_1113!$A$4:$IA$84,($C143+O$2-2009)+$B143*3,FALSE)</f>
        <v>14</v>
      </c>
      <c r="P143" s="20"/>
      <c r="Q143" s="20"/>
      <c r="R143" s="20"/>
      <c r="S143" s="20"/>
      <c r="T143" s="26"/>
      <c r="U143" s="17">
        <v>1996</v>
      </c>
      <c r="V143" s="30">
        <f>-VLOOKUP(V$1,D_1113!$A$5:$IA$84,($C143+V$2-2009)+$B143*3,FALSE)</f>
        <v>-10</v>
      </c>
      <c r="W143" s="30">
        <f>-VLOOKUP(W$1,D_1113!$A$5:$IA$84,($C143+W$2-2009)+$B143*3,FALSE)</f>
        <v>-12</v>
      </c>
      <c r="X143" s="30">
        <f>-VLOOKUP(X$1,D_1113!$A$5:$IA$84,($C143+X$2-2009)+$B143*3,FALSE)</f>
        <v>-23</v>
      </c>
      <c r="Y143" s="20"/>
      <c r="Z143" s="20"/>
      <c r="AA143" s="20"/>
      <c r="AB143" s="20"/>
      <c r="AC143" s="26"/>
      <c r="AD143" s="31">
        <v>1</v>
      </c>
      <c r="AE143" s="33">
        <f>VLOOKUP(2010-C143,census2010!$A$2:$CA$82,B143+2,FALSE)</f>
        <v>20231</v>
      </c>
      <c r="AU143" s="34" t="s">
        <v>191</v>
      </c>
      <c r="AV143" s="18">
        <f>1+F143/AVERAGE(AVERAGE(SUM($AE143,$D143:E143,$M143:N143,$V143:W143),SUM($AE143,$D143:F143,$M143:O143,$V143:X143)),AVERAGE(SUM($AE144,$D144:F144,$M144:O144,$V144:X144),SUM($AE144,$D144:G144,$M144:P144,$V144:Y144)))</f>
        <v>1.0200993495244761</v>
      </c>
      <c r="AW143" s="26"/>
      <c r="AX143" s="26"/>
      <c r="AY143" s="26"/>
      <c r="AZ143" s="26"/>
      <c r="BA143" s="43">
        <f t="shared" ref="BA143:BA149" si="196">(PRODUCT(AV143:AZ143))^(1/AD143)</f>
        <v>1.0200993495244761</v>
      </c>
      <c r="BB143" s="43" t="s">
        <v>173</v>
      </c>
    </row>
    <row r="144" spans="1:54">
      <c r="A144" s="13">
        <v>143</v>
      </c>
      <c r="B144" s="17">
        <f t="shared" ref="B144" si="197">C142</f>
        <v>14</v>
      </c>
      <c r="C144" s="17">
        <v>1995</v>
      </c>
      <c r="D144" s="21"/>
      <c r="E144" s="18">
        <f>VLOOKUP(E$1,IR_1113!$A$4:$IA$84,($C144+E$2-2009)+$B144*3,FALSE)</f>
        <v>113</v>
      </c>
      <c r="F144" s="19">
        <f>VLOOKUP(F$1,IR_1113!$A$4:$IA$84,($C144+F$2-2009)+$B144*3,FALSE)</f>
        <v>283</v>
      </c>
      <c r="G144" s="19">
        <f>VLOOKUP(G$1,IR_1113!$A$4:$IA$84,($C144+G$2-2009)+$B144*3,FALSE)</f>
        <v>514</v>
      </c>
      <c r="H144" s="22"/>
      <c r="I144" s="22"/>
      <c r="J144" s="22"/>
      <c r="K144" s="21"/>
      <c r="L144" s="17">
        <v>1995</v>
      </c>
      <c r="M144" s="21"/>
      <c r="N144" s="18">
        <f>VLOOKUP(N$1,IN_1113!$A$4:$IA$84,($C144+N$2-2009)+$B144*3,FALSE)</f>
        <v>49</v>
      </c>
      <c r="O144" s="18">
        <f>VLOOKUP(O$1,IN_1113!$A$4:$IA$84,($C144+O$2-2009)+$B144*3,FALSE)</f>
        <v>115</v>
      </c>
      <c r="P144" s="18">
        <f>VLOOKUP(P$1,IN_1113!$A$4:$IA$84,($C144+P$2-2009)+$B144*3,FALSE)</f>
        <v>9</v>
      </c>
      <c r="Q144" s="22"/>
      <c r="R144" s="22"/>
      <c r="S144" s="22"/>
      <c r="T144" s="21"/>
      <c r="U144" s="17">
        <v>1995</v>
      </c>
      <c r="V144" s="21"/>
      <c r="W144" s="30">
        <f>-VLOOKUP(W$1,D_1113!$A$5:$IA$84,($C144+W$2-2009)+$B144*3,FALSE)</f>
        <v>-12.5</v>
      </c>
      <c r="X144" s="30">
        <f>-VLOOKUP(X$1,D_1113!$A$5:$IA$84,($C144+X$2-2009)+$B144*3,FALSE)</f>
        <v>-20</v>
      </c>
      <c r="Y144" s="30">
        <f>-VLOOKUP(Y$1,D_1113!$A$5:$IA$84,($C144+Y$2-2009)+$B144*3,FALSE)</f>
        <v>-20</v>
      </c>
      <c r="Z144" s="22"/>
      <c r="AA144" s="22"/>
      <c r="AB144" s="22"/>
      <c r="AC144" s="21"/>
      <c r="AD144" s="31">
        <v>2</v>
      </c>
      <c r="AE144" s="33">
        <f>VLOOKUP(2010-C144,census2010!$A$2:$CA$82,B144+2,FALSE)</f>
        <v>22071</v>
      </c>
      <c r="AU144" s="34" t="s">
        <v>192</v>
      </c>
      <c r="AV144" s="18">
        <f>1+F144/AVERAGE(AVERAGE(SUM($AE144,$D144:E144,$M144:N144,$V144:W144),SUM($AE144,$D144:F144,$M144:O144,$V144:X144)),AVERAGE(SUM($AE145,$D145:F145,$M145:O145,$V145:X145),SUM($AE145,$D145:G145,$M145:P145,$V145:Y145)))</f>
        <v>1.0119023836310681</v>
      </c>
      <c r="AW144" s="18">
        <f>1+G144/AVERAGE(AVERAGE(SUM($AE144,$D144:F144,$M144:O144,$V144:X144),SUM($AE144,$D144:G144,$M144:P144,$V144:Y144)),AVERAGE(SUM($AE145,$D145:G145,$M145:P145,$V145:Y145),SUM($AE145,$D145:H145,$M145:Q145,$V145:Z145)))</f>
        <v>1.0212054952762077</v>
      </c>
      <c r="AX144" s="21"/>
      <c r="AY144" s="21"/>
      <c r="AZ144" s="21"/>
      <c r="BA144" s="43">
        <f t="shared" si="196"/>
        <v>1.0165432970843593</v>
      </c>
      <c r="BB144" s="44">
        <f t="shared" ref="BB144" si="198">AVERAGE(BA143:BA149)^5-1</f>
        <v>5.8214953350460785E-2</v>
      </c>
    </row>
    <row r="145" spans="1:54">
      <c r="A145" s="9">
        <v>144</v>
      </c>
      <c r="B145" s="17">
        <f t="shared" ref="B145" si="199">C142</f>
        <v>14</v>
      </c>
      <c r="C145" s="17">
        <v>1994</v>
      </c>
      <c r="D145" s="21"/>
      <c r="E145" s="21"/>
      <c r="F145" s="19">
        <f>VLOOKUP(F$1,IR_1113!$A$4:$IA$84,($C145+F$2-2009)+$B145*3,FALSE)</f>
        <v>435</v>
      </c>
      <c r="G145" s="19">
        <f>VLOOKUP(G$1,IR_1113!$A$4:$IA$84,($C145+G$2-2009)+$B145*3,FALSE)</f>
        <v>528</v>
      </c>
      <c r="H145" s="19">
        <f>VLOOKUP(H$1,IR_1113!$A$4:$IA$84,($C145+H$2-2009)+$B145*3,FALSE)</f>
        <v>210</v>
      </c>
      <c r="I145" s="22"/>
      <c r="J145" s="22"/>
      <c r="K145" s="21"/>
      <c r="L145" s="17">
        <v>1994</v>
      </c>
      <c r="M145" s="21"/>
      <c r="N145" s="21"/>
      <c r="O145" s="18">
        <f>VLOOKUP(O$1,IN_1113!$A$4:$IA$84,($C145+O$2-2009)+$B145*3,FALSE)</f>
        <v>102</v>
      </c>
      <c r="P145" s="18">
        <f>VLOOKUP(P$1,IN_1113!$A$4:$IA$84,($C145+P$2-2009)+$B145*3,FALSE)</f>
        <v>222</v>
      </c>
      <c r="Q145" s="18">
        <f>VLOOKUP(Q$1,IN_1113!$A$4:$IA$84,($C145+Q$2-2009)+$B145*3,FALSE)</f>
        <v>54</v>
      </c>
      <c r="R145" s="22"/>
      <c r="S145" s="22"/>
      <c r="T145" s="21"/>
      <c r="U145" s="17">
        <v>1994</v>
      </c>
      <c r="V145" s="21"/>
      <c r="W145" s="21"/>
      <c r="X145" s="30">
        <f>-VLOOKUP(X$1,D_1113!$A$5:$IA$84,($C145+X$2-2009)+$B145*3,FALSE)</f>
        <v>-17.5</v>
      </c>
      <c r="Y145" s="30">
        <f>-VLOOKUP(Y$1,D_1113!$A$5:$IA$84,($C145+Y$2-2009)+$B145*3,FALSE)</f>
        <v>-25</v>
      </c>
      <c r="Z145" s="30">
        <f>-VLOOKUP(Z$1,D_1113!$A$5:$IA$84,($C145+Z$2-2009)+$B145*3,FALSE)</f>
        <v>-21</v>
      </c>
      <c r="AA145" s="22"/>
      <c r="AB145" s="22"/>
      <c r="AC145" s="21"/>
      <c r="AD145" s="31">
        <v>3</v>
      </c>
      <c r="AE145" s="33">
        <f>VLOOKUP(2010-C145,census2010!$A$2:$CA$82,B145+2,FALSE)</f>
        <v>24262</v>
      </c>
      <c r="AU145" s="34" t="s">
        <v>193</v>
      </c>
      <c r="AV145" s="18">
        <f>1+F145/AVERAGE(AVERAGE(SUM($AE145,$D145:E145,$M145:N145,$V145:W145),SUM($AE145,$D145:F145,$M145:O145,$V145:X145)),AVERAGE(SUM($AE146,$D146:F146,$M146:O146,$V146:X146),SUM($AE146,$D146:G146,$M146:P146,$V146:Y146)))</f>
        <v>1.0173676094084532</v>
      </c>
      <c r="AW145" s="18">
        <f>1+G145/AVERAGE(AVERAGE(SUM($AE145,$D145:F145,$M145:O145,$V145:X145),SUM($AE145,$D145:G145,$M145:P145,$V145:Y145)),AVERAGE(SUM($AE146,$D146:G146,$M146:P146,$V146:Y146),SUM($AE146,$D146:H146,$M146:Q146,$V146:Z146)))</f>
        <v>1.0205343600513359</v>
      </c>
      <c r="AX145" s="18">
        <f>1+H145/AVERAGE(AVERAGE(SUM($AE145,$D145:G145,$M145:P145,$V145:Y145),SUM($AE145,$D145:H145,$M145:Q145,$V145:Z145)),AVERAGE(SUM($AE146,$D146:H146,$M146:Q146,$V146:Z146),SUM($AE146,$D146:I146,$M146:R146,$V146:AA146)))</f>
        <v>1.0080308230637589</v>
      </c>
      <c r="AY145" s="21"/>
      <c r="AZ145" s="21"/>
      <c r="BA145" s="43">
        <f t="shared" si="196"/>
        <v>1.0152970320893295</v>
      </c>
      <c r="BB145" s="45" t="s">
        <v>176</v>
      </c>
    </row>
    <row r="146" spans="1:54">
      <c r="A146" s="13">
        <v>145</v>
      </c>
      <c r="B146" s="17">
        <f t="shared" ref="B146" si="200">C142</f>
        <v>14</v>
      </c>
      <c r="C146" s="17">
        <v>1993</v>
      </c>
      <c r="D146" s="21"/>
      <c r="E146" s="21"/>
      <c r="F146" s="22"/>
      <c r="G146" s="19">
        <f>VLOOKUP(G$1,IR_1113!$A$4:$IA$84,($C146+G$2-2009)+$B146*3,FALSE)</f>
        <v>566</v>
      </c>
      <c r="H146" s="19">
        <f>VLOOKUP(H$1,IR_1113!$A$4:$IA$84,($C146+H$2-2009)+$B146*3,FALSE)</f>
        <v>378</v>
      </c>
      <c r="I146" s="19">
        <f>VLOOKUP(I$1,IR_1113!$A$4:$IA$84,($C146+I$2-2009)+$B146*3,FALSE)</f>
        <v>31</v>
      </c>
      <c r="J146" s="22"/>
      <c r="K146" s="21"/>
      <c r="L146" s="17">
        <v>1993</v>
      </c>
      <c r="M146" s="21"/>
      <c r="N146" s="21"/>
      <c r="O146" s="22"/>
      <c r="P146" s="18">
        <f>VLOOKUP(P$1,IN_1113!$A$4:$IA$84,($C146+P$2-2009)+$B146*3,FALSE)</f>
        <v>233</v>
      </c>
      <c r="Q146" s="18">
        <f>VLOOKUP(Q$1,IN_1113!$A$4:$IA$84,($C146+Q$2-2009)+$B146*3,FALSE)</f>
        <v>303</v>
      </c>
      <c r="R146" s="18">
        <f>VLOOKUP(R$1,IN_1113!$A$4:$IA$84,($C146+R$2-2009)+$B146*3,FALSE)</f>
        <v>125</v>
      </c>
      <c r="S146" s="22"/>
      <c r="T146" s="21"/>
      <c r="U146" s="17">
        <v>1993</v>
      </c>
      <c r="V146" s="21"/>
      <c r="W146" s="21"/>
      <c r="X146" s="22"/>
      <c r="Y146" s="30">
        <f>-VLOOKUP(Y$1,D_1113!$A$5:$IA$84,($C146+Y$2-2009)+$B146*3,FALSE)</f>
        <v>-28</v>
      </c>
      <c r="Z146" s="30">
        <f>-VLOOKUP(Z$1,D_1113!$A$5:$IA$84,($C146+Z$2-2009)+$B146*3,FALSE)</f>
        <v>-31</v>
      </c>
      <c r="AA146" s="30">
        <f>-VLOOKUP(AA$1,D_1113!$A$5:$IA$84,($C146+AA$2-2009)+$B146*3,FALSE)</f>
        <v>-29</v>
      </c>
      <c r="AB146" s="22"/>
      <c r="AC146" s="21"/>
      <c r="AD146" s="31">
        <v>3</v>
      </c>
      <c r="AE146" s="33">
        <f>VLOOKUP(2010-C146,census2010!$A$2:$CA$82,B146+2,FALSE)</f>
        <v>25186</v>
      </c>
      <c r="AU146" s="34" t="s">
        <v>172</v>
      </c>
      <c r="AV146" s="21"/>
      <c r="AW146" s="18">
        <f>1+G146/AVERAGE(AVERAGE(SUM($AE146,$D146:F146,$M146:O146,$V146:X146),SUM($AE146,$D146:G146,$M146:P146,$V146:Y146)),AVERAGE(SUM($AE147,$D147:G147,$M147:P147,$V147:Y147),SUM($AE147,$D147:H147,$M147:Q147,$V147:Z147)))</f>
        <v>1.0203289993534947</v>
      </c>
      <c r="AX146" s="18">
        <f>1+H146/AVERAGE(AVERAGE(SUM($AE146,$D146:G146,$M146:P146,$V146:Y146),SUM($AE146,$D146:H146,$M146:Q146,$V146:Z146)),AVERAGE(SUM($AE147,$D147:H147,$M147:Q147,$V147:Z147),SUM($AE147,$D147:I147,$M147:R147,$V147:AA147)))</f>
        <v>1.0132717729052192</v>
      </c>
      <c r="AY146" s="18">
        <f>1+I146/AVERAGE(AVERAGE(SUM($AE146,$D146:H146,$M146:Q146,$V146:Z146),SUM($AE146,$D146:I146,$M146:R146,$V146:AA146)),AVERAGE(SUM($AE147,$D147:I147,$M147:R147,$V147:AA147),SUM($AE147,$D147:J147,$M147:S147,$V147:AB147)))</f>
        <v>1.0010765757944087</v>
      </c>
      <c r="AZ146" s="21"/>
      <c r="BA146" s="43">
        <f t="shared" si="196"/>
        <v>1.0115278038136735</v>
      </c>
      <c r="BB146" s="46">
        <f t="shared" ref="BB146" si="201">AVERAGE(BB147:BB149)^5-1</f>
        <v>5.7048006725376466E-2</v>
      </c>
    </row>
    <row r="147" spans="1:54">
      <c r="A147" s="9">
        <v>146</v>
      </c>
      <c r="B147" s="17">
        <f t="shared" ref="B147" si="202">C142</f>
        <v>14</v>
      </c>
      <c r="C147" s="17">
        <v>1992</v>
      </c>
      <c r="D147" s="21"/>
      <c r="E147" s="21"/>
      <c r="F147" s="22"/>
      <c r="G147" s="22"/>
      <c r="H147" s="19">
        <f>VLOOKUP(H$1,IR_1113!$A$4:$IA$84,($C147+H$2-2009)+$B147*3,FALSE)</f>
        <v>475</v>
      </c>
      <c r="I147" s="19">
        <f>VLOOKUP(I$1,IR_1113!$A$4:$IA$84,($C147+I$2-2009)+$B147*3,FALSE)</f>
        <v>156</v>
      </c>
      <c r="J147" s="19">
        <f>VLOOKUP(J$1,IR_1113!$A$4:$IA$84,($C147+J$2-2009)+$B147*3,FALSE)</f>
        <v>-87</v>
      </c>
      <c r="K147" s="21"/>
      <c r="L147" s="17">
        <v>1992</v>
      </c>
      <c r="M147" s="21"/>
      <c r="N147" s="21"/>
      <c r="O147" s="22"/>
      <c r="P147" s="22"/>
      <c r="Q147" s="18">
        <f>VLOOKUP(Q$1,IN_1113!$A$4:$IA$84,($C147+Q$2-2009)+$B147*3,FALSE)</f>
        <v>280</v>
      </c>
      <c r="R147" s="18">
        <f>VLOOKUP(R$1,IN_1113!$A$4:$IA$84,($C147+R$2-2009)+$B147*3,FALSE)</f>
        <v>304</v>
      </c>
      <c r="S147" s="18">
        <f>VLOOKUP(S$1,IN_1113!$A$4:$IA$84,($C147+S$2-2009)+$B147*3,FALSE)</f>
        <v>178</v>
      </c>
      <c r="T147" s="21"/>
      <c r="U147" s="17">
        <v>1992</v>
      </c>
      <c r="V147" s="21"/>
      <c r="W147" s="21"/>
      <c r="X147" s="22"/>
      <c r="Y147" s="22"/>
      <c r="Z147" s="30">
        <f>-VLOOKUP(Z$1,D_1113!$A$5:$IA$84,($C147+Z$2-2009)+$B147*3,FALSE)</f>
        <v>-38</v>
      </c>
      <c r="AA147" s="30">
        <f>-VLOOKUP(AA$1,D_1113!$A$5:$IA$84,($C147+AA$2-2009)+$B147*3,FALSE)</f>
        <v>-40</v>
      </c>
      <c r="AB147" s="30">
        <f>-VLOOKUP(AB$1,D_1113!$A$5:$IA$84,($C147+AB$2-2009)+$B147*3,FALSE)</f>
        <v>-34</v>
      </c>
      <c r="AC147" s="21"/>
      <c r="AD147" s="31">
        <v>3</v>
      </c>
      <c r="AE147" s="33">
        <f>VLOOKUP(2010-C147,census2010!$A$2:$CA$82,B147+2,FALSE)</f>
        <v>29754</v>
      </c>
      <c r="AU147" s="34" t="s">
        <v>174</v>
      </c>
      <c r="AV147" s="21"/>
      <c r="AW147" s="21"/>
      <c r="AX147" s="18">
        <f>1+H147/AVERAGE(AVERAGE(SUM($AE147,$D147:G147,$M147:P147,$V147:Y147),SUM($AE147,$D147:H147,$M147:Q147,$V147:Z147)),AVERAGE(SUM($AE148,$D148:H148,$M148:Q148,$V148:Z148),SUM($AE148,$D148:I148,$M148:R148,$V148:AA148)))</f>
        <v>1.0153676301092316</v>
      </c>
      <c r="AY147" s="18">
        <f>1+I147/AVERAGE(AVERAGE(SUM($AE147,$D147:H147,$M147:Q147,$V147:Z147),SUM($AE147,$D147:I147,$M147:R147,$V147:AA147)),AVERAGE(SUM($AE148,$D148:I148,$M148:R148,$V148:AA148),SUM($AE148,$D148:J148,$M148:S148,$V148:AB148)))</f>
        <v>1.0049661363618276</v>
      </c>
      <c r="AZ147" s="18">
        <f>1+J147/AVERAGE(AVERAGE(SUM($AE147,$D147:I147,$M147:R147,$V147:AA147),SUM($AE147,$D147:J147,$M147:S147,$V147:AB147)),AVERAGE(SUM($AE148,$D148:J148,$M148:S148,$V148:AB148),SUM($AE148,$D148:K148,$M148:T148,$V148:AC148)))</f>
        <v>0.99724639974679541</v>
      </c>
      <c r="BA147" s="43">
        <f t="shared" si="196"/>
        <v>1.0058326746805129</v>
      </c>
      <c r="BB147" s="47">
        <f t="shared" ref="BB147:BB149" si="203">PRODUCT(AV143,AW144,AX145,AY146,AZ147)^(1/5)</f>
        <v>1.0094849310425362</v>
      </c>
    </row>
    <row r="148" spans="1:54">
      <c r="A148" s="13">
        <v>147</v>
      </c>
      <c r="B148" s="17">
        <f t="shared" ref="B148" si="204">C142</f>
        <v>14</v>
      </c>
      <c r="C148" s="17">
        <v>1991</v>
      </c>
      <c r="D148" s="21"/>
      <c r="E148" s="21"/>
      <c r="F148" s="22"/>
      <c r="G148" s="22"/>
      <c r="H148" s="22"/>
      <c r="I148" s="19">
        <f>VLOOKUP(I$1,IR_1113!$A$4:$IA$84,($C148+I$2-2009)+$B148*3,FALSE)</f>
        <v>333</v>
      </c>
      <c r="J148" s="19">
        <f>VLOOKUP(J$1,IR_1113!$A$4:$IA$84,($C148+J$2-2009)+$B148*3,FALSE)</f>
        <v>74</v>
      </c>
      <c r="K148" s="18">
        <f>VLOOKUP(K$1,IR_1113!$A$4:$IA$84,($C148+K$2-2009)+$B148*3,FALSE)</f>
        <v>-179</v>
      </c>
      <c r="L148" s="17">
        <v>1991</v>
      </c>
      <c r="M148" s="21"/>
      <c r="N148" s="21"/>
      <c r="O148" s="22"/>
      <c r="P148" s="22"/>
      <c r="Q148" s="22"/>
      <c r="R148" s="18">
        <f>VLOOKUP(R$1,IN_1113!$A$4:$IA$84,($C148+R$2-2009)+$B148*3,FALSE)</f>
        <v>264</v>
      </c>
      <c r="S148" s="18">
        <f>VLOOKUP(S$1,IN_1113!$A$4:$IA$84,($C148+S$2-2009)+$B148*3,FALSE)</f>
        <v>288</v>
      </c>
      <c r="T148" s="18">
        <f>VLOOKUP(T$1,IN_1113!$A$4:$IA$84,($C148+T$2-2009)+$B148*3,FALSE)</f>
        <v>161</v>
      </c>
      <c r="U148" s="17">
        <v>1991</v>
      </c>
      <c r="V148" s="21"/>
      <c r="W148" s="21"/>
      <c r="X148" s="22"/>
      <c r="Y148" s="22"/>
      <c r="Z148" s="22"/>
      <c r="AA148" s="30">
        <f>-VLOOKUP(AA$1,D_1113!$A$5:$IA$84,($C148+AA$2-2009)+$B148*3,FALSE)</f>
        <v>-39.5</v>
      </c>
      <c r="AB148" s="30">
        <f>-VLOOKUP(AB$1,D_1113!$A$5:$IA$84,($C148+AB$2-2009)+$B148*3,FALSE)</f>
        <v>-42</v>
      </c>
      <c r="AC148" s="30">
        <f>-VLOOKUP(AC$1,D_1113!$A$5:$IA$84,($C148+AC$2-2009)+$B148*3,FALSE)</f>
        <v>-50</v>
      </c>
      <c r="AD148" s="31">
        <v>2</v>
      </c>
      <c r="AE148" s="33">
        <f>VLOOKUP(2010-C148,census2010!$A$2:$CA$82,B148+2,FALSE)</f>
        <v>31427</v>
      </c>
      <c r="AU148" s="34" t="s">
        <v>175</v>
      </c>
      <c r="AV148" s="21"/>
      <c r="AW148" s="21"/>
      <c r="AX148" s="21"/>
      <c r="AY148" s="18">
        <f>1+I148/AVERAGE(AVERAGE(SUM($AE148,$D148:H148,$M148:Q148,$V148:Z148),SUM($AE148,$D148:I148,$M148:R148,$V148:AA148)),AVERAGE(SUM($AE149,$D149:I149,$M149:R149,$V149:AA149),SUM($AE149,$D149:J149,$M149:S149,$V149:AB149)))</f>
        <v>1.0098591445045633</v>
      </c>
      <c r="AZ148" s="18">
        <f>1+J148/AVERAGE(AVERAGE(SUM($AE148,$D148:I148,$M148:R148,$V148:AA148),SUM($AE148,$D148:J148,$M148:S148,$V148:AB148)),AVERAGE(SUM($AE149,$D149:J149,$M149:S149,$V149:AB149),SUM($AE149,$D149:K149,$M149:T149,$V149:AC149)))</f>
        <v>1.0021681646047129</v>
      </c>
      <c r="BA148" s="43">
        <f t="shared" si="196"/>
        <v>1.0060063048298573</v>
      </c>
      <c r="BB148" s="47">
        <f t="shared" si="203"/>
        <v>1.0105477630892024</v>
      </c>
    </row>
    <row r="149" spans="1:54">
      <c r="A149" s="9">
        <v>148</v>
      </c>
      <c r="B149" s="17">
        <f t="shared" ref="B149" si="205">C142</f>
        <v>14</v>
      </c>
      <c r="C149" s="17">
        <v>1990</v>
      </c>
      <c r="D149" s="21"/>
      <c r="E149" s="21"/>
      <c r="F149" s="22"/>
      <c r="G149" s="22"/>
      <c r="H149" s="22"/>
      <c r="I149" s="22"/>
      <c r="J149" s="19">
        <f>VLOOKUP(J$1,IR_1113!$A$4:$IA$84,($C149+J$2-2009)+$B149*3,FALSE)</f>
        <v>159</v>
      </c>
      <c r="K149" s="18">
        <f>VLOOKUP(K$1,IR_1113!$A$4:$IA$84,($C149+K$2-2009)+$B149*3,FALSE)</f>
        <v>-122</v>
      </c>
      <c r="L149" s="17">
        <v>1990</v>
      </c>
      <c r="M149" s="21"/>
      <c r="N149" s="21"/>
      <c r="O149" s="22"/>
      <c r="P149" s="22"/>
      <c r="Q149" s="22"/>
      <c r="R149" s="22"/>
      <c r="S149" s="18">
        <f>VLOOKUP(S$1,IN_1113!$A$4:$IA$84,($C149+S$2-2009)+$B149*3,FALSE)</f>
        <v>296</v>
      </c>
      <c r="T149" s="18">
        <f>VLOOKUP(T$1,IN_1113!$A$4:$IA$84,($C149+T$2-2009)+$B149*3,FALSE)</f>
        <v>315</v>
      </c>
      <c r="U149" s="17">
        <v>1990</v>
      </c>
      <c r="V149" s="21"/>
      <c r="W149" s="21"/>
      <c r="X149" s="22"/>
      <c r="Y149" s="22"/>
      <c r="Z149" s="22"/>
      <c r="AA149" s="22"/>
      <c r="AB149" s="30">
        <f>-VLOOKUP(AB$1,D_1113!$A$5:$IA$84,($C149+AB$2-2009)+$B149*3,FALSE)</f>
        <v>-47.5</v>
      </c>
      <c r="AC149" s="30">
        <f>-VLOOKUP(AC$1,D_1113!$A$5:$IA$84,($C149+AC$2-2009)+$B149*3,FALSE)</f>
        <v>-60</v>
      </c>
      <c r="AD149" s="31">
        <v>1</v>
      </c>
      <c r="AE149" s="33">
        <f>VLOOKUP(2010-C149,census2010!$A$2:$CA$82,B149+2,FALSE)</f>
        <v>35642</v>
      </c>
      <c r="AU149" s="34" t="s">
        <v>177</v>
      </c>
      <c r="AV149" s="21"/>
      <c r="AW149" s="21"/>
      <c r="AX149" s="21"/>
      <c r="AY149" s="21"/>
      <c r="AZ149" s="18">
        <f>1+J149/AVERAGE(AVERAGE(SUM($AE149,$D149:I149,$M149:R149,$V149:AA149),SUM($AE149,$D149:J149,$M149:S149,$V149:AB149)),AVERAGE(SUM($AE150,$D150:J150,$M150:S150,$V150:AB150),SUM($AE150,$D150:K150,$M150:T150,$V150:AC150)))</f>
        <v>1.0043603455368162</v>
      </c>
      <c r="BA149" s="43">
        <f t="shared" si="196"/>
        <v>1.0043603455368162</v>
      </c>
      <c r="BB149" s="47">
        <f t="shared" si="203"/>
        <v>1.0134407477533038</v>
      </c>
    </row>
    <row r="150" spans="1:54">
      <c r="A150" s="13">
        <v>149</v>
      </c>
      <c r="B150" s="17">
        <f t="shared" ref="B150" si="206">C142</f>
        <v>14</v>
      </c>
      <c r="C150" s="17">
        <v>1989</v>
      </c>
      <c r="D150" s="21"/>
      <c r="E150" s="21"/>
      <c r="F150" s="22"/>
      <c r="G150" s="22"/>
      <c r="H150" s="22"/>
      <c r="I150" s="22"/>
      <c r="J150" s="22"/>
      <c r="K150" s="18">
        <f>VLOOKUP(K$1,IR_1113!$A$4:$IA$84,($C150+K$2-2009)+$B150*3,FALSE)</f>
        <v>-179</v>
      </c>
      <c r="L150" s="17">
        <v>1989</v>
      </c>
      <c r="M150" s="21"/>
      <c r="N150" s="21"/>
      <c r="O150" s="22"/>
      <c r="P150" s="22"/>
      <c r="Q150" s="22"/>
      <c r="R150" s="22"/>
      <c r="S150" s="22"/>
      <c r="T150" s="18">
        <f>VLOOKUP(T$1,IN_1113!$A$4:$IA$84,($C150+T$2-2009)+$B150*3,FALSE)</f>
        <v>222</v>
      </c>
      <c r="U150" s="17">
        <v>1989</v>
      </c>
      <c r="V150" s="21"/>
      <c r="W150" s="21"/>
      <c r="X150" s="22"/>
      <c r="Y150" s="22"/>
      <c r="Z150" s="22"/>
      <c r="AA150" s="22"/>
      <c r="AB150" s="22"/>
      <c r="AC150" s="30">
        <f>-VLOOKUP(AC$1,D_1113!$A$5:$IA$84,($C150+AC$2-2009)+$B150*3,FALSE)</f>
        <v>-54.5</v>
      </c>
      <c r="AD150" s="31"/>
      <c r="AE150" s="33">
        <f>VLOOKUP(2010-C150,census2010!$A$2:$CA$82,B150+2,FALSE)</f>
        <v>37090</v>
      </c>
      <c r="AU150" s="34" t="s">
        <v>186</v>
      </c>
      <c r="AV150" s="21"/>
      <c r="AW150" s="21"/>
      <c r="AX150" s="21"/>
      <c r="AY150" s="21"/>
      <c r="AZ150" s="21"/>
    </row>
    <row r="151" spans="1:54" ht="15.75" thickBot="1">
      <c r="A151" s="9">
        <v>150</v>
      </c>
      <c r="B151" s="10" t="str">
        <f>INDEX('regions#'!$B$2:$B$79,B153+1)</f>
        <v>Нижегородская область</v>
      </c>
      <c r="D151" s="11" t="s">
        <v>917</v>
      </c>
      <c r="E151" s="11" t="s">
        <v>918</v>
      </c>
      <c r="F151" s="12" t="s">
        <v>919</v>
      </c>
      <c r="G151" s="12" t="s">
        <v>920</v>
      </c>
      <c r="H151" s="12" t="s">
        <v>921</v>
      </c>
      <c r="I151" s="12" t="s">
        <v>922</v>
      </c>
      <c r="J151" s="12" t="s">
        <v>923</v>
      </c>
      <c r="K151" s="11" t="s">
        <v>924</v>
      </c>
      <c r="M151" s="23" t="s">
        <v>917</v>
      </c>
      <c r="N151" s="23" t="s">
        <v>918</v>
      </c>
      <c r="O151" s="23" t="s">
        <v>919</v>
      </c>
      <c r="P151" s="23" t="s">
        <v>920</v>
      </c>
      <c r="Q151" s="23" t="s">
        <v>921</v>
      </c>
      <c r="R151" s="23" t="s">
        <v>922</v>
      </c>
      <c r="S151" s="23" t="s">
        <v>923</v>
      </c>
      <c r="T151" s="23" t="s">
        <v>924</v>
      </c>
      <c r="V151" s="27" t="s">
        <v>917</v>
      </c>
      <c r="W151" s="27" t="s">
        <v>918</v>
      </c>
      <c r="X151" s="27" t="s">
        <v>919</v>
      </c>
      <c r="Y151" s="27" t="s">
        <v>920</v>
      </c>
      <c r="Z151" s="27" t="s">
        <v>921</v>
      </c>
      <c r="AA151" s="27" t="s">
        <v>922</v>
      </c>
      <c r="AB151" s="27" t="s">
        <v>923</v>
      </c>
      <c r="AC151" s="27" t="s">
        <v>924</v>
      </c>
      <c r="AD151" s="31" t="s">
        <v>162</v>
      </c>
      <c r="AE151" s="32" t="s">
        <v>188</v>
      </c>
      <c r="AU151"/>
      <c r="AV151" s="35">
        <f t="shared" ref="AV151:AZ161" si="207">AVERAGE(AV153:AV159)</f>
        <v>1.0043417994588513</v>
      </c>
      <c r="AW151" s="36">
        <f t="shared" si="207"/>
        <v>1.0085318265518943</v>
      </c>
      <c r="AX151" s="36">
        <f t="shared" si="207"/>
        <v>1.0034850014300665</v>
      </c>
      <c r="AY151" s="36">
        <f t="shared" si="207"/>
        <v>1.0033047420156957</v>
      </c>
      <c r="AZ151" s="37">
        <f t="shared" si="207"/>
        <v>1.0025532849144909</v>
      </c>
      <c r="BA151" s="38" t="s">
        <v>164</v>
      </c>
      <c r="BB151" s="39">
        <f t="shared" ref="BB151" si="208">PRODUCT(AV151:AZ151)-1</f>
        <v>2.2403578082057729E-2</v>
      </c>
    </row>
    <row r="152" spans="1:54" ht="15.75" thickBot="1">
      <c r="A152" s="13">
        <v>151</v>
      </c>
      <c r="C152" s="14">
        <f t="shared" ref="C152" si="209">A151/10</f>
        <v>15</v>
      </c>
      <c r="D152" s="15">
        <v>15</v>
      </c>
      <c r="E152" s="15">
        <v>16</v>
      </c>
      <c r="F152" s="16">
        <v>17</v>
      </c>
      <c r="G152" s="16">
        <v>18</v>
      </c>
      <c r="H152" s="16">
        <v>19</v>
      </c>
      <c r="I152" s="16">
        <v>20</v>
      </c>
      <c r="J152" s="16">
        <v>21</v>
      </c>
      <c r="K152" s="15">
        <v>22</v>
      </c>
      <c r="L152" s="24" t="s">
        <v>160</v>
      </c>
      <c r="M152" s="15">
        <v>15</v>
      </c>
      <c r="N152" s="15">
        <v>16</v>
      </c>
      <c r="O152" s="25">
        <v>17</v>
      </c>
      <c r="P152" s="25">
        <v>18</v>
      </c>
      <c r="Q152" s="25">
        <v>19</v>
      </c>
      <c r="R152" s="25">
        <v>20</v>
      </c>
      <c r="S152" s="25">
        <v>21</v>
      </c>
      <c r="T152" s="15">
        <v>22</v>
      </c>
      <c r="U152" s="28" t="s">
        <v>161</v>
      </c>
      <c r="V152" s="15">
        <v>15</v>
      </c>
      <c r="W152" s="15">
        <v>16</v>
      </c>
      <c r="X152" s="29">
        <v>17</v>
      </c>
      <c r="Y152" s="29">
        <v>18</v>
      </c>
      <c r="Z152" s="29">
        <v>19</v>
      </c>
      <c r="AA152" s="29">
        <v>20</v>
      </c>
      <c r="AB152" s="29">
        <v>21</v>
      </c>
      <c r="AC152" s="15">
        <v>22</v>
      </c>
      <c r="AD152" s="31"/>
      <c r="AE152" s="33"/>
      <c r="AU152" s="14" t="s">
        <v>189</v>
      </c>
      <c r="AV152" s="40" t="s">
        <v>166</v>
      </c>
      <c r="AW152" s="40" t="s">
        <v>167</v>
      </c>
      <c r="AX152" s="40" t="s">
        <v>168</v>
      </c>
      <c r="AY152" s="40" t="s">
        <v>169</v>
      </c>
      <c r="AZ152" s="40" t="s">
        <v>170</v>
      </c>
      <c r="BA152" s="41" t="s">
        <v>190</v>
      </c>
      <c r="BB152" s="42"/>
    </row>
    <row r="153" spans="1:54">
      <c r="A153" s="9">
        <v>152</v>
      </c>
      <c r="B153">
        <f t="shared" ref="B153" si="210">C152</f>
        <v>15</v>
      </c>
      <c r="C153" s="17">
        <v>1996</v>
      </c>
      <c r="D153" s="18">
        <f>VLOOKUP(D$1,IR_1113!$A$4:$IA$84,($C153+D$2-2009)+$B153*3,FALSE)</f>
        <v>13</v>
      </c>
      <c r="E153" s="18">
        <f>VLOOKUP(E$1,IR_1113!$A$4:$IA$84,($C153+E$2-2009)+$B153*3,FALSE)</f>
        <v>12</v>
      </c>
      <c r="F153" s="19">
        <f>VLOOKUP(F$1,IR_1113!$A$4:$IA$84,($C153+F$2-2009)+$B153*3,FALSE)</f>
        <v>56</v>
      </c>
      <c r="G153" s="20"/>
      <c r="H153" s="20"/>
      <c r="I153" s="20"/>
      <c r="J153" s="20"/>
      <c r="K153" s="26"/>
      <c r="L153" s="17">
        <v>1996</v>
      </c>
      <c r="M153" s="18">
        <f>VLOOKUP(M$1,IN_1113!$A$4:$IA$84,($C153+M$2-2009)+$B153*3,FALSE)</f>
        <v>20</v>
      </c>
      <c r="N153" s="18">
        <f>VLOOKUP(N$1,IN_1113!$A$4:$IA$84,($C153+N$2-2009)+$B153*3,FALSE)</f>
        <v>25</v>
      </c>
      <c r="O153" s="18">
        <f>VLOOKUP(O$1,IN_1113!$A$4:$IA$84,($C153+O$2-2009)+$B153*3,FALSE)</f>
        <v>23</v>
      </c>
      <c r="P153" s="20"/>
      <c r="Q153" s="20"/>
      <c r="R153" s="20"/>
      <c r="S153" s="20"/>
      <c r="T153" s="26"/>
      <c r="U153" s="17">
        <v>1996</v>
      </c>
      <c r="V153" s="30">
        <f>-VLOOKUP(V$1,D_1113!$A$5:$IA$84,($C153+V$2-2009)+$B153*3,FALSE)</f>
        <v>-16.5</v>
      </c>
      <c r="W153" s="30">
        <f>-VLOOKUP(W$1,D_1113!$A$5:$IA$84,($C153+W$2-2009)+$B153*3,FALSE)</f>
        <v>-20</v>
      </c>
      <c r="X153" s="30">
        <f>-VLOOKUP(X$1,D_1113!$A$5:$IA$84,($C153+X$2-2009)+$B153*3,FALSE)</f>
        <v>-16</v>
      </c>
      <c r="Y153" s="20"/>
      <c r="Z153" s="20"/>
      <c r="AA153" s="20"/>
      <c r="AB153" s="20"/>
      <c r="AC153" s="26"/>
      <c r="AD153" s="31">
        <v>1</v>
      </c>
      <c r="AE153" s="33">
        <f>VLOOKUP(2010-C153,census2010!$A$2:$CA$82,B153+2,FALSE)</f>
        <v>28708</v>
      </c>
      <c r="AU153" s="34" t="s">
        <v>191</v>
      </c>
      <c r="AV153" s="18">
        <f>1+F153/AVERAGE(AVERAGE(SUM($AE153,$D153:E153,$M153:N153,$V153:W153),SUM($AE153,$D153:F153,$M153:O153,$V153:X153)),AVERAGE(SUM($AE154,$D154:F154,$M154:O154,$V154:X154),SUM($AE154,$D154:G154,$M154:P154,$V154:Y154)))</f>
        <v>1.0018744613015791</v>
      </c>
      <c r="AW153" s="26"/>
      <c r="AX153" s="26"/>
      <c r="AY153" s="26"/>
      <c r="AZ153" s="26"/>
      <c r="BA153" s="43">
        <f t="shared" ref="BA153:BA159" si="211">(PRODUCT(AV153:AZ153))^(1/AD153)</f>
        <v>1.0018744613015791</v>
      </c>
      <c r="BB153" s="43" t="s">
        <v>173</v>
      </c>
    </row>
    <row r="154" spans="1:54">
      <c r="A154" s="13">
        <v>153</v>
      </c>
      <c r="B154" s="17">
        <f t="shared" ref="B154" si="212">C152</f>
        <v>15</v>
      </c>
      <c r="C154" s="17">
        <v>1995</v>
      </c>
      <c r="D154" s="21"/>
      <c r="E154" s="18">
        <f>VLOOKUP(E$1,IR_1113!$A$4:$IA$84,($C154+E$2-2009)+$B154*3,FALSE)</f>
        <v>-32</v>
      </c>
      <c r="F154" s="19">
        <f>VLOOKUP(F$1,IR_1113!$A$4:$IA$84,($C154+F$2-2009)+$B154*3,FALSE)</f>
        <v>207</v>
      </c>
      <c r="G154" s="19">
        <f>VLOOKUP(G$1,IR_1113!$A$4:$IA$84,($C154+G$2-2009)+$B154*3,FALSE)</f>
        <v>226</v>
      </c>
      <c r="H154" s="22"/>
      <c r="I154" s="22"/>
      <c r="J154" s="22"/>
      <c r="K154" s="21"/>
      <c r="L154" s="17">
        <v>1995</v>
      </c>
      <c r="M154" s="21"/>
      <c r="N154" s="18">
        <f>VLOOKUP(N$1,IN_1113!$A$4:$IA$84,($C154+N$2-2009)+$B154*3,FALSE)</f>
        <v>33</v>
      </c>
      <c r="O154" s="18">
        <f>VLOOKUP(O$1,IN_1113!$A$4:$IA$84,($C154+O$2-2009)+$B154*3,FALSE)</f>
        <v>27</v>
      </c>
      <c r="P154" s="18">
        <f>VLOOKUP(P$1,IN_1113!$A$4:$IA$84,($C154+P$2-2009)+$B154*3,FALSE)</f>
        <v>109</v>
      </c>
      <c r="Q154" s="22"/>
      <c r="R154" s="22"/>
      <c r="S154" s="22"/>
      <c r="T154" s="21"/>
      <c r="U154" s="17">
        <v>1995</v>
      </c>
      <c r="V154" s="21"/>
      <c r="W154" s="30">
        <f>-VLOOKUP(W$1,D_1113!$A$5:$IA$84,($C154+W$2-2009)+$B154*3,FALSE)</f>
        <v>-22</v>
      </c>
      <c r="X154" s="30">
        <f>-VLOOKUP(X$1,D_1113!$A$5:$IA$84,($C154+X$2-2009)+$B154*3,FALSE)</f>
        <v>-22</v>
      </c>
      <c r="Y154" s="30">
        <f>-VLOOKUP(Y$1,D_1113!$A$5:$IA$84,($C154+Y$2-2009)+$B154*3,FALSE)</f>
        <v>-32</v>
      </c>
      <c r="Z154" s="22"/>
      <c r="AA154" s="22"/>
      <c r="AB154" s="22"/>
      <c r="AC154" s="21"/>
      <c r="AD154" s="31">
        <v>2</v>
      </c>
      <c r="AE154" s="33">
        <f>VLOOKUP(2010-C154,census2010!$A$2:$CA$82,B154+2,FALSE)</f>
        <v>30635</v>
      </c>
      <c r="AU154" s="34" t="s">
        <v>192</v>
      </c>
      <c r="AV154" s="18">
        <f>1+F154/AVERAGE(AVERAGE(SUM($AE154,$D154:E154,$M154:N154,$V154:W154),SUM($AE154,$D154:F154,$M154:O154,$V154:X154)),AVERAGE(SUM($AE155,$D155:F155,$M155:O155,$V155:X155),SUM($AE155,$D155:G155,$M155:P155,$V155:Y155)))</f>
        <v>1.0064529201801831</v>
      </c>
      <c r="AW154" s="18">
        <f>1+G154/AVERAGE(AVERAGE(SUM($AE154,$D154:F154,$M154:O154,$V154:X154),SUM($AE154,$D154:G154,$M154:P154,$V154:Y154)),AVERAGE(SUM($AE155,$D155:G155,$M155:P155,$V155:Y155),SUM($AE155,$D155:H155,$M155:Q155,$V155:Z155)))</f>
        <v>1.0069874396135265</v>
      </c>
      <c r="AX154" s="21"/>
      <c r="AY154" s="21"/>
      <c r="AZ154" s="21"/>
      <c r="BA154" s="43">
        <f t="shared" si="211"/>
        <v>1.0067201444213776</v>
      </c>
      <c r="BB154" s="44">
        <f t="shared" ref="BB154" si="213">AVERAGE(BA153:BA159)^5-1</f>
        <v>2.2278088150164965E-2</v>
      </c>
    </row>
    <row r="155" spans="1:54">
      <c r="A155" s="9">
        <v>154</v>
      </c>
      <c r="B155" s="17">
        <f t="shared" ref="B155" si="214">C152</f>
        <v>15</v>
      </c>
      <c r="C155" s="17">
        <v>1994</v>
      </c>
      <c r="D155" s="21"/>
      <c r="E155" s="21"/>
      <c r="F155" s="19">
        <f>VLOOKUP(F$1,IR_1113!$A$4:$IA$84,($C155+F$2-2009)+$B155*3,FALSE)</f>
        <v>156</v>
      </c>
      <c r="G155" s="19">
        <f>VLOOKUP(G$1,IR_1113!$A$4:$IA$84,($C155+G$2-2009)+$B155*3,FALSE)</f>
        <v>334</v>
      </c>
      <c r="H155" s="19">
        <f>VLOOKUP(H$1,IR_1113!$A$4:$IA$84,($C155+H$2-2009)+$B155*3,FALSE)</f>
        <v>34</v>
      </c>
      <c r="I155" s="22"/>
      <c r="J155" s="22"/>
      <c r="K155" s="21"/>
      <c r="L155" s="17">
        <v>1994</v>
      </c>
      <c r="M155" s="21"/>
      <c r="N155" s="21"/>
      <c r="O155" s="18">
        <f>VLOOKUP(O$1,IN_1113!$A$4:$IA$84,($C155+O$2-2009)+$B155*3,FALSE)</f>
        <v>38</v>
      </c>
      <c r="P155" s="18">
        <f>VLOOKUP(P$1,IN_1113!$A$4:$IA$84,($C155+P$2-2009)+$B155*3,FALSE)</f>
        <v>63</v>
      </c>
      <c r="Q155" s="18">
        <f>VLOOKUP(Q$1,IN_1113!$A$4:$IA$84,($C155+Q$2-2009)+$B155*3,FALSE)</f>
        <v>183</v>
      </c>
      <c r="R155" s="22"/>
      <c r="S155" s="22"/>
      <c r="T155" s="21"/>
      <c r="U155" s="17">
        <v>1994</v>
      </c>
      <c r="V155" s="21"/>
      <c r="W155" s="21"/>
      <c r="X155" s="30">
        <f>-VLOOKUP(X$1,D_1113!$A$5:$IA$84,($C155+X$2-2009)+$B155*3,FALSE)</f>
        <v>-29</v>
      </c>
      <c r="Y155" s="30">
        <f>-VLOOKUP(Y$1,D_1113!$A$5:$IA$84,($C155+Y$2-2009)+$B155*3,FALSE)</f>
        <v>-35</v>
      </c>
      <c r="Z155" s="30">
        <f>-VLOOKUP(Z$1,D_1113!$A$5:$IA$84,($C155+Z$2-2009)+$B155*3,FALSE)</f>
        <v>-33</v>
      </c>
      <c r="AA155" s="22"/>
      <c r="AB155" s="22"/>
      <c r="AC155" s="21"/>
      <c r="AD155" s="31">
        <v>3</v>
      </c>
      <c r="AE155" s="33">
        <f>VLOOKUP(2010-C155,census2010!$A$2:$CA$82,B155+2,FALSE)</f>
        <v>33091</v>
      </c>
      <c r="AU155" s="34" t="s">
        <v>193</v>
      </c>
      <c r="AV155" s="18">
        <f>1+F155/AVERAGE(AVERAGE(SUM($AE155,$D155:E155,$M155:N155,$V155:W155),SUM($AE155,$D155:F155,$M155:O155,$V155:X155)),AVERAGE(SUM($AE156,$D156:F156,$M156:O156,$V156:X156),SUM($AE156,$D156:G156,$M156:P156,$V156:Y156)))</f>
        <v>1.0046980168947914</v>
      </c>
      <c r="AW155" s="18">
        <f>1+G155/AVERAGE(AVERAGE(SUM($AE155,$D155:F155,$M155:O155,$V155:X155),SUM($AE155,$D155:G155,$M155:P155,$V155:Y155)),AVERAGE(SUM($AE156,$D156:G156,$M156:P156,$V156:Y156),SUM($AE156,$D156:H156,$M156:Q156,$V156:Z156)))</f>
        <v>1.0099795329937105</v>
      </c>
      <c r="AX155" s="18">
        <f>1+H155/AVERAGE(AVERAGE(SUM($AE155,$D155:G155,$M155:P155,$V155:Y155),SUM($AE155,$D155:H155,$M155:Q155,$V155:Z155)),AVERAGE(SUM($AE156,$D156:H156,$M156:Q156,$V156:Z156),SUM($AE156,$D156:I156,$M156:R156,$V156:AA156)))</f>
        <v>1.0010108367647277</v>
      </c>
      <c r="AY155" s="21"/>
      <c r="AZ155" s="21"/>
      <c r="BA155" s="43">
        <f t="shared" si="211"/>
        <v>1.0052227271897898</v>
      </c>
      <c r="BB155" s="45" t="s">
        <v>176</v>
      </c>
    </row>
    <row r="156" spans="1:54">
      <c r="A156" s="13">
        <v>155</v>
      </c>
      <c r="B156" s="17">
        <f t="shared" ref="B156" si="215">C152</f>
        <v>15</v>
      </c>
      <c r="C156" s="17">
        <v>1993</v>
      </c>
      <c r="D156" s="21"/>
      <c r="E156" s="21"/>
      <c r="F156" s="22"/>
      <c r="G156" s="19">
        <f>VLOOKUP(G$1,IR_1113!$A$4:$IA$84,($C156+G$2-2009)+$B156*3,FALSE)</f>
        <v>314</v>
      </c>
      <c r="H156" s="19">
        <f>VLOOKUP(H$1,IR_1113!$A$4:$IA$84,($C156+H$2-2009)+$B156*3,FALSE)</f>
        <v>120</v>
      </c>
      <c r="I156" s="19">
        <f>VLOOKUP(I$1,IR_1113!$A$4:$IA$84,($C156+I$2-2009)+$B156*3,FALSE)</f>
        <v>-199</v>
      </c>
      <c r="J156" s="22"/>
      <c r="K156" s="21"/>
      <c r="L156" s="17">
        <v>1993</v>
      </c>
      <c r="M156" s="21"/>
      <c r="N156" s="21"/>
      <c r="O156" s="22"/>
      <c r="P156" s="18">
        <f>VLOOKUP(P$1,IN_1113!$A$4:$IA$84,($C156+P$2-2009)+$B156*3,FALSE)</f>
        <v>83</v>
      </c>
      <c r="Q156" s="18">
        <f>VLOOKUP(Q$1,IN_1113!$A$4:$IA$84,($C156+Q$2-2009)+$B156*3,FALSE)</f>
        <v>81</v>
      </c>
      <c r="R156" s="18">
        <f>VLOOKUP(R$1,IN_1113!$A$4:$IA$84,($C156+R$2-2009)+$B156*3,FALSE)</f>
        <v>199</v>
      </c>
      <c r="S156" s="22"/>
      <c r="T156" s="21"/>
      <c r="U156" s="17">
        <v>1993</v>
      </c>
      <c r="V156" s="21"/>
      <c r="W156" s="21"/>
      <c r="X156" s="22"/>
      <c r="Y156" s="30">
        <f>-VLOOKUP(Y$1,D_1113!$A$5:$IA$84,($C156+Y$2-2009)+$B156*3,FALSE)</f>
        <v>-38</v>
      </c>
      <c r="Z156" s="30">
        <f>-VLOOKUP(Z$1,D_1113!$A$5:$IA$84,($C156+Z$2-2009)+$B156*3,FALSE)</f>
        <v>-35</v>
      </c>
      <c r="AA156" s="30">
        <f>-VLOOKUP(AA$1,D_1113!$A$5:$IA$84,($C156+AA$2-2009)+$B156*3,FALSE)</f>
        <v>-44</v>
      </c>
      <c r="AB156" s="22"/>
      <c r="AC156" s="21"/>
      <c r="AD156" s="31">
        <v>3</v>
      </c>
      <c r="AE156" s="33">
        <f>VLOOKUP(2010-C156,census2010!$A$2:$CA$82,B156+2,FALSE)</f>
        <v>33058</v>
      </c>
      <c r="AU156" s="34" t="s">
        <v>172</v>
      </c>
      <c r="AV156" s="21"/>
      <c r="AW156" s="18">
        <f>1+G156/AVERAGE(AVERAGE(SUM($AE156,$D156:F156,$M156:O156,$V156:X156),SUM($AE156,$D156:G156,$M156:P156,$V156:Y156)),AVERAGE(SUM($AE157,$D157:G157,$M157:P157,$V157:Y157),SUM($AE157,$D157:H157,$M157:Q157,$V157:Z157)))</f>
        <v>1.008628507048446</v>
      </c>
      <c r="AX156" s="18">
        <f>1+H156/AVERAGE(AVERAGE(SUM($AE156,$D156:G156,$M156:P156,$V156:Y156),SUM($AE156,$D156:H156,$M156:Q156,$V156:Z156)),AVERAGE(SUM($AE157,$D157:H157,$M157:Q157,$V157:Z157),SUM($AE157,$D157:I157,$M157:R157,$V157:AA157)))</f>
        <v>1.0032711808963035</v>
      </c>
      <c r="AY156" s="18">
        <f>1+I156/AVERAGE(AVERAGE(SUM($AE156,$D156:H156,$M156:Q156,$V156:Z156),SUM($AE156,$D156:I156,$M156:R156,$V156:AA156)),AVERAGE(SUM($AE157,$D157:I157,$M157:R157,$V157:AA157),SUM($AE157,$D157:J157,$M157:S157,$V157:AB157)))</f>
        <v>0.99459767618633943</v>
      </c>
      <c r="AZ156" s="21"/>
      <c r="BA156" s="43">
        <f t="shared" si="211"/>
        <v>1.0021490951109799</v>
      </c>
      <c r="BB156" s="46">
        <f t="shared" ref="BB156" si="216">AVERAGE(BB157:BB159)^5-1</f>
        <v>2.2392887668751804E-2</v>
      </c>
    </row>
    <row r="157" spans="1:54">
      <c r="A157" s="9">
        <v>156</v>
      </c>
      <c r="B157" s="17">
        <f t="shared" ref="B157" si="217">C152</f>
        <v>15</v>
      </c>
      <c r="C157" s="17">
        <v>1992</v>
      </c>
      <c r="D157" s="21"/>
      <c r="E157" s="21"/>
      <c r="F157" s="22"/>
      <c r="G157" s="22"/>
      <c r="H157" s="19">
        <f>VLOOKUP(H$1,IR_1113!$A$4:$IA$84,($C157+H$2-2009)+$B157*3,FALSE)</f>
        <v>259</v>
      </c>
      <c r="I157" s="19">
        <f>VLOOKUP(I$1,IR_1113!$A$4:$IA$84,($C157+I$2-2009)+$B157*3,FALSE)</f>
        <v>284</v>
      </c>
      <c r="J157" s="19">
        <f>VLOOKUP(J$1,IR_1113!$A$4:$IA$84,($C157+J$2-2009)+$B157*3,FALSE)</f>
        <v>15</v>
      </c>
      <c r="K157" s="21"/>
      <c r="L157" s="17">
        <v>1992</v>
      </c>
      <c r="M157" s="21"/>
      <c r="N157" s="21"/>
      <c r="O157" s="22"/>
      <c r="P157" s="22"/>
      <c r="Q157" s="18">
        <f>VLOOKUP(Q$1,IN_1113!$A$4:$IA$84,($C157+Q$2-2009)+$B157*3,FALSE)</f>
        <v>105</v>
      </c>
      <c r="R157" s="18">
        <f>VLOOKUP(R$1,IN_1113!$A$4:$IA$84,($C157+R$2-2009)+$B157*3,FALSE)</f>
        <v>91</v>
      </c>
      <c r="S157" s="18">
        <f>VLOOKUP(S$1,IN_1113!$A$4:$IA$84,($C157+S$2-2009)+$B157*3,FALSE)</f>
        <v>197</v>
      </c>
      <c r="T157" s="21"/>
      <c r="U157" s="17">
        <v>1992</v>
      </c>
      <c r="V157" s="21"/>
      <c r="W157" s="21"/>
      <c r="X157" s="22"/>
      <c r="Y157" s="22"/>
      <c r="Z157" s="30">
        <f>-VLOOKUP(Z$1,D_1113!$A$5:$IA$84,($C157+Z$2-2009)+$B157*3,FALSE)</f>
        <v>-41</v>
      </c>
      <c r="AA157" s="30">
        <f>-VLOOKUP(AA$1,D_1113!$A$5:$IA$84,($C157+AA$2-2009)+$B157*3,FALSE)</f>
        <v>-51</v>
      </c>
      <c r="AB157" s="30">
        <f>-VLOOKUP(AB$1,D_1113!$A$5:$IA$84,($C157+AB$2-2009)+$B157*3,FALSE)</f>
        <v>-50</v>
      </c>
      <c r="AC157" s="21"/>
      <c r="AD157" s="31">
        <v>3</v>
      </c>
      <c r="AE157" s="33">
        <f>VLOOKUP(2010-C157,census2010!$A$2:$CA$82,B157+2,FALSE)</f>
        <v>39383</v>
      </c>
      <c r="AU157" s="34" t="s">
        <v>174</v>
      </c>
      <c r="AV157" s="21"/>
      <c r="AW157" s="21"/>
      <c r="AX157" s="18">
        <f>1+H157/AVERAGE(AVERAGE(SUM($AE157,$D157:G157,$M157:P157,$V157:Y157),SUM($AE157,$D157:H157,$M157:Q157,$V157:Z157)),AVERAGE(SUM($AE158,$D158:H158,$M158:Q158,$V158:Z158),SUM($AE158,$D158:I158,$M158:R158,$V158:AA158)))</f>
        <v>1.006172986629168</v>
      </c>
      <c r="AY157" s="18">
        <f>1+I157/AVERAGE(AVERAGE(SUM($AE157,$D157:H157,$M157:Q157,$V157:Z157),SUM($AE157,$D157:I157,$M157:R157,$V157:AA157)),AVERAGE(SUM($AE158,$D158:I158,$M158:R158,$V158:AA158),SUM($AE158,$D158:J158,$M158:S158,$V158:AB158)))</f>
        <v>1.0067181567648764</v>
      </c>
      <c r="AZ157" s="18">
        <f>1+J157/AVERAGE(AVERAGE(SUM($AE157,$D157:I157,$M157:R157,$V157:AA157),SUM($AE157,$D157:J157,$M157:S157,$V157:AB157)),AVERAGE(SUM($AE158,$D158:J158,$M158:S158,$V158:AB158),SUM($AE158,$D158:K158,$M158:T158,$V158:AC158)))</f>
        <v>1.0003528021309249</v>
      </c>
      <c r="BA157" s="43">
        <f t="shared" si="211"/>
        <v>1.00441051187659</v>
      </c>
      <c r="BB157" s="47">
        <f t="shared" ref="BB157:BB159" si="218">PRODUCT(AV153,AW154,AX155,AY156,AZ157)^(1/5)</f>
        <v>1.0009568463385556</v>
      </c>
    </row>
    <row r="158" spans="1:54">
      <c r="A158" s="13">
        <v>157</v>
      </c>
      <c r="B158" s="17">
        <f t="shared" ref="B158" si="219">C152</f>
        <v>15</v>
      </c>
      <c r="C158" s="17">
        <v>1991</v>
      </c>
      <c r="D158" s="21"/>
      <c r="E158" s="21"/>
      <c r="F158" s="22"/>
      <c r="G158" s="22"/>
      <c r="H158" s="22"/>
      <c r="I158" s="19">
        <f>VLOOKUP(I$1,IR_1113!$A$4:$IA$84,($C158+I$2-2009)+$B158*3,FALSE)</f>
        <v>406</v>
      </c>
      <c r="J158" s="19">
        <f>VLOOKUP(J$1,IR_1113!$A$4:$IA$84,($C158+J$2-2009)+$B158*3,FALSE)</f>
        <v>101</v>
      </c>
      <c r="K158" s="18">
        <f>VLOOKUP(K$1,IR_1113!$A$4:$IA$84,($C158+K$2-2009)+$B158*3,FALSE)</f>
        <v>143</v>
      </c>
      <c r="L158" s="17">
        <v>1991</v>
      </c>
      <c r="M158" s="21"/>
      <c r="N158" s="21"/>
      <c r="O158" s="22"/>
      <c r="P158" s="22"/>
      <c r="Q158" s="22"/>
      <c r="R158" s="18">
        <f>VLOOKUP(R$1,IN_1113!$A$4:$IA$84,($C158+R$2-2009)+$B158*3,FALSE)</f>
        <v>115</v>
      </c>
      <c r="S158" s="18">
        <f>VLOOKUP(S$1,IN_1113!$A$4:$IA$84,($C158+S$2-2009)+$B158*3,FALSE)</f>
        <v>124</v>
      </c>
      <c r="T158" s="18">
        <f>VLOOKUP(T$1,IN_1113!$A$4:$IA$84,($C158+T$2-2009)+$B158*3,FALSE)</f>
        <v>236</v>
      </c>
      <c r="U158" s="17">
        <v>1991</v>
      </c>
      <c r="V158" s="21"/>
      <c r="W158" s="21"/>
      <c r="X158" s="22"/>
      <c r="Y158" s="22"/>
      <c r="Z158" s="22"/>
      <c r="AA158" s="30">
        <f>-VLOOKUP(AA$1,D_1113!$A$5:$IA$84,($C158+AA$2-2009)+$B158*3,FALSE)</f>
        <v>-68</v>
      </c>
      <c r="AB158" s="30">
        <f>-VLOOKUP(AB$1,D_1113!$A$5:$IA$84,($C158+AB$2-2009)+$B158*3,FALSE)</f>
        <v>-59</v>
      </c>
      <c r="AC158" s="30">
        <f>-VLOOKUP(AC$1,D_1113!$A$5:$IA$84,($C158+AC$2-2009)+$B158*3,FALSE)</f>
        <v>-58</v>
      </c>
      <c r="AD158" s="31">
        <v>2</v>
      </c>
      <c r="AE158" s="33">
        <f>VLOOKUP(2010-C158,census2010!$A$2:$CA$82,B158+2,FALSE)</f>
        <v>44143</v>
      </c>
      <c r="AU158" s="34" t="s">
        <v>175</v>
      </c>
      <c r="AV158" s="21"/>
      <c r="AW158" s="21"/>
      <c r="AX158" s="21"/>
      <c r="AY158" s="18">
        <f>1+I158/AVERAGE(AVERAGE(SUM($AE158,$D158:H158,$M158:Q158,$V158:Z158),SUM($AE158,$D158:I158,$M158:R158,$V158:AA158)),AVERAGE(SUM($AE159,$D159:I159,$M159:R159,$V159:AA159),SUM($AE159,$D159:J159,$M159:S159,$V159:AB159)))</f>
        <v>1.0085983930958715</v>
      </c>
      <c r="AZ158" s="18">
        <f>1+J158/AVERAGE(AVERAGE(SUM($AE158,$D158:I158,$M158:R158,$V158:AA158),SUM($AE158,$D158:J158,$M158:S158,$V158:AB158)),AVERAGE(SUM($AE159,$D159:J159,$M159:S159,$V159:AB159),SUM($AE159,$D159:K159,$M159:T159,$V159:AC159)))</f>
        <v>1.0021258682382657</v>
      </c>
      <c r="BA158" s="43">
        <f t="shared" si="211"/>
        <v>1.0053569218864113</v>
      </c>
      <c r="BB158" s="47">
        <f t="shared" si="218"/>
        <v>1.0057056958355088</v>
      </c>
    </row>
    <row r="159" spans="1:54">
      <c r="A159" s="9">
        <v>158</v>
      </c>
      <c r="B159" s="17">
        <f t="shared" ref="B159" si="220">C152</f>
        <v>15</v>
      </c>
      <c r="C159" s="17">
        <v>1990</v>
      </c>
      <c r="D159" s="21"/>
      <c r="E159" s="21"/>
      <c r="F159" s="22"/>
      <c r="G159" s="22"/>
      <c r="H159" s="22"/>
      <c r="I159" s="22"/>
      <c r="J159" s="19">
        <f>VLOOKUP(J$1,IR_1113!$A$4:$IA$84,($C159+J$2-2009)+$B159*3,FALSE)</f>
        <v>268</v>
      </c>
      <c r="K159" s="18">
        <f>VLOOKUP(K$1,IR_1113!$A$4:$IA$84,($C159+K$2-2009)+$B159*3,FALSE)</f>
        <v>219</v>
      </c>
      <c r="L159" s="17">
        <v>1990</v>
      </c>
      <c r="M159" s="21"/>
      <c r="N159" s="21"/>
      <c r="O159" s="22"/>
      <c r="P159" s="22"/>
      <c r="Q159" s="22"/>
      <c r="R159" s="22"/>
      <c r="S159" s="18">
        <f>VLOOKUP(S$1,IN_1113!$A$4:$IA$84,($C159+S$2-2009)+$B159*3,FALSE)</f>
        <v>122</v>
      </c>
      <c r="T159" s="18">
        <f>VLOOKUP(T$1,IN_1113!$A$4:$IA$84,($C159+T$2-2009)+$B159*3,FALSE)</f>
        <v>94</v>
      </c>
      <c r="U159" s="17">
        <v>1990</v>
      </c>
      <c r="V159" s="21"/>
      <c r="W159" s="21"/>
      <c r="X159" s="22"/>
      <c r="Y159" s="22"/>
      <c r="Z159" s="22"/>
      <c r="AA159" s="22"/>
      <c r="AB159" s="30">
        <f>-VLOOKUP(AB$1,D_1113!$A$5:$IA$84,($C159+AB$2-2009)+$B159*3,FALSE)</f>
        <v>-74.5</v>
      </c>
      <c r="AC159" s="30">
        <f>-VLOOKUP(AC$1,D_1113!$A$5:$IA$84,($C159+AC$2-2009)+$B159*3,FALSE)</f>
        <v>-80</v>
      </c>
      <c r="AD159" s="31">
        <v>1</v>
      </c>
      <c r="AE159" s="33">
        <f>VLOOKUP(2010-C159,census2010!$A$2:$CA$82,B159+2,FALSE)</f>
        <v>49909</v>
      </c>
      <c r="AU159" s="34" t="s">
        <v>177</v>
      </c>
      <c r="AV159" s="21"/>
      <c r="AW159" s="21"/>
      <c r="AX159" s="21"/>
      <c r="AY159" s="21"/>
      <c r="AZ159" s="18">
        <f>1+J159/AVERAGE(AVERAGE(SUM($AE159,$D159:I159,$M159:R159,$V159:AA159),SUM($AE159,$D159:J159,$M159:S159,$V159:AB159)),AVERAGE(SUM($AE160,$D160:J160,$M160:S160,$V160:AB160),SUM($AE160,$D160:K160,$M160:T160,$V160:AC160)))</f>
        <v>1.0051811843742826</v>
      </c>
      <c r="BA159" s="43">
        <f t="shared" si="211"/>
        <v>1.0051811843742826</v>
      </c>
      <c r="BB159" s="47">
        <f t="shared" si="218"/>
        <v>1.0066544365009598</v>
      </c>
    </row>
    <row r="160" spans="1:54">
      <c r="A160" s="13">
        <v>159</v>
      </c>
      <c r="B160" s="17">
        <f t="shared" ref="B160" si="221">C152</f>
        <v>15</v>
      </c>
      <c r="C160" s="17">
        <v>1989</v>
      </c>
      <c r="D160" s="21"/>
      <c r="E160" s="21"/>
      <c r="F160" s="22"/>
      <c r="G160" s="22"/>
      <c r="H160" s="22"/>
      <c r="I160" s="22"/>
      <c r="J160" s="22"/>
      <c r="K160" s="18">
        <f>VLOOKUP(K$1,IR_1113!$A$4:$IA$84,($C160+K$2-2009)+$B160*3,FALSE)</f>
        <v>227</v>
      </c>
      <c r="L160" s="17">
        <v>1989</v>
      </c>
      <c r="M160" s="21"/>
      <c r="N160" s="21"/>
      <c r="O160" s="22"/>
      <c r="P160" s="22"/>
      <c r="Q160" s="22"/>
      <c r="R160" s="22"/>
      <c r="S160" s="22"/>
      <c r="T160" s="18">
        <f>VLOOKUP(T$1,IN_1113!$A$4:$IA$84,($C160+T$2-2009)+$B160*3,FALSE)</f>
        <v>135</v>
      </c>
      <c r="U160" s="17">
        <v>1989</v>
      </c>
      <c r="V160" s="21"/>
      <c r="W160" s="21"/>
      <c r="X160" s="22"/>
      <c r="Y160" s="22"/>
      <c r="Z160" s="22"/>
      <c r="AA160" s="22"/>
      <c r="AB160" s="22"/>
      <c r="AC160" s="30">
        <f>-VLOOKUP(AC$1,D_1113!$A$5:$IA$84,($C160+AC$2-2009)+$B160*3,FALSE)</f>
        <v>-91</v>
      </c>
      <c r="AD160" s="31"/>
      <c r="AE160" s="33">
        <f>VLOOKUP(2010-C160,census2010!$A$2:$CA$82,B160+2,FALSE)</f>
        <v>53249</v>
      </c>
      <c r="AU160" s="34" t="s">
        <v>186</v>
      </c>
      <c r="AV160" s="21"/>
      <c r="AW160" s="21"/>
      <c r="AX160" s="21"/>
      <c r="AY160" s="21"/>
      <c r="AZ160" s="21"/>
    </row>
    <row r="161" spans="1:54" ht="15.75" thickBot="1">
      <c r="A161" s="9">
        <v>160</v>
      </c>
      <c r="B161" s="10" t="str">
        <f>INDEX('regions#'!$B$2:$B$79,B163+1)</f>
        <v>Ивановская область</v>
      </c>
      <c r="D161" s="11" t="s">
        <v>917</v>
      </c>
      <c r="E161" s="11" t="s">
        <v>918</v>
      </c>
      <c r="F161" s="12" t="s">
        <v>919</v>
      </c>
      <c r="G161" s="12" t="s">
        <v>920</v>
      </c>
      <c r="H161" s="12" t="s">
        <v>921</v>
      </c>
      <c r="I161" s="12" t="s">
        <v>922</v>
      </c>
      <c r="J161" s="12" t="s">
        <v>923</v>
      </c>
      <c r="K161" s="11" t="s">
        <v>924</v>
      </c>
      <c r="M161" s="23" t="s">
        <v>917</v>
      </c>
      <c r="N161" s="23" t="s">
        <v>918</v>
      </c>
      <c r="O161" s="23" t="s">
        <v>919</v>
      </c>
      <c r="P161" s="23" t="s">
        <v>920</v>
      </c>
      <c r="Q161" s="23" t="s">
        <v>921</v>
      </c>
      <c r="R161" s="23" t="s">
        <v>922</v>
      </c>
      <c r="S161" s="23" t="s">
        <v>923</v>
      </c>
      <c r="T161" s="23" t="s">
        <v>924</v>
      </c>
      <c r="V161" s="27" t="s">
        <v>917</v>
      </c>
      <c r="W161" s="27" t="s">
        <v>918</v>
      </c>
      <c r="X161" s="27" t="s">
        <v>919</v>
      </c>
      <c r="Y161" s="27" t="s">
        <v>920</v>
      </c>
      <c r="Z161" s="27" t="s">
        <v>921</v>
      </c>
      <c r="AA161" s="27" t="s">
        <v>922</v>
      </c>
      <c r="AB161" s="27" t="s">
        <v>923</v>
      </c>
      <c r="AC161" s="27" t="s">
        <v>924</v>
      </c>
      <c r="AD161" s="31" t="s">
        <v>162</v>
      </c>
      <c r="AE161" s="32" t="s">
        <v>188</v>
      </c>
      <c r="AU161"/>
      <c r="AV161" s="35">
        <f t="shared" si="207"/>
        <v>0.99525156071271026</v>
      </c>
      <c r="AW161" s="36">
        <f t="shared" si="207"/>
        <v>1.0006989435928266</v>
      </c>
      <c r="AX161" s="36">
        <f t="shared" si="207"/>
        <v>1.0013463038707571</v>
      </c>
      <c r="AY161" s="36">
        <f t="shared" si="207"/>
        <v>1.0041919589194814</v>
      </c>
      <c r="AZ161" s="37">
        <f t="shared" si="207"/>
        <v>1.0017451632365499</v>
      </c>
      <c r="BA161" s="38" t="s">
        <v>164</v>
      </c>
      <c r="BB161" s="39">
        <f t="shared" ref="BB161" si="222">PRODUCT(AV161:AZ161)-1</f>
        <v>3.2163496543629044E-3</v>
      </c>
    </row>
    <row r="162" spans="1:54" ht="15.75" thickBot="1">
      <c r="A162" s="13">
        <v>161</v>
      </c>
      <c r="C162" s="14">
        <f t="shared" ref="C162" si="223">A161/10</f>
        <v>16</v>
      </c>
      <c r="D162" s="15">
        <v>15</v>
      </c>
      <c r="E162" s="15">
        <v>16</v>
      </c>
      <c r="F162" s="16">
        <v>17</v>
      </c>
      <c r="G162" s="16">
        <v>18</v>
      </c>
      <c r="H162" s="16">
        <v>19</v>
      </c>
      <c r="I162" s="16">
        <v>20</v>
      </c>
      <c r="J162" s="16">
        <v>21</v>
      </c>
      <c r="K162" s="15">
        <v>22</v>
      </c>
      <c r="L162" s="24" t="s">
        <v>160</v>
      </c>
      <c r="M162" s="15">
        <v>15</v>
      </c>
      <c r="N162" s="15">
        <v>16</v>
      </c>
      <c r="O162" s="25">
        <v>17</v>
      </c>
      <c r="P162" s="25">
        <v>18</v>
      </c>
      <c r="Q162" s="25">
        <v>19</v>
      </c>
      <c r="R162" s="25">
        <v>20</v>
      </c>
      <c r="S162" s="25">
        <v>21</v>
      </c>
      <c r="T162" s="15">
        <v>22</v>
      </c>
      <c r="U162" s="28" t="s">
        <v>161</v>
      </c>
      <c r="V162" s="15">
        <v>15</v>
      </c>
      <c r="W162" s="15">
        <v>16</v>
      </c>
      <c r="X162" s="29">
        <v>17</v>
      </c>
      <c r="Y162" s="29">
        <v>18</v>
      </c>
      <c r="Z162" s="29">
        <v>19</v>
      </c>
      <c r="AA162" s="29">
        <v>20</v>
      </c>
      <c r="AB162" s="29">
        <v>21</v>
      </c>
      <c r="AC162" s="15">
        <v>22</v>
      </c>
      <c r="AD162" s="31"/>
      <c r="AE162" s="33"/>
      <c r="AU162" s="14" t="s">
        <v>189</v>
      </c>
      <c r="AV162" s="40" t="s">
        <v>166</v>
      </c>
      <c r="AW162" s="40" t="s">
        <v>167</v>
      </c>
      <c r="AX162" s="40" t="s">
        <v>168</v>
      </c>
      <c r="AY162" s="40" t="s">
        <v>169</v>
      </c>
      <c r="AZ162" s="40" t="s">
        <v>170</v>
      </c>
      <c r="BA162" s="41" t="s">
        <v>190</v>
      </c>
      <c r="BB162" s="42"/>
    </row>
    <row r="163" spans="1:54">
      <c r="A163" s="9">
        <v>162</v>
      </c>
      <c r="B163">
        <f t="shared" ref="B163" si="224">C162</f>
        <v>16</v>
      </c>
      <c r="C163" s="17">
        <v>1996</v>
      </c>
      <c r="D163" s="18">
        <f>VLOOKUP(D$1,IR_1113!$A$4:$IA$84,($C163+D$2-2009)+$B163*3,FALSE)</f>
        <v>-18</v>
      </c>
      <c r="E163" s="18">
        <f>VLOOKUP(E$1,IR_1113!$A$4:$IA$84,($C163+E$2-2009)+$B163*3,FALSE)</f>
        <v>-15</v>
      </c>
      <c r="F163" s="19">
        <f>VLOOKUP(F$1,IR_1113!$A$4:$IA$84,($C163+F$2-2009)+$B163*3,FALSE)</f>
        <v>-52</v>
      </c>
      <c r="G163" s="20"/>
      <c r="H163" s="20"/>
      <c r="I163" s="20"/>
      <c r="J163" s="20"/>
      <c r="K163" s="26"/>
      <c r="L163" s="17">
        <v>1996</v>
      </c>
      <c r="M163" s="18">
        <f>VLOOKUP(M$1,IN_1113!$A$4:$IA$84,($C163+M$2-2009)+$B163*3,FALSE)</f>
        <v>14</v>
      </c>
      <c r="N163" s="18">
        <f>VLOOKUP(N$1,IN_1113!$A$4:$IA$84,($C163+N$2-2009)+$B163*3,FALSE)</f>
        <v>7</v>
      </c>
      <c r="O163" s="18">
        <f>VLOOKUP(O$1,IN_1113!$A$4:$IA$84,($C163+O$2-2009)+$B163*3,FALSE)</f>
        <v>6</v>
      </c>
      <c r="P163" s="20"/>
      <c r="Q163" s="20"/>
      <c r="R163" s="20"/>
      <c r="S163" s="20"/>
      <c r="T163" s="26"/>
      <c r="U163" s="17">
        <v>1996</v>
      </c>
      <c r="V163" s="30">
        <f>-VLOOKUP(V$1,D_1113!$A$5:$IA$84,($C163+V$2-2009)+$B163*3,FALSE)</f>
        <v>-3.5</v>
      </c>
      <c r="W163" s="30">
        <f>-VLOOKUP(W$1,D_1113!$A$5:$IA$84,($C163+W$2-2009)+$B163*3,FALSE)</f>
        <v>-3</v>
      </c>
      <c r="X163" s="30">
        <f>-VLOOKUP(X$1,D_1113!$A$5:$IA$84,($C163+X$2-2009)+$B163*3,FALSE)</f>
        <v>-5</v>
      </c>
      <c r="Y163" s="20"/>
      <c r="Z163" s="20"/>
      <c r="AA163" s="20"/>
      <c r="AB163" s="20"/>
      <c r="AC163" s="26"/>
      <c r="AD163" s="31">
        <v>1</v>
      </c>
      <c r="AE163" s="33">
        <f>VLOOKUP(2010-C163,census2010!$A$2:$CA$82,B163+2,FALSE)</f>
        <v>8662.5478619999994</v>
      </c>
      <c r="AU163" s="34" t="s">
        <v>191</v>
      </c>
      <c r="AV163" s="18">
        <f>1+F163/AVERAGE(AVERAGE(SUM($AE163,$D163:E163,$M163:N163,$V163:W163),SUM($AE163,$D163:F163,$M163:O163,$V163:X163)),AVERAGE(SUM($AE164,$D164:F164,$M164:O164,$V164:X164),SUM($AE164,$D164:G164,$M164:P164,$V164:Y164)))</f>
        <v>0.99410869110336797</v>
      </c>
      <c r="AW163" s="26"/>
      <c r="AX163" s="26"/>
      <c r="AY163" s="26"/>
      <c r="AZ163" s="26"/>
      <c r="BA163" s="43">
        <f t="shared" ref="BA163:BA169" si="225">(PRODUCT(AV163:AZ163))^(1/AD163)</f>
        <v>0.99410869110336797</v>
      </c>
      <c r="BB163" s="43" t="s">
        <v>173</v>
      </c>
    </row>
    <row r="164" spans="1:54">
      <c r="A164" s="13">
        <v>163</v>
      </c>
      <c r="B164" s="17">
        <f t="shared" ref="B164" si="226">C162</f>
        <v>16</v>
      </c>
      <c r="C164" s="17">
        <v>1995</v>
      </c>
      <c r="D164" s="21"/>
      <c r="E164" s="18">
        <f>VLOOKUP(E$1,IR_1113!$A$4:$IA$84,($C164+E$2-2009)+$B164*3,FALSE)</f>
        <v>-1</v>
      </c>
      <c r="F164" s="19">
        <f>VLOOKUP(F$1,IR_1113!$A$4:$IA$84,($C164+F$2-2009)+$B164*3,FALSE)</f>
        <v>-88</v>
      </c>
      <c r="G164" s="19">
        <f>VLOOKUP(G$1,IR_1113!$A$4:$IA$84,($C164+G$2-2009)+$B164*3,FALSE)</f>
        <v>-51</v>
      </c>
      <c r="H164" s="22"/>
      <c r="I164" s="22"/>
      <c r="J164" s="22"/>
      <c r="K164" s="21"/>
      <c r="L164" s="17">
        <v>1995</v>
      </c>
      <c r="M164" s="21"/>
      <c r="N164" s="18">
        <f>VLOOKUP(N$1,IN_1113!$A$4:$IA$84,($C164+N$2-2009)+$B164*3,FALSE)</f>
        <v>14</v>
      </c>
      <c r="O164" s="18">
        <f>VLOOKUP(O$1,IN_1113!$A$4:$IA$84,($C164+O$2-2009)+$B164*3,FALSE)</f>
        <v>12</v>
      </c>
      <c r="P164" s="18">
        <f>VLOOKUP(P$1,IN_1113!$A$4:$IA$84,($C164+P$2-2009)+$B164*3,FALSE)</f>
        <v>24</v>
      </c>
      <c r="Q164" s="22"/>
      <c r="R164" s="22"/>
      <c r="S164" s="22"/>
      <c r="T164" s="21"/>
      <c r="U164" s="17">
        <v>1995</v>
      </c>
      <c r="V164" s="21"/>
      <c r="W164" s="30">
        <f>-VLOOKUP(W$1,D_1113!$A$5:$IA$84,($C164+W$2-2009)+$B164*3,FALSE)</f>
        <v>-6.5</v>
      </c>
      <c r="X164" s="30">
        <f>-VLOOKUP(X$1,D_1113!$A$5:$IA$84,($C164+X$2-2009)+$B164*3,FALSE)</f>
        <v>-6</v>
      </c>
      <c r="Y164" s="30">
        <f>-VLOOKUP(Y$1,D_1113!$A$5:$IA$84,($C164+Y$2-2009)+$B164*3,FALSE)</f>
        <v>-8</v>
      </c>
      <c r="Z164" s="22"/>
      <c r="AA164" s="22"/>
      <c r="AB164" s="22"/>
      <c r="AC164" s="21"/>
      <c r="AD164" s="31">
        <v>2</v>
      </c>
      <c r="AE164" s="33">
        <f>VLOOKUP(2010-C164,census2010!$A$2:$CA$82,B164+2,FALSE)</f>
        <v>9127.5750389999994</v>
      </c>
      <c r="AU164" s="34" t="s">
        <v>192</v>
      </c>
      <c r="AV164" s="18">
        <f>1+F164/AVERAGE(AVERAGE(SUM($AE164,$D164:E164,$M164:N164,$V164:W164),SUM($AE164,$D164:F164,$M164:O164,$V164:X164)),AVERAGE(SUM($AE165,$D165:F165,$M165:O165,$V165:X165),SUM($AE165,$D165:G165,$M165:P165,$V165:Y165)))</f>
        <v>0.99068965183084889</v>
      </c>
      <c r="AW164" s="18">
        <f>1+G164/AVERAGE(AVERAGE(SUM($AE164,$D164:F164,$M164:O164,$V164:X164),SUM($AE164,$D164:G164,$M164:P164,$V164:Y164)),AVERAGE(SUM($AE165,$D165:G165,$M165:P165,$V165:Y165),SUM($AE165,$D165:H165,$M165:Q165,$V165:Z165)))</f>
        <v>0.99459908731790658</v>
      </c>
      <c r="AX164" s="21"/>
      <c r="AY164" s="21"/>
      <c r="AZ164" s="21"/>
      <c r="BA164" s="43">
        <f t="shared" si="225"/>
        <v>0.99264244495500842</v>
      </c>
      <c r="BB164" s="44">
        <f t="shared" ref="BB164" si="227">AVERAGE(BA163:BA169)^5-1</f>
        <v>-7.6971998030916922E-5</v>
      </c>
    </row>
    <row r="165" spans="1:54">
      <c r="A165" s="9">
        <v>164</v>
      </c>
      <c r="B165" s="17">
        <f t="shared" ref="B165" si="228">C162</f>
        <v>16</v>
      </c>
      <c r="C165" s="17">
        <v>1994</v>
      </c>
      <c r="D165" s="21"/>
      <c r="E165" s="21"/>
      <c r="F165" s="19">
        <f>VLOOKUP(F$1,IR_1113!$A$4:$IA$84,($C165+F$2-2009)+$B165*3,FALSE)</f>
        <v>10</v>
      </c>
      <c r="G165" s="19">
        <f>VLOOKUP(G$1,IR_1113!$A$4:$IA$84,($C165+G$2-2009)+$B165*3,FALSE)</f>
        <v>15</v>
      </c>
      <c r="H165" s="19">
        <f>VLOOKUP(H$1,IR_1113!$A$4:$IA$84,($C165+H$2-2009)+$B165*3,FALSE)</f>
        <v>37</v>
      </c>
      <c r="I165" s="22"/>
      <c r="J165" s="22"/>
      <c r="K165" s="21"/>
      <c r="L165" s="17">
        <v>1994</v>
      </c>
      <c r="M165" s="21"/>
      <c r="N165" s="21"/>
      <c r="O165" s="18">
        <f>VLOOKUP(O$1,IN_1113!$A$4:$IA$84,($C165+O$2-2009)+$B165*3,FALSE)</f>
        <v>15</v>
      </c>
      <c r="P165" s="18">
        <f>VLOOKUP(P$1,IN_1113!$A$4:$IA$84,($C165+P$2-2009)+$B165*3,FALSE)</f>
        <v>28</v>
      </c>
      <c r="Q165" s="18">
        <f>VLOOKUP(Q$1,IN_1113!$A$4:$IA$84,($C165+Q$2-2009)+$B165*3,FALSE)</f>
        <v>17</v>
      </c>
      <c r="R165" s="22"/>
      <c r="S165" s="22"/>
      <c r="T165" s="21"/>
      <c r="U165" s="17">
        <v>1994</v>
      </c>
      <c r="V165" s="21"/>
      <c r="W165" s="21"/>
      <c r="X165" s="30">
        <f>-VLOOKUP(X$1,D_1113!$A$5:$IA$84,($C165+X$2-2009)+$B165*3,FALSE)</f>
        <v>-8.5</v>
      </c>
      <c r="Y165" s="30">
        <f>-VLOOKUP(Y$1,D_1113!$A$5:$IA$84,($C165+Y$2-2009)+$B165*3,FALSE)</f>
        <v>-10</v>
      </c>
      <c r="Z165" s="30">
        <f>-VLOOKUP(Z$1,D_1113!$A$5:$IA$84,($C165+Z$2-2009)+$B165*3,FALSE)</f>
        <v>-6</v>
      </c>
      <c r="AA165" s="22"/>
      <c r="AB165" s="22"/>
      <c r="AC165" s="21"/>
      <c r="AD165" s="31">
        <v>3</v>
      </c>
      <c r="AE165" s="33">
        <f>VLOOKUP(2010-C165,census2010!$A$2:$CA$82,B165+2,FALSE)</f>
        <v>9777.6218800000006</v>
      </c>
      <c r="AU165" s="34" t="s">
        <v>193</v>
      </c>
      <c r="AV165" s="18">
        <f>1+F165/AVERAGE(AVERAGE(SUM($AE165,$D165:E165,$M165:N165,$V165:W165),SUM($AE165,$D165:F165,$M165:O165,$V165:X165)),AVERAGE(SUM($AE166,$D166:F166,$M166:O166,$V166:X166),SUM($AE166,$D166:G166,$M166:P166,$V166:Y166)))</f>
        <v>1.000956339203914</v>
      </c>
      <c r="AW165" s="18">
        <f>1+G165/AVERAGE(AVERAGE(SUM($AE165,$D165:F165,$M165:O165,$V165:X165),SUM($AE165,$D165:G165,$M165:P165,$V165:Y165)),AVERAGE(SUM($AE166,$D166:G166,$M166:P166,$V166:Y166),SUM($AE166,$D166:H166,$M166:Q166,$V166:Z166)))</f>
        <v>1.0014302856054369</v>
      </c>
      <c r="AX165" s="18">
        <f>1+H165/AVERAGE(AVERAGE(SUM($AE165,$D165:G165,$M165:P165,$V165:Y165),SUM($AE165,$D165:H165,$M165:Q165,$V165:Z165)),AVERAGE(SUM($AE166,$D166:H166,$M166:Q166,$V166:Z166),SUM($AE166,$D166:I166,$M166:R166,$V166:AA166)))</f>
        <v>1.0035194802614182</v>
      </c>
      <c r="AY165" s="21"/>
      <c r="AZ165" s="21"/>
      <c r="BA165" s="43">
        <f t="shared" si="225"/>
        <v>1.0019680832413138</v>
      </c>
      <c r="BB165" s="45" t="s">
        <v>176</v>
      </c>
    </row>
    <row r="166" spans="1:54">
      <c r="A166" s="13">
        <v>165</v>
      </c>
      <c r="B166" s="17">
        <f t="shared" ref="B166" si="229">C162</f>
        <v>16</v>
      </c>
      <c r="C166" s="17">
        <v>1993</v>
      </c>
      <c r="D166" s="21"/>
      <c r="E166" s="21"/>
      <c r="F166" s="22"/>
      <c r="G166" s="19">
        <f>VLOOKUP(G$1,IR_1113!$A$4:$IA$84,($C166+G$2-2009)+$B166*3,FALSE)</f>
        <v>73</v>
      </c>
      <c r="H166" s="19">
        <f>VLOOKUP(H$1,IR_1113!$A$4:$IA$84,($C166+H$2-2009)+$B166*3,FALSE)</f>
        <v>-34</v>
      </c>
      <c r="I166" s="19">
        <f>VLOOKUP(I$1,IR_1113!$A$4:$IA$84,($C166+I$2-2009)+$B166*3,FALSE)</f>
        <v>24</v>
      </c>
      <c r="J166" s="22"/>
      <c r="K166" s="21"/>
      <c r="L166" s="17">
        <v>1993</v>
      </c>
      <c r="M166" s="21"/>
      <c r="N166" s="21"/>
      <c r="O166" s="22"/>
      <c r="P166" s="18">
        <f>VLOOKUP(P$1,IN_1113!$A$4:$IA$84,($C166+P$2-2009)+$B166*3,FALSE)</f>
        <v>22</v>
      </c>
      <c r="Q166" s="18">
        <f>VLOOKUP(Q$1,IN_1113!$A$4:$IA$84,($C166+Q$2-2009)+$B166*3,FALSE)</f>
        <v>37</v>
      </c>
      <c r="R166" s="18">
        <f>VLOOKUP(R$1,IN_1113!$A$4:$IA$84,($C166+R$2-2009)+$B166*3,FALSE)</f>
        <v>19</v>
      </c>
      <c r="S166" s="22"/>
      <c r="T166" s="21"/>
      <c r="U166" s="17">
        <v>1993</v>
      </c>
      <c r="V166" s="21"/>
      <c r="W166" s="21"/>
      <c r="X166" s="22"/>
      <c r="Y166" s="30">
        <f>-VLOOKUP(Y$1,D_1113!$A$5:$IA$84,($C166+Y$2-2009)+$B166*3,FALSE)</f>
        <v>-10</v>
      </c>
      <c r="Z166" s="30">
        <f>-VLOOKUP(Z$1,D_1113!$A$5:$IA$84,($C166+Z$2-2009)+$B166*3,FALSE)</f>
        <v>-14</v>
      </c>
      <c r="AA166" s="30">
        <f>-VLOOKUP(AA$1,D_1113!$A$5:$IA$84,($C166+AA$2-2009)+$B166*3,FALSE)</f>
        <v>-11</v>
      </c>
      <c r="AB166" s="22"/>
      <c r="AC166" s="21"/>
      <c r="AD166" s="31">
        <v>3</v>
      </c>
      <c r="AE166" s="33">
        <f>VLOOKUP(2010-C166,census2010!$A$2:$CA$82,B166+2,FALSE)</f>
        <v>11084.709919999999</v>
      </c>
      <c r="AU166" s="34" t="s">
        <v>172</v>
      </c>
      <c r="AV166" s="21"/>
      <c r="AW166" s="18">
        <f>1+G166/AVERAGE(AVERAGE(SUM($AE166,$D166:F166,$M166:O166,$V166:X166),SUM($AE166,$D166:G166,$M166:P166,$V166:Y166)),AVERAGE(SUM($AE167,$D167:G167,$M167:P167,$V167:Y167),SUM($AE167,$D167:H167,$M167:Q167,$V167:Z167)))</f>
        <v>1.0060674578551365</v>
      </c>
      <c r="AX166" s="18">
        <f>1+H166/AVERAGE(AVERAGE(SUM($AE166,$D166:G166,$M166:P166,$V166:Y166),SUM($AE166,$D166:H166,$M166:Q166,$V166:Z166)),AVERAGE(SUM($AE167,$D167:H167,$M167:Q167,$V167:Z167),SUM($AE167,$D167:I167,$M167:R167,$V167:AA167)))</f>
        <v>0.9971878219672452</v>
      </c>
      <c r="AY166" s="18">
        <f>1+I166/AVERAGE(AVERAGE(SUM($AE166,$D166:H166,$M166:Q166,$V166:Z166),SUM($AE166,$D166:I166,$M166:R166,$V166:AA166)),AVERAGE(SUM($AE167,$D167:I167,$M167:R167,$V167:AA167),SUM($AE167,$D167:J167,$M167:S167,$V167:AB167)))</f>
        <v>1.0019791736586301</v>
      </c>
      <c r="AZ166" s="21"/>
      <c r="BA166" s="43">
        <f t="shared" si="225"/>
        <v>1.0017382433271755</v>
      </c>
      <c r="BB166" s="46">
        <f t="shared" ref="BB166" si="230">AVERAGE(BB167:BB169)^5-1</f>
        <v>3.200656030169835E-3</v>
      </c>
    </row>
    <row r="167" spans="1:54">
      <c r="A167" s="9">
        <v>166</v>
      </c>
      <c r="B167" s="17">
        <f t="shared" ref="B167" si="231">C162</f>
        <v>16</v>
      </c>
      <c r="C167" s="17">
        <v>1992</v>
      </c>
      <c r="D167" s="21"/>
      <c r="E167" s="21"/>
      <c r="F167" s="22"/>
      <c r="G167" s="22"/>
      <c r="H167" s="19">
        <f>VLOOKUP(H$1,IR_1113!$A$4:$IA$84,($C167+H$2-2009)+$B167*3,FALSE)</f>
        <v>46</v>
      </c>
      <c r="I167" s="19">
        <f>VLOOKUP(I$1,IR_1113!$A$4:$IA$84,($C167+I$2-2009)+$B167*3,FALSE)</f>
        <v>48</v>
      </c>
      <c r="J167" s="19">
        <f>VLOOKUP(J$1,IR_1113!$A$4:$IA$84,($C167+J$2-2009)+$B167*3,FALSE)</f>
        <v>-8</v>
      </c>
      <c r="K167" s="21"/>
      <c r="L167" s="17">
        <v>1992</v>
      </c>
      <c r="M167" s="21"/>
      <c r="N167" s="21"/>
      <c r="O167" s="22"/>
      <c r="P167" s="22"/>
      <c r="Q167" s="18">
        <f>VLOOKUP(Q$1,IN_1113!$A$4:$IA$84,($C167+Q$2-2009)+$B167*3,FALSE)</f>
        <v>40</v>
      </c>
      <c r="R167" s="18">
        <f>VLOOKUP(R$1,IN_1113!$A$4:$IA$84,($C167+R$2-2009)+$B167*3,FALSE)</f>
        <v>51</v>
      </c>
      <c r="S167" s="18">
        <f>VLOOKUP(S$1,IN_1113!$A$4:$IA$84,($C167+S$2-2009)+$B167*3,FALSE)</f>
        <v>51</v>
      </c>
      <c r="T167" s="21"/>
      <c r="U167" s="17">
        <v>1992</v>
      </c>
      <c r="V167" s="21"/>
      <c r="W167" s="21"/>
      <c r="X167" s="22"/>
      <c r="Y167" s="22"/>
      <c r="Z167" s="30">
        <f>-VLOOKUP(Z$1,D_1113!$A$5:$IA$84,($C167+Z$2-2009)+$B167*3,FALSE)</f>
        <v>-16.5</v>
      </c>
      <c r="AA167" s="30">
        <f>-VLOOKUP(AA$1,D_1113!$A$5:$IA$84,($C167+AA$2-2009)+$B167*3,FALSE)</f>
        <v>-7</v>
      </c>
      <c r="AB167" s="30">
        <f>-VLOOKUP(AB$1,D_1113!$A$5:$IA$84,($C167+AB$2-2009)+$B167*3,FALSE)</f>
        <v>-12</v>
      </c>
      <c r="AC167" s="21"/>
      <c r="AD167" s="31">
        <v>3</v>
      </c>
      <c r="AE167" s="33">
        <f>VLOOKUP(2010-C167,census2010!$A$2:$CA$82,B167+2,FALSE)</f>
        <v>12900.83598</v>
      </c>
      <c r="AU167" s="34" t="s">
        <v>174</v>
      </c>
      <c r="AV167" s="21"/>
      <c r="AW167" s="21"/>
      <c r="AX167" s="18">
        <f>1+H167/AVERAGE(AVERAGE(SUM($AE167,$D167:G167,$M167:P167,$V167:Y167),SUM($AE167,$D167:H167,$M167:Q167,$V167:Z167)),AVERAGE(SUM($AE168,$D168:H168,$M168:Q168,$V168:Z168),SUM($AE168,$D168:I168,$M168:R168,$V168:AA168)))</f>
        <v>1.003331609383608</v>
      </c>
      <c r="AY167" s="18">
        <f>1+I167/AVERAGE(AVERAGE(SUM($AE167,$D167:H167,$M167:Q167,$V167:Z167),SUM($AE167,$D167:I167,$M167:R167,$V167:AA167)),AVERAGE(SUM($AE168,$D168:I168,$M168:R168,$V168:AA168),SUM($AE168,$D168:J168,$M168:S168,$V168:AB168)))</f>
        <v>1.0034502238393634</v>
      </c>
      <c r="AZ167" s="18">
        <f>1+J167/AVERAGE(AVERAGE(SUM($AE167,$D167:I167,$M167:R167,$V167:AA167),SUM($AE167,$D167:J167,$M167:S167,$V167:AB167)),AVERAGE(SUM($AE168,$D168:J168,$M168:S168,$V168:AB168),SUM($AE168,$D168:K168,$M168:T168,$V168:AC168)))</f>
        <v>0.9994277187640711</v>
      </c>
      <c r="BA167" s="43">
        <f t="shared" si="225"/>
        <v>1.0020681063513137</v>
      </c>
      <c r="BB167" s="47">
        <f t="shared" ref="BB167:BB169" si="232">PRODUCT(AV163,AW164,AX165,AY166,AZ167)^(1/5)</f>
        <v>0.99871957894971597</v>
      </c>
    </row>
    <row r="168" spans="1:54">
      <c r="A168" s="13">
        <v>167</v>
      </c>
      <c r="B168" s="17">
        <f t="shared" ref="B168" si="233">C162</f>
        <v>16</v>
      </c>
      <c r="C168" s="17">
        <v>1991</v>
      </c>
      <c r="D168" s="21"/>
      <c r="E168" s="21"/>
      <c r="F168" s="22"/>
      <c r="G168" s="22"/>
      <c r="H168" s="22"/>
      <c r="I168" s="19">
        <f>VLOOKUP(I$1,IR_1113!$A$4:$IA$84,($C168+I$2-2009)+$B168*3,FALSE)</f>
        <v>111</v>
      </c>
      <c r="J168" s="19">
        <f>VLOOKUP(J$1,IR_1113!$A$4:$IA$84,($C168+J$2-2009)+$B168*3,FALSE)</f>
        <v>63</v>
      </c>
      <c r="K168" s="18">
        <f>VLOOKUP(K$1,IR_1113!$A$4:$IA$84,($C168+K$2-2009)+$B168*3,FALSE)</f>
        <v>15</v>
      </c>
      <c r="L168" s="17">
        <v>1991</v>
      </c>
      <c r="M168" s="21"/>
      <c r="N168" s="21"/>
      <c r="O168" s="22"/>
      <c r="P168" s="22"/>
      <c r="Q168" s="22"/>
      <c r="R168" s="18">
        <f>VLOOKUP(R$1,IN_1113!$A$4:$IA$84,($C168+R$2-2009)+$B168*3,FALSE)</f>
        <v>64</v>
      </c>
      <c r="S168" s="18">
        <f>VLOOKUP(S$1,IN_1113!$A$4:$IA$84,($C168+S$2-2009)+$B168*3,FALSE)</f>
        <v>57</v>
      </c>
      <c r="T168" s="18">
        <f>VLOOKUP(T$1,IN_1113!$A$4:$IA$84,($C168+T$2-2009)+$B168*3,FALSE)</f>
        <v>45</v>
      </c>
      <c r="U168" s="17">
        <v>1991</v>
      </c>
      <c r="V168" s="21"/>
      <c r="W168" s="21"/>
      <c r="X168" s="22"/>
      <c r="Y168" s="22"/>
      <c r="Z168" s="22"/>
      <c r="AA168" s="30">
        <f>-VLOOKUP(AA$1,D_1113!$A$5:$IA$84,($C168+AA$2-2009)+$B168*3,FALSE)</f>
        <v>-15.5</v>
      </c>
      <c r="AB168" s="30">
        <f>-VLOOKUP(AB$1,D_1113!$A$5:$IA$84,($C168+AB$2-2009)+$B168*3,FALSE)</f>
        <v>-21</v>
      </c>
      <c r="AC168" s="30">
        <f>-VLOOKUP(AC$1,D_1113!$A$5:$IA$84,($C168+AC$2-2009)+$B168*3,FALSE)</f>
        <v>-14</v>
      </c>
      <c r="AD168" s="31">
        <v>2</v>
      </c>
      <c r="AE168" s="33">
        <f>VLOOKUP(2010-C168,census2010!$A$2:$CA$82,B168+2,FALSE)</f>
        <v>14598.94571</v>
      </c>
      <c r="AU168" s="34" t="s">
        <v>175</v>
      </c>
      <c r="AV168" s="21"/>
      <c r="AW168" s="21"/>
      <c r="AX168" s="21"/>
      <c r="AY168" s="18">
        <f>1+I168/AVERAGE(AVERAGE(SUM($AE168,$D168:H168,$M168:Q168,$V168:Z168),SUM($AE168,$D168:I168,$M168:R168,$V168:AA168)),AVERAGE(SUM($AE169,$D169:I169,$M169:R169,$V169:AA169),SUM($AE169,$D169:J169,$M169:S169,$V169:AB169)))</f>
        <v>1.0071464792604505</v>
      </c>
      <c r="AZ168" s="18">
        <f>1+J168/AVERAGE(AVERAGE(SUM($AE168,$D168:I168,$M168:R168,$V168:AA168),SUM($AE168,$D168:J168,$M168:S168,$V168:AB168)),AVERAGE(SUM($AE169,$D169:J169,$M169:S169,$V169:AB169),SUM($AE169,$D169:K169,$M169:T169,$V169:AC169)))</f>
        <v>1.0040262669270161</v>
      </c>
      <c r="BA168" s="43">
        <f t="shared" si="225"/>
        <v>1.0055851628880359</v>
      </c>
      <c r="BB168" s="47">
        <f t="shared" si="232"/>
        <v>0.9993445413861578</v>
      </c>
    </row>
    <row r="169" spans="1:54">
      <c r="A169" s="9">
        <v>168</v>
      </c>
      <c r="B169" s="17">
        <f t="shared" ref="B169" si="234">C162</f>
        <v>16</v>
      </c>
      <c r="C169" s="17">
        <v>1990</v>
      </c>
      <c r="D169" s="21"/>
      <c r="E169" s="21"/>
      <c r="F169" s="22"/>
      <c r="G169" s="22"/>
      <c r="H169" s="22"/>
      <c r="I169" s="22"/>
      <c r="J169" s="19">
        <f>VLOOKUP(J$1,IR_1113!$A$4:$IA$84,($C169+J$2-2009)+$B169*3,FALSE)</f>
        <v>30</v>
      </c>
      <c r="K169" s="18">
        <f>VLOOKUP(K$1,IR_1113!$A$4:$IA$84,($C169+K$2-2009)+$B169*3,FALSE)</f>
        <v>81</v>
      </c>
      <c r="L169" s="17">
        <v>1990</v>
      </c>
      <c r="M169" s="21"/>
      <c r="N169" s="21"/>
      <c r="O169" s="22"/>
      <c r="P169" s="22"/>
      <c r="Q169" s="22"/>
      <c r="R169" s="22"/>
      <c r="S169" s="18">
        <f>VLOOKUP(S$1,IN_1113!$A$4:$IA$84,($C169+S$2-2009)+$B169*3,FALSE)</f>
        <v>62</v>
      </c>
      <c r="T169" s="18">
        <f>VLOOKUP(T$1,IN_1113!$A$4:$IA$84,($C169+T$2-2009)+$B169*3,FALSE)</f>
        <v>74</v>
      </c>
      <c r="U169" s="17">
        <v>1990</v>
      </c>
      <c r="V169" s="21"/>
      <c r="W169" s="21"/>
      <c r="X169" s="22"/>
      <c r="Y169" s="22"/>
      <c r="Z169" s="22"/>
      <c r="AA169" s="22"/>
      <c r="AB169" s="30">
        <f>-VLOOKUP(AB$1,D_1113!$A$5:$IA$84,($C169+AB$2-2009)+$B169*3,FALSE)</f>
        <v>-21</v>
      </c>
      <c r="AC169" s="30">
        <f>-VLOOKUP(AC$1,D_1113!$A$5:$IA$84,($C169+AC$2-2009)+$B169*3,FALSE)</f>
        <v>-24</v>
      </c>
      <c r="AD169" s="31">
        <v>1</v>
      </c>
      <c r="AE169" s="33">
        <f>VLOOKUP(2010-C169,census2010!$A$2:$CA$82,B169+2,FALSE)</f>
        <v>16350.051719999999</v>
      </c>
      <c r="AU169" s="34" t="s">
        <v>177</v>
      </c>
      <c r="AV169" s="21"/>
      <c r="AW169" s="21"/>
      <c r="AX169" s="21"/>
      <c r="AY169" s="21"/>
      <c r="AZ169" s="18">
        <f>1+J169/AVERAGE(AVERAGE(SUM($AE169,$D169:I169,$M169:R169,$V169:AA169),SUM($AE169,$D169:J169,$M169:S169,$V169:AB169)),AVERAGE(SUM($AE170,$D170:J170,$M170:S170,$V170:AB170),SUM($AE170,$D170:K170,$M170:T170,$V170:AC170)))</f>
        <v>1.001781504018562</v>
      </c>
      <c r="BA169" s="43">
        <f t="shared" si="225"/>
        <v>1.001781504018562</v>
      </c>
      <c r="BB169" s="47">
        <f t="shared" si="232"/>
        <v>1.0038538193854047</v>
      </c>
    </row>
    <row r="170" spans="1:54">
      <c r="A170" s="13">
        <v>169</v>
      </c>
      <c r="B170" s="17">
        <f t="shared" ref="B170" si="235">C162</f>
        <v>16</v>
      </c>
      <c r="C170" s="17">
        <v>1989</v>
      </c>
      <c r="D170" s="21"/>
      <c r="E170" s="21"/>
      <c r="F170" s="22"/>
      <c r="G170" s="22"/>
      <c r="H170" s="22"/>
      <c r="I170" s="22"/>
      <c r="J170" s="22"/>
      <c r="K170" s="18">
        <f>VLOOKUP(K$1,IR_1113!$A$4:$IA$84,($C170+K$2-2009)+$B170*3,FALSE)</f>
        <v>-21</v>
      </c>
      <c r="L170" s="17">
        <v>1989</v>
      </c>
      <c r="M170" s="21"/>
      <c r="N170" s="21"/>
      <c r="O170" s="22"/>
      <c r="P170" s="22"/>
      <c r="Q170" s="22"/>
      <c r="R170" s="22"/>
      <c r="S170" s="22"/>
      <c r="T170" s="18">
        <f>VLOOKUP(T$1,IN_1113!$A$4:$IA$84,($C170+T$2-2009)+$B170*3,FALSE)</f>
        <v>62</v>
      </c>
      <c r="U170" s="17">
        <v>1989</v>
      </c>
      <c r="V170" s="21"/>
      <c r="W170" s="21"/>
      <c r="X170" s="22"/>
      <c r="Y170" s="22"/>
      <c r="Z170" s="22"/>
      <c r="AA170" s="22"/>
      <c r="AB170" s="22"/>
      <c r="AC170" s="30">
        <f>-VLOOKUP(AC$1,D_1113!$A$5:$IA$84,($C170+AC$2-2009)+$B170*3,FALSE)</f>
        <v>-33.5</v>
      </c>
      <c r="AD170" s="31"/>
      <c r="AE170" s="33">
        <f>VLOOKUP(2010-C170,census2010!$A$2:$CA$82,B170+2,FALSE)</f>
        <v>17290.105889999999</v>
      </c>
      <c r="AU170" s="34" t="s">
        <v>186</v>
      </c>
      <c r="AV170" s="21"/>
      <c r="AW170" s="21"/>
      <c r="AX170" s="21"/>
      <c r="AY170" s="21"/>
      <c r="AZ170" s="21"/>
    </row>
    <row r="171" spans="1:54" ht="15.75" thickBot="1">
      <c r="A171" s="9">
        <v>170</v>
      </c>
      <c r="B171" s="10" t="str">
        <f>INDEX('regions#'!$B$2:$B$79,B173+1)</f>
        <v>Иркутская область</v>
      </c>
      <c r="D171" s="11" t="s">
        <v>917</v>
      </c>
      <c r="E171" s="11" t="s">
        <v>918</v>
      </c>
      <c r="F171" s="12" t="s">
        <v>919</v>
      </c>
      <c r="G171" s="12" t="s">
        <v>920</v>
      </c>
      <c r="H171" s="12" t="s">
        <v>921</v>
      </c>
      <c r="I171" s="12" t="s">
        <v>922</v>
      </c>
      <c r="J171" s="12" t="s">
        <v>923</v>
      </c>
      <c r="K171" s="11" t="s">
        <v>924</v>
      </c>
      <c r="M171" s="23" t="s">
        <v>917</v>
      </c>
      <c r="N171" s="23" t="s">
        <v>918</v>
      </c>
      <c r="O171" s="23" t="s">
        <v>919</v>
      </c>
      <c r="P171" s="23" t="s">
        <v>920</v>
      </c>
      <c r="Q171" s="23" t="s">
        <v>921</v>
      </c>
      <c r="R171" s="23" t="s">
        <v>922</v>
      </c>
      <c r="S171" s="23" t="s">
        <v>923</v>
      </c>
      <c r="T171" s="23" t="s">
        <v>924</v>
      </c>
      <c r="V171" s="27" t="s">
        <v>917</v>
      </c>
      <c r="W171" s="27" t="s">
        <v>918</v>
      </c>
      <c r="X171" s="27" t="s">
        <v>919</v>
      </c>
      <c r="Y171" s="27" t="s">
        <v>920</v>
      </c>
      <c r="Z171" s="27" t="s">
        <v>921</v>
      </c>
      <c r="AA171" s="27" t="s">
        <v>922</v>
      </c>
      <c r="AB171" s="27" t="s">
        <v>923</v>
      </c>
      <c r="AC171" s="27" t="s">
        <v>924</v>
      </c>
      <c r="AD171" s="31" t="s">
        <v>162</v>
      </c>
      <c r="AE171" s="32" t="s">
        <v>188</v>
      </c>
      <c r="AU171"/>
      <c r="AV171" s="35">
        <f t="shared" ref="AV171:AZ181" si="236">AVERAGE(AV173:AV179)</f>
        <v>0.99602497999022743</v>
      </c>
      <c r="AW171" s="36">
        <f t="shared" si="236"/>
        <v>0.98715839515460768</v>
      </c>
      <c r="AX171" s="36">
        <f t="shared" si="236"/>
        <v>0.99370160525903672</v>
      </c>
      <c r="AY171" s="36">
        <f t="shared" si="236"/>
        <v>0.99625385535229938</v>
      </c>
      <c r="AZ171" s="37">
        <f t="shared" si="236"/>
        <v>0.99350826578605356</v>
      </c>
      <c r="BA171" s="38" t="s">
        <v>164</v>
      </c>
      <c r="BB171" s="39">
        <f t="shared" ref="BB171" si="237">PRODUCT(AV171:AZ171)-1</f>
        <v>-3.2937450844420568E-2</v>
      </c>
    </row>
    <row r="172" spans="1:54" ht="15.75" thickBot="1">
      <c r="A172" s="13">
        <v>171</v>
      </c>
      <c r="C172" s="14">
        <f t="shared" ref="C172" si="238">A171/10</f>
        <v>17</v>
      </c>
      <c r="D172" s="15">
        <v>15</v>
      </c>
      <c r="E172" s="15">
        <v>16</v>
      </c>
      <c r="F172" s="16">
        <v>17</v>
      </c>
      <c r="G172" s="16">
        <v>18</v>
      </c>
      <c r="H172" s="16">
        <v>19</v>
      </c>
      <c r="I172" s="16">
        <v>20</v>
      </c>
      <c r="J172" s="16">
        <v>21</v>
      </c>
      <c r="K172" s="15">
        <v>22</v>
      </c>
      <c r="L172" s="24" t="s">
        <v>160</v>
      </c>
      <c r="M172" s="15">
        <v>15</v>
      </c>
      <c r="N172" s="15">
        <v>16</v>
      </c>
      <c r="O172" s="25">
        <v>17</v>
      </c>
      <c r="P172" s="25">
        <v>18</v>
      </c>
      <c r="Q172" s="25">
        <v>19</v>
      </c>
      <c r="R172" s="25">
        <v>20</v>
      </c>
      <c r="S172" s="25">
        <v>21</v>
      </c>
      <c r="T172" s="15">
        <v>22</v>
      </c>
      <c r="U172" s="28" t="s">
        <v>161</v>
      </c>
      <c r="V172" s="15">
        <v>15</v>
      </c>
      <c r="W172" s="15">
        <v>16</v>
      </c>
      <c r="X172" s="29">
        <v>17</v>
      </c>
      <c r="Y172" s="29">
        <v>18</v>
      </c>
      <c r="Z172" s="29">
        <v>19</v>
      </c>
      <c r="AA172" s="29">
        <v>20</v>
      </c>
      <c r="AB172" s="29">
        <v>21</v>
      </c>
      <c r="AC172" s="15">
        <v>22</v>
      </c>
      <c r="AD172" s="31"/>
      <c r="AE172" s="33"/>
      <c r="AU172" s="14" t="s">
        <v>189</v>
      </c>
      <c r="AV172" s="40" t="s">
        <v>166</v>
      </c>
      <c r="AW172" s="40" t="s">
        <v>167</v>
      </c>
      <c r="AX172" s="40" t="s">
        <v>168</v>
      </c>
      <c r="AY172" s="40" t="s">
        <v>169</v>
      </c>
      <c r="AZ172" s="40" t="s">
        <v>170</v>
      </c>
      <c r="BA172" s="41" t="s">
        <v>190</v>
      </c>
      <c r="BB172" s="42"/>
    </row>
    <row r="173" spans="1:54">
      <c r="A173" s="9">
        <v>172</v>
      </c>
      <c r="B173">
        <f t="shared" ref="B173" si="239">C172</f>
        <v>17</v>
      </c>
      <c r="C173" s="17">
        <v>1996</v>
      </c>
      <c r="D173" s="18">
        <f>VLOOKUP(D$1,IR_1113!$A$4:$IA$84,($C173+D$2-2009)+$B173*3,FALSE)</f>
        <v>-73</v>
      </c>
      <c r="E173" s="18">
        <f>VLOOKUP(E$1,IR_1113!$A$4:$IA$84,($C173+E$2-2009)+$B173*3,FALSE)</f>
        <v>-117</v>
      </c>
      <c r="F173" s="19">
        <f>VLOOKUP(F$1,IR_1113!$A$4:$IA$84,($C173+F$2-2009)+$B173*3,FALSE)</f>
        <v>21</v>
      </c>
      <c r="G173" s="20"/>
      <c r="H173" s="20"/>
      <c r="I173" s="20"/>
      <c r="J173" s="20"/>
      <c r="K173" s="26"/>
      <c r="L173" s="17">
        <v>1996</v>
      </c>
      <c r="M173" s="18">
        <f>VLOOKUP(M$1,IN_1113!$A$4:$IA$84,($C173+M$2-2009)+$B173*3,FALSE)</f>
        <v>3</v>
      </c>
      <c r="N173" s="18">
        <f>VLOOKUP(N$1,IN_1113!$A$4:$IA$84,($C173+N$2-2009)+$B173*3,FALSE)</f>
        <v>16</v>
      </c>
      <c r="O173" s="18">
        <f>VLOOKUP(O$1,IN_1113!$A$4:$IA$84,($C173+O$2-2009)+$B173*3,FALSE)</f>
        <v>25</v>
      </c>
      <c r="P173" s="20"/>
      <c r="Q173" s="20"/>
      <c r="R173" s="20"/>
      <c r="S173" s="20"/>
      <c r="T173" s="26"/>
      <c r="U173" s="17">
        <v>1996</v>
      </c>
      <c r="V173" s="30">
        <f>-VLOOKUP(V$1,D_1113!$A$5:$IA$84,($C173+V$2-2009)+$B173*3,FALSE)</f>
        <v>-17.5</v>
      </c>
      <c r="W173" s="30">
        <f>-VLOOKUP(W$1,D_1113!$A$5:$IA$84,($C173+W$2-2009)+$B173*3,FALSE)</f>
        <v>-23</v>
      </c>
      <c r="X173" s="30">
        <f>-VLOOKUP(X$1,D_1113!$A$5:$IA$84,($C173+X$2-2009)+$B173*3,FALSE)</f>
        <v>-25</v>
      </c>
      <c r="Y173" s="20"/>
      <c r="Z173" s="20"/>
      <c r="AA173" s="20"/>
      <c r="AB173" s="20"/>
      <c r="AC173" s="26"/>
      <c r="AD173" s="31">
        <v>1</v>
      </c>
      <c r="AE173" s="33">
        <f>VLOOKUP(2010-C173,census2010!$A$2:$CA$82,B173+2,FALSE)</f>
        <v>26949.58036</v>
      </c>
      <c r="AU173" s="34" t="s">
        <v>191</v>
      </c>
      <c r="AV173" s="18">
        <f>1+F173/AVERAGE(AVERAGE(SUM($AE173,$D173:E173,$M173:N173,$V173:W173),SUM($AE173,$D173:F173,$M173:O173,$V173:X173)),AVERAGE(SUM($AE174,$D174:F174,$M174:O174,$V174:X174),SUM($AE174,$D174:G174,$M174:P174,$V174:Y174)))</f>
        <v>1.0007827556110529</v>
      </c>
      <c r="AW173" s="26"/>
      <c r="AX173" s="26"/>
      <c r="AY173" s="26"/>
      <c r="AZ173" s="26"/>
      <c r="BA173" s="43">
        <f t="shared" ref="BA173:BA179" si="240">(PRODUCT(AV173:AZ173))^(1/AD173)</f>
        <v>1.0007827556110529</v>
      </c>
      <c r="BB173" s="43" t="s">
        <v>173</v>
      </c>
    </row>
    <row r="174" spans="1:54">
      <c r="A174" s="13">
        <v>173</v>
      </c>
      <c r="B174" s="17">
        <f t="shared" ref="B174" si="241">C172</f>
        <v>17</v>
      </c>
      <c r="C174" s="17">
        <v>1995</v>
      </c>
      <c r="D174" s="21"/>
      <c r="E174" s="18">
        <f>VLOOKUP(E$1,IR_1113!$A$4:$IA$84,($C174+E$2-2009)+$B174*3,FALSE)</f>
        <v>-122</v>
      </c>
      <c r="F174" s="19">
        <f>VLOOKUP(F$1,IR_1113!$A$4:$IA$84,($C174+F$2-2009)+$B174*3,FALSE)</f>
        <v>66</v>
      </c>
      <c r="G174" s="19">
        <f>VLOOKUP(G$1,IR_1113!$A$4:$IA$84,($C174+G$2-2009)+$B174*3,FALSE)</f>
        <v>-523</v>
      </c>
      <c r="H174" s="22"/>
      <c r="I174" s="22"/>
      <c r="J174" s="22"/>
      <c r="K174" s="21"/>
      <c r="L174" s="17">
        <v>1995</v>
      </c>
      <c r="M174" s="21"/>
      <c r="N174" s="18">
        <f>VLOOKUP(N$1,IN_1113!$A$4:$IA$84,($C174+N$2-2009)+$B174*3,FALSE)</f>
        <v>20</v>
      </c>
      <c r="O174" s="18">
        <f>VLOOKUP(O$1,IN_1113!$A$4:$IA$84,($C174+O$2-2009)+$B174*3,FALSE)</f>
        <v>22</v>
      </c>
      <c r="P174" s="18">
        <f>VLOOKUP(P$1,IN_1113!$A$4:$IA$84,($C174+P$2-2009)+$B174*3,FALSE)</f>
        <v>29</v>
      </c>
      <c r="Q174" s="22"/>
      <c r="R174" s="22"/>
      <c r="S174" s="22"/>
      <c r="T174" s="21"/>
      <c r="U174" s="17">
        <v>1995</v>
      </c>
      <c r="V174" s="21"/>
      <c r="W174" s="30">
        <f>-VLOOKUP(W$1,D_1113!$A$5:$IA$84,($C174+W$2-2009)+$B174*3,FALSE)</f>
        <v>-24.5</v>
      </c>
      <c r="X174" s="30">
        <f>-VLOOKUP(X$1,D_1113!$A$5:$IA$84,($C174+X$2-2009)+$B174*3,FALSE)</f>
        <v>-26</v>
      </c>
      <c r="Y174" s="30">
        <f>-VLOOKUP(Y$1,D_1113!$A$5:$IA$84,($C174+Y$2-2009)+$B174*3,FALSE)</f>
        <v>-33</v>
      </c>
      <c r="Z174" s="22"/>
      <c r="AA174" s="22"/>
      <c r="AB174" s="22"/>
      <c r="AC174" s="21"/>
      <c r="AD174" s="31">
        <v>2</v>
      </c>
      <c r="AE174" s="33">
        <f>VLOOKUP(2010-C174,census2010!$A$2:$CA$82,B174+2,FALSE)</f>
        <v>27236.013610000002</v>
      </c>
      <c r="AU174" s="34" t="s">
        <v>192</v>
      </c>
      <c r="AV174" s="18">
        <f>1+F174/AVERAGE(AVERAGE(SUM($AE174,$D174:E174,$M174:N174,$V174:W174),SUM($AE174,$D174:F174,$M174:O174,$V174:X174)),AVERAGE(SUM($AE175,$D175:F175,$M175:O175,$V175:X175),SUM($AE175,$D175:G175,$M175:P175,$V175:Y175)))</f>
        <v>1.0023805134235517</v>
      </c>
      <c r="AW174" s="18">
        <f>1+G174/AVERAGE(AVERAGE(SUM($AE174,$D174:F174,$M174:O174,$V174:X174),SUM($AE174,$D174:G174,$M174:P174,$V174:Y174)),AVERAGE(SUM($AE175,$D175:G175,$M175:P175,$V175:Y175),SUM($AE175,$D175:H175,$M175:Q175,$V175:Z175)))</f>
        <v>0.98094326221572803</v>
      </c>
      <c r="AX174" s="21"/>
      <c r="AY174" s="21"/>
      <c r="AZ174" s="21"/>
      <c r="BA174" s="43">
        <f t="shared" si="240"/>
        <v>0.9916039586544495</v>
      </c>
      <c r="BB174" s="44">
        <f t="shared" ref="BB174" si="242">AVERAGE(BA173:BA179)^5-1</f>
        <v>-2.9842354051984543E-2</v>
      </c>
    </row>
    <row r="175" spans="1:54">
      <c r="A175" s="9">
        <v>174</v>
      </c>
      <c r="B175" s="17">
        <f t="shared" ref="B175" si="243">C172</f>
        <v>17</v>
      </c>
      <c r="C175" s="17">
        <v>1994</v>
      </c>
      <c r="D175" s="21"/>
      <c r="E175" s="21"/>
      <c r="F175" s="19">
        <f>VLOOKUP(F$1,IR_1113!$A$4:$IA$84,($C175+F$2-2009)+$B175*3,FALSE)</f>
        <v>-432</v>
      </c>
      <c r="G175" s="19">
        <f>VLOOKUP(G$1,IR_1113!$A$4:$IA$84,($C175+G$2-2009)+$B175*3,FALSE)</f>
        <v>-456</v>
      </c>
      <c r="H175" s="19">
        <f>VLOOKUP(H$1,IR_1113!$A$4:$IA$84,($C175+H$2-2009)+$B175*3,FALSE)</f>
        <v>-224</v>
      </c>
      <c r="I175" s="22"/>
      <c r="J175" s="22"/>
      <c r="K175" s="21"/>
      <c r="L175" s="17">
        <v>1994</v>
      </c>
      <c r="M175" s="21"/>
      <c r="N175" s="21"/>
      <c r="O175" s="18">
        <f>VLOOKUP(O$1,IN_1113!$A$4:$IA$84,($C175+O$2-2009)+$B175*3,FALSE)</f>
        <v>53</v>
      </c>
      <c r="P175" s="18">
        <f>VLOOKUP(P$1,IN_1113!$A$4:$IA$84,($C175+P$2-2009)+$B175*3,FALSE)</f>
        <v>36</v>
      </c>
      <c r="Q175" s="18">
        <f>VLOOKUP(Q$1,IN_1113!$A$4:$IA$84,($C175+Q$2-2009)+$B175*3,FALSE)</f>
        <v>61</v>
      </c>
      <c r="R175" s="22"/>
      <c r="S175" s="22"/>
      <c r="T175" s="21"/>
      <c r="U175" s="17">
        <v>1994</v>
      </c>
      <c r="V175" s="21"/>
      <c r="W175" s="21"/>
      <c r="X175" s="30">
        <f>-VLOOKUP(X$1,D_1113!$A$5:$IA$84,($C175+X$2-2009)+$B175*3,FALSE)</f>
        <v>-27.5</v>
      </c>
      <c r="Y175" s="30">
        <f>-VLOOKUP(Y$1,D_1113!$A$5:$IA$84,($C175+Y$2-2009)+$B175*3,FALSE)</f>
        <v>-45</v>
      </c>
      <c r="Z175" s="30">
        <f>-VLOOKUP(Z$1,D_1113!$A$5:$IA$84,($C175+Z$2-2009)+$B175*3,FALSE)</f>
        <v>-30</v>
      </c>
      <c r="AA175" s="22"/>
      <c r="AB175" s="22"/>
      <c r="AC175" s="21"/>
      <c r="AD175" s="31">
        <v>3</v>
      </c>
      <c r="AE175" s="33">
        <f>VLOOKUP(2010-C175,census2010!$A$2:$CA$82,B175+2,FALSE)</f>
        <v>28948.709309999998</v>
      </c>
      <c r="AU175" s="34" t="s">
        <v>193</v>
      </c>
      <c r="AV175" s="18">
        <f>1+F175/AVERAGE(AVERAGE(SUM($AE175,$D175:E175,$M175:N175,$V175:W175),SUM($AE175,$D175:F175,$M175:O175,$V175:X175)),AVERAGE(SUM($AE176,$D176:F176,$M176:O176,$V176:X176),SUM($AE176,$D176:G176,$M176:P176,$V176:Y176)))</f>
        <v>0.98491167093607757</v>
      </c>
      <c r="AW175" s="18">
        <f>1+G175/AVERAGE(AVERAGE(SUM($AE175,$D175:F175,$M175:O175,$V175:X175),SUM($AE175,$D175:G175,$M175:P175,$V175:Y175)),AVERAGE(SUM($AE176,$D176:G176,$M176:P176,$V176:Y176),SUM($AE176,$D176:H176,$M176:Q176,$V176:Z176)))</f>
        <v>0.983902440889868</v>
      </c>
      <c r="AX175" s="18">
        <f>1+H175/AVERAGE(AVERAGE(SUM($AE175,$D175:G175,$M175:P175,$V175:Y175),SUM($AE175,$D175:H175,$M175:Q175,$V175:Z175)),AVERAGE(SUM($AE176,$D176:H176,$M176:Q176,$V176:Z176),SUM($AE176,$D176:I176,$M176:R176,$V176:AA176)))</f>
        <v>0.99201355585087481</v>
      </c>
      <c r="AY175" s="21"/>
      <c r="AZ175" s="21"/>
      <c r="BA175" s="43">
        <f t="shared" si="240"/>
        <v>0.98693596674694284</v>
      </c>
      <c r="BB175" s="45" t="s">
        <v>176</v>
      </c>
    </row>
    <row r="176" spans="1:54">
      <c r="A176" s="13">
        <v>175</v>
      </c>
      <c r="B176" s="17">
        <f t="shared" ref="B176" si="244">C172</f>
        <v>17</v>
      </c>
      <c r="C176" s="17">
        <v>1993</v>
      </c>
      <c r="D176" s="21"/>
      <c r="E176" s="21"/>
      <c r="F176" s="22"/>
      <c r="G176" s="19">
        <f>VLOOKUP(G$1,IR_1113!$A$4:$IA$84,($C176+G$2-2009)+$B176*3,FALSE)</f>
        <v>-102</v>
      </c>
      <c r="H176" s="19">
        <f>VLOOKUP(H$1,IR_1113!$A$4:$IA$84,($C176+H$2-2009)+$B176*3,FALSE)</f>
        <v>-212</v>
      </c>
      <c r="I176" s="19">
        <f>VLOOKUP(I$1,IR_1113!$A$4:$IA$84,($C176+I$2-2009)+$B176*3,FALSE)</f>
        <v>-247</v>
      </c>
      <c r="J176" s="22"/>
      <c r="K176" s="21"/>
      <c r="L176" s="17">
        <v>1993</v>
      </c>
      <c r="M176" s="21"/>
      <c r="N176" s="21"/>
      <c r="O176" s="22"/>
      <c r="P176" s="18">
        <f>VLOOKUP(P$1,IN_1113!$A$4:$IA$84,($C176+P$2-2009)+$B176*3,FALSE)</f>
        <v>18</v>
      </c>
      <c r="Q176" s="18">
        <f>VLOOKUP(Q$1,IN_1113!$A$4:$IA$84,($C176+Q$2-2009)+$B176*3,FALSE)</f>
        <v>55</v>
      </c>
      <c r="R176" s="18">
        <f>VLOOKUP(R$1,IN_1113!$A$4:$IA$84,($C176+R$2-2009)+$B176*3,FALSE)</f>
        <v>60</v>
      </c>
      <c r="S176" s="22"/>
      <c r="T176" s="21"/>
      <c r="U176" s="17">
        <v>1993</v>
      </c>
      <c r="V176" s="21"/>
      <c r="W176" s="21"/>
      <c r="X176" s="22"/>
      <c r="Y176" s="30">
        <f>-VLOOKUP(Y$1,D_1113!$A$5:$IA$84,($C176+Y$2-2009)+$B176*3,FALSE)</f>
        <v>-47</v>
      </c>
      <c r="Z176" s="30">
        <f>-VLOOKUP(Z$1,D_1113!$A$5:$IA$84,($C176+Z$2-2009)+$B176*3,FALSE)</f>
        <v>-57</v>
      </c>
      <c r="AA176" s="30">
        <f>-VLOOKUP(AA$1,D_1113!$A$5:$IA$84,($C176+AA$2-2009)+$B176*3,FALSE)</f>
        <v>-60</v>
      </c>
      <c r="AB176" s="22"/>
      <c r="AC176" s="21"/>
      <c r="AD176" s="31">
        <v>3</v>
      </c>
      <c r="AE176" s="33">
        <f>VLOOKUP(2010-C176,census2010!$A$2:$CA$82,B176+2,FALSE)</f>
        <v>28582.842710000001</v>
      </c>
      <c r="AU176" s="34" t="s">
        <v>172</v>
      </c>
      <c r="AV176" s="21"/>
      <c r="AW176" s="18">
        <f>1+G176/AVERAGE(AVERAGE(SUM($AE176,$D176:F176,$M176:O176,$V176:X176),SUM($AE176,$D176:G176,$M176:P176,$V176:Y176)),AVERAGE(SUM($AE177,$D177:G177,$M177:P177,$V177:Y177),SUM($AE177,$D177:H177,$M177:Q177,$V177:Z177)))</f>
        <v>0.9966294823582269</v>
      </c>
      <c r="AX176" s="18">
        <f>1+H176/AVERAGE(AVERAGE(SUM($AE176,$D176:G176,$M176:P176,$V176:Y176),SUM($AE176,$D176:H176,$M176:Q176,$V176:Z176)),AVERAGE(SUM($AE177,$D177:H177,$M177:Q177,$V177:Z177),SUM($AE177,$D177:I177,$M177:R177,$V177:AA177)))</f>
        <v>0.99295784330618853</v>
      </c>
      <c r="AY176" s="18">
        <f>1+I176/AVERAGE(AVERAGE(SUM($AE176,$D176:H176,$M176:Q176,$V176:Z176),SUM($AE176,$D176:I176,$M176:R176,$V176:AA176)),AVERAGE(SUM($AE177,$D177:I177,$M177:R177,$V177:AA177),SUM($AE177,$D177:J177,$M177:S177,$V177:AB177)))</f>
        <v>0.99174131633985929</v>
      </c>
      <c r="AZ176" s="21"/>
      <c r="BA176" s="43">
        <f t="shared" si="240"/>
        <v>0.99377404346831533</v>
      </c>
      <c r="BB176" s="46">
        <f t="shared" ref="BB176" si="245">AVERAGE(BB177:BB179)^5-1</f>
        <v>-3.2997340976418932E-2</v>
      </c>
    </row>
    <row r="177" spans="1:54">
      <c r="A177" s="9">
        <v>176</v>
      </c>
      <c r="B177" s="17">
        <f t="shared" ref="B177" si="246">C172</f>
        <v>17</v>
      </c>
      <c r="C177" s="17">
        <v>1992</v>
      </c>
      <c r="D177" s="21"/>
      <c r="E177" s="21"/>
      <c r="F177" s="22"/>
      <c r="G177" s="22"/>
      <c r="H177" s="19">
        <f>VLOOKUP(H$1,IR_1113!$A$4:$IA$84,($C177+H$2-2009)+$B177*3,FALSE)</f>
        <v>-132</v>
      </c>
      <c r="I177" s="19">
        <f>VLOOKUP(I$1,IR_1113!$A$4:$IA$84,($C177+I$2-2009)+$B177*3,FALSE)</f>
        <v>-113</v>
      </c>
      <c r="J177" s="19">
        <f>VLOOKUP(J$1,IR_1113!$A$4:$IA$84,($C177+J$2-2009)+$B177*3,FALSE)</f>
        <v>-216</v>
      </c>
      <c r="K177" s="21"/>
      <c r="L177" s="17">
        <v>1992</v>
      </c>
      <c r="M177" s="21"/>
      <c r="N177" s="21"/>
      <c r="O177" s="22"/>
      <c r="P177" s="22"/>
      <c r="Q177" s="18">
        <f>VLOOKUP(Q$1,IN_1113!$A$4:$IA$84,($C177+Q$2-2009)+$B177*3,FALSE)</f>
        <v>20</v>
      </c>
      <c r="R177" s="18">
        <f>VLOOKUP(R$1,IN_1113!$A$4:$IA$84,($C177+R$2-2009)+$B177*3,FALSE)</f>
        <v>80</v>
      </c>
      <c r="S177" s="18">
        <f>VLOOKUP(S$1,IN_1113!$A$4:$IA$84,($C177+S$2-2009)+$B177*3,FALSE)</f>
        <v>64</v>
      </c>
      <c r="T177" s="21"/>
      <c r="U177" s="17">
        <v>1992</v>
      </c>
      <c r="V177" s="21"/>
      <c r="W177" s="21"/>
      <c r="X177" s="22"/>
      <c r="Y177" s="22"/>
      <c r="Z177" s="30">
        <f>-VLOOKUP(Z$1,D_1113!$A$5:$IA$84,($C177+Z$2-2009)+$B177*3,FALSE)</f>
        <v>-73</v>
      </c>
      <c r="AA177" s="30">
        <f>-VLOOKUP(AA$1,D_1113!$A$5:$IA$84,($C177+AA$2-2009)+$B177*3,FALSE)</f>
        <v>-69</v>
      </c>
      <c r="AB177" s="30">
        <f>-VLOOKUP(AB$1,D_1113!$A$5:$IA$84,($C177+AB$2-2009)+$B177*3,FALSE)</f>
        <v>-71</v>
      </c>
      <c r="AC177" s="21"/>
      <c r="AD177" s="31">
        <v>3</v>
      </c>
      <c r="AE177" s="33">
        <f>VLOOKUP(2010-C177,census2010!$A$2:$CA$82,B177+2,FALSE)</f>
        <v>32099.985130000001</v>
      </c>
      <c r="AU177" s="34" t="s">
        <v>174</v>
      </c>
      <c r="AV177" s="21"/>
      <c r="AW177" s="21"/>
      <c r="AX177" s="18">
        <f>1+H177/AVERAGE(AVERAGE(SUM($AE177,$D177:G177,$M177:P177,$V177:Y177),SUM($AE177,$D177:H177,$M177:Q177,$V177:Z177)),AVERAGE(SUM($AE178,$D178:H178,$M178:Q178,$V178:Z178),SUM($AE178,$D178:I178,$M178:R178,$V178:AA178)))</f>
        <v>0.99613341662004706</v>
      </c>
      <c r="AY177" s="18">
        <f>1+I177/AVERAGE(AVERAGE(SUM($AE177,$D177:H177,$M177:Q177,$V177:Z177),SUM($AE177,$D177:I177,$M177:R177,$V177:AA177)),AVERAGE(SUM($AE178,$D178:I178,$M178:R178,$V178:AA178),SUM($AE178,$D178:J178,$M178:S178,$V178:AB178)))</f>
        <v>0.99667842849539723</v>
      </c>
      <c r="AZ177" s="18">
        <f>1+J177/AVERAGE(AVERAGE(SUM($AE177,$D177:I177,$M177:R177,$V177:AA177),SUM($AE177,$D177:J177,$M177:S177,$V177:AB177)),AVERAGE(SUM($AE178,$D178:J178,$M178:S178,$V178:AB178),SUM($AE178,$D178:K178,$M178:T178,$V178:AC178)))</f>
        <v>0.99361363207983089</v>
      </c>
      <c r="BA177" s="43">
        <f t="shared" si="240"/>
        <v>0.99547426344419121</v>
      </c>
      <c r="BB177" s="47">
        <f t="shared" ref="BB177:BB179" si="247">PRODUCT(AV173,AW174,AX175,AY176,AZ177)^(1/5)</f>
        <v>0.9917985095502535</v>
      </c>
    </row>
    <row r="178" spans="1:54">
      <c r="A178" s="13">
        <v>177</v>
      </c>
      <c r="B178" s="17">
        <f t="shared" ref="B178" si="248">C172</f>
        <v>17</v>
      </c>
      <c r="C178" s="17">
        <v>1991</v>
      </c>
      <c r="D178" s="21"/>
      <c r="E178" s="21"/>
      <c r="F178" s="22"/>
      <c r="G178" s="22"/>
      <c r="H178" s="22"/>
      <c r="I178" s="19">
        <f>VLOOKUP(I$1,IR_1113!$A$4:$IA$84,($C178+I$2-2009)+$B178*3,FALSE)</f>
        <v>13</v>
      </c>
      <c r="J178" s="19">
        <f>VLOOKUP(J$1,IR_1113!$A$4:$IA$84,($C178+J$2-2009)+$B178*3,FALSE)</f>
        <v>-156</v>
      </c>
      <c r="K178" s="18">
        <f>VLOOKUP(K$1,IR_1113!$A$4:$IA$84,($C178+K$2-2009)+$B178*3,FALSE)</f>
        <v>-311</v>
      </c>
      <c r="L178" s="17">
        <v>1991</v>
      </c>
      <c r="M178" s="21"/>
      <c r="N178" s="21"/>
      <c r="O178" s="22"/>
      <c r="P178" s="22"/>
      <c r="Q178" s="22"/>
      <c r="R178" s="18">
        <f>VLOOKUP(R$1,IN_1113!$A$4:$IA$84,($C178+R$2-2009)+$B178*3,FALSE)</f>
        <v>21</v>
      </c>
      <c r="S178" s="18">
        <f>VLOOKUP(S$1,IN_1113!$A$4:$IA$84,($C178+S$2-2009)+$B178*3,FALSE)</f>
        <v>79</v>
      </c>
      <c r="T178" s="18">
        <f>VLOOKUP(T$1,IN_1113!$A$4:$IA$84,($C178+T$2-2009)+$B178*3,FALSE)</f>
        <v>81</v>
      </c>
      <c r="U178" s="17">
        <v>1991</v>
      </c>
      <c r="V178" s="21"/>
      <c r="W178" s="21"/>
      <c r="X178" s="22"/>
      <c r="Y178" s="22"/>
      <c r="Z178" s="22"/>
      <c r="AA178" s="30">
        <f>-VLOOKUP(AA$1,D_1113!$A$5:$IA$84,($C178+AA$2-2009)+$B178*3,FALSE)</f>
        <v>-72.5</v>
      </c>
      <c r="AB178" s="30">
        <f>-VLOOKUP(AB$1,D_1113!$A$5:$IA$84,($C178+AB$2-2009)+$B178*3,FALSE)</f>
        <v>-72</v>
      </c>
      <c r="AC178" s="30">
        <f>-VLOOKUP(AC$1,D_1113!$A$5:$IA$84,($C178+AC$2-2009)+$B178*3,FALSE)</f>
        <v>-88</v>
      </c>
      <c r="AD178" s="31">
        <v>2</v>
      </c>
      <c r="AE178" s="33">
        <f>VLOOKUP(2010-C178,census2010!$A$2:$CA$82,B178+2,FALSE)</f>
        <v>36289.097609999997</v>
      </c>
      <c r="AU178" s="34" t="s">
        <v>175</v>
      </c>
      <c r="AV178" s="21"/>
      <c r="AW178" s="21"/>
      <c r="AX178" s="21"/>
      <c r="AY178" s="18">
        <f>1+I178/AVERAGE(AVERAGE(SUM($AE178,$D178:H178,$M178:Q178,$V178:Z178),SUM($AE178,$D178:I178,$M178:R178,$V178:AA178)),AVERAGE(SUM($AE179,$D179:I179,$M179:R179,$V179:AA179),SUM($AE179,$D179:J179,$M179:S179,$V179:AB179)))</f>
        <v>1.0003418212216415</v>
      </c>
      <c r="AZ178" s="18">
        <f>1+J178/AVERAGE(AVERAGE(SUM($AE178,$D178:I178,$M178:R178,$V178:AA178),SUM($AE178,$D178:J178,$M178:S178,$V178:AB178)),AVERAGE(SUM($AE179,$D179:J179,$M179:S179,$V179:AB179),SUM($AE179,$D179:K179,$M179:T179,$V179:AC179)))</f>
        <v>0.9958753975226925</v>
      </c>
      <c r="BA178" s="43">
        <f t="shared" si="240"/>
        <v>0.99810611102611557</v>
      </c>
      <c r="BB178" s="47">
        <f t="shared" si="247"/>
        <v>0.99434044600302995</v>
      </c>
    </row>
    <row r="179" spans="1:54">
      <c r="A179" s="9">
        <v>178</v>
      </c>
      <c r="B179" s="17">
        <f t="shared" ref="B179" si="249">C172</f>
        <v>17</v>
      </c>
      <c r="C179" s="17">
        <v>1990</v>
      </c>
      <c r="D179" s="21"/>
      <c r="E179" s="21"/>
      <c r="F179" s="22"/>
      <c r="G179" s="22"/>
      <c r="H179" s="22"/>
      <c r="I179" s="22"/>
      <c r="J179" s="19">
        <f>VLOOKUP(J$1,IR_1113!$A$4:$IA$84,($C179+J$2-2009)+$B179*3,FALSE)</f>
        <v>-369</v>
      </c>
      <c r="K179" s="18">
        <f>VLOOKUP(K$1,IR_1113!$A$4:$IA$84,($C179+K$2-2009)+$B179*3,FALSE)</f>
        <v>-221</v>
      </c>
      <c r="L179" s="17">
        <v>1990</v>
      </c>
      <c r="M179" s="21"/>
      <c r="N179" s="21"/>
      <c r="O179" s="22"/>
      <c r="P179" s="22"/>
      <c r="Q179" s="22"/>
      <c r="R179" s="22"/>
      <c r="S179" s="18">
        <f>VLOOKUP(S$1,IN_1113!$A$4:$IA$84,($C179+S$2-2009)+$B179*3,FALSE)</f>
        <v>46</v>
      </c>
      <c r="T179" s="18">
        <f>VLOOKUP(T$1,IN_1113!$A$4:$IA$84,($C179+T$2-2009)+$B179*3,FALSE)</f>
        <v>91</v>
      </c>
      <c r="U179" s="17">
        <v>1990</v>
      </c>
      <c r="V179" s="21"/>
      <c r="W179" s="21"/>
      <c r="X179" s="22"/>
      <c r="Y179" s="22"/>
      <c r="Z179" s="22"/>
      <c r="AA179" s="22"/>
      <c r="AB179" s="30">
        <f>-VLOOKUP(AB$1,D_1113!$A$5:$IA$84,($C179+AB$2-2009)+$B179*3,FALSE)</f>
        <v>-89.5</v>
      </c>
      <c r="AC179" s="30">
        <f>-VLOOKUP(AC$1,D_1113!$A$5:$IA$84,($C179+AC$2-2009)+$B179*3,FALSE)</f>
        <v>-109</v>
      </c>
      <c r="AD179" s="31">
        <v>1</v>
      </c>
      <c r="AE179" s="33">
        <f>VLOOKUP(2010-C179,census2010!$A$2:$CA$82,B179+2,FALSE)</f>
        <v>39999.555740000003</v>
      </c>
      <c r="AU179" s="34" t="s">
        <v>177</v>
      </c>
      <c r="AV179" s="21"/>
      <c r="AW179" s="21"/>
      <c r="AX179" s="21"/>
      <c r="AY179" s="21"/>
      <c r="AZ179" s="18">
        <f>1+J179/AVERAGE(AVERAGE(SUM($AE179,$D179:I179,$M179:R179,$V179:AA179),SUM($AE179,$D179:J179,$M179:S179,$V179:AB179)),AVERAGE(SUM($AE180,$D180:J180,$M180:S180,$V180:AB180),SUM($AE180,$D180:K180,$M180:T180,$V180:AC180)))</f>
        <v>0.9910357677556374</v>
      </c>
      <c r="BA179" s="43">
        <f t="shared" si="240"/>
        <v>0.9910357677556374</v>
      </c>
      <c r="BB179" s="47">
        <f t="shared" si="247"/>
        <v>0.99379602572040737</v>
      </c>
    </row>
    <row r="180" spans="1:54">
      <c r="A180" s="13">
        <v>179</v>
      </c>
      <c r="B180" s="17">
        <f t="shared" ref="B180" si="250">C172</f>
        <v>17</v>
      </c>
      <c r="C180" s="17">
        <v>1989</v>
      </c>
      <c r="D180" s="21"/>
      <c r="E180" s="21"/>
      <c r="F180" s="22"/>
      <c r="G180" s="22"/>
      <c r="H180" s="22"/>
      <c r="I180" s="22"/>
      <c r="J180" s="22"/>
      <c r="K180" s="18">
        <f>VLOOKUP(K$1,IR_1113!$A$4:$IA$84,($C180+K$2-2009)+$B180*3,FALSE)</f>
        <v>-75</v>
      </c>
      <c r="L180" s="17">
        <v>1989</v>
      </c>
      <c r="M180" s="21"/>
      <c r="N180" s="21"/>
      <c r="O180" s="22"/>
      <c r="P180" s="22"/>
      <c r="Q180" s="22"/>
      <c r="R180" s="22"/>
      <c r="S180" s="22"/>
      <c r="T180" s="18">
        <f>VLOOKUP(T$1,IN_1113!$A$4:$IA$84,($C180+T$2-2009)+$B180*3,FALSE)</f>
        <v>58</v>
      </c>
      <c r="U180" s="17">
        <v>1989</v>
      </c>
      <c r="V180" s="21"/>
      <c r="W180" s="21"/>
      <c r="X180" s="22"/>
      <c r="Y180" s="22"/>
      <c r="Z180" s="22"/>
      <c r="AA180" s="22"/>
      <c r="AB180" s="22"/>
      <c r="AC180" s="30">
        <f>-VLOOKUP(AC$1,D_1113!$A$5:$IA$84,($C180+AC$2-2009)+$B180*3,FALSE)</f>
        <v>-124</v>
      </c>
      <c r="AD180" s="31"/>
      <c r="AE180" s="33">
        <f>VLOOKUP(2010-C180,census2010!$A$2:$CA$82,B180+2,FALSE)</f>
        <v>42604.378550000001</v>
      </c>
      <c r="AU180" s="34" t="s">
        <v>186</v>
      </c>
      <c r="AV180" s="21"/>
      <c r="AW180" s="21"/>
      <c r="AX180" s="21"/>
      <c r="AY180" s="21"/>
      <c r="AZ180" s="21"/>
    </row>
    <row r="181" spans="1:54" ht="15.75" thickBot="1">
      <c r="A181" s="9">
        <v>180</v>
      </c>
      <c r="B181" s="10" t="str">
        <f>INDEX('regions#'!$B$2:$B$79,B183+1)</f>
        <v>Республика Ингушетия</v>
      </c>
      <c r="D181" s="11" t="s">
        <v>917</v>
      </c>
      <c r="E181" s="11" t="s">
        <v>918</v>
      </c>
      <c r="F181" s="12" t="s">
        <v>919</v>
      </c>
      <c r="G181" s="12" t="s">
        <v>920</v>
      </c>
      <c r="H181" s="12" t="s">
        <v>921</v>
      </c>
      <c r="I181" s="12" t="s">
        <v>922</v>
      </c>
      <c r="J181" s="12" t="s">
        <v>923</v>
      </c>
      <c r="K181" s="11" t="s">
        <v>924</v>
      </c>
      <c r="M181" s="23" t="s">
        <v>917</v>
      </c>
      <c r="N181" s="23" t="s">
        <v>918</v>
      </c>
      <c r="O181" s="23" t="s">
        <v>919</v>
      </c>
      <c r="P181" s="23" t="s">
        <v>920</v>
      </c>
      <c r="Q181" s="23" t="s">
        <v>921</v>
      </c>
      <c r="R181" s="23" t="s">
        <v>922</v>
      </c>
      <c r="S181" s="23" t="s">
        <v>923</v>
      </c>
      <c r="T181" s="23" t="s">
        <v>924</v>
      </c>
      <c r="V181" s="27" t="s">
        <v>917</v>
      </c>
      <c r="W181" s="27" t="s">
        <v>918</v>
      </c>
      <c r="X181" s="27" t="s">
        <v>919</v>
      </c>
      <c r="Y181" s="27" t="s">
        <v>920</v>
      </c>
      <c r="Z181" s="27" t="s">
        <v>921</v>
      </c>
      <c r="AA181" s="27" t="s">
        <v>922</v>
      </c>
      <c r="AB181" s="27" t="s">
        <v>923</v>
      </c>
      <c r="AC181" s="27" t="s">
        <v>924</v>
      </c>
      <c r="AD181" s="31" t="s">
        <v>162</v>
      </c>
      <c r="AE181" s="32" t="s">
        <v>188</v>
      </c>
      <c r="AU181"/>
      <c r="AV181" s="35">
        <f t="shared" si="236"/>
        <v>0.99392891772568603</v>
      </c>
      <c r="AW181" s="36">
        <f t="shared" si="236"/>
        <v>0.99688732298683647</v>
      </c>
      <c r="AX181" s="36">
        <f t="shared" si="236"/>
        <v>1.0027664532142584</v>
      </c>
      <c r="AY181" s="36">
        <f t="shared" si="236"/>
        <v>1.0082845538927105</v>
      </c>
      <c r="AZ181" s="37">
        <f t="shared" si="236"/>
        <v>1.0071580875931552</v>
      </c>
      <c r="BA181" s="38" t="s">
        <v>164</v>
      </c>
      <c r="BB181" s="39">
        <f t="shared" ref="BB181" si="251">PRODUCT(AV181:AZ181)-1</f>
        <v>8.9785993245756757E-3</v>
      </c>
    </row>
    <row r="182" spans="1:54" ht="15.75" thickBot="1">
      <c r="A182" s="13">
        <v>181</v>
      </c>
      <c r="C182" s="14">
        <f t="shared" ref="C182" si="252">A181/10</f>
        <v>18</v>
      </c>
      <c r="D182" s="15">
        <v>15</v>
      </c>
      <c r="E182" s="15">
        <v>16</v>
      </c>
      <c r="F182" s="16">
        <v>17</v>
      </c>
      <c r="G182" s="16">
        <v>18</v>
      </c>
      <c r="H182" s="16">
        <v>19</v>
      </c>
      <c r="I182" s="16">
        <v>20</v>
      </c>
      <c r="J182" s="16">
        <v>21</v>
      </c>
      <c r="K182" s="15">
        <v>22</v>
      </c>
      <c r="L182" s="24" t="s">
        <v>160</v>
      </c>
      <c r="M182" s="15">
        <v>15</v>
      </c>
      <c r="N182" s="15">
        <v>16</v>
      </c>
      <c r="O182" s="25">
        <v>17</v>
      </c>
      <c r="P182" s="25">
        <v>18</v>
      </c>
      <c r="Q182" s="25">
        <v>19</v>
      </c>
      <c r="R182" s="25">
        <v>20</v>
      </c>
      <c r="S182" s="25">
        <v>21</v>
      </c>
      <c r="T182" s="15">
        <v>22</v>
      </c>
      <c r="U182" s="28" t="s">
        <v>161</v>
      </c>
      <c r="V182" s="15">
        <v>15</v>
      </c>
      <c r="W182" s="15">
        <v>16</v>
      </c>
      <c r="X182" s="29">
        <v>17</v>
      </c>
      <c r="Y182" s="29">
        <v>18</v>
      </c>
      <c r="Z182" s="29">
        <v>19</v>
      </c>
      <c r="AA182" s="29">
        <v>20</v>
      </c>
      <c r="AB182" s="29">
        <v>21</v>
      </c>
      <c r="AC182" s="15">
        <v>22</v>
      </c>
      <c r="AD182" s="31"/>
      <c r="AE182" s="33"/>
      <c r="AU182" s="14" t="s">
        <v>189</v>
      </c>
      <c r="AV182" s="40" t="s">
        <v>166</v>
      </c>
      <c r="AW182" s="40" t="s">
        <v>167</v>
      </c>
      <c r="AX182" s="40" t="s">
        <v>168</v>
      </c>
      <c r="AY182" s="40" t="s">
        <v>169</v>
      </c>
      <c r="AZ182" s="40" t="s">
        <v>170</v>
      </c>
      <c r="BA182" s="41" t="s">
        <v>190</v>
      </c>
      <c r="BB182" s="42"/>
    </row>
    <row r="183" spans="1:54">
      <c r="A183" s="9">
        <v>182</v>
      </c>
      <c r="B183">
        <f t="shared" ref="B183" si="253">C182</f>
        <v>18</v>
      </c>
      <c r="C183" s="17">
        <v>1996</v>
      </c>
      <c r="D183" s="18">
        <f>VLOOKUP(D$1,IR_1113!$A$4:$IA$84,($C183+D$2-2009)+$B183*3,FALSE)</f>
        <v>69</v>
      </c>
      <c r="E183" s="18">
        <f>VLOOKUP(E$1,IR_1113!$A$4:$IA$84,($C183+E$2-2009)+$B183*3,FALSE)</f>
        <v>60</v>
      </c>
      <c r="F183" s="19">
        <f>VLOOKUP(F$1,IR_1113!$A$4:$IA$84,($C183+F$2-2009)+$B183*3,FALSE)</f>
        <v>-77</v>
      </c>
      <c r="G183" s="20"/>
      <c r="H183" s="20"/>
      <c r="I183" s="20"/>
      <c r="J183" s="20"/>
      <c r="K183" s="26"/>
      <c r="L183" s="17">
        <v>1996</v>
      </c>
      <c r="M183" s="18">
        <f>VLOOKUP(M$1,IN_1113!$A$4:$IA$84,($C183+M$2-2009)+$B183*3,FALSE)</f>
        <v>1</v>
      </c>
      <c r="N183" s="18">
        <f>VLOOKUP(N$1,IN_1113!$A$4:$IA$84,($C183+N$2-2009)+$B183*3,FALSE)</f>
        <v>1</v>
      </c>
      <c r="O183" s="18">
        <f>VLOOKUP(O$1,IN_1113!$A$4:$IA$84,($C183+O$2-2009)+$B183*3,FALSE)</f>
        <v>-3</v>
      </c>
      <c r="P183" s="20"/>
      <c r="Q183" s="20"/>
      <c r="R183" s="20"/>
      <c r="S183" s="20"/>
      <c r="T183" s="26"/>
      <c r="U183" s="17">
        <v>1996</v>
      </c>
      <c r="V183" s="30">
        <f>-VLOOKUP(V$1,D_1113!$A$5:$IA$84,($C183+V$2-2009)+$B183*3,FALSE)</f>
        <v>-2</v>
      </c>
      <c r="W183" s="30">
        <f>-VLOOKUP(W$1,D_1113!$A$5:$IA$84,($C183+W$2-2009)+$B183*3,FALSE)</f>
        <v>0</v>
      </c>
      <c r="X183" s="30">
        <f>-VLOOKUP(X$1,D_1113!$A$5:$IA$84,($C183+X$2-2009)+$B183*3,FALSE)</f>
        <v>-3</v>
      </c>
      <c r="Y183" s="20"/>
      <c r="Z183" s="20"/>
      <c r="AA183" s="20"/>
      <c r="AB183" s="20"/>
      <c r="AC183" s="26"/>
      <c r="AD183" s="31">
        <v>1</v>
      </c>
      <c r="AE183" s="33">
        <f>VLOOKUP(2010-C183,census2010!$A$2:$CA$82,B183+2,FALSE)</f>
        <v>7287.0900250000004</v>
      </c>
      <c r="AU183" s="34" t="s">
        <v>191</v>
      </c>
      <c r="AV183" s="18">
        <f>1+F183/AVERAGE(AVERAGE(SUM($AE183,$D183:E183,$M183:N183,$V183:W183),SUM($AE183,$D183:F183,$M183:O183,$V183:X183)),AVERAGE(SUM($AE184,$D184:F184,$M184:O184,$V184:X184),SUM($AE184,$D184:G184,$M184:P184,$V184:Y184)))</f>
        <v>0.9898038138650177</v>
      </c>
      <c r="AW183" s="26"/>
      <c r="AX183" s="26"/>
      <c r="AY183" s="26"/>
      <c r="AZ183" s="26"/>
      <c r="BA183" s="43">
        <f t="shared" ref="BA183:BA189" si="254">(PRODUCT(AV183:AZ183))^(1/AD183)</f>
        <v>0.9898038138650177</v>
      </c>
      <c r="BB183" s="43" t="s">
        <v>173</v>
      </c>
    </row>
    <row r="184" spans="1:54">
      <c r="A184" s="13">
        <v>183</v>
      </c>
      <c r="B184" s="17">
        <f t="shared" ref="B184" si="255">C182</f>
        <v>18</v>
      </c>
      <c r="C184" s="17">
        <v>1995</v>
      </c>
      <c r="D184" s="21"/>
      <c r="E184" s="18">
        <f>VLOOKUP(E$1,IR_1113!$A$4:$IA$84,($C184+E$2-2009)+$B184*3,FALSE)</f>
        <v>88</v>
      </c>
      <c r="F184" s="19">
        <f>VLOOKUP(F$1,IR_1113!$A$4:$IA$84,($C184+F$2-2009)+$B184*3,FALSE)</f>
        <v>-52</v>
      </c>
      <c r="G184" s="19">
        <f>VLOOKUP(G$1,IR_1113!$A$4:$IA$84,($C184+G$2-2009)+$B184*3,FALSE)</f>
        <v>-59</v>
      </c>
      <c r="H184" s="22"/>
      <c r="I184" s="22"/>
      <c r="J184" s="22"/>
      <c r="K184" s="21"/>
      <c r="L184" s="17">
        <v>1995</v>
      </c>
      <c r="M184" s="21"/>
      <c r="N184" s="18">
        <f>VLOOKUP(N$1,IN_1113!$A$4:$IA$84,($C184+N$2-2009)+$B184*3,FALSE)</f>
        <v>8</v>
      </c>
      <c r="O184" s="18">
        <f>VLOOKUP(O$1,IN_1113!$A$4:$IA$84,($C184+O$2-2009)+$B184*3,FALSE)</f>
        <v>4</v>
      </c>
      <c r="P184" s="18">
        <f>VLOOKUP(P$1,IN_1113!$A$4:$IA$84,($C184+P$2-2009)+$B184*3,FALSE)</f>
        <v>-1</v>
      </c>
      <c r="Q184" s="22"/>
      <c r="R184" s="22"/>
      <c r="S184" s="22"/>
      <c r="T184" s="21"/>
      <c r="U184" s="17">
        <v>1995</v>
      </c>
      <c r="V184" s="21"/>
      <c r="W184" s="30">
        <f>-VLOOKUP(W$1,D_1113!$A$5:$IA$84,($C184+W$2-2009)+$B184*3,FALSE)</f>
        <v>-0.5</v>
      </c>
      <c r="X184" s="30">
        <f>-VLOOKUP(X$1,D_1113!$A$5:$IA$84,($C184+X$2-2009)+$B184*3,FALSE)</f>
        <v>0</v>
      </c>
      <c r="Y184" s="30">
        <f>-VLOOKUP(Y$1,D_1113!$A$5:$IA$84,($C184+Y$2-2009)+$B184*3,FALSE)</f>
        <v>-7</v>
      </c>
      <c r="Z184" s="22"/>
      <c r="AA184" s="22"/>
      <c r="AB184" s="22"/>
      <c r="AC184" s="21"/>
      <c r="AD184" s="31">
        <v>2</v>
      </c>
      <c r="AE184" s="33">
        <f>VLOOKUP(2010-C184,census2010!$A$2:$CA$82,B184+2,FALSE)</f>
        <v>7715.0965850000002</v>
      </c>
      <c r="AU184" s="34" t="s">
        <v>192</v>
      </c>
      <c r="AV184" s="18">
        <f>1+F184/AVERAGE(AVERAGE(SUM($AE184,$D184:E184,$M184:N184,$V184:W184),SUM($AE184,$D184:F184,$M184:O184,$V184:X184)),AVERAGE(SUM($AE185,$D185:F185,$M185:O185,$V185:X185),SUM($AE185,$D185:G185,$M185:P185,$V185:Y185)))</f>
        <v>0.99319936606739923</v>
      </c>
      <c r="AW184" s="18">
        <f>1+G184/AVERAGE(AVERAGE(SUM($AE184,$D184:F184,$M184:O184,$V184:X184),SUM($AE184,$D184:G184,$M184:P184,$V184:Y184)),AVERAGE(SUM($AE185,$D185:G185,$M185:P185,$V185:Y185),SUM($AE185,$D185:H185,$M185:Q185,$V185:Z185)))</f>
        <v>0.99224076867448496</v>
      </c>
      <c r="AX184" s="21"/>
      <c r="AY184" s="21"/>
      <c r="AZ184" s="21"/>
      <c r="BA184" s="43">
        <f t="shared" si="254"/>
        <v>0.99271995166498361</v>
      </c>
      <c r="BB184" s="44">
        <f t="shared" ref="BB184" si="256">AVERAGE(BA183:BA189)^5-1</f>
        <v>9.1249640504733609E-3</v>
      </c>
    </row>
    <row r="185" spans="1:54">
      <c r="A185" s="9">
        <v>184</v>
      </c>
      <c r="B185" s="17">
        <f t="shared" ref="B185" si="257">C182</f>
        <v>18</v>
      </c>
      <c r="C185" s="17">
        <v>1994</v>
      </c>
      <c r="D185" s="21"/>
      <c r="E185" s="21"/>
      <c r="F185" s="19">
        <f>VLOOKUP(F$1,IR_1113!$A$4:$IA$84,($C185+F$2-2009)+$B185*3,FALSE)</f>
        <v>-9</v>
      </c>
      <c r="G185" s="19">
        <f>VLOOKUP(G$1,IR_1113!$A$4:$IA$84,($C185+G$2-2009)+$B185*3,FALSE)</f>
        <v>-27</v>
      </c>
      <c r="H185" s="19">
        <f>VLOOKUP(H$1,IR_1113!$A$4:$IA$84,($C185+H$2-2009)+$B185*3,FALSE)</f>
        <v>-21</v>
      </c>
      <c r="I185" s="22"/>
      <c r="J185" s="22"/>
      <c r="K185" s="21"/>
      <c r="L185" s="17">
        <v>1994</v>
      </c>
      <c r="M185" s="21"/>
      <c r="N185" s="21"/>
      <c r="O185" s="18">
        <f>VLOOKUP(O$1,IN_1113!$A$4:$IA$84,($C185+O$2-2009)+$B185*3,FALSE)</f>
        <v>2</v>
      </c>
      <c r="P185" s="18">
        <f>VLOOKUP(P$1,IN_1113!$A$4:$IA$84,($C185+P$2-2009)+$B185*3,FALSE)</f>
        <v>1</v>
      </c>
      <c r="Q185" s="18">
        <f>VLOOKUP(Q$1,IN_1113!$A$4:$IA$84,($C185+Q$2-2009)+$B185*3,FALSE)</f>
        <v>-3</v>
      </c>
      <c r="R185" s="22"/>
      <c r="S185" s="22"/>
      <c r="T185" s="21"/>
      <c r="U185" s="17">
        <v>1994</v>
      </c>
      <c r="V185" s="21"/>
      <c r="W185" s="21"/>
      <c r="X185" s="30">
        <f>-VLOOKUP(X$1,D_1113!$A$5:$IA$84,($C185+X$2-2009)+$B185*3,FALSE)</f>
        <v>-0.5</v>
      </c>
      <c r="Y185" s="30">
        <f>-VLOOKUP(Y$1,D_1113!$A$5:$IA$84,($C185+Y$2-2009)+$B185*3,FALSE)</f>
        <v>-3</v>
      </c>
      <c r="Z185" s="30">
        <f>-VLOOKUP(Z$1,D_1113!$A$5:$IA$84,($C185+Z$2-2009)+$B185*3,FALSE)</f>
        <v>-2</v>
      </c>
      <c r="AA185" s="22"/>
      <c r="AB185" s="22"/>
      <c r="AC185" s="21"/>
      <c r="AD185" s="31">
        <v>3</v>
      </c>
      <c r="AE185" s="33">
        <f>VLOOKUP(2010-C185,census2010!$A$2:$CA$82,B185+2,FALSE)</f>
        <v>7528.0953950000003</v>
      </c>
      <c r="AU185" s="34" t="s">
        <v>193</v>
      </c>
      <c r="AV185" s="18">
        <f>1+F185/AVERAGE(AVERAGE(SUM($AE185,$D185:E185,$M185:N185,$V185:W185),SUM($AE185,$D185:F185,$M185:O185,$V185:X185)),AVERAGE(SUM($AE186,$D186:F186,$M186:O186,$V186:X186),SUM($AE186,$D186:G186,$M186:P186,$V186:Y186)))</f>
        <v>0.99878357324464095</v>
      </c>
      <c r="AW185" s="18">
        <f>1+G185/AVERAGE(AVERAGE(SUM($AE185,$D185:F185,$M185:O185,$V185:X185),SUM($AE185,$D185:G185,$M185:P185,$V185:Y185)),AVERAGE(SUM($AE186,$D186:G186,$M186:P186,$V186:Y186),SUM($AE186,$D186:H186,$M186:Q186,$V186:Z186)))</f>
        <v>0.99634979469071439</v>
      </c>
      <c r="AX185" s="18">
        <f>1+H185/AVERAGE(AVERAGE(SUM($AE185,$D185:G185,$M185:P185,$V185:Y185),SUM($AE185,$D185:H185,$M185:Q185,$V185:Z185)),AVERAGE(SUM($AE186,$D186:H186,$M186:Q186,$V186:Z186),SUM($AE186,$D186:I186,$M186:R186,$V186:AA186)))</f>
        <v>0.9971577813845478</v>
      </c>
      <c r="AY185" s="21"/>
      <c r="AZ185" s="21"/>
      <c r="BA185" s="43">
        <f t="shared" si="254"/>
        <v>0.99742986973598824</v>
      </c>
      <c r="BB185" s="45" t="s">
        <v>176</v>
      </c>
    </row>
    <row r="186" spans="1:54">
      <c r="A186" s="13">
        <v>185</v>
      </c>
      <c r="B186" s="17">
        <f t="shared" ref="B186" si="258">C182</f>
        <v>18</v>
      </c>
      <c r="C186" s="17">
        <v>1993</v>
      </c>
      <c r="D186" s="21"/>
      <c r="E186" s="21"/>
      <c r="F186" s="22"/>
      <c r="G186" s="19">
        <f>VLOOKUP(G$1,IR_1113!$A$4:$IA$84,($C186+G$2-2009)+$B186*3,FALSE)</f>
        <v>16</v>
      </c>
      <c r="H186" s="19">
        <f>VLOOKUP(H$1,IR_1113!$A$4:$IA$84,($C186+H$2-2009)+$B186*3,FALSE)</f>
        <v>12</v>
      </c>
      <c r="I186" s="19">
        <f>VLOOKUP(I$1,IR_1113!$A$4:$IA$84,($C186+I$2-2009)+$B186*3,FALSE)</f>
        <v>8</v>
      </c>
      <c r="J186" s="22"/>
      <c r="K186" s="21"/>
      <c r="L186" s="17">
        <v>1993</v>
      </c>
      <c r="M186" s="21"/>
      <c r="N186" s="21"/>
      <c r="O186" s="22"/>
      <c r="P186" s="18">
        <f>VLOOKUP(P$1,IN_1113!$A$4:$IA$84,($C186+P$2-2009)+$B186*3,FALSE)</f>
        <v>3</v>
      </c>
      <c r="Q186" s="18">
        <f>VLOOKUP(Q$1,IN_1113!$A$4:$IA$84,($C186+Q$2-2009)+$B186*3,FALSE)</f>
        <v>4</v>
      </c>
      <c r="R186" s="18">
        <f>VLOOKUP(R$1,IN_1113!$A$4:$IA$84,($C186+R$2-2009)+$B186*3,FALSE)</f>
        <v>2</v>
      </c>
      <c r="S186" s="22"/>
      <c r="T186" s="21"/>
      <c r="U186" s="17">
        <v>1993</v>
      </c>
      <c r="V186" s="21"/>
      <c r="W186" s="21"/>
      <c r="X186" s="22"/>
      <c r="Y186" s="30">
        <f>-VLOOKUP(Y$1,D_1113!$A$5:$IA$84,($C186+Y$2-2009)+$B186*3,FALSE)</f>
        <v>-3</v>
      </c>
      <c r="Z186" s="30">
        <f>-VLOOKUP(Z$1,D_1113!$A$5:$IA$84,($C186+Z$2-2009)+$B186*3,FALSE)</f>
        <v>-3</v>
      </c>
      <c r="AA186" s="30">
        <f>-VLOOKUP(AA$1,D_1113!$A$5:$IA$84,($C186+AA$2-2009)+$B186*3,FALSE)</f>
        <v>-1</v>
      </c>
      <c r="AB186" s="22"/>
      <c r="AC186" s="21"/>
      <c r="AD186" s="31">
        <v>3</v>
      </c>
      <c r="AE186" s="33">
        <f>VLOOKUP(2010-C186,census2010!$A$2:$CA$82,B186+2,FALSE)</f>
        <v>7265.0930209999997</v>
      </c>
      <c r="AU186" s="34" t="s">
        <v>172</v>
      </c>
      <c r="AV186" s="21"/>
      <c r="AW186" s="18">
        <f>1+G186/AVERAGE(AVERAGE(SUM($AE186,$D186:F186,$M186:O186,$V186:X186),SUM($AE186,$D186:G186,$M186:P186,$V186:Y186)),AVERAGE(SUM($AE187,$D187:G187,$M187:P187,$V187:Y187),SUM($AE187,$D187:H187,$M187:Q187,$V187:Z187)))</f>
        <v>1.0020714055953099</v>
      </c>
      <c r="AX186" s="18">
        <f>1+H186/AVERAGE(AVERAGE(SUM($AE186,$D186:G186,$M186:P186,$V186:Y186),SUM($AE186,$D186:H186,$M186:Q186,$V186:Z186)),AVERAGE(SUM($AE187,$D187:H187,$M187:Q187,$V187:Z187),SUM($AE187,$D187:I187,$M187:R187,$V187:AA187)))</f>
        <v>1.0015446801419776</v>
      </c>
      <c r="AY186" s="18">
        <f>1+I186/AVERAGE(AVERAGE(SUM($AE186,$D186:H186,$M186:Q186,$V186:Z186),SUM($AE186,$D186:I186,$M186:R186,$V186:AA186)),AVERAGE(SUM($AE187,$D187:I187,$M187:R187,$V187:AA187),SUM($AE187,$D187:J187,$M187:S187,$V187:AB187)))</f>
        <v>1.001026713993429</v>
      </c>
      <c r="AZ186" s="21"/>
      <c r="BA186" s="43">
        <f t="shared" si="254"/>
        <v>1.001547509100523</v>
      </c>
      <c r="BB186" s="46">
        <f t="shared" ref="BB186" si="259">AVERAGE(BB187:BB189)^5-1</f>
        <v>8.9766500754835388E-3</v>
      </c>
    </row>
    <row r="187" spans="1:54">
      <c r="A187" s="9">
        <v>186</v>
      </c>
      <c r="B187" s="17">
        <f t="shared" ref="B187" si="260">C182</f>
        <v>18</v>
      </c>
      <c r="C187" s="17">
        <v>1992</v>
      </c>
      <c r="D187" s="21"/>
      <c r="E187" s="21"/>
      <c r="F187" s="22"/>
      <c r="G187" s="22"/>
      <c r="H187" s="19">
        <f>VLOOKUP(H$1,IR_1113!$A$4:$IA$84,($C187+H$2-2009)+$B187*3,FALSE)</f>
        <v>76</v>
      </c>
      <c r="I187" s="19">
        <f>VLOOKUP(I$1,IR_1113!$A$4:$IA$84,($C187+I$2-2009)+$B187*3,FALSE)</f>
        <v>71</v>
      </c>
      <c r="J187" s="19">
        <f>VLOOKUP(J$1,IR_1113!$A$4:$IA$84,($C187+J$2-2009)+$B187*3,FALSE)</f>
        <v>5</v>
      </c>
      <c r="K187" s="21"/>
      <c r="L187" s="17">
        <v>1992</v>
      </c>
      <c r="M187" s="21"/>
      <c r="N187" s="21"/>
      <c r="O187" s="22"/>
      <c r="P187" s="22"/>
      <c r="Q187" s="18">
        <f>VLOOKUP(Q$1,IN_1113!$A$4:$IA$84,($C187+Q$2-2009)+$B187*3,FALSE)</f>
        <v>4</v>
      </c>
      <c r="R187" s="18">
        <f>VLOOKUP(R$1,IN_1113!$A$4:$IA$84,($C187+R$2-2009)+$B187*3,FALSE)</f>
        <v>2</v>
      </c>
      <c r="S187" s="18">
        <f>VLOOKUP(S$1,IN_1113!$A$4:$IA$84,($C187+S$2-2009)+$B187*3,FALSE)</f>
        <v>-1</v>
      </c>
      <c r="T187" s="21"/>
      <c r="U187" s="17">
        <v>1992</v>
      </c>
      <c r="V187" s="21"/>
      <c r="W187" s="21"/>
      <c r="X187" s="22"/>
      <c r="Y187" s="22"/>
      <c r="Z187" s="30">
        <f>-VLOOKUP(Z$1,D_1113!$A$5:$IA$84,($C187+Z$2-2009)+$B187*3,FALSE)</f>
        <v>-3.5</v>
      </c>
      <c r="AA187" s="30">
        <f>-VLOOKUP(AA$1,D_1113!$A$5:$IA$84,($C187+AA$2-2009)+$B187*3,FALSE)</f>
        <v>-1</v>
      </c>
      <c r="AB187" s="30">
        <f>-VLOOKUP(AB$1,D_1113!$A$5:$IA$84,($C187+AB$2-2009)+$B187*3,FALSE)</f>
        <v>-5</v>
      </c>
      <c r="AC187" s="21"/>
      <c r="AD187" s="31">
        <v>3</v>
      </c>
      <c r="AE187" s="33">
        <f>VLOOKUP(2010-C187,census2010!$A$2:$CA$82,B187+2,FALSE)</f>
        <v>8137.1041939999996</v>
      </c>
      <c r="AU187" s="34" t="s">
        <v>174</v>
      </c>
      <c r="AV187" s="21"/>
      <c r="AW187" s="21"/>
      <c r="AX187" s="18">
        <f>1+H187/AVERAGE(AVERAGE(SUM($AE187,$D187:G187,$M187:P187,$V187:Y187),SUM($AE187,$D187:H187,$M187:Q187,$V187:Z187)),AVERAGE(SUM($AE188,$D188:H188,$M188:Q188,$V188:Z188),SUM($AE188,$D188:I188,$M188:R188,$V188:AA188)))</f>
        <v>1.00959689811625</v>
      </c>
      <c r="AY187" s="18">
        <f>1+I187/AVERAGE(AVERAGE(SUM($AE187,$D187:H187,$M187:Q187,$V187:Z187),SUM($AE187,$D187:I187,$M187:R187,$V187:AA187)),AVERAGE(SUM($AE188,$D188:I188,$M188:R188,$V188:AA188),SUM($AE188,$D188:J188,$M188:S188,$V188:AB188)))</f>
        <v>1.0088723932126862</v>
      </c>
      <c r="AZ187" s="18">
        <f>1+J187/AVERAGE(AVERAGE(SUM($AE187,$D187:I187,$M187:R187,$V187:AA187),SUM($AE187,$D187:J187,$M187:S187,$V187:AB187)),AVERAGE(SUM($AE188,$D188:J188,$M188:S188,$V188:AB188),SUM($AE188,$D188:K188,$M188:T188,$V188:AC188)))</f>
        <v>1.0006220375097761</v>
      </c>
      <c r="BA187" s="43">
        <f t="shared" si="254"/>
        <v>1.0063555276457423</v>
      </c>
      <c r="BB187" s="47">
        <f t="shared" ref="BB187:BB189" si="261">PRODUCT(AV183,AW184,AX185,AY186,AZ187)^(1/5)</f>
        <v>0.99616014156828636</v>
      </c>
    </row>
    <row r="188" spans="1:54">
      <c r="A188" s="13">
        <v>187</v>
      </c>
      <c r="B188" s="17">
        <f t="shared" ref="B188" si="262">C182</f>
        <v>18</v>
      </c>
      <c r="C188" s="17">
        <v>1991</v>
      </c>
      <c r="D188" s="21"/>
      <c r="E188" s="21"/>
      <c r="F188" s="22"/>
      <c r="G188" s="22"/>
      <c r="H188" s="22"/>
      <c r="I188" s="19">
        <f>VLOOKUP(I$1,IR_1113!$A$4:$IA$84,($C188+I$2-2009)+$B188*3,FALSE)</f>
        <v>133</v>
      </c>
      <c r="J188" s="19">
        <f>VLOOKUP(J$1,IR_1113!$A$4:$IA$84,($C188+J$2-2009)+$B188*3,FALSE)</f>
        <v>62</v>
      </c>
      <c r="K188" s="18">
        <f>VLOOKUP(K$1,IR_1113!$A$4:$IA$84,($C188+K$2-2009)+$B188*3,FALSE)</f>
        <v>17</v>
      </c>
      <c r="L188" s="17">
        <v>1991</v>
      </c>
      <c r="M188" s="21"/>
      <c r="N188" s="21"/>
      <c r="O188" s="22"/>
      <c r="P188" s="22"/>
      <c r="Q188" s="22"/>
      <c r="R188" s="18">
        <f>VLOOKUP(R$1,IN_1113!$A$4:$IA$84,($C188+R$2-2009)+$B188*3,FALSE)</f>
        <v>-3</v>
      </c>
      <c r="S188" s="18">
        <f>VLOOKUP(S$1,IN_1113!$A$4:$IA$84,($C188+S$2-2009)+$B188*3,FALSE)</f>
        <v>2</v>
      </c>
      <c r="T188" s="18">
        <f>VLOOKUP(T$1,IN_1113!$A$4:$IA$84,($C188+T$2-2009)+$B188*3,FALSE)</f>
        <v>0</v>
      </c>
      <c r="U188" s="17">
        <v>1991</v>
      </c>
      <c r="V188" s="21"/>
      <c r="W188" s="21"/>
      <c r="X188" s="22"/>
      <c r="Y188" s="22"/>
      <c r="Z188" s="22"/>
      <c r="AA188" s="30">
        <f>-VLOOKUP(AA$1,D_1113!$A$5:$IA$84,($C188+AA$2-2009)+$B188*3,FALSE)</f>
        <v>-4</v>
      </c>
      <c r="AB188" s="30">
        <f>-VLOOKUP(AB$1,D_1113!$A$5:$IA$84,($C188+AB$2-2009)+$B188*3,FALSE)</f>
        <v>-6</v>
      </c>
      <c r="AC188" s="30">
        <f>-VLOOKUP(AC$1,D_1113!$A$5:$IA$84,($C188+AC$2-2009)+$B188*3,FALSE)</f>
        <v>-3</v>
      </c>
      <c r="AD188" s="31">
        <v>2</v>
      </c>
      <c r="AE188" s="33">
        <f>VLOOKUP(2010-C188,census2010!$A$2:$CA$82,B188+2,FALSE)</f>
        <v>7600.0967469999996</v>
      </c>
      <c r="AU188" s="34" t="s">
        <v>175</v>
      </c>
      <c r="AV188" s="21"/>
      <c r="AW188" s="21"/>
      <c r="AX188" s="21"/>
      <c r="AY188" s="18">
        <f>1+I188/AVERAGE(AVERAGE(SUM($AE188,$D188:H188,$M188:Q188,$V188:Z188),SUM($AE188,$D188:I188,$M188:R188,$V188:AA188)),AVERAGE(SUM($AE189,$D189:I189,$M189:R189,$V189:AA189),SUM($AE189,$D189:J189,$M189:S189,$V189:AB189)))</f>
        <v>1.0149545544720167</v>
      </c>
      <c r="AZ188" s="18">
        <f>1+J188/AVERAGE(AVERAGE(SUM($AE188,$D188:I188,$M188:R188,$V188:AA188),SUM($AE188,$D188:J188,$M188:S188,$V188:AB188)),AVERAGE(SUM($AE189,$D189:J189,$M189:S189,$V189:AB189),SUM($AE189,$D189:K189,$M189:T189,$V189:AC189)))</f>
        <v>1.0068991520225932</v>
      </c>
      <c r="BA188" s="43">
        <f t="shared" si="254"/>
        <v>1.0109188296986769</v>
      </c>
      <c r="BB188" s="47">
        <f t="shared" si="261"/>
        <v>1.0013552110177679</v>
      </c>
    </row>
    <row r="189" spans="1:54">
      <c r="A189" s="9">
        <v>188</v>
      </c>
      <c r="B189" s="17">
        <f t="shared" ref="B189" si="263">C182</f>
        <v>18</v>
      </c>
      <c r="C189" s="17">
        <v>1990</v>
      </c>
      <c r="D189" s="21"/>
      <c r="E189" s="21"/>
      <c r="F189" s="22"/>
      <c r="G189" s="22"/>
      <c r="H189" s="22"/>
      <c r="I189" s="22"/>
      <c r="J189" s="19">
        <f>VLOOKUP(J$1,IR_1113!$A$4:$IA$84,($C189+J$2-2009)+$B189*3,FALSE)</f>
        <v>134</v>
      </c>
      <c r="K189" s="18">
        <f>VLOOKUP(K$1,IR_1113!$A$4:$IA$84,($C189+K$2-2009)+$B189*3,FALSE)</f>
        <v>59</v>
      </c>
      <c r="L189" s="17">
        <v>1990</v>
      </c>
      <c r="M189" s="21"/>
      <c r="N189" s="21"/>
      <c r="O189" s="22"/>
      <c r="P189" s="22"/>
      <c r="Q189" s="22"/>
      <c r="R189" s="22"/>
      <c r="S189" s="18">
        <f>VLOOKUP(S$1,IN_1113!$A$4:$IA$84,($C189+S$2-2009)+$B189*3,FALSE)</f>
        <v>6</v>
      </c>
      <c r="T189" s="18">
        <f>VLOOKUP(T$1,IN_1113!$A$4:$IA$84,($C189+T$2-2009)+$B189*3,FALSE)</f>
        <v>1</v>
      </c>
      <c r="U189" s="17">
        <v>1990</v>
      </c>
      <c r="V189" s="21"/>
      <c r="W189" s="21"/>
      <c r="X189" s="22"/>
      <c r="Y189" s="22"/>
      <c r="Z189" s="22"/>
      <c r="AA189" s="22"/>
      <c r="AB189" s="30">
        <f>-VLOOKUP(AB$1,D_1113!$A$5:$IA$84,($C189+AB$2-2009)+$B189*3,FALSE)</f>
        <v>-6</v>
      </c>
      <c r="AC189" s="30">
        <f>-VLOOKUP(AC$1,D_1113!$A$5:$IA$84,($C189+AC$2-2009)+$B189*3,FALSE)</f>
        <v>-6</v>
      </c>
      <c r="AD189" s="31">
        <v>1</v>
      </c>
      <c r="AE189" s="33">
        <f>VLOOKUP(2010-C189,census2010!$A$2:$CA$82,B189+2,FALSE)</f>
        <v>10057.12657</v>
      </c>
      <c r="AU189" s="34" t="s">
        <v>177</v>
      </c>
      <c r="AV189" s="21"/>
      <c r="AW189" s="21"/>
      <c r="AX189" s="21"/>
      <c r="AY189" s="21"/>
      <c r="AZ189" s="18">
        <f>1+J189/AVERAGE(AVERAGE(SUM($AE189,$D189:I189,$M189:R189,$V189:AA189),SUM($AE189,$D189:J189,$M189:S189,$V189:AB189)),AVERAGE(SUM($AE190,$D190:J190,$M190:S190,$V190:AB190),SUM($AE190,$D190:K190,$M190:T190,$V190:AC190)))</f>
        <v>1.0139530732470963</v>
      </c>
      <c r="BA189" s="43">
        <f t="shared" si="254"/>
        <v>1.0139530732470963</v>
      </c>
      <c r="BB189" s="47">
        <f t="shared" si="261"/>
        <v>1.0078514017110356</v>
      </c>
    </row>
    <row r="190" spans="1:54">
      <c r="A190" s="13">
        <v>189</v>
      </c>
      <c r="B190" s="17">
        <f t="shared" ref="B190" si="264">C182</f>
        <v>18</v>
      </c>
      <c r="C190" s="17">
        <v>1989</v>
      </c>
      <c r="D190" s="21"/>
      <c r="E190" s="21"/>
      <c r="F190" s="22"/>
      <c r="G190" s="22"/>
      <c r="H190" s="22"/>
      <c r="I190" s="22"/>
      <c r="J190" s="22"/>
      <c r="K190" s="18">
        <f>VLOOKUP(K$1,IR_1113!$A$4:$IA$84,($C190+K$2-2009)+$B190*3,FALSE)</f>
        <v>117</v>
      </c>
      <c r="L190" s="17">
        <v>1989</v>
      </c>
      <c r="M190" s="21"/>
      <c r="N190" s="21"/>
      <c r="O190" s="22"/>
      <c r="P190" s="22"/>
      <c r="Q190" s="22"/>
      <c r="R190" s="22"/>
      <c r="S190" s="22"/>
      <c r="T190" s="18">
        <f>VLOOKUP(T$1,IN_1113!$A$4:$IA$84,($C190+T$2-2009)+$B190*3,FALSE)</f>
        <v>1</v>
      </c>
      <c r="U190" s="17">
        <v>1989</v>
      </c>
      <c r="V190" s="21"/>
      <c r="W190" s="21"/>
      <c r="X190" s="22"/>
      <c r="Y190" s="22"/>
      <c r="Z190" s="22"/>
      <c r="AA190" s="22"/>
      <c r="AB190" s="22"/>
      <c r="AC190" s="30">
        <f>-VLOOKUP(AC$1,D_1113!$A$5:$IA$84,($C190+AC$2-2009)+$B190*3,FALSE)</f>
        <v>-10</v>
      </c>
      <c r="AD190" s="31"/>
      <c r="AE190" s="33">
        <f>VLOOKUP(2010-C190,census2010!$A$2:$CA$82,B190+2,FALSE)</f>
        <v>9029.1115239999999</v>
      </c>
      <c r="AU190" s="34" t="s">
        <v>186</v>
      </c>
      <c r="AV190" s="21"/>
      <c r="AW190" s="21"/>
      <c r="AX190" s="21"/>
      <c r="AY190" s="21"/>
      <c r="AZ190" s="21"/>
    </row>
    <row r="191" spans="1:54" ht="15.75" thickBot="1">
      <c r="A191" s="9">
        <v>190</v>
      </c>
      <c r="B191" s="10" t="str">
        <f>INDEX('regions#'!$B$2:$B$79,B193+1)</f>
        <v>Калининградская область</v>
      </c>
      <c r="D191" s="11" t="s">
        <v>917</v>
      </c>
      <c r="E191" s="11" t="s">
        <v>918</v>
      </c>
      <c r="F191" s="12" t="s">
        <v>919</v>
      </c>
      <c r="G191" s="12" t="s">
        <v>920</v>
      </c>
      <c r="H191" s="12" t="s">
        <v>921</v>
      </c>
      <c r="I191" s="12" t="s">
        <v>922</v>
      </c>
      <c r="J191" s="12" t="s">
        <v>923</v>
      </c>
      <c r="K191" s="11" t="s">
        <v>924</v>
      </c>
      <c r="M191" s="23" t="s">
        <v>917</v>
      </c>
      <c r="N191" s="23" t="s">
        <v>918</v>
      </c>
      <c r="O191" s="23" t="s">
        <v>919</v>
      </c>
      <c r="P191" s="23" t="s">
        <v>920</v>
      </c>
      <c r="Q191" s="23" t="s">
        <v>921</v>
      </c>
      <c r="R191" s="23" t="s">
        <v>922</v>
      </c>
      <c r="S191" s="23" t="s">
        <v>923</v>
      </c>
      <c r="T191" s="23" t="s">
        <v>924</v>
      </c>
      <c r="V191" s="27" t="s">
        <v>917</v>
      </c>
      <c r="W191" s="27" t="s">
        <v>918</v>
      </c>
      <c r="X191" s="27" t="s">
        <v>919</v>
      </c>
      <c r="Y191" s="27" t="s">
        <v>920</v>
      </c>
      <c r="Z191" s="27" t="s">
        <v>921</v>
      </c>
      <c r="AA191" s="27" t="s">
        <v>922</v>
      </c>
      <c r="AB191" s="27" t="s">
        <v>923</v>
      </c>
      <c r="AC191" s="27" t="s">
        <v>924</v>
      </c>
      <c r="AD191" s="31" t="s">
        <v>162</v>
      </c>
      <c r="AE191" s="32" t="s">
        <v>188</v>
      </c>
      <c r="AU191"/>
      <c r="AV191" s="35">
        <f t="shared" ref="AV191:AZ201" si="265">AVERAGE(AV193:AV199)</f>
        <v>0.99892441400149001</v>
      </c>
      <c r="AW191" s="36">
        <f t="shared" si="265"/>
        <v>0.99637424079152748</v>
      </c>
      <c r="AX191" s="36">
        <f t="shared" si="265"/>
        <v>1.0015713684366221</v>
      </c>
      <c r="AY191" s="36">
        <f t="shared" si="265"/>
        <v>1.0017591418914231</v>
      </c>
      <c r="AZ191" s="37">
        <f t="shared" si="265"/>
        <v>1.0030350333970264</v>
      </c>
      <c r="BA191" s="38" t="s">
        <v>164</v>
      </c>
      <c r="BB191" s="39">
        <f t="shared" ref="BB191" si="266">PRODUCT(AV191:AZ191)-1</f>
        <v>1.6510168924990243E-3</v>
      </c>
    </row>
    <row r="192" spans="1:54" ht="15.75" thickBot="1">
      <c r="A192" s="13">
        <v>191</v>
      </c>
      <c r="C192" s="14">
        <f t="shared" ref="C192" si="267">A191/10</f>
        <v>19</v>
      </c>
      <c r="D192" s="15">
        <v>15</v>
      </c>
      <c r="E192" s="15">
        <v>16</v>
      </c>
      <c r="F192" s="16">
        <v>17</v>
      </c>
      <c r="G192" s="16">
        <v>18</v>
      </c>
      <c r="H192" s="16">
        <v>19</v>
      </c>
      <c r="I192" s="16">
        <v>20</v>
      </c>
      <c r="J192" s="16">
        <v>21</v>
      </c>
      <c r="K192" s="15">
        <v>22</v>
      </c>
      <c r="L192" s="24" t="s">
        <v>160</v>
      </c>
      <c r="M192" s="15">
        <v>15</v>
      </c>
      <c r="N192" s="15">
        <v>16</v>
      </c>
      <c r="O192" s="25">
        <v>17</v>
      </c>
      <c r="P192" s="25">
        <v>18</v>
      </c>
      <c r="Q192" s="25">
        <v>19</v>
      </c>
      <c r="R192" s="25">
        <v>20</v>
      </c>
      <c r="S192" s="25">
        <v>21</v>
      </c>
      <c r="T192" s="15">
        <v>22</v>
      </c>
      <c r="U192" s="28" t="s">
        <v>161</v>
      </c>
      <c r="V192" s="15">
        <v>15</v>
      </c>
      <c r="W192" s="15">
        <v>16</v>
      </c>
      <c r="X192" s="29">
        <v>17</v>
      </c>
      <c r="Y192" s="29">
        <v>18</v>
      </c>
      <c r="Z192" s="29">
        <v>19</v>
      </c>
      <c r="AA192" s="29">
        <v>20</v>
      </c>
      <c r="AB192" s="29">
        <v>21</v>
      </c>
      <c r="AC192" s="15">
        <v>22</v>
      </c>
      <c r="AD192" s="31"/>
      <c r="AE192" s="33"/>
      <c r="AU192" s="14" t="s">
        <v>189</v>
      </c>
      <c r="AV192" s="40" t="s">
        <v>166</v>
      </c>
      <c r="AW192" s="40" t="s">
        <v>167</v>
      </c>
      <c r="AX192" s="40" t="s">
        <v>168</v>
      </c>
      <c r="AY192" s="40" t="s">
        <v>169</v>
      </c>
      <c r="AZ192" s="40" t="s">
        <v>170</v>
      </c>
      <c r="BA192" s="41" t="s">
        <v>190</v>
      </c>
      <c r="BB192" s="42"/>
    </row>
    <row r="193" spans="1:54">
      <c r="A193" s="9">
        <v>192</v>
      </c>
      <c r="B193">
        <f t="shared" ref="B193" si="268">C192</f>
        <v>19</v>
      </c>
      <c r="C193" s="17">
        <v>1996</v>
      </c>
      <c r="D193" s="18">
        <f>VLOOKUP(D$1,IR_1113!$A$4:$IA$84,($C193+D$2-2009)+$B193*3,FALSE)</f>
        <v>-5</v>
      </c>
      <c r="E193" s="18">
        <f>VLOOKUP(E$1,IR_1113!$A$4:$IA$84,($C193+E$2-2009)+$B193*3,FALSE)</f>
        <v>34</v>
      </c>
      <c r="F193" s="19">
        <f>VLOOKUP(F$1,IR_1113!$A$4:$IA$84,($C193+F$2-2009)+$B193*3,FALSE)</f>
        <v>-8</v>
      </c>
      <c r="G193" s="20"/>
      <c r="H193" s="20"/>
      <c r="I193" s="20"/>
      <c r="J193" s="20"/>
      <c r="K193" s="26"/>
      <c r="L193" s="17">
        <v>1996</v>
      </c>
      <c r="M193" s="18">
        <f>VLOOKUP(M$1,IN_1113!$A$4:$IA$84,($C193+M$2-2009)+$B193*3,FALSE)</f>
        <v>61</v>
      </c>
      <c r="N193" s="18">
        <f>VLOOKUP(N$1,IN_1113!$A$4:$IA$84,($C193+N$2-2009)+$B193*3,FALSE)</f>
        <v>47</v>
      </c>
      <c r="O193" s="18">
        <f>VLOOKUP(O$1,IN_1113!$A$4:$IA$84,($C193+O$2-2009)+$B193*3,FALSE)</f>
        <v>48</v>
      </c>
      <c r="P193" s="20"/>
      <c r="Q193" s="20"/>
      <c r="R193" s="20"/>
      <c r="S193" s="20"/>
      <c r="T193" s="26"/>
      <c r="U193" s="17">
        <v>1996</v>
      </c>
      <c r="V193" s="30">
        <f>-VLOOKUP(V$1,D_1113!$A$5:$IA$84,($C193+V$2-2009)+$B193*3,FALSE)</f>
        <v>-4.5</v>
      </c>
      <c r="W193" s="30">
        <f>-VLOOKUP(W$1,D_1113!$A$5:$IA$84,($C193+W$2-2009)+$B193*3,FALSE)</f>
        <v>-3</v>
      </c>
      <c r="X193" s="30">
        <f>-VLOOKUP(X$1,D_1113!$A$5:$IA$84,($C193+X$2-2009)+$B193*3,FALSE)</f>
        <v>-4</v>
      </c>
      <c r="Y193" s="20"/>
      <c r="Z193" s="20"/>
      <c r="AA193" s="20"/>
      <c r="AB193" s="20"/>
      <c r="AC193" s="26"/>
      <c r="AD193" s="31">
        <v>1</v>
      </c>
      <c r="AE193" s="33">
        <f>VLOOKUP(2010-C193,census2010!$A$2:$CA$82,B193+2,FALSE)</f>
        <v>8389</v>
      </c>
      <c r="AU193" s="34" t="s">
        <v>191</v>
      </c>
      <c r="AV193" s="18">
        <f>1+F193/AVERAGE(AVERAGE(SUM($AE193,$D193:E193,$M193:N193,$V193:W193),SUM($AE193,$D193:F193,$M193:O193,$V193:X193)),AVERAGE(SUM($AE194,$D194:F194,$M194:O194,$V194:X194),SUM($AE194,$D194:G194,$M194:P194,$V194:Y194)))</f>
        <v>0.99909887077243675</v>
      </c>
      <c r="AW193" s="26"/>
      <c r="AX193" s="26"/>
      <c r="AY193" s="26"/>
      <c r="AZ193" s="26"/>
      <c r="BA193" s="43">
        <f t="shared" ref="BA193:BA199" si="269">(PRODUCT(AV193:AZ193))^(1/AD193)</f>
        <v>0.99909887077243675</v>
      </c>
      <c r="BB193" s="43" t="s">
        <v>173</v>
      </c>
    </row>
    <row r="194" spans="1:54">
      <c r="A194" s="13">
        <v>193</v>
      </c>
      <c r="B194" s="17">
        <f t="shared" ref="B194" si="270">C192</f>
        <v>19</v>
      </c>
      <c r="C194" s="17">
        <v>1995</v>
      </c>
      <c r="D194" s="21"/>
      <c r="E194" s="18">
        <f>VLOOKUP(E$1,IR_1113!$A$4:$IA$84,($C194+E$2-2009)+$B194*3,FALSE)</f>
        <v>14</v>
      </c>
      <c r="F194" s="19">
        <f>VLOOKUP(F$1,IR_1113!$A$4:$IA$84,($C194+F$2-2009)+$B194*3,FALSE)</f>
        <v>4</v>
      </c>
      <c r="G194" s="19">
        <f>VLOOKUP(G$1,IR_1113!$A$4:$IA$84,($C194+G$2-2009)+$B194*3,FALSE)</f>
        <v>-31</v>
      </c>
      <c r="H194" s="22"/>
      <c r="I194" s="22"/>
      <c r="J194" s="22"/>
      <c r="K194" s="21"/>
      <c r="L194" s="17">
        <v>1995</v>
      </c>
      <c r="M194" s="21"/>
      <c r="N194" s="18">
        <f>VLOOKUP(N$1,IN_1113!$A$4:$IA$84,($C194+N$2-2009)+$B194*3,FALSE)</f>
        <v>59</v>
      </c>
      <c r="O194" s="18">
        <f>VLOOKUP(O$1,IN_1113!$A$4:$IA$84,($C194+O$2-2009)+$B194*3,FALSE)</f>
        <v>37</v>
      </c>
      <c r="P194" s="18">
        <f>VLOOKUP(P$1,IN_1113!$A$4:$IA$84,($C194+P$2-2009)+$B194*3,FALSE)</f>
        <v>54</v>
      </c>
      <c r="Q194" s="22"/>
      <c r="R194" s="22"/>
      <c r="S194" s="22"/>
      <c r="T194" s="21"/>
      <c r="U194" s="17">
        <v>1995</v>
      </c>
      <c r="V194" s="21"/>
      <c r="W194" s="30">
        <f>-VLOOKUP(W$1,D_1113!$A$5:$IA$84,($C194+W$2-2009)+$B194*3,FALSE)</f>
        <v>-3.5</v>
      </c>
      <c r="X194" s="30">
        <f>-VLOOKUP(X$1,D_1113!$A$5:$IA$84,($C194+X$2-2009)+$B194*3,FALSE)</f>
        <v>-11</v>
      </c>
      <c r="Y194" s="30">
        <f>-VLOOKUP(Y$1,D_1113!$A$5:$IA$84,($C194+Y$2-2009)+$B194*3,FALSE)</f>
        <v>-14</v>
      </c>
      <c r="Z194" s="22"/>
      <c r="AA194" s="22"/>
      <c r="AB194" s="22"/>
      <c r="AC194" s="21"/>
      <c r="AD194" s="31">
        <v>2</v>
      </c>
      <c r="AE194" s="33">
        <f>VLOOKUP(2010-C194,census2010!$A$2:$CA$82,B194+2,FALSE)</f>
        <v>9115</v>
      </c>
      <c r="AU194" s="34" t="s">
        <v>192</v>
      </c>
      <c r="AV194" s="18">
        <f>1+F194/AVERAGE(AVERAGE(SUM($AE194,$D194:E194,$M194:N194,$V194:W194),SUM($AE194,$D194:F194,$M194:O194,$V194:X194)),AVERAGE(SUM($AE195,$D195:F195,$M195:O195,$V195:X195),SUM($AE195,$D195:G195,$M195:P195,$V195:Y195)))</f>
        <v>1.0004195290786093</v>
      </c>
      <c r="AW194" s="18">
        <f>1+G194/AVERAGE(AVERAGE(SUM($AE194,$D194:F194,$M194:O194,$V194:X194),SUM($AE194,$D194:G194,$M194:P194,$V194:Y194)),AVERAGE(SUM($AE195,$D195:G195,$M195:P195,$V195:Y195),SUM($AE195,$D195:H195,$M195:Q195,$V195:Z195)))</f>
        <v>0.9967607951725399</v>
      </c>
      <c r="AX194" s="21"/>
      <c r="AY194" s="21"/>
      <c r="AZ194" s="21"/>
      <c r="BA194" s="43">
        <f t="shared" si="269"/>
        <v>0.99858848647004361</v>
      </c>
      <c r="BB194" s="44">
        <f t="shared" ref="BB194" si="271">AVERAGE(BA193:BA199)^5-1</f>
        <v>5.1904250517131878E-4</v>
      </c>
    </row>
    <row r="195" spans="1:54">
      <c r="A195" s="9">
        <v>194</v>
      </c>
      <c r="B195" s="17">
        <f t="shared" ref="B195" si="272">C192</f>
        <v>19</v>
      </c>
      <c r="C195" s="17">
        <v>1994</v>
      </c>
      <c r="D195" s="21"/>
      <c r="E195" s="21"/>
      <c r="F195" s="19">
        <f>VLOOKUP(F$1,IR_1113!$A$4:$IA$84,($C195+F$2-2009)+$B195*3,FALSE)</f>
        <v>-27</v>
      </c>
      <c r="G195" s="19">
        <f>VLOOKUP(G$1,IR_1113!$A$4:$IA$84,($C195+G$2-2009)+$B195*3,FALSE)</f>
        <v>-25</v>
      </c>
      <c r="H195" s="19">
        <f>VLOOKUP(H$1,IR_1113!$A$4:$IA$84,($C195+H$2-2009)+$B195*3,FALSE)</f>
        <v>26</v>
      </c>
      <c r="I195" s="22"/>
      <c r="J195" s="22"/>
      <c r="K195" s="21"/>
      <c r="L195" s="17">
        <v>1994</v>
      </c>
      <c r="M195" s="21"/>
      <c r="N195" s="21"/>
      <c r="O195" s="18">
        <f>VLOOKUP(O$1,IN_1113!$A$4:$IA$84,($C195+O$2-2009)+$B195*3,FALSE)</f>
        <v>69</v>
      </c>
      <c r="P195" s="18">
        <f>VLOOKUP(P$1,IN_1113!$A$4:$IA$84,($C195+P$2-2009)+$B195*3,FALSE)</f>
        <v>56</v>
      </c>
      <c r="Q195" s="18">
        <f>VLOOKUP(Q$1,IN_1113!$A$4:$IA$84,($C195+Q$2-2009)+$B195*3,FALSE)</f>
        <v>61</v>
      </c>
      <c r="R195" s="22"/>
      <c r="S195" s="22"/>
      <c r="T195" s="21"/>
      <c r="U195" s="17">
        <v>1994</v>
      </c>
      <c r="V195" s="21"/>
      <c r="W195" s="21"/>
      <c r="X195" s="30">
        <f>-VLOOKUP(X$1,D_1113!$A$5:$IA$84,($C195+X$2-2009)+$B195*3,FALSE)</f>
        <v>-9.5</v>
      </c>
      <c r="Y195" s="30">
        <f>-VLOOKUP(Y$1,D_1113!$A$5:$IA$84,($C195+Y$2-2009)+$B195*3,FALSE)</f>
        <v>-5</v>
      </c>
      <c r="Z195" s="30">
        <f>-VLOOKUP(Z$1,D_1113!$A$5:$IA$84,($C195+Z$2-2009)+$B195*3,FALSE)</f>
        <v>-9</v>
      </c>
      <c r="AA195" s="22"/>
      <c r="AB195" s="22"/>
      <c r="AC195" s="21"/>
      <c r="AD195" s="31">
        <v>3</v>
      </c>
      <c r="AE195" s="33">
        <f>VLOOKUP(2010-C195,census2010!$A$2:$CA$82,B195+2,FALSE)</f>
        <v>9824</v>
      </c>
      <c r="AU195" s="34" t="s">
        <v>193</v>
      </c>
      <c r="AV195" s="18">
        <f>1+F195/AVERAGE(AVERAGE(SUM($AE195,$D195:E195,$M195:N195,$V195:W195),SUM($AE195,$D195:F195,$M195:O195,$V195:X195)),AVERAGE(SUM($AE196,$D196:F196,$M196:O196,$V196:X196),SUM($AE196,$D196:G196,$M196:P196,$V196:Y196)))</f>
        <v>0.99725484215342386</v>
      </c>
      <c r="AW195" s="18">
        <f>1+G195/AVERAGE(AVERAGE(SUM($AE195,$D195:F195,$M195:O195,$V195:X195),SUM($AE195,$D195:G195,$M195:P195,$V195:Y195)),AVERAGE(SUM($AE196,$D196:G196,$M196:P196,$V196:Y196),SUM($AE196,$D196:H196,$M196:Q196,$V196:Z196)))</f>
        <v>0.99746482443909246</v>
      </c>
      <c r="AX195" s="18">
        <f>1+H195/AVERAGE(AVERAGE(SUM($AE195,$D195:G195,$M195:P195,$V195:Y195),SUM($AE195,$D195:H195,$M195:Q195,$V195:Z195)),AVERAGE(SUM($AE196,$D196:H196,$M196:Q196,$V196:Z196),SUM($AE196,$D196:I196,$M196:R196,$V196:AA196)))</f>
        <v>1.0026197793339715</v>
      </c>
      <c r="AY195" s="21"/>
      <c r="AZ195" s="21"/>
      <c r="BA195" s="43">
        <f t="shared" si="269"/>
        <v>0.99911007169837607</v>
      </c>
      <c r="BB195" s="45" t="s">
        <v>176</v>
      </c>
    </row>
    <row r="196" spans="1:54">
      <c r="A196" s="13">
        <v>195</v>
      </c>
      <c r="B196" s="17">
        <f t="shared" ref="B196" si="273">C192</f>
        <v>19</v>
      </c>
      <c r="C196" s="17">
        <v>1993</v>
      </c>
      <c r="D196" s="21"/>
      <c r="E196" s="21"/>
      <c r="F196" s="22"/>
      <c r="G196" s="19">
        <f>VLOOKUP(G$1,IR_1113!$A$4:$IA$84,($C196+G$2-2009)+$B196*3,FALSE)</f>
        <v>-57</v>
      </c>
      <c r="H196" s="19">
        <f>VLOOKUP(H$1,IR_1113!$A$4:$IA$84,($C196+H$2-2009)+$B196*3,FALSE)</f>
        <v>29</v>
      </c>
      <c r="I196" s="19">
        <f>VLOOKUP(I$1,IR_1113!$A$4:$IA$84,($C196+I$2-2009)+$B196*3,FALSE)</f>
        <v>43</v>
      </c>
      <c r="J196" s="22"/>
      <c r="K196" s="21"/>
      <c r="L196" s="17">
        <v>1993</v>
      </c>
      <c r="M196" s="21"/>
      <c r="N196" s="21"/>
      <c r="O196" s="22"/>
      <c r="P196" s="18">
        <f>VLOOKUP(P$1,IN_1113!$A$4:$IA$84,($C196+P$2-2009)+$B196*3,FALSE)</f>
        <v>44</v>
      </c>
      <c r="Q196" s="18">
        <f>VLOOKUP(Q$1,IN_1113!$A$4:$IA$84,($C196+Q$2-2009)+$B196*3,FALSE)</f>
        <v>50</v>
      </c>
      <c r="R196" s="18">
        <f>VLOOKUP(R$1,IN_1113!$A$4:$IA$84,($C196+R$2-2009)+$B196*3,FALSE)</f>
        <v>59</v>
      </c>
      <c r="S196" s="22"/>
      <c r="T196" s="21"/>
      <c r="U196" s="17">
        <v>1993</v>
      </c>
      <c r="V196" s="21"/>
      <c r="W196" s="21"/>
      <c r="X196" s="22"/>
      <c r="Y196" s="30">
        <f>-VLOOKUP(Y$1,D_1113!$A$5:$IA$84,($C196+Y$2-2009)+$B196*3,FALSE)</f>
        <v>-7.5</v>
      </c>
      <c r="Z196" s="30">
        <f>-VLOOKUP(Z$1,D_1113!$A$5:$IA$84,($C196+Z$2-2009)+$B196*3,FALSE)</f>
        <v>-14</v>
      </c>
      <c r="AA196" s="30">
        <f>-VLOOKUP(AA$1,D_1113!$A$5:$IA$84,($C196+AA$2-2009)+$B196*3,FALSE)</f>
        <v>-18</v>
      </c>
      <c r="AB196" s="22"/>
      <c r="AC196" s="21"/>
      <c r="AD196" s="31">
        <v>3</v>
      </c>
      <c r="AE196" s="33">
        <f>VLOOKUP(2010-C196,census2010!$A$2:$CA$82,B196+2,FALSE)</f>
        <v>9841</v>
      </c>
      <c r="AU196" s="34" t="s">
        <v>172</v>
      </c>
      <c r="AV196" s="21"/>
      <c r="AW196" s="18">
        <f>1+G196/AVERAGE(AVERAGE(SUM($AE196,$D196:F196,$M196:O196,$V196:X196),SUM($AE196,$D196:G196,$M196:P196,$V196:Y196)),AVERAGE(SUM($AE197,$D197:G197,$M197:P197,$V197:Y197),SUM($AE197,$D197:H197,$M197:Q197,$V197:Z197)))</f>
        <v>0.99489710276295029</v>
      </c>
      <c r="AX196" s="18">
        <f>1+H196/AVERAGE(AVERAGE(SUM($AE196,$D196:G196,$M196:P196,$V196:Y196),SUM($AE196,$D196:H196,$M196:Q196,$V196:Z196)),AVERAGE(SUM($AE197,$D197:H197,$M197:Q197,$V197:Z197),SUM($AE197,$D197:I197,$M197:R197,$V197:AA197)))</f>
        <v>1.0025859378483213</v>
      </c>
      <c r="AY196" s="18">
        <f>1+I196/AVERAGE(AVERAGE(SUM($AE196,$D196:H196,$M196:Q196,$V196:Z196),SUM($AE196,$D196:I196,$M196:R196,$V196:AA196)),AVERAGE(SUM($AE197,$D197:I197,$M197:R197,$V197:AA197),SUM($AE197,$D197:J197,$M197:S197,$V197:AB197)))</f>
        <v>1.0038032902883425</v>
      </c>
      <c r="AZ196" s="21"/>
      <c r="BA196" s="43">
        <f t="shared" si="269"/>
        <v>1.0004209934762713</v>
      </c>
      <c r="BB196" s="46">
        <f t="shared" ref="BB196" si="274">AVERAGE(BB197:BB199)^5-1</f>
        <v>1.6492556901412936E-3</v>
      </c>
    </row>
    <row r="197" spans="1:54">
      <c r="A197" s="9">
        <v>196</v>
      </c>
      <c r="B197" s="17">
        <f t="shared" ref="B197" si="275">C192</f>
        <v>19</v>
      </c>
      <c r="C197" s="17">
        <v>1992</v>
      </c>
      <c r="D197" s="21"/>
      <c r="E197" s="21"/>
      <c r="F197" s="22"/>
      <c r="G197" s="22"/>
      <c r="H197" s="19">
        <f>VLOOKUP(H$1,IR_1113!$A$4:$IA$84,($C197+H$2-2009)+$B197*3,FALSE)</f>
        <v>-7</v>
      </c>
      <c r="I197" s="19">
        <f>VLOOKUP(I$1,IR_1113!$A$4:$IA$84,($C197+I$2-2009)+$B197*3,FALSE)</f>
        <v>53</v>
      </c>
      <c r="J197" s="19">
        <f>VLOOKUP(J$1,IR_1113!$A$4:$IA$84,($C197+J$2-2009)+$B197*3,FALSE)</f>
        <v>54</v>
      </c>
      <c r="K197" s="21"/>
      <c r="L197" s="17">
        <v>1992</v>
      </c>
      <c r="M197" s="21"/>
      <c r="N197" s="21"/>
      <c r="O197" s="22"/>
      <c r="P197" s="22"/>
      <c r="Q197" s="18">
        <f>VLOOKUP(Q$1,IN_1113!$A$4:$IA$84,($C197+Q$2-2009)+$B197*3,FALSE)</f>
        <v>53</v>
      </c>
      <c r="R197" s="18">
        <f>VLOOKUP(R$1,IN_1113!$A$4:$IA$84,($C197+R$2-2009)+$B197*3,FALSE)</f>
        <v>71</v>
      </c>
      <c r="S197" s="18">
        <f>VLOOKUP(S$1,IN_1113!$A$4:$IA$84,($C197+S$2-2009)+$B197*3,FALSE)</f>
        <v>77</v>
      </c>
      <c r="T197" s="21"/>
      <c r="U197" s="17">
        <v>1992</v>
      </c>
      <c r="V197" s="21"/>
      <c r="W197" s="21"/>
      <c r="X197" s="22"/>
      <c r="Y197" s="22"/>
      <c r="Z197" s="30">
        <f>-VLOOKUP(Z$1,D_1113!$A$5:$IA$84,($C197+Z$2-2009)+$B197*3,FALSE)</f>
        <v>-17</v>
      </c>
      <c r="AA197" s="30">
        <f>-VLOOKUP(AA$1,D_1113!$A$5:$IA$84,($C197+AA$2-2009)+$B197*3,FALSE)</f>
        <v>-20</v>
      </c>
      <c r="AB197" s="30">
        <f>-VLOOKUP(AB$1,D_1113!$A$5:$IA$84,($C197+AB$2-2009)+$B197*3,FALSE)</f>
        <v>-18</v>
      </c>
      <c r="AC197" s="21"/>
      <c r="AD197" s="31">
        <v>3</v>
      </c>
      <c r="AE197" s="33">
        <f>VLOOKUP(2010-C197,census2010!$A$2:$CA$82,B197+2,FALSE)</f>
        <v>12495</v>
      </c>
      <c r="AU197" s="34" t="s">
        <v>174</v>
      </c>
      <c r="AV197" s="21"/>
      <c r="AW197" s="21"/>
      <c r="AX197" s="18">
        <f>1+H197/AVERAGE(AVERAGE(SUM($AE197,$D197:G197,$M197:P197,$V197:Y197),SUM($AE197,$D197:H197,$M197:Q197,$V197:Z197)),AVERAGE(SUM($AE198,$D198:H198,$M198:Q198,$V198:Z198),SUM($AE198,$D198:I198,$M198:R198,$V198:AA198)))</f>
        <v>0.99950838812757326</v>
      </c>
      <c r="AY197" s="18">
        <f>1+I197/AVERAGE(AVERAGE(SUM($AE197,$D197:H197,$M197:Q197,$V197:Z197),SUM($AE197,$D197:I197,$M197:R197,$V197:AA197)),AVERAGE(SUM($AE198,$D198:I198,$M198:R198,$V198:AA198),SUM($AE198,$D198:J198,$M198:S198,$V198:AB198)))</f>
        <v>1.0037042214145933</v>
      </c>
      <c r="AZ197" s="18">
        <f>1+J197/AVERAGE(AVERAGE(SUM($AE197,$D197:I197,$M197:R197,$V197:AA197),SUM($AE197,$D197:J197,$M197:S197,$V197:AB197)),AVERAGE(SUM($AE198,$D198:J198,$M198:S198,$V198:AB198),SUM($AE198,$D198:K198,$M198:T198,$V198:AC198)))</f>
        <v>1.0037446041294662</v>
      </c>
      <c r="BA197" s="43">
        <f t="shared" si="269"/>
        <v>1.0023170988276606</v>
      </c>
      <c r="BB197" s="47">
        <f t="shared" ref="BB197:BB199" si="276">PRODUCT(AV193,AW194,AX195,AY196,AZ197)^(1/5)</f>
        <v>1.0012015297423253</v>
      </c>
    </row>
    <row r="198" spans="1:54">
      <c r="A198" s="13">
        <v>197</v>
      </c>
      <c r="B198" s="17">
        <f t="shared" ref="B198" si="277">C192</f>
        <v>19</v>
      </c>
      <c r="C198" s="17">
        <v>1991</v>
      </c>
      <c r="D198" s="21"/>
      <c r="E198" s="21"/>
      <c r="F198" s="22"/>
      <c r="G198" s="22"/>
      <c r="H198" s="22"/>
      <c r="I198" s="19">
        <f>VLOOKUP(I$1,IR_1113!$A$4:$IA$84,($C198+I$2-2009)+$B198*3,FALSE)</f>
        <v>-36</v>
      </c>
      <c r="J198" s="19">
        <f>VLOOKUP(J$1,IR_1113!$A$4:$IA$84,($C198+J$2-2009)+$B198*3,FALSE)</f>
        <v>99</v>
      </c>
      <c r="K198" s="18">
        <f>VLOOKUP(K$1,IR_1113!$A$4:$IA$84,($C198+K$2-2009)+$B198*3,FALSE)</f>
        <v>36</v>
      </c>
      <c r="L198" s="17">
        <v>1991</v>
      </c>
      <c r="M198" s="21"/>
      <c r="N198" s="21"/>
      <c r="O198" s="22"/>
      <c r="P198" s="22"/>
      <c r="Q198" s="22"/>
      <c r="R198" s="18">
        <f>VLOOKUP(R$1,IN_1113!$A$4:$IA$84,($C198+R$2-2009)+$B198*3,FALSE)</f>
        <v>64</v>
      </c>
      <c r="S198" s="18">
        <f>VLOOKUP(S$1,IN_1113!$A$4:$IA$84,($C198+S$2-2009)+$B198*3,FALSE)</f>
        <v>57</v>
      </c>
      <c r="T198" s="18">
        <f>VLOOKUP(T$1,IN_1113!$A$4:$IA$84,($C198+T$2-2009)+$B198*3,FALSE)</f>
        <v>75</v>
      </c>
      <c r="U198" s="17">
        <v>1991</v>
      </c>
      <c r="V198" s="21"/>
      <c r="W198" s="21"/>
      <c r="X198" s="22"/>
      <c r="Y198" s="22"/>
      <c r="Z198" s="22"/>
      <c r="AA198" s="30">
        <f>-VLOOKUP(AA$1,D_1113!$A$5:$IA$84,($C198+AA$2-2009)+$B198*3,FALSE)</f>
        <v>-21.5</v>
      </c>
      <c r="AB198" s="30">
        <f>-VLOOKUP(AB$1,D_1113!$A$5:$IA$84,($C198+AB$2-2009)+$B198*3,FALSE)</f>
        <v>-19</v>
      </c>
      <c r="AC198" s="30">
        <f>-VLOOKUP(AC$1,D_1113!$A$5:$IA$84,($C198+AC$2-2009)+$B198*3,FALSE)</f>
        <v>-14</v>
      </c>
      <c r="AD198" s="31">
        <v>2</v>
      </c>
      <c r="AE198" s="33">
        <f>VLOOKUP(2010-C198,census2010!$A$2:$CA$82,B198+2,FALSE)</f>
        <v>15965</v>
      </c>
      <c r="AU198" s="34" t="s">
        <v>175</v>
      </c>
      <c r="AV198" s="21"/>
      <c r="AW198" s="21"/>
      <c r="AX198" s="21"/>
      <c r="AY198" s="18">
        <f>1+I198/AVERAGE(AVERAGE(SUM($AE198,$D198:H198,$M198:Q198,$V198:Z198),SUM($AE198,$D198:I198,$M198:R198,$V198:AA198)),AVERAGE(SUM($AE199,$D199:I199,$M199:R199,$V199:AA199),SUM($AE199,$D199:J199,$M199:S199,$V199:AB199)))</f>
        <v>0.99776991397133408</v>
      </c>
      <c r="AZ198" s="18">
        <f>1+J198/AVERAGE(AVERAGE(SUM($AE198,$D198:I198,$M198:R198,$V198:AA198),SUM($AE198,$D198:J198,$M198:S198,$V198:AB198)),AVERAGE(SUM($AE199,$D199:J199,$M199:S199,$V199:AB199),SUM($AE199,$D199:K199,$M199:T199,$V199:AC199)))</f>
        <v>1.0060916516682819</v>
      </c>
      <c r="BA198" s="43">
        <f t="shared" si="269"/>
        <v>1.0019221430492187</v>
      </c>
      <c r="BB198" s="47">
        <f t="shared" si="276"/>
        <v>1.0020489355761173</v>
      </c>
    </row>
    <row r="199" spans="1:54">
      <c r="A199" s="9">
        <v>198</v>
      </c>
      <c r="B199" s="17">
        <f t="shared" ref="B199" si="278">C192</f>
        <v>19</v>
      </c>
      <c r="C199" s="17">
        <v>1990</v>
      </c>
      <c r="D199" s="21"/>
      <c r="E199" s="21"/>
      <c r="F199" s="22"/>
      <c r="G199" s="22"/>
      <c r="H199" s="22"/>
      <c r="I199" s="22"/>
      <c r="J199" s="19">
        <f>VLOOKUP(J$1,IR_1113!$A$4:$IA$84,($C199+J$2-2009)+$B199*3,FALSE)</f>
        <v>-12</v>
      </c>
      <c r="K199" s="18">
        <f>VLOOKUP(K$1,IR_1113!$A$4:$IA$84,($C199+K$2-2009)+$B199*3,FALSE)</f>
        <v>176</v>
      </c>
      <c r="L199" s="17">
        <v>1990</v>
      </c>
      <c r="M199" s="21"/>
      <c r="N199" s="21"/>
      <c r="O199" s="22"/>
      <c r="P199" s="22"/>
      <c r="Q199" s="22"/>
      <c r="R199" s="22"/>
      <c r="S199" s="18">
        <f>VLOOKUP(S$1,IN_1113!$A$4:$IA$84,($C199+S$2-2009)+$B199*3,FALSE)</f>
        <v>75</v>
      </c>
      <c r="T199" s="18">
        <f>VLOOKUP(T$1,IN_1113!$A$4:$IA$84,($C199+T$2-2009)+$B199*3,FALSE)</f>
        <v>96</v>
      </c>
      <c r="U199" s="17">
        <v>1990</v>
      </c>
      <c r="V199" s="21"/>
      <c r="W199" s="21"/>
      <c r="X199" s="22"/>
      <c r="Y199" s="22"/>
      <c r="Z199" s="22"/>
      <c r="AA199" s="22"/>
      <c r="AB199" s="30">
        <f>-VLOOKUP(AB$1,D_1113!$A$5:$IA$84,($C199+AB$2-2009)+$B199*3,FALSE)</f>
        <v>-22</v>
      </c>
      <c r="AC199" s="30">
        <f>-VLOOKUP(AC$1,D_1113!$A$5:$IA$84,($C199+AC$2-2009)+$B199*3,FALSE)</f>
        <v>-21</v>
      </c>
      <c r="AD199" s="31">
        <v>1</v>
      </c>
      <c r="AE199" s="33">
        <f>VLOOKUP(2010-C199,census2010!$A$2:$CA$82,B199+2,FALSE)</f>
        <v>16297</v>
      </c>
      <c r="AU199" s="34" t="s">
        <v>177</v>
      </c>
      <c r="AV199" s="21"/>
      <c r="AW199" s="21"/>
      <c r="AX199" s="21"/>
      <c r="AY199" s="21"/>
      <c r="AZ199" s="18">
        <f>1+J199/AVERAGE(AVERAGE(SUM($AE199,$D199:I199,$M199:R199,$V199:AA199),SUM($AE199,$D199:J199,$M199:S199,$V199:AB199)),AVERAGE(SUM($AE200,$D200:J200,$M200:S200,$V200:AB200),SUM($AE200,$D200:K200,$M200:T200,$V200:AC200)))</f>
        <v>0.9992688443933313</v>
      </c>
      <c r="BA199" s="43">
        <f t="shared" si="269"/>
        <v>0.9992688443933313</v>
      </c>
      <c r="BB199" s="47">
        <f t="shared" si="276"/>
        <v>0.99773843593024825</v>
      </c>
    </row>
    <row r="200" spans="1:54">
      <c r="A200" s="13">
        <v>199</v>
      </c>
      <c r="B200" s="17">
        <f t="shared" ref="B200" si="279">C192</f>
        <v>19</v>
      </c>
      <c r="C200" s="17">
        <v>1989</v>
      </c>
      <c r="D200" s="21"/>
      <c r="E200" s="21"/>
      <c r="F200" s="22"/>
      <c r="G200" s="22"/>
      <c r="H200" s="22"/>
      <c r="I200" s="22"/>
      <c r="J200" s="22"/>
      <c r="K200" s="18">
        <f>VLOOKUP(K$1,IR_1113!$A$4:$IA$84,($C200+K$2-2009)+$B200*3,FALSE)</f>
        <v>29</v>
      </c>
      <c r="L200" s="17">
        <v>1989</v>
      </c>
      <c r="M200" s="21"/>
      <c r="N200" s="21"/>
      <c r="O200" s="22"/>
      <c r="P200" s="22"/>
      <c r="Q200" s="22"/>
      <c r="R200" s="22"/>
      <c r="S200" s="22"/>
      <c r="T200" s="18">
        <f>VLOOKUP(T$1,IN_1113!$A$4:$IA$84,($C200+T$2-2009)+$B200*3,FALSE)</f>
        <v>98</v>
      </c>
      <c r="U200" s="17">
        <v>1989</v>
      </c>
      <c r="V200" s="21"/>
      <c r="W200" s="21"/>
      <c r="X200" s="22"/>
      <c r="Y200" s="22"/>
      <c r="Z200" s="22"/>
      <c r="AA200" s="22"/>
      <c r="AB200" s="22"/>
      <c r="AC200" s="30">
        <f>-VLOOKUP(AC$1,D_1113!$A$5:$IA$84,($C200+AC$2-2009)+$B200*3,FALSE)</f>
        <v>-22.5</v>
      </c>
      <c r="AD200" s="31"/>
      <c r="AE200" s="33">
        <f>VLOOKUP(2010-C200,census2010!$A$2:$CA$82,B200+2,FALSE)</f>
        <v>16455</v>
      </c>
      <c r="AU200" s="34" t="s">
        <v>186</v>
      </c>
      <c r="AV200" s="21"/>
      <c r="AW200" s="21"/>
      <c r="AX200" s="21"/>
      <c r="AY200" s="21"/>
      <c r="AZ200" s="21"/>
    </row>
    <row r="201" spans="1:54" ht="15.75" thickBot="1">
      <c r="A201" s="9">
        <v>200</v>
      </c>
      <c r="B201" s="10" t="str">
        <f>INDEX('regions#'!$B$2:$B$79,B203+1)</f>
        <v>Тверская область</v>
      </c>
      <c r="D201" s="11" t="s">
        <v>917</v>
      </c>
      <c r="E201" s="11" t="s">
        <v>918</v>
      </c>
      <c r="F201" s="12" t="s">
        <v>919</v>
      </c>
      <c r="G201" s="12" t="s">
        <v>920</v>
      </c>
      <c r="H201" s="12" t="s">
        <v>921</v>
      </c>
      <c r="I201" s="12" t="s">
        <v>922</v>
      </c>
      <c r="J201" s="12" t="s">
        <v>923</v>
      </c>
      <c r="K201" s="11" t="s">
        <v>924</v>
      </c>
      <c r="M201" s="23" t="s">
        <v>917</v>
      </c>
      <c r="N201" s="23" t="s">
        <v>918</v>
      </c>
      <c r="O201" s="23" t="s">
        <v>919</v>
      </c>
      <c r="P201" s="23" t="s">
        <v>920</v>
      </c>
      <c r="Q201" s="23" t="s">
        <v>921</v>
      </c>
      <c r="R201" s="23" t="s">
        <v>922</v>
      </c>
      <c r="S201" s="23" t="s">
        <v>923</v>
      </c>
      <c r="T201" s="23" t="s">
        <v>924</v>
      </c>
      <c r="V201" s="27" t="s">
        <v>917</v>
      </c>
      <c r="W201" s="27" t="s">
        <v>918</v>
      </c>
      <c r="X201" s="27" t="s">
        <v>919</v>
      </c>
      <c r="Y201" s="27" t="s">
        <v>920</v>
      </c>
      <c r="Z201" s="27" t="s">
        <v>921</v>
      </c>
      <c r="AA201" s="27" t="s">
        <v>922</v>
      </c>
      <c r="AB201" s="27" t="s">
        <v>923</v>
      </c>
      <c r="AC201" s="27" t="s">
        <v>924</v>
      </c>
      <c r="AD201" s="31" t="s">
        <v>162</v>
      </c>
      <c r="AE201" s="32" t="s">
        <v>188</v>
      </c>
      <c r="AU201"/>
      <c r="AV201" s="35">
        <f t="shared" si="265"/>
        <v>0.98568208702252269</v>
      </c>
      <c r="AW201" s="36">
        <f t="shared" si="265"/>
        <v>0.96804203092449004</v>
      </c>
      <c r="AX201" s="36">
        <f t="shared" si="265"/>
        <v>0.98743299684312547</v>
      </c>
      <c r="AY201" s="36">
        <f t="shared" si="265"/>
        <v>0.98666628205136175</v>
      </c>
      <c r="AZ201" s="37">
        <f t="shared" si="265"/>
        <v>0.98846951770633551</v>
      </c>
      <c r="BA201" s="38" t="s">
        <v>164</v>
      </c>
      <c r="BB201" s="39">
        <f t="shared" ref="BB201" si="280">PRODUCT(AV201:AZ201)-1</f>
        <v>-8.1091471501212875E-2</v>
      </c>
    </row>
    <row r="202" spans="1:54" ht="15.75" thickBot="1">
      <c r="A202" s="13">
        <v>201</v>
      </c>
      <c r="C202" s="14">
        <f t="shared" ref="C202" si="281">A201/10</f>
        <v>20</v>
      </c>
      <c r="D202" s="15">
        <v>15</v>
      </c>
      <c r="E202" s="15">
        <v>16</v>
      </c>
      <c r="F202" s="16">
        <v>17</v>
      </c>
      <c r="G202" s="16">
        <v>18</v>
      </c>
      <c r="H202" s="16">
        <v>19</v>
      </c>
      <c r="I202" s="16">
        <v>20</v>
      </c>
      <c r="J202" s="16">
        <v>21</v>
      </c>
      <c r="K202" s="15">
        <v>22</v>
      </c>
      <c r="L202" s="24" t="s">
        <v>160</v>
      </c>
      <c r="M202" s="15">
        <v>15</v>
      </c>
      <c r="N202" s="15">
        <v>16</v>
      </c>
      <c r="O202" s="25">
        <v>17</v>
      </c>
      <c r="P202" s="25">
        <v>18</v>
      </c>
      <c r="Q202" s="25">
        <v>19</v>
      </c>
      <c r="R202" s="25">
        <v>20</v>
      </c>
      <c r="S202" s="25">
        <v>21</v>
      </c>
      <c r="T202" s="15">
        <v>22</v>
      </c>
      <c r="U202" s="28" t="s">
        <v>161</v>
      </c>
      <c r="V202" s="15">
        <v>15</v>
      </c>
      <c r="W202" s="15">
        <v>16</v>
      </c>
      <c r="X202" s="29">
        <v>17</v>
      </c>
      <c r="Y202" s="29">
        <v>18</v>
      </c>
      <c r="Z202" s="29">
        <v>19</v>
      </c>
      <c r="AA202" s="29">
        <v>20</v>
      </c>
      <c r="AB202" s="29">
        <v>21</v>
      </c>
      <c r="AC202" s="15">
        <v>22</v>
      </c>
      <c r="AD202" s="31"/>
      <c r="AE202" s="33"/>
      <c r="AU202" s="14" t="s">
        <v>189</v>
      </c>
      <c r="AV202" s="40" t="s">
        <v>166</v>
      </c>
      <c r="AW202" s="40" t="s">
        <v>167</v>
      </c>
      <c r="AX202" s="40" t="s">
        <v>168</v>
      </c>
      <c r="AY202" s="40" t="s">
        <v>169</v>
      </c>
      <c r="AZ202" s="40" t="s">
        <v>170</v>
      </c>
      <c r="BA202" s="41" t="s">
        <v>190</v>
      </c>
      <c r="BB202" s="42"/>
    </row>
    <row r="203" spans="1:54">
      <c r="A203" s="9">
        <v>202</v>
      </c>
      <c r="B203">
        <f t="shared" ref="B203" si="282">C202</f>
        <v>20</v>
      </c>
      <c r="C203" s="17">
        <v>1996</v>
      </c>
      <c r="D203" s="18">
        <f>VLOOKUP(D$1,IR_1113!$A$4:$IA$84,($C203+D$2-2009)+$B203*3,FALSE)</f>
        <v>-50</v>
      </c>
      <c r="E203" s="18">
        <f>VLOOKUP(E$1,IR_1113!$A$4:$IA$84,($C203+E$2-2009)+$B203*3,FALSE)</f>
        <v>-126</v>
      </c>
      <c r="F203" s="19">
        <f>VLOOKUP(F$1,IR_1113!$A$4:$IA$84,($C203+F$2-2009)+$B203*3,FALSE)</f>
        <v>-164</v>
      </c>
      <c r="G203" s="20"/>
      <c r="H203" s="20"/>
      <c r="I203" s="20"/>
      <c r="J203" s="20"/>
      <c r="K203" s="26"/>
      <c r="L203" s="17">
        <v>1996</v>
      </c>
      <c r="M203" s="18">
        <f>VLOOKUP(M$1,IN_1113!$A$4:$IA$84,($C203+M$2-2009)+$B203*3,FALSE)</f>
        <v>65</v>
      </c>
      <c r="N203" s="18">
        <f>VLOOKUP(N$1,IN_1113!$A$4:$IA$84,($C203+N$2-2009)+$B203*3,FALSE)</f>
        <v>54</v>
      </c>
      <c r="O203" s="18">
        <f>VLOOKUP(O$1,IN_1113!$A$4:$IA$84,($C203+O$2-2009)+$B203*3,FALSE)</f>
        <v>53</v>
      </c>
      <c r="P203" s="20"/>
      <c r="Q203" s="20"/>
      <c r="R203" s="20"/>
      <c r="S203" s="20"/>
      <c r="T203" s="26"/>
      <c r="U203" s="17">
        <v>1996</v>
      </c>
      <c r="V203" s="30">
        <f>-VLOOKUP(V$1,D_1113!$A$5:$IA$84,($C203+V$2-2009)+$B203*3,FALSE)</f>
        <v>-7</v>
      </c>
      <c r="W203" s="30">
        <f>-VLOOKUP(W$1,D_1113!$A$5:$IA$84,($C203+W$2-2009)+$B203*3,FALSE)</f>
        <v>-6</v>
      </c>
      <c r="X203" s="30">
        <f>-VLOOKUP(X$1,D_1113!$A$5:$IA$84,($C203+X$2-2009)+$B203*3,FALSE)</f>
        <v>-8</v>
      </c>
      <c r="Y203" s="20"/>
      <c r="Z203" s="20"/>
      <c r="AA203" s="20"/>
      <c r="AB203" s="20"/>
      <c r="AC203" s="26"/>
      <c r="AD203" s="31">
        <v>1</v>
      </c>
      <c r="AE203" s="33">
        <f>VLOOKUP(2010-C203,census2010!$A$2:$CA$82,B203+2,FALSE)</f>
        <v>11565.887559999999</v>
      </c>
      <c r="AU203" s="34" t="s">
        <v>191</v>
      </c>
      <c r="AV203" s="18">
        <f>1+F203/AVERAGE(AVERAGE(SUM($AE203,$D203:E203,$M203:N203,$V203:W203),SUM($AE203,$D203:F203,$M203:O203,$V203:X203)),AVERAGE(SUM($AE204,$D204:F204,$M204:O204,$V204:X204),SUM($AE204,$D204:G204,$M204:P204,$V204:Y204)))</f>
        <v>0.98594767326869315</v>
      </c>
      <c r="AW203" s="26"/>
      <c r="AX203" s="26"/>
      <c r="AY203" s="26"/>
      <c r="AZ203" s="26"/>
      <c r="BA203" s="43">
        <f t="shared" ref="BA203:BA209" si="283">(PRODUCT(AV203:AZ203))^(1/AD203)</f>
        <v>0.98594767326869315</v>
      </c>
      <c r="BB203" s="43" t="s">
        <v>173</v>
      </c>
    </row>
    <row r="204" spans="1:54">
      <c r="A204" s="13">
        <v>203</v>
      </c>
      <c r="B204" s="17">
        <f t="shared" ref="B204" si="284">C202</f>
        <v>20</v>
      </c>
      <c r="C204" s="17">
        <v>1995</v>
      </c>
      <c r="D204" s="21"/>
      <c r="E204" s="18">
        <f>VLOOKUP(E$1,IR_1113!$A$4:$IA$84,($C204+E$2-2009)+$B204*3,FALSE)</f>
        <v>-88</v>
      </c>
      <c r="F204" s="19">
        <f>VLOOKUP(F$1,IR_1113!$A$4:$IA$84,($C204+F$2-2009)+$B204*3,FALSE)</f>
        <v>-185</v>
      </c>
      <c r="G204" s="19">
        <f>VLOOKUP(G$1,IR_1113!$A$4:$IA$84,($C204+G$2-2009)+$B204*3,FALSE)</f>
        <v>-434</v>
      </c>
      <c r="H204" s="22"/>
      <c r="I204" s="22"/>
      <c r="J204" s="22"/>
      <c r="K204" s="21"/>
      <c r="L204" s="17">
        <v>1995</v>
      </c>
      <c r="M204" s="21"/>
      <c r="N204" s="18">
        <f>VLOOKUP(N$1,IN_1113!$A$4:$IA$84,($C204+N$2-2009)+$B204*3,FALSE)</f>
        <v>57</v>
      </c>
      <c r="O204" s="18">
        <f>VLOOKUP(O$1,IN_1113!$A$4:$IA$84,($C204+O$2-2009)+$B204*3,FALSE)</f>
        <v>58</v>
      </c>
      <c r="P204" s="18">
        <f>VLOOKUP(P$1,IN_1113!$A$4:$IA$84,($C204+P$2-2009)+$B204*3,FALSE)</f>
        <v>74</v>
      </c>
      <c r="Q204" s="22"/>
      <c r="R204" s="22"/>
      <c r="S204" s="22"/>
      <c r="T204" s="21"/>
      <c r="U204" s="17">
        <v>1995</v>
      </c>
      <c r="V204" s="21"/>
      <c r="W204" s="30">
        <f>-VLOOKUP(W$1,D_1113!$A$5:$IA$84,($C204+W$2-2009)+$B204*3,FALSE)</f>
        <v>-6.5</v>
      </c>
      <c r="X204" s="30">
        <f>-VLOOKUP(X$1,D_1113!$A$5:$IA$84,($C204+X$2-2009)+$B204*3,FALSE)</f>
        <v>-12</v>
      </c>
      <c r="Y204" s="30">
        <f>-VLOOKUP(Y$1,D_1113!$A$5:$IA$84,($C204+Y$2-2009)+$B204*3,FALSE)</f>
        <v>-13</v>
      </c>
      <c r="Z204" s="22"/>
      <c r="AA204" s="22"/>
      <c r="AB204" s="22"/>
      <c r="AC204" s="21"/>
      <c r="AD204" s="31">
        <v>2</v>
      </c>
      <c r="AE204" s="33">
        <f>VLOOKUP(2010-C204,census2010!$A$2:$CA$82,B204+2,FALSE)</f>
        <v>12267.94276</v>
      </c>
      <c r="AU204" s="34" t="s">
        <v>192</v>
      </c>
      <c r="AV204" s="18">
        <f>1+F204/AVERAGE(AVERAGE(SUM($AE204,$D204:E204,$M204:N204,$V204:W204),SUM($AE204,$D204:F204,$M204:O204,$V204:X204)),AVERAGE(SUM($AE205,$D205:F205,$M205:O205,$V205:X205),SUM($AE205,$D205:G205,$M205:P205,$V205:Y205)))</f>
        <v>0.98512890265769582</v>
      </c>
      <c r="AW204" s="18">
        <f>1+G204/AVERAGE(AVERAGE(SUM($AE204,$D204:F204,$M204:O204,$V204:X204),SUM($AE204,$D204:G204,$M204:P204,$V204:Y204)),AVERAGE(SUM($AE205,$D205:G205,$M205:P205,$V205:Y205),SUM($AE205,$D205:H205,$M205:Q205,$V205:Z205)))</f>
        <v>0.96436266259063552</v>
      </c>
      <c r="AX204" s="21"/>
      <c r="AY204" s="21"/>
      <c r="AZ204" s="21"/>
      <c r="BA204" s="43">
        <f t="shared" si="283"/>
        <v>0.97469047987654345</v>
      </c>
      <c r="BB204" s="44">
        <f t="shared" ref="BB204" si="285">AVERAGE(BA203:BA209)^5-1</f>
        <v>-7.7871980359714876E-2</v>
      </c>
    </row>
    <row r="205" spans="1:54">
      <c r="A205" s="9">
        <v>204</v>
      </c>
      <c r="B205" s="17">
        <f t="shared" ref="B205" si="286">C202</f>
        <v>20</v>
      </c>
      <c r="C205" s="17">
        <v>1994</v>
      </c>
      <c r="D205" s="21"/>
      <c r="E205" s="21"/>
      <c r="F205" s="19">
        <f>VLOOKUP(F$1,IR_1113!$A$4:$IA$84,($C205+F$2-2009)+$B205*3,FALSE)</f>
        <v>-182</v>
      </c>
      <c r="G205" s="19">
        <f>VLOOKUP(G$1,IR_1113!$A$4:$IA$84,($C205+G$2-2009)+$B205*3,FALSE)</f>
        <v>-483</v>
      </c>
      <c r="H205" s="19">
        <f>VLOOKUP(H$1,IR_1113!$A$4:$IA$84,($C205+H$2-2009)+$B205*3,FALSE)</f>
        <v>-144</v>
      </c>
      <c r="I205" s="22"/>
      <c r="J205" s="22"/>
      <c r="K205" s="21"/>
      <c r="L205" s="17">
        <v>1994</v>
      </c>
      <c r="M205" s="21"/>
      <c r="N205" s="21"/>
      <c r="O205" s="18">
        <f>VLOOKUP(O$1,IN_1113!$A$4:$IA$84,($C205+O$2-2009)+$B205*3,FALSE)</f>
        <v>58</v>
      </c>
      <c r="P205" s="18">
        <f>VLOOKUP(P$1,IN_1113!$A$4:$IA$84,($C205+P$2-2009)+$B205*3,FALSE)</f>
        <v>61</v>
      </c>
      <c r="Q205" s="18">
        <f>VLOOKUP(Q$1,IN_1113!$A$4:$IA$84,($C205+Q$2-2009)+$B205*3,FALSE)</f>
        <v>59</v>
      </c>
      <c r="R205" s="22"/>
      <c r="S205" s="22"/>
      <c r="T205" s="21"/>
      <c r="U205" s="17">
        <v>1994</v>
      </c>
      <c r="V205" s="21"/>
      <c r="W205" s="21"/>
      <c r="X205" s="30">
        <f>-VLOOKUP(X$1,D_1113!$A$5:$IA$84,($C205+X$2-2009)+$B205*3,FALSE)</f>
        <v>-12.5</v>
      </c>
      <c r="Y205" s="30">
        <f>-VLOOKUP(Y$1,D_1113!$A$5:$IA$84,($C205+Y$2-2009)+$B205*3,FALSE)</f>
        <v>-14</v>
      </c>
      <c r="Z205" s="30">
        <f>-VLOOKUP(Z$1,D_1113!$A$5:$IA$84,($C205+Z$2-2009)+$B205*3,FALSE)</f>
        <v>-15</v>
      </c>
      <c r="AA205" s="22"/>
      <c r="AB205" s="22"/>
      <c r="AC205" s="21"/>
      <c r="AD205" s="31">
        <v>3</v>
      </c>
      <c r="AE205" s="33">
        <f>VLOOKUP(2010-C205,census2010!$A$2:$CA$82,B205+2,FALSE)</f>
        <v>13074.03455</v>
      </c>
      <c r="AU205" s="34" t="s">
        <v>193</v>
      </c>
      <c r="AV205" s="18">
        <f>1+F205/AVERAGE(AVERAGE(SUM($AE205,$D205:E205,$M205:N205,$V205:W205),SUM($AE205,$D205:F205,$M205:O205,$V205:X205)),AVERAGE(SUM($AE206,$D206:F206,$M206:O206,$V206:X206),SUM($AE206,$D206:G206,$M206:P206,$V206:Y206)))</f>
        <v>0.98596968514117911</v>
      </c>
      <c r="AW205" s="18">
        <f>1+G205/AVERAGE(AVERAGE(SUM($AE205,$D205:F205,$M205:O205,$V205:X205),SUM($AE205,$D205:G205,$M205:P205,$V205:Y205)),AVERAGE(SUM($AE206,$D206:G206,$M206:P206,$V206:Y206),SUM($AE206,$D206:H206,$M206:Q206,$V206:Z206)))</f>
        <v>0.96204556730451651</v>
      </c>
      <c r="AX205" s="18">
        <f>1+H205/AVERAGE(AVERAGE(SUM($AE205,$D205:G205,$M205:P205,$V205:Y205),SUM($AE205,$D205:H205,$M205:Q205,$V205:Z205)),AVERAGE(SUM($AE206,$D206:H206,$M206:Q206,$V206:Z206),SUM($AE206,$D206:I206,$M206:R206,$V206:AA206)))</f>
        <v>0.98850623916178759</v>
      </c>
      <c r="AY205" s="21"/>
      <c r="AZ205" s="21"/>
      <c r="BA205" s="43">
        <f t="shared" si="283"/>
        <v>0.97876749957481468</v>
      </c>
      <c r="BB205" s="45" t="s">
        <v>176</v>
      </c>
    </row>
    <row r="206" spans="1:54">
      <c r="A206" s="13">
        <v>205</v>
      </c>
      <c r="B206" s="17">
        <f t="shared" ref="B206" si="287">C202</f>
        <v>20</v>
      </c>
      <c r="C206" s="17">
        <v>1993</v>
      </c>
      <c r="D206" s="21"/>
      <c r="E206" s="21"/>
      <c r="F206" s="22"/>
      <c r="G206" s="19">
        <f>VLOOKUP(G$1,IR_1113!$A$4:$IA$84,($C206+G$2-2009)+$B206*3,FALSE)</f>
        <v>-304</v>
      </c>
      <c r="H206" s="19">
        <f>VLOOKUP(H$1,IR_1113!$A$4:$IA$84,($C206+H$2-2009)+$B206*3,FALSE)</f>
        <v>-216</v>
      </c>
      <c r="I206" s="19">
        <f>VLOOKUP(I$1,IR_1113!$A$4:$IA$84,($C206+I$2-2009)+$B206*3,FALSE)</f>
        <v>-151</v>
      </c>
      <c r="J206" s="22"/>
      <c r="K206" s="21"/>
      <c r="L206" s="17">
        <v>1993</v>
      </c>
      <c r="M206" s="21"/>
      <c r="N206" s="21"/>
      <c r="O206" s="22"/>
      <c r="P206" s="18">
        <f>VLOOKUP(P$1,IN_1113!$A$4:$IA$84,($C206+P$2-2009)+$B206*3,FALSE)</f>
        <v>75</v>
      </c>
      <c r="Q206" s="18">
        <f>VLOOKUP(Q$1,IN_1113!$A$4:$IA$84,($C206+Q$2-2009)+$B206*3,FALSE)</f>
        <v>67</v>
      </c>
      <c r="R206" s="18">
        <f>VLOOKUP(R$1,IN_1113!$A$4:$IA$84,($C206+R$2-2009)+$B206*3,FALSE)</f>
        <v>84</v>
      </c>
      <c r="S206" s="22"/>
      <c r="T206" s="21"/>
      <c r="U206" s="17">
        <v>1993</v>
      </c>
      <c r="V206" s="21"/>
      <c r="W206" s="21"/>
      <c r="X206" s="22"/>
      <c r="Y206" s="30">
        <f>-VLOOKUP(Y$1,D_1113!$A$5:$IA$84,($C206+Y$2-2009)+$B206*3,FALSE)</f>
        <v>-19</v>
      </c>
      <c r="Z206" s="30">
        <f>-VLOOKUP(Z$1,D_1113!$A$5:$IA$84,($C206+Z$2-2009)+$B206*3,FALSE)</f>
        <v>-15</v>
      </c>
      <c r="AA206" s="30">
        <f>-VLOOKUP(AA$1,D_1113!$A$5:$IA$84,($C206+AA$2-2009)+$B206*3,FALSE)</f>
        <v>-22</v>
      </c>
      <c r="AB206" s="22"/>
      <c r="AC206" s="21"/>
      <c r="AD206" s="31">
        <v>3</v>
      </c>
      <c r="AE206" s="33">
        <f>VLOOKUP(2010-C206,census2010!$A$2:$CA$82,B206+2,FALSE)</f>
        <v>13062.038070000001</v>
      </c>
      <c r="AU206" s="34" t="s">
        <v>172</v>
      </c>
      <c r="AV206" s="21"/>
      <c r="AW206" s="18">
        <f>1+G206/AVERAGE(AVERAGE(SUM($AE206,$D206:F206,$M206:O206,$V206:X206),SUM($AE206,$D206:G206,$M206:P206,$V206:Y206)),AVERAGE(SUM($AE207,$D207:G207,$M207:P207,$V207:Y207),SUM($AE207,$D207:H207,$M207:Q207,$V207:Z207)))</f>
        <v>0.97771786287831774</v>
      </c>
      <c r="AX206" s="18">
        <f>1+H206/AVERAGE(AVERAGE(SUM($AE206,$D206:G206,$M206:P206,$V206:Y206),SUM($AE206,$D206:H206,$M206:Q206,$V206:Z206)),AVERAGE(SUM($AE207,$D207:H207,$M207:Q207,$V207:Z207),SUM($AE207,$D207:I207,$M207:R207,$V207:AA207)))</f>
        <v>0.98397636878191108</v>
      </c>
      <c r="AY206" s="18">
        <f>1+I206/AVERAGE(AVERAGE(SUM($AE206,$D206:H206,$M206:Q206,$V206:Z206),SUM($AE206,$D206:I206,$M206:R206,$V206:AA206)),AVERAGE(SUM($AE207,$D207:I207,$M207:R207,$V207:AA207),SUM($AE207,$D207:J207,$M207:S207,$V207:AB207)))</f>
        <v>0.9886934499421719</v>
      </c>
      <c r="AZ206" s="21"/>
      <c r="BA206" s="43">
        <f t="shared" si="283"/>
        <v>0.98345228056524614</v>
      </c>
      <c r="BB206" s="46">
        <f t="shared" ref="BB206" si="288">AVERAGE(BB207:BB209)^5-1</f>
        <v>-8.1106536280076358E-2</v>
      </c>
    </row>
    <row r="207" spans="1:54">
      <c r="A207" s="9">
        <v>206</v>
      </c>
      <c r="B207" s="17">
        <f t="shared" ref="B207" si="289">C202</f>
        <v>20</v>
      </c>
      <c r="C207" s="17">
        <v>1992</v>
      </c>
      <c r="D207" s="21"/>
      <c r="E207" s="21"/>
      <c r="F207" s="22"/>
      <c r="G207" s="22"/>
      <c r="H207" s="19">
        <f>VLOOKUP(H$1,IR_1113!$A$4:$IA$84,($C207+H$2-2009)+$B207*3,FALSE)</f>
        <v>-156</v>
      </c>
      <c r="I207" s="19">
        <f>VLOOKUP(I$1,IR_1113!$A$4:$IA$84,($C207+I$2-2009)+$B207*3,FALSE)</f>
        <v>-260</v>
      </c>
      <c r="J207" s="19">
        <f>VLOOKUP(J$1,IR_1113!$A$4:$IA$84,($C207+J$2-2009)+$B207*3,FALSE)</f>
        <v>-165</v>
      </c>
      <c r="K207" s="21"/>
      <c r="L207" s="17">
        <v>1992</v>
      </c>
      <c r="M207" s="21"/>
      <c r="N207" s="21"/>
      <c r="O207" s="22"/>
      <c r="P207" s="22"/>
      <c r="Q207" s="18">
        <f>VLOOKUP(Q$1,IN_1113!$A$4:$IA$84,($C207+Q$2-2009)+$B207*3,FALSE)</f>
        <v>91</v>
      </c>
      <c r="R207" s="18">
        <f>VLOOKUP(R$1,IN_1113!$A$4:$IA$84,($C207+R$2-2009)+$B207*3,FALSE)</f>
        <v>130</v>
      </c>
      <c r="S207" s="18">
        <f>VLOOKUP(S$1,IN_1113!$A$4:$IA$84,($C207+S$2-2009)+$B207*3,FALSE)</f>
        <v>100</v>
      </c>
      <c r="T207" s="21"/>
      <c r="U207" s="17">
        <v>1992</v>
      </c>
      <c r="V207" s="21"/>
      <c r="W207" s="21"/>
      <c r="X207" s="22"/>
      <c r="Y207" s="22"/>
      <c r="Z207" s="30">
        <f>-VLOOKUP(Z$1,D_1113!$A$5:$IA$84,($C207+Z$2-2009)+$B207*3,FALSE)</f>
        <v>-18.5</v>
      </c>
      <c r="AA207" s="30">
        <f>-VLOOKUP(AA$1,D_1113!$A$5:$IA$84,($C207+AA$2-2009)+$B207*3,FALSE)</f>
        <v>-27</v>
      </c>
      <c r="AB207" s="30">
        <f>-VLOOKUP(AB$1,D_1113!$A$5:$IA$84,($C207+AB$2-2009)+$B207*3,FALSE)</f>
        <v>-25</v>
      </c>
      <c r="AC207" s="21"/>
      <c r="AD207" s="31">
        <v>3</v>
      </c>
      <c r="AE207" s="33">
        <f>VLOOKUP(2010-C207,census2010!$A$2:$CA$82,B207+2,FALSE)</f>
        <v>14390.14306</v>
      </c>
      <c r="AU207" s="34" t="s">
        <v>174</v>
      </c>
      <c r="AV207" s="21"/>
      <c r="AW207" s="21"/>
      <c r="AX207" s="18">
        <f>1+H207/AVERAGE(AVERAGE(SUM($AE207,$D207:G207,$M207:P207,$V207:Y207),SUM($AE207,$D207:H207,$M207:Q207,$V207:Z207)),AVERAGE(SUM($AE208,$D208:H208,$M208:Q208,$V208:Z208),SUM($AE208,$D208:I208,$M208:R208,$V208:AA208)))</f>
        <v>0.9898163825856775</v>
      </c>
      <c r="AY207" s="18">
        <f>1+I207/AVERAGE(AVERAGE(SUM($AE207,$D207:H207,$M207:Q207,$V207:Z207),SUM($AE207,$D207:I207,$M207:R207,$V207:AA207)),AVERAGE(SUM($AE208,$D208:I208,$M208:R208,$V208:AA208),SUM($AE208,$D208:J208,$M208:S208,$V208:AB208)))</f>
        <v>0.98289667401319092</v>
      </c>
      <c r="AZ207" s="18">
        <f>1+J207/AVERAGE(AVERAGE(SUM($AE207,$D207:I207,$M207:R207,$V207:AA207),SUM($AE207,$D207:J207,$M207:S207,$V207:AB207)),AVERAGE(SUM($AE208,$D208:J208,$M208:S208,$V208:AB208),SUM($AE208,$D208:K208,$M208:T208,$V208:AC208)))</f>
        <v>0.98906395515313061</v>
      </c>
      <c r="BA207" s="43">
        <f t="shared" si="283"/>
        <v>0.98725413034118625</v>
      </c>
      <c r="BB207" s="47">
        <f t="shared" ref="BB207:BB209" si="290">PRODUCT(AV203,AW204,AX205,AY206,AZ207)^(1/5)</f>
        <v>0.98326807841957131</v>
      </c>
    </row>
    <row r="208" spans="1:54">
      <c r="A208" s="13">
        <v>207</v>
      </c>
      <c r="B208" s="17">
        <f t="shared" ref="B208" si="291">C202</f>
        <v>20</v>
      </c>
      <c r="C208" s="17">
        <v>1991</v>
      </c>
      <c r="D208" s="21"/>
      <c r="E208" s="21"/>
      <c r="F208" s="22"/>
      <c r="G208" s="22"/>
      <c r="H208" s="22"/>
      <c r="I208" s="19">
        <f>VLOOKUP(I$1,IR_1113!$A$4:$IA$84,($C208+I$2-2009)+$B208*3,FALSE)</f>
        <v>-201</v>
      </c>
      <c r="J208" s="19">
        <f>VLOOKUP(J$1,IR_1113!$A$4:$IA$84,($C208+J$2-2009)+$B208*3,FALSE)</f>
        <v>-233</v>
      </c>
      <c r="K208" s="18">
        <f>VLOOKUP(K$1,IR_1113!$A$4:$IA$84,($C208+K$2-2009)+$B208*3,FALSE)</f>
        <v>-231</v>
      </c>
      <c r="L208" s="17">
        <v>1991</v>
      </c>
      <c r="M208" s="21"/>
      <c r="N208" s="21"/>
      <c r="O208" s="22"/>
      <c r="P208" s="22"/>
      <c r="Q208" s="22"/>
      <c r="R208" s="18">
        <f>VLOOKUP(R$1,IN_1113!$A$4:$IA$84,($C208+R$2-2009)+$B208*3,FALSE)</f>
        <v>125</v>
      </c>
      <c r="S208" s="18">
        <f>VLOOKUP(S$1,IN_1113!$A$4:$IA$84,($C208+S$2-2009)+$B208*3,FALSE)</f>
        <v>137</v>
      </c>
      <c r="T208" s="18">
        <f>VLOOKUP(T$1,IN_1113!$A$4:$IA$84,($C208+T$2-2009)+$B208*3,FALSE)</f>
        <v>171</v>
      </c>
      <c r="U208" s="17">
        <v>1991</v>
      </c>
      <c r="V208" s="21"/>
      <c r="W208" s="21"/>
      <c r="X208" s="22"/>
      <c r="Y208" s="22"/>
      <c r="Z208" s="22"/>
      <c r="AA208" s="30">
        <f>-VLOOKUP(AA$1,D_1113!$A$5:$IA$84,($C208+AA$2-2009)+$B208*3,FALSE)</f>
        <v>-30.5</v>
      </c>
      <c r="AB208" s="30">
        <f>-VLOOKUP(AB$1,D_1113!$A$5:$IA$84,($C208+AB$2-2009)+$B208*3,FALSE)</f>
        <v>-25</v>
      </c>
      <c r="AC208" s="30">
        <f>-VLOOKUP(AC$1,D_1113!$A$5:$IA$84,($C208+AC$2-2009)+$B208*3,FALSE)</f>
        <v>-28</v>
      </c>
      <c r="AD208" s="31">
        <v>2</v>
      </c>
      <c r="AE208" s="33">
        <f>VLOOKUP(2010-C208,census2010!$A$2:$CA$82,B208+2,FALSE)</f>
        <v>16342.30013</v>
      </c>
      <c r="AU208" s="34" t="s">
        <v>175</v>
      </c>
      <c r="AV208" s="21"/>
      <c r="AW208" s="21"/>
      <c r="AX208" s="21"/>
      <c r="AY208" s="18">
        <f>1+I208/AVERAGE(AVERAGE(SUM($AE208,$D208:H208,$M208:Q208,$V208:Z208),SUM($AE208,$D208:I208,$M208:R208,$V208:AA208)),AVERAGE(SUM($AE209,$D209:I209,$M209:R209,$V209:AA209),SUM($AE209,$D209:J209,$M209:S209,$V209:AB209)))</f>
        <v>0.98840872219872244</v>
      </c>
      <c r="AZ208" s="18">
        <f>1+J208/AVERAGE(AVERAGE(SUM($AE208,$D208:I208,$M208:R208,$V208:AA208),SUM($AE208,$D208:J208,$M208:S208,$V208:AB208)),AVERAGE(SUM($AE209,$D209:J209,$M209:S209,$V209:AB209),SUM($AE209,$D209:K209,$M209:T209,$V209:AC209)))</f>
        <v>0.98649011027424871</v>
      </c>
      <c r="BA208" s="43">
        <f t="shared" si="283"/>
        <v>0.98744895025406099</v>
      </c>
      <c r="BB208" s="47">
        <f t="shared" si="290"/>
        <v>0.98006480760165837</v>
      </c>
    </row>
    <row r="209" spans="1:54">
      <c r="A209" s="9">
        <v>208</v>
      </c>
      <c r="B209" s="17">
        <f t="shared" ref="B209" si="292">C202</f>
        <v>20</v>
      </c>
      <c r="C209" s="17">
        <v>1990</v>
      </c>
      <c r="D209" s="21"/>
      <c r="E209" s="21"/>
      <c r="F209" s="22"/>
      <c r="G209" s="22"/>
      <c r="H209" s="22"/>
      <c r="I209" s="22"/>
      <c r="J209" s="19">
        <f>VLOOKUP(J$1,IR_1113!$A$4:$IA$84,($C209+J$2-2009)+$B209*3,FALSE)</f>
        <v>-194</v>
      </c>
      <c r="K209" s="18">
        <f>VLOOKUP(K$1,IR_1113!$A$4:$IA$84,($C209+K$2-2009)+$B209*3,FALSE)</f>
        <v>-194</v>
      </c>
      <c r="L209" s="17">
        <v>1990</v>
      </c>
      <c r="M209" s="21"/>
      <c r="N209" s="21"/>
      <c r="O209" s="22"/>
      <c r="P209" s="22"/>
      <c r="Q209" s="22"/>
      <c r="R209" s="22"/>
      <c r="S209" s="18">
        <f>VLOOKUP(S$1,IN_1113!$A$4:$IA$84,($C209+S$2-2009)+$B209*3,FALSE)</f>
        <v>149</v>
      </c>
      <c r="T209" s="18">
        <f>VLOOKUP(T$1,IN_1113!$A$4:$IA$84,($C209+T$2-2009)+$B209*3,FALSE)</f>
        <v>149</v>
      </c>
      <c r="U209" s="17">
        <v>1990</v>
      </c>
      <c r="V209" s="21"/>
      <c r="W209" s="21"/>
      <c r="X209" s="22"/>
      <c r="Y209" s="22"/>
      <c r="Z209" s="22"/>
      <c r="AA209" s="22"/>
      <c r="AB209" s="30">
        <f>-VLOOKUP(AB$1,D_1113!$A$5:$IA$84,($C209+AB$2-2009)+$B209*3,FALSE)</f>
        <v>-31.5</v>
      </c>
      <c r="AC209" s="30">
        <f>-VLOOKUP(AC$1,D_1113!$A$5:$IA$84,($C209+AC$2-2009)+$B209*3,FALSE)</f>
        <v>-27</v>
      </c>
      <c r="AD209" s="31">
        <v>1</v>
      </c>
      <c r="AE209" s="33">
        <f>VLOOKUP(2010-C209,census2010!$A$2:$CA$82,B209+2,FALSE)</f>
        <v>18430.44959</v>
      </c>
      <c r="AU209" s="34" t="s">
        <v>177</v>
      </c>
      <c r="AV209" s="21"/>
      <c r="AW209" s="21"/>
      <c r="AX209" s="21"/>
      <c r="AY209" s="21"/>
      <c r="AZ209" s="18">
        <f>1+J209/AVERAGE(AVERAGE(SUM($AE209,$D209:I209,$M209:R209,$V209:AA209),SUM($AE209,$D209:J209,$M209:S209,$V209:AB209)),AVERAGE(SUM($AE210,$D210:J210,$M210:S210,$V210:AB210),SUM($AE210,$D210:K210,$M210:T210,$V210:AC210)))</f>
        <v>0.98985448769162732</v>
      </c>
      <c r="BA209" s="43">
        <f t="shared" si="283"/>
        <v>0.98985448769162732</v>
      </c>
      <c r="BB209" s="47">
        <f t="shared" si="290"/>
        <v>0.98634292792833089</v>
      </c>
    </row>
    <row r="210" spans="1:54">
      <c r="A210" s="13">
        <v>209</v>
      </c>
      <c r="B210" s="17">
        <f t="shared" ref="B210" si="293">C202</f>
        <v>20</v>
      </c>
      <c r="C210" s="17">
        <v>1989</v>
      </c>
      <c r="D210" s="21"/>
      <c r="E210" s="21"/>
      <c r="F210" s="22"/>
      <c r="G210" s="22"/>
      <c r="H210" s="22"/>
      <c r="I210" s="22"/>
      <c r="J210" s="22"/>
      <c r="K210" s="18">
        <f>VLOOKUP(K$1,IR_1113!$A$4:$IA$84,($C210+K$2-2009)+$B210*3,FALSE)</f>
        <v>-188</v>
      </c>
      <c r="L210" s="17">
        <v>1989</v>
      </c>
      <c r="M210" s="21"/>
      <c r="N210" s="21"/>
      <c r="O210" s="22"/>
      <c r="P210" s="22"/>
      <c r="Q210" s="22"/>
      <c r="R210" s="22"/>
      <c r="S210" s="22"/>
      <c r="T210" s="18">
        <f>VLOOKUP(T$1,IN_1113!$A$4:$IA$84,($C210+T$2-2009)+$B210*3,FALSE)</f>
        <v>165</v>
      </c>
      <c r="U210" s="17">
        <v>1989</v>
      </c>
      <c r="V210" s="21"/>
      <c r="W210" s="21"/>
      <c r="X210" s="22"/>
      <c r="Y210" s="22"/>
      <c r="Z210" s="22"/>
      <c r="AA210" s="22"/>
      <c r="AB210" s="22"/>
      <c r="AC210" s="30">
        <f>-VLOOKUP(AC$1,D_1113!$A$5:$IA$84,($C210+AC$2-2009)+$B210*3,FALSE)</f>
        <v>-33.5</v>
      </c>
      <c r="AD210" s="31"/>
      <c r="AE210" s="33">
        <f>VLOOKUP(2010-C210,census2010!$A$2:$CA$82,B210+2,FALSE)</f>
        <v>19879.560270000002</v>
      </c>
      <c r="AU210" s="34" t="s">
        <v>186</v>
      </c>
      <c r="AV210" s="21"/>
      <c r="AW210" s="21"/>
      <c r="AX210" s="21"/>
      <c r="AY210" s="21"/>
      <c r="AZ210" s="21"/>
    </row>
    <row r="211" spans="1:54" ht="15.75" thickBot="1">
      <c r="A211" s="9">
        <v>210</v>
      </c>
      <c r="B211" s="10" t="str">
        <f>INDEX('regions#'!$B$2:$B$79,B213+1)</f>
        <v>Калужская область</v>
      </c>
      <c r="D211" s="11" t="s">
        <v>917</v>
      </c>
      <c r="E211" s="11" t="s">
        <v>918</v>
      </c>
      <c r="F211" s="12" t="s">
        <v>919</v>
      </c>
      <c r="G211" s="12" t="s">
        <v>920</v>
      </c>
      <c r="H211" s="12" t="s">
        <v>921</v>
      </c>
      <c r="I211" s="12" t="s">
        <v>922</v>
      </c>
      <c r="J211" s="12" t="s">
        <v>923</v>
      </c>
      <c r="K211" s="11" t="s">
        <v>924</v>
      </c>
      <c r="M211" s="23" t="s">
        <v>917</v>
      </c>
      <c r="N211" s="23" t="s">
        <v>918</v>
      </c>
      <c r="O211" s="23" t="s">
        <v>919</v>
      </c>
      <c r="P211" s="23" t="s">
        <v>920</v>
      </c>
      <c r="Q211" s="23" t="s">
        <v>921</v>
      </c>
      <c r="R211" s="23" t="s">
        <v>922</v>
      </c>
      <c r="S211" s="23" t="s">
        <v>923</v>
      </c>
      <c r="T211" s="23" t="s">
        <v>924</v>
      </c>
      <c r="V211" s="27" t="s">
        <v>917</v>
      </c>
      <c r="W211" s="27" t="s">
        <v>918</v>
      </c>
      <c r="X211" s="27" t="s">
        <v>919</v>
      </c>
      <c r="Y211" s="27" t="s">
        <v>920</v>
      </c>
      <c r="Z211" s="27" t="s">
        <v>921</v>
      </c>
      <c r="AA211" s="27" t="s">
        <v>922</v>
      </c>
      <c r="AB211" s="27" t="s">
        <v>923</v>
      </c>
      <c r="AC211" s="27" t="s">
        <v>924</v>
      </c>
      <c r="AD211" s="31" t="s">
        <v>162</v>
      </c>
      <c r="AE211" s="32" t="s">
        <v>188</v>
      </c>
      <c r="AU211"/>
      <c r="AV211" s="35">
        <f t="shared" ref="AV211:AZ221" si="294">AVERAGE(AV213:AV219)</f>
        <v>0.98615642760458944</v>
      </c>
      <c r="AW211" s="36">
        <f t="shared" si="294"/>
        <v>0.96678686212475951</v>
      </c>
      <c r="AX211" s="36">
        <f t="shared" si="294"/>
        <v>0.9900262024580585</v>
      </c>
      <c r="AY211" s="36">
        <f t="shared" si="294"/>
        <v>0.99235174341110677</v>
      </c>
      <c r="AZ211" s="37">
        <f t="shared" si="294"/>
        <v>0.99434490385265129</v>
      </c>
      <c r="BA211" s="38" t="s">
        <v>164</v>
      </c>
      <c r="BB211" s="39">
        <f t="shared" ref="BB211" si="295">PRODUCT(AV211:AZ211)-1</f>
        <v>-6.8622101330524377E-2</v>
      </c>
    </row>
    <row r="212" spans="1:54" ht="15.75" thickBot="1">
      <c r="A212" s="13">
        <v>211</v>
      </c>
      <c r="C212" s="14">
        <f t="shared" ref="C212" si="296">A211/10</f>
        <v>21</v>
      </c>
      <c r="D212" s="15">
        <v>15</v>
      </c>
      <c r="E212" s="15">
        <v>16</v>
      </c>
      <c r="F212" s="16">
        <v>17</v>
      </c>
      <c r="G212" s="16">
        <v>18</v>
      </c>
      <c r="H212" s="16">
        <v>19</v>
      </c>
      <c r="I212" s="16">
        <v>20</v>
      </c>
      <c r="J212" s="16">
        <v>21</v>
      </c>
      <c r="K212" s="15">
        <v>22</v>
      </c>
      <c r="L212" s="24" t="s">
        <v>160</v>
      </c>
      <c r="M212" s="15">
        <v>15</v>
      </c>
      <c r="N212" s="15">
        <v>16</v>
      </c>
      <c r="O212" s="25">
        <v>17</v>
      </c>
      <c r="P212" s="25">
        <v>18</v>
      </c>
      <c r="Q212" s="25">
        <v>19</v>
      </c>
      <c r="R212" s="25">
        <v>20</v>
      </c>
      <c r="S212" s="25">
        <v>21</v>
      </c>
      <c r="T212" s="15">
        <v>22</v>
      </c>
      <c r="U212" s="28" t="s">
        <v>161</v>
      </c>
      <c r="V212" s="15">
        <v>15</v>
      </c>
      <c r="W212" s="15">
        <v>16</v>
      </c>
      <c r="X212" s="29">
        <v>17</v>
      </c>
      <c r="Y212" s="29">
        <v>18</v>
      </c>
      <c r="Z212" s="29">
        <v>19</v>
      </c>
      <c r="AA212" s="29">
        <v>20</v>
      </c>
      <c r="AB212" s="29">
        <v>21</v>
      </c>
      <c r="AC212" s="15">
        <v>22</v>
      </c>
      <c r="AD212" s="31"/>
      <c r="AE212" s="33"/>
      <c r="AU212" s="14" t="s">
        <v>189</v>
      </c>
      <c r="AV212" s="40" t="s">
        <v>166</v>
      </c>
      <c r="AW212" s="40" t="s">
        <v>167</v>
      </c>
      <c r="AX212" s="40" t="s">
        <v>168</v>
      </c>
      <c r="AY212" s="40" t="s">
        <v>169</v>
      </c>
      <c r="AZ212" s="40" t="s">
        <v>170</v>
      </c>
      <c r="BA212" s="41" t="s">
        <v>190</v>
      </c>
      <c r="BB212" s="42"/>
    </row>
    <row r="213" spans="1:54">
      <c r="A213" s="9">
        <v>212</v>
      </c>
      <c r="B213">
        <f t="shared" ref="B213" si="297">C212</f>
        <v>21</v>
      </c>
      <c r="C213" s="17">
        <v>1996</v>
      </c>
      <c r="D213" s="18">
        <f>VLOOKUP(D$1,IR_1113!$A$4:$IA$84,($C213+D$2-2009)+$B213*3,FALSE)</f>
        <v>-15</v>
      </c>
      <c r="E213" s="18">
        <f>VLOOKUP(E$1,IR_1113!$A$4:$IA$84,($C213+E$2-2009)+$B213*3,FALSE)</f>
        <v>-30</v>
      </c>
      <c r="F213" s="19">
        <f>VLOOKUP(F$1,IR_1113!$A$4:$IA$84,($C213+F$2-2009)+$B213*3,FALSE)</f>
        <v>-97</v>
      </c>
      <c r="G213" s="20"/>
      <c r="H213" s="20"/>
      <c r="I213" s="20"/>
      <c r="J213" s="20"/>
      <c r="K213" s="26"/>
      <c r="L213" s="17">
        <v>1996</v>
      </c>
      <c r="M213" s="18">
        <f>VLOOKUP(M$1,IN_1113!$A$4:$IA$84,($C213+M$2-2009)+$B213*3,FALSE)</f>
        <v>46</v>
      </c>
      <c r="N213" s="18">
        <f>VLOOKUP(N$1,IN_1113!$A$4:$IA$84,($C213+N$2-2009)+$B213*3,FALSE)</f>
        <v>42</v>
      </c>
      <c r="O213" s="18">
        <f>VLOOKUP(O$1,IN_1113!$A$4:$IA$84,($C213+O$2-2009)+$B213*3,FALSE)</f>
        <v>64</v>
      </c>
      <c r="P213" s="20"/>
      <c r="Q213" s="20"/>
      <c r="R213" s="20"/>
      <c r="S213" s="20"/>
      <c r="T213" s="26"/>
      <c r="U213" s="17">
        <v>1996</v>
      </c>
      <c r="V213" s="30">
        <f>-VLOOKUP(V$1,D_1113!$A$5:$IA$84,($C213+V$2-2009)+$B213*3,FALSE)</f>
        <v>-3.5</v>
      </c>
      <c r="W213" s="30">
        <f>-VLOOKUP(W$1,D_1113!$A$5:$IA$84,($C213+W$2-2009)+$B213*3,FALSE)</f>
        <v>-4</v>
      </c>
      <c r="X213" s="30">
        <f>-VLOOKUP(X$1,D_1113!$A$5:$IA$84,($C213+X$2-2009)+$B213*3,FALSE)</f>
        <v>-4</v>
      </c>
      <c r="Y213" s="20"/>
      <c r="Z213" s="20"/>
      <c r="AA213" s="20"/>
      <c r="AB213" s="20"/>
      <c r="AC213" s="26"/>
      <c r="AD213" s="31">
        <v>1</v>
      </c>
      <c r="AE213" s="33">
        <f>VLOOKUP(2010-C213,census2010!$A$2:$CA$82,B213+2,FALSE)</f>
        <v>8533.5814100000007</v>
      </c>
      <c r="AU213" s="34" t="s">
        <v>191</v>
      </c>
      <c r="AV213" s="18">
        <f>1+F213/AVERAGE(AVERAGE(SUM($AE213,$D213:E213,$M213:N213,$V213:W213),SUM($AE213,$D213:F213,$M213:O213,$V213:X213)),AVERAGE(SUM($AE214,$D214:F214,$M214:O214,$V214:X214),SUM($AE214,$D214:G214,$M214:P214,$V214:Y214)))</f>
        <v>0.98897176540173692</v>
      </c>
      <c r="AW213" s="26"/>
      <c r="AX213" s="26"/>
      <c r="AY213" s="26"/>
      <c r="AZ213" s="26"/>
      <c r="BA213" s="43">
        <f t="shared" ref="BA213:BA219" si="298">(PRODUCT(AV213:AZ213))^(1/AD213)</f>
        <v>0.98897176540173692</v>
      </c>
      <c r="BB213" s="43" t="s">
        <v>173</v>
      </c>
    </row>
    <row r="214" spans="1:54">
      <c r="A214" s="13">
        <v>213</v>
      </c>
      <c r="B214" s="17">
        <f t="shared" ref="B214" si="299">C212</f>
        <v>21</v>
      </c>
      <c r="C214" s="17">
        <v>1995</v>
      </c>
      <c r="D214" s="21"/>
      <c r="E214" s="18">
        <f>VLOOKUP(E$1,IR_1113!$A$4:$IA$84,($C214+E$2-2009)+$B214*3,FALSE)</f>
        <v>-41</v>
      </c>
      <c r="F214" s="19">
        <f>VLOOKUP(F$1,IR_1113!$A$4:$IA$84,($C214+F$2-2009)+$B214*3,FALSE)</f>
        <v>-165</v>
      </c>
      <c r="G214" s="19">
        <f>VLOOKUP(G$1,IR_1113!$A$4:$IA$84,($C214+G$2-2009)+$B214*3,FALSE)</f>
        <v>-257</v>
      </c>
      <c r="H214" s="22"/>
      <c r="I214" s="22"/>
      <c r="J214" s="22"/>
      <c r="K214" s="21"/>
      <c r="L214" s="17">
        <v>1995</v>
      </c>
      <c r="M214" s="21"/>
      <c r="N214" s="18">
        <f>VLOOKUP(N$1,IN_1113!$A$4:$IA$84,($C214+N$2-2009)+$B214*3,FALSE)</f>
        <v>41</v>
      </c>
      <c r="O214" s="18">
        <f>VLOOKUP(O$1,IN_1113!$A$4:$IA$84,($C214+O$2-2009)+$B214*3,FALSE)</f>
        <v>47</v>
      </c>
      <c r="P214" s="18">
        <f>VLOOKUP(P$1,IN_1113!$A$4:$IA$84,($C214+P$2-2009)+$B214*3,FALSE)</f>
        <v>55</v>
      </c>
      <c r="Q214" s="22"/>
      <c r="R214" s="22"/>
      <c r="S214" s="22"/>
      <c r="T214" s="21"/>
      <c r="U214" s="17">
        <v>1995</v>
      </c>
      <c r="V214" s="21"/>
      <c r="W214" s="30">
        <f>-VLOOKUP(W$1,D_1113!$A$5:$IA$84,($C214+W$2-2009)+$B214*3,FALSE)</f>
        <v>-6</v>
      </c>
      <c r="X214" s="30">
        <f>-VLOOKUP(X$1,D_1113!$A$5:$IA$84,($C214+X$2-2009)+$B214*3,FALSE)</f>
        <v>-3</v>
      </c>
      <c r="Y214" s="30">
        <f>-VLOOKUP(Y$1,D_1113!$A$5:$IA$84,($C214+Y$2-2009)+$B214*3,FALSE)</f>
        <v>-8</v>
      </c>
      <c r="Z214" s="22"/>
      <c r="AA214" s="22"/>
      <c r="AB214" s="22"/>
      <c r="AC214" s="21"/>
      <c r="AD214" s="31">
        <v>2</v>
      </c>
      <c r="AE214" s="33">
        <f>VLOOKUP(2010-C214,census2010!$A$2:$CA$82,B214+2,FALSE)</f>
        <v>9272.6294290000005</v>
      </c>
      <c r="AU214" s="34" t="s">
        <v>192</v>
      </c>
      <c r="AV214" s="18">
        <f>1+F214/AVERAGE(AVERAGE(SUM($AE214,$D214:E214,$M214:N214,$V214:W214),SUM($AE214,$D214:F214,$M214:O214,$V214:X214)),AVERAGE(SUM($AE215,$D215:F215,$M215:O215,$V215:X215),SUM($AE215,$D215:G215,$M215:P215,$V215:Y215)))</f>
        <v>0.98230590317622735</v>
      </c>
      <c r="AW214" s="18">
        <f>1+G214/AVERAGE(AVERAGE(SUM($AE214,$D214:F214,$M214:O214,$V214:X214),SUM($AE214,$D214:G214,$M214:P214,$V214:Y214)),AVERAGE(SUM($AE215,$D215:G215,$M215:P215,$V215:Y215),SUM($AE215,$D215:H215,$M215:Q215,$V215:Z215)))</f>
        <v>0.97183606074340245</v>
      </c>
      <c r="AX214" s="21"/>
      <c r="AY214" s="21"/>
      <c r="AZ214" s="21"/>
      <c r="BA214" s="43">
        <f t="shared" si="298"/>
        <v>0.97705695810826443</v>
      </c>
      <c r="BB214" s="44">
        <f t="shared" ref="BB214" si="300">AVERAGE(BA213:BA219)^5-1</f>
        <v>-6.4638278605192667E-2</v>
      </c>
    </row>
    <row r="215" spans="1:54">
      <c r="A215" s="9">
        <v>214</v>
      </c>
      <c r="B215" s="17">
        <f t="shared" ref="B215" si="301">C212</f>
        <v>21</v>
      </c>
      <c r="C215" s="17">
        <v>1994</v>
      </c>
      <c r="D215" s="21"/>
      <c r="E215" s="21"/>
      <c r="F215" s="19">
        <f>VLOOKUP(F$1,IR_1113!$A$4:$IA$84,($C215+F$2-2009)+$B215*3,FALSE)</f>
        <v>-124</v>
      </c>
      <c r="G215" s="19">
        <f>VLOOKUP(G$1,IR_1113!$A$4:$IA$84,($C215+G$2-2009)+$B215*3,FALSE)</f>
        <v>-469</v>
      </c>
      <c r="H215" s="19">
        <f>VLOOKUP(H$1,IR_1113!$A$4:$IA$84,($C215+H$2-2009)+$B215*3,FALSE)</f>
        <v>-61</v>
      </c>
      <c r="I215" s="22"/>
      <c r="J215" s="22"/>
      <c r="K215" s="21"/>
      <c r="L215" s="17">
        <v>1994</v>
      </c>
      <c r="M215" s="21"/>
      <c r="N215" s="21"/>
      <c r="O215" s="18">
        <f>VLOOKUP(O$1,IN_1113!$A$4:$IA$84,($C215+O$2-2009)+$B215*3,FALSE)</f>
        <v>43</v>
      </c>
      <c r="P215" s="18">
        <f>VLOOKUP(P$1,IN_1113!$A$4:$IA$84,($C215+P$2-2009)+$B215*3,FALSE)</f>
        <v>30</v>
      </c>
      <c r="Q215" s="18">
        <f>VLOOKUP(Q$1,IN_1113!$A$4:$IA$84,($C215+Q$2-2009)+$B215*3,FALSE)</f>
        <v>48</v>
      </c>
      <c r="R215" s="22"/>
      <c r="S215" s="22"/>
      <c r="T215" s="21"/>
      <c r="U215" s="17">
        <v>1994</v>
      </c>
      <c r="V215" s="21"/>
      <c r="W215" s="21"/>
      <c r="X215" s="30">
        <f>-VLOOKUP(X$1,D_1113!$A$5:$IA$84,($C215+X$2-2009)+$B215*3,FALSE)</f>
        <v>-6</v>
      </c>
      <c r="Y215" s="30">
        <f>-VLOOKUP(Y$1,D_1113!$A$5:$IA$84,($C215+Y$2-2009)+$B215*3,FALSE)</f>
        <v>-10</v>
      </c>
      <c r="Z215" s="30">
        <f>-VLOOKUP(Z$1,D_1113!$A$5:$IA$84,($C215+Z$2-2009)+$B215*3,FALSE)</f>
        <v>-7</v>
      </c>
      <c r="AA215" s="22"/>
      <c r="AB215" s="22"/>
      <c r="AC215" s="21"/>
      <c r="AD215" s="31">
        <v>3</v>
      </c>
      <c r="AE215" s="33">
        <f>VLOOKUP(2010-C215,census2010!$A$2:$CA$82,B215+2,FALSE)</f>
        <v>9755.6584770000009</v>
      </c>
      <c r="AU215" s="34" t="s">
        <v>193</v>
      </c>
      <c r="AV215" s="18">
        <f>1+F215/AVERAGE(AVERAGE(SUM($AE215,$D215:E215,$M215:N215,$V215:W215),SUM($AE215,$D215:F215,$M215:O215,$V215:X215)),AVERAGE(SUM($AE216,$D216:F216,$M216:O216,$V216:X216),SUM($AE216,$D216:G216,$M216:P216,$V216:Y216)))</f>
        <v>0.98719161423580426</v>
      </c>
      <c r="AW215" s="18">
        <f>1+G215/AVERAGE(AVERAGE(SUM($AE215,$D215:F215,$M215:O215,$V215:X215),SUM($AE215,$D215:G215,$M215:P215,$V215:Y215)),AVERAGE(SUM($AE216,$D216:G216,$M216:P216,$V216:Y216),SUM($AE216,$D216:H216,$M216:Q216,$V216:Z216)))</f>
        <v>0.95051650381385622</v>
      </c>
      <c r="AX215" s="18">
        <f>1+H215/AVERAGE(AVERAGE(SUM($AE215,$D215:G215,$M215:P215,$V215:Y215),SUM($AE215,$D215:H215,$M215:Q215,$V215:Z215)),AVERAGE(SUM($AE216,$D216:H216,$M216:Q216,$V216:Z216),SUM($AE216,$D216:I216,$M216:R216,$V216:AA216)))</f>
        <v>0.9934638124295273</v>
      </c>
      <c r="AY215" s="21"/>
      <c r="AZ215" s="21"/>
      <c r="BA215" s="43">
        <f t="shared" si="298"/>
        <v>0.97687214009477419</v>
      </c>
      <c r="BB215" s="45" t="s">
        <v>176</v>
      </c>
    </row>
    <row r="216" spans="1:54">
      <c r="A216" s="13">
        <v>215</v>
      </c>
      <c r="B216" s="17">
        <f t="shared" ref="B216" si="302">C212</f>
        <v>21</v>
      </c>
      <c r="C216" s="17">
        <v>1993</v>
      </c>
      <c r="D216" s="21"/>
      <c r="E216" s="21"/>
      <c r="F216" s="22"/>
      <c r="G216" s="19">
        <f>VLOOKUP(G$1,IR_1113!$A$4:$IA$84,($C216+G$2-2009)+$B216*3,FALSE)</f>
        <v>-227</v>
      </c>
      <c r="H216" s="19">
        <f>VLOOKUP(H$1,IR_1113!$A$4:$IA$84,($C216+H$2-2009)+$B216*3,FALSE)</f>
        <v>-152</v>
      </c>
      <c r="I216" s="19">
        <f>VLOOKUP(I$1,IR_1113!$A$4:$IA$84,($C216+I$2-2009)+$B216*3,FALSE)</f>
        <v>-38</v>
      </c>
      <c r="J216" s="22"/>
      <c r="K216" s="21"/>
      <c r="L216" s="17">
        <v>1993</v>
      </c>
      <c r="M216" s="21"/>
      <c r="N216" s="21"/>
      <c r="O216" s="22"/>
      <c r="P216" s="18">
        <f>VLOOKUP(P$1,IN_1113!$A$4:$IA$84,($C216+P$2-2009)+$B216*3,FALSE)</f>
        <v>91</v>
      </c>
      <c r="Q216" s="18">
        <f>VLOOKUP(Q$1,IN_1113!$A$4:$IA$84,($C216+Q$2-2009)+$B216*3,FALSE)</f>
        <v>37</v>
      </c>
      <c r="R216" s="18">
        <f>VLOOKUP(R$1,IN_1113!$A$4:$IA$84,($C216+R$2-2009)+$B216*3,FALSE)</f>
        <v>69</v>
      </c>
      <c r="S216" s="22"/>
      <c r="T216" s="21"/>
      <c r="U216" s="17">
        <v>1993</v>
      </c>
      <c r="V216" s="21"/>
      <c r="W216" s="21"/>
      <c r="X216" s="22"/>
      <c r="Y216" s="30">
        <f>-VLOOKUP(Y$1,D_1113!$A$5:$IA$84,($C216+Y$2-2009)+$B216*3,FALSE)</f>
        <v>-11</v>
      </c>
      <c r="Z216" s="30">
        <f>-VLOOKUP(Z$1,D_1113!$A$5:$IA$84,($C216+Z$2-2009)+$B216*3,FALSE)</f>
        <v>-15</v>
      </c>
      <c r="AA216" s="30">
        <f>-VLOOKUP(AA$1,D_1113!$A$5:$IA$84,($C216+AA$2-2009)+$B216*3,FALSE)</f>
        <v>-13</v>
      </c>
      <c r="AB216" s="22"/>
      <c r="AC216" s="21"/>
      <c r="AD216" s="31">
        <v>3</v>
      </c>
      <c r="AE216" s="33">
        <f>VLOOKUP(2010-C216,census2010!$A$2:$CA$82,B216+2,FALSE)</f>
        <v>9723.6565379999993</v>
      </c>
      <c r="AU216" s="34" t="s">
        <v>172</v>
      </c>
      <c r="AV216" s="21"/>
      <c r="AW216" s="18">
        <f>1+G216/AVERAGE(AVERAGE(SUM($AE216,$D216:F216,$M216:O216,$V216:X216),SUM($AE216,$D216:G216,$M216:P216,$V216:Y216)),AVERAGE(SUM($AE217,$D217:G217,$M217:P217,$V217:Y217),SUM($AE217,$D217:H217,$M217:Q217,$V217:Z217)))</f>
        <v>0.97800802181701973</v>
      </c>
      <c r="AX216" s="18">
        <f>1+H216/AVERAGE(AVERAGE(SUM($AE216,$D216:G216,$M216:P216,$V216:Y216),SUM($AE216,$D216:H216,$M216:Q216,$V216:Z216)),AVERAGE(SUM($AE217,$D217:H217,$M217:Q217,$V217:Z217),SUM($AE217,$D217:I217,$M217:R217,$V217:AA217)))</f>
        <v>0.98512894111421878</v>
      </c>
      <c r="AY216" s="18">
        <f>1+I216/AVERAGE(AVERAGE(SUM($AE216,$D216:H216,$M216:Q216,$V216:Z216),SUM($AE216,$D216:I216,$M216:R216,$V216:AA216)),AVERAGE(SUM($AE217,$D217:I217,$M217:R217,$V217:AA217),SUM($AE217,$D217:J217,$M217:S217,$V217:AB217)))</f>
        <v>0.99626432661060316</v>
      </c>
      <c r="AZ216" s="21"/>
      <c r="BA216" s="43">
        <f t="shared" si="298"/>
        <v>0.98643852445487701</v>
      </c>
      <c r="BB216" s="46">
        <f t="shared" ref="BB216" si="303">AVERAGE(BB217:BB219)^5-1</f>
        <v>-6.8661854803494848E-2</v>
      </c>
    </row>
    <row r="217" spans="1:54">
      <c r="A217" s="9">
        <v>216</v>
      </c>
      <c r="B217" s="17">
        <f t="shared" ref="B217" si="304">C212</f>
        <v>21</v>
      </c>
      <c r="C217" s="17">
        <v>1992</v>
      </c>
      <c r="D217" s="21"/>
      <c r="E217" s="21"/>
      <c r="F217" s="22"/>
      <c r="G217" s="22"/>
      <c r="H217" s="19">
        <f>VLOOKUP(H$1,IR_1113!$A$4:$IA$84,($C217+H$2-2009)+$B217*3,FALSE)</f>
        <v>-100</v>
      </c>
      <c r="I217" s="19">
        <f>VLOOKUP(I$1,IR_1113!$A$4:$IA$84,($C217+I$2-2009)+$B217*3,FALSE)</f>
        <v>-135</v>
      </c>
      <c r="J217" s="19">
        <f>VLOOKUP(J$1,IR_1113!$A$4:$IA$84,($C217+J$2-2009)+$B217*3,FALSE)</f>
        <v>-25</v>
      </c>
      <c r="K217" s="21"/>
      <c r="L217" s="17">
        <v>1992</v>
      </c>
      <c r="M217" s="21"/>
      <c r="N217" s="21"/>
      <c r="O217" s="22"/>
      <c r="P217" s="22"/>
      <c r="Q217" s="18">
        <f>VLOOKUP(Q$1,IN_1113!$A$4:$IA$84,($C217+Q$2-2009)+$B217*3,FALSE)</f>
        <v>106</v>
      </c>
      <c r="R217" s="18">
        <f>VLOOKUP(R$1,IN_1113!$A$4:$IA$84,($C217+R$2-2009)+$B217*3,FALSE)</f>
        <v>27</v>
      </c>
      <c r="S217" s="18">
        <f>VLOOKUP(S$1,IN_1113!$A$4:$IA$84,($C217+S$2-2009)+$B217*3,FALSE)</f>
        <v>79</v>
      </c>
      <c r="T217" s="21"/>
      <c r="U217" s="17">
        <v>1992</v>
      </c>
      <c r="V217" s="21"/>
      <c r="W217" s="21"/>
      <c r="X217" s="22"/>
      <c r="Y217" s="22"/>
      <c r="Z217" s="30">
        <f>-VLOOKUP(Z$1,D_1113!$A$5:$IA$84,($C217+Z$2-2009)+$B217*3,FALSE)</f>
        <v>-14</v>
      </c>
      <c r="AA217" s="30">
        <f>-VLOOKUP(AA$1,D_1113!$A$5:$IA$84,($C217+AA$2-2009)+$B217*3,FALSE)</f>
        <v>-10</v>
      </c>
      <c r="AB217" s="30">
        <f>-VLOOKUP(AB$1,D_1113!$A$5:$IA$84,($C217+AB$2-2009)+$B217*3,FALSE)</f>
        <v>-20</v>
      </c>
      <c r="AC217" s="21"/>
      <c r="AD217" s="31">
        <v>3</v>
      </c>
      <c r="AE217" s="33">
        <f>VLOOKUP(2010-C217,census2010!$A$2:$CA$82,B217+2,FALSE)</f>
        <v>10997.73444</v>
      </c>
      <c r="AU217" s="34" t="s">
        <v>174</v>
      </c>
      <c r="AV217" s="21"/>
      <c r="AW217" s="21"/>
      <c r="AX217" s="18">
        <f>1+H217/AVERAGE(AVERAGE(SUM($AE217,$D217:G217,$M217:P217,$V217:Y217),SUM($AE217,$D217:H217,$M217:Q217,$V217:Z217)),AVERAGE(SUM($AE218,$D218:H218,$M218:Q218,$V218:Z218),SUM($AE218,$D218:I218,$M218:R218,$V218:AA218)))</f>
        <v>0.99148585383042931</v>
      </c>
      <c r="AY217" s="18">
        <f>1+I217/AVERAGE(AVERAGE(SUM($AE217,$D217:H217,$M217:Q217,$V217:Z217),SUM($AE217,$D217:I217,$M217:R217,$V217:AA217)),AVERAGE(SUM($AE218,$D218:I218,$M218:R218,$V218:AA218),SUM($AE218,$D218:J218,$M218:S218,$V218:AB218)))</f>
        <v>0.98845885927943034</v>
      </c>
      <c r="AZ217" s="18">
        <f>1+J217/AVERAGE(AVERAGE(SUM($AE217,$D217:I217,$M217:R217,$V217:AA217),SUM($AE217,$D217:J217,$M217:S217,$V217:AB217)),AVERAGE(SUM($AE218,$D218:J218,$M218:S218,$V218:AB218),SUM($AE218,$D218:K218,$M218:T218,$V218:AC218)))</f>
        <v>0.99786179204334402</v>
      </c>
      <c r="BA217" s="43">
        <f t="shared" si="298"/>
        <v>0.99259443985146323</v>
      </c>
      <c r="BB217" s="47">
        <f t="shared" ref="BB217:BB219" si="305">PRODUCT(AV213,AW214,AX215,AY216,AZ217)^(1/5)</f>
        <v>0.98963440601593933</v>
      </c>
    </row>
    <row r="218" spans="1:54">
      <c r="A218" s="13">
        <v>217</v>
      </c>
      <c r="B218" s="17">
        <f t="shared" ref="B218" si="306">C212</f>
        <v>21</v>
      </c>
      <c r="C218" s="17">
        <v>1991</v>
      </c>
      <c r="D218" s="21"/>
      <c r="E218" s="21"/>
      <c r="F218" s="22"/>
      <c r="G218" s="22"/>
      <c r="H218" s="22"/>
      <c r="I218" s="19">
        <f>VLOOKUP(I$1,IR_1113!$A$4:$IA$84,($C218+I$2-2009)+$B218*3,FALSE)</f>
        <v>-103</v>
      </c>
      <c r="J218" s="19">
        <f>VLOOKUP(J$1,IR_1113!$A$4:$IA$84,($C218+J$2-2009)+$B218*3,FALSE)</f>
        <v>-102</v>
      </c>
      <c r="K218" s="18">
        <f>VLOOKUP(K$1,IR_1113!$A$4:$IA$84,($C218+K$2-2009)+$B218*3,FALSE)</f>
        <v>50</v>
      </c>
      <c r="L218" s="17">
        <v>1991</v>
      </c>
      <c r="M218" s="21"/>
      <c r="N218" s="21"/>
      <c r="O218" s="22"/>
      <c r="P218" s="22"/>
      <c r="Q218" s="22"/>
      <c r="R218" s="18">
        <f>VLOOKUP(R$1,IN_1113!$A$4:$IA$84,($C218+R$2-2009)+$B218*3,FALSE)</f>
        <v>116</v>
      </c>
      <c r="S218" s="18">
        <f>VLOOKUP(S$1,IN_1113!$A$4:$IA$84,($C218+S$2-2009)+$B218*3,FALSE)</f>
        <v>60</v>
      </c>
      <c r="T218" s="18">
        <f>VLOOKUP(T$1,IN_1113!$A$4:$IA$84,($C218+T$2-2009)+$B218*3,FALSE)</f>
        <v>104</v>
      </c>
      <c r="U218" s="17">
        <v>1991</v>
      </c>
      <c r="V218" s="21"/>
      <c r="W218" s="21"/>
      <c r="X218" s="22"/>
      <c r="Y218" s="22"/>
      <c r="Z218" s="22"/>
      <c r="AA218" s="30">
        <f>-VLOOKUP(AA$1,D_1113!$A$5:$IA$84,($C218+AA$2-2009)+$B218*3,FALSE)</f>
        <v>-15.5</v>
      </c>
      <c r="AB218" s="30">
        <f>-VLOOKUP(AB$1,D_1113!$A$5:$IA$84,($C218+AB$2-2009)+$B218*3,FALSE)</f>
        <v>-21</v>
      </c>
      <c r="AC218" s="30">
        <f>-VLOOKUP(AC$1,D_1113!$A$5:$IA$84,($C218+AC$2-2009)+$B218*3,FALSE)</f>
        <v>-28</v>
      </c>
      <c r="AD218" s="31">
        <v>2</v>
      </c>
      <c r="AE218" s="33">
        <f>VLOOKUP(2010-C218,census2010!$A$2:$CA$82,B218+2,FALSE)</f>
        <v>12497.83344</v>
      </c>
      <c r="AU218" s="34" t="s">
        <v>175</v>
      </c>
      <c r="AV218" s="21"/>
      <c r="AW218" s="21"/>
      <c r="AX218" s="21"/>
      <c r="AY218" s="18">
        <f>1+I218/AVERAGE(AVERAGE(SUM($AE218,$D218:H218,$M218:Q218,$V218:Z218),SUM($AE218,$D218:I218,$M218:R218,$V218:AA218)),AVERAGE(SUM($AE219,$D219:I219,$M219:R219,$V219:AA219),SUM($AE219,$D219:J219,$M219:S219,$V219:AB219)))</f>
        <v>0.99233204434328726</v>
      </c>
      <c r="AZ218" s="18">
        <f>1+J218/AVERAGE(AVERAGE(SUM($AE218,$D218:I218,$M218:R218,$V218:AA218),SUM($AE218,$D218:J218,$M218:S218,$V218:AB218)),AVERAGE(SUM($AE219,$D219:J219,$M219:S219,$V219:AB219),SUM($AE219,$D219:K219,$M219:T219,$V219:AC219)))</f>
        <v>0.99240231908007226</v>
      </c>
      <c r="BA218" s="43">
        <f t="shared" si="298"/>
        <v>0.9923671810896143</v>
      </c>
      <c r="BB218" s="47">
        <f t="shared" si="305"/>
        <v>0.97964600666960089</v>
      </c>
    </row>
    <row r="219" spans="1:54">
      <c r="A219" s="9">
        <v>218</v>
      </c>
      <c r="B219" s="17">
        <f t="shared" ref="B219" si="307">C212</f>
        <v>21</v>
      </c>
      <c r="C219" s="17">
        <v>1990</v>
      </c>
      <c r="D219" s="21"/>
      <c r="E219" s="21"/>
      <c r="F219" s="22"/>
      <c r="G219" s="22"/>
      <c r="H219" s="22"/>
      <c r="I219" s="22"/>
      <c r="J219" s="19">
        <f>VLOOKUP(J$1,IR_1113!$A$4:$IA$84,($C219+J$2-2009)+$B219*3,FALSE)</f>
        <v>-108</v>
      </c>
      <c r="K219" s="18">
        <f>VLOOKUP(K$1,IR_1113!$A$4:$IA$84,($C219+K$2-2009)+$B219*3,FALSE)</f>
        <v>-28</v>
      </c>
      <c r="L219" s="17">
        <v>1990</v>
      </c>
      <c r="M219" s="21"/>
      <c r="N219" s="21"/>
      <c r="O219" s="22"/>
      <c r="P219" s="22"/>
      <c r="Q219" s="22"/>
      <c r="R219" s="22"/>
      <c r="S219" s="18">
        <f>VLOOKUP(S$1,IN_1113!$A$4:$IA$84,($C219+S$2-2009)+$B219*3,FALSE)</f>
        <v>166</v>
      </c>
      <c r="T219" s="18">
        <f>VLOOKUP(T$1,IN_1113!$A$4:$IA$84,($C219+T$2-2009)+$B219*3,FALSE)</f>
        <v>54</v>
      </c>
      <c r="U219" s="17">
        <v>1990</v>
      </c>
      <c r="V219" s="21"/>
      <c r="W219" s="21"/>
      <c r="X219" s="22"/>
      <c r="Y219" s="22"/>
      <c r="Z219" s="22"/>
      <c r="AA219" s="22"/>
      <c r="AB219" s="30">
        <f>-VLOOKUP(AB$1,D_1113!$A$5:$IA$84,($C219+AB$2-2009)+$B219*3,FALSE)</f>
        <v>-23</v>
      </c>
      <c r="AC219" s="30">
        <f>-VLOOKUP(AC$1,D_1113!$A$5:$IA$84,($C219+AC$2-2009)+$B219*3,FALSE)</f>
        <v>-25</v>
      </c>
      <c r="AD219" s="31">
        <v>1</v>
      </c>
      <c r="AE219" s="33">
        <f>VLOOKUP(2010-C219,census2010!$A$2:$CA$82,B219+2,FALSE)</f>
        <v>14350.964980000001</v>
      </c>
      <c r="AU219" s="34" t="s">
        <v>177</v>
      </c>
      <c r="AV219" s="21"/>
      <c r="AW219" s="21"/>
      <c r="AX219" s="21"/>
      <c r="AY219" s="21"/>
      <c r="AZ219" s="18">
        <f>1+J219/AVERAGE(AVERAGE(SUM($AE219,$D219:I219,$M219:R219,$V219:AA219),SUM($AE219,$D219:J219,$M219:S219,$V219:AB219)),AVERAGE(SUM($AE220,$D220:J220,$M220:S220,$V220:AB220),SUM($AE220,$D220:K220,$M220:T220,$V220:AC220)))</f>
        <v>0.99277060043453769</v>
      </c>
      <c r="BA219" s="43">
        <f t="shared" si="298"/>
        <v>0.99277060043453769</v>
      </c>
      <c r="BB219" s="47">
        <f t="shared" si="305"/>
        <v>0.98834202903635582</v>
      </c>
    </row>
    <row r="220" spans="1:54">
      <c r="A220" s="13">
        <v>219</v>
      </c>
      <c r="B220" s="17">
        <f t="shared" ref="B220" si="308">C212</f>
        <v>21</v>
      </c>
      <c r="C220" s="17">
        <v>1989</v>
      </c>
      <c r="D220" s="21"/>
      <c r="E220" s="21"/>
      <c r="F220" s="22"/>
      <c r="G220" s="22"/>
      <c r="H220" s="22"/>
      <c r="I220" s="22"/>
      <c r="J220" s="22"/>
      <c r="K220" s="18">
        <f>VLOOKUP(K$1,IR_1113!$A$4:$IA$84,($C220+K$2-2009)+$B220*3,FALSE)</f>
        <v>-52</v>
      </c>
      <c r="L220" s="17">
        <v>1989</v>
      </c>
      <c r="M220" s="21"/>
      <c r="N220" s="21"/>
      <c r="O220" s="22"/>
      <c r="P220" s="22"/>
      <c r="Q220" s="22"/>
      <c r="R220" s="22"/>
      <c r="S220" s="22"/>
      <c r="T220" s="18">
        <f>VLOOKUP(T$1,IN_1113!$A$4:$IA$84,($C220+T$2-2009)+$B220*3,FALSE)</f>
        <v>178</v>
      </c>
      <c r="U220" s="17">
        <v>1989</v>
      </c>
      <c r="V220" s="21"/>
      <c r="W220" s="21"/>
      <c r="X220" s="22"/>
      <c r="Y220" s="22"/>
      <c r="Z220" s="22"/>
      <c r="AA220" s="22"/>
      <c r="AB220" s="22"/>
      <c r="AC220" s="30">
        <f>-VLOOKUP(AC$1,D_1113!$A$5:$IA$84,($C220+AC$2-2009)+$B220*3,FALSE)</f>
        <v>-25</v>
      </c>
      <c r="AD220" s="31"/>
      <c r="AE220" s="33">
        <f>VLOOKUP(2010-C220,census2010!$A$2:$CA$82,B220+2,FALSE)</f>
        <v>15459.03499</v>
      </c>
      <c r="AU220" s="34" t="s">
        <v>186</v>
      </c>
      <c r="AV220" s="21"/>
      <c r="AW220" s="21"/>
      <c r="AX220" s="21"/>
      <c r="AY220" s="21"/>
      <c r="AZ220" s="21"/>
    </row>
    <row r="221" spans="1:54" ht="15.75" thickBot="1">
      <c r="A221" s="9">
        <v>220</v>
      </c>
      <c r="B221" s="10" t="str">
        <f>INDEX('regions#'!$B$2:$B$79,B223+1)</f>
        <v>Камчатский край</v>
      </c>
      <c r="D221" s="11" t="s">
        <v>917</v>
      </c>
      <c r="E221" s="11" t="s">
        <v>918</v>
      </c>
      <c r="F221" s="12" t="s">
        <v>919</v>
      </c>
      <c r="G221" s="12" t="s">
        <v>920</v>
      </c>
      <c r="H221" s="12" t="s">
        <v>921</v>
      </c>
      <c r="I221" s="12" t="s">
        <v>922</v>
      </c>
      <c r="J221" s="12" t="s">
        <v>923</v>
      </c>
      <c r="K221" s="11" t="s">
        <v>924</v>
      </c>
      <c r="M221" s="23" t="s">
        <v>917</v>
      </c>
      <c r="N221" s="23" t="s">
        <v>918</v>
      </c>
      <c r="O221" s="23" t="s">
        <v>919</v>
      </c>
      <c r="P221" s="23" t="s">
        <v>920</v>
      </c>
      <c r="Q221" s="23" t="s">
        <v>921</v>
      </c>
      <c r="R221" s="23" t="s">
        <v>922</v>
      </c>
      <c r="S221" s="23" t="s">
        <v>923</v>
      </c>
      <c r="T221" s="23" t="s">
        <v>924</v>
      </c>
      <c r="V221" s="27" t="s">
        <v>917</v>
      </c>
      <c r="W221" s="27" t="s">
        <v>918</v>
      </c>
      <c r="X221" s="27" t="s">
        <v>919</v>
      </c>
      <c r="Y221" s="27" t="s">
        <v>920</v>
      </c>
      <c r="Z221" s="27" t="s">
        <v>921</v>
      </c>
      <c r="AA221" s="27" t="s">
        <v>922</v>
      </c>
      <c r="AB221" s="27" t="s">
        <v>923</v>
      </c>
      <c r="AC221" s="27" t="s">
        <v>924</v>
      </c>
      <c r="AD221" s="31" t="s">
        <v>162</v>
      </c>
      <c r="AE221" s="32" t="s">
        <v>188</v>
      </c>
      <c r="AU221"/>
      <c r="AV221" s="35">
        <f t="shared" si="294"/>
        <v>0.95917078235428643</v>
      </c>
      <c r="AW221" s="36">
        <f t="shared" si="294"/>
        <v>0.95118758524595926</v>
      </c>
      <c r="AX221" s="36">
        <f t="shared" si="294"/>
        <v>0.97822549072159137</v>
      </c>
      <c r="AY221" s="36">
        <f t="shared" si="294"/>
        <v>0.98095278204044034</v>
      </c>
      <c r="AZ221" s="37">
        <f t="shared" si="294"/>
        <v>0.98236875186756956</v>
      </c>
      <c r="BA221" s="38" t="s">
        <v>164</v>
      </c>
      <c r="BB221" s="39">
        <f t="shared" ref="BB221" si="309">PRODUCT(AV221:AZ221)-1</f>
        <v>-0.13994993562793923</v>
      </c>
    </row>
    <row r="222" spans="1:54" ht="15.75" thickBot="1">
      <c r="A222" s="13">
        <v>221</v>
      </c>
      <c r="C222" s="14">
        <f t="shared" ref="C222" si="310">A221/10</f>
        <v>22</v>
      </c>
      <c r="D222" s="15">
        <v>15</v>
      </c>
      <c r="E222" s="15">
        <v>16</v>
      </c>
      <c r="F222" s="16">
        <v>17</v>
      </c>
      <c r="G222" s="16">
        <v>18</v>
      </c>
      <c r="H222" s="16">
        <v>19</v>
      </c>
      <c r="I222" s="16">
        <v>20</v>
      </c>
      <c r="J222" s="16">
        <v>21</v>
      </c>
      <c r="K222" s="15">
        <v>22</v>
      </c>
      <c r="L222" s="24" t="s">
        <v>160</v>
      </c>
      <c r="M222" s="15">
        <v>15</v>
      </c>
      <c r="N222" s="15">
        <v>16</v>
      </c>
      <c r="O222" s="25">
        <v>17</v>
      </c>
      <c r="P222" s="25">
        <v>18</v>
      </c>
      <c r="Q222" s="25">
        <v>19</v>
      </c>
      <c r="R222" s="25">
        <v>20</v>
      </c>
      <c r="S222" s="25">
        <v>21</v>
      </c>
      <c r="T222" s="15">
        <v>22</v>
      </c>
      <c r="U222" s="28" t="s">
        <v>161</v>
      </c>
      <c r="V222" s="15">
        <v>15</v>
      </c>
      <c r="W222" s="15">
        <v>16</v>
      </c>
      <c r="X222" s="29">
        <v>17</v>
      </c>
      <c r="Y222" s="29">
        <v>18</v>
      </c>
      <c r="Z222" s="29">
        <v>19</v>
      </c>
      <c r="AA222" s="29">
        <v>20</v>
      </c>
      <c r="AB222" s="29">
        <v>21</v>
      </c>
      <c r="AC222" s="15">
        <v>22</v>
      </c>
      <c r="AD222" s="31"/>
      <c r="AE222" s="33"/>
      <c r="AU222" s="14" t="s">
        <v>189</v>
      </c>
      <c r="AV222" s="40" t="s">
        <v>166</v>
      </c>
      <c r="AW222" s="40" t="s">
        <v>167</v>
      </c>
      <c r="AX222" s="40" t="s">
        <v>168</v>
      </c>
      <c r="AY222" s="40" t="s">
        <v>169</v>
      </c>
      <c r="AZ222" s="40" t="s">
        <v>170</v>
      </c>
      <c r="BA222" s="41" t="s">
        <v>190</v>
      </c>
      <c r="BB222" s="42"/>
    </row>
    <row r="223" spans="1:54">
      <c r="A223" s="9">
        <v>222</v>
      </c>
      <c r="B223">
        <f t="shared" ref="B223" si="311">C222</f>
        <v>22</v>
      </c>
      <c r="C223" s="17">
        <v>1996</v>
      </c>
      <c r="D223" s="18">
        <f>VLOOKUP(D$1,IR_1113!$A$4:$IA$84,($C223+D$2-2009)+$B223*3,FALSE)</f>
        <v>-58</v>
      </c>
      <c r="E223" s="18">
        <f>VLOOKUP(E$1,IR_1113!$A$4:$IA$84,($C223+E$2-2009)+$B223*3,FALSE)</f>
        <v>-30</v>
      </c>
      <c r="F223" s="19">
        <f>VLOOKUP(F$1,IR_1113!$A$4:$IA$84,($C223+F$2-2009)+$B223*3,FALSE)</f>
        <v>-98</v>
      </c>
      <c r="G223" s="20"/>
      <c r="H223" s="20"/>
      <c r="I223" s="20"/>
      <c r="J223" s="20"/>
      <c r="K223" s="26"/>
      <c r="L223" s="17">
        <v>1996</v>
      </c>
      <c r="M223" s="18">
        <f>VLOOKUP(M$1,IN_1113!$A$4:$IA$84,($C223+M$2-2009)+$B223*3,FALSE)</f>
        <v>5</v>
      </c>
      <c r="N223" s="18">
        <f>VLOOKUP(N$1,IN_1113!$A$4:$IA$84,($C223+N$2-2009)+$B223*3,FALSE)</f>
        <v>3</v>
      </c>
      <c r="O223" s="18">
        <f>VLOOKUP(O$1,IN_1113!$A$4:$IA$84,($C223+O$2-2009)+$B223*3,FALSE)</f>
        <v>10</v>
      </c>
      <c r="P223" s="20"/>
      <c r="Q223" s="20"/>
      <c r="R223" s="20"/>
      <c r="S223" s="20"/>
      <c r="T223" s="26"/>
      <c r="U223" s="17">
        <v>1996</v>
      </c>
      <c r="V223" s="30">
        <f>-VLOOKUP(V$1,D_1113!$A$5:$IA$84,($C223+V$2-2009)+$B223*3,FALSE)</f>
        <v>-2.5</v>
      </c>
      <c r="W223" s="30">
        <f>-VLOOKUP(W$1,D_1113!$A$5:$IA$84,($C223+W$2-2009)+$B223*3,FALSE)</f>
        <v>-2</v>
      </c>
      <c r="X223" s="30">
        <f>-VLOOKUP(X$1,D_1113!$A$5:$IA$84,($C223+X$2-2009)+$B223*3,FALSE)</f>
        <v>-2</v>
      </c>
      <c r="Y223" s="20"/>
      <c r="Z223" s="20"/>
      <c r="AA223" s="20"/>
      <c r="AB223" s="20"/>
      <c r="AC223" s="26"/>
      <c r="AD223" s="31">
        <v>1</v>
      </c>
      <c r="AE223" s="33">
        <f>VLOOKUP(2010-C223,census2010!$A$2:$CA$82,B223+2,FALSE)</f>
        <v>3203.3238679999999</v>
      </c>
      <c r="AU223" s="34" t="s">
        <v>191</v>
      </c>
      <c r="AV223" s="18">
        <f>1+F223/AVERAGE(AVERAGE(SUM($AE223,$D223:E223,$M223:N223,$V223:W223),SUM($AE223,$D223:F223,$M223:O223,$V223:X223)),AVERAGE(SUM($AE224,$D224:F224,$M224:O224,$V224:X224),SUM($AE224,$D224:G224,$M224:P224,$V224:Y224)))</f>
        <v>0.96752359711904512</v>
      </c>
      <c r="AW223" s="26"/>
      <c r="AX223" s="26"/>
      <c r="AY223" s="26"/>
      <c r="AZ223" s="26"/>
      <c r="BA223" s="43">
        <f t="shared" ref="BA223:BA229" si="312">(PRODUCT(AV223:AZ223))^(1/AD223)</f>
        <v>0.96752359711904512</v>
      </c>
      <c r="BB223" s="43" t="s">
        <v>173</v>
      </c>
    </row>
    <row r="224" spans="1:54">
      <c r="A224" s="13">
        <v>223</v>
      </c>
      <c r="B224" s="17">
        <f t="shared" ref="B224" si="313">C222</f>
        <v>22</v>
      </c>
      <c r="C224" s="17">
        <v>1995</v>
      </c>
      <c r="D224" s="21"/>
      <c r="E224" s="18">
        <f>VLOOKUP(E$1,IR_1113!$A$4:$IA$84,($C224+E$2-2009)+$B224*3,FALSE)</f>
        <v>-36</v>
      </c>
      <c r="F224" s="19">
        <f>VLOOKUP(F$1,IR_1113!$A$4:$IA$84,($C224+F$2-2009)+$B224*3,FALSE)</f>
        <v>-97</v>
      </c>
      <c r="G224" s="19">
        <f>VLOOKUP(G$1,IR_1113!$A$4:$IA$84,($C224+G$2-2009)+$B224*3,FALSE)</f>
        <v>-271</v>
      </c>
      <c r="H224" s="22"/>
      <c r="I224" s="22"/>
      <c r="J224" s="22"/>
      <c r="K224" s="21"/>
      <c r="L224" s="17">
        <v>1995</v>
      </c>
      <c r="M224" s="21"/>
      <c r="N224" s="18">
        <f>VLOOKUP(N$1,IN_1113!$A$4:$IA$84,($C224+N$2-2009)+$B224*3,FALSE)</f>
        <v>10</v>
      </c>
      <c r="O224" s="18">
        <f>VLOOKUP(O$1,IN_1113!$A$4:$IA$84,($C224+O$2-2009)+$B224*3,FALSE)</f>
        <v>9</v>
      </c>
      <c r="P224" s="18">
        <f>VLOOKUP(P$1,IN_1113!$A$4:$IA$84,($C224+P$2-2009)+$B224*3,FALSE)</f>
        <v>18</v>
      </c>
      <c r="Q224" s="22"/>
      <c r="R224" s="22"/>
      <c r="S224" s="22"/>
      <c r="T224" s="21"/>
      <c r="U224" s="17">
        <v>1995</v>
      </c>
      <c r="V224" s="21"/>
      <c r="W224" s="30">
        <f>-VLOOKUP(W$1,D_1113!$A$5:$IA$84,($C224+W$2-2009)+$B224*3,FALSE)</f>
        <v>-3</v>
      </c>
      <c r="X224" s="30">
        <f>-VLOOKUP(X$1,D_1113!$A$5:$IA$84,($C224+X$2-2009)+$B224*3,FALSE)</f>
        <v>-5</v>
      </c>
      <c r="Y224" s="30">
        <f>-VLOOKUP(Y$1,D_1113!$A$5:$IA$84,($C224+Y$2-2009)+$B224*3,FALSE)</f>
        <v>-5</v>
      </c>
      <c r="Z224" s="22"/>
      <c r="AA224" s="22"/>
      <c r="AB224" s="22"/>
      <c r="AC224" s="21"/>
      <c r="AD224" s="31">
        <v>2</v>
      </c>
      <c r="AE224" s="33">
        <f>VLOOKUP(2010-C224,census2010!$A$2:$CA$82,B224+2,FALSE)</f>
        <v>3212.327276</v>
      </c>
      <c r="AU224" s="34" t="s">
        <v>192</v>
      </c>
      <c r="AV224" s="18">
        <f>1+F224/AVERAGE(AVERAGE(SUM($AE224,$D224:E224,$M224:N224,$V224:W224),SUM($AE224,$D224:F224,$M224:O224,$V224:X224)),AVERAGE(SUM($AE225,$D225:F225,$M225:O225,$V225:X225),SUM($AE225,$D225:G225,$M225:P225,$V225:Y225)))</f>
        <v>0.96856850425542662</v>
      </c>
      <c r="AW224" s="18">
        <f>1+G224/AVERAGE(AVERAGE(SUM($AE224,$D224:F224,$M224:O224,$V224:X224),SUM($AE224,$D224:G224,$M224:P224,$V224:Y224)),AVERAGE(SUM($AE225,$D225:G225,$M225:P225,$V225:Y225),SUM($AE225,$D225:H225,$M225:Q225,$V225:Z225)))</f>
        <v>0.90859498824067442</v>
      </c>
      <c r="AX224" s="21"/>
      <c r="AY224" s="21"/>
      <c r="AZ224" s="21"/>
      <c r="BA224" s="43">
        <f t="shared" si="312"/>
        <v>0.9381026003237849</v>
      </c>
      <c r="BB224" s="44">
        <f t="shared" ref="BB224" si="314">AVERAGE(BA223:BA229)^5-1</f>
        <v>-0.14806917825424915</v>
      </c>
    </row>
    <row r="225" spans="1:54">
      <c r="A225" s="9">
        <v>224</v>
      </c>
      <c r="B225" s="17">
        <f t="shared" ref="B225" si="315">C222</f>
        <v>22</v>
      </c>
      <c r="C225" s="17">
        <v>1994</v>
      </c>
      <c r="D225" s="21"/>
      <c r="E225" s="21"/>
      <c r="F225" s="19">
        <f>VLOOKUP(F$1,IR_1113!$A$4:$IA$84,($C225+F$2-2009)+$B225*3,FALSE)</f>
        <v>-183</v>
      </c>
      <c r="G225" s="19">
        <f>VLOOKUP(G$1,IR_1113!$A$4:$IA$84,($C225+G$2-2009)+$B225*3,FALSE)</f>
        <v>-138</v>
      </c>
      <c r="H225" s="19">
        <f>VLOOKUP(H$1,IR_1113!$A$4:$IA$84,($C225+H$2-2009)+$B225*3,FALSE)</f>
        <v>-110</v>
      </c>
      <c r="I225" s="22"/>
      <c r="J225" s="22"/>
      <c r="K225" s="21"/>
      <c r="L225" s="17">
        <v>1994</v>
      </c>
      <c r="M225" s="21"/>
      <c r="N225" s="21"/>
      <c r="O225" s="18">
        <f>VLOOKUP(O$1,IN_1113!$A$4:$IA$84,($C225+O$2-2009)+$B225*3,FALSE)</f>
        <v>31</v>
      </c>
      <c r="P225" s="18">
        <f>VLOOKUP(P$1,IN_1113!$A$4:$IA$84,($C225+P$2-2009)+$B225*3,FALSE)</f>
        <v>69</v>
      </c>
      <c r="Q225" s="18">
        <f>VLOOKUP(Q$1,IN_1113!$A$4:$IA$84,($C225+Q$2-2009)+$B225*3,FALSE)</f>
        <v>58</v>
      </c>
      <c r="R225" s="22"/>
      <c r="S225" s="22"/>
      <c r="T225" s="21"/>
      <c r="U225" s="17">
        <v>1994</v>
      </c>
      <c r="V225" s="21"/>
      <c r="W225" s="21"/>
      <c r="X225" s="30">
        <f>-VLOOKUP(X$1,D_1113!$A$5:$IA$84,($C225+X$2-2009)+$B225*3,FALSE)</f>
        <v>-4</v>
      </c>
      <c r="Y225" s="30">
        <f>-VLOOKUP(Y$1,D_1113!$A$5:$IA$84,($C225+Y$2-2009)+$B225*3,FALSE)</f>
        <v>-7</v>
      </c>
      <c r="Z225" s="30">
        <f>-VLOOKUP(Z$1,D_1113!$A$5:$IA$84,($C225+Z$2-2009)+$B225*3,FALSE)</f>
        <v>-6</v>
      </c>
      <c r="AA225" s="22"/>
      <c r="AB225" s="22"/>
      <c r="AC225" s="21"/>
      <c r="AD225" s="31">
        <v>3</v>
      </c>
      <c r="AE225" s="33">
        <f>VLOOKUP(2010-C225,census2010!$A$2:$CA$82,B225+2,FALSE)</f>
        <v>3229.3256999999999</v>
      </c>
      <c r="AU225" s="34" t="s">
        <v>193</v>
      </c>
      <c r="AV225" s="18">
        <f>1+F225/AVERAGE(AVERAGE(SUM($AE225,$D225:E225,$M225:N225,$V225:W225),SUM($AE225,$D225:F225,$M225:O225,$V225:X225)),AVERAGE(SUM($AE226,$D226:F226,$M226:O226,$V226:X226),SUM($AE226,$D226:G226,$M226:P226,$V226:Y226)))</f>
        <v>0.94142024568838722</v>
      </c>
      <c r="AW225" s="18">
        <f>1+G225/AVERAGE(AVERAGE(SUM($AE225,$D225:F225,$M225:O225,$V225:X225),SUM($AE225,$D225:G225,$M225:P225,$V225:Y225)),AVERAGE(SUM($AE226,$D226:G226,$M226:P226,$V226:Y226),SUM($AE226,$D226:H226,$M226:Q226,$V226:Z226)))</f>
        <v>0.95491774230006998</v>
      </c>
      <c r="AX225" s="18">
        <f>1+H225/AVERAGE(AVERAGE(SUM($AE225,$D225:G225,$M225:P225,$V225:Y225),SUM($AE225,$D225:H225,$M225:Q225,$V225:Z225)),AVERAGE(SUM($AE226,$D226:H226,$M226:Q226,$V226:Z226),SUM($AE226,$D226:I226,$M226:R226,$V226:AA226)))</f>
        <v>0.96373312946164824</v>
      </c>
      <c r="AY225" s="21"/>
      <c r="AZ225" s="21"/>
      <c r="BA225" s="43">
        <f t="shared" si="312"/>
        <v>0.95331280889603842</v>
      </c>
      <c r="BB225" s="45" t="s">
        <v>176</v>
      </c>
    </row>
    <row r="226" spans="1:54">
      <c r="A226" s="13">
        <v>225</v>
      </c>
      <c r="B226" s="17">
        <f t="shared" ref="B226" si="316">C222</f>
        <v>22</v>
      </c>
      <c r="C226" s="17">
        <v>1993</v>
      </c>
      <c r="D226" s="21"/>
      <c r="E226" s="21"/>
      <c r="F226" s="22"/>
      <c r="G226" s="19">
        <f>VLOOKUP(G$1,IR_1113!$A$4:$IA$84,($C226+G$2-2009)+$B226*3,FALSE)</f>
        <v>-34</v>
      </c>
      <c r="H226" s="19">
        <f>VLOOKUP(H$1,IR_1113!$A$4:$IA$84,($C226+H$2-2009)+$B226*3,FALSE)</f>
        <v>-56</v>
      </c>
      <c r="I226" s="19">
        <f>VLOOKUP(I$1,IR_1113!$A$4:$IA$84,($C226+I$2-2009)+$B226*3,FALSE)</f>
        <v>-31</v>
      </c>
      <c r="J226" s="22"/>
      <c r="K226" s="21"/>
      <c r="L226" s="17">
        <v>1993</v>
      </c>
      <c r="M226" s="21"/>
      <c r="N226" s="21"/>
      <c r="O226" s="22"/>
      <c r="P226" s="18">
        <f>VLOOKUP(P$1,IN_1113!$A$4:$IA$84,($C226+P$2-2009)+$B226*3,FALSE)</f>
        <v>4</v>
      </c>
      <c r="Q226" s="18">
        <f>VLOOKUP(Q$1,IN_1113!$A$4:$IA$84,($C226+Q$2-2009)+$B226*3,FALSE)</f>
        <v>79</v>
      </c>
      <c r="R226" s="18">
        <f>VLOOKUP(R$1,IN_1113!$A$4:$IA$84,($C226+R$2-2009)+$B226*3,FALSE)</f>
        <v>47</v>
      </c>
      <c r="S226" s="22"/>
      <c r="T226" s="21"/>
      <c r="U226" s="17">
        <v>1993</v>
      </c>
      <c r="V226" s="21"/>
      <c r="W226" s="21"/>
      <c r="X226" s="22"/>
      <c r="Y226" s="30">
        <f>-VLOOKUP(Y$1,D_1113!$A$5:$IA$84,($C226+Y$2-2009)+$B226*3,FALSE)</f>
        <v>-5.5</v>
      </c>
      <c r="Z226" s="30">
        <f>-VLOOKUP(Z$1,D_1113!$A$5:$IA$84,($C226+Z$2-2009)+$B226*3,FALSE)</f>
        <v>-7</v>
      </c>
      <c r="AA226" s="30">
        <f>-VLOOKUP(AA$1,D_1113!$A$5:$IA$84,($C226+AA$2-2009)+$B226*3,FALSE)</f>
        <v>-10</v>
      </c>
      <c r="AB226" s="22"/>
      <c r="AC226" s="21"/>
      <c r="AD226" s="31">
        <v>3</v>
      </c>
      <c r="AE226" s="33">
        <f>VLOOKUP(2010-C226,census2010!$A$2:$CA$82,B226+2,FALSE)</f>
        <v>3114.3166700000002</v>
      </c>
      <c r="AU226" s="34" t="s">
        <v>172</v>
      </c>
      <c r="AV226" s="21"/>
      <c r="AW226" s="18">
        <f>1+G226/AVERAGE(AVERAGE(SUM($AE226,$D226:F226,$M226:O226,$V226:X226),SUM($AE226,$D226:G226,$M226:P226,$V226:Y226)),AVERAGE(SUM($AE227,$D227:G227,$M227:P227,$V227:Y227),SUM($AE227,$D227:H227,$M227:Q227,$V227:Z227)))</f>
        <v>0.99005002519713325</v>
      </c>
      <c r="AX226" s="18">
        <f>1+H226/AVERAGE(AVERAGE(SUM($AE226,$D226:G226,$M226:P226,$V226:Y226),SUM($AE226,$D226:H226,$M226:Q226,$V226:Z226)),AVERAGE(SUM($AE227,$D227:H227,$M227:Q227,$V227:Z227),SUM($AE227,$D227:I227,$M227:R227,$V227:AA227)))</f>
        <v>0.98362498444905344</v>
      </c>
      <c r="AY226" s="18">
        <f>1+I226/AVERAGE(AVERAGE(SUM($AE226,$D226:H226,$M226:Q226,$V226:Z226),SUM($AE226,$D226:I226,$M226:R226,$V226:AA226)),AVERAGE(SUM($AE227,$D227:I227,$M227:R227,$V227:AA227),SUM($AE227,$D227:J227,$M227:S227,$V227:AB227)))</f>
        <v>0.99101864261063133</v>
      </c>
      <c r="AZ226" s="21"/>
      <c r="BA226" s="43">
        <f t="shared" si="312"/>
        <v>0.98822576278738194</v>
      </c>
      <c r="BB226" s="46">
        <f t="shared" ref="BB226" si="317">AVERAGE(BB227:BB229)^5-1</f>
        <v>-0.14066156379274064</v>
      </c>
    </row>
    <row r="227" spans="1:54">
      <c r="A227" s="9">
        <v>226</v>
      </c>
      <c r="B227" s="17">
        <f t="shared" ref="B227" si="318">C222</f>
        <v>22</v>
      </c>
      <c r="C227" s="17">
        <v>1992</v>
      </c>
      <c r="D227" s="21"/>
      <c r="E227" s="21"/>
      <c r="F227" s="22"/>
      <c r="G227" s="22"/>
      <c r="H227" s="19">
        <f>VLOOKUP(H$1,IR_1113!$A$4:$IA$84,($C227+H$2-2009)+$B227*3,FALSE)</f>
        <v>-52</v>
      </c>
      <c r="I227" s="19">
        <f>VLOOKUP(I$1,IR_1113!$A$4:$IA$84,($C227+I$2-2009)+$B227*3,FALSE)</f>
        <v>-53</v>
      </c>
      <c r="J227" s="19">
        <f>VLOOKUP(J$1,IR_1113!$A$4:$IA$84,($C227+J$2-2009)+$B227*3,FALSE)</f>
        <v>-33</v>
      </c>
      <c r="K227" s="21"/>
      <c r="L227" s="17">
        <v>1992</v>
      </c>
      <c r="M227" s="21"/>
      <c r="N227" s="21"/>
      <c r="O227" s="22"/>
      <c r="P227" s="22"/>
      <c r="Q227" s="18">
        <f>VLOOKUP(Q$1,IN_1113!$A$4:$IA$84,($C227+Q$2-2009)+$B227*3,FALSE)</f>
        <v>3</v>
      </c>
      <c r="R227" s="18">
        <f>VLOOKUP(R$1,IN_1113!$A$4:$IA$84,($C227+R$2-2009)+$B227*3,FALSE)</f>
        <v>149</v>
      </c>
      <c r="S227" s="18">
        <f>VLOOKUP(S$1,IN_1113!$A$4:$IA$84,($C227+S$2-2009)+$B227*3,FALSE)</f>
        <v>56</v>
      </c>
      <c r="T227" s="21"/>
      <c r="U227" s="17">
        <v>1992</v>
      </c>
      <c r="V227" s="21"/>
      <c r="W227" s="21"/>
      <c r="X227" s="22"/>
      <c r="Y227" s="22"/>
      <c r="Z227" s="30">
        <f>-VLOOKUP(Z$1,D_1113!$A$5:$IA$84,($C227+Z$2-2009)+$B227*3,FALSE)</f>
        <v>-8.5</v>
      </c>
      <c r="AA227" s="30">
        <f>-VLOOKUP(AA$1,D_1113!$A$5:$IA$84,($C227+AA$2-2009)+$B227*3,FALSE)</f>
        <v>-8</v>
      </c>
      <c r="AB227" s="30">
        <f>-VLOOKUP(AB$1,D_1113!$A$5:$IA$84,($C227+AB$2-2009)+$B227*3,FALSE)</f>
        <v>-6</v>
      </c>
      <c r="AC227" s="21"/>
      <c r="AD227" s="31">
        <v>3</v>
      </c>
      <c r="AE227" s="33">
        <f>VLOOKUP(2010-C227,census2010!$A$2:$CA$82,B227+2,FALSE)</f>
        <v>3766.3714909999999</v>
      </c>
      <c r="AU227" s="34" t="s">
        <v>174</v>
      </c>
      <c r="AV227" s="21"/>
      <c r="AW227" s="21"/>
      <c r="AX227" s="18">
        <f>1+H227/AVERAGE(AVERAGE(SUM($AE227,$D227:G227,$M227:P227,$V227:Y227),SUM($AE227,$D227:H227,$M227:Q227,$V227:Z227)),AVERAGE(SUM($AE228,$D228:H228,$M228:Q228,$V228:Z228),SUM($AE228,$D228:I228,$M228:R228,$V228:AA228)))</f>
        <v>0.98731835825407221</v>
      </c>
      <c r="AY227" s="18">
        <f>1+I227/AVERAGE(AVERAGE(SUM($AE227,$D227:H227,$M227:Q227,$V227:Z227),SUM($AE227,$D227:I227,$M227:R227,$V227:AA227)),AVERAGE(SUM($AE228,$D228:I228,$M228:R228,$V228:AA228),SUM($AE228,$D228:J228,$M228:S228,$V228:AB228)))</f>
        <v>0.98705237707033922</v>
      </c>
      <c r="AZ227" s="18">
        <f>1+J227/AVERAGE(AVERAGE(SUM($AE227,$D227:I227,$M227:R227,$V227:AA227),SUM($AE227,$D227:J227,$M227:S227,$V227:AB227)),AVERAGE(SUM($AE228,$D228:J228,$M228:S228,$V228:AB228),SUM($AE228,$D228:K228,$M228:T228,$V228:AC228)))</f>
        <v>0.99210604777519873</v>
      </c>
      <c r="BA227" s="43">
        <f t="shared" si="312"/>
        <v>0.98882287063948182</v>
      </c>
      <c r="BB227" s="47">
        <f t="shared" ref="BB227:BB229" si="319">PRODUCT(AV223,AW224,AX225,AY226,AZ227)^(1/5)</f>
        <v>0.96410807990638137</v>
      </c>
    </row>
    <row r="228" spans="1:54">
      <c r="A228" s="13">
        <v>227</v>
      </c>
      <c r="B228" s="17">
        <f t="shared" ref="B228" si="320">C222</f>
        <v>22</v>
      </c>
      <c r="C228" s="17">
        <v>1991</v>
      </c>
      <c r="D228" s="21"/>
      <c r="E228" s="21"/>
      <c r="F228" s="22"/>
      <c r="G228" s="22"/>
      <c r="H228" s="22"/>
      <c r="I228" s="19">
        <f>VLOOKUP(I$1,IR_1113!$A$4:$IA$84,($C228+I$2-2009)+$B228*3,FALSE)</f>
        <v>-161</v>
      </c>
      <c r="J228" s="19">
        <f>VLOOKUP(J$1,IR_1113!$A$4:$IA$84,($C228+J$2-2009)+$B228*3,FALSE)</f>
        <v>-54</v>
      </c>
      <c r="K228" s="18">
        <f>VLOOKUP(K$1,IR_1113!$A$4:$IA$84,($C228+K$2-2009)+$B228*3,FALSE)</f>
        <v>63</v>
      </c>
      <c r="L228" s="17">
        <v>1991</v>
      </c>
      <c r="M228" s="21"/>
      <c r="N228" s="21"/>
      <c r="O228" s="22"/>
      <c r="P228" s="22"/>
      <c r="Q228" s="22"/>
      <c r="R228" s="18">
        <f>VLOOKUP(R$1,IN_1113!$A$4:$IA$84,($C228+R$2-2009)+$B228*3,FALSE)</f>
        <v>3</v>
      </c>
      <c r="S228" s="18">
        <f>VLOOKUP(S$1,IN_1113!$A$4:$IA$84,($C228+S$2-2009)+$B228*3,FALSE)</f>
        <v>170</v>
      </c>
      <c r="T228" s="18">
        <f>VLOOKUP(T$1,IN_1113!$A$4:$IA$84,($C228+T$2-2009)+$B228*3,FALSE)</f>
        <v>78</v>
      </c>
      <c r="U228" s="17">
        <v>1991</v>
      </c>
      <c r="V228" s="21"/>
      <c r="W228" s="21"/>
      <c r="X228" s="22"/>
      <c r="Y228" s="22"/>
      <c r="Z228" s="22"/>
      <c r="AA228" s="30">
        <f>-VLOOKUP(AA$1,D_1113!$A$5:$IA$84,($C228+AA$2-2009)+$B228*3,FALSE)</f>
        <v>-10.5</v>
      </c>
      <c r="AB228" s="30">
        <f>-VLOOKUP(AB$1,D_1113!$A$5:$IA$84,($C228+AB$2-2009)+$B228*3,FALSE)</f>
        <v>-6</v>
      </c>
      <c r="AC228" s="30">
        <f>-VLOOKUP(AC$1,D_1113!$A$5:$IA$84,($C228+AC$2-2009)+$B228*3,FALSE)</f>
        <v>-8</v>
      </c>
      <c r="AD228" s="31">
        <v>2</v>
      </c>
      <c r="AE228" s="33">
        <f>VLOOKUP(2010-C228,census2010!$A$2:$CA$82,B228+2,FALSE)</f>
        <v>4547.4594489999999</v>
      </c>
      <c r="AU228" s="34" t="s">
        <v>175</v>
      </c>
      <c r="AV228" s="21"/>
      <c r="AW228" s="21"/>
      <c r="AX228" s="21"/>
      <c r="AY228" s="18">
        <f>1+I228/AVERAGE(AVERAGE(SUM($AE228,$D228:H228,$M228:Q228,$V228:Z228),SUM($AE228,$D228:I228,$M228:R228,$V228:AA228)),AVERAGE(SUM($AE229,$D229:I229,$M229:R229,$V229:AA229),SUM($AE229,$D229:J229,$M229:S229,$V229:AB229)))</f>
        <v>0.96478732644035037</v>
      </c>
      <c r="AZ228" s="18">
        <f>1+J228/AVERAGE(AVERAGE(SUM($AE228,$D228:I228,$M228:R228,$V228:AA228),SUM($AE228,$D228:J228,$M228:S228,$V228:AB228)),AVERAGE(SUM($AE229,$D229:J229,$M229:S229,$V229:AB229),SUM($AE229,$D229:K229,$M229:T229,$V229:AC229)))</f>
        <v>0.98820823583515582</v>
      </c>
      <c r="BA228" s="43">
        <f t="shared" si="312"/>
        <v>0.97642756096790673</v>
      </c>
      <c r="BB228" s="47">
        <f t="shared" si="319"/>
        <v>0.97638906041627638</v>
      </c>
    </row>
    <row r="229" spans="1:54">
      <c r="A229" s="9">
        <v>228</v>
      </c>
      <c r="B229" s="17">
        <f t="shared" ref="B229" si="321">C222</f>
        <v>22</v>
      </c>
      <c r="C229" s="17">
        <v>1990</v>
      </c>
      <c r="D229" s="21"/>
      <c r="E229" s="21"/>
      <c r="F229" s="22"/>
      <c r="G229" s="22"/>
      <c r="H229" s="22"/>
      <c r="I229" s="22"/>
      <c r="J229" s="19">
        <f>VLOOKUP(J$1,IR_1113!$A$4:$IA$84,($C229+J$2-2009)+$B229*3,FALSE)</f>
        <v>-160</v>
      </c>
      <c r="K229" s="18">
        <f>VLOOKUP(K$1,IR_1113!$A$4:$IA$84,($C229+K$2-2009)+$B229*3,FALSE)</f>
        <v>34</v>
      </c>
      <c r="L229" s="17">
        <v>1990</v>
      </c>
      <c r="M229" s="21"/>
      <c r="N229" s="21"/>
      <c r="O229" s="22"/>
      <c r="P229" s="22"/>
      <c r="Q229" s="22"/>
      <c r="R229" s="22"/>
      <c r="S229" s="18">
        <f>VLOOKUP(S$1,IN_1113!$A$4:$IA$84,($C229+S$2-2009)+$B229*3,FALSE)</f>
        <v>56</v>
      </c>
      <c r="T229" s="18">
        <f>VLOOKUP(T$1,IN_1113!$A$4:$IA$84,($C229+T$2-2009)+$B229*3,FALSE)</f>
        <v>182</v>
      </c>
      <c r="U229" s="17">
        <v>1990</v>
      </c>
      <c r="V229" s="21"/>
      <c r="W229" s="21"/>
      <c r="X229" s="22"/>
      <c r="Y229" s="22"/>
      <c r="Z229" s="22"/>
      <c r="AA229" s="22"/>
      <c r="AB229" s="30">
        <f>-VLOOKUP(AB$1,D_1113!$A$5:$IA$84,($C229+AB$2-2009)+$B229*3,FALSE)</f>
        <v>-8.5</v>
      </c>
      <c r="AC229" s="30">
        <f>-VLOOKUP(AC$1,D_1113!$A$5:$IA$84,($C229+AC$2-2009)+$B229*3,FALSE)</f>
        <v>-16</v>
      </c>
      <c r="AD229" s="31">
        <v>1</v>
      </c>
      <c r="AE229" s="33">
        <f>VLOOKUP(2010-C229,census2010!$A$2:$CA$82,B229+2,FALSE)</f>
        <v>4737.4754220000004</v>
      </c>
      <c r="AU229" s="34" t="s">
        <v>177</v>
      </c>
      <c r="AV229" s="21"/>
      <c r="AW229" s="21"/>
      <c r="AX229" s="21"/>
      <c r="AY229" s="21"/>
      <c r="AZ229" s="18">
        <f>1+J229/AVERAGE(AVERAGE(SUM($AE229,$D229:I229,$M229:R229,$V229:AA229),SUM($AE229,$D229:J229,$M229:S229,$V229:AB229)),AVERAGE(SUM($AE230,$D230:J230,$M230:S230,$V230:AB230),SUM($AE230,$D230:K230,$M230:T230,$V230:AC230)))</f>
        <v>0.96679197199235412</v>
      </c>
      <c r="BA229" s="43">
        <f t="shared" si="312"/>
        <v>0.96679197199235412</v>
      </c>
      <c r="BB229" s="47">
        <f t="shared" si="319"/>
        <v>0.96991237870371327</v>
      </c>
    </row>
    <row r="230" spans="1:54">
      <c r="A230" s="13">
        <v>229</v>
      </c>
      <c r="B230" s="17">
        <f t="shared" ref="B230" si="322">C222</f>
        <v>22</v>
      </c>
      <c r="C230" s="17">
        <v>1989</v>
      </c>
      <c r="D230" s="21"/>
      <c r="E230" s="21"/>
      <c r="F230" s="22"/>
      <c r="G230" s="22"/>
      <c r="H230" s="22"/>
      <c r="I230" s="22"/>
      <c r="J230" s="22"/>
      <c r="K230" s="18">
        <f>VLOOKUP(K$1,IR_1113!$A$4:$IA$84,($C230+K$2-2009)+$B230*3,FALSE)</f>
        <v>-116</v>
      </c>
      <c r="L230" s="17">
        <v>1989</v>
      </c>
      <c r="M230" s="21"/>
      <c r="N230" s="21"/>
      <c r="O230" s="22"/>
      <c r="P230" s="22"/>
      <c r="Q230" s="22"/>
      <c r="R230" s="22"/>
      <c r="S230" s="22"/>
      <c r="T230" s="18">
        <f>VLOOKUP(T$1,IN_1113!$A$4:$IA$84,($C230+T$2-2009)+$B230*3,FALSE)</f>
        <v>60</v>
      </c>
      <c r="U230" s="17">
        <v>1989</v>
      </c>
      <c r="V230" s="21"/>
      <c r="W230" s="21"/>
      <c r="X230" s="22"/>
      <c r="Y230" s="22"/>
      <c r="Z230" s="22"/>
      <c r="AA230" s="22"/>
      <c r="AB230" s="22"/>
      <c r="AC230" s="30">
        <f>-VLOOKUP(AC$1,D_1113!$A$5:$IA$84,($C230+AC$2-2009)+$B230*3,FALSE)</f>
        <v>-13</v>
      </c>
      <c r="AD230" s="31"/>
      <c r="AE230" s="33">
        <f>VLOOKUP(2010-C230,census2010!$A$2:$CA$82,B230+2,FALSE)</f>
        <v>4989.4986840000001</v>
      </c>
      <c r="AU230" s="34" t="s">
        <v>186</v>
      </c>
      <c r="AV230" s="21"/>
      <c r="AW230" s="21"/>
      <c r="AX230" s="21"/>
      <c r="AY230" s="21"/>
      <c r="AZ230" s="21"/>
    </row>
    <row r="231" spans="1:54" ht="15.75" thickBot="1">
      <c r="A231" s="9">
        <v>230</v>
      </c>
      <c r="B231" s="10" t="str">
        <f>INDEX('regions#'!$B$2:$B$79,B233+1)</f>
        <v>Кемеровская область</v>
      </c>
      <c r="D231" s="11" t="s">
        <v>917</v>
      </c>
      <c r="E231" s="11" t="s">
        <v>918</v>
      </c>
      <c r="F231" s="12" t="s">
        <v>919</v>
      </c>
      <c r="G231" s="12" t="s">
        <v>920</v>
      </c>
      <c r="H231" s="12" t="s">
        <v>921</v>
      </c>
      <c r="I231" s="12" t="s">
        <v>922</v>
      </c>
      <c r="J231" s="12" t="s">
        <v>923</v>
      </c>
      <c r="K231" s="11" t="s">
        <v>924</v>
      </c>
      <c r="M231" s="23" t="s">
        <v>917</v>
      </c>
      <c r="N231" s="23" t="s">
        <v>918</v>
      </c>
      <c r="O231" s="23" t="s">
        <v>919</v>
      </c>
      <c r="P231" s="23" t="s">
        <v>920</v>
      </c>
      <c r="Q231" s="23" t="s">
        <v>921</v>
      </c>
      <c r="R231" s="23" t="s">
        <v>922</v>
      </c>
      <c r="S231" s="23" t="s">
        <v>923</v>
      </c>
      <c r="T231" s="23" t="s">
        <v>924</v>
      </c>
      <c r="V231" s="27" t="s">
        <v>917</v>
      </c>
      <c r="W231" s="27" t="s">
        <v>918</v>
      </c>
      <c r="X231" s="27" t="s">
        <v>919</v>
      </c>
      <c r="Y231" s="27" t="s">
        <v>920</v>
      </c>
      <c r="Z231" s="27" t="s">
        <v>921</v>
      </c>
      <c r="AA231" s="27" t="s">
        <v>922</v>
      </c>
      <c r="AB231" s="27" t="s">
        <v>923</v>
      </c>
      <c r="AC231" s="27" t="s">
        <v>924</v>
      </c>
      <c r="AD231" s="31" t="s">
        <v>162</v>
      </c>
      <c r="AE231" s="32" t="s">
        <v>188</v>
      </c>
      <c r="AU231"/>
      <c r="AV231" s="35">
        <f t="shared" ref="AV231:AZ241" si="323">AVERAGE(AV233:AV239)</f>
        <v>0.98891271502610179</v>
      </c>
      <c r="AW231" s="36">
        <f t="shared" si="323"/>
        <v>0.97359223208007639</v>
      </c>
      <c r="AX231" s="36">
        <f t="shared" si="323"/>
        <v>0.99205290750359065</v>
      </c>
      <c r="AY231" s="36">
        <f t="shared" si="323"/>
        <v>0.99345167347526386</v>
      </c>
      <c r="AZ231" s="37">
        <f t="shared" si="323"/>
        <v>0.9894689876119992</v>
      </c>
      <c r="BA231" s="38" t="s">
        <v>164</v>
      </c>
      <c r="BB231" s="39">
        <f t="shared" ref="BB231" si="324">PRODUCT(AV231:AZ231)-1</f>
        <v>-6.1101105029058966E-2</v>
      </c>
    </row>
    <row r="232" spans="1:54" ht="15.75" thickBot="1">
      <c r="A232" s="13">
        <v>231</v>
      </c>
      <c r="C232" s="14">
        <f t="shared" ref="C232" si="325">A231/10</f>
        <v>23</v>
      </c>
      <c r="D232" s="15">
        <v>15</v>
      </c>
      <c r="E232" s="15">
        <v>16</v>
      </c>
      <c r="F232" s="16">
        <v>17</v>
      </c>
      <c r="G232" s="16">
        <v>18</v>
      </c>
      <c r="H232" s="16">
        <v>19</v>
      </c>
      <c r="I232" s="16">
        <v>20</v>
      </c>
      <c r="J232" s="16">
        <v>21</v>
      </c>
      <c r="K232" s="15">
        <v>22</v>
      </c>
      <c r="L232" s="24" t="s">
        <v>160</v>
      </c>
      <c r="M232" s="15">
        <v>15</v>
      </c>
      <c r="N232" s="15">
        <v>16</v>
      </c>
      <c r="O232" s="25">
        <v>17</v>
      </c>
      <c r="P232" s="25">
        <v>18</v>
      </c>
      <c r="Q232" s="25">
        <v>19</v>
      </c>
      <c r="R232" s="25">
        <v>20</v>
      </c>
      <c r="S232" s="25">
        <v>21</v>
      </c>
      <c r="T232" s="15">
        <v>22</v>
      </c>
      <c r="U232" s="28" t="s">
        <v>161</v>
      </c>
      <c r="V232" s="15">
        <v>15</v>
      </c>
      <c r="W232" s="15">
        <v>16</v>
      </c>
      <c r="X232" s="29">
        <v>17</v>
      </c>
      <c r="Y232" s="29">
        <v>18</v>
      </c>
      <c r="Z232" s="29">
        <v>19</v>
      </c>
      <c r="AA232" s="29">
        <v>20</v>
      </c>
      <c r="AB232" s="29">
        <v>21</v>
      </c>
      <c r="AC232" s="15">
        <v>22</v>
      </c>
      <c r="AD232" s="31"/>
      <c r="AE232" s="33"/>
      <c r="AU232" s="14" t="s">
        <v>189</v>
      </c>
      <c r="AV232" s="40" t="s">
        <v>166</v>
      </c>
      <c r="AW232" s="40" t="s">
        <v>167</v>
      </c>
      <c r="AX232" s="40" t="s">
        <v>168</v>
      </c>
      <c r="AY232" s="40" t="s">
        <v>169</v>
      </c>
      <c r="AZ232" s="40" t="s">
        <v>170</v>
      </c>
      <c r="BA232" s="41" t="s">
        <v>190</v>
      </c>
      <c r="BB232" s="42"/>
    </row>
    <row r="233" spans="1:54">
      <c r="A233" s="9">
        <v>232</v>
      </c>
      <c r="B233">
        <f t="shared" ref="B233" si="326">C232</f>
        <v>23</v>
      </c>
      <c r="C233" s="17">
        <v>1996</v>
      </c>
      <c r="D233" s="18">
        <f>VLOOKUP(D$1,IR_1113!$A$4:$IA$84,($C233+D$2-2009)+$B233*3,FALSE)</f>
        <v>-42</v>
      </c>
      <c r="E233" s="18">
        <f>VLOOKUP(E$1,IR_1113!$A$4:$IA$84,($C233+E$2-2009)+$B233*3,FALSE)</f>
        <v>-93</v>
      </c>
      <c r="F233" s="19">
        <f>VLOOKUP(F$1,IR_1113!$A$4:$IA$84,($C233+F$2-2009)+$B233*3,FALSE)</f>
        <v>-426</v>
      </c>
      <c r="G233" s="20"/>
      <c r="H233" s="20"/>
      <c r="I233" s="20"/>
      <c r="J233" s="20"/>
      <c r="K233" s="26"/>
      <c r="L233" s="17">
        <v>1996</v>
      </c>
      <c r="M233" s="18">
        <f>VLOOKUP(M$1,IN_1113!$A$4:$IA$84,($C233+M$2-2009)+$B233*3,FALSE)</f>
        <v>32</v>
      </c>
      <c r="N233" s="18">
        <f>VLOOKUP(N$1,IN_1113!$A$4:$IA$84,($C233+N$2-2009)+$B233*3,FALSE)</f>
        <v>28</v>
      </c>
      <c r="O233" s="18">
        <f>VLOOKUP(O$1,IN_1113!$A$4:$IA$84,($C233+O$2-2009)+$B233*3,FALSE)</f>
        <v>39</v>
      </c>
      <c r="P233" s="20"/>
      <c r="Q233" s="20"/>
      <c r="R233" s="20"/>
      <c r="S233" s="20"/>
      <c r="T233" s="26"/>
      <c r="U233" s="17">
        <v>1996</v>
      </c>
      <c r="V233" s="30">
        <f>-VLOOKUP(V$1,D_1113!$A$5:$IA$84,($C233+V$2-2009)+$B233*3,FALSE)</f>
        <v>-12.5</v>
      </c>
      <c r="W233" s="30">
        <f>-VLOOKUP(W$1,D_1113!$A$5:$IA$84,($C233+W$2-2009)+$B233*3,FALSE)</f>
        <v>-27</v>
      </c>
      <c r="X233" s="30">
        <f>-VLOOKUP(X$1,D_1113!$A$5:$IA$84,($C233+X$2-2009)+$B233*3,FALSE)</f>
        <v>-26</v>
      </c>
      <c r="Y233" s="20"/>
      <c r="Z233" s="20"/>
      <c r="AA233" s="20"/>
      <c r="AB233" s="20"/>
      <c r="AC233" s="26"/>
      <c r="AD233" s="31">
        <v>1</v>
      </c>
      <c r="AE233" s="33">
        <f>VLOOKUP(2010-C233,census2010!$A$2:$CA$82,B233+2,FALSE)</f>
        <v>25852.487639999999</v>
      </c>
      <c r="AU233" s="34" t="s">
        <v>191</v>
      </c>
      <c r="AV233" s="18">
        <f>1+F233/AVERAGE(AVERAGE(SUM($AE233,$D233:E233,$M233:N233,$V233:W233),SUM($AE233,$D233:F233,$M233:O233,$V233:X233)),AVERAGE(SUM($AE234,$D234:F234,$M234:O234,$V234:X234),SUM($AE234,$D234:G234,$M234:P234,$V234:Y234)))</f>
        <v>0.98372246700788368</v>
      </c>
      <c r="AW233" s="26"/>
      <c r="AX233" s="26"/>
      <c r="AY233" s="26"/>
      <c r="AZ233" s="26"/>
      <c r="BA233" s="43">
        <f t="shared" ref="BA233:BA239" si="327">(PRODUCT(AV233:AZ233))^(1/AD233)</f>
        <v>0.98372246700788368</v>
      </c>
      <c r="BB233" s="43" t="s">
        <v>173</v>
      </c>
    </row>
    <row r="234" spans="1:54">
      <c r="A234" s="13">
        <v>233</v>
      </c>
      <c r="B234" s="17">
        <f t="shared" ref="B234" si="328">C232</f>
        <v>23</v>
      </c>
      <c r="C234" s="17">
        <v>1995</v>
      </c>
      <c r="D234" s="21"/>
      <c r="E234" s="18">
        <f>VLOOKUP(E$1,IR_1113!$A$4:$IA$84,($C234+E$2-2009)+$B234*3,FALSE)</f>
        <v>-55</v>
      </c>
      <c r="F234" s="19">
        <f>VLOOKUP(F$1,IR_1113!$A$4:$IA$84,($C234+F$2-2009)+$B234*3,FALSE)</f>
        <v>-303</v>
      </c>
      <c r="G234" s="19">
        <f>VLOOKUP(G$1,IR_1113!$A$4:$IA$84,($C234+G$2-2009)+$B234*3,FALSE)</f>
        <v>-1227</v>
      </c>
      <c r="H234" s="22"/>
      <c r="I234" s="22"/>
      <c r="J234" s="22"/>
      <c r="K234" s="21"/>
      <c r="L234" s="17">
        <v>1995</v>
      </c>
      <c r="M234" s="21"/>
      <c r="N234" s="18">
        <f>VLOOKUP(N$1,IN_1113!$A$4:$IA$84,($C234+N$2-2009)+$B234*3,FALSE)</f>
        <v>39</v>
      </c>
      <c r="O234" s="18">
        <f>VLOOKUP(O$1,IN_1113!$A$4:$IA$84,($C234+O$2-2009)+$B234*3,FALSE)</f>
        <v>28</v>
      </c>
      <c r="P234" s="18">
        <f>VLOOKUP(P$1,IN_1113!$A$4:$IA$84,($C234+P$2-2009)+$B234*3,FALSE)</f>
        <v>154</v>
      </c>
      <c r="Q234" s="22"/>
      <c r="R234" s="22"/>
      <c r="S234" s="22"/>
      <c r="T234" s="21"/>
      <c r="U234" s="17">
        <v>1995</v>
      </c>
      <c r="V234" s="21"/>
      <c r="W234" s="30">
        <f>-VLOOKUP(W$1,D_1113!$A$5:$IA$84,($C234+W$2-2009)+$B234*3,FALSE)</f>
        <v>-26.5</v>
      </c>
      <c r="X234" s="30">
        <f>-VLOOKUP(X$1,D_1113!$A$5:$IA$84,($C234+X$2-2009)+$B234*3,FALSE)</f>
        <v>-27</v>
      </c>
      <c r="Y234" s="30">
        <f>-VLOOKUP(Y$1,D_1113!$A$5:$IA$84,($C234+Y$2-2009)+$B234*3,FALSE)</f>
        <v>-38</v>
      </c>
      <c r="Z234" s="22"/>
      <c r="AA234" s="22"/>
      <c r="AB234" s="22"/>
      <c r="AC234" s="21"/>
      <c r="AD234" s="31">
        <v>2</v>
      </c>
      <c r="AE234" s="33">
        <f>VLOOKUP(2010-C234,census2010!$A$2:$CA$82,B234+2,FALSE)</f>
        <v>27710.596409999998</v>
      </c>
      <c r="AU234" s="34" t="s">
        <v>192</v>
      </c>
      <c r="AV234" s="18">
        <f>1+F234/AVERAGE(AVERAGE(SUM($AE234,$D234:E234,$M234:N234,$V234:W234),SUM($AE234,$D234:F234,$M234:O234,$V234:X234)),AVERAGE(SUM($AE235,$D235:F235,$M235:O235,$V235:X235),SUM($AE235,$D235:G235,$M235:P235,$V235:Y235)))</f>
        <v>0.98926565822331924</v>
      </c>
      <c r="AW234" s="18">
        <f>1+G234/AVERAGE(AVERAGE(SUM($AE234,$D234:F234,$M234:O234,$V234:X234),SUM($AE234,$D234:G234,$M234:P234,$V234:Y234)),AVERAGE(SUM($AE235,$D235:G235,$M235:P235,$V235:Y235),SUM($AE235,$D235:H235,$M235:Q235,$V235:Z235)))</f>
        <v>0.95551069415587031</v>
      </c>
      <c r="AX234" s="21"/>
      <c r="AY234" s="21"/>
      <c r="AZ234" s="21"/>
      <c r="BA234" s="43">
        <f t="shared" si="327"/>
        <v>0.97224169618131873</v>
      </c>
      <c r="BB234" s="44">
        <f t="shared" ref="BB234" si="329">AVERAGE(BA233:BA239)^5-1</f>
        <v>-6.9394949486169977E-2</v>
      </c>
    </row>
    <row r="235" spans="1:54">
      <c r="A235" s="9">
        <v>234</v>
      </c>
      <c r="B235" s="17">
        <f t="shared" ref="B235" si="330">C232</f>
        <v>23</v>
      </c>
      <c r="C235" s="17">
        <v>1994</v>
      </c>
      <c r="D235" s="21"/>
      <c r="E235" s="21"/>
      <c r="F235" s="19">
        <f>VLOOKUP(F$1,IR_1113!$A$4:$IA$84,($C235+F$2-2009)+$B235*3,FALSE)</f>
        <v>-183</v>
      </c>
      <c r="G235" s="19">
        <f>VLOOKUP(G$1,IR_1113!$A$4:$IA$84,($C235+G$2-2009)+$B235*3,FALSE)</f>
        <v>-942</v>
      </c>
      <c r="H235" s="19">
        <f>VLOOKUP(H$1,IR_1113!$A$4:$IA$84,($C235+H$2-2009)+$B235*3,FALSE)</f>
        <v>-355</v>
      </c>
      <c r="I235" s="22"/>
      <c r="J235" s="22"/>
      <c r="K235" s="21"/>
      <c r="L235" s="17">
        <v>1994</v>
      </c>
      <c r="M235" s="21"/>
      <c r="N235" s="21"/>
      <c r="O235" s="18">
        <f>VLOOKUP(O$1,IN_1113!$A$4:$IA$84,($C235+O$2-2009)+$B235*3,FALSE)</f>
        <v>161</v>
      </c>
      <c r="P235" s="18">
        <f>VLOOKUP(P$1,IN_1113!$A$4:$IA$84,($C235+P$2-2009)+$B235*3,FALSE)</f>
        <v>62</v>
      </c>
      <c r="Q235" s="18">
        <f>VLOOKUP(Q$1,IN_1113!$A$4:$IA$84,($C235+Q$2-2009)+$B235*3,FALSE)</f>
        <v>139</v>
      </c>
      <c r="R235" s="22"/>
      <c r="S235" s="22"/>
      <c r="T235" s="21"/>
      <c r="U235" s="17">
        <v>1994</v>
      </c>
      <c r="V235" s="21"/>
      <c r="W235" s="21"/>
      <c r="X235" s="30">
        <f>-VLOOKUP(X$1,D_1113!$A$5:$IA$84,($C235+X$2-2009)+$B235*3,FALSE)</f>
        <v>-30.5</v>
      </c>
      <c r="Y235" s="30">
        <f>-VLOOKUP(Y$1,D_1113!$A$5:$IA$84,($C235+Y$2-2009)+$B235*3,FALSE)</f>
        <v>-44</v>
      </c>
      <c r="Z235" s="30">
        <f>-VLOOKUP(Z$1,D_1113!$A$5:$IA$84,($C235+Z$2-2009)+$B235*3,FALSE)</f>
        <v>-37</v>
      </c>
      <c r="AA235" s="22"/>
      <c r="AB235" s="22"/>
      <c r="AC235" s="21"/>
      <c r="AD235" s="31">
        <v>3</v>
      </c>
      <c r="AE235" s="33">
        <f>VLOOKUP(2010-C235,census2010!$A$2:$CA$82,B235+2,FALSE)</f>
        <v>29451.726790000001</v>
      </c>
      <c r="AU235" s="34" t="s">
        <v>193</v>
      </c>
      <c r="AV235" s="18">
        <f>1+F235/AVERAGE(AVERAGE(SUM($AE235,$D235:E235,$M235:N235,$V235:W235),SUM($AE235,$D235:F235,$M235:O235,$V235:X235)),AVERAGE(SUM($AE236,$D236:F236,$M236:O236,$V236:X236),SUM($AE236,$D236:G236,$M236:P236,$V236:Y236)))</f>
        <v>0.99375001984710232</v>
      </c>
      <c r="AW235" s="18">
        <f>1+G235/AVERAGE(AVERAGE(SUM($AE235,$D235:F235,$M235:O235,$V235:X235),SUM($AE235,$D235:G235,$M235:P235,$V235:Y235)),AVERAGE(SUM($AE236,$D236:G236,$M236:P236,$V236:Y236),SUM($AE236,$D236:H236,$M236:Q236,$V236:Z236)))</f>
        <v>0.9674931055482251</v>
      </c>
      <c r="AX235" s="18">
        <f>1+H235/AVERAGE(AVERAGE(SUM($AE235,$D235:G235,$M235:P235,$V235:Y235),SUM($AE235,$D235:H235,$M235:Q235,$V235:Z235)),AVERAGE(SUM($AE236,$D236:H236,$M236:Q236,$V236:Z236),SUM($AE236,$D236:I236,$M236:R236,$V236:AA236)))</f>
        <v>0.98759477243542693</v>
      </c>
      <c r="AY235" s="21"/>
      <c r="AZ235" s="21"/>
      <c r="BA235" s="43">
        <f t="shared" si="327"/>
        <v>0.98288174847318599</v>
      </c>
      <c r="BB235" s="45" t="s">
        <v>176</v>
      </c>
    </row>
    <row r="236" spans="1:54">
      <c r="A236" s="13">
        <v>235</v>
      </c>
      <c r="B236" s="17">
        <f t="shared" ref="B236" si="331">C232</f>
        <v>23</v>
      </c>
      <c r="C236" s="17">
        <v>1993</v>
      </c>
      <c r="D236" s="21"/>
      <c r="E236" s="21"/>
      <c r="F236" s="22"/>
      <c r="G236" s="19">
        <f>VLOOKUP(G$1,IR_1113!$A$4:$IA$84,($C236+G$2-2009)+$B236*3,FALSE)</f>
        <v>-68</v>
      </c>
      <c r="H236" s="19">
        <f>VLOOKUP(H$1,IR_1113!$A$4:$IA$84,($C236+H$2-2009)+$B236*3,FALSE)</f>
        <v>-211</v>
      </c>
      <c r="I236" s="19">
        <f>VLOOKUP(I$1,IR_1113!$A$4:$IA$84,($C236+I$2-2009)+$B236*3,FALSE)</f>
        <v>-160</v>
      </c>
      <c r="J236" s="22"/>
      <c r="K236" s="21"/>
      <c r="L236" s="17">
        <v>1993</v>
      </c>
      <c r="M236" s="21"/>
      <c r="N236" s="21"/>
      <c r="O236" s="22"/>
      <c r="P236" s="18">
        <f>VLOOKUP(P$1,IN_1113!$A$4:$IA$84,($C236+P$2-2009)+$B236*3,FALSE)</f>
        <v>39</v>
      </c>
      <c r="Q236" s="18">
        <f>VLOOKUP(Q$1,IN_1113!$A$4:$IA$84,($C236+Q$2-2009)+$B236*3,FALSE)</f>
        <v>100</v>
      </c>
      <c r="R236" s="18">
        <f>VLOOKUP(R$1,IN_1113!$A$4:$IA$84,($C236+R$2-2009)+$B236*3,FALSE)</f>
        <v>111</v>
      </c>
      <c r="S236" s="22"/>
      <c r="T236" s="21"/>
      <c r="U236" s="17">
        <v>1993</v>
      </c>
      <c r="V236" s="21"/>
      <c r="W236" s="21"/>
      <c r="X236" s="22"/>
      <c r="Y236" s="30">
        <f>-VLOOKUP(Y$1,D_1113!$A$5:$IA$84,($C236+Y$2-2009)+$B236*3,FALSE)</f>
        <v>-41</v>
      </c>
      <c r="Z236" s="30">
        <f>-VLOOKUP(Z$1,D_1113!$A$5:$IA$84,($C236+Z$2-2009)+$B236*3,FALSE)</f>
        <v>-49</v>
      </c>
      <c r="AA236" s="30">
        <f>-VLOOKUP(AA$1,D_1113!$A$5:$IA$84,($C236+AA$2-2009)+$B236*3,FALSE)</f>
        <v>-60</v>
      </c>
      <c r="AB236" s="22"/>
      <c r="AC236" s="21"/>
      <c r="AD236" s="31">
        <v>3</v>
      </c>
      <c r="AE236" s="33">
        <f>VLOOKUP(2010-C236,census2010!$A$2:$CA$82,B236+2,FALSE)</f>
        <v>29169.709169999998</v>
      </c>
      <c r="AU236" s="34" t="s">
        <v>172</v>
      </c>
      <c r="AV236" s="21"/>
      <c r="AW236" s="18">
        <f>1+G236/AVERAGE(AVERAGE(SUM($AE236,$D236:F236,$M236:O236,$V236:X236),SUM($AE236,$D236:G236,$M236:P236,$V236:Y236)),AVERAGE(SUM($AE237,$D237:G237,$M237:P237,$V237:Y237),SUM($AE237,$D237:H237,$M237:Q237,$V237:Z237)))</f>
        <v>0.99777289653613366</v>
      </c>
      <c r="AX236" s="18">
        <f>1+H236/AVERAGE(AVERAGE(SUM($AE236,$D236:G236,$M236:P236,$V236:Y236),SUM($AE236,$D236:H236,$M236:Q236,$V236:Z236)),AVERAGE(SUM($AE237,$D237:H237,$M237:Q237,$V237:Z237),SUM($AE237,$D237:I237,$M237:R237,$V237:AA237)))</f>
        <v>0.99305591154064854</v>
      </c>
      <c r="AY236" s="18">
        <f>1+I236/AVERAGE(AVERAGE(SUM($AE236,$D236:H236,$M236:Q236,$V236:Z236),SUM($AE236,$D236:I236,$M236:R236,$V236:AA236)),AVERAGE(SUM($AE237,$D237:I237,$M237:R237,$V237:AA237),SUM($AE237,$D237:J237,$M237:S237,$V237:AB237)))</f>
        <v>0.99471154058804578</v>
      </c>
      <c r="AZ236" s="21"/>
      <c r="BA236" s="43">
        <f t="shared" si="327"/>
        <v>0.99517819878746272</v>
      </c>
      <c r="BB236" s="46">
        <f t="shared" ref="BB236" si="332">AVERAGE(BB237:BB239)^5-1</f>
        <v>-6.1280300391018505E-2</v>
      </c>
    </row>
    <row r="237" spans="1:54">
      <c r="A237" s="9">
        <v>236</v>
      </c>
      <c r="B237" s="17">
        <f t="shared" ref="B237" si="333">C232</f>
        <v>23</v>
      </c>
      <c r="C237" s="17">
        <v>1992</v>
      </c>
      <c r="D237" s="21"/>
      <c r="E237" s="21"/>
      <c r="F237" s="22"/>
      <c r="G237" s="22"/>
      <c r="H237" s="19">
        <f>VLOOKUP(H$1,IR_1113!$A$4:$IA$84,($C237+H$2-2009)+$B237*3,FALSE)</f>
        <v>-149</v>
      </c>
      <c r="I237" s="19">
        <f>VLOOKUP(I$1,IR_1113!$A$4:$IA$84,($C237+I$2-2009)+$B237*3,FALSE)</f>
        <v>-207</v>
      </c>
      <c r="J237" s="19">
        <f>VLOOKUP(J$1,IR_1113!$A$4:$IA$84,($C237+J$2-2009)+$B237*3,FALSE)</f>
        <v>-135</v>
      </c>
      <c r="K237" s="21"/>
      <c r="L237" s="17">
        <v>1992</v>
      </c>
      <c r="M237" s="21"/>
      <c r="N237" s="21"/>
      <c r="O237" s="22"/>
      <c r="P237" s="22"/>
      <c r="Q237" s="18">
        <f>VLOOKUP(Q$1,IN_1113!$A$4:$IA$84,($C237+Q$2-2009)+$B237*3,FALSE)</f>
        <v>37</v>
      </c>
      <c r="R237" s="18">
        <f>VLOOKUP(R$1,IN_1113!$A$4:$IA$84,($C237+R$2-2009)+$B237*3,FALSE)</f>
        <v>83</v>
      </c>
      <c r="S237" s="18">
        <f>VLOOKUP(S$1,IN_1113!$A$4:$IA$84,($C237+S$2-2009)+$B237*3,FALSE)</f>
        <v>147</v>
      </c>
      <c r="T237" s="21"/>
      <c r="U237" s="17">
        <v>1992</v>
      </c>
      <c r="V237" s="21"/>
      <c r="W237" s="21"/>
      <c r="X237" s="22"/>
      <c r="Y237" s="22"/>
      <c r="Z237" s="30">
        <f>-VLOOKUP(Z$1,D_1113!$A$5:$IA$84,($C237+Z$2-2009)+$B237*3,FALSE)</f>
        <v>-55.5</v>
      </c>
      <c r="AA237" s="30">
        <f>-VLOOKUP(AA$1,D_1113!$A$5:$IA$84,($C237+AA$2-2009)+$B237*3,FALSE)</f>
        <v>-68</v>
      </c>
      <c r="AB237" s="30">
        <f>-VLOOKUP(AB$1,D_1113!$A$5:$IA$84,($C237+AB$2-2009)+$B237*3,FALSE)</f>
        <v>-75</v>
      </c>
      <c r="AC237" s="21"/>
      <c r="AD237" s="31">
        <v>3</v>
      </c>
      <c r="AE237" s="33">
        <f>VLOOKUP(2010-C237,census2010!$A$2:$CA$82,B237+2,FALSE)</f>
        <v>32014.906070000001</v>
      </c>
      <c r="AU237" s="34" t="s">
        <v>174</v>
      </c>
      <c r="AV237" s="21"/>
      <c r="AW237" s="21"/>
      <c r="AX237" s="18">
        <f>1+H237/AVERAGE(AVERAGE(SUM($AE237,$D237:G237,$M237:P237,$V237:Y237),SUM($AE237,$D237:H237,$M237:Q237,$V237:Z237)),AVERAGE(SUM($AE238,$D238:H238,$M238:Q238,$V238:Z238),SUM($AE238,$D238:I238,$M238:R238,$V238:AA238)))</f>
        <v>0.9955080385346966</v>
      </c>
      <c r="AY237" s="18">
        <f>1+I237/AVERAGE(AVERAGE(SUM($AE237,$D237:H237,$M237:Q237,$V237:Z237),SUM($AE237,$D237:I237,$M237:R237,$V237:AA237)),AVERAGE(SUM($AE238,$D238:I238,$M238:R238,$V238:AA238),SUM($AE238,$D238:J238,$M238:S238,$V238:AB238)))</f>
        <v>0.99371932476019331</v>
      </c>
      <c r="AZ237" s="18">
        <f>1+J237/AVERAGE(AVERAGE(SUM($AE237,$D237:I237,$M237:R237,$V237:AA237),SUM($AE237,$D237:J237,$M237:S237,$V237:AB237)),AVERAGE(SUM($AE238,$D238:J238,$M238:S238,$V238:AB238),SUM($AE238,$D238:K238,$M238:T238,$V238:AC238)))</f>
        <v>0.99588652785309328</v>
      </c>
      <c r="BA237" s="43">
        <f t="shared" si="327"/>
        <v>0.99503751467139179</v>
      </c>
      <c r="BB237" s="47">
        <f t="shared" ref="BB237:BB239" si="334">PRODUCT(AV233,AW234,AX235,AY236,AZ237)^(1/5)</f>
        <v>0.98337414992949912</v>
      </c>
    </row>
    <row r="238" spans="1:54">
      <c r="A238" s="13">
        <v>237</v>
      </c>
      <c r="B238" s="17">
        <f t="shared" ref="B238" si="335">C232</f>
        <v>23</v>
      </c>
      <c r="C238" s="17">
        <v>1991</v>
      </c>
      <c r="D238" s="21"/>
      <c r="E238" s="21"/>
      <c r="F238" s="22"/>
      <c r="G238" s="22"/>
      <c r="H238" s="22"/>
      <c r="I238" s="19">
        <f>VLOOKUP(I$1,IR_1113!$A$4:$IA$84,($C238+I$2-2009)+$B238*3,FALSE)</f>
        <v>-297</v>
      </c>
      <c r="J238" s="19">
        <f>VLOOKUP(J$1,IR_1113!$A$4:$IA$84,($C238+J$2-2009)+$B238*3,FALSE)</f>
        <v>-181</v>
      </c>
      <c r="K238" s="18">
        <f>VLOOKUP(K$1,IR_1113!$A$4:$IA$84,($C238+K$2-2009)+$B238*3,FALSE)</f>
        <v>-171</v>
      </c>
      <c r="L238" s="17">
        <v>1991</v>
      </c>
      <c r="M238" s="21"/>
      <c r="N238" s="21"/>
      <c r="O238" s="22"/>
      <c r="P238" s="22"/>
      <c r="Q238" s="22"/>
      <c r="R238" s="18">
        <f>VLOOKUP(R$1,IN_1113!$A$4:$IA$84,($C238+R$2-2009)+$B238*3,FALSE)</f>
        <v>33</v>
      </c>
      <c r="S238" s="18">
        <f>VLOOKUP(S$1,IN_1113!$A$4:$IA$84,($C238+S$2-2009)+$B238*3,FALSE)</f>
        <v>130</v>
      </c>
      <c r="T238" s="18">
        <f>VLOOKUP(T$1,IN_1113!$A$4:$IA$84,($C238+T$2-2009)+$B238*3,FALSE)</f>
        <v>108</v>
      </c>
      <c r="U238" s="17">
        <v>1991</v>
      </c>
      <c r="V238" s="21"/>
      <c r="W238" s="21"/>
      <c r="X238" s="22"/>
      <c r="Y238" s="22"/>
      <c r="Z238" s="22"/>
      <c r="AA238" s="30">
        <f>-VLOOKUP(AA$1,D_1113!$A$5:$IA$84,($C238+AA$2-2009)+$B238*3,FALSE)</f>
        <v>-81</v>
      </c>
      <c r="AB238" s="30">
        <f>-VLOOKUP(AB$1,D_1113!$A$5:$IA$84,($C238+AB$2-2009)+$B238*3,FALSE)</f>
        <v>-93</v>
      </c>
      <c r="AC238" s="30">
        <f>-VLOOKUP(AC$1,D_1113!$A$5:$IA$84,($C238+AC$2-2009)+$B238*3,FALSE)</f>
        <v>-95</v>
      </c>
      <c r="AD238" s="31">
        <v>2</v>
      </c>
      <c r="AE238" s="33">
        <f>VLOOKUP(2010-C238,census2010!$A$2:$CA$82,B238+2,FALSE)</f>
        <v>34582.073320000003</v>
      </c>
      <c r="AU238" s="34" t="s">
        <v>175</v>
      </c>
      <c r="AV238" s="21"/>
      <c r="AW238" s="21"/>
      <c r="AX238" s="21"/>
      <c r="AY238" s="18">
        <f>1+I238/AVERAGE(AVERAGE(SUM($AE238,$D238:H238,$M238:Q238,$V238:Z238),SUM($AE238,$D238:I238,$M238:R238,$V238:AA238)),AVERAGE(SUM($AE239,$D239:I239,$M239:R239,$V239:AA239),SUM($AE239,$D239:J239,$M239:S239,$V239:AB239)))</f>
        <v>0.99192415507755249</v>
      </c>
      <c r="AZ238" s="18">
        <f>1+J238/AVERAGE(AVERAGE(SUM($AE238,$D238:I238,$M238:R238,$V238:AA238),SUM($AE238,$D238:J238,$M238:S238,$V238:AB238)),AVERAGE(SUM($AE239,$D239:J239,$M239:S239,$V239:AB239),SUM($AE239,$D239:K239,$M239:T239,$V239:AC239)))</f>
        <v>0.99502134668985753</v>
      </c>
      <c r="BA238" s="43">
        <f t="shared" si="327"/>
        <v>0.99347154393040638</v>
      </c>
      <c r="BB238" s="47">
        <f t="shared" si="334"/>
        <v>0.98765696173899997</v>
      </c>
    </row>
    <row r="239" spans="1:54">
      <c r="A239" s="9">
        <v>238</v>
      </c>
      <c r="B239" s="17">
        <f t="shared" ref="B239" si="336">C232</f>
        <v>23</v>
      </c>
      <c r="C239" s="17">
        <v>1990</v>
      </c>
      <c r="D239" s="21"/>
      <c r="E239" s="21"/>
      <c r="F239" s="22"/>
      <c r="G239" s="22"/>
      <c r="H239" s="22"/>
      <c r="I239" s="22"/>
      <c r="J239" s="19">
        <f>VLOOKUP(J$1,IR_1113!$A$4:$IA$84,($C239+J$2-2009)+$B239*3,FALSE)</f>
        <v>-906</v>
      </c>
      <c r="K239" s="18">
        <f>VLOOKUP(K$1,IR_1113!$A$4:$IA$84,($C239+K$2-2009)+$B239*3,FALSE)</f>
        <v>-253</v>
      </c>
      <c r="L239" s="17">
        <v>1990</v>
      </c>
      <c r="M239" s="21"/>
      <c r="N239" s="21"/>
      <c r="O239" s="22"/>
      <c r="P239" s="22"/>
      <c r="Q239" s="22"/>
      <c r="R239" s="22"/>
      <c r="S239" s="18">
        <f>VLOOKUP(S$1,IN_1113!$A$4:$IA$84,($C239+S$2-2009)+$B239*3,FALSE)</f>
        <v>80</v>
      </c>
      <c r="T239" s="18">
        <f>VLOOKUP(T$1,IN_1113!$A$4:$IA$84,($C239+T$2-2009)+$B239*3,FALSE)</f>
        <v>94</v>
      </c>
      <c r="U239" s="17">
        <v>1990</v>
      </c>
      <c r="V239" s="21"/>
      <c r="W239" s="21"/>
      <c r="X239" s="22"/>
      <c r="Y239" s="22"/>
      <c r="Z239" s="22"/>
      <c r="AA239" s="22"/>
      <c r="AB239" s="30">
        <f>-VLOOKUP(AB$1,D_1113!$A$5:$IA$84,($C239+AB$2-2009)+$B239*3,FALSE)</f>
        <v>-110.5</v>
      </c>
      <c r="AC239" s="30">
        <f>-VLOOKUP(AC$1,D_1113!$A$5:$IA$84,($C239+AC$2-2009)+$B239*3,FALSE)</f>
        <v>-100</v>
      </c>
      <c r="AD239" s="31">
        <v>1</v>
      </c>
      <c r="AE239" s="33">
        <f>VLOOKUP(2010-C239,census2010!$A$2:$CA$82,B239+2,FALSE)</f>
        <v>39611.352059999997</v>
      </c>
      <c r="AU239" s="34" t="s">
        <v>177</v>
      </c>
      <c r="AV239" s="21"/>
      <c r="AW239" s="21"/>
      <c r="AX239" s="21"/>
      <c r="AY239" s="21"/>
      <c r="AZ239" s="18">
        <f>1+J239/AVERAGE(AVERAGE(SUM($AE239,$D239:I239,$M239:R239,$V239:AA239),SUM($AE239,$D239:J239,$M239:S239,$V239:AB239)),AVERAGE(SUM($AE240,$D240:J240,$M240:S240,$V240:AB240),SUM($AE240,$D240:K240,$M240:T240,$V240:AC240)))</f>
        <v>0.97749908829304644</v>
      </c>
      <c r="BA239" s="43">
        <f t="shared" si="327"/>
        <v>0.97749908829304644</v>
      </c>
      <c r="BB239" s="47">
        <f t="shared" si="334"/>
        <v>0.99126481301899261</v>
      </c>
    </row>
    <row r="240" spans="1:54">
      <c r="A240" s="13">
        <v>239</v>
      </c>
      <c r="B240" s="17">
        <f t="shared" ref="B240" si="337">C232</f>
        <v>23</v>
      </c>
      <c r="C240" s="17">
        <v>1989</v>
      </c>
      <c r="D240" s="21"/>
      <c r="E240" s="21"/>
      <c r="F240" s="22"/>
      <c r="G240" s="22"/>
      <c r="H240" s="22"/>
      <c r="I240" s="22"/>
      <c r="J240" s="22"/>
      <c r="K240" s="18">
        <f>VLOOKUP(K$1,IR_1113!$A$4:$IA$84,($C240+K$2-2009)+$B240*3,FALSE)</f>
        <v>-382</v>
      </c>
      <c r="L240" s="17">
        <v>1989</v>
      </c>
      <c r="M240" s="21"/>
      <c r="N240" s="21"/>
      <c r="O240" s="22"/>
      <c r="P240" s="22"/>
      <c r="Q240" s="22"/>
      <c r="R240" s="22"/>
      <c r="S240" s="22"/>
      <c r="T240" s="18">
        <f>VLOOKUP(T$1,IN_1113!$A$4:$IA$84,($C240+T$2-2009)+$B240*3,FALSE)</f>
        <v>114</v>
      </c>
      <c r="U240" s="17">
        <v>1989</v>
      </c>
      <c r="V240" s="21"/>
      <c r="W240" s="21"/>
      <c r="X240" s="22"/>
      <c r="Y240" s="22"/>
      <c r="Z240" s="22"/>
      <c r="AA240" s="22"/>
      <c r="AB240" s="22"/>
      <c r="AC240" s="30">
        <f>-VLOOKUP(AC$1,D_1113!$A$5:$IA$84,($C240+AC$2-2009)+$B240*3,FALSE)</f>
        <v>-117</v>
      </c>
      <c r="AD240" s="31"/>
      <c r="AE240" s="33">
        <f>VLOOKUP(2010-C240,census2010!$A$2:$CA$82,B240+2,FALSE)</f>
        <v>41579.46817</v>
      </c>
      <c r="AU240" s="34" t="s">
        <v>186</v>
      </c>
      <c r="AV240" s="21"/>
      <c r="AW240" s="21"/>
      <c r="AX240" s="21"/>
      <c r="AY240" s="21"/>
      <c r="AZ240" s="21"/>
    </row>
    <row r="241" spans="1:54" ht="15.75" thickBot="1">
      <c r="A241" s="9">
        <v>240</v>
      </c>
      <c r="B241" s="10" t="str">
        <f>INDEX('regions#'!$B$2:$B$79,B243+1)</f>
        <v>Кировская область</v>
      </c>
      <c r="D241" s="11" t="s">
        <v>917</v>
      </c>
      <c r="E241" s="11" t="s">
        <v>918</v>
      </c>
      <c r="F241" s="12" t="s">
        <v>919</v>
      </c>
      <c r="G241" s="12" t="s">
        <v>920</v>
      </c>
      <c r="H241" s="12" t="s">
        <v>921</v>
      </c>
      <c r="I241" s="12" t="s">
        <v>922</v>
      </c>
      <c r="J241" s="12" t="s">
        <v>923</v>
      </c>
      <c r="K241" s="11" t="s">
        <v>924</v>
      </c>
      <c r="M241" s="23" t="s">
        <v>917</v>
      </c>
      <c r="N241" s="23" t="s">
        <v>918</v>
      </c>
      <c r="O241" s="23" t="s">
        <v>919</v>
      </c>
      <c r="P241" s="23" t="s">
        <v>920</v>
      </c>
      <c r="Q241" s="23" t="s">
        <v>921</v>
      </c>
      <c r="R241" s="23" t="s">
        <v>922</v>
      </c>
      <c r="S241" s="23" t="s">
        <v>923</v>
      </c>
      <c r="T241" s="23" t="s">
        <v>924</v>
      </c>
      <c r="V241" s="27" t="s">
        <v>917</v>
      </c>
      <c r="W241" s="27" t="s">
        <v>918</v>
      </c>
      <c r="X241" s="27" t="s">
        <v>919</v>
      </c>
      <c r="Y241" s="27" t="s">
        <v>920</v>
      </c>
      <c r="Z241" s="27" t="s">
        <v>921</v>
      </c>
      <c r="AA241" s="27" t="s">
        <v>922</v>
      </c>
      <c r="AB241" s="27" t="s">
        <v>923</v>
      </c>
      <c r="AC241" s="27" t="s">
        <v>924</v>
      </c>
      <c r="AD241" s="31" t="s">
        <v>162</v>
      </c>
      <c r="AE241" s="32" t="s">
        <v>188</v>
      </c>
      <c r="AU241"/>
      <c r="AV241" s="35">
        <f t="shared" si="323"/>
        <v>0.98915573848551386</v>
      </c>
      <c r="AW241" s="36">
        <f t="shared" si="323"/>
        <v>0.97189641489161482</v>
      </c>
      <c r="AX241" s="36">
        <f t="shared" si="323"/>
        <v>0.99001080327750568</v>
      </c>
      <c r="AY241" s="36">
        <f t="shared" si="323"/>
        <v>0.9882138357082898</v>
      </c>
      <c r="AZ241" s="37">
        <f t="shared" si="323"/>
        <v>0.98937903195410526</v>
      </c>
      <c r="BA241" s="38" t="s">
        <v>164</v>
      </c>
      <c r="BB241" s="39">
        <f t="shared" ref="BB241" si="338">PRODUCT(AV241:AZ241)-1</f>
        <v>-6.9453198207533373E-2</v>
      </c>
    </row>
    <row r="242" spans="1:54" ht="15.75" thickBot="1">
      <c r="A242" s="13">
        <v>241</v>
      </c>
      <c r="C242" s="14">
        <f t="shared" ref="C242" si="339">A241/10</f>
        <v>24</v>
      </c>
      <c r="D242" s="15">
        <v>15</v>
      </c>
      <c r="E242" s="15">
        <v>16</v>
      </c>
      <c r="F242" s="16">
        <v>17</v>
      </c>
      <c r="G242" s="16">
        <v>18</v>
      </c>
      <c r="H242" s="16">
        <v>19</v>
      </c>
      <c r="I242" s="16">
        <v>20</v>
      </c>
      <c r="J242" s="16">
        <v>21</v>
      </c>
      <c r="K242" s="15">
        <v>22</v>
      </c>
      <c r="L242" s="24" t="s">
        <v>160</v>
      </c>
      <c r="M242" s="15">
        <v>15</v>
      </c>
      <c r="N242" s="15">
        <v>16</v>
      </c>
      <c r="O242" s="25">
        <v>17</v>
      </c>
      <c r="P242" s="25">
        <v>18</v>
      </c>
      <c r="Q242" s="25">
        <v>19</v>
      </c>
      <c r="R242" s="25">
        <v>20</v>
      </c>
      <c r="S242" s="25">
        <v>21</v>
      </c>
      <c r="T242" s="15">
        <v>22</v>
      </c>
      <c r="U242" s="28" t="s">
        <v>161</v>
      </c>
      <c r="V242" s="15">
        <v>15</v>
      </c>
      <c r="W242" s="15">
        <v>16</v>
      </c>
      <c r="X242" s="29">
        <v>17</v>
      </c>
      <c r="Y242" s="29">
        <v>18</v>
      </c>
      <c r="Z242" s="29">
        <v>19</v>
      </c>
      <c r="AA242" s="29">
        <v>20</v>
      </c>
      <c r="AB242" s="29">
        <v>21</v>
      </c>
      <c r="AC242" s="15">
        <v>22</v>
      </c>
      <c r="AD242" s="31"/>
      <c r="AE242" s="33"/>
      <c r="AU242" s="14" t="s">
        <v>189</v>
      </c>
      <c r="AV242" s="40" t="s">
        <v>166</v>
      </c>
      <c r="AW242" s="40" t="s">
        <v>167</v>
      </c>
      <c r="AX242" s="40" t="s">
        <v>168</v>
      </c>
      <c r="AY242" s="40" t="s">
        <v>169</v>
      </c>
      <c r="AZ242" s="40" t="s">
        <v>170</v>
      </c>
      <c r="BA242" s="41" t="s">
        <v>190</v>
      </c>
      <c r="BB242" s="42"/>
    </row>
    <row r="243" spans="1:54">
      <c r="A243" s="9">
        <v>242</v>
      </c>
      <c r="B243">
        <f t="shared" ref="B243" si="340">C242</f>
        <v>24</v>
      </c>
      <c r="C243" s="17">
        <v>1996</v>
      </c>
      <c r="D243" s="18">
        <f>VLOOKUP(D$1,IR_1113!$A$4:$IA$84,($C243+D$2-2009)+$B243*3,FALSE)</f>
        <v>-45</v>
      </c>
      <c r="E243" s="18">
        <f>VLOOKUP(E$1,IR_1113!$A$4:$IA$84,($C243+E$2-2009)+$B243*3,FALSE)</f>
        <v>-100</v>
      </c>
      <c r="F243" s="19">
        <f>VLOOKUP(F$1,IR_1113!$A$4:$IA$84,($C243+F$2-2009)+$B243*3,FALSE)</f>
        <v>-118</v>
      </c>
      <c r="G243" s="20"/>
      <c r="H243" s="20"/>
      <c r="I243" s="20"/>
      <c r="J243" s="20"/>
      <c r="K243" s="26"/>
      <c r="L243" s="17">
        <v>1996</v>
      </c>
      <c r="M243" s="18">
        <f>VLOOKUP(M$1,IN_1113!$A$4:$IA$84,($C243+M$2-2009)+$B243*3,FALSE)</f>
        <v>2</v>
      </c>
      <c r="N243" s="18">
        <f>VLOOKUP(N$1,IN_1113!$A$4:$IA$84,($C243+N$2-2009)+$B243*3,FALSE)</f>
        <v>5</v>
      </c>
      <c r="O243" s="18">
        <f>VLOOKUP(O$1,IN_1113!$A$4:$IA$84,($C243+O$2-2009)+$B243*3,FALSE)</f>
        <v>7</v>
      </c>
      <c r="P243" s="20"/>
      <c r="Q243" s="20"/>
      <c r="R243" s="20"/>
      <c r="S243" s="20"/>
      <c r="T243" s="26"/>
      <c r="U243" s="17">
        <v>1996</v>
      </c>
      <c r="V243" s="30">
        <f>-VLOOKUP(V$1,D_1113!$A$5:$IA$84,($C243+V$2-2009)+$B243*3,FALSE)</f>
        <v>-9</v>
      </c>
      <c r="W243" s="30">
        <f>-VLOOKUP(W$1,D_1113!$A$5:$IA$84,($C243+W$2-2009)+$B243*3,FALSE)</f>
        <v>-9</v>
      </c>
      <c r="X243" s="30">
        <f>-VLOOKUP(X$1,D_1113!$A$5:$IA$84,($C243+X$2-2009)+$B243*3,FALSE)</f>
        <v>-13</v>
      </c>
      <c r="Y243" s="20"/>
      <c r="Z243" s="20"/>
      <c r="AA243" s="20"/>
      <c r="AB243" s="20"/>
      <c r="AC243" s="26"/>
      <c r="AD243" s="31">
        <v>1</v>
      </c>
      <c r="AE243" s="33">
        <f>VLOOKUP(2010-C243,census2010!$A$2:$CA$82,B243+2,FALSE)</f>
        <v>11497.001840000001</v>
      </c>
      <c r="AU243" s="34" t="s">
        <v>191</v>
      </c>
      <c r="AV243" s="18">
        <f>1+F243/AVERAGE(AVERAGE(SUM($AE243,$D243:E243,$M243:N243,$V243:W243),SUM($AE243,$D243:F243,$M243:O243,$V243:X243)),AVERAGE(SUM($AE244,$D244:F244,$M244:O244,$V244:X244),SUM($AE244,$D244:G244,$M244:P244,$V244:Y244)))</f>
        <v>0.98979837875861165</v>
      </c>
      <c r="AW243" s="26"/>
      <c r="AX243" s="26"/>
      <c r="AY243" s="26"/>
      <c r="AZ243" s="26"/>
      <c r="BA243" s="43">
        <f t="shared" ref="BA243:BA249" si="341">(PRODUCT(AV243:AZ243))^(1/AD243)</f>
        <v>0.98979837875861165</v>
      </c>
      <c r="BB243" s="43" t="s">
        <v>173</v>
      </c>
    </row>
    <row r="244" spans="1:54">
      <c r="A244" s="13">
        <v>243</v>
      </c>
      <c r="B244" s="17">
        <f t="shared" ref="B244" si="342">C242</f>
        <v>24</v>
      </c>
      <c r="C244" s="17">
        <v>1995</v>
      </c>
      <c r="D244" s="21"/>
      <c r="E244" s="18">
        <f>VLOOKUP(E$1,IR_1113!$A$4:$IA$84,($C244+E$2-2009)+$B244*3,FALSE)</f>
        <v>-118</v>
      </c>
      <c r="F244" s="19">
        <f>VLOOKUP(F$1,IR_1113!$A$4:$IA$84,($C244+F$2-2009)+$B244*3,FALSE)</f>
        <v>-122</v>
      </c>
      <c r="G244" s="19">
        <f>VLOOKUP(G$1,IR_1113!$A$4:$IA$84,($C244+G$2-2009)+$B244*3,FALSE)</f>
        <v>-356</v>
      </c>
      <c r="H244" s="22"/>
      <c r="I244" s="22"/>
      <c r="J244" s="22"/>
      <c r="K244" s="21"/>
      <c r="L244" s="17">
        <v>1995</v>
      </c>
      <c r="M244" s="21"/>
      <c r="N244" s="18">
        <f>VLOOKUP(N$1,IN_1113!$A$4:$IA$84,($C244+N$2-2009)+$B244*3,FALSE)</f>
        <v>10</v>
      </c>
      <c r="O244" s="18">
        <f>VLOOKUP(O$1,IN_1113!$A$4:$IA$84,($C244+O$2-2009)+$B244*3,FALSE)</f>
        <v>6</v>
      </c>
      <c r="P244" s="18">
        <f>VLOOKUP(P$1,IN_1113!$A$4:$IA$84,($C244+P$2-2009)+$B244*3,FALSE)</f>
        <v>30</v>
      </c>
      <c r="Q244" s="22"/>
      <c r="R244" s="22"/>
      <c r="S244" s="22"/>
      <c r="T244" s="21"/>
      <c r="U244" s="17">
        <v>1995</v>
      </c>
      <c r="V244" s="21"/>
      <c r="W244" s="30">
        <f>-VLOOKUP(W$1,D_1113!$A$5:$IA$84,($C244+W$2-2009)+$B244*3,FALSE)</f>
        <v>-9</v>
      </c>
      <c r="X244" s="30">
        <f>-VLOOKUP(X$1,D_1113!$A$5:$IA$84,($C244+X$2-2009)+$B244*3,FALSE)</f>
        <v>-11</v>
      </c>
      <c r="Y244" s="30">
        <f>-VLOOKUP(Y$1,D_1113!$A$5:$IA$84,($C244+Y$2-2009)+$B244*3,FALSE)</f>
        <v>-13</v>
      </c>
      <c r="Z244" s="22"/>
      <c r="AA244" s="22"/>
      <c r="AB244" s="22"/>
      <c r="AC244" s="21"/>
      <c r="AD244" s="31">
        <v>2</v>
      </c>
      <c r="AE244" s="33">
        <f>VLOOKUP(2010-C244,census2010!$A$2:$CA$82,B244+2,FALSE)</f>
        <v>12268.07609</v>
      </c>
      <c r="AU244" s="34" t="s">
        <v>192</v>
      </c>
      <c r="AV244" s="18">
        <f>1+F244/AVERAGE(AVERAGE(SUM($AE244,$D244:E244,$M244:N244,$V244:W244),SUM($AE244,$D244:F244,$M244:O244,$V244:X244)),AVERAGE(SUM($AE245,$D245:F245,$M245:O245,$V245:X245),SUM($AE245,$D245:G245,$M245:P245,$V245:Y245)))</f>
        <v>0.99004965055948913</v>
      </c>
      <c r="AW244" s="18">
        <f>1+G244/AVERAGE(AVERAGE(SUM($AE244,$D244:F244,$M244:O244,$V244:X244),SUM($AE244,$D244:G244,$M244:P244,$V244:Y244)),AVERAGE(SUM($AE245,$D245:G245,$M245:P245,$V245:Y245),SUM($AE245,$D245:H245,$M245:Q245,$V245:Z245)))</f>
        <v>0.97037807708744062</v>
      </c>
      <c r="AX244" s="21"/>
      <c r="AY244" s="21"/>
      <c r="AZ244" s="21"/>
      <c r="BA244" s="43">
        <f t="shared" si="341"/>
        <v>0.98016451482953082</v>
      </c>
      <c r="BB244" s="44">
        <f t="shared" ref="BB244" si="343">AVERAGE(BA243:BA249)^5-1</f>
        <v>-6.8335631030911781E-2</v>
      </c>
    </row>
    <row r="245" spans="1:54">
      <c r="A245" s="9">
        <v>244</v>
      </c>
      <c r="B245" s="17">
        <f t="shared" ref="B245" si="344">C242</f>
        <v>24</v>
      </c>
      <c r="C245" s="17">
        <v>1994</v>
      </c>
      <c r="D245" s="21"/>
      <c r="E245" s="21"/>
      <c r="F245" s="19">
        <f>VLOOKUP(F$1,IR_1113!$A$4:$IA$84,($C245+F$2-2009)+$B245*3,FALSE)</f>
        <v>-159</v>
      </c>
      <c r="G245" s="19">
        <f>VLOOKUP(G$1,IR_1113!$A$4:$IA$84,($C245+G$2-2009)+$B245*3,FALSE)</f>
        <v>-402</v>
      </c>
      <c r="H245" s="19">
        <f>VLOOKUP(H$1,IR_1113!$A$4:$IA$84,($C245+H$2-2009)+$B245*3,FALSE)</f>
        <v>-87</v>
      </c>
      <c r="I245" s="22"/>
      <c r="J245" s="22"/>
      <c r="K245" s="21"/>
      <c r="L245" s="17">
        <v>1994</v>
      </c>
      <c r="M245" s="21"/>
      <c r="N245" s="21"/>
      <c r="O245" s="18">
        <f>VLOOKUP(O$1,IN_1113!$A$4:$IA$84,($C245+O$2-2009)+$B245*3,FALSE)</f>
        <v>4</v>
      </c>
      <c r="P245" s="18">
        <f>VLOOKUP(P$1,IN_1113!$A$4:$IA$84,($C245+P$2-2009)+$B245*3,FALSE)</f>
        <v>23</v>
      </c>
      <c r="Q245" s="18">
        <f>VLOOKUP(Q$1,IN_1113!$A$4:$IA$84,($C245+Q$2-2009)+$B245*3,FALSE)</f>
        <v>-14</v>
      </c>
      <c r="R245" s="22"/>
      <c r="S245" s="22"/>
      <c r="T245" s="21"/>
      <c r="U245" s="17">
        <v>1994</v>
      </c>
      <c r="V245" s="21"/>
      <c r="W245" s="21"/>
      <c r="X245" s="30">
        <f>-VLOOKUP(X$1,D_1113!$A$5:$IA$84,($C245+X$2-2009)+$B245*3,FALSE)</f>
        <v>-10.5</v>
      </c>
      <c r="Y245" s="30">
        <f>-VLOOKUP(Y$1,D_1113!$A$5:$IA$84,($C245+Y$2-2009)+$B245*3,FALSE)</f>
        <v>-10</v>
      </c>
      <c r="Z245" s="30">
        <f>-VLOOKUP(Z$1,D_1113!$A$5:$IA$84,($C245+Z$2-2009)+$B245*3,FALSE)</f>
        <v>-15</v>
      </c>
      <c r="AA245" s="22"/>
      <c r="AB245" s="22"/>
      <c r="AC245" s="21"/>
      <c r="AD245" s="31">
        <v>3</v>
      </c>
      <c r="AE245" s="33">
        <f>VLOOKUP(2010-C245,census2010!$A$2:$CA$82,B245+2,FALSE)</f>
        <v>12794.17578</v>
      </c>
      <c r="AU245" s="34" t="s">
        <v>193</v>
      </c>
      <c r="AV245" s="18">
        <f>1+F245/AVERAGE(AVERAGE(SUM($AE245,$D245:E245,$M245:N245,$V245:W245),SUM($AE245,$D245:F245,$M245:O245,$V245:X245)),AVERAGE(SUM($AE246,$D246:F246,$M246:O246,$V246:X246),SUM($AE246,$D246:G246,$M246:P246,$V246:Y246)))</f>
        <v>0.9876191861384408</v>
      </c>
      <c r="AW245" s="18">
        <f>1+G245/AVERAGE(AVERAGE(SUM($AE245,$D245:F245,$M245:O245,$V245:X245),SUM($AE245,$D245:G245,$M245:P245,$V245:Y245)),AVERAGE(SUM($AE246,$D246:G246,$M246:P246,$V246:Y246),SUM($AE246,$D246:H246,$M246:Q246,$V246:Z246)))</f>
        <v>0.96810334231448392</v>
      </c>
      <c r="AX245" s="18">
        <f>1+H245/AVERAGE(AVERAGE(SUM($AE245,$D245:G245,$M245:P245,$V245:Y245),SUM($AE245,$D245:H245,$M245:Q245,$V245:Z245)),AVERAGE(SUM($AE246,$D246:H246,$M246:Q246,$V246:Z246),SUM($AE246,$D246:I246,$M246:R246,$V246:AA246)))</f>
        <v>0.99299556463251659</v>
      </c>
      <c r="AY245" s="21"/>
      <c r="AZ245" s="21"/>
      <c r="BA245" s="43">
        <f t="shared" si="341"/>
        <v>0.98284760141433047</v>
      </c>
      <c r="BB245" s="45" t="s">
        <v>176</v>
      </c>
    </row>
    <row r="246" spans="1:54">
      <c r="A246" s="13">
        <v>245</v>
      </c>
      <c r="B246" s="17">
        <f t="shared" ref="B246" si="345">C242</f>
        <v>24</v>
      </c>
      <c r="C246" s="17">
        <v>1993</v>
      </c>
      <c r="D246" s="21"/>
      <c r="E246" s="21"/>
      <c r="F246" s="22"/>
      <c r="G246" s="19">
        <f>VLOOKUP(G$1,IR_1113!$A$4:$IA$84,($C246+G$2-2009)+$B246*3,FALSE)</f>
        <v>-305</v>
      </c>
      <c r="H246" s="19">
        <f>VLOOKUP(H$1,IR_1113!$A$4:$IA$84,($C246+H$2-2009)+$B246*3,FALSE)</f>
        <v>-150</v>
      </c>
      <c r="I246" s="19">
        <f>VLOOKUP(I$1,IR_1113!$A$4:$IA$84,($C246+I$2-2009)+$B246*3,FALSE)</f>
        <v>-111</v>
      </c>
      <c r="J246" s="22"/>
      <c r="K246" s="21"/>
      <c r="L246" s="17">
        <v>1993</v>
      </c>
      <c r="M246" s="21"/>
      <c r="N246" s="21"/>
      <c r="O246" s="22"/>
      <c r="P246" s="18">
        <f>VLOOKUP(P$1,IN_1113!$A$4:$IA$84,($C246+P$2-2009)+$B246*3,FALSE)</f>
        <v>21</v>
      </c>
      <c r="Q246" s="18">
        <f>VLOOKUP(Q$1,IN_1113!$A$4:$IA$84,($C246+Q$2-2009)+$B246*3,FALSE)</f>
        <v>54</v>
      </c>
      <c r="R246" s="18">
        <f>VLOOKUP(R$1,IN_1113!$A$4:$IA$84,($C246+R$2-2009)+$B246*3,FALSE)</f>
        <v>10</v>
      </c>
      <c r="S246" s="22"/>
      <c r="T246" s="21"/>
      <c r="U246" s="17">
        <v>1993</v>
      </c>
      <c r="V246" s="21"/>
      <c r="W246" s="21"/>
      <c r="X246" s="22"/>
      <c r="Y246" s="30">
        <f>-VLOOKUP(Y$1,D_1113!$A$5:$IA$84,($C246+Y$2-2009)+$B246*3,FALSE)</f>
        <v>-11.5</v>
      </c>
      <c r="Z246" s="30">
        <f>-VLOOKUP(Z$1,D_1113!$A$5:$IA$84,($C246+Z$2-2009)+$B246*3,FALSE)</f>
        <v>-11</v>
      </c>
      <c r="AA246" s="30">
        <f>-VLOOKUP(AA$1,D_1113!$A$5:$IA$84,($C246+AA$2-2009)+$B246*3,FALSE)</f>
        <v>-17</v>
      </c>
      <c r="AB246" s="22"/>
      <c r="AC246" s="21"/>
      <c r="AD246" s="31">
        <v>3</v>
      </c>
      <c r="AE246" s="33">
        <f>VLOOKUP(2010-C246,census2010!$A$2:$CA$82,B246+2,FALSE)</f>
        <v>13121.22697</v>
      </c>
      <c r="AU246" s="34" t="s">
        <v>172</v>
      </c>
      <c r="AV246" s="21"/>
      <c r="AW246" s="18">
        <f>1+G246/AVERAGE(AVERAGE(SUM($AE246,$D246:F246,$M246:O246,$V246:X246),SUM($AE246,$D246:G246,$M246:P246,$V246:Y246)),AVERAGE(SUM($AE247,$D247:G247,$M247:P247,$V247:Y247),SUM($AE247,$D247:H247,$M247:Q247,$V247:Z247)))</f>
        <v>0.97720782527291983</v>
      </c>
      <c r="AX246" s="18">
        <f>1+H246/AVERAGE(AVERAGE(SUM($AE246,$D246:G246,$M246:P246,$V246:Y246),SUM($AE246,$D246:H246,$M246:Q246,$V246:Z246)),AVERAGE(SUM($AE247,$D247:H247,$M247:Q247,$V247:Z247),SUM($AE247,$D247:I247,$M247:R247,$V247:AA247)))</f>
        <v>0.98864005200063154</v>
      </c>
      <c r="AY246" s="18">
        <f>1+I246/AVERAGE(AVERAGE(SUM($AE246,$D246:H246,$M246:Q246,$V246:Z246),SUM($AE246,$D246:I246,$M246:R246,$V246:AA246)),AVERAGE(SUM($AE247,$D247:I247,$M247:R247,$V247:AA247),SUM($AE247,$D247:J247,$M247:S247,$V247:AB247)))</f>
        <v>0.9915154063601016</v>
      </c>
      <c r="AZ246" s="21"/>
      <c r="BA246" s="43">
        <f t="shared" si="341"/>
        <v>0.98576834468806052</v>
      </c>
      <c r="BB246" s="46">
        <f t="shared" ref="BB246" si="346">AVERAGE(BB247:BB249)^5-1</f>
        <v>-6.9466860998237845E-2</v>
      </c>
    </row>
    <row r="247" spans="1:54">
      <c r="A247" s="9">
        <v>246</v>
      </c>
      <c r="B247" s="17">
        <f t="shared" ref="B247" si="347">C242</f>
        <v>24</v>
      </c>
      <c r="C247" s="17">
        <v>1992</v>
      </c>
      <c r="D247" s="21"/>
      <c r="E247" s="21"/>
      <c r="F247" s="22"/>
      <c r="G247" s="22"/>
      <c r="H247" s="19">
        <f>VLOOKUP(H$1,IR_1113!$A$4:$IA$84,($C247+H$2-2009)+$B247*3,FALSE)</f>
        <v>-166</v>
      </c>
      <c r="I247" s="19">
        <f>VLOOKUP(I$1,IR_1113!$A$4:$IA$84,($C247+I$2-2009)+$B247*3,FALSE)</f>
        <v>-193</v>
      </c>
      <c r="J247" s="19">
        <f>VLOOKUP(J$1,IR_1113!$A$4:$IA$84,($C247+J$2-2009)+$B247*3,FALSE)</f>
        <v>-71</v>
      </c>
      <c r="K247" s="21"/>
      <c r="L247" s="17">
        <v>1992</v>
      </c>
      <c r="M247" s="21"/>
      <c r="N247" s="21"/>
      <c r="O247" s="22"/>
      <c r="P247" s="22"/>
      <c r="Q247" s="18">
        <f>VLOOKUP(Q$1,IN_1113!$A$4:$IA$84,($C247+Q$2-2009)+$B247*3,FALSE)</f>
        <v>42</v>
      </c>
      <c r="R247" s="18">
        <f>VLOOKUP(R$1,IN_1113!$A$4:$IA$84,($C247+R$2-2009)+$B247*3,FALSE)</f>
        <v>47</v>
      </c>
      <c r="S247" s="18">
        <f>VLOOKUP(S$1,IN_1113!$A$4:$IA$84,($C247+S$2-2009)+$B247*3,FALSE)</f>
        <v>-1</v>
      </c>
      <c r="T247" s="21"/>
      <c r="U247" s="17">
        <v>1992</v>
      </c>
      <c r="V247" s="21"/>
      <c r="W247" s="21"/>
      <c r="X247" s="22"/>
      <c r="Y247" s="22"/>
      <c r="Z247" s="30">
        <f>-VLOOKUP(Z$1,D_1113!$A$5:$IA$84,($C247+Z$2-2009)+$B247*3,FALSE)</f>
        <v>-14.5</v>
      </c>
      <c r="AA247" s="30">
        <f>-VLOOKUP(AA$1,D_1113!$A$5:$IA$84,($C247+AA$2-2009)+$B247*3,FALSE)</f>
        <v>-23</v>
      </c>
      <c r="AB247" s="30">
        <f>-VLOOKUP(AB$1,D_1113!$A$5:$IA$84,($C247+AB$2-2009)+$B247*3,FALSE)</f>
        <v>-21</v>
      </c>
      <c r="AC247" s="21"/>
      <c r="AD247" s="31">
        <v>3</v>
      </c>
      <c r="AE247" s="33">
        <f>VLOOKUP(2010-C247,census2010!$A$2:$CA$82,B247+2,FALSE)</f>
        <v>13859.34462</v>
      </c>
      <c r="AU247" s="34" t="s">
        <v>174</v>
      </c>
      <c r="AV247" s="21"/>
      <c r="AW247" s="21"/>
      <c r="AX247" s="18">
        <f>1+H247/AVERAGE(AVERAGE(SUM($AE247,$D247:G247,$M247:P247,$V247:Y247),SUM($AE247,$D247:H247,$M247:Q247,$V247:Z247)),AVERAGE(SUM($AE248,$D248:H248,$M248:Q248,$V248:Z248),SUM($AE248,$D248:I248,$M248:R248,$V248:AA248)))</f>
        <v>0.98839679319936891</v>
      </c>
      <c r="AY247" s="18">
        <f>1+I247/AVERAGE(AVERAGE(SUM($AE247,$D247:H247,$M247:Q247,$V247:Z247),SUM($AE247,$D247:I247,$M247:R247,$V247:AA247)),AVERAGE(SUM($AE248,$D248:I248,$M248:R248,$V248:AA248),SUM($AE248,$D248:J248,$M248:S248,$V248:AB248)))</f>
        <v>0.98635742540965643</v>
      </c>
      <c r="AZ247" s="18">
        <f>1+J247/AVERAGE(AVERAGE(SUM($AE247,$D247:I247,$M247:R247,$V247:AA247),SUM($AE247,$D247:J247,$M247:S247,$V247:AB247)),AVERAGE(SUM($AE248,$D248:J248,$M248:S248,$V248:AB248),SUM($AE248,$D248:K248,$M248:T248,$V248:AC248)))</f>
        <v>0.99492554119737442</v>
      </c>
      <c r="BA247" s="43">
        <f t="shared" si="341"/>
        <v>0.98988651653772697</v>
      </c>
      <c r="BB247" s="47">
        <f t="shared" ref="BB247:BB249" si="348">PRODUCT(AV243,AW244,AX245,AY246,AZ247)^(1/5)</f>
        <v>0.98788186728840122</v>
      </c>
    </row>
    <row r="248" spans="1:54">
      <c r="A248" s="13">
        <v>247</v>
      </c>
      <c r="B248" s="17">
        <f t="shared" ref="B248" si="349">C242</f>
        <v>24</v>
      </c>
      <c r="C248" s="17">
        <v>1991</v>
      </c>
      <c r="D248" s="21"/>
      <c r="E248" s="21"/>
      <c r="F248" s="22"/>
      <c r="G248" s="22"/>
      <c r="H248" s="22"/>
      <c r="I248" s="19">
        <f>VLOOKUP(I$1,IR_1113!$A$4:$IA$84,($C248+I$2-2009)+$B248*3,FALSE)</f>
        <v>-213</v>
      </c>
      <c r="J248" s="19">
        <f>VLOOKUP(J$1,IR_1113!$A$4:$IA$84,($C248+J$2-2009)+$B248*3,FALSE)</f>
        <v>-208</v>
      </c>
      <c r="K248" s="18">
        <f>VLOOKUP(K$1,IR_1113!$A$4:$IA$84,($C248+K$2-2009)+$B248*3,FALSE)</f>
        <v>-196</v>
      </c>
      <c r="L248" s="17">
        <v>1991</v>
      </c>
      <c r="M248" s="21"/>
      <c r="N248" s="21"/>
      <c r="O248" s="22"/>
      <c r="P248" s="22"/>
      <c r="Q248" s="22"/>
      <c r="R248" s="18">
        <f>VLOOKUP(R$1,IN_1113!$A$4:$IA$84,($C248+R$2-2009)+$B248*3,FALSE)</f>
        <v>61</v>
      </c>
      <c r="S248" s="18">
        <f>VLOOKUP(S$1,IN_1113!$A$4:$IA$84,($C248+S$2-2009)+$B248*3,FALSE)</f>
        <v>80</v>
      </c>
      <c r="T248" s="18">
        <f>VLOOKUP(T$1,IN_1113!$A$4:$IA$84,($C248+T$2-2009)+$B248*3,FALSE)</f>
        <v>16</v>
      </c>
      <c r="U248" s="17">
        <v>1991</v>
      </c>
      <c r="V248" s="21"/>
      <c r="W248" s="21"/>
      <c r="X248" s="22"/>
      <c r="Y248" s="22"/>
      <c r="Z248" s="22"/>
      <c r="AA248" s="30">
        <f>-VLOOKUP(AA$1,D_1113!$A$5:$IA$84,($C248+AA$2-2009)+$B248*3,FALSE)</f>
        <v>-25.5</v>
      </c>
      <c r="AB248" s="30">
        <f>-VLOOKUP(AB$1,D_1113!$A$5:$IA$84,($C248+AB$2-2009)+$B248*3,FALSE)</f>
        <v>-25</v>
      </c>
      <c r="AC248" s="30">
        <f>-VLOOKUP(AC$1,D_1113!$A$5:$IA$84,($C248+AC$2-2009)+$B248*3,FALSE)</f>
        <v>-26</v>
      </c>
      <c r="AD248" s="31">
        <v>2</v>
      </c>
      <c r="AE248" s="33">
        <f>VLOOKUP(2010-C248,census2010!$A$2:$CA$82,B248+2,FALSE)</f>
        <v>14911.435079999999</v>
      </c>
      <c r="AU248" s="34" t="s">
        <v>175</v>
      </c>
      <c r="AV248" s="21"/>
      <c r="AW248" s="21"/>
      <c r="AX248" s="21"/>
      <c r="AY248" s="18">
        <f>1+I248/AVERAGE(AVERAGE(SUM($AE248,$D248:H248,$M248:Q248,$V248:Z248),SUM($AE248,$D248:I248,$M248:R248,$V248:AA248)),AVERAGE(SUM($AE249,$D249:I249,$M249:R249,$V249:AA249),SUM($AE249,$D249:J249,$M249:S249,$V249:AB249)))</f>
        <v>0.98676867535511126</v>
      </c>
      <c r="AZ248" s="18">
        <f>1+J248/AVERAGE(AVERAGE(SUM($AE248,$D248:I248,$M248:R248,$V248:AA248),SUM($AE248,$D248:J248,$M248:S248,$V248:AB248)),AVERAGE(SUM($AE249,$D249:J249,$M249:S249,$V249:AB249),SUM($AE249,$D249:K249,$M249:T249,$V249:AC249)))</f>
        <v>0.98691765187191416</v>
      </c>
      <c r="BA248" s="43">
        <f t="shared" si="341"/>
        <v>0.98684316080227541</v>
      </c>
      <c r="BB248" s="47">
        <f t="shared" si="348"/>
        <v>0.98398035075885892</v>
      </c>
    </row>
    <row r="249" spans="1:54">
      <c r="A249" s="9">
        <v>248</v>
      </c>
      <c r="B249" s="17">
        <f t="shared" ref="B249" si="350">C242</f>
        <v>24</v>
      </c>
      <c r="C249" s="17">
        <v>1990</v>
      </c>
      <c r="D249" s="21"/>
      <c r="E249" s="21"/>
      <c r="F249" s="22"/>
      <c r="G249" s="22"/>
      <c r="H249" s="22"/>
      <c r="I249" s="22"/>
      <c r="J249" s="19">
        <f>VLOOKUP(J$1,IR_1113!$A$4:$IA$84,($C249+J$2-2009)+$B249*3,FALSE)</f>
        <v>-252</v>
      </c>
      <c r="K249" s="18">
        <f>VLOOKUP(K$1,IR_1113!$A$4:$IA$84,($C249+K$2-2009)+$B249*3,FALSE)</f>
        <v>-267</v>
      </c>
      <c r="L249" s="17">
        <v>1990</v>
      </c>
      <c r="M249" s="21"/>
      <c r="N249" s="21"/>
      <c r="O249" s="22"/>
      <c r="P249" s="22"/>
      <c r="Q249" s="22"/>
      <c r="R249" s="22"/>
      <c r="S249" s="18">
        <f>VLOOKUP(S$1,IN_1113!$A$4:$IA$84,($C249+S$2-2009)+$B249*3,FALSE)</f>
        <v>51</v>
      </c>
      <c r="T249" s="18">
        <f>VLOOKUP(T$1,IN_1113!$A$4:$IA$84,($C249+T$2-2009)+$B249*3,FALSE)</f>
        <v>58</v>
      </c>
      <c r="U249" s="17">
        <v>1990</v>
      </c>
      <c r="V249" s="21"/>
      <c r="W249" s="21"/>
      <c r="X249" s="22"/>
      <c r="Y249" s="22"/>
      <c r="Z249" s="22"/>
      <c r="AA249" s="22"/>
      <c r="AB249" s="30">
        <f>-VLOOKUP(AB$1,D_1113!$A$5:$IA$84,($C249+AB$2-2009)+$B249*3,FALSE)</f>
        <v>-29</v>
      </c>
      <c r="AC249" s="30">
        <f>-VLOOKUP(AC$1,D_1113!$A$5:$IA$84,($C249+AC$2-2009)+$B249*3,FALSE)</f>
        <v>-26</v>
      </c>
      <c r="AD249" s="31">
        <v>1</v>
      </c>
      <c r="AE249" s="33">
        <f>VLOOKUP(2010-C249,census2010!$A$2:$CA$82,B249+2,FALSE)</f>
        <v>17488.637770000001</v>
      </c>
      <c r="AU249" s="34" t="s">
        <v>177</v>
      </c>
      <c r="AV249" s="21"/>
      <c r="AW249" s="21"/>
      <c r="AX249" s="21"/>
      <c r="AY249" s="21"/>
      <c r="AZ249" s="18">
        <f>1+J249/AVERAGE(AVERAGE(SUM($AE249,$D249:I249,$M249:R249,$V249:AA249),SUM($AE249,$D249:J249,$M249:S249,$V249:AB249)),AVERAGE(SUM($AE250,$D250:J250,$M250:S250,$V250:AB250),SUM($AE250,$D250:K250,$M250:T250,$V250:AC250)))</f>
        <v>0.98629390279302731</v>
      </c>
      <c r="BA249" s="43">
        <f t="shared" si="341"/>
        <v>0.98629390279302731</v>
      </c>
      <c r="BB249" s="47">
        <f t="shared" si="348"/>
        <v>0.98524876003389661</v>
      </c>
    </row>
    <row r="250" spans="1:54">
      <c r="A250" s="13">
        <v>249</v>
      </c>
      <c r="B250" s="17">
        <f t="shared" ref="B250" si="351">C242</f>
        <v>24</v>
      </c>
      <c r="C250" s="17">
        <v>1989</v>
      </c>
      <c r="D250" s="21"/>
      <c r="E250" s="21"/>
      <c r="F250" s="22"/>
      <c r="G250" s="22"/>
      <c r="H250" s="22"/>
      <c r="I250" s="22"/>
      <c r="J250" s="22"/>
      <c r="K250" s="18">
        <f>VLOOKUP(K$1,IR_1113!$A$4:$IA$84,($C250+K$2-2009)+$B250*3,FALSE)</f>
        <v>-309</v>
      </c>
      <c r="L250" s="17">
        <v>1989</v>
      </c>
      <c r="M250" s="21"/>
      <c r="N250" s="21"/>
      <c r="O250" s="22"/>
      <c r="P250" s="22"/>
      <c r="Q250" s="22"/>
      <c r="R250" s="22"/>
      <c r="S250" s="22"/>
      <c r="T250" s="18">
        <f>VLOOKUP(T$1,IN_1113!$A$4:$IA$84,($C250+T$2-2009)+$B250*3,FALSE)</f>
        <v>43</v>
      </c>
      <c r="U250" s="17">
        <v>1989</v>
      </c>
      <c r="V250" s="21"/>
      <c r="W250" s="21"/>
      <c r="X250" s="22"/>
      <c r="Y250" s="22"/>
      <c r="Z250" s="22"/>
      <c r="AA250" s="22"/>
      <c r="AB250" s="22"/>
      <c r="AC250" s="30">
        <f>-VLOOKUP(AC$1,D_1113!$A$5:$IA$84,($C250+AC$2-2009)+$B250*3,FALSE)</f>
        <v>-27</v>
      </c>
      <c r="AD250" s="31"/>
      <c r="AE250" s="33">
        <f>VLOOKUP(2010-C250,census2010!$A$2:$CA$82,B250+2,FALSE)</f>
        <v>19544.81798</v>
      </c>
      <c r="AU250" s="34" t="s">
        <v>186</v>
      </c>
      <c r="AV250" s="21"/>
      <c r="AW250" s="21"/>
      <c r="AX250" s="21"/>
      <c r="AY250" s="21"/>
      <c r="AZ250" s="21"/>
    </row>
    <row r="251" spans="1:54" ht="15.75" thickBot="1">
      <c r="A251" s="9">
        <v>250</v>
      </c>
      <c r="B251" s="10" t="str">
        <f>INDEX('regions#'!$B$2:$B$79,B253+1)</f>
        <v>Костромская область</v>
      </c>
      <c r="D251" s="11" t="s">
        <v>917</v>
      </c>
      <c r="E251" s="11" t="s">
        <v>918</v>
      </c>
      <c r="F251" s="12" t="s">
        <v>919</v>
      </c>
      <c r="G251" s="12" t="s">
        <v>920</v>
      </c>
      <c r="H251" s="12" t="s">
        <v>921</v>
      </c>
      <c r="I251" s="12" t="s">
        <v>922</v>
      </c>
      <c r="J251" s="12" t="s">
        <v>923</v>
      </c>
      <c r="K251" s="11" t="s">
        <v>924</v>
      </c>
      <c r="M251" s="23" t="s">
        <v>917</v>
      </c>
      <c r="N251" s="23" t="s">
        <v>918</v>
      </c>
      <c r="O251" s="23" t="s">
        <v>919</v>
      </c>
      <c r="P251" s="23" t="s">
        <v>920</v>
      </c>
      <c r="Q251" s="23" t="s">
        <v>921</v>
      </c>
      <c r="R251" s="23" t="s">
        <v>922</v>
      </c>
      <c r="S251" s="23" t="s">
        <v>923</v>
      </c>
      <c r="T251" s="23" t="s">
        <v>924</v>
      </c>
      <c r="V251" s="27" t="s">
        <v>917</v>
      </c>
      <c r="W251" s="27" t="s">
        <v>918</v>
      </c>
      <c r="X251" s="27" t="s">
        <v>919</v>
      </c>
      <c r="Y251" s="27" t="s">
        <v>920</v>
      </c>
      <c r="Z251" s="27" t="s">
        <v>921</v>
      </c>
      <c r="AA251" s="27" t="s">
        <v>922</v>
      </c>
      <c r="AB251" s="27" t="s">
        <v>923</v>
      </c>
      <c r="AC251" s="27" t="s">
        <v>924</v>
      </c>
      <c r="AD251" s="31" t="s">
        <v>162</v>
      </c>
      <c r="AE251" s="32" t="s">
        <v>188</v>
      </c>
      <c r="AU251"/>
      <c r="AV251" s="35">
        <f t="shared" ref="AV251:AZ261" si="352">AVERAGE(AV253:AV259)</f>
        <v>0.98350004395495416</v>
      </c>
      <c r="AW251" s="36">
        <f t="shared" si="352"/>
        <v>0.96684022692659222</v>
      </c>
      <c r="AX251" s="36">
        <f t="shared" si="352"/>
        <v>0.98464569938674951</v>
      </c>
      <c r="AY251" s="36">
        <f t="shared" si="352"/>
        <v>0.9869414986291053</v>
      </c>
      <c r="AZ251" s="37">
        <f t="shared" si="352"/>
        <v>0.98987716116544799</v>
      </c>
      <c r="BA251" s="38" t="s">
        <v>164</v>
      </c>
      <c r="BB251" s="39">
        <f t="shared" ref="BB251" si="353">PRODUCT(AV251:AZ251)-1</f>
        <v>-8.5293430418458605E-2</v>
      </c>
    </row>
    <row r="252" spans="1:54" ht="15.75" thickBot="1">
      <c r="A252" s="13">
        <v>251</v>
      </c>
      <c r="C252" s="14">
        <f t="shared" ref="C252" si="354">A251/10</f>
        <v>25</v>
      </c>
      <c r="D252" s="15">
        <v>15</v>
      </c>
      <c r="E252" s="15">
        <v>16</v>
      </c>
      <c r="F252" s="16">
        <v>17</v>
      </c>
      <c r="G252" s="16">
        <v>18</v>
      </c>
      <c r="H252" s="16">
        <v>19</v>
      </c>
      <c r="I252" s="16">
        <v>20</v>
      </c>
      <c r="J252" s="16">
        <v>21</v>
      </c>
      <c r="K252" s="15">
        <v>22</v>
      </c>
      <c r="L252" s="24" t="s">
        <v>160</v>
      </c>
      <c r="M252" s="15">
        <v>15</v>
      </c>
      <c r="N252" s="15">
        <v>16</v>
      </c>
      <c r="O252" s="25">
        <v>17</v>
      </c>
      <c r="P252" s="25">
        <v>18</v>
      </c>
      <c r="Q252" s="25">
        <v>19</v>
      </c>
      <c r="R252" s="25">
        <v>20</v>
      </c>
      <c r="S252" s="25">
        <v>21</v>
      </c>
      <c r="T252" s="15">
        <v>22</v>
      </c>
      <c r="U252" s="28" t="s">
        <v>161</v>
      </c>
      <c r="V252" s="15">
        <v>15</v>
      </c>
      <c r="W252" s="15">
        <v>16</v>
      </c>
      <c r="X252" s="29">
        <v>17</v>
      </c>
      <c r="Y252" s="29">
        <v>18</v>
      </c>
      <c r="Z252" s="29">
        <v>19</v>
      </c>
      <c r="AA252" s="29">
        <v>20</v>
      </c>
      <c r="AB252" s="29">
        <v>21</v>
      </c>
      <c r="AC252" s="15">
        <v>22</v>
      </c>
      <c r="AD252" s="31"/>
      <c r="AE252" s="33"/>
      <c r="AU252" s="14" t="s">
        <v>189</v>
      </c>
      <c r="AV252" s="40" t="s">
        <v>166</v>
      </c>
      <c r="AW252" s="40" t="s">
        <v>167</v>
      </c>
      <c r="AX252" s="40" t="s">
        <v>168</v>
      </c>
      <c r="AY252" s="40" t="s">
        <v>169</v>
      </c>
      <c r="AZ252" s="40" t="s">
        <v>170</v>
      </c>
      <c r="BA252" s="41" t="s">
        <v>190</v>
      </c>
      <c r="BB252" s="42"/>
    </row>
    <row r="253" spans="1:54">
      <c r="A253" s="9">
        <v>252</v>
      </c>
      <c r="B253">
        <f t="shared" ref="B253" si="355">C252</f>
        <v>25</v>
      </c>
      <c r="C253" s="17">
        <v>1996</v>
      </c>
      <c r="D253" s="18">
        <f>VLOOKUP(D$1,IR_1113!$A$4:$IA$84,($C253+D$2-2009)+$B253*3,FALSE)</f>
        <v>-7</v>
      </c>
      <c r="E253" s="18">
        <f>VLOOKUP(E$1,IR_1113!$A$4:$IA$84,($C253+E$2-2009)+$B253*3,FALSE)</f>
        <v>0</v>
      </c>
      <c r="F253" s="19">
        <f>VLOOKUP(F$1,IR_1113!$A$4:$IA$84,($C253+F$2-2009)+$B253*3,FALSE)</f>
        <v>-108</v>
      </c>
      <c r="G253" s="20"/>
      <c r="H253" s="20"/>
      <c r="I253" s="20"/>
      <c r="J253" s="20"/>
      <c r="K253" s="26"/>
      <c r="L253" s="17">
        <v>1996</v>
      </c>
      <c r="M253" s="18">
        <f>VLOOKUP(M$1,IN_1113!$A$4:$IA$84,($C253+M$2-2009)+$B253*3,FALSE)</f>
        <v>6</v>
      </c>
      <c r="N253" s="18">
        <f>VLOOKUP(N$1,IN_1113!$A$4:$IA$84,($C253+N$2-2009)+$B253*3,FALSE)</f>
        <v>8</v>
      </c>
      <c r="O253" s="18">
        <f>VLOOKUP(O$1,IN_1113!$A$4:$IA$84,($C253+O$2-2009)+$B253*3,FALSE)</f>
        <v>3</v>
      </c>
      <c r="P253" s="20"/>
      <c r="Q253" s="20"/>
      <c r="R253" s="20"/>
      <c r="S253" s="20"/>
      <c r="T253" s="26"/>
      <c r="U253" s="17">
        <v>1996</v>
      </c>
      <c r="V253" s="30">
        <f>-VLOOKUP(V$1,D_1113!$A$5:$IA$84,($C253+V$2-2009)+$B253*3,FALSE)</f>
        <v>-3.5</v>
      </c>
      <c r="W253" s="30">
        <f>-VLOOKUP(W$1,D_1113!$A$5:$IA$84,($C253+W$2-2009)+$B253*3,FALSE)</f>
        <v>-3</v>
      </c>
      <c r="X253" s="30">
        <f>-VLOOKUP(X$1,D_1113!$A$5:$IA$84,($C253+X$2-2009)+$B253*3,FALSE)</f>
        <v>-3</v>
      </c>
      <c r="Y253" s="20"/>
      <c r="Z253" s="20"/>
      <c r="AA253" s="20"/>
      <c r="AB253" s="20"/>
      <c r="AC253" s="26"/>
      <c r="AD253" s="31">
        <v>1</v>
      </c>
      <c r="AE253" s="33">
        <f>VLOOKUP(2010-C253,census2010!$A$2:$CA$82,B253+2,FALSE)</f>
        <v>6030.6872629999998</v>
      </c>
      <c r="AU253" s="34" t="s">
        <v>191</v>
      </c>
      <c r="AV253" s="18">
        <f>1+F253/AVERAGE(AVERAGE(SUM($AE253,$D253:E253,$M253:N253,$V253:W253),SUM($AE253,$D253:F253,$M253:O253,$V253:X253)),AVERAGE(SUM($AE254,$D254:F254,$M254:O254,$V254:X254),SUM($AE254,$D254:G254,$M254:P254,$V254:Y254)))</f>
        <v>0.98181111692222534</v>
      </c>
      <c r="AW253" s="26"/>
      <c r="AX253" s="26"/>
      <c r="AY253" s="26"/>
      <c r="AZ253" s="26"/>
      <c r="BA253" s="43">
        <f t="shared" ref="BA253:BA259" si="356">(PRODUCT(AV253:AZ253))^(1/AD253)</f>
        <v>0.98181111692222534</v>
      </c>
      <c r="BB253" s="43" t="s">
        <v>173</v>
      </c>
    </row>
    <row r="254" spans="1:54">
      <c r="A254" s="13">
        <v>253</v>
      </c>
      <c r="B254" s="17">
        <f t="shared" ref="B254" si="357">C252</f>
        <v>25</v>
      </c>
      <c r="C254" s="17">
        <v>1995</v>
      </c>
      <c r="D254" s="21"/>
      <c r="E254" s="18">
        <f>VLOOKUP(E$1,IR_1113!$A$4:$IA$84,($C254+E$2-2009)+$B254*3,FALSE)</f>
        <v>-19</v>
      </c>
      <c r="F254" s="19">
        <f>VLOOKUP(F$1,IR_1113!$A$4:$IA$84,($C254+F$2-2009)+$B254*3,FALSE)</f>
        <v>-57</v>
      </c>
      <c r="G254" s="19">
        <f>VLOOKUP(G$1,IR_1113!$A$4:$IA$84,($C254+G$2-2009)+$B254*3,FALSE)</f>
        <v>-235</v>
      </c>
      <c r="H254" s="22"/>
      <c r="I254" s="22"/>
      <c r="J254" s="22"/>
      <c r="K254" s="21"/>
      <c r="L254" s="17">
        <v>1995</v>
      </c>
      <c r="M254" s="21"/>
      <c r="N254" s="18">
        <f>VLOOKUP(N$1,IN_1113!$A$4:$IA$84,($C254+N$2-2009)+$B254*3,FALSE)</f>
        <v>4</v>
      </c>
      <c r="O254" s="18">
        <f>VLOOKUP(O$1,IN_1113!$A$4:$IA$84,($C254+O$2-2009)+$B254*3,FALSE)</f>
        <v>19</v>
      </c>
      <c r="P254" s="18">
        <f>VLOOKUP(P$1,IN_1113!$A$4:$IA$84,($C254+P$2-2009)+$B254*3,FALSE)</f>
        <v>-14</v>
      </c>
      <c r="Q254" s="22"/>
      <c r="R254" s="22"/>
      <c r="S254" s="22"/>
      <c r="T254" s="21"/>
      <c r="U254" s="17">
        <v>1995</v>
      </c>
      <c r="V254" s="21"/>
      <c r="W254" s="30">
        <f>-VLOOKUP(W$1,D_1113!$A$5:$IA$84,($C254+W$2-2009)+$B254*3,FALSE)</f>
        <v>-4</v>
      </c>
      <c r="X254" s="30">
        <f>-VLOOKUP(X$1,D_1113!$A$5:$IA$84,($C254+X$2-2009)+$B254*3,FALSE)</f>
        <v>-7</v>
      </c>
      <c r="Y254" s="30">
        <f>-VLOOKUP(Y$1,D_1113!$A$5:$IA$84,($C254+Y$2-2009)+$B254*3,FALSE)</f>
        <v>-6</v>
      </c>
      <c r="Z254" s="22"/>
      <c r="AA254" s="22"/>
      <c r="AB254" s="22"/>
      <c r="AC254" s="21"/>
      <c r="AD254" s="31">
        <v>2</v>
      </c>
      <c r="AE254" s="33">
        <f>VLOOKUP(2010-C254,census2010!$A$2:$CA$82,B254+2,FALSE)</f>
        <v>6089.6983270000001</v>
      </c>
      <c r="AU254" s="34" t="s">
        <v>192</v>
      </c>
      <c r="AV254" s="18">
        <f>1+F254/AVERAGE(AVERAGE(SUM($AE254,$D254:E254,$M254:N254,$V254:W254),SUM($AE254,$D254:F254,$M254:O254,$V254:X254)),AVERAGE(SUM($AE255,$D255:F255,$M255:O255,$V255:X255),SUM($AE255,$D255:G255,$M255:P255,$V255:Y255)))</f>
        <v>0.99091848934563787</v>
      </c>
      <c r="AW254" s="18">
        <f>1+G254/AVERAGE(AVERAGE(SUM($AE254,$D254:F254,$M254:O254,$V254:X254),SUM($AE254,$D254:G254,$M254:P254,$V254:Y254)),AVERAGE(SUM($AE255,$D255:G255,$M255:P255,$V255:Y255),SUM($AE255,$D255:H255,$M255:Q255,$V255:Z255)))</f>
        <v>0.96176834460288385</v>
      </c>
      <c r="AX254" s="21"/>
      <c r="AY254" s="21"/>
      <c r="AZ254" s="21"/>
      <c r="BA254" s="43">
        <f t="shared" si="356"/>
        <v>0.97623462094639135</v>
      </c>
      <c r="BB254" s="44">
        <f t="shared" ref="BB254" si="358">AVERAGE(BA253:BA259)^5-1</f>
        <v>-8.2702499676217456E-2</v>
      </c>
    </row>
    <row r="255" spans="1:54">
      <c r="A255" s="9">
        <v>254</v>
      </c>
      <c r="B255" s="17">
        <f t="shared" ref="B255" si="359">C252</f>
        <v>25</v>
      </c>
      <c r="C255" s="17">
        <v>1994</v>
      </c>
      <c r="D255" s="21"/>
      <c r="E255" s="21"/>
      <c r="F255" s="19">
        <f>VLOOKUP(F$1,IR_1113!$A$4:$IA$84,($C255+F$2-2009)+$B255*3,FALSE)</f>
        <v>-144</v>
      </c>
      <c r="G255" s="19">
        <f>VLOOKUP(G$1,IR_1113!$A$4:$IA$84,($C255+G$2-2009)+$B255*3,FALSE)</f>
        <v>-235</v>
      </c>
      <c r="H255" s="19">
        <f>VLOOKUP(H$1,IR_1113!$A$4:$IA$84,($C255+H$2-2009)+$B255*3,FALSE)</f>
        <v>-122</v>
      </c>
      <c r="I255" s="22"/>
      <c r="J255" s="22"/>
      <c r="K255" s="21"/>
      <c r="L255" s="17">
        <v>1994</v>
      </c>
      <c r="M255" s="21"/>
      <c r="N255" s="21"/>
      <c r="O255" s="18">
        <f>VLOOKUP(O$1,IN_1113!$A$4:$IA$84,($C255+O$2-2009)+$B255*3,FALSE)</f>
        <v>5</v>
      </c>
      <c r="P255" s="18">
        <f>VLOOKUP(P$1,IN_1113!$A$4:$IA$84,($C255+P$2-2009)+$B255*3,FALSE)</f>
        <v>85</v>
      </c>
      <c r="Q255" s="18">
        <f>VLOOKUP(Q$1,IN_1113!$A$4:$IA$84,($C255+Q$2-2009)+$B255*3,FALSE)</f>
        <v>68</v>
      </c>
      <c r="R255" s="22"/>
      <c r="S255" s="22"/>
      <c r="T255" s="21"/>
      <c r="U255" s="17">
        <v>1994</v>
      </c>
      <c r="V255" s="21"/>
      <c r="W255" s="21"/>
      <c r="X255" s="30">
        <f>-VLOOKUP(X$1,D_1113!$A$5:$IA$84,($C255+X$2-2009)+$B255*3,FALSE)</f>
        <v>-6.5</v>
      </c>
      <c r="Y255" s="30">
        <f>-VLOOKUP(Y$1,D_1113!$A$5:$IA$84,($C255+Y$2-2009)+$B255*3,FALSE)</f>
        <v>-7</v>
      </c>
      <c r="Z255" s="30">
        <f>-VLOOKUP(Z$1,D_1113!$A$5:$IA$84,($C255+Z$2-2009)+$B255*3,FALSE)</f>
        <v>-8</v>
      </c>
      <c r="AA255" s="22"/>
      <c r="AB255" s="22"/>
      <c r="AC255" s="21"/>
      <c r="AD255" s="31">
        <v>3</v>
      </c>
      <c r="AE255" s="33">
        <f>VLOOKUP(2010-C255,census2010!$A$2:$CA$82,B255+2,FALSE)</f>
        <v>6728.7792929999996</v>
      </c>
      <c r="AU255" s="34" t="s">
        <v>193</v>
      </c>
      <c r="AV255" s="18">
        <f>1+F255/AVERAGE(AVERAGE(SUM($AE255,$D255:E255,$M255:N255,$V255:W255),SUM($AE255,$D255:F255,$M255:O255,$V255:X255)),AVERAGE(SUM($AE256,$D256:F256,$M256:O256,$V256:X256),SUM($AE256,$D256:G256,$M256:P256,$V256:Y256)))</f>
        <v>0.9777705255969994</v>
      </c>
      <c r="AW255" s="18">
        <f>1+G255/AVERAGE(AVERAGE(SUM($AE255,$D255:F255,$M255:O255,$V255:X255),SUM($AE255,$D255:G255,$M255:P255,$V255:Y255)),AVERAGE(SUM($AE256,$D256:G256,$M256:P256,$V256:Y256),SUM($AE256,$D256:H256,$M256:Q256,$V256:Z256)))</f>
        <v>0.96308230373049175</v>
      </c>
      <c r="AX255" s="18">
        <f>1+H255/AVERAGE(AVERAGE(SUM($AE255,$D255:G255,$M255:P255,$V255:Y255),SUM($AE255,$D255:H255,$M255:Q255,$V255:Z255)),AVERAGE(SUM($AE256,$D256:H256,$M256:Q256,$V256:Z256),SUM($AE256,$D256:I256,$M256:R256,$V256:AA256)))</f>
        <v>0.98069318111835635</v>
      </c>
      <c r="AY255" s="21"/>
      <c r="AZ255" s="21"/>
      <c r="BA255" s="43">
        <f t="shared" si="356"/>
        <v>0.97381807982606483</v>
      </c>
      <c r="BB255" s="45" t="s">
        <v>176</v>
      </c>
    </row>
    <row r="256" spans="1:54">
      <c r="A256" s="13">
        <v>255</v>
      </c>
      <c r="B256" s="17">
        <f t="shared" ref="B256" si="360">C252</f>
        <v>25</v>
      </c>
      <c r="C256" s="17">
        <v>1993</v>
      </c>
      <c r="D256" s="21"/>
      <c r="E256" s="21"/>
      <c r="F256" s="22"/>
      <c r="G256" s="19">
        <f>VLOOKUP(G$1,IR_1113!$A$4:$IA$84,($C256+G$2-2009)+$B256*3,FALSE)</f>
        <v>-159</v>
      </c>
      <c r="H256" s="19">
        <f>VLOOKUP(H$1,IR_1113!$A$4:$IA$84,($C256+H$2-2009)+$B256*3,FALSE)</f>
        <v>-74</v>
      </c>
      <c r="I256" s="19">
        <f>VLOOKUP(I$1,IR_1113!$A$4:$IA$84,($C256+I$2-2009)+$B256*3,FALSE)</f>
        <v>-57</v>
      </c>
      <c r="J256" s="22"/>
      <c r="K256" s="21"/>
      <c r="L256" s="17">
        <v>1993</v>
      </c>
      <c r="M256" s="21"/>
      <c r="N256" s="21"/>
      <c r="O256" s="22"/>
      <c r="P256" s="18">
        <f>VLOOKUP(P$1,IN_1113!$A$4:$IA$84,($C256+P$2-2009)+$B256*3,FALSE)</f>
        <v>13</v>
      </c>
      <c r="Q256" s="18">
        <f>VLOOKUP(Q$1,IN_1113!$A$4:$IA$84,($C256+Q$2-2009)+$B256*3,FALSE)</f>
        <v>88</v>
      </c>
      <c r="R256" s="18">
        <f>VLOOKUP(R$1,IN_1113!$A$4:$IA$84,($C256+R$2-2009)+$B256*3,FALSE)</f>
        <v>91</v>
      </c>
      <c r="S256" s="22"/>
      <c r="T256" s="21"/>
      <c r="U256" s="17">
        <v>1993</v>
      </c>
      <c r="V256" s="21"/>
      <c r="W256" s="21"/>
      <c r="X256" s="22"/>
      <c r="Y256" s="30">
        <f>-VLOOKUP(Y$1,D_1113!$A$5:$IA$84,($C256+Y$2-2009)+$B256*3,FALSE)</f>
        <v>-10</v>
      </c>
      <c r="Z256" s="30">
        <f>-VLOOKUP(Z$1,D_1113!$A$5:$IA$84,($C256+Z$2-2009)+$B256*3,FALSE)</f>
        <v>-5</v>
      </c>
      <c r="AA256" s="30">
        <f>-VLOOKUP(AA$1,D_1113!$A$5:$IA$84,($C256+AA$2-2009)+$B256*3,FALSE)</f>
        <v>-10</v>
      </c>
      <c r="AB256" s="22"/>
      <c r="AC256" s="21"/>
      <c r="AD256" s="31">
        <v>3</v>
      </c>
      <c r="AE256" s="33">
        <f>VLOOKUP(2010-C256,census2010!$A$2:$CA$82,B256+2,FALSE)</f>
        <v>6377.7426150000001</v>
      </c>
      <c r="AU256" s="34" t="s">
        <v>172</v>
      </c>
      <c r="AV256" s="21"/>
      <c r="AW256" s="18">
        <f>1+G256/AVERAGE(AVERAGE(SUM($AE256,$D256:F256,$M256:O256,$V256:X256),SUM($AE256,$D256:G256,$M256:P256,$V256:Y256)),AVERAGE(SUM($AE257,$D257:G257,$M257:P257,$V257:Y257),SUM($AE257,$D257:H257,$M257:Q257,$V257:Z257)))</f>
        <v>0.97567003244640116</v>
      </c>
      <c r="AX256" s="18">
        <f>1+H256/AVERAGE(AVERAGE(SUM($AE256,$D256:G256,$M256:P256,$V256:Y256),SUM($AE256,$D256:H256,$M256:Q256,$V256:Z256)),AVERAGE(SUM($AE257,$D257:H257,$M257:Q257,$V257:Z257),SUM($AE257,$D257:I257,$M257:R257,$V257:AA257)))</f>
        <v>0.98854670983383763</v>
      </c>
      <c r="AY256" s="18">
        <f>1+I256/AVERAGE(AVERAGE(SUM($AE256,$D256:H256,$M256:Q256,$V256:Z256),SUM($AE256,$D256:I256,$M256:R256,$V256:AA256)),AVERAGE(SUM($AE257,$D257:I257,$M257:R257,$V257:AA257),SUM($AE257,$D257:J257,$M257:S257,$V257:AB257)))</f>
        <v>0.99117821243448567</v>
      </c>
      <c r="AZ256" s="21"/>
      <c r="BA256" s="43">
        <f t="shared" si="356"/>
        <v>0.98510827979090698</v>
      </c>
      <c r="BB256" s="46">
        <f t="shared" ref="BB256" si="361">AVERAGE(BB257:BB259)^5-1</f>
        <v>-8.5334599789172683E-2</v>
      </c>
    </row>
    <row r="257" spans="1:54">
      <c r="A257" s="9">
        <v>256</v>
      </c>
      <c r="B257" s="17">
        <f t="shared" ref="B257" si="362">C252</f>
        <v>25</v>
      </c>
      <c r="C257" s="17">
        <v>1992</v>
      </c>
      <c r="D257" s="21"/>
      <c r="E257" s="21"/>
      <c r="F257" s="22"/>
      <c r="G257" s="22"/>
      <c r="H257" s="19">
        <f>VLOOKUP(H$1,IR_1113!$A$4:$IA$84,($C257+H$2-2009)+$B257*3,FALSE)</f>
        <v>-110</v>
      </c>
      <c r="I257" s="19">
        <f>VLOOKUP(I$1,IR_1113!$A$4:$IA$84,($C257+I$2-2009)+$B257*3,FALSE)</f>
        <v>-114</v>
      </c>
      <c r="J257" s="19">
        <f>VLOOKUP(J$1,IR_1113!$A$4:$IA$84,($C257+J$2-2009)+$B257*3,FALSE)</f>
        <v>-66</v>
      </c>
      <c r="K257" s="21"/>
      <c r="L257" s="17">
        <v>1992</v>
      </c>
      <c r="M257" s="21"/>
      <c r="N257" s="21"/>
      <c r="O257" s="22"/>
      <c r="P257" s="22"/>
      <c r="Q257" s="18">
        <f>VLOOKUP(Q$1,IN_1113!$A$4:$IA$84,($C257+Q$2-2009)+$B257*3,FALSE)</f>
        <v>17</v>
      </c>
      <c r="R257" s="18">
        <f>VLOOKUP(R$1,IN_1113!$A$4:$IA$84,($C257+R$2-2009)+$B257*3,FALSE)</f>
        <v>76</v>
      </c>
      <c r="S257" s="18">
        <f>VLOOKUP(S$1,IN_1113!$A$4:$IA$84,($C257+S$2-2009)+$B257*3,FALSE)</f>
        <v>89</v>
      </c>
      <c r="T257" s="21"/>
      <c r="U257" s="17">
        <v>1992</v>
      </c>
      <c r="V257" s="21"/>
      <c r="W257" s="21"/>
      <c r="X257" s="22"/>
      <c r="Y257" s="22"/>
      <c r="Z257" s="30">
        <f>-VLOOKUP(Z$1,D_1113!$A$5:$IA$84,($C257+Z$2-2009)+$B257*3,FALSE)</f>
        <v>-9.5</v>
      </c>
      <c r="AA257" s="30">
        <f>-VLOOKUP(AA$1,D_1113!$A$5:$IA$84,($C257+AA$2-2009)+$B257*3,FALSE)</f>
        <v>-9</v>
      </c>
      <c r="AB257" s="30">
        <f>-VLOOKUP(AB$1,D_1113!$A$5:$IA$84,($C257+AB$2-2009)+$B257*3,FALSE)</f>
        <v>-8</v>
      </c>
      <c r="AC257" s="21"/>
      <c r="AD257" s="31">
        <v>3</v>
      </c>
      <c r="AE257" s="33">
        <f>VLOOKUP(2010-C257,census2010!$A$2:$CA$82,B257+2,FALSE)</f>
        <v>6821.8084159999999</v>
      </c>
      <c r="AU257" s="34" t="s">
        <v>174</v>
      </c>
      <c r="AV257" s="21"/>
      <c r="AW257" s="21"/>
      <c r="AX257" s="18">
        <f>1+H257/AVERAGE(AVERAGE(SUM($AE257,$D257:G257,$M257:P257,$V257:Y257),SUM($AE257,$D257:H257,$M257:Q257,$V257:Z257)),AVERAGE(SUM($AE258,$D258:H258,$M258:Q258,$V258:Z258),SUM($AE258,$D258:I258,$M258:R258,$V258:AA258)))</f>
        <v>0.98469720720805443</v>
      </c>
      <c r="AY257" s="18">
        <f>1+I257/AVERAGE(AVERAGE(SUM($AE257,$D257:H257,$M257:Q257,$V257:Z257),SUM($AE257,$D257:I257,$M257:R257,$V257:AA257)),AVERAGE(SUM($AE258,$D258:I258,$M258:R258,$V258:AA258),SUM($AE258,$D258:J258,$M258:S258,$V258:AB258)))</f>
        <v>0.98398281468866999</v>
      </c>
      <c r="AZ257" s="18">
        <f>1+J257/AVERAGE(AVERAGE(SUM($AE257,$D257:I257,$M257:R257,$V257:AA257),SUM($AE257,$D257:J257,$M257:S257,$V257:AB257)),AVERAGE(SUM($AE258,$D258:J258,$M258:S258,$V258:AB258),SUM($AE258,$D258:K258,$M258:T258,$V258:AC258)))</f>
        <v>0.99066624007405168</v>
      </c>
      <c r="BA257" s="43">
        <f t="shared" si="356"/>
        <v>0.98644420921071974</v>
      </c>
      <c r="BB257" s="47">
        <f t="shared" ref="BB257:BB259" si="363">PRODUCT(AV253,AW254,AX255,AY256,AZ257)^(1/5)</f>
        <v>0.98116520397034546</v>
      </c>
    </row>
    <row r="258" spans="1:54">
      <c r="A258" s="13">
        <v>257</v>
      </c>
      <c r="B258" s="17">
        <f t="shared" ref="B258" si="364">C252</f>
        <v>25</v>
      </c>
      <c r="C258" s="17">
        <v>1991</v>
      </c>
      <c r="D258" s="21"/>
      <c r="E258" s="21"/>
      <c r="F258" s="22"/>
      <c r="G258" s="22"/>
      <c r="H258" s="22"/>
      <c r="I258" s="19">
        <f>VLOOKUP(I$1,IR_1113!$A$4:$IA$84,($C258+I$2-2009)+$B258*3,FALSE)</f>
        <v>-118</v>
      </c>
      <c r="J258" s="19">
        <f>VLOOKUP(J$1,IR_1113!$A$4:$IA$84,($C258+J$2-2009)+$B258*3,FALSE)</f>
        <v>-81</v>
      </c>
      <c r="K258" s="18">
        <f>VLOOKUP(K$1,IR_1113!$A$4:$IA$84,($C258+K$2-2009)+$B258*3,FALSE)</f>
        <v>-141</v>
      </c>
      <c r="L258" s="17">
        <v>1991</v>
      </c>
      <c r="M258" s="21"/>
      <c r="N258" s="21"/>
      <c r="O258" s="22"/>
      <c r="P258" s="22"/>
      <c r="Q258" s="22"/>
      <c r="R258" s="18">
        <f>VLOOKUP(R$1,IN_1113!$A$4:$IA$84,($C258+R$2-2009)+$B258*3,FALSE)</f>
        <v>26</v>
      </c>
      <c r="S258" s="18">
        <f>VLOOKUP(S$1,IN_1113!$A$4:$IA$84,($C258+S$2-2009)+$B258*3,FALSE)</f>
        <v>58</v>
      </c>
      <c r="T258" s="18">
        <f>VLOOKUP(T$1,IN_1113!$A$4:$IA$84,($C258+T$2-2009)+$B258*3,FALSE)</f>
        <v>33</v>
      </c>
      <c r="U258" s="17">
        <v>1991</v>
      </c>
      <c r="V258" s="21"/>
      <c r="W258" s="21"/>
      <c r="X258" s="22"/>
      <c r="Y258" s="22"/>
      <c r="Z258" s="22"/>
      <c r="AA258" s="30">
        <f>-VLOOKUP(AA$1,D_1113!$A$5:$IA$84,($C258+AA$2-2009)+$B258*3,FALSE)</f>
        <v>-8</v>
      </c>
      <c r="AB258" s="30">
        <f>-VLOOKUP(AB$1,D_1113!$A$5:$IA$84,($C258+AB$2-2009)+$B258*3,FALSE)</f>
        <v>-11</v>
      </c>
      <c r="AC258" s="30">
        <f>-VLOOKUP(AC$1,D_1113!$A$5:$IA$84,($C258+AC$2-2009)+$B258*3,FALSE)</f>
        <v>-11</v>
      </c>
      <c r="AD258" s="31">
        <v>2</v>
      </c>
      <c r="AE258" s="33">
        <f>VLOOKUP(2010-C258,census2010!$A$2:$CA$82,B258+2,FALSE)</f>
        <v>7655.9023379999999</v>
      </c>
      <c r="AU258" s="34" t="s">
        <v>175</v>
      </c>
      <c r="AV258" s="21"/>
      <c r="AW258" s="21"/>
      <c r="AX258" s="21"/>
      <c r="AY258" s="18">
        <f>1+I258/AVERAGE(AVERAGE(SUM($AE258,$D258:H258,$M258:Q258,$V258:Z258),SUM($AE258,$D258:I258,$M258:R258,$V258:AA258)),AVERAGE(SUM($AE259,$D259:I259,$M259:R259,$V259:AA259),SUM($AE259,$D259:J259,$M259:S259,$V259:AB259)))</f>
        <v>0.98566346876416033</v>
      </c>
      <c r="AZ258" s="18">
        <f>1+J258/AVERAGE(AVERAGE(SUM($AE258,$D258:I258,$M258:R258,$V258:AA258),SUM($AE258,$D258:J258,$M258:S258,$V258:AB258)),AVERAGE(SUM($AE259,$D259:J259,$M259:S259,$V259:AB259),SUM($AE259,$D259:K259,$M259:T259,$V259:AC259)))</f>
        <v>0.9900527716276335</v>
      </c>
      <c r="BA258" s="43">
        <f t="shared" si="356"/>
        <v>0.98785568234538401</v>
      </c>
      <c r="BB258" s="47">
        <f t="shared" si="363"/>
        <v>0.98326114438931778</v>
      </c>
    </row>
    <row r="259" spans="1:54">
      <c r="A259" s="9">
        <v>258</v>
      </c>
      <c r="B259" s="17">
        <f t="shared" ref="B259" si="365">C252</f>
        <v>25</v>
      </c>
      <c r="C259" s="17">
        <v>1990</v>
      </c>
      <c r="D259" s="21"/>
      <c r="E259" s="21"/>
      <c r="F259" s="22"/>
      <c r="G259" s="22"/>
      <c r="H259" s="22"/>
      <c r="I259" s="22"/>
      <c r="J259" s="19">
        <f>VLOOKUP(J$1,IR_1113!$A$4:$IA$84,($C259+J$2-2009)+$B259*3,FALSE)</f>
        <v>-103</v>
      </c>
      <c r="K259" s="18">
        <f>VLOOKUP(K$1,IR_1113!$A$4:$IA$84,($C259+K$2-2009)+$B259*3,FALSE)</f>
        <v>-175</v>
      </c>
      <c r="L259" s="17">
        <v>1990</v>
      </c>
      <c r="M259" s="21"/>
      <c r="N259" s="21"/>
      <c r="O259" s="22"/>
      <c r="P259" s="22"/>
      <c r="Q259" s="22"/>
      <c r="R259" s="22"/>
      <c r="S259" s="18">
        <f>VLOOKUP(S$1,IN_1113!$A$4:$IA$84,($C259+S$2-2009)+$B259*3,FALSE)</f>
        <v>15</v>
      </c>
      <c r="T259" s="18">
        <f>VLOOKUP(T$1,IN_1113!$A$4:$IA$84,($C259+T$2-2009)+$B259*3,FALSE)</f>
        <v>72</v>
      </c>
      <c r="U259" s="17">
        <v>1990</v>
      </c>
      <c r="V259" s="21"/>
      <c r="W259" s="21"/>
      <c r="X259" s="22"/>
      <c r="Y259" s="22"/>
      <c r="Z259" s="22"/>
      <c r="AA259" s="22"/>
      <c r="AB259" s="30">
        <f>-VLOOKUP(AB$1,D_1113!$A$5:$IA$84,($C259+AB$2-2009)+$B259*3,FALSE)</f>
        <v>-11</v>
      </c>
      <c r="AC259" s="30">
        <f>-VLOOKUP(AC$1,D_1113!$A$5:$IA$84,($C259+AC$2-2009)+$B259*3,FALSE)</f>
        <v>-15</v>
      </c>
      <c r="AD259" s="31">
        <v>1</v>
      </c>
      <c r="AE259" s="33">
        <f>VLOOKUP(2010-C259,census2010!$A$2:$CA$82,B259+2,FALSE)</f>
        <v>8905.0412369999995</v>
      </c>
      <c r="AU259" s="34" t="s">
        <v>177</v>
      </c>
      <c r="AV259" s="21"/>
      <c r="AW259" s="21"/>
      <c r="AX259" s="21"/>
      <c r="AY259" s="21"/>
      <c r="AZ259" s="18">
        <f>1+J259/AVERAGE(AVERAGE(SUM($AE259,$D259:I259,$M259:R259,$V259:AA259),SUM($AE259,$D259:J259,$M259:S259,$V259:AB259)),AVERAGE(SUM($AE260,$D260:J260,$M260:S260,$V260:AB260),SUM($AE260,$D260:K260,$M260:T260,$V260:AC260)))</f>
        <v>0.98891247179465902</v>
      </c>
      <c r="BA259" s="43">
        <f t="shared" si="356"/>
        <v>0.98891247179465902</v>
      </c>
      <c r="BB259" s="47">
        <f t="shared" si="363"/>
        <v>0.98253001346416491</v>
      </c>
    </row>
    <row r="260" spans="1:54">
      <c r="A260" s="13">
        <v>259</v>
      </c>
      <c r="B260" s="17">
        <f t="shared" ref="B260" si="366">C252</f>
        <v>25</v>
      </c>
      <c r="C260" s="17">
        <v>1989</v>
      </c>
      <c r="D260" s="21"/>
      <c r="E260" s="21"/>
      <c r="F260" s="22"/>
      <c r="G260" s="22"/>
      <c r="H260" s="22"/>
      <c r="I260" s="22"/>
      <c r="J260" s="22"/>
      <c r="K260" s="18">
        <f>VLOOKUP(K$1,IR_1113!$A$4:$IA$84,($C260+K$2-2009)+$B260*3,FALSE)</f>
        <v>-143</v>
      </c>
      <c r="L260" s="17">
        <v>1989</v>
      </c>
      <c r="M260" s="21"/>
      <c r="N260" s="21"/>
      <c r="O260" s="22"/>
      <c r="P260" s="22"/>
      <c r="Q260" s="22"/>
      <c r="R260" s="22"/>
      <c r="S260" s="22"/>
      <c r="T260" s="18">
        <f>VLOOKUP(T$1,IN_1113!$A$4:$IA$84,($C260+T$2-2009)+$B260*3,FALSE)</f>
        <v>26</v>
      </c>
      <c r="U260" s="17">
        <v>1989</v>
      </c>
      <c r="V260" s="21"/>
      <c r="W260" s="21"/>
      <c r="X260" s="22"/>
      <c r="Y260" s="22"/>
      <c r="Z260" s="22"/>
      <c r="AA260" s="22"/>
      <c r="AB260" s="22"/>
      <c r="AC260" s="30">
        <f>-VLOOKUP(AC$1,D_1113!$A$5:$IA$84,($C260+AC$2-2009)+$B260*3,FALSE)</f>
        <v>-15.5</v>
      </c>
      <c r="AD260" s="31"/>
      <c r="AE260" s="33">
        <f>VLOOKUP(2010-C260,census2010!$A$2:$CA$82,B260+2,FALSE)</f>
        <v>9790.1428969999997</v>
      </c>
      <c r="AU260" s="34" t="s">
        <v>186</v>
      </c>
      <c r="AV260" s="21"/>
      <c r="AW260" s="21"/>
      <c r="AX260" s="21"/>
      <c r="AY260" s="21"/>
      <c r="AZ260" s="21"/>
    </row>
    <row r="261" spans="1:54" ht="15.75" thickBot="1">
      <c r="A261" s="9">
        <v>260</v>
      </c>
      <c r="B261" s="10" t="str">
        <f>INDEX('regions#'!$B$2:$B$79,B263+1)</f>
        <v>Самарская область</v>
      </c>
      <c r="D261" s="11" t="s">
        <v>917</v>
      </c>
      <c r="E261" s="11" t="s">
        <v>918</v>
      </c>
      <c r="F261" s="12" t="s">
        <v>919</v>
      </c>
      <c r="G261" s="12" t="s">
        <v>920</v>
      </c>
      <c r="H261" s="12" t="s">
        <v>921</v>
      </c>
      <c r="I261" s="12" t="s">
        <v>922</v>
      </c>
      <c r="J261" s="12" t="s">
        <v>923</v>
      </c>
      <c r="K261" s="11" t="s">
        <v>924</v>
      </c>
      <c r="M261" s="23" t="s">
        <v>917</v>
      </c>
      <c r="N261" s="23" t="s">
        <v>918</v>
      </c>
      <c r="O261" s="23" t="s">
        <v>919</v>
      </c>
      <c r="P261" s="23" t="s">
        <v>920</v>
      </c>
      <c r="Q261" s="23" t="s">
        <v>921</v>
      </c>
      <c r="R261" s="23" t="s">
        <v>922</v>
      </c>
      <c r="S261" s="23" t="s">
        <v>923</v>
      </c>
      <c r="T261" s="23" t="s">
        <v>924</v>
      </c>
      <c r="V261" s="27" t="s">
        <v>917</v>
      </c>
      <c r="W261" s="27" t="s">
        <v>918</v>
      </c>
      <c r="X261" s="27" t="s">
        <v>919</v>
      </c>
      <c r="Y261" s="27" t="s">
        <v>920</v>
      </c>
      <c r="Z261" s="27" t="s">
        <v>921</v>
      </c>
      <c r="AA261" s="27" t="s">
        <v>922</v>
      </c>
      <c r="AB261" s="27" t="s">
        <v>923</v>
      </c>
      <c r="AC261" s="27" t="s">
        <v>924</v>
      </c>
      <c r="AD261" s="31" t="s">
        <v>162</v>
      </c>
      <c r="AE261" s="32" t="s">
        <v>188</v>
      </c>
      <c r="AU261"/>
      <c r="AV261" s="35">
        <f t="shared" si="352"/>
        <v>1.0056368621078347</v>
      </c>
      <c r="AW261" s="36">
        <f t="shared" si="352"/>
        <v>1.0081776409963437</v>
      </c>
      <c r="AX261" s="36">
        <f t="shared" si="352"/>
        <v>1.0053134219642443</v>
      </c>
      <c r="AY261" s="36">
        <f t="shared" si="352"/>
        <v>1.0028535343799894</v>
      </c>
      <c r="AZ261" s="37">
        <f t="shared" si="352"/>
        <v>1.0019466381685913</v>
      </c>
      <c r="BA261" s="38" t="s">
        <v>164</v>
      </c>
      <c r="BB261" s="39">
        <f t="shared" ref="BB261" si="367">PRODUCT(AV261:AZ261)-1</f>
        <v>2.4145894910534649E-2</v>
      </c>
    </row>
    <row r="262" spans="1:54" ht="15.75" thickBot="1">
      <c r="A262" s="13">
        <v>261</v>
      </c>
      <c r="C262" s="14">
        <f t="shared" ref="C262" si="368">A261/10</f>
        <v>26</v>
      </c>
      <c r="D262" s="15">
        <v>15</v>
      </c>
      <c r="E262" s="15">
        <v>16</v>
      </c>
      <c r="F262" s="16">
        <v>17</v>
      </c>
      <c r="G262" s="16">
        <v>18</v>
      </c>
      <c r="H262" s="16">
        <v>19</v>
      </c>
      <c r="I262" s="16">
        <v>20</v>
      </c>
      <c r="J262" s="16">
        <v>21</v>
      </c>
      <c r="K262" s="15">
        <v>22</v>
      </c>
      <c r="L262" s="24" t="s">
        <v>160</v>
      </c>
      <c r="M262" s="15">
        <v>15</v>
      </c>
      <c r="N262" s="15">
        <v>16</v>
      </c>
      <c r="O262" s="25">
        <v>17</v>
      </c>
      <c r="P262" s="25">
        <v>18</v>
      </c>
      <c r="Q262" s="25">
        <v>19</v>
      </c>
      <c r="R262" s="25">
        <v>20</v>
      </c>
      <c r="S262" s="25">
        <v>21</v>
      </c>
      <c r="T262" s="15">
        <v>22</v>
      </c>
      <c r="U262" s="28" t="s">
        <v>161</v>
      </c>
      <c r="V262" s="15">
        <v>15</v>
      </c>
      <c r="W262" s="15">
        <v>16</v>
      </c>
      <c r="X262" s="29">
        <v>17</v>
      </c>
      <c r="Y262" s="29">
        <v>18</v>
      </c>
      <c r="Z262" s="29">
        <v>19</v>
      </c>
      <c r="AA262" s="29">
        <v>20</v>
      </c>
      <c r="AB262" s="29">
        <v>21</v>
      </c>
      <c r="AC262" s="15">
        <v>22</v>
      </c>
      <c r="AD262" s="31"/>
      <c r="AE262" s="33"/>
      <c r="AU262" s="14" t="s">
        <v>189</v>
      </c>
      <c r="AV262" s="40" t="s">
        <v>166</v>
      </c>
      <c r="AW262" s="40" t="s">
        <v>167</v>
      </c>
      <c r="AX262" s="40" t="s">
        <v>168</v>
      </c>
      <c r="AY262" s="40" t="s">
        <v>169</v>
      </c>
      <c r="AZ262" s="40" t="s">
        <v>170</v>
      </c>
      <c r="BA262" s="41" t="s">
        <v>190</v>
      </c>
      <c r="BB262" s="42"/>
    </row>
    <row r="263" spans="1:54">
      <c r="A263" s="9">
        <v>262</v>
      </c>
      <c r="B263">
        <f t="shared" ref="B263" si="369">C262</f>
        <v>26</v>
      </c>
      <c r="C263" s="17">
        <v>1996</v>
      </c>
      <c r="D263" s="18">
        <f>VLOOKUP(D$1,IR_1113!$A$4:$IA$84,($C263+D$2-2009)+$B263*3,FALSE)</f>
        <v>34</v>
      </c>
      <c r="E263" s="18">
        <f>VLOOKUP(E$1,IR_1113!$A$4:$IA$84,($C263+E$2-2009)+$B263*3,FALSE)</f>
        <v>108</v>
      </c>
      <c r="F263" s="19">
        <f>VLOOKUP(F$1,IR_1113!$A$4:$IA$84,($C263+F$2-2009)+$B263*3,FALSE)</f>
        <v>113</v>
      </c>
      <c r="G263" s="20"/>
      <c r="H263" s="20"/>
      <c r="I263" s="20"/>
      <c r="J263" s="20"/>
      <c r="K263" s="26"/>
      <c r="L263" s="17">
        <v>1996</v>
      </c>
      <c r="M263" s="18">
        <f>VLOOKUP(M$1,IN_1113!$A$4:$IA$84,($C263+M$2-2009)+$B263*3,FALSE)</f>
        <v>41</v>
      </c>
      <c r="N263" s="18">
        <f>VLOOKUP(N$1,IN_1113!$A$4:$IA$84,($C263+N$2-2009)+$B263*3,FALSE)</f>
        <v>42</v>
      </c>
      <c r="O263" s="18">
        <f>VLOOKUP(O$1,IN_1113!$A$4:$IA$84,($C263+O$2-2009)+$B263*3,FALSE)</f>
        <v>26</v>
      </c>
      <c r="P263" s="20"/>
      <c r="Q263" s="20"/>
      <c r="R263" s="20"/>
      <c r="S263" s="20"/>
      <c r="T263" s="26"/>
      <c r="U263" s="17">
        <v>1996</v>
      </c>
      <c r="V263" s="30">
        <f>-VLOOKUP(V$1,D_1113!$A$5:$IA$84,($C263+V$2-2009)+$B263*3,FALSE)</f>
        <v>-14.5</v>
      </c>
      <c r="W263" s="30">
        <f>-VLOOKUP(W$1,D_1113!$A$5:$IA$84,($C263+W$2-2009)+$B263*3,FALSE)</f>
        <v>-15</v>
      </c>
      <c r="X263" s="30">
        <f>-VLOOKUP(X$1,D_1113!$A$5:$IA$84,($C263+X$2-2009)+$B263*3,FALSE)</f>
        <v>-12</v>
      </c>
      <c r="Y263" s="20"/>
      <c r="Z263" s="20"/>
      <c r="AA263" s="20"/>
      <c r="AB263" s="20"/>
      <c r="AC263" s="26"/>
      <c r="AD263" s="31">
        <v>1</v>
      </c>
      <c r="AE263" s="33">
        <f>VLOOKUP(2010-C263,census2010!$A$2:$CA$82,B263+2,FALSE)</f>
        <v>27756.53558</v>
      </c>
      <c r="AU263" s="34" t="s">
        <v>191</v>
      </c>
      <c r="AV263" s="18">
        <f>1+F263/AVERAGE(AVERAGE(SUM($AE263,$D263:E263,$M263:N263,$V263:W263),SUM($AE263,$D263:F263,$M263:O263,$V263:X263)),AVERAGE(SUM($AE264,$D264:F264,$M264:O264,$V264:X264),SUM($AE264,$D264:G264,$M264:P264,$V264:Y264)))</f>
        <v>1.0038362962596312</v>
      </c>
      <c r="AW263" s="26"/>
      <c r="AX263" s="26"/>
      <c r="AY263" s="26"/>
      <c r="AZ263" s="26"/>
      <c r="BA263" s="43">
        <f t="shared" ref="BA263:BA269" si="370">(PRODUCT(AV263:AZ263))^(1/AD263)</f>
        <v>1.0038362962596312</v>
      </c>
      <c r="BB263" s="43" t="s">
        <v>173</v>
      </c>
    </row>
    <row r="264" spans="1:54">
      <c r="A264" s="13">
        <v>263</v>
      </c>
      <c r="B264" s="17">
        <f t="shared" ref="B264" si="371">C262</f>
        <v>26</v>
      </c>
      <c r="C264" s="17">
        <v>1995</v>
      </c>
      <c r="D264" s="21"/>
      <c r="E264" s="18">
        <f>VLOOKUP(E$1,IR_1113!$A$4:$IA$84,($C264+E$2-2009)+$B264*3,FALSE)</f>
        <v>70</v>
      </c>
      <c r="F264" s="19">
        <f>VLOOKUP(F$1,IR_1113!$A$4:$IA$84,($C264+F$2-2009)+$B264*3,FALSE)</f>
        <v>197</v>
      </c>
      <c r="G264" s="19">
        <f>VLOOKUP(G$1,IR_1113!$A$4:$IA$84,($C264+G$2-2009)+$B264*3,FALSE)</f>
        <v>207</v>
      </c>
      <c r="H264" s="22"/>
      <c r="I264" s="22"/>
      <c r="J264" s="22"/>
      <c r="K264" s="21"/>
      <c r="L264" s="17">
        <v>1995</v>
      </c>
      <c r="M264" s="21"/>
      <c r="N264" s="18">
        <f>VLOOKUP(N$1,IN_1113!$A$4:$IA$84,($C264+N$2-2009)+$B264*3,FALSE)</f>
        <v>62</v>
      </c>
      <c r="O264" s="18">
        <f>VLOOKUP(O$1,IN_1113!$A$4:$IA$84,($C264+O$2-2009)+$B264*3,FALSE)</f>
        <v>59</v>
      </c>
      <c r="P264" s="18">
        <f>VLOOKUP(P$1,IN_1113!$A$4:$IA$84,($C264+P$2-2009)+$B264*3,FALSE)</f>
        <v>51</v>
      </c>
      <c r="Q264" s="22"/>
      <c r="R264" s="22"/>
      <c r="S264" s="22"/>
      <c r="T264" s="21"/>
      <c r="U264" s="17">
        <v>1995</v>
      </c>
      <c r="V264" s="21"/>
      <c r="W264" s="30">
        <f>-VLOOKUP(W$1,D_1113!$A$5:$IA$84,($C264+W$2-2009)+$B264*3,FALSE)</f>
        <v>-17.5</v>
      </c>
      <c r="X264" s="30">
        <f>-VLOOKUP(X$1,D_1113!$A$5:$IA$84,($C264+X$2-2009)+$B264*3,FALSE)</f>
        <v>-17</v>
      </c>
      <c r="Y264" s="30">
        <f>-VLOOKUP(Y$1,D_1113!$A$5:$IA$84,($C264+Y$2-2009)+$B264*3,FALSE)</f>
        <v>-33</v>
      </c>
      <c r="Z264" s="22"/>
      <c r="AA264" s="22"/>
      <c r="AB264" s="22"/>
      <c r="AC264" s="21"/>
      <c r="AD264" s="31">
        <v>2</v>
      </c>
      <c r="AE264" s="33">
        <f>VLOOKUP(2010-C264,census2010!$A$2:$CA$82,B264+2,FALSE)</f>
        <v>30429.451659999999</v>
      </c>
      <c r="AU264" s="34" t="s">
        <v>192</v>
      </c>
      <c r="AV264" s="18">
        <f>1+F264/AVERAGE(AVERAGE(SUM($AE264,$D264:E264,$M264:N264,$V264:W264),SUM($AE264,$D264:F264,$M264:O264,$V264:X264)),AVERAGE(SUM($AE265,$D265:F265,$M265:O265,$V265:X265),SUM($AE265,$D265:G265,$M265:P265,$V265:Y265)))</f>
        <v>1.0061789161712913</v>
      </c>
      <c r="AW264" s="18">
        <f>1+G264/AVERAGE(AVERAGE(SUM($AE264,$D264:F264,$M264:O264,$V264:X264),SUM($AE264,$D264:G264,$M264:P264,$V264:Y264)),AVERAGE(SUM($AE265,$D265:G265,$M265:P265,$V265:Y265),SUM($AE265,$D265:H265,$M265:Q265,$V265:Z265)))</f>
        <v>1.0064442088166015</v>
      </c>
      <c r="AX264" s="21"/>
      <c r="AY264" s="21"/>
      <c r="AZ264" s="21"/>
      <c r="BA264" s="43">
        <f t="shared" si="370"/>
        <v>1.0063115537516008</v>
      </c>
      <c r="BB264" s="44">
        <f t="shared" ref="BB264" si="372">AVERAGE(BA263:BA269)^5-1</f>
        <v>2.3106772555424149E-2</v>
      </c>
    </row>
    <row r="265" spans="1:54">
      <c r="A265" s="9">
        <v>264</v>
      </c>
      <c r="B265" s="17">
        <f t="shared" ref="B265" si="373">C262</f>
        <v>26</v>
      </c>
      <c r="C265" s="17">
        <v>1994</v>
      </c>
      <c r="D265" s="21"/>
      <c r="E265" s="21"/>
      <c r="F265" s="19">
        <f>VLOOKUP(F$1,IR_1113!$A$4:$IA$84,($C265+F$2-2009)+$B265*3,FALSE)</f>
        <v>231</v>
      </c>
      <c r="G265" s="19">
        <f>VLOOKUP(G$1,IR_1113!$A$4:$IA$84,($C265+G$2-2009)+$B265*3,FALSE)</f>
        <v>266</v>
      </c>
      <c r="H265" s="19">
        <f>VLOOKUP(H$1,IR_1113!$A$4:$IA$84,($C265+H$2-2009)+$B265*3,FALSE)</f>
        <v>123</v>
      </c>
      <c r="I265" s="22"/>
      <c r="J265" s="22"/>
      <c r="K265" s="21"/>
      <c r="L265" s="17">
        <v>1994</v>
      </c>
      <c r="M265" s="21"/>
      <c r="N265" s="21"/>
      <c r="O265" s="18">
        <f>VLOOKUP(O$1,IN_1113!$A$4:$IA$84,($C265+O$2-2009)+$B265*3,FALSE)</f>
        <v>51</v>
      </c>
      <c r="P265" s="18">
        <f>VLOOKUP(P$1,IN_1113!$A$4:$IA$84,($C265+P$2-2009)+$B265*3,FALSE)</f>
        <v>92</v>
      </c>
      <c r="Q265" s="18">
        <f>VLOOKUP(Q$1,IN_1113!$A$4:$IA$84,($C265+Q$2-2009)+$B265*3,FALSE)</f>
        <v>65</v>
      </c>
      <c r="R265" s="22"/>
      <c r="S265" s="22"/>
      <c r="T265" s="21"/>
      <c r="U265" s="17">
        <v>1994</v>
      </c>
      <c r="V265" s="21"/>
      <c r="W265" s="21"/>
      <c r="X265" s="30">
        <f>-VLOOKUP(X$1,D_1113!$A$5:$IA$84,($C265+X$2-2009)+$B265*3,FALSE)</f>
        <v>-23</v>
      </c>
      <c r="Y265" s="30">
        <f>-VLOOKUP(Y$1,D_1113!$A$5:$IA$84,($C265+Y$2-2009)+$B265*3,FALSE)</f>
        <v>-21</v>
      </c>
      <c r="Z265" s="30">
        <f>-VLOOKUP(Z$1,D_1113!$A$5:$IA$84,($C265+Z$2-2009)+$B265*3,FALSE)</f>
        <v>-32</v>
      </c>
      <c r="AA265" s="22"/>
      <c r="AB265" s="22"/>
      <c r="AC265" s="21"/>
      <c r="AD265" s="31">
        <v>3</v>
      </c>
      <c r="AE265" s="33">
        <f>VLOOKUP(2010-C265,census2010!$A$2:$CA$82,B265+2,FALSE)</f>
        <v>32674.276590000001</v>
      </c>
      <c r="AU265" s="34" t="s">
        <v>193</v>
      </c>
      <c r="AV265" s="18">
        <f>1+F265/AVERAGE(AVERAGE(SUM($AE265,$D265:E265,$M265:N265,$V265:W265),SUM($AE265,$D265:F265,$M265:O265,$V265:X265)),AVERAGE(SUM($AE266,$D266:F266,$M266:O266,$V266:X266),SUM($AE266,$D266:G266,$M266:P266,$V266:Y266)))</f>
        <v>1.0068953738925808</v>
      </c>
      <c r="AW265" s="18">
        <f>1+G265/AVERAGE(AVERAGE(SUM($AE265,$D265:F265,$M265:O265,$V265:X265),SUM($AE265,$D265:G265,$M265:P265,$V265:Y265)),AVERAGE(SUM($AE266,$D266:G266,$M266:P266,$V266:Y266),SUM($AE266,$D266:H266,$M266:Q266,$V266:Z266)))</f>
        <v>1.0078664253903484</v>
      </c>
      <c r="AX265" s="18">
        <f>1+H265/AVERAGE(AVERAGE(SUM($AE265,$D265:G265,$M265:P265,$V265:Y265),SUM($AE265,$D265:H265,$M265:Q265,$V265:Z265)),AVERAGE(SUM($AE266,$D266:H266,$M266:Q266,$V266:Z266),SUM($AE266,$D266:I266,$M266:R266,$V266:AA266)))</f>
        <v>1.0036194465156278</v>
      </c>
      <c r="AY265" s="21"/>
      <c r="AZ265" s="21"/>
      <c r="BA265" s="43">
        <f t="shared" si="370"/>
        <v>1.006125440241469</v>
      </c>
      <c r="BB265" s="45" t="s">
        <v>176</v>
      </c>
    </row>
    <row r="266" spans="1:54">
      <c r="A266" s="13">
        <v>265</v>
      </c>
      <c r="B266" s="17">
        <f t="shared" ref="B266" si="374">C262</f>
        <v>26</v>
      </c>
      <c r="C266" s="17">
        <v>1993</v>
      </c>
      <c r="D266" s="21"/>
      <c r="E266" s="21"/>
      <c r="F266" s="22"/>
      <c r="G266" s="19">
        <f>VLOOKUP(G$1,IR_1113!$A$4:$IA$84,($C266+G$2-2009)+$B266*3,FALSE)</f>
        <v>373</v>
      </c>
      <c r="H266" s="19">
        <f>VLOOKUP(H$1,IR_1113!$A$4:$IA$84,($C266+H$2-2009)+$B266*3,FALSE)</f>
        <v>157</v>
      </c>
      <c r="I266" s="19">
        <f>VLOOKUP(I$1,IR_1113!$A$4:$IA$84,($C266+I$2-2009)+$B266*3,FALSE)</f>
        <v>-68</v>
      </c>
      <c r="J266" s="22"/>
      <c r="K266" s="21"/>
      <c r="L266" s="17">
        <v>1993</v>
      </c>
      <c r="M266" s="21"/>
      <c r="N266" s="21"/>
      <c r="O266" s="22"/>
      <c r="P266" s="18">
        <f>VLOOKUP(P$1,IN_1113!$A$4:$IA$84,($C266+P$2-2009)+$B266*3,FALSE)</f>
        <v>129</v>
      </c>
      <c r="Q266" s="18">
        <f>VLOOKUP(Q$1,IN_1113!$A$4:$IA$84,($C266+Q$2-2009)+$B266*3,FALSE)</f>
        <v>74</v>
      </c>
      <c r="R266" s="18">
        <f>VLOOKUP(R$1,IN_1113!$A$4:$IA$84,($C266+R$2-2009)+$B266*3,FALSE)</f>
        <v>112</v>
      </c>
      <c r="S266" s="22"/>
      <c r="T266" s="21"/>
      <c r="U266" s="17">
        <v>1993</v>
      </c>
      <c r="V266" s="21"/>
      <c r="W266" s="21"/>
      <c r="X266" s="22"/>
      <c r="Y266" s="30">
        <f>-VLOOKUP(Y$1,D_1113!$A$5:$IA$84,($C266+Y$2-2009)+$B266*3,FALSE)</f>
        <v>-32.5</v>
      </c>
      <c r="Z266" s="30">
        <f>-VLOOKUP(Z$1,D_1113!$A$5:$IA$84,($C266+Z$2-2009)+$B266*3,FALSE)</f>
        <v>-41</v>
      </c>
      <c r="AA266" s="30">
        <f>-VLOOKUP(AA$1,D_1113!$A$5:$IA$84,($C266+AA$2-2009)+$B266*3,FALSE)</f>
        <v>-53</v>
      </c>
      <c r="AB266" s="22"/>
      <c r="AC266" s="21"/>
      <c r="AD266" s="31">
        <v>3</v>
      </c>
      <c r="AE266" s="33">
        <f>VLOOKUP(2010-C266,census2010!$A$2:$CA$82,B266+2,FALSE)</f>
        <v>33962.916290000001</v>
      </c>
      <c r="AU266" s="34" t="s">
        <v>172</v>
      </c>
      <c r="AV266" s="21"/>
      <c r="AW266" s="18">
        <f>1+G266/AVERAGE(AVERAGE(SUM($AE266,$D266:F266,$M266:O266,$V266:X266),SUM($AE266,$D266:G266,$M266:P266,$V266:Y266)),AVERAGE(SUM($AE267,$D267:G267,$M267:P267,$V267:Y267),SUM($AE267,$D267:H267,$M267:Q267,$V267:Z267)))</f>
        <v>1.0102222887820811</v>
      </c>
      <c r="AX266" s="18">
        <f>1+H266/AVERAGE(AVERAGE(SUM($AE266,$D266:G266,$M266:P266,$V266:Y266),SUM($AE266,$D266:H266,$M266:Q266,$V266:Z266)),AVERAGE(SUM($AE267,$D267:H267,$M267:Q267,$V267:Z267),SUM($AE267,$D267:I267,$M267:R267,$V267:AA267)))</f>
        <v>1.0042636230335054</v>
      </c>
      <c r="AY266" s="18">
        <f>1+I266/AVERAGE(AVERAGE(SUM($AE266,$D266:H266,$M266:Q266,$V266:Z266),SUM($AE266,$D266:I266,$M266:R266,$V266:AA266)),AVERAGE(SUM($AE267,$D267:I267,$M267:R267,$V267:AA267),SUM($AE267,$D267:J267,$M267:S267,$V267:AB267)))</f>
        <v>0.99815934610323143</v>
      </c>
      <c r="AZ266" s="21"/>
      <c r="BA266" s="43">
        <f t="shared" si="370"/>
        <v>1.0042030093405798</v>
      </c>
      <c r="BB266" s="46">
        <f t="shared" ref="BB266" si="375">AVERAGE(BB267:BB269)^5-1</f>
        <v>2.4143434128988117E-2</v>
      </c>
    </row>
    <row r="267" spans="1:54">
      <c r="A267" s="9">
        <v>266</v>
      </c>
      <c r="B267" s="17">
        <f t="shared" ref="B267" si="376">C262</f>
        <v>26</v>
      </c>
      <c r="C267" s="17">
        <v>1992</v>
      </c>
      <c r="D267" s="21"/>
      <c r="E267" s="21"/>
      <c r="F267" s="22"/>
      <c r="G267" s="22"/>
      <c r="H267" s="19">
        <f>VLOOKUP(H$1,IR_1113!$A$4:$IA$84,($C267+H$2-2009)+$B267*3,FALSE)</f>
        <v>327</v>
      </c>
      <c r="I267" s="19">
        <f>VLOOKUP(I$1,IR_1113!$A$4:$IA$84,($C267+I$2-2009)+$B267*3,FALSE)</f>
        <v>163</v>
      </c>
      <c r="J267" s="19">
        <f>VLOOKUP(J$1,IR_1113!$A$4:$IA$84,($C267+J$2-2009)+$B267*3,FALSE)</f>
        <v>23</v>
      </c>
      <c r="K267" s="21"/>
      <c r="L267" s="17">
        <v>1992</v>
      </c>
      <c r="M267" s="21"/>
      <c r="N267" s="21"/>
      <c r="O267" s="22"/>
      <c r="P267" s="22"/>
      <c r="Q267" s="18">
        <f>VLOOKUP(Q$1,IN_1113!$A$4:$IA$84,($C267+Q$2-2009)+$B267*3,FALSE)</f>
        <v>164</v>
      </c>
      <c r="R267" s="18">
        <f>VLOOKUP(R$1,IN_1113!$A$4:$IA$84,($C267+R$2-2009)+$B267*3,FALSE)</f>
        <v>103</v>
      </c>
      <c r="S267" s="18">
        <f>VLOOKUP(S$1,IN_1113!$A$4:$IA$84,($C267+S$2-2009)+$B267*3,FALSE)</f>
        <v>96</v>
      </c>
      <c r="T267" s="21"/>
      <c r="U267" s="17">
        <v>1992</v>
      </c>
      <c r="V267" s="21"/>
      <c r="W267" s="21"/>
      <c r="X267" s="22"/>
      <c r="Y267" s="22"/>
      <c r="Z267" s="30">
        <f>-VLOOKUP(Z$1,D_1113!$A$5:$IA$84,($C267+Z$2-2009)+$B267*3,FALSE)</f>
        <v>-38.5</v>
      </c>
      <c r="AA267" s="30">
        <f>-VLOOKUP(AA$1,D_1113!$A$5:$IA$84,($C267+AA$2-2009)+$B267*3,FALSE)</f>
        <v>-41</v>
      </c>
      <c r="AB267" s="30">
        <f>-VLOOKUP(AB$1,D_1113!$A$5:$IA$84,($C267+AB$2-2009)+$B267*3,FALSE)</f>
        <v>-44</v>
      </c>
      <c r="AC267" s="21"/>
      <c r="AD267" s="31">
        <v>3</v>
      </c>
      <c r="AE267" s="33">
        <f>VLOOKUP(2010-C267,census2010!$A$2:$CA$82,B267+2,FALSE)</f>
        <v>38553.869400000003</v>
      </c>
      <c r="AU267" s="34" t="s">
        <v>174</v>
      </c>
      <c r="AV267" s="21"/>
      <c r="AW267" s="21"/>
      <c r="AX267" s="18">
        <f>1+H267/AVERAGE(AVERAGE(SUM($AE267,$D267:G267,$M267:P267,$V267:Y267),SUM($AE267,$D267:H267,$M267:Q267,$V267:Z267)),AVERAGE(SUM($AE268,$D268:H268,$M268:Q268,$V268:Z268),SUM($AE268,$D268:I268,$M268:R268,$V268:AA268)))</f>
        <v>1.0080571963436</v>
      </c>
      <c r="AY267" s="18">
        <f>1+I267/AVERAGE(AVERAGE(SUM($AE267,$D267:H267,$M267:Q267,$V267:Z267),SUM($AE267,$D267:I267,$M267:R267,$V267:AA267)),AVERAGE(SUM($AE268,$D268:I268,$M268:R268,$V268:AA268),SUM($AE268,$D268:J268,$M268:S268,$V268:AB268)))</f>
        <v>1.0039842500430127</v>
      </c>
      <c r="AZ267" s="18">
        <f>1+J267/AVERAGE(AVERAGE(SUM($AE267,$D267:I267,$M267:R267,$V267:AA267),SUM($AE267,$D267:J267,$M267:S267,$V267:AB267)),AVERAGE(SUM($AE268,$D268:J268,$M268:S268,$V268:AB268),SUM($AE268,$D268:K268,$M268:T268,$V268:AC268)))</f>
        <v>1.0005605813301415</v>
      </c>
      <c r="BA267" s="43">
        <f t="shared" si="370"/>
        <v>1.0041960015479361</v>
      </c>
      <c r="BB267" s="47">
        <f t="shared" ref="BB267:BB269" si="377">PRODUCT(AV263,AW264,AX265,AY266,AZ267)^(1/5)</f>
        <v>1.0025198648325164</v>
      </c>
    </row>
    <row r="268" spans="1:54">
      <c r="A268" s="13">
        <v>267</v>
      </c>
      <c r="B268" s="17">
        <f t="shared" ref="B268" si="378">C262</f>
        <v>26</v>
      </c>
      <c r="C268" s="17">
        <v>1991</v>
      </c>
      <c r="D268" s="21"/>
      <c r="E268" s="21"/>
      <c r="F268" s="22"/>
      <c r="G268" s="22"/>
      <c r="H268" s="22"/>
      <c r="I268" s="19">
        <f>VLOOKUP(I$1,IR_1113!$A$4:$IA$84,($C268+I$2-2009)+$B268*3,FALSE)</f>
        <v>289</v>
      </c>
      <c r="J268" s="19">
        <f>VLOOKUP(J$1,IR_1113!$A$4:$IA$84,($C268+J$2-2009)+$B268*3,FALSE)</f>
        <v>100</v>
      </c>
      <c r="K268" s="18">
        <f>VLOOKUP(K$1,IR_1113!$A$4:$IA$84,($C268+K$2-2009)+$B268*3,FALSE)</f>
        <v>-71</v>
      </c>
      <c r="L268" s="17">
        <v>1991</v>
      </c>
      <c r="M268" s="21"/>
      <c r="N268" s="21"/>
      <c r="O268" s="22"/>
      <c r="P268" s="22"/>
      <c r="Q268" s="22"/>
      <c r="R268" s="18">
        <f>VLOOKUP(R$1,IN_1113!$A$4:$IA$84,($C268+R$2-2009)+$B268*3,FALSE)</f>
        <v>195</v>
      </c>
      <c r="S268" s="18">
        <f>VLOOKUP(S$1,IN_1113!$A$4:$IA$84,($C268+S$2-2009)+$B268*3,FALSE)</f>
        <v>145</v>
      </c>
      <c r="T268" s="18">
        <f>VLOOKUP(T$1,IN_1113!$A$4:$IA$84,($C268+T$2-2009)+$B268*3,FALSE)</f>
        <v>114</v>
      </c>
      <c r="U268" s="17">
        <v>1991</v>
      </c>
      <c r="V268" s="21"/>
      <c r="W268" s="21"/>
      <c r="X268" s="22"/>
      <c r="Y268" s="22"/>
      <c r="Z268" s="22"/>
      <c r="AA268" s="30">
        <f>-VLOOKUP(AA$1,D_1113!$A$5:$IA$84,($C268+AA$2-2009)+$B268*3,FALSE)</f>
        <v>-45.5</v>
      </c>
      <c r="AB268" s="30">
        <f>-VLOOKUP(AB$1,D_1113!$A$5:$IA$84,($C268+AB$2-2009)+$B268*3,FALSE)</f>
        <v>-56</v>
      </c>
      <c r="AC268" s="30">
        <f>-VLOOKUP(AC$1,D_1113!$A$5:$IA$84,($C268+AC$2-2009)+$B268*3,FALSE)</f>
        <v>-61</v>
      </c>
      <c r="AD268" s="31">
        <v>2</v>
      </c>
      <c r="AE268" s="33">
        <f>VLOOKUP(2010-C268,census2010!$A$2:$CA$82,B268+2,FALSE)</f>
        <v>42170.304530000001</v>
      </c>
      <c r="AU268" s="34" t="s">
        <v>175</v>
      </c>
      <c r="AV268" s="21"/>
      <c r="AW268" s="21"/>
      <c r="AX268" s="21"/>
      <c r="AY268" s="18">
        <f>1+I268/AVERAGE(AVERAGE(SUM($AE268,$D268:H268,$M268:Q268,$V268:Z268),SUM($AE268,$D268:I268,$M268:R268,$V268:AA268)),AVERAGE(SUM($AE269,$D269:I269,$M269:R269,$V269:AA269),SUM($AE269,$D269:J269,$M269:S269,$V269:AB269)))</f>
        <v>1.0064170069937244</v>
      </c>
      <c r="AZ268" s="18">
        <f>1+J268/AVERAGE(AVERAGE(SUM($AE268,$D268:I268,$M268:R268,$V268:AA268),SUM($AE268,$D268:J268,$M268:S268,$V268:AB268)),AVERAGE(SUM($AE269,$D269:J269,$M269:S269,$V269:AB269),SUM($AE269,$D269:K269,$M269:T269,$V269:AC269)))</f>
        <v>1.002206734750158</v>
      </c>
      <c r="BA268" s="43">
        <f t="shared" si="370"/>
        <v>1.0043096645836918</v>
      </c>
      <c r="BB268" s="47">
        <f t="shared" si="377"/>
        <v>1.0048981063527971</v>
      </c>
    </row>
    <row r="269" spans="1:54">
      <c r="A269" s="9">
        <v>268</v>
      </c>
      <c r="B269" s="17">
        <f t="shared" ref="B269" si="379">C262</f>
        <v>26</v>
      </c>
      <c r="C269" s="17">
        <v>1990</v>
      </c>
      <c r="D269" s="21"/>
      <c r="E269" s="21"/>
      <c r="F269" s="22"/>
      <c r="G269" s="22"/>
      <c r="H269" s="22"/>
      <c r="I269" s="22"/>
      <c r="J269" s="19">
        <f>VLOOKUP(J$1,IR_1113!$A$4:$IA$84,($C269+J$2-2009)+$B269*3,FALSE)</f>
        <v>151</v>
      </c>
      <c r="K269" s="18">
        <f>VLOOKUP(K$1,IR_1113!$A$4:$IA$84,($C269+K$2-2009)+$B269*3,FALSE)</f>
        <v>43</v>
      </c>
      <c r="L269" s="17">
        <v>1990</v>
      </c>
      <c r="M269" s="21"/>
      <c r="N269" s="21"/>
      <c r="O269" s="22"/>
      <c r="P269" s="22"/>
      <c r="Q269" s="22"/>
      <c r="R269" s="22"/>
      <c r="S269" s="18">
        <f>VLOOKUP(S$1,IN_1113!$A$4:$IA$84,($C269+S$2-2009)+$B269*3,FALSE)</f>
        <v>268</v>
      </c>
      <c r="T269" s="18">
        <f>VLOOKUP(T$1,IN_1113!$A$4:$IA$84,($C269+T$2-2009)+$B269*3,FALSE)</f>
        <v>166</v>
      </c>
      <c r="U269" s="17">
        <v>1990</v>
      </c>
      <c r="V269" s="21"/>
      <c r="W269" s="21"/>
      <c r="X269" s="22"/>
      <c r="Y269" s="22"/>
      <c r="Z269" s="22"/>
      <c r="AA269" s="22"/>
      <c r="AB269" s="30">
        <f>-VLOOKUP(AB$1,D_1113!$A$5:$IA$84,($C269+AB$2-2009)+$B269*3,FALSE)</f>
        <v>-68.5</v>
      </c>
      <c r="AC269" s="30">
        <f>-VLOOKUP(AC$1,D_1113!$A$5:$IA$84,($C269+AC$2-2009)+$B269*3,FALSE)</f>
        <v>-70</v>
      </c>
      <c r="AD269" s="31">
        <v>1</v>
      </c>
      <c r="AE269" s="33">
        <f>VLOOKUP(2010-C269,census2010!$A$2:$CA$82,B269+2,FALSE)</f>
        <v>47508.340250000001</v>
      </c>
      <c r="AU269" s="34" t="s">
        <v>177</v>
      </c>
      <c r="AV269" s="21"/>
      <c r="AW269" s="21"/>
      <c r="AX269" s="21"/>
      <c r="AY269" s="21"/>
      <c r="AZ269" s="18">
        <f>1+J269/AVERAGE(AVERAGE(SUM($AE269,$D269:I269,$M269:R269,$V269:AA269),SUM($AE269,$D269:J269,$M269:S269,$V269:AB269)),AVERAGE(SUM($AE270,$D270:J270,$M270:S270,$V270:AB270),SUM($AE270,$D270:K270,$M270:T270,$V270:AC270)))</f>
        <v>1.0030725984254747</v>
      </c>
      <c r="BA269" s="43">
        <f t="shared" si="370"/>
        <v>1.0030725984254747</v>
      </c>
      <c r="BB269" s="47">
        <f t="shared" si="377"/>
        <v>1.0069301849208929</v>
      </c>
    </row>
    <row r="270" spans="1:54">
      <c r="A270" s="13">
        <v>269</v>
      </c>
      <c r="B270" s="17">
        <f t="shared" ref="B270" si="380">C262</f>
        <v>26</v>
      </c>
      <c r="C270" s="17">
        <v>1989</v>
      </c>
      <c r="D270" s="21"/>
      <c r="E270" s="21"/>
      <c r="F270" s="22"/>
      <c r="G270" s="22"/>
      <c r="H270" s="22"/>
      <c r="I270" s="22"/>
      <c r="J270" s="22"/>
      <c r="K270" s="18">
        <f>VLOOKUP(K$1,IR_1113!$A$4:$IA$84,($C270+K$2-2009)+$B270*3,FALSE)</f>
        <v>139</v>
      </c>
      <c r="L270" s="17">
        <v>1989</v>
      </c>
      <c r="M270" s="21"/>
      <c r="N270" s="21"/>
      <c r="O270" s="22"/>
      <c r="P270" s="22"/>
      <c r="Q270" s="22"/>
      <c r="R270" s="22"/>
      <c r="S270" s="22"/>
      <c r="T270" s="18">
        <f>VLOOKUP(T$1,IN_1113!$A$4:$IA$84,($C270+T$2-2009)+$B270*3,FALSE)</f>
        <v>224</v>
      </c>
      <c r="U270" s="17">
        <v>1989</v>
      </c>
      <c r="V270" s="21"/>
      <c r="W270" s="21"/>
      <c r="X270" s="22"/>
      <c r="Y270" s="22"/>
      <c r="Z270" s="22"/>
      <c r="AA270" s="22"/>
      <c r="AB270" s="22"/>
      <c r="AC270" s="30">
        <f>-VLOOKUP(AC$1,D_1113!$A$5:$IA$84,($C270+AC$2-2009)+$B270*3,FALSE)</f>
        <v>-76.5</v>
      </c>
      <c r="AD270" s="31"/>
      <c r="AE270" s="33">
        <f>VLOOKUP(2010-C270,census2010!$A$2:$CA$82,B270+2,FALSE)</f>
        <v>50461.304889999999</v>
      </c>
      <c r="AU270" s="34" t="s">
        <v>186</v>
      </c>
      <c r="AV270" s="21"/>
      <c r="AW270" s="21"/>
      <c r="AX270" s="21"/>
      <c r="AY270" s="21"/>
      <c r="AZ270" s="21"/>
    </row>
    <row r="271" spans="1:54" ht="15.75" thickBot="1">
      <c r="A271" s="9">
        <v>270</v>
      </c>
      <c r="B271" s="10" t="str">
        <f>INDEX('regions#'!$B$2:$B$79,B273+1)</f>
        <v>Курганская область</v>
      </c>
      <c r="D271" s="11" t="s">
        <v>917</v>
      </c>
      <c r="E271" s="11" t="s">
        <v>918</v>
      </c>
      <c r="F271" s="12" t="s">
        <v>919</v>
      </c>
      <c r="G271" s="12" t="s">
        <v>920</v>
      </c>
      <c r="H271" s="12" t="s">
        <v>921</v>
      </c>
      <c r="I271" s="12" t="s">
        <v>922</v>
      </c>
      <c r="J271" s="12" t="s">
        <v>923</v>
      </c>
      <c r="K271" s="11" t="s">
        <v>924</v>
      </c>
      <c r="M271" s="23" t="s">
        <v>917</v>
      </c>
      <c r="N271" s="23" t="s">
        <v>918</v>
      </c>
      <c r="O271" s="23" t="s">
        <v>919</v>
      </c>
      <c r="P271" s="23" t="s">
        <v>920</v>
      </c>
      <c r="Q271" s="23" t="s">
        <v>921</v>
      </c>
      <c r="R271" s="23" t="s">
        <v>922</v>
      </c>
      <c r="S271" s="23" t="s">
        <v>923</v>
      </c>
      <c r="T271" s="23" t="s">
        <v>924</v>
      </c>
      <c r="V271" s="27" t="s">
        <v>917</v>
      </c>
      <c r="W271" s="27" t="s">
        <v>918</v>
      </c>
      <c r="X271" s="27" t="s">
        <v>919</v>
      </c>
      <c r="Y271" s="27" t="s">
        <v>920</v>
      </c>
      <c r="Z271" s="27" t="s">
        <v>921</v>
      </c>
      <c r="AA271" s="27" t="s">
        <v>922</v>
      </c>
      <c r="AB271" s="27" t="s">
        <v>923</v>
      </c>
      <c r="AC271" s="27" t="s">
        <v>924</v>
      </c>
      <c r="AD271" s="31" t="s">
        <v>162</v>
      </c>
      <c r="AE271" s="32" t="s">
        <v>188</v>
      </c>
      <c r="AU271"/>
      <c r="AV271" s="35">
        <f t="shared" ref="AV271:AZ281" si="381">AVERAGE(AV273:AV279)</f>
        <v>0.98413915261367191</v>
      </c>
      <c r="AW271" s="36">
        <f t="shared" si="381"/>
        <v>0.95268018604461935</v>
      </c>
      <c r="AX271" s="36">
        <f t="shared" si="381"/>
        <v>0.9776539942593564</v>
      </c>
      <c r="AY271" s="36">
        <f t="shared" si="381"/>
        <v>0.97237248994513648</v>
      </c>
      <c r="AZ271" s="37">
        <f t="shared" si="381"/>
        <v>0.97579903883261998</v>
      </c>
      <c r="BA271" s="38" t="s">
        <v>164</v>
      </c>
      <c r="BB271" s="39">
        <f t="shared" ref="BB271" si="382">PRODUCT(AV271:AZ271)-1</f>
        <v>-0.13027516582353749</v>
      </c>
    </row>
    <row r="272" spans="1:54" ht="15.75" thickBot="1">
      <c r="A272" s="13">
        <v>271</v>
      </c>
      <c r="C272" s="14">
        <f t="shared" ref="C272" si="383">A271/10</f>
        <v>27</v>
      </c>
      <c r="D272" s="15">
        <v>15</v>
      </c>
      <c r="E272" s="15">
        <v>16</v>
      </c>
      <c r="F272" s="16">
        <v>17</v>
      </c>
      <c r="G272" s="16">
        <v>18</v>
      </c>
      <c r="H272" s="16">
        <v>19</v>
      </c>
      <c r="I272" s="16">
        <v>20</v>
      </c>
      <c r="J272" s="16">
        <v>21</v>
      </c>
      <c r="K272" s="15">
        <v>22</v>
      </c>
      <c r="L272" s="24" t="s">
        <v>160</v>
      </c>
      <c r="M272" s="15">
        <v>15</v>
      </c>
      <c r="N272" s="15">
        <v>16</v>
      </c>
      <c r="O272" s="25">
        <v>17</v>
      </c>
      <c r="P272" s="25">
        <v>18</v>
      </c>
      <c r="Q272" s="25">
        <v>19</v>
      </c>
      <c r="R272" s="25">
        <v>20</v>
      </c>
      <c r="S272" s="25">
        <v>21</v>
      </c>
      <c r="T272" s="15">
        <v>22</v>
      </c>
      <c r="U272" s="28" t="s">
        <v>161</v>
      </c>
      <c r="V272" s="15">
        <v>15</v>
      </c>
      <c r="W272" s="15">
        <v>16</v>
      </c>
      <c r="X272" s="29">
        <v>17</v>
      </c>
      <c r="Y272" s="29">
        <v>18</v>
      </c>
      <c r="Z272" s="29">
        <v>19</v>
      </c>
      <c r="AA272" s="29">
        <v>20</v>
      </c>
      <c r="AB272" s="29">
        <v>21</v>
      </c>
      <c r="AC272" s="15">
        <v>22</v>
      </c>
      <c r="AD272" s="31"/>
      <c r="AE272" s="33"/>
      <c r="AU272" s="14" t="s">
        <v>189</v>
      </c>
      <c r="AV272" s="40" t="s">
        <v>166</v>
      </c>
      <c r="AW272" s="40" t="s">
        <v>167</v>
      </c>
      <c r="AX272" s="40" t="s">
        <v>168</v>
      </c>
      <c r="AY272" s="40" t="s">
        <v>169</v>
      </c>
      <c r="AZ272" s="40" t="s">
        <v>170</v>
      </c>
      <c r="BA272" s="41" t="s">
        <v>190</v>
      </c>
      <c r="BB272" s="42"/>
    </row>
    <row r="273" spans="1:54">
      <c r="A273" s="9">
        <v>272</v>
      </c>
      <c r="B273">
        <f t="shared" ref="B273" si="384">C272</f>
        <v>27</v>
      </c>
      <c r="C273" s="17">
        <v>1996</v>
      </c>
      <c r="D273" s="18">
        <f>VLOOKUP(D$1,IR_1113!$A$4:$IA$84,($C273+D$2-2009)+$B273*3,FALSE)</f>
        <v>-87</v>
      </c>
      <c r="E273" s="18">
        <f>VLOOKUP(E$1,IR_1113!$A$4:$IA$84,($C273+E$2-2009)+$B273*3,FALSE)</f>
        <v>-191</v>
      </c>
      <c r="F273" s="19">
        <f>VLOOKUP(F$1,IR_1113!$A$4:$IA$84,($C273+F$2-2009)+$B273*3,FALSE)</f>
        <v>-81</v>
      </c>
      <c r="G273" s="20"/>
      <c r="H273" s="20"/>
      <c r="I273" s="20"/>
      <c r="J273" s="20"/>
      <c r="K273" s="26"/>
      <c r="L273" s="17">
        <v>1996</v>
      </c>
      <c r="M273" s="18">
        <f>VLOOKUP(M$1,IN_1113!$A$4:$IA$84,($C273+M$2-2009)+$B273*3,FALSE)</f>
        <v>3</v>
      </c>
      <c r="N273" s="18">
        <f>VLOOKUP(N$1,IN_1113!$A$4:$IA$84,($C273+N$2-2009)+$B273*3,FALSE)</f>
        <v>4</v>
      </c>
      <c r="O273" s="18">
        <f>VLOOKUP(O$1,IN_1113!$A$4:$IA$84,($C273+O$2-2009)+$B273*3,FALSE)</f>
        <v>6</v>
      </c>
      <c r="P273" s="20"/>
      <c r="Q273" s="20"/>
      <c r="R273" s="20"/>
      <c r="S273" s="20"/>
      <c r="T273" s="26"/>
      <c r="U273" s="17">
        <v>1996</v>
      </c>
      <c r="V273" s="30">
        <f>-VLOOKUP(V$1,D_1113!$A$5:$IA$84,($C273+V$2-2009)+$B273*3,FALSE)</f>
        <v>-5.5</v>
      </c>
      <c r="W273" s="30">
        <f>-VLOOKUP(W$1,D_1113!$A$5:$IA$84,($C273+W$2-2009)+$B273*3,FALSE)</f>
        <v>-7</v>
      </c>
      <c r="X273" s="30">
        <f>-VLOOKUP(X$1,D_1113!$A$5:$IA$84,($C273+X$2-2009)+$B273*3,FALSE)</f>
        <v>-9</v>
      </c>
      <c r="Y273" s="20"/>
      <c r="Z273" s="20"/>
      <c r="AA273" s="20"/>
      <c r="AB273" s="20"/>
      <c r="AC273" s="26"/>
      <c r="AD273" s="31">
        <v>1</v>
      </c>
      <c r="AE273" s="33">
        <f>VLOOKUP(2010-C273,census2010!$A$2:$CA$82,B273+2,FALSE)</f>
        <v>8373.0259740000001</v>
      </c>
      <c r="AU273" s="34" t="s">
        <v>191</v>
      </c>
      <c r="AV273" s="18">
        <f>1+F273/AVERAGE(AVERAGE(SUM($AE273,$D273:E273,$M273:N273,$V273:W273),SUM($AE273,$D273:F273,$M273:O273,$V273:X273)),AVERAGE(SUM($AE274,$D274:F274,$M274:O274,$V274:X274),SUM($AE274,$D274:G274,$M274:P274,$V274:Y274)))</f>
        <v>0.99009101142621658</v>
      </c>
      <c r="AW273" s="26"/>
      <c r="AX273" s="26"/>
      <c r="AY273" s="26"/>
      <c r="AZ273" s="26"/>
      <c r="BA273" s="43">
        <f t="shared" ref="BA273:BA279" si="385">(PRODUCT(AV273:AZ273))^(1/AD273)</f>
        <v>0.99009101142621658</v>
      </c>
      <c r="BB273" s="43" t="s">
        <v>173</v>
      </c>
    </row>
    <row r="274" spans="1:54">
      <c r="A274" s="13">
        <v>273</v>
      </c>
      <c r="B274" s="17">
        <f t="shared" ref="B274" si="386">C272</f>
        <v>27</v>
      </c>
      <c r="C274" s="17">
        <v>1995</v>
      </c>
      <c r="D274" s="21"/>
      <c r="E274" s="18">
        <f>VLOOKUP(E$1,IR_1113!$A$4:$IA$84,($C274+E$2-2009)+$B274*3,FALSE)</f>
        <v>-202</v>
      </c>
      <c r="F274" s="19">
        <f>VLOOKUP(F$1,IR_1113!$A$4:$IA$84,($C274+F$2-2009)+$B274*3,FALSE)</f>
        <v>-127</v>
      </c>
      <c r="G274" s="19">
        <f>VLOOKUP(G$1,IR_1113!$A$4:$IA$84,($C274+G$2-2009)+$B274*3,FALSE)</f>
        <v>-296</v>
      </c>
      <c r="H274" s="22"/>
      <c r="I274" s="22"/>
      <c r="J274" s="22"/>
      <c r="K274" s="21"/>
      <c r="L274" s="17">
        <v>1995</v>
      </c>
      <c r="M274" s="21"/>
      <c r="N274" s="18">
        <f>VLOOKUP(N$1,IN_1113!$A$4:$IA$84,($C274+N$2-2009)+$B274*3,FALSE)</f>
        <v>9</v>
      </c>
      <c r="O274" s="18">
        <f>VLOOKUP(O$1,IN_1113!$A$4:$IA$84,($C274+O$2-2009)+$B274*3,FALSE)</f>
        <v>13</v>
      </c>
      <c r="P274" s="18">
        <f>VLOOKUP(P$1,IN_1113!$A$4:$IA$84,($C274+P$2-2009)+$B274*3,FALSE)</f>
        <v>8</v>
      </c>
      <c r="Q274" s="22"/>
      <c r="R274" s="22"/>
      <c r="S274" s="22"/>
      <c r="T274" s="21"/>
      <c r="U274" s="17">
        <v>1995</v>
      </c>
      <c r="V274" s="21"/>
      <c r="W274" s="30">
        <f>-VLOOKUP(W$1,D_1113!$A$5:$IA$84,($C274+W$2-2009)+$B274*3,FALSE)</f>
        <v>-7</v>
      </c>
      <c r="X274" s="30">
        <f>-VLOOKUP(X$1,D_1113!$A$5:$IA$84,($C274+X$2-2009)+$B274*3,FALSE)</f>
        <v>-10</v>
      </c>
      <c r="Y274" s="30">
        <f>-VLOOKUP(Y$1,D_1113!$A$5:$IA$84,($C274+Y$2-2009)+$B274*3,FALSE)</f>
        <v>-16</v>
      </c>
      <c r="Z274" s="22"/>
      <c r="AA274" s="22"/>
      <c r="AB274" s="22"/>
      <c r="AC274" s="21"/>
      <c r="AD274" s="31">
        <v>2</v>
      </c>
      <c r="AE274" s="33">
        <f>VLOOKUP(2010-C274,census2010!$A$2:$CA$82,B274+2,FALSE)</f>
        <v>8777.2667199999996</v>
      </c>
      <c r="AU274" s="34" t="s">
        <v>192</v>
      </c>
      <c r="AV274" s="18">
        <f>1+F274/AVERAGE(AVERAGE(SUM($AE274,$D274:E274,$M274:N274,$V274:W274),SUM($AE274,$D274:F274,$M274:O274,$V274:X274)),AVERAGE(SUM($AE275,$D275:F275,$M275:O275,$V275:X275),SUM($AE275,$D275:G275,$M275:P275,$V275:Y275)))</f>
        <v>0.98570384193341032</v>
      </c>
      <c r="AW274" s="18">
        <f>1+G274/AVERAGE(AVERAGE(SUM($AE274,$D274:F274,$M274:O274,$V274:X274),SUM($AE274,$D274:G274,$M274:P274,$V274:Y274)),AVERAGE(SUM($AE275,$D275:G275,$M275:P275,$V275:Y275),SUM($AE275,$D275:H275,$M275:Q275,$V275:Z275)))</f>
        <v>0.96579914970892833</v>
      </c>
      <c r="AX274" s="21"/>
      <c r="AY274" s="21"/>
      <c r="AZ274" s="21"/>
      <c r="BA274" s="43">
        <f t="shared" si="385"/>
        <v>0.97570073916345457</v>
      </c>
      <c r="BB274" s="44">
        <f t="shared" ref="BB274" si="387">AVERAGE(BA273:BA279)^5-1</f>
        <v>-0.12605567966984554</v>
      </c>
    </row>
    <row r="275" spans="1:54">
      <c r="A275" s="9">
        <v>274</v>
      </c>
      <c r="B275" s="17">
        <f t="shared" ref="B275" si="388">C272</f>
        <v>27</v>
      </c>
      <c r="C275" s="17">
        <v>1994</v>
      </c>
      <c r="D275" s="21"/>
      <c r="E275" s="21"/>
      <c r="F275" s="19">
        <f>VLOOKUP(F$1,IR_1113!$A$4:$IA$84,($C275+F$2-2009)+$B275*3,FALSE)</f>
        <v>-220</v>
      </c>
      <c r="G275" s="19">
        <f>VLOOKUP(G$1,IR_1113!$A$4:$IA$84,($C275+G$2-2009)+$B275*3,FALSE)</f>
        <v>-387</v>
      </c>
      <c r="H275" s="19">
        <f>VLOOKUP(H$1,IR_1113!$A$4:$IA$84,($C275+H$2-2009)+$B275*3,FALSE)</f>
        <v>-126</v>
      </c>
      <c r="I275" s="22"/>
      <c r="J275" s="22"/>
      <c r="K275" s="21"/>
      <c r="L275" s="17">
        <v>1994</v>
      </c>
      <c r="M275" s="21"/>
      <c r="N275" s="21"/>
      <c r="O275" s="18">
        <f>VLOOKUP(O$1,IN_1113!$A$4:$IA$84,($C275+O$2-2009)+$B275*3,FALSE)</f>
        <v>5</v>
      </c>
      <c r="P275" s="18">
        <f>VLOOKUP(P$1,IN_1113!$A$4:$IA$84,($C275+P$2-2009)+$B275*3,FALSE)</f>
        <v>26</v>
      </c>
      <c r="Q275" s="18">
        <f>VLOOKUP(Q$1,IN_1113!$A$4:$IA$84,($C275+Q$2-2009)+$B275*3,FALSE)</f>
        <v>24</v>
      </c>
      <c r="R275" s="22"/>
      <c r="S275" s="22"/>
      <c r="T275" s="21"/>
      <c r="U275" s="17">
        <v>1994</v>
      </c>
      <c r="V275" s="21"/>
      <c r="W275" s="21"/>
      <c r="X275" s="30">
        <f>-VLOOKUP(X$1,D_1113!$A$5:$IA$84,($C275+X$2-2009)+$B275*3,FALSE)</f>
        <v>-15</v>
      </c>
      <c r="Y275" s="30">
        <f>-VLOOKUP(Y$1,D_1113!$A$5:$IA$84,($C275+Y$2-2009)+$B275*3,FALSE)</f>
        <v>-11</v>
      </c>
      <c r="Z275" s="30">
        <f>-VLOOKUP(Z$1,D_1113!$A$5:$IA$84,($C275+Z$2-2009)+$B275*3,FALSE)</f>
        <v>-13</v>
      </c>
      <c r="AA275" s="22"/>
      <c r="AB275" s="22"/>
      <c r="AC275" s="21"/>
      <c r="AD275" s="31">
        <v>3</v>
      </c>
      <c r="AE275" s="33">
        <f>VLOOKUP(2010-C275,census2010!$A$2:$CA$82,B275+2,FALSE)</f>
        <v>9667.7444460000006</v>
      </c>
      <c r="AU275" s="34" t="s">
        <v>193</v>
      </c>
      <c r="AV275" s="18">
        <f>1+F275/AVERAGE(AVERAGE(SUM($AE275,$D275:E275,$M275:N275,$V275:W275),SUM($AE275,$D275:F275,$M275:O275,$V275:X275)),AVERAGE(SUM($AE276,$D276:F276,$M276:O276,$V276:X276),SUM($AE276,$D276:G276,$M276:P276,$V276:Y276)))</f>
        <v>0.97662260448138871</v>
      </c>
      <c r="AW275" s="18">
        <f>1+G275/AVERAGE(AVERAGE(SUM($AE275,$D275:F275,$M275:O275,$V275:X275),SUM($AE275,$D275:G275,$M275:P275,$V275:Y275)),AVERAGE(SUM($AE276,$D276:G276,$M276:P276,$V276:Y276),SUM($AE276,$D276:H276,$M276:Q276,$V276:Z276)))</f>
        <v>0.95726023892663403</v>
      </c>
      <c r="AX275" s="18">
        <f>1+H275/AVERAGE(AVERAGE(SUM($AE275,$D275:G275,$M275:P275,$V275:Y275),SUM($AE275,$D275:H275,$M275:Q275,$V275:Z275)),AVERAGE(SUM($AE276,$D276:H276,$M276:Q276,$V276:Z276),SUM($AE276,$D276:I276,$M276:R276,$V276:AA276)))</f>
        <v>0.98577002826868865</v>
      </c>
      <c r="AY275" s="21"/>
      <c r="AZ275" s="21"/>
      <c r="BA275" s="43">
        <f t="shared" si="385"/>
        <v>0.97314480217047761</v>
      </c>
      <c r="BB275" s="45" t="s">
        <v>176</v>
      </c>
    </row>
    <row r="276" spans="1:54">
      <c r="A276" s="13">
        <v>275</v>
      </c>
      <c r="B276" s="17">
        <f t="shared" ref="B276" si="389">C272</f>
        <v>27</v>
      </c>
      <c r="C276" s="17">
        <v>1993</v>
      </c>
      <c r="D276" s="21"/>
      <c r="E276" s="21"/>
      <c r="F276" s="22"/>
      <c r="G276" s="19">
        <f>VLOOKUP(G$1,IR_1113!$A$4:$IA$84,($C276+G$2-2009)+$B276*3,FALSE)</f>
        <v>-647</v>
      </c>
      <c r="H276" s="19">
        <f>VLOOKUP(H$1,IR_1113!$A$4:$IA$84,($C276+H$2-2009)+$B276*3,FALSE)</f>
        <v>-197</v>
      </c>
      <c r="I276" s="19">
        <f>VLOOKUP(I$1,IR_1113!$A$4:$IA$84,($C276+I$2-2009)+$B276*3,FALSE)</f>
        <v>-153</v>
      </c>
      <c r="J276" s="22"/>
      <c r="K276" s="21"/>
      <c r="L276" s="17">
        <v>1993</v>
      </c>
      <c r="M276" s="21"/>
      <c r="N276" s="21"/>
      <c r="O276" s="22"/>
      <c r="P276" s="18">
        <f>VLOOKUP(P$1,IN_1113!$A$4:$IA$84,($C276+P$2-2009)+$B276*3,FALSE)</f>
        <v>23</v>
      </c>
      <c r="Q276" s="18">
        <f>VLOOKUP(Q$1,IN_1113!$A$4:$IA$84,($C276+Q$2-2009)+$B276*3,FALSE)</f>
        <v>31</v>
      </c>
      <c r="R276" s="18">
        <f>VLOOKUP(R$1,IN_1113!$A$4:$IA$84,($C276+R$2-2009)+$B276*3,FALSE)</f>
        <v>36</v>
      </c>
      <c r="S276" s="22"/>
      <c r="T276" s="21"/>
      <c r="U276" s="17">
        <v>1993</v>
      </c>
      <c r="V276" s="21"/>
      <c r="W276" s="21"/>
      <c r="X276" s="22"/>
      <c r="Y276" s="30">
        <f>-VLOOKUP(Y$1,D_1113!$A$5:$IA$84,($C276+Y$2-2009)+$B276*3,FALSE)</f>
        <v>-18</v>
      </c>
      <c r="Z276" s="30">
        <f>-VLOOKUP(Z$1,D_1113!$A$5:$IA$84,($C276+Z$2-2009)+$B276*3,FALSE)</f>
        <v>-14</v>
      </c>
      <c r="AA276" s="30">
        <f>-VLOOKUP(AA$1,D_1113!$A$5:$IA$84,($C276+AA$2-2009)+$B276*3,FALSE)</f>
        <v>-17</v>
      </c>
      <c r="AB276" s="22"/>
      <c r="AC276" s="21"/>
      <c r="AD276" s="31">
        <v>3</v>
      </c>
      <c r="AE276" s="33">
        <f>VLOOKUP(2010-C276,census2010!$A$2:$CA$82,B276+2,FALSE)</f>
        <v>9589.8560890000008</v>
      </c>
      <c r="AU276" s="34" t="s">
        <v>172</v>
      </c>
      <c r="AV276" s="21"/>
      <c r="AW276" s="18">
        <f>1+G276/AVERAGE(AVERAGE(SUM($AE276,$D276:F276,$M276:O276,$V276:X276),SUM($AE276,$D276:G276,$M276:P276,$V276:Y276)),AVERAGE(SUM($AE277,$D277:G277,$M277:P277,$V277:Y277),SUM($AE277,$D277:H277,$M277:Q277,$V277:Z277)))</f>
        <v>0.93498116949829579</v>
      </c>
      <c r="AX276" s="18">
        <f>1+H276/AVERAGE(AVERAGE(SUM($AE276,$D276:G276,$M276:P276,$V276:Y276),SUM($AE276,$D276:H276,$M276:Q276,$V276:Z276)),AVERAGE(SUM($AE277,$D277:H277,$M277:Q277,$V277:Z277),SUM($AE277,$D277:I277,$M277:R277,$V277:AA277)))</f>
        <v>0.9795015086545994</v>
      </c>
      <c r="AY276" s="18">
        <f>1+I276/AVERAGE(AVERAGE(SUM($AE276,$D276:H276,$M276:Q276,$V276:Z276),SUM($AE276,$D276:I276,$M276:R276,$V276:AA276)),AVERAGE(SUM($AE277,$D277:I277,$M277:R277,$V277:AA277),SUM($AE277,$D277:J277,$M277:S277,$V277:AB277)))</f>
        <v>0.98379145146572144</v>
      </c>
      <c r="AZ276" s="21"/>
      <c r="BA276" s="43">
        <f t="shared" si="385"/>
        <v>0.9658366308580637</v>
      </c>
      <c r="BB276" s="46">
        <f t="shared" ref="BB276" si="390">AVERAGE(BB277:BB279)^5-1</f>
        <v>-0.13029411780353783</v>
      </c>
    </row>
    <row r="277" spans="1:54">
      <c r="A277" s="9">
        <v>276</v>
      </c>
      <c r="B277" s="17">
        <f t="shared" ref="B277" si="391">C272</f>
        <v>27</v>
      </c>
      <c r="C277" s="17">
        <v>1992</v>
      </c>
      <c r="D277" s="21"/>
      <c r="E277" s="21"/>
      <c r="F277" s="22"/>
      <c r="G277" s="22"/>
      <c r="H277" s="19">
        <f>VLOOKUP(H$1,IR_1113!$A$4:$IA$84,($C277+H$2-2009)+$B277*3,FALSE)</f>
        <v>-351</v>
      </c>
      <c r="I277" s="19">
        <f>VLOOKUP(I$1,IR_1113!$A$4:$IA$84,($C277+I$2-2009)+$B277*3,FALSE)</f>
        <v>-250</v>
      </c>
      <c r="J277" s="19">
        <f>VLOOKUP(J$1,IR_1113!$A$4:$IA$84,($C277+J$2-2009)+$B277*3,FALSE)</f>
        <v>-164</v>
      </c>
      <c r="K277" s="21"/>
      <c r="L277" s="17">
        <v>1992</v>
      </c>
      <c r="M277" s="21"/>
      <c r="N277" s="21"/>
      <c r="O277" s="22"/>
      <c r="P277" s="22"/>
      <c r="Q277" s="18">
        <f>VLOOKUP(Q$1,IN_1113!$A$4:$IA$84,($C277+Q$2-2009)+$B277*3,FALSE)</f>
        <v>43</v>
      </c>
      <c r="R277" s="18">
        <f>VLOOKUP(R$1,IN_1113!$A$4:$IA$84,($C277+R$2-2009)+$B277*3,FALSE)</f>
        <v>52</v>
      </c>
      <c r="S277" s="18">
        <f>VLOOKUP(S$1,IN_1113!$A$4:$IA$84,($C277+S$2-2009)+$B277*3,FALSE)</f>
        <v>39</v>
      </c>
      <c r="T277" s="21"/>
      <c r="U277" s="17">
        <v>1992</v>
      </c>
      <c r="V277" s="21"/>
      <c r="W277" s="21"/>
      <c r="X277" s="22"/>
      <c r="Y277" s="22"/>
      <c r="Z277" s="30">
        <f>-VLOOKUP(Z$1,D_1113!$A$5:$IA$84,($C277+Z$2-2009)+$B277*3,FALSE)</f>
        <v>-15</v>
      </c>
      <c r="AA277" s="30">
        <f>-VLOOKUP(AA$1,D_1113!$A$5:$IA$84,($C277+AA$2-2009)+$B277*3,FALSE)</f>
        <v>-19</v>
      </c>
      <c r="AB277" s="30">
        <f>-VLOOKUP(AB$1,D_1113!$A$5:$IA$84,($C277+AB$2-2009)+$B277*3,FALSE)</f>
        <v>-28</v>
      </c>
      <c r="AC277" s="21"/>
      <c r="AD277" s="31">
        <v>3</v>
      </c>
      <c r="AE277" s="33">
        <f>VLOOKUP(2010-C277,census2010!$A$2:$CA$82,B277+2,FALSE)</f>
        <v>10794.57063</v>
      </c>
      <c r="AU277" s="34" t="s">
        <v>174</v>
      </c>
      <c r="AV277" s="21"/>
      <c r="AW277" s="21"/>
      <c r="AX277" s="18">
        <f>1+H277/AVERAGE(AVERAGE(SUM($AE277,$D277:G277,$M277:P277,$V277:Y277),SUM($AE277,$D277:H277,$M277:Q277,$V277:Z277)),AVERAGE(SUM($AE278,$D278:H278,$M278:Q278,$V278:Z278),SUM($AE278,$D278:I278,$M278:R278,$V278:AA278)))</f>
        <v>0.96769044585478114</v>
      </c>
      <c r="AY277" s="18">
        <f>1+I277/AVERAGE(AVERAGE(SUM($AE277,$D277:H277,$M277:Q277,$V277:Z277),SUM($AE277,$D277:I277,$M277:R277,$V277:AA277)),AVERAGE(SUM($AE278,$D278:I278,$M278:R278,$V278:AA278),SUM($AE278,$D278:J278,$M278:S278,$V278:AB278)))</f>
        <v>0.97632331291297358</v>
      </c>
      <c r="AZ277" s="18">
        <f>1+J277/AVERAGE(AVERAGE(SUM($AE277,$D277:I277,$M277:R277,$V277:AA277),SUM($AE277,$D277:J277,$M277:S277,$V277:AB277)),AVERAGE(SUM($AE278,$D278:J278,$M278:S278,$V278:AB278),SUM($AE278,$D278:K278,$M278:T278,$V278:AC278)))</f>
        <v>0.98415827760046348</v>
      </c>
      <c r="BA277" s="43">
        <f t="shared" si="385"/>
        <v>0.9760341670004079</v>
      </c>
      <c r="BB277" s="47">
        <f t="shared" ref="BB277:BB279" si="392">PRODUCT(AV273,AW274,AX275,AY276,AZ277)^(1/5)</f>
        <v>0.98188609099545898</v>
      </c>
    </row>
    <row r="278" spans="1:54">
      <c r="A278" s="13">
        <v>277</v>
      </c>
      <c r="B278" s="17">
        <f t="shared" ref="B278" si="393">C272</f>
        <v>27</v>
      </c>
      <c r="C278" s="17">
        <v>1991</v>
      </c>
      <c r="D278" s="21"/>
      <c r="E278" s="21"/>
      <c r="F278" s="22"/>
      <c r="G278" s="22"/>
      <c r="H278" s="22"/>
      <c r="I278" s="19">
        <f>VLOOKUP(I$1,IR_1113!$A$4:$IA$84,($C278+I$2-2009)+$B278*3,FALSE)</f>
        <v>-501</v>
      </c>
      <c r="J278" s="19">
        <f>VLOOKUP(J$1,IR_1113!$A$4:$IA$84,($C278+J$2-2009)+$B278*3,FALSE)</f>
        <v>-257</v>
      </c>
      <c r="K278" s="18">
        <f>VLOOKUP(K$1,IR_1113!$A$4:$IA$84,($C278+K$2-2009)+$B278*3,FALSE)</f>
        <v>-271</v>
      </c>
      <c r="L278" s="17">
        <v>1991</v>
      </c>
      <c r="M278" s="21"/>
      <c r="N278" s="21"/>
      <c r="O278" s="22"/>
      <c r="P278" s="22"/>
      <c r="Q278" s="22"/>
      <c r="R278" s="18">
        <f>VLOOKUP(R$1,IN_1113!$A$4:$IA$84,($C278+R$2-2009)+$B278*3,FALSE)</f>
        <v>48</v>
      </c>
      <c r="S278" s="18">
        <f>VLOOKUP(S$1,IN_1113!$A$4:$IA$84,($C278+S$2-2009)+$B278*3,FALSE)</f>
        <v>71</v>
      </c>
      <c r="T278" s="18">
        <f>VLOOKUP(T$1,IN_1113!$A$4:$IA$84,($C278+T$2-2009)+$B278*3,FALSE)</f>
        <v>46</v>
      </c>
      <c r="U278" s="17">
        <v>1991</v>
      </c>
      <c r="V278" s="21"/>
      <c r="W278" s="21"/>
      <c r="X278" s="22"/>
      <c r="Y278" s="22"/>
      <c r="Z278" s="22"/>
      <c r="AA278" s="30">
        <f>-VLOOKUP(AA$1,D_1113!$A$5:$IA$84,($C278+AA$2-2009)+$B278*3,FALSE)</f>
        <v>-19</v>
      </c>
      <c r="AB278" s="30">
        <f>-VLOOKUP(AB$1,D_1113!$A$5:$IA$84,($C278+AB$2-2009)+$B278*3,FALSE)</f>
        <v>-21</v>
      </c>
      <c r="AC278" s="30">
        <f>-VLOOKUP(AC$1,D_1113!$A$5:$IA$84,($C278+AC$2-2009)+$B278*3,FALSE)</f>
        <v>-24</v>
      </c>
      <c r="AD278" s="31">
        <v>2</v>
      </c>
      <c r="AE278" s="33">
        <f>VLOOKUP(2010-C278,census2010!$A$2:$CA$82,B278+2,FALSE)</f>
        <v>11330.24869</v>
      </c>
      <c r="AU278" s="34" t="s">
        <v>175</v>
      </c>
      <c r="AV278" s="21"/>
      <c r="AW278" s="21"/>
      <c r="AX278" s="21"/>
      <c r="AY278" s="18">
        <f>1+I278/AVERAGE(AVERAGE(SUM($AE278,$D278:H278,$M278:Q278,$V278:Z278),SUM($AE278,$D278:I278,$M278:R278,$V278:AA278)),AVERAGE(SUM($AE279,$D279:I279,$M279:R279,$V279:AA279),SUM($AE279,$D279:J279,$M279:S279,$V279:AB279)))</f>
        <v>0.95700270545671451</v>
      </c>
      <c r="AZ278" s="18">
        <f>1+J278/AVERAGE(AVERAGE(SUM($AE278,$D278:I278,$M278:R278,$V278:AA278),SUM($AE278,$D278:J278,$M278:S278,$V278:AB278)),AVERAGE(SUM($AE279,$D279:J279,$M279:S279,$V279:AB279),SUM($AE279,$D279:K279,$M279:T279,$V279:AC279)))</f>
        <v>0.97721963601073492</v>
      </c>
      <c r="BA278" s="43">
        <f t="shared" si="385"/>
        <v>0.96705834130506263</v>
      </c>
      <c r="BB278" s="47">
        <f t="shared" si="392"/>
        <v>0.97515462455644331</v>
      </c>
    </row>
    <row r="279" spans="1:54">
      <c r="A279" s="9">
        <v>278</v>
      </c>
      <c r="B279" s="17">
        <f t="shared" ref="B279" si="394">C272</f>
        <v>27</v>
      </c>
      <c r="C279" s="17">
        <v>1990</v>
      </c>
      <c r="D279" s="21"/>
      <c r="E279" s="21"/>
      <c r="F279" s="22"/>
      <c r="G279" s="22"/>
      <c r="H279" s="22"/>
      <c r="I279" s="22"/>
      <c r="J279" s="19">
        <f>VLOOKUP(J$1,IR_1113!$A$4:$IA$84,($C279+J$2-2009)+$B279*3,FALSE)</f>
        <v>-426</v>
      </c>
      <c r="K279" s="18">
        <f>VLOOKUP(K$1,IR_1113!$A$4:$IA$84,($C279+K$2-2009)+$B279*3,FALSE)</f>
        <v>-414</v>
      </c>
      <c r="L279" s="17">
        <v>1990</v>
      </c>
      <c r="M279" s="21"/>
      <c r="N279" s="21"/>
      <c r="O279" s="22"/>
      <c r="P279" s="22"/>
      <c r="Q279" s="22"/>
      <c r="R279" s="22"/>
      <c r="S279" s="18">
        <f>VLOOKUP(S$1,IN_1113!$A$4:$IA$84,($C279+S$2-2009)+$B279*3,FALSE)</f>
        <v>36</v>
      </c>
      <c r="T279" s="18">
        <f>VLOOKUP(T$1,IN_1113!$A$4:$IA$84,($C279+T$2-2009)+$B279*3,FALSE)</f>
        <v>63</v>
      </c>
      <c r="U279" s="17">
        <v>1990</v>
      </c>
      <c r="V279" s="21"/>
      <c r="W279" s="21"/>
      <c r="X279" s="22"/>
      <c r="Y279" s="22"/>
      <c r="Z279" s="22"/>
      <c r="AA279" s="22"/>
      <c r="AB279" s="30">
        <f>-VLOOKUP(AB$1,D_1113!$A$5:$IA$84,($C279+AB$2-2009)+$B279*3,FALSE)</f>
        <v>-25</v>
      </c>
      <c r="AC279" s="30">
        <f>-VLOOKUP(AC$1,D_1113!$A$5:$IA$84,($C279+AC$2-2009)+$B279*3,FALSE)</f>
        <v>-36</v>
      </c>
      <c r="AD279" s="31">
        <v>1</v>
      </c>
      <c r="AE279" s="33">
        <f>VLOOKUP(2010-C279,census2010!$A$2:$CA$82,B279+2,FALSE)</f>
        <v>12417.043110000001</v>
      </c>
      <c r="AU279" s="34" t="s">
        <v>177</v>
      </c>
      <c r="AV279" s="21"/>
      <c r="AW279" s="21"/>
      <c r="AX279" s="21"/>
      <c r="AY279" s="21"/>
      <c r="AZ279" s="18">
        <f>1+J279/AVERAGE(AVERAGE(SUM($AE279,$D279:I279,$M279:R279,$V279:AA279),SUM($AE279,$D279:J279,$M279:S279,$V279:AB279)),AVERAGE(SUM($AE280,$D280:J280,$M280:S280,$V280:AB280),SUM($AE280,$D280:K280,$M280:T280,$V280:AC280)))</f>
        <v>0.96601920288666143</v>
      </c>
      <c r="BA279" s="43">
        <f t="shared" si="385"/>
        <v>0.96601920288666143</v>
      </c>
      <c r="BB279" s="47">
        <f t="shared" si="392"/>
        <v>0.96035765599028144</v>
      </c>
    </row>
    <row r="280" spans="1:54">
      <c r="A280" s="13">
        <v>279</v>
      </c>
      <c r="B280" s="17">
        <f t="shared" ref="B280" si="395">C272</f>
        <v>27</v>
      </c>
      <c r="C280" s="17">
        <v>1989</v>
      </c>
      <c r="D280" s="21"/>
      <c r="E280" s="21"/>
      <c r="F280" s="22"/>
      <c r="G280" s="22"/>
      <c r="H280" s="22"/>
      <c r="I280" s="22"/>
      <c r="J280" s="22"/>
      <c r="K280" s="18">
        <f>VLOOKUP(K$1,IR_1113!$A$4:$IA$84,($C280+K$2-2009)+$B280*3,FALSE)</f>
        <v>-454</v>
      </c>
      <c r="L280" s="17">
        <v>1989</v>
      </c>
      <c r="M280" s="21"/>
      <c r="N280" s="21"/>
      <c r="O280" s="22"/>
      <c r="P280" s="22"/>
      <c r="Q280" s="22"/>
      <c r="R280" s="22"/>
      <c r="S280" s="22"/>
      <c r="T280" s="18">
        <f>VLOOKUP(T$1,IN_1113!$A$4:$IA$84,($C280+T$2-2009)+$B280*3,FALSE)</f>
        <v>34</v>
      </c>
      <c r="U280" s="17">
        <v>1989</v>
      </c>
      <c r="V280" s="21"/>
      <c r="W280" s="21"/>
      <c r="X280" s="22"/>
      <c r="Y280" s="22"/>
      <c r="Z280" s="22"/>
      <c r="AA280" s="22"/>
      <c r="AB280" s="22"/>
      <c r="AC280" s="30">
        <f>-VLOOKUP(AC$1,D_1113!$A$5:$IA$84,($C280+AC$2-2009)+$B280*3,FALSE)</f>
        <v>-34</v>
      </c>
      <c r="AD280" s="31"/>
      <c r="AE280" s="33">
        <f>VLOOKUP(2010-C280,census2010!$A$2:$CA$82,B280+2,FALSE)</f>
        <v>13090.441409999999</v>
      </c>
      <c r="AU280" s="34" t="s">
        <v>186</v>
      </c>
      <c r="AV280" s="21"/>
      <c r="AW280" s="21"/>
      <c r="AX280" s="21"/>
      <c r="AY280" s="21"/>
      <c r="AZ280" s="21"/>
    </row>
    <row r="281" spans="1:54" ht="15.75" thickBot="1">
      <c r="A281" s="9">
        <v>280</v>
      </c>
      <c r="B281" s="10" t="str">
        <f>INDEX('regions#'!$B$2:$B$79,B283+1)</f>
        <v>Курская область</v>
      </c>
      <c r="D281" s="11" t="s">
        <v>917</v>
      </c>
      <c r="E281" s="11" t="s">
        <v>918</v>
      </c>
      <c r="F281" s="12" t="s">
        <v>919</v>
      </c>
      <c r="G281" s="12" t="s">
        <v>920</v>
      </c>
      <c r="H281" s="12" t="s">
        <v>921</v>
      </c>
      <c r="I281" s="12" t="s">
        <v>922</v>
      </c>
      <c r="J281" s="12" t="s">
        <v>923</v>
      </c>
      <c r="K281" s="11" t="s">
        <v>924</v>
      </c>
      <c r="M281" s="23" t="s">
        <v>917</v>
      </c>
      <c r="N281" s="23" t="s">
        <v>918</v>
      </c>
      <c r="O281" s="23" t="s">
        <v>919</v>
      </c>
      <c r="P281" s="23" t="s">
        <v>920</v>
      </c>
      <c r="Q281" s="23" t="s">
        <v>921</v>
      </c>
      <c r="R281" s="23" t="s">
        <v>922</v>
      </c>
      <c r="S281" s="23" t="s">
        <v>923</v>
      </c>
      <c r="T281" s="23" t="s">
        <v>924</v>
      </c>
      <c r="V281" s="27" t="s">
        <v>917</v>
      </c>
      <c r="W281" s="27" t="s">
        <v>918</v>
      </c>
      <c r="X281" s="27" t="s">
        <v>919</v>
      </c>
      <c r="Y281" s="27" t="s">
        <v>920</v>
      </c>
      <c r="Z281" s="27" t="s">
        <v>921</v>
      </c>
      <c r="AA281" s="27" t="s">
        <v>922</v>
      </c>
      <c r="AB281" s="27" t="s">
        <v>923</v>
      </c>
      <c r="AC281" s="27" t="s">
        <v>924</v>
      </c>
      <c r="AD281" s="31" t="s">
        <v>162</v>
      </c>
      <c r="AE281" s="32" t="s">
        <v>188</v>
      </c>
      <c r="AU281"/>
      <c r="AV281" s="35">
        <f t="shared" si="381"/>
        <v>1.005746860257243</v>
      </c>
      <c r="AW281" s="36">
        <f t="shared" si="381"/>
        <v>0.98949938954554817</v>
      </c>
      <c r="AX281" s="36">
        <f t="shared" si="381"/>
        <v>0.99432549154354077</v>
      </c>
      <c r="AY281" s="36">
        <f t="shared" si="381"/>
        <v>0.99291951103389275</v>
      </c>
      <c r="AZ281" s="37">
        <f t="shared" si="381"/>
        <v>0.99553405986185073</v>
      </c>
      <c r="BA281" s="38" t="s">
        <v>164</v>
      </c>
      <c r="BB281" s="39">
        <f t="shared" ref="BB281" si="396">PRODUCT(AV281:AZ281)-1</f>
        <v>-2.1855634925042278E-2</v>
      </c>
    </row>
    <row r="282" spans="1:54" ht="15.75" thickBot="1">
      <c r="A282" s="13">
        <v>281</v>
      </c>
      <c r="C282" s="14">
        <f t="shared" ref="C282" si="397">A281/10</f>
        <v>28</v>
      </c>
      <c r="D282" s="15">
        <v>15</v>
      </c>
      <c r="E282" s="15">
        <v>16</v>
      </c>
      <c r="F282" s="16">
        <v>17</v>
      </c>
      <c r="G282" s="16">
        <v>18</v>
      </c>
      <c r="H282" s="16">
        <v>19</v>
      </c>
      <c r="I282" s="16">
        <v>20</v>
      </c>
      <c r="J282" s="16">
        <v>21</v>
      </c>
      <c r="K282" s="15">
        <v>22</v>
      </c>
      <c r="L282" s="24" t="s">
        <v>160</v>
      </c>
      <c r="M282" s="15">
        <v>15</v>
      </c>
      <c r="N282" s="15">
        <v>16</v>
      </c>
      <c r="O282" s="25">
        <v>17</v>
      </c>
      <c r="P282" s="25">
        <v>18</v>
      </c>
      <c r="Q282" s="25">
        <v>19</v>
      </c>
      <c r="R282" s="25">
        <v>20</v>
      </c>
      <c r="S282" s="25">
        <v>21</v>
      </c>
      <c r="T282" s="15">
        <v>22</v>
      </c>
      <c r="U282" s="28" t="s">
        <v>161</v>
      </c>
      <c r="V282" s="15">
        <v>15</v>
      </c>
      <c r="W282" s="15">
        <v>16</v>
      </c>
      <c r="X282" s="29">
        <v>17</v>
      </c>
      <c r="Y282" s="29">
        <v>18</v>
      </c>
      <c r="Z282" s="29">
        <v>19</v>
      </c>
      <c r="AA282" s="29">
        <v>20</v>
      </c>
      <c r="AB282" s="29">
        <v>21</v>
      </c>
      <c r="AC282" s="15">
        <v>22</v>
      </c>
      <c r="AD282" s="31"/>
      <c r="AE282" s="33"/>
      <c r="AU282" s="14" t="s">
        <v>189</v>
      </c>
      <c r="AV282" s="40" t="s">
        <v>166</v>
      </c>
      <c r="AW282" s="40" t="s">
        <v>167</v>
      </c>
      <c r="AX282" s="40" t="s">
        <v>168</v>
      </c>
      <c r="AY282" s="40" t="s">
        <v>169</v>
      </c>
      <c r="AZ282" s="40" t="s">
        <v>170</v>
      </c>
      <c r="BA282" s="41" t="s">
        <v>190</v>
      </c>
      <c r="BB282" s="42"/>
    </row>
    <row r="283" spans="1:54">
      <c r="A283" s="9">
        <v>282</v>
      </c>
      <c r="B283">
        <f t="shared" ref="B283" si="398">C282</f>
        <v>28</v>
      </c>
      <c r="C283" s="17">
        <v>1996</v>
      </c>
      <c r="D283" s="18">
        <f>VLOOKUP(D$1,IR_1113!$A$4:$IA$84,($C283+D$2-2009)+$B283*3,FALSE)</f>
        <v>25</v>
      </c>
      <c r="E283" s="18">
        <f>VLOOKUP(E$1,IR_1113!$A$4:$IA$84,($C283+E$2-2009)+$B283*3,FALSE)</f>
        <v>35</v>
      </c>
      <c r="F283" s="19">
        <f>VLOOKUP(F$1,IR_1113!$A$4:$IA$84,($C283+F$2-2009)+$B283*3,FALSE)</f>
        <v>63</v>
      </c>
      <c r="G283" s="20"/>
      <c r="H283" s="20"/>
      <c r="I283" s="20"/>
      <c r="J283" s="20"/>
      <c r="K283" s="26"/>
      <c r="L283" s="17">
        <v>1996</v>
      </c>
      <c r="M283" s="18">
        <f>VLOOKUP(M$1,IN_1113!$A$4:$IA$84,($C283+M$2-2009)+$B283*3,FALSE)</f>
        <v>31</v>
      </c>
      <c r="N283" s="18">
        <f>VLOOKUP(N$1,IN_1113!$A$4:$IA$84,($C283+N$2-2009)+$B283*3,FALSE)</f>
        <v>36</v>
      </c>
      <c r="O283" s="18">
        <f>VLOOKUP(O$1,IN_1113!$A$4:$IA$84,($C283+O$2-2009)+$B283*3,FALSE)</f>
        <v>50</v>
      </c>
      <c r="P283" s="20"/>
      <c r="Q283" s="20"/>
      <c r="R283" s="20"/>
      <c r="S283" s="20"/>
      <c r="T283" s="26"/>
      <c r="U283" s="17">
        <v>1996</v>
      </c>
      <c r="V283" s="30">
        <f>-VLOOKUP(V$1,D_1113!$A$5:$IA$84,($C283+V$2-2009)+$B283*3,FALSE)</f>
        <v>-7.5</v>
      </c>
      <c r="W283" s="30">
        <f>-VLOOKUP(W$1,D_1113!$A$5:$IA$84,($C283+W$2-2009)+$B283*3,FALSE)</f>
        <v>-9</v>
      </c>
      <c r="X283" s="30">
        <f>-VLOOKUP(X$1,D_1113!$A$5:$IA$84,($C283+X$2-2009)+$B283*3,FALSE)</f>
        <v>-8</v>
      </c>
      <c r="Y283" s="20"/>
      <c r="Z283" s="20"/>
      <c r="AA283" s="20"/>
      <c r="AB283" s="20"/>
      <c r="AC283" s="26"/>
      <c r="AD283" s="31">
        <v>1</v>
      </c>
      <c r="AE283" s="33">
        <f>VLOOKUP(2010-C283,census2010!$A$2:$CA$82,B283+2,FALSE)</f>
        <v>10759.214250000001</v>
      </c>
      <c r="AU283" s="34" t="s">
        <v>191</v>
      </c>
      <c r="AV283" s="18">
        <f>1+F283/AVERAGE(AVERAGE(SUM($AE283,$D283:E283,$M283:N283,$V283:W283),SUM($AE283,$D283:F283,$M283:O283,$V283:X283)),AVERAGE(SUM($AE284,$D284:F284,$M284:O284,$V284:X284),SUM($AE284,$D284:G284,$M284:P284,$V284:Y284)))</f>
        <v>1.0056816148365773</v>
      </c>
      <c r="AW283" s="26"/>
      <c r="AX283" s="26"/>
      <c r="AY283" s="26"/>
      <c r="AZ283" s="26"/>
      <c r="BA283" s="43">
        <f t="shared" ref="BA283:BA289" si="399">(PRODUCT(AV283:AZ283))^(1/AD283)</f>
        <v>1.0056816148365773</v>
      </c>
      <c r="BB283" s="43" t="s">
        <v>173</v>
      </c>
    </row>
    <row r="284" spans="1:54">
      <c r="A284" s="13">
        <v>283</v>
      </c>
      <c r="B284" s="17">
        <f t="shared" ref="B284" si="400">C282</f>
        <v>28</v>
      </c>
      <c r="C284" s="17">
        <v>1995</v>
      </c>
      <c r="D284" s="21"/>
      <c r="E284" s="18">
        <f>VLOOKUP(E$1,IR_1113!$A$4:$IA$84,($C284+E$2-2009)+$B284*3,FALSE)</f>
        <v>33</v>
      </c>
      <c r="F284" s="19">
        <f>VLOOKUP(F$1,IR_1113!$A$4:$IA$84,($C284+F$2-2009)+$B284*3,FALSE)</f>
        <v>29</v>
      </c>
      <c r="G284" s="19">
        <f>VLOOKUP(G$1,IR_1113!$A$4:$IA$84,($C284+G$2-2009)+$B284*3,FALSE)</f>
        <v>-128</v>
      </c>
      <c r="H284" s="22"/>
      <c r="I284" s="22"/>
      <c r="J284" s="22"/>
      <c r="K284" s="21"/>
      <c r="L284" s="17">
        <v>1995</v>
      </c>
      <c r="M284" s="21"/>
      <c r="N284" s="18">
        <f>VLOOKUP(N$1,IN_1113!$A$4:$IA$84,($C284+N$2-2009)+$B284*3,FALSE)</f>
        <v>35</v>
      </c>
      <c r="O284" s="18">
        <f>VLOOKUP(O$1,IN_1113!$A$4:$IA$84,($C284+O$2-2009)+$B284*3,FALSE)</f>
        <v>39</v>
      </c>
      <c r="P284" s="18">
        <f>VLOOKUP(P$1,IN_1113!$A$4:$IA$84,($C284+P$2-2009)+$B284*3,FALSE)</f>
        <v>44</v>
      </c>
      <c r="Q284" s="22"/>
      <c r="R284" s="22"/>
      <c r="S284" s="22"/>
      <c r="T284" s="21"/>
      <c r="U284" s="17">
        <v>1995</v>
      </c>
      <c r="V284" s="21"/>
      <c r="W284" s="30">
        <f>-VLOOKUP(W$1,D_1113!$A$5:$IA$84,($C284+W$2-2009)+$B284*3,FALSE)</f>
        <v>-9</v>
      </c>
      <c r="X284" s="30">
        <f>-VLOOKUP(X$1,D_1113!$A$5:$IA$84,($C284+X$2-2009)+$B284*3,FALSE)</f>
        <v>-7</v>
      </c>
      <c r="Y284" s="30">
        <f>-VLOOKUP(Y$1,D_1113!$A$5:$IA$84,($C284+Y$2-2009)+$B284*3,FALSE)</f>
        <v>-12</v>
      </c>
      <c r="Z284" s="22"/>
      <c r="AA284" s="22"/>
      <c r="AB284" s="22"/>
      <c r="AC284" s="21"/>
      <c r="AD284" s="31">
        <v>2</v>
      </c>
      <c r="AE284" s="33">
        <f>VLOOKUP(2010-C284,census2010!$A$2:$CA$82,B284+2,FALSE)</f>
        <v>11182.57943</v>
      </c>
      <c r="AU284" s="34" t="s">
        <v>192</v>
      </c>
      <c r="AV284" s="18">
        <f>1+F284/AVERAGE(AVERAGE(SUM($AE284,$D284:E284,$M284:N284,$V284:W284),SUM($AE284,$D284:F284,$M284:O284,$V284:X284)),AVERAGE(SUM($AE285,$D285:F285,$M285:O285,$V285:X285),SUM($AE285,$D285:G285,$M285:P285,$V285:Y285)))</f>
        <v>1.0024824647921424</v>
      </c>
      <c r="AW284" s="18">
        <f>1+G284/AVERAGE(AVERAGE(SUM($AE284,$D284:F284,$M284:O284,$V284:X284),SUM($AE284,$D284:G284,$M284:P284,$V284:Y284)),AVERAGE(SUM($AE285,$D285:G285,$M285:P285,$V285:Y285),SUM($AE285,$D285:H285,$M285:Q285,$V285:Z285)))</f>
        <v>0.98898776772724561</v>
      </c>
      <c r="AX284" s="21"/>
      <c r="AY284" s="21"/>
      <c r="AZ284" s="21"/>
      <c r="BA284" s="43">
        <f t="shared" si="399"/>
        <v>0.99571225514226147</v>
      </c>
      <c r="BB284" s="44">
        <f t="shared" ref="BB284" si="401">AVERAGE(BA283:BA289)^5-1</f>
        <v>-1.8837385108167903E-2</v>
      </c>
    </row>
    <row r="285" spans="1:54">
      <c r="A285" s="9">
        <v>284</v>
      </c>
      <c r="B285" s="17">
        <f t="shared" ref="B285" si="402">C282</f>
        <v>28</v>
      </c>
      <c r="C285" s="17">
        <v>1994</v>
      </c>
      <c r="D285" s="21"/>
      <c r="E285" s="21"/>
      <c r="F285" s="19">
        <f>VLOOKUP(F$1,IR_1113!$A$4:$IA$84,($C285+F$2-2009)+$B285*3,FALSE)</f>
        <v>110</v>
      </c>
      <c r="G285" s="19">
        <f>VLOOKUP(G$1,IR_1113!$A$4:$IA$84,($C285+G$2-2009)+$B285*3,FALSE)</f>
        <v>-232</v>
      </c>
      <c r="H285" s="19">
        <f>VLOOKUP(H$1,IR_1113!$A$4:$IA$84,($C285+H$2-2009)+$B285*3,FALSE)</f>
        <v>-24</v>
      </c>
      <c r="I285" s="22"/>
      <c r="J285" s="22"/>
      <c r="K285" s="21"/>
      <c r="L285" s="17">
        <v>1994</v>
      </c>
      <c r="M285" s="21"/>
      <c r="N285" s="21"/>
      <c r="O285" s="18">
        <f>VLOOKUP(O$1,IN_1113!$A$4:$IA$84,($C285+O$2-2009)+$B285*3,FALSE)</f>
        <v>27</v>
      </c>
      <c r="P285" s="18">
        <f>VLOOKUP(P$1,IN_1113!$A$4:$IA$84,($C285+P$2-2009)+$B285*3,FALSE)</f>
        <v>39</v>
      </c>
      <c r="Q285" s="18">
        <f>VLOOKUP(Q$1,IN_1113!$A$4:$IA$84,($C285+Q$2-2009)+$B285*3,FALSE)</f>
        <v>50</v>
      </c>
      <c r="R285" s="22"/>
      <c r="S285" s="22"/>
      <c r="T285" s="21"/>
      <c r="U285" s="17">
        <v>1994</v>
      </c>
      <c r="V285" s="21"/>
      <c r="W285" s="21"/>
      <c r="X285" s="30">
        <f>-VLOOKUP(X$1,D_1113!$A$5:$IA$84,($C285+X$2-2009)+$B285*3,FALSE)</f>
        <v>-10</v>
      </c>
      <c r="Y285" s="30">
        <f>-VLOOKUP(Y$1,D_1113!$A$5:$IA$84,($C285+Y$2-2009)+$B285*3,FALSE)</f>
        <v>-13</v>
      </c>
      <c r="Z285" s="30">
        <f>-VLOOKUP(Z$1,D_1113!$A$5:$IA$84,($C285+Z$2-2009)+$B285*3,FALSE)</f>
        <v>-19</v>
      </c>
      <c r="AA285" s="22"/>
      <c r="AB285" s="22"/>
      <c r="AC285" s="21"/>
      <c r="AD285" s="31">
        <v>3</v>
      </c>
      <c r="AE285" s="33">
        <f>VLOOKUP(2010-C285,census2010!$A$2:$CA$82,B285+2,FALSE)</f>
        <v>12067.79674</v>
      </c>
      <c r="AU285" s="34" t="s">
        <v>193</v>
      </c>
      <c r="AV285" s="18">
        <f>1+F285/AVERAGE(AVERAGE(SUM($AE285,$D285:E285,$M285:N285,$V285:W285),SUM($AE285,$D285:F285,$M285:O285,$V285:X285)),AVERAGE(SUM($AE286,$D286:F286,$M286:O286,$V286:X286),SUM($AE286,$D286:G286,$M286:P286,$V286:Y286)))</f>
        <v>1.0090765011430096</v>
      </c>
      <c r="AW285" s="18">
        <f>1+G285/AVERAGE(AVERAGE(SUM($AE285,$D285:F285,$M285:O285,$V285:X285),SUM($AE285,$D285:G285,$M285:P285,$V285:Y285)),AVERAGE(SUM($AE286,$D286:G286,$M286:P286,$V286:Y286),SUM($AE286,$D286:H286,$M286:Q286,$V286:Z286)))</f>
        <v>0.98081091647640239</v>
      </c>
      <c r="AX285" s="18">
        <f>1+H285/AVERAGE(AVERAGE(SUM($AE285,$D285:G285,$M285:P285,$V285:Y285),SUM($AE285,$D285:H285,$M285:Q285,$V285:Z285)),AVERAGE(SUM($AE286,$D286:H286,$M286:Q286,$V286:Z286),SUM($AE286,$D286:I286,$M286:R286,$V286:AA286)))</f>
        <v>0.9980033207139265</v>
      </c>
      <c r="AY285" s="21"/>
      <c r="AZ285" s="21"/>
      <c r="BA285" s="43">
        <f t="shared" si="399"/>
        <v>0.99589554581771522</v>
      </c>
      <c r="BB285" s="45" t="s">
        <v>176</v>
      </c>
    </row>
    <row r="286" spans="1:54">
      <c r="A286" s="13">
        <v>285</v>
      </c>
      <c r="B286" s="17">
        <f t="shared" ref="B286" si="403">C282</f>
        <v>28</v>
      </c>
      <c r="C286" s="17">
        <v>1993</v>
      </c>
      <c r="D286" s="21"/>
      <c r="E286" s="21"/>
      <c r="F286" s="22"/>
      <c r="G286" s="19">
        <f>VLOOKUP(G$1,IR_1113!$A$4:$IA$84,($C286+G$2-2009)+$B286*3,FALSE)</f>
        <v>-16</v>
      </c>
      <c r="H286" s="19">
        <f>VLOOKUP(H$1,IR_1113!$A$4:$IA$84,($C286+H$2-2009)+$B286*3,FALSE)</f>
        <v>-71</v>
      </c>
      <c r="I286" s="19">
        <f>VLOOKUP(I$1,IR_1113!$A$4:$IA$84,($C286+I$2-2009)+$B286*3,FALSE)</f>
        <v>-78</v>
      </c>
      <c r="J286" s="22"/>
      <c r="K286" s="21"/>
      <c r="L286" s="17">
        <v>1993</v>
      </c>
      <c r="M286" s="21"/>
      <c r="N286" s="21"/>
      <c r="O286" s="22"/>
      <c r="P286" s="18">
        <f>VLOOKUP(P$1,IN_1113!$A$4:$IA$84,($C286+P$2-2009)+$B286*3,FALSE)</f>
        <v>39</v>
      </c>
      <c r="Q286" s="18">
        <f>VLOOKUP(Q$1,IN_1113!$A$4:$IA$84,($C286+Q$2-2009)+$B286*3,FALSE)</f>
        <v>39</v>
      </c>
      <c r="R286" s="18">
        <f>VLOOKUP(R$1,IN_1113!$A$4:$IA$84,($C286+R$2-2009)+$B286*3,FALSE)</f>
        <v>68</v>
      </c>
      <c r="S286" s="22"/>
      <c r="T286" s="21"/>
      <c r="U286" s="17">
        <v>1993</v>
      </c>
      <c r="V286" s="21"/>
      <c r="W286" s="21"/>
      <c r="X286" s="22"/>
      <c r="Y286" s="30">
        <f>-VLOOKUP(Y$1,D_1113!$A$5:$IA$84,($C286+Y$2-2009)+$B286*3,FALSE)</f>
        <v>-11</v>
      </c>
      <c r="Z286" s="30">
        <f>-VLOOKUP(Z$1,D_1113!$A$5:$IA$84,($C286+Z$2-2009)+$B286*3,FALSE)</f>
        <v>-17</v>
      </c>
      <c r="AA286" s="30">
        <f>-VLOOKUP(AA$1,D_1113!$A$5:$IA$84,($C286+AA$2-2009)+$B286*3,FALSE)</f>
        <v>-23</v>
      </c>
      <c r="AB286" s="22"/>
      <c r="AC286" s="21"/>
      <c r="AD286" s="31">
        <v>3</v>
      </c>
      <c r="AE286" s="33">
        <f>VLOOKUP(2010-C286,census2010!$A$2:$CA$82,B286+2,FALSE)</f>
        <v>12101.1181</v>
      </c>
      <c r="AU286" s="34" t="s">
        <v>172</v>
      </c>
      <c r="AV286" s="21"/>
      <c r="AW286" s="18">
        <f>1+G286/AVERAGE(AVERAGE(SUM($AE286,$D286:F286,$M286:O286,$V286:X286),SUM($AE286,$D286:G286,$M286:P286,$V286:Y286)),AVERAGE(SUM($AE287,$D287:G287,$M287:P287,$V287:Y287),SUM($AE287,$D287:H287,$M287:Q287,$V287:Z287)))</f>
        <v>0.99869948443299672</v>
      </c>
      <c r="AX286" s="18">
        <f>1+H286/AVERAGE(AVERAGE(SUM($AE286,$D286:G286,$M286:P286,$V286:Y286),SUM($AE286,$D286:H286,$M286:Q286,$V286:Z286)),AVERAGE(SUM($AE287,$D287:H287,$M287:Q287,$V287:Z287),SUM($AE287,$D287:I287,$M287:R287,$V287:AA287)))</f>
        <v>0.99420671255837811</v>
      </c>
      <c r="AY286" s="18">
        <f>1+I286/AVERAGE(AVERAGE(SUM($AE286,$D286:H286,$M286:Q286,$V286:Z286),SUM($AE286,$D286:I286,$M286:R286,$V286:AA286)),AVERAGE(SUM($AE287,$D287:I287,$M287:R287,$V287:AA287),SUM($AE287,$D287:J287,$M287:S287,$V287:AB287)))</f>
        <v>0.99362175179415324</v>
      </c>
      <c r="AZ286" s="21"/>
      <c r="BA286" s="43">
        <f t="shared" si="399"/>
        <v>0.99550673447944549</v>
      </c>
      <c r="BB286" s="46">
        <f t="shared" ref="BB286" si="404">AVERAGE(BB287:BB289)^5-1</f>
        <v>-2.1884729429963334E-2</v>
      </c>
    </row>
    <row r="287" spans="1:54">
      <c r="A287" s="9">
        <v>286</v>
      </c>
      <c r="B287" s="17">
        <f t="shared" ref="B287" si="405">C282</f>
        <v>28</v>
      </c>
      <c r="C287" s="17">
        <v>1992</v>
      </c>
      <c r="D287" s="21"/>
      <c r="E287" s="21"/>
      <c r="F287" s="22"/>
      <c r="G287" s="22"/>
      <c r="H287" s="19">
        <f>VLOOKUP(H$1,IR_1113!$A$4:$IA$84,($C287+H$2-2009)+$B287*3,FALSE)</f>
        <v>-119</v>
      </c>
      <c r="I287" s="19">
        <f>VLOOKUP(I$1,IR_1113!$A$4:$IA$84,($C287+I$2-2009)+$B287*3,FALSE)</f>
        <v>-105</v>
      </c>
      <c r="J287" s="19">
        <f>VLOOKUP(J$1,IR_1113!$A$4:$IA$84,($C287+J$2-2009)+$B287*3,FALSE)</f>
        <v>-16</v>
      </c>
      <c r="K287" s="21"/>
      <c r="L287" s="17">
        <v>1992</v>
      </c>
      <c r="M287" s="21"/>
      <c r="N287" s="21"/>
      <c r="O287" s="22"/>
      <c r="P287" s="22"/>
      <c r="Q287" s="18">
        <f>VLOOKUP(Q$1,IN_1113!$A$4:$IA$84,($C287+Q$2-2009)+$B287*3,FALSE)</f>
        <v>43</v>
      </c>
      <c r="R287" s="18">
        <f>VLOOKUP(R$1,IN_1113!$A$4:$IA$84,($C287+R$2-2009)+$B287*3,FALSE)</f>
        <v>64</v>
      </c>
      <c r="S287" s="18">
        <f>VLOOKUP(S$1,IN_1113!$A$4:$IA$84,($C287+S$2-2009)+$B287*3,FALSE)</f>
        <v>71</v>
      </c>
      <c r="T287" s="21"/>
      <c r="U287" s="17">
        <v>1992</v>
      </c>
      <c r="V287" s="21"/>
      <c r="W287" s="21"/>
      <c r="X287" s="22"/>
      <c r="Y287" s="22"/>
      <c r="Z287" s="30">
        <f>-VLOOKUP(Z$1,D_1113!$A$5:$IA$84,($C287+Z$2-2009)+$B287*3,FALSE)</f>
        <v>-17</v>
      </c>
      <c r="AA287" s="30">
        <f>-VLOOKUP(AA$1,D_1113!$A$5:$IA$84,($C287+AA$2-2009)+$B287*3,FALSE)</f>
        <v>-18</v>
      </c>
      <c r="AB287" s="30">
        <f>-VLOOKUP(AB$1,D_1113!$A$5:$IA$84,($C287+AB$2-2009)+$B287*3,FALSE)</f>
        <v>-20</v>
      </c>
      <c r="AC287" s="21"/>
      <c r="AD287" s="31">
        <v>3</v>
      </c>
      <c r="AE287" s="33">
        <f>VLOOKUP(2010-C287,census2010!$A$2:$CA$82,B287+2,FALSE)</f>
        <v>12545.008169999999</v>
      </c>
      <c r="AU287" s="34" t="s">
        <v>174</v>
      </c>
      <c r="AV287" s="21"/>
      <c r="AW287" s="21"/>
      <c r="AX287" s="18">
        <f>1+H287/AVERAGE(AVERAGE(SUM($AE287,$D287:G287,$M287:P287,$V287:Y287),SUM($AE287,$D287:H287,$M287:Q287,$V287:Z287)),AVERAGE(SUM($AE288,$D288:H288,$M288:Q288,$V288:Z288),SUM($AE288,$D288:I288,$M288:R288,$V288:AA288)))</f>
        <v>0.99076644135831771</v>
      </c>
      <c r="AY287" s="18">
        <f>1+I287/AVERAGE(AVERAGE(SUM($AE287,$D287:H287,$M287:Q287,$V287:Z287),SUM($AE287,$D287:I287,$M287:R287,$V287:AA287)),AVERAGE(SUM($AE288,$D288:I288,$M288:R288,$V288:AA288),SUM($AE288,$D288:J288,$M288:S288,$V288:AB288)))</f>
        <v>0.99182053293269379</v>
      </c>
      <c r="AZ287" s="18">
        <f>1+J287/AVERAGE(AVERAGE(SUM($AE287,$D287:I287,$M287:R287,$V287:AA287),SUM($AE287,$D287:J287,$M287:S287,$V287:AB287)),AVERAGE(SUM($AE288,$D288:J288,$M288:S288,$V288:AB288),SUM($AE288,$D288:K288,$M288:T288,$V288:AC288)))</f>
        <v>0.99875389623159339</v>
      </c>
      <c r="BA287" s="43">
        <f t="shared" si="399"/>
        <v>0.99377398398337302</v>
      </c>
      <c r="BB287" s="47">
        <f t="shared" ref="BB287:BB289" si="406">PRODUCT(AV283,AW284,AX285,AY286,AZ287)^(1/5)</f>
        <v>0.99699412418414979</v>
      </c>
    </row>
    <row r="288" spans="1:54">
      <c r="A288" s="13">
        <v>287</v>
      </c>
      <c r="B288" s="17">
        <f t="shared" ref="B288" si="407">C282</f>
        <v>28</v>
      </c>
      <c r="C288" s="17">
        <v>1991</v>
      </c>
      <c r="D288" s="21"/>
      <c r="E288" s="21"/>
      <c r="F288" s="22"/>
      <c r="G288" s="22"/>
      <c r="H288" s="22"/>
      <c r="I288" s="19">
        <f>VLOOKUP(I$1,IR_1113!$A$4:$IA$84,($C288+I$2-2009)+$B288*3,FALSE)</f>
        <v>-94</v>
      </c>
      <c r="J288" s="19">
        <f>VLOOKUP(J$1,IR_1113!$A$4:$IA$84,($C288+J$2-2009)+$B288*3,FALSE)</f>
        <v>-66</v>
      </c>
      <c r="K288" s="18">
        <f>VLOOKUP(K$1,IR_1113!$A$4:$IA$84,($C288+K$2-2009)+$B288*3,FALSE)</f>
        <v>-42</v>
      </c>
      <c r="L288" s="17">
        <v>1991</v>
      </c>
      <c r="M288" s="21"/>
      <c r="N288" s="21"/>
      <c r="O288" s="22"/>
      <c r="P288" s="22"/>
      <c r="Q288" s="22"/>
      <c r="R288" s="18">
        <f>VLOOKUP(R$1,IN_1113!$A$4:$IA$84,($C288+R$2-2009)+$B288*3,FALSE)</f>
        <v>62</v>
      </c>
      <c r="S288" s="18">
        <f>VLOOKUP(S$1,IN_1113!$A$4:$IA$84,($C288+S$2-2009)+$B288*3,FALSE)</f>
        <v>79</v>
      </c>
      <c r="T288" s="18">
        <f>VLOOKUP(T$1,IN_1113!$A$4:$IA$84,($C288+T$2-2009)+$B288*3,FALSE)</f>
        <v>101</v>
      </c>
      <c r="U288" s="17">
        <v>1991</v>
      </c>
      <c r="V288" s="21"/>
      <c r="W288" s="21"/>
      <c r="X288" s="22"/>
      <c r="Y288" s="22"/>
      <c r="Z288" s="22"/>
      <c r="AA288" s="30">
        <f>-VLOOKUP(AA$1,D_1113!$A$5:$IA$84,($C288+AA$2-2009)+$B288*3,FALSE)</f>
        <v>-17</v>
      </c>
      <c r="AB288" s="30">
        <f>-VLOOKUP(AB$1,D_1113!$A$5:$IA$84,($C288+AB$2-2009)+$B288*3,FALSE)</f>
        <v>-15</v>
      </c>
      <c r="AC288" s="30">
        <f>-VLOOKUP(AC$1,D_1113!$A$5:$IA$84,($C288+AC$2-2009)+$B288*3,FALSE)</f>
        <v>-21</v>
      </c>
      <c r="AD288" s="31">
        <v>2</v>
      </c>
      <c r="AE288" s="33">
        <f>VLOOKUP(2010-C288,census2010!$A$2:$CA$82,B288+2,FALSE)</f>
        <v>13301.53615</v>
      </c>
      <c r="AU288" s="34" t="s">
        <v>175</v>
      </c>
      <c r="AV288" s="21"/>
      <c r="AW288" s="21"/>
      <c r="AX288" s="21"/>
      <c r="AY288" s="18">
        <f>1+I288/AVERAGE(AVERAGE(SUM($AE288,$D288:H288,$M288:Q288,$V288:Z288),SUM($AE288,$D288:I288,$M288:R288,$V288:AA288)),AVERAGE(SUM($AE289,$D289:I289,$M289:R289,$V289:AA289),SUM($AE289,$D289:J289,$M289:S289,$V289:AB289)))</f>
        <v>0.99331624837483157</v>
      </c>
      <c r="AZ288" s="18">
        <f>1+J288/AVERAGE(AVERAGE(SUM($AE288,$D288:I288,$M288:R288,$V288:AA288),SUM($AE288,$D288:J288,$M288:S288,$V288:AB288)),AVERAGE(SUM($AE289,$D289:J289,$M289:S289,$V289:AB289),SUM($AE289,$D289:K289,$M289:T289,$V289:AC289)))</f>
        <v>0.99529875442606952</v>
      </c>
      <c r="BA288" s="43">
        <f t="shared" si="399"/>
        <v>0.99430700729636123</v>
      </c>
      <c r="BB288" s="47">
        <f t="shared" si="406"/>
        <v>0.99289897976275865</v>
      </c>
    </row>
    <row r="289" spans="1:54">
      <c r="A289" s="9">
        <v>288</v>
      </c>
      <c r="B289" s="17">
        <f t="shared" ref="B289" si="408">C282</f>
        <v>28</v>
      </c>
      <c r="C289" s="17">
        <v>1990</v>
      </c>
      <c r="D289" s="21"/>
      <c r="E289" s="21"/>
      <c r="F289" s="22"/>
      <c r="G289" s="22"/>
      <c r="H289" s="22"/>
      <c r="I289" s="22"/>
      <c r="J289" s="19">
        <f>VLOOKUP(J$1,IR_1113!$A$4:$IA$84,($C289+J$2-2009)+$B289*3,FALSE)</f>
        <v>-114</v>
      </c>
      <c r="K289" s="18">
        <f>VLOOKUP(K$1,IR_1113!$A$4:$IA$84,($C289+K$2-2009)+$B289*3,FALSE)</f>
        <v>-59</v>
      </c>
      <c r="L289" s="17">
        <v>1990</v>
      </c>
      <c r="M289" s="21"/>
      <c r="N289" s="21"/>
      <c r="O289" s="22"/>
      <c r="P289" s="22"/>
      <c r="Q289" s="22"/>
      <c r="R289" s="22"/>
      <c r="S289" s="18">
        <f>VLOOKUP(S$1,IN_1113!$A$4:$IA$84,($C289+S$2-2009)+$B289*3,FALSE)</f>
        <v>76</v>
      </c>
      <c r="T289" s="18">
        <f>VLOOKUP(T$1,IN_1113!$A$4:$IA$84,($C289+T$2-2009)+$B289*3,FALSE)</f>
        <v>91</v>
      </c>
      <c r="U289" s="17">
        <v>1990</v>
      </c>
      <c r="V289" s="21"/>
      <c r="W289" s="21"/>
      <c r="X289" s="22"/>
      <c r="Y289" s="22"/>
      <c r="Z289" s="22"/>
      <c r="AA289" s="22"/>
      <c r="AB289" s="30">
        <f>-VLOOKUP(AB$1,D_1113!$A$5:$IA$84,($C289+AB$2-2009)+$B289*3,FALSE)</f>
        <v>-21.5</v>
      </c>
      <c r="AC289" s="30">
        <f>-VLOOKUP(AC$1,D_1113!$A$5:$IA$84,($C289+AC$2-2009)+$B289*3,FALSE)</f>
        <v>-22</v>
      </c>
      <c r="AD289" s="31">
        <v>1</v>
      </c>
      <c r="AE289" s="33">
        <f>VLOOKUP(2010-C289,census2010!$A$2:$CA$82,B289+2,FALSE)</f>
        <v>14880.629209999999</v>
      </c>
      <c r="AU289" s="34" t="s">
        <v>177</v>
      </c>
      <c r="AV289" s="21"/>
      <c r="AW289" s="21"/>
      <c r="AX289" s="21"/>
      <c r="AY289" s="21"/>
      <c r="AZ289" s="18">
        <f>1+J289/AVERAGE(AVERAGE(SUM($AE289,$D289:I289,$M289:R289,$V289:AA289),SUM($AE289,$D289:J289,$M289:S289,$V289:AB289)),AVERAGE(SUM($AE290,$D290:J290,$M290:S290,$V290:AB290),SUM($AE290,$D290:K290,$M290:T290,$V290:AC290)))</f>
        <v>0.99254952892788917</v>
      </c>
      <c r="BA289" s="43">
        <f t="shared" si="399"/>
        <v>0.99254952892788917</v>
      </c>
      <c r="BB289" s="47">
        <f t="shared" si="406"/>
        <v>0.99685957961358718</v>
      </c>
    </row>
    <row r="290" spans="1:54">
      <c r="A290" s="13">
        <v>289</v>
      </c>
      <c r="B290" s="17">
        <f t="shared" ref="B290" si="409">C282</f>
        <v>28</v>
      </c>
      <c r="C290" s="17">
        <v>1989</v>
      </c>
      <c r="D290" s="21"/>
      <c r="E290" s="21"/>
      <c r="F290" s="22"/>
      <c r="G290" s="22"/>
      <c r="H290" s="22"/>
      <c r="I290" s="22"/>
      <c r="J290" s="22"/>
      <c r="K290" s="18">
        <f>VLOOKUP(K$1,IR_1113!$A$4:$IA$84,($C290+K$2-2009)+$B290*3,FALSE)</f>
        <v>-160</v>
      </c>
      <c r="L290" s="17">
        <v>1989</v>
      </c>
      <c r="M290" s="21"/>
      <c r="N290" s="21"/>
      <c r="O290" s="22"/>
      <c r="P290" s="22"/>
      <c r="Q290" s="22"/>
      <c r="R290" s="22"/>
      <c r="S290" s="22"/>
      <c r="T290" s="18">
        <f>VLOOKUP(T$1,IN_1113!$A$4:$IA$84,($C290+T$2-2009)+$B290*3,FALSE)</f>
        <v>83</v>
      </c>
      <c r="U290" s="17">
        <v>1989</v>
      </c>
      <c r="V290" s="21"/>
      <c r="W290" s="21"/>
      <c r="X290" s="22"/>
      <c r="Y290" s="22"/>
      <c r="Z290" s="22"/>
      <c r="AA290" s="22"/>
      <c r="AB290" s="22"/>
      <c r="AC290" s="30">
        <f>-VLOOKUP(AC$1,D_1113!$A$5:$IA$84,($C290+AC$2-2009)+$B290*3,FALSE)</f>
        <v>-25</v>
      </c>
      <c r="AD290" s="31"/>
      <c r="AE290" s="33">
        <f>VLOOKUP(2010-C290,census2010!$A$2:$CA$82,B290+2,FALSE)</f>
        <v>15802.21263</v>
      </c>
      <c r="AU290" s="34" t="s">
        <v>186</v>
      </c>
      <c r="AV290" s="21"/>
      <c r="AW290" s="21"/>
      <c r="AX290" s="21"/>
      <c r="AY290" s="21"/>
      <c r="AZ290" s="21"/>
    </row>
    <row r="291" spans="1:54" ht="15.75" thickBot="1">
      <c r="A291" s="9">
        <v>290</v>
      </c>
      <c r="B291" s="10" t="str">
        <f>INDEX('regions#'!$B$2:$B$79,B293+1)</f>
        <v>г.Санкт-Петербург+обл</v>
      </c>
      <c r="D291" s="11" t="s">
        <v>917</v>
      </c>
      <c r="E291" s="11" t="s">
        <v>918</v>
      </c>
      <c r="F291" s="12" t="s">
        <v>919</v>
      </c>
      <c r="G291" s="12" t="s">
        <v>920</v>
      </c>
      <c r="H291" s="12" t="s">
        <v>921</v>
      </c>
      <c r="I291" s="12" t="s">
        <v>922</v>
      </c>
      <c r="J291" s="12" t="s">
        <v>923</v>
      </c>
      <c r="K291" s="11" t="s">
        <v>924</v>
      </c>
      <c r="M291" s="23" t="s">
        <v>917</v>
      </c>
      <c r="N291" s="23" t="s">
        <v>918</v>
      </c>
      <c r="O291" s="23" t="s">
        <v>919</v>
      </c>
      <c r="P291" s="23" t="s">
        <v>920</v>
      </c>
      <c r="Q291" s="23" t="s">
        <v>921</v>
      </c>
      <c r="R291" s="23" t="s">
        <v>922</v>
      </c>
      <c r="S291" s="23" t="s">
        <v>923</v>
      </c>
      <c r="T291" s="23" t="s">
        <v>924</v>
      </c>
      <c r="V291" s="27" t="s">
        <v>917</v>
      </c>
      <c r="W291" s="27" t="s">
        <v>918</v>
      </c>
      <c r="X291" s="27" t="s">
        <v>919</v>
      </c>
      <c r="Y291" s="27" t="s">
        <v>920</v>
      </c>
      <c r="Z291" s="27" t="s">
        <v>921</v>
      </c>
      <c r="AA291" s="27" t="s">
        <v>922</v>
      </c>
      <c r="AB291" s="27" t="s">
        <v>923</v>
      </c>
      <c r="AC291" s="27" t="s">
        <v>924</v>
      </c>
      <c r="AD291" s="31" t="s">
        <v>162</v>
      </c>
      <c r="AE291" s="32" t="s">
        <v>188</v>
      </c>
      <c r="AU291"/>
      <c r="AV291" s="35">
        <f t="shared" ref="AV291:AZ301" si="410">AVERAGE(AV293:AV299)</f>
        <v>1.0412416670861984</v>
      </c>
      <c r="AW291" s="36">
        <f t="shared" si="410"/>
        <v>1.0872900243958012</v>
      </c>
      <c r="AX291" s="36">
        <f t="shared" si="410"/>
        <v>1.037496458842418</v>
      </c>
      <c r="AY291" s="36">
        <f t="shared" si="410"/>
        <v>1.0255367356537057</v>
      </c>
      <c r="AZ291" s="37">
        <f t="shared" si="410"/>
        <v>1.0238746413641311</v>
      </c>
      <c r="BA291" s="38" t="s">
        <v>164</v>
      </c>
      <c r="BB291" s="39">
        <f t="shared" ref="BB291" si="411">PRODUCT(AV291:AZ291)-1</f>
        <v>0.23333647046779538</v>
      </c>
    </row>
    <row r="292" spans="1:54" ht="15.75" thickBot="1">
      <c r="A292" s="13">
        <v>291</v>
      </c>
      <c r="C292" s="14">
        <f t="shared" ref="C292" si="412">A291/10</f>
        <v>29</v>
      </c>
      <c r="D292" s="15">
        <v>15</v>
      </c>
      <c r="E292" s="15">
        <v>16</v>
      </c>
      <c r="F292" s="16">
        <v>17</v>
      </c>
      <c r="G292" s="16">
        <v>18</v>
      </c>
      <c r="H292" s="16">
        <v>19</v>
      </c>
      <c r="I292" s="16">
        <v>20</v>
      </c>
      <c r="J292" s="16">
        <v>21</v>
      </c>
      <c r="K292" s="15">
        <v>22</v>
      </c>
      <c r="L292" s="24" t="s">
        <v>160</v>
      </c>
      <c r="M292" s="15">
        <v>15</v>
      </c>
      <c r="N292" s="15">
        <v>16</v>
      </c>
      <c r="O292" s="25">
        <v>17</v>
      </c>
      <c r="P292" s="25">
        <v>18</v>
      </c>
      <c r="Q292" s="25">
        <v>19</v>
      </c>
      <c r="R292" s="25">
        <v>20</v>
      </c>
      <c r="S292" s="25">
        <v>21</v>
      </c>
      <c r="T292" s="15">
        <v>22</v>
      </c>
      <c r="U292" s="28" t="s">
        <v>161</v>
      </c>
      <c r="V292" s="15">
        <v>15</v>
      </c>
      <c r="W292" s="15">
        <v>16</v>
      </c>
      <c r="X292" s="29">
        <v>17</v>
      </c>
      <c r="Y292" s="29">
        <v>18</v>
      </c>
      <c r="Z292" s="29">
        <v>19</v>
      </c>
      <c r="AA292" s="29">
        <v>20</v>
      </c>
      <c r="AB292" s="29">
        <v>21</v>
      </c>
      <c r="AC292" s="15">
        <v>22</v>
      </c>
      <c r="AD292" s="31"/>
      <c r="AE292" s="33"/>
      <c r="AU292" s="14" t="s">
        <v>189</v>
      </c>
      <c r="AV292" s="40" t="s">
        <v>166</v>
      </c>
      <c r="AW292" s="40" t="s">
        <v>167</v>
      </c>
      <c r="AX292" s="40" t="s">
        <v>168</v>
      </c>
      <c r="AY292" s="40" t="s">
        <v>169</v>
      </c>
      <c r="AZ292" s="40" t="s">
        <v>170</v>
      </c>
      <c r="BA292" s="41" t="s">
        <v>190</v>
      </c>
      <c r="BB292" s="42"/>
    </row>
    <row r="293" spans="1:54">
      <c r="A293" s="9">
        <v>292</v>
      </c>
      <c r="B293">
        <f t="shared" ref="B293" si="413">C292</f>
        <v>29</v>
      </c>
      <c r="C293" s="17">
        <v>1996</v>
      </c>
      <c r="D293" s="18">
        <f>VLOOKUP(D$1,IR_1113!$A$4:$IA$84,($C293+D$2-2009)+$B293*3,FALSE)</f>
        <v>375</v>
      </c>
      <c r="E293" s="18">
        <f>VLOOKUP(E$1,IR_1113!$A$4:$IA$84,($C293+E$2-2009)+$B293*3,FALSE)</f>
        <v>612</v>
      </c>
      <c r="F293" s="19">
        <f>VLOOKUP(F$1,IR_1113!$A$4:$IA$84,($C293+F$2-2009)+$B293*3,FALSE)</f>
        <v>2321</v>
      </c>
      <c r="G293" s="20"/>
      <c r="H293" s="20"/>
      <c r="I293" s="20"/>
      <c r="J293" s="20"/>
      <c r="K293" s="26"/>
      <c r="L293" s="17">
        <v>1996</v>
      </c>
      <c r="M293" s="18">
        <f>VLOOKUP(M$1,IN_1113!$A$4:$IA$84,($C293+M$2-2009)+$B293*3,FALSE)</f>
        <v>87</v>
      </c>
      <c r="N293" s="18">
        <f>VLOOKUP(N$1,IN_1113!$A$4:$IA$84,($C293+N$2-2009)+$B293*3,FALSE)</f>
        <v>120</v>
      </c>
      <c r="O293" s="18">
        <f>VLOOKUP(O$1,IN_1113!$A$4:$IA$84,($C293+O$2-2009)+$B293*3,FALSE)</f>
        <v>305</v>
      </c>
      <c r="P293" s="20"/>
      <c r="Q293" s="20"/>
      <c r="R293" s="20"/>
      <c r="S293" s="20"/>
      <c r="T293" s="26"/>
      <c r="U293" s="17">
        <v>1996</v>
      </c>
      <c r="V293" s="30">
        <f>-VLOOKUP(V$1,D_1113!$A$5:$IA$84,($C293+V$2-2009)+$B293*3,FALSE)</f>
        <v>-17</v>
      </c>
      <c r="W293" s="30">
        <f>-VLOOKUP(W$1,D_1113!$A$5:$IA$84,($C293+W$2-2009)+$B293*3,FALSE)</f>
        <v>-23</v>
      </c>
      <c r="X293" s="30">
        <f>-VLOOKUP(X$1,D_1113!$A$5:$IA$84,($C293+X$2-2009)+$B293*3,FALSE)</f>
        <v>-23</v>
      </c>
      <c r="Y293" s="20"/>
      <c r="Z293" s="20"/>
      <c r="AA293" s="20"/>
      <c r="AB293" s="20"/>
      <c r="AC293" s="26"/>
      <c r="AD293" s="31">
        <v>1</v>
      </c>
      <c r="AE293" s="33">
        <f>VLOOKUP(2010-C293,census2010!$A$2:$CA$82,B293+2,FALSE)</f>
        <v>46920.886180000001</v>
      </c>
      <c r="AU293" s="34" t="s">
        <v>191</v>
      </c>
      <c r="AV293" s="18">
        <f>1+F293/AVERAGE(AVERAGE(SUM($AE293,$D293:E293,$M293:N293,$V293:W293),SUM($AE293,$D293:F293,$M293:O293,$V293:X293)),AVERAGE(SUM($AE294,$D294:F294,$M294:O294,$V294:X294),SUM($AE294,$D294:G294,$M294:P294,$V294:Y294)))</f>
        <v>1.0430045529303726</v>
      </c>
      <c r="AW293" s="26"/>
      <c r="AX293" s="26"/>
      <c r="AY293" s="26"/>
      <c r="AZ293" s="26"/>
      <c r="BA293" s="43">
        <f t="shared" ref="BA293:BA299" si="414">(PRODUCT(AV293:AZ293))^(1/AD293)</f>
        <v>1.0430045529303726</v>
      </c>
      <c r="BB293" s="43" t="s">
        <v>173</v>
      </c>
    </row>
    <row r="294" spans="1:54">
      <c r="A294" s="13">
        <v>293</v>
      </c>
      <c r="B294" s="17">
        <f t="shared" ref="B294" si="415">C292</f>
        <v>29</v>
      </c>
      <c r="C294" s="17">
        <v>1995</v>
      </c>
      <c r="D294" s="21"/>
      <c r="E294" s="18">
        <f>VLOOKUP(E$1,IR_1113!$A$4:$IA$84,($C294+E$2-2009)+$B294*3,FALSE)</f>
        <v>594</v>
      </c>
      <c r="F294" s="19">
        <f>VLOOKUP(F$1,IR_1113!$A$4:$IA$84,($C294+F$2-2009)+$B294*3,FALSE)</f>
        <v>2410</v>
      </c>
      <c r="G294" s="19">
        <f>VLOOKUP(G$1,IR_1113!$A$4:$IA$84,($C294+G$2-2009)+$B294*3,FALSE)</f>
        <v>6139</v>
      </c>
      <c r="H294" s="22"/>
      <c r="I294" s="22"/>
      <c r="J294" s="22"/>
      <c r="K294" s="21"/>
      <c r="L294" s="17">
        <v>1995</v>
      </c>
      <c r="M294" s="21"/>
      <c r="N294" s="18">
        <f>VLOOKUP(N$1,IN_1113!$A$4:$IA$84,($C294+N$2-2009)+$B294*3,FALSE)</f>
        <v>101</v>
      </c>
      <c r="O294" s="18">
        <f>VLOOKUP(O$1,IN_1113!$A$4:$IA$84,($C294+O$2-2009)+$B294*3,FALSE)</f>
        <v>302</v>
      </c>
      <c r="P294" s="18">
        <f>VLOOKUP(P$1,IN_1113!$A$4:$IA$84,($C294+P$2-2009)+$B294*3,FALSE)</f>
        <v>1264</v>
      </c>
      <c r="Q294" s="22"/>
      <c r="R294" s="22"/>
      <c r="S294" s="22"/>
      <c r="T294" s="21"/>
      <c r="U294" s="17">
        <v>1995</v>
      </c>
      <c r="V294" s="21"/>
      <c r="W294" s="30">
        <f>-VLOOKUP(W$1,D_1113!$A$5:$IA$84,($C294+W$2-2009)+$B294*3,FALSE)</f>
        <v>-25.5</v>
      </c>
      <c r="X294" s="30">
        <f>-VLOOKUP(X$1,D_1113!$A$5:$IA$84,($C294+X$2-2009)+$B294*3,FALSE)</f>
        <v>-29</v>
      </c>
      <c r="Y294" s="30">
        <f>-VLOOKUP(Y$1,D_1113!$A$5:$IA$84,($C294+Y$2-2009)+$B294*3,FALSE)</f>
        <v>-44</v>
      </c>
      <c r="Z294" s="22"/>
      <c r="AA294" s="22"/>
      <c r="AB294" s="22"/>
      <c r="AC294" s="21"/>
      <c r="AD294" s="31">
        <v>2</v>
      </c>
      <c r="AE294" s="33">
        <f>VLOOKUP(2010-C294,census2010!$A$2:$CA$82,B294+2,FALSE)</f>
        <v>51533.673060000001</v>
      </c>
      <c r="AU294" s="34" t="s">
        <v>192</v>
      </c>
      <c r="AV294" s="18">
        <f>1+F294/AVERAGE(AVERAGE(SUM($AE294,$D294:E294,$M294:N294,$V294:W294),SUM($AE294,$D294:F294,$M294:O294,$V294:X294)),AVERAGE(SUM($AE295,$D295:F295,$M295:O295,$V295:X295),SUM($AE295,$D295:G295,$M295:P295,$V295:Y295)))</f>
        <v>1.043064421929111</v>
      </c>
      <c r="AW294" s="18">
        <f>1+G294/AVERAGE(AVERAGE(SUM($AE294,$D294:F294,$M294:O294,$V294:X294),SUM($AE294,$D294:G294,$M294:P294,$V294:Y294)),AVERAGE(SUM($AE295,$D295:G295,$M295:P295,$V295:Y295),SUM($AE295,$D295:H295,$M295:Q295,$V295:Z295)))</f>
        <v>1.1001089812722322</v>
      </c>
      <c r="AX294" s="21"/>
      <c r="AY294" s="21"/>
      <c r="AZ294" s="21"/>
      <c r="BA294" s="43">
        <f t="shared" si="414"/>
        <v>1.0712070474981688</v>
      </c>
      <c r="BB294" s="44">
        <f t="shared" ref="BB294" si="416">AVERAGE(BA293:BA299)^5-1</f>
        <v>0.22717851762125907</v>
      </c>
    </row>
    <row r="295" spans="1:54">
      <c r="A295" s="9">
        <v>294</v>
      </c>
      <c r="B295" s="17">
        <f t="shared" ref="B295" si="417">C292</f>
        <v>29</v>
      </c>
      <c r="C295" s="17">
        <v>1994</v>
      </c>
      <c r="D295" s="21"/>
      <c r="E295" s="21"/>
      <c r="F295" s="19">
        <f>VLOOKUP(F$1,IR_1113!$A$4:$IA$84,($C295+F$2-2009)+$B295*3,FALSE)</f>
        <v>2138</v>
      </c>
      <c r="G295" s="19">
        <f>VLOOKUP(G$1,IR_1113!$A$4:$IA$84,($C295+G$2-2009)+$B295*3,FALSE)</f>
        <v>5892</v>
      </c>
      <c r="H295" s="19">
        <f>VLOOKUP(H$1,IR_1113!$A$4:$IA$84,($C295+H$2-2009)+$B295*3,FALSE)</f>
        <v>2971</v>
      </c>
      <c r="I295" s="22"/>
      <c r="J295" s="22"/>
      <c r="K295" s="21"/>
      <c r="L295" s="17">
        <v>1994</v>
      </c>
      <c r="M295" s="21"/>
      <c r="N295" s="21"/>
      <c r="O295" s="18">
        <f>VLOOKUP(O$1,IN_1113!$A$4:$IA$84,($C295+O$2-2009)+$B295*3,FALSE)</f>
        <v>175</v>
      </c>
      <c r="P295" s="18">
        <f>VLOOKUP(P$1,IN_1113!$A$4:$IA$84,($C295+P$2-2009)+$B295*3,FALSE)</f>
        <v>1029</v>
      </c>
      <c r="Q295" s="18">
        <f>VLOOKUP(Q$1,IN_1113!$A$4:$IA$84,($C295+Q$2-2009)+$B295*3,FALSE)</f>
        <v>1596</v>
      </c>
      <c r="R295" s="22"/>
      <c r="S295" s="22"/>
      <c r="T295" s="21"/>
      <c r="U295" s="17">
        <v>1994</v>
      </c>
      <c r="V295" s="21"/>
      <c r="W295" s="21"/>
      <c r="X295" s="30">
        <f>-VLOOKUP(X$1,D_1113!$A$5:$IA$84,($C295+X$2-2009)+$B295*3,FALSE)</f>
        <v>-28.5</v>
      </c>
      <c r="Y295" s="30">
        <f>-VLOOKUP(Y$1,D_1113!$A$5:$IA$84,($C295+Y$2-2009)+$B295*3,FALSE)</f>
        <v>-52</v>
      </c>
      <c r="Z295" s="30">
        <f>-VLOOKUP(Z$1,D_1113!$A$5:$IA$84,($C295+Z$2-2009)+$B295*3,FALSE)</f>
        <v>-36</v>
      </c>
      <c r="AA295" s="22"/>
      <c r="AB295" s="22"/>
      <c r="AC295" s="21"/>
      <c r="AD295" s="31">
        <v>3</v>
      </c>
      <c r="AE295" s="33">
        <f>VLOOKUP(2010-C295,census2010!$A$2:$CA$82,B295+2,FALSE)</f>
        <v>52661.665399999998</v>
      </c>
      <c r="AU295" s="34" t="s">
        <v>193</v>
      </c>
      <c r="AV295" s="18">
        <f>1+F295/AVERAGE(AVERAGE(SUM($AE295,$D295:E295,$M295:N295,$V295:W295),SUM($AE295,$D295:F295,$M295:O295,$V295:X295)),AVERAGE(SUM($AE296,$D296:F296,$M296:O296,$V296:X296),SUM($AE296,$D296:G296,$M296:P296,$V296:Y296)))</f>
        <v>1.0376560263991113</v>
      </c>
      <c r="AW295" s="18">
        <f>1+G295/AVERAGE(AVERAGE(SUM($AE295,$D295:F295,$M295:O295,$V295:X295),SUM($AE295,$D295:G295,$M295:P295,$V295:Y295)),AVERAGE(SUM($AE296,$D296:G296,$M296:P296,$V296:Y296),SUM($AE296,$D296:H296,$M296:Q296,$V296:Z296)))</f>
        <v>1.0961300388822308</v>
      </c>
      <c r="AX295" s="18">
        <f>1+H295/AVERAGE(AVERAGE(SUM($AE295,$D295:G295,$M295:P295,$V295:Y295),SUM($AE295,$D295:H295,$M295:Q295,$V295:Z295)),AVERAGE(SUM($AE296,$D296:H296,$M296:Q296,$V296:Z296),SUM($AE296,$D296:I296,$M296:R296,$V296:AA296)))</f>
        <v>1.0449261666482734</v>
      </c>
      <c r="AY295" s="21"/>
      <c r="AZ295" s="21"/>
      <c r="BA295" s="43">
        <f t="shared" si="414"/>
        <v>1.059254617009374</v>
      </c>
      <c r="BB295" s="45" t="s">
        <v>176</v>
      </c>
    </row>
    <row r="296" spans="1:54">
      <c r="A296" s="13">
        <v>295</v>
      </c>
      <c r="B296" s="17">
        <f t="shared" ref="B296" si="418">C292</f>
        <v>29</v>
      </c>
      <c r="C296" s="17">
        <v>1993</v>
      </c>
      <c r="D296" s="21"/>
      <c r="E296" s="21"/>
      <c r="F296" s="22"/>
      <c r="G296" s="19">
        <f>VLOOKUP(G$1,IR_1113!$A$4:$IA$84,($C296+G$2-2009)+$B296*3,FALSE)</f>
        <v>4486</v>
      </c>
      <c r="H296" s="19">
        <f>VLOOKUP(H$1,IR_1113!$A$4:$IA$84,($C296+H$2-2009)+$B296*3,FALSE)</f>
        <v>2811</v>
      </c>
      <c r="I296" s="19">
        <f>VLOOKUP(I$1,IR_1113!$A$4:$IA$84,($C296+I$2-2009)+$B296*3,FALSE)</f>
        <v>2029</v>
      </c>
      <c r="J296" s="22"/>
      <c r="K296" s="21"/>
      <c r="L296" s="17">
        <v>1993</v>
      </c>
      <c r="M296" s="21"/>
      <c r="N296" s="21"/>
      <c r="O296" s="22"/>
      <c r="P296" s="18">
        <f>VLOOKUP(P$1,IN_1113!$A$4:$IA$84,($C296+P$2-2009)+$B296*3,FALSE)</f>
        <v>384</v>
      </c>
      <c r="Q296" s="18">
        <f>VLOOKUP(Q$1,IN_1113!$A$4:$IA$84,($C296+Q$2-2009)+$B296*3,FALSE)</f>
        <v>1336</v>
      </c>
      <c r="R296" s="18">
        <f>VLOOKUP(R$1,IN_1113!$A$4:$IA$84,($C296+R$2-2009)+$B296*3,FALSE)</f>
        <v>1900</v>
      </c>
      <c r="S296" s="22"/>
      <c r="T296" s="21"/>
      <c r="U296" s="17">
        <v>1993</v>
      </c>
      <c r="V296" s="21"/>
      <c r="W296" s="21"/>
      <c r="X296" s="22"/>
      <c r="Y296" s="30">
        <f>-VLOOKUP(Y$1,D_1113!$A$5:$IA$84,($C296+Y$2-2009)+$B296*3,FALSE)</f>
        <v>-54</v>
      </c>
      <c r="Z296" s="30">
        <f>-VLOOKUP(Z$1,D_1113!$A$5:$IA$84,($C296+Z$2-2009)+$B296*3,FALSE)</f>
        <v>-57</v>
      </c>
      <c r="AA296" s="30">
        <f>-VLOOKUP(AA$1,D_1113!$A$5:$IA$84,($C296+AA$2-2009)+$B296*3,FALSE)</f>
        <v>-64</v>
      </c>
      <c r="AB296" s="22"/>
      <c r="AC296" s="21"/>
      <c r="AD296" s="31">
        <v>3</v>
      </c>
      <c r="AE296" s="33">
        <f>VLOOKUP(2010-C296,census2010!$A$2:$CA$82,B296+2,FALSE)</f>
        <v>57342.28585</v>
      </c>
      <c r="AU296" s="34" t="s">
        <v>172</v>
      </c>
      <c r="AV296" s="21"/>
      <c r="AW296" s="18">
        <f>1+G296/AVERAGE(AVERAGE(SUM($AE296,$D296:F296,$M296:O296,$V296:X296),SUM($AE296,$D296:G296,$M296:P296,$V296:Y296)),AVERAGE(SUM($AE297,$D297:G297,$M297:P297,$V297:Y297),SUM($AE297,$D297:H297,$M297:Q297,$V297:Z297)))</f>
        <v>1.0656310530329405</v>
      </c>
      <c r="AX296" s="18">
        <f>1+H296/AVERAGE(AVERAGE(SUM($AE296,$D296:G296,$M296:P296,$V296:Y296),SUM($AE296,$D296:H296,$M296:Q296,$V296:Z296)),AVERAGE(SUM($AE297,$D297:H297,$M297:Q297,$V297:Z297),SUM($AE297,$D297:I297,$M297:R297,$V297:AA297)))</f>
        <v>1.0389183357067393</v>
      </c>
      <c r="AY296" s="18">
        <f>1+I296/AVERAGE(AVERAGE(SUM($AE296,$D296:H296,$M296:Q296,$V296:Z296),SUM($AE296,$D296:I296,$M296:R296,$V296:AA296)),AVERAGE(SUM($AE297,$D297:I297,$M297:R297,$V297:AA297),SUM($AE297,$D297:J297,$M297:S297,$V297:AB297)))</f>
        <v>1.0266424479260416</v>
      </c>
      <c r="AZ296" s="21"/>
      <c r="BA296" s="43">
        <f t="shared" si="414"/>
        <v>1.0436042326232884</v>
      </c>
      <c r="BB296" s="46">
        <f t="shared" ref="BB296" si="419">AVERAGE(BB297:BB299)^5-1</f>
        <v>0.23323914706944038</v>
      </c>
    </row>
    <row r="297" spans="1:54">
      <c r="A297" s="9">
        <v>296</v>
      </c>
      <c r="B297" s="17">
        <f t="shared" ref="B297" si="420">C292</f>
        <v>29</v>
      </c>
      <c r="C297" s="17">
        <v>1992</v>
      </c>
      <c r="D297" s="21"/>
      <c r="E297" s="21"/>
      <c r="F297" s="22"/>
      <c r="G297" s="22"/>
      <c r="H297" s="19">
        <f>VLOOKUP(H$1,IR_1113!$A$4:$IA$84,($C297+H$2-2009)+$B297*3,FALSE)</f>
        <v>2425</v>
      </c>
      <c r="I297" s="19">
        <f>VLOOKUP(I$1,IR_1113!$A$4:$IA$84,($C297+I$2-2009)+$B297*3,FALSE)</f>
        <v>2240</v>
      </c>
      <c r="J297" s="19">
        <f>VLOOKUP(J$1,IR_1113!$A$4:$IA$84,($C297+J$2-2009)+$B297*3,FALSE)</f>
        <v>2172</v>
      </c>
      <c r="K297" s="21"/>
      <c r="L297" s="17">
        <v>1992</v>
      </c>
      <c r="M297" s="21"/>
      <c r="N297" s="21"/>
      <c r="O297" s="22"/>
      <c r="P297" s="22"/>
      <c r="Q297" s="18">
        <f>VLOOKUP(Q$1,IN_1113!$A$4:$IA$84,($C297+Q$2-2009)+$B297*3,FALSE)</f>
        <v>484</v>
      </c>
      <c r="R297" s="18">
        <f>VLOOKUP(R$1,IN_1113!$A$4:$IA$84,($C297+R$2-2009)+$B297*3,FALSE)</f>
        <v>1588</v>
      </c>
      <c r="S297" s="18">
        <f>VLOOKUP(S$1,IN_1113!$A$4:$IA$84,($C297+S$2-2009)+$B297*3,FALSE)</f>
        <v>1912</v>
      </c>
      <c r="T297" s="21"/>
      <c r="U297" s="17">
        <v>1992</v>
      </c>
      <c r="V297" s="21"/>
      <c r="W297" s="21"/>
      <c r="X297" s="22"/>
      <c r="Y297" s="22"/>
      <c r="Z297" s="30">
        <f>-VLOOKUP(Z$1,D_1113!$A$5:$IA$84,($C297+Z$2-2009)+$B297*3,FALSE)</f>
        <v>-61.5</v>
      </c>
      <c r="AA297" s="30">
        <f>-VLOOKUP(AA$1,D_1113!$A$5:$IA$84,($C297+AA$2-2009)+$B297*3,FALSE)</f>
        <v>-76</v>
      </c>
      <c r="AB297" s="30">
        <f>-VLOOKUP(AB$1,D_1113!$A$5:$IA$84,($C297+AB$2-2009)+$B297*3,FALSE)</f>
        <v>-77</v>
      </c>
      <c r="AC297" s="21"/>
      <c r="AD297" s="31">
        <v>3</v>
      </c>
      <c r="AE297" s="33">
        <f>VLOOKUP(2010-C297,census2010!$A$2:$CA$82,B297+2,FALSE)</f>
        <v>75529.545540000006</v>
      </c>
      <c r="AU297" s="34" t="s">
        <v>174</v>
      </c>
      <c r="AV297" s="21"/>
      <c r="AW297" s="21"/>
      <c r="AX297" s="18">
        <f>1+H297/AVERAGE(AVERAGE(SUM($AE297,$D297:G297,$M297:P297,$V297:Y297),SUM($AE297,$D297:H297,$M297:Q297,$V297:Z297)),AVERAGE(SUM($AE298,$D298:H298,$M298:Q298,$V298:Z298),SUM($AE298,$D298:I298,$M298:R298,$V298:AA298)))</f>
        <v>1.0286448741722416</v>
      </c>
      <c r="AY297" s="18">
        <f>1+I297/AVERAGE(AVERAGE(SUM($AE297,$D297:H297,$M297:Q297,$V297:Z297),SUM($AE297,$D297:I297,$M297:R297,$V297:AA297)),AVERAGE(SUM($AE298,$D298:I298,$M298:R298,$V298:AA298),SUM($AE298,$D298:J298,$M298:S298,$V298:AB298)))</f>
        <v>1.0254574730422485</v>
      </c>
      <c r="AZ297" s="18">
        <f>1+J297/AVERAGE(AVERAGE(SUM($AE297,$D297:I297,$M297:R297,$V297:AA297),SUM($AE297,$D297:J297,$M297:S297,$V297:AB297)),AVERAGE(SUM($AE298,$D298:J298,$M298:S298,$V298:AB298),SUM($AE298,$D298:K298,$M298:T298,$V298:AC298)))</f>
        <v>1.0235839888411598</v>
      </c>
      <c r="BA297" s="43">
        <f t="shared" si="414"/>
        <v>1.0258933189801207</v>
      </c>
      <c r="BB297" s="47">
        <f t="shared" ref="BB297:BB299" si="421">PRODUCT(AV293,AW294,AX295,AY296,AZ297)^(1/5)</f>
        <v>1.0472974449171648</v>
      </c>
    </row>
    <row r="298" spans="1:54">
      <c r="A298" s="13">
        <v>297</v>
      </c>
      <c r="B298" s="17">
        <f t="shared" ref="B298" si="422">C292</f>
        <v>29</v>
      </c>
      <c r="C298" s="17">
        <v>1991</v>
      </c>
      <c r="D298" s="21"/>
      <c r="E298" s="21"/>
      <c r="F298" s="22"/>
      <c r="G298" s="22"/>
      <c r="H298" s="22"/>
      <c r="I298" s="19">
        <f>VLOOKUP(I$1,IR_1113!$A$4:$IA$84,($C298+I$2-2009)+$B298*3,FALSE)</f>
        <v>2458</v>
      </c>
      <c r="J298" s="19">
        <f>VLOOKUP(J$1,IR_1113!$A$4:$IA$84,($C298+J$2-2009)+$B298*3,FALSE)</f>
        <v>2226</v>
      </c>
      <c r="K298" s="18">
        <f>VLOOKUP(K$1,IR_1113!$A$4:$IA$84,($C298+K$2-2009)+$B298*3,FALSE)</f>
        <v>3063</v>
      </c>
      <c r="L298" s="17">
        <v>1991</v>
      </c>
      <c r="M298" s="21"/>
      <c r="N298" s="21"/>
      <c r="O298" s="22"/>
      <c r="P298" s="22"/>
      <c r="Q298" s="22"/>
      <c r="R298" s="18">
        <f>VLOOKUP(R$1,IN_1113!$A$4:$IA$84,($C298+R$2-2009)+$B298*3,FALSE)</f>
        <v>543</v>
      </c>
      <c r="S298" s="18">
        <f>VLOOKUP(S$1,IN_1113!$A$4:$IA$84,($C298+S$2-2009)+$B298*3,FALSE)</f>
        <v>1667</v>
      </c>
      <c r="T298" s="18">
        <f>VLOOKUP(T$1,IN_1113!$A$4:$IA$84,($C298+T$2-2009)+$B298*3,FALSE)</f>
        <v>1888</v>
      </c>
      <c r="U298" s="17">
        <v>1991</v>
      </c>
      <c r="V298" s="21"/>
      <c r="W298" s="21"/>
      <c r="X298" s="22"/>
      <c r="Y298" s="22"/>
      <c r="Z298" s="22"/>
      <c r="AA298" s="30">
        <f>-VLOOKUP(AA$1,D_1113!$A$5:$IA$84,($C298+AA$2-2009)+$B298*3,FALSE)</f>
        <v>-82.5</v>
      </c>
      <c r="AB298" s="30">
        <f>-VLOOKUP(AB$1,D_1113!$A$5:$IA$84,($C298+AB$2-2009)+$B298*3,FALSE)</f>
        <v>-81</v>
      </c>
      <c r="AC298" s="30">
        <f>-VLOOKUP(AC$1,D_1113!$A$5:$IA$84,($C298+AC$2-2009)+$B298*3,FALSE)</f>
        <v>-96</v>
      </c>
      <c r="AD298" s="31">
        <v>2</v>
      </c>
      <c r="AE298" s="33">
        <f>VLOOKUP(2010-C298,census2010!$A$2:$CA$82,B298+2,FALSE)</f>
        <v>90902.214609999995</v>
      </c>
      <c r="AU298" s="34" t="s">
        <v>175</v>
      </c>
      <c r="AV298" s="21"/>
      <c r="AW298" s="21"/>
      <c r="AX298" s="21"/>
      <c r="AY298" s="18">
        <f>1+I298/AVERAGE(AVERAGE(SUM($AE298,$D298:H298,$M298:Q298,$V298:Z298),SUM($AE298,$D298:I298,$M298:R298,$V298:AA298)),AVERAGE(SUM($AE299,$D299:I299,$M299:R299,$V299:AA299),SUM($AE299,$D299:J299,$M299:S299,$V299:AB299)))</f>
        <v>1.024510285992827</v>
      </c>
      <c r="AZ298" s="18">
        <f>1+J298/AVERAGE(AVERAGE(SUM($AE298,$D298:I298,$M298:R298,$V298:AA298),SUM($AE298,$D298:J298,$M298:S298,$V298:AB298)),AVERAGE(SUM($AE299,$D299:J299,$M299:S299,$V299:AB299),SUM($AE299,$D299:K299,$M299:T299,$V299:AC299)))</f>
        <v>1.021409522239177</v>
      </c>
      <c r="BA298" s="43">
        <f t="shared" si="414"/>
        <v>1.0229587292481823</v>
      </c>
      <c r="BB298" s="47">
        <f t="shared" si="421"/>
        <v>1.0446587251565878</v>
      </c>
    </row>
    <row r="299" spans="1:54">
      <c r="A299" s="9">
        <v>298</v>
      </c>
      <c r="B299" s="17">
        <f t="shared" ref="B299" si="423">C292</f>
        <v>29</v>
      </c>
      <c r="C299" s="17">
        <v>1990</v>
      </c>
      <c r="D299" s="21"/>
      <c r="E299" s="21"/>
      <c r="F299" s="22"/>
      <c r="G299" s="22"/>
      <c r="H299" s="22"/>
      <c r="I299" s="22"/>
      <c r="J299" s="19">
        <f>VLOOKUP(J$1,IR_1113!$A$4:$IA$84,($C299+J$2-2009)+$B299*3,FALSE)</f>
        <v>2942</v>
      </c>
      <c r="K299" s="18">
        <f>VLOOKUP(K$1,IR_1113!$A$4:$IA$84,($C299+K$2-2009)+$B299*3,FALSE)</f>
        <v>2912</v>
      </c>
      <c r="L299" s="17">
        <v>1990</v>
      </c>
      <c r="M299" s="21"/>
      <c r="N299" s="21"/>
      <c r="O299" s="22"/>
      <c r="P299" s="22"/>
      <c r="Q299" s="22"/>
      <c r="R299" s="22"/>
      <c r="S299" s="18">
        <f>VLOOKUP(S$1,IN_1113!$A$4:$IA$84,($C299+S$2-2009)+$B299*3,FALSE)</f>
        <v>573</v>
      </c>
      <c r="T299" s="18">
        <f>VLOOKUP(T$1,IN_1113!$A$4:$IA$84,($C299+T$2-2009)+$B299*3,FALSE)</f>
        <v>1788</v>
      </c>
      <c r="U299" s="17">
        <v>1990</v>
      </c>
      <c r="V299" s="21"/>
      <c r="W299" s="21"/>
      <c r="X299" s="22"/>
      <c r="Y299" s="22"/>
      <c r="Z299" s="22"/>
      <c r="AA299" s="22"/>
      <c r="AB299" s="30">
        <f>-VLOOKUP(AB$1,D_1113!$A$5:$IA$84,($C299+AB$2-2009)+$B299*3,FALSE)</f>
        <v>-93.5</v>
      </c>
      <c r="AC299" s="30">
        <f>-VLOOKUP(AC$1,D_1113!$A$5:$IA$84,($C299+AC$2-2009)+$B299*3,FALSE)</f>
        <v>-100</v>
      </c>
      <c r="AD299" s="31">
        <v>1</v>
      </c>
      <c r="AE299" s="33">
        <f>VLOOKUP(2010-C299,census2010!$A$2:$CA$82,B299+2,FALSE)</f>
        <v>106496.64049999999</v>
      </c>
      <c r="AU299" s="34" t="s">
        <v>177</v>
      </c>
      <c r="AV299" s="21"/>
      <c r="AW299" s="21"/>
      <c r="AX299" s="21"/>
      <c r="AY299" s="21"/>
      <c r="AZ299" s="18">
        <f>1+J299/AVERAGE(AVERAGE(SUM($AE299,$D299:I299,$M299:R299,$V299:AA299),SUM($AE299,$D299:J299,$M299:S299,$V299:AB299)),AVERAGE(SUM($AE300,$D300:J300,$M300:S300,$V300:AB300),SUM($AE300,$D300:K300,$M300:T300,$V300:AC300)))</f>
        <v>1.0266304130120563</v>
      </c>
      <c r="BA299" s="43">
        <f t="shared" si="414"/>
        <v>1.0266304130120563</v>
      </c>
      <c r="BB299" s="47">
        <f t="shared" si="421"/>
        <v>1.0365046124749318</v>
      </c>
    </row>
    <row r="300" spans="1:54">
      <c r="A300" s="13">
        <v>299</v>
      </c>
      <c r="B300" s="17">
        <f t="shared" ref="B300" si="424">C292</f>
        <v>29</v>
      </c>
      <c r="C300" s="17">
        <v>1989</v>
      </c>
      <c r="D300" s="21"/>
      <c r="E300" s="21"/>
      <c r="F300" s="22"/>
      <c r="G300" s="22"/>
      <c r="H300" s="22"/>
      <c r="I300" s="22"/>
      <c r="J300" s="22"/>
      <c r="K300" s="18">
        <f>VLOOKUP(K$1,IR_1113!$A$4:$IA$84,($C300+K$2-2009)+$B300*3,FALSE)</f>
        <v>3853</v>
      </c>
      <c r="L300" s="17">
        <v>1989</v>
      </c>
      <c r="M300" s="21"/>
      <c r="N300" s="21"/>
      <c r="O300" s="22"/>
      <c r="P300" s="22"/>
      <c r="Q300" s="22"/>
      <c r="R300" s="22"/>
      <c r="S300" s="22"/>
      <c r="T300" s="18">
        <f>VLOOKUP(T$1,IN_1113!$A$4:$IA$84,($C300+T$2-2009)+$B300*3,FALSE)</f>
        <v>688</v>
      </c>
      <c r="U300" s="17">
        <v>1989</v>
      </c>
      <c r="V300" s="21"/>
      <c r="W300" s="21"/>
      <c r="X300" s="22"/>
      <c r="Y300" s="22"/>
      <c r="Z300" s="22"/>
      <c r="AA300" s="22"/>
      <c r="AB300" s="22"/>
      <c r="AC300" s="30">
        <f>-VLOOKUP(AC$1,D_1113!$A$5:$IA$84,($C300+AC$2-2009)+$B300*3,FALSE)</f>
        <v>-120</v>
      </c>
      <c r="AD300" s="31"/>
      <c r="AE300" s="33">
        <f>VLOOKUP(2010-C300,census2010!$A$2:$CA$82,B300+2,FALSE)</f>
        <v>110532.49421</v>
      </c>
      <c r="AU300" s="34" t="s">
        <v>186</v>
      </c>
      <c r="AV300" s="21"/>
      <c r="AW300" s="21"/>
      <c r="AX300" s="21"/>
      <c r="AY300" s="21"/>
      <c r="AZ300" s="21"/>
    </row>
    <row r="301" spans="1:54" ht="15.75" thickBot="1">
      <c r="A301" s="9">
        <v>300</v>
      </c>
      <c r="B301" s="10" t="str">
        <f>INDEX('regions#'!$B$2:$B$79,B303+1)</f>
        <v>Липецкая область</v>
      </c>
      <c r="D301" s="11" t="s">
        <v>917</v>
      </c>
      <c r="E301" s="11" t="s">
        <v>918</v>
      </c>
      <c r="F301" s="12" t="s">
        <v>919</v>
      </c>
      <c r="G301" s="12" t="s">
        <v>920</v>
      </c>
      <c r="H301" s="12" t="s">
        <v>921</v>
      </c>
      <c r="I301" s="12" t="s">
        <v>922</v>
      </c>
      <c r="J301" s="12" t="s">
        <v>923</v>
      </c>
      <c r="K301" s="11" t="s">
        <v>924</v>
      </c>
      <c r="M301" s="23" t="s">
        <v>917</v>
      </c>
      <c r="N301" s="23" t="s">
        <v>918</v>
      </c>
      <c r="O301" s="23" t="s">
        <v>919</v>
      </c>
      <c r="P301" s="23" t="s">
        <v>920</v>
      </c>
      <c r="Q301" s="23" t="s">
        <v>921</v>
      </c>
      <c r="R301" s="23" t="s">
        <v>922</v>
      </c>
      <c r="S301" s="23" t="s">
        <v>923</v>
      </c>
      <c r="T301" s="23" t="s">
        <v>924</v>
      </c>
      <c r="V301" s="27" t="s">
        <v>917</v>
      </c>
      <c r="W301" s="27" t="s">
        <v>918</v>
      </c>
      <c r="X301" s="27" t="s">
        <v>919</v>
      </c>
      <c r="Y301" s="27" t="s">
        <v>920</v>
      </c>
      <c r="Z301" s="27" t="s">
        <v>921</v>
      </c>
      <c r="AA301" s="27" t="s">
        <v>922</v>
      </c>
      <c r="AB301" s="27" t="s">
        <v>923</v>
      </c>
      <c r="AC301" s="27" t="s">
        <v>924</v>
      </c>
      <c r="AD301" s="31" t="s">
        <v>162</v>
      </c>
      <c r="AE301" s="32" t="s">
        <v>188</v>
      </c>
      <c r="AU301"/>
      <c r="AV301" s="35">
        <f t="shared" si="410"/>
        <v>0.97859181755949731</v>
      </c>
      <c r="AW301" s="36">
        <f t="shared" si="410"/>
        <v>0.95865843261443484</v>
      </c>
      <c r="AX301" s="36">
        <f t="shared" si="410"/>
        <v>0.98125495776311888</v>
      </c>
      <c r="AY301" s="36">
        <f t="shared" si="410"/>
        <v>0.98490533973598049</v>
      </c>
      <c r="AZ301" s="37">
        <f t="shared" si="410"/>
        <v>0.9889778517570339</v>
      </c>
      <c r="BA301" s="38" t="s">
        <v>164</v>
      </c>
      <c r="BB301" s="39">
        <f t="shared" ref="BB301" si="425">PRODUCT(AV301:AZ301)-1</f>
        <v>-0.10333875654363756</v>
      </c>
    </row>
    <row r="302" spans="1:54" ht="15.75" thickBot="1">
      <c r="A302" s="13">
        <v>301</v>
      </c>
      <c r="C302" s="14">
        <f t="shared" ref="C302" si="426">A301/10</f>
        <v>30</v>
      </c>
      <c r="D302" s="15">
        <v>15</v>
      </c>
      <c r="E302" s="15">
        <v>16</v>
      </c>
      <c r="F302" s="16">
        <v>17</v>
      </c>
      <c r="G302" s="16">
        <v>18</v>
      </c>
      <c r="H302" s="16">
        <v>19</v>
      </c>
      <c r="I302" s="16">
        <v>20</v>
      </c>
      <c r="J302" s="16">
        <v>21</v>
      </c>
      <c r="K302" s="15">
        <v>22</v>
      </c>
      <c r="L302" s="24" t="s">
        <v>160</v>
      </c>
      <c r="M302" s="15">
        <v>15</v>
      </c>
      <c r="N302" s="15">
        <v>16</v>
      </c>
      <c r="O302" s="25">
        <v>17</v>
      </c>
      <c r="P302" s="25">
        <v>18</v>
      </c>
      <c r="Q302" s="25">
        <v>19</v>
      </c>
      <c r="R302" s="25">
        <v>20</v>
      </c>
      <c r="S302" s="25">
        <v>21</v>
      </c>
      <c r="T302" s="15">
        <v>22</v>
      </c>
      <c r="U302" s="28" t="s">
        <v>161</v>
      </c>
      <c r="V302" s="15">
        <v>15</v>
      </c>
      <c r="W302" s="15">
        <v>16</v>
      </c>
      <c r="X302" s="29">
        <v>17</v>
      </c>
      <c r="Y302" s="29">
        <v>18</v>
      </c>
      <c r="Z302" s="29">
        <v>19</v>
      </c>
      <c r="AA302" s="29">
        <v>20</v>
      </c>
      <c r="AB302" s="29">
        <v>21</v>
      </c>
      <c r="AC302" s="15">
        <v>22</v>
      </c>
      <c r="AD302" s="31"/>
      <c r="AE302" s="33"/>
      <c r="AU302" s="14" t="s">
        <v>189</v>
      </c>
      <c r="AV302" s="40" t="s">
        <v>166</v>
      </c>
      <c r="AW302" s="40" t="s">
        <v>167</v>
      </c>
      <c r="AX302" s="40" t="s">
        <v>168</v>
      </c>
      <c r="AY302" s="40" t="s">
        <v>169</v>
      </c>
      <c r="AZ302" s="40" t="s">
        <v>170</v>
      </c>
      <c r="BA302" s="41" t="s">
        <v>190</v>
      </c>
      <c r="BB302" s="42"/>
    </row>
    <row r="303" spans="1:54">
      <c r="A303" s="9">
        <v>302</v>
      </c>
      <c r="B303">
        <f t="shared" ref="B303" si="427">C302</f>
        <v>30</v>
      </c>
      <c r="C303" s="17">
        <v>1996</v>
      </c>
      <c r="D303" s="18">
        <f>VLOOKUP(D$1,IR_1113!$A$4:$IA$84,($C303+D$2-2009)+$B303*3,FALSE)</f>
        <v>-47</v>
      </c>
      <c r="E303" s="18">
        <f>VLOOKUP(E$1,IR_1113!$A$4:$IA$84,($C303+E$2-2009)+$B303*3,FALSE)</f>
        <v>-41</v>
      </c>
      <c r="F303" s="19">
        <f>VLOOKUP(F$1,IR_1113!$A$4:$IA$84,($C303+F$2-2009)+$B303*3,FALSE)</f>
        <v>-227</v>
      </c>
      <c r="G303" s="20"/>
      <c r="H303" s="20"/>
      <c r="I303" s="20"/>
      <c r="J303" s="20"/>
      <c r="K303" s="26"/>
      <c r="L303" s="17">
        <v>1996</v>
      </c>
      <c r="M303" s="18">
        <f>VLOOKUP(M$1,IN_1113!$A$4:$IA$84,($C303+M$2-2009)+$B303*3,FALSE)</f>
        <v>30</v>
      </c>
      <c r="N303" s="18">
        <f>VLOOKUP(N$1,IN_1113!$A$4:$IA$84,($C303+N$2-2009)+$B303*3,FALSE)</f>
        <v>41</v>
      </c>
      <c r="O303" s="18">
        <f>VLOOKUP(O$1,IN_1113!$A$4:$IA$84,($C303+O$2-2009)+$B303*3,FALSE)</f>
        <v>57</v>
      </c>
      <c r="P303" s="20"/>
      <c r="Q303" s="20"/>
      <c r="R303" s="20"/>
      <c r="S303" s="20"/>
      <c r="T303" s="26"/>
      <c r="U303" s="17">
        <v>1996</v>
      </c>
      <c r="V303" s="30">
        <f>-VLOOKUP(V$1,D_1113!$A$5:$IA$84,($C303+V$2-2009)+$B303*3,FALSE)</f>
        <v>-3.5</v>
      </c>
      <c r="W303" s="30">
        <f>-VLOOKUP(W$1,D_1113!$A$5:$IA$84,($C303+W$2-2009)+$B303*3,FALSE)</f>
        <v>-8</v>
      </c>
      <c r="X303" s="30">
        <f>-VLOOKUP(X$1,D_1113!$A$5:$IA$84,($C303+X$2-2009)+$B303*3,FALSE)</f>
        <v>-3</v>
      </c>
      <c r="Y303" s="20"/>
      <c r="Z303" s="20"/>
      <c r="AA303" s="20"/>
      <c r="AB303" s="20"/>
      <c r="AC303" s="26"/>
      <c r="AD303" s="31">
        <v>1</v>
      </c>
      <c r="AE303" s="33">
        <f>VLOOKUP(2010-C303,census2010!$A$2:$CA$82,B303+2,FALSE)</f>
        <v>10709.03701</v>
      </c>
      <c r="AU303" s="34" t="s">
        <v>191</v>
      </c>
      <c r="AV303" s="18">
        <f>1+F303/AVERAGE(AVERAGE(SUM($AE303,$D303:E303,$M303:N303,$V303:W303),SUM($AE303,$D303:F303,$M303:O303,$V303:X303)),AVERAGE(SUM($AE304,$D304:F304,$M304:O304,$V304:X304),SUM($AE304,$D304:G304,$M304:P304,$V304:Y304)))</f>
        <v>0.97913706170534942</v>
      </c>
      <c r="AW303" s="26"/>
      <c r="AX303" s="26"/>
      <c r="AY303" s="26"/>
      <c r="AZ303" s="26"/>
      <c r="BA303" s="43">
        <f t="shared" ref="BA303:BA309" si="428">(PRODUCT(AV303:AZ303))^(1/AD303)</f>
        <v>0.97913706170534942</v>
      </c>
      <c r="BB303" s="43" t="s">
        <v>173</v>
      </c>
    </row>
    <row r="304" spans="1:54">
      <c r="A304" s="13">
        <v>303</v>
      </c>
      <c r="B304" s="17">
        <f t="shared" ref="B304" si="429">C302</f>
        <v>30</v>
      </c>
      <c r="C304" s="17">
        <v>1995</v>
      </c>
      <c r="D304" s="21"/>
      <c r="E304" s="18">
        <f>VLOOKUP(E$1,IR_1113!$A$4:$IA$84,($C304+E$2-2009)+$B304*3,FALSE)</f>
        <v>-39</v>
      </c>
      <c r="F304" s="19">
        <f>VLOOKUP(F$1,IR_1113!$A$4:$IA$84,($C304+F$2-2009)+$B304*3,FALSE)</f>
        <v>-210</v>
      </c>
      <c r="G304" s="19">
        <f>VLOOKUP(G$1,IR_1113!$A$4:$IA$84,($C304+G$2-2009)+$B304*3,FALSE)</f>
        <v>-386</v>
      </c>
      <c r="H304" s="22"/>
      <c r="I304" s="22"/>
      <c r="J304" s="22"/>
      <c r="K304" s="21"/>
      <c r="L304" s="17">
        <v>1995</v>
      </c>
      <c r="M304" s="21"/>
      <c r="N304" s="18">
        <f>VLOOKUP(N$1,IN_1113!$A$4:$IA$84,($C304+N$2-2009)+$B304*3,FALSE)</f>
        <v>15</v>
      </c>
      <c r="O304" s="18">
        <f>VLOOKUP(O$1,IN_1113!$A$4:$IA$84,($C304+O$2-2009)+$B304*3,FALSE)</f>
        <v>30</v>
      </c>
      <c r="P304" s="18">
        <f>VLOOKUP(P$1,IN_1113!$A$4:$IA$84,($C304+P$2-2009)+$B304*3,FALSE)</f>
        <v>40</v>
      </c>
      <c r="Q304" s="22"/>
      <c r="R304" s="22"/>
      <c r="S304" s="22"/>
      <c r="T304" s="21"/>
      <c r="U304" s="17">
        <v>1995</v>
      </c>
      <c r="V304" s="21"/>
      <c r="W304" s="30">
        <f>-VLOOKUP(W$1,D_1113!$A$5:$IA$84,($C304+W$2-2009)+$B304*3,FALSE)</f>
        <v>-9.5</v>
      </c>
      <c r="X304" s="30">
        <f>-VLOOKUP(X$1,D_1113!$A$5:$IA$84,($C304+X$2-2009)+$B304*3,FALSE)</f>
        <v>-5</v>
      </c>
      <c r="Y304" s="30">
        <f>-VLOOKUP(Y$1,D_1113!$A$5:$IA$84,($C304+Y$2-2009)+$B304*3,FALSE)</f>
        <v>-9</v>
      </c>
      <c r="Z304" s="22"/>
      <c r="AA304" s="22"/>
      <c r="AB304" s="22"/>
      <c r="AC304" s="21"/>
      <c r="AD304" s="31">
        <v>2</v>
      </c>
      <c r="AE304" s="33">
        <f>VLOOKUP(2010-C304,census2010!$A$2:$CA$82,B304+2,FALSE)</f>
        <v>11563.03967</v>
      </c>
      <c r="AU304" s="34" t="s">
        <v>192</v>
      </c>
      <c r="AV304" s="18">
        <f>1+F304/AVERAGE(AVERAGE(SUM($AE304,$D304:E304,$M304:N304,$V304:W304),SUM($AE304,$D304:F304,$M304:O304,$V304:X304)),AVERAGE(SUM($AE305,$D305:F305,$M305:O305,$V305:X305),SUM($AE305,$D305:G305,$M305:P305,$V305:Y305)))</f>
        <v>0.98189271394729793</v>
      </c>
      <c r="AW304" s="18">
        <f>1+G304/AVERAGE(AVERAGE(SUM($AE304,$D304:F304,$M304:O304,$V304:X304),SUM($AE304,$D304:G304,$M304:P304,$V304:Y304)),AVERAGE(SUM($AE305,$D305:G305,$M305:P305,$V305:Y305),SUM($AE305,$D305:H305,$M305:Q305,$V305:Z305)))</f>
        <v>0.9658294934462659</v>
      </c>
      <c r="AX304" s="21"/>
      <c r="AY304" s="21"/>
      <c r="AZ304" s="21"/>
      <c r="BA304" s="43">
        <f t="shared" si="428"/>
        <v>0.9738279840558588</v>
      </c>
      <c r="BB304" s="44">
        <f t="shared" ref="BB304" si="430">AVERAGE(BA303:BA309)^5-1</f>
        <v>-9.9876264098274214E-2</v>
      </c>
    </row>
    <row r="305" spans="1:54">
      <c r="A305" s="9">
        <v>304</v>
      </c>
      <c r="B305" s="17">
        <f t="shared" ref="B305" si="431">C302</f>
        <v>30</v>
      </c>
      <c r="C305" s="17">
        <v>1994</v>
      </c>
      <c r="D305" s="21"/>
      <c r="E305" s="21"/>
      <c r="F305" s="19">
        <f>VLOOKUP(F$1,IR_1113!$A$4:$IA$84,($C305+F$2-2009)+$B305*3,FALSE)</f>
        <v>-304</v>
      </c>
      <c r="G305" s="19">
        <f>VLOOKUP(G$1,IR_1113!$A$4:$IA$84,($C305+G$2-2009)+$B305*3,FALSE)</f>
        <v>-590</v>
      </c>
      <c r="H305" s="19">
        <f>VLOOKUP(H$1,IR_1113!$A$4:$IA$84,($C305+H$2-2009)+$B305*3,FALSE)</f>
        <v>-143</v>
      </c>
      <c r="I305" s="22"/>
      <c r="J305" s="22"/>
      <c r="K305" s="21"/>
      <c r="L305" s="17">
        <v>1994</v>
      </c>
      <c r="M305" s="21"/>
      <c r="N305" s="21"/>
      <c r="O305" s="18">
        <f>VLOOKUP(O$1,IN_1113!$A$4:$IA$84,($C305+O$2-2009)+$B305*3,FALSE)</f>
        <v>24</v>
      </c>
      <c r="P305" s="18">
        <f>VLOOKUP(P$1,IN_1113!$A$4:$IA$84,($C305+P$2-2009)+$B305*3,FALSE)</f>
        <v>47</v>
      </c>
      <c r="Q305" s="18">
        <f>VLOOKUP(Q$1,IN_1113!$A$4:$IA$84,($C305+Q$2-2009)+$B305*3,FALSE)</f>
        <v>44</v>
      </c>
      <c r="R305" s="22"/>
      <c r="S305" s="22"/>
      <c r="T305" s="21"/>
      <c r="U305" s="17">
        <v>1994</v>
      </c>
      <c r="V305" s="21"/>
      <c r="W305" s="21"/>
      <c r="X305" s="30">
        <f>-VLOOKUP(X$1,D_1113!$A$5:$IA$84,($C305+X$2-2009)+$B305*3,FALSE)</f>
        <v>-5</v>
      </c>
      <c r="Y305" s="30">
        <f>-VLOOKUP(Y$1,D_1113!$A$5:$IA$84,($C305+Y$2-2009)+$B305*3,FALSE)</f>
        <v>-7</v>
      </c>
      <c r="Z305" s="30">
        <f>-VLOOKUP(Z$1,D_1113!$A$5:$IA$84,($C305+Z$2-2009)+$B305*3,FALSE)</f>
        <v>-16</v>
      </c>
      <c r="AA305" s="22"/>
      <c r="AB305" s="22"/>
      <c r="AC305" s="21"/>
      <c r="AD305" s="31">
        <v>3</v>
      </c>
      <c r="AE305" s="33">
        <f>VLOOKUP(2010-C305,census2010!$A$2:$CA$82,B305+2,FALSE)</f>
        <v>12318.043170000001</v>
      </c>
      <c r="AU305" s="34" t="s">
        <v>193</v>
      </c>
      <c r="AV305" s="18">
        <f>1+F305/AVERAGE(AVERAGE(SUM($AE305,$D305:E305,$M305:N305,$V305:W305),SUM($AE305,$D305:F305,$M305:O305,$V305:X305)),AVERAGE(SUM($AE306,$D306:F306,$M306:O306,$V306:X306),SUM($AE306,$D306:G306,$M306:P306,$V306:Y306)))</f>
        <v>0.97474567702584458</v>
      </c>
      <c r="AW305" s="18">
        <f>1+G305/AVERAGE(AVERAGE(SUM($AE305,$D305:F305,$M305:O305,$V305:X305),SUM($AE305,$D305:G305,$M305:P305,$V305:Y305)),AVERAGE(SUM($AE306,$D306:G306,$M306:P306,$V306:Y306),SUM($AE306,$D306:H306,$M306:Q306,$V306:Z306)))</f>
        <v>0.94936293008847439</v>
      </c>
      <c r="AX305" s="18">
        <f>1+H305/AVERAGE(AVERAGE(SUM($AE305,$D305:G305,$M305:P305,$V305:Y305),SUM($AE305,$D305:H305,$M305:Q305,$V305:Z305)),AVERAGE(SUM($AE306,$D306:H306,$M306:Q306,$V306:Z306),SUM($AE306,$D306:I306,$M306:R306,$V306:AA306)))</f>
        <v>0.98746031260186717</v>
      </c>
      <c r="AY305" s="21"/>
      <c r="AZ305" s="21"/>
      <c r="BA305" s="43">
        <f t="shared" si="428"/>
        <v>0.97039320267552465</v>
      </c>
      <c r="BB305" s="45" t="s">
        <v>176</v>
      </c>
    </row>
    <row r="306" spans="1:54">
      <c r="A306" s="13">
        <v>305</v>
      </c>
      <c r="B306" s="17">
        <f t="shared" ref="B306" si="432">C302</f>
        <v>30</v>
      </c>
      <c r="C306" s="17">
        <v>1993</v>
      </c>
      <c r="D306" s="21"/>
      <c r="E306" s="21"/>
      <c r="F306" s="22"/>
      <c r="G306" s="19">
        <f>VLOOKUP(G$1,IR_1113!$A$4:$IA$84,($C306+G$2-2009)+$B306*3,FALSE)</f>
        <v>-486</v>
      </c>
      <c r="H306" s="19">
        <f>VLOOKUP(H$1,IR_1113!$A$4:$IA$84,($C306+H$2-2009)+$B306*3,FALSE)</f>
        <v>-283</v>
      </c>
      <c r="I306" s="19">
        <f>VLOOKUP(I$1,IR_1113!$A$4:$IA$84,($C306+I$2-2009)+$B306*3,FALSE)</f>
        <v>-134</v>
      </c>
      <c r="J306" s="22"/>
      <c r="K306" s="21"/>
      <c r="L306" s="17">
        <v>1993</v>
      </c>
      <c r="M306" s="21"/>
      <c r="N306" s="21"/>
      <c r="O306" s="22"/>
      <c r="P306" s="18">
        <f>VLOOKUP(P$1,IN_1113!$A$4:$IA$84,($C306+P$2-2009)+$B306*3,FALSE)</f>
        <v>36</v>
      </c>
      <c r="Q306" s="18">
        <f>VLOOKUP(Q$1,IN_1113!$A$4:$IA$84,($C306+Q$2-2009)+$B306*3,FALSE)</f>
        <v>43</v>
      </c>
      <c r="R306" s="18">
        <f>VLOOKUP(R$1,IN_1113!$A$4:$IA$84,($C306+R$2-2009)+$B306*3,FALSE)</f>
        <v>69</v>
      </c>
      <c r="S306" s="22"/>
      <c r="T306" s="21"/>
      <c r="U306" s="17">
        <v>1993</v>
      </c>
      <c r="V306" s="21"/>
      <c r="W306" s="21"/>
      <c r="X306" s="22"/>
      <c r="Y306" s="30">
        <f>-VLOOKUP(Y$1,D_1113!$A$5:$IA$84,($C306+Y$2-2009)+$B306*3,FALSE)</f>
        <v>-11</v>
      </c>
      <c r="Z306" s="30">
        <f>-VLOOKUP(Z$1,D_1113!$A$5:$IA$84,($C306+Z$2-2009)+$B306*3,FALSE)</f>
        <v>-8</v>
      </c>
      <c r="AA306" s="30">
        <f>-VLOOKUP(AA$1,D_1113!$A$5:$IA$84,($C306+AA$2-2009)+$B306*3,FALSE)</f>
        <v>-13</v>
      </c>
      <c r="AB306" s="22"/>
      <c r="AC306" s="21"/>
      <c r="AD306" s="31">
        <v>3</v>
      </c>
      <c r="AE306" s="33">
        <f>VLOOKUP(2010-C306,census2010!$A$2:$CA$82,B306+2,FALSE)</f>
        <v>12130.04293</v>
      </c>
      <c r="AU306" s="34" t="s">
        <v>172</v>
      </c>
      <c r="AV306" s="21"/>
      <c r="AW306" s="18">
        <f>1+G306/AVERAGE(AVERAGE(SUM($AE306,$D306:F306,$M306:O306,$V306:X306),SUM($AE306,$D306:G306,$M306:P306,$V306:Y306)),AVERAGE(SUM($AE307,$D307:G307,$M307:P307,$V307:Y307),SUM($AE307,$D307:H307,$M307:Q307,$V307:Z307)))</f>
        <v>0.96078287430856424</v>
      </c>
      <c r="AX306" s="18">
        <f>1+H306/AVERAGE(AVERAGE(SUM($AE306,$D306:G306,$M306:P306,$V306:Y306),SUM($AE306,$D306:H306,$M306:Q306,$V306:Z306)),AVERAGE(SUM($AE307,$D307:H307,$M307:Q307,$V307:Z307),SUM($AE307,$D307:I307,$M307:R307,$V307:AA307)))</f>
        <v>0.97665603015040492</v>
      </c>
      <c r="AY306" s="18">
        <f>1+I306/AVERAGE(AVERAGE(SUM($AE306,$D306:H306,$M306:Q306,$V306:Z306),SUM($AE306,$D306:I306,$M306:R306,$V306:AA306)),AVERAGE(SUM($AE307,$D307:I307,$M307:R307,$V307:AA307),SUM($AE307,$D307:J307,$M307:S307,$V307:AB307)))</f>
        <v>0.98883035022704435</v>
      </c>
      <c r="AZ306" s="21"/>
      <c r="BA306" s="43">
        <f t="shared" si="428"/>
        <v>0.97535539898709556</v>
      </c>
      <c r="BB306" s="46">
        <f t="shared" ref="BB306" si="433">AVERAGE(BB307:BB309)^5-1</f>
        <v>-0.10336246657813242</v>
      </c>
    </row>
    <row r="307" spans="1:54">
      <c r="A307" s="9">
        <v>306</v>
      </c>
      <c r="B307" s="17">
        <f t="shared" ref="B307" si="434">C302</f>
        <v>30</v>
      </c>
      <c r="C307" s="17">
        <v>1992</v>
      </c>
      <c r="D307" s="21"/>
      <c r="E307" s="21"/>
      <c r="F307" s="22"/>
      <c r="G307" s="22"/>
      <c r="H307" s="19">
        <f>VLOOKUP(H$1,IR_1113!$A$4:$IA$84,($C307+H$2-2009)+$B307*3,FALSE)</f>
        <v>-265</v>
      </c>
      <c r="I307" s="19">
        <f>VLOOKUP(I$1,IR_1113!$A$4:$IA$84,($C307+I$2-2009)+$B307*3,FALSE)</f>
        <v>-191</v>
      </c>
      <c r="J307" s="19">
        <f>VLOOKUP(J$1,IR_1113!$A$4:$IA$84,($C307+J$2-2009)+$B307*3,FALSE)</f>
        <v>-72</v>
      </c>
      <c r="K307" s="21"/>
      <c r="L307" s="17">
        <v>1992</v>
      </c>
      <c r="M307" s="21"/>
      <c r="N307" s="21"/>
      <c r="O307" s="22"/>
      <c r="P307" s="22"/>
      <c r="Q307" s="18">
        <f>VLOOKUP(Q$1,IN_1113!$A$4:$IA$84,($C307+Q$2-2009)+$B307*3,FALSE)</f>
        <v>48</v>
      </c>
      <c r="R307" s="18">
        <f>VLOOKUP(R$1,IN_1113!$A$4:$IA$84,($C307+R$2-2009)+$B307*3,FALSE)</f>
        <v>67</v>
      </c>
      <c r="S307" s="18">
        <f>VLOOKUP(S$1,IN_1113!$A$4:$IA$84,($C307+S$2-2009)+$B307*3,FALSE)</f>
        <v>55</v>
      </c>
      <c r="T307" s="21"/>
      <c r="U307" s="17">
        <v>1992</v>
      </c>
      <c r="V307" s="21"/>
      <c r="W307" s="21"/>
      <c r="X307" s="22"/>
      <c r="Y307" s="22"/>
      <c r="Z307" s="30">
        <f>-VLOOKUP(Z$1,D_1113!$A$5:$IA$84,($C307+Z$2-2009)+$B307*3,FALSE)</f>
        <v>-10</v>
      </c>
      <c r="AA307" s="30">
        <f>-VLOOKUP(AA$1,D_1113!$A$5:$IA$84,($C307+AA$2-2009)+$B307*3,FALSE)</f>
        <v>-18</v>
      </c>
      <c r="AB307" s="30">
        <f>-VLOOKUP(AB$1,D_1113!$A$5:$IA$84,($C307+AB$2-2009)+$B307*3,FALSE)</f>
        <v>-20</v>
      </c>
      <c r="AC307" s="21"/>
      <c r="AD307" s="31">
        <v>3</v>
      </c>
      <c r="AE307" s="33">
        <f>VLOOKUP(2010-C307,census2010!$A$2:$CA$82,B307+2,FALSE)</f>
        <v>12999.047329999999</v>
      </c>
      <c r="AU307" s="34" t="s">
        <v>174</v>
      </c>
      <c r="AV307" s="21"/>
      <c r="AW307" s="21"/>
      <c r="AX307" s="18">
        <f>1+H307/AVERAGE(AVERAGE(SUM($AE307,$D307:G307,$M307:P307,$V307:Y307),SUM($AE307,$D307:H307,$M307:Q307,$V307:Z307)),AVERAGE(SUM($AE308,$D308:H308,$M308:Q308,$V308:Z308),SUM($AE308,$D308:I308,$M308:R308,$V308:AA308)))</f>
        <v>0.97964853053708467</v>
      </c>
      <c r="AY307" s="18">
        <f>1+I307/AVERAGE(AVERAGE(SUM($AE307,$D307:H307,$M307:Q307,$V307:Z307),SUM($AE307,$D307:I307,$M307:R307,$V307:AA307)),AVERAGE(SUM($AE308,$D308:I308,$M308:R308,$V308:AA308),SUM($AE308,$D308:J308,$M308:S308,$V308:AB308)))</f>
        <v>0.98511887112360941</v>
      </c>
      <c r="AZ307" s="18">
        <f>1+J307/AVERAGE(AVERAGE(SUM($AE307,$D307:I307,$M307:R307,$V307:AA307),SUM($AE307,$D307:J307,$M307:S307,$V307:AB307)),AVERAGE(SUM($AE308,$D308:J308,$M308:S308,$V308:AB308),SUM($AE308,$D308:K308,$M308:T308,$V308:AC308)))</f>
        <v>0.99434342382956697</v>
      </c>
      <c r="BA307" s="43">
        <f t="shared" si="428"/>
        <v>0.98635165723033968</v>
      </c>
      <c r="BB307" s="47">
        <f t="shared" ref="BB307:BB309" si="435">PRODUCT(AV303,AW304,AX305,AY306,AZ307)^(1/5)</f>
        <v>0.98306981017994854</v>
      </c>
    </row>
    <row r="308" spans="1:54">
      <c r="A308" s="13">
        <v>307</v>
      </c>
      <c r="B308" s="17">
        <f t="shared" ref="B308" si="436">C302</f>
        <v>30</v>
      </c>
      <c r="C308" s="17">
        <v>1991</v>
      </c>
      <c r="D308" s="21"/>
      <c r="E308" s="21"/>
      <c r="F308" s="22"/>
      <c r="G308" s="22"/>
      <c r="H308" s="22"/>
      <c r="I308" s="19">
        <f>VLOOKUP(I$1,IR_1113!$A$4:$IA$84,($C308+I$2-2009)+$B308*3,FALSE)</f>
        <v>-277</v>
      </c>
      <c r="J308" s="19">
        <f>VLOOKUP(J$1,IR_1113!$A$4:$IA$84,($C308+J$2-2009)+$B308*3,FALSE)</f>
        <v>-176</v>
      </c>
      <c r="K308" s="18">
        <f>VLOOKUP(K$1,IR_1113!$A$4:$IA$84,($C308+K$2-2009)+$B308*3,FALSE)</f>
        <v>-169</v>
      </c>
      <c r="L308" s="17">
        <v>1991</v>
      </c>
      <c r="M308" s="21"/>
      <c r="N308" s="21"/>
      <c r="O308" s="22"/>
      <c r="P308" s="22"/>
      <c r="Q308" s="22"/>
      <c r="R308" s="18">
        <f>VLOOKUP(R$1,IN_1113!$A$4:$IA$84,($C308+R$2-2009)+$B308*3,FALSE)</f>
        <v>57</v>
      </c>
      <c r="S308" s="18">
        <f>VLOOKUP(S$1,IN_1113!$A$4:$IA$84,($C308+S$2-2009)+$B308*3,FALSE)</f>
        <v>66</v>
      </c>
      <c r="T308" s="18">
        <f>VLOOKUP(T$1,IN_1113!$A$4:$IA$84,($C308+T$2-2009)+$B308*3,FALSE)</f>
        <v>82</v>
      </c>
      <c r="U308" s="17">
        <v>1991</v>
      </c>
      <c r="V308" s="21"/>
      <c r="W308" s="21"/>
      <c r="X308" s="22"/>
      <c r="Y308" s="22"/>
      <c r="Z308" s="22"/>
      <c r="AA308" s="30">
        <f>-VLOOKUP(AA$1,D_1113!$A$5:$IA$84,($C308+AA$2-2009)+$B308*3,FALSE)</f>
        <v>-20.5</v>
      </c>
      <c r="AB308" s="30">
        <f>-VLOOKUP(AB$1,D_1113!$A$5:$IA$84,($C308+AB$2-2009)+$B308*3,FALSE)</f>
        <v>-25</v>
      </c>
      <c r="AC308" s="30">
        <f>-VLOOKUP(AC$1,D_1113!$A$5:$IA$84,($C308+AC$2-2009)+$B308*3,FALSE)</f>
        <v>-25</v>
      </c>
      <c r="AD308" s="31">
        <v>2</v>
      </c>
      <c r="AE308" s="33">
        <f>VLOOKUP(2010-C308,census2010!$A$2:$CA$82,B308+2,FALSE)</f>
        <v>13277.048210000001</v>
      </c>
      <c r="AU308" s="34" t="s">
        <v>175</v>
      </c>
      <c r="AV308" s="21"/>
      <c r="AW308" s="21"/>
      <c r="AX308" s="21"/>
      <c r="AY308" s="18">
        <f>1+I308/AVERAGE(AVERAGE(SUM($AE308,$D308:H308,$M308:Q308,$V308:Z308),SUM($AE308,$D308:I308,$M308:R308,$V308:AA308)),AVERAGE(SUM($AE309,$D309:I309,$M309:R309,$V309:AA309),SUM($AE309,$D309:J309,$M309:S309,$V309:AB309)))</f>
        <v>0.98076679785728738</v>
      </c>
      <c r="AZ308" s="18">
        <f>1+J308/AVERAGE(AVERAGE(SUM($AE308,$D308:I308,$M308:R308,$V308:AA308),SUM($AE308,$D308:J308,$M308:S308,$V308:AB308)),AVERAGE(SUM($AE309,$D309:J309,$M309:S309,$V309:AB309),SUM($AE309,$D309:K309,$M309:T309,$V309:AC309)))</f>
        <v>0.98761178687124429</v>
      </c>
      <c r="BA308" s="43">
        <f t="shared" si="428"/>
        <v>0.98418334152525877</v>
      </c>
      <c r="BB308" s="47">
        <f t="shared" si="435"/>
        <v>0.97602865726550803</v>
      </c>
    </row>
    <row r="309" spans="1:54">
      <c r="A309" s="9">
        <v>308</v>
      </c>
      <c r="B309" s="17">
        <f t="shared" ref="B309" si="437">C302</f>
        <v>30</v>
      </c>
      <c r="C309" s="17">
        <v>1990</v>
      </c>
      <c r="D309" s="21"/>
      <c r="E309" s="21"/>
      <c r="F309" s="22"/>
      <c r="G309" s="22"/>
      <c r="H309" s="22"/>
      <c r="I309" s="22"/>
      <c r="J309" s="19">
        <f>VLOOKUP(J$1,IR_1113!$A$4:$IA$84,($C309+J$2-2009)+$B309*3,FALSE)</f>
        <v>-240</v>
      </c>
      <c r="K309" s="18">
        <f>VLOOKUP(K$1,IR_1113!$A$4:$IA$84,($C309+K$2-2009)+$B309*3,FALSE)</f>
        <v>-271</v>
      </c>
      <c r="L309" s="17">
        <v>1990</v>
      </c>
      <c r="M309" s="21"/>
      <c r="N309" s="21"/>
      <c r="O309" s="22"/>
      <c r="P309" s="22"/>
      <c r="Q309" s="22"/>
      <c r="R309" s="22"/>
      <c r="S309" s="18">
        <f>VLOOKUP(S$1,IN_1113!$A$4:$IA$84,($C309+S$2-2009)+$B309*3,FALSE)</f>
        <v>67</v>
      </c>
      <c r="T309" s="18">
        <f>VLOOKUP(T$1,IN_1113!$A$4:$IA$84,($C309+T$2-2009)+$B309*3,FALSE)</f>
        <v>88</v>
      </c>
      <c r="U309" s="17">
        <v>1990</v>
      </c>
      <c r="V309" s="21"/>
      <c r="W309" s="21"/>
      <c r="X309" s="22"/>
      <c r="Y309" s="22"/>
      <c r="Z309" s="22"/>
      <c r="AA309" s="22"/>
      <c r="AB309" s="30">
        <f>-VLOOKUP(AB$1,D_1113!$A$5:$IA$84,($C309+AB$2-2009)+$B309*3,FALSE)</f>
        <v>-24</v>
      </c>
      <c r="AC309" s="30">
        <f>-VLOOKUP(AC$1,D_1113!$A$5:$IA$84,($C309+AC$2-2009)+$B309*3,FALSE)</f>
        <v>-25</v>
      </c>
      <c r="AD309" s="31">
        <v>1</v>
      </c>
      <c r="AE309" s="33">
        <f>VLOOKUP(2010-C309,census2010!$A$2:$CA$82,B309+2,FALSE)</f>
        <v>15746.057709999999</v>
      </c>
      <c r="AU309" s="34" t="s">
        <v>177</v>
      </c>
      <c r="AV309" s="21"/>
      <c r="AW309" s="21"/>
      <c r="AX309" s="21"/>
      <c r="AY309" s="21"/>
      <c r="AZ309" s="18">
        <f>1+J309/AVERAGE(AVERAGE(SUM($AE309,$D309:I309,$M309:R309,$V309:AA309),SUM($AE309,$D309:J309,$M309:S309,$V309:AB309)),AVERAGE(SUM($AE310,$D310:J310,$M310:S310,$V310:AB310),SUM($AE310,$D310:K310,$M310:T310,$V310:AC310)))</f>
        <v>0.98497834457029054</v>
      </c>
      <c r="BA309" s="43">
        <f t="shared" si="428"/>
        <v>0.98497834457029054</v>
      </c>
      <c r="BB309" s="47">
        <f t="shared" si="435"/>
        <v>0.97614842970919202</v>
      </c>
    </row>
    <row r="310" spans="1:54">
      <c r="A310" s="13">
        <v>309</v>
      </c>
      <c r="B310" s="17">
        <f t="shared" ref="B310" si="438">C302</f>
        <v>30</v>
      </c>
      <c r="C310" s="17">
        <v>1989</v>
      </c>
      <c r="D310" s="21"/>
      <c r="E310" s="21"/>
      <c r="F310" s="22"/>
      <c r="G310" s="22"/>
      <c r="H310" s="22"/>
      <c r="I310" s="22"/>
      <c r="J310" s="22"/>
      <c r="K310" s="18">
        <f>VLOOKUP(K$1,IR_1113!$A$4:$IA$84,($C310+K$2-2009)+$B310*3,FALSE)</f>
        <v>-233</v>
      </c>
      <c r="L310" s="17">
        <v>1989</v>
      </c>
      <c r="M310" s="21"/>
      <c r="N310" s="21"/>
      <c r="O310" s="22"/>
      <c r="P310" s="22"/>
      <c r="Q310" s="22"/>
      <c r="R310" s="22"/>
      <c r="S310" s="22"/>
      <c r="T310" s="18">
        <f>VLOOKUP(T$1,IN_1113!$A$4:$IA$84,($C310+T$2-2009)+$B310*3,FALSE)</f>
        <v>75</v>
      </c>
      <c r="U310" s="17">
        <v>1989</v>
      </c>
      <c r="V310" s="21"/>
      <c r="W310" s="21"/>
      <c r="X310" s="22"/>
      <c r="Y310" s="22"/>
      <c r="Z310" s="22"/>
      <c r="AA310" s="22"/>
      <c r="AB310" s="22"/>
      <c r="AC310" s="30">
        <f>-VLOOKUP(AC$1,D_1113!$A$5:$IA$84,($C310+AC$2-2009)+$B310*3,FALSE)</f>
        <v>-29.5</v>
      </c>
      <c r="AD310" s="31"/>
      <c r="AE310" s="33">
        <f>VLOOKUP(2010-C310,census2010!$A$2:$CA$82,B310+2,FALSE)</f>
        <v>16400.06064</v>
      </c>
      <c r="AU310" s="34" t="s">
        <v>186</v>
      </c>
      <c r="AV310" s="21"/>
      <c r="AW310" s="21"/>
      <c r="AX310" s="21"/>
      <c r="AY310" s="21"/>
      <c r="AZ310" s="21"/>
    </row>
    <row r="311" spans="1:54" ht="15.75" thickBot="1">
      <c r="A311" s="9">
        <v>310</v>
      </c>
      <c r="B311" s="10" t="str">
        <f>INDEX('regions#'!$B$2:$B$79,B313+1)</f>
        <v>Магаданская область</v>
      </c>
      <c r="D311" s="11" t="s">
        <v>917</v>
      </c>
      <c r="E311" s="11" t="s">
        <v>918</v>
      </c>
      <c r="F311" s="12" t="s">
        <v>919</v>
      </c>
      <c r="G311" s="12" t="s">
        <v>920</v>
      </c>
      <c r="H311" s="12" t="s">
        <v>921</v>
      </c>
      <c r="I311" s="12" t="s">
        <v>922</v>
      </c>
      <c r="J311" s="12" t="s">
        <v>923</v>
      </c>
      <c r="K311" s="11" t="s">
        <v>924</v>
      </c>
      <c r="M311" s="23" t="s">
        <v>917</v>
      </c>
      <c r="N311" s="23" t="s">
        <v>918</v>
      </c>
      <c r="O311" s="23" t="s">
        <v>919</v>
      </c>
      <c r="P311" s="23" t="s">
        <v>920</v>
      </c>
      <c r="Q311" s="23" t="s">
        <v>921</v>
      </c>
      <c r="R311" s="23" t="s">
        <v>922</v>
      </c>
      <c r="S311" s="23" t="s">
        <v>923</v>
      </c>
      <c r="T311" s="23" t="s">
        <v>924</v>
      </c>
      <c r="V311" s="27" t="s">
        <v>917</v>
      </c>
      <c r="W311" s="27" t="s">
        <v>918</v>
      </c>
      <c r="X311" s="27" t="s">
        <v>919</v>
      </c>
      <c r="Y311" s="27" t="s">
        <v>920</v>
      </c>
      <c r="Z311" s="27" t="s">
        <v>921</v>
      </c>
      <c r="AA311" s="27" t="s">
        <v>922</v>
      </c>
      <c r="AB311" s="27" t="s">
        <v>923</v>
      </c>
      <c r="AC311" s="27" t="s">
        <v>924</v>
      </c>
      <c r="AD311" s="31" t="s">
        <v>162</v>
      </c>
      <c r="AE311" s="32" t="s">
        <v>188</v>
      </c>
      <c r="AU311"/>
      <c r="AV311" s="35">
        <f t="shared" ref="AV311:AZ321" si="439">AVERAGE(AV313:AV319)</f>
        <v>0.9707007162899185</v>
      </c>
      <c r="AW311" s="36">
        <f t="shared" si="439"/>
        <v>0.96070821371034698</v>
      </c>
      <c r="AX311" s="36">
        <f t="shared" si="439"/>
        <v>0.97508979452059152</v>
      </c>
      <c r="AY311" s="36">
        <f t="shared" si="439"/>
        <v>0.97175484320626138</v>
      </c>
      <c r="AZ311" s="37">
        <f t="shared" si="439"/>
        <v>0.97609933361976953</v>
      </c>
      <c r="BA311" s="38" t="s">
        <v>164</v>
      </c>
      <c r="BB311" s="39">
        <f t="shared" ref="BB311" si="440">PRODUCT(AV311:AZ311)-1</f>
        <v>-0.13747400058280923</v>
      </c>
    </row>
    <row r="312" spans="1:54" ht="15.75" thickBot="1">
      <c r="A312" s="13">
        <v>311</v>
      </c>
      <c r="C312" s="14">
        <f t="shared" ref="C312" si="441">A311/10</f>
        <v>31</v>
      </c>
      <c r="D312" s="15">
        <v>15</v>
      </c>
      <c r="E312" s="15">
        <v>16</v>
      </c>
      <c r="F312" s="16">
        <v>17</v>
      </c>
      <c r="G312" s="16">
        <v>18</v>
      </c>
      <c r="H312" s="16">
        <v>19</v>
      </c>
      <c r="I312" s="16">
        <v>20</v>
      </c>
      <c r="J312" s="16">
        <v>21</v>
      </c>
      <c r="K312" s="15">
        <v>22</v>
      </c>
      <c r="L312" s="24" t="s">
        <v>160</v>
      </c>
      <c r="M312" s="15">
        <v>15</v>
      </c>
      <c r="N312" s="15">
        <v>16</v>
      </c>
      <c r="O312" s="25">
        <v>17</v>
      </c>
      <c r="P312" s="25">
        <v>18</v>
      </c>
      <c r="Q312" s="25">
        <v>19</v>
      </c>
      <c r="R312" s="25">
        <v>20</v>
      </c>
      <c r="S312" s="25">
        <v>21</v>
      </c>
      <c r="T312" s="15">
        <v>22</v>
      </c>
      <c r="U312" s="28" t="s">
        <v>161</v>
      </c>
      <c r="V312" s="15">
        <v>15</v>
      </c>
      <c r="W312" s="15">
        <v>16</v>
      </c>
      <c r="X312" s="29">
        <v>17</v>
      </c>
      <c r="Y312" s="29">
        <v>18</v>
      </c>
      <c r="Z312" s="29">
        <v>19</v>
      </c>
      <c r="AA312" s="29">
        <v>20</v>
      </c>
      <c r="AB312" s="29">
        <v>21</v>
      </c>
      <c r="AC312" s="15">
        <v>22</v>
      </c>
      <c r="AD312" s="31"/>
      <c r="AE312" s="33"/>
      <c r="AU312" s="14" t="s">
        <v>189</v>
      </c>
      <c r="AV312" s="40" t="s">
        <v>166</v>
      </c>
      <c r="AW312" s="40" t="s">
        <v>167</v>
      </c>
      <c r="AX312" s="40" t="s">
        <v>168</v>
      </c>
      <c r="AY312" s="40" t="s">
        <v>169</v>
      </c>
      <c r="AZ312" s="40" t="s">
        <v>170</v>
      </c>
      <c r="BA312" s="41" t="s">
        <v>190</v>
      </c>
      <c r="BB312" s="42"/>
    </row>
    <row r="313" spans="1:54">
      <c r="A313" s="9">
        <v>312</v>
      </c>
      <c r="B313">
        <f t="shared" ref="B313" si="442">C312</f>
        <v>31</v>
      </c>
      <c r="C313" s="17">
        <v>1996</v>
      </c>
      <c r="D313" s="18">
        <f>VLOOKUP(D$1,IR_1113!$A$4:$IA$84,($C313+D$2-2009)+$B313*3,FALSE)</f>
        <v>-19</v>
      </c>
      <c r="E313" s="18">
        <f>VLOOKUP(E$1,IR_1113!$A$4:$IA$84,($C313+E$2-2009)+$B313*3,FALSE)</f>
        <v>-7</v>
      </c>
      <c r="F313" s="19">
        <f>VLOOKUP(F$1,IR_1113!$A$4:$IA$84,($C313+F$2-2009)+$B313*3,FALSE)</f>
        <v>-30</v>
      </c>
      <c r="G313" s="20"/>
      <c r="H313" s="20"/>
      <c r="I313" s="20"/>
      <c r="J313" s="20"/>
      <c r="K313" s="26"/>
      <c r="L313" s="17">
        <v>1996</v>
      </c>
      <c r="M313" s="18">
        <f>VLOOKUP(M$1,IN_1113!$A$4:$IA$84,($C313+M$2-2009)+$B313*3,FALSE)</f>
        <v>6</v>
      </c>
      <c r="N313" s="18">
        <f>VLOOKUP(N$1,IN_1113!$A$4:$IA$84,($C313+N$2-2009)+$B313*3,FALSE)</f>
        <v>3</v>
      </c>
      <c r="O313" s="18">
        <f>VLOOKUP(O$1,IN_1113!$A$4:$IA$84,($C313+O$2-2009)+$B313*3,FALSE)</f>
        <v>5</v>
      </c>
      <c r="P313" s="20"/>
      <c r="Q313" s="20"/>
      <c r="R313" s="20"/>
      <c r="S313" s="20"/>
      <c r="T313" s="26"/>
      <c r="U313" s="17">
        <v>1996</v>
      </c>
      <c r="V313" s="30">
        <f>-VLOOKUP(V$1,D_1113!$A$5:$IA$84,($C313+V$2-2009)+$B313*3,FALSE)</f>
        <v>-1.5</v>
      </c>
      <c r="W313" s="30">
        <f>-VLOOKUP(W$1,D_1113!$A$5:$IA$84,($C313+W$2-2009)+$B313*3,FALSE)</f>
        <v>0</v>
      </c>
      <c r="X313" s="30">
        <f>-VLOOKUP(X$1,D_1113!$A$5:$IA$84,($C313+X$2-2009)+$B313*3,FALSE)</f>
        <v>-1</v>
      </c>
      <c r="Y313" s="20"/>
      <c r="Z313" s="20"/>
      <c r="AA313" s="20"/>
      <c r="AB313" s="20"/>
      <c r="AC313" s="26"/>
      <c r="AD313" s="31">
        <v>1</v>
      </c>
      <c r="AE313" s="33">
        <f>VLOOKUP(2010-C313,census2010!$A$2:$CA$82,B313+2,FALSE)</f>
        <v>1464.0091629999999</v>
      </c>
      <c r="AU313" s="34" t="s">
        <v>191</v>
      </c>
      <c r="AV313" s="18">
        <f>1+F313/AVERAGE(AVERAGE(SUM($AE313,$D313:E313,$M313:N313,$V313:W313),SUM($AE313,$D313:F313,$M313:O313,$V313:X313)),AVERAGE(SUM($AE314,$D314:F314,$M314:O314,$V314:X314),SUM($AE314,$D314:G314,$M314:P314,$V314:Y314)))</f>
        <v>0.97924966118440426</v>
      </c>
      <c r="AW313" s="26"/>
      <c r="AX313" s="26"/>
      <c r="AY313" s="26"/>
      <c r="AZ313" s="26"/>
      <c r="BA313" s="43">
        <f t="shared" ref="BA313:BA319" si="443">(PRODUCT(AV313:AZ313))^(1/AD313)</f>
        <v>0.97924966118440426</v>
      </c>
      <c r="BB313" s="43" t="s">
        <v>173</v>
      </c>
    </row>
    <row r="314" spans="1:54">
      <c r="A314" s="13">
        <v>313</v>
      </c>
      <c r="B314" s="17">
        <f t="shared" ref="B314" si="444">C312</f>
        <v>31</v>
      </c>
      <c r="C314" s="17">
        <v>1995</v>
      </c>
      <c r="D314" s="21"/>
      <c r="E314" s="18">
        <f>VLOOKUP(E$1,IR_1113!$A$4:$IA$84,($C314+E$2-2009)+$B314*3,FALSE)</f>
        <v>-18</v>
      </c>
      <c r="F314" s="19">
        <f>VLOOKUP(F$1,IR_1113!$A$4:$IA$84,($C314+F$2-2009)+$B314*3,FALSE)</f>
        <v>-29</v>
      </c>
      <c r="G314" s="19">
        <f>VLOOKUP(G$1,IR_1113!$A$4:$IA$84,($C314+G$2-2009)+$B314*3,FALSE)</f>
        <v>-99</v>
      </c>
      <c r="H314" s="22"/>
      <c r="I314" s="22"/>
      <c r="J314" s="22"/>
      <c r="K314" s="21"/>
      <c r="L314" s="17">
        <v>1995</v>
      </c>
      <c r="M314" s="21"/>
      <c r="N314" s="18">
        <f>VLOOKUP(N$1,IN_1113!$A$4:$IA$84,($C314+N$2-2009)+$B314*3,FALSE)</f>
        <v>0</v>
      </c>
      <c r="O314" s="18">
        <f>VLOOKUP(O$1,IN_1113!$A$4:$IA$84,($C314+O$2-2009)+$B314*3,FALSE)</f>
        <v>-1</v>
      </c>
      <c r="P314" s="18">
        <f>VLOOKUP(P$1,IN_1113!$A$4:$IA$84,($C314+P$2-2009)+$B314*3,FALSE)</f>
        <v>2</v>
      </c>
      <c r="Q314" s="22"/>
      <c r="R314" s="22"/>
      <c r="S314" s="22"/>
      <c r="T314" s="21"/>
      <c r="U314" s="17">
        <v>1995</v>
      </c>
      <c r="V314" s="21"/>
      <c r="W314" s="30">
        <f>-VLOOKUP(W$1,D_1113!$A$5:$IA$84,($C314+W$2-2009)+$B314*3,FALSE)</f>
        <v>-2</v>
      </c>
      <c r="X314" s="30">
        <f>-VLOOKUP(X$1,D_1113!$A$5:$IA$84,($C314+X$2-2009)+$B314*3,FALSE)</f>
        <v>0</v>
      </c>
      <c r="Y314" s="30">
        <f>-VLOOKUP(Y$1,D_1113!$A$5:$IA$84,($C314+Y$2-2009)+$B314*3,FALSE)</f>
        <v>-3</v>
      </c>
      <c r="Z314" s="22"/>
      <c r="AA314" s="22"/>
      <c r="AB314" s="22"/>
      <c r="AC314" s="21"/>
      <c r="AD314" s="31">
        <v>2</v>
      </c>
      <c r="AE314" s="33">
        <f>VLOOKUP(2010-C314,census2010!$A$2:$CA$82,B314+2,FALSE)</f>
        <v>1559.009888</v>
      </c>
      <c r="AU314" s="34" t="s">
        <v>192</v>
      </c>
      <c r="AV314" s="18">
        <f>1+F314/AVERAGE(AVERAGE(SUM($AE314,$D314:E314,$M314:N314,$V314:W314),SUM($AE314,$D314:F314,$M314:O314,$V314:X314)),AVERAGE(SUM($AE315,$D315:F315,$M315:O315,$V315:X315),SUM($AE315,$D315:G315,$M315:P315,$V315:Y315)))</f>
        <v>0.98011668664368867</v>
      </c>
      <c r="AW314" s="18">
        <f>1+G314/AVERAGE(AVERAGE(SUM($AE314,$D314:F314,$M314:O314,$V314:X314),SUM($AE314,$D314:G314,$M314:P314,$V314:Y314)),AVERAGE(SUM($AE315,$D315:G315,$M315:P315,$V315:Y315),SUM($AE315,$D315:H315,$M315:Q315,$V315:Z315)))</f>
        <v>0.92919768822427795</v>
      </c>
      <c r="AX314" s="21"/>
      <c r="AY314" s="21"/>
      <c r="AZ314" s="21"/>
      <c r="BA314" s="43">
        <f t="shared" si="443"/>
        <v>0.95431764073570102</v>
      </c>
      <c r="BB314" s="44">
        <f t="shared" ref="BB314" si="445">AVERAGE(BA313:BA319)^5-1</f>
        <v>-0.14641490627173614</v>
      </c>
    </row>
    <row r="315" spans="1:54">
      <c r="A315" s="9">
        <v>314</v>
      </c>
      <c r="B315" s="17">
        <f t="shared" ref="B315" si="446">C312</f>
        <v>31</v>
      </c>
      <c r="C315" s="17">
        <v>1994</v>
      </c>
      <c r="D315" s="21"/>
      <c r="E315" s="21"/>
      <c r="F315" s="19">
        <f>VLOOKUP(F$1,IR_1113!$A$4:$IA$84,($C315+F$2-2009)+$B315*3,FALSE)</f>
        <v>-73</v>
      </c>
      <c r="G315" s="19">
        <f>VLOOKUP(G$1,IR_1113!$A$4:$IA$84,($C315+G$2-2009)+$B315*3,FALSE)</f>
        <v>-69</v>
      </c>
      <c r="H315" s="19">
        <f>VLOOKUP(H$1,IR_1113!$A$4:$IA$84,($C315+H$2-2009)+$B315*3,FALSE)</f>
        <v>-49</v>
      </c>
      <c r="I315" s="22"/>
      <c r="J315" s="22"/>
      <c r="K315" s="21"/>
      <c r="L315" s="17">
        <v>1994</v>
      </c>
      <c r="M315" s="21"/>
      <c r="N315" s="21"/>
      <c r="O315" s="18">
        <f>VLOOKUP(O$1,IN_1113!$A$4:$IA$84,($C315+O$2-2009)+$B315*3,FALSE)</f>
        <v>14</v>
      </c>
      <c r="P315" s="18">
        <f>VLOOKUP(P$1,IN_1113!$A$4:$IA$84,($C315+P$2-2009)+$B315*3,FALSE)</f>
        <v>9</v>
      </c>
      <c r="Q315" s="18">
        <f>VLOOKUP(Q$1,IN_1113!$A$4:$IA$84,($C315+Q$2-2009)+$B315*3,FALSE)</f>
        <v>2</v>
      </c>
      <c r="R315" s="22"/>
      <c r="S315" s="22"/>
      <c r="T315" s="21"/>
      <c r="U315" s="17">
        <v>1994</v>
      </c>
      <c r="V315" s="21"/>
      <c r="W315" s="21"/>
      <c r="X315" s="30">
        <f>-VLOOKUP(X$1,D_1113!$A$5:$IA$84,($C315+X$2-2009)+$B315*3,FALSE)</f>
        <v>-0.5</v>
      </c>
      <c r="Y315" s="30">
        <f>-VLOOKUP(Y$1,D_1113!$A$5:$IA$84,($C315+Y$2-2009)+$B315*3,FALSE)</f>
        <v>-1</v>
      </c>
      <c r="Z315" s="30">
        <f>-VLOOKUP(Z$1,D_1113!$A$5:$IA$84,($C315+Z$2-2009)+$B315*3,FALSE)</f>
        <v>-3</v>
      </c>
      <c r="AA315" s="22"/>
      <c r="AB315" s="22"/>
      <c r="AC315" s="21"/>
      <c r="AD315" s="31">
        <v>3</v>
      </c>
      <c r="AE315" s="33">
        <f>VLOOKUP(2010-C315,census2010!$A$2:$CA$82,B315+2,FALSE)</f>
        <v>1483.008969</v>
      </c>
      <c r="AU315" s="34" t="s">
        <v>193</v>
      </c>
      <c r="AV315" s="18">
        <f>1+F315/AVERAGE(AVERAGE(SUM($AE315,$D315:E315,$M315:N315,$V315:W315),SUM($AE315,$D315:F315,$M315:O315,$V315:X315)),AVERAGE(SUM($AE316,$D316:F316,$M316:O316,$V316:X316),SUM($AE316,$D316:G316,$M316:P316,$V316:Y316)))</f>
        <v>0.95273580104166267</v>
      </c>
      <c r="AW315" s="18">
        <f>1+G315/AVERAGE(AVERAGE(SUM($AE315,$D315:F315,$M315:O315,$V315:X315),SUM($AE315,$D315:G315,$M315:P315,$V315:Y315)),AVERAGE(SUM($AE316,$D316:G316,$M316:P316,$V316:Y316),SUM($AE316,$D316:H316,$M316:Q316,$V316:Z316)))</f>
        <v>0.95413787405566164</v>
      </c>
      <c r="AX315" s="18">
        <f>1+H315/AVERAGE(AVERAGE(SUM($AE315,$D315:G315,$M315:P315,$V315:Y315),SUM($AE315,$D315:H315,$M315:Q315,$V315:Z315)),AVERAGE(SUM($AE316,$D316:H316,$M316:Q316,$V316:Z316),SUM($AE316,$D316:I316,$M316:R316,$V316:AA316)))</f>
        <v>0.96646154384896232</v>
      </c>
      <c r="AY315" s="21"/>
      <c r="AZ315" s="21"/>
      <c r="BA315" s="43">
        <f t="shared" si="443"/>
        <v>0.95775861264315421</v>
      </c>
      <c r="BB315" s="45" t="s">
        <v>176</v>
      </c>
    </row>
    <row r="316" spans="1:54">
      <c r="A316" s="13">
        <v>315</v>
      </c>
      <c r="B316" s="17">
        <f t="shared" ref="B316" si="447">C312</f>
        <v>31</v>
      </c>
      <c r="C316" s="17">
        <v>1993</v>
      </c>
      <c r="D316" s="21"/>
      <c r="E316" s="21"/>
      <c r="F316" s="22"/>
      <c r="G316" s="19">
        <f>VLOOKUP(G$1,IR_1113!$A$4:$IA$84,($C316+G$2-2009)+$B316*3,FALSE)</f>
        <v>-2</v>
      </c>
      <c r="H316" s="19">
        <f>VLOOKUP(H$1,IR_1113!$A$4:$IA$84,($C316+H$2-2009)+$B316*3,FALSE)</f>
        <v>-38</v>
      </c>
      <c r="I316" s="19">
        <f>VLOOKUP(I$1,IR_1113!$A$4:$IA$84,($C316+I$2-2009)+$B316*3,FALSE)</f>
        <v>-36</v>
      </c>
      <c r="J316" s="22"/>
      <c r="K316" s="21"/>
      <c r="L316" s="17">
        <v>1993</v>
      </c>
      <c r="M316" s="21"/>
      <c r="N316" s="21"/>
      <c r="O316" s="22"/>
      <c r="P316" s="18">
        <f>VLOOKUP(P$1,IN_1113!$A$4:$IA$84,($C316+P$2-2009)+$B316*3,FALSE)</f>
        <v>2</v>
      </c>
      <c r="Q316" s="18">
        <f>VLOOKUP(Q$1,IN_1113!$A$4:$IA$84,($C316+Q$2-2009)+$B316*3,FALSE)</f>
        <v>3</v>
      </c>
      <c r="R316" s="18">
        <f>VLOOKUP(R$1,IN_1113!$A$4:$IA$84,($C316+R$2-2009)+$B316*3,FALSE)</f>
        <v>12</v>
      </c>
      <c r="S316" s="22"/>
      <c r="T316" s="21"/>
      <c r="U316" s="17">
        <v>1993</v>
      </c>
      <c r="V316" s="21"/>
      <c r="W316" s="21"/>
      <c r="X316" s="22"/>
      <c r="Y316" s="30">
        <f>-VLOOKUP(Y$1,D_1113!$A$5:$IA$84,($C316+Y$2-2009)+$B316*3,FALSE)</f>
        <v>-2.5</v>
      </c>
      <c r="Z316" s="30">
        <f>-VLOOKUP(Z$1,D_1113!$A$5:$IA$84,($C316+Z$2-2009)+$B316*3,FALSE)</f>
        <v>-2</v>
      </c>
      <c r="AA316" s="30">
        <f>-VLOOKUP(AA$1,D_1113!$A$5:$IA$84,($C316+AA$2-2009)+$B316*3,FALSE)</f>
        <v>-2</v>
      </c>
      <c r="AB316" s="22"/>
      <c r="AC316" s="21"/>
      <c r="AD316" s="31">
        <v>3</v>
      </c>
      <c r="AE316" s="33">
        <f>VLOOKUP(2010-C316,census2010!$A$2:$CA$82,B316+2,FALSE)</f>
        <v>1637.009849</v>
      </c>
      <c r="AU316" s="34" t="s">
        <v>172</v>
      </c>
      <c r="AV316" s="21"/>
      <c r="AW316" s="18">
        <f>1+G316/AVERAGE(AVERAGE(SUM($AE316,$D316:F316,$M316:O316,$V316:X316),SUM($AE316,$D316:G316,$M316:P316,$V316:Y316)),AVERAGE(SUM($AE317,$D317:G317,$M317:P317,$V317:Y317),SUM($AE317,$D317:H317,$M317:Q317,$V317:Z317)))</f>
        <v>0.99878907885110135</v>
      </c>
      <c r="AX316" s="18">
        <f>1+H316/AVERAGE(AVERAGE(SUM($AE316,$D316:G316,$M316:P316,$V316:Y316),SUM($AE316,$D316:H316,$M316:Q316,$V316:Z316)),AVERAGE(SUM($AE317,$D317:H317,$M317:Q317,$V317:Z317),SUM($AE317,$D317:I317,$M317:R317,$V317:AA317)))</f>
        <v>0.9766622067631997</v>
      </c>
      <c r="AY316" s="18">
        <f>1+I316/AVERAGE(AVERAGE(SUM($AE316,$D316:H316,$M316:Q316,$V316:Z316),SUM($AE316,$D316:I316,$M316:R316,$V316:AA316)),AVERAGE(SUM($AE317,$D317:I317,$M317:R317,$V317:AA317),SUM($AE317,$D317:J317,$M317:S317,$V317:AB317)))</f>
        <v>0.97755625251773259</v>
      </c>
      <c r="AZ316" s="21"/>
      <c r="BA316" s="43">
        <f t="shared" si="443"/>
        <v>0.98428297916740015</v>
      </c>
      <c r="BB316" s="46">
        <f t="shared" ref="BB316" si="448">AVERAGE(BB317:BB319)^5-1</f>
        <v>-0.13814081008072365</v>
      </c>
    </row>
    <row r="317" spans="1:54">
      <c r="A317" s="9">
        <v>316</v>
      </c>
      <c r="B317" s="17">
        <f t="shared" ref="B317" si="449">C312</f>
        <v>31</v>
      </c>
      <c r="C317" s="17">
        <v>1992</v>
      </c>
      <c r="D317" s="21"/>
      <c r="E317" s="21"/>
      <c r="F317" s="22"/>
      <c r="G317" s="22"/>
      <c r="H317" s="19">
        <f>VLOOKUP(H$1,IR_1113!$A$4:$IA$84,($C317+H$2-2009)+$B317*3,FALSE)</f>
        <v>-30</v>
      </c>
      <c r="I317" s="19">
        <f>VLOOKUP(I$1,IR_1113!$A$4:$IA$84,($C317+I$2-2009)+$B317*3,FALSE)</f>
        <v>-30</v>
      </c>
      <c r="J317" s="19">
        <f>VLOOKUP(J$1,IR_1113!$A$4:$IA$84,($C317+J$2-2009)+$B317*3,FALSE)</f>
        <v>-13</v>
      </c>
      <c r="K317" s="21"/>
      <c r="L317" s="17">
        <v>1992</v>
      </c>
      <c r="M317" s="21"/>
      <c r="N317" s="21"/>
      <c r="O317" s="22"/>
      <c r="P317" s="22"/>
      <c r="Q317" s="18">
        <f>VLOOKUP(Q$1,IN_1113!$A$4:$IA$84,($C317+Q$2-2009)+$B317*3,FALSE)</f>
        <v>0</v>
      </c>
      <c r="R317" s="18">
        <f>VLOOKUP(R$1,IN_1113!$A$4:$IA$84,($C317+R$2-2009)+$B317*3,FALSE)</f>
        <v>8</v>
      </c>
      <c r="S317" s="18">
        <f>VLOOKUP(S$1,IN_1113!$A$4:$IA$84,($C317+S$2-2009)+$B317*3,FALSE)</f>
        <v>5</v>
      </c>
      <c r="T317" s="21"/>
      <c r="U317" s="17">
        <v>1992</v>
      </c>
      <c r="V317" s="21"/>
      <c r="W317" s="21"/>
      <c r="X317" s="22"/>
      <c r="Y317" s="22"/>
      <c r="Z317" s="30">
        <f>-VLOOKUP(Z$1,D_1113!$A$5:$IA$84,($C317+Z$2-2009)+$B317*3,FALSE)</f>
        <v>-1</v>
      </c>
      <c r="AA317" s="30">
        <f>-VLOOKUP(AA$1,D_1113!$A$5:$IA$84,($C317+AA$2-2009)+$B317*3,FALSE)</f>
        <v>-1</v>
      </c>
      <c r="AB317" s="30">
        <f>-VLOOKUP(AB$1,D_1113!$A$5:$IA$84,($C317+AB$2-2009)+$B317*3,FALSE)</f>
        <v>-3</v>
      </c>
      <c r="AC317" s="21"/>
      <c r="AD317" s="31">
        <v>3</v>
      </c>
      <c r="AE317" s="33">
        <f>VLOOKUP(2010-C317,census2010!$A$2:$CA$82,B317+2,FALSE)</f>
        <v>1683.0105610000001</v>
      </c>
      <c r="AU317" s="34" t="s">
        <v>174</v>
      </c>
      <c r="AV317" s="21"/>
      <c r="AW317" s="21"/>
      <c r="AX317" s="18">
        <f>1+H317/AVERAGE(AVERAGE(SUM($AE317,$D317:G317,$M317:P317,$V317:Y317),SUM($AE317,$D317:H317,$M317:Q317,$V317:Z317)),AVERAGE(SUM($AE318,$D318:H318,$M318:Q318,$V318:Z318),SUM($AE318,$D318:I318,$M318:R318,$V318:AA318)))</f>
        <v>0.9821456329496121</v>
      </c>
      <c r="AY317" s="18">
        <f>1+I317/AVERAGE(AVERAGE(SUM($AE317,$D317:H317,$M317:Q317,$V317:Z317),SUM($AE317,$D317:I317,$M317:R317,$V317:AA317)),AVERAGE(SUM($AE318,$D318:I318,$M318:R318,$V318:AA318),SUM($AE318,$D318:J318,$M318:S318,$V318:AB318)))</f>
        <v>0.9817297225438486</v>
      </c>
      <c r="AZ317" s="18">
        <f>1+J317/AVERAGE(AVERAGE(SUM($AE317,$D317:I317,$M317:R317,$V317:AA317),SUM($AE317,$D317:J317,$M317:S317,$V317:AB317)),AVERAGE(SUM($AE318,$D318:J318,$M318:S318,$V318:AB318),SUM($AE318,$D318:K318,$M318:T318,$V318:AC318)))</f>
        <v>0.99199389658277937</v>
      </c>
      <c r="BA317" s="43">
        <f t="shared" si="443"/>
        <v>0.9852783575450369</v>
      </c>
      <c r="BB317" s="47">
        <f t="shared" ref="BB317:BB319" si="450">PRODUCT(AV313,AW314,AX315,AY316,AZ317)^(1/5)</f>
        <v>0.96865110286565492</v>
      </c>
    </row>
    <row r="318" spans="1:54">
      <c r="A318" s="13">
        <v>317</v>
      </c>
      <c r="B318" s="17">
        <f t="shared" ref="B318" si="451">C312</f>
        <v>31</v>
      </c>
      <c r="C318" s="17">
        <v>1991</v>
      </c>
      <c r="D318" s="21"/>
      <c r="E318" s="21"/>
      <c r="F318" s="22"/>
      <c r="G318" s="22"/>
      <c r="H318" s="22"/>
      <c r="I318" s="19">
        <f>VLOOKUP(I$1,IR_1113!$A$4:$IA$84,($C318+I$2-2009)+$B318*3,FALSE)</f>
        <v>-81</v>
      </c>
      <c r="J318" s="19">
        <f>VLOOKUP(J$1,IR_1113!$A$4:$IA$84,($C318+J$2-2009)+$B318*3,FALSE)</f>
        <v>-24</v>
      </c>
      <c r="K318" s="18">
        <f>VLOOKUP(K$1,IR_1113!$A$4:$IA$84,($C318+K$2-2009)+$B318*3,FALSE)</f>
        <v>-27</v>
      </c>
      <c r="L318" s="17">
        <v>1991</v>
      </c>
      <c r="M318" s="21"/>
      <c r="N318" s="21"/>
      <c r="O318" s="22"/>
      <c r="P318" s="22"/>
      <c r="Q318" s="22"/>
      <c r="R318" s="18">
        <f>VLOOKUP(R$1,IN_1113!$A$4:$IA$84,($C318+R$2-2009)+$B318*3,FALSE)</f>
        <v>2</v>
      </c>
      <c r="S318" s="18">
        <f>VLOOKUP(S$1,IN_1113!$A$4:$IA$84,($C318+S$2-2009)+$B318*3,FALSE)</f>
        <v>9</v>
      </c>
      <c r="T318" s="18">
        <f>VLOOKUP(T$1,IN_1113!$A$4:$IA$84,($C318+T$2-2009)+$B318*3,FALSE)</f>
        <v>8</v>
      </c>
      <c r="U318" s="17">
        <v>1991</v>
      </c>
      <c r="V318" s="21"/>
      <c r="W318" s="21"/>
      <c r="X318" s="22"/>
      <c r="Y318" s="22"/>
      <c r="Z318" s="22"/>
      <c r="AA318" s="30">
        <f>-VLOOKUP(AA$1,D_1113!$A$5:$IA$84,($C318+AA$2-2009)+$B318*3,FALSE)</f>
        <v>-3</v>
      </c>
      <c r="AB318" s="30">
        <f>-VLOOKUP(AB$1,D_1113!$A$5:$IA$84,($C318+AB$2-2009)+$B318*3,FALSE)</f>
        <v>-2</v>
      </c>
      <c r="AC318" s="30">
        <f>-VLOOKUP(AC$1,D_1113!$A$5:$IA$84,($C318+AC$2-2009)+$B318*3,FALSE)</f>
        <v>-3</v>
      </c>
      <c r="AD318" s="31">
        <v>2</v>
      </c>
      <c r="AE318" s="33">
        <f>VLOOKUP(2010-C318,census2010!$A$2:$CA$82,B318+2,FALSE)</f>
        <v>1734.011816</v>
      </c>
      <c r="AU318" s="34" t="s">
        <v>175</v>
      </c>
      <c r="AV318" s="21"/>
      <c r="AW318" s="21"/>
      <c r="AX318" s="21"/>
      <c r="AY318" s="18">
        <f>1+I318/AVERAGE(AVERAGE(SUM($AE318,$D318:H318,$M318:Q318,$V318:Z318),SUM($AE318,$D318:I318,$M318:R318,$V318:AA318)),AVERAGE(SUM($AE319,$D319:I319,$M319:R319,$V319:AA319),SUM($AE319,$D319:J319,$M319:S319,$V319:AB319)))</f>
        <v>0.95597855455720304</v>
      </c>
      <c r="AZ318" s="18">
        <f>1+J318/AVERAGE(AVERAGE(SUM($AE318,$D318:I318,$M318:R318,$V318:AA318),SUM($AE318,$D318:J318,$M318:S318,$V318:AB318)),AVERAGE(SUM($AE319,$D319:J319,$M319:S319,$V319:AB319),SUM($AE319,$D319:K319,$M319:T319,$V319:AC319)))</f>
        <v>0.986446514965865</v>
      </c>
      <c r="BA318" s="43">
        <f t="shared" si="443"/>
        <v>0.97109305090967357</v>
      </c>
      <c r="BB318" s="47">
        <f t="shared" si="450"/>
        <v>0.9757526888014354</v>
      </c>
    </row>
    <row r="319" spans="1:54">
      <c r="A319" s="9">
        <v>318</v>
      </c>
      <c r="B319" s="17">
        <f t="shared" ref="B319" si="452">C312</f>
        <v>31</v>
      </c>
      <c r="C319" s="17">
        <v>1990</v>
      </c>
      <c r="D319" s="21"/>
      <c r="E319" s="21"/>
      <c r="F319" s="22"/>
      <c r="G319" s="22"/>
      <c r="H319" s="22"/>
      <c r="I319" s="22"/>
      <c r="J319" s="19">
        <f>VLOOKUP(J$1,IR_1113!$A$4:$IA$84,($C319+J$2-2009)+$B319*3,FALSE)</f>
        <v>-101</v>
      </c>
      <c r="K319" s="18">
        <f>VLOOKUP(K$1,IR_1113!$A$4:$IA$84,($C319+K$2-2009)+$B319*3,FALSE)</f>
        <v>-83</v>
      </c>
      <c r="L319" s="17">
        <v>1990</v>
      </c>
      <c r="M319" s="21"/>
      <c r="N319" s="21"/>
      <c r="O319" s="22"/>
      <c r="P319" s="22"/>
      <c r="Q319" s="22"/>
      <c r="R319" s="22"/>
      <c r="S319" s="18">
        <f>VLOOKUP(S$1,IN_1113!$A$4:$IA$84,($C319+S$2-2009)+$B319*3,FALSE)</f>
        <v>4</v>
      </c>
      <c r="T319" s="18">
        <f>VLOOKUP(T$1,IN_1113!$A$4:$IA$84,($C319+T$2-2009)+$B319*3,FALSE)</f>
        <v>8</v>
      </c>
      <c r="U319" s="17">
        <v>1990</v>
      </c>
      <c r="V319" s="21"/>
      <c r="W319" s="21"/>
      <c r="X319" s="22"/>
      <c r="Y319" s="22"/>
      <c r="Z319" s="22"/>
      <c r="AA319" s="22"/>
      <c r="AB319" s="30">
        <f>-VLOOKUP(AB$1,D_1113!$A$5:$IA$84,($C319+AB$2-2009)+$B319*3,FALSE)</f>
        <v>-1</v>
      </c>
      <c r="AC319" s="30">
        <f>-VLOOKUP(AC$1,D_1113!$A$5:$IA$84,($C319+AC$2-2009)+$B319*3,FALSE)</f>
        <v>-5</v>
      </c>
      <c r="AD319" s="31">
        <v>1</v>
      </c>
      <c r="AE319" s="33">
        <f>VLOOKUP(2010-C319,census2010!$A$2:$CA$82,B319+2,FALSE)</f>
        <v>2036.012735</v>
      </c>
      <c r="AU319" s="34" t="s">
        <v>177</v>
      </c>
      <c r="AV319" s="21"/>
      <c r="AW319" s="21"/>
      <c r="AX319" s="21"/>
      <c r="AY319" s="21"/>
      <c r="AZ319" s="18">
        <f>1+J319/AVERAGE(AVERAGE(SUM($AE319,$D319:I319,$M319:R319,$V319:AA319),SUM($AE319,$D319:J319,$M319:S319,$V319:AB319)),AVERAGE(SUM($AE320,$D320:J320,$M320:S320,$V320:AB320),SUM($AE320,$D320:K320,$M320:T320,$V320:AC320)))</f>
        <v>0.94985758931066389</v>
      </c>
      <c r="BA319" s="43">
        <f t="shared" si="443"/>
        <v>0.94985758931066389</v>
      </c>
      <c r="BB319" s="47">
        <f t="shared" si="450"/>
        <v>0.96771118640597487</v>
      </c>
    </row>
    <row r="320" spans="1:54">
      <c r="A320" s="13">
        <v>319</v>
      </c>
      <c r="B320" s="17">
        <f t="shared" ref="B320" si="453">C312</f>
        <v>31</v>
      </c>
      <c r="C320" s="17">
        <v>1989</v>
      </c>
      <c r="D320" s="21"/>
      <c r="E320" s="21"/>
      <c r="F320" s="22"/>
      <c r="G320" s="22"/>
      <c r="H320" s="22"/>
      <c r="I320" s="22"/>
      <c r="J320" s="22"/>
      <c r="K320" s="18">
        <f>VLOOKUP(K$1,IR_1113!$A$4:$IA$84,($C320+K$2-2009)+$B320*3,FALSE)</f>
        <v>-71</v>
      </c>
      <c r="L320" s="17">
        <v>1989</v>
      </c>
      <c r="M320" s="21"/>
      <c r="N320" s="21"/>
      <c r="O320" s="22"/>
      <c r="P320" s="22"/>
      <c r="Q320" s="22"/>
      <c r="R320" s="22"/>
      <c r="S320" s="22"/>
      <c r="T320" s="18">
        <f>VLOOKUP(T$1,IN_1113!$A$4:$IA$84,($C320+T$2-2009)+$B320*3,FALSE)</f>
        <v>7</v>
      </c>
      <c r="U320" s="17">
        <v>1989</v>
      </c>
      <c r="V320" s="21"/>
      <c r="W320" s="21"/>
      <c r="X320" s="22"/>
      <c r="Y320" s="22"/>
      <c r="Z320" s="22"/>
      <c r="AA320" s="22"/>
      <c r="AB320" s="22"/>
      <c r="AC320" s="30">
        <f>-VLOOKUP(AC$1,D_1113!$A$5:$IA$84,($C320+AC$2-2009)+$B320*3,FALSE)</f>
        <v>-5</v>
      </c>
      <c r="AD320" s="31"/>
      <c r="AE320" s="33">
        <f>VLOOKUP(2010-C320,census2010!$A$2:$CA$82,B320+2,FALSE)</f>
        <v>2076.0131620000002</v>
      </c>
      <c r="AU320" s="34" t="s">
        <v>186</v>
      </c>
      <c r="AV320" s="21"/>
      <c r="AW320" s="21"/>
      <c r="AX320" s="21"/>
      <c r="AY320" s="21"/>
      <c r="AZ320" s="21"/>
    </row>
    <row r="321" spans="1:54" ht="15.75" thickBot="1">
      <c r="A321" s="9">
        <v>320</v>
      </c>
      <c r="B321" s="10" t="str">
        <f>INDEX('regions#'!$B$2:$B$79,B323+1)</f>
        <v>г.Москва+обл</v>
      </c>
      <c r="D321" s="11" t="s">
        <v>917</v>
      </c>
      <c r="E321" s="11" t="s">
        <v>918</v>
      </c>
      <c r="F321" s="12" t="s">
        <v>919</v>
      </c>
      <c r="G321" s="12" t="s">
        <v>920</v>
      </c>
      <c r="H321" s="12" t="s">
        <v>921</v>
      </c>
      <c r="I321" s="12" t="s">
        <v>922</v>
      </c>
      <c r="J321" s="12" t="s">
        <v>923</v>
      </c>
      <c r="K321" s="11" t="s">
        <v>924</v>
      </c>
      <c r="M321" s="23" t="s">
        <v>917</v>
      </c>
      <c r="N321" s="23" t="s">
        <v>918</v>
      </c>
      <c r="O321" s="23" t="s">
        <v>919</v>
      </c>
      <c r="P321" s="23" t="s">
        <v>920</v>
      </c>
      <c r="Q321" s="23" t="s">
        <v>921</v>
      </c>
      <c r="R321" s="23" t="s">
        <v>922</v>
      </c>
      <c r="S321" s="23" t="s">
        <v>923</v>
      </c>
      <c r="T321" s="23" t="s">
        <v>924</v>
      </c>
      <c r="V321" s="27" t="s">
        <v>917</v>
      </c>
      <c r="W321" s="27" t="s">
        <v>918</v>
      </c>
      <c r="X321" s="27" t="s">
        <v>919</v>
      </c>
      <c r="Y321" s="27" t="s">
        <v>920</v>
      </c>
      <c r="Z321" s="27" t="s">
        <v>921</v>
      </c>
      <c r="AA321" s="27" t="s">
        <v>922</v>
      </c>
      <c r="AB321" s="27" t="s">
        <v>923</v>
      </c>
      <c r="AC321" s="27" t="s">
        <v>924</v>
      </c>
      <c r="AD321" s="31" t="s">
        <v>162</v>
      </c>
      <c r="AE321" s="32" t="s">
        <v>188</v>
      </c>
      <c r="AU321"/>
      <c r="AV321" s="35">
        <f t="shared" si="439"/>
        <v>1.0215116551653802</v>
      </c>
      <c r="AW321" s="36">
        <f t="shared" si="439"/>
        <v>1.0441374243679087</v>
      </c>
      <c r="AX321" s="36">
        <f t="shared" si="439"/>
        <v>1.0213044054359079</v>
      </c>
      <c r="AY321" s="36">
        <f t="shared" si="439"/>
        <v>1.0166669498506813</v>
      </c>
      <c r="AZ321" s="37">
        <f t="shared" si="439"/>
        <v>1.0140331617930025</v>
      </c>
      <c r="BA321" s="38" t="s">
        <v>164</v>
      </c>
      <c r="BB321" s="39">
        <f t="shared" ref="BB321" si="454">PRODUCT(AV321:AZ321)-1</f>
        <v>0.12301887875031703</v>
      </c>
    </row>
    <row r="322" spans="1:54" ht="15.75" thickBot="1">
      <c r="A322" s="13">
        <v>321</v>
      </c>
      <c r="C322" s="14">
        <f t="shared" ref="C322" si="455">A321/10</f>
        <v>32</v>
      </c>
      <c r="D322" s="15">
        <v>15</v>
      </c>
      <c r="E322" s="15">
        <v>16</v>
      </c>
      <c r="F322" s="16">
        <v>17</v>
      </c>
      <c r="G322" s="16">
        <v>18</v>
      </c>
      <c r="H322" s="16">
        <v>19</v>
      </c>
      <c r="I322" s="16">
        <v>20</v>
      </c>
      <c r="J322" s="16">
        <v>21</v>
      </c>
      <c r="K322" s="15">
        <v>22</v>
      </c>
      <c r="L322" s="24" t="s">
        <v>160</v>
      </c>
      <c r="M322" s="15">
        <v>15</v>
      </c>
      <c r="N322" s="15">
        <v>16</v>
      </c>
      <c r="O322" s="25">
        <v>17</v>
      </c>
      <c r="P322" s="25">
        <v>18</v>
      </c>
      <c r="Q322" s="25">
        <v>19</v>
      </c>
      <c r="R322" s="25">
        <v>20</v>
      </c>
      <c r="S322" s="25">
        <v>21</v>
      </c>
      <c r="T322" s="15">
        <v>22</v>
      </c>
      <c r="U322" s="28" t="s">
        <v>161</v>
      </c>
      <c r="V322" s="15">
        <v>15</v>
      </c>
      <c r="W322" s="15">
        <v>16</v>
      </c>
      <c r="X322" s="29">
        <v>17</v>
      </c>
      <c r="Y322" s="29">
        <v>18</v>
      </c>
      <c r="Z322" s="29">
        <v>19</v>
      </c>
      <c r="AA322" s="29">
        <v>20</v>
      </c>
      <c r="AB322" s="29">
        <v>21</v>
      </c>
      <c r="AC322" s="15">
        <v>22</v>
      </c>
      <c r="AD322" s="31"/>
      <c r="AE322" s="33"/>
      <c r="AU322" s="14" t="s">
        <v>189</v>
      </c>
      <c r="AV322" s="40" t="s">
        <v>166</v>
      </c>
      <c r="AW322" s="40" t="s">
        <v>167</v>
      </c>
      <c r="AX322" s="40" t="s">
        <v>168</v>
      </c>
      <c r="AY322" s="40" t="s">
        <v>169</v>
      </c>
      <c r="AZ322" s="40" t="s">
        <v>170</v>
      </c>
      <c r="BA322" s="41" t="s">
        <v>190</v>
      </c>
      <c r="BB322" s="42"/>
    </row>
    <row r="323" spans="1:54">
      <c r="A323" s="9">
        <v>322</v>
      </c>
      <c r="B323">
        <f t="shared" ref="B323" si="456">C322</f>
        <v>32</v>
      </c>
      <c r="C323" s="17">
        <v>1996</v>
      </c>
      <c r="D323" s="18">
        <f>VLOOKUP(D$1,IR_1113!$A$4:$IA$84,($C323+D$2-2009)+$B323*3,FALSE)</f>
        <v>912</v>
      </c>
      <c r="E323" s="18">
        <f>VLOOKUP(E$1,IR_1113!$A$4:$IA$84,($C323+E$2-2009)+$B323*3,FALSE)</f>
        <v>1462</v>
      </c>
      <c r="F323" s="19">
        <f>VLOOKUP(F$1,IR_1113!$A$4:$IA$84,($C323+F$2-2009)+$B323*3,FALSE)</f>
        <v>2978</v>
      </c>
      <c r="G323" s="20"/>
      <c r="H323" s="20"/>
      <c r="I323" s="20"/>
      <c r="J323" s="20"/>
      <c r="K323" s="26"/>
      <c r="L323" s="17">
        <v>1996</v>
      </c>
      <c r="M323" s="18">
        <f>VLOOKUP(M$1,IN_1113!$A$4:$IA$84,($C323+M$2-2009)+$B323*3,FALSE)</f>
        <v>314</v>
      </c>
      <c r="N323" s="18">
        <f>VLOOKUP(N$1,IN_1113!$A$4:$IA$84,($C323+N$2-2009)+$B323*3,FALSE)</f>
        <v>315</v>
      </c>
      <c r="O323" s="18">
        <f>VLOOKUP(O$1,IN_1113!$A$4:$IA$84,($C323+O$2-2009)+$B323*3,FALSE)</f>
        <v>274</v>
      </c>
      <c r="P323" s="20"/>
      <c r="Q323" s="20"/>
      <c r="R323" s="20"/>
      <c r="S323" s="20"/>
      <c r="T323" s="26"/>
      <c r="U323" s="17">
        <v>1996</v>
      </c>
      <c r="V323" s="30">
        <f>-VLOOKUP(V$1,D_1113!$A$5:$IA$84,($C323+V$2-2009)+$B323*3,FALSE)</f>
        <v>-67</v>
      </c>
      <c r="W323" s="30">
        <f>-VLOOKUP(W$1,D_1113!$A$5:$IA$84,($C323+W$2-2009)+$B323*3,FALSE)</f>
        <v>-77</v>
      </c>
      <c r="X323" s="30">
        <f>-VLOOKUP(X$1,D_1113!$A$5:$IA$84,($C323+X$2-2009)+$B323*3,FALSE)</f>
        <v>-91</v>
      </c>
      <c r="Y323" s="20"/>
      <c r="Z323" s="20"/>
      <c r="AA323" s="20"/>
      <c r="AB323" s="20"/>
      <c r="AC323" s="26"/>
      <c r="AD323" s="31">
        <v>1</v>
      </c>
      <c r="AE323" s="33">
        <f>VLOOKUP(2010-C323,census2010!$A$2:$CA$82,B323+2,FALSE)</f>
        <v>144499.12505</v>
      </c>
      <c r="AU323" s="34" t="s">
        <v>191</v>
      </c>
      <c r="AV323" s="18">
        <f>1+F323/AVERAGE(AVERAGE(SUM($AE323,$D323:E323,$M323:N323,$V323:W323),SUM($AE323,$D323:F323,$M323:O323,$V323:X323)),AVERAGE(SUM($AE324,$D324:F324,$M324:O324,$V324:X324),SUM($AE324,$D324:G324,$M324:P324,$V324:Y324)))</f>
        <v>1.019128564801717</v>
      </c>
      <c r="AW323" s="26"/>
      <c r="AX323" s="26"/>
      <c r="AY323" s="26"/>
      <c r="AZ323" s="26"/>
      <c r="BA323" s="43">
        <f t="shared" ref="BA323:BA329" si="457">(PRODUCT(AV323:AZ323))^(1/AD323)</f>
        <v>1.019128564801717</v>
      </c>
      <c r="BB323" s="43" t="s">
        <v>173</v>
      </c>
    </row>
    <row r="324" spans="1:54">
      <c r="A324" s="13">
        <v>323</v>
      </c>
      <c r="B324" s="17">
        <f t="shared" ref="B324" si="458">C322</f>
        <v>32</v>
      </c>
      <c r="C324" s="17">
        <v>1995</v>
      </c>
      <c r="D324" s="21"/>
      <c r="E324" s="18">
        <f>VLOOKUP(E$1,IR_1113!$A$4:$IA$84,($C324+E$2-2009)+$B324*3,FALSE)</f>
        <v>1230</v>
      </c>
      <c r="F324" s="19">
        <f>VLOOKUP(F$1,IR_1113!$A$4:$IA$84,($C324+F$2-2009)+$B324*3,FALSE)</f>
        <v>4167</v>
      </c>
      <c r="G324" s="19">
        <f>VLOOKUP(G$1,IR_1113!$A$4:$IA$84,($C324+G$2-2009)+$B324*3,FALSE)</f>
        <v>7290</v>
      </c>
      <c r="H324" s="22"/>
      <c r="I324" s="22"/>
      <c r="J324" s="22"/>
      <c r="K324" s="21"/>
      <c r="L324" s="17">
        <v>1995</v>
      </c>
      <c r="M324" s="21"/>
      <c r="N324" s="18">
        <f>VLOOKUP(N$1,IN_1113!$A$4:$IA$84,($C324+N$2-2009)+$B324*3,FALSE)</f>
        <v>311</v>
      </c>
      <c r="O324" s="18">
        <f>VLOOKUP(O$1,IN_1113!$A$4:$IA$84,($C324+O$2-2009)+$B324*3,FALSE)</f>
        <v>320</v>
      </c>
      <c r="P324" s="18">
        <f>VLOOKUP(P$1,IN_1113!$A$4:$IA$84,($C324+P$2-2009)+$B324*3,FALSE)</f>
        <v>268</v>
      </c>
      <c r="Q324" s="22"/>
      <c r="R324" s="22"/>
      <c r="S324" s="22"/>
      <c r="T324" s="21"/>
      <c r="U324" s="17">
        <v>1995</v>
      </c>
      <c r="V324" s="21"/>
      <c r="W324" s="30">
        <f>-VLOOKUP(W$1,D_1113!$A$5:$IA$84,($C324+W$2-2009)+$B324*3,FALSE)</f>
        <v>-78</v>
      </c>
      <c r="X324" s="30">
        <f>-VLOOKUP(X$1,D_1113!$A$5:$IA$84,($C324+X$2-2009)+$B324*3,FALSE)</f>
        <v>-76</v>
      </c>
      <c r="Y324" s="30">
        <f>-VLOOKUP(Y$1,D_1113!$A$5:$IA$84,($C324+Y$2-2009)+$B324*3,FALSE)</f>
        <v>-129</v>
      </c>
      <c r="Z324" s="22"/>
      <c r="AA324" s="22"/>
      <c r="AB324" s="22"/>
      <c r="AC324" s="21"/>
      <c r="AD324" s="31">
        <v>2</v>
      </c>
      <c r="AE324" s="33">
        <f>VLOOKUP(2010-C324,census2010!$A$2:$CA$82,B324+2,FALSE)</f>
        <v>152839.67438000001</v>
      </c>
      <c r="AU324" s="34" t="s">
        <v>192</v>
      </c>
      <c r="AV324" s="18">
        <f>1+F324/AVERAGE(AVERAGE(SUM($AE324,$D324:E324,$M324:N324,$V324:W324),SUM($AE324,$D324:F324,$M324:O324,$V324:X324)),AVERAGE(SUM($AE325,$D325:F325,$M325:O325,$V325:X325),SUM($AE325,$D325:G325,$M325:P325,$V325:Y325)))</f>
        <v>1.0267331817946084</v>
      </c>
      <c r="AW324" s="18">
        <f>1+G324/AVERAGE(AVERAGE(SUM($AE324,$D324:F324,$M324:O324,$V324:X324),SUM($AE324,$D324:G324,$M324:P324,$V324:Y324)),AVERAGE(SUM($AE325,$D325:G325,$M325:P325,$V325:Y325),SUM($AE325,$D325:H325,$M325:Q325,$V325:Z325)))</f>
        <v>1.0449244460859843</v>
      </c>
      <c r="AX324" s="21"/>
      <c r="AY324" s="21"/>
      <c r="AZ324" s="21"/>
      <c r="BA324" s="43">
        <f t="shared" si="457"/>
        <v>1.0357888787126608</v>
      </c>
      <c r="BB324" s="44">
        <f t="shared" ref="BB324" si="459">AVERAGE(BA323:BA329)^5-1</f>
        <v>0.11559280639523561</v>
      </c>
    </row>
    <row r="325" spans="1:54">
      <c r="A325" s="9">
        <v>324</v>
      </c>
      <c r="B325" s="17">
        <f t="shared" ref="B325" si="460">C322</f>
        <v>32</v>
      </c>
      <c r="C325" s="17">
        <v>1994</v>
      </c>
      <c r="D325" s="21"/>
      <c r="E325" s="21"/>
      <c r="F325" s="19">
        <f>VLOOKUP(F$1,IR_1113!$A$4:$IA$84,($C325+F$2-2009)+$B325*3,FALSE)</f>
        <v>2863</v>
      </c>
      <c r="G325" s="19">
        <f>VLOOKUP(G$1,IR_1113!$A$4:$IA$84,($C325+G$2-2009)+$B325*3,FALSE)</f>
        <v>9810</v>
      </c>
      <c r="H325" s="19">
        <f>VLOOKUP(H$1,IR_1113!$A$4:$IA$84,($C325+H$2-2009)+$B325*3,FALSE)</f>
        <v>3656</v>
      </c>
      <c r="I325" s="22"/>
      <c r="J325" s="22"/>
      <c r="K325" s="21"/>
      <c r="L325" s="17">
        <v>1994</v>
      </c>
      <c r="M325" s="21"/>
      <c r="N325" s="21"/>
      <c r="O325" s="18">
        <f>VLOOKUP(O$1,IN_1113!$A$4:$IA$84,($C325+O$2-2009)+$B325*3,FALSE)</f>
        <v>404</v>
      </c>
      <c r="P325" s="18">
        <f>VLOOKUP(P$1,IN_1113!$A$4:$IA$84,($C325+P$2-2009)+$B325*3,FALSE)</f>
        <v>369</v>
      </c>
      <c r="Q325" s="18">
        <f>VLOOKUP(Q$1,IN_1113!$A$4:$IA$84,($C325+Q$2-2009)+$B325*3,FALSE)</f>
        <v>218</v>
      </c>
      <c r="R325" s="22"/>
      <c r="S325" s="22"/>
      <c r="T325" s="21"/>
      <c r="U325" s="17">
        <v>1994</v>
      </c>
      <c r="V325" s="21"/>
      <c r="W325" s="21"/>
      <c r="X325" s="30">
        <f>-VLOOKUP(X$1,D_1113!$A$5:$IA$84,($C325+X$2-2009)+$B325*3,FALSE)</f>
        <v>-87</v>
      </c>
      <c r="Y325" s="30">
        <f>-VLOOKUP(Y$1,D_1113!$A$5:$IA$84,($C325+Y$2-2009)+$B325*3,FALSE)</f>
        <v>-148</v>
      </c>
      <c r="Z325" s="30">
        <f>-VLOOKUP(Z$1,D_1113!$A$5:$IA$84,($C325+Z$2-2009)+$B325*3,FALSE)</f>
        <v>-150</v>
      </c>
      <c r="AA325" s="22"/>
      <c r="AB325" s="22"/>
      <c r="AC325" s="21"/>
      <c r="AD325" s="31">
        <v>3</v>
      </c>
      <c r="AE325" s="33">
        <f>VLOOKUP(2010-C325,census2010!$A$2:$CA$82,B325+2,FALSE)</f>
        <v>147043.72868</v>
      </c>
      <c r="AU325" s="34" t="s">
        <v>193</v>
      </c>
      <c r="AV325" s="18">
        <f>1+F325/AVERAGE(AVERAGE(SUM($AE325,$D325:E325,$M325:N325,$V325:W325),SUM($AE325,$D325:F325,$M325:O325,$V325:X325)),AVERAGE(SUM($AE326,$D326:F326,$M326:O326,$V326:X326),SUM($AE326,$D326:G326,$M326:P326,$V326:Y326)))</f>
        <v>1.0186732188998149</v>
      </c>
      <c r="AW325" s="18">
        <f>1+G325/AVERAGE(AVERAGE(SUM($AE325,$D325:F325,$M325:O325,$V325:X325),SUM($AE325,$D325:G325,$M325:P325,$V325:Y325)),AVERAGE(SUM($AE326,$D326:G326,$M326:P326,$V326:Y326),SUM($AE326,$D326:H326,$M326:Q326,$V326:Z326)))</f>
        <v>1.0616612008930515</v>
      </c>
      <c r="AX325" s="18">
        <f>1+H325/AVERAGE(AVERAGE(SUM($AE325,$D325:G325,$M325:P325,$V325:Y325),SUM($AE325,$D325:H325,$M325:Q325,$V325:Z325)),AVERAGE(SUM($AE326,$D326:H326,$M326:Q326,$V326:Z326),SUM($AE326,$D326:I326,$M326:R326,$V326:AA326)))</f>
        <v>1.0222075518543443</v>
      </c>
      <c r="AY325" s="21"/>
      <c r="AZ325" s="21"/>
      <c r="BA325" s="43">
        <f t="shared" si="457"/>
        <v>1.0339986536429653</v>
      </c>
      <c r="BB325" s="45" t="s">
        <v>176</v>
      </c>
    </row>
    <row r="326" spans="1:54">
      <c r="A326" s="13">
        <v>325</v>
      </c>
      <c r="B326" s="17">
        <f t="shared" ref="B326" si="461">C322</f>
        <v>32</v>
      </c>
      <c r="C326" s="17">
        <v>1993</v>
      </c>
      <c r="D326" s="21"/>
      <c r="E326" s="21"/>
      <c r="F326" s="22"/>
      <c r="G326" s="19">
        <f>VLOOKUP(G$1,IR_1113!$A$4:$IA$84,($C326+G$2-2009)+$B326*3,FALSE)</f>
        <v>4554</v>
      </c>
      <c r="H326" s="19">
        <f>VLOOKUP(H$1,IR_1113!$A$4:$IA$84,($C326+H$2-2009)+$B326*3,FALSE)</f>
        <v>4885</v>
      </c>
      <c r="I326" s="19">
        <f>VLOOKUP(I$1,IR_1113!$A$4:$IA$84,($C326+I$2-2009)+$B326*3,FALSE)</f>
        <v>3288</v>
      </c>
      <c r="J326" s="22"/>
      <c r="K326" s="21"/>
      <c r="L326" s="17">
        <v>1993</v>
      </c>
      <c r="M326" s="21"/>
      <c r="N326" s="21"/>
      <c r="O326" s="22"/>
      <c r="P326" s="18">
        <f>VLOOKUP(P$1,IN_1113!$A$4:$IA$84,($C326+P$2-2009)+$B326*3,FALSE)</f>
        <v>441</v>
      </c>
      <c r="Q326" s="18">
        <f>VLOOKUP(Q$1,IN_1113!$A$4:$IA$84,($C326+Q$2-2009)+$B326*3,FALSE)</f>
        <v>304</v>
      </c>
      <c r="R326" s="18">
        <f>VLOOKUP(R$1,IN_1113!$A$4:$IA$84,($C326+R$2-2009)+$B326*3,FALSE)</f>
        <v>249</v>
      </c>
      <c r="S326" s="22"/>
      <c r="T326" s="21"/>
      <c r="U326" s="17">
        <v>1993</v>
      </c>
      <c r="V326" s="21"/>
      <c r="W326" s="21"/>
      <c r="X326" s="22"/>
      <c r="Y326" s="30">
        <f>-VLOOKUP(Y$1,D_1113!$A$5:$IA$84,($C326+Y$2-2009)+$B326*3,FALSE)</f>
        <v>-144</v>
      </c>
      <c r="Z326" s="30">
        <f>-VLOOKUP(Z$1,D_1113!$A$5:$IA$84,($C326+Z$2-2009)+$B326*3,FALSE)</f>
        <v>-155</v>
      </c>
      <c r="AA326" s="30">
        <f>-VLOOKUP(AA$1,D_1113!$A$5:$IA$84,($C326+AA$2-2009)+$B326*3,FALSE)</f>
        <v>-192</v>
      </c>
      <c r="AB326" s="22"/>
      <c r="AC326" s="21"/>
      <c r="AD326" s="31">
        <v>3</v>
      </c>
      <c r="AE326" s="33">
        <f>VLOOKUP(2010-C326,census2010!$A$2:$CA$82,B326+2,FALSE)</f>
        <v>155583.13602000001</v>
      </c>
      <c r="AU326" s="34" t="s">
        <v>172</v>
      </c>
      <c r="AV326" s="21"/>
      <c r="AW326" s="18">
        <f>1+G326/AVERAGE(AVERAGE(SUM($AE326,$D326:F326,$M326:O326,$V326:X326),SUM($AE326,$D326:G326,$M326:P326,$V326:Y326)),AVERAGE(SUM($AE327,$D327:G327,$M327:P327,$V327:Y327),SUM($AE327,$D327:H327,$M327:Q327,$V327:Z327)))</f>
        <v>1.0258266261246907</v>
      </c>
      <c r="AX326" s="18">
        <f>1+H326/AVERAGE(AVERAGE(SUM($AE326,$D326:G326,$M326:P326,$V326:Y326),SUM($AE326,$D326:H326,$M326:Q326,$V326:Z326)),AVERAGE(SUM($AE327,$D327:H327,$M327:Q327,$V327:Z327),SUM($AE327,$D327:I327,$M327:R327,$V327:AA327)))</f>
        <v>1.0270175310745047</v>
      </c>
      <c r="AY326" s="18">
        <f>1+I326/AVERAGE(AVERAGE(SUM($AE326,$D326:H326,$M326:Q326,$V326:Z326),SUM($AE326,$D326:I326,$M326:R326,$V326:AA326)),AVERAGE(SUM($AE327,$D327:I327,$M327:R327,$V327:AA327),SUM($AE327,$D327:J327,$M327:S327,$V327:AB327)))</f>
        <v>1.0177865025289785</v>
      </c>
      <c r="AZ326" s="21"/>
      <c r="BA326" s="43">
        <f t="shared" si="457"/>
        <v>1.0235353278633272</v>
      </c>
      <c r="BB326" s="46">
        <f t="shared" ref="BB326" si="462">AVERAGE(BB327:BB329)^5-1</f>
        <v>0.12296155062565983</v>
      </c>
    </row>
    <row r="327" spans="1:54">
      <c r="A327" s="9">
        <v>326</v>
      </c>
      <c r="B327" s="17">
        <f t="shared" ref="B327" si="463">C322</f>
        <v>32</v>
      </c>
      <c r="C327" s="17">
        <v>1992</v>
      </c>
      <c r="D327" s="21"/>
      <c r="E327" s="21"/>
      <c r="F327" s="22"/>
      <c r="G327" s="22"/>
      <c r="H327" s="19">
        <f>VLOOKUP(H$1,IR_1113!$A$4:$IA$84,($C327+H$2-2009)+$B327*3,FALSE)</f>
        <v>3174</v>
      </c>
      <c r="I327" s="19">
        <f>VLOOKUP(I$1,IR_1113!$A$4:$IA$84,($C327+I$2-2009)+$B327*3,FALSE)</f>
        <v>4433</v>
      </c>
      <c r="J327" s="19">
        <f>VLOOKUP(J$1,IR_1113!$A$4:$IA$84,($C327+J$2-2009)+$B327*3,FALSE)</f>
        <v>3138</v>
      </c>
      <c r="K327" s="21"/>
      <c r="L327" s="17">
        <v>1992</v>
      </c>
      <c r="M327" s="21"/>
      <c r="N327" s="21"/>
      <c r="O327" s="22"/>
      <c r="P327" s="22"/>
      <c r="Q327" s="18">
        <f>VLOOKUP(Q$1,IN_1113!$A$4:$IA$84,($C327+Q$2-2009)+$B327*3,FALSE)</f>
        <v>437</v>
      </c>
      <c r="R327" s="18">
        <f>VLOOKUP(R$1,IN_1113!$A$4:$IA$84,($C327+R$2-2009)+$B327*3,FALSE)</f>
        <v>353</v>
      </c>
      <c r="S327" s="18">
        <f>VLOOKUP(S$1,IN_1113!$A$4:$IA$84,($C327+S$2-2009)+$B327*3,FALSE)</f>
        <v>322</v>
      </c>
      <c r="T327" s="21"/>
      <c r="U327" s="17">
        <v>1992</v>
      </c>
      <c r="V327" s="21"/>
      <c r="W327" s="21"/>
      <c r="X327" s="22"/>
      <c r="Y327" s="22"/>
      <c r="Z327" s="30">
        <f>-VLOOKUP(Z$1,D_1113!$A$5:$IA$84,($C327+Z$2-2009)+$B327*3,FALSE)</f>
        <v>-175.5</v>
      </c>
      <c r="AA327" s="30">
        <f>-VLOOKUP(AA$1,D_1113!$A$5:$IA$84,($C327+AA$2-2009)+$B327*3,FALSE)</f>
        <v>-191</v>
      </c>
      <c r="AB327" s="30">
        <f>-VLOOKUP(AB$1,D_1113!$A$5:$IA$84,($C327+AB$2-2009)+$B327*3,FALSE)</f>
        <v>-231</v>
      </c>
      <c r="AC327" s="21"/>
      <c r="AD327" s="31">
        <v>3</v>
      </c>
      <c r="AE327" s="33">
        <f>VLOOKUP(2010-C327,census2010!$A$2:$CA$82,B327+2,FALSE)</f>
        <v>192932.91821999999</v>
      </c>
      <c r="AU327" s="34" t="s">
        <v>174</v>
      </c>
      <c r="AV327" s="21"/>
      <c r="AW327" s="21"/>
      <c r="AX327" s="18">
        <f>1+H327/AVERAGE(AVERAGE(SUM($AE327,$D327:G327,$M327:P327,$V327:Y327),SUM($AE327,$D327:H327,$M327:Q327,$V327:Z327)),AVERAGE(SUM($AE328,$D328:H328,$M328:Q328,$V328:Z328),SUM($AE328,$D328:I328,$M328:R328,$V328:AA328)))</f>
        <v>1.0146881333788753</v>
      </c>
      <c r="AY327" s="18">
        <f>1+I327/AVERAGE(AVERAGE(SUM($AE327,$D327:H327,$M327:Q327,$V327:Z327),SUM($AE327,$D327:I327,$M327:R327,$V327:AA327)),AVERAGE(SUM($AE328,$D328:I328,$M328:R328,$V328:AA328),SUM($AE328,$D328:J328,$M328:S328,$V328:AB328)))</f>
        <v>1.0201374087240949</v>
      </c>
      <c r="AZ327" s="18">
        <f>1+J327/AVERAGE(AVERAGE(SUM($AE327,$D327:I327,$M327:R327,$V327:AA327),SUM($AE327,$D327:J327,$M327:S327,$V327:AB327)),AVERAGE(SUM($AE328,$D328:J328,$M328:S328,$V328:AB328),SUM($AE328,$D328:K328,$M328:T328,$V328:AC328)))</f>
        <v>1.0139830500068807</v>
      </c>
      <c r="BA327" s="43">
        <f t="shared" si="457"/>
        <v>1.0162658141939283</v>
      </c>
      <c r="BB327" s="47">
        <f t="shared" ref="BB327:BB329" si="464">PRODUCT(AV323,AW324,AX325,AY326,AZ327)^(1/5)</f>
        <v>1.023547651913282</v>
      </c>
    </row>
    <row r="328" spans="1:54">
      <c r="A328" s="13">
        <v>327</v>
      </c>
      <c r="B328" s="17">
        <f t="shared" ref="B328" si="465">C322</f>
        <v>32</v>
      </c>
      <c r="C328" s="17">
        <v>1991</v>
      </c>
      <c r="D328" s="21"/>
      <c r="E328" s="21"/>
      <c r="F328" s="22"/>
      <c r="G328" s="22"/>
      <c r="H328" s="22"/>
      <c r="I328" s="19">
        <f>VLOOKUP(I$1,IR_1113!$A$4:$IA$84,($C328+I$2-2009)+$B328*3,FALSE)</f>
        <v>3209</v>
      </c>
      <c r="J328" s="19">
        <f>VLOOKUP(J$1,IR_1113!$A$4:$IA$84,($C328+J$2-2009)+$B328*3,FALSE)</f>
        <v>4345</v>
      </c>
      <c r="K328" s="18">
        <f>VLOOKUP(K$1,IR_1113!$A$4:$IA$84,($C328+K$2-2009)+$B328*3,FALSE)</f>
        <v>4524</v>
      </c>
      <c r="L328" s="17">
        <v>1991</v>
      </c>
      <c r="M328" s="21"/>
      <c r="N328" s="21"/>
      <c r="O328" s="22"/>
      <c r="P328" s="22"/>
      <c r="Q328" s="22"/>
      <c r="R328" s="18">
        <f>VLOOKUP(R$1,IN_1113!$A$4:$IA$84,($C328+R$2-2009)+$B328*3,FALSE)</f>
        <v>558</v>
      </c>
      <c r="S328" s="18">
        <f>VLOOKUP(S$1,IN_1113!$A$4:$IA$84,($C328+S$2-2009)+$B328*3,FALSE)</f>
        <v>520</v>
      </c>
      <c r="T328" s="18">
        <f>VLOOKUP(T$1,IN_1113!$A$4:$IA$84,($C328+T$2-2009)+$B328*3,FALSE)</f>
        <v>439</v>
      </c>
      <c r="U328" s="17">
        <v>1991</v>
      </c>
      <c r="V328" s="21"/>
      <c r="W328" s="21"/>
      <c r="X328" s="22"/>
      <c r="Y328" s="22"/>
      <c r="Z328" s="22"/>
      <c r="AA328" s="30">
        <f>-VLOOKUP(AA$1,D_1113!$A$5:$IA$84,($C328+AA$2-2009)+$B328*3,FALSE)</f>
        <v>-242.5</v>
      </c>
      <c r="AB328" s="30">
        <f>-VLOOKUP(AB$1,D_1113!$A$5:$IA$84,($C328+AB$2-2009)+$B328*3,FALSE)</f>
        <v>-241</v>
      </c>
      <c r="AC328" s="30">
        <f>-VLOOKUP(AC$1,D_1113!$A$5:$IA$84,($C328+AC$2-2009)+$B328*3,FALSE)</f>
        <v>-303</v>
      </c>
      <c r="AD328" s="31">
        <v>2</v>
      </c>
      <c r="AE328" s="33">
        <f>VLOOKUP(2010-C328,census2010!$A$2:$CA$82,B328+2,FALSE)</f>
        <v>235772.69967</v>
      </c>
      <c r="AU328" s="34" t="s">
        <v>175</v>
      </c>
      <c r="AV328" s="21"/>
      <c r="AW328" s="21"/>
      <c r="AX328" s="21"/>
      <c r="AY328" s="18">
        <f>1+I328/AVERAGE(AVERAGE(SUM($AE328,$D328:H328,$M328:Q328,$V328:Z328),SUM($AE328,$D328:I328,$M328:R328,$V328:AA328)),AVERAGE(SUM($AE329,$D329:I329,$M329:R329,$V329:AA329),SUM($AE329,$D329:J329,$M329:S329,$V329:AB329)))</f>
        <v>1.0120769382989707</v>
      </c>
      <c r="AZ328" s="18">
        <f>1+J328/AVERAGE(AVERAGE(SUM($AE328,$D328:I328,$M328:R328,$V328:AA328),SUM($AE328,$D328:J328,$M328:S328,$V328:AB328)),AVERAGE(SUM($AE329,$D329:J329,$M329:S329,$V329:AB329),SUM($AE329,$D329:K329,$M329:T329,$V329:AC329)))</f>
        <v>1.0160848828172411</v>
      </c>
      <c r="BA328" s="43">
        <f t="shared" si="457"/>
        <v>1.0140789304849707</v>
      </c>
      <c r="BB328" s="47">
        <f t="shared" si="464"/>
        <v>1.0302011085713945</v>
      </c>
    </row>
    <row r="329" spans="1:54">
      <c r="A329" s="9">
        <v>328</v>
      </c>
      <c r="B329" s="17">
        <f t="shared" ref="B329" si="466">C322</f>
        <v>32</v>
      </c>
      <c r="C329" s="17">
        <v>1990</v>
      </c>
      <c r="D329" s="21"/>
      <c r="E329" s="21"/>
      <c r="F329" s="22"/>
      <c r="G329" s="22"/>
      <c r="H329" s="22"/>
      <c r="I329" s="22"/>
      <c r="J329" s="19">
        <f>VLOOKUP(J$1,IR_1113!$A$4:$IA$84,($C329+J$2-2009)+$B329*3,FALSE)</f>
        <v>3540</v>
      </c>
      <c r="K329" s="18">
        <f>VLOOKUP(K$1,IR_1113!$A$4:$IA$84,($C329+K$2-2009)+$B329*3,FALSE)</f>
        <v>5335</v>
      </c>
      <c r="L329" s="17">
        <v>1990</v>
      </c>
      <c r="M329" s="21"/>
      <c r="N329" s="21"/>
      <c r="O329" s="22"/>
      <c r="P329" s="22"/>
      <c r="Q329" s="22"/>
      <c r="R329" s="22"/>
      <c r="S329" s="18">
        <f>VLOOKUP(S$1,IN_1113!$A$4:$IA$84,($C329+S$2-2009)+$B329*3,FALSE)</f>
        <v>590</v>
      </c>
      <c r="T329" s="18">
        <f>VLOOKUP(T$1,IN_1113!$A$4:$IA$84,($C329+T$2-2009)+$B329*3,FALSE)</f>
        <v>643</v>
      </c>
      <c r="U329" s="17">
        <v>1990</v>
      </c>
      <c r="V329" s="21"/>
      <c r="W329" s="21"/>
      <c r="X329" s="22"/>
      <c r="Y329" s="22"/>
      <c r="Z329" s="22"/>
      <c r="AA329" s="22"/>
      <c r="AB329" s="30">
        <f>-VLOOKUP(AB$1,D_1113!$A$5:$IA$84,($C329+AB$2-2009)+$B329*3,FALSE)</f>
        <v>-269</v>
      </c>
      <c r="AC329" s="30">
        <f>-VLOOKUP(AC$1,D_1113!$A$5:$IA$84,($C329+AC$2-2009)+$B329*3,FALSE)</f>
        <v>-322</v>
      </c>
      <c r="AD329" s="31">
        <v>1</v>
      </c>
      <c r="AE329" s="33">
        <f>VLOOKUP(2010-C329,census2010!$A$2:$CA$82,B329+2,FALSE)</f>
        <v>291960.63209999999</v>
      </c>
      <c r="AU329" s="34" t="s">
        <v>177</v>
      </c>
      <c r="AV329" s="21"/>
      <c r="AW329" s="21"/>
      <c r="AX329" s="21"/>
      <c r="AY329" s="21"/>
      <c r="AZ329" s="18">
        <f>1+J329/AVERAGE(AVERAGE(SUM($AE329,$D329:I329,$M329:R329,$V329:AA329),SUM($AE329,$D329:J329,$M329:S329,$V329:AB329)),AVERAGE(SUM($AE330,$D330:J330,$M330:S330,$V330:AB330),SUM($AE330,$D330:K330,$M330:T330,$V330:AC330)))</f>
        <v>1.012031552554886</v>
      </c>
      <c r="BA329" s="43">
        <f t="shared" si="457"/>
        <v>1.012031552554886</v>
      </c>
      <c r="BB329" s="47">
        <f t="shared" si="464"/>
        <v>1.0166461113773648</v>
      </c>
    </row>
    <row r="330" spans="1:54">
      <c r="A330" s="13">
        <v>329</v>
      </c>
      <c r="B330" s="17">
        <f t="shared" ref="B330" si="467">C322</f>
        <v>32</v>
      </c>
      <c r="C330" s="17">
        <v>1989</v>
      </c>
      <c r="D330" s="21"/>
      <c r="E330" s="21"/>
      <c r="F330" s="22"/>
      <c r="G330" s="22"/>
      <c r="H330" s="22"/>
      <c r="I330" s="22"/>
      <c r="J330" s="22"/>
      <c r="K330" s="18">
        <f>VLOOKUP(K$1,IR_1113!$A$4:$IA$84,($C330+K$2-2009)+$B330*3,FALSE)</f>
        <v>5075</v>
      </c>
      <c r="L330" s="17">
        <v>1989</v>
      </c>
      <c r="M330" s="21"/>
      <c r="N330" s="21"/>
      <c r="O330" s="22"/>
      <c r="P330" s="22"/>
      <c r="Q330" s="22"/>
      <c r="R330" s="22"/>
      <c r="S330" s="22"/>
      <c r="T330" s="18">
        <f>VLOOKUP(T$1,IN_1113!$A$4:$IA$84,($C330+T$2-2009)+$B330*3,FALSE)</f>
        <v>876</v>
      </c>
      <c r="U330" s="17">
        <v>1989</v>
      </c>
      <c r="V330" s="21"/>
      <c r="W330" s="21"/>
      <c r="X330" s="22"/>
      <c r="Y330" s="22"/>
      <c r="Z330" s="22"/>
      <c r="AA330" s="22"/>
      <c r="AB330" s="22"/>
      <c r="AC330" s="30">
        <f>-VLOOKUP(AC$1,D_1113!$A$5:$IA$84,($C330+AC$2-2009)+$B330*3,FALSE)</f>
        <v>-351.5</v>
      </c>
      <c r="AD330" s="31"/>
      <c r="AE330" s="33">
        <f>VLOOKUP(2010-C330,census2010!$A$2:$CA$82,B330+2,FALSE)</f>
        <v>291761.85230000003</v>
      </c>
      <c r="AU330" s="34" t="s">
        <v>186</v>
      </c>
      <c r="AV330" s="21"/>
      <c r="AW330" s="21"/>
      <c r="AX330" s="21"/>
      <c r="AY330" s="21"/>
      <c r="AZ330" s="21"/>
    </row>
    <row r="331" spans="1:54" ht="15.75" thickBot="1">
      <c r="A331" s="9">
        <v>330</v>
      </c>
      <c r="B331" s="10" t="str">
        <f>INDEX('regions#'!$B$2:$B$79,B333+1)</f>
        <v>Мурманская область</v>
      </c>
      <c r="D331" s="11" t="s">
        <v>917</v>
      </c>
      <c r="E331" s="11" t="s">
        <v>918</v>
      </c>
      <c r="F331" s="12" t="s">
        <v>919</v>
      </c>
      <c r="G331" s="12" t="s">
        <v>920</v>
      </c>
      <c r="H331" s="12" t="s">
        <v>921</v>
      </c>
      <c r="I331" s="12" t="s">
        <v>922</v>
      </c>
      <c r="J331" s="12" t="s">
        <v>923</v>
      </c>
      <c r="K331" s="11" t="s">
        <v>924</v>
      </c>
      <c r="M331" s="23" t="s">
        <v>917</v>
      </c>
      <c r="N331" s="23" t="s">
        <v>918</v>
      </c>
      <c r="O331" s="23" t="s">
        <v>919</v>
      </c>
      <c r="P331" s="23" t="s">
        <v>920</v>
      </c>
      <c r="Q331" s="23" t="s">
        <v>921</v>
      </c>
      <c r="R331" s="23" t="s">
        <v>922</v>
      </c>
      <c r="S331" s="23" t="s">
        <v>923</v>
      </c>
      <c r="T331" s="23" t="s">
        <v>924</v>
      </c>
      <c r="V331" s="27" t="s">
        <v>917</v>
      </c>
      <c r="W331" s="27" t="s">
        <v>918</v>
      </c>
      <c r="X331" s="27" t="s">
        <v>919</v>
      </c>
      <c r="Y331" s="27" t="s">
        <v>920</v>
      </c>
      <c r="Z331" s="27" t="s">
        <v>921</v>
      </c>
      <c r="AA331" s="27" t="s">
        <v>922</v>
      </c>
      <c r="AB331" s="27" t="s">
        <v>923</v>
      </c>
      <c r="AC331" s="27" t="s">
        <v>924</v>
      </c>
      <c r="AD331" s="31" t="s">
        <v>162</v>
      </c>
      <c r="AE331" s="32" t="s">
        <v>188</v>
      </c>
      <c r="AU331"/>
      <c r="AV331" s="35">
        <f t="shared" ref="AV331:AZ341" si="468">AVERAGE(AV333:AV339)</f>
        <v>0.94686268114060101</v>
      </c>
      <c r="AW331" s="36">
        <f t="shared" si="468"/>
        <v>0.92582754865651939</v>
      </c>
      <c r="AX331" s="36">
        <f t="shared" si="468"/>
        <v>0.96924394524386992</v>
      </c>
      <c r="AY331" s="36">
        <f t="shared" si="468"/>
        <v>0.98202140456933995</v>
      </c>
      <c r="AZ331" s="37">
        <f t="shared" si="468"/>
        <v>0.99712951200584288</v>
      </c>
      <c r="BA331" s="38" t="s">
        <v>164</v>
      </c>
      <c r="BB331" s="39">
        <f t="shared" ref="BB331" si="469">PRODUCT(AV331:AZ331)-1</f>
        <v>-0.16800116101434481</v>
      </c>
    </row>
    <row r="332" spans="1:54" ht="15.75" thickBot="1">
      <c r="A332" s="13">
        <v>331</v>
      </c>
      <c r="C332" s="14">
        <f t="shared" ref="C332" si="470">A331/10</f>
        <v>33</v>
      </c>
      <c r="D332" s="15">
        <v>15</v>
      </c>
      <c r="E332" s="15">
        <v>16</v>
      </c>
      <c r="F332" s="16">
        <v>17</v>
      </c>
      <c r="G332" s="16">
        <v>18</v>
      </c>
      <c r="H332" s="16">
        <v>19</v>
      </c>
      <c r="I332" s="16">
        <v>20</v>
      </c>
      <c r="J332" s="16">
        <v>21</v>
      </c>
      <c r="K332" s="15">
        <v>22</v>
      </c>
      <c r="L332" s="24" t="s">
        <v>160</v>
      </c>
      <c r="M332" s="15">
        <v>15</v>
      </c>
      <c r="N332" s="15">
        <v>16</v>
      </c>
      <c r="O332" s="25">
        <v>17</v>
      </c>
      <c r="P332" s="25">
        <v>18</v>
      </c>
      <c r="Q332" s="25">
        <v>19</v>
      </c>
      <c r="R332" s="25">
        <v>20</v>
      </c>
      <c r="S332" s="25">
        <v>21</v>
      </c>
      <c r="T332" s="15">
        <v>22</v>
      </c>
      <c r="U332" s="28" t="s">
        <v>161</v>
      </c>
      <c r="V332" s="15">
        <v>15</v>
      </c>
      <c r="W332" s="15">
        <v>16</v>
      </c>
      <c r="X332" s="29">
        <v>17</v>
      </c>
      <c r="Y332" s="29">
        <v>18</v>
      </c>
      <c r="Z332" s="29">
        <v>19</v>
      </c>
      <c r="AA332" s="29">
        <v>20</v>
      </c>
      <c r="AB332" s="29">
        <v>21</v>
      </c>
      <c r="AC332" s="15">
        <v>22</v>
      </c>
      <c r="AD332" s="31"/>
      <c r="AE332" s="33"/>
      <c r="AU332" s="14" t="s">
        <v>189</v>
      </c>
      <c r="AV332" s="40" t="s">
        <v>166</v>
      </c>
      <c r="AW332" s="40" t="s">
        <v>167</v>
      </c>
      <c r="AX332" s="40" t="s">
        <v>168</v>
      </c>
      <c r="AY332" s="40" t="s">
        <v>169</v>
      </c>
      <c r="AZ332" s="40" t="s">
        <v>170</v>
      </c>
      <c r="BA332" s="41" t="s">
        <v>190</v>
      </c>
      <c r="BB332" s="42"/>
    </row>
    <row r="333" spans="1:54">
      <c r="A333" s="9">
        <v>332</v>
      </c>
      <c r="B333">
        <f t="shared" ref="B333" si="471">C332</f>
        <v>33</v>
      </c>
      <c r="C333" s="17">
        <v>1996</v>
      </c>
      <c r="D333" s="18">
        <f>VLOOKUP(D$1,IR_1113!$A$4:$IA$84,($C333+D$2-2009)+$B333*3,FALSE)</f>
        <v>-100</v>
      </c>
      <c r="E333" s="18">
        <f>VLOOKUP(E$1,IR_1113!$A$4:$IA$84,($C333+E$2-2009)+$B333*3,FALSE)</f>
        <v>-110</v>
      </c>
      <c r="F333" s="19">
        <f>VLOOKUP(F$1,IR_1113!$A$4:$IA$84,($C333+F$2-2009)+$B333*3,FALSE)</f>
        <v>-353</v>
      </c>
      <c r="G333" s="20"/>
      <c r="H333" s="20"/>
      <c r="I333" s="20"/>
      <c r="J333" s="20"/>
      <c r="K333" s="26"/>
      <c r="L333" s="17">
        <v>1996</v>
      </c>
      <c r="M333" s="18">
        <f>VLOOKUP(M$1,IN_1113!$A$4:$IA$84,($C333+M$2-2009)+$B333*3,FALSE)</f>
        <v>10</v>
      </c>
      <c r="N333" s="18">
        <f>VLOOKUP(N$1,IN_1113!$A$4:$IA$84,($C333+N$2-2009)+$B333*3,FALSE)</f>
        <v>8</v>
      </c>
      <c r="O333" s="18">
        <f>VLOOKUP(O$1,IN_1113!$A$4:$IA$84,($C333+O$2-2009)+$B333*3,FALSE)</f>
        <v>5</v>
      </c>
      <c r="P333" s="20"/>
      <c r="Q333" s="20"/>
      <c r="R333" s="20"/>
      <c r="S333" s="20"/>
      <c r="T333" s="26"/>
      <c r="U333" s="17">
        <v>1996</v>
      </c>
      <c r="V333" s="30">
        <f>-VLOOKUP(V$1,D_1113!$A$5:$IA$84,($C333+V$2-2009)+$B333*3,FALSE)</f>
        <v>-2</v>
      </c>
      <c r="W333" s="30">
        <f>-VLOOKUP(W$1,D_1113!$A$5:$IA$84,($C333+W$2-2009)+$B333*3,FALSE)</f>
        <v>-2</v>
      </c>
      <c r="X333" s="30">
        <f>-VLOOKUP(X$1,D_1113!$A$5:$IA$84,($C333+X$2-2009)+$B333*3,FALSE)</f>
        <v>-2</v>
      </c>
      <c r="Y333" s="20"/>
      <c r="Z333" s="20"/>
      <c r="AA333" s="20"/>
      <c r="AB333" s="20"/>
      <c r="AC333" s="26"/>
      <c r="AD333" s="31">
        <v>1</v>
      </c>
      <c r="AE333" s="33">
        <f>VLOOKUP(2010-C333,census2010!$A$2:$CA$82,B333+2,FALSE)</f>
        <v>7588.441879</v>
      </c>
      <c r="AU333" s="34" t="s">
        <v>191</v>
      </c>
      <c r="AV333" s="18">
        <f>1+F333/AVERAGE(AVERAGE(SUM($AE333,$D333:E333,$M333:N333,$V333:W333),SUM($AE333,$D333:F333,$M333:O333,$V333:X333)),AVERAGE(SUM($AE334,$D334:F334,$M334:O334,$V334:X334),SUM($AE334,$D334:G334,$M334:P334,$V334:Y334)))</f>
        <v>0.94968416637560094</v>
      </c>
      <c r="AW333" s="26"/>
      <c r="AX333" s="26"/>
      <c r="AY333" s="26"/>
      <c r="AZ333" s="26"/>
      <c r="BA333" s="43">
        <f t="shared" ref="BA333:BA339" si="472">(PRODUCT(AV333:AZ333))^(1/AD333)</f>
        <v>0.94968416637560094</v>
      </c>
      <c r="BB333" s="43" t="s">
        <v>173</v>
      </c>
    </row>
    <row r="334" spans="1:54">
      <c r="A334" s="13">
        <v>333</v>
      </c>
      <c r="B334" s="17">
        <f t="shared" ref="B334" si="473">C332</f>
        <v>33</v>
      </c>
      <c r="C334" s="17">
        <v>1995</v>
      </c>
      <c r="D334" s="21"/>
      <c r="E334" s="18">
        <f>VLOOKUP(E$1,IR_1113!$A$4:$IA$84,($C334+E$2-2009)+$B334*3,FALSE)</f>
        <v>-115</v>
      </c>
      <c r="F334" s="19">
        <f>VLOOKUP(F$1,IR_1113!$A$4:$IA$84,($C334+F$2-2009)+$B334*3,FALSE)</f>
        <v>-392</v>
      </c>
      <c r="G334" s="19">
        <f>VLOOKUP(G$1,IR_1113!$A$4:$IA$84,($C334+G$2-2009)+$B334*3,FALSE)</f>
        <v>-469</v>
      </c>
      <c r="H334" s="22"/>
      <c r="I334" s="22"/>
      <c r="J334" s="22"/>
      <c r="K334" s="21"/>
      <c r="L334" s="17">
        <v>1995</v>
      </c>
      <c r="M334" s="21"/>
      <c r="N334" s="18">
        <f>VLOOKUP(N$1,IN_1113!$A$4:$IA$84,($C334+N$2-2009)+$B334*3,FALSE)</f>
        <v>26</v>
      </c>
      <c r="O334" s="18">
        <f>VLOOKUP(O$1,IN_1113!$A$4:$IA$84,($C334+O$2-2009)+$B334*3,FALSE)</f>
        <v>18</v>
      </c>
      <c r="P334" s="18">
        <f>VLOOKUP(P$1,IN_1113!$A$4:$IA$84,($C334+P$2-2009)+$B334*3,FALSE)</f>
        <v>21</v>
      </c>
      <c r="Q334" s="22"/>
      <c r="R334" s="22"/>
      <c r="S334" s="22"/>
      <c r="T334" s="21"/>
      <c r="U334" s="17">
        <v>1995</v>
      </c>
      <c r="V334" s="21"/>
      <c r="W334" s="30">
        <f>-VLOOKUP(W$1,D_1113!$A$5:$IA$84,($C334+W$2-2009)+$B334*3,FALSE)</f>
        <v>-2</v>
      </c>
      <c r="X334" s="30">
        <f>-VLOOKUP(X$1,D_1113!$A$5:$IA$84,($C334+X$2-2009)+$B334*3,FALSE)</f>
        <v>0</v>
      </c>
      <c r="Y334" s="30">
        <f>-VLOOKUP(Y$1,D_1113!$A$5:$IA$84,($C334+Y$2-2009)+$B334*3,FALSE)</f>
        <v>-5</v>
      </c>
      <c r="Z334" s="22"/>
      <c r="AA334" s="22"/>
      <c r="AB334" s="22"/>
      <c r="AC334" s="21"/>
      <c r="AD334" s="31">
        <v>2</v>
      </c>
      <c r="AE334" s="33">
        <f>VLOOKUP(2010-C334,census2010!$A$2:$CA$82,B334+2,FALSE)</f>
        <v>7505.4265619999996</v>
      </c>
      <c r="AU334" s="34" t="s">
        <v>192</v>
      </c>
      <c r="AV334" s="18">
        <f>1+F334/AVERAGE(AVERAGE(SUM($AE334,$D334:E334,$M334:N334,$V334:W334),SUM($AE334,$D334:F334,$M334:O334,$V334:X334)),AVERAGE(SUM($AE335,$D335:F335,$M335:O335,$V335:X335),SUM($AE335,$D335:G335,$M335:P335,$V335:Y335)))</f>
        <v>0.94560816375883838</v>
      </c>
      <c r="AW334" s="18">
        <f>1+G334/AVERAGE(AVERAGE(SUM($AE334,$D334:F334,$M334:O334,$V334:X334),SUM($AE334,$D334:G334,$M334:P334,$V334:Y334)),AVERAGE(SUM($AE335,$D335:G335,$M335:P335,$V335:Y335),SUM($AE335,$D335:H335,$M335:Q335,$V335:Z335)))</f>
        <v>0.93090457152135864</v>
      </c>
      <c r="AX334" s="21"/>
      <c r="AY334" s="21"/>
      <c r="AZ334" s="21"/>
      <c r="BA334" s="43">
        <f t="shared" si="472"/>
        <v>0.93822756435260424</v>
      </c>
      <c r="BB334" s="44">
        <f t="shared" ref="BB334" si="474">AVERAGE(BA333:BA339)^5-1</f>
        <v>-0.157716588753542</v>
      </c>
    </row>
    <row r="335" spans="1:54">
      <c r="A335" s="9">
        <v>334</v>
      </c>
      <c r="B335" s="17">
        <f t="shared" ref="B335" si="475">C332</f>
        <v>33</v>
      </c>
      <c r="C335" s="17">
        <v>1994</v>
      </c>
      <c r="D335" s="21"/>
      <c r="E335" s="21"/>
      <c r="F335" s="19">
        <f>VLOOKUP(F$1,IR_1113!$A$4:$IA$84,($C335+F$2-2009)+$B335*3,FALSE)</f>
        <v>-396</v>
      </c>
      <c r="G335" s="19">
        <f>VLOOKUP(G$1,IR_1113!$A$4:$IA$84,($C335+G$2-2009)+$B335*3,FALSE)</f>
        <v>-607</v>
      </c>
      <c r="H335" s="19">
        <f>VLOOKUP(H$1,IR_1113!$A$4:$IA$84,($C335+H$2-2009)+$B335*3,FALSE)</f>
        <v>-231</v>
      </c>
      <c r="I335" s="22"/>
      <c r="J335" s="22"/>
      <c r="K335" s="21"/>
      <c r="L335" s="17">
        <v>1994</v>
      </c>
      <c r="M335" s="21"/>
      <c r="N335" s="21"/>
      <c r="O335" s="18">
        <f>VLOOKUP(O$1,IN_1113!$A$4:$IA$84,($C335+O$2-2009)+$B335*3,FALSE)</f>
        <v>13</v>
      </c>
      <c r="P335" s="18">
        <f>VLOOKUP(P$1,IN_1113!$A$4:$IA$84,($C335+P$2-2009)+$B335*3,FALSE)</f>
        <v>-2</v>
      </c>
      <c r="Q335" s="18">
        <f>VLOOKUP(Q$1,IN_1113!$A$4:$IA$84,($C335+Q$2-2009)+$B335*3,FALSE)</f>
        <v>3</v>
      </c>
      <c r="R335" s="22"/>
      <c r="S335" s="22"/>
      <c r="T335" s="21"/>
      <c r="U335" s="17">
        <v>1994</v>
      </c>
      <c r="V335" s="21"/>
      <c r="W335" s="21"/>
      <c r="X335" s="30">
        <f>-VLOOKUP(X$1,D_1113!$A$5:$IA$84,($C335+X$2-2009)+$B335*3,FALSE)</f>
        <v>-2.5</v>
      </c>
      <c r="Y335" s="30">
        <f>-VLOOKUP(Y$1,D_1113!$A$5:$IA$84,($C335+Y$2-2009)+$B335*3,FALSE)</f>
        <v>-6</v>
      </c>
      <c r="Z335" s="30">
        <f>-VLOOKUP(Z$1,D_1113!$A$5:$IA$84,($C335+Z$2-2009)+$B335*3,FALSE)</f>
        <v>-7</v>
      </c>
      <c r="AA335" s="22"/>
      <c r="AB335" s="22"/>
      <c r="AC335" s="21"/>
      <c r="AD335" s="31">
        <v>3</v>
      </c>
      <c r="AE335" s="33">
        <f>VLOOKUP(2010-C335,census2010!$A$2:$CA$82,B335+2,FALSE)</f>
        <v>7879.5012290000004</v>
      </c>
      <c r="AU335" s="34" t="s">
        <v>193</v>
      </c>
      <c r="AV335" s="18">
        <f>1+F335/AVERAGE(AVERAGE(SUM($AE335,$D335:E335,$M335:N335,$V335:W335),SUM($AE335,$D335:F335,$M335:O335,$V335:X335)),AVERAGE(SUM($AE336,$D336:F336,$M336:O336,$V336:X336),SUM($AE336,$D336:G336,$M336:P336,$V336:Y336)))</f>
        <v>0.94529571328736373</v>
      </c>
      <c r="AW335" s="18">
        <f>1+G335/AVERAGE(AVERAGE(SUM($AE335,$D335:F335,$M335:O335,$V335:X335),SUM($AE335,$D335:G335,$M335:P335,$V335:Y335)),AVERAGE(SUM($AE336,$D336:G336,$M336:P336,$V336:Y336),SUM($AE336,$D336:H336,$M336:Q336,$V336:Z336)))</f>
        <v>0.91101234435227152</v>
      </c>
      <c r="AX335" s="18">
        <f>1+H335/AVERAGE(AVERAGE(SUM($AE335,$D335:G335,$M335:P335,$V335:Y335),SUM($AE335,$D335:H335,$M335:Q335,$V335:Z335)),AVERAGE(SUM($AE336,$D336:H336,$M336:Q336,$V336:Z336),SUM($AE336,$D336:I336,$M336:R336,$V336:AA336)))</f>
        <v>0.96452114740695938</v>
      </c>
      <c r="AY335" s="21"/>
      <c r="AZ335" s="21"/>
      <c r="BA335" s="43">
        <f t="shared" si="472"/>
        <v>0.9400145332148091</v>
      </c>
      <c r="BB335" s="45" t="s">
        <v>176</v>
      </c>
    </row>
    <row r="336" spans="1:54">
      <c r="A336" s="13">
        <v>335</v>
      </c>
      <c r="B336" s="17">
        <f t="shared" ref="B336" si="476">C332</f>
        <v>33</v>
      </c>
      <c r="C336" s="17">
        <v>1993</v>
      </c>
      <c r="D336" s="21"/>
      <c r="E336" s="21"/>
      <c r="F336" s="22"/>
      <c r="G336" s="19">
        <f>VLOOKUP(G$1,IR_1113!$A$4:$IA$84,($C336+G$2-2009)+$B336*3,FALSE)</f>
        <v>-480</v>
      </c>
      <c r="H336" s="19">
        <f>VLOOKUP(H$1,IR_1113!$A$4:$IA$84,($C336+H$2-2009)+$B336*3,FALSE)</f>
        <v>-255</v>
      </c>
      <c r="I336" s="19">
        <f>VLOOKUP(I$1,IR_1113!$A$4:$IA$84,($C336+I$2-2009)+$B336*3,FALSE)</f>
        <v>-158</v>
      </c>
      <c r="J336" s="22"/>
      <c r="K336" s="21"/>
      <c r="L336" s="17">
        <v>1993</v>
      </c>
      <c r="M336" s="21"/>
      <c r="N336" s="21"/>
      <c r="O336" s="22"/>
      <c r="P336" s="18">
        <f>VLOOKUP(P$1,IN_1113!$A$4:$IA$84,($C336+P$2-2009)+$B336*3,FALSE)</f>
        <v>58</v>
      </c>
      <c r="Q336" s="18">
        <f>VLOOKUP(Q$1,IN_1113!$A$4:$IA$84,($C336+Q$2-2009)+$B336*3,FALSE)</f>
        <v>20</v>
      </c>
      <c r="R336" s="18">
        <f>VLOOKUP(R$1,IN_1113!$A$4:$IA$84,($C336+R$2-2009)+$B336*3,FALSE)</f>
        <v>11</v>
      </c>
      <c r="S336" s="22"/>
      <c r="T336" s="21"/>
      <c r="U336" s="17">
        <v>1993</v>
      </c>
      <c r="V336" s="21"/>
      <c r="W336" s="21"/>
      <c r="X336" s="22"/>
      <c r="Y336" s="30">
        <f>-VLOOKUP(Y$1,D_1113!$A$5:$IA$84,($C336+Y$2-2009)+$B336*3,FALSE)</f>
        <v>-6.5</v>
      </c>
      <c r="Z336" s="30">
        <f>-VLOOKUP(Z$1,D_1113!$A$5:$IA$84,($C336+Z$2-2009)+$B336*3,FALSE)</f>
        <v>-7</v>
      </c>
      <c r="AA336" s="30">
        <f>-VLOOKUP(AA$1,D_1113!$A$5:$IA$84,($C336+AA$2-2009)+$B336*3,FALSE)</f>
        <v>-2</v>
      </c>
      <c r="AB336" s="22"/>
      <c r="AC336" s="21"/>
      <c r="AD336" s="31">
        <v>3</v>
      </c>
      <c r="AE336" s="33">
        <f>VLOOKUP(2010-C336,census2010!$A$2:$CA$82,B336+2,FALSE)</f>
        <v>7005.3404099999998</v>
      </c>
      <c r="AU336" s="34" t="s">
        <v>172</v>
      </c>
      <c r="AV336" s="21"/>
      <c r="AW336" s="18">
        <f>1+G336/AVERAGE(AVERAGE(SUM($AE336,$D336:F336,$M336:O336,$V336:X336),SUM($AE336,$D336:G336,$M336:P336,$V336:Y336)),AVERAGE(SUM($AE337,$D337:G337,$M337:P337,$V337:Y337),SUM($AE337,$D337:H337,$M337:Q337,$V337:Z337)))</f>
        <v>0.93556573009592814</v>
      </c>
      <c r="AX336" s="18">
        <f>1+H336/AVERAGE(AVERAGE(SUM($AE336,$D336:G336,$M336:P336,$V336:Y336),SUM($AE336,$D336:H336,$M336:Q336,$V336:Z336)),AVERAGE(SUM($AE337,$D337:H337,$M337:Q337,$V337:Z337),SUM($AE337,$D337:I337,$M337:R337,$V337:AA337)))</f>
        <v>0.96463712413533809</v>
      </c>
      <c r="AY336" s="18">
        <f>1+I336/AVERAGE(AVERAGE(SUM($AE336,$D336:H336,$M336:Q336,$V336:Z336),SUM($AE336,$D336:I336,$M336:R336,$V336:AA336)),AVERAGE(SUM($AE337,$D337:I337,$M337:R337,$V337:AA337),SUM($AE337,$D337:J337,$M337:S337,$V337:AB337)))</f>
        <v>0.97760597049204989</v>
      </c>
      <c r="AZ336" s="21"/>
      <c r="BA336" s="43">
        <f t="shared" si="472"/>
        <v>0.95910769207254198</v>
      </c>
      <c r="BB336" s="46">
        <f t="shared" ref="BB336" si="477">AVERAGE(BB337:BB339)^5-1</f>
        <v>-0.16808384518893038</v>
      </c>
    </row>
    <row r="337" spans="1:54">
      <c r="A337" s="9">
        <v>336</v>
      </c>
      <c r="B337" s="17">
        <f t="shared" ref="B337" si="478">C332</f>
        <v>33</v>
      </c>
      <c r="C337" s="17">
        <v>1992</v>
      </c>
      <c r="D337" s="21"/>
      <c r="E337" s="21"/>
      <c r="F337" s="22"/>
      <c r="G337" s="22"/>
      <c r="H337" s="19">
        <f>VLOOKUP(H$1,IR_1113!$A$4:$IA$84,($C337+H$2-2009)+$B337*3,FALSE)</f>
        <v>-207</v>
      </c>
      <c r="I337" s="19">
        <f>VLOOKUP(I$1,IR_1113!$A$4:$IA$84,($C337+I$2-2009)+$B337*3,FALSE)</f>
        <v>-146</v>
      </c>
      <c r="J337" s="19">
        <f>VLOOKUP(J$1,IR_1113!$A$4:$IA$84,($C337+J$2-2009)+$B337*3,FALSE)</f>
        <v>-119</v>
      </c>
      <c r="K337" s="21"/>
      <c r="L337" s="17">
        <v>1992</v>
      </c>
      <c r="M337" s="21"/>
      <c r="N337" s="21"/>
      <c r="O337" s="22"/>
      <c r="P337" s="22"/>
      <c r="Q337" s="18">
        <f>VLOOKUP(Q$1,IN_1113!$A$4:$IA$84,($C337+Q$2-2009)+$B337*3,FALSE)</f>
        <v>67</v>
      </c>
      <c r="R337" s="18">
        <f>VLOOKUP(R$1,IN_1113!$A$4:$IA$84,($C337+R$2-2009)+$B337*3,FALSE)</f>
        <v>24</v>
      </c>
      <c r="S337" s="18">
        <f>VLOOKUP(S$1,IN_1113!$A$4:$IA$84,($C337+S$2-2009)+$B337*3,FALSE)</f>
        <v>32</v>
      </c>
      <c r="T337" s="21"/>
      <c r="U337" s="17">
        <v>1992</v>
      </c>
      <c r="V337" s="21"/>
      <c r="W337" s="21"/>
      <c r="X337" s="22"/>
      <c r="Y337" s="22"/>
      <c r="Z337" s="30">
        <f>-VLOOKUP(Z$1,D_1113!$A$5:$IA$84,($C337+Z$2-2009)+$B337*3,FALSE)</f>
        <v>-11.5</v>
      </c>
      <c r="AA337" s="30">
        <f>-VLOOKUP(AA$1,D_1113!$A$5:$IA$84,($C337+AA$2-2009)+$B337*3,FALSE)</f>
        <v>-10</v>
      </c>
      <c r="AB337" s="30">
        <f>-VLOOKUP(AB$1,D_1113!$A$5:$IA$84,($C337+AB$2-2009)+$B337*3,FALSE)</f>
        <v>-12</v>
      </c>
      <c r="AC337" s="21"/>
      <c r="AD337" s="31">
        <v>3</v>
      </c>
      <c r="AE337" s="33">
        <f>VLOOKUP(2010-C337,census2010!$A$2:$CA$82,B337+2,FALSE)</f>
        <v>8183.5635650000004</v>
      </c>
      <c r="AU337" s="34" t="s">
        <v>174</v>
      </c>
      <c r="AV337" s="21"/>
      <c r="AW337" s="21"/>
      <c r="AX337" s="18">
        <f>1+H337/AVERAGE(AVERAGE(SUM($AE337,$D337:G337,$M337:P337,$V337:Y337),SUM($AE337,$D337:H337,$M337:Q337,$V337:Z337)),AVERAGE(SUM($AE338,$D338:H338,$M338:Q338,$V338:Z338),SUM($AE338,$D338:I338,$M338:R338,$V338:AA338)))</f>
        <v>0.97857356418931241</v>
      </c>
      <c r="AY337" s="18">
        <f>1+I337/AVERAGE(AVERAGE(SUM($AE337,$D337:H337,$M337:Q337,$V337:Z337),SUM($AE337,$D337:I337,$M337:R337,$V337:AA337)),AVERAGE(SUM($AE338,$D338:I338,$M338:R338,$V338:AA338),SUM($AE338,$D338:J338,$M338:S338,$V338:AB338)))</f>
        <v>0.98475568027844229</v>
      </c>
      <c r="AZ337" s="18">
        <f>1+J337/AVERAGE(AVERAGE(SUM($AE337,$D337:I337,$M337:R337,$V337:AA337),SUM($AE337,$D337:J337,$M337:S337,$V337:AB337)),AVERAGE(SUM($AE338,$D338:J338,$M338:S338,$V338:AB338),SUM($AE338,$D338:K338,$M338:T338,$V338:AC338)))</f>
        <v>0.98751847034654427</v>
      </c>
      <c r="BA337" s="43">
        <f t="shared" si="472"/>
        <v>0.98360878830296816</v>
      </c>
      <c r="BB337" s="47">
        <f t="shared" ref="BB337:BB339" si="479">PRODUCT(AV333,AW334,AX335,AY336,AZ337)^(1/5)</f>
        <v>0.96183602084367403</v>
      </c>
    </row>
    <row r="338" spans="1:54">
      <c r="A338" s="13">
        <v>337</v>
      </c>
      <c r="B338" s="17">
        <f t="shared" ref="B338" si="480">C332</f>
        <v>33</v>
      </c>
      <c r="C338" s="17">
        <v>1991</v>
      </c>
      <c r="D338" s="21"/>
      <c r="E338" s="21"/>
      <c r="F338" s="22"/>
      <c r="G338" s="22"/>
      <c r="H338" s="22"/>
      <c r="I338" s="19">
        <f>VLOOKUP(I$1,IR_1113!$A$4:$IA$84,($C338+I$2-2009)+$B338*3,FALSE)</f>
        <v>-193</v>
      </c>
      <c r="J338" s="19">
        <f>VLOOKUP(J$1,IR_1113!$A$4:$IA$84,($C338+J$2-2009)+$B338*3,FALSE)</f>
        <v>60</v>
      </c>
      <c r="K338" s="18">
        <f>VLOOKUP(K$1,IR_1113!$A$4:$IA$84,($C338+K$2-2009)+$B338*3,FALSE)</f>
        <v>-22</v>
      </c>
      <c r="L338" s="17">
        <v>1991</v>
      </c>
      <c r="M338" s="21"/>
      <c r="N338" s="21"/>
      <c r="O338" s="22"/>
      <c r="P338" s="22"/>
      <c r="Q338" s="22"/>
      <c r="R338" s="18">
        <f>VLOOKUP(R$1,IN_1113!$A$4:$IA$84,($C338+R$2-2009)+$B338*3,FALSE)</f>
        <v>82</v>
      </c>
      <c r="S338" s="18">
        <f>VLOOKUP(S$1,IN_1113!$A$4:$IA$84,($C338+S$2-2009)+$B338*3,FALSE)</f>
        <v>20</v>
      </c>
      <c r="T338" s="18">
        <f>VLOOKUP(T$1,IN_1113!$A$4:$IA$84,($C338+T$2-2009)+$B338*3,FALSE)</f>
        <v>25</v>
      </c>
      <c r="U338" s="17">
        <v>1991</v>
      </c>
      <c r="V338" s="21"/>
      <c r="W338" s="21"/>
      <c r="X338" s="22"/>
      <c r="Y338" s="22"/>
      <c r="Z338" s="22"/>
      <c r="AA338" s="30">
        <f>-VLOOKUP(AA$1,D_1113!$A$5:$IA$84,($C338+AA$2-2009)+$B338*3,FALSE)</f>
        <v>-11</v>
      </c>
      <c r="AB338" s="30">
        <f>-VLOOKUP(AB$1,D_1113!$A$5:$IA$84,($C338+AB$2-2009)+$B338*3,FALSE)</f>
        <v>-9</v>
      </c>
      <c r="AC338" s="30">
        <f>-VLOOKUP(AC$1,D_1113!$A$5:$IA$84,($C338+AC$2-2009)+$B338*3,FALSE)</f>
        <v>-16</v>
      </c>
      <c r="AD338" s="31">
        <v>2</v>
      </c>
      <c r="AE338" s="33">
        <f>VLOOKUP(2010-C338,census2010!$A$2:$CA$82,B338+2,FALSE)</f>
        <v>11275.1121</v>
      </c>
      <c r="AU338" s="34" t="s">
        <v>175</v>
      </c>
      <c r="AV338" s="21"/>
      <c r="AW338" s="21"/>
      <c r="AX338" s="21"/>
      <c r="AY338" s="18">
        <f>1+I338/AVERAGE(AVERAGE(SUM($AE338,$D338:H338,$M338:Q338,$V338:Z338),SUM($AE338,$D338:I338,$M338:R338,$V338:AA338)),AVERAGE(SUM($AE339,$D339:I339,$M339:R339,$V339:AA339),SUM($AE339,$D339:J339,$M339:S339,$V339:AB339)))</f>
        <v>0.983702562937528</v>
      </c>
      <c r="AZ338" s="18">
        <f>1+J338/AVERAGE(AVERAGE(SUM($AE338,$D338:I338,$M338:R338,$V338:AA338),SUM($AE338,$D338:J338,$M338:S338,$V338:AB338)),AVERAGE(SUM($AE339,$D339:J339,$M339:S339,$V339:AB339),SUM($AE339,$D339:K339,$M339:T339,$V339:AC339)))</f>
        <v>1.0050469034667633</v>
      </c>
      <c r="BA338" s="43">
        <f t="shared" si="472"/>
        <v>0.99431746178606428</v>
      </c>
      <c r="BB338" s="47">
        <f t="shared" si="479"/>
        <v>0.96166288332617067</v>
      </c>
    </row>
    <row r="339" spans="1:54">
      <c r="A339" s="9">
        <v>338</v>
      </c>
      <c r="B339" s="17">
        <f t="shared" ref="B339" si="481">C332</f>
        <v>33</v>
      </c>
      <c r="C339" s="17">
        <v>1990</v>
      </c>
      <c r="D339" s="21"/>
      <c r="E339" s="21"/>
      <c r="F339" s="22"/>
      <c r="G339" s="22"/>
      <c r="H339" s="22"/>
      <c r="I339" s="22"/>
      <c r="J339" s="19">
        <f>VLOOKUP(J$1,IR_1113!$A$4:$IA$84,($C339+J$2-2009)+$B339*3,FALSE)</f>
        <v>-15</v>
      </c>
      <c r="K339" s="18">
        <f>VLOOKUP(K$1,IR_1113!$A$4:$IA$84,($C339+K$2-2009)+$B339*3,FALSE)</f>
        <v>172</v>
      </c>
      <c r="L339" s="17">
        <v>1990</v>
      </c>
      <c r="M339" s="21"/>
      <c r="N339" s="21"/>
      <c r="O339" s="22"/>
      <c r="P339" s="22"/>
      <c r="Q339" s="22"/>
      <c r="R339" s="22"/>
      <c r="S339" s="18">
        <f>VLOOKUP(S$1,IN_1113!$A$4:$IA$84,($C339+S$2-2009)+$B339*3,FALSE)</f>
        <v>79</v>
      </c>
      <c r="T339" s="18">
        <f>VLOOKUP(T$1,IN_1113!$A$4:$IA$84,($C339+T$2-2009)+$B339*3,FALSE)</f>
        <v>25</v>
      </c>
      <c r="U339" s="17">
        <v>1990</v>
      </c>
      <c r="V339" s="21"/>
      <c r="W339" s="21"/>
      <c r="X339" s="22"/>
      <c r="Y339" s="22"/>
      <c r="Z339" s="22"/>
      <c r="AA339" s="22"/>
      <c r="AB339" s="30">
        <f>-VLOOKUP(AB$1,D_1113!$A$5:$IA$84,($C339+AB$2-2009)+$B339*3,FALSE)</f>
        <v>-11.5</v>
      </c>
      <c r="AC339" s="30">
        <f>-VLOOKUP(AC$1,D_1113!$A$5:$IA$84,($C339+AC$2-2009)+$B339*3,FALSE)</f>
        <v>-14</v>
      </c>
      <c r="AD339" s="31">
        <v>1</v>
      </c>
      <c r="AE339" s="33">
        <f>VLOOKUP(2010-C339,census2010!$A$2:$CA$82,B339+2,FALSE)</f>
        <v>12444.343570000001</v>
      </c>
      <c r="AU339" s="34" t="s">
        <v>177</v>
      </c>
      <c r="AV339" s="21"/>
      <c r="AW339" s="21"/>
      <c r="AX339" s="21"/>
      <c r="AY339" s="21"/>
      <c r="AZ339" s="18">
        <f>1+J339/AVERAGE(AVERAGE(SUM($AE339,$D339:I339,$M339:R339,$V339:AA339),SUM($AE339,$D339:J339,$M339:S339,$V339:AB339)),AVERAGE(SUM($AE340,$D340:J340,$M340:S340,$V340:AB340),SUM($AE340,$D340:K340,$M340:T340,$V340:AC340)))</f>
        <v>0.99882316220422107</v>
      </c>
      <c r="BA339" s="43">
        <f t="shared" si="472"/>
        <v>0.99882316220422107</v>
      </c>
      <c r="BB339" s="47">
        <f t="shared" si="479"/>
        <v>0.96809410621331404</v>
      </c>
    </row>
    <row r="340" spans="1:54">
      <c r="A340" s="13">
        <v>339</v>
      </c>
      <c r="B340" s="17">
        <f t="shared" ref="B340" si="482">C332</f>
        <v>33</v>
      </c>
      <c r="C340" s="17">
        <v>1989</v>
      </c>
      <c r="D340" s="21"/>
      <c r="E340" s="21"/>
      <c r="F340" s="22"/>
      <c r="G340" s="22"/>
      <c r="H340" s="22"/>
      <c r="I340" s="22"/>
      <c r="J340" s="22"/>
      <c r="K340" s="18">
        <f>VLOOKUP(K$1,IR_1113!$A$4:$IA$84,($C340+K$2-2009)+$B340*3,FALSE)</f>
        <v>152</v>
      </c>
      <c r="L340" s="17">
        <v>1989</v>
      </c>
      <c r="M340" s="21"/>
      <c r="N340" s="21"/>
      <c r="O340" s="22"/>
      <c r="P340" s="22"/>
      <c r="Q340" s="22"/>
      <c r="R340" s="22"/>
      <c r="S340" s="22"/>
      <c r="T340" s="18">
        <f>VLOOKUP(T$1,IN_1113!$A$4:$IA$84,($C340+T$2-2009)+$B340*3,FALSE)</f>
        <v>98</v>
      </c>
      <c r="U340" s="17">
        <v>1989</v>
      </c>
      <c r="V340" s="21"/>
      <c r="W340" s="21"/>
      <c r="X340" s="22"/>
      <c r="Y340" s="22"/>
      <c r="Z340" s="22"/>
      <c r="AA340" s="22"/>
      <c r="AB340" s="22"/>
      <c r="AC340" s="30">
        <f>-VLOOKUP(AC$1,D_1113!$A$5:$IA$84,($C340+AC$2-2009)+$B340*3,FALSE)</f>
        <v>-16</v>
      </c>
      <c r="AD340" s="31"/>
      <c r="AE340" s="33">
        <f>VLOOKUP(2010-C340,census2010!$A$2:$CA$82,B340+2,FALSE)</f>
        <v>12904.449689999999</v>
      </c>
      <c r="AU340" s="34" t="s">
        <v>186</v>
      </c>
      <c r="AV340" s="21"/>
      <c r="AW340" s="21"/>
      <c r="AX340" s="21"/>
      <c r="AY340" s="21"/>
      <c r="AZ340" s="21"/>
    </row>
    <row r="341" spans="1:54" ht="15.75" thickBot="1">
      <c r="A341" s="9">
        <v>340</v>
      </c>
      <c r="B341" s="10" t="str">
        <f>INDEX('regions#'!$B$2:$B$79,B343+1)</f>
        <v>Новгородская область</v>
      </c>
      <c r="D341" s="11" t="s">
        <v>917</v>
      </c>
      <c r="E341" s="11" t="s">
        <v>918</v>
      </c>
      <c r="F341" s="12" t="s">
        <v>919</v>
      </c>
      <c r="G341" s="12" t="s">
        <v>920</v>
      </c>
      <c r="H341" s="12" t="s">
        <v>921</v>
      </c>
      <c r="I341" s="12" t="s">
        <v>922</v>
      </c>
      <c r="J341" s="12" t="s">
        <v>923</v>
      </c>
      <c r="K341" s="11" t="s">
        <v>924</v>
      </c>
      <c r="M341" s="23" t="s">
        <v>917</v>
      </c>
      <c r="N341" s="23" t="s">
        <v>918</v>
      </c>
      <c r="O341" s="23" t="s">
        <v>919</v>
      </c>
      <c r="P341" s="23" t="s">
        <v>920</v>
      </c>
      <c r="Q341" s="23" t="s">
        <v>921</v>
      </c>
      <c r="R341" s="23" t="s">
        <v>922</v>
      </c>
      <c r="S341" s="23" t="s">
        <v>923</v>
      </c>
      <c r="T341" s="23" t="s">
        <v>924</v>
      </c>
      <c r="V341" s="27" t="s">
        <v>917</v>
      </c>
      <c r="W341" s="27" t="s">
        <v>918</v>
      </c>
      <c r="X341" s="27" t="s">
        <v>919</v>
      </c>
      <c r="Y341" s="27" t="s">
        <v>920</v>
      </c>
      <c r="Z341" s="27" t="s">
        <v>921</v>
      </c>
      <c r="AA341" s="27" t="s">
        <v>922</v>
      </c>
      <c r="AB341" s="27" t="s">
        <v>923</v>
      </c>
      <c r="AC341" s="27" t="s">
        <v>924</v>
      </c>
      <c r="AD341" s="31" t="s">
        <v>162</v>
      </c>
      <c r="AE341" s="32" t="s">
        <v>188</v>
      </c>
      <c r="AU341"/>
      <c r="AV341" s="35">
        <f t="shared" si="468"/>
        <v>0.98241569589260747</v>
      </c>
      <c r="AW341" s="36">
        <f t="shared" si="468"/>
        <v>0.95778909549883406</v>
      </c>
      <c r="AX341" s="36">
        <f t="shared" si="468"/>
        <v>0.99079286244528186</v>
      </c>
      <c r="AY341" s="36">
        <f t="shared" si="468"/>
        <v>0.99208586801011156</v>
      </c>
      <c r="AZ341" s="37">
        <f t="shared" si="468"/>
        <v>0.99540046029571849</v>
      </c>
      <c r="BA341" s="38" t="s">
        <v>164</v>
      </c>
      <c r="BB341" s="39">
        <f t="shared" ref="BB341" si="483">PRODUCT(AV341:AZ341)-1</f>
        <v>-7.9348742713493015E-2</v>
      </c>
    </row>
    <row r="342" spans="1:54" ht="15.75" thickBot="1">
      <c r="A342" s="13">
        <v>341</v>
      </c>
      <c r="C342" s="14">
        <f t="shared" ref="C342" si="484">A341/10</f>
        <v>34</v>
      </c>
      <c r="D342" s="15">
        <v>15</v>
      </c>
      <c r="E342" s="15">
        <v>16</v>
      </c>
      <c r="F342" s="16">
        <v>17</v>
      </c>
      <c r="G342" s="16">
        <v>18</v>
      </c>
      <c r="H342" s="16">
        <v>19</v>
      </c>
      <c r="I342" s="16">
        <v>20</v>
      </c>
      <c r="J342" s="16">
        <v>21</v>
      </c>
      <c r="K342" s="15">
        <v>22</v>
      </c>
      <c r="L342" s="24" t="s">
        <v>160</v>
      </c>
      <c r="M342" s="15">
        <v>15</v>
      </c>
      <c r="N342" s="15">
        <v>16</v>
      </c>
      <c r="O342" s="25">
        <v>17</v>
      </c>
      <c r="P342" s="25">
        <v>18</v>
      </c>
      <c r="Q342" s="25">
        <v>19</v>
      </c>
      <c r="R342" s="25">
        <v>20</v>
      </c>
      <c r="S342" s="25">
        <v>21</v>
      </c>
      <c r="T342" s="15">
        <v>22</v>
      </c>
      <c r="U342" s="28" t="s">
        <v>161</v>
      </c>
      <c r="V342" s="15">
        <v>15</v>
      </c>
      <c r="W342" s="15">
        <v>16</v>
      </c>
      <c r="X342" s="29">
        <v>17</v>
      </c>
      <c r="Y342" s="29">
        <v>18</v>
      </c>
      <c r="Z342" s="29">
        <v>19</v>
      </c>
      <c r="AA342" s="29">
        <v>20</v>
      </c>
      <c r="AB342" s="29">
        <v>21</v>
      </c>
      <c r="AC342" s="15">
        <v>22</v>
      </c>
      <c r="AD342" s="31"/>
      <c r="AE342" s="33"/>
      <c r="AU342" s="14" t="s">
        <v>189</v>
      </c>
      <c r="AV342" s="40" t="s">
        <v>166</v>
      </c>
      <c r="AW342" s="40" t="s">
        <v>167</v>
      </c>
      <c r="AX342" s="40" t="s">
        <v>168</v>
      </c>
      <c r="AY342" s="40" t="s">
        <v>169</v>
      </c>
      <c r="AZ342" s="40" t="s">
        <v>170</v>
      </c>
      <c r="BA342" s="41" t="s">
        <v>190</v>
      </c>
      <c r="BB342" s="42"/>
    </row>
    <row r="343" spans="1:54">
      <c r="A343" s="9">
        <v>342</v>
      </c>
      <c r="B343">
        <f t="shared" ref="B343" si="485">C342</f>
        <v>34</v>
      </c>
      <c r="C343" s="17">
        <v>1996</v>
      </c>
      <c r="D343" s="18">
        <f>VLOOKUP(D$1,IR_1113!$A$4:$IA$84,($C343+D$2-2009)+$B343*3,FALSE)</f>
        <v>0</v>
      </c>
      <c r="E343" s="18">
        <f>VLOOKUP(E$1,IR_1113!$A$4:$IA$84,($C343+E$2-2009)+$B343*3,FALSE)</f>
        <v>-48</v>
      </c>
      <c r="F343" s="19">
        <f>VLOOKUP(F$1,IR_1113!$A$4:$IA$84,($C343+F$2-2009)+$B343*3,FALSE)</f>
        <v>-121</v>
      </c>
      <c r="G343" s="20"/>
      <c r="H343" s="20"/>
      <c r="I343" s="20"/>
      <c r="J343" s="20"/>
      <c r="K343" s="26"/>
      <c r="L343" s="17">
        <v>1996</v>
      </c>
      <c r="M343" s="18">
        <f>VLOOKUP(M$1,IN_1113!$A$4:$IA$84,($C343+M$2-2009)+$B343*3,FALSE)</f>
        <v>13</v>
      </c>
      <c r="N343" s="18">
        <f>VLOOKUP(N$1,IN_1113!$A$4:$IA$84,($C343+N$2-2009)+$B343*3,FALSE)</f>
        <v>8</v>
      </c>
      <c r="O343" s="18">
        <f>VLOOKUP(O$1,IN_1113!$A$4:$IA$84,($C343+O$2-2009)+$B343*3,FALSE)</f>
        <v>2</v>
      </c>
      <c r="P343" s="20"/>
      <c r="Q343" s="20"/>
      <c r="R343" s="20"/>
      <c r="S343" s="20"/>
      <c r="T343" s="26"/>
      <c r="U343" s="17">
        <v>1996</v>
      </c>
      <c r="V343" s="30">
        <f>-VLOOKUP(V$1,D_1113!$A$5:$IA$84,($C343+V$2-2009)+$B343*3,FALSE)</f>
        <v>-2</v>
      </c>
      <c r="W343" s="30">
        <f>-VLOOKUP(W$1,D_1113!$A$5:$IA$84,($C343+W$2-2009)+$B343*3,FALSE)</f>
        <v>-4</v>
      </c>
      <c r="X343" s="30">
        <f>-VLOOKUP(X$1,D_1113!$A$5:$IA$84,($C343+X$2-2009)+$B343*3,FALSE)</f>
        <v>-10</v>
      </c>
      <c r="Y343" s="20"/>
      <c r="Z343" s="20"/>
      <c r="AA343" s="20"/>
      <c r="AB343" s="20"/>
      <c r="AC343" s="26"/>
      <c r="AD343" s="31">
        <v>1</v>
      </c>
      <c r="AE343" s="33">
        <f>VLOOKUP(2010-C343,census2010!$A$2:$CA$82,B343+2,FALSE)</f>
        <v>5384.0101549999999</v>
      </c>
      <c r="AU343" s="34" t="s">
        <v>191</v>
      </c>
      <c r="AV343" s="18">
        <f>1+F343/AVERAGE(AVERAGE(SUM($AE343,$D343:E343,$M343:N343,$V343:W343),SUM($AE343,$D343:F343,$M343:O343,$V343:X343)),AVERAGE(SUM($AE344,$D344:F344,$M344:O344,$V344:X344),SUM($AE344,$D344:G344,$M344:P344,$V344:Y344)))</f>
        <v>0.97744224998224616</v>
      </c>
      <c r="AW343" s="26"/>
      <c r="AX343" s="26"/>
      <c r="AY343" s="26"/>
      <c r="AZ343" s="26"/>
      <c r="BA343" s="43">
        <f t="shared" ref="BA343:BA349" si="486">(PRODUCT(AV343:AZ343))^(1/AD343)</f>
        <v>0.97744224998224616</v>
      </c>
      <c r="BB343" s="43" t="s">
        <v>173</v>
      </c>
    </row>
    <row r="344" spans="1:54">
      <c r="A344" s="13">
        <v>343</v>
      </c>
      <c r="B344" s="17">
        <f t="shared" ref="B344" si="487">C342</f>
        <v>34</v>
      </c>
      <c r="C344" s="17">
        <v>1995</v>
      </c>
      <c r="D344" s="21"/>
      <c r="E344" s="18">
        <f>VLOOKUP(E$1,IR_1113!$A$4:$IA$84,($C344+E$2-2009)+$B344*3,FALSE)</f>
        <v>-20</v>
      </c>
      <c r="F344" s="19">
        <f>VLOOKUP(F$1,IR_1113!$A$4:$IA$84,($C344+F$2-2009)+$B344*3,FALSE)</f>
        <v>-134</v>
      </c>
      <c r="G344" s="19">
        <f>VLOOKUP(G$1,IR_1113!$A$4:$IA$84,($C344+G$2-2009)+$B344*3,FALSE)</f>
        <v>-321</v>
      </c>
      <c r="H344" s="22"/>
      <c r="I344" s="22"/>
      <c r="J344" s="22"/>
      <c r="K344" s="21"/>
      <c r="L344" s="17">
        <v>1995</v>
      </c>
      <c r="M344" s="21"/>
      <c r="N344" s="18">
        <f>VLOOKUP(N$1,IN_1113!$A$4:$IA$84,($C344+N$2-2009)+$B344*3,FALSE)</f>
        <v>13</v>
      </c>
      <c r="O344" s="18">
        <f>VLOOKUP(O$1,IN_1113!$A$4:$IA$84,($C344+O$2-2009)+$B344*3,FALSE)</f>
        <v>15</v>
      </c>
      <c r="P344" s="18">
        <f>VLOOKUP(P$1,IN_1113!$A$4:$IA$84,($C344+P$2-2009)+$B344*3,FALSE)</f>
        <v>22</v>
      </c>
      <c r="Q344" s="22"/>
      <c r="R344" s="22"/>
      <c r="S344" s="22"/>
      <c r="T344" s="21"/>
      <c r="U344" s="17">
        <v>1995</v>
      </c>
      <c r="V344" s="21"/>
      <c r="W344" s="30">
        <f>-VLOOKUP(W$1,D_1113!$A$5:$IA$84,($C344+W$2-2009)+$B344*3,FALSE)</f>
        <v>-4.5</v>
      </c>
      <c r="X344" s="30">
        <f>-VLOOKUP(X$1,D_1113!$A$5:$IA$84,($C344+X$2-2009)+$B344*3,FALSE)</f>
        <v>-9</v>
      </c>
      <c r="Y344" s="30">
        <f>-VLOOKUP(Y$1,D_1113!$A$5:$IA$84,($C344+Y$2-2009)+$B344*3,FALSE)</f>
        <v>-7</v>
      </c>
      <c r="Z344" s="22"/>
      <c r="AA344" s="22"/>
      <c r="AB344" s="22"/>
      <c r="AC344" s="21"/>
      <c r="AD344" s="31">
        <v>2</v>
      </c>
      <c r="AE344" s="33">
        <f>VLOOKUP(2010-C344,census2010!$A$2:$CA$82,B344+2,FALSE)</f>
        <v>5734.0101400000003</v>
      </c>
      <c r="AU344" s="34" t="s">
        <v>192</v>
      </c>
      <c r="AV344" s="18">
        <f>1+F344/AVERAGE(AVERAGE(SUM($AE344,$D344:E344,$M344:N344,$V344:W344),SUM($AE344,$D344:F344,$M344:O344,$V344:X344)),AVERAGE(SUM($AE345,$D345:F345,$M345:O345,$V345:X345),SUM($AE345,$D345:G345,$M345:P345,$V345:Y345)))</f>
        <v>0.9767199875745679</v>
      </c>
      <c r="AW344" s="18">
        <f>1+G344/AVERAGE(AVERAGE(SUM($AE344,$D344:F344,$M344:O344,$V344:X344),SUM($AE344,$D344:G344,$M344:P344,$V344:Y344)),AVERAGE(SUM($AE345,$D345:G345,$M345:P345,$V345:Y345),SUM($AE345,$D345:H345,$M345:Q345,$V345:Z345)))</f>
        <v>0.94228186928966429</v>
      </c>
      <c r="AX344" s="21"/>
      <c r="AY344" s="21"/>
      <c r="AZ344" s="21"/>
      <c r="BA344" s="43">
        <f t="shared" si="486"/>
        <v>0.95934641066944193</v>
      </c>
      <c r="BB344" s="44">
        <f t="shared" ref="BB344" si="488">AVERAGE(BA343:BA349)^5-1</f>
        <v>-7.8622073870805775E-2</v>
      </c>
    </row>
    <row r="345" spans="1:54">
      <c r="A345" s="9">
        <v>344</v>
      </c>
      <c r="B345" s="17">
        <f t="shared" ref="B345" si="489">C342</f>
        <v>34</v>
      </c>
      <c r="C345" s="17">
        <v>1994</v>
      </c>
      <c r="D345" s="21"/>
      <c r="E345" s="21"/>
      <c r="F345" s="19">
        <f>VLOOKUP(F$1,IR_1113!$A$4:$IA$84,($C345+F$2-2009)+$B345*3,FALSE)</f>
        <v>-41</v>
      </c>
      <c r="G345" s="19">
        <f>VLOOKUP(G$1,IR_1113!$A$4:$IA$84,($C345+G$2-2009)+$B345*3,FALSE)</f>
        <v>-287</v>
      </c>
      <c r="H345" s="19">
        <f>VLOOKUP(H$1,IR_1113!$A$4:$IA$84,($C345+H$2-2009)+$B345*3,FALSE)</f>
        <v>-98</v>
      </c>
      <c r="I345" s="22"/>
      <c r="J345" s="22"/>
      <c r="K345" s="21"/>
      <c r="L345" s="17">
        <v>1994</v>
      </c>
      <c r="M345" s="21"/>
      <c r="N345" s="21"/>
      <c r="O345" s="18">
        <f>VLOOKUP(O$1,IN_1113!$A$4:$IA$84,($C345+O$2-2009)+$B345*3,FALSE)</f>
        <v>18</v>
      </c>
      <c r="P345" s="18">
        <f>VLOOKUP(P$1,IN_1113!$A$4:$IA$84,($C345+P$2-2009)+$B345*3,FALSE)</f>
        <v>12</v>
      </c>
      <c r="Q345" s="18">
        <f>VLOOKUP(Q$1,IN_1113!$A$4:$IA$84,($C345+Q$2-2009)+$B345*3,FALSE)</f>
        <v>39</v>
      </c>
      <c r="R345" s="22"/>
      <c r="S345" s="22"/>
      <c r="T345" s="21"/>
      <c r="U345" s="17">
        <v>1994</v>
      </c>
      <c r="V345" s="21"/>
      <c r="W345" s="21"/>
      <c r="X345" s="30">
        <f>-VLOOKUP(X$1,D_1113!$A$5:$IA$84,($C345+X$2-2009)+$B345*3,FALSE)</f>
        <v>-7</v>
      </c>
      <c r="Y345" s="30">
        <f>-VLOOKUP(Y$1,D_1113!$A$5:$IA$84,($C345+Y$2-2009)+$B345*3,FALSE)</f>
        <v>-4</v>
      </c>
      <c r="Z345" s="30">
        <f>-VLOOKUP(Z$1,D_1113!$A$5:$IA$84,($C345+Z$2-2009)+$B345*3,FALSE)</f>
        <v>-6</v>
      </c>
      <c r="AA345" s="22"/>
      <c r="AB345" s="22"/>
      <c r="AC345" s="21"/>
      <c r="AD345" s="31">
        <v>3</v>
      </c>
      <c r="AE345" s="33">
        <f>VLOOKUP(2010-C345,census2010!$A$2:$CA$82,B345+2,FALSE)</f>
        <v>6023.0112069999996</v>
      </c>
      <c r="AU345" s="34" t="s">
        <v>193</v>
      </c>
      <c r="AV345" s="18">
        <f>1+F345/AVERAGE(AVERAGE(SUM($AE345,$D345:E345,$M345:N345,$V345:W345),SUM($AE345,$D345:F345,$M345:O345,$V345:X345)),AVERAGE(SUM($AE346,$D346:F346,$M346:O346,$V346:X346),SUM($AE346,$D346:G346,$M346:P346,$V346:Y346)))</f>
        <v>0.99308485012100822</v>
      </c>
      <c r="AW345" s="18">
        <f>1+G345/AVERAGE(AVERAGE(SUM($AE345,$D345:F345,$M345:O345,$V345:X345),SUM($AE345,$D345:G345,$M345:P345,$V345:Y345)),AVERAGE(SUM($AE346,$D346:G346,$M346:P346,$V346:Y346),SUM($AE346,$D346:H346,$M346:Q346,$V346:Z346)))</f>
        <v>0.95053226117929479</v>
      </c>
      <c r="AX345" s="18">
        <f>1+H345/AVERAGE(AVERAGE(SUM($AE345,$D345:G345,$M345:P345,$V345:Y345),SUM($AE345,$D345:H345,$M345:Q345,$V345:Z345)),AVERAGE(SUM($AE346,$D346:H346,$M346:Q346,$V346:Z346),SUM($AE346,$D346:I346,$M346:R346,$V346:AA346)))</f>
        <v>0.98273131113775603</v>
      </c>
      <c r="AY345" s="21"/>
      <c r="AZ345" s="21"/>
      <c r="BA345" s="43">
        <f t="shared" si="486"/>
        <v>0.97528004249779465</v>
      </c>
      <c r="BB345" s="45" t="s">
        <v>176</v>
      </c>
    </row>
    <row r="346" spans="1:54">
      <c r="A346" s="13">
        <v>345</v>
      </c>
      <c r="B346" s="17">
        <f t="shared" ref="B346" si="490">C342</f>
        <v>34</v>
      </c>
      <c r="C346" s="17">
        <v>1993</v>
      </c>
      <c r="D346" s="21"/>
      <c r="E346" s="21"/>
      <c r="F346" s="22"/>
      <c r="G346" s="19">
        <f>VLOOKUP(G$1,IR_1113!$A$4:$IA$84,($C346+G$2-2009)+$B346*3,FALSE)</f>
        <v>-122</v>
      </c>
      <c r="H346" s="19">
        <f>VLOOKUP(H$1,IR_1113!$A$4:$IA$84,($C346+H$2-2009)+$B346*3,FALSE)</f>
        <v>-106</v>
      </c>
      <c r="I346" s="19">
        <f>VLOOKUP(I$1,IR_1113!$A$4:$IA$84,($C346+I$2-2009)+$B346*3,FALSE)</f>
        <v>-77</v>
      </c>
      <c r="J346" s="22"/>
      <c r="K346" s="21"/>
      <c r="L346" s="17">
        <v>1993</v>
      </c>
      <c r="M346" s="21"/>
      <c r="N346" s="21"/>
      <c r="O346" s="22"/>
      <c r="P346" s="18">
        <f>VLOOKUP(P$1,IN_1113!$A$4:$IA$84,($C346+P$2-2009)+$B346*3,FALSE)</f>
        <v>41</v>
      </c>
      <c r="Q346" s="18">
        <f>VLOOKUP(Q$1,IN_1113!$A$4:$IA$84,($C346+Q$2-2009)+$B346*3,FALSE)</f>
        <v>4</v>
      </c>
      <c r="R346" s="18">
        <f>VLOOKUP(R$1,IN_1113!$A$4:$IA$84,($C346+R$2-2009)+$B346*3,FALSE)</f>
        <v>38</v>
      </c>
      <c r="S346" s="22"/>
      <c r="T346" s="21"/>
      <c r="U346" s="17">
        <v>1993</v>
      </c>
      <c r="V346" s="21"/>
      <c r="W346" s="21"/>
      <c r="X346" s="22"/>
      <c r="Y346" s="30">
        <f>-VLOOKUP(Y$1,D_1113!$A$5:$IA$84,($C346+Y$2-2009)+$B346*3,FALSE)</f>
        <v>-9</v>
      </c>
      <c r="Z346" s="30">
        <f>-VLOOKUP(Z$1,D_1113!$A$5:$IA$84,($C346+Z$2-2009)+$B346*3,FALSE)</f>
        <v>-8</v>
      </c>
      <c r="AA346" s="30">
        <f>-VLOOKUP(AA$1,D_1113!$A$5:$IA$84,($C346+AA$2-2009)+$B346*3,FALSE)</f>
        <v>-14</v>
      </c>
      <c r="AB346" s="22"/>
      <c r="AC346" s="21"/>
      <c r="AD346" s="31">
        <v>3</v>
      </c>
      <c r="AE346" s="33">
        <f>VLOOKUP(2010-C346,census2010!$A$2:$CA$82,B346+2,FALSE)</f>
        <v>5895.0108799999998</v>
      </c>
      <c r="AU346" s="34" t="s">
        <v>172</v>
      </c>
      <c r="AV346" s="21"/>
      <c r="AW346" s="18">
        <f>1+G346/AVERAGE(AVERAGE(SUM($AE346,$D346:F346,$M346:O346,$V346:X346),SUM($AE346,$D346:G346,$M346:P346,$V346:Y346)),AVERAGE(SUM($AE347,$D347:G347,$M347:P347,$V347:Y347),SUM($AE347,$D347:H347,$M347:Q347,$V347:Z347)))</f>
        <v>0.98055315602754312</v>
      </c>
      <c r="AX346" s="18">
        <f>1+H346/AVERAGE(AVERAGE(SUM($AE346,$D346:G346,$M346:P346,$V346:Y346),SUM($AE346,$D346:H346,$M346:Q346,$V346:Z346)),AVERAGE(SUM($AE347,$D347:H347,$M347:Q347,$V347:Z347),SUM($AE347,$D347:I347,$M347:R347,$V347:AA347)))</f>
        <v>0.98296165506198063</v>
      </c>
      <c r="AY346" s="18">
        <f>1+I346/AVERAGE(AVERAGE(SUM($AE346,$D346:H346,$M346:Q346,$V346:Z346),SUM($AE346,$D346:I346,$M346:R346,$V346:AA346)),AVERAGE(SUM($AE347,$D347:I347,$M347:R347,$V347:AA347),SUM($AE347,$D347:J347,$M347:S347,$V347:AB347)))</f>
        <v>0.98750712162210508</v>
      </c>
      <c r="AZ346" s="21"/>
      <c r="BA346" s="43">
        <f t="shared" si="486"/>
        <v>0.98366975484599461</v>
      </c>
      <c r="BB346" s="46">
        <f t="shared" ref="BB346" si="491">AVERAGE(BB347:BB349)^5-1</f>
        <v>-7.9420837676384415E-2</v>
      </c>
    </row>
    <row r="347" spans="1:54">
      <c r="A347" s="9">
        <v>346</v>
      </c>
      <c r="B347" s="17">
        <f t="shared" ref="B347" si="492">C342</f>
        <v>34</v>
      </c>
      <c r="C347" s="17">
        <v>1992</v>
      </c>
      <c r="D347" s="21"/>
      <c r="E347" s="21"/>
      <c r="F347" s="22"/>
      <c r="G347" s="22"/>
      <c r="H347" s="19">
        <f>VLOOKUP(H$1,IR_1113!$A$4:$IA$84,($C347+H$2-2009)+$B347*3,FALSE)</f>
        <v>47</v>
      </c>
      <c r="I347" s="19">
        <f>VLOOKUP(I$1,IR_1113!$A$4:$IA$84,($C347+I$2-2009)+$B347*3,FALSE)</f>
        <v>-72</v>
      </c>
      <c r="J347" s="19">
        <f>VLOOKUP(J$1,IR_1113!$A$4:$IA$84,($C347+J$2-2009)+$B347*3,FALSE)</f>
        <v>-30</v>
      </c>
      <c r="K347" s="21"/>
      <c r="L347" s="17">
        <v>1992</v>
      </c>
      <c r="M347" s="21"/>
      <c r="N347" s="21"/>
      <c r="O347" s="22"/>
      <c r="P347" s="22"/>
      <c r="Q347" s="18">
        <f>VLOOKUP(Q$1,IN_1113!$A$4:$IA$84,($C347+Q$2-2009)+$B347*3,FALSE)</f>
        <v>43</v>
      </c>
      <c r="R347" s="18">
        <f>VLOOKUP(R$1,IN_1113!$A$4:$IA$84,($C347+R$2-2009)+$B347*3,FALSE)</f>
        <v>-7</v>
      </c>
      <c r="S347" s="18">
        <f>VLOOKUP(S$1,IN_1113!$A$4:$IA$84,($C347+S$2-2009)+$B347*3,FALSE)</f>
        <v>56</v>
      </c>
      <c r="T347" s="21"/>
      <c r="U347" s="17">
        <v>1992</v>
      </c>
      <c r="V347" s="21"/>
      <c r="W347" s="21"/>
      <c r="X347" s="22"/>
      <c r="Y347" s="22"/>
      <c r="Z347" s="30">
        <f>-VLOOKUP(Z$1,D_1113!$A$5:$IA$84,($C347+Z$2-2009)+$B347*3,FALSE)</f>
        <v>-12</v>
      </c>
      <c r="AA347" s="30">
        <f>-VLOOKUP(AA$1,D_1113!$A$5:$IA$84,($C347+AA$2-2009)+$B347*3,FALSE)</f>
        <v>-8</v>
      </c>
      <c r="AB347" s="30">
        <f>-VLOOKUP(AB$1,D_1113!$A$5:$IA$84,($C347+AB$2-2009)+$B347*3,FALSE)</f>
        <v>-7</v>
      </c>
      <c r="AC347" s="21"/>
      <c r="AD347" s="31">
        <v>3</v>
      </c>
      <c r="AE347" s="33">
        <f>VLOOKUP(2010-C347,census2010!$A$2:$CA$82,B347+2,FALSE)</f>
        <v>6658.0121920000001</v>
      </c>
      <c r="AU347" s="34" t="s">
        <v>174</v>
      </c>
      <c r="AV347" s="21"/>
      <c r="AW347" s="21"/>
      <c r="AX347" s="18">
        <f>1+H347/AVERAGE(AVERAGE(SUM($AE347,$D347:G347,$M347:P347,$V347:Y347),SUM($AE347,$D347:H347,$M347:Q347,$V347:Z347)),AVERAGE(SUM($AE348,$D348:H348,$M348:Q348,$V348:Z348),SUM($AE348,$D348:I348,$M348:R348,$V348:AA348)))</f>
        <v>1.0066856211361093</v>
      </c>
      <c r="AY347" s="18">
        <f>1+I347/AVERAGE(AVERAGE(SUM($AE347,$D347:H347,$M347:Q347,$V347:Z347),SUM($AE347,$D347:I347,$M347:R347,$V347:AA347)),AVERAGE(SUM($AE348,$D348:I348,$M348:R348,$V348:AA348),SUM($AE348,$D348:J348,$M348:S348,$V348:AB348)))</f>
        <v>0.98975054313354194</v>
      </c>
      <c r="AZ347" s="18">
        <f>1+J347/AVERAGE(AVERAGE(SUM($AE347,$D347:I347,$M347:R347,$V347:AA347),SUM($AE347,$D347:J347,$M347:S347,$V347:AB347)),AVERAGE(SUM($AE348,$D348:J348,$M348:S348,$V348:AB348),SUM($AE348,$D348:K348,$M348:T348,$V348:AC348)))</f>
        <v>0.99569383912524723</v>
      </c>
      <c r="BA347" s="43">
        <f t="shared" si="486"/>
        <v>0.997352034780704</v>
      </c>
      <c r="BB347" s="47">
        <f t="shared" ref="BB347:BB349" si="493">PRODUCT(AV343,AW344,AX345,AY346,AZ347)^(1/5)</f>
        <v>0.97695499657589779</v>
      </c>
    </row>
    <row r="348" spans="1:54">
      <c r="A348" s="13">
        <v>347</v>
      </c>
      <c r="B348" s="17">
        <f t="shared" ref="B348" si="494">C342</f>
        <v>34</v>
      </c>
      <c r="C348" s="17">
        <v>1991</v>
      </c>
      <c r="D348" s="21"/>
      <c r="E348" s="21"/>
      <c r="F348" s="22"/>
      <c r="G348" s="22"/>
      <c r="H348" s="22"/>
      <c r="I348" s="19">
        <f>VLOOKUP(I$1,IR_1113!$A$4:$IA$84,($C348+I$2-2009)+$B348*3,FALSE)</f>
        <v>-8</v>
      </c>
      <c r="J348" s="19">
        <f>VLOOKUP(J$1,IR_1113!$A$4:$IA$84,($C348+J$2-2009)+$B348*3,FALSE)</f>
        <v>-51</v>
      </c>
      <c r="K348" s="18">
        <f>VLOOKUP(K$1,IR_1113!$A$4:$IA$84,($C348+K$2-2009)+$B348*3,FALSE)</f>
        <v>-164</v>
      </c>
      <c r="L348" s="17">
        <v>1991</v>
      </c>
      <c r="M348" s="21"/>
      <c r="N348" s="21"/>
      <c r="O348" s="22"/>
      <c r="P348" s="22"/>
      <c r="Q348" s="22"/>
      <c r="R348" s="18">
        <f>VLOOKUP(R$1,IN_1113!$A$4:$IA$84,($C348+R$2-2009)+$B348*3,FALSE)</f>
        <v>63</v>
      </c>
      <c r="S348" s="18">
        <f>VLOOKUP(S$1,IN_1113!$A$4:$IA$84,($C348+S$2-2009)+$B348*3,FALSE)</f>
        <v>12</v>
      </c>
      <c r="T348" s="18">
        <f>VLOOKUP(T$1,IN_1113!$A$4:$IA$84,($C348+T$2-2009)+$B348*3,FALSE)</f>
        <v>66</v>
      </c>
      <c r="U348" s="17">
        <v>1991</v>
      </c>
      <c r="V348" s="21"/>
      <c r="W348" s="21"/>
      <c r="X348" s="22"/>
      <c r="Y348" s="22"/>
      <c r="Z348" s="22"/>
      <c r="AA348" s="30">
        <f>-VLOOKUP(AA$1,D_1113!$A$5:$IA$84,($C348+AA$2-2009)+$B348*3,FALSE)</f>
        <v>-13</v>
      </c>
      <c r="AB348" s="30">
        <f>-VLOOKUP(AB$1,D_1113!$A$5:$IA$84,($C348+AB$2-2009)+$B348*3,FALSE)</f>
        <v>-15</v>
      </c>
      <c r="AC348" s="30">
        <f>-VLOOKUP(AC$1,D_1113!$A$5:$IA$84,($C348+AC$2-2009)+$B348*3,FALSE)</f>
        <v>-12</v>
      </c>
      <c r="AD348" s="31">
        <v>2</v>
      </c>
      <c r="AE348" s="33">
        <f>VLOOKUP(2010-C348,census2010!$A$2:$CA$82,B348+2,FALSE)</f>
        <v>7342.012761</v>
      </c>
      <c r="AU348" s="34" t="s">
        <v>175</v>
      </c>
      <c r="AV348" s="21"/>
      <c r="AW348" s="21"/>
      <c r="AX348" s="21"/>
      <c r="AY348" s="18">
        <f>1+I348/AVERAGE(AVERAGE(SUM($AE348,$D348:H348,$M348:Q348,$V348:Z348),SUM($AE348,$D348:I348,$M348:R348,$V348:AA348)),AVERAGE(SUM($AE349,$D349:I349,$M349:R349,$V349:AA349),SUM($AE349,$D349:J349,$M349:S349,$V349:AB349)))</f>
        <v>0.99899993927468766</v>
      </c>
      <c r="AZ348" s="18">
        <f>1+J348/AVERAGE(AVERAGE(SUM($AE348,$D348:I348,$M348:R348,$V348:AA348),SUM($AE348,$D348:J348,$M348:S348,$V348:AB348)),AVERAGE(SUM($AE349,$D349:J349,$M349:S349,$V349:AB349),SUM($AE349,$D349:K349,$M349:T349,$V349:AC349)))</f>
        <v>0.9935994090187259</v>
      </c>
      <c r="BA348" s="43">
        <f t="shared" si="486"/>
        <v>0.99629601488366537</v>
      </c>
      <c r="BB348" s="47">
        <f t="shared" si="493"/>
        <v>0.97859302797645642</v>
      </c>
    </row>
    <row r="349" spans="1:54">
      <c r="A349" s="9">
        <v>348</v>
      </c>
      <c r="B349" s="17">
        <f t="shared" ref="B349" si="495">C342</f>
        <v>34</v>
      </c>
      <c r="C349" s="17">
        <v>1990</v>
      </c>
      <c r="D349" s="21"/>
      <c r="E349" s="21"/>
      <c r="F349" s="22"/>
      <c r="G349" s="22"/>
      <c r="H349" s="22"/>
      <c r="I349" s="22"/>
      <c r="J349" s="19">
        <f>VLOOKUP(J$1,IR_1113!$A$4:$IA$84,($C349+J$2-2009)+$B349*3,FALSE)</f>
        <v>-28</v>
      </c>
      <c r="K349" s="18">
        <f>VLOOKUP(K$1,IR_1113!$A$4:$IA$84,($C349+K$2-2009)+$B349*3,FALSE)</f>
        <v>-126</v>
      </c>
      <c r="L349" s="17">
        <v>1990</v>
      </c>
      <c r="M349" s="21"/>
      <c r="N349" s="21"/>
      <c r="O349" s="22"/>
      <c r="P349" s="22"/>
      <c r="Q349" s="22"/>
      <c r="R349" s="22"/>
      <c r="S349" s="18">
        <f>VLOOKUP(S$1,IN_1113!$A$4:$IA$84,($C349+S$2-2009)+$B349*3,FALSE)</f>
        <v>61</v>
      </c>
      <c r="T349" s="18">
        <f>VLOOKUP(T$1,IN_1113!$A$4:$IA$84,($C349+T$2-2009)+$B349*3,FALSE)</f>
        <v>17</v>
      </c>
      <c r="U349" s="17">
        <v>1990</v>
      </c>
      <c r="V349" s="21"/>
      <c r="W349" s="21"/>
      <c r="X349" s="22"/>
      <c r="Y349" s="22"/>
      <c r="Z349" s="22"/>
      <c r="AA349" s="22"/>
      <c r="AB349" s="30">
        <f>-VLOOKUP(AB$1,D_1113!$A$5:$IA$84,($C349+AB$2-2009)+$B349*3,FALSE)</f>
        <v>-19</v>
      </c>
      <c r="AC349" s="30">
        <f>-VLOOKUP(AC$1,D_1113!$A$5:$IA$84,($C349+AC$2-2009)+$B349*3,FALSE)</f>
        <v>-19</v>
      </c>
      <c r="AD349" s="31">
        <v>1</v>
      </c>
      <c r="AE349" s="33">
        <f>VLOOKUP(2010-C349,census2010!$A$2:$CA$82,B349+2,FALSE)</f>
        <v>8629.0156929999994</v>
      </c>
      <c r="AU349" s="34" t="s">
        <v>177</v>
      </c>
      <c r="AV349" s="21"/>
      <c r="AW349" s="21"/>
      <c r="AX349" s="21"/>
      <c r="AY349" s="21"/>
      <c r="AZ349" s="18">
        <f>1+J349/AVERAGE(AVERAGE(SUM($AE349,$D349:I349,$M349:R349,$V349:AA349),SUM($AE349,$D349:J349,$M349:S349,$V349:AB349)),AVERAGE(SUM($AE350,$D350:J350,$M350:S350,$V350:AB350),SUM($AE350,$D350:K350,$M350:T350,$V350:AC350)))</f>
        <v>0.99690813274318246</v>
      </c>
      <c r="BA349" s="43">
        <f t="shared" si="486"/>
        <v>0.99690813274318246</v>
      </c>
      <c r="BB349" s="47">
        <f t="shared" si="493"/>
        <v>0.99520922483779406</v>
      </c>
    </row>
    <row r="350" spans="1:54">
      <c r="A350" s="13">
        <v>349</v>
      </c>
      <c r="B350" s="17">
        <f t="shared" ref="B350" si="496">C342</f>
        <v>34</v>
      </c>
      <c r="C350" s="17">
        <v>1989</v>
      </c>
      <c r="D350" s="21"/>
      <c r="E350" s="21"/>
      <c r="F350" s="22"/>
      <c r="G350" s="22"/>
      <c r="H350" s="22"/>
      <c r="I350" s="22"/>
      <c r="J350" s="22"/>
      <c r="K350" s="18">
        <f>VLOOKUP(K$1,IR_1113!$A$4:$IA$84,($C350+K$2-2009)+$B350*3,FALSE)</f>
        <v>-28</v>
      </c>
      <c r="L350" s="17">
        <v>1989</v>
      </c>
      <c r="M350" s="21"/>
      <c r="N350" s="21"/>
      <c r="O350" s="22"/>
      <c r="P350" s="22"/>
      <c r="Q350" s="22"/>
      <c r="R350" s="22"/>
      <c r="S350" s="22"/>
      <c r="T350" s="18">
        <f>VLOOKUP(T$1,IN_1113!$A$4:$IA$84,($C350+T$2-2009)+$B350*3,FALSE)</f>
        <v>62</v>
      </c>
      <c r="U350" s="17">
        <v>1989</v>
      </c>
      <c r="V350" s="21"/>
      <c r="W350" s="21"/>
      <c r="X350" s="22"/>
      <c r="Y350" s="22"/>
      <c r="Z350" s="22"/>
      <c r="AA350" s="22"/>
      <c r="AB350" s="22"/>
      <c r="AC350" s="30">
        <f>-VLOOKUP(AC$1,D_1113!$A$5:$IA$84,($C350+AC$2-2009)+$B350*3,FALSE)</f>
        <v>-20</v>
      </c>
      <c r="AD350" s="31"/>
      <c r="AE350" s="33">
        <f>VLOOKUP(2010-C350,census2010!$A$2:$CA$82,B350+2,FALSE)</f>
        <v>9469.0167290000009</v>
      </c>
      <c r="AU350" s="34" t="s">
        <v>186</v>
      </c>
      <c r="AV350" s="21"/>
      <c r="AW350" s="21"/>
      <c r="AX350" s="21"/>
      <c r="AY350" s="21"/>
      <c r="AZ350" s="21"/>
    </row>
    <row r="351" spans="1:54" ht="15.75" thickBot="1">
      <c r="A351" s="9">
        <v>350</v>
      </c>
      <c r="B351" s="10" t="str">
        <f>INDEX('regions#'!$B$2:$B$79,B353+1)</f>
        <v>Новосибирская область</v>
      </c>
      <c r="D351" s="11" t="s">
        <v>917</v>
      </c>
      <c r="E351" s="11" t="s">
        <v>918</v>
      </c>
      <c r="F351" s="12" t="s">
        <v>919</v>
      </c>
      <c r="G351" s="12" t="s">
        <v>920</v>
      </c>
      <c r="H351" s="12" t="s">
        <v>921</v>
      </c>
      <c r="I351" s="12" t="s">
        <v>922</v>
      </c>
      <c r="J351" s="12" t="s">
        <v>923</v>
      </c>
      <c r="K351" s="11" t="s">
        <v>924</v>
      </c>
      <c r="M351" s="23" t="s">
        <v>917</v>
      </c>
      <c r="N351" s="23" t="s">
        <v>918</v>
      </c>
      <c r="O351" s="23" t="s">
        <v>919</v>
      </c>
      <c r="P351" s="23" t="s">
        <v>920</v>
      </c>
      <c r="Q351" s="23" t="s">
        <v>921</v>
      </c>
      <c r="R351" s="23" t="s">
        <v>922</v>
      </c>
      <c r="S351" s="23" t="s">
        <v>923</v>
      </c>
      <c r="T351" s="23" t="s">
        <v>924</v>
      </c>
      <c r="V351" s="27" t="s">
        <v>917</v>
      </c>
      <c r="W351" s="27" t="s">
        <v>918</v>
      </c>
      <c r="X351" s="27" t="s">
        <v>919</v>
      </c>
      <c r="Y351" s="27" t="s">
        <v>920</v>
      </c>
      <c r="Z351" s="27" t="s">
        <v>921</v>
      </c>
      <c r="AA351" s="27" t="s">
        <v>922</v>
      </c>
      <c r="AB351" s="27" t="s">
        <v>923</v>
      </c>
      <c r="AC351" s="27" t="s">
        <v>924</v>
      </c>
      <c r="AD351" s="31" t="s">
        <v>162</v>
      </c>
      <c r="AE351" s="32" t="s">
        <v>188</v>
      </c>
      <c r="AU351"/>
      <c r="AV351" s="35">
        <f t="shared" ref="AV351:AZ361" si="497">AVERAGE(AV353:AV359)</f>
        <v>1.0224414264234205</v>
      </c>
      <c r="AW351" s="36">
        <f t="shared" si="497"/>
        <v>1.0394973116960171</v>
      </c>
      <c r="AX351" s="36">
        <f t="shared" si="497"/>
        <v>1.0126639070629866</v>
      </c>
      <c r="AY351" s="36">
        <f t="shared" si="497"/>
        <v>1.0156116996766178</v>
      </c>
      <c r="AZ351" s="37">
        <f t="shared" si="497"/>
        <v>1.018249554865295</v>
      </c>
      <c r="BA351" s="38" t="s">
        <v>164</v>
      </c>
      <c r="BB351" s="39">
        <f t="shared" ref="BB351" si="498">PRODUCT(AV351:AZ351)-1</f>
        <v>0.11303562107030918</v>
      </c>
    </row>
    <row r="352" spans="1:54" ht="15.75" thickBot="1">
      <c r="A352" s="13">
        <v>351</v>
      </c>
      <c r="C352" s="14">
        <f t="shared" ref="C352" si="499">A351/10</f>
        <v>35</v>
      </c>
      <c r="D352" s="15">
        <v>15</v>
      </c>
      <c r="E352" s="15">
        <v>16</v>
      </c>
      <c r="F352" s="16">
        <v>17</v>
      </c>
      <c r="G352" s="16">
        <v>18</v>
      </c>
      <c r="H352" s="16">
        <v>19</v>
      </c>
      <c r="I352" s="16">
        <v>20</v>
      </c>
      <c r="J352" s="16">
        <v>21</v>
      </c>
      <c r="K352" s="15">
        <v>22</v>
      </c>
      <c r="L352" s="24" t="s">
        <v>160</v>
      </c>
      <c r="M352" s="15">
        <v>15</v>
      </c>
      <c r="N352" s="15">
        <v>16</v>
      </c>
      <c r="O352" s="25">
        <v>17</v>
      </c>
      <c r="P352" s="25">
        <v>18</v>
      </c>
      <c r="Q352" s="25">
        <v>19</v>
      </c>
      <c r="R352" s="25">
        <v>20</v>
      </c>
      <c r="S352" s="25">
        <v>21</v>
      </c>
      <c r="T352" s="15">
        <v>22</v>
      </c>
      <c r="U352" s="28" t="s">
        <v>161</v>
      </c>
      <c r="V352" s="15">
        <v>15</v>
      </c>
      <c r="W352" s="15">
        <v>16</v>
      </c>
      <c r="X352" s="29">
        <v>17</v>
      </c>
      <c r="Y352" s="29">
        <v>18</v>
      </c>
      <c r="Z352" s="29">
        <v>19</v>
      </c>
      <c r="AA352" s="29">
        <v>20</v>
      </c>
      <c r="AB352" s="29">
        <v>21</v>
      </c>
      <c r="AC352" s="15">
        <v>22</v>
      </c>
      <c r="AD352" s="31"/>
      <c r="AE352" s="33"/>
      <c r="AU352" s="14" t="s">
        <v>189</v>
      </c>
      <c r="AV352" s="40" t="s">
        <v>166</v>
      </c>
      <c r="AW352" s="40" t="s">
        <v>167</v>
      </c>
      <c r="AX352" s="40" t="s">
        <v>168</v>
      </c>
      <c r="AY352" s="40" t="s">
        <v>169</v>
      </c>
      <c r="AZ352" s="40" t="s">
        <v>170</v>
      </c>
      <c r="BA352" s="41" t="s">
        <v>190</v>
      </c>
      <c r="BB352" s="42"/>
    </row>
    <row r="353" spans="1:54">
      <c r="A353" s="9">
        <v>352</v>
      </c>
      <c r="B353">
        <f t="shared" ref="B353" si="500">C352</f>
        <v>35</v>
      </c>
      <c r="C353" s="17">
        <v>1996</v>
      </c>
      <c r="D353" s="18">
        <f>VLOOKUP(D$1,IR_1113!$A$4:$IA$84,($C353+D$2-2009)+$B353*3,FALSE)</f>
        <v>68</v>
      </c>
      <c r="E353" s="18">
        <f>VLOOKUP(E$1,IR_1113!$A$4:$IA$84,($C353+E$2-2009)+$B353*3,FALSE)</f>
        <v>203</v>
      </c>
      <c r="F353" s="19">
        <f>VLOOKUP(F$1,IR_1113!$A$4:$IA$84,($C353+F$2-2009)+$B353*3,FALSE)</f>
        <v>753</v>
      </c>
      <c r="G353" s="20"/>
      <c r="H353" s="20"/>
      <c r="I353" s="20"/>
      <c r="J353" s="20"/>
      <c r="K353" s="26"/>
      <c r="L353" s="17">
        <v>1996</v>
      </c>
      <c r="M353" s="18">
        <f>VLOOKUP(M$1,IN_1113!$A$4:$IA$84,($C353+M$2-2009)+$B353*3,FALSE)</f>
        <v>60</v>
      </c>
      <c r="N353" s="18">
        <f>VLOOKUP(N$1,IN_1113!$A$4:$IA$84,($C353+N$2-2009)+$B353*3,FALSE)</f>
        <v>68</v>
      </c>
      <c r="O353" s="18">
        <f>VLOOKUP(O$1,IN_1113!$A$4:$IA$84,($C353+O$2-2009)+$B353*3,FALSE)</f>
        <v>99</v>
      </c>
      <c r="P353" s="20"/>
      <c r="Q353" s="20"/>
      <c r="R353" s="20"/>
      <c r="S353" s="20"/>
      <c r="T353" s="26"/>
      <c r="U353" s="17">
        <v>1996</v>
      </c>
      <c r="V353" s="30">
        <f>-VLOOKUP(V$1,D_1113!$A$5:$IA$84,($C353+V$2-2009)+$B353*3,FALSE)</f>
        <v>-11</v>
      </c>
      <c r="W353" s="30">
        <f>-VLOOKUP(W$1,D_1113!$A$5:$IA$84,($C353+W$2-2009)+$B353*3,FALSE)</f>
        <v>-15</v>
      </c>
      <c r="X353" s="30">
        <f>-VLOOKUP(X$1,D_1113!$A$5:$IA$84,($C353+X$2-2009)+$B353*3,FALSE)</f>
        <v>-23</v>
      </c>
      <c r="Y353" s="20"/>
      <c r="Z353" s="20"/>
      <c r="AA353" s="20"/>
      <c r="AB353" s="20"/>
      <c r="AC353" s="26"/>
      <c r="AD353" s="31">
        <v>1</v>
      </c>
      <c r="AE353" s="33">
        <f>VLOOKUP(2010-C353,census2010!$A$2:$CA$82,B353+2,FALSE)</f>
        <v>22696.015650000001</v>
      </c>
      <c r="AU353" s="34" t="s">
        <v>191</v>
      </c>
      <c r="AV353" s="18">
        <f>1+F353/AVERAGE(AVERAGE(SUM($AE353,$D353:E353,$M353:N353,$V353:W353),SUM($AE353,$D353:F353,$M353:O353,$V353:X353)),AVERAGE(SUM($AE354,$D354:F354,$M354:O354,$V354:X354),SUM($AE354,$D354:G354,$M354:P354,$V354:Y354)))</f>
        <v>1.030739064891026</v>
      </c>
      <c r="AW353" s="26"/>
      <c r="AX353" s="26"/>
      <c r="AY353" s="26"/>
      <c r="AZ353" s="26"/>
      <c r="BA353" s="43">
        <f t="shared" ref="BA353:BA359" si="501">(PRODUCT(AV353:AZ353))^(1/AD353)</f>
        <v>1.030739064891026</v>
      </c>
      <c r="BB353" s="43" t="s">
        <v>173</v>
      </c>
    </row>
    <row r="354" spans="1:54">
      <c r="A354" s="13">
        <v>353</v>
      </c>
      <c r="B354" s="17">
        <f t="shared" ref="B354" si="502">C352</f>
        <v>35</v>
      </c>
      <c r="C354" s="17">
        <v>1995</v>
      </c>
      <c r="D354" s="21"/>
      <c r="E354" s="18">
        <f>VLOOKUP(E$1,IR_1113!$A$4:$IA$84,($C354+E$2-2009)+$B354*3,FALSE)</f>
        <v>27</v>
      </c>
      <c r="F354" s="19">
        <f>VLOOKUP(F$1,IR_1113!$A$4:$IA$84,($C354+F$2-2009)+$B354*3,FALSE)</f>
        <v>754</v>
      </c>
      <c r="G354" s="19">
        <f>VLOOKUP(G$1,IR_1113!$A$4:$IA$84,($C354+G$2-2009)+$B354*3,FALSE)</f>
        <v>1611</v>
      </c>
      <c r="H354" s="22"/>
      <c r="I354" s="22"/>
      <c r="J354" s="22"/>
      <c r="K354" s="21"/>
      <c r="L354" s="17">
        <v>1995</v>
      </c>
      <c r="M354" s="21"/>
      <c r="N354" s="18">
        <f>VLOOKUP(N$1,IN_1113!$A$4:$IA$84,($C354+N$2-2009)+$B354*3,FALSE)</f>
        <v>71</v>
      </c>
      <c r="O354" s="18">
        <f>VLOOKUP(O$1,IN_1113!$A$4:$IA$84,($C354+O$2-2009)+$B354*3,FALSE)</f>
        <v>56</v>
      </c>
      <c r="P354" s="18">
        <f>VLOOKUP(P$1,IN_1113!$A$4:$IA$84,($C354+P$2-2009)+$B354*3,FALSE)</f>
        <v>123</v>
      </c>
      <c r="Q354" s="22"/>
      <c r="R354" s="22"/>
      <c r="S354" s="22"/>
      <c r="T354" s="21"/>
      <c r="U354" s="17">
        <v>1995</v>
      </c>
      <c r="V354" s="21"/>
      <c r="W354" s="30">
        <f>-VLOOKUP(W$1,D_1113!$A$5:$IA$84,($C354+W$2-2009)+$B354*3,FALSE)</f>
        <v>-18</v>
      </c>
      <c r="X354" s="30">
        <f>-VLOOKUP(X$1,D_1113!$A$5:$IA$84,($C354+X$2-2009)+$B354*3,FALSE)</f>
        <v>-31</v>
      </c>
      <c r="Y354" s="30">
        <f>-VLOOKUP(Y$1,D_1113!$A$5:$IA$84,($C354+Y$2-2009)+$B354*3,FALSE)</f>
        <v>-29</v>
      </c>
      <c r="Z354" s="22"/>
      <c r="AA354" s="22"/>
      <c r="AB354" s="22"/>
      <c r="AC354" s="21"/>
      <c r="AD354" s="31">
        <v>2</v>
      </c>
      <c r="AE354" s="33">
        <f>VLOOKUP(2010-C354,census2010!$A$2:$CA$82,B354+2,FALSE)</f>
        <v>23798.016680000001</v>
      </c>
      <c r="AU354" s="34" t="s">
        <v>192</v>
      </c>
      <c r="AV354" s="18">
        <f>1+F354/AVERAGE(AVERAGE(SUM($AE354,$D354:E354,$M354:N354,$V354:W354),SUM($AE354,$D354:F354,$M354:O354,$V354:X354)),AVERAGE(SUM($AE355,$D355:F355,$M355:O355,$V355:X355),SUM($AE355,$D355:G355,$M355:P355,$V355:Y355)))</f>
        <v>1.0298259288853591</v>
      </c>
      <c r="AW354" s="18">
        <f>1+G354/AVERAGE(AVERAGE(SUM($AE354,$D354:F354,$M354:O354,$V354:X354),SUM($AE354,$D354:G354,$M354:P354,$V354:Y354)),AVERAGE(SUM($AE355,$D355:G355,$M355:P355,$V355:Y355),SUM($AE355,$D355:H355,$M355:Q355,$V355:Z355)))</f>
        <v>1.0608998494619231</v>
      </c>
      <c r="AX354" s="21"/>
      <c r="AY354" s="21"/>
      <c r="AZ354" s="21"/>
      <c r="BA354" s="43">
        <f t="shared" si="501"/>
        <v>1.0452474218702779</v>
      </c>
      <c r="BB354" s="44">
        <f t="shared" ref="BB354" si="503">AVERAGE(BA353:BA359)^5-1</f>
        <v>0.12877003351833216</v>
      </c>
    </row>
    <row r="355" spans="1:54">
      <c r="A355" s="9">
        <v>354</v>
      </c>
      <c r="B355" s="17">
        <f t="shared" ref="B355" si="504">C352</f>
        <v>35</v>
      </c>
      <c r="C355" s="17">
        <v>1994</v>
      </c>
      <c r="D355" s="21"/>
      <c r="E355" s="21"/>
      <c r="F355" s="19">
        <f>VLOOKUP(F$1,IR_1113!$A$4:$IA$84,($C355+F$2-2009)+$B355*3,FALSE)</f>
        <v>178</v>
      </c>
      <c r="G355" s="19">
        <f>VLOOKUP(G$1,IR_1113!$A$4:$IA$84,($C355+G$2-2009)+$B355*3,FALSE)</f>
        <v>1537</v>
      </c>
      <c r="H355" s="19">
        <f>VLOOKUP(H$1,IR_1113!$A$4:$IA$84,($C355+H$2-2009)+$B355*3,FALSE)</f>
        <v>475</v>
      </c>
      <c r="I355" s="22"/>
      <c r="J355" s="22"/>
      <c r="K355" s="21"/>
      <c r="L355" s="17">
        <v>1994</v>
      </c>
      <c r="M355" s="21"/>
      <c r="N355" s="21"/>
      <c r="O355" s="18">
        <f>VLOOKUP(O$1,IN_1113!$A$4:$IA$84,($C355+O$2-2009)+$B355*3,FALSE)</f>
        <v>253</v>
      </c>
      <c r="P355" s="18">
        <f>VLOOKUP(P$1,IN_1113!$A$4:$IA$84,($C355+P$2-2009)+$B355*3,FALSE)</f>
        <v>104</v>
      </c>
      <c r="Q355" s="18">
        <f>VLOOKUP(Q$1,IN_1113!$A$4:$IA$84,($C355+Q$2-2009)+$B355*3,FALSE)</f>
        <v>152</v>
      </c>
      <c r="R355" s="22"/>
      <c r="S355" s="22"/>
      <c r="T355" s="21"/>
      <c r="U355" s="17">
        <v>1994</v>
      </c>
      <c r="V355" s="21"/>
      <c r="W355" s="21"/>
      <c r="X355" s="30">
        <f>-VLOOKUP(X$1,D_1113!$A$5:$IA$84,($C355+X$2-2009)+$B355*3,FALSE)</f>
        <v>-27</v>
      </c>
      <c r="Y355" s="30">
        <f>-VLOOKUP(Y$1,D_1113!$A$5:$IA$84,($C355+Y$2-2009)+$B355*3,FALSE)</f>
        <v>-28</v>
      </c>
      <c r="Z355" s="30">
        <f>-VLOOKUP(Z$1,D_1113!$A$5:$IA$84,($C355+Z$2-2009)+$B355*3,FALSE)</f>
        <v>-31</v>
      </c>
      <c r="AA355" s="22"/>
      <c r="AB355" s="22"/>
      <c r="AC355" s="21"/>
      <c r="AD355" s="31">
        <v>3</v>
      </c>
      <c r="AE355" s="33">
        <f>VLOOKUP(2010-C355,census2010!$A$2:$CA$82,B355+2,FALSE)</f>
        <v>25082.018039999999</v>
      </c>
      <c r="AU355" s="34" t="s">
        <v>193</v>
      </c>
      <c r="AV355" s="18">
        <f>1+F355/AVERAGE(AVERAGE(SUM($AE355,$D355:E355,$M355:N355,$V355:W355),SUM($AE355,$D355:F355,$M355:O355,$V355:X355)),AVERAGE(SUM($AE356,$D356:F356,$M356:O356,$V356:X356),SUM($AE356,$D356:G356,$M356:P356,$V356:Y356)))</f>
        <v>1.0067592854938767</v>
      </c>
      <c r="AW355" s="18">
        <f>1+G355/AVERAGE(AVERAGE(SUM($AE355,$D355:F355,$M355:O355,$V355:X355),SUM($AE355,$D355:G355,$M355:P355,$V355:Y355)),AVERAGE(SUM($AE356,$D356:G356,$M356:P356,$V356:Y356),SUM($AE356,$D356:H356,$M356:Q356,$V356:Z356)))</f>
        <v>1.0568842753332657</v>
      </c>
      <c r="AX355" s="18">
        <f>1+H355/AVERAGE(AVERAGE(SUM($AE355,$D355:G355,$M355:P355,$V355:Y355),SUM($AE355,$D355:H355,$M355:Q355,$V355:Z355)),AVERAGE(SUM($AE356,$D356:H356,$M356:Q356,$V356:Z356),SUM($AE356,$D356:I356,$M356:R356,$V356:AA356)))</f>
        <v>1.017064374753631</v>
      </c>
      <c r="AY355" s="21"/>
      <c r="AZ355" s="21"/>
      <c r="BA355" s="43">
        <f t="shared" si="501"/>
        <v>1.0266770187873795</v>
      </c>
      <c r="BB355" s="45" t="s">
        <v>176</v>
      </c>
    </row>
    <row r="356" spans="1:54">
      <c r="A356" s="13">
        <v>355</v>
      </c>
      <c r="B356" s="17">
        <f t="shared" ref="B356" si="505">C352</f>
        <v>35</v>
      </c>
      <c r="C356" s="17">
        <v>1993</v>
      </c>
      <c r="D356" s="21"/>
      <c r="E356" s="21"/>
      <c r="F356" s="22"/>
      <c r="G356" s="19">
        <f>VLOOKUP(G$1,IR_1113!$A$4:$IA$84,($C356+G$2-2009)+$B356*3,FALSE)</f>
        <v>22</v>
      </c>
      <c r="H356" s="19">
        <f>VLOOKUP(H$1,IR_1113!$A$4:$IA$84,($C356+H$2-2009)+$B356*3,FALSE)</f>
        <v>526</v>
      </c>
      <c r="I356" s="19">
        <f>VLOOKUP(I$1,IR_1113!$A$4:$IA$84,($C356+I$2-2009)+$B356*3,FALSE)</f>
        <v>203</v>
      </c>
      <c r="J356" s="22"/>
      <c r="K356" s="21"/>
      <c r="L356" s="17">
        <v>1993</v>
      </c>
      <c r="M356" s="21"/>
      <c r="N356" s="21"/>
      <c r="O356" s="22"/>
      <c r="P356" s="18">
        <f>VLOOKUP(P$1,IN_1113!$A$4:$IA$84,($C356+P$2-2009)+$B356*3,FALSE)</f>
        <v>59</v>
      </c>
      <c r="Q356" s="18">
        <f>VLOOKUP(Q$1,IN_1113!$A$4:$IA$84,($C356+Q$2-2009)+$B356*3,FALSE)</f>
        <v>187</v>
      </c>
      <c r="R356" s="18">
        <f>VLOOKUP(R$1,IN_1113!$A$4:$IA$84,($C356+R$2-2009)+$B356*3,FALSE)</f>
        <v>221</v>
      </c>
      <c r="S356" s="22"/>
      <c r="T356" s="21"/>
      <c r="U356" s="17">
        <v>1993</v>
      </c>
      <c r="V356" s="21"/>
      <c r="W356" s="21"/>
      <c r="X356" s="22"/>
      <c r="Y356" s="30">
        <f>-VLOOKUP(Y$1,D_1113!$A$5:$IA$84,($C356+Y$2-2009)+$B356*3,FALSE)</f>
        <v>-28.5</v>
      </c>
      <c r="Z356" s="30">
        <f>-VLOOKUP(Z$1,D_1113!$A$5:$IA$84,($C356+Z$2-2009)+$B356*3,FALSE)</f>
        <v>-40</v>
      </c>
      <c r="AA356" s="30">
        <f>-VLOOKUP(AA$1,D_1113!$A$5:$IA$84,($C356+AA$2-2009)+$B356*3,FALSE)</f>
        <v>-42</v>
      </c>
      <c r="AB356" s="22"/>
      <c r="AC356" s="21"/>
      <c r="AD356" s="31">
        <v>3</v>
      </c>
      <c r="AE356" s="33">
        <f>VLOOKUP(2010-C356,census2010!$A$2:$CA$82,B356+2,FALSE)</f>
        <v>27358.020690000001</v>
      </c>
      <c r="AU356" s="34" t="s">
        <v>172</v>
      </c>
      <c r="AV356" s="21"/>
      <c r="AW356" s="18">
        <f>1+G356/AVERAGE(AVERAGE(SUM($AE356,$D356:F356,$M356:O356,$V356:X356),SUM($AE356,$D356:G356,$M356:P356,$V356:Y356)),AVERAGE(SUM($AE357,$D357:G357,$M357:P357,$V357:Y357),SUM($AE357,$D357:H357,$M357:Q357,$V357:Z357)))</f>
        <v>1.0007078102928622</v>
      </c>
      <c r="AX356" s="18">
        <f>1+H356/AVERAGE(AVERAGE(SUM($AE356,$D356:G356,$M356:P356,$V356:Y356),SUM($AE356,$D356:H356,$M356:Q356,$V356:Z356)),AVERAGE(SUM($AE357,$D357:H357,$M357:Q357,$V357:Z357),SUM($AE357,$D357:I357,$M357:R357,$V357:AA357)))</f>
        <v>1.0166669177134349</v>
      </c>
      <c r="AY356" s="18">
        <f>1+I356/AVERAGE(AVERAGE(SUM($AE356,$D356:H356,$M356:Q356,$V356:Z356),SUM($AE356,$D356:I356,$M356:R356,$V356:AA356)),AVERAGE(SUM($AE357,$D357:I357,$M357:R357,$V357:AA357),SUM($AE357,$D357:J357,$M357:S357,$V357:AB357)))</f>
        <v>1.0063037067616225</v>
      </c>
      <c r="AZ356" s="21"/>
      <c r="BA356" s="43">
        <f t="shared" si="501"/>
        <v>1.0078711594096497</v>
      </c>
      <c r="BB356" s="46">
        <f t="shared" ref="BB356" si="506">AVERAGE(BB357:BB359)^5-1</f>
        <v>0.11256619757088049</v>
      </c>
    </row>
    <row r="357" spans="1:54">
      <c r="A357" s="9">
        <v>356</v>
      </c>
      <c r="B357" s="17">
        <f t="shared" ref="B357" si="507">C352</f>
        <v>35</v>
      </c>
      <c r="C357" s="17">
        <v>1992</v>
      </c>
      <c r="D357" s="21"/>
      <c r="E357" s="21"/>
      <c r="F357" s="22"/>
      <c r="G357" s="22"/>
      <c r="H357" s="19">
        <f>VLOOKUP(H$1,IR_1113!$A$4:$IA$84,($C357+H$2-2009)+$B357*3,FALSE)</f>
        <v>160</v>
      </c>
      <c r="I357" s="19">
        <f>VLOOKUP(I$1,IR_1113!$A$4:$IA$84,($C357+I$2-2009)+$B357*3,FALSE)</f>
        <v>815</v>
      </c>
      <c r="J357" s="19">
        <f>VLOOKUP(J$1,IR_1113!$A$4:$IA$84,($C357+J$2-2009)+$B357*3,FALSE)</f>
        <v>342</v>
      </c>
      <c r="K357" s="21"/>
      <c r="L357" s="17">
        <v>1992</v>
      </c>
      <c r="M357" s="21"/>
      <c r="N357" s="21"/>
      <c r="O357" s="22"/>
      <c r="P357" s="22"/>
      <c r="Q357" s="18">
        <f>VLOOKUP(Q$1,IN_1113!$A$4:$IA$84,($C357+Q$2-2009)+$B357*3,FALSE)</f>
        <v>61</v>
      </c>
      <c r="R357" s="18">
        <f>VLOOKUP(R$1,IN_1113!$A$4:$IA$84,($C357+R$2-2009)+$B357*3,FALSE)</f>
        <v>251</v>
      </c>
      <c r="S357" s="18">
        <f>VLOOKUP(S$1,IN_1113!$A$4:$IA$84,($C357+S$2-2009)+$B357*3,FALSE)</f>
        <v>230</v>
      </c>
      <c r="T357" s="21"/>
      <c r="U357" s="17">
        <v>1992</v>
      </c>
      <c r="V357" s="21"/>
      <c r="W357" s="21"/>
      <c r="X357" s="22"/>
      <c r="Y357" s="22"/>
      <c r="Z357" s="30">
        <f>-VLOOKUP(Z$1,D_1113!$A$5:$IA$84,($C357+Z$2-2009)+$B357*3,FALSE)</f>
        <v>-42.5</v>
      </c>
      <c r="AA357" s="30">
        <f>-VLOOKUP(AA$1,D_1113!$A$5:$IA$84,($C357+AA$2-2009)+$B357*3,FALSE)</f>
        <v>-59</v>
      </c>
      <c r="AB357" s="30">
        <f>-VLOOKUP(AB$1,D_1113!$A$5:$IA$84,($C357+AB$2-2009)+$B357*3,FALSE)</f>
        <v>-59</v>
      </c>
      <c r="AC357" s="21"/>
      <c r="AD357" s="31">
        <v>3</v>
      </c>
      <c r="AE357" s="33">
        <f>VLOOKUP(2010-C357,census2010!$A$2:$CA$82,B357+2,FALSE)</f>
        <v>34690.028559999999</v>
      </c>
      <c r="AU357" s="34" t="s">
        <v>174</v>
      </c>
      <c r="AV357" s="21"/>
      <c r="AW357" s="21"/>
      <c r="AX357" s="18">
        <f>1+H357/AVERAGE(AVERAGE(SUM($AE357,$D357:G357,$M357:P357,$V357:Y357),SUM($AE357,$D357:H357,$M357:Q357,$V357:Z357)),AVERAGE(SUM($AE358,$D358:H358,$M358:Q358,$V358:Z358),SUM($AE358,$D358:I358,$M358:R358,$V358:AA358)))</f>
        <v>1.0042604287218937</v>
      </c>
      <c r="AY357" s="18">
        <f>1+I357/AVERAGE(AVERAGE(SUM($AE357,$D357:H357,$M357:Q357,$V357:Z357),SUM($AE357,$D357:I357,$M357:R357,$V357:AA357)),AVERAGE(SUM($AE358,$D358:I358,$M358:R358,$V358:AA358),SUM($AE358,$D358:J358,$M358:S358,$V358:AB358)))</f>
        <v>1.0213120475972675</v>
      </c>
      <c r="AZ357" s="18">
        <f>1+J357/AVERAGE(AVERAGE(SUM($AE357,$D357:I357,$M357:R357,$V357:AA357),SUM($AE357,$D357:J357,$M357:S357,$V357:AB357)),AVERAGE(SUM($AE358,$D358:J358,$M358:S358,$V358:AB358),SUM($AE358,$D358:K358,$M358:T358,$V358:AC358)))</f>
        <v>1.0087724853703006</v>
      </c>
      <c r="BA357" s="43">
        <f t="shared" si="501"/>
        <v>1.011422656406249</v>
      </c>
      <c r="BB357" s="47">
        <f t="shared" ref="BB357:BB359" si="508">PRODUCT(AV353,AW354,AX355,AY356,AZ357)^(1/5)</f>
        <v>1.0245632481675837</v>
      </c>
    </row>
    <row r="358" spans="1:54">
      <c r="A358" s="13">
        <v>357</v>
      </c>
      <c r="B358" s="17">
        <f t="shared" ref="B358" si="509">C352</f>
        <v>35</v>
      </c>
      <c r="C358" s="17">
        <v>1991</v>
      </c>
      <c r="D358" s="21"/>
      <c r="E358" s="21"/>
      <c r="F358" s="22"/>
      <c r="G358" s="22"/>
      <c r="H358" s="22"/>
      <c r="I358" s="19">
        <f>VLOOKUP(I$1,IR_1113!$A$4:$IA$84,($C358+I$2-2009)+$B358*3,FALSE)</f>
        <v>818</v>
      </c>
      <c r="J358" s="19">
        <f>VLOOKUP(J$1,IR_1113!$A$4:$IA$84,($C358+J$2-2009)+$B358*3,FALSE)</f>
        <v>513</v>
      </c>
      <c r="K358" s="18">
        <f>VLOOKUP(K$1,IR_1113!$A$4:$IA$84,($C358+K$2-2009)+$B358*3,FALSE)</f>
        <v>549</v>
      </c>
      <c r="L358" s="17">
        <v>1991</v>
      </c>
      <c r="M358" s="21"/>
      <c r="N358" s="21"/>
      <c r="O358" s="22"/>
      <c r="P358" s="22"/>
      <c r="Q358" s="22"/>
      <c r="R358" s="18">
        <f>VLOOKUP(R$1,IN_1113!$A$4:$IA$84,($C358+R$2-2009)+$B358*3,FALSE)</f>
        <v>86</v>
      </c>
      <c r="S358" s="18">
        <f>VLOOKUP(S$1,IN_1113!$A$4:$IA$84,($C358+S$2-2009)+$B358*3,FALSE)</f>
        <v>262</v>
      </c>
      <c r="T358" s="18">
        <f>VLOOKUP(T$1,IN_1113!$A$4:$IA$84,($C358+T$2-2009)+$B358*3,FALSE)</f>
        <v>263</v>
      </c>
      <c r="U358" s="17">
        <v>1991</v>
      </c>
      <c r="V358" s="21"/>
      <c r="W358" s="21"/>
      <c r="X358" s="22"/>
      <c r="Y358" s="22"/>
      <c r="Z358" s="22"/>
      <c r="AA358" s="30">
        <f>-VLOOKUP(AA$1,D_1113!$A$5:$IA$84,($C358+AA$2-2009)+$B358*3,FALSE)</f>
        <v>-51</v>
      </c>
      <c r="AB358" s="30">
        <f>-VLOOKUP(AB$1,D_1113!$A$5:$IA$84,($C358+AB$2-2009)+$B358*3,FALSE)</f>
        <v>-68</v>
      </c>
      <c r="AC358" s="30">
        <f>-VLOOKUP(AC$1,D_1113!$A$5:$IA$84,($C358+AC$2-2009)+$B358*3,FALSE)</f>
        <v>-62</v>
      </c>
      <c r="AD358" s="31">
        <v>2</v>
      </c>
      <c r="AE358" s="33">
        <f>VLOOKUP(2010-C358,census2010!$A$2:$CA$82,B358+2,FALSE)</f>
        <v>39904.033360000001</v>
      </c>
      <c r="AU358" s="34" t="s">
        <v>175</v>
      </c>
      <c r="AV358" s="21"/>
      <c r="AW358" s="21"/>
      <c r="AX358" s="21"/>
      <c r="AY358" s="18">
        <f>1+I358/AVERAGE(AVERAGE(SUM($AE358,$D358:H358,$M358:Q358,$V358:Z358),SUM($AE358,$D358:I358,$M358:R358,$V358:AA358)),AVERAGE(SUM($AE359,$D359:I359,$M359:R359,$V359:AA359),SUM($AE359,$D359:J359,$M359:S359,$V359:AB359)))</f>
        <v>1.0192193446709632</v>
      </c>
      <c r="AZ358" s="18">
        <f>1+J358/AVERAGE(AVERAGE(SUM($AE358,$D358:I358,$M358:R358,$V358:AA358),SUM($AE358,$D358:J358,$M358:S358,$V358:AB358)),AVERAGE(SUM($AE359,$D359:J359,$M359:S359,$V359:AB359),SUM($AE359,$D359:K359,$M359:T359,$V359:AC359)))</f>
        <v>1.0117711077979434</v>
      </c>
      <c r="BA358" s="43">
        <f t="shared" si="501"/>
        <v>1.0154883974949365</v>
      </c>
      <c r="BB358" s="47">
        <f t="shared" si="508"/>
        <v>1.027169548469909</v>
      </c>
    </row>
    <row r="359" spans="1:54">
      <c r="A359" s="9">
        <v>358</v>
      </c>
      <c r="B359" s="17">
        <f t="shared" ref="B359" si="510">C352</f>
        <v>35</v>
      </c>
      <c r="C359" s="17">
        <v>1990</v>
      </c>
      <c r="D359" s="21"/>
      <c r="E359" s="21"/>
      <c r="F359" s="22"/>
      <c r="G359" s="22"/>
      <c r="H359" s="22"/>
      <c r="I359" s="22"/>
      <c r="J359" s="19">
        <f>VLOOKUP(J$1,IR_1113!$A$4:$IA$84,($C359+J$2-2009)+$B359*3,FALSE)</f>
        <v>1559</v>
      </c>
      <c r="K359" s="18">
        <f>VLOOKUP(K$1,IR_1113!$A$4:$IA$84,($C359+K$2-2009)+$B359*3,FALSE)</f>
        <v>514</v>
      </c>
      <c r="L359" s="17">
        <v>1990</v>
      </c>
      <c r="M359" s="21"/>
      <c r="N359" s="21"/>
      <c r="O359" s="22"/>
      <c r="P359" s="22"/>
      <c r="Q359" s="22"/>
      <c r="R359" s="22"/>
      <c r="S359" s="18">
        <f>VLOOKUP(S$1,IN_1113!$A$4:$IA$84,($C359+S$2-2009)+$B359*3,FALSE)</f>
        <v>265</v>
      </c>
      <c r="T359" s="18">
        <f>VLOOKUP(T$1,IN_1113!$A$4:$IA$84,($C359+T$2-2009)+$B359*3,FALSE)</f>
        <v>322</v>
      </c>
      <c r="U359" s="17">
        <v>1990</v>
      </c>
      <c r="V359" s="21"/>
      <c r="W359" s="21"/>
      <c r="X359" s="22"/>
      <c r="Y359" s="22"/>
      <c r="Z359" s="22"/>
      <c r="AA359" s="22"/>
      <c r="AB359" s="30">
        <f>-VLOOKUP(AB$1,D_1113!$A$5:$IA$84,($C359+AB$2-2009)+$B359*3,FALSE)</f>
        <v>-68</v>
      </c>
      <c r="AC359" s="30">
        <f>-VLOOKUP(AC$1,D_1113!$A$5:$IA$84,($C359+AC$2-2009)+$B359*3,FALSE)</f>
        <v>-72</v>
      </c>
      <c r="AD359" s="31">
        <v>1</v>
      </c>
      <c r="AE359" s="33">
        <f>VLOOKUP(2010-C359,census2010!$A$2:$CA$82,B359+2,FALSE)</f>
        <v>43914.036010000003</v>
      </c>
      <c r="AU359" s="34" t="s">
        <v>177</v>
      </c>
      <c r="AV359" s="21"/>
      <c r="AW359" s="21"/>
      <c r="AX359" s="21"/>
      <c r="AY359" s="21"/>
      <c r="AZ359" s="18">
        <f>1+J359/AVERAGE(AVERAGE(SUM($AE359,$D359:I359,$M359:R359,$V359:AA359),SUM($AE359,$D359:J359,$M359:S359,$V359:AB359)),AVERAGE(SUM($AE360,$D360:J360,$M360:S360,$V360:AB360),SUM($AE360,$D360:K360,$M360:T360,$V360:AC360)))</f>
        <v>1.0342050714276407</v>
      </c>
      <c r="BA359" s="43">
        <f t="shared" si="501"/>
        <v>1.0342050714276407</v>
      </c>
      <c r="BB359" s="47">
        <f t="shared" si="508"/>
        <v>1.0129563258333447</v>
      </c>
    </row>
    <row r="360" spans="1:54">
      <c r="A360" s="13">
        <v>359</v>
      </c>
      <c r="B360" s="17">
        <f t="shared" ref="B360" si="511">C352</f>
        <v>35</v>
      </c>
      <c r="C360" s="17">
        <v>1989</v>
      </c>
      <c r="D360" s="21"/>
      <c r="E360" s="21"/>
      <c r="F360" s="22"/>
      <c r="G360" s="22"/>
      <c r="H360" s="22"/>
      <c r="I360" s="22"/>
      <c r="J360" s="22"/>
      <c r="K360" s="18">
        <f>VLOOKUP(K$1,IR_1113!$A$4:$IA$84,($C360+K$2-2009)+$B360*3,FALSE)</f>
        <v>524</v>
      </c>
      <c r="L360" s="17">
        <v>1989</v>
      </c>
      <c r="M360" s="21"/>
      <c r="N360" s="21"/>
      <c r="O360" s="22"/>
      <c r="P360" s="22"/>
      <c r="Q360" s="22"/>
      <c r="R360" s="22"/>
      <c r="S360" s="22"/>
      <c r="T360" s="18">
        <f>VLOOKUP(T$1,IN_1113!$A$4:$IA$84,($C360+T$2-2009)+$B360*3,FALSE)</f>
        <v>366</v>
      </c>
      <c r="U360" s="17">
        <v>1989</v>
      </c>
      <c r="V360" s="21"/>
      <c r="W360" s="21"/>
      <c r="X360" s="22"/>
      <c r="Y360" s="22"/>
      <c r="Z360" s="22"/>
      <c r="AA360" s="22"/>
      <c r="AB360" s="22"/>
      <c r="AC360" s="30">
        <f>-VLOOKUP(AC$1,D_1113!$A$5:$IA$84,($C360+AC$2-2009)+$B360*3,FALSE)</f>
        <v>-76</v>
      </c>
      <c r="AD360" s="31"/>
      <c r="AE360" s="33">
        <f>VLOOKUP(2010-C360,census2010!$A$2:$CA$82,B360+2,FALSE)</f>
        <v>45957.037340000003</v>
      </c>
      <c r="AU360" s="34" t="s">
        <v>186</v>
      </c>
      <c r="AV360" s="21"/>
      <c r="AW360" s="21"/>
      <c r="AX360" s="21"/>
      <c r="AY360" s="21"/>
      <c r="AZ360" s="21"/>
    </row>
    <row r="361" spans="1:54" ht="15.75" thickBot="1">
      <c r="A361" s="9">
        <v>360</v>
      </c>
      <c r="B361" s="10" t="str">
        <f>INDEX('regions#'!$B$2:$B$79,B363+1)</f>
        <v>Oмская область</v>
      </c>
      <c r="D361" s="11" t="s">
        <v>917</v>
      </c>
      <c r="E361" s="11" t="s">
        <v>918</v>
      </c>
      <c r="F361" s="12" t="s">
        <v>919</v>
      </c>
      <c r="G361" s="12" t="s">
        <v>920</v>
      </c>
      <c r="H361" s="12" t="s">
        <v>921</v>
      </c>
      <c r="I361" s="12" t="s">
        <v>922</v>
      </c>
      <c r="J361" s="12" t="s">
        <v>923</v>
      </c>
      <c r="K361" s="11" t="s">
        <v>924</v>
      </c>
      <c r="M361" s="23" t="s">
        <v>917</v>
      </c>
      <c r="N361" s="23" t="s">
        <v>918</v>
      </c>
      <c r="O361" s="23" t="s">
        <v>919</v>
      </c>
      <c r="P361" s="23" t="s">
        <v>920</v>
      </c>
      <c r="Q361" s="23" t="s">
        <v>921</v>
      </c>
      <c r="R361" s="23" t="s">
        <v>922</v>
      </c>
      <c r="S361" s="23" t="s">
        <v>923</v>
      </c>
      <c r="T361" s="23" t="s">
        <v>924</v>
      </c>
      <c r="V361" s="27" t="s">
        <v>917</v>
      </c>
      <c r="W361" s="27" t="s">
        <v>918</v>
      </c>
      <c r="X361" s="27" t="s">
        <v>919</v>
      </c>
      <c r="Y361" s="27" t="s">
        <v>920</v>
      </c>
      <c r="Z361" s="27" t="s">
        <v>921</v>
      </c>
      <c r="AA361" s="27" t="s">
        <v>922</v>
      </c>
      <c r="AB361" s="27" t="s">
        <v>923</v>
      </c>
      <c r="AC361" s="27" t="s">
        <v>924</v>
      </c>
      <c r="AD361" s="31" t="s">
        <v>162</v>
      </c>
      <c r="AE361" s="32" t="s">
        <v>188</v>
      </c>
      <c r="AU361"/>
      <c r="AV361" s="35">
        <f t="shared" si="497"/>
        <v>0.99861796611472275</v>
      </c>
      <c r="AW361" s="36">
        <f t="shared" si="497"/>
        <v>1.0017596001576565</v>
      </c>
      <c r="AX361" s="36">
        <f t="shared" si="497"/>
        <v>1.0007505495316602</v>
      </c>
      <c r="AY361" s="36">
        <f t="shared" si="497"/>
        <v>0.99978773851118652</v>
      </c>
      <c r="AZ361" s="37">
        <f t="shared" si="497"/>
        <v>0.99918442583115785</v>
      </c>
      <c r="BA361" s="38" t="s">
        <v>164</v>
      </c>
      <c r="BB361" s="39">
        <f t="shared" ref="BB361" si="512">PRODUCT(AV361:AZ361)-1</f>
        <v>9.7145878707349809E-5</v>
      </c>
    </row>
    <row r="362" spans="1:54" ht="15.75" thickBot="1">
      <c r="A362" s="13">
        <v>361</v>
      </c>
      <c r="C362" s="14">
        <f t="shared" ref="C362" si="513">A361/10</f>
        <v>36</v>
      </c>
      <c r="D362" s="15">
        <v>15</v>
      </c>
      <c r="E362" s="15">
        <v>16</v>
      </c>
      <c r="F362" s="16">
        <v>17</v>
      </c>
      <c r="G362" s="16">
        <v>18</v>
      </c>
      <c r="H362" s="16">
        <v>19</v>
      </c>
      <c r="I362" s="16">
        <v>20</v>
      </c>
      <c r="J362" s="16">
        <v>21</v>
      </c>
      <c r="K362" s="15">
        <v>22</v>
      </c>
      <c r="L362" s="24" t="s">
        <v>160</v>
      </c>
      <c r="M362" s="15">
        <v>15</v>
      </c>
      <c r="N362" s="15">
        <v>16</v>
      </c>
      <c r="O362" s="25">
        <v>17</v>
      </c>
      <c r="P362" s="25">
        <v>18</v>
      </c>
      <c r="Q362" s="25">
        <v>19</v>
      </c>
      <c r="R362" s="25">
        <v>20</v>
      </c>
      <c r="S362" s="25">
        <v>21</v>
      </c>
      <c r="T362" s="15">
        <v>22</v>
      </c>
      <c r="U362" s="28" t="s">
        <v>161</v>
      </c>
      <c r="V362" s="15">
        <v>15</v>
      </c>
      <c r="W362" s="15">
        <v>16</v>
      </c>
      <c r="X362" s="29">
        <v>17</v>
      </c>
      <c r="Y362" s="29">
        <v>18</v>
      </c>
      <c r="Z362" s="29">
        <v>19</v>
      </c>
      <c r="AA362" s="29">
        <v>20</v>
      </c>
      <c r="AB362" s="29">
        <v>21</v>
      </c>
      <c r="AC362" s="15">
        <v>22</v>
      </c>
      <c r="AD362" s="31"/>
      <c r="AE362" s="33"/>
      <c r="AU362" s="14" t="s">
        <v>189</v>
      </c>
      <c r="AV362" s="40" t="s">
        <v>166</v>
      </c>
      <c r="AW362" s="40" t="s">
        <v>167</v>
      </c>
      <c r="AX362" s="40" t="s">
        <v>168</v>
      </c>
      <c r="AY362" s="40" t="s">
        <v>169</v>
      </c>
      <c r="AZ362" s="40" t="s">
        <v>170</v>
      </c>
      <c r="BA362" s="41" t="s">
        <v>190</v>
      </c>
      <c r="BB362" s="42"/>
    </row>
    <row r="363" spans="1:54">
      <c r="A363" s="9">
        <v>362</v>
      </c>
      <c r="B363">
        <f t="shared" ref="B363" si="514">C362</f>
        <v>36</v>
      </c>
      <c r="C363" s="17">
        <v>1996</v>
      </c>
      <c r="D363" s="18">
        <f>VLOOKUP(D$1,IR_1113!$A$4:$IA$84,($C363+D$2-2009)+$B363*3,FALSE)</f>
        <v>-29</v>
      </c>
      <c r="E363" s="18">
        <f>VLOOKUP(E$1,IR_1113!$A$4:$IA$84,($C363+E$2-2009)+$B363*3,FALSE)</f>
        <v>-26</v>
      </c>
      <c r="F363" s="19">
        <f>VLOOKUP(F$1,IR_1113!$A$4:$IA$84,($C363+F$2-2009)+$B363*3,FALSE)</f>
        <v>9</v>
      </c>
      <c r="G363" s="20"/>
      <c r="H363" s="20"/>
      <c r="I363" s="20"/>
      <c r="J363" s="20"/>
      <c r="K363" s="26"/>
      <c r="L363" s="17">
        <v>1996</v>
      </c>
      <c r="M363" s="18">
        <f>VLOOKUP(M$1,IN_1113!$A$4:$IA$84,($C363+M$2-2009)+$B363*3,FALSE)</f>
        <v>17</v>
      </c>
      <c r="N363" s="18">
        <f>VLOOKUP(N$1,IN_1113!$A$4:$IA$84,($C363+N$2-2009)+$B363*3,FALSE)</f>
        <v>42</v>
      </c>
      <c r="O363" s="18">
        <f>VLOOKUP(O$1,IN_1113!$A$4:$IA$84,($C363+O$2-2009)+$B363*3,FALSE)</f>
        <v>56</v>
      </c>
      <c r="P363" s="20"/>
      <c r="Q363" s="20"/>
      <c r="R363" s="20"/>
      <c r="S363" s="20"/>
      <c r="T363" s="26"/>
      <c r="U363" s="17">
        <v>1996</v>
      </c>
      <c r="V363" s="30">
        <f>-VLOOKUP(V$1,D_1113!$A$5:$IA$84,($C363+V$2-2009)+$B363*3,FALSE)</f>
        <v>-11</v>
      </c>
      <c r="W363" s="30">
        <f>-VLOOKUP(W$1,D_1113!$A$5:$IA$84,($C363+W$2-2009)+$B363*3,FALSE)</f>
        <v>-19</v>
      </c>
      <c r="X363" s="30">
        <f>-VLOOKUP(X$1,D_1113!$A$5:$IA$84,($C363+X$2-2009)+$B363*3,FALSE)</f>
        <v>-30</v>
      </c>
      <c r="Y363" s="20"/>
      <c r="Z363" s="20"/>
      <c r="AA363" s="20"/>
      <c r="AB363" s="20"/>
      <c r="AC363" s="26"/>
      <c r="AD363" s="31">
        <v>1</v>
      </c>
      <c r="AE363" s="33">
        <f>VLOOKUP(2010-C363,census2010!$A$2:$CA$82,B363+2,FALSE)</f>
        <v>19871.580330000001</v>
      </c>
      <c r="AU363" s="34" t="s">
        <v>191</v>
      </c>
      <c r="AV363" s="18">
        <f>1+F363/AVERAGE(AVERAGE(SUM($AE363,$D363:E363,$M363:N363,$V363:W363),SUM($AE363,$D363:F363,$M363:O363,$V363:X363)),AVERAGE(SUM($AE364,$D364:F364,$M364:O364,$V364:X364),SUM($AE364,$D364:G364,$M364:P364,$V364:Y364)))</f>
        <v>1.0004447670781536</v>
      </c>
      <c r="AW363" s="26"/>
      <c r="AX363" s="26"/>
      <c r="AY363" s="26"/>
      <c r="AZ363" s="26"/>
      <c r="BA363" s="43">
        <f t="shared" ref="BA363:BA369" si="515">(PRODUCT(AV363:AZ363))^(1/AD363)</f>
        <v>1.0004447670781536</v>
      </c>
      <c r="BB363" s="43" t="s">
        <v>173</v>
      </c>
    </row>
    <row r="364" spans="1:54">
      <c r="A364" s="13">
        <v>363</v>
      </c>
      <c r="B364" s="17">
        <f t="shared" ref="B364" si="516">C362</f>
        <v>36</v>
      </c>
      <c r="C364" s="17">
        <v>1995</v>
      </c>
      <c r="D364" s="21"/>
      <c r="E364" s="18">
        <f>VLOOKUP(E$1,IR_1113!$A$4:$IA$84,($C364+E$2-2009)+$B364*3,FALSE)</f>
        <v>-36</v>
      </c>
      <c r="F364" s="19">
        <f>VLOOKUP(F$1,IR_1113!$A$4:$IA$84,($C364+F$2-2009)+$B364*3,FALSE)</f>
        <v>33</v>
      </c>
      <c r="G364" s="19">
        <f>VLOOKUP(G$1,IR_1113!$A$4:$IA$84,($C364+G$2-2009)+$B364*3,FALSE)</f>
        <v>91</v>
      </c>
      <c r="H364" s="22"/>
      <c r="I364" s="22"/>
      <c r="J364" s="22"/>
      <c r="K364" s="21"/>
      <c r="L364" s="17">
        <v>1995</v>
      </c>
      <c r="M364" s="21"/>
      <c r="N364" s="18">
        <f>VLOOKUP(N$1,IN_1113!$A$4:$IA$84,($C364+N$2-2009)+$B364*3,FALSE)</f>
        <v>32</v>
      </c>
      <c r="O364" s="18">
        <f>VLOOKUP(O$1,IN_1113!$A$4:$IA$84,($C364+O$2-2009)+$B364*3,FALSE)</f>
        <v>41</v>
      </c>
      <c r="P364" s="18">
        <f>VLOOKUP(P$1,IN_1113!$A$4:$IA$84,($C364+P$2-2009)+$B364*3,FALSE)</f>
        <v>46</v>
      </c>
      <c r="Q364" s="22"/>
      <c r="R364" s="22"/>
      <c r="S364" s="22"/>
      <c r="T364" s="21"/>
      <c r="U364" s="17">
        <v>1995</v>
      </c>
      <c r="V364" s="21"/>
      <c r="W364" s="30">
        <f>-VLOOKUP(W$1,D_1113!$A$5:$IA$84,($C364+W$2-2009)+$B364*3,FALSE)</f>
        <v>-15</v>
      </c>
      <c r="X364" s="30">
        <f>-VLOOKUP(X$1,D_1113!$A$5:$IA$84,($C364+X$2-2009)+$B364*3,FALSE)</f>
        <v>-17</v>
      </c>
      <c r="Y364" s="30">
        <f>-VLOOKUP(Y$1,D_1113!$A$5:$IA$84,($C364+Y$2-2009)+$B364*3,FALSE)</f>
        <v>-17</v>
      </c>
      <c r="Z364" s="22"/>
      <c r="AA364" s="22"/>
      <c r="AB364" s="22"/>
      <c r="AC364" s="21"/>
      <c r="AD364" s="31">
        <v>2</v>
      </c>
      <c r="AE364" s="33">
        <f>VLOOKUP(2010-C364,census2010!$A$2:$CA$82,B364+2,FALSE)</f>
        <v>20509.541000000001</v>
      </c>
      <c r="AU364" s="34" t="s">
        <v>192</v>
      </c>
      <c r="AV364" s="18">
        <f>1+F364/AVERAGE(AVERAGE(SUM($AE364,$D364:E364,$M364:N364,$V364:W364),SUM($AE364,$D364:F364,$M364:O364,$V364:X364)),AVERAGE(SUM($AE365,$D365:F365,$M365:O365,$V365:X365),SUM($AE365,$D365:G365,$M365:P365,$V365:Y365)))</f>
        <v>1.0015688662616959</v>
      </c>
      <c r="AW364" s="18">
        <f>1+G364/AVERAGE(AVERAGE(SUM($AE364,$D364:F364,$M364:O364,$V364:X364),SUM($AE364,$D364:G364,$M364:P364,$V364:Y364)),AVERAGE(SUM($AE365,$D365:G365,$M365:P365,$V365:Y365),SUM($AE365,$D365:H365,$M365:Q365,$V365:Z365)))</f>
        <v>1.0043083963965387</v>
      </c>
      <c r="AX364" s="21"/>
      <c r="AY364" s="21"/>
      <c r="AZ364" s="21"/>
      <c r="BA364" s="43">
        <f t="shared" si="515"/>
        <v>1.0029376959492464</v>
      </c>
      <c r="BB364" s="44">
        <f t="shared" ref="BB364" si="517">AVERAGE(BA363:BA369)^5-1</f>
        <v>2.6588703537975267E-3</v>
      </c>
    </row>
    <row r="365" spans="1:54">
      <c r="A365" s="9">
        <v>364</v>
      </c>
      <c r="B365" s="17">
        <f t="shared" ref="B365" si="518">C362</f>
        <v>36</v>
      </c>
      <c r="C365" s="17">
        <v>1994</v>
      </c>
      <c r="D365" s="21"/>
      <c r="E365" s="21"/>
      <c r="F365" s="19">
        <f>VLOOKUP(F$1,IR_1113!$A$4:$IA$84,($C365+F$2-2009)+$B365*3,FALSE)</f>
        <v>-136</v>
      </c>
      <c r="G365" s="19">
        <f>VLOOKUP(G$1,IR_1113!$A$4:$IA$84,($C365+G$2-2009)+$B365*3,FALSE)</f>
        <v>34</v>
      </c>
      <c r="H365" s="19">
        <f>VLOOKUP(H$1,IR_1113!$A$4:$IA$84,($C365+H$2-2009)+$B365*3,FALSE)</f>
        <v>77</v>
      </c>
      <c r="I365" s="22"/>
      <c r="J365" s="22"/>
      <c r="K365" s="21"/>
      <c r="L365" s="17">
        <v>1994</v>
      </c>
      <c r="M365" s="21"/>
      <c r="N365" s="21"/>
      <c r="O365" s="18">
        <f>VLOOKUP(O$1,IN_1113!$A$4:$IA$84,($C365+O$2-2009)+$B365*3,FALSE)</f>
        <v>119</v>
      </c>
      <c r="P365" s="18">
        <f>VLOOKUP(P$1,IN_1113!$A$4:$IA$84,($C365+P$2-2009)+$B365*3,FALSE)</f>
        <v>43</v>
      </c>
      <c r="Q365" s="18">
        <f>VLOOKUP(Q$1,IN_1113!$A$4:$IA$84,($C365+Q$2-2009)+$B365*3,FALSE)</f>
        <v>61</v>
      </c>
      <c r="R365" s="22"/>
      <c r="S365" s="22"/>
      <c r="T365" s="21"/>
      <c r="U365" s="17">
        <v>1994</v>
      </c>
      <c r="V365" s="21"/>
      <c r="W365" s="21"/>
      <c r="X365" s="30">
        <f>-VLOOKUP(X$1,D_1113!$A$5:$IA$84,($C365+X$2-2009)+$B365*3,FALSE)</f>
        <v>-17.5</v>
      </c>
      <c r="Y365" s="30">
        <f>-VLOOKUP(Y$1,D_1113!$A$5:$IA$84,($C365+Y$2-2009)+$B365*3,FALSE)</f>
        <v>-25</v>
      </c>
      <c r="Z365" s="30">
        <f>-VLOOKUP(Z$1,D_1113!$A$5:$IA$84,($C365+Z$2-2009)+$B365*3,FALSE)</f>
        <v>-18</v>
      </c>
      <c r="AA365" s="22"/>
      <c r="AB365" s="22"/>
      <c r="AC365" s="21"/>
      <c r="AD365" s="31">
        <v>3</v>
      </c>
      <c r="AE365" s="33">
        <f>VLOOKUP(2010-C365,census2010!$A$2:$CA$82,B365+2,FALSE)</f>
        <v>21558.054400000001</v>
      </c>
      <c r="AU365" s="34" t="s">
        <v>193</v>
      </c>
      <c r="AV365" s="18">
        <f>1+F365/AVERAGE(AVERAGE(SUM($AE365,$D365:E365,$M365:N365,$V365:W365),SUM($AE365,$D365:F365,$M365:O365,$V365:X365)),AVERAGE(SUM($AE366,$D366:F366,$M366:O366,$V366:X366),SUM($AE366,$D366:G366,$M366:P366,$V366:Y366)))</f>
        <v>0.99384026500431832</v>
      </c>
      <c r="AW365" s="18">
        <f>1+G365/AVERAGE(AVERAGE(SUM($AE365,$D365:F365,$M365:O365,$V365:X365),SUM($AE365,$D365:G365,$M365:P365,$V365:Y365)),AVERAGE(SUM($AE366,$D366:G366,$M366:P366,$V366:Y366),SUM($AE366,$D366:H366,$M366:Q366,$V366:Z366)))</f>
        <v>1.0015393149935501</v>
      </c>
      <c r="AX365" s="18">
        <f>1+H365/AVERAGE(AVERAGE(SUM($AE365,$D365:G365,$M365:P365,$V365:Y365),SUM($AE365,$D365:H365,$M365:Q365,$V365:Z365)),AVERAGE(SUM($AE366,$D366:H366,$M366:Q366,$V366:Z366),SUM($AE366,$D366:I366,$M366:R366,$V366:AA366)))</f>
        <v>1.0034770048419119</v>
      </c>
      <c r="AY365" s="21"/>
      <c r="AZ365" s="21"/>
      <c r="BA365" s="43">
        <f t="shared" si="515"/>
        <v>0.99961018302128746</v>
      </c>
      <c r="BB365" s="45" t="s">
        <v>176</v>
      </c>
    </row>
    <row r="366" spans="1:54">
      <c r="A366" s="13">
        <v>365</v>
      </c>
      <c r="B366" s="17">
        <f t="shared" ref="B366" si="519">C362</f>
        <v>36</v>
      </c>
      <c r="C366" s="17">
        <v>1993</v>
      </c>
      <c r="D366" s="21"/>
      <c r="E366" s="21"/>
      <c r="F366" s="22"/>
      <c r="G366" s="19">
        <f>VLOOKUP(G$1,IR_1113!$A$4:$IA$84,($C366+G$2-2009)+$B366*3,FALSE)</f>
        <v>-14</v>
      </c>
      <c r="H366" s="19">
        <f>VLOOKUP(H$1,IR_1113!$A$4:$IA$84,($C366+H$2-2009)+$B366*3,FALSE)</f>
        <v>-8</v>
      </c>
      <c r="I366" s="19">
        <f>VLOOKUP(I$1,IR_1113!$A$4:$IA$84,($C366+I$2-2009)+$B366*3,FALSE)</f>
        <v>8</v>
      </c>
      <c r="J366" s="22"/>
      <c r="K366" s="21"/>
      <c r="L366" s="17">
        <v>1993</v>
      </c>
      <c r="M366" s="21"/>
      <c r="N366" s="21"/>
      <c r="O366" s="22"/>
      <c r="P366" s="18">
        <f>VLOOKUP(P$1,IN_1113!$A$4:$IA$84,($C366+P$2-2009)+$B366*3,FALSE)</f>
        <v>41</v>
      </c>
      <c r="Q366" s="18">
        <f>VLOOKUP(Q$1,IN_1113!$A$4:$IA$84,($C366+Q$2-2009)+$B366*3,FALSE)</f>
        <v>61</v>
      </c>
      <c r="R366" s="18">
        <f>VLOOKUP(R$1,IN_1113!$A$4:$IA$84,($C366+R$2-2009)+$B366*3,FALSE)</f>
        <v>59</v>
      </c>
      <c r="S366" s="22"/>
      <c r="T366" s="21"/>
      <c r="U366" s="17">
        <v>1993</v>
      </c>
      <c r="V366" s="21"/>
      <c r="W366" s="21"/>
      <c r="X366" s="22"/>
      <c r="Y366" s="30">
        <f>-VLOOKUP(Y$1,D_1113!$A$5:$IA$84,($C366+Y$2-2009)+$B366*3,FALSE)</f>
        <v>-27</v>
      </c>
      <c r="Z366" s="30">
        <f>-VLOOKUP(Z$1,D_1113!$A$5:$IA$84,($C366+Z$2-2009)+$B366*3,FALSE)</f>
        <v>-35</v>
      </c>
      <c r="AA366" s="30">
        <f>-VLOOKUP(AA$1,D_1113!$A$5:$IA$84,($C366+AA$2-2009)+$B366*3,FALSE)</f>
        <v>-26</v>
      </c>
      <c r="AB366" s="22"/>
      <c r="AC366" s="21"/>
      <c r="AD366" s="31">
        <v>3</v>
      </c>
      <c r="AE366" s="33">
        <f>VLOOKUP(2010-C366,census2010!$A$2:$CA$82,B366+2,FALSE)</f>
        <v>22616.939429999999</v>
      </c>
      <c r="AU366" s="34" t="s">
        <v>172</v>
      </c>
      <c r="AV366" s="21"/>
      <c r="AW366" s="18">
        <f>1+G366/AVERAGE(AVERAGE(SUM($AE366,$D366:F366,$M366:O366,$V366:X366),SUM($AE366,$D366:G366,$M366:P366,$V366:Y366)),AVERAGE(SUM($AE367,$D367:G367,$M367:P367,$V367:Y367),SUM($AE367,$D367:H367,$M367:Q367,$V367:Z367)))</f>
        <v>0.99943108908288036</v>
      </c>
      <c r="AX366" s="18">
        <f>1+H366/AVERAGE(AVERAGE(SUM($AE366,$D366:G366,$M366:P366,$V366:Y366),SUM($AE366,$D366:H366,$M366:Q366,$V366:Z366)),AVERAGE(SUM($AE367,$D367:H367,$M367:Q367,$V367:Z367),SUM($AE367,$D367:I367,$M367:R367,$V367:AA367)))</f>
        <v>0.99967476597137539</v>
      </c>
      <c r="AY366" s="18">
        <f>1+I366/AVERAGE(AVERAGE(SUM($AE366,$D366:H366,$M366:Q366,$V366:Z366),SUM($AE366,$D366:I366,$M366:R366,$V366:AA366)),AVERAGE(SUM($AE367,$D367:I367,$M367:R367,$V367:AA367),SUM($AE367,$D367:J367,$M367:S367,$V367:AB367)))</f>
        <v>1.0003252505571478</v>
      </c>
      <c r="AZ366" s="21"/>
      <c r="BA366" s="43">
        <f t="shared" si="515"/>
        <v>0.99981029730837512</v>
      </c>
      <c r="BB366" s="46">
        <f t="shared" ref="BB366" si="520">AVERAGE(BB367:BB369)^5-1</f>
        <v>8.0974416975854169E-5</v>
      </c>
    </row>
    <row r="367" spans="1:54">
      <c r="A367" s="9">
        <v>366</v>
      </c>
      <c r="B367" s="17">
        <f t="shared" ref="B367" si="521">C362</f>
        <v>36</v>
      </c>
      <c r="C367" s="17">
        <v>1992</v>
      </c>
      <c r="D367" s="21"/>
      <c r="E367" s="21"/>
      <c r="F367" s="22"/>
      <c r="G367" s="22"/>
      <c r="H367" s="19">
        <f>VLOOKUP(H$1,IR_1113!$A$4:$IA$84,($C367+H$2-2009)+$B367*3,FALSE)</f>
        <v>-25</v>
      </c>
      <c r="I367" s="19">
        <f>VLOOKUP(I$1,IR_1113!$A$4:$IA$84,($C367+I$2-2009)+$B367*3,FALSE)</f>
        <v>-72</v>
      </c>
      <c r="J367" s="19">
        <f>VLOOKUP(J$1,IR_1113!$A$4:$IA$84,($C367+J$2-2009)+$B367*3,FALSE)</f>
        <v>-58</v>
      </c>
      <c r="K367" s="21"/>
      <c r="L367" s="17">
        <v>1992</v>
      </c>
      <c r="M367" s="21"/>
      <c r="N367" s="21"/>
      <c r="O367" s="22"/>
      <c r="P367" s="22"/>
      <c r="Q367" s="18">
        <f>VLOOKUP(Q$1,IN_1113!$A$4:$IA$84,($C367+Q$2-2009)+$B367*3,FALSE)</f>
        <v>43</v>
      </c>
      <c r="R367" s="18">
        <f>VLOOKUP(R$1,IN_1113!$A$4:$IA$84,($C367+R$2-2009)+$B367*3,FALSE)</f>
        <v>71</v>
      </c>
      <c r="S367" s="18">
        <f>VLOOKUP(S$1,IN_1113!$A$4:$IA$84,($C367+S$2-2009)+$B367*3,FALSE)</f>
        <v>81</v>
      </c>
      <c r="T367" s="21"/>
      <c r="U367" s="17">
        <v>1992</v>
      </c>
      <c r="V367" s="21"/>
      <c r="W367" s="21"/>
      <c r="X367" s="22"/>
      <c r="Y367" s="22"/>
      <c r="Z367" s="30">
        <f>-VLOOKUP(Z$1,D_1113!$A$5:$IA$84,($C367+Z$2-2009)+$B367*3,FALSE)</f>
        <v>-31</v>
      </c>
      <c r="AA367" s="30">
        <f>-VLOOKUP(AA$1,D_1113!$A$5:$IA$84,($C367+AA$2-2009)+$B367*3,FALSE)</f>
        <v>-47</v>
      </c>
      <c r="AB367" s="30">
        <f>-VLOOKUP(AB$1,D_1113!$A$5:$IA$84,($C367+AB$2-2009)+$B367*3,FALSE)</f>
        <v>-39</v>
      </c>
      <c r="AC367" s="21"/>
      <c r="AD367" s="31">
        <v>3</v>
      </c>
      <c r="AE367" s="33">
        <f>VLOOKUP(2010-C367,census2010!$A$2:$CA$82,B367+2,FALSE)</f>
        <v>26606.40482</v>
      </c>
      <c r="AU367" s="34" t="s">
        <v>174</v>
      </c>
      <c r="AV367" s="21"/>
      <c r="AW367" s="21"/>
      <c r="AX367" s="18">
        <f>1+H367/AVERAGE(AVERAGE(SUM($AE367,$D367:G367,$M367:P367,$V367:Y367),SUM($AE367,$D367:H367,$M367:Q367,$V367:Z367)),AVERAGE(SUM($AE368,$D368:H368,$M368:Q368,$V368:Z368),SUM($AE368,$D368:I368,$M368:R368,$V368:AA368)))</f>
        <v>0.99909987778169329</v>
      </c>
      <c r="AY367" s="18">
        <f>1+I367/AVERAGE(AVERAGE(SUM($AE367,$D367:H367,$M367:Q367,$V367:Z367),SUM($AE367,$D367:I367,$M367:R367,$V367:AA367)),AVERAGE(SUM($AE368,$D368:I368,$M368:R368,$V368:AA368),SUM($AE368,$D368:J368,$M368:S368,$V368:AB368)))</f>
        <v>0.99740448234766677</v>
      </c>
      <c r="AZ367" s="18">
        <f>1+J367/AVERAGE(AVERAGE(SUM($AE367,$D367:I367,$M367:R367,$V367:AA367),SUM($AE367,$D367:J367,$M367:S367,$V367:AB367)),AVERAGE(SUM($AE368,$D368:J368,$M368:S368,$V368:AB368),SUM($AE368,$D368:K368,$M368:T368,$V368:AC368)))</f>
        <v>0.99790452064812951</v>
      </c>
      <c r="BA367" s="43">
        <f t="shared" si="515"/>
        <v>0.99813604021464364</v>
      </c>
      <c r="BB367" s="47">
        <f t="shared" ref="BB367:BB369" si="522">PRODUCT(AV363,AW364,AX365,AY366,AZ367)^(1/5)</f>
        <v>1.0012892911816558</v>
      </c>
    </row>
    <row r="368" spans="1:54">
      <c r="A368" s="13">
        <v>367</v>
      </c>
      <c r="B368" s="17">
        <f t="shared" ref="B368" si="523">C362</f>
        <v>36</v>
      </c>
      <c r="C368" s="17">
        <v>1991</v>
      </c>
      <c r="D368" s="21"/>
      <c r="E368" s="21"/>
      <c r="F368" s="22"/>
      <c r="G368" s="22"/>
      <c r="H368" s="22"/>
      <c r="I368" s="19">
        <f>VLOOKUP(I$1,IR_1113!$A$4:$IA$84,($C368+I$2-2009)+$B368*3,FALSE)</f>
        <v>49</v>
      </c>
      <c r="J368" s="19">
        <f>VLOOKUP(J$1,IR_1113!$A$4:$IA$84,($C368+J$2-2009)+$B368*3,FALSE)</f>
        <v>-139</v>
      </c>
      <c r="K368" s="18">
        <f>VLOOKUP(K$1,IR_1113!$A$4:$IA$84,($C368+K$2-2009)+$B368*3,FALSE)</f>
        <v>-107</v>
      </c>
      <c r="L368" s="17">
        <v>1991</v>
      </c>
      <c r="M368" s="21"/>
      <c r="N368" s="21"/>
      <c r="O368" s="22"/>
      <c r="P368" s="22"/>
      <c r="Q368" s="22"/>
      <c r="R368" s="18">
        <f>VLOOKUP(R$1,IN_1113!$A$4:$IA$84,($C368+R$2-2009)+$B368*3,FALSE)</f>
        <v>23</v>
      </c>
      <c r="S368" s="18">
        <f>VLOOKUP(S$1,IN_1113!$A$4:$IA$84,($C368+S$2-2009)+$B368*3,FALSE)</f>
        <v>77</v>
      </c>
      <c r="T368" s="18">
        <f>VLOOKUP(T$1,IN_1113!$A$4:$IA$84,($C368+T$2-2009)+$B368*3,FALSE)</f>
        <v>85</v>
      </c>
      <c r="U368" s="17">
        <v>1991</v>
      </c>
      <c r="V368" s="21"/>
      <c r="W368" s="21"/>
      <c r="X368" s="22"/>
      <c r="Y368" s="22"/>
      <c r="Z368" s="22"/>
      <c r="AA368" s="30">
        <f>-VLOOKUP(AA$1,D_1113!$A$5:$IA$84,($C368+AA$2-2009)+$B368*3,FALSE)</f>
        <v>-42.5</v>
      </c>
      <c r="AB368" s="30">
        <f>-VLOOKUP(AB$1,D_1113!$A$5:$IA$84,($C368+AB$2-2009)+$B368*3,FALSE)</f>
        <v>-42</v>
      </c>
      <c r="AC368" s="30">
        <f>-VLOOKUP(AC$1,D_1113!$A$5:$IA$84,($C368+AC$2-2009)+$B368*3,FALSE)</f>
        <v>-56</v>
      </c>
      <c r="AD368" s="31">
        <v>2</v>
      </c>
      <c r="AE368" s="33">
        <f>VLOOKUP(2010-C368,census2010!$A$2:$CA$82,B368+2,FALSE)</f>
        <v>28933.35742</v>
      </c>
      <c r="AU368" s="34" t="s">
        <v>175</v>
      </c>
      <c r="AV368" s="21"/>
      <c r="AW368" s="21"/>
      <c r="AX368" s="21"/>
      <c r="AY368" s="18">
        <f>1+I368/AVERAGE(AVERAGE(SUM($AE368,$D368:H368,$M368:Q368,$V368:Z368),SUM($AE368,$D368:I368,$M368:R368,$V368:AA368)),AVERAGE(SUM($AE369,$D369:I369,$M369:R369,$V369:AA369),SUM($AE369,$D369:J369,$M369:S369,$V369:AB369)))</f>
        <v>1.0016334826287452</v>
      </c>
      <c r="AZ368" s="18">
        <f>1+J368/AVERAGE(AVERAGE(SUM($AE368,$D368:I368,$M368:R368,$V368:AA368),SUM($AE368,$D368:J368,$M368:S368,$V368:AB368)),AVERAGE(SUM($AE369,$D369:J369,$M369:S369,$V369:AB369),SUM($AE369,$D369:K369,$M369:T369,$V369:AC369)))</f>
        <v>0.99536218469587023</v>
      </c>
      <c r="BA368" s="43">
        <f t="shared" si="515"/>
        <v>0.9984929101069675</v>
      </c>
      <c r="BB368" s="47">
        <f t="shared" si="522"/>
        <v>0.99910699621038745</v>
      </c>
    </row>
    <row r="369" spans="1:54">
      <c r="A369" s="9">
        <v>368</v>
      </c>
      <c r="B369" s="17">
        <f t="shared" ref="B369" si="524">C362</f>
        <v>36</v>
      </c>
      <c r="C369" s="17">
        <v>1990</v>
      </c>
      <c r="D369" s="21"/>
      <c r="E369" s="21"/>
      <c r="F369" s="22"/>
      <c r="G369" s="22"/>
      <c r="H369" s="22"/>
      <c r="I369" s="22"/>
      <c r="J369" s="19">
        <f>VLOOKUP(J$1,IR_1113!$A$4:$IA$84,($C369+J$2-2009)+$B369*3,FALSE)</f>
        <v>136</v>
      </c>
      <c r="K369" s="18">
        <f>VLOOKUP(K$1,IR_1113!$A$4:$IA$84,($C369+K$2-2009)+$B369*3,FALSE)</f>
        <v>-242</v>
      </c>
      <c r="L369" s="17">
        <v>1990</v>
      </c>
      <c r="M369" s="21"/>
      <c r="N369" s="21"/>
      <c r="O369" s="22"/>
      <c r="P369" s="22"/>
      <c r="Q369" s="22"/>
      <c r="R369" s="22"/>
      <c r="S369" s="18">
        <f>VLOOKUP(S$1,IN_1113!$A$4:$IA$84,($C369+S$2-2009)+$B369*3,FALSE)</f>
        <v>65</v>
      </c>
      <c r="T369" s="18">
        <f>VLOOKUP(T$1,IN_1113!$A$4:$IA$84,($C369+T$2-2009)+$B369*3,FALSE)</f>
        <v>120</v>
      </c>
      <c r="U369" s="17">
        <v>1990</v>
      </c>
      <c r="V369" s="21"/>
      <c r="W369" s="21"/>
      <c r="X369" s="22"/>
      <c r="Y369" s="22"/>
      <c r="Z369" s="22"/>
      <c r="AA369" s="22"/>
      <c r="AB369" s="30">
        <f>-VLOOKUP(AB$1,D_1113!$A$5:$IA$84,($C369+AB$2-2009)+$B369*3,FALSE)</f>
        <v>-48.5</v>
      </c>
      <c r="AC369" s="30">
        <f>-VLOOKUP(AC$1,D_1113!$A$5:$IA$84,($C369+AC$2-2009)+$B369*3,FALSE)</f>
        <v>-61</v>
      </c>
      <c r="AD369" s="31">
        <v>1</v>
      </c>
      <c r="AE369" s="33">
        <f>VLOOKUP(2010-C369,census2010!$A$2:$CA$82,B369+2,FALSE)</f>
        <v>30970.158759999998</v>
      </c>
      <c r="AU369" s="34" t="s">
        <v>177</v>
      </c>
      <c r="AV369" s="21"/>
      <c r="AW369" s="21"/>
      <c r="AX369" s="21"/>
      <c r="AY369" s="21"/>
      <c r="AZ369" s="18">
        <f>1+J369/AVERAGE(AVERAGE(SUM($AE369,$D369:I369,$M369:R369,$V369:AA369),SUM($AE369,$D369:J369,$M369:S369,$V369:AB369)),AVERAGE(SUM($AE370,$D370:J370,$M370:S370,$V370:AB370),SUM($AE370,$D370:K370,$M370:T370,$V370:AC370)))</f>
        <v>1.0042865721494738</v>
      </c>
      <c r="BA369" s="43">
        <f t="shared" si="515"/>
        <v>1.0042865721494738</v>
      </c>
      <c r="BB369" s="47">
        <f t="shared" si="522"/>
        <v>0.99965229568457292</v>
      </c>
    </row>
    <row r="370" spans="1:54">
      <c r="A370" s="13">
        <v>369</v>
      </c>
      <c r="B370" s="17">
        <f t="shared" ref="B370" si="525">C362</f>
        <v>36</v>
      </c>
      <c r="C370" s="17">
        <v>1989</v>
      </c>
      <c r="D370" s="21"/>
      <c r="E370" s="21"/>
      <c r="F370" s="22"/>
      <c r="G370" s="22"/>
      <c r="H370" s="22"/>
      <c r="I370" s="22"/>
      <c r="J370" s="22"/>
      <c r="K370" s="18">
        <f>VLOOKUP(K$1,IR_1113!$A$4:$IA$84,($C370+K$2-2009)+$B370*3,FALSE)</f>
        <v>90</v>
      </c>
      <c r="L370" s="17">
        <v>1989</v>
      </c>
      <c r="M370" s="21"/>
      <c r="N370" s="21"/>
      <c r="O370" s="22"/>
      <c r="P370" s="22"/>
      <c r="Q370" s="22"/>
      <c r="R370" s="22"/>
      <c r="S370" s="22"/>
      <c r="T370" s="18">
        <f>VLOOKUP(T$1,IN_1113!$A$4:$IA$84,($C370+T$2-2009)+$B370*3,FALSE)</f>
        <v>72</v>
      </c>
      <c r="U370" s="17">
        <v>1989</v>
      </c>
      <c r="V370" s="21"/>
      <c r="W370" s="21"/>
      <c r="X370" s="22"/>
      <c r="Y370" s="22"/>
      <c r="Z370" s="22"/>
      <c r="AA370" s="22"/>
      <c r="AB370" s="22"/>
      <c r="AC370" s="30">
        <f>-VLOOKUP(AC$1,D_1113!$A$5:$IA$84,($C370+AC$2-2009)+$B370*3,FALSE)</f>
        <v>-58</v>
      </c>
      <c r="AD370" s="31"/>
      <c r="AE370" s="33">
        <f>VLOOKUP(2010-C370,census2010!$A$2:$CA$82,B370+2,FALSE)</f>
        <v>32355.55644</v>
      </c>
      <c r="AU370" s="34" t="s">
        <v>186</v>
      </c>
      <c r="AV370" s="21"/>
      <c r="AW370" s="21"/>
      <c r="AX370" s="21"/>
      <c r="AY370" s="21"/>
      <c r="AZ370" s="21"/>
    </row>
    <row r="371" spans="1:54" ht="15.75" thickBot="1">
      <c r="A371" s="9">
        <v>370</v>
      </c>
      <c r="B371" s="10" t="str">
        <f>INDEX('regions#'!$B$2:$B$79,B373+1)</f>
        <v>Оренбургская область</v>
      </c>
      <c r="D371" s="11" t="s">
        <v>917</v>
      </c>
      <c r="E371" s="11" t="s">
        <v>918</v>
      </c>
      <c r="F371" s="12" t="s">
        <v>919</v>
      </c>
      <c r="G371" s="12" t="s">
        <v>920</v>
      </c>
      <c r="H371" s="12" t="s">
        <v>921</v>
      </c>
      <c r="I371" s="12" t="s">
        <v>922</v>
      </c>
      <c r="J371" s="12" t="s">
        <v>923</v>
      </c>
      <c r="K371" s="11" t="s">
        <v>924</v>
      </c>
      <c r="M371" s="23" t="s">
        <v>917</v>
      </c>
      <c r="N371" s="23" t="s">
        <v>918</v>
      </c>
      <c r="O371" s="23" t="s">
        <v>919</v>
      </c>
      <c r="P371" s="23" t="s">
        <v>920</v>
      </c>
      <c r="Q371" s="23" t="s">
        <v>921</v>
      </c>
      <c r="R371" s="23" t="s">
        <v>922</v>
      </c>
      <c r="S371" s="23" t="s">
        <v>923</v>
      </c>
      <c r="T371" s="23" t="s">
        <v>924</v>
      </c>
      <c r="V371" s="27" t="s">
        <v>917</v>
      </c>
      <c r="W371" s="27" t="s">
        <v>918</v>
      </c>
      <c r="X371" s="27" t="s">
        <v>919</v>
      </c>
      <c r="Y371" s="27" t="s">
        <v>920</v>
      </c>
      <c r="Z371" s="27" t="s">
        <v>921</v>
      </c>
      <c r="AA371" s="27" t="s">
        <v>922</v>
      </c>
      <c r="AB371" s="27" t="s">
        <v>923</v>
      </c>
      <c r="AC371" s="27" t="s">
        <v>924</v>
      </c>
      <c r="AD371" s="31" t="s">
        <v>162</v>
      </c>
      <c r="AE371" s="32" t="s">
        <v>188</v>
      </c>
      <c r="AU371"/>
      <c r="AV371" s="35">
        <f t="shared" ref="AV371:AZ381" si="526">AVERAGE(AV373:AV379)</f>
        <v>0.98816068769796672</v>
      </c>
      <c r="AW371" s="36">
        <f t="shared" si="526"/>
        <v>0.97179563187698703</v>
      </c>
      <c r="AX371" s="36">
        <f t="shared" si="526"/>
        <v>0.98823737115731147</v>
      </c>
      <c r="AY371" s="36">
        <f t="shared" si="526"/>
        <v>0.98864667959011643</v>
      </c>
      <c r="AZ371" s="37">
        <f t="shared" si="526"/>
        <v>0.98904862578136477</v>
      </c>
      <c r="BA371" s="38" t="s">
        <v>164</v>
      </c>
      <c r="BB371" s="39">
        <f t="shared" ref="BB371" si="527">PRODUCT(AV371:AZ371)-1</f>
        <v>-7.2054342068666344E-2</v>
      </c>
    </row>
    <row r="372" spans="1:54" ht="15.75" thickBot="1">
      <c r="A372" s="13">
        <v>371</v>
      </c>
      <c r="C372" s="14">
        <f t="shared" ref="C372" si="528">A371/10</f>
        <v>37</v>
      </c>
      <c r="D372" s="15">
        <v>15</v>
      </c>
      <c r="E372" s="15">
        <v>16</v>
      </c>
      <c r="F372" s="16">
        <v>17</v>
      </c>
      <c r="G372" s="16">
        <v>18</v>
      </c>
      <c r="H372" s="16">
        <v>19</v>
      </c>
      <c r="I372" s="16">
        <v>20</v>
      </c>
      <c r="J372" s="16">
        <v>21</v>
      </c>
      <c r="K372" s="15">
        <v>22</v>
      </c>
      <c r="L372" s="24" t="s">
        <v>160</v>
      </c>
      <c r="M372" s="15">
        <v>15</v>
      </c>
      <c r="N372" s="15">
        <v>16</v>
      </c>
      <c r="O372" s="25">
        <v>17</v>
      </c>
      <c r="P372" s="25">
        <v>18</v>
      </c>
      <c r="Q372" s="25">
        <v>19</v>
      </c>
      <c r="R372" s="25">
        <v>20</v>
      </c>
      <c r="S372" s="25">
        <v>21</v>
      </c>
      <c r="T372" s="15">
        <v>22</v>
      </c>
      <c r="U372" s="28" t="s">
        <v>161</v>
      </c>
      <c r="V372" s="15">
        <v>15</v>
      </c>
      <c r="W372" s="15">
        <v>16</v>
      </c>
      <c r="X372" s="29">
        <v>17</v>
      </c>
      <c r="Y372" s="29">
        <v>18</v>
      </c>
      <c r="Z372" s="29">
        <v>19</v>
      </c>
      <c r="AA372" s="29">
        <v>20</v>
      </c>
      <c r="AB372" s="29">
        <v>21</v>
      </c>
      <c r="AC372" s="15">
        <v>22</v>
      </c>
      <c r="AD372" s="31"/>
      <c r="AE372" s="33"/>
      <c r="AU372" s="14" t="s">
        <v>189</v>
      </c>
      <c r="AV372" s="40" t="s">
        <v>166</v>
      </c>
      <c r="AW372" s="40" t="s">
        <v>167</v>
      </c>
      <c r="AX372" s="40" t="s">
        <v>168</v>
      </c>
      <c r="AY372" s="40" t="s">
        <v>169</v>
      </c>
      <c r="AZ372" s="40" t="s">
        <v>170</v>
      </c>
      <c r="BA372" s="41" t="s">
        <v>190</v>
      </c>
      <c r="BB372" s="42"/>
    </row>
    <row r="373" spans="1:54">
      <c r="A373" s="9">
        <v>372</v>
      </c>
      <c r="B373">
        <f t="shared" ref="B373" si="529">C372</f>
        <v>37</v>
      </c>
      <c r="C373" s="17">
        <v>1996</v>
      </c>
      <c r="D373" s="18">
        <f>VLOOKUP(D$1,IR_1113!$A$4:$IA$84,($C373+D$2-2009)+$B373*3,FALSE)</f>
        <v>-111</v>
      </c>
      <c r="E373" s="18">
        <f>VLOOKUP(E$1,IR_1113!$A$4:$IA$84,($C373+E$2-2009)+$B373*3,FALSE)</f>
        <v>-218</v>
      </c>
      <c r="F373" s="19">
        <f>VLOOKUP(F$1,IR_1113!$A$4:$IA$84,($C373+F$2-2009)+$B373*3,FALSE)</f>
        <v>-244</v>
      </c>
      <c r="G373" s="20"/>
      <c r="H373" s="20"/>
      <c r="I373" s="20"/>
      <c r="J373" s="20"/>
      <c r="K373" s="26"/>
      <c r="L373" s="17">
        <v>1996</v>
      </c>
      <c r="M373" s="18">
        <f>VLOOKUP(M$1,IN_1113!$A$4:$IA$84,($C373+M$2-2009)+$B373*3,FALSE)</f>
        <v>31</v>
      </c>
      <c r="N373" s="18">
        <f>VLOOKUP(N$1,IN_1113!$A$4:$IA$84,($C373+N$2-2009)+$B373*3,FALSE)</f>
        <v>25</v>
      </c>
      <c r="O373" s="18">
        <f>VLOOKUP(O$1,IN_1113!$A$4:$IA$84,($C373+O$2-2009)+$B373*3,FALSE)</f>
        <v>22</v>
      </c>
      <c r="P373" s="20"/>
      <c r="Q373" s="20"/>
      <c r="R373" s="20"/>
      <c r="S373" s="20"/>
      <c r="T373" s="26"/>
      <c r="U373" s="17">
        <v>1996</v>
      </c>
      <c r="V373" s="30">
        <f>-VLOOKUP(V$1,D_1113!$A$5:$IA$84,($C373+V$2-2009)+$B373*3,FALSE)</f>
        <v>-11</v>
      </c>
      <c r="W373" s="30">
        <f>-VLOOKUP(W$1,D_1113!$A$5:$IA$84,($C373+W$2-2009)+$B373*3,FALSE)</f>
        <v>-11</v>
      </c>
      <c r="X373" s="30">
        <f>-VLOOKUP(X$1,D_1113!$A$5:$IA$84,($C373+X$2-2009)+$B373*3,FALSE)</f>
        <v>-13</v>
      </c>
      <c r="Y373" s="20"/>
      <c r="Z373" s="20"/>
      <c r="AA373" s="20"/>
      <c r="AB373" s="20"/>
      <c r="AC373" s="26"/>
      <c r="AD373" s="31">
        <v>1</v>
      </c>
      <c r="AE373" s="33">
        <f>VLOOKUP(2010-C373,census2010!$A$2:$CA$82,B373+2,FALSE)</f>
        <v>20486.973020000001</v>
      </c>
      <c r="AU373" s="34" t="s">
        <v>191</v>
      </c>
      <c r="AV373" s="18">
        <f>1+F373/AVERAGE(AVERAGE(SUM($AE373,$D373:E373,$M373:N373,$V373:W373),SUM($AE373,$D373:F373,$M373:O373,$V373:X373)),AVERAGE(SUM($AE374,$D374:F374,$M374:O374,$V374:X374),SUM($AE374,$D374:G374,$M374:P374,$V374:Y374)))</f>
        <v>0.9880987063270853</v>
      </c>
      <c r="AW373" s="26"/>
      <c r="AX373" s="26"/>
      <c r="AY373" s="26"/>
      <c r="AZ373" s="26"/>
      <c r="BA373" s="43">
        <f t="shared" ref="BA373:BA379" si="530">(PRODUCT(AV373:AZ373))^(1/AD373)</f>
        <v>0.9880987063270853</v>
      </c>
      <c r="BB373" s="43" t="s">
        <v>173</v>
      </c>
    </row>
    <row r="374" spans="1:54">
      <c r="A374" s="13">
        <v>373</v>
      </c>
      <c r="B374" s="17">
        <f t="shared" ref="B374" si="531">C372</f>
        <v>37</v>
      </c>
      <c r="C374" s="17">
        <v>1995</v>
      </c>
      <c r="D374" s="21"/>
      <c r="E374" s="18">
        <f>VLOOKUP(E$1,IR_1113!$A$4:$IA$84,($C374+E$2-2009)+$B374*3,FALSE)</f>
        <v>-186</v>
      </c>
      <c r="F374" s="19">
        <f>VLOOKUP(F$1,IR_1113!$A$4:$IA$84,($C374+F$2-2009)+$B374*3,FALSE)</f>
        <v>-303</v>
      </c>
      <c r="G374" s="19">
        <f>VLOOKUP(G$1,IR_1113!$A$4:$IA$84,($C374+G$2-2009)+$B374*3,FALSE)</f>
        <v>-604</v>
      </c>
      <c r="H374" s="22"/>
      <c r="I374" s="22"/>
      <c r="J374" s="22"/>
      <c r="K374" s="21"/>
      <c r="L374" s="17">
        <v>1995</v>
      </c>
      <c r="M374" s="21"/>
      <c r="N374" s="18">
        <f>VLOOKUP(N$1,IN_1113!$A$4:$IA$84,($C374+N$2-2009)+$B374*3,FALSE)</f>
        <v>35</v>
      </c>
      <c r="O374" s="18">
        <f>VLOOKUP(O$1,IN_1113!$A$4:$IA$84,($C374+O$2-2009)+$B374*3,FALSE)</f>
        <v>38</v>
      </c>
      <c r="P374" s="18">
        <f>VLOOKUP(P$1,IN_1113!$A$4:$IA$84,($C374+P$2-2009)+$B374*3,FALSE)</f>
        <v>15</v>
      </c>
      <c r="Q374" s="22"/>
      <c r="R374" s="22"/>
      <c r="S374" s="22"/>
      <c r="T374" s="21"/>
      <c r="U374" s="17">
        <v>1995</v>
      </c>
      <c r="V374" s="21"/>
      <c r="W374" s="30">
        <f>-VLOOKUP(W$1,D_1113!$A$5:$IA$84,($C374+W$2-2009)+$B374*3,FALSE)</f>
        <v>-11.5</v>
      </c>
      <c r="X374" s="30">
        <f>-VLOOKUP(X$1,D_1113!$A$5:$IA$84,($C374+X$2-2009)+$B374*3,FALSE)</f>
        <v>-21</v>
      </c>
      <c r="Y374" s="30">
        <f>-VLOOKUP(Y$1,D_1113!$A$5:$IA$84,($C374+Y$2-2009)+$B374*3,FALSE)</f>
        <v>-22</v>
      </c>
      <c r="Z374" s="22"/>
      <c r="AA374" s="22"/>
      <c r="AB374" s="22"/>
      <c r="AC374" s="21"/>
      <c r="AD374" s="31">
        <v>2</v>
      </c>
      <c r="AE374" s="33">
        <f>VLOOKUP(2010-C374,census2010!$A$2:$CA$82,B374+2,FALSE)</f>
        <v>21683.472720000002</v>
      </c>
      <c r="AU374" s="34" t="s">
        <v>192</v>
      </c>
      <c r="AV374" s="18">
        <f>1+F374/AVERAGE(AVERAGE(SUM($AE374,$D374:E374,$M374:N374,$V374:W374),SUM($AE374,$D374:F374,$M374:O374,$V374:X374)),AVERAGE(SUM($AE375,$D375:F375,$M375:O375,$V375:X375),SUM($AE375,$D375:G375,$M375:P375,$V375:Y375)))</f>
        <v>0.98638167429569612</v>
      </c>
      <c r="AW374" s="18">
        <f>1+G374/AVERAGE(AVERAGE(SUM($AE374,$D374:F374,$M374:O374,$V374:X374),SUM($AE374,$D374:G374,$M374:P374,$V374:Y374)),AVERAGE(SUM($AE375,$D375:G375,$M375:P375,$V375:Y375),SUM($AE375,$D375:H375,$M375:Q375,$V375:Z375)))</f>
        <v>0.97227982106719957</v>
      </c>
      <c r="AX374" s="21"/>
      <c r="AY374" s="21"/>
      <c r="AZ374" s="21"/>
      <c r="BA374" s="43">
        <f t="shared" si="530"/>
        <v>0.97930536493383114</v>
      </c>
      <c r="BB374" s="44">
        <f t="shared" ref="BB374" si="532">AVERAGE(BA373:BA379)^5-1</f>
        <v>-7.0091126620500765E-2</v>
      </c>
    </row>
    <row r="375" spans="1:54">
      <c r="A375" s="9">
        <v>374</v>
      </c>
      <c r="B375" s="17">
        <f t="shared" ref="B375" si="533">C372</f>
        <v>37</v>
      </c>
      <c r="C375" s="17">
        <v>1994</v>
      </c>
      <c r="D375" s="21"/>
      <c r="E375" s="21"/>
      <c r="F375" s="19">
        <f>VLOOKUP(F$1,IR_1113!$A$4:$IA$84,($C375+F$2-2009)+$B375*3,FALSE)</f>
        <v>-236</v>
      </c>
      <c r="G375" s="19">
        <f>VLOOKUP(G$1,IR_1113!$A$4:$IA$84,($C375+G$2-2009)+$B375*3,FALSE)</f>
        <v>-784</v>
      </c>
      <c r="H375" s="19">
        <f>VLOOKUP(H$1,IR_1113!$A$4:$IA$84,($C375+H$2-2009)+$B375*3,FALSE)</f>
        <v>-188</v>
      </c>
      <c r="I375" s="22"/>
      <c r="J375" s="22"/>
      <c r="K375" s="21"/>
      <c r="L375" s="17">
        <v>1994</v>
      </c>
      <c r="M375" s="21"/>
      <c r="N375" s="21"/>
      <c r="O375" s="18">
        <f>VLOOKUP(O$1,IN_1113!$A$4:$IA$84,($C375+O$2-2009)+$B375*3,FALSE)</f>
        <v>47</v>
      </c>
      <c r="P375" s="18">
        <f>VLOOKUP(P$1,IN_1113!$A$4:$IA$84,($C375+P$2-2009)+$B375*3,FALSE)</f>
        <v>37</v>
      </c>
      <c r="Q375" s="18">
        <f>VLOOKUP(Q$1,IN_1113!$A$4:$IA$84,($C375+Q$2-2009)+$B375*3,FALSE)</f>
        <v>39</v>
      </c>
      <c r="R375" s="22"/>
      <c r="S375" s="22"/>
      <c r="T375" s="21"/>
      <c r="U375" s="17">
        <v>1994</v>
      </c>
      <c r="V375" s="21"/>
      <c r="W375" s="21"/>
      <c r="X375" s="30">
        <f>-VLOOKUP(X$1,D_1113!$A$5:$IA$84,($C375+X$2-2009)+$B375*3,FALSE)</f>
        <v>-21</v>
      </c>
      <c r="Y375" s="30">
        <f>-VLOOKUP(Y$1,D_1113!$A$5:$IA$84,($C375+Y$2-2009)+$B375*3,FALSE)</f>
        <v>-24</v>
      </c>
      <c r="Z375" s="30">
        <f>-VLOOKUP(Z$1,D_1113!$A$5:$IA$84,($C375+Z$2-2009)+$B375*3,FALSE)</f>
        <v>-24</v>
      </c>
      <c r="AA375" s="22"/>
      <c r="AB375" s="22"/>
      <c r="AC375" s="21"/>
      <c r="AD375" s="31">
        <v>3</v>
      </c>
      <c r="AE375" s="33">
        <f>VLOOKUP(2010-C375,census2010!$A$2:$CA$82,B375+2,FALSE)</f>
        <v>23716.38956</v>
      </c>
      <c r="AU375" s="34" t="s">
        <v>193</v>
      </c>
      <c r="AV375" s="18">
        <f>1+F375/AVERAGE(AVERAGE(SUM($AE375,$D375:E375,$M375:N375,$V375:W375),SUM($AE375,$D375:F375,$M375:O375,$V375:X375)),AVERAGE(SUM($AE376,$D376:F376,$M376:O376,$V376:X376),SUM($AE376,$D376:G376,$M376:P376,$V376:Y376)))</f>
        <v>0.99000168247111875</v>
      </c>
      <c r="AW375" s="18">
        <f>1+G375/AVERAGE(AVERAGE(SUM($AE375,$D375:F375,$M375:O375,$V375:X375),SUM($AE375,$D375:G375,$M375:P375,$V375:Y375)),AVERAGE(SUM($AE376,$D376:G376,$M376:P376,$V376:Y376),SUM($AE376,$D376:H376,$M376:Q376,$V376:Z376)))</f>
        <v>0.96609762173389446</v>
      </c>
      <c r="AX375" s="18">
        <f>1+H375/AVERAGE(AVERAGE(SUM($AE375,$D375:G375,$M375:P375,$V375:Y375),SUM($AE375,$D375:H375,$M375:Q375,$V375:Z375)),AVERAGE(SUM($AE376,$D376:H376,$M376:Q376,$V376:Z376),SUM($AE376,$D376:I376,$M376:R376,$V376:AA376)))</f>
        <v>0.99173470924397544</v>
      </c>
      <c r="AY375" s="21"/>
      <c r="AZ375" s="21"/>
      <c r="BA375" s="43">
        <f t="shared" si="530"/>
        <v>0.98254131155023738</v>
      </c>
      <c r="BB375" s="45" t="s">
        <v>176</v>
      </c>
    </row>
    <row r="376" spans="1:54">
      <c r="A376" s="13">
        <v>375</v>
      </c>
      <c r="B376" s="17">
        <f t="shared" ref="B376" si="534">C372</f>
        <v>37</v>
      </c>
      <c r="C376" s="17">
        <v>1993</v>
      </c>
      <c r="D376" s="21"/>
      <c r="E376" s="21"/>
      <c r="F376" s="22"/>
      <c r="G376" s="19">
        <f>VLOOKUP(G$1,IR_1113!$A$4:$IA$84,($C376+G$2-2009)+$B376*3,FALSE)</f>
        <v>-567</v>
      </c>
      <c r="H376" s="19">
        <f>VLOOKUP(H$1,IR_1113!$A$4:$IA$84,($C376+H$2-2009)+$B376*3,FALSE)</f>
        <v>-399</v>
      </c>
      <c r="I376" s="19">
        <f>VLOOKUP(I$1,IR_1113!$A$4:$IA$84,($C376+I$2-2009)+$B376*3,FALSE)</f>
        <v>-169</v>
      </c>
      <c r="J376" s="22"/>
      <c r="K376" s="21"/>
      <c r="L376" s="17">
        <v>1993</v>
      </c>
      <c r="M376" s="21"/>
      <c r="N376" s="21"/>
      <c r="O376" s="22"/>
      <c r="P376" s="18">
        <f>VLOOKUP(P$1,IN_1113!$A$4:$IA$84,($C376+P$2-2009)+$B376*3,FALSE)</f>
        <v>67</v>
      </c>
      <c r="Q376" s="18">
        <f>VLOOKUP(Q$1,IN_1113!$A$4:$IA$84,($C376+Q$2-2009)+$B376*3,FALSE)</f>
        <v>25</v>
      </c>
      <c r="R376" s="18">
        <f>VLOOKUP(R$1,IN_1113!$A$4:$IA$84,($C376+R$2-2009)+$B376*3,FALSE)</f>
        <v>41</v>
      </c>
      <c r="S376" s="22"/>
      <c r="T376" s="21"/>
      <c r="U376" s="17">
        <v>1993</v>
      </c>
      <c r="V376" s="21"/>
      <c r="W376" s="21"/>
      <c r="X376" s="22"/>
      <c r="Y376" s="30">
        <f>-VLOOKUP(Y$1,D_1113!$A$5:$IA$84,($C376+Y$2-2009)+$B376*3,FALSE)</f>
        <v>-29</v>
      </c>
      <c r="Z376" s="30">
        <f>-VLOOKUP(Z$1,D_1113!$A$5:$IA$84,($C376+Z$2-2009)+$B376*3,FALSE)</f>
        <v>-31</v>
      </c>
      <c r="AA376" s="30">
        <f>-VLOOKUP(AA$1,D_1113!$A$5:$IA$84,($C376+AA$2-2009)+$B376*3,FALSE)</f>
        <v>-41</v>
      </c>
      <c r="AB376" s="22"/>
      <c r="AC376" s="21"/>
      <c r="AD376" s="31">
        <v>3</v>
      </c>
      <c r="AE376" s="33">
        <f>VLOOKUP(2010-C376,census2010!$A$2:$CA$82,B376+2,FALSE)</f>
        <v>23861.053039999999</v>
      </c>
      <c r="AU376" s="34" t="s">
        <v>172</v>
      </c>
      <c r="AV376" s="21"/>
      <c r="AW376" s="18">
        <f>1+G376/AVERAGE(AVERAGE(SUM($AE376,$D376:F376,$M376:O376,$V376:X376),SUM($AE376,$D376:G376,$M376:P376,$V376:Y376)),AVERAGE(SUM($AE377,$D377:G377,$M377:P377,$V377:Y377),SUM($AE377,$D377:H377,$M377:Q377,$V377:Z377)))</f>
        <v>0.9770094528298674</v>
      </c>
      <c r="AX376" s="18">
        <f>1+H376/AVERAGE(AVERAGE(SUM($AE376,$D376:G376,$M376:P376,$V376:Y376),SUM($AE376,$D376:H376,$M376:Q376,$V376:Z376)),AVERAGE(SUM($AE377,$D377:H377,$M377:Q377,$V377:Z377),SUM($AE377,$D377:I377,$M377:R377,$V377:AA377)))</f>
        <v>0.98357893589096146</v>
      </c>
      <c r="AY376" s="18">
        <f>1+I376/AVERAGE(AVERAGE(SUM($AE376,$D376:H376,$M376:Q376,$V376:Z376),SUM($AE376,$D376:I376,$M376:R376,$V376:AA376)),AVERAGE(SUM($AE377,$D377:I377,$M377:R377,$V377:AA377),SUM($AE377,$D377:J377,$M377:S377,$V377:AB377)))</f>
        <v>0.99295915768101939</v>
      </c>
      <c r="AZ376" s="21"/>
      <c r="BA376" s="43">
        <f t="shared" si="530"/>
        <v>0.9844941129973066</v>
      </c>
      <c r="BB376" s="46">
        <f t="shared" ref="BB376" si="535">AVERAGE(BB377:BB379)^5-1</f>
        <v>-7.206615425690821E-2</v>
      </c>
    </row>
    <row r="377" spans="1:54">
      <c r="A377" s="9">
        <v>376</v>
      </c>
      <c r="B377" s="17">
        <f t="shared" ref="B377" si="536">C372</f>
        <v>37</v>
      </c>
      <c r="C377" s="17">
        <v>1992</v>
      </c>
      <c r="D377" s="21"/>
      <c r="E377" s="21"/>
      <c r="F377" s="22"/>
      <c r="G377" s="22"/>
      <c r="H377" s="19">
        <f>VLOOKUP(H$1,IR_1113!$A$4:$IA$84,($C377+H$2-2009)+$B377*3,FALSE)</f>
        <v>-281</v>
      </c>
      <c r="I377" s="19">
        <f>VLOOKUP(I$1,IR_1113!$A$4:$IA$84,($C377+I$2-2009)+$B377*3,FALSE)</f>
        <v>-339</v>
      </c>
      <c r="J377" s="19">
        <f>VLOOKUP(J$1,IR_1113!$A$4:$IA$84,($C377+J$2-2009)+$B377*3,FALSE)</f>
        <v>-266</v>
      </c>
      <c r="K377" s="21"/>
      <c r="L377" s="17">
        <v>1992</v>
      </c>
      <c r="M377" s="21"/>
      <c r="N377" s="21"/>
      <c r="O377" s="22"/>
      <c r="P377" s="22"/>
      <c r="Q377" s="18">
        <f>VLOOKUP(Q$1,IN_1113!$A$4:$IA$84,($C377+Q$2-2009)+$B377*3,FALSE)</f>
        <v>134</v>
      </c>
      <c r="R377" s="18">
        <f>VLOOKUP(R$1,IN_1113!$A$4:$IA$84,($C377+R$2-2009)+$B377*3,FALSE)</f>
        <v>46</v>
      </c>
      <c r="S377" s="18">
        <f>VLOOKUP(S$1,IN_1113!$A$4:$IA$84,($C377+S$2-2009)+$B377*3,FALSE)</f>
        <v>53</v>
      </c>
      <c r="T377" s="21"/>
      <c r="U377" s="17">
        <v>1992</v>
      </c>
      <c r="V377" s="21"/>
      <c r="W377" s="21"/>
      <c r="X377" s="22"/>
      <c r="Y377" s="22"/>
      <c r="Z377" s="30">
        <f>-VLOOKUP(Z$1,D_1113!$A$5:$IA$84,($C377+Z$2-2009)+$B377*3,FALSE)</f>
        <v>-37</v>
      </c>
      <c r="AA377" s="30">
        <f>-VLOOKUP(AA$1,D_1113!$A$5:$IA$84,($C377+AA$2-2009)+$B377*3,FALSE)</f>
        <v>-46</v>
      </c>
      <c r="AB377" s="30">
        <f>-VLOOKUP(AB$1,D_1113!$A$5:$IA$84,($C377+AB$2-2009)+$B377*3,FALSE)</f>
        <v>-55</v>
      </c>
      <c r="AC377" s="21"/>
      <c r="AD377" s="31">
        <v>3</v>
      </c>
      <c r="AE377" s="33">
        <f>VLOOKUP(2010-C377,census2010!$A$2:$CA$82,B377+2,FALSE)</f>
        <v>25820.06684</v>
      </c>
      <c r="AU377" s="34" t="s">
        <v>174</v>
      </c>
      <c r="AV377" s="21"/>
      <c r="AW377" s="21"/>
      <c r="AX377" s="18">
        <f>1+H377/AVERAGE(AVERAGE(SUM($AE377,$D377:G377,$M377:P377,$V377:Y377),SUM($AE377,$D377:H377,$M377:Q377,$V377:Z377)),AVERAGE(SUM($AE378,$D378:H378,$M378:Q378,$V378:Z378),SUM($AE378,$D378:I378,$M378:R378,$V378:AA378)))</f>
        <v>0.98939846833699741</v>
      </c>
      <c r="AY377" s="18">
        <f>1+I377/AVERAGE(AVERAGE(SUM($AE377,$D377:H377,$M377:Q377,$V377:Z377),SUM($AE377,$D377:I377,$M377:R377,$V377:AA377)),AVERAGE(SUM($AE378,$D378:I378,$M378:R378,$V378:AA378),SUM($AE378,$D378:J378,$M378:S378,$V378:AB378)))</f>
        <v>0.98707634968315061</v>
      </c>
      <c r="AZ377" s="18">
        <f>1+J377/AVERAGE(AVERAGE(SUM($AE377,$D377:I377,$M377:R377,$V377:AA377),SUM($AE377,$D377:J377,$M377:S377,$V377:AB377)),AVERAGE(SUM($AE378,$D378:J378,$M378:S378,$V378:AB378),SUM($AE378,$D378:K378,$M378:T378,$V378:AC378)))</f>
        <v>0.98974575604208115</v>
      </c>
      <c r="BA377" s="43">
        <f t="shared" si="530"/>
        <v>0.9887394808390001</v>
      </c>
      <c r="BB377" s="47">
        <f t="shared" ref="BB377:BB379" si="537">PRODUCT(AV373,AW374,AX375,AY376,AZ377)^(1/5)</f>
        <v>0.9869347255168589</v>
      </c>
    </row>
    <row r="378" spans="1:54">
      <c r="A378" s="13">
        <v>377</v>
      </c>
      <c r="B378" s="17">
        <f t="shared" ref="B378" si="538">C372</f>
        <v>37</v>
      </c>
      <c r="C378" s="17">
        <v>1991</v>
      </c>
      <c r="D378" s="21"/>
      <c r="E378" s="21"/>
      <c r="F378" s="22"/>
      <c r="G378" s="22"/>
      <c r="H378" s="22"/>
      <c r="I378" s="19">
        <f>VLOOKUP(I$1,IR_1113!$A$4:$IA$84,($C378+I$2-2009)+$B378*3,FALSE)</f>
        <v>-405</v>
      </c>
      <c r="J378" s="19">
        <f>VLOOKUP(J$1,IR_1113!$A$4:$IA$84,($C378+J$2-2009)+$B378*3,FALSE)</f>
        <v>-311</v>
      </c>
      <c r="K378" s="18">
        <f>VLOOKUP(K$1,IR_1113!$A$4:$IA$84,($C378+K$2-2009)+$B378*3,FALSE)</f>
        <v>-307</v>
      </c>
      <c r="L378" s="17">
        <v>1991</v>
      </c>
      <c r="M378" s="21"/>
      <c r="N378" s="21"/>
      <c r="O378" s="22"/>
      <c r="P378" s="22"/>
      <c r="Q378" s="22"/>
      <c r="R378" s="18">
        <f>VLOOKUP(R$1,IN_1113!$A$4:$IA$84,($C378+R$2-2009)+$B378*3,FALSE)</f>
        <v>157</v>
      </c>
      <c r="S378" s="18">
        <f>VLOOKUP(S$1,IN_1113!$A$4:$IA$84,($C378+S$2-2009)+$B378*3,FALSE)</f>
        <v>71</v>
      </c>
      <c r="T378" s="18">
        <f>VLOOKUP(T$1,IN_1113!$A$4:$IA$84,($C378+T$2-2009)+$B378*3,FALSE)</f>
        <v>80</v>
      </c>
      <c r="U378" s="17">
        <v>1991</v>
      </c>
      <c r="V378" s="21"/>
      <c r="W378" s="21"/>
      <c r="X378" s="22"/>
      <c r="Y378" s="22"/>
      <c r="Z378" s="22"/>
      <c r="AA378" s="30">
        <f>-VLOOKUP(AA$1,D_1113!$A$5:$IA$84,($C378+AA$2-2009)+$B378*3,FALSE)</f>
        <v>-48.5</v>
      </c>
      <c r="AB378" s="30">
        <f>-VLOOKUP(AB$1,D_1113!$A$5:$IA$84,($C378+AB$2-2009)+$B378*3,FALSE)</f>
        <v>-39</v>
      </c>
      <c r="AC378" s="30">
        <f>-VLOOKUP(AC$1,D_1113!$A$5:$IA$84,($C378+AC$2-2009)+$B378*3,FALSE)</f>
        <v>-49</v>
      </c>
      <c r="AD378" s="31">
        <v>2</v>
      </c>
      <c r="AE378" s="33">
        <f>VLOOKUP(2010-C378,census2010!$A$2:$CA$82,B378+2,FALSE)</f>
        <v>27431.391149999999</v>
      </c>
      <c r="AU378" s="34" t="s">
        <v>175</v>
      </c>
      <c r="AV378" s="21"/>
      <c r="AW378" s="21"/>
      <c r="AX378" s="21"/>
      <c r="AY378" s="18">
        <f>1+I378/AVERAGE(AVERAGE(SUM($AE378,$D378:H378,$M378:Q378,$V378:Z378),SUM($AE378,$D378:I378,$M378:R378,$V378:AA378)),AVERAGE(SUM($AE379,$D379:I379,$M379:R379,$V379:AA379),SUM($AE379,$D379:J379,$M379:S379,$V379:AB379)))</f>
        <v>0.98590453140617962</v>
      </c>
      <c r="AZ378" s="18">
        <f>1+J378/AVERAGE(AVERAGE(SUM($AE378,$D378:I378,$M378:R378,$V378:AA378),SUM($AE378,$D378:J378,$M378:S378,$V378:AB378)),AVERAGE(SUM($AE379,$D379:J379,$M379:S379,$V379:AB379),SUM($AE379,$D379:K379,$M379:T379,$V379:AC379)))</f>
        <v>0.98906104869370604</v>
      </c>
      <c r="BA378" s="43">
        <f t="shared" si="530"/>
        <v>0.98748152881179141</v>
      </c>
      <c r="BB378" s="47">
        <f t="shared" si="537"/>
        <v>0.98240330422884492</v>
      </c>
    </row>
    <row r="379" spans="1:54">
      <c r="A379" s="9">
        <v>378</v>
      </c>
      <c r="B379" s="17">
        <f t="shared" ref="B379" si="539">C372</f>
        <v>37</v>
      </c>
      <c r="C379" s="17">
        <v>1990</v>
      </c>
      <c r="D379" s="21"/>
      <c r="E379" s="21"/>
      <c r="F379" s="22"/>
      <c r="G379" s="22"/>
      <c r="H379" s="22"/>
      <c r="I379" s="22"/>
      <c r="J379" s="19">
        <f>VLOOKUP(J$1,IR_1113!$A$4:$IA$84,($C379+J$2-2009)+$B379*3,FALSE)</f>
        <v>-360</v>
      </c>
      <c r="K379" s="18">
        <f>VLOOKUP(K$1,IR_1113!$A$4:$IA$84,($C379+K$2-2009)+$B379*3,FALSE)</f>
        <v>-382</v>
      </c>
      <c r="L379" s="17">
        <v>1990</v>
      </c>
      <c r="M379" s="21"/>
      <c r="N379" s="21"/>
      <c r="O379" s="22"/>
      <c r="P379" s="22"/>
      <c r="Q379" s="22"/>
      <c r="R379" s="22"/>
      <c r="S379" s="18">
        <f>VLOOKUP(S$1,IN_1113!$A$4:$IA$84,($C379+S$2-2009)+$B379*3,FALSE)</f>
        <v>163</v>
      </c>
      <c r="T379" s="18">
        <f>VLOOKUP(T$1,IN_1113!$A$4:$IA$84,($C379+T$2-2009)+$B379*3,FALSE)</f>
        <v>60</v>
      </c>
      <c r="U379" s="17">
        <v>1990</v>
      </c>
      <c r="V379" s="21"/>
      <c r="W379" s="21"/>
      <c r="X379" s="22"/>
      <c r="Y379" s="22"/>
      <c r="Z379" s="22"/>
      <c r="AA379" s="22"/>
      <c r="AB379" s="30">
        <f>-VLOOKUP(AB$1,D_1113!$A$5:$IA$84,($C379+AB$2-2009)+$B379*3,FALSE)</f>
        <v>-53</v>
      </c>
      <c r="AC379" s="30">
        <f>-VLOOKUP(AC$1,D_1113!$A$5:$IA$84,($C379+AC$2-2009)+$B379*3,FALSE)</f>
        <v>-61</v>
      </c>
      <c r="AD379" s="31">
        <v>1</v>
      </c>
      <c r="AE379" s="33">
        <f>VLOOKUP(2010-C379,census2010!$A$2:$CA$82,B379+2,FALSE)</f>
        <v>30307.135340000001</v>
      </c>
      <c r="AU379" s="34" t="s">
        <v>177</v>
      </c>
      <c r="AV379" s="21"/>
      <c r="AW379" s="21"/>
      <c r="AX379" s="21"/>
      <c r="AY379" s="21"/>
      <c r="AZ379" s="18">
        <f>1+J379/AVERAGE(AVERAGE(SUM($AE379,$D379:I379,$M379:R379,$V379:AA379),SUM($AE379,$D379:J379,$M379:S379,$V379:AB379)),AVERAGE(SUM($AE380,$D380:J380,$M380:S380,$V380:AB380),SUM($AE380,$D380:K380,$M380:T380,$V380:AC380)))</f>
        <v>0.988339072608307</v>
      </c>
      <c r="BA379" s="43">
        <f t="shared" si="530"/>
        <v>0.988339072608307</v>
      </c>
      <c r="BB379" s="47">
        <f t="shared" si="537"/>
        <v>0.98611905746089312</v>
      </c>
    </row>
    <row r="380" spans="1:54">
      <c r="A380" s="13">
        <v>379</v>
      </c>
      <c r="B380" s="17">
        <f t="shared" ref="B380" si="540">C372</f>
        <v>37</v>
      </c>
      <c r="C380" s="17">
        <v>1989</v>
      </c>
      <c r="D380" s="21"/>
      <c r="E380" s="21"/>
      <c r="F380" s="22"/>
      <c r="G380" s="22"/>
      <c r="H380" s="22"/>
      <c r="I380" s="22"/>
      <c r="J380" s="22"/>
      <c r="K380" s="18">
        <f>VLOOKUP(K$1,IR_1113!$A$4:$IA$84,($C380+K$2-2009)+$B380*3,FALSE)</f>
        <v>-458</v>
      </c>
      <c r="L380" s="17">
        <v>1989</v>
      </c>
      <c r="M380" s="21"/>
      <c r="N380" s="21"/>
      <c r="O380" s="22"/>
      <c r="P380" s="22"/>
      <c r="Q380" s="22"/>
      <c r="R380" s="22"/>
      <c r="S380" s="22"/>
      <c r="T380" s="18">
        <f>VLOOKUP(T$1,IN_1113!$A$4:$IA$84,($C380+T$2-2009)+$B380*3,FALSE)</f>
        <v>172</v>
      </c>
      <c r="U380" s="17">
        <v>1989</v>
      </c>
      <c r="V380" s="21"/>
      <c r="W380" s="21"/>
      <c r="X380" s="22"/>
      <c r="Y380" s="22"/>
      <c r="Z380" s="22"/>
      <c r="AA380" s="22"/>
      <c r="AB380" s="22"/>
      <c r="AC380" s="30">
        <f>-VLOOKUP(AC$1,D_1113!$A$5:$IA$84,($C380+AC$2-2009)+$B380*3,FALSE)</f>
        <v>-66</v>
      </c>
      <c r="AD380" s="31"/>
      <c r="AE380" s="33">
        <f>VLOOKUP(2010-C380,census2010!$A$2:$CA$82,B380+2,FALSE)</f>
        <v>31738.52491</v>
      </c>
      <c r="AU380" s="34" t="s">
        <v>186</v>
      </c>
      <c r="AV380" s="21"/>
      <c r="AW380" s="21"/>
      <c r="AX380" s="21"/>
      <c r="AY380" s="21"/>
      <c r="AZ380" s="21"/>
    </row>
    <row r="381" spans="1:54" ht="15.75" thickBot="1">
      <c r="A381" s="9">
        <v>380</v>
      </c>
      <c r="B381" s="10" t="str">
        <f>INDEX('regions#'!$B$2:$B$79,B383+1)</f>
        <v>Орловская область</v>
      </c>
      <c r="D381" s="11" t="s">
        <v>917</v>
      </c>
      <c r="E381" s="11" t="s">
        <v>918</v>
      </c>
      <c r="F381" s="12" t="s">
        <v>919</v>
      </c>
      <c r="G381" s="12" t="s">
        <v>920</v>
      </c>
      <c r="H381" s="12" t="s">
        <v>921</v>
      </c>
      <c r="I381" s="12" t="s">
        <v>922</v>
      </c>
      <c r="J381" s="12" t="s">
        <v>923</v>
      </c>
      <c r="K381" s="11" t="s">
        <v>924</v>
      </c>
      <c r="M381" s="23" t="s">
        <v>917</v>
      </c>
      <c r="N381" s="23" t="s">
        <v>918</v>
      </c>
      <c r="O381" s="23" t="s">
        <v>919</v>
      </c>
      <c r="P381" s="23" t="s">
        <v>920</v>
      </c>
      <c r="Q381" s="23" t="s">
        <v>921</v>
      </c>
      <c r="R381" s="23" t="s">
        <v>922</v>
      </c>
      <c r="S381" s="23" t="s">
        <v>923</v>
      </c>
      <c r="T381" s="23" t="s">
        <v>924</v>
      </c>
      <c r="V381" s="27" t="s">
        <v>917</v>
      </c>
      <c r="W381" s="27" t="s">
        <v>918</v>
      </c>
      <c r="X381" s="27" t="s">
        <v>919</v>
      </c>
      <c r="Y381" s="27" t="s">
        <v>920</v>
      </c>
      <c r="Z381" s="27" t="s">
        <v>921</v>
      </c>
      <c r="AA381" s="27" t="s">
        <v>922</v>
      </c>
      <c r="AB381" s="27" t="s">
        <v>923</v>
      </c>
      <c r="AC381" s="27" t="s">
        <v>924</v>
      </c>
      <c r="AD381" s="31" t="s">
        <v>162</v>
      </c>
      <c r="AE381" s="32" t="s">
        <v>188</v>
      </c>
      <c r="AU381"/>
      <c r="AV381" s="35">
        <f t="shared" si="526"/>
        <v>0.99872708348521166</v>
      </c>
      <c r="AW381" s="36">
        <f t="shared" si="526"/>
        <v>0.99536880841697783</v>
      </c>
      <c r="AX381" s="36">
        <f t="shared" si="526"/>
        <v>1.0021048672517212</v>
      </c>
      <c r="AY381" s="36">
        <f t="shared" si="526"/>
        <v>0.99946453883608777</v>
      </c>
      <c r="AZ381" s="37">
        <f t="shared" si="526"/>
        <v>0.99460757950727052</v>
      </c>
      <c r="BA381" s="38" t="s">
        <v>164</v>
      </c>
      <c r="BB381" s="39">
        <f t="shared" ref="BB381" si="541">PRODUCT(AV381:AZ381)-1</f>
        <v>-9.7082057960112822E-3</v>
      </c>
    </row>
    <row r="382" spans="1:54" ht="15.75" thickBot="1">
      <c r="A382" s="13">
        <v>381</v>
      </c>
      <c r="C382" s="14">
        <f t="shared" ref="C382" si="542">A381/10</f>
        <v>38</v>
      </c>
      <c r="D382" s="15">
        <v>15</v>
      </c>
      <c r="E382" s="15">
        <v>16</v>
      </c>
      <c r="F382" s="16">
        <v>17</v>
      </c>
      <c r="G382" s="16">
        <v>18</v>
      </c>
      <c r="H382" s="16">
        <v>19</v>
      </c>
      <c r="I382" s="16">
        <v>20</v>
      </c>
      <c r="J382" s="16">
        <v>21</v>
      </c>
      <c r="K382" s="15">
        <v>22</v>
      </c>
      <c r="L382" s="24" t="s">
        <v>160</v>
      </c>
      <c r="M382" s="15">
        <v>15</v>
      </c>
      <c r="N382" s="15">
        <v>16</v>
      </c>
      <c r="O382" s="25">
        <v>17</v>
      </c>
      <c r="P382" s="25">
        <v>18</v>
      </c>
      <c r="Q382" s="25">
        <v>19</v>
      </c>
      <c r="R382" s="25">
        <v>20</v>
      </c>
      <c r="S382" s="25">
        <v>21</v>
      </c>
      <c r="T382" s="15">
        <v>22</v>
      </c>
      <c r="U382" s="28" t="s">
        <v>161</v>
      </c>
      <c r="V382" s="15">
        <v>15</v>
      </c>
      <c r="W382" s="15">
        <v>16</v>
      </c>
      <c r="X382" s="29">
        <v>17</v>
      </c>
      <c r="Y382" s="29">
        <v>18</v>
      </c>
      <c r="Z382" s="29">
        <v>19</v>
      </c>
      <c r="AA382" s="29">
        <v>20</v>
      </c>
      <c r="AB382" s="29">
        <v>21</v>
      </c>
      <c r="AC382" s="15">
        <v>22</v>
      </c>
      <c r="AD382" s="31"/>
      <c r="AE382" s="33"/>
      <c r="AU382" s="14" t="s">
        <v>189</v>
      </c>
      <c r="AV382" s="40" t="s">
        <v>166</v>
      </c>
      <c r="AW382" s="40" t="s">
        <v>167</v>
      </c>
      <c r="AX382" s="40" t="s">
        <v>168</v>
      </c>
      <c r="AY382" s="40" t="s">
        <v>169</v>
      </c>
      <c r="AZ382" s="40" t="s">
        <v>170</v>
      </c>
      <c r="BA382" s="41" t="s">
        <v>190</v>
      </c>
      <c r="BB382" s="42"/>
    </row>
    <row r="383" spans="1:54">
      <c r="A383" s="9">
        <v>382</v>
      </c>
      <c r="B383">
        <f t="shared" ref="B383" si="543">C382</f>
        <v>38</v>
      </c>
      <c r="C383" s="17">
        <v>1996</v>
      </c>
      <c r="D383" s="18">
        <f>VLOOKUP(D$1,IR_1113!$A$4:$IA$84,($C383+D$2-2009)+$B383*3,FALSE)</f>
        <v>4</v>
      </c>
      <c r="E383" s="18">
        <f>VLOOKUP(E$1,IR_1113!$A$4:$IA$84,($C383+E$2-2009)+$B383*3,FALSE)</f>
        <v>-27</v>
      </c>
      <c r="F383" s="19">
        <f>VLOOKUP(F$1,IR_1113!$A$4:$IA$84,($C383+F$2-2009)+$B383*3,FALSE)</f>
        <v>1</v>
      </c>
      <c r="G383" s="20"/>
      <c r="H383" s="20"/>
      <c r="I383" s="20"/>
      <c r="J383" s="20"/>
      <c r="K383" s="26"/>
      <c r="L383" s="17">
        <v>1996</v>
      </c>
      <c r="M383" s="18">
        <f>VLOOKUP(M$1,IN_1113!$A$4:$IA$84,($C383+M$2-2009)+$B383*3,FALSE)</f>
        <v>12</v>
      </c>
      <c r="N383" s="18">
        <f>VLOOKUP(N$1,IN_1113!$A$4:$IA$84,($C383+N$2-2009)+$B383*3,FALSE)</f>
        <v>5</v>
      </c>
      <c r="O383" s="18">
        <f>VLOOKUP(O$1,IN_1113!$A$4:$IA$84,($C383+O$2-2009)+$B383*3,FALSE)</f>
        <v>11</v>
      </c>
      <c r="P383" s="20"/>
      <c r="Q383" s="20"/>
      <c r="R383" s="20"/>
      <c r="S383" s="20"/>
      <c r="T383" s="26"/>
      <c r="U383" s="17">
        <v>1996</v>
      </c>
      <c r="V383" s="30">
        <f>-VLOOKUP(V$1,D_1113!$A$5:$IA$84,($C383+V$2-2009)+$B383*3,FALSE)</f>
        <v>-4.5</v>
      </c>
      <c r="W383" s="30">
        <f>-VLOOKUP(W$1,D_1113!$A$5:$IA$84,($C383+W$2-2009)+$B383*3,FALSE)</f>
        <v>-5</v>
      </c>
      <c r="X383" s="30">
        <f>-VLOOKUP(X$1,D_1113!$A$5:$IA$84,($C383+X$2-2009)+$B383*3,FALSE)</f>
        <v>-5</v>
      </c>
      <c r="Y383" s="20"/>
      <c r="Z383" s="20"/>
      <c r="AA383" s="20"/>
      <c r="AB383" s="20"/>
      <c r="AC383" s="26"/>
      <c r="AD383" s="31">
        <v>1</v>
      </c>
      <c r="AE383" s="33">
        <f>VLOOKUP(2010-C383,census2010!$A$2:$CA$82,B383+2,FALSE)</f>
        <v>7364.2378079999999</v>
      </c>
      <c r="AU383" s="34" t="s">
        <v>191</v>
      </c>
      <c r="AV383" s="18">
        <f>1+F383/AVERAGE(AVERAGE(SUM($AE383,$D383:E383,$M383:N383,$V383:W383),SUM($AE383,$D383:F383,$M383:O383,$V383:X383)),AVERAGE(SUM($AE384,$D384:F384,$M384:O384,$V384:X384),SUM($AE384,$D384:G384,$M384:P384,$V384:Y384)))</f>
        <v>1.0001331868934826</v>
      </c>
      <c r="AW383" s="26"/>
      <c r="AX383" s="26"/>
      <c r="AY383" s="26"/>
      <c r="AZ383" s="26"/>
      <c r="BA383" s="43">
        <f t="shared" ref="BA383:BA389" si="544">(PRODUCT(AV383:AZ383))^(1/AD383)</f>
        <v>1.0001331868934826</v>
      </c>
      <c r="BB383" s="43" t="s">
        <v>173</v>
      </c>
    </row>
    <row r="384" spans="1:54">
      <c r="A384" s="13">
        <v>383</v>
      </c>
      <c r="B384" s="17">
        <f t="shared" ref="B384" si="545">C382</f>
        <v>38</v>
      </c>
      <c r="C384" s="17">
        <v>1995</v>
      </c>
      <c r="D384" s="21"/>
      <c r="E384" s="18">
        <f>VLOOKUP(E$1,IR_1113!$A$4:$IA$84,($C384+E$2-2009)+$B384*3,FALSE)</f>
        <v>24</v>
      </c>
      <c r="F384" s="19">
        <f>VLOOKUP(F$1,IR_1113!$A$4:$IA$84,($C384+F$2-2009)+$B384*3,FALSE)</f>
        <v>-113</v>
      </c>
      <c r="G384" s="19">
        <f>VLOOKUP(G$1,IR_1113!$A$4:$IA$84,($C384+G$2-2009)+$B384*3,FALSE)</f>
        <v>-76</v>
      </c>
      <c r="H384" s="22"/>
      <c r="I384" s="22"/>
      <c r="J384" s="22"/>
      <c r="K384" s="21"/>
      <c r="L384" s="17">
        <v>1995</v>
      </c>
      <c r="M384" s="21"/>
      <c r="N384" s="18">
        <f>VLOOKUP(N$1,IN_1113!$A$4:$IA$84,($C384+N$2-2009)+$B384*3,FALSE)</f>
        <v>6</v>
      </c>
      <c r="O384" s="18">
        <f>VLOOKUP(O$1,IN_1113!$A$4:$IA$84,($C384+O$2-2009)+$B384*3,FALSE)</f>
        <v>6</v>
      </c>
      <c r="P384" s="18">
        <f>VLOOKUP(P$1,IN_1113!$A$4:$IA$84,($C384+P$2-2009)+$B384*3,FALSE)</f>
        <v>14</v>
      </c>
      <c r="Q384" s="22"/>
      <c r="R384" s="22"/>
      <c r="S384" s="22"/>
      <c r="T384" s="21"/>
      <c r="U384" s="17">
        <v>1995</v>
      </c>
      <c r="V384" s="21"/>
      <c r="W384" s="30">
        <f>-VLOOKUP(W$1,D_1113!$A$5:$IA$84,($C384+W$2-2009)+$B384*3,FALSE)</f>
        <v>-6</v>
      </c>
      <c r="X384" s="30">
        <f>-VLOOKUP(X$1,D_1113!$A$5:$IA$84,($C384+X$2-2009)+$B384*3,FALSE)</f>
        <v>-7</v>
      </c>
      <c r="Y384" s="30">
        <f>-VLOOKUP(Y$1,D_1113!$A$5:$IA$84,($C384+Y$2-2009)+$B384*3,FALSE)</f>
        <v>-8</v>
      </c>
      <c r="Z384" s="22"/>
      <c r="AA384" s="22"/>
      <c r="AB384" s="22"/>
      <c r="AC384" s="21"/>
      <c r="AD384" s="31">
        <v>2</v>
      </c>
      <c r="AE384" s="33">
        <f>VLOOKUP(2010-C384,census2010!$A$2:$CA$82,B384+2,FALSE)</f>
        <v>7789.2547889999996</v>
      </c>
      <c r="AU384" s="34" t="s">
        <v>192</v>
      </c>
      <c r="AV384" s="18">
        <f>1+F384/AVERAGE(AVERAGE(SUM($AE384,$D384:E384,$M384:N384,$V384:W384),SUM($AE384,$D384:F384,$M384:O384,$V384:X384)),AVERAGE(SUM($AE385,$D385:F385,$M385:O385,$V385:X385),SUM($AE385,$D385:G385,$M385:P385,$V385:Y385)))</f>
        <v>0.98630722678947602</v>
      </c>
      <c r="AW384" s="18">
        <f>1+G384/AVERAGE(AVERAGE(SUM($AE384,$D384:F384,$M384:O384,$V384:X384),SUM($AE384,$D384:G384,$M384:P384,$V384:Y384)),AVERAGE(SUM($AE385,$D385:G385,$M385:P385,$V385:Y385),SUM($AE385,$D385:H385,$M385:Q385,$V385:Z385)))</f>
        <v>0.99068516542235874</v>
      </c>
      <c r="AX384" s="21"/>
      <c r="AY384" s="21"/>
      <c r="AZ384" s="21"/>
      <c r="BA384" s="43">
        <f t="shared" si="544"/>
        <v>0.98849377242813219</v>
      </c>
      <c r="BB384" s="44">
        <f t="shared" ref="BB384" si="546">AVERAGE(BA383:BA389)^5-1</f>
        <v>-6.0881943256284599E-3</v>
      </c>
    </row>
    <row r="385" spans="1:54">
      <c r="A385" s="9">
        <v>384</v>
      </c>
      <c r="B385" s="17">
        <f t="shared" ref="B385" si="547">C382</f>
        <v>38</v>
      </c>
      <c r="C385" s="17">
        <v>1994</v>
      </c>
      <c r="D385" s="21"/>
      <c r="E385" s="21"/>
      <c r="F385" s="19">
        <f>VLOOKUP(F$1,IR_1113!$A$4:$IA$84,($C385+F$2-2009)+$B385*3,FALSE)</f>
        <v>86</v>
      </c>
      <c r="G385" s="19">
        <f>VLOOKUP(G$1,IR_1113!$A$4:$IA$84,($C385+G$2-2009)+$B385*3,FALSE)</f>
        <v>-132</v>
      </c>
      <c r="H385" s="19">
        <f>VLOOKUP(H$1,IR_1113!$A$4:$IA$84,($C385+H$2-2009)+$B385*3,FALSE)</f>
        <v>-62</v>
      </c>
      <c r="I385" s="22"/>
      <c r="J385" s="22"/>
      <c r="K385" s="21"/>
      <c r="L385" s="17">
        <v>1994</v>
      </c>
      <c r="M385" s="21"/>
      <c r="N385" s="21"/>
      <c r="O385" s="18">
        <f>VLOOKUP(O$1,IN_1113!$A$4:$IA$84,($C385+O$2-2009)+$B385*3,FALSE)</f>
        <v>7</v>
      </c>
      <c r="P385" s="18">
        <f>VLOOKUP(P$1,IN_1113!$A$4:$IA$84,($C385+P$2-2009)+$B385*3,FALSE)</f>
        <v>12</v>
      </c>
      <c r="Q385" s="18">
        <f>VLOOKUP(Q$1,IN_1113!$A$4:$IA$84,($C385+Q$2-2009)+$B385*3,FALSE)</f>
        <v>11</v>
      </c>
      <c r="R385" s="22"/>
      <c r="S385" s="22"/>
      <c r="T385" s="21"/>
      <c r="U385" s="17">
        <v>1994</v>
      </c>
      <c r="V385" s="21"/>
      <c r="W385" s="21"/>
      <c r="X385" s="30">
        <f>-VLOOKUP(X$1,D_1113!$A$5:$IA$84,($C385+X$2-2009)+$B385*3,FALSE)</f>
        <v>-8.5</v>
      </c>
      <c r="Y385" s="30">
        <f>-VLOOKUP(Y$1,D_1113!$A$5:$IA$84,($C385+Y$2-2009)+$B385*3,FALSE)</f>
        <v>-6</v>
      </c>
      <c r="Z385" s="30">
        <f>-VLOOKUP(Z$1,D_1113!$A$5:$IA$84,($C385+Z$2-2009)+$B385*3,FALSE)</f>
        <v>-13</v>
      </c>
      <c r="AA385" s="22"/>
      <c r="AB385" s="22"/>
      <c r="AC385" s="21"/>
      <c r="AD385" s="31">
        <v>3</v>
      </c>
      <c r="AE385" s="33">
        <f>VLOOKUP(2010-C385,census2010!$A$2:$CA$82,B385+2,FALSE)</f>
        <v>8727.3020410000008</v>
      </c>
      <c r="AU385" s="34" t="s">
        <v>193</v>
      </c>
      <c r="AV385" s="18">
        <f>1+F385/AVERAGE(AVERAGE(SUM($AE385,$D385:E385,$M385:N385,$V385:W385),SUM($AE385,$D385:F385,$M385:O385,$V385:X385)),AVERAGE(SUM($AE386,$D386:F386,$M386:O386,$V386:X386),SUM($AE386,$D386:G386,$M386:P386,$V386:Y386)))</f>
        <v>1.0097408367726761</v>
      </c>
      <c r="AW385" s="18">
        <f>1+G385/AVERAGE(AVERAGE(SUM($AE385,$D385:F385,$M385:O385,$V385:X385),SUM($AE385,$D385:G385,$M385:P385,$V385:Y385)),AVERAGE(SUM($AE386,$D386:G386,$M386:P386,$V386:Y386),SUM($AE386,$D386:H386,$M386:Q386,$V386:Z386)))</f>
        <v>0.98505064145660659</v>
      </c>
      <c r="AX385" s="18">
        <f>1+H385/AVERAGE(AVERAGE(SUM($AE385,$D385:G385,$M385:P385,$V385:Y385),SUM($AE385,$D385:H385,$M385:Q385,$V385:Z385)),AVERAGE(SUM($AE386,$D386:H386,$M386:Q386,$V386:Z386),SUM($AE386,$D386:I386,$M386:R386,$V386:AA386)))</f>
        <v>0.99289728815124489</v>
      </c>
      <c r="AY385" s="21"/>
      <c r="AZ385" s="21"/>
      <c r="BA385" s="43">
        <f t="shared" si="544"/>
        <v>0.99584313644156786</v>
      </c>
      <c r="BB385" s="45" t="s">
        <v>176</v>
      </c>
    </row>
    <row r="386" spans="1:54">
      <c r="A386" s="13">
        <v>385</v>
      </c>
      <c r="B386" s="17">
        <f t="shared" ref="B386" si="548">C382</f>
        <v>38</v>
      </c>
      <c r="C386" s="17">
        <v>1993</v>
      </c>
      <c r="D386" s="21"/>
      <c r="E386" s="21"/>
      <c r="F386" s="22"/>
      <c r="G386" s="19">
        <f>VLOOKUP(G$1,IR_1113!$A$4:$IA$84,($C386+G$2-2009)+$B386*3,FALSE)</f>
        <v>97</v>
      </c>
      <c r="H386" s="19">
        <f>VLOOKUP(H$1,IR_1113!$A$4:$IA$84,($C386+H$2-2009)+$B386*3,FALSE)</f>
        <v>-71</v>
      </c>
      <c r="I386" s="19">
        <f>VLOOKUP(I$1,IR_1113!$A$4:$IA$84,($C386+I$2-2009)+$B386*3,FALSE)</f>
        <v>-146</v>
      </c>
      <c r="J386" s="22"/>
      <c r="K386" s="21"/>
      <c r="L386" s="17">
        <v>1993</v>
      </c>
      <c r="M386" s="21"/>
      <c r="N386" s="21"/>
      <c r="O386" s="22"/>
      <c r="P386" s="18">
        <f>VLOOKUP(P$1,IN_1113!$A$4:$IA$84,($C386+P$2-2009)+$B386*3,FALSE)</f>
        <v>24</v>
      </c>
      <c r="Q386" s="18">
        <f>VLOOKUP(Q$1,IN_1113!$A$4:$IA$84,($C386+Q$2-2009)+$B386*3,FALSE)</f>
        <v>11</v>
      </c>
      <c r="R386" s="18">
        <f>VLOOKUP(R$1,IN_1113!$A$4:$IA$84,($C386+R$2-2009)+$B386*3,FALSE)</f>
        <v>10</v>
      </c>
      <c r="S386" s="22"/>
      <c r="T386" s="21"/>
      <c r="U386" s="17">
        <v>1993</v>
      </c>
      <c r="V386" s="21"/>
      <c r="W386" s="21"/>
      <c r="X386" s="22"/>
      <c r="Y386" s="30">
        <f>-VLOOKUP(Y$1,D_1113!$A$5:$IA$84,($C386+Y$2-2009)+$B386*3,FALSE)</f>
        <v>-7.5</v>
      </c>
      <c r="Z386" s="30">
        <f>-VLOOKUP(Z$1,D_1113!$A$5:$IA$84,($C386+Z$2-2009)+$B386*3,FALSE)</f>
        <v>-8</v>
      </c>
      <c r="AA386" s="30">
        <f>-VLOOKUP(AA$1,D_1113!$A$5:$IA$84,($C386+AA$2-2009)+$B386*3,FALSE)</f>
        <v>-9</v>
      </c>
      <c r="AB386" s="22"/>
      <c r="AC386" s="21"/>
      <c r="AD386" s="31">
        <v>3</v>
      </c>
      <c r="AE386" s="33">
        <f>VLOOKUP(2010-C386,census2010!$A$2:$CA$82,B386+2,FALSE)</f>
        <v>8831.3185529999992</v>
      </c>
      <c r="AU386" s="34" t="s">
        <v>172</v>
      </c>
      <c r="AV386" s="21"/>
      <c r="AW386" s="18">
        <f>1+G386/AVERAGE(AVERAGE(SUM($AE386,$D386:F386,$M386:O386,$V386:X386),SUM($AE386,$D386:G386,$M386:P386,$V386:Y386)),AVERAGE(SUM($AE387,$D387:G387,$M387:P387,$V387:Y387),SUM($AE387,$D387:H387,$M387:Q387,$V387:Z387)))</f>
        <v>1.0103706183719681</v>
      </c>
      <c r="AX386" s="18">
        <f>1+H386/AVERAGE(AVERAGE(SUM($AE386,$D386:G386,$M386:P386,$V386:Y386),SUM($AE386,$D386:H386,$M386:Q386,$V386:Z386)),AVERAGE(SUM($AE387,$D387:H387,$M387:Q387,$V387:Z387),SUM($AE387,$D387:I387,$M387:R387,$V387:AA387)))</f>
        <v>0.99244668616985521</v>
      </c>
      <c r="AY386" s="18">
        <f>1+I386/AVERAGE(AVERAGE(SUM($AE386,$D386:H386,$M386:Q386,$V386:Z386),SUM($AE386,$D386:I386,$M386:R386,$V386:AA386)),AVERAGE(SUM($AE387,$D387:I387,$M387:R387,$V387:AA387),SUM($AE387,$D387:J387,$M387:S387,$V387:AB387)))</f>
        <v>0.98428687896830558</v>
      </c>
      <c r="AZ386" s="21"/>
      <c r="BA386" s="43">
        <f t="shared" si="544"/>
        <v>0.99564197291516243</v>
      </c>
      <c r="BB386" s="46">
        <f t="shared" ref="BB386" si="549">AVERAGE(BB387:BB389)^5-1</f>
        <v>-9.7633328983658396E-3</v>
      </c>
    </row>
    <row r="387" spans="1:54">
      <c r="A387" s="9">
        <v>386</v>
      </c>
      <c r="B387" s="17">
        <f t="shared" ref="B387" si="550">C382</f>
        <v>38</v>
      </c>
      <c r="C387" s="17">
        <v>1992</v>
      </c>
      <c r="D387" s="21"/>
      <c r="E387" s="21"/>
      <c r="F387" s="22"/>
      <c r="G387" s="22"/>
      <c r="H387" s="19">
        <f>VLOOKUP(H$1,IR_1113!$A$4:$IA$84,($C387+H$2-2009)+$B387*3,FALSE)</f>
        <v>210</v>
      </c>
      <c r="I387" s="19">
        <f>VLOOKUP(I$1,IR_1113!$A$4:$IA$84,($C387+I$2-2009)+$B387*3,FALSE)</f>
        <v>-63</v>
      </c>
      <c r="J387" s="19">
        <f>VLOOKUP(J$1,IR_1113!$A$4:$IA$84,($C387+J$2-2009)+$B387*3,FALSE)</f>
        <v>-145</v>
      </c>
      <c r="K387" s="21"/>
      <c r="L387" s="17">
        <v>1992</v>
      </c>
      <c r="M387" s="21"/>
      <c r="N387" s="21"/>
      <c r="O387" s="22"/>
      <c r="P387" s="22"/>
      <c r="Q387" s="18">
        <f>VLOOKUP(Q$1,IN_1113!$A$4:$IA$84,($C387+Q$2-2009)+$B387*3,FALSE)</f>
        <v>9</v>
      </c>
      <c r="R387" s="18">
        <f>VLOOKUP(R$1,IN_1113!$A$4:$IA$84,($C387+R$2-2009)+$B387*3,FALSE)</f>
        <v>7</v>
      </c>
      <c r="S387" s="18">
        <f>VLOOKUP(S$1,IN_1113!$A$4:$IA$84,($C387+S$2-2009)+$B387*3,FALSE)</f>
        <v>8</v>
      </c>
      <c r="T387" s="21"/>
      <c r="U387" s="17">
        <v>1992</v>
      </c>
      <c r="V387" s="21"/>
      <c r="W387" s="21"/>
      <c r="X387" s="22"/>
      <c r="Y387" s="22"/>
      <c r="Z387" s="30">
        <f>-VLOOKUP(Z$1,D_1113!$A$5:$IA$84,($C387+Z$2-2009)+$B387*3,FALSE)</f>
        <v>-10.5</v>
      </c>
      <c r="AA387" s="30">
        <f>-VLOOKUP(AA$1,D_1113!$A$5:$IA$84,($C387+AA$2-2009)+$B387*3,FALSE)</f>
        <v>-12</v>
      </c>
      <c r="AB387" s="30">
        <f>-VLOOKUP(AB$1,D_1113!$A$5:$IA$84,($C387+AB$2-2009)+$B387*3,FALSE)</f>
        <v>-15</v>
      </c>
      <c r="AC387" s="21"/>
      <c r="AD387" s="31">
        <v>3</v>
      </c>
      <c r="AE387" s="33">
        <f>VLOOKUP(2010-C387,census2010!$A$2:$CA$82,B387+2,FALSE)</f>
        <v>9714.3769439999996</v>
      </c>
      <c r="AU387" s="34" t="s">
        <v>174</v>
      </c>
      <c r="AV387" s="21"/>
      <c r="AW387" s="21"/>
      <c r="AX387" s="18">
        <f>1+H387/AVERAGE(AVERAGE(SUM($AE387,$D387:G387,$M387:P387,$V387:Y387),SUM($AE387,$D387:H387,$M387:Q387,$V387:Z387)),AVERAGE(SUM($AE388,$D388:H388,$M388:Q388,$V388:Z388),SUM($AE388,$D388:I388,$M388:R388,$V388:AA388)))</f>
        <v>1.0209706274340637</v>
      </c>
      <c r="AY387" s="18">
        <f>1+I387/AVERAGE(AVERAGE(SUM($AE387,$D387:H387,$M387:Q387,$V387:Z387),SUM($AE387,$D387:I387,$M387:R387,$V387:AA387)),AVERAGE(SUM($AE388,$D388:I388,$M388:R388,$V388:AA388),SUM($AE388,$D388:J388,$M388:S388,$V388:AB388)))</f>
        <v>0.99375550205130281</v>
      </c>
      <c r="AZ387" s="18">
        <f>1+J387/AVERAGE(AVERAGE(SUM($AE387,$D387:I387,$M387:R387,$V387:AA387),SUM($AE387,$D387:J387,$M387:S387,$V387:AB387)),AVERAGE(SUM($AE388,$D388:J388,$M388:S388,$V388:AB388),SUM($AE388,$D388:K388,$M388:T388,$V388:AC388)))</f>
        <v>0.98547586310231172</v>
      </c>
      <c r="BA387" s="43">
        <f t="shared" si="544"/>
        <v>0.99995301751864651</v>
      </c>
      <c r="BB387" s="47">
        <f t="shared" ref="BB387:BB389" si="551">PRODUCT(AV383,AW384,AX385,AY386,AZ387)^(1/5)</f>
        <v>0.9906793307321512</v>
      </c>
    </row>
    <row r="388" spans="1:54">
      <c r="A388" s="13">
        <v>387</v>
      </c>
      <c r="B388" s="17">
        <f t="shared" ref="B388" si="552">C382</f>
        <v>38</v>
      </c>
      <c r="C388" s="17">
        <v>1991</v>
      </c>
      <c r="D388" s="21"/>
      <c r="E388" s="21"/>
      <c r="F388" s="22"/>
      <c r="G388" s="22"/>
      <c r="H388" s="22"/>
      <c r="I388" s="19">
        <f>VLOOKUP(I$1,IR_1113!$A$4:$IA$84,($C388+I$2-2009)+$B388*3,FALSE)</f>
        <v>220</v>
      </c>
      <c r="J388" s="19">
        <f>VLOOKUP(J$1,IR_1113!$A$4:$IA$84,($C388+J$2-2009)+$B388*3,FALSE)</f>
        <v>-64</v>
      </c>
      <c r="K388" s="18">
        <f>VLOOKUP(K$1,IR_1113!$A$4:$IA$84,($C388+K$2-2009)+$B388*3,FALSE)</f>
        <v>-136</v>
      </c>
      <c r="L388" s="17">
        <v>1991</v>
      </c>
      <c r="M388" s="21"/>
      <c r="N388" s="21"/>
      <c r="O388" s="22"/>
      <c r="P388" s="22"/>
      <c r="Q388" s="22"/>
      <c r="R388" s="18">
        <f>VLOOKUP(R$1,IN_1113!$A$4:$IA$84,($C388+R$2-2009)+$B388*3,FALSE)</f>
        <v>21</v>
      </c>
      <c r="S388" s="18">
        <f>VLOOKUP(S$1,IN_1113!$A$4:$IA$84,($C388+S$2-2009)+$B388*3,FALSE)</f>
        <v>9</v>
      </c>
      <c r="T388" s="18">
        <f>VLOOKUP(T$1,IN_1113!$A$4:$IA$84,($C388+T$2-2009)+$B388*3,FALSE)</f>
        <v>9</v>
      </c>
      <c r="U388" s="17">
        <v>1991</v>
      </c>
      <c r="V388" s="21"/>
      <c r="W388" s="21"/>
      <c r="X388" s="22"/>
      <c r="Y388" s="22"/>
      <c r="Z388" s="22"/>
      <c r="AA388" s="30">
        <f>-VLOOKUP(AA$1,D_1113!$A$5:$IA$84,($C388+AA$2-2009)+$B388*3,FALSE)</f>
        <v>-15</v>
      </c>
      <c r="AB388" s="30">
        <f>-VLOOKUP(AB$1,D_1113!$A$5:$IA$84,($C388+AB$2-2009)+$B388*3,FALSE)</f>
        <v>-12</v>
      </c>
      <c r="AC388" s="30">
        <f>-VLOOKUP(AC$1,D_1113!$A$5:$IA$84,($C388+AC$2-2009)+$B388*3,FALSE)</f>
        <v>-8</v>
      </c>
      <c r="AD388" s="31">
        <v>2</v>
      </c>
      <c r="AE388" s="33">
        <f>VLOOKUP(2010-C388,census2010!$A$2:$CA$82,B388+2,FALSE)</f>
        <v>10096.386109999999</v>
      </c>
      <c r="AU388" s="34" t="s">
        <v>175</v>
      </c>
      <c r="AV388" s="21"/>
      <c r="AW388" s="21"/>
      <c r="AX388" s="21"/>
      <c r="AY388" s="18">
        <f>1+I388/AVERAGE(AVERAGE(SUM($AE388,$D388:H388,$M388:Q388,$V388:Z388),SUM($AE388,$D388:I388,$M388:R388,$V388:AA388)),AVERAGE(SUM($AE389,$D389:I389,$M389:R389,$V389:AA389),SUM($AE389,$D389:J389,$M389:S389,$V389:AB389)))</f>
        <v>1.020351235488655</v>
      </c>
      <c r="AZ388" s="18">
        <f>1+J388/AVERAGE(AVERAGE(SUM($AE388,$D388:I388,$M388:R388,$V388:AA388),SUM($AE388,$D388:J388,$M388:S388,$V388:AB388)),AVERAGE(SUM($AE389,$D389:J389,$M389:S389,$V389:AB389),SUM($AE389,$D389:K389,$M389:T389,$V389:AC389)))</f>
        <v>0.99409261915032909</v>
      </c>
      <c r="BA388" s="43">
        <f t="shared" si="544"/>
        <v>1.0071363523079639</v>
      </c>
      <c r="BB388" s="47">
        <f t="shared" si="551"/>
        <v>0.99032301236807696</v>
      </c>
    </row>
    <row r="389" spans="1:54">
      <c r="A389" s="9">
        <v>388</v>
      </c>
      <c r="B389" s="17">
        <f t="shared" ref="B389" si="553">C382</f>
        <v>38</v>
      </c>
      <c r="C389" s="17">
        <v>1990</v>
      </c>
      <c r="D389" s="21"/>
      <c r="E389" s="21"/>
      <c r="F389" s="22"/>
      <c r="G389" s="22"/>
      <c r="H389" s="22"/>
      <c r="I389" s="22"/>
      <c r="J389" s="19">
        <f>VLOOKUP(J$1,IR_1113!$A$4:$IA$84,($C389+J$2-2009)+$B389*3,FALSE)</f>
        <v>50</v>
      </c>
      <c r="K389" s="18">
        <f>VLOOKUP(K$1,IR_1113!$A$4:$IA$84,($C389+K$2-2009)+$B389*3,FALSE)</f>
        <v>-132</v>
      </c>
      <c r="L389" s="17">
        <v>1990</v>
      </c>
      <c r="M389" s="21"/>
      <c r="N389" s="21"/>
      <c r="O389" s="22"/>
      <c r="P389" s="22"/>
      <c r="Q389" s="22"/>
      <c r="R389" s="22"/>
      <c r="S389" s="18">
        <f>VLOOKUP(S$1,IN_1113!$A$4:$IA$84,($C389+S$2-2009)+$B389*3,FALSE)</f>
        <v>26</v>
      </c>
      <c r="T389" s="18">
        <f>VLOOKUP(T$1,IN_1113!$A$4:$IA$84,($C389+T$2-2009)+$B389*3,FALSE)</f>
        <v>21</v>
      </c>
      <c r="U389" s="17">
        <v>1990</v>
      </c>
      <c r="V389" s="21"/>
      <c r="W389" s="21"/>
      <c r="X389" s="22"/>
      <c r="Y389" s="22"/>
      <c r="Z389" s="22"/>
      <c r="AA389" s="22"/>
      <c r="AB389" s="30">
        <f>-VLOOKUP(AB$1,D_1113!$A$5:$IA$84,($C389+AB$2-2009)+$B389*3,FALSE)</f>
        <v>-13</v>
      </c>
      <c r="AC389" s="30">
        <f>-VLOOKUP(AC$1,D_1113!$A$5:$IA$84,($C389+AC$2-2009)+$B389*3,FALSE)</f>
        <v>-16</v>
      </c>
      <c r="AD389" s="31">
        <v>1</v>
      </c>
      <c r="AE389" s="33">
        <f>VLOOKUP(2010-C389,census2010!$A$2:$CA$82,B389+2,FALSE)</f>
        <v>11379.4229</v>
      </c>
      <c r="AU389" s="34" t="s">
        <v>177</v>
      </c>
      <c r="AV389" s="21"/>
      <c r="AW389" s="21"/>
      <c r="AX389" s="21"/>
      <c r="AY389" s="21"/>
      <c r="AZ389" s="18">
        <f>1+J389/AVERAGE(AVERAGE(SUM($AE389,$D389:I389,$M389:R389,$V389:AA389),SUM($AE389,$D389:J389,$M389:S389,$V389:AB389)),AVERAGE(SUM($AE390,$D390:J390,$M390:S390,$V390:AB390),SUM($AE390,$D390:K390,$M390:T390,$V390:AC390)))</f>
        <v>1.0042542562691705</v>
      </c>
      <c r="BA389" s="43">
        <f t="shared" si="544"/>
        <v>1.0042542562691705</v>
      </c>
      <c r="BB389" s="47">
        <f t="shared" si="551"/>
        <v>1.0131166447813227</v>
      </c>
    </row>
    <row r="390" spans="1:54">
      <c r="A390" s="13">
        <v>389</v>
      </c>
      <c r="B390" s="17">
        <f t="shared" ref="B390" si="554">C382</f>
        <v>38</v>
      </c>
      <c r="C390" s="17">
        <v>1989</v>
      </c>
      <c r="D390" s="21"/>
      <c r="E390" s="21"/>
      <c r="F390" s="22"/>
      <c r="G390" s="22"/>
      <c r="H390" s="22"/>
      <c r="I390" s="22"/>
      <c r="J390" s="22"/>
      <c r="K390" s="18">
        <f>VLOOKUP(K$1,IR_1113!$A$4:$IA$84,($C390+K$2-2009)+$B390*3,FALSE)</f>
        <v>-67</v>
      </c>
      <c r="L390" s="17">
        <v>1989</v>
      </c>
      <c r="M390" s="21"/>
      <c r="N390" s="21"/>
      <c r="O390" s="22"/>
      <c r="P390" s="22"/>
      <c r="Q390" s="22"/>
      <c r="R390" s="22"/>
      <c r="S390" s="22"/>
      <c r="T390" s="18">
        <f>VLOOKUP(T$1,IN_1113!$A$4:$IA$84,($C390+T$2-2009)+$B390*3,FALSE)</f>
        <v>23</v>
      </c>
      <c r="U390" s="17">
        <v>1989</v>
      </c>
      <c r="V390" s="21"/>
      <c r="W390" s="21"/>
      <c r="X390" s="22"/>
      <c r="Y390" s="22"/>
      <c r="Z390" s="22"/>
      <c r="AA390" s="22"/>
      <c r="AB390" s="22"/>
      <c r="AC390" s="30">
        <f>-VLOOKUP(AC$1,D_1113!$A$5:$IA$84,($C390+AC$2-2009)+$B390*3,FALSE)</f>
        <v>-19</v>
      </c>
      <c r="AD390" s="31"/>
      <c r="AE390" s="33">
        <f>VLOOKUP(2010-C390,census2010!$A$2:$CA$82,B390+2,FALSE)</f>
        <v>12126.44832</v>
      </c>
      <c r="AU390" s="34" t="s">
        <v>186</v>
      </c>
      <c r="AV390" s="21"/>
      <c r="AW390" s="21"/>
      <c r="AX390" s="21"/>
      <c r="AY390" s="21"/>
      <c r="AZ390" s="21"/>
    </row>
    <row r="391" spans="1:54" ht="15.75" thickBot="1">
      <c r="A391" s="9">
        <v>390</v>
      </c>
      <c r="B391" s="10" t="str">
        <f>INDEX('regions#'!$B$2:$B$79,B393+1)</f>
        <v>Пензенская область</v>
      </c>
      <c r="D391" s="11" t="s">
        <v>917</v>
      </c>
      <c r="E391" s="11" t="s">
        <v>918</v>
      </c>
      <c r="F391" s="12" t="s">
        <v>919</v>
      </c>
      <c r="G391" s="12" t="s">
        <v>920</v>
      </c>
      <c r="H391" s="12" t="s">
        <v>921</v>
      </c>
      <c r="I391" s="12" t="s">
        <v>922</v>
      </c>
      <c r="J391" s="12" t="s">
        <v>923</v>
      </c>
      <c r="K391" s="11" t="s">
        <v>924</v>
      </c>
      <c r="M391" s="23" t="s">
        <v>917</v>
      </c>
      <c r="N391" s="23" t="s">
        <v>918</v>
      </c>
      <c r="O391" s="23" t="s">
        <v>919</v>
      </c>
      <c r="P391" s="23" t="s">
        <v>920</v>
      </c>
      <c r="Q391" s="23" t="s">
        <v>921</v>
      </c>
      <c r="R391" s="23" t="s">
        <v>922</v>
      </c>
      <c r="S391" s="23" t="s">
        <v>923</v>
      </c>
      <c r="T391" s="23" t="s">
        <v>924</v>
      </c>
      <c r="V391" s="27" t="s">
        <v>917</v>
      </c>
      <c r="W391" s="27" t="s">
        <v>918</v>
      </c>
      <c r="X391" s="27" t="s">
        <v>919</v>
      </c>
      <c r="Y391" s="27" t="s">
        <v>920</v>
      </c>
      <c r="Z391" s="27" t="s">
        <v>921</v>
      </c>
      <c r="AA391" s="27" t="s">
        <v>922</v>
      </c>
      <c r="AB391" s="27" t="s">
        <v>923</v>
      </c>
      <c r="AC391" s="27" t="s">
        <v>924</v>
      </c>
      <c r="AD391" s="31" t="s">
        <v>162</v>
      </c>
      <c r="AE391" s="32" t="s">
        <v>188</v>
      </c>
      <c r="AU391"/>
      <c r="AV391" s="35">
        <f t="shared" ref="AV391:AZ401" si="555">AVERAGE(AV393:AV399)</f>
        <v>0.9876209585641621</v>
      </c>
      <c r="AW391" s="36">
        <f t="shared" si="555"/>
        <v>0.98379433788066517</v>
      </c>
      <c r="AX391" s="36">
        <f t="shared" si="555"/>
        <v>0.99346004941545962</v>
      </c>
      <c r="AY391" s="36">
        <f t="shared" si="555"/>
        <v>0.99297205389398513</v>
      </c>
      <c r="AZ391" s="37">
        <f t="shared" si="555"/>
        <v>0.99279586805782627</v>
      </c>
      <c r="BA391" s="38" t="s">
        <v>164</v>
      </c>
      <c r="BB391" s="39">
        <f t="shared" ref="BB391" si="556">PRODUCT(AV391:AZ391)-1</f>
        <v>-4.8427219817768652E-2</v>
      </c>
    </row>
    <row r="392" spans="1:54" ht="15.75" thickBot="1">
      <c r="A392" s="13">
        <v>391</v>
      </c>
      <c r="C392" s="14">
        <f t="shared" ref="C392" si="557">A391/10</f>
        <v>39</v>
      </c>
      <c r="D392" s="15">
        <v>15</v>
      </c>
      <c r="E392" s="15">
        <v>16</v>
      </c>
      <c r="F392" s="16">
        <v>17</v>
      </c>
      <c r="G392" s="16">
        <v>18</v>
      </c>
      <c r="H392" s="16">
        <v>19</v>
      </c>
      <c r="I392" s="16">
        <v>20</v>
      </c>
      <c r="J392" s="16">
        <v>21</v>
      </c>
      <c r="K392" s="15">
        <v>22</v>
      </c>
      <c r="L392" s="24" t="s">
        <v>160</v>
      </c>
      <c r="M392" s="15">
        <v>15</v>
      </c>
      <c r="N392" s="15">
        <v>16</v>
      </c>
      <c r="O392" s="25">
        <v>17</v>
      </c>
      <c r="P392" s="25">
        <v>18</v>
      </c>
      <c r="Q392" s="25">
        <v>19</v>
      </c>
      <c r="R392" s="25">
        <v>20</v>
      </c>
      <c r="S392" s="25">
        <v>21</v>
      </c>
      <c r="T392" s="15">
        <v>22</v>
      </c>
      <c r="U392" s="28" t="s">
        <v>161</v>
      </c>
      <c r="V392" s="15">
        <v>15</v>
      </c>
      <c r="W392" s="15">
        <v>16</v>
      </c>
      <c r="X392" s="29">
        <v>17</v>
      </c>
      <c r="Y392" s="29">
        <v>18</v>
      </c>
      <c r="Z392" s="29">
        <v>19</v>
      </c>
      <c r="AA392" s="29">
        <v>20</v>
      </c>
      <c r="AB392" s="29">
        <v>21</v>
      </c>
      <c r="AC392" s="15">
        <v>22</v>
      </c>
      <c r="AD392" s="31"/>
      <c r="AE392" s="33"/>
      <c r="AU392" s="14" t="s">
        <v>189</v>
      </c>
      <c r="AV392" s="40" t="s">
        <v>166</v>
      </c>
      <c r="AW392" s="40" t="s">
        <v>167</v>
      </c>
      <c r="AX392" s="40" t="s">
        <v>168</v>
      </c>
      <c r="AY392" s="40" t="s">
        <v>169</v>
      </c>
      <c r="AZ392" s="40" t="s">
        <v>170</v>
      </c>
      <c r="BA392" s="41" t="s">
        <v>190</v>
      </c>
      <c r="BB392" s="42"/>
    </row>
    <row r="393" spans="1:54">
      <c r="A393" s="9">
        <v>392</v>
      </c>
      <c r="B393">
        <f t="shared" ref="B393" si="558">C392</f>
        <v>39</v>
      </c>
      <c r="C393" s="17">
        <v>1996</v>
      </c>
      <c r="D393" s="18">
        <f>VLOOKUP(D$1,IR_1113!$A$4:$IA$84,($C393+D$2-2009)+$B393*3,FALSE)</f>
        <v>-12</v>
      </c>
      <c r="E393" s="18">
        <f>VLOOKUP(E$1,IR_1113!$A$4:$IA$84,($C393+E$2-2009)+$B393*3,FALSE)</f>
        <v>-71</v>
      </c>
      <c r="F393" s="19">
        <f>VLOOKUP(F$1,IR_1113!$A$4:$IA$84,($C393+F$2-2009)+$B393*3,FALSE)</f>
        <v>-160</v>
      </c>
      <c r="G393" s="20"/>
      <c r="H393" s="20"/>
      <c r="I393" s="20"/>
      <c r="J393" s="20"/>
      <c r="K393" s="26"/>
      <c r="L393" s="17">
        <v>1996</v>
      </c>
      <c r="M393" s="18">
        <f>VLOOKUP(M$1,IN_1113!$A$4:$IA$84,($C393+M$2-2009)+$B393*3,FALSE)</f>
        <v>17</v>
      </c>
      <c r="N393" s="18">
        <f>VLOOKUP(N$1,IN_1113!$A$4:$IA$84,($C393+N$2-2009)+$B393*3,FALSE)</f>
        <v>28</v>
      </c>
      <c r="O393" s="18">
        <f>VLOOKUP(O$1,IN_1113!$A$4:$IA$84,($C393+O$2-2009)+$B393*3,FALSE)</f>
        <v>19</v>
      </c>
      <c r="P393" s="20"/>
      <c r="Q393" s="20"/>
      <c r="R393" s="20"/>
      <c r="S393" s="20"/>
      <c r="T393" s="26"/>
      <c r="U393" s="17">
        <v>1996</v>
      </c>
      <c r="V393" s="30">
        <f>-VLOOKUP(V$1,D_1113!$A$5:$IA$84,($C393+V$2-2009)+$B393*3,FALSE)</f>
        <v>-5</v>
      </c>
      <c r="W393" s="30">
        <f>-VLOOKUP(W$1,D_1113!$A$5:$IA$84,($C393+W$2-2009)+$B393*3,FALSE)</f>
        <v>-3</v>
      </c>
      <c r="X393" s="30">
        <f>-VLOOKUP(X$1,D_1113!$A$5:$IA$84,($C393+X$2-2009)+$B393*3,FALSE)</f>
        <v>-7</v>
      </c>
      <c r="Y393" s="20"/>
      <c r="Z393" s="20"/>
      <c r="AA393" s="20"/>
      <c r="AB393" s="20"/>
      <c r="AC393" s="26"/>
      <c r="AD393" s="31">
        <v>1</v>
      </c>
      <c r="AE393" s="33">
        <f>VLOOKUP(2010-C393,census2010!$A$2:$CA$82,B393+2,FALSE)</f>
        <v>11936.40547</v>
      </c>
      <c r="AU393" s="34" t="s">
        <v>191</v>
      </c>
      <c r="AV393" s="18">
        <f>1+F393/AVERAGE(AVERAGE(SUM($AE393,$D393:E393,$M393:N393,$V393:W393),SUM($AE393,$D393:F393,$M393:O393,$V393:X393)),AVERAGE(SUM($AE394,$D394:F394,$M394:O394,$V394:X394),SUM($AE394,$D394:G394,$M394:P394,$V394:Y394)))</f>
        <v>0.98699595030932352</v>
      </c>
      <c r="AW393" s="26"/>
      <c r="AX393" s="26"/>
      <c r="AY393" s="26"/>
      <c r="AZ393" s="26"/>
      <c r="BA393" s="43">
        <f t="shared" ref="BA393:BA399" si="559">(PRODUCT(AV393:AZ393))^(1/AD393)</f>
        <v>0.98699595030932352</v>
      </c>
      <c r="BB393" s="43" t="s">
        <v>173</v>
      </c>
    </row>
    <row r="394" spans="1:54">
      <c r="A394" s="13">
        <v>393</v>
      </c>
      <c r="B394" s="17">
        <f t="shared" ref="B394" si="560">C392</f>
        <v>39</v>
      </c>
      <c r="C394" s="17">
        <v>1995</v>
      </c>
      <c r="D394" s="21"/>
      <c r="E394" s="18">
        <f>VLOOKUP(E$1,IR_1113!$A$4:$IA$84,($C394+E$2-2009)+$B394*3,FALSE)</f>
        <v>-33</v>
      </c>
      <c r="F394" s="19">
        <f>VLOOKUP(F$1,IR_1113!$A$4:$IA$84,($C394+F$2-2009)+$B394*3,FALSE)</f>
        <v>-229</v>
      </c>
      <c r="G394" s="19">
        <f>VLOOKUP(G$1,IR_1113!$A$4:$IA$84,($C394+G$2-2009)+$B394*3,FALSE)</f>
        <v>-238</v>
      </c>
      <c r="H394" s="22"/>
      <c r="I394" s="22"/>
      <c r="J394" s="22"/>
      <c r="K394" s="21"/>
      <c r="L394" s="17">
        <v>1995</v>
      </c>
      <c r="M394" s="21"/>
      <c r="N394" s="18">
        <f>VLOOKUP(N$1,IN_1113!$A$4:$IA$84,($C394+N$2-2009)+$B394*3,FALSE)</f>
        <v>41</v>
      </c>
      <c r="O394" s="18">
        <f>VLOOKUP(O$1,IN_1113!$A$4:$IA$84,($C394+O$2-2009)+$B394*3,FALSE)</f>
        <v>11</v>
      </c>
      <c r="P394" s="18">
        <f>VLOOKUP(P$1,IN_1113!$A$4:$IA$84,($C394+P$2-2009)+$B394*3,FALSE)</f>
        <v>49</v>
      </c>
      <c r="Q394" s="22"/>
      <c r="R394" s="22"/>
      <c r="S394" s="22"/>
      <c r="T394" s="21"/>
      <c r="U394" s="17">
        <v>1995</v>
      </c>
      <c r="V394" s="21"/>
      <c r="W394" s="30">
        <f>-VLOOKUP(W$1,D_1113!$A$5:$IA$84,($C394+W$2-2009)+$B394*3,FALSE)</f>
        <v>-5.5</v>
      </c>
      <c r="X394" s="30">
        <f>-VLOOKUP(X$1,D_1113!$A$5:$IA$84,($C394+X$2-2009)+$B394*3,FALSE)</f>
        <v>-9</v>
      </c>
      <c r="Y394" s="30">
        <f>-VLOOKUP(Y$1,D_1113!$A$5:$IA$84,($C394+Y$2-2009)+$B394*3,FALSE)</f>
        <v>-9</v>
      </c>
      <c r="Z394" s="22"/>
      <c r="AA394" s="22"/>
      <c r="AB394" s="22"/>
      <c r="AC394" s="21"/>
      <c r="AD394" s="31">
        <v>2</v>
      </c>
      <c r="AE394" s="33">
        <f>VLOOKUP(2010-C394,census2010!$A$2:$CA$82,B394+2,FALSE)</f>
        <v>13114.813480000001</v>
      </c>
      <c r="AU394" s="34" t="s">
        <v>192</v>
      </c>
      <c r="AV394" s="18">
        <f>1+F394/AVERAGE(AVERAGE(SUM($AE394,$D394:E394,$M394:N394,$V394:W394),SUM($AE394,$D394:F394,$M394:O394,$V394:X394)),AVERAGE(SUM($AE395,$D395:F395,$M395:O395,$V395:X395),SUM($AE395,$D395:G395,$M395:P395,$V395:Y395)))</f>
        <v>0.98313897993214905</v>
      </c>
      <c r="AW394" s="18">
        <f>1+G394/AVERAGE(AVERAGE(SUM($AE394,$D394:F394,$M394:O394,$V394:X394),SUM($AE394,$D394:G394,$M394:P394,$V394:Y394)),AVERAGE(SUM($AE395,$D395:G395,$M395:P395,$V395:Y395),SUM($AE395,$D395:H395,$M395:Q395,$V395:Z395)))</f>
        <v>0.98223631631697039</v>
      </c>
      <c r="AX394" s="21"/>
      <c r="AY394" s="21"/>
      <c r="AZ394" s="21"/>
      <c r="BA394" s="43">
        <f t="shared" si="559"/>
        <v>0.98268754448002338</v>
      </c>
      <c r="BB394" s="44">
        <f t="shared" ref="BB394" si="561">AVERAGE(BA393:BA399)^5-1</f>
        <v>-4.9499136901428931E-2</v>
      </c>
    </row>
    <row r="395" spans="1:54">
      <c r="A395" s="9">
        <v>394</v>
      </c>
      <c r="B395" s="17">
        <f t="shared" ref="B395" si="562">C392</f>
        <v>39</v>
      </c>
      <c r="C395" s="17">
        <v>1994</v>
      </c>
      <c r="D395" s="21"/>
      <c r="E395" s="21"/>
      <c r="F395" s="19">
        <f>VLOOKUP(F$1,IR_1113!$A$4:$IA$84,($C395+F$2-2009)+$B395*3,FALSE)</f>
        <v>-107</v>
      </c>
      <c r="G395" s="19">
        <f>VLOOKUP(G$1,IR_1113!$A$4:$IA$84,($C395+G$2-2009)+$B395*3,FALSE)</f>
        <v>-316</v>
      </c>
      <c r="H395" s="19">
        <f>VLOOKUP(H$1,IR_1113!$A$4:$IA$84,($C395+H$2-2009)+$B395*3,FALSE)</f>
        <v>-64</v>
      </c>
      <c r="I395" s="22"/>
      <c r="J395" s="22"/>
      <c r="K395" s="21"/>
      <c r="L395" s="17">
        <v>1994</v>
      </c>
      <c r="M395" s="21"/>
      <c r="N395" s="21"/>
      <c r="O395" s="18">
        <f>VLOOKUP(O$1,IN_1113!$A$4:$IA$84,($C395+O$2-2009)+$B395*3,FALSE)</f>
        <v>29</v>
      </c>
      <c r="P395" s="18">
        <f>VLOOKUP(P$1,IN_1113!$A$4:$IA$84,($C395+P$2-2009)+$B395*3,FALSE)</f>
        <v>41</v>
      </c>
      <c r="Q395" s="18">
        <f>VLOOKUP(Q$1,IN_1113!$A$4:$IA$84,($C395+Q$2-2009)+$B395*3,FALSE)</f>
        <v>51</v>
      </c>
      <c r="R395" s="22"/>
      <c r="S395" s="22"/>
      <c r="T395" s="21"/>
      <c r="U395" s="17">
        <v>1994</v>
      </c>
      <c r="V395" s="21"/>
      <c r="W395" s="21"/>
      <c r="X395" s="30">
        <f>-VLOOKUP(X$1,D_1113!$A$5:$IA$84,($C395+X$2-2009)+$B395*3,FALSE)</f>
        <v>-11</v>
      </c>
      <c r="Y395" s="30">
        <f>-VLOOKUP(Y$1,D_1113!$A$5:$IA$84,($C395+Y$2-2009)+$B395*3,FALSE)</f>
        <v>-13</v>
      </c>
      <c r="Z395" s="30">
        <f>-VLOOKUP(Z$1,D_1113!$A$5:$IA$84,($C395+Z$2-2009)+$B395*3,FALSE)</f>
        <v>-8</v>
      </c>
      <c r="AA395" s="22"/>
      <c r="AB395" s="22"/>
      <c r="AC395" s="21"/>
      <c r="AD395" s="31">
        <v>3</v>
      </c>
      <c r="AE395" s="33">
        <f>VLOOKUP(2010-C395,census2010!$A$2:$CA$82,B395+2,FALSE)</f>
        <v>14392.43039</v>
      </c>
      <c r="AU395" s="34" t="s">
        <v>193</v>
      </c>
      <c r="AV395" s="18">
        <f>1+F395/AVERAGE(AVERAGE(SUM($AE395,$D395:E395,$M395:N395,$V395:W395),SUM($AE395,$D395:F395,$M395:O395,$V395:X395)),AVERAGE(SUM($AE396,$D396:F396,$M396:O396,$V396:X396),SUM($AE396,$D396:G396,$M396:P396,$V396:Y396)))</f>
        <v>0.99272794545101395</v>
      </c>
      <c r="AW395" s="18">
        <f>1+G395/AVERAGE(AVERAGE(SUM($AE395,$D395:F395,$M395:O395,$V395:X395),SUM($AE395,$D395:G395,$M395:P395,$V395:Y395)),AVERAGE(SUM($AE396,$D396:G396,$M396:P396,$V396:Y396),SUM($AE396,$D396:H396,$M396:Q396,$V396:Z396)))</f>
        <v>0.97829910444266932</v>
      </c>
      <c r="AX395" s="18">
        <f>1+H395/AVERAGE(AVERAGE(SUM($AE395,$D395:G395,$M395:P395,$V395:Y395),SUM($AE395,$D395:H395,$M395:Q395,$V395:Z395)),AVERAGE(SUM($AE396,$D396:H396,$M396:Q396,$V396:Z396),SUM($AE396,$D396:I396,$M396:R396,$V396:AA396)))</f>
        <v>0.9955685915973701</v>
      </c>
      <c r="AY395" s="21"/>
      <c r="AZ395" s="21"/>
      <c r="BA395" s="43">
        <f t="shared" si="559"/>
        <v>0.98883621476064698</v>
      </c>
      <c r="BB395" s="45" t="s">
        <v>176</v>
      </c>
    </row>
    <row r="396" spans="1:54">
      <c r="A396" s="13">
        <v>395</v>
      </c>
      <c r="B396" s="17">
        <f t="shared" ref="B396" si="563">C392</f>
        <v>39</v>
      </c>
      <c r="C396" s="17">
        <v>1993</v>
      </c>
      <c r="D396" s="21"/>
      <c r="E396" s="21"/>
      <c r="F396" s="22"/>
      <c r="G396" s="19">
        <f>VLOOKUP(G$1,IR_1113!$A$4:$IA$84,($C396+G$2-2009)+$B396*3,FALSE)</f>
        <v>-146</v>
      </c>
      <c r="H396" s="19">
        <f>VLOOKUP(H$1,IR_1113!$A$4:$IA$84,($C396+H$2-2009)+$B396*3,FALSE)</f>
        <v>-149</v>
      </c>
      <c r="I396" s="19">
        <f>VLOOKUP(I$1,IR_1113!$A$4:$IA$84,($C396+I$2-2009)+$B396*3,FALSE)</f>
        <v>-106</v>
      </c>
      <c r="J396" s="22"/>
      <c r="K396" s="21"/>
      <c r="L396" s="17">
        <v>1993</v>
      </c>
      <c r="M396" s="21"/>
      <c r="N396" s="21"/>
      <c r="O396" s="22"/>
      <c r="P396" s="18">
        <f>VLOOKUP(P$1,IN_1113!$A$4:$IA$84,($C396+P$2-2009)+$B396*3,FALSE)</f>
        <v>41</v>
      </c>
      <c r="Q396" s="18">
        <f>VLOOKUP(Q$1,IN_1113!$A$4:$IA$84,($C396+Q$2-2009)+$B396*3,FALSE)</f>
        <v>54</v>
      </c>
      <c r="R396" s="18">
        <f>VLOOKUP(R$1,IN_1113!$A$4:$IA$84,($C396+R$2-2009)+$B396*3,FALSE)</f>
        <v>65</v>
      </c>
      <c r="S396" s="22"/>
      <c r="T396" s="21"/>
      <c r="U396" s="17">
        <v>1993</v>
      </c>
      <c r="V396" s="21"/>
      <c r="W396" s="21"/>
      <c r="X396" s="22"/>
      <c r="Y396" s="30">
        <f>-VLOOKUP(Y$1,D_1113!$A$5:$IA$84,($C396+Y$2-2009)+$B396*3,FALSE)</f>
        <v>-19</v>
      </c>
      <c r="Z396" s="30">
        <f>-VLOOKUP(Z$1,D_1113!$A$5:$IA$84,($C396+Z$2-2009)+$B396*3,FALSE)</f>
        <v>-13</v>
      </c>
      <c r="AA396" s="30">
        <f>-VLOOKUP(AA$1,D_1113!$A$5:$IA$84,($C396+AA$2-2009)+$B396*3,FALSE)</f>
        <v>-19</v>
      </c>
      <c r="AB396" s="22"/>
      <c r="AC396" s="21"/>
      <c r="AD396" s="31">
        <v>3</v>
      </c>
      <c r="AE396" s="33">
        <f>VLOOKUP(2010-C396,census2010!$A$2:$CA$82,B396+2,FALSE)</f>
        <v>15141.791660000001</v>
      </c>
      <c r="AU396" s="34" t="s">
        <v>172</v>
      </c>
      <c r="AV396" s="21"/>
      <c r="AW396" s="18">
        <f>1+G396/AVERAGE(AVERAGE(SUM($AE396,$D396:F396,$M396:O396,$V396:X396),SUM($AE396,$D396:G396,$M396:P396,$V396:Y396)),AVERAGE(SUM($AE397,$D397:G397,$M397:P397,$V397:Y397),SUM($AE397,$D397:H397,$M397:Q397,$V397:Z397)))</f>
        <v>0.9908475928823558</v>
      </c>
      <c r="AX396" s="18">
        <f>1+H396/AVERAGE(AVERAGE(SUM($AE396,$D396:G396,$M396:P396,$V396:Y396),SUM($AE396,$D396:H396,$M396:Q396,$V396:Z396)),AVERAGE(SUM($AE397,$D397:H397,$M397:Q397,$V397:Z397),SUM($AE397,$D397:I397,$M397:R397,$V397:AA397)))</f>
        <v>0.99059697388822376</v>
      </c>
      <c r="AY396" s="18">
        <f>1+I396/AVERAGE(AVERAGE(SUM($AE396,$D396:H396,$M396:Q396,$V396:Z396),SUM($AE396,$D396:I396,$M396:R396,$V396:AA396)),AVERAGE(SUM($AE397,$D397:I397,$M397:R397,$V397:AA397),SUM($AE397,$D397:J397,$M397:S397,$V397:AB397)))</f>
        <v>0.9932723881898986</v>
      </c>
      <c r="AZ396" s="21"/>
      <c r="BA396" s="43">
        <f t="shared" si="559"/>
        <v>0.99157158474773244</v>
      </c>
      <c r="BB396" s="46">
        <f t="shared" ref="BB396" si="564">AVERAGE(BB397:BB399)^5-1</f>
        <v>-4.8436645607872308E-2</v>
      </c>
    </row>
    <row r="397" spans="1:54">
      <c r="A397" s="9">
        <v>396</v>
      </c>
      <c r="B397" s="17">
        <f t="shared" ref="B397" si="565">C392</f>
        <v>39</v>
      </c>
      <c r="C397" s="17">
        <v>1992</v>
      </c>
      <c r="D397" s="21"/>
      <c r="E397" s="21"/>
      <c r="F397" s="22"/>
      <c r="G397" s="22"/>
      <c r="H397" s="19">
        <f>VLOOKUP(H$1,IR_1113!$A$4:$IA$84,($C397+H$2-2009)+$B397*3,FALSE)</f>
        <v>-101</v>
      </c>
      <c r="I397" s="19">
        <f>VLOOKUP(I$1,IR_1113!$A$4:$IA$84,($C397+I$2-2009)+$B397*3,FALSE)</f>
        <v>-180</v>
      </c>
      <c r="J397" s="19">
        <f>VLOOKUP(J$1,IR_1113!$A$4:$IA$84,($C397+J$2-2009)+$B397*3,FALSE)</f>
        <v>-112</v>
      </c>
      <c r="K397" s="21"/>
      <c r="L397" s="17">
        <v>1992</v>
      </c>
      <c r="M397" s="21"/>
      <c r="N397" s="21"/>
      <c r="O397" s="22"/>
      <c r="P397" s="22"/>
      <c r="Q397" s="18">
        <f>VLOOKUP(Q$1,IN_1113!$A$4:$IA$84,($C397+Q$2-2009)+$B397*3,FALSE)</f>
        <v>57</v>
      </c>
      <c r="R397" s="18">
        <f>VLOOKUP(R$1,IN_1113!$A$4:$IA$84,($C397+R$2-2009)+$B397*3,FALSE)</f>
        <v>69</v>
      </c>
      <c r="S397" s="18">
        <f>VLOOKUP(S$1,IN_1113!$A$4:$IA$84,($C397+S$2-2009)+$B397*3,FALSE)</f>
        <v>72</v>
      </c>
      <c r="T397" s="21"/>
      <c r="U397" s="17">
        <v>1992</v>
      </c>
      <c r="V397" s="21"/>
      <c r="W397" s="21"/>
      <c r="X397" s="22"/>
      <c r="Y397" s="22"/>
      <c r="Z397" s="30">
        <f>-VLOOKUP(Z$1,D_1113!$A$5:$IA$84,($C397+Z$2-2009)+$B397*3,FALSE)</f>
        <v>-16.5</v>
      </c>
      <c r="AA397" s="30">
        <f>-VLOOKUP(AA$1,D_1113!$A$5:$IA$84,($C397+AA$2-2009)+$B397*3,FALSE)</f>
        <v>-21</v>
      </c>
      <c r="AB397" s="30">
        <f>-VLOOKUP(AB$1,D_1113!$A$5:$IA$84,($C397+AB$2-2009)+$B397*3,FALSE)</f>
        <v>-20</v>
      </c>
      <c r="AC397" s="21"/>
      <c r="AD397" s="31">
        <v>3</v>
      </c>
      <c r="AE397" s="33">
        <f>VLOOKUP(2010-C397,census2010!$A$2:$CA$82,B397+2,FALSE)</f>
        <v>16854.633519999999</v>
      </c>
      <c r="AU397" s="34" t="s">
        <v>174</v>
      </c>
      <c r="AV397" s="21"/>
      <c r="AW397" s="21"/>
      <c r="AX397" s="18">
        <f>1+H397/AVERAGE(AVERAGE(SUM($AE397,$D397:G397,$M397:P397,$V397:Y397),SUM($AE397,$D397:H397,$M397:Q397,$V397:Z397)),AVERAGE(SUM($AE398,$D398:H398,$M398:Q398,$V398:Z398),SUM($AE398,$D398:I398,$M398:R398,$V398:AA398)))</f>
        <v>0.99421458276078523</v>
      </c>
      <c r="AY397" s="18">
        <f>1+I397/AVERAGE(AVERAGE(SUM($AE397,$D397:H397,$M397:Q397,$V397:Z397),SUM($AE397,$D397:I397,$M397:R397,$V397:AA397)),AVERAGE(SUM($AE398,$D398:I398,$M398:R398,$V398:AA398),SUM($AE398,$D398:J398,$M398:S398,$V398:AB398)))</f>
        <v>0.98964121867396448</v>
      </c>
      <c r="AZ397" s="18">
        <f>1+J397/AVERAGE(AVERAGE(SUM($AE397,$D397:I397,$M397:R397,$V397:AA397),SUM($AE397,$D397:J397,$M397:S397,$V397:AB397)),AVERAGE(SUM($AE398,$D398:J398,$M398:S398,$V398:AB398),SUM($AE398,$D398:K398,$M398:T398,$V398:AC398)))</f>
        <v>0.99351103120422413</v>
      </c>
      <c r="BA397" s="43">
        <f t="shared" si="559"/>
        <v>0.99245357229115627</v>
      </c>
      <c r="BB397" s="47">
        <f t="shared" ref="BB397:BB399" si="566">PRODUCT(AV393,AW394,AX395,AY396,AZ397)^(1/5)</f>
        <v>0.99030442645529426</v>
      </c>
    </row>
    <row r="398" spans="1:54">
      <c r="A398" s="13">
        <v>397</v>
      </c>
      <c r="B398" s="17">
        <f t="shared" ref="B398" si="567">C392</f>
        <v>39</v>
      </c>
      <c r="C398" s="17">
        <v>1991</v>
      </c>
      <c r="D398" s="21"/>
      <c r="E398" s="21"/>
      <c r="F398" s="22"/>
      <c r="G398" s="22"/>
      <c r="H398" s="22"/>
      <c r="I398" s="19">
        <f>VLOOKUP(I$1,IR_1113!$A$4:$IA$84,($C398+I$2-2009)+$B398*3,FALSE)</f>
        <v>-77</v>
      </c>
      <c r="J398" s="19">
        <f>VLOOKUP(J$1,IR_1113!$A$4:$IA$84,($C398+J$2-2009)+$B398*3,FALSE)</f>
        <v>-148</v>
      </c>
      <c r="K398" s="18">
        <f>VLOOKUP(K$1,IR_1113!$A$4:$IA$84,($C398+K$2-2009)+$B398*3,FALSE)</f>
        <v>-228</v>
      </c>
      <c r="L398" s="17">
        <v>1991</v>
      </c>
      <c r="M398" s="21"/>
      <c r="N398" s="21"/>
      <c r="O398" s="22"/>
      <c r="P398" s="22"/>
      <c r="Q398" s="22"/>
      <c r="R398" s="18">
        <f>VLOOKUP(R$1,IN_1113!$A$4:$IA$84,($C398+R$2-2009)+$B398*3,FALSE)</f>
        <v>74</v>
      </c>
      <c r="S398" s="18">
        <f>VLOOKUP(S$1,IN_1113!$A$4:$IA$84,($C398+S$2-2009)+$B398*3,FALSE)</f>
        <v>65</v>
      </c>
      <c r="T398" s="18">
        <f>VLOOKUP(T$1,IN_1113!$A$4:$IA$84,($C398+T$2-2009)+$B398*3,FALSE)</f>
        <v>77</v>
      </c>
      <c r="U398" s="17">
        <v>1991</v>
      </c>
      <c r="V398" s="21"/>
      <c r="W398" s="21"/>
      <c r="X398" s="22"/>
      <c r="Y398" s="22"/>
      <c r="Z398" s="22"/>
      <c r="AA398" s="30">
        <f>-VLOOKUP(AA$1,D_1113!$A$5:$IA$84,($C398+AA$2-2009)+$B398*3,FALSE)</f>
        <v>-21</v>
      </c>
      <c r="AB398" s="30">
        <f>-VLOOKUP(AB$1,D_1113!$A$5:$IA$84,($C398+AB$2-2009)+$B398*3,FALSE)</f>
        <v>-25</v>
      </c>
      <c r="AC398" s="30">
        <f>-VLOOKUP(AC$1,D_1113!$A$5:$IA$84,($C398+AC$2-2009)+$B398*3,FALSE)</f>
        <v>-15</v>
      </c>
      <c r="AD398" s="31">
        <v>2</v>
      </c>
      <c r="AE398" s="33">
        <f>VLOOKUP(2010-C398,census2010!$A$2:$CA$82,B398+2,FALSE)</f>
        <v>18102.98933</v>
      </c>
      <c r="AU398" s="34" t="s">
        <v>175</v>
      </c>
      <c r="AV398" s="21"/>
      <c r="AW398" s="21"/>
      <c r="AX398" s="21"/>
      <c r="AY398" s="18">
        <f>1+I398/AVERAGE(AVERAGE(SUM($AE398,$D398:H398,$M398:Q398,$V398:Z398),SUM($AE398,$D398:I398,$M398:R398,$V398:AA398)),AVERAGE(SUM($AE399,$D399:I399,$M399:R399,$V399:AA399),SUM($AE399,$D399:J399,$M399:S399,$V399:AB399)))</f>
        <v>0.9960025548180923</v>
      </c>
      <c r="AZ398" s="18">
        <f>1+J398/AVERAGE(AVERAGE(SUM($AE398,$D398:I398,$M398:R398,$V398:AA398),SUM($AE398,$D398:J398,$M398:S398,$V398:AB398)),AVERAGE(SUM($AE399,$D399:J399,$M399:S399,$V399:AB399),SUM($AE399,$D399:K399,$M399:T399,$V399:AC399)))</f>
        <v>0.99226812993603242</v>
      </c>
      <c r="BA398" s="43">
        <f t="shared" si="559"/>
        <v>0.99413358885054226</v>
      </c>
      <c r="BB398" s="47">
        <f t="shared" si="566"/>
        <v>0.98677486194393982</v>
      </c>
    </row>
    <row r="399" spans="1:54">
      <c r="A399" s="9">
        <v>398</v>
      </c>
      <c r="B399" s="17">
        <f t="shared" ref="B399" si="568">C392</f>
        <v>39</v>
      </c>
      <c r="C399" s="17">
        <v>1990</v>
      </c>
      <c r="D399" s="21"/>
      <c r="E399" s="21"/>
      <c r="F399" s="22"/>
      <c r="G399" s="22"/>
      <c r="H399" s="22"/>
      <c r="I399" s="22"/>
      <c r="J399" s="19">
        <f>VLOOKUP(J$1,IR_1113!$A$4:$IA$84,($C399+J$2-2009)+$B399*3,FALSE)</f>
        <v>-155</v>
      </c>
      <c r="K399" s="18">
        <f>VLOOKUP(K$1,IR_1113!$A$4:$IA$84,($C399+K$2-2009)+$B399*3,FALSE)</f>
        <v>-284</v>
      </c>
      <c r="L399" s="17">
        <v>1990</v>
      </c>
      <c r="M399" s="21"/>
      <c r="N399" s="21"/>
      <c r="O399" s="22"/>
      <c r="P399" s="22"/>
      <c r="Q399" s="22"/>
      <c r="R399" s="22"/>
      <c r="S399" s="18">
        <f>VLOOKUP(S$1,IN_1113!$A$4:$IA$84,($C399+S$2-2009)+$B399*3,FALSE)</f>
        <v>67</v>
      </c>
      <c r="T399" s="18">
        <f>VLOOKUP(T$1,IN_1113!$A$4:$IA$84,($C399+T$2-2009)+$B399*3,FALSE)</f>
        <v>71</v>
      </c>
      <c r="U399" s="17">
        <v>1990</v>
      </c>
      <c r="V399" s="21"/>
      <c r="W399" s="21"/>
      <c r="X399" s="22"/>
      <c r="Y399" s="22"/>
      <c r="Z399" s="22"/>
      <c r="AA399" s="22"/>
      <c r="AB399" s="30">
        <f>-VLOOKUP(AB$1,D_1113!$A$5:$IA$84,($C399+AB$2-2009)+$B399*3,FALSE)</f>
        <v>-28</v>
      </c>
      <c r="AC399" s="30">
        <f>-VLOOKUP(AC$1,D_1113!$A$5:$IA$84,($C399+AC$2-2009)+$B399*3,FALSE)</f>
        <v>-22</v>
      </c>
      <c r="AD399" s="31">
        <v>1</v>
      </c>
      <c r="AE399" s="33">
        <f>VLOOKUP(2010-C399,census2010!$A$2:$CA$82,B399+2,FALSE)</f>
        <v>20491.61651</v>
      </c>
      <c r="AU399" s="34" t="s">
        <v>177</v>
      </c>
      <c r="AV399" s="21"/>
      <c r="AW399" s="21"/>
      <c r="AX399" s="21"/>
      <c r="AY399" s="21"/>
      <c r="AZ399" s="18">
        <f>1+J399/AVERAGE(AVERAGE(SUM($AE399,$D399:I399,$M399:R399,$V399:AA399),SUM($AE399,$D399:J399,$M399:S399,$V399:AB399)),AVERAGE(SUM($AE400,$D400:J400,$M400:S400,$V400:AB400),SUM($AE400,$D400:K400,$M400:T400,$V400:AC400)))</f>
        <v>0.99260844303322249</v>
      </c>
      <c r="BA399" s="43">
        <f t="shared" si="559"/>
        <v>0.99260844303322249</v>
      </c>
      <c r="BB399" s="47">
        <f t="shared" si="566"/>
        <v>0.99327871826920844</v>
      </c>
    </row>
    <row r="400" spans="1:54">
      <c r="A400" s="13">
        <v>399</v>
      </c>
      <c r="B400" s="17">
        <f t="shared" ref="B400" si="569">C392</f>
        <v>39</v>
      </c>
      <c r="C400" s="17">
        <v>1989</v>
      </c>
      <c r="D400" s="21"/>
      <c r="E400" s="21"/>
      <c r="F400" s="22"/>
      <c r="G400" s="22"/>
      <c r="H400" s="22"/>
      <c r="I400" s="22"/>
      <c r="J400" s="22"/>
      <c r="K400" s="18">
        <f>VLOOKUP(K$1,IR_1113!$A$4:$IA$84,($C400+K$2-2009)+$B400*3,FALSE)</f>
        <v>-243</v>
      </c>
      <c r="L400" s="17">
        <v>1989</v>
      </c>
      <c r="M400" s="21"/>
      <c r="N400" s="21"/>
      <c r="O400" s="22"/>
      <c r="P400" s="22"/>
      <c r="Q400" s="22"/>
      <c r="R400" s="22"/>
      <c r="S400" s="22"/>
      <c r="T400" s="18">
        <f>VLOOKUP(T$1,IN_1113!$A$4:$IA$84,($C400+T$2-2009)+$B400*3,FALSE)</f>
        <v>74</v>
      </c>
      <c r="U400" s="17">
        <v>1989</v>
      </c>
      <c r="V400" s="21"/>
      <c r="W400" s="21"/>
      <c r="X400" s="22"/>
      <c r="Y400" s="22"/>
      <c r="Z400" s="22"/>
      <c r="AA400" s="22"/>
      <c r="AB400" s="22"/>
      <c r="AC400" s="30">
        <f>-VLOOKUP(AC$1,D_1113!$A$5:$IA$84,($C400+AC$2-2009)+$B400*3,FALSE)</f>
        <v>-28.5</v>
      </c>
      <c r="AD400" s="31"/>
      <c r="AE400" s="33">
        <f>VLOOKUP(2010-C400,census2010!$A$2:$CA$82,B400+2,FALSE)</f>
        <v>21604.876550000001</v>
      </c>
      <c r="AU400" s="34" t="s">
        <v>186</v>
      </c>
      <c r="AV400" s="21"/>
      <c r="AW400" s="21"/>
      <c r="AX400" s="21"/>
      <c r="AY400" s="21"/>
      <c r="AZ400" s="21"/>
    </row>
    <row r="401" spans="1:54" ht="15.75" thickBot="1">
      <c r="A401" s="9">
        <v>400</v>
      </c>
      <c r="B401" s="10" t="str">
        <f>INDEX('regions#'!$B$2:$B$79,B403+1)</f>
        <v>Пермский край</v>
      </c>
      <c r="D401" s="11" t="s">
        <v>917</v>
      </c>
      <c r="E401" s="11" t="s">
        <v>918</v>
      </c>
      <c r="F401" s="12" t="s">
        <v>919</v>
      </c>
      <c r="G401" s="12" t="s">
        <v>920</v>
      </c>
      <c r="H401" s="12" t="s">
        <v>921</v>
      </c>
      <c r="I401" s="12" t="s">
        <v>922</v>
      </c>
      <c r="J401" s="12" t="s">
        <v>923</v>
      </c>
      <c r="K401" s="11" t="s">
        <v>924</v>
      </c>
      <c r="M401" s="23" t="s">
        <v>917</v>
      </c>
      <c r="N401" s="23" t="s">
        <v>918</v>
      </c>
      <c r="O401" s="23" t="s">
        <v>919</v>
      </c>
      <c r="P401" s="23" t="s">
        <v>920</v>
      </c>
      <c r="Q401" s="23" t="s">
        <v>921</v>
      </c>
      <c r="R401" s="23" t="s">
        <v>922</v>
      </c>
      <c r="S401" s="23" t="s">
        <v>923</v>
      </c>
      <c r="T401" s="23" t="s">
        <v>924</v>
      </c>
      <c r="V401" s="27" t="s">
        <v>917</v>
      </c>
      <c r="W401" s="27" t="s">
        <v>918</v>
      </c>
      <c r="X401" s="27" t="s">
        <v>919</v>
      </c>
      <c r="Y401" s="27" t="s">
        <v>920</v>
      </c>
      <c r="Z401" s="27" t="s">
        <v>921</v>
      </c>
      <c r="AA401" s="27" t="s">
        <v>922</v>
      </c>
      <c r="AB401" s="27" t="s">
        <v>923</v>
      </c>
      <c r="AC401" s="27" t="s">
        <v>924</v>
      </c>
      <c r="AD401" s="31" t="s">
        <v>162</v>
      </c>
      <c r="AE401" s="32" t="s">
        <v>188</v>
      </c>
      <c r="AU401"/>
      <c r="AV401" s="35">
        <f t="shared" si="555"/>
        <v>1.0013607107053806</v>
      </c>
      <c r="AW401" s="36">
        <f t="shared" si="555"/>
        <v>0.99950353079856358</v>
      </c>
      <c r="AX401" s="36">
        <f t="shared" si="555"/>
        <v>0.99612355076011028</v>
      </c>
      <c r="AY401" s="36">
        <f t="shared" si="555"/>
        <v>0.99574583959622232</v>
      </c>
      <c r="AZ401" s="37">
        <f t="shared" si="555"/>
        <v>0.99595080794640156</v>
      </c>
      <c r="BA401" s="38" t="s">
        <v>164</v>
      </c>
      <c r="BB401" s="39">
        <f t="shared" ref="BB401" si="570">PRODUCT(AV401:AZ401)-1</f>
        <v>-1.1277364530794087E-2</v>
      </c>
    </row>
    <row r="402" spans="1:54" ht="15.75" thickBot="1">
      <c r="A402" s="13">
        <v>401</v>
      </c>
      <c r="C402" s="14">
        <f t="shared" ref="C402" si="571">A401/10</f>
        <v>40</v>
      </c>
      <c r="D402" s="15">
        <v>15</v>
      </c>
      <c r="E402" s="15">
        <v>16</v>
      </c>
      <c r="F402" s="16">
        <v>17</v>
      </c>
      <c r="G402" s="16">
        <v>18</v>
      </c>
      <c r="H402" s="16">
        <v>19</v>
      </c>
      <c r="I402" s="16">
        <v>20</v>
      </c>
      <c r="J402" s="16">
        <v>21</v>
      </c>
      <c r="K402" s="15">
        <v>22</v>
      </c>
      <c r="L402" s="24" t="s">
        <v>160</v>
      </c>
      <c r="M402" s="15">
        <v>15</v>
      </c>
      <c r="N402" s="15">
        <v>16</v>
      </c>
      <c r="O402" s="25">
        <v>17</v>
      </c>
      <c r="P402" s="25">
        <v>18</v>
      </c>
      <c r="Q402" s="25">
        <v>19</v>
      </c>
      <c r="R402" s="25">
        <v>20</v>
      </c>
      <c r="S402" s="25">
        <v>21</v>
      </c>
      <c r="T402" s="15">
        <v>22</v>
      </c>
      <c r="U402" s="28" t="s">
        <v>161</v>
      </c>
      <c r="V402" s="15">
        <v>15</v>
      </c>
      <c r="W402" s="15">
        <v>16</v>
      </c>
      <c r="X402" s="29">
        <v>17</v>
      </c>
      <c r="Y402" s="29">
        <v>18</v>
      </c>
      <c r="Z402" s="29">
        <v>19</v>
      </c>
      <c r="AA402" s="29">
        <v>20</v>
      </c>
      <c r="AB402" s="29">
        <v>21</v>
      </c>
      <c r="AC402" s="15">
        <v>22</v>
      </c>
      <c r="AD402" s="31"/>
      <c r="AE402" s="33"/>
      <c r="AU402" s="14" t="s">
        <v>189</v>
      </c>
      <c r="AV402" s="40" t="s">
        <v>166</v>
      </c>
      <c r="AW402" s="40" t="s">
        <v>167</v>
      </c>
      <c r="AX402" s="40" t="s">
        <v>168</v>
      </c>
      <c r="AY402" s="40" t="s">
        <v>169</v>
      </c>
      <c r="AZ402" s="40" t="s">
        <v>170</v>
      </c>
      <c r="BA402" s="41" t="s">
        <v>190</v>
      </c>
      <c r="BB402" s="42"/>
    </row>
    <row r="403" spans="1:54">
      <c r="A403" s="9">
        <v>402</v>
      </c>
      <c r="B403">
        <f t="shared" ref="B403" si="572">C402</f>
        <v>40</v>
      </c>
      <c r="C403" s="17">
        <v>1996</v>
      </c>
      <c r="D403" s="18">
        <f>VLOOKUP(D$1,IR_1113!$A$4:$IA$84,($C403+D$2-2009)+$B403*3,FALSE)</f>
        <v>-8</v>
      </c>
      <c r="E403" s="18">
        <f>VLOOKUP(E$1,IR_1113!$A$4:$IA$84,($C403+E$2-2009)+$B403*3,FALSE)</f>
        <v>-28</v>
      </c>
      <c r="F403" s="19">
        <f>VLOOKUP(F$1,IR_1113!$A$4:$IA$84,($C403+F$2-2009)+$B403*3,FALSE)</f>
        <v>39</v>
      </c>
      <c r="G403" s="20"/>
      <c r="H403" s="20"/>
      <c r="I403" s="20"/>
      <c r="J403" s="20"/>
      <c r="K403" s="26"/>
      <c r="L403" s="17">
        <v>1996</v>
      </c>
      <c r="M403" s="18">
        <f>VLOOKUP(M$1,IN_1113!$A$4:$IA$84,($C403+M$2-2009)+$B403*3,FALSE)</f>
        <v>22</v>
      </c>
      <c r="N403" s="18">
        <f>VLOOKUP(N$1,IN_1113!$A$4:$IA$84,($C403+N$2-2009)+$B403*3,FALSE)</f>
        <v>33</v>
      </c>
      <c r="O403" s="18">
        <f>VLOOKUP(O$1,IN_1113!$A$4:$IA$84,($C403+O$2-2009)+$B403*3,FALSE)</f>
        <v>14</v>
      </c>
      <c r="P403" s="20"/>
      <c r="Q403" s="20"/>
      <c r="R403" s="20"/>
      <c r="S403" s="20"/>
      <c r="T403" s="26"/>
      <c r="U403" s="17">
        <v>1996</v>
      </c>
      <c r="V403" s="30">
        <f>-VLOOKUP(V$1,D_1113!$A$5:$IA$84,($C403+V$2-2009)+$B403*3,FALSE)</f>
        <v>-17.5</v>
      </c>
      <c r="W403" s="30">
        <f>-VLOOKUP(W$1,D_1113!$A$5:$IA$84,($C403+W$2-2009)+$B403*3,FALSE)</f>
        <v>-20</v>
      </c>
      <c r="X403" s="30">
        <f>-VLOOKUP(X$1,D_1113!$A$5:$IA$84,($C403+X$2-2009)+$B403*3,FALSE)</f>
        <v>-18</v>
      </c>
      <c r="Y403" s="20"/>
      <c r="Z403" s="20"/>
      <c r="AA403" s="20"/>
      <c r="AB403" s="20"/>
      <c r="AC403" s="26"/>
      <c r="AD403" s="31">
        <v>1</v>
      </c>
      <c r="AE403" s="33">
        <f>VLOOKUP(2010-C403,census2010!$A$2:$CA$82,B403+2,FALSE)</f>
        <v>26366.943940000001</v>
      </c>
      <c r="AU403" s="34" t="s">
        <v>191</v>
      </c>
      <c r="AV403" s="18">
        <f>1+F403/AVERAGE(AVERAGE(SUM($AE403,$D403:E403,$M403:N403,$V403:W403),SUM($AE403,$D403:F403,$M403:O403,$V403:X403)),AVERAGE(SUM($AE404,$D404:F404,$M404:O404,$V404:X404),SUM($AE404,$D404:G404,$M404:P404,$V404:Y404)))</f>
        <v>1.00147329784113</v>
      </c>
      <c r="AW403" s="26"/>
      <c r="AX403" s="26"/>
      <c r="AY403" s="26"/>
      <c r="AZ403" s="26"/>
      <c r="BA403" s="43">
        <f t="shared" ref="BA403:BA409" si="573">(PRODUCT(AV403:AZ403))^(1/AD403)</f>
        <v>1.00147329784113</v>
      </c>
      <c r="BB403" s="43" t="s">
        <v>173</v>
      </c>
    </row>
    <row r="404" spans="1:54">
      <c r="A404" s="13">
        <v>403</v>
      </c>
      <c r="B404" s="17">
        <f t="shared" ref="B404" si="574">C402</f>
        <v>40</v>
      </c>
      <c r="C404" s="17">
        <v>1995</v>
      </c>
      <c r="D404" s="21"/>
      <c r="E404" s="18">
        <f>VLOOKUP(E$1,IR_1113!$A$4:$IA$84,($C404+E$2-2009)+$B404*3,FALSE)</f>
        <v>-5</v>
      </c>
      <c r="F404" s="19">
        <f>VLOOKUP(F$1,IR_1113!$A$4:$IA$84,($C404+F$2-2009)+$B404*3,FALSE)</f>
        <v>29</v>
      </c>
      <c r="G404" s="19">
        <f>VLOOKUP(G$1,IR_1113!$A$4:$IA$84,($C404+G$2-2009)+$B404*3,FALSE)</f>
        <v>38</v>
      </c>
      <c r="H404" s="22"/>
      <c r="I404" s="22"/>
      <c r="J404" s="22"/>
      <c r="K404" s="21"/>
      <c r="L404" s="17">
        <v>1995</v>
      </c>
      <c r="M404" s="21"/>
      <c r="N404" s="18">
        <f>VLOOKUP(N$1,IN_1113!$A$4:$IA$84,($C404+N$2-2009)+$B404*3,FALSE)</f>
        <v>17</v>
      </c>
      <c r="O404" s="18">
        <f>VLOOKUP(O$1,IN_1113!$A$4:$IA$84,($C404+O$2-2009)+$B404*3,FALSE)</f>
        <v>48</v>
      </c>
      <c r="P404" s="18">
        <f>VLOOKUP(P$1,IN_1113!$A$4:$IA$84,($C404+P$2-2009)+$B404*3,FALSE)</f>
        <v>65</v>
      </c>
      <c r="Q404" s="22"/>
      <c r="R404" s="22"/>
      <c r="S404" s="22"/>
      <c r="T404" s="21"/>
      <c r="U404" s="17">
        <v>1995</v>
      </c>
      <c r="V404" s="21"/>
      <c r="W404" s="30">
        <f>-VLOOKUP(W$1,D_1113!$A$5:$IA$84,($C404+W$2-2009)+$B404*3,FALSE)</f>
        <v>-22</v>
      </c>
      <c r="X404" s="30">
        <f>-VLOOKUP(X$1,D_1113!$A$5:$IA$84,($C404+X$2-2009)+$B404*3,FALSE)</f>
        <v>-32</v>
      </c>
      <c r="Y404" s="30">
        <f>-VLOOKUP(Y$1,D_1113!$A$5:$IA$84,($C404+Y$2-2009)+$B404*3,FALSE)</f>
        <v>-34</v>
      </c>
      <c r="Z404" s="22"/>
      <c r="AA404" s="22"/>
      <c r="AB404" s="22"/>
      <c r="AC404" s="21"/>
      <c r="AD404" s="31">
        <v>2</v>
      </c>
      <c r="AE404" s="33">
        <f>VLOOKUP(2010-C404,census2010!$A$2:$CA$82,B404+2,FALSE)</f>
        <v>26507.007900000001</v>
      </c>
      <c r="AU404" s="34" t="s">
        <v>192</v>
      </c>
      <c r="AV404" s="18">
        <f>1+F404/AVERAGE(AVERAGE(SUM($AE404,$D404:E404,$M404:N404,$V404:W404),SUM($AE404,$D404:F404,$M404:O404,$V404:X404)),AVERAGE(SUM($AE405,$D405:F405,$M405:O405,$V405:X405),SUM($AE405,$D405:G405,$M405:P405,$V405:Y405)))</f>
        <v>1.001060290917134</v>
      </c>
      <c r="AW404" s="18">
        <f>1+G404/AVERAGE(AVERAGE(SUM($AE404,$D404:F404,$M404:O404,$V404:X404),SUM($AE404,$D404:G404,$M404:P404,$V404:Y404)),AVERAGE(SUM($AE405,$D405:G405,$M405:P405,$V405:Y405),SUM($AE405,$D405:H405,$M405:Q405,$V405:Z405)))</f>
        <v>1.0013882554422902</v>
      </c>
      <c r="AX404" s="21"/>
      <c r="AY404" s="21"/>
      <c r="AZ404" s="21"/>
      <c r="BA404" s="43">
        <f t="shared" si="573"/>
        <v>1.0012242597510612</v>
      </c>
      <c r="BB404" s="44">
        <f t="shared" ref="BB404" si="575">AVERAGE(BA403:BA409)^5-1</f>
        <v>-1.0402380066570571E-2</v>
      </c>
    </row>
    <row r="405" spans="1:54">
      <c r="A405" s="9">
        <v>404</v>
      </c>
      <c r="B405" s="17">
        <f t="shared" ref="B405" si="576">C402</f>
        <v>40</v>
      </c>
      <c r="C405" s="17">
        <v>1994</v>
      </c>
      <c r="D405" s="21"/>
      <c r="E405" s="21"/>
      <c r="F405" s="19">
        <f>VLOOKUP(F$1,IR_1113!$A$4:$IA$84,($C405+F$2-2009)+$B405*3,FALSE)</f>
        <v>44</v>
      </c>
      <c r="G405" s="19">
        <f>VLOOKUP(G$1,IR_1113!$A$4:$IA$84,($C405+G$2-2009)+$B405*3,FALSE)</f>
        <v>-81</v>
      </c>
      <c r="H405" s="19">
        <f>VLOOKUP(H$1,IR_1113!$A$4:$IA$84,($C405+H$2-2009)+$B405*3,FALSE)</f>
        <v>-146</v>
      </c>
      <c r="I405" s="22"/>
      <c r="J405" s="22"/>
      <c r="K405" s="21"/>
      <c r="L405" s="17">
        <v>1994</v>
      </c>
      <c r="M405" s="21"/>
      <c r="N405" s="21"/>
      <c r="O405" s="18">
        <f>VLOOKUP(O$1,IN_1113!$A$4:$IA$84,($C405+O$2-2009)+$B405*3,FALSE)</f>
        <v>27</v>
      </c>
      <c r="P405" s="18">
        <f>VLOOKUP(P$1,IN_1113!$A$4:$IA$84,($C405+P$2-2009)+$B405*3,FALSE)</f>
        <v>158</v>
      </c>
      <c r="Q405" s="18">
        <f>VLOOKUP(Q$1,IN_1113!$A$4:$IA$84,($C405+Q$2-2009)+$B405*3,FALSE)</f>
        <v>116</v>
      </c>
      <c r="R405" s="22"/>
      <c r="S405" s="22"/>
      <c r="T405" s="21"/>
      <c r="U405" s="17">
        <v>1994</v>
      </c>
      <c r="V405" s="21"/>
      <c r="W405" s="21"/>
      <c r="X405" s="30">
        <f>-VLOOKUP(X$1,D_1113!$A$5:$IA$84,($C405+X$2-2009)+$B405*3,FALSE)</f>
        <v>-34.5</v>
      </c>
      <c r="Y405" s="30">
        <f>-VLOOKUP(Y$1,D_1113!$A$5:$IA$84,($C405+Y$2-2009)+$B405*3,FALSE)</f>
        <v>-36</v>
      </c>
      <c r="Z405" s="30">
        <f>-VLOOKUP(Z$1,D_1113!$A$5:$IA$84,($C405+Z$2-2009)+$B405*3,FALSE)</f>
        <v>-39</v>
      </c>
      <c r="AA405" s="22"/>
      <c r="AB405" s="22"/>
      <c r="AC405" s="21"/>
      <c r="AD405" s="31">
        <v>3</v>
      </c>
      <c r="AE405" s="33">
        <f>VLOOKUP(2010-C405,census2010!$A$2:$CA$82,B405+2,FALSE)</f>
        <v>28125.46027</v>
      </c>
      <c r="AU405" s="34" t="s">
        <v>193</v>
      </c>
      <c r="AV405" s="18">
        <f>1+F405/AVERAGE(AVERAGE(SUM($AE405,$D405:E405,$M405:N405,$V405:W405),SUM($AE405,$D405:F405,$M405:O405,$V405:X405)),AVERAGE(SUM($AE406,$D406:F406,$M406:O406,$V406:X406),SUM($AE406,$D406:G406,$M406:P406,$V406:Y406)))</f>
        <v>1.0015485433578777</v>
      </c>
      <c r="AW405" s="18">
        <f>1+G405/AVERAGE(AVERAGE(SUM($AE405,$D405:F405,$M405:O405,$V405:X405),SUM($AE405,$D405:G405,$M405:P405,$V405:Y405)),AVERAGE(SUM($AE406,$D406:G406,$M406:P406,$V406:Y406),SUM($AE406,$D406:H406,$M406:Q406,$V406:Z406)))</f>
        <v>0.9971553544369135</v>
      </c>
      <c r="AX405" s="18">
        <f>1+H405/AVERAGE(AVERAGE(SUM($AE405,$D405:G405,$M405:P405,$V405:Y405),SUM($AE405,$D405:H405,$M405:Q405,$V405:Z405)),AVERAGE(SUM($AE406,$D406:H406,$M406:Q406,$V406:Z406),SUM($AE406,$D406:I406,$M406:R406,$V406:AA406)))</f>
        <v>0.99487679736065904</v>
      </c>
      <c r="AY405" s="21"/>
      <c r="AZ405" s="21"/>
      <c r="BA405" s="43">
        <f t="shared" si="573"/>
        <v>0.99785639251718838</v>
      </c>
      <c r="BB405" s="45" t="s">
        <v>176</v>
      </c>
    </row>
    <row r="406" spans="1:54">
      <c r="A406" s="13">
        <v>405</v>
      </c>
      <c r="B406" s="17">
        <f t="shared" ref="B406" si="577">C402</f>
        <v>40</v>
      </c>
      <c r="C406" s="17">
        <v>1993</v>
      </c>
      <c r="D406" s="21"/>
      <c r="E406" s="21"/>
      <c r="F406" s="22"/>
      <c r="G406" s="19">
        <f>VLOOKUP(G$1,IR_1113!$A$4:$IA$84,($C406+G$2-2009)+$B406*3,FALSE)</f>
        <v>-1</v>
      </c>
      <c r="H406" s="19">
        <f>VLOOKUP(H$1,IR_1113!$A$4:$IA$84,($C406+H$2-2009)+$B406*3,FALSE)</f>
        <v>-91</v>
      </c>
      <c r="I406" s="19">
        <f>VLOOKUP(I$1,IR_1113!$A$4:$IA$84,($C406+I$2-2009)+$B406*3,FALSE)</f>
        <v>-97</v>
      </c>
      <c r="J406" s="22"/>
      <c r="K406" s="21"/>
      <c r="L406" s="17">
        <v>1993</v>
      </c>
      <c r="M406" s="21"/>
      <c r="N406" s="21"/>
      <c r="O406" s="22"/>
      <c r="P406" s="18">
        <f>VLOOKUP(P$1,IN_1113!$A$4:$IA$84,($C406+P$2-2009)+$B406*3,FALSE)</f>
        <v>88</v>
      </c>
      <c r="Q406" s="18">
        <f>VLOOKUP(Q$1,IN_1113!$A$4:$IA$84,($C406+Q$2-2009)+$B406*3,FALSE)</f>
        <v>247</v>
      </c>
      <c r="R406" s="18">
        <f>VLOOKUP(R$1,IN_1113!$A$4:$IA$84,($C406+R$2-2009)+$B406*3,FALSE)</f>
        <v>147</v>
      </c>
      <c r="S406" s="22"/>
      <c r="T406" s="21"/>
      <c r="U406" s="17">
        <v>1993</v>
      </c>
      <c r="V406" s="21"/>
      <c r="W406" s="21"/>
      <c r="X406" s="22"/>
      <c r="Y406" s="30">
        <f>-VLOOKUP(Y$1,D_1113!$A$5:$IA$84,($C406+Y$2-2009)+$B406*3,FALSE)</f>
        <v>-36.5</v>
      </c>
      <c r="Z406" s="30">
        <f>-VLOOKUP(Z$1,D_1113!$A$5:$IA$84,($C406+Z$2-2009)+$B406*3,FALSE)</f>
        <v>-41</v>
      </c>
      <c r="AA406" s="30">
        <f>-VLOOKUP(AA$1,D_1113!$A$5:$IA$84,($C406+AA$2-2009)+$B406*3,FALSE)</f>
        <v>-44</v>
      </c>
      <c r="AB406" s="22"/>
      <c r="AC406" s="21"/>
      <c r="AD406" s="31">
        <v>3</v>
      </c>
      <c r="AE406" s="33">
        <f>VLOOKUP(2010-C406,census2010!$A$2:$CA$82,B406+2,FALSE)</f>
        <v>28658.6381</v>
      </c>
      <c r="AU406" s="34" t="s">
        <v>172</v>
      </c>
      <c r="AV406" s="21"/>
      <c r="AW406" s="18">
        <f>1+G406/AVERAGE(AVERAGE(SUM($AE406,$D406:F406,$M406:O406,$V406:X406),SUM($AE406,$D406:G406,$M406:P406,$V406:Y406)),AVERAGE(SUM($AE407,$D407:G407,$M407:P407,$V407:Y407),SUM($AE407,$D407:H407,$M407:Q407,$V407:Z407)))</f>
        <v>0.99996698251648686</v>
      </c>
      <c r="AX406" s="18">
        <f>1+H406/AVERAGE(AVERAGE(SUM($AE406,$D406:G406,$M406:P406,$V406:Y406),SUM($AE406,$D406:H406,$M406:Q406,$V406:Z406)),AVERAGE(SUM($AE407,$D407:H407,$M407:Q407,$V407:Z407),SUM($AE407,$D407:I407,$M407:R407,$V407:AA407)))</f>
        <v>0.99700003964117945</v>
      </c>
      <c r="AY406" s="18">
        <f>1+I406/AVERAGE(AVERAGE(SUM($AE406,$D406:H406,$M406:Q406,$V406:Z406),SUM($AE406,$D406:I406,$M406:R406,$V406:AA406)),AVERAGE(SUM($AE407,$D407:I407,$M407:R407,$V407:AA407),SUM($AE407,$D407:J407,$M407:S407,$V407:AB407)))</f>
        <v>0.99680713454988179</v>
      </c>
      <c r="AZ406" s="21"/>
      <c r="BA406" s="43">
        <f t="shared" si="573"/>
        <v>0.99792367162177842</v>
      </c>
      <c r="BB406" s="46">
        <f t="shared" ref="BB406" si="578">AVERAGE(BB407:BB409)^5-1</f>
        <v>-1.1279640232084831E-2</v>
      </c>
    </row>
    <row r="407" spans="1:54">
      <c r="A407" s="9">
        <v>406</v>
      </c>
      <c r="B407" s="17">
        <f t="shared" ref="B407" si="579">C402</f>
        <v>40</v>
      </c>
      <c r="C407" s="17">
        <v>1992</v>
      </c>
      <c r="D407" s="21"/>
      <c r="E407" s="21"/>
      <c r="F407" s="22"/>
      <c r="G407" s="22"/>
      <c r="H407" s="19">
        <f>VLOOKUP(H$1,IR_1113!$A$4:$IA$84,($C407+H$2-2009)+$B407*3,FALSE)</f>
        <v>-113</v>
      </c>
      <c r="I407" s="19">
        <f>VLOOKUP(I$1,IR_1113!$A$4:$IA$84,($C407+I$2-2009)+$B407*3,FALSE)</f>
        <v>-132</v>
      </c>
      <c r="J407" s="19">
        <f>VLOOKUP(J$1,IR_1113!$A$4:$IA$84,($C407+J$2-2009)+$B407*3,FALSE)</f>
        <v>-118</v>
      </c>
      <c r="K407" s="21"/>
      <c r="L407" s="17">
        <v>1992</v>
      </c>
      <c r="M407" s="21"/>
      <c r="N407" s="21"/>
      <c r="O407" s="22"/>
      <c r="P407" s="22"/>
      <c r="Q407" s="18">
        <f>VLOOKUP(Q$1,IN_1113!$A$4:$IA$84,($C407+Q$2-2009)+$B407*3,FALSE)</f>
        <v>113</v>
      </c>
      <c r="R407" s="18">
        <f>VLOOKUP(R$1,IN_1113!$A$4:$IA$84,($C407+R$2-2009)+$B407*3,FALSE)</f>
        <v>255</v>
      </c>
      <c r="S407" s="18">
        <f>VLOOKUP(S$1,IN_1113!$A$4:$IA$84,($C407+S$2-2009)+$B407*3,FALSE)</f>
        <v>164</v>
      </c>
      <c r="T407" s="21"/>
      <c r="U407" s="17">
        <v>1992</v>
      </c>
      <c r="V407" s="21"/>
      <c r="W407" s="21"/>
      <c r="X407" s="22"/>
      <c r="Y407" s="22"/>
      <c r="Z407" s="30">
        <f>-VLOOKUP(Z$1,D_1113!$A$5:$IA$84,($C407+Z$2-2009)+$B407*3,FALSE)</f>
        <v>-50.5</v>
      </c>
      <c r="AA407" s="30">
        <f>-VLOOKUP(AA$1,D_1113!$A$5:$IA$84,($C407+AA$2-2009)+$B407*3,FALSE)</f>
        <v>-51</v>
      </c>
      <c r="AB407" s="30">
        <f>-VLOOKUP(AB$1,D_1113!$A$5:$IA$84,($C407+AB$2-2009)+$B407*3,FALSE)</f>
        <v>-53</v>
      </c>
      <c r="AC407" s="21"/>
      <c r="AD407" s="31">
        <v>3</v>
      </c>
      <c r="AE407" s="33">
        <f>VLOOKUP(2010-C407,census2010!$A$2:$CA$82,B407+2,FALSE)</f>
        <v>31915.33021</v>
      </c>
      <c r="AU407" s="34" t="s">
        <v>174</v>
      </c>
      <c r="AV407" s="21"/>
      <c r="AW407" s="21"/>
      <c r="AX407" s="18">
        <f>1+H407/AVERAGE(AVERAGE(SUM($AE407,$D407:G407,$M407:P407,$V407:Y407),SUM($AE407,$D407:H407,$M407:Q407,$V407:Z407)),AVERAGE(SUM($AE408,$D408:H408,$M408:Q408,$V408:Z408),SUM($AE408,$D408:I408,$M408:R408,$V408:AA408)))</f>
        <v>0.99649381527849235</v>
      </c>
      <c r="AY407" s="18">
        <f>1+I407/AVERAGE(AVERAGE(SUM($AE407,$D407:H407,$M407:Q407,$V407:Z407),SUM($AE407,$D407:I407,$M407:R407,$V407:AA407)),AVERAGE(SUM($AE408,$D408:I408,$M408:R408,$V408:AA408),SUM($AE408,$D408:J408,$M408:S408,$V408:AB408)))</f>
        <v>0.99590388262221652</v>
      </c>
      <c r="AZ407" s="18">
        <f>1+J407/AVERAGE(AVERAGE(SUM($AE407,$D407:I407,$M407:R407,$V407:AA407),SUM($AE407,$D407:J407,$M407:S407,$V407:AB407)),AVERAGE(SUM($AE408,$D408:J408,$M408:S408,$V408:AB408),SUM($AE408,$D408:K408,$M408:T408,$V408:AC408)))</f>
        <v>0.99634141301491386</v>
      </c>
      <c r="BA407" s="43">
        <f t="shared" si="573"/>
        <v>0.99624633892473013</v>
      </c>
      <c r="BB407" s="47">
        <f t="shared" ref="BB407:BB409" si="580">PRODUCT(AV403,AW404,AX405,AY406,AZ407)^(1/5)</f>
        <v>0.99817364293694089</v>
      </c>
    </row>
    <row r="408" spans="1:54">
      <c r="A408" s="13">
        <v>407</v>
      </c>
      <c r="B408" s="17">
        <f t="shared" ref="B408" si="581">C402</f>
        <v>40</v>
      </c>
      <c r="C408" s="17">
        <v>1991</v>
      </c>
      <c r="D408" s="21"/>
      <c r="E408" s="21"/>
      <c r="F408" s="22"/>
      <c r="G408" s="22"/>
      <c r="H408" s="22"/>
      <c r="I408" s="19">
        <f>VLOOKUP(I$1,IR_1113!$A$4:$IA$84,($C408+I$2-2009)+$B408*3,FALSE)</f>
        <v>-191</v>
      </c>
      <c r="J408" s="19">
        <f>VLOOKUP(J$1,IR_1113!$A$4:$IA$84,($C408+J$2-2009)+$B408*3,FALSE)</f>
        <v>-131</v>
      </c>
      <c r="K408" s="18">
        <f>VLOOKUP(K$1,IR_1113!$A$4:$IA$84,($C408+K$2-2009)+$B408*3,FALSE)</f>
        <v>-148</v>
      </c>
      <c r="L408" s="17">
        <v>1991</v>
      </c>
      <c r="M408" s="21"/>
      <c r="N408" s="21"/>
      <c r="O408" s="22"/>
      <c r="P408" s="22"/>
      <c r="Q408" s="22"/>
      <c r="R408" s="18">
        <f>VLOOKUP(R$1,IN_1113!$A$4:$IA$84,($C408+R$2-2009)+$B408*3,FALSE)</f>
        <v>120</v>
      </c>
      <c r="S408" s="18">
        <f>VLOOKUP(S$1,IN_1113!$A$4:$IA$84,($C408+S$2-2009)+$B408*3,FALSE)</f>
        <v>281</v>
      </c>
      <c r="T408" s="18">
        <f>VLOOKUP(T$1,IN_1113!$A$4:$IA$84,($C408+T$2-2009)+$B408*3,FALSE)</f>
        <v>162</v>
      </c>
      <c r="U408" s="17">
        <v>1991</v>
      </c>
      <c r="V408" s="21"/>
      <c r="W408" s="21"/>
      <c r="X408" s="22"/>
      <c r="Y408" s="22"/>
      <c r="Z408" s="22"/>
      <c r="AA408" s="30">
        <f>-VLOOKUP(AA$1,D_1113!$A$5:$IA$84,($C408+AA$2-2009)+$B408*3,FALSE)</f>
        <v>-55</v>
      </c>
      <c r="AB408" s="30">
        <f>-VLOOKUP(AB$1,D_1113!$A$5:$IA$84,($C408+AB$2-2009)+$B408*3,FALSE)</f>
        <v>-58</v>
      </c>
      <c r="AC408" s="30">
        <f>-VLOOKUP(AC$1,D_1113!$A$5:$IA$84,($C408+AC$2-2009)+$B408*3,FALSE)</f>
        <v>-62</v>
      </c>
      <c r="AD408" s="31">
        <v>2</v>
      </c>
      <c r="AE408" s="33">
        <f>VLOOKUP(2010-C408,census2010!$A$2:$CA$82,B408+2,FALSE)</f>
        <v>32630.447830000001</v>
      </c>
      <c r="AU408" s="34" t="s">
        <v>175</v>
      </c>
      <c r="AV408" s="21"/>
      <c r="AW408" s="21"/>
      <c r="AX408" s="21"/>
      <c r="AY408" s="18">
        <f>1+I408/AVERAGE(AVERAGE(SUM($AE408,$D408:H408,$M408:Q408,$V408:Z408),SUM($AE408,$D408:I408,$M408:R408,$V408:AA408)),AVERAGE(SUM($AE409,$D409:I409,$M409:R409,$V409:AA409),SUM($AE409,$D409:J409,$M409:S409,$V409:AB409)))</f>
        <v>0.99452650161656875</v>
      </c>
      <c r="AZ408" s="18">
        <f>1+J408/AVERAGE(AVERAGE(SUM($AE408,$D408:I408,$M408:R408,$V408:AA408),SUM($AE408,$D408:J408,$M408:S408,$V408:AB408)),AVERAGE(SUM($AE409,$D409:J409,$M409:S409,$V409:AB409),SUM($AE409,$D409:K409,$M409:T409,$V409:AC409)))</f>
        <v>0.99624432424648524</v>
      </c>
      <c r="BA408" s="43">
        <f t="shared" si="573"/>
        <v>0.9953850423570868</v>
      </c>
      <c r="BB408" s="47">
        <f t="shared" si="580"/>
        <v>0.99747106021616272</v>
      </c>
    </row>
    <row r="409" spans="1:54">
      <c r="A409" s="9">
        <v>408</v>
      </c>
      <c r="B409" s="17">
        <f t="shared" ref="B409" si="582">C402</f>
        <v>40</v>
      </c>
      <c r="C409" s="17">
        <v>1990</v>
      </c>
      <c r="D409" s="21"/>
      <c r="E409" s="21"/>
      <c r="F409" s="22"/>
      <c r="G409" s="22"/>
      <c r="H409" s="22"/>
      <c r="I409" s="22"/>
      <c r="J409" s="19">
        <f>VLOOKUP(J$1,IR_1113!$A$4:$IA$84,($C409+J$2-2009)+$B409*3,FALSE)</f>
        <v>-185</v>
      </c>
      <c r="K409" s="18">
        <f>VLOOKUP(K$1,IR_1113!$A$4:$IA$84,($C409+K$2-2009)+$B409*3,FALSE)</f>
        <v>-120</v>
      </c>
      <c r="L409" s="17">
        <v>1990</v>
      </c>
      <c r="M409" s="21"/>
      <c r="N409" s="21"/>
      <c r="O409" s="22"/>
      <c r="P409" s="22"/>
      <c r="Q409" s="22"/>
      <c r="R409" s="22"/>
      <c r="S409" s="18">
        <f>VLOOKUP(S$1,IN_1113!$A$4:$IA$84,($C409+S$2-2009)+$B409*3,FALSE)</f>
        <v>149</v>
      </c>
      <c r="T409" s="18">
        <f>VLOOKUP(T$1,IN_1113!$A$4:$IA$84,($C409+T$2-2009)+$B409*3,FALSE)</f>
        <v>296</v>
      </c>
      <c r="U409" s="17">
        <v>1990</v>
      </c>
      <c r="V409" s="21"/>
      <c r="W409" s="21"/>
      <c r="X409" s="22"/>
      <c r="Y409" s="22"/>
      <c r="Z409" s="22"/>
      <c r="AA409" s="22"/>
      <c r="AB409" s="30">
        <f>-VLOOKUP(AB$1,D_1113!$A$5:$IA$84,($C409+AB$2-2009)+$B409*3,FALSE)</f>
        <v>-79.5</v>
      </c>
      <c r="AC409" s="30">
        <f>-VLOOKUP(AC$1,D_1113!$A$5:$IA$84,($C409+AC$2-2009)+$B409*3,FALSE)</f>
        <v>-86</v>
      </c>
      <c r="AD409" s="31">
        <v>1</v>
      </c>
      <c r="AE409" s="33">
        <f>VLOOKUP(2010-C409,census2010!$A$2:$CA$82,B409+2,FALSE)</f>
        <v>37281.133049999997</v>
      </c>
      <c r="AU409" s="34" t="s">
        <v>177</v>
      </c>
      <c r="AV409" s="21"/>
      <c r="AW409" s="21"/>
      <c r="AX409" s="21"/>
      <c r="AY409" s="21"/>
      <c r="AZ409" s="18">
        <f>1+J409/AVERAGE(AVERAGE(SUM($AE409,$D409:I409,$M409:R409,$V409:AA409),SUM($AE409,$D409:J409,$M409:S409,$V409:AB409)),AVERAGE(SUM($AE410,$D410:J410,$M410:S410,$V410:AB410),SUM($AE410,$D410:K410,$M410:T410,$V410:AC410)))</f>
        <v>0.99526668657780581</v>
      </c>
      <c r="BA409" s="43">
        <f t="shared" si="573"/>
        <v>0.99526668657780581</v>
      </c>
      <c r="BB409" s="47">
        <f t="shared" si="580"/>
        <v>0.9975567691376187</v>
      </c>
    </row>
    <row r="410" spans="1:54">
      <c r="A410" s="13">
        <v>409</v>
      </c>
      <c r="B410" s="17">
        <f t="shared" ref="B410" si="583">C402</f>
        <v>40</v>
      </c>
      <c r="C410" s="17">
        <v>1989</v>
      </c>
      <c r="D410" s="21"/>
      <c r="E410" s="21"/>
      <c r="F410" s="22"/>
      <c r="G410" s="22"/>
      <c r="H410" s="22"/>
      <c r="I410" s="22"/>
      <c r="J410" s="22"/>
      <c r="K410" s="18">
        <f>VLOOKUP(K$1,IR_1113!$A$4:$IA$84,($C410+K$2-2009)+$B410*3,FALSE)</f>
        <v>-194</v>
      </c>
      <c r="L410" s="17">
        <v>1989</v>
      </c>
      <c r="M410" s="21"/>
      <c r="N410" s="21"/>
      <c r="O410" s="22"/>
      <c r="P410" s="22"/>
      <c r="Q410" s="22"/>
      <c r="R410" s="22"/>
      <c r="S410" s="22"/>
      <c r="T410" s="18">
        <f>VLOOKUP(T$1,IN_1113!$A$4:$IA$84,($C410+T$2-2009)+$B410*3,FALSE)</f>
        <v>169</v>
      </c>
      <c r="U410" s="17">
        <v>1989</v>
      </c>
      <c r="V410" s="21"/>
      <c r="W410" s="21"/>
      <c r="X410" s="22"/>
      <c r="Y410" s="22"/>
      <c r="Z410" s="22"/>
      <c r="AA410" s="22"/>
      <c r="AB410" s="22"/>
      <c r="AC410" s="30">
        <f>-VLOOKUP(AC$1,D_1113!$A$5:$IA$84,($C410+AC$2-2009)+$B410*3,FALSE)</f>
        <v>-98.5</v>
      </c>
      <c r="AD410" s="31"/>
      <c r="AE410" s="33">
        <f>VLOOKUP(2010-C410,census2010!$A$2:$CA$82,B410+2,FALSE)</f>
        <v>41007.709860000003</v>
      </c>
      <c r="AU410" s="34" t="s">
        <v>186</v>
      </c>
      <c r="AV410" s="21"/>
      <c r="AW410" s="21"/>
      <c r="AX410" s="21"/>
      <c r="AY410" s="21"/>
      <c r="AZ410" s="21"/>
    </row>
    <row r="411" spans="1:54" ht="15.75" thickBot="1">
      <c r="A411" s="9">
        <v>410</v>
      </c>
      <c r="B411" s="10" t="str">
        <f>INDEX('regions#'!$B$2:$B$79,B413+1)</f>
        <v>Псковская область</v>
      </c>
      <c r="D411" s="11" t="s">
        <v>917</v>
      </c>
      <c r="E411" s="11" t="s">
        <v>918</v>
      </c>
      <c r="F411" s="12" t="s">
        <v>919</v>
      </c>
      <c r="G411" s="12" t="s">
        <v>920</v>
      </c>
      <c r="H411" s="12" t="s">
        <v>921</v>
      </c>
      <c r="I411" s="12" t="s">
        <v>922</v>
      </c>
      <c r="J411" s="12" t="s">
        <v>923</v>
      </c>
      <c r="K411" s="11" t="s">
        <v>924</v>
      </c>
      <c r="M411" s="23" t="s">
        <v>917</v>
      </c>
      <c r="N411" s="23" t="s">
        <v>918</v>
      </c>
      <c r="O411" s="23" t="s">
        <v>919</v>
      </c>
      <c r="P411" s="23" t="s">
        <v>920</v>
      </c>
      <c r="Q411" s="23" t="s">
        <v>921</v>
      </c>
      <c r="R411" s="23" t="s">
        <v>922</v>
      </c>
      <c r="S411" s="23" t="s">
        <v>923</v>
      </c>
      <c r="T411" s="23" t="s">
        <v>924</v>
      </c>
      <c r="V411" s="27" t="s">
        <v>917</v>
      </c>
      <c r="W411" s="27" t="s">
        <v>918</v>
      </c>
      <c r="X411" s="27" t="s">
        <v>919</v>
      </c>
      <c r="Y411" s="27" t="s">
        <v>920</v>
      </c>
      <c r="Z411" s="27" t="s">
        <v>921</v>
      </c>
      <c r="AA411" s="27" t="s">
        <v>922</v>
      </c>
      <c r="AB411" s="27" t="s">
        <v>923</v>
      </c>
      <c r="AC411" s="27" t="s">
        <v>924</v>
      </c>
      <c r="AD411" s="31" t="s">
        <v>162</v>
      </c>
      <c r="AE411" s="32" t="s">
        <v>188</v>
      </c>
      <c r="AU411"/>
      <c r="AV411" s="35">
        <f t="shared" ref="AV411:AZ421" si="584">AVERAGE(AV413:AV419)</f>
        <v>0.99843675466990645</v>
      </c>
      <c r="AW411" s="36">
        <f t="shared" si="584"/>
        <v>0.97755610110096181</v>
      </c>
      <c r="AX411" s="36">
        <f t="shared" si="584"/>
        <v>0.98297164164005257</v>
      </c>
      <c r="AY411" s="36">
        <f t="shared" si="584"/>
        <v>0.99298911760900987</v>
      </c>
      <c r="AZ411" s="37">
        <f t="shared" si="584"/>
        <v>0.99590372691884443</v>
      </c>
      <c r="BA411" s="38" t="s">
        <v>164</v>
      </c>
      <c r="BB411" s="39">
        <f t="shared" ref="BB411" si="585">PRODUCT(AV411:AZ411)-1</f>
        <v>-5.1220951174797191E-2</v>
      </c>
    </row>
    <row r="412" spans="1:54" ht="15.75" thickBot="1">
      <c r="A412" s="13">
        <v>411</v>
      </c>
      <c r="C412" s="14">
        <f t="shared" ref="C412" si="586">A411/10</f>
        <v>41</v>
      </c>
      <c r="D412" s="15">
        <v>15</v>
      </c>
      <c r="E412" s="15">
        <v>16</v>
      </c>
      <c r="F412" s="16">
        <v>17</v>
      </c>
      <c r="G412" s="16">
        <v>18</v>
      </c>
      <c r="H412" s="16">
        <v>19</v>
      </c>
      <c r="I412" s="16">
        <v>20</v>
      </c>
      <c r="J412" s="16">
        <v>21</v>
      </c>
      <c r="K412" s="15">
        <v>22</v>
      </c>
      <c r="L412" s="24" t="s">
        <v>160</v>
      </c>
      <c r="M412" s="15">
        <v>15</v>
      </c>
      <c r="N412" s="15">
        <v>16</v>
      </c>
      <c r="O412" s="25">
        <v>17</v>
      </c>
      <c r="P412" s="25">
        <v>18</v>
      </c>
      <c r="Q412" s="25">
        <v>19</v>
      </c>
      <c r="R412" s="25">
        <v>20</v>
      </c>
      <c r="S412" s="25">
        <v>21</v>
      </c>
      <c r="T412" s="15">
        <v>22</v>
      </c>
      <c r="U412" s="28" t="s">
        <v>161</v>
      </c>
      <c r="V412" s="15">
        <v>15</v>
      </c>
      <c r="W412" s="15">
        <v>16</v>
      </c>
      <c r="X412" s="29">
        <v>17</v>
      </c>
      <c r="Y412" s="29">
        <v>18</v>
      </c>
      <c r="Z412" s="29">
        <v>19</v>
      </c>
      <c r="AA412" s="29">
        <v>20</v>
      </c>
      <c r="AB412" s="29">
        <v>21</v>
      </c>
      <c r="AC412" s="15">
        <v>22</v>
      </c>
      <c r="AD412" s="31"/>
      <c r="AE412" s="33"/>
      <c r="AU412" s="14" t="s">
        <v>189</v>
      </c>
      <c r="AV412" s="40" t="s">
        <v>166</v>
      </c>
      <c r="AW412" s="40" t="s">
        <v>167</v>
      </c>
      <c r="AX412" s="40" t="s">
        <v>168</v>
      </c>
      <c r="AY412" s="40" t="s">
        <v>169</v>
      </c>
      <c r="AZ412" s="40" t="s">
        <v>170</v>
      </c>
      <c r="BA412" s="41" t="s">
        <v>190</v>
      </c>
      <c r="BB412" s="42"/>
    </row>
    <row r="413" spans="1:54">
      <c r="A413" s="9">
        <v>412</v>
      </c>
      <c r="B413">
        <f t="shared" ref="B413" si="587">C412</f>
        <v>41</v>
      </c>
      <c r="C413" s="17">
        <v>1996</v>
      </c>
      <c r="D413" s="18">
        <f>VLOOKUP(D$1,IR_1113!$A$4:$IA$84,($C413+D$2-2009)+$B413*3,FALSE)</f>
        <v>5</v>
      </c>
      <c r="E413" s="18">
        <f>VLOOKUP(E$1,IR_1113!$A$4:$IA$84,($C413+E$2-2009)+$B413*3,FALSE)</f>
        <v>23</v>
      </c>
      <c r="F413" s="19">
        <f>VLOOKUP(F$1,IR_1113!$A$4:$IA$84,($C413+F$2-2009)+$B413*3,FALSE)</f>
        <v>-47</v>
      </c>
      <c r="G413" s="20"/>
      <c r="H413" s="20"/>
      <c r="I413" s="20"/>
      <c r="J413" s="20"/>
      <c r="K413" s="26"/>
      <c r="L413" s="17">
        <v>1996</v>
      </c>
      <c r="M413" s="18">
        <f>VLOOKUP(M$1,IN_1113!$A$4:$IA$84,($C413+M$2-2009)+$B413*3,FALSE)</f>
        <v>6</v>
      </c>
      <c r="N413" s="18">
        <f>VLOOKUP(N$1,IN_1113!$A$4:$IA$84,($C413+N$2-2009)+$B413*3,FALSE)</f>
        <v>14</v>
      </c>
      <c r="O413" s="18">
        <f>VLOOKUP(O$1,IN_1113!$A$4:$IA$84,($C413+O$2-2009)+$B413*3,FALSE)</f>
        <v>11</v>
      </c>
      <c r="P413" s="20"/>
      <c r="Q413" s="20"/>
      <c r="R413" s="20"/>
      <c r="S413" s="20"/>
      <c r="T413" s="26"/>
      <c r="U413" s="17">
        <v>1996</v>
      </c>
      <c r="V413" s="30">
        <f>-VLOOKUP(V$1,D_1113!$A$5:$IA$84,($C413+V$2-2009)+$B413*3,FALSE)</f>
        <v>-6.5</v>
      </c>
      <c r="W413" s="30">
        <f>-VLOOKUP(W$1,D_1113!$A$5:$IA$84,($C413+W$2-2009)+$B413*3,FALSE)</f>
        <v>-9</v>
      </c>
      <c r="X413" s="30">
        <f>-VLOOKUP(X$1,D_1113!$A$5:$IA$84,($C413+X$2-2009)+$B413*3,FALSE)</f>
        <v>-4</v>
      </c>
      <c r="Y413" s="20"/>
      <c r="Z413" s="20"/>
      <c r="AA413" s="20"/>
      <c r="AB413" s="20"/>
      <c r="AC413" s="26"/>
      <c r="AD413" s="31">
        <v>1</v>
      </c>
      <c r="AE413" s="33">
        <f>VLOOKUP(2010-C413,census2010!$A$2:$CA$82,B413+2,FALSE)</f>
        <v>5777.3835870000003</v>
      </c>
      <c r="AU413" s="34" t="s">
        <v>191</v>
      </c>
      <c r="AV413" s="18">
        <f>1+F413/AVERAGE(AVERAGE(SUM($AE413,$D413:E413,$M413:N413,$V413:W413),SUM($AE413,$D413:F413,$M413:O413,$V413:X413)),AVERAGE(SUM($AE414,$D414:F414,$M414:O414,$V414:X414),SUM($AE414,$D414:G414,$M414:P414,$V414:Y414)))</f>
        <v>0.99194051790604221</v>
      </c>
      <c r="AW413" s="26"/>
      <c r="AX413" s="26"/>
      <c r="AY413" s="26"/>
      <c r="AZ413" s="26"/>
      <c r="BA413" s="43">
        <f t="shared" ref="BA413:BA419" si="588">(PRODUCT(AV413:AZ413))^(1/AD413)</f>
        <v>0.99194051790604221</v>
      </c>
      <c r="BB413" s="43" t="s">
        <v>173</v>
      </c>
    </row>
    <row r="414" spans="1:54">
      <c r="A414" s="13">
        <v>413</v>
      </c>
      <c r="B414" s="17">
        <f t="shared" ref="B414" si="589">C412</f>
        <v>41</v>
      </c>
      <c r="C414" s="17">
        <v>1995</v>
      </c>
      <c r="D414" s="21"/>
      <c r="E414" s="18">
        <f>VLOOKUP(E$1,IR_1113!$A$4:$IA$84,($C414+E$2-2009)+$B414*3,FALSE)</f>
        <v>3</v>
      </c>
      <c r="F414" s="19">
        <f>VLOOKUP(F$1,IR_1113!$A$4:$IA$84,($C414+F$2-2009)+$B414*3,FALSE)</f>
        <v>6</v>
      </c>
      <c r="G414" s="19">
        <f>VLOOKUP(G$1,IR_1113!$A$4:$IA$84,($C414+G$2-2009)+$B414*3,FALSE)</f>
        <v>-264</v>
      </c>
      <c r="H414" s="22"/>
      <c r="I414" s="22"/>
      <c r="J414" s="22"/>
      <c r="K414" s="21"/>
      <c r="L414" s="17">
        <v>1995</v>
      </c>
      <c r="M414" s="21"/>
      <c r="N414" s="18">
        <f>VLOOKUP(N$1,IN_1113!$A$4:$IA$84,($C414+N$2-2009)+$B414*3,FALSE)</f>
        <v>11</v>
      </c>
      <c r="O414" s="18">
        <f>VLOOKUP(O$1,IN_1113!$A$4:$IA$84,($C414+O$2-2009)+$B414*3,FALSE)</f>
        <v>9</v>
      </c>
      <c r="P414" s="18">
        <f>VLOOKUP(P$1,IN_1113!$A$4:$IA$84,($C414+P$2-2009)+$B414*3,FALSE)</f>
        <v>43</v>
      </c>
      <c r="Q414" s="22"/>
      <c r="R414" s="22"/>
      <c r="S414" s="22"/>
      <c r="T414" s="21"/>
      <c r="U414" s="17">
        <v>1995</v>
      </c>
      <c r="V414" s="21"/>
      <c r="W414" s="30">
        <f>-VLOOKUP(W$1,D_1113!$A$5:$IA$84,($C414+W$2-2009)+$B414*3,FALSE)</f>
        <v>-6.5</v>
      </c>
      <c r="X414" s="30">
        <f>-VLOOKUP(X$1,D_1113!$A$5:$IA$84,($C414+X$2-2009)+$B414*3,FALSE)</f>
        <v>-6</v>
      </c>
      <c r="Y414" s="30">
        <f>-VLOOKUP(Y$1,D_1113!$A$5:$IA$84,($C414+Y$2-2009)+$B414*3,FALSE)</f>
        <v>-8</v>
      </c>
      <c r="Z414" s="22"/>
      <c r="AA414" s="22"/>
      <c r="AB414" s="22"/>
      <c r="AC414" s="21"/>
      <c r="AD414" s="31">
        <v>2</v>
      </c>
      <c r="AE414" s="33">
        <f>VLOOKUP(2010-C414,census2010!$A$2:$CA$82,B414+2,FALSE)</f>
        <v>5971.3968699999996</v>
      </c>
      <c r="AU414" s="34" t="s">
        <v>192</v>
      </c>
      <c r="AV414" s="18">
        <f>1+F414/AVERAGE(AVERAGE(SUM($AE414,$D414:E414,$M414:N414,$V414:W414),SUM($AE414,$D414:F414,$M414:O414,$V414:X414)),AVERAGE(SUM($AE415,$D415:F415,$M415:O415,$V415:X415),SUM($AE415,$D415:G415,$M415:P415,$V415:Y415)))</f>
        <v>1.0009828955674613</v>
      </c>
      <c r="AW414" s="18">
        <f>1+G414/AVERAGE(AVERAGE(SUM($AE414,$D414:F414,$M414:O414,$V414:X414),SUM($AE414,$D414:G414,$M414:P414,$V414:Y414)),AVERAGE(SUM($AE415,$D415:G415,$M415:P415,$V415:Y415),SUM($AE415,$D415:H415,$M415:Q415,$V415:Z415)))</f>
        <v>0.95604880422820737</v>
      </c>
      <c r="AX414" s="21"/>
      <c r="AY414" s="21"/>
      <c r="AZ414" s="21"/>
      <c r="BA414" s="43">
        <f t="shared" si="588"/>
        <v>0.97825789051771006</v>
      </c>
      <c r="BB414" s="44">
        <f t="shared" ref="BB414" si="590">AVERAGE(BA413:BA419)^5-1</f>
        <v>-5.0033285782265069E-2</v>
      </c>
    </row>
    <row r="415" spans="1:54">
      <c r="A415" s="9">
        <v>414</v>
      </c>
      <c r="B415" s="17">
        <f t="shared" ref="B415" si="591">C412</f>
        <v>41</v>
      </c>
      <c r="C415" s="17">
        <v>1994</v>
      </c>
      <c r="D415" s="21"/>
      <c r="E415" s="21"/>
      <c r="F415" s="19">
        <f>VLOOKUP(F$1,IR_1113!$A$4:$IA$84,($C415+F$2-2009)+$B415*3,FALSE)</f>
        <v>15</v>
      </c>
      <c r="G415" s="19">
        <f>VLOOKUP(G$1,IR_1113!$A$4:$IA$84,($C415+G$2-2009)+$B415*3,FALSE)</f>
        <v>-98</v>
      </c>
      <c r="H415" s="19">
        <f>VLOOKUP(H$1,IR_1113!$A$4:$IA$84,($C415+H$2-2009)+$B415*3,FALSE)</f>
        <v>-159</v>
      </c>
      <c r="I415" s="22"/>
      <c r="J415" s="22"/>
      <c r="K415" s="21"/>
      <c r="L415" s="17">
        <v>1994</v>
      </c>
      <c r="M415" s="21"/>
      <c r="N415" s="21"/>
      <c r="O415" s="18">
        <f>VLOOKUP(O$1,IN_1113!$A$4:$IA$84,($C415+O$2-2009)+$B415*3,FALSE)</f>
        <v>11</v>
      </c>
      <c r="P415" s="18">
        <f>VLOOKUP(P$1,IN_1113!$A$4:$IA$84,($C415+P$2-2009)+$B415*3,FALSE)</f>
        <v>18</v>
      </c>
      <c r="Q415" s="18">
        <f>VLOOKUP(Q$1,IN_1113!$A$4:$IA$84,($C415+Q$2-2009)+$B415*3,FALSE)</f>
        <v>84</v>
      </c>
      <c r="R415" s="22"/>
      <c r="S415" s="22"/>
      <c r="T415" s="21"/>
      <c r="U415" s="17">
        <v>1994</v>
      </c>
      <c r="V415" s="21"/>
      <c r="W415" s="21"/>
      <c r="X415" s="30">
        <f>-VLOOKUP(X$1,D_1113!$A$5:$IA$84,($C415+X$2-2009)+$B415*3,FALSE)</f>
        <v>-7</v>
      </c>
      <c r="Y415" s="30">
        <f>-VLOOKUP(Y$1,D_1113!$A$5:$IA$84,($C415+Y$2-2009)+$B415*3,FALSE)</f>
        <v>-8</v>
      </c>
      <c r="Z415" s="30">
        <f>-VLOOKUP(Z$1,D_1113!$A$5:$IA$84,($C415+Z$2-2009)+$B415*3,FALSE)</f>
        <v>-8</v>
      </c>
      <c r="AA415" s="22"/>
      <c r="AB415" s="22"/>
      <c r="AC415" s="21"/>
      <c r="AD415" s="31">
        <v>3</v>
      </c>
      <c r="AE415" s="33">
        <f>VLOOKUP(2010-C415,census2010!$A$2:$CA$82,B415+2,FALSE)</f>
        <v>6250.4281540000002</v>
      </c>
      <c r="AU415" s="34" t="s">
        <v>193</v>
      </c>
      <c r="AV415" s="18">
        <f>1+F415/AVERAGE(AVERAGE(SUM($AE415,$D415:E415,$M415:N415,$V415:W415),SUM($AE415,$D415:F415,$M415:O415,$V415:X415)),AVERAGE(SUM($AE416,$D416:F416,$M416:O416,$V416:X416),SUM($AE416,$D416:G416,$M416:P416,$V416:Y416)))</f>
        <v>1.0023868505362157</v>
      </c>
      <c r="AW415" s="18">
        <f>1+G415/AVERAGE(AVERAGE(SUM($AE415,$D415:F415,$M415:O415,$V415:X415),SUM($AE415,$D415:G415,$M415:P415,$V415:Y415)),AVERAGE(SUM($AE416,$D416:G416,$M416:P416,$V416:Y416),SUM($AE416,$D416:H416,$M416:Q416,$V416:Z416)))</f>
        <v>0.98428525670526223</v>
      </c>
      <c r="AX415" s="18">
        <f>1+H415/AVERAGE(AVERAGE(SUM($AE415,$D415:G415,$M415:P415,$V415:Y415),SUM($AE415,$D415:H415,$M415:Q415,$V415:Z415)),AVERAGE(SUM($AE416,$D416:H416,$M416:Q416,$V416:Z416),SUM($AE416,$D416:I416,$M416:R416,$V416:AA416)))</f>
        <v>0.974203731016546</v>
      </c>
      <c r="AY415" s="21"/>
      <c r="AZ415" s="21"/>
      <c r="BA415" s="43">
        <f t="shared" si="588"/>
        <v>0.98688991236732948</v>
      </c>
      <c r="BB415" s="45" t="s">
        <v>176</v>
      </c>
    </row>
    <row r="416" spans="1:54">
      <c r="A416" s="13">
        <v>415</v>
      </c>
      <c r="B416" s="17">
        <f t="shared" ref="B416" si="592">C412</f>
        <v>41</v>
      </c>
      <c r="C416" s="17">
        <v>1993</v>
      </c>
      <c r="D416" s="21"/>
      <c r="E416" s="21"/>
      <c r="F416" s="22"/>
      <c r="G416" s="19">
        <f>VLOOKUP(G$1,IR_1113!$A$4:$IA$84,($C416+G$2-2009)+$B416*3,FALSE)</f>
        <v>-53</v>
      </c>
      <c r="H416" s="19">
        <f>VLOOKUP(H$1,IR_1113!$A$4:$IA$84,($C416+H$2-2009)+$B416*3,FALSE)</f>
        <v>-81</v>
      </c>
      <c r="I416" s="19">
        <f>VLOOKUP(I$1,IR_1113!$A$4:$IA$84,($C416+I$2-2009)+$B416*3,FALSE)</f>
        <v>-101</v>
      </c>
      <c r="J416" s="22"/>
      <c r="K416" s="21"/>
      <c r="L416" s="17">
        <v>1993</v>
      </c>
      <c r="M416" s="21"/>
      <c r="N416" s="21"/>
      <c r="O416" s="22"/>
      <c r="P416" s="18">
        <f>VLOOKUP(P$1,IN_1113!$A$4:$IA$84,($C416+P$2-2009)+$B416*3,FALSE)</f>
        <v>19</v>
      </c>
      <c r="Q416" s="18">
        <f>VLOOKUP(Q$1,IN_1113!$A$4:$IA$84,($C416+Q$2-2009)+$B416*3,FALSE)</f>
        <v>15</v>
      </c>
      <c r="R416" s="18">
        <f>VLOOKUP(R$1,IN_1113!$A$4:$IA$84,($C416+R$2-2009)+$B416*3,FALSE)</f>
        <v>73</v>
      </c>
      <c r="S416" s="22"/>
      <c r="T416" s="21"/>
      <c r="U416" s="17">
        <v>1993</v>
      </c>
      <c r="V416" s="21"/>
      <c r="W416" s="21"/>
      <c r="X416" s="22"/>
      <c r="Y416" s="30">
        <f>-VLOOKUP(Y$1,D_1113!$A$5:$IA$84,($C416+Y$2-2009)+$B416*3,FALSE)</f>
        <v>-9</v>
      </c>
      <c r="Z416" s="30">
        <f>-VLOOKUP(Z$1,D_1113!$A$5:$IA$84,($C416+Z$2-2009)+$B416*3,FALSE)</f>
        <v>-15</v>
      </c>
      <c r="AA416" s="30">
        <f>-VLOOKUP(AA$1,D_1113!$A$5:$IA$84,($C416+AA$2-2009)+$B416*3,FALSE)</f>
        <v>-10</v>
      </c>
      <c r="AB416" s="22"/>
      <c r="AC416" s="21"/>
      <c r="AD416" s="31">
        <v>3</v>
      </c>
      <c r="AE416" s="33">
        <f>VLOOKUP(2010-C416,census2010!$A$2:$CA$82,B416+2,FALSE)</f>
        <v>6330.435939</v>
      </c>
      <c r="AU416" s="34" t="s">
        <v>172</v>
      </c>
      <c r="AV416" s="21"/>
      <c r="AW416" s="18">
        <f>1+G416/AVERAGE(AVERAGE(SUM($AE416,$D416:F416,$M416:O416,$V416:X416),SUM($AE416,$D416:G416,$M416:P416,$V416:Y416)),AVERAGE(SUM($AE417,$D417:G417,$M417:P417,$V417:Y417),SUM($AE417,$D417:H417,$M417:Q417,$V417:Z417)))</f>
        <v>0.9923342423694157</v>
      </c>
      <c r="AX416" s="18">
        <f>1+H416/AVERAGE(AVERAGE(SUM($AE416,$D416:G416,$M416:P416,$V416:Y416),SUM($AE416,$D416:H416,$M416:Q416,$V416:Z416)),AVERAGE(SUM($AE417,$D417:H417,$M417:Q417,$V417:Z417),SUM($AE417,$D417:I417,$M417:R417,$V417:AA417)))</f>
        <v>0.98819541098833386</v>
      </c>
      <c r="AY416" s="18">
        <f>1+I416/AVERAGE(AVERAGE(SUM($AE416,$D416:H416,$M416:Q416,$V416:Z416),SUM($AE416,$D416:I416,$M416:R416,$V416:AA416)),AVERAGE(SUM($AE417,$D417:I417,$M417:R417,$V417:AA417),SUM($AE417,$D417:J417,$M417:S417,$V417:AB417)))</f>
        <v>0.98522579286444323</v>
      </c>
      <c r="AZ416" s="21"/>
      <c r="BA416" s="43">
        <f t="shared" si="588"/>
        <v>0.98858085252494843</v>
      </c>
      <c r="BB416" s="46">
        <f t="shared" ref="BB416" si="593">AVERAGE(BB417:BB419)^5-1</f>
        <v>-5.1300410282374975E-2</v>
      </c>
    </row>
    <row r="417" spans="1:54">
      <c r="A417" s="9">
        <v>416</v>
      </c>
      <c r="B417" s="17">
        <f t="shared" ref="B417" si="594">C412</f>
        <v>41</v>
      </c>
      <c r="C417" s="17">
        <v>1992</v>
      </c>
      <c r="D417" s="21"/>
      <c r="E417" s="21"/>
      <c r="F417" s="22"/>
      <c r="G417" s="22"/>
      <c r="H417" s="19">
        <f>VLOOKUP(H$1,IR_1113!$A$4:$IA$84,($C417+H$2-2009)+$B417*3,FALSE)</f>
        <v>-115</v>
      </c>
      <c r="I417" s="19">
        <f>VLOOKUP(I$1,IR_1113!$A$4:$IA$84,($C417+I$2-2009)+$B417*3,FALSE)</f>
        <v>-14</v>
      </c>
      <c r="J417" s="19">
        <f>VLOOKUP(J$1,IR_1113!$A$4:$IA$84,($C417+J$2-2009)+$B417*3,FALSE)</f>
        <v>-19</v>
      </c>
      <c r="K417" s="21"/>
      <c r="L417" s="17">
        <v>1992</v>
      </c>
      <c r="M417" s="21"/>
      <c r="N417" s="21"/>
      <c r="O417" s="22"/>
      <c r="P417" s="22"/>
      <c r="Q417" s="18">
        <f>VLOOKUP(Q$1,IN_1113!$A$4:$IA$84,($C417+Q$2-2009)+$B417*3,FALSE)</f>
        <v>55</v>
      </c>
      <c r="R417" s="18">
        <f>VLOOKUP(R$1,IN_1113!$A$4:$IA$84,($C417+R$2-2009)+$B417*3,FALSE)</f>
        <v>18</v>
      </c>
      <c r="S417" s="18">
        <f>VLOOKUP(S$1,IN_1113!$A$4:$IA$84,($C417+S$2-2009)+$B417*3,FALSE)</f>
        <v>61</v>
      </c>
      <c r="T417" s="21"/>
      <c r="U417" s="17">
        <v>1992</v>
      </c>
      <c r="V417" s="21"/>
      <c r="W417" s="21"/>
      <c r="X417" s="22"/>
      <c r="Y417" s="22"/>
      <c r="Z417" s="30">
        <f>-VLOOKUP(Z$1,D_1113!$A$5:$IA$84,($C417+Z$2-2009)+$B417*3,FALSE)</f>
        <v>-15.5</v>
      </c>
      <c r="AA417" s="30">
        <f>-VLOOKUP(AA$1,D_1113!$A$5:$IA$84,($C417+AA$2-2009)+$B417*3,FALSE)</f>
        <v>-13</v>
      </c>
      <c r="AB417" s="30">
        <f>-VLOOKUP(AB$1,D_1113!$A$5:$IA$84,($C417+AB$2-2009)+$B417*3,FALSE)</f>
        <v>-16</v>
      </c>
      <c r="AC417" s="21"/>
      <c r="AD417" s="31">
        <v>3</v>
      </c>
      <c r="AE417" s="33">
        <f>VLOOKUP(2010-C417,census2010!$A$2:$CA$82,B417+2,FALSE)</f>
        <v>7556.5405700000001</v>
      </c>
      <c r="AU417" s="34" t="s">
        <v>174</v>
      </c>
      <c r="AV417" s="21"/>
      <c r="AW417" s="21"/>
      <c r="AX417" s="18">
        <f>1+H417/AVERAGE(AVERAGE(SUM($AE417,$D417:G417,$M417:P417,$V417:Y417),SUM($AE417,$D417:H417,$M417:Q417,$V417:Z417)),AVERAGE(SUM($AE418,$D418:H418,$M418:Q418,$V418:Z418),SUM($AE418,$D418:I418,$M418:R418,$V418:AA418)))</f>
        <v>0.98651578291527764</v>
      </c>
      <c r="AY417" s="18">
        <f>1+I417/AVERAGE(AVERAGE(SUM($AE417,$D417:H417,$M417:Q417,$V417:Z417),SUM($AE417,$D417:I417,$M417:R417,$V417:AA417)),AVERAGE(SUM($AE418,$D418:I418,$M418:R418,$V418:AA418),SUM($AE418,$D418:J418,$M418:S418,$V418:AB418)))</f>
        <v>0.99835431855695012</v>
      </c>
      <c r="AZ417" s="18">
        <f>1+J417/AVERAGE(AVERAGE(SUM($AE417,$D417:I417,$M417:R417,$V417:AA417),SUM($AE417,$D417:J417,$M417:S417,$V417:AB417)),AVERAGE(SUM($AE418,$D418:J418,$M418:S418,$V418:AB418),SUM($AE418,$D418:K418,$M418:T418,$V418:AC418)))</f>
        <v>0.99776467017401094</v>
      </c>
      <c r="BA417" s="43">
        <f t="shared" si="588"/>
        <v>0.99419663041282713</v>
      </c>
      <c r="BB417" s="47">
        <f t="shared" ref="BB417:BB419" si="595">PRODUCT(AV413,AW414,AX415,AY416,AZ417)^(1/5)</f>
        <v>0.98092516286962317</v>
      </c>
    </row>
    <row r="418" spans="1:54">
      <c r="A418" s="13">
        <v>417</v>
      </c>
      <c r="B418" s="17">
        <f t="shared" ref="B418" si="596">C412</f>
        <v>41</v>
      </c>
      <c r="C418" s="17">
        <v>1991</v>
      </c>
      <c r="D418" s="21"/>
      <c r="E418" s="21"/>
      <c r="F418" s="22"/>
      <c r="G418" s="22"/>
      <c r="H418" s="22"/>
      <c r="I418" s="19">
        <f>VLOOKUP(I$1,IR_1113!$A$4:$IA$84,($C418+I$2-2009)+$B418*3,FALSE)</f>
        <v>-46</v>
      </c>
      <c r="J418" s="19">
        <f>VLOOKUP(J$1,IR_1113!$A$4:$IA$84,($C418+J$2-2009)+$B418*3,FALSE)</f>
        <v>-20</v>
      </c>
      <c r="K418" s="18">
        <f>VLOOKUP(K$1,IR_1113!$A$4:$IA$84,($C418+K$2-2009)+$B418*3,FALSE)</f>
        <v>-62</v>
      </c>
      <c r="L418" s="17">
        <v>1991</v>
      </c>
      <c r="M418" s="21"/>
      <c r="N418" s="21"/>
      <c r="O418" s="22"/>
      <c r="P418" s="22"/>
      <c r="Q418" s="22"/>
      <c r="R418" s="18">
        <f>VLOOKUP(R$1,IN_1113!$A$4:$IA$84,($C418+R$2-2009)+$B418*3,FALSE)</f>
        <v>73</v>
      </c>
      <c r="S418" s="18">
        <f>VLOOKUP(S$1,IN_1113!$A$4:$IA$84,($C418+S$2-2009)+$B418*3,FALSE)</f>
        <v>20</v>
      </c>
      <c r="T418" s="18">
        <f>VLOOKUP(T$1,IN_1113!$A$4:$IA$84,($C418+T$2-2009)+$B418*3,FALSE)</f>
        <v>49</v>
      </c>
      <c r="U418" s="17">
        <v>1991</v>
      </c>
      <c r="V418" s="21"/>
      <c r="W418" s="21"/>
      <c r="X418" s="22"/>
      <c r="Y418" s="22"/>
      <c r="Z418" s="22"/>
      <c r="AA418" s="30">
        <f>-VLOOKUP(AA$1,D_1113!$A$5:$IA$84,($C418+AA$2-2009)+$B418*3,FALSE)</f>
        <v>-14</v>
      </c>
      <c r="AB418" s="30">
        <f>-VLOOKUP(AB$1,D_1113!$A$5:$IA$84,($C418+AB$2-2009)+$B418*3,FALSE)</f>
        <v>-14</v>
      </c>
      <c r="AC418" s="30">
        <f>-VLOOKUP(AC$1,D_1113!$A$5:$IA$84,($C418+AC$2-2009)+$B418*3,FALSE)</f>
        <v>-19</v>
      </c>
      <c r="AD418" s="31">
        <v>2</v>
      </c>
      <c r="AE418" s="33">
        <f>VLOOKUP(2010-C418,census2010!$A$2:$CA$82,B418+2,FALSE)</f>
        <v>9531.6878629999992</v>
      </c>
      <c r="AU418" s="34" t="s">
        <v>175</v>
      </c>
      <c r="AV418" s="21"/>
      <c r="AW418" s="21"/>
      <c r="AX418" s="21"/>
      <c r="AY418" s="18">
        <f>1+I418/AVERAGE(AVERAGE(SUM($AE418,$D418:H418,$M418:Q418,$V418:Z418),SUM($AE418,$D418:I418,$M418:R418,$V418:AA418)),AVERAGE(SUM($AE419,$D419:I419,$M419:R419,$V419:AA419),SUM($AE419,$D419:J419,$M419:S419,$V419:AB419)))</f>
        <v>0.9953872414056365</v>
      </c>
      <c r="AZ418" s="18">
        <f>1+J418/AVERAGE(AVERAGE(SUM($AE418,$D418:I418,$M418:R418,$V418:AA418),SUM($AE418,$D418:J418,$M418:S418,$V418:AB418)),AVERAGE(SUM($AE419,$D419:J419,$M419:S419,$V419:AB419),SUM($AE419,$D419:K419,$M419:T419,$V419:AC419)))</f>
        <v>0.99799432708281766</v>
      </c>
      <c r="BA418" s="43">
        <f t="shared" si="588"/>
        <v>0.99668993181101229</v>
      </c>
      <c r="BB418" s="47">
        <f t="shared" si="595"/>
        <v>0.99394109832456279</v>
      </c>
    </row>
    <row r="419" spans="1:54">
      <c r="A419" s="9">
        <v>418</v>
      </c>
      <c r="B419" s="17">
        <f t="shared" ref="B419" si="597">C412</f>
        <v>41</v>
      </c>
      <c r="C419" s="17">
        <v>1990</v>
      </c>
      <c r="D419" s="21"/>
      <c r="E419" s="21"/>
      <c r="F419" s="22"/>
      <c r="G419" s="22"/>
      <c r="H419" s="22"/>
      <c r="I419" s="22"/>
      <c r="J419" s="19">
        <f>VLOOKUP(J$1,IR_1113!$A$4:$IA$84,($C419+J$2-2009)+$B419*3,FALSE)</f>
        <v>-84</v>
      </c>
      <c r="K419" s="18">
        <f>VLOOKUP(K$1,IR_1113!$A$4:$IA$84,($C419+K$2-2009)+$B419*3,FALSE)</f>
        <v>10</v>
      </c>
      <c r="L419" s="17">
        <v>1990</v>
      </c>
      <c r="M419" s="21"/>
      <c r="N419" s="21"/>
      <c r="O419" s="22"/>
      <c r="P419" s="22"/>
      <c r="Q419" s="22"/>
      <c r="R419" s="22"/>
      <c r="S419" s="18">
        <f>VLOOKUP(S$1,IN_1113!$A$4:$IA$84,($C419+S$2-2009)+$B419*3,FALSE)</f>
        <v>77</v>
      </c>
      <c r="T419" s="18">
        <f>VLOOKUP(T$1,IN_1113!$A$4:$IA$84,($C419+T$2-2009)+$B419*3,FALSE)</f>
        <v>35</v>
      </c>
      <c r="U419" s="17">
        <v>1990</v>
      </c>
      <c r="V419" s="21"/>
      <c r="W419" s="21"/>
      <c r="X419" s="22"/>
      <c r="Y419" s="22"/>
      <c r="Z419" s="22"/>
      <c r="AA419" s="22"/>
      <c r="AB419" s="30">
        <f>-VLOOKUP(AB$1,D_1113!$A$5:$IA$84,($C419+AB$2-2009)+$B419*3,FALSE)</f>
        <v>-13.5</v>
      </c>
      <c r="AC419" s="30">
        <f>-VLOOKUP(AC$1,D_1113!$A$5:$IA$84,($C419+AC$2-2009)+$B419*3,FALSE)</f>
        <v>-26</v>
      </c>
      <c r="AD419" s="31">
        <v>1</v>
      </c>
      <c r="AE419" s="33">
        <f>VLOOKUP(2010-C419,census2010!$A$2:$CA$82,B419+2,FALSE)</f>
        <v>10416.743420000001</v>
      </c>
      <c r="AU419" s="34" t="s">
        <v>177</v>
      </c>
      <c r="AV419" s="21"/>
      <c r="AW419" s="21"/>
      <c r="AX419" s="21"/>
      <c r="AY419" s="21"/>
      <c r="AZ419" s="18">
        <f>1+J419/AVERAGE(AVERAGE(SUM($AE419,$D419:I419,$M419:R419,$V419:AA419),SUM($AE419,$D419:J419,$M419:S419,$V419:AB419)),AVERAGE(SUM($AE420,$D420:J420,$M420:S420,$V420:AB420),SUM($AE420,$D420:K420,$M420:T420,$V420:AC420)))</f>
        <v>0.99195218349970493</v>
      </c>
      <c r="BA419" s="43">
        <f t="shared" si="588"/>
        <v>0.99195218349970493</v>
      </c>
      <c r="BB419" s="47">
        <f t="shared" si="595"/>
        <v>0.9937017091184166</v>
      </c>
    </row>
    <row r="420" spans="1:54">
      <c r="A420" s="13">
        <v>419</v>
      </c>
      <c r="B420" s="17">
        <f t="shared" ref="B420" si="598">C412</f>
        <v>41</v>
      </c>
      <c r="C420" s="17">
        <v>1989</v>
      </c>
      <c r="D420" s="21"/>
      <c r="E420" s="21"/>
      <c r="F420" s="22"/>
      <c r="G420" s="22"/>
      <c r="H420" s="22"/>
      <c r="I420" s="22"/>
      <c r="J420" s="22"/>
      <c r="K420" s="18">
        <f>VLOOKUP(K$1,IR_1113!$A$4:$IA$84,($C420+K$2-2009)+$B420*3,FALSE)</f>
        <v>-163</v>
      </c>
      <c r="L420" s="17">
        <v>1989</v>
      </c>
      <c r="M420" s="21"/>
      <c r="N420" s="21"/>
      <c r="O420" s="22"/>
      <c r="P420" s="22"/>
      <c r="Q420" s="22"/>
      <c r="R420" s="22"/>
      <c r="S420" s="22"/>
      <c r="T420" s="18">
        <f>VLOOKUP(T$1,IN_1113!$A$4:$IA$84,($C420+T$2-2009)+$B420*3,FALSE)</f>
        <v>71</v>
      </c>
      <c r="U420" s="17">
        <v>1989</v>
      </c>
      <c r="V420" s="21"/>
      <c r="W420" s="21"/>
      <c r="X420" s="22"/>
      <c r="Y420" s="22"/>
      <c r="Z420" s="22"/>
      <c r="AA420" s="22"/>
      <c r="AB420" s="22"/>
      <c r="AC420" s="30">
        <f>-VLOOKUP(AC$1,D_1113!$A$5:$IA$84,($C420+AC$2-2009)+$B420*3,FALSE)</f>
        <v>-26</v>
      </c>
      <c r="AD420" s="31"/>
      <c r="AE420" s="33">
        <f>VLOOKUP(2010-C420,census2010!$A$2:$CA$82,B420+2,FALSE)</f>
        <v>10527.734039999999</v>
      </c>
      <c r="AU420" s="34" t="s">
        <v>186</v>
      </c>
      <c r="AV420" s="21"/>
      <c r="AW420" s="21"/>
      <c r="AX420" s="21"/>
      <c r="AY420" s="21"/>
      <c r="AZ420" s="21"/>
    </row>
    <row r="421" spans="1:54" ht="15.75" thickBot="1">
      <c r="A421" s="9">
        <v>420</v>
      </c>
      <c r="B421" s="10" t="str">
        <f>INDEX('regions#'!$B$2:$B$79,B423+1)</f>
        <v>Ростовская область</v>
      </c>
      <c r="D421" s="11" t="s">
        <v>917</v>
      </c>
      <c r="E421" s="11" t="s">
        <v>918</v>
      </c>
      <c r="F421" s="12" t="s">
        <v>919</v>
      </c>
      <c r="G421" s="12" t="s">
        <v>920</v>
      </c>
      <c r="H421" s="12" t="s">
        <v>921</v>
      </c>
      <c r="I421" s="12" t="s">
        <v>922</v>
      </c>
      <c r="J421" s="12" t="s">
        <v>923</v>
      </c>
      <c r="K421" s="11" t="s">
        <v>924</v>
      </c>
      <c r="M421" s="23" t="s">
        <v>917</v>
      </c>
      <c r="N421" s="23" t="s">
        <v>918</v>
      </c>
      <c r="O421" s="23" t="s">
        <v>919</v>
      </c>
      <c r="P421" s="23" t="s">
        <v>920</v>
      </c>
      <c r="Q421" s="23" t="s">
        <v>921</v>
      </c>
      <c r="R421" s="23" t="s">
        <v>922</v>
      </c>
      <c r="S421" s="23" t="s">
        <v>923</v>
      </c>
      <c r="T421" s="23" t="s">
        <v>924</v>
      </c>
      <c r="V421" s="27" t="s">
        <v>917</v>
      </c>
      <c r="W421" s="27" t="s">
        <v>918</v>
      </c>
      <c r="X421" s="27" t="s">
        <v>919</v>
      </c>
      <c r="Y421" s="27" t="s">
        <v>920</v>
      </c>
      <c r="Z421" s="27" t="s">
        <v>921</v>
      </c>
      <c r="AA421" s="27" t="s">
        <v>922</v>
      </c>
      <c r="AB421" s="27" t="s">
        <v>923</v>
      </c>
      <c r="AC421" s="27" t="s">
        <v>924</v>
      </c>
      <c r="AD421" s="31" t="s">
        <v>162</v>
      </c>
      <c r="AE421" s="32" t="s">
        <v>188</v>
      </c>
      <c r="AU421"/>
      <c r="AV421" s="35">
        <f t="shared" si="584"/>
        <v>1.0091743333948326</v>
      </c>
      <c r="AW421" s="36">
        <f t="shared" si="584"/>
        <v>1.0135386394070622</v>
      </c>
      <c r="AX421" s="36">
        <f t="shared" si="584"/>
        <v>1.0057158158802224</v>
      </c>
      <c r="AY421" s="36">
        <f t="shared" si="584"/>
        <v>1.0033371861324241</v>
      </c>
      <c r="AZ421" s="37">
        <f t="shared" si="584"/>
        <v>1.0007467232263385</v>
      </c>
      <c r="BA421" s="38" t="s">
        <v>164</v>
      </c>
      <c r="BB421" s="39">
        <f t="shared" ref="BB421" si="599">PRODUCT(AV421:AZ421)-1</f>
        <v>3.2887143521365347E-2</v>
      </c>
    </row>
    <row r="422" spans="1:54" ht="15.75" thickBot="1">
      <c r="A422" s="13">
        <v>421</v>
      </c>
      <c r="C422" s="14">
        <f t="shared" ref="C422" si="600">A421/10</f>
        <v>42</v>
      </c>
      <c r="D422" s="15">
        <v>15</v>
      </c>
      <c r="E422" s="15">
        <v>16</v>
      </c>
      <c r="F422" s="16">
        <v>17</v>
      </c>
      <c r="G422" s="16">
        <v>18</v>
      </c>
      <c r="H422" s="16">
        <v>19</v>
      </c>
      <c r="I422" s="16">
        <v>20</v>
      </c>
      <c r="J422" s="16">
        <v>21</v>
      </c>
      <c r="K422" s="15">
        <v>22</v>
      </c>
      <c r="L422" s="24" t="s">
        <v>160</v>
      </c>
      <c r="M422" s="15">
        <v>15</v>
      </c>
      <c r="N422" s="15">
        <v>16</v>
      </c>
      <c r="O422" s="25">
        <v>17</v>
      </c>
      <c r="P422" s="25">
        <v>18</v>
      </c>
      <c r="Q422" s="25">
        <v>19</v>
      </c>
      <c r="R422" s="25">
        <v>20</v>
      </c>
      <c r="S422" s="25">
        <v>21</v>
      </c>
      <c r="T422" s="15">
        <v>22</v>
      </c>
      <c r="U422" s="28" t="s">
        <v>161</v>
      </c>
      <c r="V422" s="15">
        <v>15</v>
      </c>
      <c r="W422" s="15">
        <v>16</v>
      </c>
      <c r="X422" s="29">
        <v>17</v>
      </c>
      <c r="Y422" s="29">
        <v>18</v>
      </c>
      <c r="Z422" s="29">
        <v>19</v>
      </c>
      <c r="AA422" s="29">
        <v>20</v>
      </c>
      <c r="AB422" s="29">
        <v>21</v>
      </c>
      <c r="AC422" s="15">
        <v>22</v>
      </c>
      <c r="AD422" s="31"/>
      <c r="AE422" s="33"/>
      <c r="AU422" s="14" t="s">
        <v>189</v>
      </c>
      <c r="AV422" s="40" t="s">
        <v>166</v>
      </c>
      <c r="AW422" s="40" t="s">
        <v>167</v>
      </c>
      <c r="AX422" s="40" t="s">
        <v>168</v>
      </c>
      <c r="AY422" s="40" t="s">
        <v>169</v>
      </c>
      <c r="AZ422" s="40" t="s">
        <v>170</v>
      </c>
      <c r="BA422" s="41" t="s">
        <v>190</v>
      </c>
      <c r="BB422" s="42"/>
    </row>
    <row r="423" spans="1:54">
      <c r="A423" s="9">
        <v>422</v>
      </c>
      <c r="B423">
        <f t="shared" ref="B423" si="601">C422</f>
        <v>42</v>
      </c>
      <c r="C423" s="17">
        <v>1996</v>
      </c>
      <c r="D423" s="18">
        <f>VLOOKUP(D$1,IR_1113!$A$4:$IA$84,($C423+D$2-2009)+$B423*3,FALSE)</f>
        <v>36</v>
      </c>
      <c r="E423" s="18">
        <f>VLOOKUP(E$1,IR_1113!$A$4:$IA$84,($C423+E$2-2009)+$B423*3,FALSE)</f>
        <v>162</v>
      </c>
      <c r="F423" s="19">
        <f>VLOOKUP(F$1,IR_1113!$A$4:$IA$84,($C423+F$2-2009)+$B423*3,FALSE)</f>
        <v>303</v>
      </c>
      <c r="G423" s="20"/>
      <c r="H423" s="20"/>
      <c r="I423" s="20"/>
      <c r="J423" s="20"/>
      <c r="K423" s="26"/>
      <c r="L423" s="17">
        <v>1996</v>
      </c>
      <c r="M423" s="18">
        <f>VLOOKUP(M$1,IN_1113!$A$4:$IA$84,($C423+M$2-2009)+$B423*3,FALSE)</f>
        <v>30</v>
      </c>
      <c r="N423" s="18">
        <f>VLOOKUP(N$1,IN_1113!$A$4:$IA$84,($C423+N$2-2009)+$B423*3,FALSE)</f>
        <v>38</v>
      </c>
      <c r="O423" s="18">
        <f>VLOOKUP(O$1,IN_1113!$A$4:$IA$84,($C423+O$2-2009)+$B423*3,FALSE)</f>
        <v>12</v>
      </c>
      <c r="P423" s="20"/>
      <c r="Q423" s="20"/>
      <c r="R423" s="20"/>
      <c r="S423" s="20"/>
      <c r="T423" s="26"/>
      <c r="U423" s="17">
        <v>1996</v>
      </c>
      <c r="V423" s="30">
        <f>-VLOOKUP(V$1,D_1113!$A$5:$IA$84,($C423+V$2-2009)+$B423*3,FALSE)</f>
        <v>-18</v>
      </c>
      <c r="W423" s="30">
        <f>-VLOOKUP(W$1,D_1113!$A$5:$IA$84,($C423+W$2-2009)+$B423*3,FALSE)</f>
        <v>-20</v>
      </c>
      <c r="X423" s="30">
        <f>-VLOOKUP(X$1,D_1113!$A$5:$IA$84,($C423+X$2-2009)+$B423*3,FALSE)</f>
        <v>-25</v>
      </c>
      <c r="Y423" s="20"/>
      <c r="Z423" s="20"/>
      <c r="AA423" s="20"/>
      <c r="AB423" s="20"/>
      <c r="AC423" s="26"/>
      <c r="AD423" s="31">
        <v>1</v>
      </c>
      <c r="AE423" s="33">
        <f>VLOOKUP(2010-C423,census2010!$A$2:$CA$82,B423+2,FALSE)</f>
        <v>39758.419540000003</v>
      </c>
      <c r="AU423" s="34" t="s">
        <v>191</v>
      </c>
      <c r="AV423" s="18">
        <f>1+F423/AVERAGE(AVERAGE(SUM($AE423,$D423:E423,$M423:N423,$V423:W423),SUM($AE423,$D423:F423,$M423:O423,$V423:X423)),AVERAGE(SUM($AE424,$D424:F424,$M424:O424,$V424:X424),SUM($AE424,$D424:G424,$M424:P424,$V424:Y424)))</f>
        <v>1.0072071450371436</v>
      </c>
      <c r="AW423" s="26"/>
      <c r="AX423" s="26"/>
      <c r="AY423" s="26"/>
      <c r="AZ423" s="26"/>
      <c r="BA423" s="43">
        <f t="shared" ref="BA423:BA429" si="602">(PRODUCT(AV423:AZ423))^(1/AD423)</f>
        <v>1.0072071450371436</v>
      </c>
      <c r="BB423" s="43" t="s">
        <v>173</v>
      </c>
    </row>
    <row r="424" spans="1:54">
      <c r="A424" s="13">
        <v>423</v>
      </c>
      <c r="B424" s="17">
        <f t="shared" ref="B424" si="603">C422</f>
        <v>42</v>
      </c>
      <c r="C424" s="17">
        <v>1995</v>
      </c>
      <c r="D424" s="21"/>
      <c r="E424" s="18">
        <f>VLOOKUP(E$1,IR_1113!$A$4:$IA$84,($C424+E$2-2009)+$B424*3,FALSE)</f>
        <v>126</v>
      </c>
      <c r="F424" s="19">
        <f>VLOOKUP(F$1,IR_1113!$A$4:$IA$84,($C424+F$2-2009)+$B424*3,FALSE)</f>
        <v>552</v>
      </c>
      <c r="G424" s="19">
        <f>VLOOKUP(G$1,IR_1113!$A$4:$IA$84,($C424+G$2-2009)+$B424*3,FALSE)</f>
        <v>347</v>
      </c>
      <c r="H424" s="22"/>
      <c r="I424" s="22"/>
      <c r="J424" s="22"/>
      <c r="K424" s="21"/>
      <c r="L424" s="17">
        <v>1995</v>
      </c>
      <c r="M424" s="21"/>
      <c r="N424" s="18">
        <f>VLOOKUP(N$1,IN_1113!$A$4:$IA$84,($C424+N$2-2009)+$B424*3,FALSE)</f>
        <v>22</v>
      </c>
      <c r="O424" s="18">
        <f>VLOOKUP(O$1,IN_1113!$A$4:$IA$84,($C424+O$2-2009)+$B424*3,FALSE)</f>
        <v>47</v>
      </c>
      <c r="P424" s="18">
        <f>VLOOKUP(P$1,IN_1113!$A$4:$IA$84,($C424+P$2-2009)+$B424*3,FALSE)</f>
        <v>41</v>
      </c>
      <c r="Q424" s="22"/>
      <c r="R424" s="22"/>
      <c r="S424" s="22"/>
      <c r="T424" s="21"/>
      <c r="U424" s="17">
        <v>1995</v>
      </c>
      <c r="V424" s="21"/>
      <c r="W424" s="30">
        <f>-VLOOKUP(W$1,D_1113!$A$5:$IA$84,($C424+W$2-2009)+$B424*3,FALSE)</f>
        <v>-28.5</v>
      </c>
      <c r="X424" s="30">
        <f>-VLOOKUP(X$1,D_1113!$A$5:$IA$84,($C424+X$2-2009)+$B424*3,FALSE)</f>
        <v>-33</v>
      </c>
      <c r="Y424" s="30">
        <f>-VLOOKUP(Y$1,D_1113!$A$5:$IA$84,($C424+Y$2-2009)+$B424*3,FALSE)</f>
        <v>-34</v>
      </c>
      <c r="Z424" s="22"/>
      <c r="AA424" s="22"/>
      <c r="AB424" s="22"/>
      <c r="AC424" s="21"/>
      <c r="AD424" s="31">
        <v>2</v>
      </c>
      <c r="AE424" s="33">
        <f>VLOOKUP(2010-C424,census2010!$A$2:$CA$82,B424+2,FALSE)</f>
        <v>43089.305769999999</v>
      </c>
      <c r="AU424" s="34" t="s">
        <v>192</v>
      </c>
      <c r="AV424" s="18">
        <f>1+F424/AVERAGE(AVERAGE(SUM($AE424,$D424:E424,$M424:N424,$V424:W424),SUM($AE424,$D424:F424,$M424:O424,$V424:X424)),AVERAGE(SUM($AE425,$D425:F425,$M425:O425,$V425:X425),SUM($AE425,$D425:G425,$M425:P425,$V425:Y425)))</f>
        <v>1.0122744526247323</v>
      </c>
      <c r="AW424" s="18">
        <f>1+G424/AVERAGE(AVERAGE(SUM($AE424,$D424:F424,$M424:O424,$V424:X424),SUM($AE424,$D424:G424,$M424:P424,$V424:Y424)),AVERAGE(SUM($AE425,$D425:G425,$M425:P425,$V425:Y425),SUM($AE425,$D425:H425,$M425:Q425,$V425:Z425)))</f>
        <v>1.0076288961082966</v>
      </c>
      <c r="AX424" s="21"/>
      <c r="AY424" s="21"/>
      <c r="AZ424" s="21"/>
      <c r="BA424" s="43">
        <f t="shared" si="602"/>
        <v>1.009949003295161</v>
      </c>
      <c r="BB424" s="44">
        <f t="shared" ref="BB424" si="604">AVERAGE(BA423:BA429)^5-1</f>
        <v>3.0567652743649365E-2</v>
      </c>
    </row>
    <row r="425" spans="1:54">
      <c r="A425" s="9">
        <v>424</v>
      </c>
      <c r="B425" s="17">
        <f t="shared" ref="B425" si="605">C422</f>
        <v>42</v>
      </c>
      <c r="C425" s="17">
        <v>1994</v>
      </c>
      <c r="D425" s="21"/>
      <c r="E425" s="21"/>
      <c r="F425" s="19">
        <f>VLOOKUP(F$1,IR_1113!$A$4:$IA$84,($C425+F$2-2009)+$B425*3,FALSE)</f>
        <v>379</v>
      </c>
      <c r="G425" s="19">
        <f>VLOOKUP(G$1,IR_1113!$A$4:$IA$84,($C425+G$2-2009)+$B425*3,FALSE)</f>
        <v>1068</v>
      </c>
      <c r="H425" s="19">
        <f>VLOOKUP(H$1,IR_1113!$A$4:$IA$84,($C425+H$2-2009)+$B425*3,FALSE)</f>
        <v>24</v>
      </c>
      <c r="I425" s="22"/>
      <c r="J425" s="22"/>
      <c r="K425" s="21"/>
      <c r="L425" s="17">
        <v>1994</v>
      </c>
      <c r="M425" s="21"/>
      <c r="N425" s="21"/>
      <c r="O425" s="18">
        <f>VLOOKUP(O$1,IN_1113!$A$4:$IA$84,($C425+O$2-2009)+$B425*3,FALSE)</f>
        <v>54</v>
      </c>
      <c r="P425" s="18">
        <f>VLOOKUP(P$1,IN_1113!$A$4:$IA$84,($C425+P$2-2009)+$B425*3,FALSE)</f>
        <v>55</v>
      </c>
      <c r="Q425" s="18">
        <f>VLOOKUP(Q$1,IN_1113!$A$4:$IA$84,($C425+Q$2-2009)+$B425*3,FALSE)</f>
        <v>53</v>
      </c>
      <c r="R425" s="22"/>
      <c r="S425" s="22"/>
      <c r="T425" s="21"/>
      <c r="U425" s="17">
        <v>1994</v>
      </c>
      <c r="V425" s="21"/>
      <c r="W425" s="21"/>
      <c r="X425" s="30">
        <f>-VLOOKUP(X$1,D_1113!$A$5:$IA$84,($C425+X$2-2009)+$B425*3,FALSE)</f>
        <v>-32.5</v>
      </c>
      <c r="Y425" s="30">
        <f>-VLOOKUP(Y$1,D_1113!$A$5:$IA$84,($C425+Y$2-2009)+$B425*3,FALSE)</f>
        <v>-32</v>
      </c>
      <c r="Z425" s="30">
        <f>-VLOOKUP(Z$1,D_1113!$A$5:$IA$84,($C425+Z$2-2009)+$B425*3,FALSE)</f>
        <v>-34</v>
      </c>
      <c r="AA425" s="22"/>
      <c r="AB425" s="22"/>
      <c r="AC425" s="21"/>
      <c r="AD425" s="31">
        <v>3</v>
      </c>
      <c r="AE425" s="33">
        <f>VLOOKUP(2010-C425,census2010!$A$2:$CA$82,B425+2,FALSE)</f>
        <v>45505.105230000001</v>
      </c>
      <c r="AU425" s="34" t="s">
        <v>193</v>
      </c>
      <c r="AV425" s="18">
        <f>1+F425/AVERAGE(AVERAGE(SUM($AE425,$D425:E425,$M425:N425,$V425:W425),SUM($AE425,$D425:F425,$M425:O425,$V425:X425)),AVERAGE(SUM($AE426,$D426:F426,$M426:O426,$V426:X426),SUM($AE426,$D426:G426,$M426:P426,$V426:Y426)))</f>
        <v>1.0080414025226219</v>
      </c>
      <c r="AW425" s="18">
        <f>1+G425/AVERAGE(AVERAGE(SUM($AE425,$D425:F425,$M425:O425,$V425:X425),SUM($AE425,$D425:G425,$M425:P425,$V425:Y425)),AVERAGE(SUM($AE426,$D426:G426,$M426:P426,$V426:Y426),SUM($AE426,$D426:H426,$M426:Q426,$V426:Z426)))</f>
        <v>1.0223466811515454</v>
      </c>
      <c r="AX425" s="18">
        <f>1+H425/AVERAGE(AVERAGE(SUM($AE425,$D425:G425,$M425:P425,$V425:Y425),SUM($AE425,$D425:H425,$M425:Q425,$V425:Z425)),AVERAGE(SUM($AE426,$D426:H426,$M426:Q426,$V426:Z426),SUM($AE426,$D426:I426,$M426:R426,$V426:AA426)))</f>
        <v>1.0004978547460772</v>
      </c>
      <c r="AY425" s="21"/>
      <c r="AZ425" s="21"/>
      <c r="BA425" s="43">
        <f t="shared" si="602"/>
        <v>1.010254765452385</v>
      </c>
      <c r="BB425" s="45" t="s">
        <v>176</v>
      </c>
    </row>
    <row r="426" spans="1:54">
      <c r="A426" s="13">
        <v>425</v>
      </c>
      <c r="B426" s="17">
        <f t="shared" ref="B426" si="606">C422</f>
        <v>42</v>
      </c>
      <c r="C426" s="17">
        <v>1993</v>
      </c>
      <c r="D426" s="21"/>
      <c r="E426" s="21"/>
      <c r="F426" s="22"/>
      <c r="G426" s="19">
        <f>VLOOKUP(G$1,IR_1113!$A$4:$IA$84,($C426+G$2-2009)+$B426*3,FALSE)</f>
        <v>567</v>
      </c>
      <c r="H426" s="19">
        <f>VLOOKUP(H$1,IR_1113!$A$4:$IA$84,($C426+H$2-2009)+$B426*3,FALSE)</f>
        <v>524</v>
      </c>
      <c r="I426" s="19">
        <f>VLOOKUP(I$1,IR_1113!$A$4:$IA$84,($C426+I$2-2009)+$B426*3,FALSE)</f>
        <v>-32</v>
      </c>
      <c r="J426" s="22"/>
      <c r="K426" s="21"/>
      <c r="L426" s="17">
        <v>1993</v>
      </c>
      <c r="M426" s="21"/>
      <c r="N426" s="21"/>
      <c r="O426" s="22"/>
      <c r="P426" s="18">
        <f>VLOOKUP(P$1,IN_1113!$A$4:$IA$84,($C426+P$2-2009)+$B426*3,FALSE)</f>
        <v>60</v>
      </c>
      <c r="Q426" s="18">
        <f>VLOOKUP(Q$1,IN_1113!$A$4:$IA$84,($C426+Q$2-2009)+$B426*3,FALSE)</f>
        <v>73</v>
      </c>
      <c r="R426" s="18">
        <f>VLOOKUP(R$1,IN_1113!$A$4:$IA$84,($C426+R$2-2009)+$B426*3,FALSE)</f>
        <v>50</v>
      </c>
      <c r="S426" s="22"/>
      <c r="T426" s="21"/>
      <c r="U426" s="17">
        <v>1993</v>
      </c>
      <c r="V426" s="21"/>
      <c r="W426" s="21"/>
      <c r="X426" s="22"/>
      <c r="Y426" s="30">
        <f>-VLOOKUP(Y$1,D_1113!$A$5:$IA$84,($C426+Y$2-2009)+$B426*3,FALSE)</f>
        <v>-35.5</v>
      </c>
      <c r="Z426" s="30">
        <f>-VLOOKUP(Z$1,D_1113!$A$5:$IA$84,($C426+Z$2-2009)+$B426*3,FALSE)</f>
        <v>-35</v>
      </c>
      <c r="AA426" s="30">
        <f>-VLOOKUP(AA$1,D_1113!$A$5:$IA$84,($C426+AA$2-2009)+$B426*3,FALSE)</f>
        <v>-56</v>
      </c>
      <c r="AB426" s="22"/>
      <c r="AC426" s="21"/>
      <c r="AD426" s="31">
        <v>3</v>
      </c>
      <c r="AE426" s="33">
        <f>VLOOKUP(2010-C426,census2010!$A$2:$CA$82,B426+2,FALSE)</f>
        <v>48261.058349999999</v>
      </c>
      <c r="AU426" s="34" t="s">
        <v>172</v>
      </c>
      <c r="AV426" s="21"/>
      <c r="AW426" s="18">
        <f>1+G426/AVERAGE(AVERAGE(SUM($AE426,$D426:F426,$M426:O426,$V426:X426),SUM($AE426,$D426:G426,$M426:P426,$V426:Y426)),AVERAGE(SUM($AE427,$D427:G427,$M427:P427,$V427:Y427),SUM($AE427,$D427:H427,$M427:Q427,$V427:Z427)))</f>
        <v>1.0106403409613451</v>
      </c>
      <c r="AX426" s="18">
        <f>1+H426/AVERAGE(AVERAGE(SUM($AE426,$D426:G426,$M426:P426,$V426:Y426),SUM($AE426,$D426:H426,$M426:Q426,$V426:Z426)),AVERAGE(SUM($AE427,$D427:H427,$M427:Q427,$V427:Z427),SUM($AE427,$D427:I427,$M427:R427,$V427:AA427)))</f>
        <v>1.0097386426957595</v>
      </c>
      <c r="AY426" s="18">
        <f>1+I426/AVERAGE(AVERAGE(SUM($AE426,$D426:H426,$M426:Q426,$V426:Z426),SUM($AE426,$D426:I426,$M426:R426,$V426:AA426)),AVERAGE(SUM($AE427,$D427:I427,$M427:R427,$V427:AA427),SUM($AE427,$D427:J427,$M427:S427,$V427:AB427)))</f>
        <v>0.99940771743513845</v>
      </c>
      <c r="AZ426" s="21"/>
      <c r="BA426" s="43">
        <f t="shared" si="602"/>
        <v>1.006582637828372</v>
      </c>
      <c r="BB426" s="46">
        <f t="shared" ref="BB426" si="607">AVERAGE(BB427:BB429)^5-1</f>
        <v>3.2880391018749622E-2</v>
      </c>
    </row>
    <row r="427" spans="1:54">
      <c r="A427" s="9">
        <v>426</v>
      </c>
      <c r="B427" s="17">
        <f t="shared" ref="B427" si="608">C422</f>
        <v>42</v>
      </c>
      <c r="C427" s="17">
        <v>1992</v>
      </c>
      <c r="D427" s="21"/>
      <c r="E427" s="21"/>
      <c r="F427" s="22"/>
      <c r="G427" s="22"/>
      <c r="H427" s="19">
        <f>VLOOKUP(H$1,IR_1113!$A$4:$IA$84,($C427+H$2-2009)+$B427*3,FALSE)</f>
        <v>417</v>
      </c>
      <c r="I427" s="19">
        <f>VLOOKUP(I$1,IR_1113!$A$4:$IA$84,($C427+I$2-2009)+$B427*3,FALSE)</f>
        <v>431</v>
      </c>
      <c r="J427" s="19">
        <f>VLOOKUP(J$1,IR_1113!$A$4:$IA$84,($C427+J$2-2009)+$B427*3,FALSE)</f>
        <v>-172</v>
      </c>
      <c r="K427" s="21"/>
      <c r="L427" s="17">
        <v>1992</v>
      </c>
      <c r="M427" s="21"/>
      <c r="N427" s="21"/>
      <c r="O427" s="22"/>
      <c r="P427" s="22"/>
      <c r="Q427" s="18">
        <f>VLOOKUP(Q$1,IN_1113!$A$4:$IA$84,($C427+Q$2-2009)+$B427*3,FALSE)</f>
        <v>69</v>
      </c>
      <c r="R427" s="18">
        <f>VLOOKUP(R$1,IN_1113!$A$4:$IA$84,($C427+R$2-2009)+$B427*3,FALSE)</f>
        <v>99</v>
      </c>
      <c r="S427" s="18">
        <f>VLOOKUP(S$1,IN_1113!$A$4:$IA$84,($C427+S$2-2009)+$B427*3,FALSE)</f>
        <v>108</v>
      </c>
      <c r="T427" s="21"/>
      <c r="U427" s="17">
        <v>1992</v>
      </c>
      <c r="V427" s="21"/>
      <c r="W427" s="21"/>
      <c r="X427" s="22"/>
      <c r="Y427" s="22"/>
      <c r="Z427" s="30">
        <f>-VLOOKUP(Z$1,D_1113!$A$5:$IA$84,($C427+Z$2-2009)+$B427*3,FALSE)</f>
        <v>-48.5</v>
      </c>
      <c r="AA427" s="30">
        <f>-VLOOKUP(AA$1,D_1113!$A$5:$IA$84,($C427+AA$2-2009)+$B427*3,FALSE)</f>
        <v>-47</v>
      </c>
      <c r="AB427" s="30">
        <f>-VLOOKUP(AB$1,D_1113!$A$5:$IA$84,($C427+AB$2-2009)+$B427*3,FALSE)</f>
        <v>-55</v>
      </c>
      <c r="AC427" s="21"/>
      <c r="AD427" s="31">
        <v>3</v>
      </c>
      <c r="AE427" s="33">
        <f>VLOOKUP(2010-C427,census2010!$A$2:$CA$82,B427+2,FALSE)</f>
        <v>57799.97378</v>
      </c>
      <c r="AU427" s="34" t="s">
        <v>174</v>
      </c>
      <c r="AV427" s="21"/>
      <c r="AW427" s="21"/>
      <c r="AX427" s="18">
        <f>1+H427/AVERAGE(AVERAGE(SUM($AE427,$D427:G427,$M427:P427,$V427:Y427),SUM($AE427,$D427:H427,$M427:Q427,$V427:Z427)),AVERAGE(SUM($AE428,$D428:H428,$M428:Q428,$V428:Z428),SUM($AE428,$D428:I428,$M428:R428,$V428:AA428)))</f>
        <v>1.00691095019883</v>
      </c>
      <c r="AY427" s="18">
        <f>1+I427/AVERAGE(AVERAGE(SUM($AE427,$D427:H427,$M427:Q427,$V427:Z427),SUM($AE427,$D427:I427,$M427:R427,$V427:AA427)),AVERAGE(SUM($AE428,$D428:I428,$M428:R428,$V428:AA428),SUM($AE428,$D428:J428,$M428:S428,$V428:AB428)))</f>
        <v>1.007099526328729</v>
      </c>
      <c r="AZ427" s="18">
        <f>1+J427/AVERAGE(AVERAGE(SUM($AE427,$D427:I427,$M427:R427,$V427:AA427),SUM($AE427,$D427:J427,$M427:S427,$V427:AB427)),AVERAGE(SUM($AE428,$D428:J428,$M428:S428,$V428:AB428),SUM($AE428,$D428:K428,$M428:T428,$V428:AC428)))</f>
        <v>0.99717344801630226</v>
      </c>
      <c r="BA427" s="43">
        <f t="shared" si="602"/>
        <v>1.0037172479439134</v>
      </c>
      <c r="BB427" s="47">
        <f t="shared" ref="BB427:BB429" si="609">PRODUCT(AV423,AW424,AX425,AY426,AZ427)^(1/5)</f>
        <v>1.0023740054032098</v>
      </c>
    </row>
    <row r="428" spans="1:54">
      <c r="A428" s="13">
        <v>427</v>
      </c>
      <c r="B428" s="17">
        <f t="shared" ref="B428" si="610">C422</f>
        <v>42</v>
      </c>
      <c r="C428" s="17">
        <v>1991</v>
      </c>
      <c r="D428" s="21"/>
      <c r="E428" s="21"/>
      <c r="F428" s="22"/>
      <c r="G428" s="22"/>
      <c r="H428" s="22"/>
      <c r="I428" s="19">
        <f>VLOOKUP(I$1,IR_1113!$A$4:$IA$84,($C428+I$2-2009)+$B428*3,FALSE)</f>
        <v>234</v>
      </c>
      <c r="J428" s="19">
        <f>VLOOKUP(J$1,IR_1113!$A$4:$IA$84,($C428+J$2-2009)+$B428*3,FALSE)</f>
        <v>301</v>
      </c>
      <c r="K428" s="18">
        <f>VLOOKUP(K$1,IR_1113!$A$4:$IA$84,($C428+K$2-2009)+$B428*3,FALSE)</f>
        <v>-140</v>
      </c>
      <c r="L428" s="17">
        <v>1991</v>
      </c>
      <c r="M428" s="21"/>
      <c r="N428" s="21"/>
      <c r="O428" s="22"/>
      <c r="P428" s="22"/>
      <c r="Q428" s="22"/>
      <c r="R428" s="18">
        <f>VLOOKUP(R$1,IN_1113!$A$4:$IA$84,($C428+R$2-2009)+$B428*3,FALSE)</f>
        <v>78</v>
      </c>
      <c r="S428" s="18">
        <f>VLOOKUP(S$1,IN_1113!$A$4:$IA$84,($C428+S$2-2009)+$B428*3,FALSE)</f>
        <v>78</v>
      </c>
      <c r="T428" s="18">
        <f>VLOOKUP(T$1,IN_1113!$A$4:$IA$84,($C428+T$2-2009)+$B428*3,FALSE)</f>
        <v>115</v>
      </c>
      <c r="U428" s="17">
        <v>1991</v>
      </c>
      <c r="V428" s="21"/>
      <c r="W428" s="21"/>
      <c r="X428" s="22"/>
      <c r="Y428" s="22"/>
      <c r="Z428" s="22"/>
      <c r="AA428" s="30">
        <f>-VLOOKUP(AA$1,D_1113!$A$5:$IA$84,($C428+AA$2-2009)+$B428*3,FALSE)</f>
        <v>-63.5</v>
      </c>
      <c r="AB428" s="30">
        <f>-VLOOKUP(AB$1,D_1113!$A$5:$IA$84,($C428+AB$2-2009)+$B428*3,FALSE)</f>
        <v>-71</v>
      </c>
      <c r="AC428" s="30">
        <f>-VLOOKUP(AC$1,D_1113!$A$5:$IA$84,($C428+AC$2-2009)+$B428*3,FALSE)</f>
        <v>-74</v>
      </c>
      <c r="AD428" s="31">
        <v>2</v>
      </c>
      <c r="AE428" s="33">
        <f>VLOOKUP(2010-C428,census2010!$A$2:$CA$82,B428+2,FALSE)</f>
        <v>62535.077140000001</v>
      </c>
      <c r="AU428" s="34" t="s">
        <v>175</v>
      </c>
      <c r="AV428" s="21"/>
      <c r="AW428" s="21"/>
      <c r="AX428" s="21"/>
      <c r="AY428" s="18">
        <f>1+I428/AVERAGE(AVERAGE(SUM($AE428,$D428:H428,$M428:Q428,$V428:Z428),SUM($AE428,$D428:I428,$M428:R428,$V428:AA428)),AVERAGE(SUM($AE429,$D429:I429,$M429:R429,$V429:AA429),SUM($AE429,$D429:J429,$M429:S429,$V429:AB429)))</f>
        <v>1.0035043146334051</v>
      </c>
      <c r="AZ428" s="18">
        <f>1+J428/AVERAGE(AVERAGE(SUM($AE428,$D428:I428,$M428:R428,$V428:AA428),SUM($AE428,$D428:J428,$M428:S428,$V428:AB428)),AVERAGE(SUM($AE429,$D429:J429,$M429:S429,$V429:AB429),SUM($AE429,$D429:K429,$M429:T429,$V429:AC429)))</f>
        <v>1.0044973987981438</v>
      </c>
      <c r="BA428" s="43">
        <f t="shared" si="602"/>
        <v>1.0040007339299954</v>
      </c>
      <c r="BB428" s="47">
        <f t="shared" si="609"/>
        <v>1.0111726877998171</v>
      </c>
    </row>
    <row r="429" spans="1:54">
      <c r="A429" s="9">
        <v>428</v>
      </c>
      <c r="B429" s="17">
        <f t="shared" ref="B429" si="611">C422</f>
        <v>42</v>
      </c>
      <c r="C429" s="17">
        <v>1990</v>
      </c>
      <c r="D429" s="21"/>
      <c r="E429" s="21"/>
      <c r="F429" s="22"/>
      <c r="G429" s="22"/>
      <c r="H429" s="22"/>
      <c r="I429" s="22"/>
      <c r="J429" s="19">
        <f>VLOOKUP(J$1,IR_1113!$A$4:$IA$84,($C429+J$2-2009)+$B429*3,FALSE)</f>
        <v>40</v>
      </c>
      <c r="K429" s="18">
        <f>VLOOKUP(K$1,IR_1113!$A$4:$IA$84,($C429+K$2-2009)+$B429*3,FALSE)</f>
        <v>-23</v>
      </c>
      <c r="L429" s="17">
        <v>1990</v>
      </c>
      <c r="M429" s="21"/>
      <c r="N429" s="21"/>
      <c r="O429" s="22"/>
      <c r="P429" s="22"/>
      <c r="Q429" s="22"/>
      <c r="R429" s="22"/>
      <c r="S429" s="18">
        <f>VLOOKUP(S$1,IN_1113!$A$4:$IA$84,($C429+S$2-2009)+$B429*3,FALSE)</f>
        <v>88</v>
      </c>
      <c r="T429" s="18">
        <f>VLOOKUP(T$1,IN_1113!$A$4:$IA$84,($C429+T$2-2009)+$B429*3,FALSE)</f>
        <v>113</v>
      </c>
      <c r="U429" s="17">
        <v>1990</v>
      </c>
      <c r="V429" s="21"/>
      <c r="W429" s="21"/>
      <c r="X429" s="22"/>
      <c r="Y429" s="22"/>
      <c r="Z429" s="22"/>
      <c r="AA429" s="22"/>
      <c r="AB429" s="30">
        <f>-VLOOKUP(AB$1,D_1113!$A$5:$IA$84,($C429+AB$2-2009)+$B429*3,FALSE)</f>
        <v>-75.5</v>
      </c>
      <c r="AC429" s="30">
        <f>-VLOOKUP(AC$1,D_1113!$A$5:$IA$84,($C429+AC$2-2009)+$B429*3,FALSE)</f>
        <v>-88</v>
      </c>
      <c r="AD429" s="31">
        <v>1</v>
      </c>
      <c r="AE429" s="33">
        <f>VLOOKUP(2010-C429,census2010!$A$2:$CA$82,B429+2,FALSE)</f>
        <v>70864.074919999999</v>
      </c>
      <c r="AU429" s="34" t="s">
        <v>177</v>
      </c>
      <c r="AV429" s="21"/>
      <c r="AW429" s="21"/>
      <c r="AX429" s="21"/>
      <c r="AY429" s="21"/>
      <c r="AZ429" s="18">
        <f>1+J429/AVERAGE(AVERAGE(SUM($AE429,$D429:I429,$M429:R429,$V429:AA429),SUM($AE429,$D429:J429,$M429:S429,$V429:AB429)),AVERAGE(SUM($AE430,$D430:J430,$M430:S430,$V430:AB430),SUM($AE430,$D430:K430,$M430:T430,$V430:AC430)))</f>
        <v>1.0005693228645691</v>
      </c>
      <c r="BA429" s="43">
        <f t="shared" si="602"/>
        <v>1.0005693228645691</v>
      </c>
      <c r="BB429" s="47">
        <f t="shared" si="609"/>
        <v>1.0059270764944963</v>
      </c>
    </row>
    <row r="430" spans="1:54">
      <c r="A430" s="13">
        <v>429</v>
      </c>
      <c r="B430" s="17">
        <f t="shared" ref="B430" si="612">C422</f>
        <v>42</v>
      </c>
      <c r="C430" s="17">
        <v>1989</v>
      </c>
      <c r="D430" s="21"/>
      <c r="E430" s="21"/>
      <c r="F430" s="22"/>
      <c r="G430" s="22"/>
      <c r="H430" s="22"/>
      <c r="I430" s="22"/>
      <c r="J430" s="22"/>
      <c r="K430" s="18">
        <f>VLOOKUP(K$1,IR_1113!$A$4:$IA$84,($C430+K$2-2009)+$B430*3,FALSE)</f>
        <v>-246</v>
      </c>
      <c r="L430" s="17">
        <v>1989</v>
      </c>
      <c r="M430" s="21"/>
      <c r="N430" s="21"/>
      <c r="O430" s="22"/>
      <c r="P430" s="22"/>
      <c r="Q430" s="22"/>
      <c r="R430" s="22"/>
      <c r="S430" s="22"/>
      <c r="T430" s="18">
        <f>VLOOKUP(T$1,IN_1113!$A$4:$IA$84,($C430+T$2-2009)+$B430*3,FALSE)</f>
        <v>111</v>
      </c>
      <c r="U430" s="17">
        <v>1989</v>
      </c>
      <c r="V430" s="21"/>
      <c r="W430" s="21"/>
      <c r="X430" s="22"/>
      <c r="Y430" s="22"/>
      <c r="Z430" s="22"/>
      <c r="AA430" s="22"/>
      <c r="AB430" s="22"/>
      <c r="AC430" s="30">
        <f>-VLOOKUP(AC$1,D_1113!$A$5:$IA$84,($C430+AC$2-2009)+$B430*3,FALSE)</f>
        <v>-97</v>
      </c>
      <c r="AD430" s="31"/>
      <c r="AE430" s="33">
        <f>VLOOKUP(2010-C430,census2010!$A$2:$CA$82,B430+2,FALSE)</f>
        <v>69743.481369999994</v>
      </c>
      <c r="AU430" s="34" t="s">
        <v>186</v>
      </c>
      <c r="AV430" s="21"/>
      <c r="AW430" s="21"/>
      <c r="AX430" s="21"/>
      <c r="AY430" s="21"/>
      <c r="AZ430" s="21"/>
    </row>
    <row r="431" spans="1:54" ht="15.75" thickBot="1">
      <c r="A431" s="9">
        <v>430</v>
      </c>
      <c r="B431" s="10" t="str">
        <f>INDEX('regions#'!$B$2:$B$79,B433+1)</f>
        <v>Рязанская область</v>
      </c>
      <c r="D431" s="11" t="s">
        <v>917</v>
      </c>
      <c r="E431" s="11" t="s">
        <v>918</v>
      </c>
      <c r="F431" s="12" t="s">
        <v>919</v>
      </c>
      <c r="G431" s="12" t="s">
        <v>920</v>
      </c>
      <c r="H431" s="12" t="s">
        <v>921</v>
      </c>
      <c r="I431" s="12" t="s">
        <v>922</v>
      </c>
      <c r="J431" s="12" t="s">
        <v>923</v>
      </c>
      <c r="K431" s="11" t="s">
        <v>924</v>
      </c>
      <c r="M431" s="23" t="s">
        <v>917</v>
      </c>
      <c r="N431" s="23" t="s">
        <v>918</v>
      </c>
      <c r="O431" s="23" t="s">
        <v>919</v>
      </c>
      <c r="P431" s="23" t="s">
        <v>920</v>
      </c>
      <c r="Q431" s="23" t="s">
        <v>921</v>
      </c>
      <c r="R431" s="23" t="s">
        <v>922</v>
      </c>
      <c r="S431" s="23" t="s">
        <v>923</v>
      </c>
      <c r="T431" s="23" t="s">
        <v>924</v>
      </c>
      <c r="V431" s="27" t="s">
        <v>917</v>
      </c>
      <c r="W431" s="27" t="s">
        <v>918</v>
      </c>
      <c r="X431" s="27" t="s">
        <v>919</v>
      </c>
      <c r="Y431" s="27" t="s">
        <v>920</v>
      </c>
      <c r="Z431" s="27" t="s">
        <v>921</v>
      </c>
      <c r="AA431" s="27" t="s">
        <v>922</v>
      </c>
      <c r="AB431" s="27" t="s">
        <v>923</v>
      </c>
      <c r="AC431" s="27" t="s">
        <v>924</v>
      </c>
      <c r="AD431" s="31" t="s">
        <v>162</v>
      </c>
      <c r="AE431" s="32" t="s">
        <v>188</v>
      </c>
      <c r="AU431"/>
      <c r="AV431" s="35">
        <f t="shared" ref="AV431:AZ441" si="613">AVERAGE(AV433:AV439)</f>
        <v>1.0272195927833569</v>
      </c>
      <c r="AW431" s="36">
        <f t="shared" si="613"/>
        <v>1.02703568162634</v>
      </c>
      <c r="AX431" s="36">
        <f t="shared" si="613"/>
        <v>1.0006963169397622</v>
      </c>
      <c r="AY431" s="36">
        <f t="shared" si="613"/>
        <v>1.0074910121873561</v>
      </c>
      <c r="AZ431" s="37">
        <f t="shared" si="613"/>
        <v>0.99976708562587646</v>
      </c>
      <c r="BA431" s="38" t="s">
        <v>164</v>
      </c>
      <c r="BB431" s="39">
        <f t="shared" ref="BB431" si="614">PRODUCT(AV431:AZ431)-1</f>
        <v>6.3386501883717417E-2</v>
      </c>
    </row>
    <row r="432" spans="1:54" ht="15.75" thickBot="1">
      <c r="A432" s="13">
        <v>431</v>
      </c>
      <c r="C432" s="14">
        <f t="shared" ref="C432" si="615">A431/10</f>
        <v>43</v>
      </c>
      <c r="D432" s="15">
        <v>15</v>
      </c>
      <c r="E432" s="15">
        <v>16</v>
      </c>
      <c r="F432" s="16">
        <v>17</v>
      </c>
      <c r="G432" s="16">
        <v>18</v>
      </c>
      <c r="H432" s="16">
        <v>19</v>
      </c>
      <c r="I432" s="16">
        <v>20</v>
      </c>
      <c r="J432" s="16">
        <v>21</v>
      </c>
      <c r="K432" s="15">
        <v>22</v>
      </c>
      <c r="L432" s="24" t="s">
        <v>160</v>
      </c>
      <c r="M432" s="15">
        <v>15</v>
      </c>
      <c r="N432" s="15">
        <v>16</v>
      </c>
      <c r="O432" s="25">
        <v>17</v>
      </c>
      <c r="P432" s="25">
        <v>18</v>
      </c>
      <c r="Q432" s="25">
        <v>19</v>
      </c>
      <c r="R432" s="25">
        <v>20</v>
      </c>
      <c r="S432" s="25">
        <v>21</v>
      </c>
      <c r="T432" s="15">
        <v>22</v>
      </c>
      <c r="U432" s="28" t="s">
        <v>161</v>
      </c>
      <c r="V432" s="15">
        <v>15</v>
      </c>
      <c r="W432" s="15">
        <v>16</v>
      </c>
      <c r="X432" s="29">
        <v>17</v>
      </c>
      <c r="Y432" s="29">
        <v>18</v>
      </c>
      <c r="Z432" s="29">
        <v>19</v>
      </c>
      <c r="AA432" s="29">
        <v>20</v>
      </c>
      <c r="AB432" s="29">
        <v>21</v>
      </c>
      <c r="AC432" s="15">
        <v>22</v>
      </c>
      <c r="AD432" s="31"/>
      <c r="AE432" s="33"/>
      <c r="AU432" s="14" t="s">
        <v>189</v>
      </c>
      <c r="AV432" s="40" t="s">
        <v>166</v>
      </c>
      <c r="AW432" s="40" t="s">
        <v>167</v>
      </c>
      <c r="AX432" s="40" t="s">
        <v>168</v>
      </c>
      <c r="AY432" s="40" t="s">
        <v>169</v>
      </c>
      <c r="AZ432" s="40" t="s">
        <v>170</v>
      </c>
      <c r="BA432" s="41" t="s">
        <v>190</v>
      </c>
      <c r="BB432" s="42"/>
    </row>
    <row r="433" spans="1:54">
      <c r="A433" s="9">
        <v>432</v>
      </c>
      <c r="B433">
        <f t="shared" ref="B433" si="616">C432</f>
        <v>43</v>
      </c>
      <c r="C433" s="17">
        <v>1996</v>
      </c>
      <c r="D433" s="18">
        <f>VLOOKUP(D$1,IR_1113!$A$4:$IA$84,($C433+D$2-2009)+$B433*3,FALSE)</f>
        <v>8</v>
      </c>
      <c r="E433" s="18">
        <f>VLOOKUP(E$1,IR_1113!$A$4:$IA$84,($C433+E$2-2009)+$B433*3,FALSE)</f>
        <v>26</v>
      </c>
      <c r="F433" s="19">
        <f>VLOOKUP(F$1,IR_1113!$A$4:$IA$84,($C433+F$2-2009)+$B433*3,FALSE)</f>
        <v>284</v>
      </c>
      <c r="G433" s="20"/>
      <c r="H433" s="20"/>
      <c r="I433" s="20"/>
      <c r="J433" s="20"/>
      <c r="K433" s="26"/>
      <c r="L433" s="17">
        <v>1996</v>
      </c>
      <c r="M433" s="18">
        <f>VLOOKUP(M$1,IN_1113!$A$4:$IA$84,($C433+M$2-2009)+$B433*3,FALSE)</f>
        <v>24</v>
      </c>
      <c r="N433" s="18">
        <f>VLOOKUP(N$1,IN_1113!$A$4:$IA$84,($C433+N$2-2009)+$B433*3,FALSE)</f>
        <v>18</v>
      </c>
      <c r="O433" s="18">
        <f>VLOOKUP(O$1,IN_1113!$A$4:$IA$84,($C433+O$2-2009)+$B433*3,FALSE)</f>
        <v>15</v>
      </c>
      <c r="P433" s="20"/>
      <c r="Q433" s="20"/>
      <c r="R433" s="20"/>
      <c r="S433" s="20"/>
      <c r="T433" s="26"/>
      <c r="U433" s="17">
        <v>1996</v>
      </c>
      <c r="V433" s="30">
        <f>-VLOOKUP(V$1,D_1113!$A$5:$IA$84,($C433+V$2-2009)+$B433*3,FALSE)</f>
        <v>-4</v>
      </c>
      <c r="W433" s="30">
        <f>-VLOOKUP(W$1,D_1113!$A$5:$IA$84,($C433+W$2-2009)+$B433*3,FALSE)</f>
        <v>-6</v>
      </c>
      <c r="X433" s="30">
        <f>-VLOOKUP(X$1,D_1113!$A$5:$IA$84,($C433+X$2-2009)+$B433*3,FALSE)</f>
        <v>-11</v>
      </c>
      <c r="Y433" s="20"/>
      <c r="Z433" s="20"/>
      <c r="AA433" s="20"/>
      <c r="AB433" s="20"/>
      <c r="AC433" s="26"/>
      <c r="AD433" s="31">
        <v>1</v>
      </c>
      <c r="AE433" s="33">
        <f>VLOOKUP(2010-C433,census2010!$A$2:$CA$82,B433+2,FALSE)</f>
        <v>9949.5451389999998</v>
      </c>
      <c r="AU433" s="34" t="s">
        <v>191</v>
      </c>
      <c r="AV433" s="18">
        <f>1+F433/AVERAGE(AVERAGE(SUM($AE433,$D433:E433,$M433:N433,$V433:W433),SUM($AE433,$D433:F433,$M433:O433,$V433:X433)),AVERAGE(SUM($AE434,$D434:F434,$M434:O434,$V434:X434),SUM($AE434,$D434:G434,$M434:P434,$V434:Y434)))</f>
        <v>1.0268530214426337</v>
      </c>
      <c r="AW433" s="26"/>
      <c r="AX433" s="26"/>
      <c r="AY433" s="26"/>
      <c r="AZ433" s="26"/>
      <c r="BA433" s="43">
        <f t="shared" ref="BA433:BA439" si="617">(PRODUCT(AV433:AZ433))^(1/AD433)</f>
        <v>1.0268530214426337</v>
      </c>
      <c r="BB433" s="43" t="s">
        <v>173</v>
      </c>
    </row>
    <row r="434" spans="1:54">
      <c r="A434" s="13">
        <v>433</v>
      </c>
      <c r="B434" s="17">
        <f t="shared" ref="B434" si="618">C432</f>
        <v>43</v>
      </c>
      <c r="C434" s="17">
        <v>1995</v>
      </c>
      <c r="D434" s="21"/>
      <c r="E434" s="18">
        <f>VLOOKUP(E$1,IR_1113!$A$4:$IA$84,($C434+E$2-2009)+$B434*3,FALSE)</f>
        <v>55</v>
      </c>
      <c r="F434" s="19">
        <f>VLOOKUP(F$1,IR_1113!$A$4:$IA$84,($C434+F$2-2009)+$B434*3,FALSE)</f>
        <v>307</v>
      </c>
      <c r="G434" s="19">
        <f>VLOOKUP(G$1,IR_1113!$A$4:$IA$84,($C434+G$2-2009)+$B434*3,FALSE)</f>
        <v>234</v>
      </c>
      <c r="H434" s="22"/>
      <c r="I434" s="22"/>
      <c r="J434" s="22"/>
      <c r="K434" s="21"/>
      <c r="L434" s="17">
        <v>1995</v>
      </c>
      <c r="M434" s="21"/>
      <c r="N434" s="18">
        <f>VLOOKUP(N$1,IN_1113!$A$4:$IA$84,($C434+N$2-2009)+$B434*3,FALSE)</f>
        <v>27</v>
      </c>
      <c r="O434" s="18">
        <f>VLOOKUP(O$1,IN_1113!$A$4:$IA$84,($C434+O$2-2009)+$B434*3,FALSE)</f>
        <v>26</v>
      </c>
      <c r="P434" s="18">
        <f>VLOOKUP(P$1,IN_1113!$A$4:$IA$84,($C434+P$2-2009)+$B434*3,FALSE)</f>
        <v>22</v>
      </c>
      <c r="Q434" s="22"/>
      <c r="R434" s="22"/>
      <c r="S434" s="22"/>
      <c r="T434" s="21"/>
      <c r="U434" s="17">
        <v>1995</v>
      </c>
      <c r="V434" s="21"/>
      <c r="W434" s="30">
        <f>-VLOOKUP(W$1,D_1113!$A$5:$IA$84,($C434+W$2-2009)+$B434*3,FALSE)</f>
        <v>-8</v>
      </c>
      <c r="X434" s="30">
        <f>-VLOOKUP(X$1,D_1113!$A$5:$IA$84,($C434+X$2-2009)+$B434*3,FALSE)</f>
        <v>-7</v>
      </c>
      <c r="Y434" s="30">
        <f>-VLOOKUP(Y$1,D_1113!$A$5:$IA$84,($C434+Y$2-2009)+$B434*3,FALSE)</f>
        <v>-8</v>
      </c>
      <c r="Z434" s="22"/>
      <c r="AA434" s="22"/>
      <c r="AB434" s="22"/>
      <c r="AC434" s="21"/>
      <c r="AD434" s="31">
        <v>2</v>
      </c>
      <c r="AE434" s="33">
        <f>VLOOKUP(2010-C434,census2010!$A$2:$CA$82,B434+2,FALSE)</f>
        <v>10468.636979999999</v>
      </c>
      <c r="AU434" s="34" t="s">
        <v>192</v>
      </c>
      <c r="AV434" s="18">
        <f>1+F434/AVERAGE(AVERAGE(SUM($AE434,$D434:E434,$M434:N434,$V434:W434),SUM($AE434,$D434:F434,$M434:O434,$V434:X434)),AVERAGE(SUM($AE435,$D435:F435,$M435:O435,$V435:X435),SUM($AE435,$D435:G435,$M435:P435,$V435:Y435)))</f>
        <v>1.0277083415563328</v>
      </c>
      <c r="AW434" s="18">
        <f>1+G434/AVERAGE(AVERAGE(SUM($AE434,$D434:F434,$M434:O434,$V434:X434),SUM($AE434,$D434:G434,$M434:P434,$V434:Y434)),AVERAGE(SUM($AE435,$D435:G435,$M435:P435,$V435:Y435),SUM($AE435,$D435:H435,$M435:Q435,$V435:Z435)))</f>
        <v>1.0206810683050824</v>
      </c>
      <c r="AX434" s="21"/>
      <c r="AY434" s="21"/>
      <c r="AZ434" s="21"/>
      <c r="BA434" s="43">
        <f t="shared" si="617"/>
        <v>1.0241886779132849</v>
      </c>
      <c r="BB434" s="44">
        <f t="shared" ref="BB434" si="619">AVERAGE(BA433:BA439)^5-1</f>
        <v>6.6837500067118638E-2</v>
      </c>
    </row>
    <row r="435" spans="1:54">
      <c r="A435" s="9">
        <v>434</v>
      </c>
      <c r="B435" s="17">
        <f t="shared" ref="B435" si="620">C432</f>
        <v>43</v>
      </c>
      <c r="C435" s="17">
        <v>1994</v>
      </c>
      <c r="D435" s="21"/>
      <c r="E435" s="21"/>
      <c r="F435" s="19">
        <f>VLOOKUP(F$1,IR_1113!$A$4:$IA$84,($C435+F$2-2009)+$B435*3,FALSE)</f>
        <v>310</v>
      </c>
      <c r="G435" s="19">
        <f>VLOOKUP(G$1,IR_1113!$A$4:$IA$84,($C435+G$2-2009)+$B435*3,FALSE)</f>
        <v>355</v>
      </c>
      <c r="H435" s="19">
        <f>VLOOKUP(H$1,IR_1113!$A$4:$IA$84,($C435+H$2-2009)+$B435*3,FALSE)</f>
        <v>-27</v>
      </c>
      <c r="I435" s="22"/>
      <c r="J435" s="22"/>
      <c r="K435" s="21"/>
      <c r="L435" s="17">
        <v>1994</v>
      </c>
      <c r="M435" s="21"/>
      <c r="N435" s="21"/>
      <c r="O435" s="18">
        <f>VLOOKUP(O$1,IN_1113!$A$4:$IA$84,($C435+O$2-2009)+$B435*3,FALSE)</f>
        <v>32</v>
      </c>
      <c r="P435" s="18">
        <f>VLOOKUP(P$1,IN_1113!$A$4:$IA$84,($C435+P$2-2009)+$B435*3,FALSE)</f>
        <v>29</v>
      </c>
      <c r="Q435" s="18">
        <f>VLOOKUP(Q$1,IN_1113!$A$4:$IA$84,($C435+Q$2-2009)+$B435*3,FALSE)</f>
        <v>26</v>
      </c>
      <c r="R435" s="22"/>
      <c r="S435" s="22"/>
      <c r="T435" s="21"/>
      <c r="U435" s="17">
        <v>1994</v>
      </c>
      <c r="V435" s="21"/>
      <c r="W435" s="21"/>
      <c r="X435" s="30">
        <f>-VLOOKUP(X$1,D_1113!$A$5:$IA$84,($C435+X$2-2009)+$B435*3,FALSE)</f>
        <v>-9.5</v>
      </c>
      <c r="Y435" s="30">
        <f>-VLOOKUP(Y$1,D_1113!$A$5:$IA$84,($C435+Y$2-2009)+$B435*3,FALSE)</f>
        <v>-7</v>
      </c>
      <c r="Z435" s="30">
        <f>-VLOOKUP(Z$1,D_1113!$A$5:$IA$84,($C435+Z$2-2009)+$B435*3,FALSE)</f>
        <v>-10</v>
      </c>
      <c r="AA435" s="22"/>
      <c r="AB435" s="22"/>
      <c r="AC435" s="21"/>
      <c r="AD435" s="31">
        <v>3</v>
      </c>
      <c r="AE435" s="33">
        <f>VLOOKUP(2010-C435,census2010!$A$2:$CA$82,B435+2,FALSE)</f>
        <v>10932.754940000001</v>
      </c>
      <c r="AU435" s="34" t="s">
        <v>193</v>
      </c>
      <c r="AV435" s="18">
        <f>1+F435/AVERAGE(AVERAGE(SUM($AE435,$D435:E435,$M435:N435,$V435:W435),SUM($AE435,$D435:F435,$M435:O435,$V435:X435)),AVERAGE(SUM($AE436,$D436:F436,$M436:O436,$V436:X436),SUM($AE436,$D436:G436,$M436:P436,$V436:Y436)))</f>
        <v>1.0270974153511043</v>
      </c>
      <c r="AW435" s="18">
        <f>1+G435/AVERAGE(AVERAGE(SUM($AE435,$D435:F435,$M435:O435,$V435:X435),SUM($AE435,$D435:G435,$M435:P435,$V435:Y435)),AVERAGE(SUM($AE436,$D436:G436,$M436:P436,$V436:Y436),SUM($AE436,$D436:H436,$M436:Q436,$V436:Z436)))</f>
        <v>1.0303073494042994</v>
      </c>
      <c r="AX435" s="18">
        <f>1+H435/AVERAGE(AVERAGE(SUM($AE435,$D435:G435,$M435:P435,$V435:Y435),SUM($AE435,$D435:H435,$M435:Q435,$V435:Z435)),AVERAGE(SUM($AE436,$D436:H436,$M436:Q436,$V436:Z436),SUM($AE436,$D436:I436,$M436:R436,$V436:AA436)))</f>
        <v>0.99771744129638062</v>
      </c>
      <c r="AY435" s="21"/>
      <c r="AZ435" s="21"/>
      <c r="BA435" s="43">
        <f t="shared" si="617"/>
        <v>1.0182677739099499</v>
      </c>
      <c r="BB435" s="45" t="s">
        <v>176</v>
      </c>
    </row>
    <row r="436" spans="1:54">
      <c r="A436" s="13">
        <v>435</v>
      </c>
      <c r="B436" s="17">
        <f t="shared" ref="B436" si="621">C432</f>
        <v>43</v>
      </c>
      <c r="C436" s="17">
        <v>1993</v>
      </c>
      <c r="D436" s="21"/>
      <c r="E436" s="21"/>
      <c r="F436" s="22"/>
      <c r="G436" s="19">
        <f>VLOOKUP(G$1,IR_1113!$A$4:$IA$84,($C436+G$2-2009)+$B436*3,FALSE)</f>
        <v>381</v>
      </c>
      <c r="H436" s="19">
        <f>VLOOKUP(H$1,IR_1113!$A$4:$IA$84,($C436+H$2-2009)+$B436*3,FALSE)</f>
        <v>-28</v>
      </c>
      <c r="I436" s="19">
        <f>VLOOKUP(I$1,IR_1113!$A$4:$IA$84,($C436+I$2-2009)+$B436*3,FALSE)</f>
        <v>100</v>
      </c>
      <c r="J436" s="22"/>
      <c r="K436" s="21"/>
      <c r="L436" s="17">
        <v>1993</v>
      </c>
      <c r="M436" s="21"/>
      <c r="N436" s="21"/>
      <c r="O436" s="22"/>
      <c r="P436" s="18">
        <f>VLOOKUP(P$1,IN_1113!$A$4:$IA$84,($C436+P$2-2009)+$B436*3,FALSE)</f>
        <v>32</v>
      </c>
      <c r="Q436" s="18">
        <f>VLOOKUP(Q$1,IN_1113!$A$4:$IA$84,($C436+Q$2-2009)+$B436*3,FALSE)</f>
        <v>28</v>
      </c>
      <c r="R436" s="18">
        <f>VLOOKUP(R$1,IN_1113!$A$4:$IA$84,($C436+R$2-2009)+$B436*3,FALSE)</f>
        <v>28</v>
      </c>
      <c r="S436" s="22"/>
      <c r="T436" s="21"/>
      <c r="U436" s="17">
        <v>1993</v>
      </c>
      <c r="V436" s="21"/>
      <c r="W436" s="21"/>
      <c r="X436" s="22"/>
      <c r="Y436" s="30">
        <f>-VLOOKUP(Y$1,D_1113!$A$5:$IA$84,($C436+Y$2-2009)+$B436*3,FALSE)</f>
        <v>-12</v>
      </c>
      <c r="Z436" s="30">
        <f>-VLOOKUP(Z$1,D_1113!$A$5:$IA$84,($C436+Z$2-2009)+$B436*3,FALSE)</f>
        <v>-18</v>
      </c>
      <c r="AA436" s="30">
        <f>-VLOOKUP(AA$1,D_1113!$A$5:$IA$84,($C436+AA$2-2009)+$B436*3,FALSE)</f>
        <v>-14</v>
      </c>
      <c r="AB436" s="22"/>
      <c r="AC436" s="21"/>
      <c r="AD436" s="31">
        <v>3</v>
      </c>
      <c r="AE436" s="33">
        <f>VLOOKUP(2010-C436,census2010!$A$2:$CA$82,B436+2,FALSE)</f>
        <v>11580.90605</v>
      </c>
      <c r="AU436" s="34" t="s">
        <v>172</v>
      </c>
      <c r="AV436" s="21"/>
      <c r="AW436" s="18">
        <f>1+G436/AVERAGE(AVERAGE(SUM($AE436,$D436:F436,$M436:O436,$V436:X436),SUM($AE436,$D436:G436,$M436:P436,$V436:Y436)),AVERAGE(SUM($AE437,$D437:G437,$M437:P437,$V437:Y437),SUM($AE437,$D437:H437,$M437:Q437,$V437:Z437)))</f>
        <v>1.0301186271696376</v>
      </c>
      <c r="AX436" s="18">
        <f>1+H436/AVERAGE(AVERAGE(SUM($AE436,$D436:G436,$M436:P436,$V436:Y436),SUM($AE436,$D436:H436,$M436:Q436,$V436:Z436)),AVERAGE(SUM($AE437,$D437:H437,$M437:Q437,$V437:Z437),SUM($AE437,$D437:I437,$M437:R437,$V437:AA437)))</f>
        <v>0.99781119252269346</v>
      </c>
      <c r="AY436" s="18">
        <f>1+I436/AVERAGE(AVERAGE(SUM($AE436,$D436:H436,$M436:Q436,$V436:Z436),SUM($AE436,$D436:I436,$M436:R436,$V436:AA436)),AVERAGE(SUM($AE437,$D437:I437,$M437:R437,$V437:AA437),SUM($AE437,$D437:J437,$M437:S437,$V437:AB437)))</f>
        <v>1.0077893122155399</v>
      </c>
      <c r="AZ436" s="21"/>
      <c r="BA436" s="43">
        <f t="shared" si="617"/>
        <v>1.0118165682654121</v>
      </c>
      <c r="BB436" s="46">
        <f t="shared" ref="BB436" si="622">AVERAGE(BB437:BB439)^5-1</f>
        <v>6.3373299129144467E-2</v>
      </c>
    </row>
    <row r="437" spans="1:54">
      <c r="A437" s="9">
        <v>436</v>
      </c>
      <c r="B437" s="17">
        <f t="shared" ref="B437" si="623">C432</f>
        <v>43</v>
      </c>
      <c r="C437" s="17">
        <v>1992</v>
      </c>
      <c r="D437" s="21"/>
      <c r="E437" s="21"/>
      <c r="F437" s="22"/>
      <c r="G437" s="22"/>
      <c r="H437" s="19">
        <f>VLOOKUP(H$1,IR_1113!$A$4:$IA$84,($C437+H$2-2009)+$B437*3,FALSE)</f>
        <v>94</v>
      </c>
      <c r="I437" s="19">
        <f>VLOOKUP(I$1,IR_1113!$A$4:$IA$84,($C437+I$2-2009)+$B437*3,FALSE)</f>
        <v>61</v>
      </c>
      <c r="J437" s="19">
        <f>VLOOKUP(J$1,IR_1113!$A$4:$IA$84,($C437+J$2-2009)+$B437*3,FALSE)</f>
        <v>-18</v>
      </c>
      <c r="K437" s="21"/>
      <c r="L437" s="17">
        <v>1992</v>
      </c>
      <c r="M437" s="21"/>
      <c r="N437" s="21"/>
      <c r="O437" s="22"/>
      <c r="P437" s="22"/>
      <c r="Q437" s="18">
        <f>VLOOKUP(Q$1,IN_1113!$A$4:$IA$84,($C437+Q$2-2009)+$B437*3,FALSE)</f>
        <v>37</v>
      </c>
      <c r="R437" s="18">
        <f>VLOOKUP(R$1,IN_1113!$A$4:$IA$84,($C437+R$2-2009)+$B437*3,FALSE)</f>
        <v>35</v>
      </c>
      <c r="S437" s="18">
        <f>VLOOKUP(S$1,IN_1113!$A$4:$IA$84,($C437+S$2-2009)+$B437*3,FALSE)</f>
        <v>46</v>
      </c>
      <c r="T437" s="21"/>
      <c r="U437" s="17">
        <v>1992</v>
      </c>
      <c r="V437" s="21"/>
      <c r="W437" s="21"/>
      <c r="X437" s="22"/>
      <c r="Y437" s="22"/>
      <c r="Z437" s="30">
        <f>-VLOOKUP(Z$1,D_1113!$A$5:$IA$84,($C437+Z$2-2009)+$B437*3,FALSE)</f>
        <v>-20.5</v>
      </c>
      <c r="AA437" s="30">
        <f>-VLOOKUP(AA$1,D_1113!$A$5:$IA$84,($C437+AA$2-2009)+$B437*3,FALSE)</f>
        <v>-20</v>
      </c>
      <c r="AB437" s="30">
        <f>-VLOOKUP(AB$1,D_1113!$A$5:$IA$84,($C437+AB$2-2009)+$B437*3,FALSE)</f>
        <v>-17</v>
      </c>
      <c r="AC437" s="21"/>
      <c r="AD437" s="31">
        <v>3</v>
      </c>
      <c r="AE437" s="33">
        <f>VLOOKUP(2010-C437,census2010!$A$2:$CA$82,B437+2,FALSE)</f>
        <v>13463.301869999999</v>
      </c>
      <c r="AU437" s="34" t="s">
        <v>174</v>
      </c>
      <c r="AV437" s="21"/>
      <c r="AW437" s="21"/>
      <c r="AX437" s="18">
        <f>1+H437/AVERAGE(AVERAGE(SUM($AE437,$D437:G437,$M437:P437,$V437:Y437),SUM($AE437,$D437:H437,$M437:Q437,$V437:Z437)),AVERAGE(SUM($AE438,$D438:H438,$M438:Q438,$V438:Z438),SUM($AE438,$D438:I438,$M438:R438,$V438:AA438)))</f>
        <v>1.0065603170002124</v>
      </c>
      <c r="AY437" s="18">
        <f>1+I437/AVERAGE(AVERAGE(SUM($AE437,$D437:H437,$M437:Q437,$V437:Z437),SUM($AE437,$D437:I437,$M437:R437,$V437:AA437)),AVERAGE(SUM($AE438,$D438:I438,$M438:R438,$V438:AA438),SUM($AE438,$D438:J438,$M438:S438,$V438:AB438)))</f>
        <v>1.0042309103556386</v>
      </c>
      <c r="AZ437" s="18">
        <f>1+J437/AVERAGE(AVERAGE(SUM($AE437,$D437:I437,$M437:R437,$V437:AA437),SUM($AE437,$D437:J437,$M437:S437,$V437:AB437)),AVERAGE(SUM($AE438,$D438:J438,$M438:S438,$V438:AB438),SUM($AE438,$D438:K438,$M438:T438,$V438:AC438)))</f>
        <v>0.99875166452445474</v>
      </c>
      <c r="BA437" s="43">
        <f t="shared" si="617"/>
        <v>1.0031756188608045</v>
      </c>
      <c r="BB437" s="47">
        <f t="shared" ref="BB437:BB439" si="624">PRODUCT(AV433,AW434,AX435,AY436,AZ437)^(1/5)</f>
        <v>1.0102913501747981</v>
      </c>
    </row>
    <row r="438" spans="1:54">
      <c r="A438" s="13">
        <v>437</v>
      </c>
      <c r="B438" s="17">
        <f t="shared" ref="B438" si="625">C432</f>
        <v>43</v>
      </c>
      <c r="C438" s="17">
        <v>1991</v>
      </c>
      <c r="D438" s="21"/>
      <c r="E438" s="21"/>
      <c r="F438" s="22"/>
      <c r="G438" s="22"/>
      <c r="H438" s="22"/>
      <c r="I438" s="19">
        <f>VLOOKUP(I$1,IR_1113!$A$4:$IA$84,($C438+I$2-2009)+$B438*3,FALSE)</f>
        <v>169</v>
      </c>
      <c r="J438" s="19">
        <f>VLOOKUP(J$1,IR_1113!$A$4:$IA$84,($C438+J$2-2009)+$B438*3,FALSE)</f>
        <v>-36</v>
      </c>
      <c r="K438" s="18">
        <f>VLOOKUP(K$1,IR_1113!$A$4:$IA$84,($C438+K$2-2009)+$B438*3,FALSE)</f>
        <v>-87</v>
      </c>
      <c r="L438" s="17">
        <v>1991</v>
      </c>
      <c r="M438" s="21"/>
      <c r="N438" s="21"/>
      <c r="O438" s="22"/>
      <c r="P438" s="22"/>
      <c r="Q438" s="22"/>
      <c r="R438" s="18">
        <f>VLOOKUP(R$1,IN_1113!$A$4:$IA$84,($C438+R$2-2009)+$B438*3,FALSE)</f>
        <v>40</v>
      </c>
      <c r="S438" s="18">
        <f>VLOOKUP(S$1,IN_1113!$A$4:$IA$84,($C438+S$2-2009)+$B438*3,FALSE)</f>
        <v>41</v>
      </c>
      <c r="T438" s="18">
        <f>VLOOKUP(T$1,IN_1113!$A$4:$IA$84,($C438+T$2-2009)+$B438*3,FALSE)</f>
        <v>49</v>
      </c>
      <c r="U438" s="17">
        <v>1991</v>
      </c>
      <c r="V438" s="21"/>
      <c r="W438" s="21"/>
      <c r="X438" s="22"/>
      <c r="Y438" s="22"/>
      <c r="Z438" s="22"/>
      <c r="AA438" s="30">
        <f>-VLOOKUP(AA$1,D_1113!$A$5:$IA$84,($C438+AA$2-2009)+$B438*3,FALSE)</f>
        <v>-21</v>
      </c>
      <c r="AB438" s="30">
        <f>-VLOOKUP(AB$1,D_1113!$A$5:$IA$84,($C438+AB$2-2009)+$B438*3,FALSE)</f>
        <v>-23</v>
      </c>
      <c r="AC438" s="30">
        <f>-VLOOKUP(AC$1,D_1113!$A$5:$IA$84,($C438+AC$2-2009)+$B438*3,FALSE)</f>
        <v>-25</v>
      </c>
      <c r="AD438" s="31">
        <v>2</v>
      </c>
      <c r="AE438" s="33">
        <f>VLOOKUP(2010-C438,census2010!$A$2:$CA$82,B438+2,FALSE)</f>
        <v>15044.599910000001</v>
      </c>
      <c r="AU438" s="34" t="s">
        <v>175</v>
      </c>
      <c r="AV438" s="21"/>
      <c r="AW438" s="21"/>
      <c r="AX438" s="21"/>
      <c r="AY438" s="18">
        <f>1+I438/AVERAGE(AVERAGE(SUM($AE438,$D438:H438,$M438:Q438,$V438:Z438),SUM($AE438,$D438:I438,$M438:R438,$V438:AA438)),AVERAGE(SUM($AE439,$D439:I439,$M439:R439,$V439:AA439),SUM($AE439,$D439:J439,$M439:S439,$V439:AB439)))</f>
        <v>1.0104528139908904</v>
      </c>
      <c r="AZ438" s="18">
        <f>1+J438/AVERAGE(AVERAGE(SUM($AE438,$D438:I438,$M438:R438,$V438:AA438),SUM($AE438,$D438:J438,$M438:S438,$V438:AB438)),AVERAGE(SUM($AE439,$D439:J439,$M439:S439,$V439:AB439),SUM($AE439,$D439:K439,$M439:T439,$V439:AC439)))</f>
        <v>0.99778195647456913</v>
      </c>
      <c r="BA438" s="43">
        <f t="shared" si="617"/>
        <v>1.0040973984973094</v>
      </c>
      <c r="BB438" s="47">
        <f t="shared" si="624"/>
        <v>1.011464992832624</v>
      </c>
    </row>
    <row r="439" spans="1:54">
      <c r="A439" s="9">
        <v>438</v>
      </c>
      <c r="B439" s="17">
        <f t="shared" ref="B439" si="626">C432</f>
        <v>43</v>
      </c>
      <c r="C439" s="17">
        <v>1990</v>
      </c>
      <c r="D439" s="21"/>
      <c r="E439" s="21"/>
      <c r="F439" s="22"/>
      <c r="G439" s="22"/>
      <c r="H439" s="22"/>
      <c r="I439" s="22"/>
      <c r="J439" s="19">
        <f>VLOOKUP(J$1,IR_1113!$A$4:$IA$84,($C439+J$2-2009)+$B439*3,FALSE)</f>
        <v>48</v>
      </c>
      <c r="K439" s="18">
        <f>VLOOKUP(K$1,IR_1113!$A$4:$IA$84,($C439+K$2-2009)+$B439*3,FALSE)</f>
        <v>-12</v>
      </c>
      <c r="L439" s="17">
        <v>1990</v>
      </c>
      <c r="M439" s="21"/>
      <c r="N439" s="21"/>
      <c r="O439" s="22"/>
      <c r="P439" s="22"/>
      <c r="Q439" s="22"/>
      <c r="R439" s="22"/>
      <c r="S439" s="18">
        <f>VLOOKUP(S$1,IN_1113!$A$4:$IA$84,($C439+S$2-2009)+$B439*3,FALSE)</f>
        <v>44</v>
      </c>
      <c r="T439" s="18">
        <f>VLOOKUP(T$1,IN_1113!$A$4:$IA$84,($C439+T$2-2009)+$B439*3,FALSE)</f>
        <v>55</v>
      </c>
      <c r="U439" s="17">
        <v>1990</v>
      </c>
      <c r="V439" s="21"/>
      <c r="W439" s="21"/>
      <c r="X439" s="22"/>
      <c r="Y439" s="22"/>
      <c r="Z439" s="22"/>
      <c r="AA439" s="22"/>
      <c r="AB439" s="30">
        <f>-VLOOKUP(AB$1,D_1113!$A$5:$IA$84,($C439+AB$2-2009)+$B439*3,FALSE)</f>
        <v>-23.5</v>
      </c>
      <c r="AC439" s="30">
        <f>-VLOOKUP(AC$1,D_1113!$A$5:$IA$84,($C439+AC$2-2009)+$B439*3,FALSE)</f>
        <v>-31</v>
      </c>
      <c r="AD439" s="31">
        <v>1</v>
      </c>
      <c r="AE439" s="33">
        <f>VLOOKUP(2010-C439,census2010!$A$2:$CA$82,B439+2,FALSE)</f>
        <v>17162.940269999999</v>
      </c>
      <c r="AU439" s="34" t="s">
        <v>177</v>
      </c>
      <c r="AV439" s="21"/>
      <c r="AW439" s="21"/>
      <c r="AX439" s="21"/>
      <c r="AY439" s="21"/>
      <c r="AZ439" s="18">
        <f>1+J439/AVERAGE(AVERAGE(SUM($AE439,$D439:I439,$M439:R439,$V439:AA439),SUM($AE439,$D439:J439,$M439:S439,$V439:AB439)),AVERAGE(SUM($AE440,$D440:J440,$M440:S440,$V440:AB440),SUM($AE440,$D440:K440,$M440:T440,$V440:AC440)))</f>
        <v>1.0027676358786057</v>
      </c>
      <c r="BA439" s="43">
        <f t="shared" si="617"/>
        <v>1.0027676358786057</v>
      </c>
      <c r="BB439" s="47">
        <f t="shared" si="624"/>
        <v>1.0153388537553496</v>
      </c>
    </row>
    <row r="440" spans="1:54">
      <c r="A440" s="13">
        <v>439</v>
      </c>
      <c r="B440" s="17">
        <f t="shared" ref="B440" si="627">C432</f>
        <v>43</v>
      </c>
      <c r="C440" s="17">
        <v>1989</v>
      </c>
      <c r="D440" s="21"/>
      <c r="E440" s="21"/>
      <c r="F440" s="22"/>
      <c r="G440" s="22"/>
      <c r="H440" s="22"/>
      <c r="I440" s="22"/>
      <c r="J440" s="22"/>
      <c r="K440" s="18">
        <f>VLOOKUP(K$1,IR_1113!$A$4:$IA$84,($C440+K$2-2009)+$B440*3,FALSE)</f>
        <v>-76</v>
      </c>
      <c r="L440" s="17">
        <v>1989</v>
      </c>
      <c r="M440" s="21"/>
      <c r="N440" s="21"/>
      <c r="O440" s="22"/>
      <c r="P440" s="22"/>
      <c r="Q440" s="22"/>
      <c r="R440" s="22"/>
      <c r="S440" s="22"/>
      <c r="T440" s="18">
        <f>VLOOKUP(T$1,IN_1113!$A$4:$IA$84,($C440+T$2-2009)+$B440*3,FALSE)</f>
        <v>77</v>
      </c>
      <c r="U440" s="17">
        <v>1989</v>
      </c>
      <c r="V440" s="21"/>
      <c r="W440" s="21"/>
      <c r="X440" s="22"/>
      <c r="Y440" s="22"/>
      <c r="Z440" s="22"/>
      <c r="AA440" s="22"/>
      <c r="AB440" s="22"/>
      <c r="AC440" s="30">
        <f>-VLOOKUP(AC$1,D_1113!$A$5:$IA$84,($C440+AC$2-2009)+$B440*3,FALSE)</f>
        <v>-32</v>
      </c>
      <c r="AD440" s="31"/>
      <c r="AE440" s="33">
        <f>VLOOKUP(2010-C440,census2010!$A$2:$CA$82,B440+2,FALSE)</f>
        <v>17504.953570000001</v>
      </c>
      <c r="AU440" s="34" t="s">
        <v>186</v>
      </c>
      <c r="AV440" s="21"/>
      <c r="AW440" s="21"/>
      <c r="AX440" s="21"/>
      <c r="AY440" s="21"/>
      <c r="AZ440" s="21"/>
    </row>
    <row r="441" spans="1:54" ht="15.75" thickBot="1">
      <c r="A441" s="9">
        <v>440</v>
      </c>
      <c r="B441" s="10" t="str">
        <f>INDEX('regions#'!$B$2:$B$79,B443+1)</f>
        <v>Саратовская область</v>
      </c>
      <c r="D441" s="11" t="s">
        <v>917</v>
      </c>
      <c r="E441" s="11" t="s">
        <v>918</v>
      </c>
      <c r="F441" s="12" t="s">
        <v>919</v>
      </c>
      <c r="G441" s="12" t="s">
        <v>920</v>
      </c>
      <c r="H441" s="12" t="s">
        <v>921</v>
      </c>
      <c r="I441" s="12" t="s">
        <v>922</v>
      </c>
      <c r="J441" s="12" t="s">
        <v>923</v>
      </c>
      <c r="K441" s="11" t="s">
        <v>924</v>
      </c>
      <c r="M441" s="23" t="s">
        <v>917</v>
      </c>
      <c r="N441" s="23" t="s">
        <v>918</v>
      </c>
      <c r="O441" s="23" t="s">
        <v>919</v>
      </c>
      <c r="P441" s="23" t="s">
        <v>920</v>
      </c>
      <c r="Q441" s="23" t="s">
        <v>921</v>
      </c>
      <c r="R441" s="23" t="s">
        <v>922</v>
      </c>
      <c r="S441" s="23" t="s">
        <v>923</v>
      </c>
      <c r="T441" s="23" t="s">
        <v>924</v>
      </c>
      <c r="V441" s="27" t="s">
        <v>917</v>
      </c>
      <c r="W441" s="27" t="s">
        <v>918</v>
      </c>
      <c r="X441" s="27" t="s">
        <v>919</v>
      </c>
      <c r="Y441" s="27" t="s">
        <v>920</v>
      </c>
      <c r="Z441" s="27" t="s">
        <v>921</v>
      </c>
      <c r="AA441" s="27" t="s">
        <v>922</v>
      </c>
      <c r="AB441" s="27" t="s">
        <v>923</v>
      </c>
      <c r="AC441" s="27" t="s">
        <v>924</v>
      </c>
      <c r="AD441" s="31" t="s">
        <v>162</v>
      </c>
      <c r="AE441" s="32" t="s">
        <v>188</v>
      </c>
      <c r="AU441"/>
      <c r="AV441" s="35">
        <f t="shared" si="613"/>
        <v>0.99997494959835453</v>
      </c>
      <c r="AW441" s="36">
        <f t="shared" si="613"/>
        <v>0.99910779184048426</v>
      </c>
      <c r="AX441" s="36">
        <f t="shared" si="613"/>
        <v>0.99797030311486135</v>
      </c>
      <c r="AY441" s="36">
        <f t="shared" si="613"/>
        <v>1.0000841244508016</v>
      </c>
      <c r="AZ441" s="37">
        <f t="shared" si="613"/>
        <v>0.99786750858049</v>
      </c>
      <c r="BA441" s="38" t="s">
        <v>164</v>
      </c>
      <c r="BB441" s="39">
        <f t="shared" ref="BB441" si="628">PRODUCT(AV441:AZ441)-1</f>
        <v>-4.9875846327497309E-3</v>
      </c>
    </row>
    <row r="442" spans="1:54" ht="15.75" thickBot="1">
      <c r="A442" s="13">
        <v>441</v>
      </c>
      <c r="C442" s="14">
        <f t="shared" ref="C442" si="629">A441/10</f>
        <v>44</v>
      </c>
      <c r="D442" s="15">
        <v>15</v>
      </c>
      <c r="E442" s="15">
        <v>16</v>
      </c>
      <c r="F442" s="16">
        <v>17</v>
      </c>
      <c r="G442" s="16">
        <v>18</v>
      </c>
      <c r="H442" s="16">
        <v>19</v>
      </c>
      <c r="I442" s="16">
        <v>20</v>
      </c>
      <c r="J442" s="16">
        <v>21</v>
      </c>
      <c r="K442" s="15">
        <v>22</v>
      </c>
      <c r="L442" s="24" t="s">
        <v>160</v>
      </c>
      <c r="M442" s="15">
        <v>15</v>
      </c>
      <c r="N442" s="15">
        <v>16</v>
      </c>
      <c r="O442" s="25">
        <v>17</v>
      </c>
      <c r="P442" s="25">
        <v>18</v>
      </c>
      <c r="Q442" s="25">
        <v>19</v>
      </c>
      <c r="R442" s="25">
        <v>20</v>
      </c>
      <c r="S442" s="25">
        <v>21</v>
      </c>
      <c r="T442" s="15">
        <v>22</v>
      </c>
      <c r="U442" s="28" t="s">
        <v>161</v>
      </c>
      <c r="V442" s="15">
        <v>15</v>
      </c>
      <c r="W442" s="15">
        <v>16</v>
      </c>
      <c r="X442" s="29">
        <v>17</v>
      </c>
      <c r="Y442" s="29">
        <v>18</v>
      </c>
      <c r="Z442" s="29">
        <v>19</v>
      </c>
      <c r="AA442" s="29">
        <v>20</v>
      </c>
      <c r="AB442" s="29">
        <v>21</v>
      </c>
      <c r="AC442" s="15">
        <v>22</v>
      </c>
      <c r="AD442" s="31"/>
      <c r="AE442" s="33"/>
      <c r="AU442" s="14" t="s">
        <v>189</v>
      </c>
      <c r="AV442" s="40" t="s">
        <v>166</v>
      </c>
      <c r="AW442" s="40" t="s">
        <v>167</v>
      </c>
      <c r="AX442" s="40" t="s">
        <v>168</v>
      </c>
      <c r="AY442" s="40" t="s">
        <v>169</v>
      </c>
      <c r="AZ442" s="40" t="s">
        <v>170</v>
      </c>
      <c r="BA442" s="41" t="s">
        <v>190</v>
      </c>
      <c r="BB442" s="42"/>
    </row>
    <row r="443" spans="1:54">
      <c r="A443" s="9">
        <v>442</v>
      </c>
      <c r="B443">
        <f t="shared" ref="B443" si="630">C442</f>
        <v>44</v>
      </c>
      <c r="C443" s="17">
        <v>1996</v>
      </c>
      <c r="D443" s="18">
        <f>VLOOKUP(D$1,IR_1113!$A$4:$IA$84,($C443+D$2-2009)+$B443*3,FALSE)</f>
        <v>-2</v>
      </c>
      <c r="E443" s="18">
        <f>VLOOKUP(E$1,IR_1113!$A$4:$IA$84,($C443+E$2-2009)+$B443*3,FALSE)</f>
        <v>28</v>
      </c>
      <c r="F443" s="19">
        <f>VLOOKUP(F$1,IR_1113!$A$4:$IA$84,($C443+F$2-2009)+$B443*3,FALSE)</f>
        <v>-1</v>
      </c>
      <c r="G443" s="20"/>
      <c r="H443" s="20"/>
      <c r="I443" s="20"/>
      <c r="J443" s="20"/>
      <c r="K443" s="26"/>
      <c r="L443" s="17">
        <v>1996</v>
      </c>
      <c r="M443" s="18">
        <f>VLOOKUP(M$1,IN_1113!$A$4:$IA$84,($C443+M$2-2009)+$B443*3,FALSE)</f>
        <v>50</v>
      </c>
      <c r="N443" s="18">
        <f>VLOOKUP(N$1,IN_1113!$A$4:$IA$84,($C443+N$2-2009)+$B443*3,FALSE)</f>
        <v>59</v>
      </c>
      <c r="O443" s="18">
        <f>VLOOKUP(O$1,IN_1113!$A$4:$IA$84,($C443+O$2-2009)+$B443*3,FALSE)</f>
        <v>73</v>
      </c>
      <c r="P443" s="20"/>
      <c r="Q443" s="20"/>
      <c r="R443" s="20"/>
      <c r="S443" s="20"/>
      <c r="T443" s="26"/>
      <c r="U443" s="17">
        <v>1996</v>
      </c>
      <c r="V443" s="30">
        <f>-VLOOKUP(V$1,D_1113!$A$5:$IA$84,($C443+V$2-2009)+$B443*3,FALSE)</f>
        <v>-7</v>
      </c>
      <c r="W443" s="30">
        <f>-VLOOKUP(W$1,D_1113!$A$5:$IA$84,($C443+W$2-2009)+$B443*3,FALSE)</f>
        <v>-16</v>
      </c>
      <c r="X443" s="30">
        <f>-VLOOKUP(X$1,D_1113!$A$5:$IA$84,($C443+X$2-2009)+$B443*3,FALSE)</f>
        <v>-12</v>
      </c>
      <c r="Y443" s="20"/>
      <c r="Z443" s="20"/>
      <c r="AA443" s="20"/>
      <c r="AB443" s="20"/>
      <c r="AC443" s="26"/>
      <c r="AD443" s="31">
        <v>1</v>
      </c>
      <c r="AE443" s="33">
        <f>VLOOKUP(2010-C443,census2010!$A$2:$CA$82,B443+2,FALSE)</f>
        <v>23531.666969999998</v>
      </c>
      <c r="AU443" s="34" t="s">
        <v>191</v>
      </c>
      <c r="AV443" s="18">
        <f>1+F443/AVERAGE(AVERAGE(SUM($AE443,$D443:E443,$M443:N443,$V443:W443),SUM($AE443,$D443:F443,$M443:O443,$V443:X443)),AVERAGE(SUM($AE444,$D444:F444,$M444:O444,$V444:X444),SUM($AE444,$D444:G444,$M444:P444,$V444:Y444)))</f>
        <v>0.99995911994863584</v>
      </c>
      <c r="AW443" s="26"/>
      <c r="AX443" s="26"/>
      <c r="AY443" s="26"/>
      <c r="AZ443" s="26"/>
      <c r="BA443" s="43">
        <f t="shared" ref="BA443:BA449" si="631">(PRODUCT(AV443:AZ443))^(1/AD443)</f>
        <v>0.99995911994863584</v>
      </c>
      <c r="BB443" s="43" t="s">
        <v>173</v>
      </c>
    </row>
    <row r="444" spans="1:54">
      <c r="A444" s="13">
        <v>443</v>
      </c>
      <c r="B444" s="17">
        <f t="shared" ref="B444" si="632">C442</f>
        <v>44</v>
      </c>
      <c r="C444" s="17">
        <v>1995</v>
      </c>
      <c r="D444" s="21"/>
      <c r="E444" s="18">
        <f>VLOOKUP(E$1,IR_1113!$A$4:$IA$84,($C444+E$2-2009)+$B444*3,FALSE)</f>
        <v>-42</v>
      </c>
      <c r="F444" s="19">
        <f>VLOOKUP(F$1,IR_1113!$A$4:$IA$84,($C444+F$2-2009)+$B444*3,FALSE)</f>
        <v>35</v>
      </c>
      <c r="G444" s="19">
        <f>VLOOKUP(G$1,IR_1113!$A$4:$IA$84,($C444+G$2-2009)+$B444*3,FALSE)</f>
        <v>-89</v>
      </c>
      <c r="H444" s="22"/>
      <c r="I444" s="22"/>
      <c r="J444" s="22"/>
      <c r="K444" s="21"/>
      <c r="L444" s="17">
        <v>1995</v>
      </c>
      <c r="M444" s="21"/>
      <c r="N444" s="18">
        <f>VLOOKUP(N$1,IN_1113!$A$4:$IA$84,($C444+N$2-2009)+$B444*3,FALSE)</f>
        <v>53</v>
      </c>
      <c r="O444" s="18">
        <f>VLOOKUP(O$1,IN_1113!$A$4:$IA$84,($C444+O$2-2009)+$B444*3,FALSE)</f>
        <v>76</v>
      </c>
      <c r="P444" s="18">
        <f>VLOOKUP(P$1,IN_1113!$A$4:$IA$84,($C444+P$2-2009)+$B444*3,FALSE)</f>
        <v>75</v>
      </c>
      <c r="Q444" s="22"/>
      <c r="R444" s="22"/>
      <c r="S444" s="22"/>
      <c r="T444" s="21"/>
      <c r="U444" s="17">
        <v>1995</v>
      </c>
      <c r="V444" s="21"/>
      <c r="W444" s="30">
        <f>-VLOOKUP(W$1,D_1113!$A$5:$IA$84,($C444+W$2-2009)+$B444*3,FALSE)</f>
        <v>-16.5</v>
      </c>
      <c r="X444" s="30">
        <f>-VLOOKUP(X$1,D_1113!$A$5:$IA$84,($C444+X$2-2009)+$B444*3,FALSE)</f>
        <v>-14</v>
      </c>
      <c r="Y444" s="30">
        <f>-VLOOKUP(Y$1,D_1113!$A$5:$IA$84,($C444+Y$2-2009)+$B444*3,FALSE)</f>
        <v>-20</v>
      </c>
      <c r="Z444" s="22"/>
      <c r="AA444" s="22"/>
      <c r="AB444" s="22"/>
      <c r="AC444" s="21"/>
      <c r="AD444" s="31">
        <v>2</v>
      </c>
      <c r="AE444" s="33">
        <f>VLOOKUP(2010-C444,census2010!$A$2:$CA$82,B444+2,FALSE)</f>
        <v>25175.45062</v>
      </c>
      <c r="AU444" s="34" t="s">
        <v>192</v>
      </c>
      <c r="AV444" s="18">
        <f>1+F444/AVERAGE(AVERAGE(SUM($AE444,$D444:E444,$M444:N444,$V444:W444),SUM($AE444,$D444:F444,$M444:O444,$V444:X444)),AVERAGE(SUM($AE445,$D445:F445,$M445:O445,$V445:X445),SUM($AE445,$D445:G445,$M445:P445,$V445:Y445)))</f>
        <v>1.0013476209461365</v>
      </c>
      <c r="AW444" s="18">
        <f>1+G444/AVERAGE(AVERAGE(SUM($AE444,$D444:F444,$M444:O444,$V444:X444),SUM($AE444,$D444:G444,$M444:P444,$V444:Y444)),AVERAGE(SUM($AE445,$D445:G445,$M445:P445,$V445:Y445),SUM($AE445,$D445:H445,$M445:Q445,$V445:Z445)))</f>
        <v>0.99657401690242864</v>
      </c>
      <c r="AX444" s="21"/>
      <c r="AY444" s="21"/>
      <c r="AZ444" s="21"/>
      <c r="BA444" s="43">
        <f t="shared" si="631"/>
        <v>0.99895796754517241</v>
      </c>
      <c r="BB444" s="44">
        <f t="shared" ref="BB444" si="633">AVERAGE(BA443:BA449)^5-1</f>
        <v>-5.4887556322558151E-3</v>
      </c>
    </row>
    <row r="445" spans="1:54">
      <c r="A445" s="9">
        <v>444</v>
      </c>
      <c r="B445" s="17">
        <f t="shared" ref="B445" si="634">C442</f>
        <v>44</v>
      </c>
      <c r="C445" s="17">
        <v>1994</v>
      </c>
      <c r="D445" s="21"/>
      <c r="E445" s="21"/>
      <c r="F445" s="19">
        <f>VLOOKUP(F$1,IR_1113!$A$4:$IA$84,($C445+F$2-2009)+$B445*3,FALSE)</f>
        <v>-37</v>
      </c>
      <c r="G445" s="19">
        <f>VLOOKUP(G$1,IR_1113!$A$4:$IA$84,($C445+G$2-2009)+$B445*3,FALSE)</f>
        <v>9</v>
      </c>
      <c r="H445" s="19">
        <f>VLOOKUP(H$1,IR_1113!$A$4:$IA$84,($C445+H$2-2009)+$B445*3,FALSE)</f>
        <v>-129</v>
      </c>
      <c r="I445" s="22"/>
      <c r="J445" s="22"/>
      <c r="K445" s="21"/>
      <c r="L445" s="17">
        <v>1994</v>
      </c>
      <c r="M445" s="21"/>
      <c r="N445" s="21"/>
      <c r="O445" s="18">
        <f>VLOOKUP(O$1,IN_1113!$A$4:$IA$84,($C445+O$2-2009)+$B445*3,FALSE)</f>
        <v>73</v>
      </c>
      <c r="P445" s="18">
        <f>VLOOKUP(P$1,IN_1113!$A$4:$IA$84,($C445+P$2-2009)+$B445*3,FALSE)</f>
        <v>53</v>
      </c>
      <c r="Q445" s="18">
        <f>VLOOKUP(Q$1,IN_1113!$A$4:$IA$84,($C445+Q$2-2009)+$B445*3,FALSE)</f>
        <v>68</v>
      </c>
      <c r="R445" s="22"/>
      <c r="S445" s="22"/>
      <c r="T445" s="21"/>
      <c r="U445" s="17">
        <v>1994</v>
      </c>
      <c r="V445" s="21"/>
      <c r="W445" s="21"/>
      <c r="X445" s="30">
        <f>-VLOOKUP(X$1,D_1113!$A$5:$IA$84,($C445+X$2-2009)+$B445*3,FALSE)</f>
        <v>-17.5</v>
      </c>
      <c r="Y445" s="30">
        <f>-VLOOKUP(Y$1,D_1113!$A$5:$IA$84,($C445+Y$2-2009)+$B445*3,FALSE)</f>
        <v>-22</v>
      </c>
      <c r="Z445" s="30">
        <f>-VLOOKUP(Z$1,D_1113!$A$5:$IA$84,($C445+Z$2-2009)+$B445*3,FALSE)</f>
        <v>-17</v>
      </c>
      <c r="AA445" s="22"/>
      <c r="AB445" s="22"/>
      <c r="AC445" s="21"/>
      <c r="AD445" s="31">
        <v>3</v>
      </c>
      <c r="AE445" s="33">
        <f>VLOOKUP(2010-C445,census2010!$A$2:$CA$82,B445+2,FALSE)</f>
        <v>26686.4391</v>
      </c>
      <c r="AU445" s="34" t="s">
        <v>193</v>
      </c>
      <c r="AV445" s="18">
        <f>1+F445/AVERAGE(AVERAGE(SUM($AE445,$D445:E445,$M445:N445,$V445:W445),SUM($AE445,$D445:F445,$M445:O445,$V445:X445)),AVERAGE(SUM($AE446,$D446:F446,$M446:O446,$V446:X446),SUM($AE446,$D446:G446,$M446:P446,$V446:Y446)))</f>
        <v>0.99861810790029126</v>
      </c>
      <c r="AW445" s="18">
        <f>1+G445/AVERAGE(AVERAGE(SUM($AE445,$D445:F445,$M445:O445,$V445:X445),SUM($AE445,$D445:G445,$M445:P445,$V445:Y445)),AVERAGE(SUM($AE446,$D446:G446,$M446:P446,$V446:Y446),SUM($AE446,$D446:H446,$M446:Q446,$V446:Z446)))</f>
        <v>1.0003356689237344</v>
      </c>
      <c r="AX445" s="18">
        <f>1+H445/AVERAGE(AVERAGE(SUM($AE445,$D445:G445,$M445:P445,$V445:Y445),SUM($AE445,$D445:H445,$M445:Q445,$V445:Z445)),AVERAGE(SUM($AE446,$D446:H446,$M446:Q446,$V446:Z446),SUM($AE446,$D446:I446,$M446:R446,$V446:AA446)))</f>
        <v>0.99519260036372303</v>
      </c>
      <c r="AY445" s="21"/>
      <c r="AZ445" s="21"/>
      <c r="BA445" s="43">
        <f t="shared" si="631"/>
        <v>0.9980465013855766</v>
      </c>
      <c r="BB445" s="45" t="s">
        <v>176</v>
      </c>
    </row>
    <row r="446" spans="1:54">
      <c r="A446" s="13">
        <v>445</v>
      </c>
      <c r="B446" s="17">
        <f t="shared" ref="B446" si="635">C442</f>
        <v>44</v>
      </c>
      <c r="C446" s="17">
        <v>1993</v>
      </c>
      <c r="D446" s="21"/>
      <c r="E446" s="21"/>
      <c r="F446" s="22"/>
      <c r="G446" s="19">
        <f>VLOOKUP(G$1,IR_1113!$A$4:$IA$84,($C446+G$2-2009)+$B446*3,FALSE)</f>
        <v>12</v>
      </c>
      <c r="H446" s="19">
        <f>VLOOKUP(H$1,IR_1113!$A$4:$IA$84,($C446+H$2-2009)+$B446*3,FALSE)</f>
        <v>2</v>
      </c>
      <c r="I446" s="19">
        <f>VLOOKUP(I$1,IR_1113!$A$4:$IA$84,($C446+I$2-2009)+$B446*3,FALSE)</f>
        <v>17</v>
      </c>
      <c r="J446" s="22"/>
      <c r="K446" s="21"/>
      <c r="L446" s="17">
        <v>1993</v>
      </c>
      <c r="M446" s="21"/>
      <c r="N446" s="21"/>
      <c r="O446" s="22"/>
      <c r="P446" s="18">
        <f>VLOOKUP(P$1,IN_1113!$A$4:$IA$84,($C446+P$2-2009)+$B446*3,FALSE)</f>
        <v>58</v>
      </c>
      <c r="Q446" s="18">
        <f>VLOOKUP(Q$1,IN_1113!$A$4:$IA$84,($C446+Q$2-2009)+$B446*3,FALSE)</f>
        <v>69</v>
      </c>
      <c r="R446" s="18">
        <f>VLOOKUP(R$1,IN_1113!$A$4:$IA$84,($C446+R$2-2009)+$B446*3,FALSE)</f>
        <v>94</v>
      </c>
      <c r="S446" s="22"/>
      <c r="T446" s="21"/>
      <c r="U446" s="17">
        <v>1993</v>
      </c>
      <c r="V446" s="21"/>
      <c r="W446" s="21"/>
      <c r="X446" s="22"/>
      <c r="Y446" s="30">
        <f>-VLOOKUP(Y$1,D_1113!$A$5:$IA$84,($C446+Y$2-2009)+$B446*3,FALSE)</f>
        <v>-25.5</v>
      </c>
      <c r="Z446" s="30">
        <f>-VLOOKUP(Z$1,D_1113!$A$5:$IA$84,($C446+Z$2-2009)+$B446*3,FALSE)</f>
        <v>-25</v>
      </c>
      <c r="AA446" s="30">
        <f>-VLOOKUP(AA$1,D_1113!$A$5:$IA$84,($C446+AA$2-2009)+$B446*3,FALSE)</f>
        <v>-33</v>
      </c>
      <c r="AB446" s="22"/>
      <c r="AC446" s="21"/>
      <c r="AD446" s="31">
        <v>3</v>
      </c>
      <c r="AE446" s="33">
        <f>VLOOKUP(2010-C446,census2010!$A$2:$CA$82,B446+2,FALSE)</f>
        <v>26831.827929999999</v>
      </c>
      <c r="AU446" s="34" t="s">
        <v>172</v>
      </c>
      <c r="AV446" s="21"/>
      <c r="AW446" s="18">
        <f>1+G446/AVERAGE(AVERAGE(SUM($AE446,$D446:F446,$M446:O446,$V446:X446),SUM($AE446,$D446:G446,$M446:P446,$V446:Y446)),AVERAGE(SUM($AE447,$D447:G447,$M447:P447,$V447:Y447),SUM($AE447,$D447:H447,$M447:Q447,$V447:Z447)))</f>
        <v>1.0004136896952895</v>
      </c>
      <c r="AX446" s="18">
        <f>1+H446/AVERAGE(AVERAGE(SUM($AE446,$D446:G446,$M446:P446,$V446:Y446),SUM($AE446,$D446:H446,$M446:Q446,$V446:Z446)),AVERAGE(SUM($AE447,$D447:H447,$M447:Q447,$V447:Z447),SUM($AE447,$D447:I447,$M447:R447,$V447:AA447)))</f>
        <v>1.0000688379320686</v>
      </c>
      <c r="AY446" s="18">
        <f>1+I446/AVERAGE(AVERAGE(SUM($AE446,$D446:H446,$M446:Q446,$V446:Z446),SUM($AE446,$D446:I446,$M446:R446,$V446:AA446)),AVERAGE(SUM($AE447,$D447:I447,$M447:R447,$V447:AA447),SUM($AE447,$D447:J447,$M447:S447,$V447:AB447)))</f>
        <v>1.0005838764443258</v>
      </c>
      <c r="AZ446" s="21"/>
      <c r="BA446" s="43">
        <f t="shared" si="631"/>
        <v>1.0003554450779508</v>
      </c>
      <c r="BB446" s="46">
        <f t="shared" ref="BB446" si="636">AVERAGE(BB447:BB449)^5-1</f>
        <v>-4.9903962508149879E-3</v>
      </c>
    </row>
    <row r="447" spans="1:54">
      <c r="A447" s="9">
        <v>446</v>
      </c>
      <c r="B447" s="17">
        <f t="shared" ref="B447" si="637">C442</f>
        <v>44</v>
      </c>
      <c r="C447" s="17">
        <v>1992</v>
      </c>
      <c r="D447" s="21"/>
      <c r="E447" s="21"/>
      <c r="F447" s="22"/>
      <c r="G447" s="22"/>
      <c r="H447" s="19">
        <f>VLOOKUP(H$1,IR_1113!$A$4:$IA$84,($C447+H$2-2009)+$B447*3,FALSE)</f>
        <v>-45</v>
      </c>
      <c r="I447" s="19">
        <f>VLOOKUP(I$1,IR_1113!$A$4:$IA$84,($C447+I$2-2009)+$B447*3,FALSE)</f>
        <v>51</v>
      </c>
      <c r="J447" s="19">
        <f>VLOOKUP(J$1,IR_1113!$A$4:$IA$84,($C447+J$2-2009)+$B447*3,FALSE)</f>
        <v>-89</v>
      </c>
      <c r="K447" s="21"/>
      <c r="L447" s="17">
        <v>1992</v>
      </c>
      <c r="M447" s="21"/>
      <c r="N447" s="21"/>
      <c r="O447" s="22"/>
      <c r="P447" s="22"/>
      <c r="Q447" s="18">
        <f>VLOOKUP(Q$1,IN_1113!$A$4:$IA$84,($C447+Q$2-2009)+$B447*3,FALSE)</f>
        <v>60</v>
      </c>
      <c r="R447" s="18">
        <f>VLOOKUP(R$1,IN_1113!$A$4:$IA$84,($C447+R$2-2009)+$B447*3,FALSE)</f>
        <v>94</v>
      </c>
      <c r="S447" s="18">
        <f>VLOOKUP(S$1,IN_1113!$A$4:$IA$84,($C447+S$2-2009)+$B447*3,FALSE)</f>
        <v>139</v>
      </c>
      <c r="T447" s="21"/>
      <c r="U447" s="17">
        <v>1992</v>
      </c>
      <c r="V447" s="21"/>
      <c r="W447" s="21"/>
      <c r="X447" s="22"/>
      <c r="Y447" s="22"/>
      <c r="Z447" s="30">
        <f>-VLOOKUP(Z$1,D_1113!$A$5:$IA$84,($C447+Z$2-2009)+$B447*3,FALSE)</f>
        <v>-31.5</v>
      </c>
      <c r="AA447" s="30">
        <f>-VLOOKUP(AA$1,D_1113!$A$5:$IA$84,($C447+AA$2-2009)+$B447*3,FALSE)</f>
        <v>-33</v>
      </c>
      <c r="AB447" s="30">
        <f>-VLOOKUP(AB$1,D_1113!$A$5:$IA$84,($C447+AB$2-2009)+$B447*3,FALSE)</f>
        <v>-38</v>
      </c>
      <c r="AC447" s="21"/>
      <c r="AD447" s="31">
        <v>3</v>
      </c>
      <c r="AE447" s="33">
        <f>VLOOKUP(2010-C447,census2010!$A$2:$CA$82,B447+2,FALSE)</f>
        <v>31168.67007</v>
      </c>
      <c r="AU447" s="34" t="s">
        <v>174</v>
      </c>
      <c r="AV447" s="21"/>
      <c r="AW447" s="21"/>
      <c r="AX447" s="18">
        <f>1+H447/AVERAGE(AVERAGE(SUM($AE447,$D447:G447,$M447:P447,$V447:Y447),SUM($AE447,$D447:H447,$M447:Q447,$V447:Z447)),AVERAGE(SUM($AE448,$D448:H448,$M448:Q448,$V448:Z448),SUM($AE448,$D448:I448,$M448:R448,$V448:AA448)))</f>
        <v>0.99864947104879231</v>
      </c>
      <c r="AY447" s="18">
        <f>1+I447/AVERAGE(AVERAGE(SUM($AE447,$D447:H447,$M447:Q447,$V447:Z447),SUM($AE447,$D447:I447,$M447:R447,$V447:AA447)),AVERAGE(SUM($AE448,$D448:I448,$M448:R448,$V448:AA448),SUM($AE448,$D448:J448,$M448:S448,$V448:AB448)))</f>
        <v>1.0015291137444053</v>
      </c>
      <c r="AZ447" s="18">
        <f>1+J447/AVERAGE(AVERAGE(SUM($AE447,$D447:I447,$M447:R447,$V447:AA447),SUM($AE447,$D447:J447,$M447:S447,$V447:AB447)),AVERAGE(SUM($AE448,$D448:J448,$M448:S448,$V448:AB448),SUM($AE448,$D448:K448,$M448:T448,$V448:AC448)))</f>
        <v>0.99733408441660787</v>
      </c>
      <c r="BA447" s="43">
        <f t="shared" si="631"/>
        <v>0.99916935472308321</v>
      </c>
      <c r="BB447" s="47">
        <f t="shared" ref="BB447:BB449" si="638">PRODUCT(AV443,AW444,AX445,AY446,AZ447)^(1/5)</f>
        <v>0.99792665079130771</v>
      </c>
    </row>
    <row r="448" spans="1:54">
      <c r="A448" s="13">
        <v>447</v>
      </c>
      <c r="B448" s="17">
        <f t="shared" ref="B448" si="639">C442</f>
        <v>44</v>
      </c>
      <c r="C448" s="17">
        <v>1991</v>
      </c>
      <c r="D448" s="21"/>
      <c r="E448" s="21"/>
      <c r="F448" s="22"/>
      <c r="G448" s="22"/>
      <c r="H448" s="22"/>
      <c r="I448" s="19">
        <f>VLOOKUP(I$1,IR_1113!$A$4:$IA$84,($C448+I$2-2009)+$B448*3,FALSE)</f>
        <v>-71</v>
      </c>
      <c r="J448" s="19">
        <f>VLOOKUP(J$1,IR_1113!$A$4:$IA$84,($C448+J$2-2009)+$B448*3,FALSE)</f>
        <v>-36</v>
      </c>
      <c r="K448" s="18">
        <f>VLOOKUP(K$1,IR_1113!$A$4:$IA$84,($C448+K$2-2009)+$B448*3,FALSE)</f>
        <v>-152</v>
      </c>
      <c r="L448" s="17">
        <v>1991</v>
      </c>
      <c r="M448" s="21"/>
      <c r="N448" s="21"/>
      <c r="O448" s="22"/>
      <c r="P448" s="22"/>
      <c r="Q448" s="22"/>
      <c r="R448" s="18">
        <f>VLOOKUP(R$1,IN_1113!$A$4:$IA$84,($C448+R$2-2009)+$B448*3,FALSE)</f>
        <v>92</v>
      </c>
      <c r="S448" s="18">
        <f>VLOOKUP(S$1,IN_1113!$A$4:$IA$84,($C448+S$2-2009)+$B448*3,FALSE)</f>
        <v>134</v>
      </c>
      <c r="T448" s="18">
        <f>VLOOKUP(T$1,IN_1113!$A$4:$IA$84,($C448+T$2-2009)+$B448*3,FALSE)</f>
        <v>144</v>
      </c>
      <c r="U448" s="17">
        <v>1991</v>
      </c>
      <c r="V448" s="21"/>
      <c r="W448" s="21"/>
      <c r="X448" s="22"/>
      <c r="Y448" s="22"/>
      <c r="Z448" s="22"/>
      <c r="AA448" s="30">
        <f>-VLOOKUP(AA$1,D_1113!$A$5:$IA$84,($C448+AA$2-2009)+$B448*3,FALSE)</f>
        <v>-35</v>
      </c>
      <c r="AB448" s="30">
        <f>-VLOOKUP(AB$1,D_1113!$A$5:$IA$84,($C448+AB$2-2009)+$B448*3,FALSE)</f>
        <v>-50</v>
      </c>
      <c r="AC448" s="30">
        <f>-VLOOKUP(AC$1,D_1113!$A$5:$IA$84,($C448+AC$2-2009)+$B448*3,FALSE)</f>
        <v>-37</v>
      </c>
      <c r="AD448" s="31">
        <v>2</v>
      </c>
      <c r="AE448" s="33">
        <f>VLOOKUP(2010-C448,census2010!$A$2:$CA$82,B448+2,FALSE)</f>
        <v>35487.135779999997</v>
      </c>
      <c r="AU448" s="34" t="s">
        <v>175</v>
      </c>
      <c r="AV448" s="21"/>
      <c r="AW448" s="21"/>
      <c r="AX448" s="21"/>
      <c r="AY448" s="18">
        <f>1+I448/AVERAGE(AVERAGE(SUM($AE448,$D448:H448,$M448:Q448,$V448:Z448),SUM($AE448,$D448:I448,$M448:R448,$V448:AA448)),AVERAGE(SUM($AE449,$D449:I449,$M449:R449,$V449:AA449),SUM($AE449,$D449:J449,$M449:S449,$V449:AB449)))</f>
        <v>0.99813938316367323</v>
      </c>
      <c r="AZ448" s="18">
        <f>1+J448/AVERAGE(AVERAGE(SUM($AE448,$D448:I448,$M448:R448,$V448:AA448),SUM($AE448,$D448:J448,$M448:S448,$V448:AB448)),AVERAGE(SUM($AE449,$D449:J449,$M449:S449,$V449:AB449),SUM($AE449,$D449:K449,$M449:T449,$V449:AC449)))</f>
        <v>0.99905520212830878</v>
      </c>
      <c r="BA448" s="43">
        <f t="shared" si="631"/>
        <v>0.99859718765817129</v>
      </c>
      <c r="BB448" s="47">
        <f t="shared" si="638"/>
        <v>1.0004668816049562</v>
      </c>
    </row>
    <row r="449" spans="1:54">
      <c r="A449" s="9">
        <v>448</v>
      </c>
      <c r="B449" s="17">
        <f t="shared" ref="B449" si="640">C442</f>
        <v>44</v>
      </c>
      <c r="C449" s="17">
        <v>1990</v>
      </c>
      <c r="D449" s="21"/>
      <c r="E449" s="21"/>
      <c r="F449" s="22"/>
      <c r="G449" s="22"/>
      <c r="H449" s="22"/>
      <c r="I449" s="22"/>
      <c r="J449" s="19">
        <f>VLOOKUP(J$1,IR_1113!$A$4:$IA$84,($C449+J$2-2009)+$B449*3,FALSE)</f>
        <v>-114</v>
      </c>
      <c r="K449" s="18">
        <f>VLOOKUP(K$1,IR_1113!$A$4:$IA$84,($C449+K$2-2009)+$B449*3,FALSE)</f>
        <v>-279</v>
      </c>
      <c r="L449" s="17">
        <v>1990</v>
      </c>
      <c r="M449" s="21"/>
      <c r="N449" s="21"/>
      <c r="O449" s="22"/>
      <c r="P449" s="22"/>
      <c r="Q449" s="22"/>
      <c r="R449" s="22"/>
      <c r="S449" s="18">
        <f>VLOOKUP(S$1,IN_1113!$A$4:$IA$84,($C449+S$2-2009)+$B449*3,FALSE)</f>
        <v>106</v>
      </c>
      <c r="T449" s="18">
        <f>VLOOKUP(T$1,IN_1113!$A$4:$IA$84,($C449+T$2-2009)+$B449*3,FALSE)</f>
        <v>122</v>
      </c>
      <c r="U449" s="17">
        <v>1990</v>
      </c>
      <c r="V449" s="21"/>
      <c r="W449" s="21"/>
      <c r="X449" s="22"/>
      <c r="Y449" s="22"/>
      <c r="Z449" s="22"/>
      <c r="AA449" s="22"/>
      <c r="AB449" s="30">
        <f>-VLOOKUP(AB$1,D_1113!$A$5:$IA$84,($C449+AB$2-2009)+$B449*3,FALSE)</f>
        <v>-56</v>
      </c>
      <c r="AC449" s="30">
        <f>-VLOOKUP(AC$1,D_1113!$A$5:$IA$84,($C449+AC$2-2009)+$B449*3,FALSE)</f>
        <v>-37</v>
      </c>
      <c r="AD449" s="31">
        <v>1</v>
      </c>
      <c r="AE449" s="33">
        <f>VLOOKUP(2010-C449,census2010!$A$2:$CA$82,B449+2,FALSE)</f>
        <v>40870.640460000002</v>
      </c>
      <c r="AU449" s="34" t="s">
        <v>177</v>
      </c>
      <c r="AV449" s="21"/>
      <c r="AW449" s="21"/>
      <c r="AX449" s="21"/>
      <c r="AY449" s="21"/>
      <c r="AZ449" s="18">
        <f>1+J449/AVERAGE(AVERAGE(SUM($AE449,$D449:I449,$M449:R449,$V449:AA449),SUM($AE449,$D449:J449,$M449:S449,$V449:AB449)),AVERAGE(SUM($AE450,$D450:J450,$M450:S450,$V450:AB450),SUM($AE450,$D450:K450,$M450:T450,$V450:AC450)))</f>
        <v>0.99721323919655336</v>
      </c>
      <c r="BA449" s="43">
        <f t="shared" si="631"/>
        <v>0.99721323919655336</v>
      </c>
      <c r="BB449" s="47">
        <f t="shared" si="638"/>
        <v>0.99860623492087508</v>
      </c>
    </row>
    <row r="450" spans="1:54">
      <c r="A450" s="13">
        <v>449</v>
      </c>
      <c r="B450" s="17">
        <f t="shared" ref="B450" si="641">C442</f>
        <v>44</v>
      </c>
      <c r="C450" s="17">
        <v>1989</v>
      </c>
      <c r="D450" s="21"/>
      <c r="E450" s="21"/>
      <c r="F450" s="22"/>
      <c r="G450" s="22"/>
      <c r="H450" s="22"/>
      <c r="I450" s="22"/>
      <c r="J450" s="22"/>
      <c r="K450" s="18">
        <f>VLOOKUP(K$1,IR_1113!$A$4:$IA$84,($C450+K$2-2009)+$B450*3,FALSE)</f>
        <v>-373</v>
      </c>
      <c r="L450" s="17">
        <v>1989</v>
      </c>
      <c r="M450" s="21"/>
      <c r="N450" s="21"/>
      <c r="O450" s="22"/>
      <c r="P450" s="22"/>
      <c r="Q450" s="22"/>
      <c r="R450" s="22"/>
      <c r="S450" s="22"/>
      <c r="T450" s="18">
        <f>VLOOKUP(T$1,IN_1113!$A$4:$IA$84,($C450+T$2-2009)+$B450*3,FALSE)</f>
        <v>104</v>
      </c>
      <c r="U450" s="17">
        <v>1989</v>
      </c>
      <c r="V450" s="21"/>
      <c r="W450" s="21"/>
      <c r="X450" s="22"/>
      <c r="Y450" s="22"/>
      <c r="Z450" s="22"/>
      <c r="AA450" s="22"/>
      <c r="AB450" s="22"/>
      <c r="AC450" s="30">
        <f>-VLOOKUP(AC$1,D_1113!$A$5:$IA$84,($C450+AC$2-2009)+$B450*3,FALSE)</f>
        <v>-48.5</v>
      </c>
      <c r="AD450" s="31"/>
      <c r="AE450" s="33">
        <f>VLOOKUP(2010-C450,census2010!$A$2:$CA$82,B450+2,FALSE)</f>
        <v>41135.527540000003</v>
      </c>
      <c r="AU450" s="34" t="s">
        <v>186</v>
      </c>
      <c r="AV450" s="21"/>
      <c r="AW450" s="21"/>
      <c r="AX450" s="21"/>
      <c r="AY450" s="21"/>
      <c r="AZ450" s="21"/>
    </row>
    <row r="451" spans="1:54" ht="15.75" thickBot="1">
      <c r="A451" s="9">
        <v>450</v>
      </c>
      <c r="B451" s="10" t="str">
        <f>INDEX('regions#'!$B$2:$B$79,B453+1)</f>
        <v>Сахалинская область</v>
      </c>
      <c r="D451" s="11" t="s">
        <v>917</v>
      </c>
      <c r="E451" s="11" t="s">
        <v>918</v>
      </c>
      <c r="F451" s="12" t="s">
        <v>919</v>
      </c>
      <c r="G451" s="12" t="s">
        <v>920</v>
      </c>
      <c r="H451" s="12" t="s">
        <v>921</v>
      </c>
      <c r="I451" s="12" t="s">
        <v>922</v>
      </c>
      <c r="J451" s="12" t="s">
        <v>923</v>
      </c>
      <c r="K451" s="11" t="s">
        <v>924</v>
      </c>
      <c r="M451" s="23" t="s">
        <v>917</v>
      </c>
      <c r="N451" s="23" t="s">
        <v>918</v>
      </c>
      <c r="O451" s="23" t="s">
        <v>919</v>
      </c>
      <c r="P451" s="23" t="s">
        <v>920</v>
      </c>
      <c r="Q451" s="23" t="s">
        <v>921</v>
      </c>
      <c r="R451" s="23" t="s">
        <v>922</v>
      </c>
      <c r="S451" s="23" t="s">
        <v>923</v>
      </c>
      <c r="T451" s="23" t="s">
        <v>924</v>
      </c>
      <c r="V451" s="27" t="s">
        <v>917</v>
      </c>
      <c r="W451" s="27" t="s">
        <v>918</v>
      </c>
      <c r="X451" s="27" t="s">
        <v>919</v>
      </c>
      <c r="Y451" s="27" t="s">
        <v>920</v>
      </c>
      <c r="Z451" s="27" t="s">
        <v>921</v>
      </c>
      <c r="AA451" s="27" t="s">
        <v>922</v>
      </c>
      <c r="AB451" s="27" t="s">
        <v>923</v>
      </c>
      <c r="AC451" s="27" t="s">
        <v>924</v>
      </c>
      <c r="AD451" s="31" t="s">
        <v>162</v>
      </c>
      <c r="AE451" s="32" t="s">
        <v>188</v>
      </c>
      <c r="AU451"/>
      <c r="AV451" s="35">
        <f t="shared" ref="AV451:AZ461" si="642">AVERAGE(AV453:AV459)</f>
        <v>0.97119795690410837</v>
      </c>
      <c r="AW451" s="36">
        <f t="shared" si="642"/>
        <v>0.95521897392960098</v>
      </c>
      <c r="AX451" s="36">
        <f t="shared" si="642"/>
        <v>0.97532327957151621</v>
      </c>
      <c r="AY451" s="36">
        <f t="shared" si="642"/>
        <v>0.98218728619021201</v>
      </c>
      <c r="AZ451" s="37">
        <f t="shared" si="642"/>
        <v>0.9787238699975912</v>
      </c>
      <c r="BA451" s="38" t="s">
        <v>164</v>
      </c>
      <c r="BB451" s="39">
        <f t="shared" ref="BB451" si="643">PRODUCT(AV451:AZ451)-1</f>
        <v>-0.13021126334628808</v>
      </c>
    </row>
    <row r="452" spans="1:54" ht="15.75" thickBot="1">
      <c r="A452" s="13">
        <v>451</v>
      </c>
      <c r="C452" s="14">
        <f t="shared" ref="C452" si="644">A451/10</f>
        <v>45</v>
      </c>
      <c r="D452" s="15">
        <v>15</v>
      </c>
      <c r="E452" s="15">
        <v>16</v>
      </c>
      <c r="F452" s="16">
        <v>17</v>
      </c>
      <c r="G452" s="16">
        <v>18</v>
      </c>
      <c r="H452" s="16">
        <v>19</v>
      </c>
      <c r="I452" s="16">
        <v>20</v>
      </c>
      <c r="J452" s="16">
        <v>21</v>
      </c>
      <c r="K452" s="15">
        <v>22</v>
      </c>
      <c r="L452" s="24" t="s">
        <v>160</v>
      </c>
      <c r="M452" s="15">
        <v>15</v>
      </c>
      <c r="N452" s="15">
        <v>16</v>
      </c>
      <c r="O452" s="25">
        <v>17</v>
      </c>
      <c r="P452" s="25">
        <v>18</v>
      </c>
      <c r="Q452" s="25">
        <v>19</v>
      </c>
      <c r="R452" s="25">
        <v>20</v>
      </c>
      <c r="S452" s="25">
        <v>21</v>
      </c>
      <c r="T452" s="15">
        <v>22</v>
      </c>
      <c r="U452" s="28" t="s">
        <v>161</v>
      </c>
      <c r="V452" s="15">
        <v>15</v>
      </c>
      <c r="W452" s="15">
        <v>16</v>
      </c>
      <c r="X452" s="29">
        <v>17</v>
      </c>
      <c r="Y452" s="29">
        <v>18</v>
      </c>
      <c r="Z452" s="29">
        <v>19</v>
      </c>
      <c r="AA452" s="29">
        <v>20</v>
      </c>
      <c r="AB452" s="29">
        <v>21</v>
      </c>
      <c r="AC452" s="15">
        <v>22</v>
      </c>
      <c r="AD452" s="31"/>
      <c r="AE452" s="33"/>
      <c r="AU452" s="14" t="s">
        <v>189</v>
      </c>
      <c r="AV452" s="40" t="s">
        <v>166</v>
      </c>
      <c r="AW452" s="40" t="s">
        <v>167</v>
      </c>
      <c r="AX452" s="40" t="s">
        <v>168</v>
      </c>
      <c r="AY452" s="40" t="s">
        <v>169</v>
      </c>
      <c r="AZ452" s="40" t="s">
        <v>170</v>
      </c>
      <c r="BA452" s="41" t="s">
        <v>190</v>
      </c>
      <c r="BB452" s="42"/>
    </row>
    <row r="453" spans="1:54">
      <c r="A453" s="9">
        <v>452</v>
      </c>
      <c r="B453">
        <f t="shared" ref="B453" si="645">C452</f>
        <v>45</v>
      </c>
      <c r="C453" s="17">
        <v>1996</v>
      </c>
      <c r="D453" s="18">
        <f>VLOOKUP(D$1,IR_1113!$A$4:$IA$84,($C453+D$2-2009)+$B453*3,FALSE)</f>
        <v>-24</v>
      </c>
      <c r="E453" s="18">
        <f>VLOOKUP(E$1,IR_1113!$A$4:$IA$84,($C453+E$2-2009)+$B453*3,FALSE)</f>
        <v>-58</v>
      </c>
      <c r="F453" s="19">
        <f>VLOOKUP(F$1,IR_1113!$A$4:$IA$84,($C453+F$2-2009)+$B453*3,FALSE)</f>
        <v>-211</v>
      </c>
      <c r="G453" s="20"/>
      <c r="H453" s="20"/>
      <c r="I453" s="20"/>
      <c r="J453" s="20"/>
      <c r="K453" s="26"/>
      <c r="L453" s="17">
        <v>1996</v>
      </c>
      <c r="M453" s="18">
        <f>VLOOKUP(M$1,IN_1113!$A$4:$IA$84,($C453+M$2-2009)+$B453*3,FALSE)</f>
        <v>7</v>
      </c>
      <c r="N453" s="18">
        <f>VLOOKUP(N$1,IN_1113!$A$4:$IA$84,($C453+N$2-2009)+$B453*3,FALSE)</f>
        <v>2</v>
      </c>
      <c r="O453" s="18">
        <f>VLOOKUP(O$1,IN_1113!$A$4:$IA$84,($C453+O$2-2009)+$B453*3,FALSE)</f>
        <v>13</v>
      </c>
      <c r="P453" s="20"/>
      <c r="Q453" s="20"/>
      <c r="R453" s="20"/>
      <c r="S453" s="20"/>
      <c r="T453" s="26"/>
      <c r="U453" s="17">
        <v>1996</v>
      </c>
      <c r="V453" s="30">
        <f>-VLOOKUP(V$1,D_1113!$A$5:$IA$84,($C453+V$2-2009)+$B453*3,FALSE)</f>
        <v>-5</v>
      </c>
      <c r="W453" s="30">
        <f>-VLOOKUP(W$1,D_1113!$A$5:$IA$84,($C453+W$2-2009)+$B453*3,FALSE)</f>
        <v>-4</v>
      </c>
      <c r="X453" s="30">
        <f>-VLOOKUP(X$1,D_1113!$A$5:$IA$84,($C453+X$2-2009)+$B453*3,FALSE)</f>
        <v>-7</v>
      </c>
      <c r="Y453" s="20"/>
      <c r="Z453" s="20"/>
      <c r="AA453" s="20"/>
      <c r="AB453" s="20"/>
      <c r="AC453" s="26"/>
      <c r="AD453" s="31">
        <v>1</v>
      </c>
      <c r="AE453" s="33">
        <f>VLOOKUP(2010-C453,census2010!$A$2:$CA$82,B453+2,FALSE)</f>
        <v>4890</v>
      </c>
      <c r="AU453" s="34" t="s">
        <v>191</v>
      </c>
      <c r="AV453" s="18">
        <f>1+F453/AVERAGE(AVERAGE(SUM($AE453,$D453:E453,$M453:N453,$V453:W453),SUM($AE453,$D453:F453,$M453:O453,$V453:X453)),AVERAGE(SUM($AE454,$D454:F454,$M454:O454,$V454:X454),SUM($AE454,$D454:G454,$M454:P454,$V454:Y454)))</f>
        <v>0.95462609537121657</v>
      </c>
      <c r="AW453" s="26"/>
      <c r="AX453" s="26"/>
      <c r="AY453" s="26"/>
      <c r="AZ453" s="26"/>
      <c r="BA453" s="43">
        <f t="shared" ref="BA453:BA459" si="646">(PRODUCT(AV453:AZ453))^(1/AD453)</f>
        <v>0.95462609537121657</v>
      </c>
      <c r="BB453" s="43" t="s">
        <v>173</v>
      </c>
    </row>
    <row r="454" spans="1:54">
      <c r="A454" s="13">
        <v>453</v>
      </c>
      <c r="B454" s="17">
        <f t="shared" ref="B454" si="647">C452</f>
        <v>45</v>
      </c>
      <c r="C454" s="17">
        <v>1995</v>
      </c>
      <c r="D454" s="21"/>
      <c r="E454" s="18">
        <f>VLOOKUP(E$1,IR_1113!$A$4:$IA$84,($C454+E$2-2009)+$B454*3,FALSE)</f>
        <v>-23</v>
      </c>
      <c r="F454" s="19">
        <f>VLOOKUP(F$1,IR_1113!$A$4:$IA$84,($C454+F$2-2009)+$B454*3,FALSE)</f>
        <v>-117</v>
      </c>
      <c r="G454" s="19">
        <f>VLOOKUP(G$1,IR_1113!$A$4:$IA$84,($C454+G$2-2009)+$B454*3,FALSE)</f>
        <v>-413</v>
      </c>
      <c r="H454" s="22"/>
      <c r="I454" s="22"/>
      <c r="J454" s="22"/>
      <c r="K454" s="21"/>
      <c r="L454" s="17">
        <v>1995</v>
      </c>
      <c r="M454" s="21"/>
      <c r="N454" s="18">
        <f>VLOOKUP(N$1,IN_1113!$A$4:$IA$84,($C454+N$2-2009)+$B454*3,FALSE)</f>
        <v>16</v>
      </c>
      <c r="O454" s="18">
        <f>VLOOKUP(O$1,IN_1113!$A$4:$IA$84,($C454+O$2-2009)+$B454*3,FALSE)</f>
        <v>16</v>
      </c>
      <c r="P454" s="18">
        <f>VLOOKUP(P$1,IN_1113!$A$4:$IA$84,($C454+P$2-2009)+$B454*3,FALSE)</f>
        <v>14</v>
      </c>
      <c r="Q454" s="22"/>
      <c r="R454" s="22"/>
      <c r="S454" s="22"/>
      <c r="T454" s="21"/>
      <c r="U454" s="17">
        <v>1995</v>
      </c>
      <c r="V454" s="21"/>
      <c r="W454" s="30">
        <f>-VLOOKUP(W$1,D_1113!$A$5:$IA$84,($C454+W$2-2009)+$B454*3,FALSE)</f>
        <v>-4</v>
      </c>
      <c r="X454" s="30">
        <f>-VLOOKUP(X$1,D_1113!$A$5:$IA$84,($C454+X$2-2009)+$B454*3,FALSE)</f>
        <v>-5</v>
      </c>
      <c r="Y454" s="30">
        <f>-VLOOKUP(Y$1,D_1113!$A$5:$IA$84,($C454+Y$2-2009)+$B454*3,FALSE)</f>
        <v>-7</v>
      </c>
      <c r="Z454" s="22"/>
      <c r="AA454" s="22"/>
      <c r="AB454" s="22"/>
      <c r="AC454" s="21"/>
      <c r="AD454" s="31">
        <v>2</v>
      </c>
      <c r="AE454" s="33">
        <f>VLOOKUP(2010-C454,census2010!$A$2:$CA$82,B454+2,FALSE)</f>
        <v>4915</v>
      </c>
      <c r="AU454" s="34" t="s">
        <v>192</v>
      </c>
      <c r="AV454" s="18">
        <f>1+F454/AVERAGE(AVERAGE(SUM($AE454,$D454:E454,$M454:N454,$V454:W454),SUM($AE454,$D454:F454,$M454:O454,$V454:X454)),AVERAGE(SUM($AE455,$D455:F455,$M455:O455,$V455:X455),SUM($AE455,$D455:G455,$M455:P455,$V455:Y455)))</f>
        <v>0.97618441809577117</v>
      </c>
      <c r="AW454" s="18">
        <f>1+G454/AVERAGE(AVERAGE(SUM($AE454,$D454:F454,$M454:O454,$V454:X454),SUM($AE454,$D454:G454,$M454:P454,$V454:Y454)),AVERAGE(SUM($AE455,$D455:G455,$M455:P455,$V455:Y455),SUM($AE455,$D455:H455,$M455:Q455,$V455:Z455)))</f>
        <v>0.91186042789308008</v>
      </c>
      <c r="AX454" s="21"/>
      <c r="AY454" s="21"/>
      <c r="AZ454" s="21"/>
      <c r="BA454" s="43">
        <f t="shared" si="646"/>
        <v>0.9434743987980635</v>
      </c>
      <c r="BB454" s="44">
        <f t="shared" ref="BB454" si="648">AVERAGE(BA453:BA459)^5-1</f>
        <v>-0.14369218058497402</v>
      </c>
    </row>
    <row r="455" spans="1:54">
      <c r="A455" s="9">
        <v>454</v>
      </c>
      <c r="B455" s="17">
        <f t="shared" ref="B455" si="649">C452</f>
        <v>45</v>
      </c>
      <c r="C455" s="17">
        <v>1994</v>
      </c>
      <c r="D455" s="21"/>
      <c r="E455" s="21"/>
      <c r="F455" s="19">
        <f>VLOOKUP(F$1,IR_1113!$A$4:$IA$84,($C455+F$2-2009)+$B455*3,FALSE)</f>
        <v>-81</v>
      </c>
      <c r="G455" s="19">
        <f>VLOOKUP(G$1,IR_1113!$A$4:$IA$84,($C455+G$2-2009)+$B455*3,FALSE)</f>
        <v>-185</v>
      </c>
      <c r="H455" s="19">
        <f>VLOOKUP(H$1,IR_1113!$A$4:$IA$84,($C455+H$2-2009)+$B455*3,FALSE)</f>
        <v>-242</v>
      </c>
      <c r="I455" s="22"/>
      <c r="J455" s="22"/>
      <c r="K455" s="21"/>
      <c r="L455" s="17">
        <v>1994</v>
      </c>
      <c r="M455" s="21"/>
      <c r="N455" s="21"/>
      <c r="O455" s="18">
        <f>VLOOKUP(O$1,IN_1113!$A$4:$IA$84,($C455+O$2-2009)+$B455*3,FALSE)</f>
        <v>41</v>
      </c>
      <c r="P455" s="18">
        <f>VLOOKUP(P$1,IN_1113!$A$4:$IA$84,($C455+P$2-2009)+$B455*3,FALSE)</f>
        <v>19</v>
      </c>
      <c r="Q455" s="18">
        <f>VLOOKUP(Q$1,IN_1113!$A$4:$IA$84,($C455+Q$2-2009)+$B455*3,FALSE)</f>
        <v>22</v>
      </c>
      <c r="R455" s="22"/>
      <c r="S455" s="22"/>
      <c r="T455" s="21"/>
      <c r="U455" s="17">
        <v>1994</v>
      </c>
      <c r="V455" s="21"/>
      <c r="W455" s="21"/>
      <c r="X455" s="30">
        <f>-VLOOKUP(X$1,D_1113!$A$5:$IA$84,($C455+X$2-2009)+$B455*3,FALSE)</f>
        <v>-6</v>
      </c>
      <c r="Y455" s="30">
        <f>-VLOOKUP(Y$1,D_1113!$A$5:$IA$84,($C455+Y$2-2009)+$B455*3,FALSE)</f>
        <v>-5</v>
      </c>
      <c r="Z455" s="30">
        <f>-VLOOKUP(Z$1,D_1113!$A$5:$IA$84,($C455+Z$2-2009)+$B455*3,FALSE)</f>
        <v>-5</v>
      </c>
      <c r="AA455" s="22"/>
      <c r="AB455" s="22"/>
      <c r="AC455" s="21"/>
      <c r="AD455" s="31">
        <v>3</v>
      </c>
      <c r="AE455" s="33">
        <f>VLOOKUP(2010-C455,census2010!$A$2:$CA$82,B455+2,FALSE)</f>
        <v>5106</v>
      </c>
      <c r="AU455" s="34" t="s">
        <v>193</v>
      </c>
      <c r="AV455" s="18">
        <f>1+F455/AVERAGE(AVERAGE(SUM($AE455,$D455:E455,$M455:N455,$V455:W455),SUM($AE455,$D455:F455,$M455:O455,$V455:X455)),AVERAGE(SUM($AE456,$D456:F456,$M456:O456,$V456:X456),SUM($AE456,$D456:G456,$M456:P456,$V456:Y456)))</f>
        <v>0.98278335724533716</v>
      </c>
      <c r="AW455" s="18">
        <f>1+G455/AVERAGE(AVERAGE(SUM($AE455,$D455:F455,$M455:O455,$V455:X455),SUM($AE455,$D455:G455,$M455:P455,$V455:Y455)),AVERAGE(SUM($AE456,$D456:G456,$M456:P456,$V456:Y456),SUM($AE456,$D456:H456,$M456:Q456,$V456:Z456)))</f>
        <v>0.96007984031936133</v>
      </c>
      <c r="AX455" s="18">
        <f>1+H455/AVERAGE(AVERAGE(SUM($AE455,$D455:G455,$M455:P455,$V455:Y455),SUM($AE455,$D455:H455,$M455:Q455,$V455:Z455)),AVERAGE(SUM($AE456,$D456:H456,$M456:Q456,$V456:Z456),SUM($AE456,$D456:I456,$M456:R456,$V456:AA456)))</f>
        <v>0.94636821984597486</v>
      </c>
      <c r="AY455" s="21"/>
      <c r="AZ455" s="21"/>
      <c r="BA455" s="43">
        <f t="shared" si="646"/>
        <v>0.96296040583263887</v>
      </c>
      <c r="BB455" s="45" t="s">
        <v>176</v>
      </c>
    </row>
    <row r="456" spans="1:54">
      <c r="A456" s="13">
        <v>455</v>
      </c>
      <c r="B456" s="17">
        <f t="shared" ref="B456" si="650">C452</f>
        <v>45</v>
      </c>
      <c r="C456" s="17">
        <v>1993</v>
      </c>
      <c r="D456" s="21"/>
      <c r="E456" s="21"/>
      <c r="F456" s="22"/>
      <c r="G456" s="19">
        <f>VLOOKUP(G$1,IR_1113!$A$4:$IA$84,($C456+G$2-2009)+$B456*3,FALSE)</f>
        <v>-29</v>
      </c>
      <c r="H456" s="19">
        <f>VLOOKUP(H$1,IR_1113!$A$4:$IA$84,($C456+H$2-2009)+$B456*3,FALSE)</f>
        <v>-57</v>
      </c>
      <c r="I456" s="19">
        <f>VLOOKUP(I$1,IR_1113!$A$4:$IA$84,($C456+I$2-2009)+$B456*3,FALSE)</f>
        <v>-78</v>
      </c>
      <c r="J456" s="22"/>
      <c r="K456" s="21"/>
      <c r="L456" s="17">
        <v>1993</v>
      </c>
      <c r="M456" s="21"/>
      <c r="N456" s="21"/>
      <c r="O456" s="22"/>
      <c r="P456" s="18">
        <f>VLOOKUP(P$1,IN_1113!$A$4:$IA$84,($C456+P$2-2009)+$B456*3,FALSE)</f>
        <v>6</v>
      </c>
      <c r="Q456" s="18">
        <f>VLOOKUP(Q$1,IN_1113!$A$4:$IA$84,($C456+Q$2-2009)+$B456*3,FALSE)</f>
        <v>28</v>
      </c>
      <c r="R456" s="18">
        <f>VLOOKUP(R$1,IN_1113!$A$4:$IA$84,($C456+R$2-2009)+$B456*3,FALSE)</f>
        <v>29</v>
      </c>
      <c r="S456" s="22"/>
      <c r="T456" s="21"/>
      <c r="U456" s="17">
        <v>1993</v>
      </c>
      <c r="V456" s="21"/>
      <c r="W456" s="21"/>
      <c r="X456" s="22"/>
      <c r="Y456" s="30">
        <f>-VLOOKUP(Y$1,D_1113!$A$5:$IA$84,($C456+Y$2-2009)+$B456*3,FALSE)</f>
        <v>-6</v>
      </c>
      <c r="Z456" s="30">
        <f>-VLOOKUP(Z$1,D_1113!$A$5:$IA$84,($C456+Z$2-2009)+$B456*3,FALSE)</f>
        <v>-7</v>
      </c>
      <c r="AA456" s="30">
        <f>-VLOOKUP(AA$1,D_1113!$A$5:$IA$84,($C456+AA$2-2009)+$B456*3,FALSE)</f>
        <v>-7</v>
      </c>
      <c r="AB456" s="22"/>
      <c r="AC456" s="21"/>
      <c r="AD456" s="31">
        <v>3</v>
      </c>
      <c r="AE456" s="33">
        <f>VLOOKUP(2010-C456,census2010!$A$2:$CA$82,B456+2,FALSE)</f>
        <v>4341</v>
      </c>
      <c r="AU456" s="34" t="s">
        <v>172</v>
      </c>
      <c r="AV456" s="21"/>
      <c r="AW456" s="18">
        <f>1+G456/AVERAGE(AVERAGE(SUM($AE456,$D456:F456,$M456:O456,$V456:X456),SUM($AE456,$D456:G456,$M456:P456,$V456:Y456)),AVERAGE(SUM($AE457,$D457:G457,$M457:P457,$V457:Y457),SUM($AE457,$D457:H457,$M457:Q457,$V457:Z457)))</f>
        <v>0.99371665357636163</v>
      </c>
      <c r="AX456" s="18">
        <f>1+H456/AVERAGE(AVERAGE(SUM($AE456,$D456:G456,$M456:P456,$V456:Y456),SUM($AE456,$D456:H456,$M456:Q456,$V456:Z456)),AVERAGE(SUM($AE457,$D457:H457,$M457:Q457,$V457:Z457),SUM($AE457,$D457:I457,$M457:R457,$V457:AA457)))</f>
        <v>0.98751574221102778</v>
      </c>
      <c r="AY456" s="18">
        <f>1+I456/AVERAGE(AVERAGE(SUM($AE456,$D456:H456,$M456:Q456,$V456:Z456),SUM($AE456,$D456:I456,$M456:R456,$V456:AA456)),AVERAGE(SUM($AE457,$D457:I457,$M457:R457,$V457:AA457),SUM($AE457,$D457:J457,$M457:S457,$V457:AB457)))</f>
        <v>0.98264738598442714</v>
      </c>
      <c r="AZ456" s="21"/>
      <c r="BA456" s="43">
        <f t="shared" si="646"/>
        <v>0.98794954670135893</v>
      </c>
      <c r="BB456" s="46">
        <f t="shared" ref="BB456" si="651">AVERAGE(BB457:BB459)^5-1</f>
        <v>-0.13068314134974246</v>
      </c>
    </row>
    <row r="457" spans="1:54">
      <c r="A457" s="9">
        <v>456</v>
      </c>
      <c r="B457" s="17">
        <f t="shared" ref="B457" si="652">C452</f>
        <v>45</v>
      </c>
      <c r="C457" s="17">
        <v>1992</v>
      </c>
      <c r="D457" s="21"/>
      <c r="E457" s="21"/>
      <c r="F457" s="22"/>
      <c r="G457" s="22"/>
      <c r="H457" s="19">
        <f>VLOOKUP(H$1,IR_1113!$A$4:$IA$84,($C457+H$2-2009)+$B457*3,FALSE)</f>
        <v>-47</v>
      </c>
      <c r="I457" s="19">
        <f>VLOOKUP(I$1,IR_1113!$A$4:$IA$84,($C457+I$2-2009)+$B457*3,FALSE)</f>
        <v>-98</v>
      </c>
      <c r="J457" s="19">
        <f>VLOOKUP(J$1,IR_1113!$A$4:$IA$84,($C457+J$2-2009)+$B457*3,FALSE)</f>
        <v>-120</v>
      </c>
      <c r="K457" s="21"/>
      <c r="L457" s="17">
        <v>1992</v>
      </c>
      <c r="M457" s="21"/>
      <c r="N457" s="21"/>
      <c r="O457" s="22"/>
      <c r="P457" s="22"/>
      <c r="Q457" s="18">
        <f>VLOOKUP(Q$1,IN_1113!$A$4:$IA$84,($C457+Q$2-2009)+$B457*3,FALSE)</f>
        <v>4</v>
      </c>
      <c r="R457" s="18">
        <f>VLOOKUP(R$1,IN_1113!$A$4:$IA$84,($C457+R$2-2009)+$B457*3,FALSE)</f>
        <v>24</v>
      </c>
      <c r="S457" s="18">
        <f>VLOOKUP(S$1,IN_1113!$A$4:$IA$84,($C457+S$2-2009)+$B457*3,FALSE)</f>
        <v>23</v>
      </c>
      <c r="T457" s="21"/>
      <c r="U457" s="17">
        <v>1992</v>
      </c>
      <c r="V457" s="21"/>
      <c r="W457" s="21"/>
      <c r="X457" s="22"/>
      <c r="Y457" s="22"/>
      <c r="Z457" s="30">
        <f>-VLOOKUP(Z$1,D_1113!$A$5:$IA$84,($C457+Z$2-2009)+$B457*3,FALSE)</f>
        <v>-6.5</v>
      </c>
      <c r="AA457" s="30">
        <f>-VLOOKUP(AA$1,D_1113!$A$5:$IA$84,($C457+AA$2-2009)+$B457*3,FALSE)</f>
        <v>-10</v>
      </c>
      <c r="AB457" s="30">
        <f>-VLOOKUP(AB$1,D_1113!$A$5:$IA$84,($C457+AB$2-2009)+$B457*3,FALSE)</f>
        <v>-10</v>
      </c>
      <c r="AC457" s="21"/>
      <c r="AD457" s="31">
        <v>3</v>
      </c>
      <c r="AE457" s="33">
        <f>VLOOKUP(2010-C457,census2010!$A$2:$CA$82,B457+2,FALSE)</f>
        <v>4929</v>
      </c>
      <c r="AU457" s="34" t="s">
        <v>174</v>
      </c>
      <c r="AV457" s="21"/>
      <c r="AW457" s="21"/>
      <c r="AX457" s="18">
        <f>1+H457/AVERAGE(AVERAGE(SUM($AE457,$D457:G457,$M457:P457,$V457:Y457),SUM($AE457,$D457:H457,$M457:Q457,$V457:Z457)),AVERAGE(SUM($AE458,$D458:H458,$M458:Q458,$V458:Z458),SUM($AE458,$D458:I458,$M458:R458,$V458:AA458)))</f>
        <v>0.99208587665754577</v>
      </c>
      <c r="AY457" s="18">
        <f>1+I457/AVERAGE(AVERAGE(SUM($AE457,$D457:H457,$M457:Q457,$V457:Z457),SUM($AE457,$D457:I457,$M457:R457,$V457:AA457)),AVERAGE(SUM($AE458,$D458:I458,$M458:R458,$V458:AA458),SUM($AE458,$D458:J458,$M458:S458,$V458:AB458)))</f>
        <v>0.98326216908625108</v>
      </c>
      <c r="AZ457" s="18">
        <f>1+J457/AVERAGE(AVERAGE(SUM($AE457,$D457:I457,$M457:R457,$V457:AA457),SUM($AE457,$D457:J457,$M457:S457,$V457:AB457)),AVERAGE(SUM($AE458,$D458:J458,$M458:S458,$V458:AB458),SUM($AE458,$D458:K458,$M458:T458,$V458:AC458)))</f>
        <v>0.97923246657725094</v>
      </c>
      <c r="BA457" s="43">
        <f t="shared" si="646"/>
        <v>0.98484556551781355</v>
      </c>
      <c r="BB457" s="47">
        <f t="shared" ref="BB457:BB459" si="653">PRODUCT(AV453,AW454,AX455,AY456,AZ457)^(1/5)</f>
        <v>0.95459919808302496</v>
      </c>
    </row>
    <row r="458" spans="1:54">
      <c r="A458" s="13">
        <v>457</v>
      </c>
      <c r="B458" s="17">
        <f t="shared" ref="B458" si="654">C452</f>
        <v>45</v>
      </c>
      <c r="C458" s="17">
        <v>1991</v>
      </c>
      <c r="D458" s="21"/>
      <c r="E458" s="21"/>
      <c r="F458" s="22"/>
      <c r="G458" s="22"/>
      <c r="H458" s="22"/>
      <c r="I458" s="19">
        <f>VLOOKUP(I$1,IR_1113!$A$4:$IA$84,($C458+I$2-2009)+$B458*3,FALSE)</f>
        <v>-142</v>
      </c>
      <c r="J458" s="19">
        <f>VLOOKUP(J$1,IR_1113!$A$4:$IA$84,($C458+J$2-2009)+$B458*3,FALSE)</f>
        <v>-73</v>
      </c>
      <c r="K458" s="18">
        <f>VLOOKUP(K$1,IR_1113!$A$4:$IA$84,($C458+K$2-2009)+$B458*3,FALSE)</f>
        <v>-54</v>
      </c>
      <c r="L458" s="17">
        <v>1991</v>
      </c>
      <c r="M458" s="21"/>
      <c r="N458" s="21"/>
      <c r="O458" s="22"/>
      <c r="P458" s="22"/>
      <c r="Q458" s="22"/>
      <c r="R458" s="18">
        <f>VLOOKUP(R$1,IN_1113!$A$4:$IA$84,($C458+R$2-2009)+$B458*3,FALSE)</f>
        <v>15</v>
      </c>
      <c r="S458" s="18">
        <f>VLOOKUP(S$1,IN_1113!$A$4:$IA$84,($C458+S$2-2009)+$B458*3,FALSE)</f>
        <v>22</v>
      </c>
      <c r="T458" s="18">
        <f>VLOOKUP(T$1,IN_1113!$A$4:$IA$84,($C458+T$2-2009)+$B458*3,FALSE)</f>
        <v>19</v>
      </c>
      <c r="U458" s="17">
        <v>1991</v>
      </c>
      <c r="V458" s="21"/>
      <c r="W458" s="21"/>
      <c r="X458" s="22"/>
      <c r="Y458" s="22"/>
      <c r="Z458" s="22"/>
      <c r="AA458" s="30">
        <f>-VLOOKUP(AA$1,D_1113!$A$5:$IA$84,($C458+AA$2-2009)+$B458*3,FALSE)</f>
        <v>-10.5</v>
      </c>
      <c r="AB458" s="30">
        <f>-VLOOKUP(AB$1,D_1113!$A$5:$IA$84,($C458+AB$2-2009)+$B458*3,FALSE)</f>
        <v>-13</v>
      </c>
      <c r="AC458" s="30">
        <f>-VLOOKUP(AC$1,D_1113!$A$5:$IA$84,($C458+AC$2-2009)+$B458*3,FALSE)</f>
        <v>-17</v>
      </c>
      <c r="AD458" s="31">
        <v>2</v>
      </c>
      <c r="AE458" s="33">
        <f>VLOOKUP(2010-C458,census2010!$A$2:$CA$82,B458+2,FALSE)</f>
        <v>7042</v>
      </c>
      <c r="AU458" s="34" t="s">
        <v>175</v>
      </c>
      <c r="AV458" s="21"/>
      <c r="AW458" s="21"/>
      <c r="AX458" s="21"/>
      <c r="AY458" s="18">
        <f>1+I458/AVERAGE(AVERAGE(SUM($AE458,$D458:H458,$M458:Q458,$V458:Z458),SUM($AE458,$D458:I458,$M458:R458,$V458:AA458)),AVERAGE(SUM($AE459,$D459:I459,$M459:R459,$V459:AA459),SUM($AE459,$D459:J459,$M459:S459,$V459:AB459)))</f>
        <v>0.98065230349995747</v>
      </c>
      <c r="AZ458" s="18">
        <f>1+J458/AVERAGE(AVERAGE(SUM($AE458,$D458:I458,$M458:R458,$V458:AA458),SUM($AE458,$D458:J458,$M458:S458,$V458:AB458)),AVERAGE(SUM($AE459,$D459:J459,$M459:S459,$V459:AB459),SUM($AE459,$D459:K459,$M459:T459,$V459:AC459)))</f>
        <v>0.98990318118948828</v>
      </c>
      <c r="BA458" s="43">
        <f t="shared" si="646"/>
        <v>0.98526688510038107</v>
      </c>
      <c r="BB458" s="47">
        <f t="shared" si="653"/>
        <v>0.97933000292541095</v>
      </c>
    </row>
    <row r="459" spans="1:54">
      <c r="A459" s="9">
        <v>458</v>
      </c>
      <c r="B459" s="17">
        <f t="shared" ref="B459" si="655">C452</f>
        <v>45</v>
      </c>
      <c r="C459" s="17">
        <v>1990</v>
      </c>
      <c r="D459" s="21"/>
      <c r="E459" s="21"/>
      <c r="F459" s="22"/>
      <c r="G459" s="22"/>
      <c r="H459" s="22"/>
      <c r="I459" s="22"/>
      <c r="J459" s="19">
        <f>VLOOKUP(J$1,IR_1113!$A$4:$IA$84,($C459+J$2-2009)+$B459*3,FALSE)</f>
        <v>-257</v>
      </c>
      <c r="K459" s="18">
        <f>VLOOKUP(K$1,IR_1113!$A$4:$IA$84,($C459+K$2-2009)+$B459*3,FALSE)</f>
        <v>-9</v>
      </c>
      <c r="L459" s="17">
        <v>1990</v>
      </c>
      <c r="M459" s="21"/>
      <c r="N459" s="21"/>
      <c r="O459" s="22"/>
      <c r="P459" s="22"/>
      <c r="Q459" s="22"/>
      <c r="R459" s="22"/>
      <c r="S459" s="18">
        <f>VLOOKUP(S$1,IN_1113!$A$4:$IA$84,($C459+S$2-2009)+$B459*3,FALSE)</f>
        <v>21</v>
      </c>
      <c r="T459" s="18">
        <f>VLOOKUP(T$1,IN_1113!$A$4:$IA$84,($C459+T$2-2009)+$B459*3,FALSE)</f>
        <v>39</v>
      </c>
      <c r="U459" s="17">
        <v>1990</v>
      </c>
      <c r="V459" s="21"/>
      <c r="W459" s="21"/>
      <c r="X459" s="22"/>
      <c r="Y459" s="22"/>
      <c r="Z459" s="22"/>
      <c r="AA459" s="22"/>
      <c r="AB459" s="30">
        <f>-VLOOKUP(AB$1,D_1113!$A$5:$IA$84,($C459+AB$2-2009)+$B459*3,FALSE)</f>
        <v>-17</v>
      </c>
      <c r="AC459" s="30">
        <f>-VLOOKUP(AC$1,D_1113!$A$5:$IA$84,($C459+AC$2-2009)+$B459*3,FALSE)</f>
        <v>-13</v>
      </c>
      <c r="AD459" s="31">
        <v>1</v>
      </c>
      <c r="AE459" s="33">
        <f>VLOOKUP(2010-C459,census2010!$A$2:$CA$82,B459+2,FALSE)</f>
        <v>7832</v>
      </c>
      <c r="AU459" s="34" t="s">
        <v>177</v>
      </c>
      <c r="AV459" s="21"/>
      <c r="AW459" s="21"/>
      <c r="AX459" s="21"/>
      <c r="AY459" s="21"/>
      <c r="AZ459" s="18">
        <f>1+J459/AVERAGE(AVERAGE(SUM($AE459,$D459:I459,$M459:R459,$V459:AA459),SUM($AE459,$D459:J459,$M459:S459,$V459:AB459)),AVERAGE(SUM($AE460,$D460:J460,$M460:S460,$V460:AB460),SUM($AE460,$D460:K460,$M460:T460,$V460:AC460)))</f>
        <v>0.9670359622260345</v>
      </c>
      <c r="BA459" s="43">
        <f t="shared" si="646"/>
        <v>0.9670359622260345</v>
      </c>
      <c r="BB459" s="47">
        <f t="shared" si="653"/>
        <v>0.98320813061141266</v>
      </c>
    </row>
    <row r="460" spans="1:54">
      <c r="A460" s="13">
        <v>459</v>
      </c>
      <c r="B460" s="17">
        <f t="shared" ref="B460" si="656">C452</f>
        <v>45</v>
      </c>
      <c r="C460" s="17">
        <v>1989</v>
      </c>
      <c r="D460" s="21"/>
      <c r="E460" s="21"/>
      <c r="F460" s="22"/>
      <c r="G460" s="22"/>
      <c r="H460" s="22"/>
      <c r="I460" s="22"/>
      <c r="J460" s="22"/>
      <c r="K460" s="18">
        <f>VLOOKUP(K$1,IR_1113!$A$4:$IA$84,($C460+K$2-2009)+$B460*3,FALSE)</f>
        <v>-201</v>
      </c>
      <c r="L460" s="17">
        <v>1989</v>
      </c>
      <c r="M460" s="21"/>
      <c r="N460" s="21"/>
      <c r="O460" s="22"/>
      <c r="P460" s="22"/>
      <c r="Q460" s="22"/>
      <c r="R460" s="22"/>
      <c r="S460" s="22"/>
      <c r="T460" s="18">
        <f>VLOOKUP(T$1,IN_1113!$A$4:$IA$84,($C460+T$2-2009)+$B460*3,FALSE)</f>
        <v>46</v>
      </c>
      <c r="U460" s="17">
        <v>1989</v>
      </c>
      <c r="V460" s="21"/>
      <c r="W460" s="21"/>
      <c r="X460" s="22"/>
      <c r="Y460" s="22"/>
      <c r="Z460" s="22"/>
      <c r="AA460" s="22"/>
      <c r="AB460" s="22"/>
      <c r="AC460" s="30">
        <f>-VLOOKUP(AC$1,D_1113!$A$5:$IA$84,($C460+AC$2-2009)+$B460*3,FALSE)</f>
        <v>-16.5</v>
      </c>
      <c r="AD460" s="31"/>
      <c r="AE460" s="33">
        <f>VLOOKUP(2010-C460,census2010!$A$2:$CA$82,B460+2,FALSE)</f>
        <v>7973</v>
      </c>
      <c r="AU460" s="34" t="s">
        <v>186</v>
      </c>
      <c r="AV460" s="21"/>
      <c r="AW460" s="21"/>
      <c r="AX460" s="21"/>
      <c r="AY460" s="21"/>
      <c r="AZ460" s="21"/>
    </row>
    <row r="461" spans="1:54" ht="15.75" thickBot="1">
      <c r="A461" s="9">
        <v>460</v>
      </c>
      <c r="B461" s="10" t="str">
        <f>INDEX('regions#'!$B$2:$B$79,B463+1)</f>
        <v>Свердловская область</v>
      </c>
      <c r="D461" s="11" t="s">
        <v>917</v>
      </c>
      <c r="E461" s="11" t="s">
        <v>918</v>
      </c>
      <c r="F461" s="12" t="s">
        <v>919</v>
      </c>
      <c r="G461" s="12" t="s">
        <v>920</v>
      </c>
      <c r="H461" s="12" t="s">
        <v>921</v>
      </c>
      <c r="I461" s="12" t="s">
        <v>922</v>
      </c>
      <c r="J461" s="12" t="s">
        <v>923</v>
      </c>
      <c r="K461" s="11" t="s">
        <v>924</v>
      </c>
      <c r="M461" s="23" t="s">
        <v>917</v>
      </c>
      <c r="N461" s="23" t="s">
        <v>918</v>
      </c>
      <c r="O461" s="23" t="s">
        <v>919</v>
      </c>
      <c r="P461" s="23" t="s">
        <v>920</v>
      </c>
      <c r="Q461" s="23" t="s">
        <v>921</v>
      </c>
      <c r="R461" s="23" t="s">
        <v>922</v>
      </c>
      <c r="S461" s="23" t="s">
        <v>923</v>
      </c>
      <c r="T461" s="23" t="s">
        <v>924</v>
      </c>
      <c r="V461" s="27" t="s">
        <v>917</v>
      </c>
      <c r="W461" s="27" t="s">
        <v>918</v>
      </c>
      <c r="X461" s="27" t="s">
        <v>919</v>
      </c>
      <c r="Y461" s="27" t="s">
        <v>920</v>
      </c>
      <c r="Z461" s="27" t="s">
        <v>921</v>
      </c>
      <c r="AA461" s="27" t="s">
        <v>922</v>
      </c>
      <c r="AB461" s="27" t="s">
        <v>923</v>
      </c>
      <c r="AC461" s="27" t="s">
        <v>924</v>
      </c>
      <c r="AD461" s="31" t="s">
        <v>162</v>
      </c>
      <c r="AE461" s="32" t="s">
        <v>188</v>
      </c>
      <c r="AU461"/>
      <c r="AV461" s="35">
        <f t="shared" si="642"/>
        <v>1.0104417612119405</v>
      </c>
      <c r="AW461" s="36">
        <f t="shared" si="642"/>
        <v>1.0180580910537038</v>
      </c>
      <c r="AX461" s="36">
        <f t="shared" si="642"/>
        <v>1.0066544341161794</v>
      </c>
      <c r="AY461" s="36">
        <f t="shared" si="642"/>
        <v>1.0084788289908884</v>
      </c>
      <c r="AZ461" s="37">
        <f t="shared" si="642"/>
        <v>1.0038525887069885</v>
      </c>
      <c r="BA461" s="38" t="s">
        <v>164</v>
      </c>
      <c r="BB461" s="39">
        <f t="shared" ref="BB461" si="657">PRODUCT(AV461:AZ461)-1</f>
        <v>4.8337175169771873E-2</v>
      </c>
    </row>
    <row r="462" spans="1:54" ht="15.75" thickBot="1">
      <c r="A462" s="13">
        <v>461</v>
      </c>
      <c r="C462" s="14">
        <f t="shared" ref="C462" si="658">A461/10</f>
        <v>46</v>
      </c>
      <c r="D462" s="15">
        <v>15</v>
      </c>
      <c r="E462" s="15">
        <v>16</v>
      </c>
      <c r="F462" s="16">
        <v>17</v>
      </c>
      <c r="G462" s="16">
        <v>18</v>
      </c>
      <c r="H462" s="16">
        <v>19</v>
      </c>
      <c r="I462" s="16">
        <v>20</v>
      </c>
      <c r="J462" s="16">
        <v>21</v>
      </c>
      <c r="K462" s="15">
        <v>22</v>
      </c>
      <c r="L462" s="24" t="s">
        <v>160</v>
      </c>
      <c r="M462" s="15">
        <v>15</v>
      </c>
      <c r="N462" s="15">
        <v>16</v>
      </c>
      <c r="O462" s="25">
        <v>17</v>
      </c>
      <c r="P462" s="25">
        <v>18</v>
      </c>
      <c r="Q462" s="25">
        <v>19</v>
      </c>
      <c r="R462" s="25">
        <v>20</v>
      </c>
      <c r="S462" s="25">
        <v>21</v>
      </c>
      <c r="T462" s="15">
        <v>22</v>
      </c>
      <c r="U462" s="28" t="s">
        <v>161</v>
      </c>
      <c r="V462" s="15">
        <v>15</v>
      </c>
      <c r="W462" s="15">
        <v>16</v>
      </c>
      <c r="X462" s="29">
        <v>17</v>
      </c>
      <c r="Y462" s="29">
        <v>18</v>
      </c>
      <c r="Z462" s="29">
        <v>19</v>
      </c>
      <c r="AA462" s="29">
        <v>20</v>
      </c>
      <c r="AB462" s="29">
        <v>21</v>
      </c>
      <c r="AC462" s="15">
        <v>22</v>
      </c>
      <c r="AD462" s="31"/>
      <c r="AE462" s="33"/>
      <c r="AU462" s="14" t="s">
        <v>189</v>
      </c>
      <c r="AV462" s="40" t="s">
        <v>166</v>
      </c>
      <c r="AW462" s="40" t="s">
        <v>167</v>
      </c>
      <c r="AX462" s="40" t="s">
        <v>168</v>
      </c>
      <c r="AY462" s="40" t="s">
        <v>169</v>
      </c>
      <c r="AZ462" s="40" t="s">
        <v>170</v>
      </c>
      <c r="BA462" s="41" t="s">
        <v>190</v>
      </c>
      <c r="BB462" s="42"/>
    </row>
    <row r="463" spans="1:54">
      <c r="A463" s="9">
        <v>462</v>
      </c>
      <c r="B463">
        <f t="shared" ref="B463" si="659">C462</f>
        <v>46</v>
      </c>
      <c r="C463" s="17">
        <v>1996</v>
      </c>
      <c r="D463" s="18">
        <f>VLOOKUP(D$1,IR_1113!$A$4:$IA$84,($C463+D$2-2009)+$B463*3,FALSE)</f>
        <v>9</v>
      </c>
      <c r="E463" s="18">
        <f>VLOOKUP(E$1,IR_1113!$A$4:$IA$84,($C463+E$2-2009)+$B463*3,FALSE)</f>
        <v>56</v>
      </c>
      <c r="F463" s="19">
        <f>VLOOKUP(F$1,IR_1113!$A$4:$IA$84,($C463+F$2-2009)+$B463*3,FALSE)</f>
        <v>221</v>
      </c>
      <c r="G463" s="20"/>
      <c r="H463" s="20"/>
      <c r="I463" s="20"/>
      <c r="J463" s="20"/>
      <c r="K463" s="26"/>
      <c r="L463" s="17">
        <v>1996</v>
      </c>
      <c r="M463" s="18">
        <f>VLOOKUP(M$1,IN_1113!$A$4:$IA$84,($C463+M$2-2009)+$B463*3,FALSE)</f>
        <v>31</v>
      </c>
      <c r="N463" s="18">
        <f>VLOOKUP(N$1,IN_1113!$A$4:$IA$84,($C463+N$2-2009)+$B463*3,FALSE)</f>
        <v>30</v>
      </c>
      <c r="O463" s="18">
        <f>VLOOKUP(O$1,IN_1113!$A$4:$IA$84,($C463+O$2-2009)+$B463*3,FALSE)</f>
        <v>33</v>
      </c>
      <c r="P463" s="20"/>
      <c r="Q463" s="20"/>
      <c r="R463" s="20"/>
      <c r="S463" s="20"/>
      <c r="T463" s="26"/>
      <c r="U463" s="17">
        <v>1996</v>
      </c>
      <c r="V463" s="30">
        <f>-VLOOKUP(V$1,D_1113!$A$5:$IA$84,($C463+V$2-2009)+$B463*3,FALSE)</f>
        <v>-16</v>
      </c>
      <c r="W463" s="30">
        <f>-VLOOKUP(W$1,D_1113!$A$5:$IA$84,($C463+W$2-2009)+$B463*3,FALSE)</f>
        <v>-26</v>
      </c>
      <c r="X463" s="30">
        <f>-VLOOKUP(X$1,D_1113!$A$5:$IA$84,($C463+X$2-2009)+$B463*3,FALSE)</f>
        <v>-35</v>
      </c>
      <c r="Y463" s="20"/>
      <c r="Z463" s="20"/>
      <c r="AA463" s="20"/>
      <c r="AB463" s="20"/>
      <c r="AC463" s="26"/>
      <c r="AD463" s="31">
        <v>1</v>
      </c>
      <c r="AE463" s="33">
        <f>VLOOKUP(2010-C463,census2010!$A$2:$CA$82,B463+2,FALSE)</f>
        <v>38469.858509999998</v>
      </c>
      <c r="AU463" s="34" t="s">
        <v>191</v>
      </c>
      <c r="AV463" s="18">
        <f>1+F463/AVERAGE(AVERAGE(SUM($AE463,$D463:E463,$M463:N463,$V463:W463),SUM($AE463,$D463:F463,$M463:O463,$V463:X463)),AVERAGE(SUM($AE464,$D464:F464,$M464:O464,$V464:X464),SUM($AE464,$D464:G464,$M464:P464,$V464:Y464)))</f>
        <v>1.0055812695834461</v>
      </c>
      <c r="AW463" s="26"/>
      <c r="AX463" s="26"/>
      <c r="AY463" s="26"/>
      <c r="AZ463" s="26"/>
      <c r="BA463" s="43">
        <f t="shared" ref="BA463:BA469" si="660">(PRODUCT(AV463:AZ463))^(1/AD463)</f>
        <v>1.0055812695834461</v>
      </c>
      <c r="BB463" s="43" t="s">
        <v>173</v>
      </c>
    </row>
    <row r="464" spans="1:54">
      <c r="A464" s="13">
        <v>463</v>
      </c>
      <c r="B464" s="17">
        <f t="shared" ref="B464" si="661">C462</f>
        <v>46</v>
      </c>
      <c r="C464" s="17">
        <v>1995</v>
      </c>
      <c r="D464" s="21"/>
      <c r="E464" s="18">
        <f>VLOOKUP(E$1,IR_1113!$A$4:$IA$84,($C464+E$2-2009)+$B464*3,FALSE)</f>
        <v>113</v>
      </c>
      <c r="F464" s="19">
        <f>VLOOKUP(F$1,IR_1113!$A$4:$IA$84,($C464+F$2-2009)+$B464*3,FALSE)</f>
        <v>297</v>
      </c>
      <c r="G464" s="19">
        <f>VLOOKUP(G$1,IR_1113!$A$4:$IA$84,($C464+G$2-2009)+$B464*3,FALSE)</f>
        <v>347</v>
      </c>
      <c r="H464" s="22"/>
      <c r="I464" s="22"/>
      <c r="J464" s="22"/>
      <c r="K464" s="21"/>
      <c r="L464" s="17">
        <v>1995</v>
      </c>
      <c r="M464" s="21"/>
      <c r="N464" s="18">
        <f>VLOOKUP(N$1,IN_1113!$A$4:$IA$84,($C464+N$2-2009)+$B464*3,FALSE)</f>
        <v>52</v>
      </c>
      <c r="O464" s="18">
        <f>VLOOKUP(O$1,IN_1113!$A$4:$IA$84,($C464+O$2-2009)+$B464*3,FALSE)</f>
        <v>24</v>
      </c>
      <c r="P464" s="18">
        <f>VLOOKUP(P$1,IN_1113!$A$4:$IA$84,($C464+P$2-2009)+$B464*3,FALSE)</f>
        <v>21</v>
      </c>
      <c r="Q464" s="22"/>
      <c r="R464" s="22"/>
      <c r="S464" s="22"/>
      <c r="T464" s="21"/>
      <c r="U464" s="17">
        <v>1995</v>
      </c>
      <c r="V464" s="21"/>
      <c r="W464" s="30">
        <f>-VLOOKUP(W$1,D_1113!$A$5:$IA$84,($C464+W$2-2009)+$B464*3,FALSE)</f>
        <v>-26</v>
      </c>
      <c r="X464" s="30">
        <f>-VLOOKUP(X$1,D_1113!$A$5:$IA$84,($C464+X$2-2009)+$B464*3,FALSE)</f>
        <v>-33</v>
      </c>
      <c r="Y464" s="30">
        <f>-VLOOKUP(Y$1,D_1113!$A$5:$IA$84,($C464+Y$2-2009)+$B464*3,FALSE)</f>
        <v>-43</v>
      </c>
      <c r="Z464" s="22"/>
      <c r="AA464" s="22"/>
      <c r="AB464" s="22"/>
      <c r="AC464" s="21"/>
      <c r="AD464" s="31">
        <v>2</v>
      </c>
      <c r="AE464" s="33">
        <f>VLOOKUP(2010-C464,census2010!$A$2:$CA$82,B464+2,FALSE)</f>
        <v>39940.592620000003</v>
      </c>
      <c r="AU464" s="34" t="s">
        <v>192</v>
      </c>
      <c r="AV464" s="18">
        <f>1+F464/AVERAGE(AVERAGE(SUM($AE464,$D464:E464,$M464:N464,$V464:W464),SUM($AE464,$D464:F464,$M464:O464,$V464:X464)),AVERAGE(SUM($AE465,$D465:F465,$M465:O465,$V465:X465),SUM($AE465,$D465:G465,$M465:P465,$V465:Y465)))</f>
        <v>1.0070298049315631</v>
      </c>
      <c r="AW464" s="18">
        <f>1+G464/AVERAGE(AVERAGE(SUM($AE464,$D464:F464,$M464:O464,$V464:X464),SUM($AE464,$D464:G464,$M464:P464,$V464:Y464)),AVERAGE(SUM($AE465,$D465:G465,$M465:P465,$V465:Y465),SUM($AE465,$D465:H465,$M465:Q465,$V465:Z465)))</f>
        <v>1.0081471783333096</v>
      </c>
      <c r="AX464" s="21"/>
      <c r="AY464" s="21"/>
      <c r="AZ464" s="21"/>
      <c r="BA464" s="43">
        <f t="shared" si="660"/>
        <v>1.0075883367423915</v>
      </c>
      <c r="BB464" s="44">
        <f t="shared" ref="BB464" si="662">AVERAGE(BA463:BA469)^5-1</f>
        <v>4.3346125170129257E-2</v>
      </c>
    </row>
    <row r="465" spans="1:54">
      <c r="A465" s="9">
        <v>464</v>
      </c>
      <c r="B465" s="17">
        <f t="shared" ref="B465" si="663">C462</f>
        <v>46</v>
      </c>
      <c r="C465" s="17">
        <v>1994</v>
      </c>
      <c r="D465" s="21"/>
      <c r="E465" s="21"/>
      <c r="F465" s="19">
        <f>VLOOKUP(F$1,IR_1113!$A$4:$IA$84,($C465+F$2-2009)+$B465*3,FALSE)</f>
        <v>818</v>
      </c>
      <c r="G465" s="19">
        <f>VLOOKUP(G$1,IR_1113!$A$4:$IA$84,($C465+G$2-2009)+$B465*3,FALSE)</f>
        <v>660</v>
      </c>
      <c r="H465" s="19">
        <f>VLOOKUP(H$1,IR_1113!$A$4:$IA$84,($C465+H$2-2009)+$B465*3,FALSE)</f>
        <v>160</v>
      </c>
      <c r="I465" s="22"/>
      <c r="J465" s="22"/>
      <c r="K465" s="21"/>
      <c r="L465" s="17">
        <v>1994</v>
      </c>
      <c r="M465" s="21"/>
      <c r="N465" s="21"/>
      <c r="O465" s="18">
        <f>VLOOKUP(O$1,IN_1113!$A$4:$IA$84,($C465+O$2-2009)+$B465*3,FALSE)</f>
        <v>53</v>
      </c>
      <c r="P465" s="18">
        <f>VLOOKUP(P$1,IN_1113!$A$4:$IA$84,($C465+P$2-2009)+$B465*3,FALSE)</f>
        <v>42</v>
      </c>
      <c r="Q465" s="18">
        <f>VLOOKUP(Q$1,IN_1113!$A$4:$IA$84,($C465+Q$2-2009)+$B465*3,FALSE)</f>
        <v>2</v>
      </c>
      <c r="R465" s="22"/>
      <c r="S465" s="22"/>
      <c r="T465" s="21"/>
      <c r="U465" s="17">
        <v>1994</v>
      </c>
      <c r="V465" s="21"/>
      <c r="W465" s="21"/>
      <c r="X465" s="30">
        <f>-VLOOKUP(X$1,D_1113!$A$5:$IA$84,($C465+X$2-2009)+$B465*3,FALSE)</f>
        <v>-36.5</v>
      </c>
      <c r="Y465" s="30">
        <f>-VLOOKUP(Y$1,D_1113!$A$5:$IA$84,($C465+Y$2-2009)+$B465*3,FALSE)</f>
        <v>-54</v>
      </c>
      <c r="Z465" s="30">
        <f>-VLOOKUP(Z$1,D_1113!$A$5:$IA$84,($C465+Z$2-2009)+$B465*3,FALSE)</f>
        <v>-52</v>
      </c>
      <c r="AA465" s="22"/>
      <c r="AB465" s="22"/>
      <c r="AC465" s="21"/>
      <c r="AD465" s="31">
        <v>3</v>
      </c>
      <c r="AE465" s="33">
        <f>VLOOKUP(2010-C465,census2010!$A$2:$CA$82,B465+2,FALSE)</f>
        <v>43115.273350000003</v>
      </c>
      <c r="AU465" s="34" t="s">
        <v>193</v>
      </c>
      <c r="AV465" s="18">
        <f>1+F465/AVERAGE(AVERAGE(SUM($AE465,$D465:E465,$M465:N465,$V465:W465),SUM($AE465,$D465:F465,$M465:O465,$V465:X465)),AVERAGE(SUM($AE466,$D466:F466,$M466:O466,$V466:X466),SUM($AE466,$D466:G466,$M466:P466,$V466:Y466)))</f>
        <v>1.0187142091208126</v>
      </c>
      <c r="AW465" s="18">
        <f>1+G465/AVERAGE(AVERAGE(SUM($AE465,$D465:F465,$M465:O465,$V465:X465),SUM($AE465,$D465:G465,$M465:P465,$V465:Y465)),AVERAGE(SUM($AE466,$D466:G466,$M466:P466,$V466:Y466),SUM($AE466,$D466:H466,$M466:Q466,$V466:Z466)))</f>
        <v>1.0148232237717931</v>
      </c>
      <c r="AX465" s="18">
        <f>1+H465/AVERAGE(AVERAGE(SUM($AE465,$D465:G465,$M465:P465,$V465:Y465),SUM($AE465,$D465:H465,$M465:Q465,$V465:Z465)),AVERAGE(SUM($AE466,$D466:H466,$M466:Q466,$V466:Z466),SUM($AE466,$D466:I466,$M466:R466,$V466:AA466)))</f>
        <v>1.0035705935020613</v>
      </c>
      <c r="AY465" s="21"/>
      <c r="AZ465" s="21"/>
      <c r="BA465" s="43">
        <f t="shared" si="660"/>
        <v>1.0123489329157269</v>
      </c>
      <c r="BB465" s="45" t="s">
        <v>176</v>
      </c>
    </row>
    <row r="466" spans="1:54">
      <c r="A466" s="13">
        <v>465</v>
      </c>
      <c r="B466" s="17">
        <f t="shared" ref="B466" si="664">C462</f>
        <v>46</v>
      </c>
      <c r="C466" s="17">
        <v>1993</v>
      </c>
      <c r="D466" s="21"/>
      <c r="E466" s="21"/>
      <c r="F466" s="22"/>
      <c r="G466" s="19">
        <f>VLOOKUP(G$1,IR_1113!$A$4:$IA$84,($C466+G$2-2009)+$B466*3,FALSE)</f>
        <v>1463</v>
      </c>
      <c r="H466" s="19">
        <f>VLOOKUP(H$1,IR_1113!$A$4:$IA$84,($C466+H$2-2009)+$B466*3,FALSE)</f>
        <v>283</v>
      </c>
      <c r="I466" s="19">
        <f>VLOOKUP(I$1,IR_1113!$A$4:$IA$84,($C466+I$2-2009)+$B466*3,FALSE)</f>
        <v>153</v>
      </c>
      <c r="J466" s="22"/>
      <c r="K466" s="21"/>
      <c r="L466" s="17">
        <v>1993</v>
      </c>
      <c r="M466" s="21"/>
      <c r="N466" s="21"/>
      <c r="O466" s="22"/>
      <c r="P466" s="18">
        <f>VLOOKUP(P$1,IN_1113!$A$4:$IA$84,($C466+P$2-2009)+$B466*3,FALSE)</f>
        <v>76</v>
      </c>
      <c r="Q466" s="18">
        <f>VLOOKUP(Q$1,IN_1113!$A$4:$IA$84,($C466+Q$2-2009)+$B466*3,FALSE)</f>
        <v>61</v>
      </c>
      <c r="R466" s="18">
        <f>VLOOKUP(R$1,IN_1113!$A$4:$IA$84,($C466+R$2-2009)+$B466*3,FALSE)</f>
        <v>10</v>
      </c>
      <c r="S466" s="22"/>
      <c r="T466" s="21"/>
      <c r="U466" s="17">
        <v>1993</v>
      </c>
      <c r="V466" s="21"/>
      <c r="W466" s="21"/>
      <c r="X466" s="22"/>
      <c r="Y466" s="30">
        <f>-VLOOKUP(Y$1,D_1113!$A$5:$IA$84,($C466+Y$2-2009)+$B466*3,FALSE)</f>
        <v>-55</v>
      </c>
      <c r="Z466" s="30">
        <f>-VLOOKUP(Z$1,D_1113!$A$5:$IA$84,($C466+Z$2-2009)+$B466*3,FALSE)</f>
        <v>-52</v>
      </c>
      <c r="AA466" s="30">
        <f>-VLOOKUP(AA$1,D_1113!$A$5:$IA$84,($C466+AA$2-2009)+$B466*3,FALSE)</f>
        <v>-70</v>
      </c>
      <c r="AB466" s="22"/>
      <c r="AC466" s="21"/>
      <c r="AD466" s="31">
        <v>3</v>
      </c>
      <c r="AE466" s="33">
        <f>VLOOKUP(2010-C466,census2010!$A$2:$CA$82,B466+2,FALSE)</f>
        <v>43145.681770000003</v>
      </c>
      <c r="AU466" s="34" t="s">
        <v>172</v>
      </c>
      <c r="AV466" s="21"/>
      <c r="AW466" s="18">
        <f>1+G466/AVERAGE(AVERAGE(SUM($AE466,$D466:F466,$M466:O466,$V466:X466),SUM($AE466,$D466:G466,$M466:P466,$V466:Y466)),AVERAGE(SUM($AE467,$D467:G467,$M467:P467,$V467:Y467),SUM($AE467,$D467:H467,$M467:Q467,$V467:Z467)))</f>
        <v>1.0312038710560081</v>
      </c>
      <c r="AX466" s="18">
        <f>1+H466/AVERAGE(AVERAGE(SUM($AE466,$D466:G466,$M466:P466,$V466:Y466),SUM($AE466,$D466:H466,$M466:Q466,$V466:Z466)),AVERAGE(SUM($AE467,$D467:H467,$M467:Q467,$V467:Z467),SUM($AE467,$D467:I467,$M467:R467,$V467:AA467)))</f>
        <v>1.0059477574435416</v>
      </c>
      <c r="AY466" s="18">
        <f>1+I466/AVERAGE(AVERAGE(SUM($AE466,$D466:H466,$M466:Q466,$V466:Z466),SUM($AE466,$D466:I466,$M466:R466,$V466:AA466)),AVERAGE(SUM($AE467,$D467:I467,$M467:R467,$V467:AA467),SUM($AE467,$D467:J467,$M467:S467,$V467:AB467)))</f>
        <v>1.003200923306286</v>
      </c>
      <c r="AZ466" s="21"/>
      <c r="BA466" s="43">
        <f t="shared" si="660"/>
        <v>1.0133729206267457</v>
      </c>
      <c r="BB466" s="46">
        <f t="shared" ref="BB466" si="665">AVERAGE(BB467:BB469)^5-1</f>
        <v>4.8312727368460928E-2</v>
      </c>
    </row>
    <row r="467" spans="1:54">
      <c r="A467" s="9">
        <v>466</v>
      </c>
      <c r="B467" s="17">
        <f t="shared" ref="B467" si="666">C462</f>
        <v>46</v>
      </c>
      <c r="C467" s="17">
        <v>1992</v>
      </c>
      <c r="D467" s="21"/>
      <c r="E467" s="21"/>
      <c r="F467" s="22"/>
      <c r="G467" s="22"/>
      <c r="H467" s="19">
        <f>VLOOKUP(H$1,IR_1113!$A$4:$IA$84,($C467+H$2-2009)+$B467*3,FALSE)</f>
        <v>551</v>
      </c>
      <c r="I467" s="19">
        <f>VLOOKUP(I$1,IR_1113!$A$4:$IA$84,($C467+I$2-2009)+$B467*3,FALSE)</f>
        <v>469</v>
      </c>
      <c r="J467" s="19">
        <f>VLOOKUP(J$1,IR_1113!$A$4:$IA$84,($C467+J$2-2009)+$B467*3,FALSE)</f>
        <v>146</v>
      </c>
      <c r="K467" s="21"/>
      <c r="L467" s="17">
        <v>1992</v>
      </c>
      <c r="M467" s="21"/>
      <c r="N467" s="21"/>
      <c r="O467" s="22"/>
      <c r="P467" s="22"/>
      <c r="Q467" s="18">
        <f>VLOOKUP(Q$1,IN_1113!$A$4:$IA$84,($C467+Q$2-2009)+$B467*3,FALSE)</f>
        <v>90</v>
      </c>
      <c r="R467" s="18">
        <f>VLOOKUP(R$1,IN_1113!$A$4:$IA$84,($C467+R$2-2009)+$B467*3,FALSE)</f>
        <v>50</v>
      </c>
      <c r="S467" s="18">
        <f>VLOOKUP(S$1,IN_1113!$A$4:$IA$84,($C467+S$2-2009)+$B467*3,FALSE)</f>
        <v>-9</v>
      </c>
      <c r="T467" s="21"/>
      <c r="U467" s="17">
        <v>1992</v>
      </c>
      <c r="V467" s="21"/>
      <c r="W467" s="21"/>
      <c r="X467" s="22"/>
      <c r="Y467" s="22"/>
      <c r="Z467" s="30">
        <f>-VLOOKUP(Z$1,D_1113!$A$5:$IA$84,($C467+Z$2-2009)+$B467*3,FALSE)</f>
        <v>-65</v>
      </c>
      <c r="AA467" s="30">
        <f>-VLOOKUP(AA$1,D_1113!$A$5:$IA$84,($C467+AA$2-2009)+$B467*3,FALSE)</f>
        <v>-88</v>
      </c>
      <c r="AB467" s="30">
        <f>-VLOOKUP(AB$1,D_1113!$A$5:$IA$84,($C467+AB$2-2009)+$B467*3,FALSE)</f>
        <v>-82</v>
      </c>
      <c r="AC467" s="21"/>
      <c r="AD467" s="31">
        <v>3</v>
      </c>
      <c r="AE467" s="33">
        <f>VLOOKUP(2010-C467,census2010!$A$2:$CA$82,B467+2,FALSE)</f>
        <v>49594.735200000003</v>
      </c>
      <c r="AU467" s="34" t="s">
        <v>174</v>
      </c>
      <c r="AV467" s="21"/>
      <c r="AW467" s="21"/>
      <c r="AX467" s="18">
        <f>1+H467/AVERAGE(AVERAGE(SUM($AE467,$D467:G467,$M467:P467,$V467:Y467),SUM($AE467,$D467:H467,$M467:Q467,$V467:Z467)),AVERAGE(SUM($AE468,$D468:H468,$M468:Q468,$V468:Z468),SUM($AE468,$D468:I468,$M468:R468,$V468:AA468)))</f>
        <v>1.0104449514029352</v>
      </c>
      <c r="AY467" s="18">
        <f>1+I467/AVERAGE(AVERAGE(SUM($AE467,$D467:H467,$M467:Q467,$V467:Z467),SUM($AE467,$D467:I467,$M467:R467,$V467:AA467)),AVERAGE(SUM($AE468,$D468:I468,$M468:R468,$V468:AA468),SUM($AE468,$D468:J468,$M468:S468,$V468:AB468)))</f>
        <v>1.0088054019784842</v>
      </c>
      <c r="AZ467" s="18">
        <f>1+J467/AVERAGE(AVERAGE(SUM($AE467,$D467:I467,$M467:R467,$V467:AA467),SUM($AE467,$D467:J467,$M467:S467,$V467:AB467)),AVERAGE(SUM($AE468,$D468:J468,$M468:S468,$V468:AB468),SUM($AE468,$D468:K468,$M468:T468,$V468:AC468)))</f>
        <v>1.0027306430853058</v>
      </c>
      <c r="BA467" s="43">
        <f t="shared" si="660"/>
        <v>1.0073215262470667</v>
      </c>
      <c r="BB467" s="47">
        <f t="shared" ref="BB467:BB469" si="667">PRODUCT(AV463,AW464,AX465,AY466,AZ467)^(1/5)</f>
        <v>1.0046441283374836</v>
      </c>
    </row>
    <row r="468" spans="1:54">
      <c r="A468" s="13">
        <v>467</v>
      </c>
      <c r="B468" s="17">
        <f t="shared" ref="B468" si="668">C462</f>
        <v>46</v>
      </c>
      <c r="C468" s="17">
        <v>1991</v>
      </c>
      <c r="D468" s="21"/>
      <c r="E468" s="21"/>
      <c r="F468" s="22"/>
      <c r="G468" s="22"/>
      <c r="H468" s="22"/>
      <c r="I468" s="19">
        <f>VLOOKUP(I$1,IR_1113!$A$4:$IA$84,($C468+I$2-2009)+$B468*3,FALSE)</f>
        <v>796</v>
      </c>
      <c r="J468" s="19">
        <f>VLOOKUP(J$1,IR_1113!$A$4:$IA$84,($C468+J$2-2009)+$B468*3,FALSE)</f>
        <v>249</v>
      </c>
      <c r="K468" s="18">
        <f>VLOOKUP(K$1,IR_1113!$A$4:$IA$84,($C468+K$2-2009)+$B468*3,FALSE)</f>
        <v>241</v>
      </c>
      <c r="L468" s="17">
        <v>1991</v>
      </c>
      <c r="M468" s="21"/>
      <c r="N468" s="21"/>
      <c r="O468" s="22"/>
      <c r="P468" s="22"/>
      <c r="Q468" s="22"/>
      <c r="R468" s="18">
        <f>VLOOKUP(R$1,IN_1113!$A$4:$IA$84,($C468+R$2-2009)+$B468*3,FALSE)</f>
        <v>121</v>
      </c>
      <c r="S468" s="18">
        <f>VLOOKUP(S$1,IN_1113!$A$4:$IA$84,($C468+S$2-2009)+$B468*3,FALSE)</f>
        <v>54</v>
      </c>
      <c r="T468" s="18">
        <f>VLOOKUP(T$1,IN_1113!$A$4:$IA$84,($C468+T$2-2009)+$B468*3,FALSE)</f>
        <v>-21</v>
      </c>
      <c r="U468" s="17">
        <v>1991</v>
      </c>
      <c r="V468" s="21"/>
      <c r="W468" s="21"/>
      <c r="X468" s="22"/>
      <c r="Y468" s="22"/>
      <c r="Z468" s="22"/>
      <c r="AA468" s="30">
        <f>-VLOOKUP(AA$1,D_1113!$A$5:$IA$84,($C468+AA$2-2009)+$B468*3,FALSE)</f>
        <v>-92</v>
      </c>
      <c r="AB468" s="30">
        <f>-VLOOKUP(AB$1,D_1113!$A$5:$IA$84,($C468+AB$2-2009)+$B468*3,FALSE)</f>
        <v>-95</v>
      </c>
      <c r="AC468" s="30">
        <f>-VLOOKUP(AC$1,D_1113!$A$5:$IA$84,($C468+AC$2-2009)+$B468*3,FALSE)</f>
        <v>-96</v>
      </c>
      <c r="AD468" s="31">
        <v>2</v>
      </c>
      <c r="AE468" s="33">
        <f>VLOOKUP(2010-C468,census2010!$A$2:$CA$82,B468+2,FALSE)</f>
        <v>55210.282010000003</v>
      </c>
      <c r="AU468" s="34" t="s">
        <v>175</v>
      </c>
      <c r="AV468" s="21"/>
      <c r="AW468" s="21"/>
      <c r="AX468" s="21"/>
      <c r="AY468" s="18">
        <f>1+I468/AVERAGE(AVERAGE(SUM($AE468,$D468:H468,$M468:Q468,$V468:Z468),SUM($AE468,$D468:I468,$M468:R468,$V468:AA468)),AVERAGE(SUM($AE469,$D469:I469,$M469:R469,$V469:AA469),SUM($AE469,$D469:J469,$M469:S469,$V469:AB469)))</f>
        <v>1.0134301616878947</v>
      </c>
      <c r="AZ468" s="18">
        <f>1+J468/AVERAGE(AVERAGE(SUM($AE468,$D468:I468,$M468:R468,$V468:AA468),SUM($AE468,$D468:J468,$M468:S468,$V468:AB468)),AVERAGE(SUM($AE469,$D469:J469,$M469:S469,$V469:AB469),SUM($AE469,$D469:K469,$M469:T469,$V469:AC469)))</f>
        <v>1.0041712157187273</v>
      </c>
      <c r="BA468" s="43">
        <f t="shared" si="660"/>
        <v>1.0087900661228577</v>
      </c>
      <c r="BB468" s="47">
        <f t="shared" si="667"/>
        <v>1.0081488596364165</v>
      </c>
    </row>
    <row r="469" spans="1:54">
      <c r="A469" s="9">
        <v>468</v>
      </c>
      <c r="B469" s="17">
        <f t="shared" ref="B469" si="669">C462</f>
        <v>46</v>
      </c>
      <c r="C469" s="17">
        <v>1990</v>
      </c>
      <c r="D469" s="21"/>
      <c r="E469" s="21"/>
      <c r="F469" s="22"/>
      <c r="G469" s="22"/>
      <c r="H469" s="22"/>
      <c r="I469" s="22"/>
      <c r="J469" s="19">
        <f>VLOOKUP(J$1,IR_1113!$A$4:$IA$84,($C469+J$2-2009)+$B469*3,FALSE)</f>
        <v>302</v>
      </c>
      <c r="K469" s="18">
        <f>VLOOKUP(K$1,IR_1113!$A$4:$IA$84,($C469+K$2-2009)+$B469*3,FALSE)</f>
        <v>399</v>
      </c>
      <c r="L469" s="17">
        <v>1990</v>
      </c>
      <c r="M469" s="21"/>
      <c r="N469" s="21"/>
      <c r="O469" s="22"/>
      <c r="P469" s="22"/>
      <c r="Q469" s="22"/>
      <c r="R469" s="22"/>
      <c r="S469" s="18">
        <f>VLOOKUP(S$1,IN_1113!$A$4:$IA$84,($C469+S$2-2009)+$B469*3,FALSE)</f>
        <v>181</v>
      </c>
      <c r="T469" s="18">
        <f>VLOOKUP(T$1,IN_1113!$A$4:$IA$84,($C469+T$2-2009)+$B469*3,FALSE)</f>
        <v>14</v>
      </c>
      <c r="U469" s="17">
        <v>1990</v>
      </c>
      <c r="V469" s="21"/>
      <c r="W469" s="21"/>
      <c r="X469" s="22"/>
      <c r="Y469" s="22"/>
      <c r="Z469" s="22"/>
      <c r="AA469" s="22"/>
      <c r="AB469" s="30">
        <f>-VLOOKUP(AB$1,D_1113!$A$5:$IA$84,($C469+AB$2-2009)+$B469*3,FALSE)</f>
        <v>-112</v>
      </c>
      <c r="AC469" s="30">
        <f>-VLOOKUP(AC$1,D_1113!$A$5:$IA$84,($C469+AC$2-2009)+$B469*3,FALSE)</f>
        <v>-116</v>
      </c>
      <c r="AD469" s="31">
        <v>1</v>
      </c>
      <c r="AE469" s="33">
        <f>VLOOKUP(2010-C469,census2010!$A$2:$CA$82,B469+2,FALSE)</f>
        <v>62730.871650000001</v>
      </c>
      <c r="AU469" s="34" t="s">
        <v>177</v>
      </c>
      <c r="AV469" s="21"/>
      <c r="AW469" s="21"/>
      <c r="AX469" s="21"/>
      <c r="AY469" s="21"/>
      <c r="AZ469" s="18">
        <f>1+J469/AVERAGE(AVERAGE(SUM($AE469,$D469:I469,$M469:R469,$V469:AA469),SUM($AE469,$D469:J469,$M469:S469,$V469:AB469)),AVERAGE(SUM($AE470,$D470:J470,$M470:S470,$V470:AB470),SUM($AE470,$D470:K470,$M470:T470,$V470:AC470)))</f>
        <v>1.0046559073169326</v>
      </c>
      <c r="BA469" s="43">
        <f t="shared" si="660"/>
        <v>1.0046559073169326</v>
      </c>
      <c r="BB469" s="47">
        <f t="shared" si="667"/>
        <v>1.0156501685285719</v>
      </c>
    </row>
    <row r="470" spans="1:54">
      <c r="A470" s="13">
        <v>469</v>
      </c>
      <c r="B470" s="17">
        <f t="shared" ref="B470" si="670">C462</f>
        <v>46</v>
      </c>
      <c r="C470" s="17">
        <v>1989</v>
      </c>
      <c r="D470" s="21"/>
      <c r="E470" s="21"/>
      <c r="F470" s="22"/>
      <c r="G470" s="22"/>
      <c r="H470" s="22"/>
      <c r="I470" s="22"/>
      <c r="J470" s="22"/>
      <c r="K470" s="18">
        <f>VLOOKUP(K$1,IR_1113!$A$4:$IA$84,($C470+K$2-2009)+$B470*3,FALSE)</f>
        <v>395</v>
      </c>
      <c r="L470" s="17">
        <v>1989</v>
      </c>
      <c r="M470" s="21"/>
      <c r="N470" s="21"/>
      <c r="O470" s="22"/>
      <c r="P470" s="22"/>
      <c r="Q470" s="22"/>
      <c r="R470" s="22"/>
      <c r="S470" s="22"/>
      <c r="T470" s="18">
        <f>VLOOKUP(T$1,IN_1113!$A$4:$IA$84,($C470+T$2-2009)+$B470*3,FALSE)</f>
        <v>242</v>
      </c>
      <c r="U470" s="17">
        <v>1989</v>
      </c>
      <c r="V470" s="21"/>
      <c r="W470" s="21"/>
      <c r="X470" s="22"/>
      <c r="Y470" s="22"/>
      <c r="Z470" s="22"/>
      <c r="AA470" s="22"/>
      <c r="AB470" s="22"/>
      <c r="AC470" s="30">
        <f>-VLOOKUP(AC$1,D_1113!$A$5:$IA$84,($C470+AC$2-2009)+$B470*3,FALSE)</f>
        <v>-124</v>
      </c>
      <c r="AD470" s="31"/>
      <c r="AE470" s="33">
        <f>VLOOKUP(2010-C470,census2010!$A$2:$CA$82,B470+2,FALSE)</f>
        <v>66554.79664</v>
      </c>
      <c r="AU470" s="34" t="s">
        <v>186</v>
      </c>
      <c r="AV470" s="21"/>
      <c r="AW470" s="21"/>
      <c r="AX470" s="21"/>
      <c r="AY470" s="21"/>
      <c r="AZ470" s="21"/>
    </row>
    <row r="471" spans="1:54" ht="15.75" thickBot="1">
      <c r="A471" s="9">
        <v>470</v>
      </c>
      <c r="B471" s="10" t="str">
        <f>INDEX('regions#'!$B$2:$B$79,B473+1)</f>
        <v>Смоленская область</v>
      </c>
      <c r="D471" s="11" t="s">
        <v>917</v>
      </c>
      <c r="E471" s="11" t="s">
        <v>918</v>
      </c>
      <c r="F471" s="12" t="s">
        <v>919</v>
      </c>
      <c r="G471" s="12" t="s">
        <v>920</v>
      </c>
      <c r="H471" s="12" t="s">
        <v>921</v>
      </c>
      <c r="I471" s="12" t="s">
        <v>922</v>
      </c>
      <c r="J471" s="12" t="s">
        <v>923</v>
      </c>
      <c r="K471" s="11" t="s">
        <v>924</v>
      </c>
      <c r="M471" s="23" t="s">
        <v>917</v>
      </c>
      <c r="N471" s="23" t="s">
        <v>918</v>
      </c>
      <c r="O471" s="23" t="s">
        <v>919</v>
      </c>
      <c r="P471" s="23" t="s">
        <v>920</v>
      </c>
      <c r="Q471" s="23" t="s">
        <v>921</v>
      </c>
      <c r="R471" s="23" t="s">
        <v>922</v>
      </c>
      <c r="S471" s="23" t="s">
        <v>923</v>
      </c>
      <c r="T471" s="23" t="s">
        <v>924</v>
      </c>
      <c r="V471" s="27" t="s">
        <v>917</v>
      </c>
      <c r="W471" s="27" t="s">
        <v>918</v>
      </c>
      <c r="X471" s="27" t="s">
        <v>919</v>
      </c>
      <c r="Y471" s="27" t="s">
        <v>920</v>
      </c>
      <c r="Z471" s="27" t="s">
        <v>921</v>
      </c>
      <c r="AA471" s="27" t="s">
        <v>922</v>
      </c>
      <c r="AB471" s="27" t="s">
        <v>923</v>
      </c>
      <c r="AC471" s="27" t="s">
        <v>924</v>
      </c>
      <c r="AD471" s="31" t="s">
        <v>162</v>
      </c>
      <c r="AE471" s="32" t="s">
        <v>188</v>
      </c>
      <c r="AU471"/>
      <c r="AV471" s="35">
        <f t="shared" ref="AV471:AZ481" si="671">AVERAGE(AV473:AV479)</f>
        <v>1.0036491591195364</v>
      </c>
      <c r="AW471" s="36">
        <f t="shared" si="671"/>
        <v>0.99123163925358027</v>
      </c>
      <c r="AX471" s="36">
        <f t="shared" si="671"/>
        <v>0.99361308727148867</v>
      </c>
      <c r="AY471" s="36">
        <f t="shared" si="671"/>
        <v>0.99136146818298221</v>
      </c>
      <c r="AZ471" s="37">
        <f t="shared" si="671"/>
        <v>0.99272759110220432</v>
      </c>
      <c r="BA471" s="38" t="s">
        <v>164</v>
      </c>
      <c r="BB471" s="39">
        <f t="shared" ref="BB471" si="672">PRODUCT(AV471:AZ471)-1</f>
        <v>-2.7170993078307948E-2</v>
      </c>
    </row>
    <row r="472" spans="1:54" ht="15.75" thickBot="1">
      <c r="A472" s="13">
        <v>471</v>
      </c>
      <c r="C472" s="14">
        <f t="shared" ref="C472" si="673">A471/10</f>
        <v>47</v>
      </c>
      <c r="D472" s="15">
        <v>15</v>
      </c>
      <c r="E472" s="15">
        <v>16</v>
      </c>
      <c r="F472" s="16">
        <v>17</v>
      </c>
      <c r="G472" s="16">
        <v>18</v>
      </c>
      <c r="H472" s="16">
        <v>19</v>
      </c>
      <c r="I472" s="16">
        <v>20</v>
      </c>
      <c r="J472" s="16">
        <v>21</v>
      </c>
      <c r="K472" s="15">
        <v>22</v>
      </c>
      <c r="L472" s="24" t="s">
        <v>160</v>
      </c>
      <c r="M472" s="15">
        <v>15</v>
      </c>
      <c r="N472" s="15">
        <v>16</v>
      </c>
      <c r="O472" s="25">
        <v>17</v>
      </c>
      <c r="P472" s="25">
        <v>18</v>
      </c>
      <c r="Q472" s="25">
        <v>19</v>
      </c>
      <c r="R472" s="25">
        <v>20</v>
      </c>
      <c r="S472" s="25">
        <v>21</v>
      </c>
      <c r="T472" s="15">
        <v>22</v>
      </c>
      <c r="U472" s="28" t="s">
        <v>161</v>
      </c>
      <c r="V472" s="15">
        <v>15</v>
      </c>
      <c r="W472" s="15">
        <v>16</v>
      </c>
      <c r="X472" s="29">
        <v>17</v>
      </c>
      <c r="Y472" s="29">
        <v>18</v>
      </c>
      <c r="Z472" s="29">
        <v>19</v>
      </c>
      <c r="AA472" s="29">
        <v>20</v>
      </c>
      <c r="AB472" s="29">
        <v>21</v>
      </c>
      <c r="AC472" s="15">
        <v>22</v>
      </c>
      <c r="AD472" s="31"/>
      <c r="AE472" s="33"/>
      <c r="AU472" s="14" t="s">
        <v>189</v>
      </c>
      <c r="AV472" s="40" t="s">
        <v>166</v>
      </c>
      <c r="AW472" s="40" t="s">
        <v>167</v>
      </c>
      <c r="AX472" s="40" t="s">
        <v>168</v>
      </c>
      <c r="AY472" s="40" t="s">
        <v>169</v>
      </c>
      <c r="AZ472" s="40" t="s">
        <v>170</v>
      </c>
      <c r="BA472" s="41" t="s">
        <v>190</v>
      </c>
      <c r="BB472" s="42"/>
    </row>
    <row r="473" spans="1:54">
      <c r="A473" s="9">
        <v>472</v>
      </c>
      <c r="B473">
        <f t="shared" ref="B473" si="674">C472</f>
        <v>47</v>
      </c>
      <c r="C473" s="17">
        <v>1996</v>
      </c>
      <c r="D473" s="18">
        <f>VLOOKUP(D$1,IR_1113!$A$4:$IA$84,($C473+D$2-2009)+$B473*3,FALSE)</f>
        <v>-20</v>
      </c>
      <c r="E473" s="18">
        <f>VLOOKUP(E$1,IR_1113!$A$4:$IA$84,($C473+E$2-2009)+$B473*3,FALSE)</f>
        <v>-21</v>
      </c>
      <c r="F473" s="19">
        <f>VLOOKUP(F$1,IR_1113!$A$4:$IA$84,($C473+F$2-2009)+$B473*3,FALSE)</f>
        <v>98</v>
      </c>
      <c r="G473" s="20"/>
      <c r="H473" s="20"/>
      <c r="I473" s="20"/>
      <c r="J473" s="20"/>
      <c r="K473" s="26"/>
      <c r="L473" s="17">
        <v>1996</v>
      </c>
      <c r="M473" s="18">
        <f>VLOOKUP(M$1,IN_1113!$A$4:$IA$84,($C473+M$2-2009)+$B473*3,FALSE)</f>
        <v>17</v>
      </c>
      <c r="N473" s="18">
        <f>VLOOKUP(N$1,IN_1113!$A$4:$IA$84,($C473+N$2-2009)+$B473*3,FALSE)</f>
        <v>29</v>
      </c>
      <c r="O473" s="18">
        <f>VLOOKUP(O$1,IN_1113!$A$4:$IA$84,($C473+O$2-2009)+$B473*3,FALSE)</f>
        <v>28</v>
      </c>
      <c r="P473" s="20"/>
      <c r="Q473" s="20"/>
      <c r="R473" s="20"/>
      <c r="S473" s="20"/>
      <c r="T473" s="26"/>
      <c r="U473" s="17">
        <v>1996</v>
      </c>
      <c r="V473" s="30">
        <f>-VLOOKUP(V$1,D_1113!$A$5:$IA$84,($C473+V$2-2009)+$B473*3,FALSE)</f>
        <v>-6.5</v>
      </c>
      <c r="W473" s="30">
        <f>-VLOOKUP(W$1,D_1113!$A$5:$IA$84,($C473+W$2-2009)+$B473*3,FALSE)</f>
        <v>-3</v>
      </c>
      <c r="X473" s="30">
        <f>-VLOOKUP(X$1,D_1113!$A$5:$IA$84,($C473+X$2-2009)+$B473*3,FALSE)</f>
        <v>-8</v>
      </c>
      <c r="Y473" s="20"/>
      <c r="Z473" s="20"/>
      <c r="AA473" s="20"/>
      <c r="AB473" s="20"/>
      <c r="AC473" s="26"/>
      <c r="AD473" s="31">
        <v>1</v>
      </c>
      <c r="AE473" s="33">
        <f>VLOOKUP(2010-C473,census2010!$A$2:$CA$82,B473+2,FALSE)</f>
        <v>8465.0097260000002</v>
      </c>
      <c r="AU473" s="34" t="s">
        <v>191</v>
      </c>
      <c r="AV473" s="18">
        <f>1+F473/AVERAGE(AVERAGE(SUM($AE473,$D473:E473,$M473:N473,$V473:W473),SUM($AE473,$D473:F473,$M473:O473,$V473:X473)),AVERAGE(SUM($AE474,$D474:F474,$M474:O474,$V474:X474),SUM($AE474,$D474:G474,$M474:P474,$V474:Y474)))</f>
        <v>1.0111468010188651</v>
      </c>
      <c r="AW473" s="26"/>
      <c r="AX473" s="26"/>
      <c r="AY473" s="26"/>
      <c r="AZ473" s="26"/>
      <c r="BA473" s="43">
        <f t="shared" ref="BA473:BA479" si="675">(PRODUCT(AV473:AZ473))^(1/AD473)</f>
        <v>1.0111468010188651</v>
      </c>
      <c r="BB473" s="43" t="s">
        <v>173</v>
      </c>
    </row>
    <row r="474" spans="1:54">
      <c r="A474" s="13">
        <v>473</v>
      </c>
      <c r="B474" s="17">
        <f t="shared" ref="B474" si="676">C472</f>
        <v>47</v>
      </c>
      <c r="C474" s="17">
        <v>1995</v>
      </c>
      <c r="D474" s="21"/>
      <c r="E474" s="18">
        <f>VLOOKUP(E$1,IR_1113!$A$4:$IA$84,($C474+E$2-2009)+$B474*3,FALSE)</f>
        <v>-32</v>
      </c>
      <c r="F474" s="19">
        <f>VLOOKUP(F$1,IR_1113!$A$4:$IA$84,($C474+F$2-2009)+$B474*3,FALSE)</f>
        <v>-61</v>
      </c>
      <c r="G474" s="19">
        <f>VLOOKUP(G$1,IR_1113!$A$4:$IA$84,($C474+G$2-2009)+$B474*3,FALSE)</f>
        <v>-44</v>
      </c>
      <c r="H474" s="22"/>
      <c r="I474" s="22"/>
      <c r="J474" s="22"/>
      <c r="K474" s="21"/>
      <c r="L474" s="17">
        <v>1995</v>
      </c>
      <c r="M474" s="21"/>
      <c r="N474" s="18">
        <f>VLOOKUP(N$1,IN_1113!$A$4:$IA$84,($C474+N$2-2009)+$B474*3,FALSE)</f>
        <v>25</v>
      </c>
      <c r="O474" s="18">
        <f>VLOOKUP(O$1,IN_1113!$A$4:$IA$84,($C474+O$2-2009)+$B474*3,FALSE)</f>
        <v>-17</v>
      </c>
      <c r="P474" s="18">
        <f>VLOOKUP(P$1,IN_1113!$A$4:$IA$84,($C474+P$2-2009)+$B474*3,FALSE)</f>
        <v>32</v>
      </c>
      <c r="Q474" s="22"/>
      <c r="R474" s="22"/>
      <c r="S474" s="22"/>
      <c r="T474" s="21"/>
      <c r="U474" s="17">
        <v>1995</v>
      </c>
      <c r="V474" s="21"/>
      <c r="W474" s="30">
        <f>-VLOOKUP(W$1,D_1113!$A$5:$IA$84,($C474+W$2-2009)+$B474*3,FALSE)</f>
        <v>-4.5</v>
      </c>
      <c r="X474" s="30">
        <f>-VLOOKUP(X$1,D_1113!$A$5:$IA$84,($C474+X$2-2009)+$B474*3,FALSE)</f>
        <v>-7</v>
      </c>
      <c r="Y474" s="30">
        <f>-VLOOKUP(Y$1,D_1113!$A$5:$IA$84,($C474+Y$2-2009)+$B474*3,FALSE)</f>
        <v>-13</v>
      </c>
      <c r="Z474" s="22"/>
      <c r="AA474" s="22"/>
      <c r="AB474" s="22"/>
      <c r="AC474" s="21"/>
      <c r="AD474" s="31">
        <v>2</v>
      </c>
      <c r="AE474" s="33">
        <f>VLOOKUP(2010-C474,census2010!$A$2:$CA$82,B474+2,FALSE)</f>
        <v>9173.0103949999993</v>
      </c>
      <c r="AU474" s="34" t="s">
        <v>192</v>
      </c>
      <c r="AV474" s="18">
        <f>1+F474/AVERAGE(AVERAGE(SUM($AE474,$D474:E474,$M474:N474,$V474:W474),SUM($AE474,$D474:F474,$M474:O474,$V474:X474)),AVERAGE(SUM($AE475,$D475:F475,$M475:O475,$V475:X475),SUM($AE475,$D475:G475,$M475:P475,$V475:Y475)))</f>
        <v>0.99366316797003185</v>
      </c>
      <c r="AW474" s="18">
        <f>1+G474/AVERAGE(AVERAGE(SUM($AE474,$D474:F474,$M474:O474,$V474:X474),SUM($AE474,$D474:G474,$M474:P474,$V474:Y474)),AVERAGE(SUM($AE475,$D475:G475,$M475:P475,$V475:Y475),SUM($AE475,$D475:H475,$M475:Q475,$V475:Z475)))</f>
        <v>0.99538421730684679</v>
      </c>
      <c r="AX474" s="21"/>
      <c r="AY474" s="21"/>
      <c r="AZ474" s="21"/>
      <c r="BA474" s="43">
        <f t="shared" si="675"/>
        <v>0.99452332034824198</v>
      </c>
      <c r="BB474" s="44">
        <f t="shared" ref="BB474" si="677">AVERAGE(BA473:BA479)^5-1</f>
        <v>-1.9494944861608077E-2</v>
      </c>
    </row>
    <row r="475" spans="1:54">
      <c r="A475" s="9">
        <v>474</v>
      </c>
      <c r="B475" s="17">
        <f t="shared" ref="B475" si="678">C472</f>
        <v>47</v>
      </c>
      <c r="C475" s="17">
        <v>1994</v>
      </c>
      <c r="D475" s="21"/>
      <c r="E475" s="21"/>
      <c r="F475" s="19">
        <f>VLOOKUP(F$1,IR_1113!$A$4:$IA$84,($C475+F$2-2009)+$B475*3,FALSE)</f>
        <v>61</v>
      </c>
      <c r="G475" s="19">
        <f>VLOOKUP(G$1,IR_1113!$A$4:$IA$84,($C475+G$2-2009)+$B475*3,FALSE)</f>
        <v>-175</v>
      </c>
      <c r="H475" s="19">
        <f>VLOOKUP(H$1,IR_1113!$A$4:$IA$84,($C475+H$2-2009)+$B475*3,FALSE)</f>
        <v>-51</v>
      </c>
      <c r="I475" s="22"/>
      <c r="J475" s="22"/>
      <c r="K475" s="21"/>
      <c r="L475" s="17">
        <v>1994</v>
      </c>
      <c r="M475" s="21"/>
      <c r="N475" s="21"/>
      <c r="O475" s="18">
        <f>VLOOKUP(O$1,IN_1113!$A$4:$IA$84,($C475+O$2-2009)+$B475*3,FALSE)</f>
        <v>103</v>
      </c>
      <c r="P475" s="18">
        <f>VLOOKUP(P$1,IN_1113!$A$4:$IA$84,($C475+P$2-2009)+$B475*3,FALSE)</f>
        <v>-50</v>
      </c>
      <c r="Q475" s="18">
        <f>VLOOKUP(Q$1,IN_1113!$A$4:$IA$84,($C475+Q$2-2009)+$B475*3,FALSE)</f>
        <v>34</v>
      </c>
      <c r="R475" s="22"/>
      <c r="S475" s="22"/>
      <c r="T475" s="21"/>
      <c r="U475" s="17">
        <v>1994</v>
      </c>
      <c r="V475" s="21"/>
      <c r="W475" s="21"/>
      <c r="X475" s="30">
        <f>-VLOOKUP(X$1,D_1113!$A$5:$IA$84,($C475+X$2-2009)+$B475*3,FALSE)</f>
        <v>-10</v>
      </c>
      <c r="Y475" s="30">
        <f>-VLOOKUP(Y$1,D_1113!$A$5:$IA$84,($C475+Y$2-2009)+$B475*3,FALSE)</f>
        <v>-6</v>
      </c>
      <c r="Z475" s="30">
        <f>-VLOOKUP(Z$1,D_1113!$A$5:$IA$84,($C475+Z$2-2009)+$B475*3,FALSE)</f>
        <v>-17</v>
      </c>
      <c r="AA475" s="22"/>
      <c r="AB475" s="22"/>
      <c r="AC475" s="21"/>
      <c r="AD475" s="31">
        <v>3</v>
      </c>
      <c r="AE475" s="33">
        <f>VLOOKUP(2010-C475,census2010!$A$2:$CA$82,B475+2,FALSE)</f>
        <v>10095.011909999999</v>
      </c>
      <c r="AU475" s="34" t="s">
        <v>193</v>
      </c>
      <c r="AV475" s="18">
        <f>1+F475/AVERAGE(AVERAGE(SUM($AE475,$D475:E475,$M475:N475,$V475:W475),SUM($AE475,$D475:F475,$M475:O475,$V475:X475)),AVERAGE(SUM($AE476,$D476:F476,$M476:O476,$V476:X476),SUM($AE476,$D476:G476,$M476:P476,$V476:Y476)))</f>
        <v>1.0061375083697126</v>
      </c>
      <c r="AW475" s="18">
        <f>1+G475/AVERAGE(AVERAGE(SUM($AE475,$D475:F475,$M475:O475,$V475:X475),SUM($AE475,$D475:G475,$M475:P475,$V475:Y475)),AVERAGE(SUM($AE476,$D476:G476,$M476:P476,$V476:Y476),SUM($AE476,$D476:H476,$M476:Q476,$V476:Z476)))</f>
        <v>0.98241340651547016</v>
      </c>
      <c r="AX475" s="18">
        <f>1+H475/AVERAGE(AVERAGE(SUM($AE475,$D475:G475,$M475:P475,$V475:Y475),SUM($AE475,$D475:H475,$M475:Q475,$V475:Z475)),AVERAGE(SUM($AE476,$D476:H476,$M476:Q476,$V476:Z476),SUM($AE476,$D476:I476,$M476:R476,$V476:AA476)))</f>
        <v>0.99481035492730574</v>
      </c>
      <c r="AY475" s="21"/>
      <c r="AZ475" s="21"/>
      <c r="BA475" s="43">
        <f t="shared" si="675"/>
        <v>0.99440654115025295</v>
      </c>
      <c r="BB475" s="45" t="s">
        <v>176</v>
      </c>
    </row>
    <row r="476" spans="1:54">
      <c r="A476" s="13">
        <v>475</v>
      </c>
      <c r="B476" s="17">
        <f t="shared" ref="B476" si="679">C472</f>
        <v>47</v>
      </c>
      <c r="C476" s="17">
        <v>1993</v>
      </c>
      <c r="D476" s="21"/>
      <c r="E476" s="21"/>
      <c r="F476" s="22"/>
      <c r="G476" s="19">
        <f>VLOOKUP(G$1,IR_1113!$A$4:$IA$84,($C476+G$2-2009)+$B476*3,FALSE)</f>
        <v>-43</v>
      </c>
      <c r="H476" s="19">
        <f>VLOOKUP(H$1,IR_1113!$A$4:$IA$84,($C476+H$2-2009)+$B476*3,FALSE)</f>
        <v>-92</v>
      </c>
      <c r="I476" s="19">
        <f>VLOOKUP(I$1,IR_1113!$A$4:$IA$84,($C476+I$2-2009)+$B476*3,FALSE)</f>
        <v>-115</v>
      </c>
      <c r="J476" s="22"/>
      <c r="K476" s="21"/>
      <c r="L476" s="17">
        <v>1993</v>
      </c>
      <c r="M476" s="21"/>
      <c r="N476" s="21"/>
      <c r="O476" s="22"/>
      <c r="P476" s="18">
        <f>VLOOKUP(P$1,IN_1113!$A$4:$IA$84,($C476+P$2-2009)+$B476*3,FALSE)</f>
        <v>324</v>
      </c>
      <c r="Q476" s="18">
        <f>VLOOKUP(Q$1,IN_1113!$A$4:$IA$84,($C476+Q$2-2009)+$B476*3,FALSE)</f>
        <v>-41</v>
      </c>
      <c r="R476" s="18">
        <f>VLOOKUP(R$1,IN_1113!$A$4:$IA$84,($C476+R$2-2009)+$B476*3,FALSE)</f>
        <v>52</v>
      </c>
      <c r="S476" s="22"/>
      <c r="T476" s="21"/>
      <c r="U476" s="17">
        <v>1993</v>
      </c>
      <c r="V476" s="21"/>
      <c r="W476" s="21"/>
      <c r="X476" s="22"/>
      <c r="Y476" s="30">
        <f>-VLOOKUP(Y$1,D_1113!$A$5:$IA$84,($C476+Y$2-2009)+$B476*3,FALSE)</f>
        <v>-13.5</v>
      </c>
      <c r="Z476" s="30">
        <f>-VLOOKUP(Z$1,D_1113!$A$5:$IA$84,($C476+Z$2-2009)+$B476*3,FALSE)</f>
        <v>-10</v>
      </c>
      <c r="AA476" s="30">
        <f>-VLOOKUP(AA$1,D_1113!$A$5:$IA$84,($C476+AA$2-2009)+$B476*3,FALSE)</f>
        <v>-23</v>
      </c>
      <c r="AB476" s="22"/>
      <c r="AC476" s="21"/>
      <c r="AD476" s="31">
        <v>3</v>
      </c>
      <c r="AE476" s="33">
        <f>VLOOKUP(2010-C476,census2010!$A$2:$CA$82,B476+2,FALSE)</f>
        <v>9572.0113899999997</v>
      </c>
      <c r="AU476" s="34" t="s">
        <v>172</v>
      </c>
      <c r="AV476" s="21"/>
      <c r="AW476" s="18">
        <f>1+G476/AVERAGE(AVERAGE(SUM($AE476,$D476:F476,$M476:O476,$V476:X476),SUM($AE476,$D476:G476,$M476:P476,$V476:Y476)),AVERAGE(SUM($AE477,$D477:G477,$M477:P477,$V477:Y477),SUM($AE477,$D477:H477,$M477:Q477,$V477:Z477)))</f>
        <v>0.99589729393842397</v>
      </c>
      <c r="AX476" s="18">
        <f>1+H476/AVERAGE(AVERAGE(SUM($AE476,$D476:G476,$M476:P476,$V476:Y476),SUM($AE476,$D476:H476,$M476:Q476,$V476:Z476)),AVERAGE(SUM($AE477,$D477:H477,$M477:Q477,$V477:Z477),SUM($AE477,$D477:I477,$M477:R477,$V477:AA477)))</f>
        <v>0.99129695462605849</v>
      </c>
      <c r="AY476" s="18">
        <f>1+I476/AVERAGE(AVERAGE(SUM($AE476,$D476:H476,$M476:Q476,$V476:Z476),SUM($AE476,$D476:I476,$M476:R476,$V476:AA476)),AVERAGE(SUM($AE477,$D477:I477,$M477:R477,$V477:AA477),SUM($AE477,$D477:J477,$M477:S477,$V477:AB477)))</f>
        <v>0.9890330092769245</v>
      </c>
      <c r="AZ476" s="21"/>
      <c r="BA476" s="43">
        <f t="shared" si="675"/>
        <v>0.99207164492406796</v>
      </c>
      <c r="BB476" s="46">
        <f t="shared" ref="BB476" si="680">AVERAGE(BB477:BB479)^5-1</f>
        <v>-2.7196630203916161E-2</v>
      </c>
    </row>
    <row r="477" spans="1:54">
      <c r="A477" s="9">
        <v>476</v>
      </c>
      <c r="B477" s="17">
        <f t="shared" ref="B477" si="681">C472</f>
        <v>47</v>
      </c>
      <c r="C477" s="17">
        <v>1992</v>
      </c>
      <c r="D477" s="21"/>
      <c r="E477" s="21"/>
      <c r="F477" s="22"/>
      <c r="G477" s="22"/>
      <c r="H477" s="19">
        <f>VLOOKUP(H$1,IR_1113!$A$4:$IA$84,($C477+H$2-2009)+$B477*3,FALSE)</f>
        <v>-63</v>
      </c>
      <c r="I477" s="19">
        <f>VLOOKUP(I$1,IR_1113!$A$4:$IA$84,($C477+I$2-2009)+$B477*3,FALSE)</f>
        <v>-123</v>
      </c>
      <c r="J477" s="19">
        <f>VLOOKUP(J$1,IR_1113!$A$4:$IA$84,($C477+J$2-2009)+$B477*3,FALSE)</f>
        <v>-108</v>
      </c>
      <c r="K477" s="21"/>
      <c r="L477" s="17">
        <v>1992</v>
      </c>
      <c r="M477" s="21"/>
      <c r="N477" s="21"/>
      <c r="O477" s="22"/>
      <c r="P477" s="22"/>
      <c r="Q477" s="18">
        <f>VLOOKUP(Q$1,IN_1113!$A$4:$IA$84,($C477+Q$2-2009)+$B477*3,FALSE)</f>
        <v>401</v>
      </c>
      <c r="R477" s="18">
        <f>VLOOKUP(R$1,IN_1113!$A$4:$IA$84,($C477+R$2-2009)+$B477*3,FALSE)</f>
        <v>47</v>
      </c>
      <c r="S477" s="18">
        <f>VLOOKUP(S$1,IN_1113!$A$4:$IA$84,($C477+S$2-2009)+$B477*3,FALSE)</f>
        <v>102</v>
      </c>
      <c r="T477" s="21"/>
      <c r="U477" s="17">
        <v>1992</v>
      </c>
      <c r="V477" s="21"/>
      <c r="W477" s="21"/>
      <c r="X477" s="22"/>
      <c r="Y477" s="22"/>
      <c r="Z477" s="30">
        <f>-VLOOKUP(Z$1,D_1113!$A$5:$IA$84,($C477+Z$2-2009)+$B477*3,FALSE)</f>
        <v>-12</v>
      </c>
      <c r="AA477" s="30">
        <f>-VLOOKUP(AA$1,D_1113!$A$5:$IA$84,($C477+AA$2-2009)+$B477*3,FALSE)</f>
        <v>-14</v>
      </c>
      <c r="AB477" s="30">
        <f>-VLOOKUP(AB$1,D_1113!$A$5:$IA$84,($C477+AB$2-2009)+$B477*3,FALSE)</f>
        <v>-15</v>
      </c>
      <c r="AC477" s="21"/>
      <c r="AD477" s="31">
        <v>3</v>
      </c>
      <c r="AE477" s="33">
        <f>VLOOKUP(2010-C477,census2010!$A$2:$CA$82,B477+2,FALSE)</f>
        <v>11093.013279999999</v>
      </c>
      <c r="AU477" s="34" t="s">
        <v>174</v>
      </c>
      <c r="AV477" s="21"/>
      <c r="AW477" s="21"/>
      <c r="AX477" s="18">
        <f>1+H477/AVERAGE(AVERAGE(SUM($AE477,$D477:G477,$M477:P477,$V477:Y477),SUM($AE477,$D477:H477,$M477:Q477,$V477:Z477)),AVERAGE(SUM($AE478,$D478:H478,$M478:Q478,$V478:Z478),SUM($AE478,$D478:I478,$M478:R478,$V478:AA478)))</f>
        <v>0.99473195226110189</v>
      </c>
      <c r="AY477" s="18">
        <f>1+I477/AVERAGE(AVERAGE(SUM($AE477,$D477:H477,$M477:Q477,$V477:Z477),SUM($AE477,$D477:I477,$M477:R477,$V477:AA477)),AVERAGE(SUM($AE478,$D478:I478,$M478:R478,$V478:AA478),SUM($AE478,$D478:J478,$M478:S478,$V478:AB478)))</f>
        <v>0.9898206315415089</v>
      </c>
      <c r="AZ477" s="18">
        <f>1+J477/AVERAGE(AVERAGE(SUM($AE477,$D477:I477,$M477:R477,$V477:AA477),SUM($AE477,$D477:J477,$M477:S477,$V477:AB477)),AVERAGE(SUM($AE478,$D478:J478,$M478:S478,$V478:AB478),SUM($AE478,$D478:K478,$M478:T478,$V478:AC478)))</f>
        <v>0.99101255572179048</v>
      </c>
      <c r="BA477" s="43">
        <f t="shared" si="675"/>
        <v>0.99185284267334251</v>
      </c>
      <c r="BB477" s="47">
        <f t="shared" ref="BB477:BB479" si="682">PRODUCT(AV473,AW474,AX475,AY476,AZ477)^(1/5)</f>
        <v>0.99624703213906773</v>
      </c>
    </row>
    <row r="478" spans="1:54">
      <c r="A478" s="13">
        <v>477</v>
      </c>
      <c r="B478" s="17">
        <f t="shared" ref="B478" si="683">C472</f>
        <v>47</v>
      </c>
      <c r="C478" s="17">
        <v>1991</v>
      </c>
      <c r="D478" s="21"/>
      <c r="E478" s="21"/>
      <c r="F478" s="22"/>
      <c r="G478" s="22"/>
      <c r="H478" s="22"/>
      <c r="I478" s="19">
        <f>VLOOKUP(I$1,IR_1113!$A$4:$IA$84,($C478+I$2-2009)+$B478*3,FALSE)</f>
        <v>-65</v>
      </c>
      <c r="J478" s="19">
        <f>VLOOKUP(J$1,IR_1113!$A$4:$IA$84,($C478+J$2-2009)+$B478*3,FALSE)</f>
        <v>-102</v>
      </c>
      <c r="K478" s="18">
        <f>VLOOKUP(K$1,IR_1113!$A$4:$IA$84,($C478+K$2-2009)+$B478*3,FALSE)</f>
        <v>-140</v>
      </c>
      <c r="L478" s="17">
        <v>1991</v>
      </c>
      <c r="M478" s="21"/>
      <c r="N478" s="21"/>
      <c r="O478" s="22"/>
      <c r="P478" s="22"/>
      <c r="Q478" s="22"/>
      <c r="R478" s="18">
        <f>VLOOKUP(R$1,IN_1113!$A$4:$IA$84,($C478+R$2-2009)+$B478*3,FALSE)</f>
        <v>376</v>
      </c>
      <c r="S478" s="18">
        <f>VLOOKUP(S$1,IN_1113!$A$4:$IA$84,($C478+S$2-2009)+$B478*3,FALSE)</f>
        <v>87</v>
      </c>
      <c r="T478" s="18">
        <f>VLOOKUP(T$1,IN_1113!$A$4:$IA$84,($C478+T$2-2009)+$B478*3,FALSE)</f>
        <v>35</v>
      </c>
      <c r="U478" s="17">
        <v>1991</v>
      </c>
      <c r="V478" s="21"/>
      <c r="W478" s="21"/>
      <c r="X478" s="22"/>
      <c r="Y478" s="22"/>
      <c r="Z478" s="22"/>
      <c r="AA478" s="30">
        <f>-VLOOKUP(AA$1,D_1113!$A$5:$IA$84,($C478+AA$2-2009)+$B478*3,FALSE)</f>
        <v>-19.5</v>
      </c>
      <c r="AB478" s="30">
        <f>-VLOOKUP(AB$1,D_1113!$A$5:$IA$84,($C478+AB$2-2009)+$B478*3,FALSE)</f>
        <v>-15</v>
      </c>
      <c r="AC478" s="30">
        <f>-VLOOKUP(AC$1,D_1113!$A$5:$IA$84,($C478+AC$2-2009)+$B478*3,FALSE)</f>
        <v>-20</v>
      </c>
      <c r="AD478" s="31">
        <v>2</v>
      </c>
      <c r="AE478" s="33">
        <f>VLOOKUP(2010-C478,census2010!$A$2:$CA$82,B478+2,FALSE)</f>
        <v>12516.01542</v>
      </c>
      <c r="AU478" s="34" t="s">
        <v>175</v>
      </c>
      <c r="AV478" s="21"/>
      <c r="AW478" s="21"/>
      <c r="AX478" s="21"/>
      <c r="AY478" s="18">
        <f>1+I478/AVERAGE(AVERAGE(SUM($AE478,$D478:H478,$M478:Q478,$V478:Z478),SUM($AE478,$D478:I478,$M478:R478,$V478:AA478)),AVERAGE(SUM($AE479,$D479:I479,$M479:R479,$V479:AA479),SUM($AE479,$D479:J479,$M479:S479,$V479:AB479)))</f>
        <v>0.99523076373051345</v>
      </c>
      <c r="AZ478" s="18">
        <f>1+J478/AVERAGE(AVERAGE(SUM($AE478,$D478:I478,$M478:R478,$V478:AA478),SUM($AE478,$D478:J478,$M478:S478,$V478:AB478)),AVERAGE(SUM($AE479,$D479:J479,$M479:S479,$V479:AB479),SUM($AE479,$D479:K479,$M479:T479,$V479:AC479)))</f>
        <v>0.99258829549408467</v>
      </c>
      <c r="BA478" s="43">
        <f t="shared" si="675"/>
        <v>0.99390865143359453</v>
      </c>
      <c r="BB478" s="47">
        <f t="shared" si="682"/>
        <v>0.98994844829324125</v>
      </c>
    </row>
    <row r="479" spans="1:54">
      <c r="A479" s="9">
        <v>478</v>
      </c>
      <c r="B479" s="17">
        <f t="shared" ref="B479" si="684">C472</f>
        <v>47</v>
      </c>
      <c r="C479" s="17">
        <v>1990</v>
      </c>
      <c r="D479" s="21"/>
      <c r="E479" s="21"/>
      <c r="F479" s="22"/>
      <c r="G479" s="22"/>
      <c r="H479" s="22"/>
      <c r="I479" s="22"/>
      <c r="J479" s="19">
        <f>VLOOKUP(J$1,IR_1113!$A$4:$IA$84,($C479+J$2-2009)+$B479*3,FALSE)</f>
        <v>-82</v>
      </c>
      <c r="K479" s="18">
        <f>VLOOKUP(K$1,IR_1113!$A$4:$IA$84,($C479+K$2-2009)+$B479*3,FALSE)</f>
        <v>-178</v>
      </c>
      <c r="L479" s="17">
        <v>1990</v>
      </c>
      <c r="M479" s="21"/>
      <c r="N479" s="21"/>
      <c r="O479" s="22"/>
      <c r="P479" s="22"/>
      <c r="Q479" s="22"/>
      <c r="R479" s="22"/>
      <c r="S479" s="18">
        <f>VLOOKUP(S$1,IN_1113!$A$4:$IA$84,($C479+S$2-2009)+$B479*3,FALSE)</f>
        <v>397</v>
      </c>
      <c r="T479" s="18">
        <f>VLOOKUP(T$1,IN_1113!$A$4:$IA$84,($C479+T$2-2009)+$B479*3,FALSE)</f>
        <v>180</v>
      </c>
      <c r="U479" s="17">
        <v>1990</v>
      </c>
      <c r="V479" s="21"/>
      <c r="W479" s="21"/>
      <c r="X479" s="22"/>
      <c r="Y479" s="22"/>
      <c r="Z479" s="22"/>
      <c r="AA479" s="22"/>
      <c r="AB479" s="30">
        <f>-VLOOKUP(AB$1,D_1113!$A$5:$IA$84,($C479+AB$2-2009)+$B479*3,FALSE)</f>
        <v>-22.5</v>
      </c>
      <c r="AC479" s="30">
        <f>-VLOOKUP(AC$1,D_1113!$A$5:$IA$84,($C479+AC$2-2009)+$B479*3,FALSE)</f>
        <v>-24</v>
      </c>
      <c r="AD479" s="31">
        <v>1</v>
      </c>
      <c r="AE479" s="33">
        <f>VLOOKUP(2010-C479,census2010!$A$2:$CA$82,B479+2,FALSE)</f>
        <v>14450.01766</v>
      </c>
      <c r="AU479" s="34" t="s">
        <v>177</v>
      </c>
      <c r="AV479" s="21"/>
      <c r="AW479" s="21"/>
      <c r="AX479" s="21"/>
      <c r="AY479" s="21"/>
      <c r="AZ479" s="18">
        <f>1+J479/AVERAGE(AVERAGE(SUM($AE479,$D479:I479,$M479:R479,$V479:AA479),SUM($AE479,$D479:J479,$M479:S479,$V479:AB479)),AVERAGE(SUM($AE480,$D480:J480,$M480:S480,$V480:AB480),SUM($AE480,$D480:K480,$M480:T480,$V480:AC480)))</f>
        <v>0.99458192209073748</v>
      </c>
      <c r="BA479" s="43">
        <f t="shared" si="675"/>
        <v>0.99458192209073748</v>
      </c>
      <c r="BB479" s="47">
        <f t="shared" si="682"/>
        <v>0.99730607079814815</v>
      </c>
    </row>
    <row r="480" spans="1:54">
      <c r="A480" s="13">
        <v>479</v>
      </c>
      <c r="B480" s="17">
        <f t="shared" ref="B480" si="685">C472</f>
        <v>47</v>
      </c>
      <c r="C480" s="17">
        <v>1989</v>
      </c>
      <c r="D480" s="21"/>
      <c r="E480" s="21"/>
      <c r="F480" s="22"/>
      <c r="G480" s="22"/>
      <c r="H480" s="22"/>
      <c r="I480" s="22"/>
      <c r="J480" s="22"/>
      <c r="K480" s="18">
        <f>VLOOKUP(K$1,IR_1113!$A$4:$IA$84,($C480+K$2-2009)+$B480*3,FALSE)</f>
        <v>-140</v>
      </c>
      <c r="L480" s="17">
        <v>1989</v>
      </c>
      <c r="M480" s="21"/>
      <c r="N480" s="21"/>
      <c r="O480" s="22"/>
      <c r="P480" s="22"/>
      <c r="Q480" s="22"/>
      <c r="R480" s="22"/>
      <c r="S480" s="22"/>
      <c r="T480" s="18">
        <f>VLOOKUP(T$1,IN_1113!$A$4:$IA$84,($C480+T$2-2009)+$B480*3,FALSE)</f>
        <v>375</v>
      </c>
      <c r="U480" s="17">
        <v>1989</v>
      </c>
      <c r="V480" s="21"/>
      <c r="W480" s="21"/>
      <c r="X480" s="22"/>
      <c r="Y480" s="22"/>
      <c r="Z480" s="22"/>
      <c r="AA480" s="22"/>
      <c r="AB480" s="22"/>
      <c r="AC480" s="30">
        <f>-VLOOKUP(AC$1,D_1113!$A$5:$IA$84,($C480+AC$2-2009)+$B480*3,FALSE)</f>
        <v>-21.5</v>
      </c>
      <c r="AD480" s="31"/>
      <c r="AE480" s="33">
        <f>VLOOKUP(2010-C480,census2010!$A$2:$CA$82,B480+2,FALSE)</f>
        <v>15566.01921</v>
      </c>
      <c r="AU480" s="34" t="s">
        <v>186</v>
      </c>
      <c r="AV480" s="21"/>
      <c r="AW480" s="21"/>
      <c r="AX480" s="21"/>
      <c r="AY480" s="21"/>
      <c r="AZ480" s="21"/>
    </row>
    <row r="481" spans="1:54" ht="15.75" thickBot="1">
      <c r="A481" s="9">
        <v>480</v>
      </c>
      <c r="B481" s="10" t="str">
        <f>INDEX('regions#'!$B$2:$B$79,B483+1)</f>
        <v>Тамбовская область</v>
      </c>
      <c r="D481" s="11" t="s">
        <v>917</v>
      </c>
      <c r="E481" s="11" t="s">
        <v>918</v>
      </c>
      <c r="F481" s="12" t="s">
        <v>919</v>
      </c>
      <c r="G481" s="12" t="s">
        <v>920</v>
      </c>
      <c r="H481" s="12" t="s">
        <v>921</v>
      </c>
      <c r="I481" s="12" t="s">
        <v>922</v>
      </c>
      <c r="J481" s="12" t="s">
        <v>923</v>
      </c>
      <c r="K481" s="11" t="s">
        <v>924</v>
      </c>
      <c r="M481" s="23" t="s">
        <v>917</v>
      </c>
      <c r="N481" s="23" t="s">
        <v>918</v>
      </c>
      <c r="O481" s="23" t="s">
        <v>919</v>
      </c>
      <c r="P481" s="23" t="s">
        <v>920</v>
      </c>
      <c r="Q481" s="23" t="s">
        <v>921</v>
      </c>
      <c r="R481" s="23" t="s">
        <v>922</v>
      </c>
      <c r="S481" s="23" t="s">
        <v>923</v>
      </c>
      <c r="T481" s="23" t="s">
        <v>924</v>
      </c>
      <c r="V481" s="27" t="s">
        <v>917</v>
      </c>
      <c r="W481" s="27" t="s">
        <v>918</v>
      </c>
      <c r="X481" s="27" t="s">
        <v>919</v>
      </c>
      <c r="Y481" s="27" t="s">
        <v>920</v>
      </c>
      <c r="Z481" s="27" t="s">
        <v>921</v>
      </c>
      <c r="AA481" s="27" t="s">
        <v>922</v>
      </c>
      <c r="AB481" s="27" t="s">
        <v>923</v>
      </c>
      <c r="AC481" s="27" t="s">
        <v>924</v>
      </c>
      <c r="AD481" s="31" t="s">
        <v>162</v>
      </c>
      <c r="AE481" s="32" t="s">
        <v>188</v>
      </c>
      <c r="AU481"/>
      <c r="AV481" s="35">
        <f t="shared" si="671"/>
        <v>0.98823220565140124</v>
      </c>
      <c r="AW481" s="36">
        <f t="shared" si="671"/>
        <v>0.97762463548499845</v>
      </c>
      <c r="AX481" s="36">
        <f t="shared" si="671"/>
        <v>0.98712665614632167</v>
      </c>
      <c r="AY481" s="36">
        <f t="shared" si="671"/>
        <v>0.98728773515782342</v>
      </c>
      <c r="AZ481" s="37">
        <f t="shared" si="671"/>
        <v>0.98656759236314429</v>
      </c>
      <c r="BA481" s="38" t="s">
        <v>164</v>
      </c>
      <c r="BB481" s="39">
        <f t="shared" ref="BB481" si="686">PRODUCT(AV481:AZ481)-1</f>
        <v>-7.1087928126727706E-2</v>
      </c>
    </row>
    <row r="482" spans="1:54" ht="15.75" thickBot="1">
      <c r="A482" s="13">
        <v>481</v>
      </c>
      <c r="C482" s="14">
        <f t="shared" ref="C482" si="687">A481/10</f>
        <v>48</v>
      </c>
      <c r="D482" s="15">
        <v>15</v>
      </c>
      <c r="E482" s="15">
        <v>16</v>
      </c>
      <c r="F482" s="16">
        <v>17</v>
      </c>
      <c r="G482" s="16">
        <v>18</v>
      </c>
      <c r="H482" s="16">
        <v>19</v>
      </c>
      <c r="I482" s="16">
        <v>20</v>
      </c>
      <c r="J482" s="16">
        <v>21</v>
      </c>
      <c r="K482" s="15">
        <v>22</v>
      </c>
      <c r="L482" s="24" t="s">
        <v>160</v>
      </c>
      <c r="M482" s="15">
        <v>15</v>
      </c>
      <c r="N482" s="15">
        <v>16</v>
      </c>
      <c r="O482" s="25">
        <v>17</v>
      </c>
      <c r="P482" s="25">
        <v>18</v>
      </c>
      <c r="Q482" s="25">
        <v>19</v>
      </c>
      <c r="R482" s="25">
        <v>20</v>
      </c>
      <c r="S482" s="25">
        <v>21</v>
      </c>
      <c r="T482" s="15">
        <v>22</v>
      </c>
      <c r="U482" s="28" t="s">
        <v>161</v>
      </c>
      <c r="V482" s="15">
        <v>15</v>
      </c>
      <c r="W482" s="15">
        <v>16</v>
      </c>
      <c r="X482" s="29">
        <v>17</v>
      </c>
      <c r="Y482" s="29">
        <v>18</v>
      </c>
      <c r="Z482" s="29">
        <v>19</v>
      </c>
      <c r="AA482" s="29">
        <v>20</v>
      </c>
      <c r="AB482" s="29">
        <v>21</v>
      </c>
      <c r="AC482" s="15">
        <v>22</v>
      </c>
      <c r="AD482" s="31"/>
      <c r="AE482" s="33"/>
      <c r="AU482" s="14" t="s">
        <v>189</v>
      </c>
      <c r="AV482" s="40" t="s">
        <v>166</v>
      </c>
      <c r="AW482" s="40" t="s">
        <v>167</v>
      </c>
      <c r="AX482" s="40" t="s">
        <v>168</v>
      </c>
      <c r="AY482" s="40" t="s">
        <v>169</v>
      </c>
      <c r="AZ482" s="40" t="s">
        <v>170</v>
      </c>
      <c r="BA482" s="41" t="s">
        <v>190</v>
      </c>
      <c r="BB482" s="42"/>
    </row>
    <row r="483" spans="1:54">
      <c r="A483" s="9">
        <v>482</v>
      </c>
      <c r="B483">
        <f t="shared" ref="B483" si="688">C482</f>
        <v>48</v>
      </c>
      <c r="C483" s="17">
        <v>1996</v>
      </c>
      <c r="D483" s="18">
        <f>VLOOKUP(D$1,IR_1113!$A$4:$IA$84,($C483+D$2-2009)+$B483*3,FALSE)</f>
        <v>-22</v>
      </c>
      <c r="E483" s="18">
        <f>VLOOKUP(E$1,IR_1113!$A$4:$IA$84,($C483+E$2-2009)+$B483*3,FALSE)</f>
        <v>-44</v>
      </c>
      <c r="F483" s="19">
        <f>VLOOKUP(F$1,IR_1113!$A$4:$IA$84,($C483+F$2-2009)+$B483*3,FALSE)</f>
        <v>-136</v>
      </c>
      <c r="G483" s="20"/>
      <c r="H483" s="20"/>
      <c r="I483" s="20"/>
      <c r="J483" s="20"/>
      <c r="K483" s="26"/>
      <c r="L483" s="17">
        <v>1996</v>
      </c>
      <c r="M483" s="18">
        <f>VLOOKUP(M$1,IN_1113!$A$4:$IA$84,($C483+M$2-2009)+$B483*3,FALSE)</f>
        <v>19</v>
      </c>
      <c r="N483" s="18">
        <f>VLOOKUP(N$1,IN_1113!$A$4:$IA$84,($C483+N$2-2009)+$B483*3,FALSE)</f>
        <v>30</v>
      </c>
      <c r="O483" s="18">
        <f>VLOOKUP(O$1,IN_1113!$A$4:$IA$84,($C483+O$2-2009)+$B483*3,FALSE)</f>
        <v>59</v>
      </c>
      <c r="P483" s="20"/>
      <c r="Q483" s="20"/>
      <c r="R483" s="20"/>
      <c r="S483" s="20"/>
      <c r="T483" s="26"/>
      <c r="U483" s="17">
        <v>1996</v>
      </c>
      <c r="V483" s="30">
        <f>-VLOOKUP(V$1,D_1113!$A$5:$IA$84,($C483+V$2-2009)+$B483*3,FALSE)</f>
        <v>-3.5</v>
      </c>
      <c r="W483" s="30">
        <f>-VLOOKUP(W$1,D_1113!$A$5:$IA$84,($C483+W$2-2009)+$B483*3,FALSE)</f>
        <v>-13</v>
      </c>
      <c r="X483" s="30">
        <f>-VLOOKUP(X$1,D_1113!$A$5:$IA$84,($C483+X$2-2009)+$B483*3,FALSE)</f>
        <v>-5</v>
      </c>
      <c r="Y483" s="20"/>
      <c r="Z483" s="20"/>
      <c r="AA483" s="20"/>
      <c r="AB483" s="20"/>
      <c r="AC483" s="26"/>
      <c r="AD483" s="31">
        <v>1</v>
      </c>
      <c r="AE483" s="33">
        <f>VLOOKUP(2010-C483,census2010!$A$2:$CA$82,B483+2,FALSE)</f>
        <v>9989.1499019999992</v>
      </c>
      <c r="AU483" s="34" t="s">
        <v>191</v>
      </c>
      <c r="AV483" s="18">
        <f>1+F483/AVERAGE(AVERAGE(SUM($AE483,$D483:E483,$M483:N483,$V483:W483),SUM($AE483,$D483:F483,$M483:O483,$V483:X483)),AVERAGE(SUM($AE484,$D484:F484,$M484:O484,$V484:X484),SUM($AE484,$D484:G484,$M484:P484,$V484:Y484)))</f>
        <v>0.98662791447556186</v>
      </c>
      <c r="AW483" s="26"/>
      <c r="AX483" s="26"/>
      <c r="AY483" s="26"/>
      <c r="AZ483" s="26"/>
      <c r="BA483" s="43">
        <f t="shared" ref="BA483:BA489" si="689">(PRODUCT(AV483:AZ483))^(1/AD483)</f>
        <v>0.98662791447556186</v>
      </c>
      <c r="BB483" s="43" t="s">
        <v>173</v>
      </c>
    </row>
    <row r="484" spans="1:54">
      <c r="A484" s="13">
        <v>483</v>
      </c>
      <c r="B484" s="17">
        <f t="shared" ref="B484" si="690">C482</f>
        <v>48</v>
      </c>
      <c r="C484" s="17">
        <v>1995</v>
      </c>
      <c r="D484" s="21"/>
      <c r="E484" s="18">
        <f>VLOOKUP(E$1,IR_1113!$A$4:$IA$84,($C484+E$2-2009)+$B484*3,FALSE)</f>
        <v>-49</v>
      </c>
      <c r="F484" s="19">
        <f>VLOOKUP(F$1,IR_1113!$A$4:$IA$84,($C484+F$2-2009)+$B484*3,FALSE)</f>
        <v>-125</v>
      </c>
      <c r="G484" s="19">
        <f>VLOOKUP(G$1,IR_1113!$A$4:$IA$84,($C484+G$2-2009)+$B484*3,FALSE)</f>
        <v>-323</v>
      </c>
      <c r="H484" s="22"/>
      <c r="I484" s="22"/>
      <c r="J484" s="22"/>
      <c r="K484" s="21"/>
      <c r="L484" s="17">
        <v>1995</v>
      </c>
      <c r="M484" s="21"/>
      <c r="N484" s="18">
        <f>VLOOKUP(N$1,IN_1113!$A$4:$IA$84,($C484+N$2-2009)+$B484*3,FALSE)</f>
        <v>14</v>
      </c>
      <c r="O484" s="18">
        <f>VLOOKUP(O$1,IN_1113!$A$4:$IA$84,($C484+O$2-2009)+$B484*3,FALSE)</f>
        <v>33</v>
      </c>
      <c r="P484" s="18">
        <f>VLOOKUP(P$1,IN_1113!$A$4:$IA$84,($C484+P$2-2009)+$B484*3,FALSE)</f>
        <v>259</v>
      </c>
      <c r="Q484" s="22"/>
      <c r="R484" s="22"/>
      <c r="S484" s="22"/>
      <c r="T484" s="21"/>
      <c r="U484" s="17">
        <v>1995</v>
      </c>
      <c r="V484" s="21"/>
      <c r="W484" s="30">
        <f>-VLOOKUP(W$1,D_1113!$A$5:$IA$84,($C484+W$2-2009)+$B484*3,FALSE)</f>
        <v>-7.5</v>
      </c>
      <c r="X484" s="30">
        <f>-VLOOKUP(X$1,D_1113!$A$5:$IA$84,($C484+X$2-2009)+$B484*3,FALSE)</f>
        <v>-7</v>
      </c>
      <c r="Y484" s="30">
        <f>-VLOOKUP(Y$1,D_1113!$A$5:$IA$84,($C484+Y$2-2009)+$B484*3,FALSE)</f>
        <v>-11</v>
      </c>
      <c r="Z484" s="22"/>
      <c r="AA484" s="22"/>
      <c r="AB484" s="22"/>
      <c r="AC484" s="21"/>
      <c r="AD484" s="31">
        <v>2</v>
      </c>
      <c r="AE484" s="33">
        <f>VLOOKUP(2010-C484,census2010!$A$2:$CA$82,B484+2,FALSE)</f>
        <v>10605.23107</v>
      </c>
      <c r="AU484" s="34" t="s">
        <v>192</v>
      </c>
      <c r="AV484" s="18">
        <f>1+F484/AVERAGE(AVERAGE(SUM($AE484,$D484:E484,$M484:N484,$V484:W484),SUM($AE484,$D484:F484,$M484:O484,$V484:X484)),AVERAGE(SUM($AE485,$D485:F485,$M485:O485,$V485:X485),SUM($AE485,$D485:G485,$M485:P485,$V485:Y485)))</f>
        <v>0.98859728359363108</v>
      </c>
      <c r="AW484" s="18">
        <f>1+G484/AVERAGE(AVERAGE(SUM($AE484,$D484:F484,$M484:O484,$V484:X484),SUM($AE484,$D484:G484,$M484:P484,$V484:Y484)),AVERAGE(SUM($AE485,$D485:G485,$M485:P485,$V485:Y485),SUM($AE485,$D485:H485,$M485:Q485,$V485:Z485)))</f>
        <v>0.97040715405053535</v>
      </c>
      <c r="AX484" s="21"/>
      <c r="AY484" s="21"/>
      <c r="AZ484" s="21"/>
      <c r="BA484" s="43">
        <f t="shared" si="689"/>
        <v>0.97945999227849301</v>
      </c>
      <c r="BB484" s="44">
        <f t="shared" ref="BB484" si="691">AVERAGE(BA483:BA489)^5-1</f>
        <v>-7.1425322668116964E-2</v>
      </c>
    </row>
    <row r="485" spans="1:54">
      <c r="A485" s="9">
        <v>484</v>
      </c>
      <c r="B485" s="17">
        <f t="shared" ref="B485" si="692">C482</f>
        <v>48</v>
      </c>
      <c r="C485" s="17">
        <v>1994</v>
      </c>
      <c r="D485" s="21"/>
      <c r="E485" s="21"/>
      <c r="F485" s="19">
        <f>VLOOKUP(F$1,IR_1113!$A$4:$IA$84,($C485+F$2-2009)+$B485*3,FALSE)</f>
        <v>-122</v>
      </c>
      <c r="G485" s="19">
        <f>VLOOKUP(G$1,IR_1113!$A$4:$IA$84,($C485+G$2-2009)+$B485*3,FALSE)</f>
        <v>-276</v>
      </c>
      <c r="H485" s="19">
        <f>VLOOKUP(H$1,IR_1113!$A$4:$IA$84,($C485+H$2-2009)+$B485*3,FALSE)</f>
        <v>-124</v>
      </c>
      <c r="I485" s="22"/>
      <c r="J485" s="22"/>
      <c r="K485" s="21"/>
      <c r="L485" s="17">
        <v>1994</v>
      </c>
      <c r="M485" s="21"/>
      <c r="N485" s="21"/>
      <c r="O485" s="18">
        <f>VLOOKUP(O$1,IN_1113!$A$4:$IA$84,($C485+O$2-2009)+$B485*3,FALSE)</f>
        <v>29</v>
      </c>
      <c r="P485" s="18">
        <f>VLOOKUP(P$1,IN_1113!$A$4:$IA$84,($C485+P$2-2009)+$B485*3,FALSE)</f>
        <v>105</v>
      </c>
      <c r="Q485" s="18">
        <f>VLOOKUP(Q$1,IN_1113!$A$4:$IA$84,($C485+Q$2-2009)+$B485*3,FALSE)</f>
        <v>300</v>
      </c>
      <c r="R485" s="22"/>
      <c r="S485" s="22"/>
      <c r="T485" s="21"/>
      <c r="U485" s="17">
        <v>1994</v>
      </c>
      <c r="V485" s="21"/>
      <c r="W485" s="21"/>
      <c r="X485" s="30">
        <f>-VLOOKUP(X$1,D_1113!$A$5:$IA$84,($C485+X$2-2009)+$B485*3,FALSE)</f>
        <v>-9.5</v>
      </c>
      <c r="Y485" s="30">
        <f>-VLOOKUP(Y$1,D_1113!$A$5:$IA$84,($C485+Y$2-2009)+$B485*3,FALSE)</f>
        <v>-12</v>
      </c>
      <c r="Z485" s="30">
        <f>-VLOOKUP(Z$1,D_1113!$A$5:$IA$84,($C485+Z$2-2009)+$B485*3,FALSE)</f>
        <v>-9</v>
      </c>
      <c r="AA485" s="22"/>
      <c r="AB485" s="22"/>
      <c r="AC485" s="21"/>
      <c r="AD485" s="31">
        <v>3</v>
      </c>
      <c r="AE485" s="33">
        <f>VLOOKUP(2010-C485,census2010!$A$2:$CA$82,B485+2,FALSE)</f>
        <v>11605.369269999999</v>
      </c>
      <c r="AU485" s="34" t="s">
        <v>193</v>
      </c>
      <c r="AV485" s="18">
        <f>1+F485/AVERAGE(AVERAGE(SUM($AE485,$D485:E485,$M485:N485,$V485:W485),SUM($AE485,$D485:F485,$M485:O485,$V485:X485)),AVERAGE(SUM($AE486,$D486:F486,$M486:O486,$V486:X486),SUM($AE486,$D486:G486,$M486:P486,$V486:Y486)))</f>
        <v>0.98947141888501067</v>
      </c>
      <c r="AW485" s="18">
        <f>1+G485/AVERAGE(AVERAGE(SUM($AE485,$D485:F485,$M485:O485,$V485:X485),SUM($AE485,$D485:G485,$M485:P485,$V485:Y485)),AVERAGE(SUM($AE486,$D486:G486,$M486:P486,$V486:Y486),SUM($AE486,$D486:H486,$M486:Q486,$V486:Z486)))</f>
        <v>0.97598879052345067</v>
      </c>
      <c r="AX485" s="18">
        <f>1+H485/AVERAGE(AVERAGE(SUM($AE485,$D485:G485,$M485:P485,$V485:Y485),SUM($AE485,$D485:H485,$M485:Q485,$V485:Z485)),AVERAGE(SUM($AE486,$D486:H486,$M486:Q486,$V486:Z486),SUM($AE486,$D486:I486,$M486:R486,$V486:AA486)))</f>
        <v>0.98925442271279496</v>
      </c>
      <c r="AY485" s="21"/>
      <c r="AZ485" s="21"/>
      <c r="BA485" s="43">
        <f t="shared" si="689"/>
        <v>0.98488463336672871</v>
      </c>
      <c r="BB485" s="45" t="s">
        <v>176</v>
      </c>
    </row>
    <row r="486" spans="1:54">
      <c r="A486" s="13">
        <v>485</v>
      </c>
      <c r="B486" s="17">
        <f t="shared" ref="B486" si="693">C482</f>
        <v>48</v>
      </c>
      <c r="C486" s="17">
        <v>1993</v>
      </c>
      <c r="D486" s="21"/>
      <c r="E486" s="21"/>
      <c r="F486" s="22"/>
      <c r="G486" s="19">
        <f>VLOOKUP(G$1,IR_1113!$A$4:$IA$84,($C486+G$2-2009)+$B486*3,FALSE)</f>
        <v>-164</v>
      </c>
      <c r="H486" s="19">
        <f>VLOOKUP(H$1,IR_1113!$A$4:$IA$84,($C486+H$2-2009)+$B486*3,FALSE)</f>
        <v>-172</v>
      </c>
      <c r="I486" s="19">
        <f>VLOOKUP(I$1,IR_1113!$A$4:$IA$84,($C486+I$2-2009)+$B486*3,FALSE)</f>
        <v>-91</v>
      </c>
      <c r="J486" s="22"/>
      <c r="K486" s="21"/>
      <c r="L486" s="17">
        <v>1993</v>
      </c>
      <c r="M486" s="21"/>
      <c r="N486" s="21"/>
      <c r="O486" s="22"/>
      <c r="P486" s="18">
        <f>VLOOKUP(P$1,IN_1113!$A$4:$IA$84,($C486+P$2-2009)+$B486*3,FALSE)</f>
        <v>116</v>
      </c>
      <c r="Q486" s="18">
        <f>VLOOKUP(Q$1,IN_1113!$A$4:$IA$84,($C486+Q$2-2009)+$B486*3,FALSE)</f>
        <v>159</v>
      </c>
      <c r="R486" s="18">
        <f>VLOOKUP(R$1,IN_1113!$A$4:$IA$84,($C486+R$2-2009)+$B486*3,FALSE)</f>
        <v>322</v>
      </c>
      <c r="S486" s="22"/>
      <c r="T486" s="21"/>
      <c r="U486" s="17">
        <v>1993</v>
      </c>
      <c r="V486" s="21"/>
      <c r="W486" s="21"/>
      <c r="X486" s="22"/>
      <c r="Y486" s="30">
        <f>-VLOOKUP(Y$1,D_1113!$A$5:$IA$84,($C486+Y$2-2009)+$B486*3,FALSE)</f>
        <v>-13</v>
      </c>
      <c r="Z486" s="30">
        <f>-VLOOKUP(Z$1,D_1113!$A$5:$IA$84,($C486+Z$2-2009)+$B486*3,FALSE)</f>
        <v>-12</v>
      </c>
      <c r="AA486" s="30">
        <f>-VLOOKUP(AA$1,D_1113!$A$5:$IA$84,($C486+AA$2-2009)+$B486*3,FALSE)</f>
        <v>-10</v>
      </c>
      <c r="AB486" s="22"/>
      <c r="AC486" s="21"/>
      <c r="AD486" s="31">
        <v>3</v>
      </c>
      <c r="AE486" s="33">
        <f>VLOOKUP(2010-C486,census2010!$A$2:$CA$82,B486+2,FALSE)</f>
        <v>11651.393330000001</v>
      </c>
      <c r="AU486" s="34" t="s">
        <v>172</v>
      </c>
      <c r="AV486" s="21"/>
      <c r="AW486" s="18">
        <f>1+G486/AVERAGE(AVERAGE(SUM($AE486,$D486:F486,$M486:O486,$V486:X486),SUM($AE486,$D486:G486,$M486:P486,$V486:Y486)),AVERAGE(SUM($AE487,$D487:G487,$M487:P487,$V487:Y487),SUM($AE487,$D487:H487,$M487:Q487,$V487:Z487)))</f>
        <v>0.98647796188100934</v>
      </c>
      <c r="AX486" s="18">
        <f>1+H486/AVERAGE(AVERAGE(SUM($AE486,$D486:G486,$M486:P486,$V486:Y486),SUM($AE486,$D486:H486,$M486:Q486,$V486:Z486)),AVERAGE(SUM($AE487,$D487:H487,$M487:Q487,$V487:Z487),SUM($AE487,$D487:I487,$M487:R487,$V487:AA487)))</f>
        <v>0.98581206250419806</v>
      </c>
      <c r="AY486" s="18">
        <f>1+I486/AVERAGE(AVERAGE(SUM($AE486,$D486:H486,$M486:Q486,$V486:Z486),SUM($AE486,$D486:I486,$M486:R486,$V486:AA486)),AVERAGE(SUM($AE487,$D487:I487,$M487:R487,$V487:AA487),SUM($AE487,$D487:J487,$M487:S487,$V487:AB487)))</f>
        <v>0.99255759127148124</v>
      </c>
      <c r="AZ486" s="21"/>
      <c r="BA486" s="43">
        <f t="shared" si="689"/>
        <v>0.98827788445386544</v>
      </c>
      <c r="BB486" s="46">
        <f t="shared" ref="BB486" si="694">AVERAGE(BB487:BB489)^5-1</f>
        <v>-7.1115904897880888E-2</v>
      </c>
    </row>
    <row r="487" spans="1:54">
      <c r="A487" s="9">
        <v>486</v>
      </c>
      <c r="B487" s="17">
        <f t="shared" ref="B487" si="695">C482</f>
        <v>48</v>
      </c>
      <c r="C487" s="17">
        <v>1992</v>
      </c>
      <c r="D487" s="21"/>
      <c r="E487" s="21"/>
      <c r="F487" s="22"/>
      <c r="G487" s="22"/>
      <c r="H487" s="19">
        <f>VLOOKUP(H$1,IR_1113!$A$4:$IA$84,($C487+H$2-2009)+$B487*3,FALSE)</f>
        <v>-180</v>
      </c>
      <c r="I487" s="19">
        <f>VLOOKUP(I$1,IR_1113!$A$4:$IA$84,($C487+I$2-2009)+$B487*3,FALSE)</f>
        <v>-197</v>
      </c>
      <c r="J487" s="19">
        <f>VLOOKUP(J$1,IR_1113!$A$4:$IA$84,($C487+J$2-2009)+$B487*3,FALSE)</f>
        <v>-171</v>
      </c>
      <c r="K487" s="21"/>
      <c r="L487" s="17">
        <v>1992</v>
      </c>
      <c r="M487" s="21"/>
      <c r="N487" s="21"/>
      <c r="O487" s="22"/>
      <c r="P487" s="22"/>
      <c r="Q487" s="18">
        <f>VLOOKUP(Q$1,IN_1113!$A$4:$IA$84,($C487+Q$2-2009)+$B487*3,FALSE)</f>
        <v>240</v>
      </c>
      <c r="R487" s="18">
        <f>VLOOKUP(R$1,IN_1113!$A$4:$IA$84,($C487+R$2-2009)+$B487*3,FALSE)</f>
        <v>227</v>
      </c>
      <c r="S487" s="18">
        <f>VLOOKUP(S$1,IN_1113!$A$4:$IA$84,($C487+S$2-2009)+$B487*3,FALSE)</f>
        <v>395</v>
      </c>
      <c r="T487" s="21"/>
      <c r="U487" s="17">
        <v>1992</v>
      </c>
      <c r="V487" s="21"/>
      <c r="W487" s="21"/>
      <c r="X487" s="22"/>
      <c r="Y487" s="22"/>
      <c r="Z487" s="30">
        <f>-VLOOKUP(Z$1,D_1113!$A$5:$IA$84,($C487+Z$2-2009)+$B487*3,FALSE)</f>
        <v>-13.5</v>
      </c>
      <c r="AA487" s="30">
        <f>-VLOOKUP(AA$1,D_1113!$A$5:$IA$84,($C487+AA$2-2009)+$B487*3,FALSE)</f>
        <v>-12</v>
      </c>
      <c r="AB487" s="30">
        <f>-VLOOKUP(AB$1,D_1113!$A$5:$IA$84,($C487+AB$2-2009)+$B487*3,FALSE)</f>
        <v>-21</v>
      </c>
      <c r="AC487" s="21"/>
      <c r="AD487" s="31">
        <v>3</v>
      </c>
      <c r="AE487" s="33">
        <f>VLOOKUP(2010-C487,census2010!$A$2:$CA$82,B487+2,FALSE)</f>
        <v>12612.555039999999</v>
      </c>
      <c r="AU487" s="34" t="s">
        <v>174</v>
      </c>
      <c r="AV487" s="21"/>
      <c r="AW487" s="21"/>
      <c r="AX487" s="18">
        <f>1+H487/AVERAGE(AVERAGE(SUM($AE487,$D487:G487,$M487:P487,$V487:Y487),SUM($AE487,$D487:H487,$M487:Q487,$V487:Z487)),AVERAGE(SUM($AE488,$D488:H488,$M488:Q488,$V488:Z488),SUM($AE488,$D488:I488,$M488:R488,$V488:AA488)))</f>
        <v>0.9863134832219721</v>
      </c>
      <c r="AY487" s="18">
        <f>1+I487/AVERAGE(AVERAGE(SUM($AE487,$D487:H487,$M487:Q487,$V487:Z487),SUM($AE487,$D487:I487,$M487:R487,$V487:AA487)),AVERAGE(SUM($AE488,$D488:I488,$M488:R488,$V488:AA488),SUM($AE488,$D488:J488,$M488:S488,$V488:AB488)))</f>
        <v>0.98504900396897033</v>
      </c>
      <c r="AZ487" s="18">
        <f>1+J487/AVERAGE(AVERAGE(SUM($AE487,$D487:I487,$M487:R487,$V487:AA487),SUM($AE487,$D487:J487,$M487:S487,$V487:AB487)),AVERAGE(SUM($AE488,$D488:J488,$M488:S488,$V488:AB488),SUM($AE488,$D488:K488,$M488:T488,$V488:AC488)))</f>
        <v>0.98705097716635493</v>
      </c>
      <c r="BA487" s="43">
        <f t="shared" si="689"/>
        <v>0.98613747488342007</v>
      </c>
      <c r="BB487" s="47">
        <f t="shared" ref="BB487:BB489" si="696">PRODUCT(AV483,AW484,AX485,AY486,AZ487)^(1/5)</f>
        <v>0.98514949121876727</v>
      </c>
    </row>
    <row r="488" spans="1:54">
      <c r="A488" s="13">
        <v>487</v>
      </c>
      <c r="B488" s="17">
        <f t="shared" ref="B488" si="697">C482</f>
        <v>48</v>
      </c>
      <c r="C488" s="17">
        <v>1991</v>
      </c>
      <c r="D488" s="21"/>
      <c r="E488" s="21"/>
      <c r="F488" s="22"/>
      <c r="G488" s="22"/>
      <c r="H488" s="22"/>
      <c r="I488" s="19">
        <f>VLOOKUP(I$1,IR_1113!$A$4:$IA$84,($C488+I$2-2009)+$B488*3,FALSE)</f>
        <v>-230</v>
      </c>
      <c r="J488" s="19">
        <f>VLOOKUP(J$1,IR_1113!$A$4:$IA$84,($C488+J$2-2009)+$B488*3,FALSE)</f>
        <v>-200</v>
      </c>
      <c r="K488" s="18">
        <f>VLOOKUP(K$1,IR_1113!$A$4:$IA$84,($C488+K$2-2009)+$B488*3,FALSE)</f>
        <v>-288</v>
      </c>
      <c r="L488" s="17">
        <v>1991</v>
      </c>
      <c r="M488" s="21"/>
      <c r="N488" s="21"/>
      <c r="O488" s="22"/>
      <c r="P488" s="22"/>
      <c r="Q488" s="22"/>
      <c r="R488" s="18">
        <f>VLOOKUP(R$1,IN_1113!$A$4:$IA$84,($C488+R$2-2009)+$B488*3,FALSE)</f>
        <v>275</v>
      </c>
      <c r="S488" s="18">
        <f>VLOOKUP(S$1,IN_1113!$A$4:$IA$84,($C488+S$2-2009)+$B488*3,FALSE)</f>
        <v>226</v>
      </c>
      <c r="T488" s="18">
        <f>VLOOKUP(T$1,IN_1113!$A$4:$IA$84,($C488+T$2-2009)+$B488*3,FALSE)</f>
        <v>205</v>
      </c>
      <c r="U488" s="17">
        <v>1991</v>
      </c>
      <c r="V488" s="21"/>
      <c r="W488" s="21"/>
      <c r="X488" s="22"/>
      <c r="Y488" s="22"/>
      <c r="Z488" s="22"/>
      <c r="AA488" s="30">
        <f>-VLOOKUP(AA$1,D_1113!$A$5:$IA$84,($C488+AA$2-2009)+$B488*3,FALSE)</f>
        <v>-13.5</v>
      </c>
      <c r="AB488" s="30">
        <f>-VLOOKUP(AB$1,D_1113!$A$5:$IA$84,($C488+AB$2-2009)+$B488*3,FALSE)</f>
        <v>-23</v>
      </c>
      <c r="AC488" s="30">
        <f>-VLOOKUP(AC$1,D_1113!$A$5:$IA$84,($C488+AC$2-2009)+$B488*3,FALSE)</f>
        <v>-24</v>
      </c>
      <c r="AD488" s="31">
        <v>2</v>
      </c>
      <c r="AE488" s="33">
        <f>VLOOKUP(2010-C488,census2010!$A$2:$CA$82,B488+2,FALSE)</f>
        <v>13651.70428</v>
      </c>
      <c r="AU488" s="34" t="s">
        <v>175</v>
      </c>
      <c r="AV488" s="21"/>
      <c r="AW488" s="21"/>
      <c r="AX488" s="21"/>
      <c r="AY488" s="18">
        <f>1+I488/AVERAGE(AVERAGE(SUM($AE488,$D488:H488,$M488:Q488,$V488:Z488),SUM($AE488,$D488:I488,$M488:R488,$V488:AA488)),AVERAGE(SUM($AE489,$D489:I489,$M489:R489,$V489:AA489),SUM($AE489,$D489:J489,$M489:S489,$V489:AB489)))</f>
        <v>0.98425661023301891</v>
      </c>
      <c r="AZ488" s="18">
        <f>1+J488/AVERAGE(AVERAGE(SUM($AE488,$D488:I488,$M488:R488,$V488:AA488),SUM($AE488,$D488:J488,$M488:S488,$V488:AB488)),AVERAGE(SUM($AE489,$D489:J489,$M489:S489,$V489:AB489),SUM($AE489,$D489:K489,$M489:T489,$V489:AC489)))</f>
        <v>0.98629743374454493</v>
      </c>
      <c r="BA488" s="43">
        <f t="shared" si="689"/>
        <v>0.98527649358894753</v>
      </c>
      <c r="BB488" s="47">
        <f t="shared" si="696"/>
        <v>0.98433929361859784</v>
      </c>
    </row>
    <row r="489" spans="1:54">
      <c r="A489" s="9">
        <v>488</v>
      </c>
      <c r="B489" s="17">
        <f t="shared" ref="B489" si="698">C482</f>
        <v>48</v>
      </c>
      <c r="C489" s="17">
        <v>1990</v>
      </c>
      <c r="D489" s="21"/>
      <c r="E489" s="21"/>
      <c r="F489" s="22"/>
      <c r="G489" s="22"/>
      <c r="H489" s="22"/>
      <c r="I489" s="22"/>
      <c r="J489" s="19">
        <f>VLOOKUP(J$1,IR_1113!$A$4:$IA$84,($C489+J$2-2009)+$B489*3,FALSE)</f>
        <v>-214</v>
      </c>
      <c r="K489" s="18">
        <f>VLOOKUP(K$1,IR_1113!$A$4:$IA$84,($C489+K$2-2009)+$B489*3,FALSE)</f>
        <v>-382</v>
      </c>
      <c r="L489" s="17">
        <v>1990</v>
      </c>
      <c r="M489" s="21"/>
      <c r="N489" s="21"/>
      <c r="O489" s="22"/>
      <c r="P489" s="22"/>
      <c r="Q489" s="22"/>
      <c r="R489" s="22"/>
      <c r="S489" s="18">
        <f>VLOOKUP(S$1,IN_1113!$A$4:$IA$84,($C489+S$2-2009)+$B489*3,FALSE)</f>
        <v>255</v>
      </c>
      <c r="T489" s="18">
        <f>VLOOKUP(T$1,IN_1113!$A$4:$IA$84,($C489+T$2-2009)+$B489*3,FALSE)</f>
        <v>300</v>
      </c>
      <c r="U489" s="17">
        <v>1990</v>
      </c>
      <c r="V489" s="21"/>
      <c r="W489" s="21"/>
      <c r="X489" s="22"/>
      <c r="Y489" s="22"/>
      <c r="Z489" s="22"/>
      <c r="AA489" s="22"/>
      <c r="AB489" s="30">
        <f>-VLOOKUP(AB$1,D_1113!$A$5:$IA$84,($C489+AB$2-2009)+$B489*3,FALSE)</f>
        <v>-20.5</v>
      </c>
      <c r="AC489" s="30">
        <f>-VLOOKUP(AC$1,D_1113!$A$5:$IA$84,($C489+AC$2-2009)+$B489*3,FALSE)</f>
        <v>-27</v>
      </c>
      <c r="AD489" s="31">
        <v>1</v>
      </c>
      <c r="AE489" s="33">
        <f>VLOOKUP(2010-C489,census2010!$A$2:$CA$82,B489+2,FALSE)</f>
        <v>15540.9079</v>
      </c>
      <c r="AU489" s="34" t="s">
        <v>177</v>
      </c>
      <c r="AV489" s="21"/>
      <c r="AW489" s="21"/>
      <c r="AX489" s="21"/>
      <c r="AY489" s="21"/>
      <c r="AZ489" s="18">
        <f>1+J489/AVERAGE(AVERAGE(SUM($AE489,$D489:I489,$M489:R489,$V489:AA489),SUM($AE489,$D489:J489,$M489:S489,$V489:AB489)),AVERAGE(SUM($AE490,$D490:J490,$M490:S490,$V490:AB490),SUM($AE490,$D490:K490,$M490:T490,$V490:AC490)))</f>
        <v>0.98635436617853289</v>
      </c>
      <c r="BA489" s="43">
        <f t="shared" si="689"/>
        <v>0.98635436617853289</v>
      </c>
      <c r="BB489" s="47">
        <f t="shared" si="696"/>
        <v>0.98657336091689141</v>
      </c>
    </row>
    <row r="490" spans="1:54">
      <c r="A490" s="13">
        <v>489</v>
      </c>
      <c r="B490" s="17">
        <f t="shared" ref="B490" si="699">C482</f>
        <v>48</v>
      </c>
      <c r="C490" s="17">
        <v>1989</v>
      </c>
      <c r="D490" s="21"/>
      <c r="E490" s="21"/>
      <c r="F490" s="22"/>
      <c r="G490" s="22"/>
      <c r="H490" s="22"/>
      <c r="I490" s="22"/>
      <c r="J490" s="22"/>
      <c r="K490" s="18">
        <f>VLOOKUP(K$1,IR_1113!$A$4:$IA$84,($C490+K$2-2009)+$B490*3,FALSE)</f>
        <v>-379</v>
      </c>
      <c r="L490" s="17">
        <v>1989</v>
      </c>
      <c r="M490" s="21"/>
      <c r="N490" s="21"/>
      <c r="O490" s="22"/>
      <c r="P490" s="22"/>
      <c r="Q490" s="22"/>
      <c r="R490" s="22"/>
      <c r="S490" s="22"/>
      <c r="T490" s="18">
        <f>VLOOKUP(T$1,IN_1113!$A$4:$IA$84,($C490+T$2-2009)+$B490*3,FALSE)</f>
        <v>230</v>
      </c>
      <c r="U490" s="17">
        <v>1989</v>
      </c>
      <c r="V490" s="21"/>
      <c r="W490" s="21"/>
      <c r="X490" s="22"/>
      <c r="Y490" s="22"/>
      <c r="Z490" s="22"/>
      <c r="AA490" s="22"/>
      <c r="AB490" s="22"/>
      <c r="AC490" s="30">
        <f>-VLOOKUP(AC$1,D_1113!$A$5:$IA$84,($C490+AC$2-2009)+$B490*3,FALSE)</f>
        <v>-26.5</v>
      </c>
      <c r="AD490" s="31"/>
      <c r="AE490" s="33">
        <f>VLOOKUP(2010-C490,census2010!$A$2:$CA$82,B490+2,FALSE)</f>
        <v>15901.936180000001</v>
      </c>
      <c r="AU490" s="34" t="s">
        <v>186</v>
      </c>
      <c r="AV490" s="21"/>
      <c r="AW490" s="21"/>
      <c r="AX490" s="21"/>
      <c r="AY490" s="21"/>
      <c r="AZ490" s="21"/>
    </row>
    <row r="491" spans="1:54" ht="15.75" thickBot="1">
      <c r="A491" s="9">
        <v>490</v>
      </c>
      <c r="B491" s="10" t="str">
        <f>INDEX('regions#'!$B$2:$B$79,B493+1)</f>
        <v>Томская область</v>
      </c>
      <c r="D491" s="11" t="s">
        <v>917</v>
      </c>
      <c r="E491" s="11" t="s">
        <v>918</v>
      </c>
      <c r="F491" s="12" t="s">
        <v>919</v>
      </c>
      <c r="G491" s="12" t="s">
        <v>920</v>
      </c>
      <c r="H491" s="12" t="s">
        <v>921</v>
      </c>
      <c r="I491" s="12" t="s">
        <v>922</v>
      </c>
      <c r="J491" s="12" t="s">
        <v>923</v>
      </c>
      <c r="K491" s="11" t="s">
        <v>924</v>
      </c>
      <c r="M491" s="23" t="s">
        <v>917</v>
      </c>
      <c r="N491" s="23" t="s">
        <v>918</v>
      </c>
      <c r="O491" s="23" t="s">
        <v>919</v>
      </c>
      <c r="P491" s="23" t="s">
        <v>920</v>
      </c>
      <c r="Q491" s="23" t="s">
        <v>921</v>
      </c>
      <c r="R491" s="23" t="s">
        <v>922</v>
      </c>
      <c r="S491" s="23" t="s">
        <v>923</v>
      </c>
      <c r="T491" s="23" t="s">
        <v>924</v>
      </c>
      <c r="V491" s="27" t="s">
        <v>917</v>
      </c>
      <c r="W491" s="27" t="s">
        <v>918</v>
      </c>
      <c r="X491" s="27" t="s">
        <v>919</v>
      </c>
      <c r="Y491" s="27" t="s">
        <v>920</v>
      </c>
      <c r="Z491" s="27" t="s">
        <v>921</v>
      </c>
      <c r="AA491" s="27" t="s">
        <v>922</v>
      </c>
      <c r="AB491" s="27" t="s">
        <v>923</v>
      </c>
      <c r="AC491" s="27" t="s">
        <v>924</v>
      </c>
      <c r="AD491" s="31" t="s">
        <v>162</v>
      </c>
      <c r="AE491" s="32" t="s">
        <v>188</v>
      </c>
      <c r="AU491"/>
      <c r="AV491" s="35">
        <f t="shared" ref="AV491:AZ501" si="700">AVERAGE(AV493:AV499)</f>
        <v>1.0392021429345597</v>
      </c>
      <c r="AW491" s="36">
        <f t="shared" si="700"/>
        <v>1.072096256417995</v>
      </c>
      <c r="AX491" s="36">
        <f t="shared" si="700"/>
        <v>1.0112035121793372</v>
      </c>
      <c r="AY491" s="36">
        <f t="shared" si="700"/>
        <v>1.0143577341657677</v>
      </c>
      <c r="AZ491" s="37">
        <f t="shared" si="700"/>
        <v>1.0245919764522078</v>
      </c>
      <c r="BA491" s="38" t="s">
        <v>164</v>
      </c>
      <c r="BB491" s="39">
        <f t="shared" ref="BB491" si="701">PRODUCT(AV491:AZ491)-1</f>
        <v>0.17088563537768953</v>
      </c>
    </row>
    <row r="492" spans="1:54" ht="15.75" thickBot="1">
      <c r="A492" s="13">
        <v>491</v>
      </c>
      <c r="C492" s="14">
        <f t="shared" ref="C492" si="702">A491/10</f>
        <v>49</v>
      </c>
      <c r="D492" s="15">
        <v>15</v>
      </c>
      <c r="E492" s="15">
        <v>16</v>
      </c>
      <c r="F492" s="16">
        <v>17</v>
      </c>
      <c r="G492" s="16">
        <v>18</v>
      </c>
      <c r="H492" s="16">
        <v>19</v>
      </c>
      <c r="I492" s="16">
        <v>20</v>
      </c>
      <c r="J492" s="16">
        <v>21</v>
      </c>
      <c r="K492" s="15">
        <v>22</v>
      </c>
      <c r="L492" s="24" t="s">
        <v>160</v>
      </c>
      <c r="M492" s="15">
        <v>15</v>
      </c>
      <c r="N492" s="15">
        <v>16</v>
      </c>
      <c r="O492" s="25">
        <v>17</v>
      </c>
      <c r="P492" s="25">
        <v>18</v>
      </c>
      <c r="Q492" s="25">
        <v>19</v>
      </c>
      <c r="R492" s="25">
        <v>20</v>
      </c>
      <c r="S492" s="25">
        <v>21</v>
      </c>
      <c r="T492" s="15">
        <v>22</v>
      </c>
      <c r="U492" s="28" t="s">
        <v>161</v>
      </c>
      <c r="V492" s="15">
        <v>15</v>
      </c>
      <c r="W492" s="15">
        <v>16</v>
      </c>
      <c r="X492" s="29">
        <v>17</v>
      </c>
      <c r="Y492" s="29">
        <v>18</v>
      </c>
      <c r="Z492" s="29">
        <v>19</v>
      </c>
      <c r="AA492" s="29">
        <v>20</v>
      </c>
      <c r="AB492" s="29">
        <v>21</v>
      </c>
      <c r="AC492" s="15">
        <v>22</v>
      </c>
      <c r="AD492" s="31"/>
      <c r="AE492" s="33"/>
      <c r="AU492" s="14" t="s">
        <v>189</v>
      </c>
      <c r="AV492" s="40" t="s">
        <v>166</v>
      </c>
      <c r="AW492" s="40" t="s">
        <v>167</v>
      </c>
      <c r="AX492" s="40" t="s">
        <v>168</v>
      </c>
      <c r="AY492" s="40" t="s">
        <v>169</v>
      </c>
      <c r="AZ492" s="40" t="s">
        <v>170</v>
      </c>
      <c r="BA492" s="41" t="s">
        <v>190</v>
      </c>
      <c r="BB492" s="42"/>
    </row>
    <row r="493" spans="1:54">
      <c r="A493" s="9">
        <v>492</v>
      </c>
      <c r="B493">
        <f t="shared" ref="B493" si="703">C492</f>
        <v>49</v>
      </c>
      <c r="C493" s="17">
        <v>1996</v>
      </c>
      <c r="D493" s="18">
        <f>VLOOKUP(D$1,IR_1113!$A$4:$IA$84,($C493+D$2-2009)+$B493*3,FALSE)</f>
        <v>-1</v>
      </c>
      <c r="E493" s="18">
        <f>VLOOKUP(E$1,IR_1113!$A$4:$IA$84,($C493+E$2-2009)+$B493*3,FALSE)</f>
        <v>134</v>
      </c>
      <c r="F493" s="19">
        <f>VLOOKUP(F$1,IR_1113!$A$4:$IA$84,($C493+F$2-2009)+$B493*3,FALSE)</f>
        <v>690</v>
      </c>
      <c r="G493" s="20"/>
      <c r="H493" s="20"/>
      <c r="I493" s="20"/>
      <c r="J493" s="20"/>
      <c r="K493" s="26"/>
      <c r="L493" s="17">
        <v>1996</v>
      </c>
      <c r="M493" s="18">
        <f>VLOOKUP(M$1,IN_1113!$A$4:$IA$84,($C493+M$2-2009)+$B493*3,FALSE)</f>
        <v>14</v>
      </c>
      <c r="N493" s="18">
        <f>VLOOKUP(N$1,IN_1113!$A$4:$IA$84,($C493+N$2-2009)+$B493*3,FALSE)</f>
        <v>18</v>
      </c>
      <c r="O493" s="18">
        <f>VLOOKUP(O$1,IN_1113!$A$4:$IA$84,($C493+O$2-2009)+$B493*3,FALSE)</f>
        <v>25</v>
      </c>
      <c r="P493" s="20"/>
      <c r="Q493" s="20"/>
      <c r="R493" s="20"/>
      <c r="S493" s="20"/>
      <c r="T493" s="26"/>
      <c r="U493" s="17">
        <v>1996</v>
      </c>
      <c r="V493" s="30">
        <f>-VLOOKUP(V$1,D_1113!$A$5:$IA$84,($C493+V$2-2009)+$B493*3,FALSE)</f>
        <v>-7</v>
      </c>
      <c r="W493" s="30">
        <f>-VLOOKUP(W$1,D_1113!$A$5:$IA$84,($C493+W$2-2009)+$B493*3,FALSE)</f>
        <v>-9</v>
      </c>
      <c r="X493" s="30">
        <f>-VLOOKUP(X$1,D_1113!$A$5:$IA$84,($C493+X$2-2009)+$B493*3,FALSE)</f>
        <v>-14</v>
      </c>
      <c r="Y493" s="20"/>
      <c r="Z493" s="20"/>
      <c r="AA493" s="20"/>
      <c r="AB493" s="20"/>
      <c r="AC493" s="26"/>
      <c r="AD493" s="31">
        <v>1</v>
      </c>
      <c r="AE493" s="33">
        <f>VLOOKUP(2010-C493,census2010!$A$2:$CA$82,B493+2,FALSE)</f>
        <v>9460.6862079999992</v>
      </c>
      <c r="AU493" s="34" t="s">
        <v>191</v>
      </c>
      <c r="AV493" s="18">
        <f>1+F493/AVERAGE(AVERAGE(SUM($AE493,$D493:E493,$M493:N493,$V493:W493),SUM($AE493,$D493:F493,$M493:O493,$V493:X493)),AVERAGE(SUM($AE494,$D494:F494,$M494:O494,$V494:X494),SUM($AE494,$D494:G494,$M494:P494,$V494:Y494)))</f>
        <v>1.0654217066115574</v>
      </c>
      <c r="AW493" s="26"/>
      <c r="AX493" s="26"/>
      <c r="AY493" s="26"/>
      <c r="AZ493" s="26"/>
      <c r="BA493" s="43">
        <f t="shared" ref="BA493:BA499" si="704">(PRODUCT(AV493:AZ493))^(1/AD493)</f>
        <v>1.0654217066115574</v>
      </c>
      <c r="BB493" s="43" t="s">
        <v>173</v>
      </c>
    </row>
    <row r="494" spans="1:54">
      <c r="A494" s="13">
        <v>493</v>
      </c>
      <c r="B494" s="17">
        <f t="shared" ref="B494" si="705">C492</f>
        <v>49</v>
      </c>
      <c r="C494" s="17">
        <v>1995</v>
      </c>
      <c r="D494" s="21"/>
      <c r="E494" s="18">
        <f>VLOOKUP(E$1,IR_1113!$A$4:$IA$84,($C494+E$2-2009)+$B494*3,FALSE)</f>
        <v>2</v>
      </c>
      <c r="F494" s="19">
        <f>VLOOKUP(F$1,IR_1113!$A$4:$IA$84,($C494+F$2-2009)+$B494*3,FALSE)</f>
        <v>621</v>
      </c>
      <c r="G494" s="19">
        <f>VLOOKUP(G$1,IR_1113!$A$4:$IA$84,($C494+G$2-2009)+$B494*3,FALSE)</f>
        <v>1256</v>
      </c>
      <c r="H494" s="22"/>
      <c r="I494" s="22"/>
      <c r="J494" s="22"/>
      <c r="K494" s="21"/>
      <c r="L494" s="17">
        <v>1995</v>
      </c>
      <c r="M494" s="21"/>
      <c r="N494" s="18">
        <f>VLOOKUP(N$1,IN_1113!$A$4:$IA$84,($C494+N$2-2009)+$B494*3,FALSE)</f>
        <v>27</v>
      </c>
      <c r="O494" s="18">
        <f>VLOOKUP(O$1,IN_1113!$A$4:$IA$84,($C494+O$2-2009)+$B494*3,FALSE)</f>
        <v>23</v>
      </c>
      <c r="P494" s="18">
        <f>VLOOKUP(P$1,IN_1113!$A$4:$IA$84,($C494+P$2-2009)+$B494*3,FALSE)</f>
        <v>66</v>
      </c>
      <c r="Q494" s="22"/>
      <c r="R494" s="22"/>
      <c r="S494" s="22"/>
      <c r="T494" s="21"/>
      <c r="U494" s="17">
        <v>1995</v>
      </c>
      <c r="V494" s="21"/>
      <c r="W494" s="30">
        <f>-VLOOKUP(W$1,D_1113!$A$5:$IA$84,($C494+W$2-2009)+$B494*3,FALSE)</f>
        <v>-7</v>
      </c>
      <c r="X494" s="30">
        <f>-VLOOKUP(X$1,D_1113!$A$5:$IA$84,($C494+X$2-2009)+$B494*3,FALSE)</f>
        <v>-4</v>
      </c>
      <c r="Y494" s="30">
        <f>-VLOOKUP(Y$1,D_1113!$A$5:$IA$84,($C494+Y$2-2009)+$B494*3,FALSE)</f>
        <v>-12</v>
      </c>
      <c r="Z494" s="22"/>
      <c r="AA494" s="22"/>
      <c r="AB494" s="22"/>
      <c r="AC494" s="21"/>
      <c r="AD494" s="31">
        <v>2</v>
      </c>
      <c r="AE494" s="33">
        <f>VLOOKUP(2010-C494,census2010!$A$2:$CA$82,B494+2,FALSE)</f>
        <v>9816.730039</v>
      </c>
      <c r="AU494" s="34" t="s">
        <v>192</v>
      </c>
      <c r="AV494" s="18">
        <f>1+F494/AVERAGE(AVERAGE(SUM($AE494,$D494:E494,$M494:N494,$V494:W494),SUM($AE494,$D494:F494,$M494:O494,$V494:X494)),AVERAGE(SUM($AE495,$D495:F495,$M495:O495,$V495:X495),SUM($AE495,$D495:G495,$M495:P495,$V495:Y495)))</f>
        <v>1.0592147722176473</v>
      </c>
      <c r="AW494" s="18">
        <f>1+G494/AVERAGE(AVERAGE(SUM($AE494,$D494:F494,$M494:O494,$V494:X494),SUM($AE494,$D494:G494,$M494:P494,$V494:Y494)),AVERAGE(SUM($AE495,$D495:G495,$M495:P495,$V495:Y495),SUM($AE495,$D495:H495,$M495:Q495,$V495:Z495)))</f>
        <v>1.1106851927026091</v>
      </c>
      <c r="AX494" s="21"/>
      <c r="AY494" s="21"/>
      <c r="AZ494" s="21"/>
      <c r="BA494" s="43">
        <f t="shared" si="704"/>
        <v>1.0846447175891318</v>
      </c>
      <c r="BB494" s="44">
        <f t="shared" ref="BB494" si="706">AVERAGE(BA493:BA499)^5-1</f>
        <v>0.2175206360649804</v>
      </c>
    </row>
    <row r="495" spans="1:54">
      <c r="A495" s="9">
        <v>494</v>
      </c>
      <c r="B495" s="17">
        <f t="shared" ref="B495" si="707">C492</f>
        <v>49</v>
      </c>
      <c r="C495" s="17">
        <v>1994</v>
      </c>
      <c r="D495" s="21"/>
      <c r="E495" s="21"/>
      <c r="F495" s="19">
        <f>VLOOKUP(F$1,IR_1113!$A$4:$IA$84,($C495+F$2-2009)+$B495*3,FALSE)</f>
        <v>-77</v>
      </c>
      <c r="G495" s="19">
        <f>VLOOKUP(G$1,IR_1113!$A$4:$IA$84,($C495+G$2-2009)+$B495*3,FALSE)</f>
        <v>1169</v>
      </c>
      <c r="H495" s="19">
        <f>VLOOKUP(H$1,IR_1113!$A$4:$IA$84,($C495+H$2-2009)+$B495*3,FALSE)</f>
        <v>176</v>
      </c>
      <c r="I495" s="22"/>
      <c r="J495" s="22"/>
      <c r="K495" s="21"/>
      <c r="L495" s="17">
        <v>1994</v>
      </c>
      <c r="M495" s="21"/>
      <c r="N495" s="21"/>
      <c r="O495" s="18">
        <f>VLOOKUP(O$1,IN_1113!$A$4:$IA$84,($C495+O$2-2009)+$B495*3,FALSE)</f>
        <v>74</v>
      </c>
      <c r="P495" s="18">
        <f>VLOOKUP(P$1,IN_1113!$A$4:$IA$84,($C495+P$2-2009)+$B495*3,FALSE)</f>
        <v>79</v>
      </c>
      <c r="Q495" s="18">
        <f>VLOOKUP(Q$1,IN_1113!$A$4:$IA$84,($C495+Q$2-2009)+$B495*3,FALSE)</f>
        <v>86</v>
      </c>
      <c r="R495" s="22"/>
      <c r="S495" s="22"/>
      <c r="T495" s="21"/>
      <c r="U495" s="17">
        <v>1994</v>
      </c>
      <c r="V495" s="21"/>
      <c r="W495" s="21"/>
      <c r="X495" s="30">
        <f>-VLOOKUP(X$1,D_1113!$A$5:$IA$84,($C495+X$2-2009)+$B495*3,FALSE)</f>
        <v>-5</v>
      </c>
      <c r="Y495" s="30">
        <f>-VLOOKUP(Y$1,D_1113!$A$5:$IA$84,($C495+Y$2-2009)+$B495*3,FALSE)</f>
        <v>-8</v>
      </c>
      <c r="Z495" s="30">
        <f>-VLOOKUP(Z$1,D_1113!$A$5:$IA$84,($C495+Z$2-2009)+$B495*3,FALSE)</f>
        <v>-11</v>
      </c>
      <c r="AA495" s="22"/>
      <c r="AB495" s="22"/>
      <c r="AC495" s="21"/>
      <c r="AD495" s="31">
        <v>3</v>
      </c>
      <c r="AE495" s="33">
        <f>VLOOKUP(2010-C495,census2010!$A$2:$CA$82,B495+2,FALSE)</f>
        <v>10203.76591</v>
      </c>
      <c r="AU495" s="34" t="s">
        <v>193</v>
      </c>
      <c r="AV495" s="18">
        <f>1+F495/AVERAGE(AVERAGE(SUM($AE495,$D495:E495,$M495:N495,$V495:W495),SUM($AE495,$D495:F495,$M495:O495,$V495:X495)),AVERAGE(SUM($AE496,$D496:F496,$M496:O496,$V496:X496),SUM($AE496,$D496:G496,$M496:P496,$V496:Y496)))</f>
        <v>0.99296994997447441</v>
      </c>
      <c r="AW495" s="18">
        <f>1+G495/AVERAGE(AVERAGE(SUM($AE495,$D495:F495,$M495:O495,$V495:X495),SUM($AE495,$D495:G495,$M495:P495,$V495:Y495)),AVERAGE(SUM($AE496,$D496:G496,$M496:P496,$V496:Y496),SUM($AE496,$D496:H496,$M496:Q496,$V496:Z496)))</f>
        <v>1.1032060497624188</v>
      </c>
      <c r="AX495" s="18">
        <f>1+H495/AVERAGE(AVERAGE(SUM($AE495,$D495:G495,$M495:P495,$V495:Y495),SUM($AE495,$D495:H495,$M495:Q495,$V495:Z495)),AVERAGE(SUM($AE496,$D496:H496,$M496:Q496,$V496:Z496),SUM($AE496,$D496:I496,$M496:R496,$V496:AA496)))</f>
        <v>1.0149486919528468</v>
      </c>
      <c r="AY495" s="21"/>
      <c r="AZ495" s="21"/>
      <c r="BA495" s="43">
        <f t="shared" si="704"/>
        <v>1.035966255944994</v>
      </c>
      <c r="BB495" s="45" t="s">
        <v>176</v>
      </c>
    </row>
    <row r="496" spans="1:54">
      <c r="A496" s="13">
        <v>495</v>
      </c>
      <c r="B496" s="17">
        <f t="shared" ref="B496" si="708">C492</f>
        <v>49</v>
      </c>
      <c r="C496" s="17">
        <v>1993</v>
      </c>
      <c r="D496" s="21"/>
      <c r="E496" s="21"/>
      <c r="F496" s="22"/>
      <c r="G496" s="19">
        <f>VLOOKUP(G$1,IR_1113!$A$4:$IA$84,($C496+G$2-2009)+$B496*3,FALSE)</f>
        <v>33</v>
      </c>
      <c r="H496" s="19">
        <f>VLOOKUP(H$1,IR_1113!$A$4:$IA$84,($C496+H$2-2009)+$B496*3,FALSE)</f>
        <v>135</v>
      </c>
      <c r="I496" s="19">
        <f>VLOOKUP(I$1,IR_1113!$A$4:$IA$84,($C496+I$2-2009)+$B496*3,FALSE)</f>
        <v>18</v>
      </c>
      <c r="J496" s="22"/>
      <c r="K496" s="21"/>
      <c r="L496" s="17">
        <v>1993</v>
      </c>
      <c r="M496" s="21"/>
      <c r="N496" s="21"/>
      <c r="O496" s="22"/>
      <c r="P496" s="18">
        <f>VLOOKUP(P$1,IN_1113!$A$4:$IA$84,($C496+P$2-2009)+$B496*3,FALSE)</f>
        <v>22</v>
      </c>
      <c r="Q496" s="18">
        <f>VLOOKUP(Q$1,IN_1113!$A$4:$IA$84,($C496+Q$2-2009)+$B496*3,FALSE)</f>
        <v>102</v>
      </c>
      <c r="R496" s="18">
        <f>VLOOKUP(R$1,IN_1113!$A$4:$IA$84,($C496+R$2-2009)+$B496*3,FALSE)</f>
        <v>74</v>
      </c>
      <c r="S496" s="22"/>
      <c r="T496" s="21"/>
      <c r="U496" s="17">
        <v>1993</v>
      </c>
      <c r="V496" s="21"/>
      <c r="W496" s="21"/>
      <c r="X496" s="22"/>
      <c r="Y496" s="30">
        <f>-VLOOKUP(Y$1,D_1113!$A$5:$IA$84,($C496+Y$2-2009)+$B496*3,FALSE)</f>
        <v>-12.5</v>
      </c>
      <c r="Z496" s="30">
        <f>-VLOOKUP(Z$1,D_1113!$A$5:$IA$84,($C496+Z$2-2009)+$B496*3,FALSE)</f>
        <v>-16</v>
      </c>
      <c r="AA496" s="30">
        <f>-VLOOKUP(AA$1,D_1113!$A$5:$IA$84,($C496+AA$2-2009)+$B496*3,FALSE)</f>
        <v>-17</v>
      </c>
      <c r="AB496" s="22"/>
      <c r="AC496" s="21"/>
      <c r="AD496" s="31">
        <v>3</v>
      </c>
      <c r="AE496" s="33">
        <f>VLOOKUP(2010-C496,census2010!$A$2:$CA$82,B496+2,FALSE)</f>
        <v>11684.94485</v>
      </c>
      <c r="AU496" s="34" t="s">
        <v>172</v>
      </c>
      <c r="AV496" s="21"/>
      <c r="AW496" s="18">
        <f>1+G496/AVERAGE(AVERAGE(SUM($AE496,$D496:F496,$M496:O496,$V496:X496),SUM($AE496,$D496:G496,$M496:P496,$V496:Y496)),AVERAGE(SUM($AE497,$D497:G497,$M497:P497,$V497:Y497),SUM($AE497,$D497:H497,$M497:Q497,$V497:Z497)))</f>
        <v>1.0023975267889571</v>
      </c>
      <c r="AX496" s="18">
        <f>1+H496/AVERAGE(AVERAGE(SUM($AE496,$D496:G496,$M496:P496,$V496:Y496),SUM($AE496,$D496:H496,$M496:Q496,$V496:Z496)),AVERAGE(SUM($AE497,$D497:H497,$M497:Q497,$V497:Z497),SUM($AE497,$D497:I497,$M497:R497,$V497:AA497)))</f>
        <v>1.0097007609468387</v>
      </c>
      <c r="AY496" s="18">
        <f>1+I496/AVERAGE(AVERAGE(SUM($AE496,$D496:H496,$M496:Q496,$V496:Z496),SUM($AE496,$D496:I496,$M496:R496,$V496:AA496)),AVERAGE(SUM($AE497,$D497:I497,$M497:R497,$V497:AA497),SUM($AE497,$D497:J497,$M497:S497,$V497:AB497)))</f>
        <v>1.0012799832471242</v>
      </c>
      <c r="AZ496" s="21"/>
      <c r="BA496" s="43">
        <f t="shared" si="704"/>
        <v>1.004452493938744</v>
      </c>
      <c r="BB496" s="46">
        <f t="shared" ref="BB496" si="709">AVERAGE(BB497:BB499)^5-1</f>
        <v>0.16866724590065751</v>
      </c>
    </row>
    <row r="497" spans="1:54">
      <c r="A497" s="9">
        <v>496</v>
      </c>
      <c r="B497" s="17">
        <f t="shared" ref="B497" si="710">C492</f>
        <v>49</v>
      </c>
      <c r="C497" s="17">
        <v>1992</v>
      </c>
      <c r="D497" s="21"/>
      <c r="E497" s="21"/>
      <c r="F497" s="22"/>
      <c r="G497" s="22"/>
      <c r="H497" s="19">
        <f>VLOOKUP(H$1,IR_1113!$A$4:$IA$84,($C497+H$2-2009)+$B497*3,FALSE)</f>
        <v>151</v>
      </c>
      <c r="I497" s="19">
        <f>VLOOKUP(I$1,IR_1113!$A$4:$IA$84,($C497+I$2-2009)+$B497*3,FALSE)</f>
        <v>96</v>
      </c>
      <c r="J497" s="19">
        <f>VLOOKUP(J$1,IR_1113!$A$4:$IA$84,($C497+J$2-2009)+$B497*3,FALSE)</f>
        <v>39</v>
      </c>
      <c r="K497" s="21"/>
      <c r="L497" s="17">
        <v>1992</v>
      </c>
      <c r="M497" s="21"/>
      <c r="N497" s="21"/>
      <c r="O497" s="22"/>
      <c r="P497" s="22"/>
      <c r="Q497" s="18">
        <f>VLOOKUP(Q$1,IN_1113!$A$4:$IA$84,($C497+Q$2-2009)+$B497*3,FALSE)</f>
        <v>23</v>
      </c>
      <c r="R497" s="18">
        <f>VLOOKUP(R$1,IN_1113!$A$4:$IA$84,($C497+R$2-2009)+$B497*3,FALSE)</f>
        <v>113</v>
      </c>
      <c r="S497" s="18">
        <f>VLOOKUP(S$1,IN_1113!$A$4:$IA$84,($C497+S$2-2009)+$B497*3,FALSE)</f>
        <v>83</v>
      </c>
      <c r="T497" s="21"/>
      <c r="U497" s="17">
        <v>1992</v>
      </c>
      <c r="V497" s="21"/>
      <c r="W497" s="21"/>
      <c r="X497" s="22"/>
      <c r="Y497" s="22"/>
      <c r="Z497" s="30">
        <f>-VLOOKUP(Z$1,D_1113!$A$5:$IA$84,($C497+Z$2-2009)+$B497*3,FALSE)</f>
        <v>-14.5</v>
      </c>
      <c r="AA497" s="30">
        <f>-VLOOKUP(AA$1,D_1113!$A$5:$IA$84,($C497+AA$2-2009)+$B497*3,FALSE)</f>
        <v>-23</v>
      </c>
      <c r="AB497" s="30">
        <f>-VLOOKUP(AB$1,D_1113!$A$5:$IA$84,($C497+AB$2-2009)+$B497*3,FALSE)</f>
        <v>-19</v>
      </c>
      <c r="AC497" s="21"/>
      <c r="AD497" s="31">
        <v>3</v>
      </c>
      <c r="AE497" s="33">
        <f>VLOOKUP(2010-C497,census2010!$A$2:$CA$82,B497+2,FALSE)</f>
        <v>15742.42326</v>
      </c>
      <c r="AU497" s="34" t="s">
        <v>174</v>
      </c>
      <c r="AV497" s="21"/>
      <c r="AW497" s="21"/>
      <c r="AX497" s="18">
        <f>1+H497/AVERAGE(AVERAGE(SUM($AE497,$D497:G497,$M497:P497,$V497:Y497),SUM($AE497,$D497:H497,$M497:Q497,$V497:Z497)),AVERAGE(SUM($AE498,$D498:H498,$M498:Q498,$V498:Z498),SUM($AE498,$D498:I498,$M498:R498,$V498:AA498)))</f>
        <v>1.008961083638326</v>
      </c>
      <c r="AY497" s="18">
        <f>1+I497/AVERAGE(AVERAGE(SUM($AE497,$D497:H497,$M497:Q497,$V497:Z497),SUM($AE497,$D497:I497,$M497:R497,$V497:AA497)),AVERAGE(SUM($AE498,$D498:I498,$M498:R498,$V498:AA498),SUM($AE498,$D498:J498,$M498:S498,$V498:AB498)))</f>
        <v>1.0055843935106876</v>
      </c>
      <c r="AZ497" s="18">
        <f>1+J497/AVERAGE(AVERAGE(SUM($AE497,$D497:I497,$M497:R497,$V497:AA497),SUM($AE497,$D497:J497,$M497:S497,$V497:AB497)),AVERAGE(SUM($AE498,$D498:J498,$M498:S498,$V498:AB498),SUM($AE498,$D498:K498,$M498:T498,$V498:AC498)))</f>
        <v>1.0022454423188509</v>
      </c>
      <c r="BA497" s="43">
        <f t="shared" si="704"/>
        <v>1.0055932357477522</v>
      </c>
      <c r="BB497" s="47">
        <f t="shared" ref="BB497:BB499" si="711">PRODUCT(AV493,AW494,AX495,AY496,AZ497)^(1/5)</f>
        <v>1.0380475482531721</v>
      </c>
    </row>
    <row r="498" spans="1:54">
      <c r="A498" s="13">
        <v>497</v>
      </c>
      <c r="B498" s="17">
        <f t="shared" ref="B498" si="712">C492</f>
        <v>49</v>
      </c>
      <c r="C498" s="17">
        <v>1991</v>
      </c>
      <c r="D498" s="21"/>
      <c r="E498" s="21"/>
      <c r="F498" s="22"/>
      <c r="G498" s="22"/>
      <c r="H498" s="22"/>
      <c r="I498" s="19">
        <f>VLOOKUP(I$1,IR_1113!$A$4:$IA$84,($C498+I$2-2009)+$B498*3,FALSE)</f>
        <v>720</v>
      </c>
      <c r="J498" s="19">
        <f>VLOOKUP(J$1,IR_1113!$A$4:$IA$84,($C498+J$2-2009)+$B498*3,FALSE)</f>
        <v>189</v>
      </c>
      <c r="K498" s="18">
        <f>VLOOKUP(K$1,IR_1113!$A$4:$IA$84,($C498+K$2-2009)+$B498*3,FALSE)</f>
        <v>98</v>
      </c>
      <c r="L498" s="17">
        <v>1991</v>
      </c>
      <c r="M498" s="21"/>
      <c r="N498" s="21"/>
      <c r="O498" s="22"/>
      <c r="P498" s="22"/>
      <c r="Q498" s="22"/>
      <c r="R498" s="18">
        <f>VLOOKUP(R$1,IN_1113!$A$4:$IA$84,($C498+R$2-2009)+$B498*3,FALSE)</f>
        <v>42</v>
      </c>
      <c r="S498" s="18">
        <f>VLOOKUP(S$1,IN_1113!$A$4:$IA$84,($C498+S$2-2009)+$B498*3,FALSE)</f>
        <v>103</v>
      </c>
      <c r="T498" s="18">
        <f>VLOOKUP(T$1,IN_1113!$A$4:$IA$84,($C498+T$2-2009)+$B498*3,FALSE)</f>
        <v>78</v>
      </c>
      <c r="U498" s="17">
        <v>1991</v>
      </c>
      <c r="V498" s="21"/>
      <c r="W498" s="21"/>
      <c r="X498" s="22"/>
      <c r="Y498" s="22"/>
      <c r="Z498" s="22"/>
      <c r="AA498" s="30">
        <f>-VLOOKUP(AA$1,D_1113!$A$5:$IA$84,($C498+AA$2-2009)+$B498*3,FALSE)</f>
        <v>-23</v>
      </c>
      <c r="AB498" s="30">
        <f>-VLOOKUP(AB$1,D_1113!$A$5:$IA$84,($C498+AB$2-2009)+$B498*3,FALSE)</f>
        <v>-16</v>
      </c>
      <c r="AC498" s="30">
        <f>-VLOOKUP(AC$1,D_1113!$A$5:$IA$84,($C498+AC$2-2009)+$B498*3,FALSE)</f>
        <v>-30</v>
      </c>
      <c r="AD498" s="31">
        <v>2</v>
      </c>
      <c r="AE498" s="33">
        <f>VLOOKUP(2010-C498,census2010!$A$2:$CA$82,B498+2,FALSE)</f>
        <v>17509.60799</v>
      </c>
      <c r="AU498" s="34" t="s">
        <v>175</v>
      </c>
      <c r="AV498" s="21"/>
      <c r="AW498" s="21"/>
      <c r="AX498" s="21"/>
      <c r="AY498" s="18">
        <f>1+I498/AVERAGE(AVERAGE(SUM($AE498,$D498:H498,$M498:Q498,$V498:Z498),SUM($AE498,$D498:I498,$M498:R498,$V498:AA498)),AVERAGE(SUM($AE499,$D499:I499,$M499:R499,$V499:AA499),SUM($AE499,$D499:J499,$M499:S499,$V499:AB499)))</f>
        <v>1.036208825739491</v>
      </c>
      <c r="AZ498" s="18">
        <f>1+J498/AVERAGE(AVERAGE(SUM($AE498,$D498:I498,$M498:R498,$V498:AA498),SUM($AE498,$D498:J498,$M498:S498,$V498:AB498)),AVERAGE(SUM($AE499,$D499:J499,$M499:S499,$V499:AB499),SUM($AE499,$D499:K499,$M499:T499,$V499:AC499)))</f>
        <v>1.009171627448104</v>
      </c>
      <c r="BA498" s="43">
        <f t="shared" si="704"/>
        <v>1.0226008737760843</v>
      </c>
      <c r="BB498" s="47">
        <f t="shared" si="711"/>
        <v>1.0366768030614875</v>
      </c>
    </row>
    <row r="499" spans="1:54">
      <c r="A499" s="9">
        <v>498</v>
      </c>
      <c r="B499" s="17">
        <f t="shared" ref="B499" si="713">C492</f>
        <v>49</v>
      </c>
      <c r="C499" s="17">
        <v>1990</v>
      </c>
      <c r="D499" s="21"/>
      <c r="E499" s="21"/>
      <c r="F499" s="22"/>
      <c r="G499" s="22"/>
      <c r="H499" s="22"/>
      <c r="I499" s="22"/>
      <c r="J499" s="19">
        <f>VLOOKUP(J$1,IR_1113!$A$4:$IA$84,($C499+J$2-2009)+$B499*3,FALSE)</f>
        <v>1376</v>
      </c>
      <c r="K499" s="18">
        <f>VLOOKUP(K$1,IR_1113!$A$4:$IA$84,($C499+K$2-2009)+$B499*3,FALSE)</f>
        <v>292</v>
      </c>
      <c r="L499" s="17">
        <v>1990</v>
      </c>
      <c r="M499" s="21"/>
      <c r="N499" s="21"/>
      <c r="O499" s="22"/>
      <c r="P499" s="22"/>
      <c r="Q499" s="22"/>
      <c r="R499" s="22"/>
      <c r="S499" s="18">
        <f>VLOOKUP(S$1,IN_1113!$A$4:$IA$84,($C499+S$2-2009)+$B499*3,FALSE)</f>
        <v>112</v>
      </c>
      <c r="T499" s="18">
        <f>VLOOKUP(T$1,IN_1113!$A$4:$IA$84,($C499+T$2-2009)+$B499*3,FALSE)</f>
        <v>140</v>
      </c>
      <c r="U499" s="17">
        <v>1990</v>
      </c>
      <c r="V499" s="21"/>
      <c r="W499" s="21"/>
      <c r="X499" s="22"/>
      <c r="Y499" s="22"/>
      <c r="Z499" s="22"/>
      <c r="AA499" s="22"/>
      <c r="AB499" s="30">
        <f>-VLOOKUP(AB$1,D_1113!$A$5:$IA$84,($C499+AB$2-2009)+$B499*3,FALSE)</f>
        <v>-21.5</v>
      </c>
      <c r="AC499" s="30">
        <f>-VLOOKUP(AC$1,D_1113!$A$5:$IA$84,($C499+AC$2-2009)+$B499*3,FALSE)</f>
        <v>-24</v>
      </c>
      <c r="AD499" s="31">
        <v>1</v>
      </c>
      <c r="AE499" s="33">
        <f>VLOOKUP(2010-C499,census2010!$A$2:$CA$82,B499+2,FALSE)</f>
        <v>21156.951580000001</v>
      </c>
      <c r="AU499" s="34" t="s">
        <v>177</v>
      </c>
      <c r="AV499" s="21"/>
      <c r="AW499" s="21"/>
      <c r="AX499" s="21"/>
      <c r="AY499" s="21"/>
      <c r="AZ499" s="18">
        <f>1+J499/AVERAGE(AVERAGE(SUM($AE499,$D499:I499,$M499:R499,$V499:AA499),SUM($AE499,$D499:J499,$M499:S499,$V499:AB499)),AVERAGE(SUM($AE500,$D500:J500,$M500:S500,$V500:AB500),SUM($AE500,$D500:K500,$M500:T500,$V500:AC500)))</f>
        <v>1.0623588595896687</v>
      </c>
      <c r="BA499" s="43">
        <f t="shared" si="704"/>
        <v>1.0623588595896687</v>
      </c>
      <c r="BB499" s="47">
        <f t="shared" si="711"/>
        <v>1.0202669245891203</v>
      </c>
    </row>
    <row r="500" spans="1:54">
      <c r="A500" s="13">
        <v>499</v>
      </c>
      <c r="B500" s="17">
        <f t="shared" ref="B500" si="714">C492</f>
        <v>49</v>
      </c>
      <c r="C500" s="17">
        <v>1989</v>
      </c>
      <c r="D500" s="21"/>
      <c r="E500" s="21"/>
      <c r="F500" s="22"/>
      <c r="G500" s="22"/>
      <c r="H500" s="22"/>
      <c r="I500" s="22"/>
      <c r="J500" s="22"/>
      <c r="K500" s="18">
        <f>VLOOKUP(K$1,IR_1113!$A$4:$IA$84,($C500+K$2-2009)+$B500*3,FALSE)</f>
        <v>671</v>
      </c>
      <c r="L500" s="17">
        <v>1989</v>
      </c>
      <c r="M500" s="21"/>
      <c r="N500" s="21"/>
      <c r="O500" s="22"/>
      <c r="P500" s="22"/>
      <c r="Q500" s="22"/>
      <c r="R500" s="22"/>
      <c r="S500" s="22"/>
      <c r="T500" s="18">
        <f>VLOOKUP(T$1,IN_1113!$A$4:$IA$84,($C500+T$2-2009)+$B500*3,FALSE)</f>
        <v>179</v>
      </c>
      <c r="U500" s="17">
        <v>1989</v>
      </c>
      <c r="V500" s="21"/>
      <c r="W500" s="21"/>
      <c r="X500" s="22"/>
      <c r="Y500" s="22"/>
      <c r="Z500" s="22"/>
      <c r="AA500" s="22"/>
      <c r="AB500" s="22"/>
      <c r="AC500" s="30">
        <f>-VLOOKUP(AC$1,D_1113!$A$5:$IA$84,($C500+AC$2-2009)+$B500*3,FALSE)</f>
        <v>-25</v>
      </c>
      <c r="AD500" s="31"/>
      <c r="AE500" s="33">
        <f>VLOOKUP(2010-C500,census2010!$A$2:$CA$82,B500+2,FALSE)</f>
        <v>21828.958589999998</v>
      </c>
      <c r="AU500" s="34" t="s">
        <v>186</v>
      </c>
      <c r="AV500" s="21"/>
      <c r="AW500" s="21"/>
      <c r="AX500" s="21"/>
      <c r="AY500" s="21"/>
      <c r="AZ500" s="21"/>
    </row>
    <row r="501" spans="1:54" ht="15.75" thickBot="1">
      <c r="A501" s="9">
        <v>500</v>
      </c>
      <c r="B501" s="10" t="str">
        <f>INDEX('regions#'!$B$2:$B$79,B503+1)</f>
        <v>Тульская область</v>
      </c>
      <c r="D501" s="11" t="s">
        <v>917</v>
      </c>
      <c r="E501" s="11" t="s">
        <v>918</v>
      </c>
      <c r="F501" s="12" t="s">
        <v>919</v>
      </c>
      <c r="G501" s="12" t="s">
        <v>920</v>
      </c>
      <c r="H501" s="12" t="s">
        <v>921</v>
      </c>
      <c r="I501" s="12" t="s">
        <v>922</v>
      </c>
      <c r="J501" s="12" t="s">
        <v>923</v>
      </c>
      <c r="K501" s="11" t="s">
        <v>924</v>
      </c>
      <c r="M501" s="23" t="s">
        <v>917</v>
      </c>
      <c r="N501" s="23" t="s">
        <v>918</v>
      </c>
      <c r="O501" s="23" t="s">
        <v>919</v>
      </c>
      <c r="P501" s="23" t="s">
        <v>920</v>
      </c>
      <c r="Q501" s="23" t="s">
        <v>921</v>
      </c>
      <c r="R501" s="23" t="s">
        <v>922</v>
      </c>
      <c r="S501" s="23" t="s">
        <v>923</v>
      </c>
      <c r="T501" s="23" t="s">
        <v>924</v>
      </c>
      <c r="V501" s="27" t="s">
        <v>917</v>
      </c>
      <c r="W501" s="27" t="s">
        <v>918</v>
      </c>
      <c r="X501" s="27" t="s">
        <v>919</v>
      </c>
      <c r="Y501" s="27" t="s">
        <v>920</v>
      </c>
      <c r="Z501" s="27" t="s">
        <v>921</v>
      </c>
      <c r="AA501" s="27" t="s">
        <v>922</v>
      </c>
      <c r="AB501" s="27" t="s">
        <v>923</v>
      </c>
      <c r="AC501" s="27" t="s">
        <v>924</v>
      </c>
      <c r="AD501" s="31" t="s">
        <v>162</v>
      </c>
      <c r="AE501" s="32" t="s">
        <v>188</v>
      </c>
      <c r="AU501"/>
      <c r="AV501" s="35">
        <f t="shared" si="700"/>
        <v>0.98594044377232359</v>
      </c>
      <c r="AW501" s="36">
        <f t="shared" si="700"/>
        <v>0.98274145842816674</v>
      </c>
      <c r="AX501" s="36">
        <f t="shared" si="700"/>
        <v>0.99321484425198892</v>
      </c>
      <c r="AY501" s="36">
        <f t="shared" si="700"/>
        <v>0.99510955139335733</v>
      </c>
      <c r="AZ501" s="37">
        <f t="shared" si="700"/>
        <v>0.99677710950849352</v>
      </c>
      <c r="BA501" s="38" t="s">
        <v>164</v>
      </c>
      <c r="BB501" s="39">
        <f t="shared" ref="BB501" si="715">PRODUCT(AV501:AZ501)-1</f>
        <v>-4.5442460247225536E-2</v>
      </c>
    </row>
    <row r="502" spans="1:54" ht="15.75" thickBot="1">
      <c r="A502" s="13">
        <v>501</v>
      </c>
      <c r="C502" s="14">
        <f t="shared" ref="C502" si="716">A501/10</f>
        <v>50</v>
      </c>
      <c r="D502" s="15">
        <v>15</v>
      </c>
      <c r="E502" s="15">
        <v>16</v>
      </c>
      <c r="F502" s="16">
        <v>17</v>
      </c>
      <c r="G502" s="16">
        <v>18</v>
      </c>
      <c r="H502" s="16">
        <v>19</v>
      </c>
      <c r="I502" s="16">
        <v>20</v>
      </c>
      <c r="J502" s="16">
        <v>21</v>
      </c>
      <c r="K502" s="15">
        <v>22</v>
      </c>
      <c r="L502" s="24" t="s">
        <v>160</v>
      </c>
      <c r="M502" s="15">
        <v>15</v>
      </c>
      <c r="N502" s="15">
        <v>16</v>
      </c>
      <c r="O502" s="25">
        <v>17</v>
      </c>
      <c r="P502" s="25">
        <v>18</v>
      </c>
      <c r="Q502" s="25">
        <v>19</v>
      </c>
      <c r="R502" s="25">
        <v>20</v>
      </c>
      <c r="S502" s="25">
        <v>21</v>
      </c>
      <c r="T502" s="15">
        <v>22</v>
      </c>
      <c r="U502" s="28" t="s">
        <v>161</v>
      </c>
      <c r="V502" s="15">
        <v>15</v>
      </c>
      <c r="W502" s="15">
        <v>16</v>
      </c>
      <c r="X502" s="29">
        <v>17</v>
      </c>
      <c r="Y502" s="29">
        <v>18</v>
      </c>
      <c r="Z502" s="29">
        <v>19</v>
      </c>
      <c r="AA502" s="29">
        <v>20</v>
      </c>
      <c r="AB502" s="29">
        <v>21</v>
      </c>
      <c r="AC502" s="15">
        <v>22</v>
      </c>
      <c r="AD502" s="31"/>
      <c r="AE502" s="33"/>
      <c r="AU502" s="14" t="s">
        <v>189</v>
      </c>
      <c r="AV502" s="40" t="s">
        <v>166</v>
      </c>
      <c r="AW502" s="40" t="s">
        <v>167</v>
      </c>
      <c r="AX502" s="40" t="s">
        <v>168</v>
      </c>
      <c r="AY502" s="40" t="s">
        <v>169</v>
      </c>
      <c r="AZ502" s="40" t="s">
        <v>170</v>
      </c>
      <c r="BA502" s="41" t="s">
        <v>190</v>
      </c>
      <c r="BB502" s="42"/>
    </row>
    <row r="503" spans="1:54">
      <c r="A503" s="9">
        <v>502</v>
      </c>
      <c r="B503">
        <f t="shared" ref="B503" si="717">C502</f>
        <v>50</v>
      </c>
      <c r="C503" s="17">
        <v>1996</v>
      </c>
      <c r="D503" s="18">
        <f>VLOOKUP(D$1,IR_1113!$A$4:$IA$84,($C503+D$2-2009)+$B503*3,FALSE)</f>
        <v>-14</v>
      </c>
      <c r="E503" s="18">
        <f>VLOOKUP(E$1,IR_1113!$A$4:$IA$84,($C503+E$2-2009)+$B503*3,FALSE)</f>
        <v>-71</v>
      </c>
      <c r="F503" s="19">
        <f>VLOOKUP(F$1,IR_1113!$A$4:$IA$84,($C503+F$2-2009)+$B503*3,FALSE)</f>
        <v>-168</v>
      </c>
      <c r="G503" s="20"/>
      <c r="H503" s="20"/>
      <c r="I503" s="20"/>
      <c r="J503" s="20"/>
      <c r="K503" s="26"/>
      <c r="L503" s="17">
        <v>1996</v>
      </c>
      <c r="M503" s="18">
        <f>VLOOKUP(M$1,IN_1113!$A$4:$IA$84,($C503+M$2-2009)+$B503*3,FALSE)</f>
        <v>28</v>
      </c>
      <c r="N503" s="18">
        <f>VLOOKUP(N$1,IN_1113!$A$4:$IA$84,($C503+N$2-2009)+$B503*3,FALSE)</f>
        <v>37</v>
      </c>
      <c r="O503" s="18">
        <f>VLOOKUP(O$1,IN_1113!$A$4:$IA$84,($C503+O$2-2009)+$B503*3,FALSE)</f>
        <v>33</v>
      </c>
      <c r="P503" s="20"/>
      <c r="Q503" s="20"/>
      <c r="R503" s="20"/>
      <c r="S503" s="20"/>
      <c r="T503" s="26"/>
      <c r="U503" s="17">
        <v>1996</v>
      </c>
      <c r="V503" s="30">
        <f>-VLOOKUP(V$1,D_1113!$A$5:$IA$84,($C503+V$2-2009)+$B503*3,FALSE)</f>
        <v>-8.5</v>
      </c>
      <c r="W503" s="30">
        <f>-VLOOKUP(W$1,D_1113!$A$5:$IA$84,($C503+W$2-2009)+$B503*3,FALSE)</f>
        <v>-10</v>
      </c>
      <c r="X503" s="30">
        <f>-VLOOKUP(X$1,D_1113!$A$5:$IA$84,($C503+X$2-2009)+$B503*3,FALSE)</f>
        <v>-6</v>
      </c>
      <c r="Y503" s="20"/>
      <c r="Z503" s="20"/>
      <c r="AA503" s="20"/>
      <c r="AB503" s="20"/>
      <c r="AC503" s="26"/>
      <c r="AD503" s="31">
        <v>1</v>
      </c>
      <c r="AE503" s="33">
        <f>VLOOKUP(2010-C503,census2010!$A$2:$CA$82,B503+2,FALSE)</f>
        <v>12598.018309999999</v>
      </c>
      <c r="AU503" s="34" t="s">
        <v>191</v>
      </c>
      <c r="AV503" s="18">
        <f>1+F503/AVERAGE(AVERAGE(SUM($AE503,$D503:E503,$M503:N503,$V503:W503),SUM($AE503,$D503:F503,$M503:O503,$V503:X503)),AVERAGE(SUM($AE504,$D504:F504,$M504:O504,$V504:X504),SUM($AE504,$D504:G504,$M504:P504,$V504:Y504)))</f>
        <v>0.98694488448720918</v>
      </c>
      <c r="AW503" s="26"/>
      <c r="AX503" s="26"/>
      <c r="AY503" s="26"/>
      <c r="AZ503" s="26"/>
      <c r="BA503" s="43">
        <f t="shared" ref="BA503:BA509" si="718">(PRODUCT(AV503:AZ503))^(1/AD503)</f>
        <v>0.98694488448720918</v>
      </c>
      <c r="BB503" s="43" t="s">
        <v>173</v>
      </c>
    </row>
    <row r="504" spans="1:54">
      <c r="A504" s="13">
        <v>503</v>
      </c>
      <c r="B504" s="17">
        <f t="shared" ref="B504" si="719">C502</f>
        <v>50</v>
      </c>
      <c r="C504" s="17">
        <v>1995</v>
      </c>
      <c r="D504" s="21"/>
      <c r="E504" s="18">
        <f>VLOOKUP(E$1,IR_1113!$A$4:$IA$84,($C504+E$2-2009)+$B504*3,FALSE)</f>
        <v>-20</v>
      </c>
      <c r="F504" s="19">
        <f>VLOOKUP(F$1,IR_1113!$A$4:$IA$84,($C504+F$2-2009)+$B504*3,FALSE)</f>
        <v>-198</v>
      </c>
      <c r="G504" s="19">
        <f>VLOOKUP(G$1,IR_1113!$A$4:$IA$84,($C504+G$2-2009)+$B504*3,FALSE)</f>
        <v>-306</v>
      </c>
      <c r="H504" s="22"/>
      <c r="I504" s="22"/>
      <c r="J504" s="22"/>
      <c r="K504" s="21"/>
      <c r="L504" s="17">
        <v>1995</v>
      </c>
      <c r="M504" s="21"/>
      <c r="N504" s="18">
        <f>VLOOKUP(N$1,IN_1113!$A$4:$IA$84,($C504+N$2-2009)+$B504*3,FALSE)</f>
        <v>31</v>
      </c>
      <c r="O504" s="18">
        <f>VLOOKUP(O$1,IN_1113!$A$4:$IA$84,($C504+O$2-2009)+$B504*3,FALSE)</f>
        <v>23</v>
      </c>
      <c r="P504" s="18">
        <f>VLOOKUP(P$1,IN_1113!$A$4:$IA$84,($C504+P$2-2009)+$B504*3,FALSE)</f>
        <v>3</v>
      </c>
      <c r="Q504" s="22"/>
      <c r="R504" s="22"/>
      <c r="S504" s="22"/>
      <c r="T504" s="21"/>
      <c r="U504" s="17">
        <v>1995</v>
      </c>
      <c r="V504" s="21"/>
      <c r="W504" s="30">
        <f>-VLOOKUP(W$1,D_1113!$A$5:$IA$84,($C504+W$2-2009)+$B504*3,FALSE)</f>
        <v>-14.5</v>
      </c>
      <c r="X504" s="30">
        <f>-VLOOKUP(X$1,D_1113!$A$5:$IA$84,($C504+X$2-2009)+$B504*3,FALSE)</f>
        <v>-12</v>
      </c>
      <c r="Y504" s="30">
        <f>-VLOOKUP(Y$1,D_1113!$A$5:$IA$84,($C504+Y$2-2009)+$B504*3,FALSE)</f>
        <v>-12</v>
      </c>
      <c r="Z504" s="22"/>
      <c r="AA504" s="22"/>
      <c r="AB504" s="22"/>
      <c r="AC504" s="21"/>
      <c r="AD504" s="31">
        <v>2</v>
      </c>
      <c r="AE504" s="33">
        <f>VLOOKUP(2010-C504,census2010!$A$2:$CA$82,B504+2,FALSE)</f>
        <v>13596.01938</v>
      </c>
      <c r="AU504" s="34" t="s">
        <v>192</v>
      </c>
      <c r="AV504" s="18">
        <f>1+F504/AVERAGE(AVERAGE(SUM($AE504,$D504:E504,$M504:N504,$V504:W504),SUM($AE504,$D504:F504,$M504:O504,$V504:X504)),AVERAGE(SUM($AE505,$D505:F505,$M505:O505,$V505:X505),SUM($AE505,$D505:G505,$M505:P505,$V505:Y505)))</f>
        <v>0.98575464784345879</v>
      </c>
      <c r="AW504" s="18">
        <f>1+G504/AVERAGE(AVERAGE(SUM($AE504,$D504:F504,$M504:O504,$V504:X504),SUM($AE504,$D504:G504,$M504:P504,$V504:Y504)),AVERAGE(SUM($AE505,$D505:G505,$M505:P505,$V505:Y505),SUM($AE505,$D505:H505,$M505:Q505,$V505:Z505)))</f>
        <v>0.97762793251296809</v>
      </c>
      <c r="AX504" s="21"/>
      <c r="AY504" s="21"/>
      <c r="AZ504" s="21"/>
      <c r="BA504" s="43">
        <f t="shared" si="718"/>
        <v>0.98168288073911603</v>
      </c>
      <c r="BB504" s="44">
        <f t="shared" ref="BB504" si="720">AVERAGE(BA503:BA509)^5-1</f>
        <v>-4.6485761049623653E-2</v>
      </c>
    </row>
    <row r="505" spans="1:54">
      <c r="A505" s="9">
        <v>504</v>
      </c>
      <c r="B505" s="17">
        <f t="shared" ref="B505" si="721">C502</f>
        <v>50</v>
      </c>
      <c r="C505" s="17">
        <v>1994</v>
      </c>
      <c r="D505" s="21"/>
      <c r="E505" s="21"/>
      <c r="F505" s="19">
        <f>VLOOKUP(F$1,IR_1113!$A$4:$IA$84,($C505+F$2-2009)+$B505*3,FALSE)</f>
        <v>-219</v>
      </c>
      <c r="G505" s="19">
        <f>VLOOKUP(G$1,IR_1113!$A$4:$IA$84,($C505+G$2-2009)+$B505*3,FALSE)</f>
        <v>-264</v>
      </c>
      <c r="H505" s="19">
        <f>VLOOKUP(H$1,IR_1113!$A$4:$IA$84,($C505+H$2-2009)+$B505*3,FALSE)</f>
        <v>-121</v>
      </c>
      <c r="I505" s="22"/>
      <c r="J505" s="22"/>
      <c r="K505" s="21"/>
      <c r="L505" s="17">
        <v>1994</v>
      </c>
      <c r="M505" s="21"/>
      <c r="N505" s="21"/>
      <c r="O505" s="18">
        <f>VLOOKUP(O$1,IN_1113!$A$4:$IA$84,($C505+O$2-2009)+$B505*3,FALSE)</f>
        <v>93</v>
      </c>
      <c r="P505" s="18">
        <f>VLOOKUP(P$1,IN_1113!$A$4:$IA$84,($C505+P$2-2009)+$B505*3,FALSE)</f>
        <v>19</v>
      </c>
      <c r="Q505" s="18">
        <f>VLOOKUP(Q$1,IN_1113!$A$4:$IA$84,($C505+Q$2-2009)+$B505*3,FALSE)</f>
        <v>6</v>
      </c>
      <c r="R505" s="22"/>
      <c r="S505" s="22"/>
      <c r="T505" s="21"/>
      <c r="U505" s="17">
        <v>1994</v>
      </c>
      <c r="V505" s="21"/>
      <c r="W505" s="21"/>
      <c r="X505" s="30">
        <f>-VLOOKUP(X$1,D_1113!$A$5:$IA$84,($C505+X$2-2009)+$B505*3,FALSE)</f>
        <v>-11.5</v>
      </c>
      <c r="Y505" s="30">
        <f>-VLOOKUP(Y$1,D_1113!$A$5:$IA$84,($C505+Y$2-2009)+$B505*3,FALSE)</f>
        <v>-13</v>
      </c>
      <c r="Z505" s="30">
        <f>-VLOOKUP(Z$1,D_1113!$A$5:$IA$84,($C505+Z$2-2009)+$B505*3,FALSE)</f>
        <v>-11</v>
      </c>
      <c r="AA505" s="22"/>
      <c r="AB505" s="22"/>
      <c r="AC505" s="21"/>
      <c r="AD505" s="31">
        <v>3</v>
      </c>
      <c r="AE505" s="33">
        <f>VLOOKUP(2010-C505,census2010!$A$2:$CA$82,B505+2,FALSE)</f>
        <v>14566.021199999999</v>
      </c>
      <c r="AU505" s="34" t="s">
        <v>193</v>
      </c>
      <c r="AV505" s="18">
        <f>1+F505/AVERAGE(AVERAGE(SUM($AE505,$D505:E505,$M505:N505,$V505:W505),SUM($AE505,$D505:F505,$M505:O505,$V505:X505)),AVERAGE(SUM($AE506,$D506:F506,$M506:O506,$V506:X506),SUM($AE506,$D506:G506,$M506:P506,$V506:Y506)))</f>
        <v>0.98512179898630292</v>
      </c>
      <c r="AW505" s="18">
        <f>1+G505/AVERAGE(AVERAGE(SUM($AE505,$D505:F505,$M505:O505,$V505:X505),SUM($AE505,$D505:G505,$M505:P505,$V505:Y505)),AVERAGE(SUM($AE506,$D506:G506,$M506:P506,$V506:Y506),SUM($AE506,$D506:H506,$M506:Q506,$V506:Z506)))</f>
        <v>0.98192062107334377</v>
      </c>
      <c r="AX505" s="18">
        <f>1+H505/AVERAGE(AVERAGE(SUM($AE505,$D505:G505,$M505:P505,$V505:Y505),SUM($AE505,$D505:H505,$M505:Q505,$V505:Z505)),AVERAGE(SUM($AE506,$D506:H506,$M506:Q506,$V506:Z506),SUM($AE506,$D506:I506,$M506:R506,$V506:AA506)))</f>
        <v>0.99164798479622895</v>
      </c>
      <c r="AY505" s="21"/>
      <c r="AZ505" s="21"/>
      <c r="BA505" s="43">
        <f t="shared" si="718"/>
        <v>0.98622183713372069</v>
      </c>
      <c r="BB505" s="45" t="s">
        <v>176</v>
      </c>
    </row>
    <row r="506" spans="1:54">
      <c r="A506" s="13">
        <v>505</v>
      </c>
      <c r="B506" s="17">
        <f t="shared" ref="B506" si="722">C502</f>
        <v>50</v>
      </c>
      <c r="C506" s="17">
        <v>1993</v>
      </c>
      <c r="D506" s="21"/>
      <c r="E506" s="21"/>
      <c r="F506" s="22"/>
      <c r="G506" s="19">
        <f>VLOOKUP(G$1,IR_1113!$A$4:$IA$84,($C506+G$2-2009)+$B506*3,FALSE)</f>
        <v>-177</v>
      </c>
      <c r="H506" s="19">
        <f>VLOOKUP(H$1,IR_1113!$A$4:$IA$84,($C506+H$2-2009)+$B506*3,FALSE)</f>
        <v>-94</v>
      </c>
      <c r="I506" s="19">
        <f>VLOOKUP(I$1,IR_1113!$A$4:$IA$84,($C506+I$2-2009)+$B506*3,FALSE)</f>
        <v>2</v>
      </c>
      <c r="J506" s="22"/>
      <c r="K506" s="21"/>
      <c r="L506" s="17">
        <v>1993</v>
      </c>
      <c r="M506" s="21"/>
      <c r="N506" s="21"/>
      <c r="O506" s="22"/>
      <c r="P506" s="18">
        <f>VLOOKUP(P$1,IN_1113!$A$4:$IA$84,($C506+P$2-2009)+$B506*3,FALSE)</f>
        <v>218</v>
      </c>
      <c r="Q506" s="18">
        <f>VLOOKUP(Q$1,IN_1113!$A$4:$IA$84,($C506+Q$2-2009)+$B506*3,FALSE)</f>
        <v>14</v>
      </c>
      <c r="R506" s="18">
        <f>VLOOKUP(R$1,IN_1113!$A$4:$IA$84,($C506+R$2-2009)+$B506*3,FALSE)</f>
        <v>37</v>
      </c>
      <c r="S506" s="22"/>
      <c r="T506" s="21"/>
      <c r="U506" s="17">
        <v>1993</v>
      </c>
      <c r="V506" s="21"/>
      <c r="W506" s="21"/>
      <c r="X506" s="22"/>
      <c r="Y506" s="30">
        <f>-VLOOKUP(Y$1,D_1113!$A$5:$IA$84,($C506+Y$2-2009)+$B506*3,FALSE)</f>
        <v>-17.5</v>
      </c>
      <c r="Z506" s="30">
        <f>-VLOOKUP(Z$1,D_1113!$A$5:$IA$84,($C506+Z$2-2009)+$B506*3,FALSE)</f>
        <v>-17</v>
      </c>
      <c r="AA506" s="30">
        <f>-VLOOKUP(AA$1,D_1113!$A$5:$IA$84,($C506+AA$2-2009)+$B506*3,FALSE)</f>
        <v>-17</v>
      </c>
      <c r="AB506" s="22"/>
      <c r="AC506" s="21"/>
      <c r="AD506" s="31">
        <v>3</v>
      </c>
      <c r="AE506" s="33">
        <f>VLOOKUP(2010-C506,census2010!$A$2:$CA$82,B506+2,FALSE)</f>
        <v>14930.021839999999</v>
      </c>
      <c r="AU506" s="34" t="s">
        <v>172</v>
      </c>
      <c r="AV506" s="21"/>
      <c r="AW506" s="18">
        <f>1+G506/AVERAGE(AVERAGE(SUM($AE506,$D506:F506,$M506:O506,$V506:X506),SUM($AE506,$D506:G506,$M506:P506,$V506:Y506)),AVERAGE(SUM($AE507,$D507:G507,$M507:P507,$V507:Y507),SUM($AE507,$D507:H507,$M507:Q507,$V507:Z507)))</f>
        <v>0.98867582169818824</v>
      </c>
      <c r="AX506" s="18">
        <f>1+H506/AVERAGE(AVERAGE(SUM($AE506,$D506:G506,$M506:P506,$V506:Y506),SUM($AE506,$D506:H506,$M506:Q506,$V506:Z506)),AVERAGE(SUM($AE507,$D507:H507,$M507:Q507,$V507:Z507),SUM($AE507,$D507:I507,$M507:R507,$V507:AA507)))</f>
        <v>0.99399371505346334</v>
      </c>
      <c r="AY506" s="18">
        <f>1+I506/AVERAGE(AVERAGE(SUM($AE506,$D506:H506,$M506:Q506,$V506:Z506),SUM($AE506,$D506:I506,$M506:R506,$V506:AA506)),AVERAGE(SUM($AE507,$D507:I507,$M507:R507,$V507:AA507),SUM($AE507,$D507:J507,$M507:S507,$V507:AB507)))</f>
        <v>1.0001280838332667</v>
      </c>
      <c r="AZ506" s="21"/>
      <c r="BA506" s="43">
        <f t="shared" si="718"/>
        <v>0.99425486523095663</v>
      </c>
      <c r="BB506" s="46">
        <f t="shared" ref="BB506" si="723">AVERAGE(BB507:BB509)^5-1</f>
        <v>-4.5461168199570801E-2</v>
      </c>
    </row>
    <row r="507" spans="1:54">
      <c r="A507" s="9">
        <v>506</v>
      </c>
      <c r="B507" s="17">
        <f t="shared" ref="B507" si="724">C502</f>
        <v>50</v>
      </c>
      <c r="C507" s="17">
        <v>1992</v>
      </c>
      <c r="D507" s="21"/>
      <c r="E507" s="21"/>
      <c r="F507" s="22"/>
      <c r="G507" s="22"/>
      <c r="H507" s="19">
        <f>VLOOKUP(H$1,IR_1113!$A$4:$IA$84,($C507+H$2-2009)+$B507*3,FALSE)</f>
        <v>-103</v>
      </c>
      <c r="I507" s="19">
        <f>VLOOKUP(I$1,IR_1113!$A$4:$IA$84,($C507+I$2-2009)+$B507*3,FALSE)</f>
        <v>-119</v>
      </c>
      <c r="J507" s="19">
        <f>VLOOKUP(J$1,IR_1113!$A$4:$IA$84,($C507+J$2-2009)+$B507*3,FALSE)</f>
        <v>-4</v>
      </c>
      <c r="K507" s="21"/>
      <c r="L507" s="17">
        <v>1992</v>
      </c>
      <c r="M507" s="21"/>
      <c r="N507" s="21"/>
      <c r="O507" s="22"/>
      <c r="P507" s="22"/>
      <c r="Q507" s="18">
        <f>VLOOKUP(Q$1,IN_1113!$A$4:$IA$84,($C507+Q$2-2009)+$B507*3,FALSE)</f>
        <v>368</v>
      </c>
      <c r="R507" s="18">
        <f>VLOOKUP(R$1,IN_1113!$A$4:$IA$84,($C507+R$2-2009)+$B507*3,FALSE)</f>
        <v>54</v>
      </c>
      <c r="S507" s="18">
        <f>VLOOKUP(S$1,IN_1113!$A$4:$IA$84,($C507+S$2-2009)+$B507*3,FALSE)</f>
        <v>57</v>
      </c>
      <c r="T507" s="21"/>
      <c r="U507" s="17">
        <v>1992</v>
      </c>
      <c r="V507" s="21"/>
      <c r="W507" s="21"/>
      <c r="X507" s="22"/>
      <c r="Y507" s="22"/>
      <c r="Z507" s="30">
        <f>-VLOOKUP(Z$1,D_1113!$A$5:$IA$84,($C507+Z$2-2009)+$B507*3,FALSE)</f>
        <v>-19.5</v>
      </c>
      <c r="AA507" s="30">
        <f>-VLOOKUP(AA$1,D_1113!$A$5:$IA$84,($C507+AA$2-2009)+$B507*3,FALSE)</f>
        <v>-27</v>
      </c>
      <c r="AB507" s="30">
        <f>-VLOOKUP(AB$1,D_1113!$A$5:$IA$84,($C507+AB$2-2009)+$B507*3,FALSE)</f>
        <v>-28</v>
      </c>
      <c r="AC507" s="21"/>
      <c r="AD507" s="31">
        <v>3</v>
      </c>
      <c r="AE507" s="33">
        <f>VLOOKUP(2010-C507,census2010!$A$2:$CA$82,B507+2,FALSE)</f>
        <v>16196.024450000001</v>
      </c>
      <c r="AU507" s="34" t="s">
        <v>174</v>
      </c>
      <c r="AV507" s="21"/>
      <c r="AW507" s="21"/>
      <c r="AX507" s="18">
        <f>1+H507/AVERAGE(AVERAGE(SUM($AE507,$D507:G507,$M507:P507,$V507:Y507),SUM($AE507,$D507:H507,$M507:Q507,$V507:Z507)),AVERAGE(SUM($AE508,$D508:H508,$M508:Q508,$V508:Z508),SUM($AE508,$D508:I508,$M508:R508,$V508:AA508)))</f>
        <v>0.99400283290627456</v>
      </c>
      <c r="AY507" s="18">
        <f>1+I507/AVERAGE(AVERAGE(SUM($AE507,$D507:H507,$M507:Q507,$V507:Z507),SUM($AE507,$D507:I507,$M507:R507,$V507:AA507)),AVERAGE(SUM($AE508,$D508:I508,$M508:R508,$V508:AA508),SUM($AE508,$D508:J508,$M508:S508,$V508:AB508)))</f>
        <v>0.99310135959503665</v>
      </c>
      <c r="AZ507" s="18">
        <f>1+J507/AVERAGE(AVERAGE(SUM($AE507,$D507:I507,$M507:R507,$V507:AA507),SUM($AE507,$D507:J507,$M507:S507,$V507:AB507)),AVERAGE(SUM($AE508,$D508:J508,$M508:S508,$V508:AB508),SUM($AE508,$D508:K508,$M508:T508,$V508:AC508)))</f>
        <v>0.99976756045537762</v>
      </c>
      <c r="BA507" s="43">
        <f t="shared" si="718"/>
        <v>0.99561954400154562</v>
      </c>
      <c r="BB507" s="47">
        <f t="shared" ref="BB507:BB509" si="725">PRODUCT(AV503,AW504,AX505,AY506,AZ507)^(1/5)</f>
        <v>0.99118732515084051</v>
      </c>
    </row>
    <row r="508" spans="1:54">
      <c r="A508" s="13">
        <v>507</v>
      </c>
      <c r="B508" s="17">
        <f t="shared" ref="B508" si="726">C502</f>
        <v>50</v>
      </c>
      <c r="C508" s="17">
        <v>1991</v>
      </c>
      <c r="D508" s="21"/>
      <c r="E508" s="21"/>
      <c r="F508" s="22"/>
      <c r="G508" s="22"/>
      <c r="H508" s="22"/>
      <c r="I508" s="19">
        <f>VLOOKUP(I$1,IR_1113!$A$4:$IA$84,($C508+I$2-2009)+$B508*3,FALSE)</f>
        <v>-153</v>
      </c>
      <c r="J508" s="19">
        <f>VLOOKUP(J$1,IR_1113!$A$4:$IA$84,($C508+J$2-2009)+$B508*3,FALSE)</f>
        <v>-91</v>
      </c>
      <c r="K508" s="18">
        <f>VLOOKUP(K$1,IR_1113!$A$4:$IA$84,($C508+K$2-2009)+$B508*3,FALSE)</f>
        <v>-63</v>
      </c>
      <c r="L508" s="17">
        <v>1991</v>
      </c>
      <c r="M508" s="21"/>
      <c r="N508" s="21"/>
      <c r="O508" s="22"/>
      <c r="P508" s="22"/>
      <c r="Q508" s="22"/>
      <c r="R508" s="18">
        <f>VLOOKUP(R$1,IN_1113!$A$4:$IA$84,($C508+R$2-2009)+$B508*3,FALSE)</f>
        <v>388</v>
      </c>
      <c r="S508" s="18">
        <f>VLOOKUP(S$1,IN_1113!$A$4:$IA$84,($C508+S$2-2009)+$B508*3,FALSE)</f>
        <v>71</v>
      </c>
      <c r="T508" s="18">
        <f>VLOOKUP(T$1,IN_1113!$A$4:$IA$84,($C508+T$2-2009)+$B508*3,FALSE)</f>
        <v>51</v>
      </c>
      <c r="U508" s="17">
        <v>1991</v>
      </c>
      <c r="V508" s="21"/>
      <c r="W508" s="21"/>
      <c r="X508" s="22"/>
      <c r="Y508" s="22"/>
      <c r="Z508" s="22"/>
      <c r="AA508" s="30">
        <f>-VLOOKUP(AA$1,D_1113!$A$5:$IA$84,($C508+AA$2-2009)+$B508*3,FALSE)</f>
        <v>-33.5</v>
      </c>
      <c r="AB508" s="30">
        <f>-VLOOKUP(AB$1,D_1113!$A$5:$IA$84,($C508+AB$2-2009)+$B508*3,FALSE)</f>
        <v>-35</v>
      </c>
      <c r="AC508" s="30">
        <f>-VLOOKUP(AC$1,D_1113!$A$5:$IA$84,($C508+AC$2-2009)+$B508*3,FALSE)</f>
        <v>-30</v>
      </c>
      <c r="AD508" s="31">
        <v>2</v>
      </c>
      <c r="AE508" s="33">
        <f>VLOOKUP(2010-C508,census2010!$A$2:$CA$82,B508+2,FALSE)</f>
        <v>17930.02706</v>
      </c>
      <c r="AU508" s="34" t="s">
        <v>175</v>
      </c>
      <c r="AV508" s="21"/>
      <c r="AW508" s="21"/>
      <c r="AX508" s="21"/>
      <c r="AY508" s="18">
        <f>1+I508/AVERAGE(AVERAGE(SUM($AE508,$D508:H508,$M508:Q508,$V508:Z508),SUM($AE508,$D508:I508,$M508:R508,$V508:AA508)),AVERAGE(SUM($AE509,$D509:I509,$M509:R509,$V509:AA509),SUM($AE509,$D509:J509,$M509:S509,$V509:AB509)))</f>
        <v>0.99209921075176832</v>
      </c>
      <c r="AZ508" s="18">
        <f>1+J508/AVERAGE(AVERAGE(SUM($AE508,$D508:I508,$M508:R508,$V508:AA508),SUM($AE508,$D508:J508,$M508:S508,$V508:AB508)),AVERAGE(SUM($AE509,$D509:J509,$M509:S509,$V509:AB509),SUM($AE509,$D509:K509,$M509:T509,$V509:AC509)))</f>
        <v>0.99532230571343083</v>
      </c>
      <c r="BA508" s="43">
        <f t="shared" si="718"/>
        <v>0.99370945147056189</v>
      </c>
      <c r="BB508" s="47">
        <f t="shared" si="725"/>
        <v>0.99000464707775626</v>
      </c>
    </row>
    <row r="509" spans="1:54">
      <c r="A509" s="9">
        <v>508</v>
      </c>
      <c r="B509" s="17">
        <f t="shared" ref="B509" si="727">C502</f>
        <v>50</v>
      </c>
      <c r="C509" s="17">
        <v>1990</v>
      </c>
      <c r="D509" s="21"/>
      <c r="E509" s="21"/>
      <c r="F509" s="22"/>
      <c r="G509" s="22"/>
      <c r="H509" s="22"/>
      <c r="I509" s="22"/>
      <c r="J509" s="19">
        <f>VLOOKUP(J$1,IR_1113!$A$4:$IA$84,($C509+J$2-2009)+$B509*3,FALSE)</f>
        <v>-102</v>
      </c>
      <c r="K509" s="18">
        <f>VLOOKUP(K$1,IR_1113!$A$4:$IA$84,($C509+K$2-2009)+$B509*3,FALSE)</f>
        <v>-145</v>
      </c>
      <c r="L509" s="17">
        <v>1990</v>
      </c>
      <c r="M509" s="21"/>
      <c r="N509" s="21"/>
      <c r="O509" s="22"/>
      <c r="P509" s="22"/>
      <c r="Q509" s="22"/>
      <c r="R509" s="22"/>
      <c r="S509" s="18">
        <f>VLOOKUP(S$1,IN_1113!$A$4:$IA$84,($C509+S$2-2009)+$B509*3,FALSE)</f>
        <v>446</v>
      </c>
      <c r="T509" s="18">
        <f>VLOOKUP(T$1,IN_1113!$A$4:$IA$84,($C509+T$2-2009)+$B509*3,FALSE)</f>
        <v>83</v>
      </c>
      <c r="U509" s="17">
        <v>1990</v>
      </c>
      <c r="V509" s="21"/>
      <c r="W509" s="21"/>
      <c r="X509" s="22"/>
      <c r="Y509" s="22"/>
      <c r="Z509" s="22"/>
      <c r="AA509" s="22"/>
      <c r="AB509" s="30">
        <f>-VLOOKUP(AB$1,D_1113!$A$5:$IA$84,($C509+AB$2-2009)+$B509*3,FALSE)</f>
        <v>-37</v>
      </c>
      <c r="AC509" s="30">
        <f>-VLOOKUP(AC$1,D_1113!$A$5:$IA$84,($C509+AC$2-2009)+$B509*3,FALSE)</f>
        <v>-36</v>
      </c>
      <c r="AD509" s="31">
        <v>1</v>
      </c>
      <c r="AE509" s="33">
        <f>VLOOKUP(2010-C509,census2010!$A$2:$CA$82,B509+2,FALSE)</f>
        <v>20546.03081</v>
      </c>
      <c r="AU509" s="34" t="s">
        <v>177</v>
      </c>
      <c r="AV509" s="21"/>
      <c r="AW509" s="21"/>
      <c r="AX509" s="21"/>
      <c r="AY509" s="21"/>
      <c r="AZ509" s="18">
        <f>1+J509/AVERAGE(AVERAGE(SUM($AE509,$D509:I509,$M509:R509,$V509:AA509),SUM($AE509,$D509:J509,$M509:S509,$V509:AB509)),AVERAGE(SUM($AE510,$D510:J510,$M510:S510,$V510:AB510),SUM($AE510,$D510:K510,$M510:T510,$V510:AC510)))</f>
        <v>0.99524146235667199</v>
      </c>
      <c r="BA509" s="43">
        <f t="shared" si="718"/>
        <v>0.99524146235667199</v>
      </c>
      <c r="BB509" s="47">
        <f t="shared" si="725"/>
        <v>0.99102133901058587</v>
      </c>
    </row>
    <row r="510" spans="1:54">
      <c r="A510" s="13">
        <v>509</v>
      </c>
      <c r="B510" s="17">
        <f t="shared" ref="B510" si="728">C502</f>
        <v>50</v>
      </c>
      <c r="C510" s="17">
        <v>1989</v>
      </c>
      <c r="D510" s="21"/>
      <c r="E510" s="21"/>
      <c r="F510" s="22"/>
      <c r="G510" s="22"/>
      <c r="H510" s="22"/>
      <c r="I510" s="22"/>
      <c r="J510" s="22"/>
      <c r="K510" s="18">
        <f>VLOOKUP(K$1,IR_1113!$A$4:$IA$84,($C510+K$2-2009)+$B510*3,FALSE)</f>
        <v>-104</v>
      </c>
      <c r="L510" s="17">
        <v>1989</v>
      </c>
      <c r="M510" s="21"/>
      <c r="N510" s="21"/>
      <c r="O510" s="22"/>
      <c r="P510" s="22"/>
      <c r="Q510" s="22"/>
      <c r="R510" s="22"/>
      <c r="S510" s="22"/>
      <c r="T510" s="18">
        <f>VLOOKUP(T$1,IN_1113!$A$4:$IA$84,($C510+T$2-2009)+$B510*3,FALSE)</f>
        <v>412</v>
      </c>
      <c r="U510" s="17">
        <v>1989</v>
      </c>
      <c r="V510" s="21"/>
      <c r="W510" s="21"/>
      <c r="X510" s="22"/>
      <c r="Y510" s="22"/>
      <c r="Z510" s="22"/>
      <c r="AA510" s="22"/>
      <c r="AB510" s="22"/>
      <c r="AC510" s="30">
        <f>-VLOOKUP(AC$1,D_1113!$A$5:$IA$84,($C510+AC$2-2009)+$B510*3,FALSE)</f>
        <v>-38.5</v>
      </c>
      <c r="AD510" s="31"/>
      <c r="AE510" s="33">
        <f>VLOOKUP(2010-C510,census2010!$A$2:$CA$82,B510+2,FALSE)</f>
        <v>22036.032569999999</v>
      </c>
      <c r="AU510" s="34" t="s">
        <v>186</v>
      </c>
      <c r="AV510" s="21"/>
      <c r="AW510" s="21"/>
      <c r="AX510" s="21"/>
      <c r="AY510" s="21"/>
      <c r="AZ510" s="21"/>
    </row>
    <row r="511" spans="1:54" ht="15.75" thickBot="1">
      <c r="A511" s="9">
        <v>510</v>
      </c>
      <c r="B511" s="10" t="str">
        <f>INDEX('regions#'!$B$2:$B$79,B513+1)</f>
        <v>Тюменская область</v>
      </c>
      <c r="D511" s="11" t="s">
        <v>917</v>
      </c>
      <c r="E511" s="11" t="s">
        <v>918</v>
      </c>
      <c r="F511" s="12" t="s">
        <v>919</v>
      </c>
      <c r="G511" s="12" t="s">
        <v>920</v>
      </c>
      <c r="H511" s="12" t="s">
        <v>921</v>
      </c>
      <c r="I511" s="12" t="s">
        <v>922</v>
      </c>
      <c r="J511" s="12" t="s">
        <v>923</v>
      </c>
      <c r="K511" s="11" t="s">
        <v>924</v>
      </c>
      <c r="M511" s="23" t="s">
        <v>917</v>
      </c>
      <c r="N511" s="23" t="s">
        <v>918</v>
      </c>
      <c r="O511" s="23" t="s">
        <v>919</v>
      </c>
      <c r="P511" s="23" t="s">
        <v>920</v>
      </c>
      <c r="Q511" s="23" t="s">
        <v>921</v>
      </c>
      <c r="R511" s="23" t="s">
        <v>922</v>
      </c>
      <c r="S511" s="23" t="s">
        <v>923</v>
      </c>
      <c r="T511" s="23" t="s">
        <v>924</v>
      </c>
      <c r="V511" s="27" t="s">
        <v>917</v>
      </c>
      <c r="W511" s="27" t="s">
        <v>918</v>
      </c>
      <c r="X511" s="27" t="s">
        <v>919</v>
      </c>
      <c r="Y511" s="27" t="s">
        <v>920</v>
      </c>
      <c r="Z511" s="27" t="s">
        <v>921</v>
      </c>
      <c r="AA511" s="27" t="s">
        <v>922</v>
      </c>
      <c r="AB511" s="27" t="s">
        <v>923</v>
      </c>
      <c r="AC511" s="27" t="s">
        <v>924</v>
      </c>
      <c r="AD511" s="31" t="s">
        <v>162</v>
      </c>
      <c r="AE511" s="32" t="s">
        <v>188</v>
      </c>
      <c r="AU511"/>
      <c r="AV511" s="35">
        <f t="shared" ref="AV511:AZ521" si="729">AVERAGE(AV513:AV519)</f>
        <v>0.98691126867853995</v>
      </c>
      <c r="AW511" s="36">
        <f t="shared" si="729"/>
        <v>0.97042312071211256</v>
      </c>
      <c r="AX511" s="36">
        <f t="shared" si="729"/>
        <v>0.99277692354547531</v>
      </c>
      <c r="AY511" s="36">
        <f t="shared" si="729"/>
        <v>1.0009265785935801</v>
      </c>
      <c r="AZ511" s="37">
        <f t="shared" si="729"/>
        <v>1.0077556086146475</v>
      </c>
      <c r="BA511" s="38" t="s">
        <v>164</v>
      </c>
      <c r="BB511" s="39">
        <f t="shared" ref="BB511" si="730">PRODUCT(AV511:AZ511)-1</f>
        <v>-4.0934293105001185E-2</v>
      </c>
    </row>
    <row r="512" spans="1:54" ht="15.75" thickBot="1">
      <c r="A512" s="13">
        <v>511</v>
      </c>
      <c r="C512" s="14">
        <f t="shared" ref="C512" si="731">A511/10</f>
        <v>51</v>
      </c>
      <c r="D512" s="15">
        <v>15</v>
      </c>
      <c r="E512" s="15">
        <v>16</v>
      </c>
      <c r="F512" s="16">
        <v>17</v>
      </c>
      <c r="G512" s="16">
        <v>18</v>
      </c>
      <c r="H512" s="16">
        <v>19</v>
      </c>
      <c r="I512" s="16">
        <v>20</v>
      </c>
      <c r="J512" s="16">
        <v>21</v>
      </c>
      <c r="K512" s="15">
        <v>22</v>
      </c>
      <c r="L512" s="24" t="s">
        <v>160</v>
      </c>
      <c r="M512" s="15">
        <v>15</v>
      </c>
      <c r="N512" s="15">
        <v>16</v>
      </c>
      <c r="O512" s="25">
        <v>17</v>
      </c>
      <c r="P512" s="25">
        <v>18</v>
      </c>
      <c r="Q512" s="25">
        <v>19</v>
      </c>
      <c r="R512" s="25">
        <v>20</v>
      </c>
      <c r="S512" s="25">
        <v>21</v>
      </c>
      <c r="T512" s="15">
        <v>22</v>
      </c>
      <c r="U512" s="28" t="s">
        <v>161</v>
      </c>
      <c r="V512" s="15">
        <v>15</v>
      </c>
      <c r="W512" s="15">
        <v>16</v>
      </c>
      <c r="X512" s="29">
        <v>17</v>
      </c>
      <c r="Y512" s="29">
        <v>18</v>
      </c>
      <c r="Z512" s="29">
        <v>19</v>
      </c>
      <c r="AA512" s="29">
        <v>20</v>
      </c>
      <c r="AB512" s="29">
        <v>21</v>
      </c>
      <c r="AC512" s="15">
        <v>22</v>
      </c>
      <c r="AD512" s="31"/>
      <c r="AE512" s="33"/>
      <c r="AU512" s="14" t="s">
        <v>189</v>
      </c>
      <c r="AV512" s="40" t="s">
        <v>166</v>
      </c>
      <c r="AW512" s="40" t="s">
        <v>167</v>
      </c>
      <c r="AX512" s="40" t="s">
        <v>168</v>
      </c>
      <c r="AY512" s="40" t="s">
        <v>169</v>
      </c>
      <c r="AZ512" s="40" t="s">
        <v>170</v>
      </c>
      <c r="BA512" s="41" t="s">
        <v>190</v>
      </c>
      <c r="BB512" s="42"/>
    </row>
    <row r="513" spans="1:54">
      <c r="A513" s="9">
        <v>512</v>
      </c>
      <c r="B513">
        <f t="shared" ref="B513" si="732">C512</f>
        <v>51</v>
      </c>
      <c r="C513" s="17">
        <v>1996</v>
      </c>
      <c r="D513" s="18">
        <f>VLOOKUP(D$1,IR_1113!$A$4:$IA$84,($C513+D$2-2009)+$B513*3,FALSE)</f>
        <v>20</v>
      </c>
      <c r="E513" s="18">
        <f>VLOOKUP(E$1,IR_1113!$A$4:$IA$84,($C513+E$2-2009)+$B513*3,FALSE)</f>
        <v>-49</v>
      </c>
      <c r="F513" s="19">
        <f>VLOOKUP(F$1,IR_1113!$A$4:$IA$84,($C513+F$2-2009)+$B513*3,FALSE)</f>
        <v>-495</v>
      </c>
      <c r="G513" s="20"/>
      <c r="H513" s="20"/>
      <c r="I513" s="20"/>
      <c r="J513" s="20"/>
      <c r="K513" s="26"/>
      <c r="L513" s="17">
        <v>1996</v>
      </c>
      <c r="M513" s="18">
        <f>VLOOKUP(M$1,IN_1113!$A$4:$IA$84,($C513+M$2-2009)+$B513*3,FALSE)</f>
        <v>103</v>
      </c>
      <c r="N513" s="18">
        <f>VLOOKUP(N$1,IN_1113!$A$4:$IA$84,($C513+N$2-2009)+$B513*3,FALSE)</f>
        <v>102</v>
      </c>
      <c r="O513" s="18">
        <f>VLOOKUP(O$1,IN_1113!$A$4:$IA$84,($C513+O$2-2009)+$B513*3,FALSE)</f>
        <v>71</v>
      </c>
      <c r="P513" s="20"/>
      <c r="Q513" s="20"/>
      <c r="R513" s="20"/>
      <c r="S513" s="20"/>
      <c r="T513" s="26"/>
      <c r="U513" s="17">
        <v>1996</v>
      </c>
      <c r="V513" s="30">
        <f>-VLOOKUP(V$1,D_1113!$A$5:$IA$84,($C513+V$2-2009)+$B513*3,FALSE)</f>
        <v>-16.5</v>
      </c>
      <c r="W513" s="30">
        <f>-VLOOKUP(W$1,D_1113!$A$5:$IA$84,($C513+W$2-2009)+$B513*3,FALSE)</f>
        <v>-27</v>
      </c>
      <c r="X513" s="30">
        <f>-VLOOKUP(X$1,D_1113!$A$5:$IA$84,($C513+X$2-2009)+$B513*3,FALSE)</f>
        <v>-28</v>
      </c>
      <c r="Y513" s="20"/>
      <c r="Z513" s="20"/>
      <c r="AA513" s="20"/>
      <c r="AB513" s="20"/>
      <c r="AC513" s="26"/>
      <c r="AD513" s="31">
        <v>1</v>
      </c>
      <c r="AE513" s="33">
        <f>VLOOKUP(2010-C513,census2010!$A$2:$CA$82,B513+2,FALSE)</f>
        <v>36615.836660000001</v>
      </c>
      <c r="AU513" s="34" t="s">
        <v>191</v>
      </c>
      <c r="AV513" s="18">
        <f>1+F513/AVERAGE(AVERAGE(SUM($AE513,$D513:E513,$M513:N513,$V513:W513),SUM($AE513,$D513:F513,$M513:O513,$V513:X513)),AVERAGE(SUM($AE514,$D514:F514,$M514:O514,$V514:X514),SUM($AE514,$D514:G514,$M514:P514,$V514:Y514)))</f>
        <v>0.98655183099101129</v>
      </c>
      <c r="AW513" s="26"/>
      <c r="AX513" s="26"/>
      <c r="AY513" s="26"/>
      <c r="AZ513" s="26"/>
      <c r="BA513" s="43">
        <f t="shared" ref="BA513:BA519" si="733">(PRODUCT(AV513:AZ513))^(1/AD513)</f>
        <v>0.98655183099101129</v>
      </c>
      <c r="BB513" s="43" t="s">
        <v>173</v>
      </c>
    </row>
    <row r="514" spans="1:54">
      <c r="A514" s="13">
        <v>513</v>
      </c>
      <c r="B514" s="17">
        <f t="shared" ref="B514" si="734">C512</f>
        <v>51</v>
      </c>
      <c r="C514" s="17">
        <v>1995</v>
      </c>
      <c r="D514" s="21"/>
      <c r="E514" s="18">
        <f>VLOOKUP(E$1,IR_1113!$A$4:$IA$84,($C514+E$2-2009)+$B514*3,FALSE)</f>
        <v>-92</v>
      </c>
      <c r="F514" s="19">
        <f>VLOOKUP(F$1,IR_1113!$A$4:$IA$84,($C514+F$2-2009)+$B514*3,FALSE)</f>
        <v>-443</v>
      </c>
      <c r="G514" s="19">
        <f>VLOOKUP(G$1,IR_1113!$A$4:$IA$84,($C514+G$2-2009)+$B514*3,FALSE)</f>
        <v>-1203</v>
      </c>
      <c r="H514" s="22"/>
      <c r="I514" s="22"/>
      <c r="J514" s="22"/>
      <c r="K514" s="21"/>
      <c r="L514" s="17">
        <v>1995</v>
      </c>
      <c r="M514" s="21"/>
      <c r="N514" s="18">
        <f>VLOOKUP(N$1,IN_1113!$A$4:$IA$84,($C514+N$2-2009)+$B514*3,FALSE)</f>
        <v>129</v>
      </c>
      <c r="O514" s="18">
        <f>VLOOKUP(O$1,IN_1113!$A$4:$IA$84,($C514+O$2-2009)+$B514*3,FALSE)</f>
        <v>93</v>
      </c>
      <c r="P514" s="18">
        <f>VLOOKUP(P$1,IN_1113!$A$4:$IA$84,($C514+P$2-2009)+$B514*3,FALSE)</f>
        <v>200</v>
      </c>
      <c r="Q514" s="22"/>
      <c r="R514" s="22"/>
      <c r="S514" s="22"/>
      <c r="T514" s="21"/>
      <c r="U514" s="17">
        <v>1995</v>
      </c>
      <c r="V514" s="21"/>
      <c r="W514" s="30">
        <f>-VLOOKUP(W$1,D_1113!$A$5:$IA$84,($C514+W$2-2009)+$B514*3,FALSE)</f>
        <v>-30</v>
      </c>
      <c r="X514" s="30">
        <f>-VLOOKUP(X$1,D_1113!$A$5:$IA$84,($C514+X$2-2009)+$B514*3,FALSE)</f>
        <v>-36</v>
      </c>
      <c r="Y514" s="30">
        <f>-VLOOKUP(Y$1,D_1113!$A$5:$IA$84,($C514+Y$2-2009)+$B514*3,FALSE)</f>
        <v>-36</v>
      </c>
      <c r="Z514" s="22"/>
      <c r="AA514" s="22"/>
      <c r="AB514" s="22"/>
      <c r="AC514" s="21"/>
      <c r="AD514" s="31">
        <v>2</v>
      </c>
      <c r="AE514" s="33">
        <f>VLOOKUP(2010-C514,census2010!$A$2:$CA$82,B514+2,FALSE)</f>
        <v>37992.132870000001</v>
      </c>
      <c r="AU514" s="34" t="s">
        <v>192</v>
      </c>
      <c r="AV514" s="18">
        <f>1+F514/AVERAGE(AVERAGE(SUM($AE514,$D514:E514,$M514:N514,$V514:W514),SUM($AE514,$D514:F514,$M514:O514,$V514:X514)),AVERAGE(SUM($AE515,$D515:F515,$M515:O515,$V515:X515),SUM($AE515,$D515:G515,$M515:P515,$V515:Y515)))</f>
        <v>0.9884003498750884</v>
      </c>
      <c r="AW514" s="18">
        <f>1+G514/AVERAGE(AVERAGE(SUM($AE514,$D514:F514,$M514:O514,$V514:X514),SUM($AE514,$D514:G514,$M514:P514,$V514:Y514)),AVERAGE(SUM($AE515,$D515:G515,$M515:P515,$V515:Y515),SUM($AE515,$D515:H515,$M515:Q515,$V515:Z515)))</f>
        <v>0.96798493259260954</v>
      </c>
      <c r="AX514" s="21"/>
      <c r="AY514" s="21"/>
      <c r="AZ514" s="21"/>
      <c r="BA514" s="43">
        <f t="shared" si="733"/>
        <v>0.97813937966342457</v>
      </c>
      <c r="BB514" s="44">
        <f t="shared" ref="BB514" si="735">AVERAGE(BA513:BA519)^5-1</f>
        <v>-3.513617501125621E-2</v>
      </c>
    </row>
    <row r="515" spans="1:54">
      <c r="A515" s="9">
        <v>514</v>
      </c>
      <c r="B515" s="17">
        <f t="shared" ref="B515" si="736">C512</f>
        <v>51</v>
      </c>
      <c r="C515" s="17">
        <v>1994</v>
      </c>
      <c r="D515" s="21"/>
      <c r="E515" s="21"/>
      <c r="F515" s="19">
        <f>VLOOKUP(F$1,IR_1113!$A$4:$IA$84,($C515+F$2-2009)+$B515*3,FALSE)</f>
        <v>-549</v>
      </c>
      <c r="G515" s="19">
        <f>VLOOKUP(G$1,IR_1113!$A$4:$IA$84,($C515+G$2-2009)+$B515*3,FALSE)</f>
        <v>-1137</v>
      </c>
      <c r="H515" s="19">
        <f>VLOOKUP(H$1,IR_1113!$A$4:$IA$84,($C515+H$2-2009)+$B515*3,FALSE)</f>
        <v>-389</v>
      </c>
      <c r="I515" s="22"/>
      <c r="J515" s="22"/>
      <c r="K515" s="21"/>
      <c r="L515" s="17">
        <v>1994</v>
      </c>
      <c r="M515" s="21"/>
      <c r="N515" s="21"/>
      <c r="O515" s="18">
        <f>VLOOKUP(O$1,IN_1113!$A$4:$IA$84,($C515+O$2-2009)+$B515*3,FALSE)</f>
        <v>140</v>
      </c>
      <c r="P515" s="18">
        <f>VLOOKUP(P$1,IN_1113!$A$4:$IA$84,($C515+P$2-2009)+$B515*3,FALSE)</f>
        <v>255</v>
      </c>
      <c r="Q515" s="18">
        <f>VLOOKUP(Q$1,IN_1113!$A$4:$IA$84,($C515+Q$2-2009)+$B515*3,FALSE)</f>
        <v>328</v>
      </c>
      <c r="R515" s="22"/>
      <c r="S515" s="22"/>
      <c r="T515" s="21"/>
      <c r="U515" s="17">
        <v>1994</v>
      </c>
      <c r="V515" s="21"/>
      <c r="W515" s="21"/>
      <c r="X515" s="30">
        <f>-VLOOKUP(X$1,D_1113!$A$5:$IA$84,($C515+X$2-2009)+$B515*3,FALSE)</f>
        <v>-36.5</v>
      </c>
      <c r="Y515" s="30">
        <f>-VLOOKUP(Y$1,D_1113!$A$5:$IA$84,($C515+Y$2-2009)+$B515*3,FALSE)</f>
        <v>-39</v>
      </c>
      <c r="Z515" s="30">
        <f>-VLOOKUP(Z$1,D_1113!$A$5:$IA$84,($C515+Z$2-2009)+$B515*3,FALSE)</f>
        <v>-52</v>
      </c>
      <c r="AA515" s="22"/>
      <c r="AB515" s="22"/>
      <c r="AC515" s="21"/>
      <c r="AD515" s="31">
        <v>3</v>
      </c>
      <c r="AE515" s="33">
        <f>VLOOKUP(2010-C515,census2010!$A$2:$CA$82,B515+2,FALSE)</f>
        <v>39481.481269999997</v>
      </c>
      <c r="AU515" s="34" t="s">
        <v>193</v>
      </c>
      <c r="AV515" s="18">
        <f>1+F515/AVERAGE(AVERAGE(SUM($AE515,$D515:E515,$M515:N515,$V515:W515),SUM($AE515,$D515:F515,$M515:O515,$V515:X515)),AVERAGE(SUM($AE516,$D516:F516,$M516:O516,$V516:X516),SUM($AE516,$D516:G516,$M516:P516,$V516:Y516)))</f>
        <v>0.98578162516952006</v>
      </c>
      <c r="AW515" s="18">
        <f>1+G515/AVERAGE(AVERAGE(SUM($AE515,$D515:F515,$M515:O515,$V515:X515),SUM($AE515,$D515:G515,$M515:P515,$V515:Y515)),AVERAGE(SUM($AE516,$D516:G516,$M516:P516,$V516:Y516),SUM($AE516,$D516:H516,$M516:Q516,$V516:Z516)))</f>
        <v>0.97015151281894829</v>
      </c>
      <c r="AX515" s="18">
        <f>1+H515/AVERAGE(AVERAGE(SUM($AE515,$D515:G515,$M515:P515,$V515:Y515),SUM($AE515,$D515:H515,$M515:Q515,$V515:Z515)),AVERAGE(SUM($AE516,$D516:H516,$M516:Q516,$V516:Z516),SUM($AE516,$D516:I516,$M516:R516,$V516:AA516)))</f>
        <v>0.98975004410386069</v>
      </c>
      <c r="AY515" s="21"/>
      <c r="AZ515" s="21"/>
      <c r="BA515" s="43">
        <f t="shared" si="733"/>
        <v>0.98185782263506816</v>
      </c>
      <c r="BB515" s="45" t="s">
        <v>176</v>
      </c>
    </row>
    <row r="516" spans="1:54">
      <c r="A516" s="13">
        <v>515</v>
      </c>
      <c r="B516" s="17">
        <f t="shared" ref="B516" si="737">C512</f>
        <v>51</v>
      </c>
      <c r="C516" s="17">
        <v>1993</v>
      </c>
      <c r="D516" s="21"/>
      <c r="E516" s="21"/>
      <c r="F516" s="22"/>
      <c r="G516" s="19">
        <f>VLOOKUP(G$1,IR_1113!$A$4:$IA$84,($C516+G$2-2009)+$B516*3,FALSE)</f>
        <v>-1059</v>
      </c>
      <c r="H516" s="19">
        <f>VLOOKUP(H$1,IR_1113!$A$4:$IA$84,($C516+H$2-2009)+$B516*3,FALSE)</f>
        <v>-162</v>
      </c>
      <c r="I516" s="19">
        <f>VLOOKUP(I$1,IR_1113!$A$4:$IA$84,($C516+I$2-2009)+$B516*3,FALSE)</f>
        <v>32</v>
      </c>
      <c r="J516" s="22"/>
      <c r="K516" s="21"/>
      <c r="L516" s="17">
        <v>1993</v>
      </c>
      <c r="M516" s="21"/>
      <c r="N516" s="21"/>
      <c r="O516" s="22"/>
      <c r="P516" s="18">
        <f>VLOOKUP(P$1,IN_1113!$A$4:$IA$84,($C516+P$2-2009)+$B516*3,FALSE)</f>
        <v>296</v>
      </c>
      <c r="Q516" s="18">
        <f>VLOOKUP(Q$1,IN_1113!$A$4:$IA$84,($C516+Q$2-2009)+$B516*3,FALSE)</f>
        <v>305</v>
      </c>
      <c r="R516" s="18">
        <f>VLOOKUP(R$1,IN_1113!$A$4:$IA$84,($C516+R$2-2009)+$B516*3,FALSE)</f>
        <v>385</v>
      </c>
      <c r="S516" s="22"/>
      <c r="T516" s="21"/>
      <c r="U516" s="17">
        <v>1993</v>
      </c>
      <c r="V516" s="21"/>
      <c r="W516" s="21"/>
      <c r="X516" s="22"/>
      <c r="Y516" s="30">
        <f>-VLOOKUP(Y$1,D_1113!$A$5:$IA$84,($C516+Y$2-2009)+$B516*3,FALSE)</f>
        <v>-47</v>
      </c>
      <c r="Z516" s="30">
        <f>-VLOOKUP(Z$1,D_1113!$A$5:$IA$84,($C516+Z$2-2009)+$B516*3,FALSE)</f>
        <v>-45</v>
      </c>
      <c r="AA516" s="30">
        <f>-VLOOKUP(AA$1,D_1113!$A$5:$IA$84,($C516+AA$2-2009)+$B516*3,FALSE)</f>
        <v>-45</v>
      </c>
      <c r="AB516" s="22"/>
      <c r="AC516" s="21"/>
      <c r="AD516" s="31">
        <v>3</v>
      </c>
      <c r="AE516" s="33">
        <f>VLOOKUP(2010-C516,census2010!$A$2:$CA$82,B516+2,FALSE)</f>
        <v>38370.284350000002</v>
      </c>
      <c r="AU516" s="34" t="s">
        <v>172</v>
      </c>
      <c r="AV516" s="21"/>
      <c r="AW516" s="18">
        <f>1+G516/AVERAGE(AVERAGE(SUM($AE516,$D516:F516,$M516:O516,$V516:X516),SUM($AE516,$D516:G516,$M516:P516,$V516:Y516)),AVERAGE(SUM($AE517,$D517:G517,$M517:P517,$V517:Y517),SUM($AE517,$D517:H517,$M517:Q517,$V517:Z517)))</f>
        <v>0.97313291672477975</v>
      </c>
      <c r="AX516" s="18">
        <f>1+H516/AVERAGE(AVERAGE(SUM($AE516,$D516:G516,$M516:P516,$V516:Y516),SUM($AE516,$D516:H516,$M516:Q516,$V516:Z516)),AVERAGE(SUM($AE517,$D517:H517,$M517:Q517,$V517:Z517),SUM($AE517,$D517:I517,$M517:R517,$V517:AA517)))</f>
        <v>0.99588180655051461</v>
      </c>
      <c r="AY516" s="18">
        <f>1+I516/AVERAGE(AVERAGE(SUM($AE516,$D516:H516,$M516:Q516,$V516:Z516),SUM($AE516,$D516:I516,$M516:R516,$V516:AA516)),AVERAGE(SUM($AE517,$D517:I517,$M517:R517,$V517:AA517),SUM($AE517,$D517:J517,$M517:S517,$V517:AB517)))</f>
        <v>1.0008065301268223</v>
      </c>
      <c r="AZ516" s="21"/>
      <c r="BA516" s="43">
        <f t="shared" si="733"/>
        <v>0.98986666092736175</v>
      </c>
      <c r="BB516" s="46">
        <f t="shared" ref="BB516" si="738">AVERAGE(BB517:BB519)^5-1</f>
        <v>-4.0939112018450241E-2</v>
      </c>
    </row>
    <row r="517" spans="1:54">
      <c r="A517" s="9">
        <v>516</v>
      </c>
      <c r="B517" s="17">
        <f t="shared" ref="B517" si="739">C512</f>
        <v>51</v>
      </c>
      <c r="C517" s="17">
        <v>1992</v>
      </c>
      <c r="D517" s="21"/>
      <c r="E517" s="21"/>
      <c r="F517" s="22"/>
      <c r="G517" s="22"/>
      <c r="H517" s="19">
        <f>VLOOKUP(H$1,IR_1113!$A$4:$IA$84,($C517+H$2-2009)+$B517*3,FALSE)</f>
        <v>-310</v>
      </c>
      <c r="I517" s="19">
        <f>VLOOKUP(I$1,IR_1113!$A$4:$IA$84,($C517+I$2-2009)+$B517*3,FALSE)</f>
        <v>44</v>
      </c>
      <c r="J517" s="19">
        <f>VLOOKUP(J$1,IR_1113!$A$4:$IA$84,($C517+J$2-2009)+$B517*3,FALSE)</f>
        <v>165</v>
      </c>
      <c r="K517" s="21"/>
      <c r="L517" s="17">
        <v>1992</v>
      </c>
      <c r="M517" s="21"/>
      <c r="N517" s="21"/>
      <c r="O517" s="22"/>
      <c r="P517" s="22"/>
      <c r="Q517" s="18">
        <f>VLOOKUP(Q$1,IN_1113!$A$4:$IA$84,($C517+Q$2-2009)+$B517*3,FALSE)</f>
        <v>372</v>
      </c>
      <c r="R517" s="18">
        <f>VLOOKUP(R$1,IN_1113!$A$4:$IA$84,($C517+R$2-2009)+$B517*3,FALSE)</f>
        <v>422</v>
      </c>
      <c r="S517" s="18">
        <f>VLOOKUP(S$1,IN_1113!$A$4:$IA$84,($C517+S$2-2009)+$B517*3,FALSE)</f>
        <v>391</v>
      </c>
      <c r="T517" s="21"/>
      <c r="U517" s="17">
        <v>1992</v>
      </c>
      <c r="V517" s="21"/>
      <c r="W517" s="21"/>
      <c r="X517" s="22"/>
      <c r="Y517" s="22"/>
      <c r="Z517" s="30">
        <f>-VLOOKUP(Z$1,D_1113!$A$5:$IA$84,($C517+Z$2-2009)+$B517*3,FALSE)</f>
        <v>-57.5</v>
      </c>
      <c r="AA517" s="30">
        <f>-VLOOKUP(AA$1,D_1113!$A$5:$IA$84,($C517+AA$2-2009)+$B517*3,FALSE)</f>
        <v>-73</v>
      </c>
      <c r="AB517" s="30">
        <f>-VLOOKUP(AB$1,D_1113!$A$5:$IA$84,($C517+AB$2-2009)+$B517*3,FALSE)</f>
        <v>-65</v>
      </c>
      <c r="AC517" s="21"/>
      <c r="AD517" s="31">
        <v>3</v>
      </c>
      <c r="AE517" s="33">
        <f>VLOOKUP(2010-C517,census2010!$A$2:$CA$82,B517+2,FALSE)</f>
        <v>40864.990129999998</v>
      </c>
      <c r="AU517" s="34" t="s">
        <v>174</v>
      </c>
      <c r="AV517" s="21"/>
      <c r="AW517" s="21"/>
      <c r="AX517" s="18">
        <f>1+H517/AVERAGE(AVERAGE(SUM($AE517,$D517:G517,$M517:P517,$V517:Y517),SUM($AE517,$D517:H517,$M517:Q517,$V517:Z517)),AVERAGE(SUM($AE518,$D518:H518,$M518:Q518,$V518:Z518),SUM($AE518,$D518:I518,$M518:R518,$V518:AA518)))</f>
        <v>0.99269891998205062</v>
      </c>
      <c r="AY517" s="18">
        <f>1+I517/AVERAGE(AVERAGE(SUM($AE517,$D517:H517,$M517:Q517,$V517:Z517),SUM($AE517,$D517:I517,$M517:R517,$V517:AA517)),AVERAGE(SUM($AE518,$D518:I518,$M518:R518,$V518:AA518),SUM($AE518,$D518:J518,$M518:S518,$V518:AB518)))</f>
        <v>1.0010252742536132</v>
      </c>
      <c r="AZ517" s="18">
        <f>1+J517/AVERAGE(AVERAGE(SUM($AE517,$D517:I517,$M517:R517,$V517:AA517),SUM($AE517,$D517:J517,$M517:S517,$V517:AB517)),AVERAGE(SUM($AE518,$D518:J518,$M518:S518,$V518:AB518),SUM($AE518,$D518:K518,$M518:T518,$V518:AC518)))</f>
        <v>1.0037910469887363</v>
      </c>
      <c r="BA517" s="43">
        <f t="shared" si="733"/>
        <v>0.9991606074046081</v>
      </c>
      <c r="BB517" s="47">
        <f t="shared" ref="BB517:BB519" si="740">PRODUCT(AV513,AW514,AX515,AY516,AZ517)^(1/5)</f>
        <v>0.98969527402625512</v>
      </c>
    </row>
    <row r="518" spans="1:54">
      <c r="A518" s="13">
        <v>517</v>
      </c>
      <c r="B518" s="17">
        <f t="shared" ref="B518" si="741">C512</f>
        <v>51</v>
      </c>
      <c r="C518" s="17">
        <v>1991</v>
      </c>
      <c r="D518" s="21"/>
      <c r="E518" s="21"/>
      <c r="F518" s="22"/>
      <c r="G518" s="22"/>
      <c r="H518" s="22"/>
      <c r="I518" s="19">
        <f>VLOOKUP(I$1,IR_1113!$A$4:$IA$84,($C518+I$2-2009)+$B518*3,FALSE)</f>
        <v>45</v>
      </c>
      <c r="J518" s="19">
        <f>VLOOKUP(J$1,IR_1113!$A$4:$IA$84,($C518+J$2-2009)+$B518*3,FALSE)</f>
        <v>523</v>
      </c>
      <c r="K518" s="18">
        <f>VLOOKUP(K$1,IR_1113!$A$4:$IA$84,($C518+K$2-2009)+$B518*3,FALSE)</f>
        <v>196</v>
      </c>
      <c r="L518" s="17">
        <v>1991</v>
      </c>
      <c r="M518" s="21"/>
      <c r="N518" s="21"/>
      <c r="O518" s="22"/>
      <c r="P518" s="22"/>
      <c r="Q518" s="22"/>
      <c r="R518" s="18">
        <f>VLOOKUP(R$1,IN_1113!$A$4:$IA$84,($C518+R$2-2009)+$B518*3,FALSE)</f>
        <v>511</v>
      </c>
      <c r="S518" s="18">
        <f>VLOOKUP(S$1,IN_1113!$A$4:$IA$84,($C518+S$2-2009)+$B518*3,FALSE)</f>
        <v>503</v>
      </c>
      <c r="T518" s="18">
        <f>VLOOKUP(T$1,IN_1113!$A$4:$IA$84,($C518+T$2-2009)+$B518*3,FALSE)</f>
        <v>512</v>
      </c>
      <c r="U518" s="17">
        <v>1991</v>
      </c>
      <c r="V518" s="21"/>
      <c r="W518" s="21"/>
      <c r="X518" s="22"/>
      <c r="Y518" s="22"/>
      <c r="Z518" s="22"/>
      <c r="AA518" s="30">
        <f>-VLOOKUP(AA$1,D_1113!$A$5:$IA$84,($C518+AA$2-2009)+$B518*3,FALSE)</f>
        <v>-78</v>
      </c>
      <c r="AB518" s="30">
        <f>-VLOOKUP(AB$1,D_1113!$A$5:$IA$84,($C518+AB$2-2009)+$B518*3,FALSE)</f>
        <v>-78</v>
      </c>
      <c r="AC518" s="30">
        <f>-VLOOKUP(AC$1,D_1113!$A$5:$IA$84,($C518+AC$2-2009)+$B518*3,FALSE)</f>
        <v>-107</v>
      </c>
      <c r="AD518" s="31">
        <v>2</v>
      </c>
      <c r="AE518" s="33">
        <f>VLOOKUP(2010-C518,census2010!$A$2:$CA$82,B518+2,FALSE)</f>
        <v>43812.703159999997</v>
      </c>
      <c r="AU518" s="34" t="s">
        <v>175</v>
      </c>
      <c r="AV518" s="21"/>
      <c r="AW518" s="21"/>
      <c r="AX518" s="21"/>
      <c r="AY518" s="18">
        <f>1+I518/AVERAGE(AVERAGE(SUM($AE518,$D518:H518,$M518:Q518,$V518:Z518),SUM($AE518,$D518:I518,$M518:R518,$V518:AA518)),AVERAGE(SUM($AE519,$D519:I519,$M519:R519,$V519:AA519),SUM($AE519,$D519:J519,$M519:S519,$V519:AB519)))</f>
        <v>1.0009479314003051</v>
      </c>
      <c r="AZ518" s="18">
        <f>1+J518/AVERAGE(AVERAGE(SUM($AE518,$D518:I518,$M518:R518,$V518:AA518),SUM($AE518,$D518:J518,$M518:S518,$V518:AB518)),AVERAGE(SUM($AE519,$D519:J519,$M519:S519,$V519:AB519),SUM($AE519,$D519:K519,$M519:T519,$V519:AC519)))</f>
        <v>1.0108217349728257</v>
      </c>
      <c r="BA518" s="43">
        <f t="shared" si="733"/>
        <v>1.0058727179099338</v>
      </c>
      <c r="BB518" s="47">
        <f t="shared" si="740"/>
        <v>0.99316172409194436</v>
      </c>
    </row>
    <row r="519" spans="1:54">
      <c r="A519" s="9">
        <v>518</v>
      </c>
      <c r="B519" s="17">
        <f t="shared" ref="B519" si="742">C512</f>
        <v>51</v>
      </c>
      <c r="C519" s="17">
        <v>1990</v>
      </c>
      <c r="D519" s="21"/>
      <c r="E519" s="21"/>
      <c r="F519" s="22"/>
      <c r="G519" s="22"/>
      <c r="H519" s="22"/>
      <c r="I519" s="22"/>
      <c r="J519" s="19">
        <f>VLOOKUP(J$1,IR_1113!$A$4:$IA$84,($C519+J$2-2009)+$B519*3,FALSE)</f>
        <v>455</v>
      </c>
      <c r="K519" s="18">
        <f>VLOOKUP(K$1,IR_1113!$A$4:$IA$84,($C519+K$2-2009)+$B519*3,FALSE)</f>
        <v>621</v>
      </c>
      <c r="L519" s="17">
        <v>1990</v>
      </c>
      <c r="M519" s="21"/>
      <c r="N519" s="21"/>
      <c r="O519" s="22"/>
      <c r="P519" s="22"/>
      <c r="Q519" s="22"/>
      <c r="R519" s="22"/>
      <c r="S519" s="18">
        <f>VLOOKUP(S$1,IN_1113!$A$4:$IA$84,($C519+S$2-2009)+$B519*3,FALSE)</f>
        <v>576</v>
      </c>
      <c r="T519" s="18">
        <f>VLOOKUP(T$1,IN_1113!$A$4:$IA$84,($C519+T$2-2009)+$B519*3,FALSE)</f>
        <v>523</v>
      </c>
      <c r="U519" s="17">
        <v>1990</v>
      </c>
      <c r="V519" s="21"/>
      <c r="W519" s="21"/>
      <c r="X519" s="22"/>
      <c r="Y519" s="22"/>
      <c r="Z519" s="22"/>
      <c r="AA519" s="22"/>
      <c r="AB519" s="30">
        <f>-VLOOKUP(AB$1,D_1113!$A$5:$IA$84,($C519+AB$2-2009)+$B519*3,FALSE)</f>
        <v>-87.5</v>
      </c>
      <c r="AC519" s="30">
        <f>-VLOOKUP(AC$1,D_1113!$A$5:$IA$84,($C519+AC$2-2009)+$B519*3,FALSE)</f>
        <v>-86</v>
      </c>
      <c r="AD519" s="31">
        <v>1</v>
      </c>
      <c r="AE519" s="33">
        <f>VLOOKUP(2010-C519,census2010!$A$2:$CA$82,B519+2,FALSE)</f>
        <v>50420.126060000002</v>
      </c>
      <c r="AU519" s="34" t="s">
        <v>177</v>
      </c>
      <c r="AV519" s="21"/>
      <c r="AW519" s="21"/>
      <c r="AX519" s="21"/>
      <c r="AY519" s="21"/>
      <c r="AZ519" s="18">
        <f>1+J519/AVERAGE(AVERAGE(SUM($AE519,$D519:I519,$M519:R519,$V519:AA519),SUM($AE519,$D519:J519,$M519:S519,$V519:AB519)),AVERAGE(SUM($AE520,$D520:J520,$M520:S520,$V520:AB520),SUM($AE520,$D520:K520,$M520:T520,$V520:AC520)))</f>
        <v>1.0086540438823808</v>
      </c>
      <c r="BA519" s="43">
        <f t="shared" si="733"/>
        <v>1.0086540438823808</v>
      </c>
      <c r="BB519" s="47">
        <f t="shared" si="740"/>
        <v>0.99216711932624002</v>
      </c>
    </row>
    <row r="520" spans="1:54">
      <c r="A520" s="13">
        <v>519</v>
      </c>
      <c r="B520" s="17">
        <f t="shared" ref="B520" si="743">C512</f>
        <v>51</v>
      </c>
      <c r="C520" s="17">
        <v>1989</v>
      </c>
      <c r="D520" s="21"/>
      <c r="E520" s="21"/>
      <c r="F520" s="22"/>
      <c r="G520" s="22"/>
      <c r="H520" s="22"/>
      <c r="I520" s="22"/>
      <c r="J520" s="22"/>
      <c r="K520" s="18">
        <f>VLOOKUP(K$1,IR_1113!$A$4:$IA$84,($C520+K$2-2009)+$B520*3,FALSE)</f>
        <v>852</v>
      </c>
      <c r="L520" s="17">
        <v>1989</v>
      </c>
      <c r="M520" s="21"/>
      <c r="N520" s="21"/>
      <c r="O520" s="22"/>
      <c r="P520" s="22"/>
      <c r="Q520" s="22"/>
      <c r="R520" s="22"/>
      <c r="S520" s="22"/>
      <c r="T520" s="18">
        <f>VLOOKUP(T$1,IN_1113!$A$4:$IA$84,($C520+T$2-2009)+$B520*3,FALSE)</f>
        <v>601</v>
      </c>
      <c r="U520" s="17">
        <v>1989</v>
      </c>
      <c r="V520" s="21"/>
      <c r="W520" s="21"/>
      <c r="X520" s="22"/>
      <c r="Y520" s="22"/>
      <c r="Z520" s="22"/>
      <c r="AA520" s="22"/>
      <c r="AB520" s="22"/>
      <c r="AC520" s="30">
        <f>-VLOOKUP(AC$1,D_1113!$A$5:$IA$84,($C520+AC$2-2009)+$B520*3,FALSE)</f>
        <v>-102</v>
      </c>
      <c r="AD520" s="31"/>
      <c r="AE520" s="33">
        <f>VLOOKUP(2010-C520,census2010!$A$2:$CA$82,B520+2,FALSE)</f>
        <v>53585.776890000001</v>
      </c>
      <c r="AU520" s="34" t="s">
        <v>186</v>
      </c>
      <c r="AV520" s="21"/>
      <c r="AW520" s="21"/>
      <c r="AX520" s="21"/>
      <c r="AY520" s="21"/>
      <c r="AZ520" s="21"/>
    </row>
    <row r="521" spans="1:54" ht="15.75" thickBot="1">
      <c r="A521" s="9">
        <v>520</v>
      </c>
      <c r="B521" s="10" t="str">
        <f>INDEX('regions#'!$B$2:$B$79,B523+1)</f>
        <v>Ульяновская область</v>
      </c>
      <c r="D521" s="11" t="s">
        <v>917</v>
      </c>
      <c r="E521" s="11" t="s">
        <v>918</v>
      </c>
      <c r="F521" s="12" t="s">
        <v>919</v>
      </c>
      <c r="G521" s="12" t="s">
        <v>920</v>
      </c>
      <c r="H521" s="12" t="s">
        <v>921</v>
      </c>
      <c r="I521" s="12" t="s">
        <v>922</v>
      </c>
      <c r="J521" s="12" t="s">
        <v>923</v>
      </c>
      <c r="K521" s="11" t="s">
        <v>924</v>
      </c>
      <c r="M521" s="23" t="s">
        <v>917</v>
      </c>
      <c r="N521" s="23" t="s">
        <v>918</v>
      </c>
      <c r="O521" s="23" t="s">
        <v>919</v>
      </c>
      <c r="P521" s="23" t="s">
        <v>920</v>
      </c>
      <c r="Q521" s="23" t="s">
        <v>921</v>
      </c>
      <c r="R521" s="23" t="s">
        <v>922</v>
      </c>
      <c r="S521" s="23" t="s">
        <v>923</v>
      </c>
      <c r="T521" s="23" t="s">
        <v>924</v>
      </c>
      <c r="V521" s="27" t="s">
        <v>917</v>
      </c>
      <c r="W521" s="27" t="s">
        <v>918</v>
      </c>
      <c r="X521" s="27" t="s">
        <v>919</v>
      </c>
      <c r="Y521" s="27" t="s">
        <v>920</v>
      </c>
      <c r="Z521" s="27" t="s">
        <v>921</v>
      </c>
      <c r="AA521" s="27" t="s">
        <v>922</v>
      </c>
      <c r="AB521" s="27" t="s">
        <v>923</v>
      </c>
      <c r="AC521" s="27" t="s">
        <v>924</v>
      </c>
      <c r="AD521" s="31" t="s">
        <v>162</v>
      </c>
      <c r="AE521" s="32" t="s">
        <v>188</v>
      </c>
      <c r="AU521"/>
      <c r="AV521" s="35">
        <f t="shared" si="729"/>
        <v>0.99473320438417046</v>
      </c>
      <c r="AW521" s="36">
        <f t="shared" si="729"/>
        <v>0.99650711700397532</v>
      </c>
      <c r="AX521" s="36">
        <f t="shared" si="729"/>
        <v>0.99099658424946246</v>
      </c>
      <c r="AY521" s="36">
        <f t="shared" si="729"/>
        <v>0.99050237466285429</v>
      </c>
      <c r="AZ521" s="37">
        <f t="shared" si="729"/>
        <v>0.99153025071111112</v>
      </c>
      <c r="BA521" s="38" t="s">
        <v>164</v>
      </c>
      <c r="BB521" s="39">
        <f t="shared" ref="BB521" si="744">PRODUCT(AV521:AZ521)-1</f>
        <v>-3.5236938300143739E-2</v>
      </c>
    </row>
    <row r="522" spans="1:54" ht="15.75" thickBot="1">
      <c r="A522" s="13">
        <v>521</v>
      </c>
      <c r="C522" s="14">
        <f t="shared" ref="C522" si="745">A521/10</f>
        <v>52</v>
      </c>
      <c r="D522" s="15">
        <v>15</v>
      </c>
      <c r="E522" s="15">
        <v>16</v>
      </c>
      <c r="F522" s="16">
        <v>17</v>
      </c>
      <c r="G522" s="16">
        <v>18</v>
      </c>
      <c r="H522" s="16">
        <v>19</v>
      </c>
      <c r="I522" s="16">
        <v>20</v>
      </c>
      <c r="J522" s="16">
        <v>21</v>
      </c>
      <c r="K522" s="15">
        <v>22</v>
      </c>
      <c r="L522" s="24" t="s">
        <v>160</v>
      </c>
      <c r="M522" s="15">
        <v>15</v>
      </c>
      <c r="N522" s="15">
        <v>16</v>
      </c>
      <c r="O522" s="25">
        <v>17</v>
      </c>
      <c r="P522" s="25">
        <v>18</v>
      </c>
      <c r="Q522" s="25">
        <v>19</v>
      </c>
      <c r="R522" s="25">
        <v>20</v>
      </c>
      <c r="S522" s="25">
        <v>21</v>
      </c>
      <c r="T522" s="15">
        <v>22</v>
      </c>
      <c r="U522" s="28" t="s">
        <v>161</v>
      </c>
      <c r="V522" s="15">
        <v>15</v>
      </c>
      <c r="W522" s="15">
        <v>16</v>
      </c>
      <c r="X522" s="29">
        <v>17</v>
      </c>
      <c r="Y522" s="29">
        <v>18</v>
      </c>
      <c r="Z522" s="29">
        <v>19</v>
      </c>
      <c r="AA522" s="29">
        <v>20</v>
      </c>
      <c r="AB522" s="29">
        <v>21</v>
      </c>
      <c r="AC522" s="15">
        <v>22</v>
      </c>
      <c r="AD522" s="31"/>
      <c r="AE522" s="33"/>
      <c r="AU522" s="14" t="s">
        <v>189</v>
      </c>
      <c r="AV522" s="40" t="s">
        <v>166</v>
      </c>
      <c r="AW522" s="40" t="s">
        <v>167</v>
      </c>
      <c r="AX522" s="40" t="s">
        <v>168</v>
      </c>
      <c r="AY522" s="40" t="s">
        <v>169</v>
      </c>
      <c r="AZ522" s="40" t="s">
        <v>170</v>
      </c>
      <c r="BA522" s="41" t="s">
        <v>190</v>
      </c>
      <c r="BB522" s="42"/>
    </row>
    <row r="523" spans="1:54">
      <c r="A523" s="9">
        <v>522</v>
      </c>
      <c r="B523">
        <f t="shared" ref="B523" si="746">C522</f>
        <v>52</v>
      </c>
      <c r="C523" s="17">
        <v>1996</v>
      </c>
      <c r="D523" s="18">
        <f>VLOOKUP(D$1,IR_1113!$A$4:$IA$84,($C523+D$2-2009)+$B523*3,FALSE)</f>
        <v>-22</v>
      </c>
      <c r="E523" s="18">
        <f>VLOOKUP(E$1,IR_1113!$A$4:$IA$84,($C523+E$2-2009)+$B523*3,FALSE)</f>
        <v>-121</v>
      </c>
      <c r="F523" s="19">
        <f>VLOOKUP(F$1,IR_1113!$A$4:$IA$84,($C523+F$2-2009)+$B523*3,FALSE)</f>
        <v>-29</v>
      </c>
      <c r="G523" s="20"/>
      <c r="H523" s="20"/>
      <c r="I523" s="20"/>
      <c r="J523" s="20"/>
      <c r="K523" s="26"/>
      <c r="L523" s="17">
        <v>1996</v>
      </c>
      <c r="M523" s="18">
        <f>VLOOKUP(M$1,IN_1113!$A$4:$IA$84,($C523+M$2-2009)+$B523*3,FALSE)</f>
        <v>16</v>
      </c>
      <c r="N523" s="18">
        <f>VLOOKUP(N$1,IN_1113!$A$4:$IA$84,($C523+N$2-2009)+$B523*3,FALSE)</f>
        <v>17</v>
      </c>
      <c r="O523" s="18">
        <f>VLOOKUP(O$1,IN_1113!$A$4:$IA$84,($C523+O$2-2009)+$B523*3,FALSE)</f>
        <v>24</v>
      </c>
      <c r="P523" s="20"/>
      <c r="Q523" s="20"/>
      <c r="R523" s="20"/>
      <c r="S523" s="20"/>
      <c r="T523" s="26"/>
      <c r="U523" s="17">
        <v>1996</v>
      </c>
      <c r="V523" s="30">
        <f>-VLOOKUP(V$1,D_1113!$A$5:$IA$84,($C523+V$2-2009)+$B523*3,FALSE)</f>
        <v>-7</v>
      </c>
      <c r="W523" s="30">
        <f>-VLOOKUP(W$1,D_1113!$A$5:$IA$84,($C523+W$2-2009)+$B523*3,FALSE)</f>
        <v>-9</v>
      </c>
      <c r="X523" s="30">
        <f>-VLOOKUP(X$1,D_1113!$A$5:$IA$84,($C523+X$2-2009)+$B523*3,FALSE)</f>
        <v>-12</v>
      </c>
      <c r="Y523" s="20"/>
      <c r="Z523" s="20"/>
      <c r="AA523" s="20"/>
      <c r="AB523" s="20"/>
      <c r="AC523" s="26"/>
      <c r="AD523" s="31">
        <v>1</v>
      </c>
      <c r="AE523" s="33">
        <f>VLOOKUP(2010-C523,census2010!$A$2:$CA$82,B523+2,FALSE)</f>
        <v>11735.320519999999</v>
      </c>
      <c r="AU523" s="34" t="s">
        <v>191</v>
      </c>
      <c r="AV523" s="18">
        <f>1+F523/AVERAGE(AVERAGE(SUM($AE523,$D523:E523,$M523:N523,$V523:W523),SUM($AE523,$D523:F523,$M523:O523,$V523:X523)),AVERAGE(SUM($AE524,$D524:F524,$M524:O524,$V524:X524),SUM($AE524,$D524:G524,$M524:P524,$V524:Y524)))</f>
        <v>0.99758314856201979</v>
      </c>
      <c r="AW523" s="26"/>
      <c r="AX523" s="26"/>
      <c r="AY523" s="26"/>
      <c r="AZ523" s="26"/>
      <c r="BA523" s="43">
        <f t="shared" ref="BA523:BA529" si="747">(PRODUCT(AV523:AZ523))^(1/AD523)</f>
        <v>0.99758314856201979</v>
      </c>
      <c r="BB523" s="43" t="s">
        <v>173</v>
      </c>
    </row>
    <row r="524" spans="1:54">
      <c r="A524" s="13">
        <v>523</v>
      </c>
      <c r="B524" s="17">
        <f t="shared" ref="B524" si="748">C522</f>
        <v>52</v>
      </c>
      <c r="C524" s="17">
        <v>1995</v>
      </c>
      <c r="D524" s="21"/>
      <c r="E524" s="18">
        <f>VLOOKUP(E$1,IR_1113!$A$4:$IA$84,($C524+E$2-2009)+$B524*3,FALSE)</f>
        <v>-57</v>
      </c>
      <c r="F524" s="19">
        <f>VLOOKUP(F$1,IR_1113!$A$4:$IA$84,($C524+F$2-2009)+$B524*3,FALSE)</f>
        <v>-120</v>
      </c>
      <c r="G524" s="19">
        <f>VLOOKUP(G$1,IR_1113!$A$4:$IA$84,($C524+G$2-2009)+$B524*3,FALSE)</f>
        <v>-3</v>
      </c>
      <c r="H524" s="22"/>
      <c r="I524" s="22"/>
      <c r="J524" s="22"/>
      <c r="K524" s="21"/>
      <c r="L524" s="17">
        <v>1995</v>
      </c>
      <c r="M524" s="21"/>
      <c r="N524" s="18">
        <f>VLOOKUP(N$1,IN_1113!$A$4:$IA$84,($C524+N$2-2009)+$B524*3,FALSE)</f>
        <v>16</v>
      </c>
      <c r="O524" s="18">
        <f>VLOOKUP(O$1,IN_1113!$A$4:$IA$84,($C524+O$2-2009)+$B524*3,FALSE)</f>
        <v>20</v>
      </c>
      <c r="P524" s="18">
        <f>VLOOKUP(P$1,IN_1113!$A$4:$IA$84,($C524+P$2-2009)+$B524*3,FALSE)</f>
        <v>40</v>
      </c>
      <c r="Q524" s="22"/>
      <c r="R524" s="22"/>
      <c r="S524" s="22"/>
      <c r="T524" s="21"/>
      <c r="U524" s="17">
        <v>1995</v>
      </c>
      <c r="V524" s="21"/>
      <c r="W524" s="30">
        <f>-VLOOKUP(W$1,D_1113!$A$5:$IA$84,($C524+W$2-2009)+$B524*3,FALSE)</f>
        <v>-11</v>
      </c>
      <c r="X524" s="30">
        <f>-VLOOKUP(X$1,D_1113!$A$5:$IA$84,($C524+X$2-2009)+$B524*3,FALSE)</f>
        <v>-6</v>
      </c>
      <c r="Y524" s="30">
        <f>-VLOOKUP(Y$1,D_1113!$A$5:$IA$84,($C524+Y$2-2009)+$B524*3,FALSE)</f>
        <v>-15</v>
      </c>
      <c r="Z524" s="22"/>
      <c r="AA524" s="22"/>
      <c r="AB524" s="22"/>
      <c r="AC524" s="21"/>
      <c r="AD524" s="31">
        <v>2</v>
      </c>
      <c r="AE524" s="33">
        <f>VLOOKUP(2010-C524,census2010!$A$2:$CA$82,B524+2,FALSE)</f>
        <v>12544.344649999999</v>
      </c>
      <c r="AU524" s="34" t="s">
        <v>192</v>
      </c>
      <c r="AV524" s="18">
        <f>1+F524/AVERAGE(AVERAGE(SUM($AE524,$D524:E524,$M524:N524,$V524:W524),SUM($AE524,$D524:F524,$M524:O524,$V524:X524)),AVERAGE(SUM($AE525,$D525:F525,$M525:O525,$V525:X525),SUM($AE525,$D525:G525,$M525:P525,$V525:Y525)))</f>
        <v>0.99085234309027437</v>
      </c>
      <c r="AW524" s="18">
        <f>1+G524/AVERAGE(AVERAGE(SUM($AE524,$D524:F524,$M524:O524,$V524:X524),SUM($AE524,$D524:G524,$M524:P524,$V524:Y524)),AVERAGE(SUM($AE525,$D525:G525,$M525:P525,$V525:Y525),SUM($AE525,$D525:H525,$M525:Q525,$V525:Z525)))</f>
        <v>0.99977016977288824</v>
      </c>
      <c r="AX524" s="21"/>
      <c r="AY524" s="21"/>
      <c r="AZ524" s="21"/>
      <c r="BA524" s="43">
        <f t="shared" si="747"/>
        <v>0.99530126859721613</v>
      </c>
      <c r="BB524" s="44">
        <f t="shared" ref="BB524" si="749">AVERAGE(BA523:BA529)^5-1</f>
        <v>-3.4189604983372646E-2</v>
      </c>
    </row>
    <row r="525" spans="1:54">
      <c r="A525" s="9">
        <v>524</v>
      </c>
      <c r="B525" s="17">
        <f t="shared" ref="B525" si="750">C522</f>
        <v>52</v>
      </c>
      <c r="C525" s="17">
        <v>1994</v>
      </c>
      <c r="D525" s="21"/>
      <c r="E525" s="21"/>
      <c r="F525" s="19">
        <f>VLOOKUP(F$1,IR_1113!$A$4:$IA$84,($C525+F$2-2009)+$B525*3,FALSE)</f>
        <v>-59</v>
      </c>
      <c r="G525" s="19">
        <f>VLOOKUP(G$1,IR_1113!$A$4:$IA$84,($C525+G$2-2009)+$B525*3,FALSE)</f>
        <v>-110</v>
      </c>
      <c r="H525" s="19">
        <f>VLOOKUP(H$1,IR_1113!$A$4:$IA$84,($C525+H$2-2009)+$B525*3,FALSE)</f>
        <v>-116</v>
      </c>
      <c r="I525" s="22"/>
      <c r="J525" s="22"/>
      <c r="K525" s="21"/>
      <c r="L525" s="17">
        <v>1994</v>
      </c>
      <c r="M525" s="21"/>
      <c r="N525" s="21"/>
      <c r="O525" s="18">
        <f>VLOOKUP(O$1,IN_1113!$A$4:$IA$84,($C525+O$2-2009)+$B525*3,FALSE)</f>
        <v>17</v>
      </c>
      <c r="P525" s="18">
        <f>VLOOKUP(P$1,IN_1113!$A$4:$IA$84,($C525+P$2-2009)+$B525*3,FALSE)</f>
        <v>31</v>
      </c>
      <c r="Q525" s="18">
        <f>VLOOKUP(Q$1,IN_1113!$A$4:$IA$84,($C525+Q$2-2009)+$B525*3,FALSE)</f>
        <v>45</v>
      </c>
      <c r="R525" s="22"/>
      <c r="S525" s="22"/>
      <c r="T525" s="21"/>
      <c r="U525" s="17">
        <v>1994</v>
      </c>
      <c r="V525" s="21"/>
      <c r="W525" s="21"/>
      <c r="X525" s="30">
        <f>-VLOOKUP(X$1,D_1113!$A$5:$IA$84,($C525+X$2-2009)+$B525*3,FALSE)</f>
        <v>-8</v>
      </c>
      <c r="Y525" s="30">
        <f>-VLOOKUP(Y$1,D_1113!$A$5:$IA$84,($C525+Y$2-2009)+$B525*3,FALSE)</f>
        <v>-10</v>
      </c>
      <c r="Z525" s="30">
        <f>-VLOOKUP(Z$1,D_1113!$A$5:$IA$84,($C525+Z$2-2009)+$B525*3,FALSE)</f>
        <v>-16</v>
      </c>
      <c r="AA525" s="22"/>
      <c r="AB525" s="22"/>
      <c r="AC525" s="21"/>
      <c r="AD525" s="31">
        <v>3</v>
      </c>
      <c r="AE525" s="33">
        <f>VLOOKUP(2010-C525,census2010!$A$2:$CA$82,B525+2,FALSE)</f>
        <v>13891.382</v>
      </c>
      <c r="AU525" s="34" t="s">
        <v>193</v>
      </c>
      <c r="AV525" s="18">
        <f>1+F525/AVERAGE(AVERAGE(SUM($AE525,$D525:E525,$M525:N525,$V525:W525),SUM($AE525,$D525:F525,$M525:O525,$V525:X525)),AVERAGE(SUM($AE526,$D526:F526,$M526:O526,$V526:X526),SUM($AE526,$D526:G526,$M526:P526,$V526:Y526)))</f>
        <v>0.9957641215002172</v>
      </c>
      <c r="AW525" s="18">
        <f>1+G525/AVERAGE(AVERAGE(SUM($AE525,$D525:F525,$M525:O525,$V525:X525),SUM($AE525,$D525:G525,$M525:P525,$V525:Y525)),AVERAGE(SUM($AE526,$D526:G526,$M526:P526,$V526:Y526),SUM($AE526,$D526:H526,$M526:Q526,$V526:Z526)))</f>
        <v>0.99206571532047172</v>
      </c>
      <c r="AX525" s="18">
        <f>1+H525/AVERAGE(AVERAGE(SUM($AE525,$D525:G525,$M525:P525,$V525:Y525),SUM($AE525,$D525:H525,$M525:Q525,$V525:Z525)),AVERAGE(SUM($AE526,$D526:H526,$M526:Q526,$V526:Z526),SUM($AE526,$D526:I526,$M526:R526,$V526:AA526)))</f>
        <v>0.99158223728980144</v>
      </c>
      <c r="AY525" s="21"/>
      <c r="AZ525" s="21"/>
      <c r="BA525" s="43">
        <f t="shared" si="747"/>
        <v>0.99313560300807224</v>
      </c>
      <c r="BB525" s="45" t="s">
        <v>176</v>
      </c>
    </row>
    <row r="526" spans="1:54">
      <c r="A526" s="13">
        <v>525</v>
      </c>
      <c r="B526" s="17">
        <f t="shared" ref="B526" si="751">C522</f>
        <v>52</v>
      </c>
      <c r="C526" s="17">
        <v>1993</v>
      </c>
      <c r="D526" s="21"/>
      <c r="E526" s="21"/>
      <c r="F526" s="22"/>
      <c r="G526" s="19">
        <f>VLOOKUP(G$1,IR_1113!$A$4:$IA$84,($C526+G$2-2009)+$B526*3,FALSE)</f>
        <v>-34</v>
      </c>
      <c r="H526" s="19">
        <f>VLOOKUP(H$1,IR_1113!$A$4:$IA$84,($C526+H$2-2009)+$B526*3,FALSE)</f>
        <v>-146</v>
      </c>
      <c r="I526" s="19">
        <f>VLOOKUP(I$1,IR_1113!$A$4:$IA$84,($C526+I$2-2009)+$B526*3,FALSE)</f>
        <v>-118</v>
      </c>
      <c r="J526" s="22"/>
      <c r="K526" s="21"/>
      <c r="L526" s="17">
        <v>1993</v>
      </c>
      <c r="M526" s="21"/>
      <c r="N526" s="21"/>
      <c r="O526" s="22"/>
      <c r="P526" s="18">
        <f>VLOOKUP(P$1,IN_1113!$A$4:$IA$84,($C526+P$2-2009)+$B526*3,FALSE)</f>
        <v>37</v>
      </c>
      <c r="Q526" s="18">
        <f>VLOOKUP(Q$1,IN_1113!$A$4:$IA$84,($C526+Q$2-2009)+$B526*3,FALSE)</f>
        <v>51</v>
      </c>
      <c r="R526" s="18">
        <f>VLOOKUP(R$1,IN_1113!$A$4:$IA$84,($C526+R$2-2009)+$B526*3,FALSE)</f>
        <v>81</v>
      </c>
      <c r="S526" s="22"/>
      <c r="T526" s="21"/>
      <c r="U526" s="17">
        <v>1993</v>
      </c>
      <c r="V526" s="21"/>
      <c r="W526" s="21"/>
      <c r="X526" s="22"/>
      <c r="Y526" s="30">
        <f>-VLOOKUP(Y$1,D_1113!$A$5:$IA$84,($C526+Y$2-2009)+$B526*3,FALSE)</f>
        <v>-14</v>
      </c>
      <c r="Z526" s="30">
        <f>-VLOOKUP(Z$1,D_1113!$A$5:$IA$84,($C526+Z$2-2009)+$B526*3,FALSE)</f>
        <v>-14</v>
      </c>
      <c r="AA526" s="30">
        <f>-VLOOKUP(AA$1,D_1113!$A$5:$IA$84,($C526+AA$2-2009)+$B526*3,FALSE)</f>
        <v>-12</v>
      </c>
      <c r="AB526" s="22"/>
      <c r="AC526" s="21"/>
      <c r="AD526" s="31">
        <v>3</v>
      </c>
      <c r="AE526" s="33">
        <f>VLOOKUP(2010-C526,census2010!$A$2:$CA$82,B526+2,FALSE)</f>
        <v>13996.385389999999</v>
      </c>
      <c r="AU526" s="34" t="s">
        <v>172</v>
      </c>
      <c r="AV526" s="21"/>
      <c r="AW526" s="18">
        <f>1+G526/AVERAGE(AVERAGE(SUM($AE526,$D526:F526,$M526:O526,$V526:X526),SUM($AE526,$D526:G526,$M526:P526,$V526:Y526)),AVERAGE(SUM($AE527,$D527:G527,$M527:P527,$V527:Y527),SUM($AE527,$D527:H527,$M527:Q527,$V527:Z527)))</f>
        <v>0.99768546591856633</v>
      </c>
      <c r="AX526" s="18">
        <f>1+H526/AVERAGE(AVERAGE(SUM($AE526,$D526:G526,$M526:P526,$V526:Y526),SUM($AE526,$D526:H526,$M526:Q526,$V526:Z526)),AVERAGE(SUM($AE527,$D527:H527,$M527:Q527,$V527:Z527),SUM($AE527,$D527:I527,$M527:R527,$V527:AA527)))</f>
        <v>0.98998845005197245</v>
      </c>
      <c r="AY526" s="18">
        <f>1+I526/AVERAGE(AVERAGE(SUM($AE526,$D526:H526,$M526:Q526,$V526:Z526),SUM($AE526,$D526:I526,$M526:R526,$V526:AA526)),AVERAGE(SUM($AE527,$D527:I527,$M527:R527,$V527:AA527),SUM($AE527,$D527:J527,$M527:S527,$V527:AB527)))</f>
        <v>0.99185766454042024</v>
      </c>
      <c r="AZ526" s="21"/>
      <c r="BA526" s="43">
        <f t="shared" si="747"/>
        <v>0.9931717906849663</v>
      </c>
      <c r="BB526" s="46">
        <f t="shared" ref="BB526" si="752">AVERAGE(BB527:BB529)^5-1</f>
        <v>-3.5240334809995E-2</v>
      </c>
    </row>
    <row r="527" spans="1:54">
      <c r="A527" s="9">
        <v>526</v>
      </c>
      <c r="B527" s="17">
        <f t="shared" ref="B527" si="753">C522</f>
        <v>52</v>
      </c>
      <c r="C527" s="17">
        <v>1992</v>
      </c>
      <c r="D527" s="21"/>
      <c r="E527" s="21"/>
      <c r="F527" s="22"/>
      <c r="G527" s="22"/>
      <c r="H527" s="19">
        <f>VLOOKUP(H$1,IR_1113!$A$4:$IA$84,($C527+H$2-2009)+$B527*3,FALSE)</f>
        <v>-139</v>
      </c>
      <c r="I527" s="19">
        <f>VLOOKUP(I$1,IR_1113!$A$4:$IA$84,($C527+I$2-2009)+$B527*3,FALSE)</f>
        <v>-181</v>
      </c>
      <c r="J527" s="19">
        <f>VLOOKUP(J$1,IR_1113!$A$4:$IA$84,($C527+J$2-2009)+$B527*3,FALSE)</f>
        <v>-103</v>
      </c>
      <c r="K527" s="21"/>
      <c r="L527" s="17">
        <v>1992</v>
      </c>
      <c r="M527" s="21"/>
      <c r="N527" s="21"/>
      <c r="O527" s="22"/>
      <c r="P527" s="22"/>
      <c r="Q527" s="18">
        <f>VLOOKUP(Q$1,IN_1113!$A$4:$IA$84,($C527+Q$2-2009)+$B527*3,FALSE)</f>
        <v>23</v>
      </c>
      <c r="R527" s="18">
        <f>VLOOKUP(R$1,IN_1113!$A$4:$IA$84,($C527+R$2-2009)+$B527*3,FALSE)</f>
        <v>44</v>
      </c>
      <c r="S527" s="18">
        <f>VLOOKUP(S$1,IN_1113!$A$4:$IA$84,($C527+S$2-2009)+$B527*3,FALSE)</f>
        <v>79</v>
      </c>
      <c r="T527" s="21"/>
      <c r="U527" s="17">
        <v>1992</v>
      </c>
      <c r="V527" s="21"/>
      <c r="W527" s="21"/>
      <c r="X527" s="22"/>
      <c r="Y527" s="22"/>
      <c r="Z527" s="30">
        <f>-VLOOKUP(Z$1,D_1113!$A$5:$IA$84,($C527+Z$2-2009)+$B527*3,FALSE)</f>
        <v>-25.5</v>
      </c>
      <c r="AA527" s="30">
        <f>-VLOOKUP(AA$1,D_1113!$A$5:$IA$84,($C527+AA$2-2009)+$B527*3,FALSE)</f>
        <v>-28</v>
      </c>
      <c r="AB527" s="30">
        <f>-VLOOKUP(AB$1,D_1113!$A$5:$IA$84,($C527+AB$2-2009)+$B527*3,FALSE)</f>
        <v>-17</v>
      </c>
      <c r="AC527" s="21"/>
      <c r="AD527" s="31">
        <v>3</v>
      </c>
      <c r="AE527" s="33">
        <f>VLOOKUP(2010-C527,census2010!$A$2:$CA$82,B527+2,FALSE)</f>
        <v>15459.427669999999</v>
      </c>
      <c r="AU527" s="34" t="s">
        <v>174</v>
      </c>
      <c r="AV527" s="21"/>
      <c r="AW527" s="21"/>
      <c r="AX527" s="18">
        <f>1+H527/AVERAGE(AVERAGE(SUM($AE527,$D527:G527,$M527:P527,$V527:Y527),SUM($AE527,$D527:H527,$M527:Q527,$V527:Z527)),AVERAGE(SUM($AE528,$D528:H528,$M528:Q528,$V528:Z528),SUM($AE528,$D528:I528,$M528:R528,$V528:AA528)))</f>
        <v>0.99141906540661362</v>
      </c>
      <c r="AY527" s="18">
        <f>1+I527/AVERAGE(AVERAGE(SUM($AE527,$D527:H527,$M527:Q527,$V527:Z527),SUM($AE527,$D527:I527,$M527:R527,$V527:AA527)),AVERAGE(SUM($AE528,$D528:I528,$M528:R528,$V528:AA528),SUM($AE528,$D528:J528,$M528:S528,$V528:AB528)))</f>
        <v>0.98872393699428773</v>
      </c>
      <c r="AZ527" s="18">
        <f>1+J527/AVERAGE(AVERAGE(SUM($AE527,$D527:I527,$M527:R527,$V527:AA527),SUM($AE527,$D527:J527,$M527:S527,$V527:AB527)),AVERAGE(SUM($AE528,$D528:J528,$M528:S528,$V528:AB528),SUM($AE528,$D528:K528,$M528:T528,$V528:AC528)))</f>
        <v>0.99352962309493864</v>
      </c>
      <c r="BA527" s="43">
        <f t="shared" si="747"/>
        <v>0.99122225694680421</v>
      </c>
      <c r="BB527" s="47">
        <f t="shared" ref="BB527:BB529" si="754">PRODUCT(AV523,AW524,AX525,AY526,AZ527)^(1/5)</f>
        <v>0.99485924088501598</v>
      </c>
    </row>
    <row r="528" spans="1:54">
      <c r="A528" s="13">
        <v>527</v>
      </c>
      <c r="B528" s="17">
        <f t="shared" ref="B528" si="755">C522</f>
        <v>52</v>
      </c>
      <c r="C528" s="17">
        <v>1991</v>
      </c>
      <c r="D528" s="21"/>
      <c r="E528" s="21"/>
      <c r="F528" s="22"/>
      <c r="G528" s="22"/>
      <c r="H528" s="22"/>
      <c r="I528" s="19">
        <f>VLOOKUP(I$1,IR_1113!$A$4:$IA$84,($C528+I$2-2009)+$B528*3,FALSE)</f>
        <v>-167</v>
      </c>
      <c r="J528" s="19">
        <f>VLOOKUP(J$1,IR_1113!$A$4:$IA$84,($C528+J$2-2009)+$B528*3,FALSE)</f>
        <v>-165</v>
      </c>
      <c r="K528" s="18">
        <f>VLOOKUP(K$1,IR_1113!$A$4:$IA$84,($C528+K$2-2009)+$B528*3,FALSE)</f>
        <v>-266</v>
      </c>
      <c r="L528" s="17">
        <v>1991</v>
      </c>
      <c r="M528" s="21"/>
      <c r="N528" s="21"/>
      <c r="O528" s="22"/>
      <c r="P528" s="22"/>
      <c r="Q528" s="22"/>
      <c r="R528" s="18">
        <f>VLOOKUP(R$1,IN_1113!$A$4:$IA$84,($C528+R$2-2009)+$B528*3,FALSE)</f>
        <v>37</v>
      </c>
      <c r="S528" s="18">
        <f>VLOOKUP(S$1,IN_1113!$A$4:$IA$84,($C528+S$2-2009)+$B528*3,FALSE)</f>
        <v>58</v>
      </c>
      <c r="T528" s="18">
        <f>VLOOKUP(T$1,IN_1113!$A$4:$IA$84,($C528+T$2-2009)+$B528*3,FALSE)</f>
        <v>84</v>
      </c>
      <c r="U528" s="17">
        <v>1991</v>
      </c>
      <c r="V528" s="21"/>
      <c r="W528" s="21"/>
      <c r="X528" s="22"/>
      <c r="Y528" s="22"/>
      <c r="Z528" s="22"/>
      <c r="AA528" s="30">
        <f>-VLOOKUP(AA$1,D_1113!$A$5:$IA$84,($C528+AA$2-2009)+$B528*3,FALSE)</f>
        <v>-23.5</v>
      </c>
      <c r="AB528" s="30">
        <f>-VLOOKUP(AB$1,D_1113!$A$5:$IA$84,($C528+AB$2-2009)+$B528*3,FALSE)</f>
        <v>-21</v>
      </c>
      <c r="AC528" s="30">
        <f>-VLOOKUP(AC$1,D_1113!$A$5:$IA$84,($C528+AC$2-2009)+$B528*3,FALSE)</f>
        <v>-16</v>
      </c>
      <c r="AD528" s="31">
        <v>2</v>
      </c>
      <c r="AE528" s="33">
        <f>VLOOKUP(2010-C528,census2010!$A$2:$CA$82,B528+2,FALSE)</f>
        <v>17085.475780000001</v>
      </c>
      <c r="AU528" s="34" t="s">
        <v>175</v>
      </c>
      <c r="AV528" s="21"/>
      <c r="AW528" s="21"/>
      <c r="AX528" s="21"/>
      <c r="AY528" s="18">
        <f>1+I528/AVERAGE(AVERAGE(SUM($AE528,$D528:H528,$M528:Q528,$V528:Z528),SUM($AE528,$D528:I528,$M528:R528,$V528:AA528)),AVERAGE(SUM($AE529,$D529:I529,$M529:R529,$V529:AA529),SUM($AE529,$D529:J529,$M529:S529,$V529:AB529)))</f>
        <v>0.99092552245385479</v>
      </c>
      <c r="AZ528" s="18">
        <f>1+J528/AVERAGE(AVERAGE(SUM($AE528,$D528:I528,$M528:R528,$V528:AA528),SUM($AE528,$D528:J528,$M528:S528,$V528:AB528)),AVERAGE(SUM($AE529,$D529:J529,$M529:S529,$V529:AB529),SUM($AE529,$D529:K529,$M529:T529,$V529:AC529)))</f>
        <v>0.99094352713423517</v>
      </c>
      <c r="BA528" s="43">
        <f t="shared" si="747"/>
        <v>0.99093452475315325</v>
      </c>
      <c r="BB528" s="47">
        <f t="shared" si="754"/>
        <v>0.99051416972236916</v>
      </c>
    </row>
    <row r="529" spans="1:54">
      <c r="A529" s="9">
        <v>528</v>
      </c>
      <c r="B529" s="17">
        <f t="shared" ref="B529" si="756">C522</f>
        <v>52</v>
      </c>
      <c r="C529" s="17">
        <v>1990</v>
      </c>
      <c r="D529" s="21"/>
      <c r="E529" s="21"/>
      <c r="F529" s="22"/>
      <c r="G529" s="22"/>
      <c r="H529" s="22"/>
      <c r="I529" s="22"/>
      <c r="J529" s="19">
        <f>VLOOKUP(J$1,IR_1113!$A$4:$IA$84,($C529+J$2-2009)+$B529*3,FALSE)</f>
        <v>-201</v>
      </c>
      <c r="K529" s="18">
        <f>VLOOKUP(K$1,IR_1113!$A$4:$IA$84,($C529+K$2-2009)+$B529*3,FALSE)</f>
        <v>-298</v>
      </c>
      <c r="L529" s="17">
        <v>1990</v>
      </c>
      <c r="M529" s="21"/>
      <c r="N529" s="21"/>
      <c r="O529" s="22"/>
      <c r="P529" s="22"/>
      <c r="Q529" s="22"/>
      <c r="R529" s="22"/>
      <c r="S529" s="18">
        <f>VLOOKUP(S$1,IN_1113!$A$4:$IA$84,($C529+S$2-2009)+$B529*3,FALSE)</f>
        <v>55</v>
      </c>
      <c r="T529" s="18">
        <f>VLOOKUP(T$1,IN_1113!$A$4:$IA$84,($C529+T$2-2009)+$B529*3,FALSE)</f>
        <v>51</v>
      </c>
      <c r="U529" s="17">
        <v>1990</v>
      </c>
      <c r="V529" s="21"/>
      <c r="W529" s="21"/>
      <c r="X529" s="22"/>
      <c r="Y529" s="22"/>
      <c r="Z529" s="22"/>
      <c r="AA529" s="22"/>
      <c r="AB529" s="30">
        <f>-VLOOKUP(AB$1,D_1113!$A$5:$IA$84,($C529+AB$2-2009)+$B529*3,FALSE)</f>
        <v>-27.5</v>
      </c>
      <c r="AC529" s="30">
        <f>-VLOOKUP(AC$1,D_1113!$A$5:$IA$84,($C529+AC$2-2009)+$B529*3,FALSE)</f>
        <v>-35</v>
      </c>
      <c r="AD529" s="31">
        <v>1</v>
      </c>
      <c r="AE529" s="33">
        <f>VLOOKUP(2010-C529,census2010!$A$2:$CA$82,B529+2,FALSE)</f>
        <v>19884.550910000002</v>
      </c>
      <c r="AU529" s="34" t="s">
        <v>177</v>
      </c>
      <c r="AV529" s="21"/>
      <c r="AW529" s="21"/>
      <c r="AX529" s="21"/>
      <c r="AY529" s="21"/>
      <c r="AZ529" s="18">
        <f>1+J529/AVERAGE(AVERAGE(SUM($AE529,$D529:I529,$M529:R529,$V529:AA529),SUM($AE529,$D529:J529,$M529:S529,$V529:AB529)),AVERAGE(SUM($AE530,$D530:J530,$M530:S530,$V530:AB530),SUM($AE530,$D530:K530,$M530:T530,$V530:AC530)))</f>
        <v>0.99011760190415976</v>
      </c>
      <c r="BA529" s="43">
        <f t="shared" si="747"/>
        <v>0.99011760190415976</v>
      </c>
      <c r="BB529" s="47">
        <f t="shared" si="754"/>
        <v>0.99317787521341672</v>
      </c>
    </row>
    <row r="530" spans="1:54">
      <c r="A530" s="13">
        <v>529</v>
      </c>
      <c r="B530" s="17">
        <f t="shared" ref="B530" si="757">C522</f>
        <v>52</v>
      </c>
      <c r="C530" s="17">
        <v>1989</v>
      </c>
      <c r="D530" s="21"/>
      <c r="E530" s="21"/>
      <c r="F530" s="22"/>
      <c r="G530" s="22"/>
      <c r="H530" s="22"/>
      <c r="I530" s="22"/>
      <c r="J530" s="22"/>
      <c r="K530" s="18">
        <f>VLOOKUP(K$1,IR_1113!$A$4:$IA$84,($C530+K$2-2009)+$B530*3,FALSE)</f>
        <v>-439</v>
      </c>
      <c r="L530" s="17">
        <v>1989</v>
      </c>
      <c r="M530" s="21"/>
      <c r="N530" s="21"/>
      <c r="O530" s="22"/>
      <c r="P530" s="22"/>
      <c r="Q530" s="22"/>
      <c r="R530" s="22"/>
      <c r="S530" s="22"/>
      <c r="T530" s="18">
        <f>VLOOKUP(T$1,IN_1113!$A$4:$IA$84,($C530+T$2-2009)+$B530*3,FALSE)</f>
        <v>72</v>
      </c>
      <c r="U530" s="17">
        <v>1989</v>
      </c>
      <c r="V530" s="21"/>
      <c r="W530" s="21"/>
      <c r="X530" s="22"/>
      <c r="Y530" s="22"/>
      <c r="Z530" s="22"/>
      <c r="AA530" s="22"/>
      <c r="AB530" s="22"/>
      <c r="AC530" s="30">
        <f>-VLOOKUP(AC$1,D_1113!$A$5:$IA$84,($C530+AC$2-2009)+$B530*3,FALSE)</f>
        <v>-39</v>
      </c>
      <c r="AD530" s="31"/>
      <c r="AE530" s="33">
        <f>VLOOKUP(2010-C530,census2010!$A$2:$CA$82,B530+2,FALSE)</f>
        <v>21083.584650000001</v>
      </c>
      <c r="AU530" s="34" t="s">
        <v>186</v>
      </c>
      <c r="AV530" s="21"/>
      <c r="AW530" s="21"/>
      <c r="AX530" s="21"/>
      <c r="AY530" s="21"/>
      <c r="AZ530" s="21"/>
    </row>
    <row r="531" spans="1:54" ht="15.75" thickBot="1">
      <c r="A531" s="9">
        <v>530</v>
      </c>
      <c r="B531" s="10" t="str">
        <f>INDEX('regions#'!$B$2:$B$79,B533+1)</f>
        <v>Челябинская область</v>
      </c>
      <c r="D531" s="11" t="s">
        <v>917</v>
      </c>
      <c r="E531" s="11" t="s">
        <v>918</v>
      </c>
      <c r="F531" s="12" t="s">
        <v>919</v>
      </c>
      <c r="G531" s="12" t="s">
        <v>920</v>
      </c>
      <c r="H531" s="12" t="s">
        <v>921</v>
      </c>
      <c r="I531" s="12" t="s">
        <v>922</v>
      </c>
      <c r="J531" s="12" t="s">
        <v>923</v>
      </c>
      <c r="K531" s="11" t="s">
        <v>924</v>
      </c>
      <c r="M531" s="23" t="s">
        <v>917</v>
      </c>
      <c r="N531" s="23" t="s">
        <v>918</v>
      </c>
      <c r="O531" s="23" t="s">
        <v>919</v>
      </c>
      <c r="P531" s="23" t="s">
        <v>920</v>
      </c>
      <c r="Q531" s="23" t="s">
        <v>921</v>
      </c>
      <c r="R531" s="23" t="s">
        <v>922</v>
      </c>
      <c r="S531" s="23" t="s">
        <v>923</v>
      </c>
      <c r="T531" s="23" t="s">
        <v>924</v>
      </c>
      <c r="V531" s="27" t="s">
        <v>917</v>
      </c>
      <c r="W531" s="27" t="s">
        <v>918</v>
      </c>
      <c r="X531" s="27" t="s">
        <v>919</v>
      </c>
      <c r="Y531" s="27" t="s">
        <v>920</v>
      </c>
      <c r="Z531" s="27" t="s">
        <v>921</v>
      </c>
      <c r="AA531" s="27" t="s">
        <v>922</v>
      </c>
      <c r="AB531" s="27" t="s">
        <v>923</v>
      </c>
      <c r="AC531" s="27" t="s">
        <v>924</v>
      </c>
      <c r="AD531" s="31" t="s">
        <v>162</v>
      </c>
      <c r="AE531" s="32" t="s">
        <v>188</v>
      </c>
      <c r="AU531"/>
      <c r="AV531" s="35">
        <f t="shared" ref="AV531:AZ541" si="758">AVERAGE(AV533:AV539)</f>
        <v>1.0030215553644128</v>
      </c>
      <c r="AW531" s="36">
        <f t="shared" si="758"/>
        <v>1.0068491591663784</v>
      </c>
      <c r="AX531" s="36">
        <f t="shared" si="758"/>
        <v>1.0027729188439694</v>
      </c>
      <c r="AY531" s="36">
        <f t="shared" si="758"/>
        <v>1.0002808071484288</v>
      </c>
      <c r="AZ531" s="37">
        <f t="shared" si="758"/>
        <v>1.0015522721689607</v>
      </c>
      <c r="BA531" s="38" t="s">
        <v>164</v>
      </c>
      <c r="BB531" s="39">
        <f t="shared" ref="BB531" si="759">PRODUCT(AV531:AZ531)-1</f>
        <v>1.4548542299747336E-2</v>
      </c>
    </row>
    <row r="532" spans="1:54" ht="15.75" thickBot="1">
      <c r="A532" s="13">
        <v>531</v>
      </c>
      <c r="C532" s="14">
        <f t="shared" ref="C532" si="760">A531/10</f>
        <v>53</v>
      </c>
      <c r="D532" s="15">
        <v>15</v>
      </c>
      <c r="E532" s="15">
        <v>16</v>
      </c>
      <c r="F532" s="16">
        <v>17</v>
      </c>
      <c r="G532" s="16">
        <v>18</v>
      </c>
      <c r="H532" s="16">
        <v>19</v>
      </c>
      <c r="I532" s="16">
        <v>20</v>
      </c>
      <c r="J532" s="16">
        <v>21</v>
      </c>
      <c r="K532" s="15">
        <v>22</v>
      </c>
      <c r="L532" s="24" t="s">
        <v>160</v>
      </c>
      <c r="M532" s="15">
        <v>15</v>
      </c>
      <c r="N532" s="15">
        <v>16</v>
      </c>
      <c r="O532" s="25">
        <v>17</v>
      </c>
      <c r="P532" s="25">
        <v>18</v>
      </c>
      <c r="Q532" s="25">
        <v>19</v>
      </c>
      <c r="R532" s="25">
        <v>20</v>
      </c>
      <c r="S532" s="25">
        <v>21</v>
      </c>
      <c r="T532" s="15">
        <v>22</v>
      </c>
      <c r="U532" s="28" t="s">
        <v>161</v>
      </c>
      <c r="V532" s="15">
        <v>15</v>
      </c>
      <c r="W532" s="15">
        <v>16</v>
      </c>
      <c r="X532" s="29">
        <v>17</v>
      </c>
      <c r="Y532" s="29">
        <v>18</v>
      </c>
      <c r="Z532" s="29">
        <v>19</v>
      </c>
      <c r="AA532" s="29">
        <v>20</v>
      </c>
      <c r="AB532" s="29">
        <v>21</v>
      </c>
      <c r="AC532" s="15">
        <v>22</v>
      </c>
      <c r="AD532" s="31"/>
      <c r="AE532" s="33"/>
      <c r="AU532" s="14" t="s">
        <v>189</v>
      </c>
      <c r="AV532" s="40" t="s">
        <v>166</v>
      </c>
      <c r="AW532" s="40" t="s">
        <v>167</v>
      </c>
      <c r="AX532" s="40" t="s">
        <v>168</v>
      </c>
      <c r="AY532" s="40" t="s">
        <v>169</v>
      </c>
      <c r="AZ532" s="40" t="s">
        <v>170</v>
      </c>
      <c r="BA532" s="41" t="s">
        <v>190</v>
      </c>
      <c r="BB532" s="42"/>
    </row>
    <row r="533" spans="1:54">
      <c r="A533" s="9">
        <v>532</v>
      </c>
      <c r="B533">
        <f t="shared" ref="B533" si="761">C532</f>
        <v>53</v>
      </c>
      <c r="C533" s="17">
        <v>1996</v>
      </c>
      <c r="D533" s="18">
        <f>VLOOKUP(D$1,IR_1113!$A$4:$IA$84,($C533+D$2-2009)+$B533*3,FALSE)</f>
        <v>-15</v>
      </c>
      <c r="E533" s="18">
        <f>VLOOKUP(E$1,IR_1113!$A$4:$IA$84,($C533+E$2-2009)+$B533*3,FALSE)</f>
        <v>199</v>
      </c>
      <c r="F533" s="19">
        <f>VLOOKUP(F$1,IR_1113!$A$4:$IA$84,($C533+F$2-2009)+$B533*3,FALSE)</f>
        <v>159</v>
      </c>
      <c r="G533" s="20"/>
      <c r="H533" s="20"/>
      <c r="I533" s="20"/>
      <c r="J533" s="20"/>
      <c r="K533" s="26"/>
      <c r="L533" s="17">
        <v>1996</v>
      </c>
      <c r="M533" s="18">
        <f>VLOOKUP(M$1,IN_1113!$A$4:$IA$84,($C533+M$2-2009)+$B533*3,FALSE)</f>
        <v>32</v>
      </c>
      <c r="N533" s="18">
        <f>VLOOKUP(N$1,IN_1113!$A$4:$IA$84,($C533+N$2-2009)+$B533*3,FALSE)</f>
        <v>65</v>
      </c>
      <c r="O533" s="18">
        <f>VLOOKUP(O$1,IN_1113!$A$4:$IA$84,($C533+O$2-2009)+$B533*3,FALSE)</f>
        <v>51</v>
      </c>
      <c r="P533" s="20"/>
      <c r="Q533" s="20"/>
      <c r="R533" s="20"/>
      <c r="S533" s="20"/>
      <c r="T533" s="26"/>
      <c r="U533" s="17">
        <v>1996</v>
      </c>
      <c r="V533" s="30">
        <f>-VLOOKUP(V$1,D_1113!$A$5:$IA$84,($C533+V$2-2009)+$B533*3,FALSE)</f>
        <v>-23</v>
      </c>
      <c r="W533" s="30">
        <f>-VLOOKUP(W$1,D_1113!$A$5:$IA$84,($C533+W$2-2009)+$B533*3,FALSE)</f>
        <v>-23</v>
      </c>
      <c r="X533" s="30">
        <f>-VLOOKUP(X$1,D_1113!$A$5:$IA$84,($C533+X$2-2009)+$B533*3,FALSE)</f>
        <v>-29</v>
      </c>
      <c r="Y533" s="20"/>
      <c r="Z533" s="20"/>
      <c r="AA533" s="20"/>
      <c r="AB533" s="20"/>
      <c r="AC533" s="26"/>
      <c r="AD533" s="31">
        <v>1</v>
      </c>
      <c r="AE533" s="33">
        <f>VLOOKUP(2010-C533,census2010!$A$2:$CA$82,B533+2,FALSE)</f>
        <v>31964.405070000001</v>
      </c>
      <c r="AU533" s="34" t="s">
        <v>191</v>
      </c>
      <c r="AV533" s="18">
        <f>1+F533/AVERAGE(AVERAGE(SUM($AE533,$D533:E533,$M533:N533,$V533:W533),SUM($AE533,$D533:F533,$M533:O533,$V533:X533)),AVERAGE(SUM($AE534,$D534:F534,$M534:O534,$V534:X534),SUM($AE534,$D534:G534,$M534:P534,$V534:Y534)))</f>
        <v>1.0047822903091497</v>
      </c>
      <c r="AW533" s="26"/>
      <c r="AX533" s="26"/>
      <c r="AY533" s="26"/>
      <c r="AZ533" s="26"/>
      <c r="BA533" s="43">
        <f t="shared" ref="BA533:BA539" si="762">(PRODUCT(AV533:AZ533))^(1/AD533)</f>
        <v>1.0047822903091497</v>
      </c>
      <c r="BB533" s="43" t="s">
        <v>173</v>
      </c>
    </row>
    <row r="534" spans="1:54">
      <c r="A534" s="13">
        <v>533</v>
      </c>
      <c r="B534" s="17">
        <f t="shared" ref="B534" si="763">C532</f>
        <v>53</v>
      </c>
      <c r="C534" s="17">
        <v>1995</v>
      </c>
      <c r="D534" s="21"/>
      <c r="E534" s="18">
        <f>VLOOKUP(E$1,IR_1113!$A$4:$IA$84,($C534+E$2-2009)+$B534*3,FALSE)</f>
        <v>6</v>
      </c>
      <c r="F534" s="19">
        <f>VLOOKUP(F$1,IR_1113!$A$4:$IA$84,($C534+F$2-2009)+$B534*3,FALSE)</f>
        <v>121</v>
      </c>
      <c r="G534" s="19">
        <f>VLOOKUP(G$1,IR_1113!$A$4:$IA$84,($C534+G$2-2009)+$B534*3,FALSE)</f>
        <v>234</v>
      </c>
      <c r="H534" s="22"/>
      <c r="I534" s="22"/>
      <c r="J534" s="22"/>
      <c r="K534" s="21"/>
      <c r="L534" s="17">
        <v>1995</v>
      </c>
      <c r="M534" s="21"/>
      <c r="N534" s="18">
        <f>VLOOKUP(N$1,IN_1113!$A$4:$IA$84,($C534+N$2-2009)+$B534*3,FALSE)</f>
        <v>40</v>
      </c>
      <c r="O534" s="18">
        <f>VLOOKUP(O$1,IN_1113!$A$4:$IA$84,($C534+O$2-2009)+$B534*3,FALSE)</f>
        <v>33</v>
      </c>
      <c r="P534" s="18">
        <f>VLOOKUP(P$1,IN_1113!$A$4:$IA$84,($C534+P$2-2009)+$B534*3,FALSE)</f>
        <v>52</v>
      </c>
      <c r="Q534" s="22"/>
      <c r="R534" s="22"/>
      <c r="S534" s="22"/>
      <c r="T534" s="21"/>
      <c r="U534" s="17">
        <v>1995</v>
      </c>
      <c r="V534" s="21"/>
      <c r="W534" s="30">
        <f>-VLOOKUP(W$1,D_1113!$A$5:$IA$84,($C534+W$2-2009)+$B534*3,FALSE)</f>
        <v>-23</v>
      </c>
      <c r="X534" s="30">
        <f>-VLOOKUP(X$1,D_1113!$A$5:$IA$84,($C534+X$2-2009)+$B534*3,FALSE)</f>
        <v>-43</v>
      </c>
      <c r="Y534" s="30">
        <f>-VLOOKUP(Y$1,D_1113!$A$5:$IA$84,($C534+Y$2-2009)+$B534*3,FALSE)</f>
        <v>-38</v>
      </c>
      <c r="Z534" s="22"/>
      <c r="AA534" s="22"/>
      <c r="AB534" s="22"/>
      <c r="AC534" s="21"/>
      <c r="AD534" s="31">
        <v>2</v>
      </c>
      <c r="AE534" s="33">
        <f>VLOOKUP(2010-C534,census2010!$A$2:$CA$82,B534+2,FALSE)</f>
        <v>33947.43073</v>
      </c>
      <c r="AU534" s="34" t="s">
        <v>192</v>
      </c>
      <c r="AV534" s="18">
        <f>1+F534/AVERAGE(AVERAGE(SUM($AE534,$D534:E534,$M534:N534,$V534:W534),SUM($AE534,$D534:F534,$M534:O534,$V534:X534)),AVERAGE(SUM($AE535,$D535:F535,$M535:O535,$V535:X535),SUM($AE535,$D535:G535,$M535:P535,$V535:Y535)))</f>
        <v>1.0034112180014987</v>
      </c>
      <c r="AW534" s="18">
        <f>1+G534/AVERAGE(AVERAGE(SUM($AE534,$D534:F534,$M534:O534,$V534:X534),SUM($AE534,$D534:G534,$M534:P534,$V534:Y534)),AVERAGE(SUM($AE535,$D535:G535,$M535:P535,$V535:Y535),SUM($AE535,$D535:H535,$M535:Q535,$V535:Z535)))</f>
        <v>1.0065516944745696</v>
      </c>
      <c r="AX534" s="21"/>
      <c r="AY534" s="21"/>
      <c r="AZ534" s="21"/>
      <c r="BA534" s="43">
        <f t="shared" si="762"/>
        <v>1.004980229524044</v>
      </c>
      <c r="BB534" s="44">
        <f t="shared" ref="BB534" si="764">AVERAGE(BA533:BA539)^5-1</f>
        <v>1.6136654999284517E-2</v>
      </c>
    </row>
    <row r="535" spans="1:54">
      <c r="A535" s="9">
        <v>534</v>
      </c>
      <c r="B535" s="17">
        <f t="shared" ref="B535" si="765">C532</f>
        <v>53</v>
      </c>
      <c r="C535" s="17">
        <v>1994</v>
      </c>
      <c r="D535" s="21"/>
      <c r="E535" s="21"/>
      <c r="F535" s="19">
        <f>VLOOKUP(F$1,IR_1113!$A$4:$IA$84,($C535+F$2-2009)+$B535*3,FALSE)</f>
        <v>32</v>
      </c>
      <c r="G535" s="19">
        <f>VLOOKUP(G$1,IR_1113!$A$4:$IA$84,($C535+G$2-2009)+$B535*3,FALSE)</f>
        <v>455</v>
      </c>
      <c r="H535" s="19">
        <f>VLOOKUP(H$1,IR_1113!$A$4:$IA$84,($C535+H$2-2009)+$B535*3,FALSE)</f>
        <v>73</v>
      </c>
      <c r="I535" s="22"/>
      <c r="J535" s="22"/>
      <c r="K535" s="21"/>
      <c r="L535" s="17">
        <v>1994</v>
      </c>
      <c r="M535" s="21"/>
      <c r="N535" s="21"/>
      <c r="O535" s="18">
        <f>VLOOKUP(O$1,IN_1113!$A$4:$IA$84,($C535+O$2-2009)+$B535*3,FALSE)</f>
        <v>132</v>
      </c>
      <c r="P535" s="18">
        <f>VLOOKUP(P$1,IN_1113!$A$4:$IA$84,($C535+P$2-2009)+$B535*3,FALSE)</f>
        <v>82</v>
      </c>
      <c r="Q535" s="18">
        <f>VLOOKUP(Q$1,IN_1113!$A$4:$IA$84,($C535+Q$2-2009)+$B535*3,FALSE)</f>
        <v>76</v>
      </c>
      <c r="R535" s="22"/>
      <c r="S535" s="22"/>
      <c r="T535" s="21"/>
      <c r="U535" s="17">
        <v>1994</v>
      </c>
      <c r="V535" s="21"/>
      <c r="W535" s="21"/>
      <c r="X535" s="30">
        <f>-VLOOKUP(X$1,D_1113!$A$5:$IA$84,($C535+X$2-2009)+$B535*3,FALSE)</f>
        <v>-43</v>
      </c>
      <c r="Y535" s="30">
        <f>-VLOOKUP(Y$1,D_1113!$A$5:$IA$84,($C535+Y$2-2009)+$B535*3,FALSE)</f>
        <v>-29</v>
      </c>
      <c r="Z535" s="30">
        <f>-VLOOKUP(Z$1,D_1113!$A$5:$IA$84,($C535+Z$2-2009)+$B535*3,FALSE)</f>
        <v>-37</v>
      </c>
      <c r="AA535" s="22"/>
      <c r="AB535" s="22"/>
      <c r="AC535" s="21"/>
      <c r="AD535" s="31">
        <v>3</v>
      </c>
      <c r="AE535" s="33">
        <f>VLOOKUP(2010-C535,census2010!$A$2:$CA$82,B535+2,FALSE)</f>
        <v>36541.47163</v>
      </c>
      <c r="AU535" s="34" t="s">
        <v>193</v>
      </c>
      <c r="AV535" s="18">
        <f>1+F535/AVERAGE(AVERAGE(SUM($AE535,$D535:E535,$M535:N535,$V535:W535),SUM($AE535,$D535:F535,$M535:O535,$V535:X535)),AVERAGE(SUM($AE536,$D536:F536,$M536:O536,$V536:X536),SUM($AE536,$D536:G536,$M536:P536,$V536:Y536)))</f>
        <v>1.0008711577825908</v>
      </c>
      <c r="AW535" s="18">
        <f>1+G535/AVERAGE(AVERAGE(SUM($AE535,$D535:F535,$M535:O535,$V535:X535),SUM($AE535,$D535:G535,$M535:P535,$V535:Y535)),AVERAGE(SUM($AE536,$D536:G536,$M536:P536,$V536:Y536),SUM($AE536,$D536:H536,$M536:Q536,$V536:Z536)))</f>
        <v>1.0123163624104907</v>
      </c>
      <c r="AX535" s="18">
        <f>1+H535/AVERAGE(AVERAGE(SUM($AE535,$D535:G535,$M535:P535,$V535:Y535),SUM($AE535,$D535:H535,$M535:Q535,$V535:Z535)),AVERAGE(SUM($AE536,$D536:H536,$M536:Q536,$V536:Z536),SUM($AE536,$D536:I536,$M536:R536,$V536:AA536)))</f>
        <v>1.001965457708111</v>
      </c>
      <c r="AY535" s="21"/>
      <c r="AZ535" s="21"/>
      <c r="BA535" s="43">
        <f t="shared" si="762"/>
        <v>1.0050377940120627</v>
      </c>
      <c r="BB535" s="45" t="s">
        <v>176</v>
      </c>
    </row>
    <row r="536" spans="1:54">
      <c r="A536" s="13">
        <v>535</v>
      </c>
      <c r="B536" s="17">
        <f t="shared" ref="B536" si="766">C532</f>
        <v>53</v>
      </c>
      <c r="C536" s="17">
        <v>1993</v>
      </c>
      <c r="D536" s="21"/>
      <c r="E536" s="21"/>
      <c r="F536" s="22"/>
      <c r="G536" s="19">
        <f>VLOOKUP(G$1,IR_1113!$A$4:$IA$84,($C536+G$2-2009)+$B536*3,FALSE)</f>
        <v>68</v>
      </c>
      <c r="H536" s="19">
        <f>VLOOKUP(H$1,IR_1113!$A$4:$IA$84,($C536+H$2-2009)+$B536*3,FALSE)</f>
        <v>88</v>
      </c>
      <c r="I536" s="19">
        <f>VLOOKUP(I$1,IR_1113!$A$4:$IA$84,($C536+I$2-2009)+$B536*3,FALSE)</f>
        <v>19</v>
      </c>
      <c r="J536" s="22"/>
      <c r="K536" s="21"/>
      <c r="L536" s="17">
        <v>1993</v>
      </c>
      <c r="M536" s="21"/>
      <c r="N536" s="21"/>
      <c r="O536" s="22"/>
      <c r="P536" s="18">
        <f>VLOOKUP(P$1,IN_1113!$A$4:$IA$84,($C536+P$2-2009)+$B536*3,FALSE)</f>
        <v>47</v>
      </c>
      <c r="Q536" s="18">
        <f>VLOOKUP(Q$1,IN_1113!$A$4:$IA$84,($C536+Q$2-2009)+$B536*3,FALSE)</f>
        <v>110</v>
      </c>
      <c r="R536" s="18">
        <f>VLOOKUP(R$1,IN_1113!$A$4:$IA$84,($C536+R$2-2009)+$B536*3,FALSE)</f>
        <v>79</v>
      </c>
      <c r="S536" s="22"/>
      <c r="T536" s="21"/>
      <c r="U536" s="17">
        <v>1993</v>
      </c>
      <c r="V536" s="21"/>
      <c r="W536" s="21"/>
      <c r="X536" s="22"/>
      <c r="Y536" s="30">
        <f>-VLOOKUP(Y$1,D_1113!$A$5:$IA$84,($C536+Y$2-2009)+$B536*3,FALSE)</f>
        <v>-41</v>
      </c>
      <c r="Z536" s="30">
        <f>-VLOOKUP(Z$1,D_1113!$A$5:$IA$84,($C536+Z$2-2009)+$B536*3,FALSE)</f>
        <v>-61</v>
      </c>
      <c r="AA536" s="30">
        <f>-VLOOKUP(AA$1,D_1113!$A$5:$IA$84,($C536+AA$2-2009)+$B536*3,FALSE)</f>
        <v>-60</v>
      </c>
      <c r="AB536" s="22"/>
      <c r="AC536" s="21"/>
      <c r="AD536" s="31">
        <v>3</v>
      </c>
      <c r="AE536" s="33">
        <f>VLOOKUP(2010-C536,census2010!$A$2:$CA$82,B536+2,FALSE)</f>
        <v>36826.480069999998</v>
      </c>
      <c r="AU536" s="34" t="s">
        <v>172</v>
      </c>
      <c r="AV536" s="21"/>
      <c r="AW536" s="18">
        <f>1+G536/AVERAGE(AVERAGE(SUM($AE536,$D536:F536,$M536:O536,$V536:X536),SUM($AE536,$D536:G536,$M536:P536,$V536:Y536)),AVERAGE(SUM($AE537,$D537:G537,$M537:P537,$V537:Y537),SUM($AE537,$D537:H537,$M537:Q537,$V537:Z537)))</f>
        <v>1.0016794206140742</v>
      </c>
      <c r="AX536" s="18">
        <f>1+H536/AVERAGE(AVERAGE(SUM($AE536,$D536:G536,$M536:P536,$V536:Y536),SUM($AE536,$D536:H536,$M536:Q536,$V536:Z536)),AVERAGE(SUM($AE537,$D537:H537,$M537:Q537,$V537:Z537),SUM($AE537,$D537:I537,$M537:R537,$V537:AA537)))</f>
        <v>1.0021667656383655</v>
      </c>
      <c r="AY536" s="18">
        <f>1+I536/AVERAGE(AVERAGE(SUM($AE536,$D536:H536,$M536:Q536,$V536:Z536),SUM($AE536,$D536:I536,$M536:R536,$V536:AA536)),AVERAGE(SUM($AE537,$D537:I537,$M537:R537,$V537:AA537),SUM($AE537,$D537:J537,$M537:S537,$V537:AB537)))</f>
        <v>1.0004671314117088</v>
      </c>
      <c r="AZ536" s="21"/>
      <c r="BA536" s="43">
        <f t="shared" si="762"/>
        <v>1.0014375175362407</v>
      </c>
      <c r="BB536" s="46">
        <f t="shared" ref="BB536" si="767">AVERAGE(BB537:BB539)^5-1</f>
        <v>1.4535358697644885E-2</v>
      </c>
    </row>
    <row r="537" spans="1:54">
      <c r="A537" s="9">
        <v>536</v>
      </c>
      <c r="B537" s="17">
        <f t="shared" ref="B537" si="768">C532</f>
        <v>53</v>
      </c>
      <c r="C537" s="17">
        <v>1992</v>
      </c>
      <c r="D537" s="21"/>
      <c r="E537" s="21"/>
      <c r="F537" s="22"/>
      <c r="G537" s="22"/>
      <c r="H537" s="19">
        <f>VLOOKUP(H$1,IR_1113!$A$4:$IA$84,($C537+H$2-2009)+$B537*3,FALSE)</f>
        <v>191</v>
      </c>
      <c r="I537" s="19">
        <f>VLOOKUP(I$1,IR_1113!$A$4:$IA$84,($C537+I$2-2009)+$B537*3,FALSE)</f>
        <v>49</v>
      </c>
      <c r="J537" s="19">
        <f>VLOOKUP(J$1,IR_1113!$A$4:$IA$84,($C537+J$2-2009)+$B537*3,FALSE)</f>
        <v>-13</v>
      </c>
      <c r="K537" s="21"/>
      <c r="L537" s="17">
        <v>1992</v>
      </c>
      <c r="M537" s="21"/>
      <c r="N537" s="21"/>
      <c r="O537" s="22"/>
      <c r="P537" s="22"/>
      <c r="Q537" s="18">
        <f>VLOOKUP(Q$1,IN_1113!$A$4:$IA$84,($C537+Q$2-2009)+$B537*3,FALSE)</f>
        <v>62</v>
      </c>
      <c r="R537" s="18">
        <f>VLOOKUP(R$1,IN_1113!$A$4:$IA$84,($C537+R$2-2009)+$B537*3,FALSE)</f>
        <v>118</v>
      </c>
      <c r="S537" s="18">
        <f>VLOOKUP(S$1,IN_1113!$A$4:$IA$84,($C537+S$2-2009)+$B537*3,FALSE)</f>
        <v>78</v>
      </c>
      <c r="T537" s="21"/>
      <c r="U537" s="17">
        <v>1992</v>
      </c>
      <c r="V537" s="21"/>
      <c r="W537" s="21"/>
      <c r="X537" s="22"/>
      <c r="Y537" s="22"/>
      <c r="Z537" s="30">
        <f>-VLOOKUP(Z$1,D_1113!$A$5:$IA$84,($C537+Z$2-2009)+$B537*3,FALSE)</f>
        <v>-60.5</v>
      </c>
      <c r="AA537" s="30">
        <f>-VLOOKUP(AA$1,D_1113!$A$5:$IA$84,($C537+AA$2-2009)+$B537*3,FALSE)</f>
        <v>-77</v>
      </c>
      <c r="AB537" s="30">
        <f>-VLOOKUP(AB$1,D_1113!$A$5:$IA$84,($C537+AB$2-2009)+$B537*3,FALSE)</f>
        <v>-89</v>
      </c>
      <c r="AC537" s="21"/>
      <c r="AD537" s="31">
        <v>3</v>
      </c>
      <c r="AE537" s="33">
        <f>VLOOKUP(2010-C537,census2010!$A$2:$CA$82,B537+2,FALSE)</f>
        <v>44020.57877</v>
      </c>
      <c r="AU537" s="34" t="s">
        <v>174</v>
      </c>
      <c r="AV537" s="21"/>
      <c r="AW537" s="21"/>
      <c r="AX537" s="18">
        <f>1+H537/AVERAGE(AVERAGE(SUM($AE537,$D537:G537,$M537:P537,$V537:Y537),SUM($AE537,$D537:H537,$M537:Q537,$V537:Z537)),AVERAGE(SUM($AE538,$D538:H538,$M538:Q538,$V538:Z538),SUM($AE538,$D538:I538,$M538:R538,$V538:AA538)))</f>
        <v>1.0041865331854316</v>
      </c>
      <c r="AY537" s="18">
        <f>1+I537/AVERAGE(AVERAGE(SUM($AE537,$D537:H537,$M537:Q537,$V537:Z537),SUM($AE537,$D537:I537,$M537:R537,$V537:AA537)),AVERAGE(SUM($AE538,$D538:I538,$M538:R538,$V538:AA538),SUM($AE538,$D538:J538,$M538:S538,$V538:AB538)))</f>
        <v>1.0010725597937153</v>
      </c>
      <c r="AZ537" s="18">
        <f>1+J537/AVERAGE(AVERAGE(SUM($AE537,$D537:I537,$M537:R537,$V537:AA537),SUM($AE537,$D537:J537,$M537:S537,$V537:AB537)),AVERAGE(SUM($AE538,$D538:J538,$M538:S538,$V538:AB538),SUM($AE538,$D538:K538,$M538:T538,$V538:AC538)))</f>
        <v>0.99971579014427103</v>
      </c>
      <c r="BA537" s="43">
        <f t="shared" si="762"/>
        <v>1.0016565468267882</v>
      </c>
      <c r="BB537" s="47">
        <f t="shared" ref="BB537:BB539" si="769">PRODUCT(AV533,AW534,AX535,AY536,AZ537)^(1/5)</f>
        <v>1.0026931235006948</v>
      </c>
    </row>
    <row r="538" spans="1:54">
      <c r="A538" s="13">
        <v>537</v>
      </c>
      <c r="B538" s="17">
        <f t="shared" ref="B538" si="770">C532</f>
        <v>53</v>
      </c>
      <c r="C538" s="17">
        <v>1991</v>
      </c>
      <c r="D538" s="21"/>
      <c r="E538" s="21"/>
      <c r="F538" s="22"/>
      <c r="G538" s="22"/>
      <c r="H538" s="22"/>
      <c r="I538" s="19">
        <f>VLOOKUP(I$1,IR_1113!$A$4:$IA$84,($C538+I$2-2009)+$B538*3,FALSE)</f>
        <v>-35</v>
      </c>
      <c r="J538" s="19">
        <f>VLOOKUP(J$1,IR_1113!$A$4:$IA$84,($C538+J$2-2009)+$B538*3,FALSE)</f>
        <v>4</v>
      </c>
      <c r="K538" s="18">
        <f>VLOOKUP(K$1,IR_1113!$A$4:$IA$84,($C538+K$2-2009)+$B538*3,FALSE)</f>
        <v>142</v>
      </c>
      <c r="L538" s="17">
        <v>1991</v>
      </c>
      <c r="M538" s="21"/>
      <c r="N538" s="21"/>
      <c r="O538" s="22"/>
      <c r="P538" s="22"/>
      <c r="Q538" s="22"/>
      <c r="R538" s="18">
        <f>VLOOKUP(R$1,IN_1113!$A$4:$IA$84,($C538+R$2-2009)+$B538*3,FALSE)</f>
        <v>48</v>
      </c>
      <c r="S538" s="18">
        <f>VLOOKUP(S$1,IN_1113!$A$4:$IA$84,($C538+S$2-2009)+$B538*3,FALSE)</f>
        <v>131</v>
      </c>
      <c r="T538" s="18">
        <f>VLOOKUP(T$1,IN_1113!$A$4:$IA$84,($C538+T$2-2009)+$B538*3,FALSE)</f>
        <v>76</v>
      </c>
      <c r="U538" s="17">
        <v>1991</v>
      </c>
      <c r="V538" s="21"/>
      <c r="W538" s="21"/>
      <c r="X538" s="22"/>
      <c r="Y538" s="22"/>
      <c r="Z538" s="22"/>
      <c r="AA538" s="30">
        <f>-VLOOKUP(AA$1,D_1113!$A$5:$IA$84,($C538+AA$2-2009)+$B538*3,FALSE)</f>
        <v>-74</v>
      </c>
      <c r="AB538" s="30">
        <f>-VLOOKUP(AB$1,D_1113!$A$5:$IA$84,($C538+AB$2-2009)+$B538*3,FALSE)</f>
        <v>-106</v>
      </c>
      <c r="AC538" s="30">
        <f>-VLOOKUP(AC$1,D_1113!$A$5:$IA$84,($C538+AC$2-2009)+$B538*3,FALSE)</f>
        <v>-90</v>
      </c>
      <c r="AD538" s="31">
        <v>2</v>
      </c>
      <c r="AE538" s="33">
        <f>VLOOKUP(2010-C538,census2010!$A$2:$CA$82,B538+2,FALSE)</f>
        <v>47158.618560000003</v>
      </c>
      <c r="AU538" s="34" t="s">
        <v>175</v>
      </c>
      <c r="AV538" s="21"/>
      <c r="AW538" s="21"/>
      <c r="AX538" s="21"/>
      <c r="AY538" s="18">
        <f>1+I538/AVERAGE(AVERAGE(SUM($AE538,$D538:H538,$M538:Q538,$V538:Z538),SUM($AE538,$D538:I538,$M538:R538,$V538:AA538)),AVERAGE(SUM($AE539,$D539:I539,$M539:R539,$V539:AA539),SUM($AE539,$D539:J539,$M539:S539,$V539:AB539)))</f>
        <v>0.99930273023986216</v>
      </c>
      <c r="AZ538" s="18">
        <f>1+J538/AVERAGE(AVERAGE(SUM($AE538,$D538:I538,$M538:R538,$V538:AA538),SUM($AE538,$D538:J538,$M538:S538,$V538:AB538)),AVERAGE(SUM($AE539,$D539:J539,$M539:S539,$V539:AB539),SUM($AE539,$D539:K539,$M539:T539,$V539:AC539)))</f>
        <v>1.0000796009512851</v>
      </c>
      <c r="BA538" s="43">
        <f t="shared" si="762"/>
        <v>0.99969109013125201</v>
      </c>
      <c r="BB538" s="47">
        <f t="shared" si="769"/>
        <v>1.0037997107600007</v>
      </c>
    </row>
    <row r="539" spans="1:54">
      <c r="A539" s="9">
        <v>538</v>
      </c>
      <c r="B539" s="17">
        <f t="shared" ref="B539" si="771">C532</f>
        <v>53</v>
      </c>
      <c r="C539" s="17">
        <v>1990</v>
      </c>
      <c r="D539" s="21"/>
      <c r="E539" s="21"/>
      <c r="F539" s="22"/>
      <c r="G539" s="22"/>
      <c r="H539" s="22"/>
      <c r="I539" s="22"/>
      <c r="J539" s="19">
        <f>VLOOKUP(J$1,IR_1113!$A$4:$IA$84,($C539+J$2-2009)+$B539*3,FALSE)</f>
        <v>266</v>
      </c>
      <c r="K539" s="18">
        <f>VLOOKUP(K$1,IR_1113!$A$4:$IA$84,($C539+K$2-2009)+$B539*3,FALSE)</f>
        <v>-54</v>
      </c>
      <c r="L539" s="17">
        <v>1990</v>
      </c>
      <c r="M539" s="21"/>
      <c r="N539" s="21"/>
      <c r="O539" s="22"/>
      <c r="P539" s="22"/>
      <c r="Q539" s="22"/>
      <c r="R539" s="22"/>
      <c r="S539" s="18">
        <f>VLOOKUP(S$1,IN_1113!$A$4:$IA$84,($C539+S$2-2009)+$B539*3,FALSE)</f>
        <v>132</v>
      </c>
      <c r="T539" s="18">
        <f>VLOOKUP(T$1,IN_1113!$A$4:$IA$84,($C539+T$2-2009)+$B539*3,FALSE)</f>
        <v>148</v>
      </c>
      <c r="U539" s="17">
        <v>1990</v>
      </c>
      <c r="V539" s="21"/>
      <c r="W539" s="21"/>
      <c r="X539" s="22"/>
      <c r="Y539" s="22"/>
      <c r="Z539" s="22"/>
      <c r="AA539" s="22"/>
      <c r="AB539" s="30">
        <f>-VLOOKUP(AB$1,D_1113!$A$5:$IA$84,($C539+AB$2-2009)+$B539*3,FALSE)</f>
        <v>-106.5</v>
      </c>
      <c r="AC539" s="30">
        <f>-VLOOKUP(AC$1,D_1113!$A$5:$IA$84,($C539+AC$2-2009)+$B539*3,FALSE)</f>
        <v>-134</v>
      </c>
      <c r="AD539" s="31">
        <v>1</v>
      </c>
      <c r="AE539" s="33">
        <f>VLOOKUP(2010-C539,census2010!$A$2:$CA$82,B539+2,FALSE)</f>
        <v>53117.692929999997</v>
      </c>
      <c r="AU539" s="34" t="s">
        <v>177</v>
      </c>
      <c r="AV539" s="21"/>
      <c r="AW539" s="21"/>
      <c r="AX539" s="21"/>
      <c r="AY539" s="21"/>
      <c r="AZ539" s="18">
        <f>1+J539/AVERAGE(AVERAGE(SUM($AE539,$D539:I539,$M539:R539,$V539:AA539),SUM($AE539,$D539:J539,$M539:S539,$V539:AB539)),AVERAGE(SUM($AE540,$D540:J540,$M540:S540,$V540:AB540),SUM($AE540,$D540:K540,$M540:T540,$V540:AC540)))</f>
        <v>1.0048614254113257</v>
      </c>
      <c r="BA539" s="43">
        <f t="shared" si="762"/>
        <v>1.0048614254113257</v>
      </c>
      <c r="BB539" s="47">
        <f t="shared" si="769"/>
        <v>1.0021781123323377</v>
      </c>
    </row>
    <row r="540" spans="1:54">
      <c r="A540" s="13">
        <v>539</v>
      </c>
      <c r="B540" s="17">
        <f t="shared" ref="B540" si="772">C532</f>
        <v>53</v>
      </c>
      <c r="C540" s="17">
        <v>1989</v>
      </c>
      <c r="D540" s="21"/>
      <c r="E540" s="21"/>
      <c r="F540" s="22"/>
      <c r="G540" s="22"/>
      <c r="H540" s="22"/>
      <c r="I540" s="22"/>
      <c r="J540" s="22"/>
      <c r="K540" s="18">
        <f>VLOOKUP(K$1,IR_1113!$A$4:$IA$84,($C540+K$2-2009)+$B540*3,FALSE)</f>
        <v>24</v>
      </c>
      <c r="L540" s="17">
        <v>1989</v>
      </c>
      <c r="M540" s="21"/>
      <c r="N540" s="21"/>
      <c r="O540" s="22"/>
      <c r="P540" s="22"/>
      <c r="Q540" s="22"/>
      <c r="R540" s="22"/>
      <c r="S540" s="22"/>
      <c r="T540" s="18">
        <f>VLOOKUP(T$1,IN_1113!$A$4:$IA$84,($C540+T$2-2009)+$B540*3,FALSE)</f>
        <v>178</v>
      </c>
      <c r="U540" s="17">
        <v>1989</v>
      </c>
      <c r="V540" s="21"/>
      <c r="W540" s="21"/>
      <c r="X540" s="22"/>
      <c r="Y540" s="22"/>
      <c r="Z540" s="22"/>
      <c r="AA540" s="22"/>
      <c r="AB540" s="22"/>
      <c r="AC540" s="30">
        <f>-VLOOKUP(AC$1,D_1113!$A$5:$IA$84,($C540+AC$2-2009)+$B540*3,FALSE)</f>
        <v>-132.5</v>
      </c>
      <c r="AD540" s="31"/>
      <c r="AE540" s="33">
        <f>VLOOKUP(2010-C540,census2010!$A$2:$CA$82,B540+2,FALSE)</f>
        <v>56134.731570000004</v>
      </c>
      <c r="AU540" s="34" t="s">
        <v>186</v>
      </c>
      <c r="AV540" s="21"/>
      <c r="AW540" s="21"/>
      <c r="AX540" s="21"/>
      <c r="AY540" s="21"/>
      <c r="AZ540" s="21"/>
    </row>
    <row r="541" spans="1:54" ht="15.75" thickBot="1">
      <c r="A541" s="9">
        <v>540</v>
      </c>
      <c r="B541" s="10" t="str">
        <f>INDEX('regions#'!$B$2:$B$79,B543+1)</f>
        <v>Забайкальский край</v>
      </c>
      <c r="D541" s="11" t="s">
        <v>917</v>
      </c>
      <c r="E541" s="11" t="s">
        <v>918</v>
      </c>
      <c r="F541" s="12" t="s">
        <v>919</v>
      </c>
      <c r="G541" s="12" t="s">
        <v>920</v>
      </c>
      <c r="H541" s="12" t="s">
        <v>921</v>
      </c>
      <c r="I541" s="12" t="s">
        <v>922</v>
      </c>
      <c r="J541" s="12" t="s">
        <v>923</v>
      </c>
      <c r="K541" s="11" t="s">
        <v>924</v>
      </c>
      <c r="M541" s="23" t="s">
        <v>917</v>
      </c>
      <c r="N541" s="23" t="s">
        <v>918</v>
      </c>
      <c r="O541" s="23" t="s">
        <v>919</v>
      </c>
      <c r="P541" s="23" t="s">
        <v>920</v>
      </c>
      <c r="Q541" s="23" t="s">
        <v>921</v>
      </c>
      <c r="R541" s="23" t="s">
        <v>922</v>
      </c>
      <c r="S541" s="23" t="s">
        <v>923</v>
      </c>
      <c r="T541" s="23" t="s">
        <v>924</v>
      </c>
      <c r="V541" s="27" t="s">
        <v>917</v>
      </c>
      <c r="W541" s="27" t="s">
        <v>918</v>
      </c>
      <c r="X541" s="27" t="s">
        <v>919</v>
      </c>
      <c r="Y541" s="27" t="s">
        <v>920</v>
      </c>
      <c r="Z541" s="27" t="s">
        <v>921</v>
      </c>
      <c r="AA541" s="27" t="s">
        <v>922</v>
      </c>
      <c r="AB541" s="27" t="s">
        <v>923</v>
      </c>
      <c r="AC541" s="27" t="s">
        <v>924</v>
      </c>
      <c r="AD541" s="31" t="s">
        <v>162</v>
      </c>
      <c r="AE541" s="32" t="s">
        <v>188</v>
      </c>
      <c r="AU541"/>
      <c r="AV541" s="35">
        <f t="shared" si="758"/>
        <v>0.97631471319890484</v>
      </c>
      <c r="AW541" s="36">
        <f t="shared" si="758"/>
        <v>0.97365094510059791</v>
      </c>
      <c r="AX541" s="36">
        <f t="shared" si="758"/>
        <v>0.98597374736926346</v>
      </c>
      <c r="AY541" s="36">
        <f t="shared" si="758"/>
        <v>0.98630536266922897</v>
      </c>
      <c r="AZ541" s="37">
        <f t="shared" si="758"/>
        <v>0.98401014182740021</v>
      </c>
      <c r="BA541" s="38" t="s">
        <v>164</v>
      </c>
      <c r="BB541" s="39">
        <f t="shared" ref="BB541" si="773">PRODUCT(AV541:AZ541)-1</f>
        <v>-9.036021991657639E-2</v>
      </c>
    </row>
    <row r="542" spans="1:54" ht="15.75" thickBot="1">
      <c r="A542" s="13">
        <v>541</v>
      </c>
      <c r="C542" s="14">
        <f t="shared" ref="C542" si="774">A541/10</f>
        <v>54</v>
      </c>
      <c r="D542" s="15">
        <v>15</v>
      </c>
      <c r="E542" s="15">
        <v>16</v>
      </c>
      <c r="F542" s="16">
        <v>17</v>
      </c>
      <c r="G542" s="16">
        <v>18</v>
      </c>
      <c r="H542" s="16">
        <v>19</v>
      </c>
      <c r="I542" s="16">
        <v>20</v>
      </c>
      <c r="J542" s="16">
        <v>21</v>
      </c>
      <c r="K542" s="15">
        <v>22</v>
      </c>
      <c r="L542" s="24" t="s">
        <v>160</v>
      </c>
      <c r="M542" s="15">
        <v>15</v>
      </c>
      <c r="N542" s="15">
        <v>16</v>
      </c>
      <c r="O542" s="25">
        <v>17</v>
      </c>
      <c r="P542" s="25">
        <v>18</v>
      </c>
      <c r="Q542" s="25">
        <v>19</v>
      </c>
      <c r="R542" s="25">
        <v>20</v>
      </c>
      <c r="S542" s="25">
        <v>21</v>
      </c>
      <c r="T542" s="15">
        <v>22</v>
      </c>
      <c r="U542" s="28" t="s">
        <v>161</v>
      </c>
      <c r="V542" s="15">
        <v>15</v>
      </c>
      <c r="W542" s="15">
        <v>16</v>
      </c>
      <c r="X542" s="29">
        <v>17</v>
      </c>
      <c r="Y542" s="29">
        <v>18</v>
      </c>
      <c r="Z542" s="29">
        <v>19</v>
      </c>
      <c r="AA542" s="29">
        <v>20</v>
      </c>
      <c r="AB542" s="29">
        <v>21</v>
      </c>
      <c r="AC542" s="15">
        <v>22</v>
      </c>
      <c r="AD542" s="31"/>
      <c r="AE542" s="33"/>
      <c r="AU542" s="14" t="s">
        <v>189</v>
      </c>
      <c r="AV542" s="40" t="s">
        <v>166</v>
      </c>
      <c r="AW542" s="40" t="s">
        <v>167</v>
      </c>
      <c r="AX542" s="40" t="s">
        <v>168</v>
      </c>
      <c r="AY542" s="40" t="s">
        <v>169</v>
      </c>
      <c r="AZ542" s="40" t="s">
        <v>170</v>
      </c>
      <c r="BA542" s="41" t="s">
        <v>190</v>
      </c>
      <c r="BB542" s="42"/>
    </row>
    <row r="543" spans="1:54">
      <c r="A543" s="9">
        <v>542</v>
      </c>
      <c r="B543">
        <f t="shared" ref="B543" si="775">C542</f>
        <v>54</v>
      </c>
      <c r="C543" s="17">
        <v>1996</v>
      </c>
      <c r="D543" s="18">
        <f>VLOOKUP(D$1,IR_1113!$A$4:$IA$84,($C543+D$2-2009)+$B543*3,FALSE)</f>
        <v>-73</v>
      </c>
      <c r="E543" s="18">
        <f>VLOOKUP(E$1,IR_1113!$A$4:$IA$84,($C543+E$2-2009)+$B543*3,FALSE)</f>
        <v>-162</v>
      </c>
      <c r="F543" s="19">
        <f>VLOOKUP(F$1,IR_1113!$A$4:$IA$84,($C543+F$2-2009)+$B543*3,FALSE)</f>
        <v>-250</v>
      </c>
      <c r="G543" s="20"/>
      <c r="H543" s="20"/>
      <c r="I543" s="20"/>
      <c r="J543" s="20"/>
      <c r="K543" s="26"/>
      <c r="L543" s="17">
        <v>1996</v>
      </c>
      <c r="M543" s="18">
        <f>VLOOKUP(M$1,IN_1113!$A$4:$IA$84,($C543+M$2-2009)+$B543*3,FALSE)</f>
        <v>4</v>
      </c>
      <c r="N543" s="18">
        <f>VLOOKUP(N$1,IN_1113!$A$4:$IA$84,($C543+N$2-2009)+$B543*3,FALSE)</f>
        <v>12</v>
      </c>
      <c r="O543" s="18">
        <f>VLOOKUP(O$1,IN_1113!$A$4:$IA$84,($C543+O$2-2009)+$B543*3,FALSE)</f>
        <v>10</v>
      </c>
      <c r="P543" s="20"/>
      <c r="Q543" s="20"/>
      <c r="R543" s="20"/>
      <c r="S543" s="20"/>
      <c r="T543" s="26"/>
      <c r="U543" s="17">
        <v>1996</v>
      </c>
      <c r="V543" s="30">
        <f>-VLOOKUP(V$1,D_1113!$A$5:$IA$84,($C543+V$2-2009)+$B543*3,FALSE)</f>
        <v>-16.5</v>
      </c>
      <c r="W543" s="30">
        <f>-VLOOKUP(W$1,D_1113!$A$5:$IA$84,($C543+W$2-2009)+$B543*3,FALSE)</f>
        <v>-18</v>
      </c>
      <c r="X543" s="30">
        <f>-VLOOKUP(X$1,D_1113!$A$5:$IA$84,($C543+X$2-2009)+$B543*3,FALSE)</f>
        <v>-14</v>
      </c>
      <c r="Y543" s="20"/>
      <c r="Z543" s="20"/>
      <c r="AA543" s="20"/>
      <c r="AB543" s="20"/>
      <c r="AC543" s="26"/>
      <c r="AD543" s="31">
        <v>1</v>
      </c>
      <c r="AE543" s="33">
        <f>VLOOKUP(2010-C543,census2010!$A$2:$CA$82,B543+2,FALSE)</f>
        <v>12919.19217</v>
      </c>
      <c r="AU543" s="34" t="s">
        <v>191</v>
      </c>
      <c r="AV543" s="18">
        <f>1+F543/AVERAGE(AVERAGE(SUM($AE543,$D543:E543,$M543:N543,$V543:W543),SUM($AE543,$D543:F543,$M543:O543,$V543:X543)),AVERAGE(SUM($AE544,$D544:F544,$M544:O544,$V544:X544),SUM($AE544,$D544:G544,$M544:P544,$V544:Y544)))</f>
        <v>0.98064372306899494</v>
      </c>
      <c r="AW543" s="26"/>
      <c r="AX543" s="26"/>
      <c r="AY543" s="26"/>
      <c r="AZ543" s="26"/>
      <c r="BA543" s="43">
        <f t="shared" ref="BA543:BA549" si="776">(PRODUCT(AV543:AZ543))^(1/AD543)</f>
        <v>0.98064372306899494</v>
      </c>
      <c r="BB543" s="43" t="s">
        <v>173</v>
      </c>
    </row>
    <row r="544" spans="1:54">
      <c r="A544" s="13">
        <v>543</v>
      </c>
      <c r="B544" s="17">
        <f t="shared" ref="B544" si="777">C542</f>
        <v>54</v>
      </c>
      <c r="C544" s="17">
        <v>1995</v>
      </c>
      <c r="D544" s="21"/>
      <c r="E544" s="18">
        <f>VLOOKUP(E$1,IR_1113!$A$4:$IA$84,($C544+E$2-2009)+$B544*3,FALSE)</f>
        <v>-86</v>
      </c>
      <c r="F544" s="19">
        <f>VLOOKUP(F$1,IR_1113!$A$4:$IA$84,($C544+F$2-2009)+$B544*3,FALSE)</f>
        <v>-259</v>
      </c>
      <c r="G544" s="19">
        <f>VLOOKUP(G$1,IR_1113!$A$4:$IA$84,($C544+G$2-2009)+$B544*3,FALSE)</f>
        <v>-505</v>
      </c>
      <c r="H544" s="22"/>
      <c r="I544" s="22"/>
      <c r="J544" s="22"/>
      <c r="K544" s="21"/>
      <c r="L544" s="17">
        <v>1995</v>
      </c>
      <c r="M544" s="21"/>
      <c r="N544" s="18">
        <f>VLOOKUP(N$1,IN_1113!$A$4:$IA$84,($C544+N$2-2009)+$B544*3,FALSE)</f>
        <v>7</v>
      </c>
      <c r="O544" s="18">
        <f>VLOOKUP(O$1,IN_1113!$A$4:$IA$84,($C544+O$2-2009)+$B544*3,FALSE)</f>
        <v>4</v>
      </c>
      <c r="P544" s="18">
        <f>VLOOKUP(P$1,IN_1113!$A$4:$IA$84,($C544+P$2-2009)+$B544*3,FALSE)</f>
        <v>31</v>
      </c>
      <c r="Q544" s="22"/>
      <c r="R544" s="22"/>
      <c r="S544" s="22"/>
      <c r="T544" s="21"/>
      <c r="U544" s="17">
        <v>1995</v>
      </c>
      <c r="V544" s="21"/>
      <c r="W544" s="30">
        <f>-VLOOKUP(W$1,D_1113!$A$5:$IA$84,($C544+W$2-2009)+$B544*3,FALSE)</f>
        <v>-16.5</v>
      </c>
      <c r="X544" s="30">
        <f>-VLOOKUP(X$1,D_1113!$A$5:$IA$84,($C544+X$2-2009)+$B544*3,FALSE)</f>
        <v>-28</v>
      </c>
      <c r="Y544" s="30">
        <f>-VLOOKUP(Y$1,D_1113!$A$5:$IA$84,($C544+Y$2-2009)+$B544*3,FALSE)</f>
        <v>-27</v>
      </c>
      <c r="Z544" s="22"/>
      <c r="AA544" s="22"/>
      <c r="AB544" s="22"/>
      <c r="AC544" s="21"/>
      <c r="AD544" s="31">
        <v>2</v>
      </c>
      <c r="AE544" s="33">
        <f>VLOOKUP(2010-C544,census2010!$A$2:$CA$82,B544+2,FALSE)</f>
        <v>13921.721680000001</v>
      </c>
      <c r="AU544" s="34" t="s">
        <v>192</v>
      </c>
      <c r="AV544" s="18">
        <f>1+F544/AVERAGE(AVERAGE(SUM($AE544,$D544:E544,$M544:N544,$V544:W544),SUM($AE544,$D544:F544,$M544:O544,$V544:X544)),AVERAGE(SUM($AE545,$D545:F545,$M545:O545,$V545:X545),SUM($AE545,$D545:G545,$M545:P545,$V545:Y545)))</f>
        <v>0.98105618046813436</v>
      </c>
      <c r="AW544" s="18">
        <f>1+G544/AVERAGE(AVERAGE(SUM($AE544,$D544:F544,$M544:O544,$V544:X544),SUM($AE544,$D544:G544,$M544:P544,$V544:Y544)),AVERAGE(SUM($AE545,$D545:G545,$M545:P545,$V545:Y545),SUM($AE545,$D545:H545,$M545:Q545,$V545:Z545)))</f>
        <v>0.96200652278863119</v>
      </c>
      <c r="AX544" s="21"/>
      <c r="AY544" s="21"/>
      <c r="AZ544" s="21"/>
      <c r="BA544" s="43">
        <f t="shared" si="776"/>
        <v>0.97148466011175172</v>
      </c>
      <c r="BB544" s="44">
        <f t="shared" ref="BB544" si="778">AVERAGE(BA543:BA549)^5-1</f>
        <v>-9.3759765879512624E-2</v>
      </c>
    </row>
    <row r="545" spans="1:54">
      <c r="A545" s="9">
        <v>544</v>
      </c>
      <c r="B545" s="17">
        <f t="shared" ref="B545" si="779">C542</f>
        <v>54</v>
      </c>
      <c r="C545" s="17">
        <v>1994</v>
      </c>
      <c r="D545" s="21"/>
      <c r="E545" s="21"/>
      <c r="F545" s="19">
        <f>VLOOKUP(F$1,IR_1113!$A$4:$IA$84,($C545+F$2-2009)+$B545*3,FALSE)</f>
        <v>-458</v>
      </c>
      <c r="G545" s="19">
        <f>VLOOKUP(G$1,IR_1113!$A$4:$IA$84,($C545+G$2-2009)+$B545*3,FALSE)</f>
        <v>-464</v>
      </c>
      <c r="H545" s="19">
        <f>VLOOKUP(H$1,IR_1113!$A$4:$IA$84,($C545+H$2-2009)+$B545*3,FALSE)</f>
        <v>-283</v>
      </c>
      <c r="I545" s="22"/>
      <c r="J545" s="22"/>
      <c r="K545" s="21"/>
      <c r="L545" s="17">
        <v>1994</v>
      </c>
      <c r="M545" s="21"/>
      <c r="N545" s="21"/>
      <c r="O545" s="18">
        <f>VLOOKUP(O$1,IN_1113!$A$4:$IA$84,($C545+O$2-2009)+$B545*3,FALSE)</f>
        <v>26</v>
      </c>
      <c r="P545" s="18">
        <f>VLOOKUP(P$1,IN_1113!$A$4:$IA$84,($C545+P$2-2009)+$B545*3,FALSE)</f>
        <v>28</v>
      </c>
      <c r="Q545" s="18">
        <f>VLOOKUP(Q$1,IN_1113!$A$4:$IA$84,($C545+Q$2-2009)+$B545*3,FALSE)</f>
        <v>31</v>
      </c>
      <c r="R545" s="22"/>
      <c r="S545" s="22"/>
      <c r="T545" s="21"/>
      <c r="U545" s="17">
        <v>1994</v>
      </c>
      <c r="V545" s="21"/>
      <c r="W545" s="21"/>
      <c r="X545" s="30">
        <f>-VLOOKUP(X$1,D_1113!$A$5:$IA$84,($C545+X$2-2009)+$B545*3,FALSE)</f>
        <v>-27</v>
      </c>
      <c r="Y545" s="30">
        <f>-VLOOKUP(Y$1,D_1113!$A$5:$IA$84,($C545+Y$2-2009)+$B545*3,FALSE)</f>
        <v>-24</v>
      </c>
      <c r="Z545" s="30">
        <f>-VLOOKUP(Z$1,D_1113!$A$5:$IA$84,($C545+Z$2-2009)+$B545*3,FALSE)</f>
        <v>-25</v>
      </c>
      <c r="AA545" s="22"/>
      <c r="AB545" s="22"/>
      <c r="AC545" s="21"/>
      <c r="AD545" s="31">
        <v>3</v>
      </c>
      <c r="AE545" s="33">
        <f>VLOOKUP(2010-C545,census2010!$A$2:$CA$82,B545+2,FALSE)</f>
        <v>14348.28881</v>
      </c>
      <c r="AU545" s="34" t="s">
        <v>193</v>
      </c>
      <c r="AV545" s="18">
        <f>1+F545/AVERAGE(AVERAGE(SUM($AE545,$D545:E545,$M545:N545,$V545:W545),SUM($AE545,$D545:F545,$M545:O545,$V545:X545)),AVERAGE(SUM($AE546,$D546:F546,$M546:O546,$V546:X546),SUM($AE546,$D546:G546,$M546:P546,$V546:Y546)))</f>
        <v>0.96724423605958509</v>
      </c>
      <c r="AW545" s="18">
        <f>1+G545/AVERAGE(AVERAGE(SUM($AE545,$D545:F545,$M545:O545,$V545:X545),SUM($AE545,$D545:G545,$M545:P545,$V545:Y545)),AVERAGE(SUM($AE546,$D546:G546,$M546:P546,$V546:Y546),SUM($AE546,$D546:H546,$M546:Q546,$V546:Z546)))</f>
        <v>0.96605835526849304</v>
      </c>
      <c r="AX545" s="18">
        <f>1+H545/AVERAGE(AVERAGE(SUM($AE545,$D545:G545,$M545:P545,$V545:Y545),SUM($AE545,$D545:H545,$M545:Q545,$V545:Z545)),AVERAGE(SUM($AE546,$D546:H546,$M546:Q546,$V546:Z546),SUM($AE546,$D546:I546,$M546:R546,$V546:AA546)))</f>
        <v>0.97888811531942832</v>
      </c>
      <c r="AY545" s="21"/>
      <c r="AZ545" s="21"/>
      <c r="BA545" s="43">
        <f t="shared" si="776"/>
        <v>0.97071302209808197</v>
      </c>
      <c r="BB545" s="45" t="s">
        <v>176</v>
      </c>
    </row>
    <row r="546" spans="1:54">
      <c r="A546" s="13">
        <v>545</v>
      </c>
      <c r="B546" s="17">
        <f t="shared" ref="B546" si="780">C542</f>
        <v>54</v>
      </c>
      <c r="C546" s="17">
        <v>1993</v>
      </c>
      <c r="D546" s="21"/>
      <c r="E546" s="21"/>
      <c r="F546" s="22"/>
      <c r="G546" s="19">
        <f>VLOOKUP(G$1,IR_1113!$A$4:$IA$84,($C546+G$2-2009)+$B546*3,FALSE)</f>
        <v>-107</v>
      </c>
      <c r="H546" s="19">
        <f>VLOOKUP(H$1,IR_1113!$A$4:$IA$84,($C546+H$2-2009)+$B546*3,FALSE)</f>
        <v>-202</v>
      </c>
      <c r="I546" s="19">
        <f>VLOOKUP(I$1,IR_1113!$A$4:$IA$84,($C546+I$2-2009)+$B546*3,FALSE)</f>
        <v>-139</v>
      </c>
      <c r="J546" s="22"/>
      <c r="K546" s="21"/>
      <c r="L546" s="17">
        <v>1993</v>
      </c>
      <c r="M546" s="21"/>
      <c r="N546" s="21"/>
      <c r="O546" s="22"/>
      <c r="P546" s="18">
        <f>VLOOKUP(P$1,IN_1113!$A$4:$IA$84,($C546+P$2-2009)+$B546*3,FALSE)</f>
        <v>7</v>
      </c>
      <c r="Q546" s="18">
        <f>VLOOKUP(Q$1,IN_1113!$A$4:$IA$84,($C546+Q$2-2009)+$B546*3,FALSE)</f>
        <v>37</v>
      </c>
      <c r="R546" s="18">
        <f>VLOOKUP(R$1,IN_1113!$A$4:$IA$84,($C546+R$2-2009)+$B546*3,FALSE)</f>
        <v>43</v>
      </c>
      <c r="S546" s="22"/>
      <c r="T546" s="21"/>
      <c r="U546" s="17">
        <v>1993</v>
      </c>
      <c r="V546" s="21"/>
      <c r="W546" s="21"/>
      <c r="X546" s="22"/>
      <c r="Y546" s="30">
        <f>-VLOOKUP(Y$1,D_1113!$A$5:$IA$84,($C546+Y$2-2009)+$B546*3,FALSE)</f>
        <v>-27</v>
      </c>
      <c r="Z546" s="30">
        <f>-VLOOKUP(Z$1,D_1113!$A$5:$IA$84,($C546+Z$2-2009)+$B546*3,FALSE)</f>
        <v>-36</v>
      </c>
      <c r="AA546" s="30">
        <f>-VLOOKUP(AA$1,D_1113!$A$5:$IA$84,($C546+AA$2-2009)+$B546*3,FALSE)</f>
        <v>-29</v>
      </c>
      <c r="AB546" s="22"/>
      <c r="AC546" s="21"/>
      <c r="AD546" s="31">
        <v>3</v>
      </c>
      <c r="AE546" s="33">
        <f>VLOOKUP(2010-C546,census2010!$A$2:$CA$82,B546+2,FALSE)</f>
        <v>13909.25513</v>
      </c>
      <c r="AU546" s="34" t="s">
        <v>172</v>
      </c>
      <c r="AV546" s="21"/>
      <c r="AW546" s="18">
        <f>1+G546/AVERAGE(AVERAGE(SUM($AE546,$D546:F546,$M546:O546,$V546:X546),SUM($AE546,$D546:G546,$M546:P546,$V546:Y546)),AVERAGE(SUM($AE547,$D547:G547,$M547:P547,$V547:Y547),SUM($AE547,$D547:H547,$M547:Q547,$V547:Z547)))</f>
        <v>0.99288795724466949</v>
      </c>
      <c r="AX546" s="18">
        <f>1+H546/AVERAGE(AVERAGE(SUM($AE546,$D546:G546,$M546:P546,$V546:Y546),SUM($AE546,$D546:H546,$M546:Q546,$V546:Z546)),AVERAGE(SUM($AE547,$D547:H547,$M547:Q547,$V547:Z547),SUM($AE547,$D547:I547,$M547:R547,$V547:AA547)))</f>
        <v>0.98639859228446691</v>
      </c>
      <c r="AY546" s="18">
        <f>1+I546/AVERAGE(AVERAGE(SUM($AE546,$D546:H546,$M546:Q546,$V546:Z546),SUM($AE546,$D546:I546,$M546:R546,$V546:AA546)),AVERAGE(SUM($AE547,$D547:I547,$M547:R547,$V547:AA547),SUM($AE547,$D547:J547,$M547:S547,$V547:AB547)))</f>
        <v>0.99050993980268431</v>
      </c>
      <c r="AZ546" s="21"/>
      <c r="BA546" s="43">
        <f t="shared" si="776"/>
        <v>0.98992853172731443</v>
      </c>
      <c r="BB546" s="46">
        <f t="shared" ref="BB546" si="781">AVERAGE(BB547:BB549)^5-1</f>
        <v>-9.0498053398364253E-2</v>
      </c>
    </row>
    <row r="547" spans="1:54">
      <c r="A547" s="9">
        <v>546</v>
      </c>
      <c r="B547" s="17">
        <f t="shared" ref="B547" si="782">C542</f>
        <v>54</v>
      </c>
      <c r="C547" s="17">
        <v>1992</v>
      </c>
      <c r="D547" s="21"/>
      <c r="E547" s="21"/>
      <c r="F547" s="22"/>
      <c r="G547" s="22"/>
      <c r="H547" s="19">
        <f>VLOOKUP(H$1,IR_1113!$A$4:$IA$84,($C547+H$2-2009)+$B547*3,FALSE)</f>
        <v>-131</v>
      </c>
      <c r="I547" s="19">
        <f>VLOOKUP(I$1,IR_1113!$A$4:$IA$84,($C547+I$2-2009)+$B547*3,FALSE)</f>
        <v>-279</v>
      </c>
      <c r="J547" s="19">
        <f>VLOOKUP(J$1,IR_1113!$A$4:$IA$84,($C547+J$2-2009)+$B547*3,FALSE)</f>
        <v>-208</v>
      </c>
      <c r="K547" s="21"/>
      <c r="L547" s="17">
        <v>1992</v>
      </c>
      <c r="M547" s="21"/>
      <c r="N547" s="21"/>
      <c r="O547" s="22"/>
      <c r="P547" s="22"/>
      <c r="Q547" s="18">
        <f>VLOOKUP(Q$1,IN_1113!$A$4:$IA$84,($C547+Q$2-2009)+$B547*3,FALSE)</f>
        <v>6</v>
      </c>
      <c r="R547" s="18">
        <f>VLOOKUP(R$1,IN_1113!$A$4:$IA$84,($C547+R$2-2009)+$B547*3,FALSE)</f>
        <v>41</v>
      </c>
      <c r="S547" s="18">
        <f>VLOOKUP(S$1,IN_1113!$A$4:$IA$84,($C547+S$2-2009)+$B547*3,FALSE)</f>
        <v>34</v>
      </c>
      <c r="T547" s="21"/>
      <c r="U547" s="17">
        <v>1992</v>
      </c>
      <c r="V547" s="21"/>
      <c r="W547" s="21"/>
      <c r="X547" s="22"/>
      <c r="Y547" s="22"/>
      <c r="Z547" s="30">
        <f>-VLOOKUP(Z$1,D_1113!$A$5:$IA$84,($C547+Z$2-2009)+$B547*3,FALSE)</f>
        <v>-35</v>
      </c>
      <c r="AA547" s="30">
        <f>-VLOOKUP(AA$1,D_1113!$A$5:$IA$84,($C547+AA$2-2009)+$B547*3,FALSE)</f>
        <v>-48</v>
      </c>
      <c r="AB547" s="30">
        <f>-VLOOKUP(AB$1,D_1113!$A$5:$IA$84,($C547+AB$2-2009)+$B547*3,FALSE)</f>
        <v>-32</v>
      </c>
      <c r="AC547" s="21"/>
      <c r="AD547" s="31">
        <v>3</v>
      </c>
      <c r="AE547" s="33">
        <f>VLOOKUP(2010-C547,census2010!$A$2:$CA$82,B547+2,FALSE)</f>
        <v>16324.052729999999</v>
      </c>
      <c r="AU547" s="34" t="s">
        <v>174</v>
      </c>
      <c r="AV547" s="21"/>
      <c r="AW547" s="21"/>
      <c r="AX547" s="18">
        <f>1+H547/AVERAGE(AVERAGE(SUM($AE547,$D547:G547,$M547:P547,$V547:Y547),SUM($AE547,$D547:H547,$M547:Q547,$V547:Z547)),AVERAGE(SUM($AE548,$D548:H548,$M548:Q548,$V548:Z548),SUM($AE548,$D548:I548,$M548:R548,$V548:AA548)))</f>
        <v>0.99263453450389494</v>
      </c>
      <c r="AY547" s="18">
        <f>1+I547/AVERAGE(AVERAGE(SUM($AE547,$D547:H547,$M547:Q547,$V547:Z547),SUM($AE547,$D547:I547,$M547:R547,$V547:AA547)),AVERAGE(SUM($AE548,$D548:I548,$M548:R548,$V548:AA548),SUM($AE548,$D548:J548,$M548:S548,$V548:AB548)))</f>
        <v>0.98407655169805253</v>
      </c>
      <c r="AZ547" s="18">
        <f>1+J547/AVERAGE(AVERAGE(SUM($AE547,$D547:I547,$M547:R547,$V547:AA547),SUM($AE547,$D547:J547,$M547:S547,$V547:AB547)),AVERAGE(SUM($AE548,$D548:J548,$M548:S548,$V548:AB548),SUM($AE548,$D548:K548,$M548:T548,$V548:AC548)))</f>
        <v>0.98796684899874621</v>
      </c>
      <c r="BA547" s="43">
        <f t="shared" si="776"/>
        <v>0.98821978702054825</v>
      </c>
      <c r="BB547" s="47">
        <f t="shared" ref="BB547:BB549" si="783">PRODUCT(AV543,AW544,AX545,AY546,AZ547)^(1/5)</f>
        <v>0.9799517822799112</v>
      </c>
    </row>
    <row r="548" spans="1:54">
      <c r="A548" s="13">
        <v>547</v>
      </c>
      <c r="B548" s="17">
        <f t="shared" ref="B548" si="784">C542</f>
        <v>54</v>
      </c>
      <c r="C548" s="17">
        <v>1991</v>
      </c>
      <c r="D548" s="21"/>
      <c r="E548" s="21"/>
      <c r="F548" s="22"/>
      <c r="G548" s="22"/>
      <c r="H548" s="22"/>
      <c r="I548" s="19">
        <f>VLOOKUP(I$1,IR_1113!$A$4:$IA$84,($C548+I$2-2009)+$B548*3,FALSE)</f>
        <v>-314</v>
      </c>
      <c r="J548" s="19">
        <f>VLOOKUP(J$1,IR_1113!$A$4:$IA$84,($C548+J$2-2009)+$B548*3,FALSE)</f>
        <v>-248</v>
      </c>
      <c r="K548" s="18">
        <f>VLOOKUP(K$1,IR_1113!$A$4:$IA$84,($C548+K$2-2009)+$B548*3,FALSE)</f>
        <v>-189</v>
      </c>
      <c r="L548" s="17">
        <v>1991</v>
      </c>
      <c r="M548" s="21"/>
      <c r="N548" s="21"/>
      <c r="O548" s="22"/>
      <c r="P548" s="22"/>
      <c r="Q548" s="22"/>
      <c r="R548" s="18">
        <f>VLOOKUP(R$1,IN_1113!$A$4:$IA$84,($C548+R$2-2009)+$B548*3,FALSE)</f>
        <v>4</v>
      </c>
      <c r="S548" s="18">
        <f>VLOOKUP(S$1,IN_1113!$A$4:$IA$84,($C548+S$2-2009)+$B548*3,FALSE)</f>
        <v>53</v>
      </c>
      <c r="T548" s="18">
        <f>VLOOKUP(T$1,IN_1113!$A$4:$IA$84,($C548+T$2-2009)+$B548*3,FALSE)</f>
        <v>37</v>
      </c>
      <c r="U548" s="17">
        <v>1991</v>
      </c>
      <c r="V548" s="21"/>
      <c r="W548" s="21"/>
      <c r="X548" s="22"/>
      <c r="Y548" s="22"/>
      <c r="Z548" s="22"/>
      <c r="AA548" s="30">
        <f>-VLOOKUP(AA$1,D_1113!$A$5:$IA$84,($C548+AA$2-2009)+$B548*3,FALSE)</f>
        <v>-56.5</v>
      </c>
      <c r="AB548" s="30">
        <f>-VLOOKUP(AB$1,D_1113!$A$5:$IA$84,($C548+AB$2-2009)+$B548*3,FALSE)</f>
        <v>-50</v>
      </c>
      <c r="AC548" s="30">
        <f>-VLOOKUP(AC$1,D_1113!$A$5:$IA$84,($C548+AC$2-2009)+$B548*3,FALSE)</f>
        <v>-54</v>
      </c>
      <c r="AD548" s="31">
        <v>2</v>
      </c>
      <c r="AE548" s="33">
        <f>VLOOKUP(2010-C548,census2010!$A$2:$CA$82,B548+2,FALSE)</f>
        <v>19510.608219999998</v>
      </c>
      <c r="AU548" s="34" t="s">
        <v>175</v>
      </c>
      <c r="AV548" s="21"/>
      <c r="AW548" s="21"/>
      <c r="AX548" s="21"/>
      <c r="AY548" s="18">
        <f>1+I548/AVERAGE(AVERAGE(SUM($AE548,$D548:H548,$M548:Q548,$V548:Z548),SUM($AE548,$D548:I548,$M548:R548,$V548:AA548)),AVERAGE(SUM($AE549,$D549:I549,$M549:R549,$V549:AA549),SUM($AE549,$D549:J549,$M549:S549,$V549:AB549)))</f>
        <v>0.98432959650695007</v>
      </c>
      <c r="AZ548" s="18">
        <f>1+J548/AVERAGE(AVERAGE(SUM($AE548,$D548:I548,$M548:R548,$V548:AA548),SUM($AE548,$D548:J548,$M548:S548,$V548:AB548)),AVERAGE(SUM($AE549,$D549:J549,$M549:S549,$V549:AB549),SUM($AE549,$D549:K549,$M549:T549,$V549:AC549)))</f>
        <v>0.98739998981019905</v>
      </c>
      <c r="BA548" s="43">
        <f t="shared" si="776"/>
        <v>0.98586359784751154</v>
      </c>
      <c r="BB548" s="47">
        <f t="shared" si="783"/>
        <v>0.98096686256320509</v>
      </c>
    </row>
    <row r="549" spans="1:54">
      <c r="A549" s="9">
        <v>548</v>
      </c>
      <c r="B549" s="17">
        <f t="shared" ref="B549" si="785">C542</f>
        <v>54</v>
      </c>
      <c r="C549" s="17">
        <v>1990</v>
      </c>
      <c r="D549" s="21"/>
      <c r="E549" s="21"/>
      <c r="F549" s="22"/>
      <c r="G549" s="22"/>
      <c r="H549" s="22"/>
      <c r="I549" s="22"/>
      <c r="J549" s="19">
        <f>VLOOKUP(J$1,IR_1113!$A$4:$IA$84,($C549+J$2-2009)+$B549*3,FALSE)</f>
        <v>-482</v>
      </c>
      <c r="K549" s="18">
        <f>VLOOKUP(K$1,IR_1113!$A$4:$IA$84,($C549+K$2-2009)+$B549*3,FALSE)</f>
        <v>-261</v>
      </c>
      <c r="L549" s="17">
        <v>1990</v>
      </c>
      <c r="M549" s="21"/>
      <c r="N549" s="21"/>
      <c r="O549" s="22"/>
      <c r="P549" s="22"/>
      <c r="Q549" s="22"/>
      <c r="R549" s="22"/>
      <c r="S549" s="18">
        <f>VLOOKUP(S$1,IN_1113!$A$4:$IA$84,($C549+S$2-2009)+$B549*3,FALSE)</f>
        <v>19</v>
      </c>
      <c r="T549" s="18">
        <f>VLOOKUP(T$1,IN_1113!$A$4:$IA$84,($C549+T$2-2009)+$B549*3,FALSE)</f>
        <v>29</v>
      </c>
      <c r="U549" s="17">
        <v>1990</v>
      </c>
      <c r="V549" s="21"/>
      <c r="W549" s="21"/>
      <c r="X549" s="22"/>
      <c r="Y549" s="22"/>
      <c r="Z549" s="22"/>
      <c r="AA549" s="22"/>
      <c r="AB549" s="30">
        <f>-VLOOKUP(AB$1,D_1113!$A$5:$IA$84,($C549+AB$2-2009)+$B549*3,FALSE)</f>
        <v>-60.5</v>
      </c>
      <c r="AC549" s="30">
        <f>-VLOOKUP(AC$1,D_1113!$A$5:$IA$84,($C549+AC$2-2009)+$B549*3,FALSE)</f>
        <v>-54</v>
      </c>
      <c r="AD549" s="31">
        <v>1</v>
      </c>
      <c r="AE549" s="33">
        <f>VLOOKUP(2010-C549,census2010!$A$2:$CA$82,B549+2,FALSE)</f>
        <v>21009.939310000002</v>
      </c>
      <c r="AU549" s="34" t="s">
        <v>177</v>
      </c>
      <c r="AV549" s="21"/>
      <c r="AW549" s="21"/>
      <c r="AX549" s="21"/>
      <c r="AY549" s="21"/>
      <c r="AZ549" s="18">
        <f>1+J549/AVERAGE(AVERAGE(SUM($AE549,$D549:I549,$M549:R549,$V549:AA549),SUM($AE549,$D549:J549,$M549:S549,$V549:AB549)),AVERAGE(SUM($AE550,$D550:J550,$M550:S550,$V550:AB550),SUM($AE550,$D550:K550,$M550:T550,$V550:AC550)))</f>
        <v>0.9766635866732557</v>
      </c>
      <c r="BA549" s="43">
        <f t="shared" si="776"/>
        <v>0.9766635866732557</v>
      </c>
      <c r="BB549" s="47">
        <f t="shared" si="783"/>
        <v>0.98270295670429297</v>
      </c>
    </row>
    <row r="550" spans="1:54">
      <c r="A550" s="13">
        <v>549</v>
      </c>
      <c r="B550" s="17">
        <f t="shared" ref="B550" si="786">C542</f>
        <v>54</v>
      </c>
      <c r="C550" s="17">
        <v>1989</v>
      </c>
      <c r="D550" s="21"/>
      <c r="E550" s="21"/>
      <c r="F550" s="22"/>
      <c r="G550" s="22"/>
      <c r="H550" s="22"/>
      <c r="I550" s="22"/>
      <c r="J550" s="22"/>
      <c r="K550" s="18">
        <f>VLOOKUP(K$1,IR_1113!$A$4:$IA$84,($C550+K$2-2009)+$B550*3,FALSE)</f>
        <v>-348</v>
      </c>
      <c r="L550" s="17">
        <v>1989</v>
      </c>
      <c r="M550" s="21"/>
      <c r="N550" s="21"/>
      <c r="O550" s="22"/>
      <c r="P550" s="22"/>
      <c r="Q550" s="22"/>
      <c r="R550" s="22"/>
      <c r="S550" s="22"/>
      <c r="T550" s="18">
        <f>VLOOKUP(T$1,IN_1113!$A$4:$IA$84,($C550+T$2-2009)+$B550*3,FALSE)</f>
        <v>24</v>
      </c>
      <c r="U550" s="17">
        <v>1989</v>
      </c>
      <c r="V550" s="21"/>
      <c r="W550" s="21"/>
      <c r="X550" s="22"/>
      <c r="Y550" s="22"/>
      <c r="Z550" s="22"/>
      <c r="AA550" s="22"/>
      <c r="AB550" s="22"/>
      <c r="AC550" s="30">
        <f>-VLOOKUP(AC$1,D_1113!$A$5:$IA$84,($C550+AC$2-2009)+$B550*3,FALSE)</f>
        <v>-66</v>
      </c>
      <c r="AD550" s="31"/>
      <c r="AE550" s="33">
        <f>VLOOKUP(2010-C550,census2010!$A$2:$CA$82,B550+2,FALSE)</f>
        <v>20755.643650000002</v>
      </c>
      <c r="AU550" s="34" t="s">
        <v>186</v>
      </c>
      <c r="AV550" s="21"/>
      <c r="AW550" s="21"/>
      <c r="AX550" s="21"/>
      <c r="AY550" s="21"/>
      <c r="AZ550" s="21"/>
    </row>
    <row r="551" spans="1:54" ht="15.75" thickBot="1">
      <c r="A551" s="9">
        <v>550</v>
      </c>
      <c r="B551" s="10" t="str">
        <f>INDEX('regions#'!$B$2:$B$79,B553+1)</f>
        <v>Чукотский автономный округ</v>
      </c>
      <c r="D551" s="11" t="s">
        <v>917</v>
      </c>
      <c r="E551" s="11" t="s">
        <v>918</v>
      </c>
      <c r="F551" s="12" t="s">
        <v>919</v>
      </c>
      <c r="G551" s="12" t="s">
        <v>920</v>
      </c>
      <c r="H551" s="12" t="s">
        <v>921</v>
      </c>
      <c r="I551" s="12" t="s">
        <v>922</v>
      </c>
      <c r="J551" s="12" t="s">
        <v>923</v>
      </c>
      <c r="K551" s="11" t="s">
        <v>924</v>
      </c>
      <c r="M551" s="23" t="s">
        <v>917</v>
      </c>
      <c r="N551" s="23" t="s">
        <v>918</v>
      </c>
      <c r="O551" s="23" t="s">
        <v>919</v>
      </c>
      <c r="P551" s="23" t="s">
        <v>920</v>
      </c>
      <c r="Q551" s="23" t="s">
        <v>921</v>
      </c>
      <c r="R551" s="23" t="s">
        <v>922</v>
      </c>
      <c r="S551" s="23" t="s">
        <v>923</v>
      </c>
      <c r="T551" s="23" t="s">
        <v>924</v>
      </c>
      <c r="V551" s="27" t="s">
        <v>917</v>
      </c>
      <c r="W551" s="27" t="s">
        <v>918</v>
      </c>
      <c r="X551" s="27" t="s">
        <v>919</v>
      </c>
      <c r="Y551" s="27" t="s">
        <v>920</v>
      </c>
      <c r="Z551" s="27" t="s">
        <v>921</v>
      </c>
      <c r="AA551" s="27" t="s">
        <v>922</v>
      </c>
      <c r="AB551" s="27" t="s">
        <v>923</v>
      </c>
      <c r="AC551" s="27" t="s">
        <v>924</v>
      </c>
      <c r="AD551" s="31" t="s">
        <v>162</v>
      </c>
      <c r="AE551" s="32" t="s">
        <v>188</v>
      </c>
      <c r="AU551"/>
      <c r="AV551" s="35">
        <f t="shared" ref="AV551:AZ561" si="787">AVERAGE(AV553:AV559)</f>
        <v>0.95710622355913433</v>
      </c>
      <c r="AW551" s="36">
        <f t="shared" si="787"/>
        <v>0.92367139764523998</v>
      </c>
      <c r="AX551" s="36">
        <f t="shared" si="787"/>
        <v>0.93317309138954874</v>
      </c>
      <c r="AY551" s="36">
        <f t="shared" si="787"/>
        <v>0.93925485035454004</v>
      </c>
      <c r="AZ551" s="37">
        <f t="shared" si="787"/>
        <v>0.9540797619692265</v>
      </c>
      <c r="BA551" s="38" t="s">
        <v>164</v>
      </c>
      <c r="BB551" s="39">
        <f t="shared" ref="BB551" si="788">PRODUCT(AV551:AZ551)-1</f>
        <v>-0.26072167544011127</v>
      </c>
    </row>
    <row r="552" spans="1:54" ht="15.75" thickBot="1">
      <c r="A552" s="13">
        <v>551</v>
      </c>
      <c r="C552" s="14">
        <f t="shared" ref="C552" si="789">A551/10</f>
        <v>55</v>
      </c>
      <c r="D552" s="15">
        <v>15</v>
      </c>
      <c r="E552" s="15">
        <v>16</v>
      </c>
      <c r="F552" s="16">
        <v>17</v>
      </c>
      <c r="G552" s="16">
        <v>18</v>
      </c>
      <c r="H552" s="16">
        <v>19</v>
      </c>
      <c r="I552" s="16">
        <v>20</v>
      </c>
      <c r="J552" s="16">
        <v>21</v>
      </c>
      <c r="K552" s="15">
        <v>22</v>
      </c>
      <c r="L552" s="24" t="s">
        <v>160</v>
      </c>
      <c r="M552" s="15">
        <v>15</v>
      </c>
      <c r="N552" s="15">
        <v>16</v>
      </c>
      <c r="O552" s="25">
        <v>17</v>
      </c>
      <c r="P552" s="25">
        <v>18</v>
      </c>
      <c r="Q552" s="25">
        <v>19</v>
      </c>
      <c r="R552" s="25">
        <v>20</v>
      </c>
      <c r="S552" s="25">
        <v>21</v>
      </c>
      <c r="T552" s="15">
        <v>22</v>
      </c>
      <c r="U552" s="28" t="s">
        <v>161</v>
      </c>
      <c r="V552" s="15">
        <v>15</v>
      </c>
      <c r="W552" s="15">
        <v>16</v>
      </c>
      <c r="X552" s="29">
        <v>17</v>
      </c>
      <c r="Y552" s="29">
        <v>18</v>
      </c>
      <c r="Z552" s="29">
        <v>19</v>
      </c>
      <c r="AA552" s="29">
        <v>20</v>
      </c>
      <c r="AB552" s="29">
        <v>21</v>
      </c>
      <c r="AC552" s="15">
        <v>22</v>
      </c>
      <c r="AD552" s="31"/>
      <c r="AE552" s="33"/>
      <c r="AU552" s="14" t="s">
        <v>189</v>
      </c>
      <c r="AV552" s="40" t="s">
        <v>166</v>
      </c>
      <c r="AW552" s="40" t="s">
        <v>167</v>
      </c>
      <c r="AX552" s="40" t="s">
        <v>168</v>
      </c>
      <c r="AY552" s="40" t="s">
        <v>169</v>
      </c>
      <c r="AZ552" s="40" t="s">
        <v>170</v>
      </c>
      <c r="BA552" s="41" t="s">
        <v>190</v>
      </c>
      <c r="BB552" s="42"/>
    </row>
    <row r="553" spans="1:54">
      <c r="A553" s="9">
        <v>552</v>
      </c>
      <c r="B553">
        <f t="shared" ref="B553" si="790">C552</f>
        <v>55</v>
      </c>
      <c r="C553" s="17">
        <v>1996</v>
      </c>
      <c r="D553" s="18">
        <f>VLOOKUP(D$1,IR_1113!$A$4:$IA$84,($C553+D$2-2009)+$B553*3,FALSE)</f>
        <v>-4</v>
      </c>
      <c r="E553" s="18">
        <f>VLOOKUP(E$1,IR_1113!$A$4:$IA$84,($C553+E$2-2009)+$B553*3,FALSE)</f>
        <v>-14</v>
      </c>
      <c r="F553" s="19">
        <f>VLOOKUP(F$1,IR_1113!$A$4:$IA$84,($C553+F$2-2009)+$B553*3,FALSE)</f>
        <v>-38</v>
      </c>
      <c r="G553" s="20"/>
      <c r="H553" s="20"/>
      <c r="I553" s="20"/>
      <c r="J553" s="20"/>
      <c r="K553" s="26"/>
      <c r="L553" s="17">
        <v>1996</v>
      </c>
      <c r="M553" s="18">
        <f>VLOOKUP(M$1,IN_1113!$A$4:$IA$84,($C553+M$2-2009)+$B553*3,FALSE)</f>
        <v>1</v>
      </c>
      <c r="N553" s="18">
        <f>VLOOKUP(N$1,IN_1113!$A$4:$IA$84,($C553+N$2-2009)+$B553*3,FALSE)</f>
        <v>0</v>
      </c>
      <c r="O553" s="18">
        <f>VLOOKUP(O$1,IN_1113!$A$4:$IA$84,($C553+O$2-2009)+$B553*3,FALSE)</f>
        <v>2</v>
      </c>
      <c r="P553" s="20"/>
      <c r="Q553" s="20"/>
      <c r="R553" s="20"/>
      <c r="S553" s="20"/>
      <c r="T553" s="26"/>
      <c r="U553" s="17">
        <v>1996</v>
      </c>
      <c r="V553" s="30">
        <f>-VLOOKUP(V$1,D_1113!$A$5:$IA$84,($C553+V$2-2009)+$B553*3,FALSE)</f>
        <v>-2</v>
      </c>
      <c r="W553" s="30">
        <f>-VLOOKUP(W$1,D_1113!$A$5:$IA$84,($C553+W$2-2009)+$B553*3,FALSE)</f>
        <v>-2</v>
      </c>
      <c r="X553" s="30">
        <f>-VLOOKUP(X$1,D_1113!$A$5:$IA$84,($C553+X$2-2009)+$B553*3,FALSE)</f>
        <v>-2</v>
      </c>
      <c r="Y553" s="20"/>
      <c r="Z553" s="20"/>
      <c r="AA553" s="20"/>
      <c r="AB553" s="20"/>
      <c r="AC553" s="26"/>
      <c r="AD553" s="31">
        <v>1</v>
      </c>
      <c r="AE553" s="33">
        <f>VLOOKUP(2010-C553,census2010!$A$2:$CA$82,B553+2,FALSE)</f>
        <v>666.03284180000003</v>
      </c>
      <c r="AU553" s="34" t="s">
        <v>191</v>
      </c>
      <c r="AV553" s="18">
        <f>1+F553/AVERAGE(AVERAGE(SUM($AE553,$D553:E553,$M553:N553,$V553:W553),SUM($AE553,$D553:F553,$M553:O553,$V553:X553)),AVERAGE(SUM($AE554,$D554:F554,$M554:O554,$V554:X554),SUM($AE554,$D554:G554,$M554:P554,$V554:Y554)))</f>
        <v>0.93963798467295701</v>
      </c>
      <c r="AW553" s="26"/>
      <c r="AX553" s="26"/>
      <c r="AY553" s="26"/>
      <c r="AZ553" s="26"/>
      <c r="BA553" s="43">
        <f t="shared" ref="BA553:BA559" si="791">(PRODUCT(AV553:AZ553))^(1/AD553)</f>
        <v>0.93963798467295701</v>
      </c>
      <c r="BB553" s="43" t="s">
        <v>173</v>
      </c>
    </row>
    <row r="554" spans="1:54">
      <c r="A554" s="13">
        <v>553</v>
      </c>
      <c r="B554" s="17">
        <f t="shared" ref="B554" si="792">C552</f>
        <v>55</v>
      </c>
      <c r="C554" s="17">
        <v>1995</v>
      </c>
      <c r="D554" s="21"/>
      <c r="E554" s="18">
        <f>VLOOKUP(E$1,IR_1113!$A$4:$IA$84,($C554+E$2-2009)+$B554*3,FALSE)</f>
        <v>-7</v>
      </c>
      <c r="F554" s="19">
        <f>VLOOKUP(F$1,IR_1113!$A$4:$IA$84,($C554+F$2-2009)+$B554*3,FALSE)</f>
        <v>-36</v>
      </c>
      <c r="G554" s="19">
        <f>VLOOKUP(G$1,IR_1113!$A$4:$IA$84,($C554+G$2-2009)+$B554*3,FALSE)</f>
        <v>-70</v>
      </c>
      <c r="H554" s="22"/>
      <c r="I554" s="22"/>
      <c r="J554" s="22"/>
      <c r="K554" s="21"/>
      <c r="L554" s="17">
        <v>1995</v>
      </c>
      <c r="M554" s="21"/>
      <c r="N554" s="18">
        <f>VLOOKUP(N$1,IN_1113!$A$4:$IA$84,($C554+N$2-2009)+$B554*3,FALSE)</f>
        <v>0</v>
      </c>
      <c r="O554" s="18">
        <f>VLOOKUP(O$1,IN_1113!$A$4:$IA$84,($C554+O$2-2009)+$B554*3,FALSE)</f>
        <v>3</v>
      </c>
      <c r="P554" s="18">
        <f>VLOOKUP(P$1,IN_1113!$A$4:$IA$84,($C554+P$2-2009)+$B554*3,FALSE)</f>
        <v>1</v>
      </c>
      <c r="Q554" s="22"/>
      <c r="R554" s="22"/>
      <c r="S554" s="22"/>
      <c r="T554" s="21"/>
      <c r="U554" s="17">
        <v>1995</v>
      </c>
      <c r="V554" s="21"/>
      <c r="W554" s="30">
        <f>-VLOOKUP(W$1,D_1113!$A$5:$IA$84,($C554+W$2-2009)+$B554*3,FALSE)</f>
        <v>-2</v>
      </c>
      <c r="X554" s="30">
        <f>-VLOOKUP(X$1,D_1113!$A$5:$IA$84,($C554+X$2-2009)+$B554*3,FALSE)</f>
        <v>-1</v>
      </c>
      <c r="Y554" s="30">
        <f>-VLOOKUP(Y$1,D_1113!$A$5:$IA$84,($C554+Y$2-2009)+$B554*3,FALSE)</f>
        <v>-1</v>
      </c>
      <c r="Z554" s="22"/>
      <c r="AA554" s="22"/>
      <c r="AB554" s="22"/>
      <c r="AC554" s="21"/>
      <c r="AD554" s="31">
        <v>2</v>
      </c>
      <c r="AE554" s="33">
        <f>VLOOKUP(2010-C554,census2010!$A$2:$CA$82,B554+2,FALSE)</f>
        <v>711.03711450000003</v>
      </c>
      <c r="AU554" s="34" t="s">
        <v>192</v>
      </c>
      <c r="AV554" s="18">
        <f>1+F554/AVERAGE(AVERAGE(SUM($AE554,$D554:E554,$M554:N554,$V554:W554),SUM($AE554,$D554:F554,$M554:O554,$V554:X554)),AVERAGE(SUM($AE555,$D555:F555,$M555:O555,$V555:X555),SUM($AE555,$D555:G555,$M555:P555,$V555:Y555)))</f>
        <v>0.94739069953002275</v>
      </c>
      <c r="AW554" s="18">
        <f>1+G554/AVERAGE(AVERAGE(SUM($AE554,$D554:F554,$M554:O554,$V554:X554),SUM($AE554,$D554:G554,$M554:P554,$V554:Y554)),AVERAGE(SUM($AE555,$D555:G555,$M555:P555,$V555:Y555),SUM($AE555,$D555:H555,$M555:Q555,$V555:Z555)))</f>
        <v>0.88981404058398883</v>
      </c>
      <c r="AX554" s="21"/>
      <c r="AY554" s="21"/>
      <c r="AZ554" s="21"/>
      <c r="BA554" s="43">
        <f t="shared" si="791"/>
        <v>0.91815115659705038</v>
      </c>
      <c r="BB554" s="44">
        <f t="shared" ref="BB554" si="793">AVERAGE(BA553:BA559)^5-1</f>
        <v>-0.27161979096658406</v>
      </c>
    </row>
    <row r="555" spans="1:54">
      <c r="A555" s="9">
        <v>554</v>
      </c>
      <c r="B555" s="17">
        <f t="shared" ref="B555" si="794">C552</f>
        <v>55</v>
      </c>
      <c r="C555" s="17">
        <v>1994</v>
      </c>
      <c r="D555" s="21"/>
      <c r="E555" s="21"/>
      <c r="F555" s="19">
        <f>VLOOKUP(F$1,IR_1113!$A$4:$IA$84,($C555+F$2-2009)+$B555*3,FALSE)</f>
        <v>-10</v>
      </c>
      <c r="G555" s="19">
        <f>VLOOKUP(G$1,IR_1113!$A$4:$IA$84,($C555+G$2-2009)+$B555*3,FALSE)</f>
        <v>-60</v>
      </c>
      <c r="H555" s="19">
        <f>VLOOKUP(H$1,IR_1113!$A$4:$IA$84,($C555+H$2-2009)+$B555*3,FALSE)</f>
        <v>-30</v>
      </c>
      <c r="I555" s="22"/>
      <c r="J555" s="22"/>
      <c r="K555" s="21"/>
      <c r="L555" s="17">
        <v>1994</v>
      </c>
      <c r="M555" s="21"/>
      <c r="N555" s="21"/>
      <c r="O555" s="18">
        <f>VLOOKUP(O$1,IN_1113!$A$4:$IA$84,($C555+O$2-2009)+$B555*3,FALSE)</f>
        <v>3</v>
      </c>
      <c r="P555" s="18">
        <f>VLOOKUP(P$1,IN_1113!$A$4:$IA$84,($C555+P$2-2009)+$B555*3,FALSE)</f>
        <v>0</v>
      </c>
      <c r="Q555" s="18">
        <f>VLOOKUP(Q$1,IN_1113!$A$4:$IA$84,($C555+Q$2-2009)+$B555*3,FALSE)</f>
        <v>0</v>
      </c>
      <c r="R555" s="22"/>
      <c r="S555" s="22"/>
      <c r="T555" s="21"/>
      <c r="U555" s="17">
        <v>1994</v>
      </c>
      <c r="V555" s="21"/>
      <c r="W555" s="21"/>
      <c r="X555" s="30">
        <f>-VLOOKUP(X$1,D_1113!$A$5:$IA$84,($C555+X$2-2009)+$B555*3,FALSE)</f>
        <v>-3</v>
      </c>
      <c r="Y555" s="30">
        <f>-VLOOKUP(Y$1,D_1113!$A$5:$IA$84,($C555+Y$2-2009)+$B555*3,FALSE)</f>
        <v>-1</v>
      </c>
      <c r="Z555" s="30">
        <f>-VLOOKUP(Z$1,D_1113!$A$5:$IA$84,($C555+Z$2-2009)+$B555*3,FALSE)</f>
        <v>-1</v>
      </c>
      <c r="AA555" s="22"/>
      <c r="AB555" s="22"/>
      <c r="AC555" s="21"/>
      <c r="AD555" s="31">
        <v>3</v>
      </c>
      <c r="AE555" s="33">
        <f>VLOOKUP(2010-C555,census2010!$A$2:$CA$82,B555+2,FALSE)</f>
        <v>724.04219290000003</v>
      </c>
      <c r="AU555" s="34" t="s">
        <v>193</v>
      </c>
      <c r="AV555" s="18">
        <f>1+F555/AVERAGE(AVERAGE(SUM($AE555,$D555:E555,$M555:N555,$V555:W555),SUM($AE555,$D555:F555,$M555:O555,$V555:X555)),AVERAGE(SUM($AE556,$D556:F556,$M556:O556,$V556:X556),SUM($AE556,$D556:G556,$M556:P556,$V556:Y556)))</f>
        <v>0.98428998647442301</v>
      </c>
      <c r="AW555" s="18">
        <f>1+G555/AVERAGE(AVERAGE(SUM($AE555,$D555:F555,$M555:O555,$V555:X555),SUM($AE555,$D555:G555,$M555:P555,$V555:Y555)),AVERAGE(SUM($AE556,$D556:G556,$M556:P556,$V556:Y556),SUM($AE556,$D556:H556,$M556:Q556,$V556:Z556)))</f>
        <v>0.90046230108411551</v>
      </c>
      <c r="AX555" s="18">
        <f>1+H555/AVERAGE(AVERAGE(SUM($AE555,$D555:G555,$M555:P555,$V555:Y555),SUM($AE555,$D555:H555,$M555:Q555,$V555:Z555)),AVERAGE(SUM($AE556,$D556:H556,$M556:Q556,$V556:Z556),SUM($AE556,$D556:I556,$M556:R556,$V556:AA556)))</f>
        <v>0.94638421292414354</v>
      </c>
      <c r="AY555" s="21"/>
      <c r="AZ555" s="21"/>
      <c r="BA555" s="43">
        <f t="shared" si="791"/>
        <v>0.94308758930668346</v>
      </c>
      <c r="BB555" s="45" t="s">
        <v>176</v>
      </c>
    </row>
    <row r="556" spans="1:54">
      <c r="A556" s="13">
        <v>555</v>
      </c>
      <c r="B556" s="17">
        <f t="shared" ref="B556" si="795">C552</f>
        <v>55</v>
      </c>
      <c r="C556" s="17">
        <v>1993</v>
      </c>
      <c r="D556" s="21"/>
      <c r="E556" s="21"/>
      <c r="F556" s="22"/>
      <c r="G556" s="19">
        <f>VLOOKUP(G$1,IR_1113!$A$4:$IA$84,($C556+G$2-2009)+$B556*3,FALSE)</f>
        <v>-10</v>
      </c>
      <c r="H556" s="19">
        <f>VLOOKUP(H$1,IR_1113!$A$4:$IA$84,($C556+H$2-2009)+$B556*3,FALSE)</f>
        <v>-53</v>
      </c>
      <c r="I556" s="19">
        <f>VLOOKUP(I$1,IR_1113!$A$4:$IA$84,($C556+I$2-2009)+$B556*3,FALSE)</f>
        <v>-19</v>
      </c>
      <c r="J556" s="22"/>
      <c r="K556" s="21"/>
      <c r="L556" s="17">
        <v>1993</v>
      </c>
      <c r="M556" s="21"/>
      <c r="N556" s="21"/>
      <c r="O556" s="22"/>
      <c r="P556" s="18">
        <f>VLOOKUP(P$1,IN_1113!$A$4:$IA$84,($C556+P$2-2009)+$B556*3,FALSE)</f>
        <v>3</v>
      </c>
      <c r="Q556" s="18">
        <f>VLOOKUP(Q$1,IN_1113!$A$4:$IA$84,($C556+Q$2-2009)+$B556*3,FALSE)</f>
        <v>0</v>
      </c>
      <c r="R556" s="18">
        <f>VLOOKUP(R$1,IN_1113!$A$4:$IA$84,($C556+R$2-2009)+$B556*3,FALSE)</f>
        <v>0</v>
      </c>
      <c r="S556" s="22"/>
      <c r="T556" s="21"/>
      <c r="U556" s="17">
        <v>1993</v>
      </c>
      <c r="V556" s="21"/>
      <c r="W556" s="21"/>
      <c r="X556" s="22"/>
      <c r="Y556" s="30">
        <f>-VLOOKUP(Y$1,D_1113!$A$5:$IA$84,($C556+Y$2-2009)+$B556*3,FALSE)</f>
        <v>-1</v>
      </c>
      <c r="Z556" s="30">
        <f>-VLOOKUP(Z$1,D_1113!$A$5:$IA$84,($C556+Z$2-2009)+$B556*3,FALSE)</f>
        <v>-3</v>
      </c>
      <c r="AA556" s="30">
        <f>-VLOOKUP(AA$1,D_1113!$A$5:$IA$84,($C556+AA$2-2009)+$B556*3,FALSE)</f>
        <v>-6</v>
      </c>
      <c r="AB556" s="22"/>
      <c r="AC556" s="21"/>
      <c r="AD556" s="31">
        <v>3</v>
      </c>
      <c r="AE556" s="33">
        <f>VLOOKUP(2010-C556,census2010!$A$2:$CA$82,B556+2,FALSE)</f>
        <v>558.03118589999997</v>
      </c>
      <c r="AU556" s="34" t="s">
        <v>172</v>
      </c>
      <c r="AV556" s="21"/>
      <c r="AW556" s="18">
        <f>1+G556/AVERAGE(AVERAGE(SUM($AE556,$D556:F556,$M556:O556,$V556:X556),SUM($AE556,$D556:G556,$M556:P556,$V556:Y556)),AVERAGE(SUM($AE557,$D557:G557,$M557:P557,$V557:Y557),SUM($AE557,$D557:H557,$M557:Q557,$V557:Z557)))</f>
        <v>0.98073785126761537</v>
      </c>
      <c r="AX556" s="18">
        <f>1+H556/AVERAGE(AVERAGE(SUM($AE556,$D556:G556,$M556:P556,$V556:Y556),SUM($AE556,$D556:H556,$M556:Q556,$V556:Z556)),AVERAGE(SUM($AE557,$D557:H557,$M557:Q557,$V557:Z557),SUM($AE557,$D557:I557,$M557:R557,$V557:AA557)))</f>
        <v>0.89260991711160176</v>
      </c>
      <c r="AY556" s="18">
        <f>1+I556/AVERAGE(AVERAGE(SUM($AE556,$D556:H556,$M556:Q556,$V556:Z556),SUM($AE556,$D556:I556,$M556:R556,$V556:AA556)),AVERAGE(SUM($AE557,$D557:I557,$M557:R557,$V557:AA557),SUM($AE557,$D557:J557,$M557:S557,$V557:AB557)))</f>
        <v>0.95874299732448631</v>
      </c>
      <c r="AZ556" s="21"/>
      <c r="BA556" s="43">
        <f t="shared" si="791"/>
        <v>0.94327635869813542</v>
      </c>
      <c r="BB556" s="46">
        <f t="shared" ref="BB556" si="796">AVERAGE(BB557:BB559)^5-1</f>
        <v>-0.26311697602630391</v>
      </c>
    </row>
    <row r="557" spans="1:54">
      <c r="A557" s="9">
        <v>556</v>
      </c>
      <c r="B557" s="17">
        <f t="shared" ref="B557" si="797">C552</f>
        <v>55</v>
      </c>
      <c r="C557" s="17">
        <v>1992</v>
      </c>
      <c r="D557" s="21"/>
      <c r="E557" s="21"/>
      <c r="F557" s="22"/>
      <c r="G557" s="22"/>
      <c r="H557" s="19">
        <f>VLOOKUP(H$1,IR_1113!$A$4:$IA$84,($C557+H$2-2009)+$B557*3,FALSE)</f>
        <v>-20</v>
      </c>
      <c r="I557" s="19">
        <f>VLOOKUP(I$1,IR_1113!$A$4:$IA$84,($C557+I$2-2009)+$B557*3,FALSE)</f>
        <v>-11</v>
      </c>
      <c r="J557" s="19">
        <f>VLOOKUP(J$1,IR_1113!$A$4:$IA$84,($C557+J$2-2009)+$B557*3,FALSE)</f>
        <v>-34</v>
      </c>
      <c r="K557" s="21"/>
      <c r="L557" s="17">
        <v>1992</v>
      </c>
      <c r="M557" s="21"/>
      <c r="N557" s="21"/>
      <c r="O557" s="22"/>
      <c r="P557" s="22"/>
      <c r="Q557" s="18">
        <f>VLOOKUP(Q$1,IN_1113!$A$4:$IA$84,($C557+Q$2-2009)+$B557*3,FALSE)</f>
        <v>2</v>
      </c>
      <c r="R557" s="18">
        <f>VLOOKUP(R$1,IN_1113!$A$4:$IA$84,($C557+R$2-2009)+$B557*3,FALSE)</f>
        <v>1</v>
      </c>
      <c r="S557" s="18">
        <f>VLOOKUP(S$1,IN_1113!$A$4:$IA$84,($C557+S$2-2009)+$B557*3,FALSE)</f>
        <v>1</v>
      </c>
      <c r="T557" s="21"/>
      <c r="U557" s="17">
        <v>1992</v>
      </c>
      <c r="V557" s="21"/>
      <c r="W557" s="21"/>
      <c r="X557" s="22"/>
      <c r="Y557" s="22"/>
      <c r="Z557" s="30">
        <f>-VLOOKUP(Z$1,D_1113!$A$5:$IA$84,($C557+Z$2-2009)+$B557*3,FALSE)</f>
        <v>-3.5</v>
      </c>
      <c r="AA557" s="30">
        <f>-VLOOKUP(AA$1,D_1113!$A$5:$IA$84,($C557+AA$2-2009)+$B557*3,FALSE)</f>
        <v>-7</v>
      </c>
      <c r="AB557" s="30">
        <f>-VLOOKUP(AB$1,D_1113!$A$5:$IA$84,($C557+AB$2-2009)+$B557*3,FALSE)</f>
        <v>-1</v>
      </c>
      <c r="AC557" s="21"/>
      <c r="AD557" s="31">
        <v>3</v>
      </c>
      <c r="AE557" s="33">
        <f>VLOOKUP(2010-C557,census2010!$A$2:$CA$82,B557+2,FALSE)</f>
        <v>495.02457520000002</v>
      </c>
      <c r="AU557" s="34" t="s">
        <v>174</v>
      </c>
      <c r="AV557" s="21"/>
      <c r="AW557" s="21"/>
      <c r="AX557" s="18">
        <f>1+H557/AVERAGE(AVERAGE(SUM($AE557,$D557:G557,$M557:P557,$V557:Y557),SUM($AE557,$D557:H557,$M557:Q557,$V557:Z557)),AVERAGE(SUM($AE558,$D558:H558,$M558:Q558,$V558:Z558),SUM($AE558,$D558:I558,$M558:R558,$V558:AA558)))</f>
        <v>0.96052514413290058</v>
      </c>
      <c r="AY557" s="18">
        <f>1+I557/AVERAGE(AVERAGE(SUM($AE557,$D557:H557,$M557:Q557,$V557:Z557),SUM($AE557,$D557:I557,$M557:R557,$V557:AA557)),AVERAGE(SUM($AE558,$D558:I558,$M558:R558,$V558:AA558),SUM($AE558,$D558:J558,$M558:S558,$V558:AB558)))</f>
        <v>0.97709653280426934</v>
      </c>
      <c r="AZ557" s="18">
        <f>1+J557/AVERAGE(AVERAGE(SUM($AE557,$D557:I557,$M557:R557,$V557:AA557),SUM($AE557,$D557:J557,$M557:S557,$V557:AB557)),AVERAGE(SUM($AE558,$D558:J558,$M558:S558,$V558:AB558),SUM($AE558,$D558:K558,$M558:T558,$V558:AC558)))</f>
        <v>0.92692519259374595</v>
      </c>
      <c r="BA557" s="43">
        <f t="shared" si="791"/>
        <v>0.95461949399998447</v>
      </c>
      <c r="BB557" s="47">
        <f t="shared" ref="BB557:BB559" si="798">PRODUCT(AV553,AW554,AX555,AY556,AZ557)^(1/5)</f>
        <v>0.93199769733815596</v>
      </c>
    </row>
    <row r="558" spans="1:54">
      <c r="A558" s="13">
        <v>557</v>
      </c>
      <c r="B558" s="17">
        <f t="shared" ref="B558" si="799">C552</f>
        <v>55</v>
      </c>
      <c r="C558" s="17">
        <v>1991</v>
      </c>
      <c r="D558" s="21"/>
      <c r="E558" s="21"/>
      <c r="F558" s="22"/>
      <c r="G558" s="22"/>
      <c r="H558" s="22"/>
      <c r="I558" s="19">
        <f>VLOOKUP(I$1,IR_1113!$A$4:$IA$84,($C558+I$2-2009)+$B558*3,FALSE)</f>
        <v>-64</v>
      </c>
      <c r="J558" s="19">
        <f>VLOOKUP(J$1,IR_1113!$A$4:$IA$84,($C558+J$2-2009)+$B558*3,FALSE)</f>
        <v>3</v>
      </c>
      <c r="K558" s="18">
        <f>VLOOKUP(K$1,IR_1113!$A$4:$IA$84,($C558+K$2-2009)+$B558*3,FALSE)</f>
        <v>-14</v>
      </c>
      <c r="L558" s="17">
        <v>1991</v>
      </c>
      <c r="M558" s="21"/>
      <c r="N558" s="21"/>
      <c r="O558" s="22"/>
      <c r="P558" s="22"/>
      <c r="Q558" s="22"/>
      <c r="R558" s="18">
        <f>VLOOKUP(R$1,IN_1113!$A$4:$IA$84,($C558+R$2-2009)+$B558*3,FALSE)</f>
        <v>0</v>
      </c>
      <c r="S558" s="18">
        <f>VLOOKUP(S$1,IN_1113!$A$4:$IA$84,($C558+S$2-2009)+$B558*3,FALSE)</f>
        <v>0</v>
      </c>
      <c r="T558" s="18">
        <f>VLOOKUP(T$1,IN_1113!$A$4:$IA$84,($C558+T$2-2009)+$B558*3,FALSE)</f>
        <v>7</v>
      </c>
      <c r="U558" s="17">
        <v>1991</v>
      </c>
      <c r="V558" s="21"/>
      <c r="W558" s="21"/>
      <c r="X558" s="22"/>
      <c r="Y558" s="22"/>
      <c r="Z558" s="22"/>
      <c r="AA558" s="30">
        <f>-VLOOKUP(AA$1,D_1113!$A$5:$IA$84,($C558+AA$2-2009)+$B558*3,FALSE)</f>
        <v>-4</v>
      </c>
      <c r="AB558" s="30">
        <f>-VLOOKUP(AB$1,D_1113!$A$5:$IA$84,($C558+AB$2-2009)+$B558*3,FALSE)</f>
        <v>-2</v>
      </c>
      <c r="AC558" s="30">
        <f>-VLOOKUP(AC$1,D_1113!$A$5:$IA$84,($C558+AC$2-2009)+$B558*3,FALSE)</f>
        <v>-3</v>
      </c>
      <c r="AD558" s="31">
        <v>2</v>
      </c>
      <c r="AE558" s="33">
        <f>VLOOKUP(2010-C558,census2010!$A$2:$CA$82,B558+2,FALSE)</f>
        <v>563.02868130000002</v>
      </c>
      <c r="AU558" s="34" t="s">
        <v>175</v>
      </c>
      <c r="AV558" s="21"/>
      <c r="AW558" s="21"/>
      <c r="AX558" s="21"/>
      <c r="AY558" s="18">
        <f>1+I558/AVERAGE(AVERAGE(SUM($AE558,$D558:H558,$M558:Q558,$V558:Z558),SUM($AE558,$D558:I558,$M558:R558,$V558:AA558)),AVERAGE(SUM($AE559,$D559:I559,$M559:R559,$V559:AA559),SUM($AE559,$D559:J559,$M559:S559,$V559:AB559)))</f>
        <v>0.88192502093486447</v>
      </c>
      <c r="AZ558" s="18">
        <f>1+J558/AVERAGE(AVERAGE(SUM($AE558,$D558:I558,$M558:R558,$V558:AA558),SUM($AE558,$D558:J558,$M558:S558,$V558:AB558)),AVERAGE(SUM($AE559,$D559:J559,$M559:S559,$V559:AB559),SUM($AE559,$D559:K559,$M559:T559,$V559:AC559)))</f>
        <v>1.0058935800042315</v>
      </c>
      <c r="BA558" s="43">
        <f t="shared" si="791"/>
        <v>0.94187192154956911</v>
      </c>
      <c r="BB558" s="47">
        <f t="shared" si="798"/>
        <v>0.94368961040142407</v>
      </c>
    </row>
    <row r="559" spans="1:54">
      <c r="A559" s="9">
        <v>558</v>
      </c>
      <c r="B559" s="17">
        <f t="shared" ref="B559" si="800">C552</f>
        <v>55</v>
      </c>
      <c r="C559" s="17">
        <v>1990</v>
      </c>
      <c r="D559" s="21"/>
      <c r="E559" s="21"/>
      <c r="F559" s="22"/>
      <c r="G559" s="22"/>
      <c r="H559" s="22"/>
      <c r="I559" s="22"/>
      <c r="J559" s="19">
        <f>VLOOKUP(J$1,IR_1113!$A$4:$IA$84,($C559+J$2-2009)+$B559*3,FALSE)</f>
        <v>-41</v>
      </c>
      <c r="K559" s="18">
        <f>VLOOKUP(K$1,IR_1113!$A$4:$IA$84,($C559+K$2-2009)+$B559*3,FALSE)</f>
        <v>-12</v>
      </c>
      <c r="L559" s="17">
        <v>1990</v>
      </c>
      <c r="M559" s="21"/>
      <c r="N559" s="21"/>
      <c r="O559" s="22"/>
      <c r="P559" s="22"/>
      <c r="Q559" s="22"/>
      <c r="R559" s="22"/>
      <c r="S559" s="18">
        <f>VLOOKUP(S$1,IN_1113!$A$4:$IA$84,($C559+S$2-2009)+$B559*3,FALSE)</f>
        <v>0</v>
      </c>
      <c r="T559" s="18">
        <f>VLOOKUP(T$1,IN_1113!$A$4:$IA$84,($C559+T$2-2009)+$B559*3,FALSE)</f>
        <v>1</v>
      </c>
      <c r="U559" s="17">
        <v>1990</v>
      </c>
      <c r="V559" s="21"/>
      <c r="W559" s="21"/>
      <c r="X559" s="22"/>
      <c r="Y559" s="22"/>
      <c r="Z559" s="22"/>
      <c r="AA559" s="22"/>
      <c r="AB559" s="30">
        <f>-VLOOKUP(AB$1,D_1113!$A$5:$IA$84,($C559+AB$2-2009)+$B559*3,FALSE)</f>
        <v>-5</v>
      </c>
      <c r="AC559" s="30">
        <f>-VLOOKUP(AC$1,D_1113!$A$5:$IA$84,($C559+AC$2-2009)+$B559*3,FALSE)</f>
        <v>-8</v>
      </c>
      <c r="AD559" s="31">
        <v>1</v>
      </c>
      <c r="AE559" s="33">
        <f>VLOOKUP(2010-C559,census2010!$A$2:$CA$82,B559+2,FALSE)</f>
        <v>578.0282545</v>
      </c>
      <c r="AU559" s="34" t="s">
        <v>177</v>
      </c>
      <c r="AV559" s="21"/>
      <c r="AW559" s="21"/>
      <c r="AX559" s="21"/>
      <c r="AY559" s="21"/>
      <c r="AZ559" s="18">
        <f>1+J559/AVERAGE(AVERAGE(SUM($AE559,$D559:I559,$M559:R559,$V559:AA559),SUM($AE559,$D559:J559,$M559:S559,$V559:AB559)),AVERAGE(SUM($AE560,$D560:J560,$M560:S560,$V560:AB560),SUM($AE560,$D560:K560,$M560:T560,$V560:AC560)))</f>
        <v>0.92942051330970243</v>
      </c>
      <c r="BA559" s="43">
        <f t="shared" si="791"/>
        <v>0.92942051330970243</v>
      </c>
      <c r="BB559" s="47">
        <f t="shared" si="798"/>
        <v>0.94659832564130642</v>
      </c>
    </row>
    <row r="560" spans="1:54">
      <c r="A560" s="13">
        <v>559</v>
      </c>
      <c r="B560" s="17">
        <f t="shared" ref="B560" si="801">C552</f>
        <v>55</v>
      </c>
      <c r="C560" s="17">
        <v>1989</v>
      </c>
      <c r="D560" s="21"/>
      <c r="E560" s="21"/>
      <c r="F560" s="22"/>
      <c r="G560" s="22"/>
      <c r="H560" s="22"/>
      <c r="I560" s="22"/>
      <c r="J560" s="22"/>
      <c r="K560" s="18">
        <f>VLOOKUP(K$1,IR_1113!$A$4:$IA$84,($C560+K$2-2009)+$B560*3,FALSE)</f>
        <v>-34</v>
      </c>
      <c r="L560" s="17">
        <v>1989</v>
      </c>
      <c r="M560" s="21"/>
      <c r="N560" s="21"/>
      <c r="O560" s="22"/>
      <c r="P560" s="22"/>
      <c r="Q560" s="22"/>
      <c r="R560" s="22"/>
      <c r="S560" s="22"/>
      <c r="T560" s="18">
        <f>VLOOKUP(T$1,IN_1113!$A$4:$IA$84,($C560+T$2-2009)+$B560*3,FALSE)</f>
        <v>1</v>
      </c>
      <c r="U560" s="17">
        <v>1989</v>
      </c>
      <c r="V560" s="21"/>
      <c r="W560" s="21"/>
      <c r="X560" s="22"/>
      <c r="Y560" s="22"/>
      <c r="Z560" s="22"/>
      <c r="AA560" s="22"/>
      <c r="AB560" s="22"/>
      <c r="AC560" s="30">
        <f>-VLOOKUP(AC$1,D_1113!$A$5:$IA$84,($C560+AC$2-2009)+$B560*3,FALSE)</f>
        <v>-7.5</v>
      </c>
      <c r="AD560" s="31"/>
      <c r="AE560" s="33">
        <f>VLOOKUP(2010-C560,census2010!$A$2:$CA$82,B560+2,FALSE)</f>
        <v>627.03240530000005</v>
      </c>
      <c r="AU560" s="34" t="s">
        <v>186</v>
      </c>
      <c r="AV560" s="21"/>
      <c r="AW560" s="21"/>
      <c r="AX560" s="21"/>
      <c r="AY560" s="21"/>
      <c r="AZ560" s="21"/>
    </row>
    <row r="561" spans="1:54" ht="15.75" thickBot="1">
      <c r="A561" s="9">
        <v>560</v>
      </c>
      <c r="B561" s="10" t="str">
        <f>INDEX('regions#'!$B$2:$B$79,B563+1)</f>
        <v>Ярославская область</v>
      </c>
      <c r="D561" s="11" t="s">
        <v>917</v>
      </c>
      <c r="E561" s="11" t="s">
        <v>918</v>
      </c>
      <c r="F561" s="12" t="s">
        <v>919</v>
      </c>
      <c r="G561" s="12" t="s">
        <v>920</v>
      </c>
      <c r="H561" s="12" t="s">
        <v>921</v>
      </c>
      <c r="I561" s="12" t="s">
        <v>922</v>
      </c>
      <c r="J561" s="12" t="s">
        <v>923</v>
      </c>
      <c r="K561" s="11" t="s">
        <v>924</v>
      </c>
      <c r="M561" s="23" t="s">
        <v>917</v>
      </c>
      <c r="N561" s="23" t="s">
        <v>918</v>
      </c>
      <c r="O561" s="23" t="s">
        <v>919</v>
      </c>
      <c r="P561" s="23" t="s">
        <v>920</v>
      </c>
      <c r="Q561" s="23" t="s">
        <v>921</v>
      </c>
      <c r="R561" s="23" t="s">
        <v>922</v>
      </c>
      <c r="S561" s="23" t="s">
        <v>923</v>
      </c>
      <c r="T561" s="23" t="s">
        <v>924</v>
      </c>
      <c r="V561" s="27" t="s">
        <v>917</v>
      </c>
      <c r="W561" s="27" t="s">
        <v>918</v>
      </c>
      <c r="X561" s="27" t="s">
        <v>919</v>
      </c>
      <c r="Y561" s="27" t="s">
        <v>920</v>
      </c>
      <c r="Z561" s="27" t="s">
        <v>921</v>
      </c>
      <c r="AA561" s="27" t="s">
        <v>922</v>
      </c>
      <c r="AB561" s="27" t="s">
        <v>923</v>
      </c>
      <c r="AC561" s="27" t="s">
        <v>924</v>
      </c>
      <c r="AD561" s="31" t="s">
        <v>162</v>
      </c>
      <c r="AE561" s="32" t="s">
        <v>188</v>
      </c>
      <c r="AU561"/>
      <c r="AV561" s="35">
        <f t="shared" si="787"/>
        <v>1.0153709850625692</v>
      </c>
      <c r="AW561" s="36">
        <f t="shared" si="787"/>
        <v>1.0168890284597014</v>
      </c>
      <c r="AX561" s="36">
        <f t="shared" si="787"/>
        <v>1.007879643023424</v>
      </c>
      <c r="AY561" s="36">
        <f t="shared" si="787"/>
        <v>1.0004122963045037</v>
      </c>
      <c r="AZ561" s="37">
        <f t="shared" si="787"/>
        <v>1.002605840126175</v>
      </c>
      <c r="BA561" s="38" t="s">
        <v>164</v>
      </c>
      <c r="BB561" s="39">
        <f t="shared" ref="BB561" si="802">PRODUCT(AV561:AZ561)-1</f>
        <v>4.3797458839093695E-2</v>
      </c>
    </row>
    <row r="562" spans="1:54" ht="15.75" thickBot="1">
      <c r="A562" s="13">
        <v>561</v>
      </c>
      <c r="C562" s="14">
        <f t="shared" ref="C562" si="803">A561/10</f>
        <v>56</v>
      </c>
      <c r="D562" s="15">
        <v>15</v>
      </c>
      <c r="E562" s="15">
        <v>16</v>
      </c>
      <c r="F562" s="16">
        <v>17</v>
      </c>
      <c r="G562" s="16">
        <v>18</v>
      </c>
      <c r="H562" s="16">
        <v>19</v>
      </c>
      <c r="I562" s="16">
        <v>20</v>
      </c>
      <c r="J562" s="16">
        <v>21</v>
      </c>
      <c r="K562" s="15">
        <v>22</v>
      </c>
      <c r="L562" s="24" t="s">
        <v>160</v>
      </c>
      <c r="M562" s="15">
        <v>15</v>
      </c>
      <c r="N562" s="15">
        <v>16</v>
      </c>
      <c r="O562" s="25">
        <v>17</v>
      </c>
      <c r="P562" s="25">
        <v>18</v>
      </c>
      <c r="Q562" s="25">
        <v>19</v>
      </c>
      <c r="R562" s="25">
        <v>20</v>
      </c>
      <c r="S562" s="25">
        <v>21</v>
      </c>
      <c r="T562" s="15">
        <v>22</v>
      </c>
      <c r="U562" s="28" t="s">
        <v>161</v>
      </c>
      <c r="V562" s="15">
        <v>15</v>
      </c>
      <c r="W562" s="15">
        <v>16</v>
      </c>
      <c r="X562" s="29">
        <v>17</v>
      </c>
      <c r="Y562" s="29">
        <v>18</v>
      </c>
      <c r="Z562" s="29">
        <v>19</v>
      </c>
      <c r="AA562" s="29">
        <v>20</v>
      </c>
      <c r="AB562" s="29">
        <v>21</v>
      </c>
      <c r="AC562" s="15">
        <v>22</v>
      </c>
      <c r="AD562" s="31"/>
      <c r="AE562" s="33"/>
      <c r="AU562" s="14" t="s">
        <v>189</v>
      </c>
      <c r="AV562" s="40" t="s">
        <v>166</v>
      </c>
      <c r="AW562" s="40" t="s">
        <v>167</v>
      </c>
      <c r="AX562" s="40" t="s">
        <v>168</v>
      </c>
      <c r="AY562" s="40" t="s">
        <v>169</v>
      </c>
      <c r="AZ562" s="40" t="s">
        <v>170</v>
      </c>
      <c r="BA562" s="41" t="s">
        <v>190</v>
      </c>
      <c r="BB562" s="42"/>
    </row>
    <row r="563" spans="1:54">
      <c r="A563" s="9">
        <v>562</v>
      </c>
      <c r="B563">
        <f t="shared" ref="B563" si="804">C562</f>
        <v>56</v>
      </c>
      <c r="C563" s="17">
        <v>1996</v>
      </c>
      <c r="D563" s="18">
        <f>VLOOKUP(D$1,IR_1113!$A$4:$IA$84,($C563+D$2-2009)+$B563*3,FALSE)</f>
        <v>40</v>
      </c>
      <c r="E563" s="18">
        <f>VLOOKUP(E$1,IR_1113!$A$4:$IA$84,($C563+E$2-2009)+$B563*3,FALSE)</f>
        <v>75</v>
      </c>
      <c r="F563" s="19">
        <f>VLOOKUP(F$1,IR_1113!$A$4:$IA$84,($C563+F$2-2009)+$B563*3,FALSE)</f>
        <v>255</v>
      </c>
      <c r="G563" s="20"/>
      <c r="H563" s="20"/>
      <c r="I563" s="20"/>
      <c r="J563" s="20"/>
      <c r="K563" s="26"/>
      <c r="L563" s="17">
        <v>1996</v>
      </c>
      <c r="M563" s="18">
        <f>VLOOKUP(M$1,IN_1113!$A$4:$IA$84,($C563+M$2-2009)+$B563*3,FALSE)</f>
        <v>12</v>
      </c>
      <c r="N563" s="18">
        <f>VLOOKUP(N$1,IN_1113!$A$4:$IA$84,($C563+N$2-2009)+$B563*3,FALSE)</f>
        <v>17</v>
      </c>
      <c r="O563" s="18">
        <f>VLOOKUP(O$1,IN_1113!$A$4:$IA$84,($C563+O$2-2009)+$B563*3,FALSE)</f>
        <v>7</v>
      </c>
      <c r="P563" s="20"/>
      <c r="Q563" s="20"/>
      <c r="R563" s="20"/>
      <c r="S563" s="20"/>
      <c r="T563" s="26"/>
      <c r="U563" s="17">
        <v>1996</v>
      </c>
      <c r="V563" s="30">
        <f>-VLOOKUP(V$1,D_1113!$A$5:$IA$84,($C563+V$2-2009)+$B563*3,FALSE)</f>
        <v>-4</v>
      </c>
      <c r="W563" s="30">
        <f>-VLOOKUP(W$1,D_1113!$A$5:$IA$84,($C563+W$2-2009)+$B563*3,FALSE)</f>
        <v>-4</v>
      </c>
      <c r="X563" s="30">
        <f>-VLOOKUP(X$1,D_1113!$A$5:$IA$84,($C563+X$2-2009)+$B563*3,FALSE)</f>
        <v>-2</v>
      </c>
      <c r="Y563" s="20"/>
      <c r="Z563" s="20"/>
      <c r="AA563" s="20"/>
      <c r="AB563" s="20"/>
      <c r="AC563" s="26"/>
      <c r="AD563" s="31">
        <v>1</v>
      </c>
      <c r="AE563" s="33">
        <f>VLOOKUP(2010-C563,census2010!$A$2:$CA$82,B563+2,FALSE)</f>
        <v>10591.270189999999</v>
      </c>
      <c r="AU563" s="34" t="s">
        <v>191</v>
      </c>
      <c r="AV563" s="18">
        <f>1+F563/AVERAGE(AVERAGE(SUM($AE563,$D563:E563,$M563:N563,$V563:W563),SUM($AE563,$D563:F563,$M563:O563,$V563:X563)),AVERAGE(SUM($AE564,$D564:F564,$M564:O564,$V564:X564),SUM($AE564,$D564:G564,$M564:P564,$V564:Y564)))</f>
        <v>1.0227265348744661</v>
      </c>
      <c r="AW563" s="26"/>
      <c r="AX563" s="26"/>
      <c r="AY563" s="26"/>
      <c r="AZ563" s="26"/>
      <c r="BA563" s="43">
        <f t="shared" ref="BA563:BA569" si="805">(PRODUCT(AV563:AZ563))^(1/AD563)</f>
        <v>1.0227265348744661</v>
      </c>
      <c r="BB563" s="43" t="s">
        <v>173</v>
      </c>
    </row>
    <row r="564" spans="1:54">
      <c r="A564" s="13">
        <v>563</v>
      </c>
      <c r="B564" s="17">
        <f t="shared" ref="B564" si="806">C562</f>
        <v>56</v>
      </c>
      <c r="C564" s="17">
        <v>1995</v>
      </c>
      <c r="D564" s="21"/>
      <c r="E564" s="18">
        <f>VLOOKUP(E$1,IR_1113!$A$4:$IA$84,($C564+E$2-2009)+$B564*3,FALSE)</f>
        <v>97</v>
      </c>
      <c r="F564" s="19">
        <f>VLOOKUP(F$1,IR_1113!$A$4:$IA$84,($C564+F$2-2009)+$B564*3,FALSE)</f>
        <v>147</v>
      </c>
      <c r="G564" s="19">
        <f>VLOOKUP(G$1,IR_1113!$A$4:$IA$84,($C564+G$2-2009)+$B564*3,FALSE)</f>
        <v>273</v>
      </c>
      <c r="H564" s="22"/>
      <c r="I564" s="22"/>
      <c r="J564" s="22"/>
      <c r="K564" s="21"/>
      <c r="L564" s="17">
        <v>1995</v>
      </c>
      <c r="M564" s="21"/>
      <c r="N564" s="18">
        <f>VLOOKUP(N$1,IN_1113!$A$4:$IA$84,($C564+N$2-2009)+$B564*3,FALSE)</f>
        <v>16</v>
      </c>
      <c r="O564" s="18">
        <f>VLOOKUP(O$1,IN_1113!$A$4:$IA$84,($C564+O$2-2009)+$B564*3,FALSE)</f>
        <v>14</v>
      </c>
      <c r="P564" s="18">
        <f>VLOOKUP(P$1,IN_1113!$A$4:$IA$84,($C564+P$2-2009)+$B564*3,FALSE)</f>
        <v>29</v>
      </c>
      <c r="Q564" s="22"/>
      <c r="R564" s="22"/>
      <c r="S564" s="22"/>
      <c r="T564" s="21"/>
      <c r="U564" s="17">
        <v>1995</v>
      </c>
      <c r="V564" s="21"/>
      <c r="W564" s="30">
        <f>-VLOOKUP(W$1,D_1113!$A$5:$IA$84,($C564+W$2-2009)+$B564*3,FALSE)</f>
        <v>-6</v>
      </c>
      <c r="X564" s="30">
        <f>-VLOOKUP(X$1,D_1113!$A$5:$IA$84,($C564+X$2-2009)+$B564*3,FALSE)</f>
        <v>-7</v>
      </c>
      <c r="Y564" s="30">
        <f>-VLOOKUP(Y$1,D_1113!$A$5:$IA$84,($C564+Y$2-2009)+$B564*3,FALSE)</f>
        <v>-3</v>
      </c>
      <c r="Z564" s="22"/>
      <c r="AA564" s="22"/>
      <c r="AB564" s="22"/>
      <c r="AC564" s="21"/>
      <c r="AD564" s="31">
        <v>2</v>
      </c>
      <c r="AE564" s="33">
        <f>VLOOKUP(2010-C564,census2010!$A$2:$CA$82,B564+2,FALSE)</f>
        <v>11172.958360000001</v>
      </c>
      <c r="AU564" s="34" t="s">
        <v>192</v>
      </c>
      <c r="AV564" s="18">
        <f>1+F564/AVERAGE(AVERAGE(SUM($AE564,$D564:E564,$M564:N564,$V564:W564),SUM($AE564,$D564:F564,$M564:O564,$V564:X564)),AVERAGE(SUM($AE565,$D565:F565,$M565:O565,$V565:X565),SUM($AE565,$D565:G565,$M565:P565,$V565:Y565)))</f>
        <v>1.0125528969041764</v>
      </c>
      <c r="AW564" s="18">
        <f>1+G564/AVERAGE(AVERAGE(SUM($AE564,$D564:F564,$M564:O564,$V564:X564),SUM($AE564,$D564:G564,$M564:P564,$V564:Y564)),AVERAGE(SUM($AE565,$D565:G565,$M565:P565,$V565:Y565),SUM($AE565,$D565:H565,$M565:Q565,$V565:Z565)))</f>
        <v>1.0229687886217973</v>
      </c>
      <c r="AX564" s="21"/>
      <c r="AY564" s="21"/>
      <c r="AZ564" s="21"/>
      <c r="BA564" s="43">
        <f t="shared" si="805"/>
        <v>1.0177475179834912</v>
      </c>
      <c r="BB564" s="44">
        <f t="shared" ref="BB564" si="807">AVERAGE(BA563:BA569)^5-1</f>
        <v>5.2427836693753838E-2</v>
      </c>
    </row>
    <row r="565" spans="1:54">
      <c r="A565" s="9">
        <v>564</v>
      </c>
      <c r="B565" s="17">
        <f t="shared" ref="B565" si="808">C562</f>
        <v>56</v>
      </c>
      <c r="C565" s="17">
        <v>1994</v>
      </c>
      <c r="D565" s="21"/>
      <c r="E565" s="21"/>
      <c r="F565" s="19">
        <f>VLOOKUP(F$1,IR_1113!$A$4:$IA$84,($C565+F$2-2009)+$B565*3,FALSE)</f>
        <v>127</v>
      </c>
      <c r="G565" s="19">
        <f>VLOOKUP(G$1,IR_1113!$A$4:$IA$84,($C565+G$2-2009)+$B565*3,FALSE)</f>
        <v>134</v>
      </c>
      <c r="H565" s="19">
        <f>VLOOKUP(H$1,IR_1113!$A$4:$IA$84,($C565+H$2-2009)+$B565*3,FALSE)</f>
        <v>95</v>
      </c>
      <c r="I565" s="22"/>
      <c r="J565" s="22"/>
      <c r="K565" s="21"/>
      <c r="L565" s="17">
        <v>1994</v>
      </c>
      <c r="M565" s="21"/>
      <c r="N565" s="21"/>
      <c r="O565" s="18">
        <f>VLOOKUP(O$1,IN_1113!$A$4:$IA$84,($C565+O$2-2009)+$B565*3,FALSE)</f>
        <v>14</v>
      </c>
      <c r="P565" s="18">
        <f>VLOOKUP(P$1,IN_1113!$A$4:$IA$84,($C565+P$2-2009)+$B565*3,FALSE)</f>
        <v>10</v>
      </c>
      <c r="Q565" s="18">
        <f>VLOOKUP(Q$1,IN_1113!$A$4:$IA$84,($C565+Q$2-2009)+$B565*3,FALSE)</f>
        <v>24</v>
      </c>
      <c r="R565" s="22"/>
      <c r="S565" s="22"/>
      <c r="T565" s="21"/>
      <c r="U565" s="17">
        <v>1994</v>
      </c>
      <c r="V565" s="21"/>
      <c r="W565" s="21"/>
      <c r="X565" s="30">
        <f>-VLOOKUP(X$1,D_1113!$A$5:$IA$84,($C565+X$2-2009)+$B565*3,FALSE)</f>
        <v>-6</v>
      </c>
      <c r="Y565" s="30">
        <f>-VLOOKUP(Y$1,D_1113!$A$5:$IA$84,($C565+Y$2-2009)+$B565*3,FALSE)</f>
        <v>-7</v>
      </c>
      <c r="Z565" s="30">
        <f>-VLOOKUP(Z$1,D_1113!$A$5:$IA$84,($C565+Z$2-2009)+$B565*3,FALSE)</f>
        <v>-8</v>
      </c>
      <c r="AA565" s="22"/>
      <c r="AB565" s="22"/>
      <c r="AC565" s="21"/>
      <c r="AD565" s="31">
        <v>3</v>
      </c>
      <c r="AE565" s="33">
        <f>VLOOKUP(2010-C565,census2010!$A$2:$CA$82,B565+2,FALSE)</f>
        <v>11860.43024</v>
      </c>
      <c r="AU565" s="34" t="s">
        <v>193</v>
      </c>
      <c r="AV565" s="18">
        <f>1+F565/AVERAGE(AVERAGE(SUM($AE565,$D565:E565,$M565:N565,$V565:W565),SUM($AE565,$D565:F565,$M565:O565,$V565:X565)),AVERAGE(SUM($AE566,$D566:F566,$M566:O566,$V566:X566),SUM($AE566,$D566:G566,$M566:P566,$V566:Y566)))</f>
        <v>1.0108335234090655</v>
      </c>
      <c r="AW565" s="18">
        <f>1+G565/AVERAGE(AVERAGE(SUM($AE565,$D565:F565,$M565:O565,$V565:X565),SUM($AE565,$D565:G565,$M565:P565,$V565:Y565)),AVERAGE(SUM($AE566,$D566:G566,$M566:P566,$V566:Y566),SUM($AE566,$D566:H566,$M566:Q566,$V566:Z566)))</f>
        <v>1.0112863525667335</v>
      </c>
      <c r="AX565" s="18">
        <f>1+H565/AVERAGE(AVERAGE(SUM($AE565,$D565:G565,$M565:P565,$V565:Y565),SUM($AE565,$D565:H565,$M565:Q565,$V565:Z565)),AVERAGE(SUM($AE566,$D566:H566,$M566:Q566,$V566:Z566),SUM($AE566,$D566:I566,$M566:R566,$V566:AA566)))</f>
        <v>1.0079627869695384</v>
      </c>
      <c r="AY565" s="21"/>
      <c r="AZ565" s="21"/>
      <c r="BA565" s="43">
        <f t="shared" si="805"/>
        <v>1.0100264814766664</v>
      </c>
      <c r="BB565" s="45" t="s">
        <v>176</v>
      </c>
    </row>
    <row r="566" spans="1:54">
      <c r="A566" s="13">
        <v>565</v>
      </c>
      <c r="B566" s="17">
        <f t="shared" ref="B566" si="809">C562</f>
        <v>56</v>
      </c>
      <c r="C566" s="17">
        <v>1993</v>
      </c>
      <c r="D566" s="21"/>
      <c r="E566" s="21"/>
      <c r="F566" s="22"/>
      <c r="G566" s="19">
        <f>VLOOKUP(G$1,IR_1113!$A$4:$IA$84,($C566+G$2-2009)+$B566*3,FALSE)</f>
        <v>206</v>
      </c>
      <c r="H566" s="19">
        <f>VLOOKUP(H$1,IR_1113!$A$4:$IA$84,($C566+H$2-2009)+$B566*3,FALSE)</f>
        <v>92</v>
      </c>
      <c r="I566" s="19">
        <f>VLOOKUP(I$1,IR_1113!$A$4:$IA$84,($C566+I$2-2009)+$B566*3,FALSE)</f>
        <v>-116</v>
      </c>
      <c r="J566" s="22"/>
      <c r="K566" s="21"/>
      <c r="L566" s="17">
        <v>1993</v>
      </c>
      <c r="M566" s="21"/>
      <c r="N566" s="21"/>
      <c r="O566" s="22"/>
      <c r="P566" s="18">
        <f>VLOOKUP(P$1,IN_1113!$A$4:$IA$84,($C566+P$2-2009)+$B566*3,FALSE)</f>
        <v>34</v>
      </c>
      <c r="Q566" s="18">
        <f>VLOOKUP(Q$1,IN_1113!$A$4:$IA$84,($C566+Q$2-2009)+$B566*3,FALSE)</f>
        <v>21</v>
      </c>
      <c r="R566" s="18">
        <f>VLOOKUP(R$1,IN_1113!$A$4:$IA$84,($C566+R$2-2009)+$B566*3,FALSE)</f>
        <v>26</v>
      </c>
      <c r="S566" s="22"/>
      <c r="T566" s="21"/>
      <c r="U566" s="17">
        <v>1993</v>
      </c>
      <c r="V566" s="21"/>
      <c r="W566" s="21"/>
      <c r="X566" s="22"/>
      <c r="Y566" s="30">
        <f>-VLOOKUP(Y$1,D_1113!$A$5:$IA$84,($C566+Y$2-2009)+$B566*3,FALSE)</f>
        <v>-7.5</v>
      </c>
      <c r="Z566" s="30">
        <f>-VLOOKUP(Z$1,D_1113!$A$5:$IA$84,($C566+Z$2-2009)+$B566*3,FALSE)</f>
        <v>-18</v>
      </c>
      <c r="AA566" s="30">
        <f>-VLOOKUP(AA$1,D_1113!$A$5:$IA$84,($C566+AA$2-2009)+$B566*3,FALSE)</f>
        <v>-22</v>
      </c>
      <c r="AB566" s="22"/>
      <c r="AC566" s="21"/>
      <c r="AD566" s="31">
        <v>3</v>
      </c>
      <c r="AE566" s="33">
        <f>VLOOKUP(2010-C566,census2010!$A$2:$CA$82,B566+2,FALSE)</f>
        <v>11401.562239999999</v>
      </c>
      <c r="AU566" s="34" t="s">
        <v>172</v>
      </c>
      <c r="AV566" s="21"/>
      <c r="AW566" s="18">
        <f>1+G566/AVERAGE(AVERAGE(SUM($AE566,$D566:F566,$M566:O566,$V566:X566),SUM($AE566,$D566:G566,$M566:P566,$V566:Y566)),AVERAGE(SUM($AE567,$D567:G567,$M567:P567,$V567:Y567),SUM($AE567,$D567:H567,$M567:Q567,$V567:Z567)))</f>
        <v>1.0164119441905735</v>
      </c>
      <c r="AX566" s="18">
        <f>1+H566/AVERAGE(AVERAGE(SUM($AE566,$D566:G566,$M566:P566,$V566:Y566),SUM($AE566,$D566:H566,$M566:Q566,$V566:Z566)),AVERAGE(SUM($AE567,$D567:H567,$M567:Q567,$V567:Z567),SUM($AE567,$D567:I567,$M567:R567,$V567:AA567)))</f>
        <v>1.0072673649024739</v>
      </c>
      <c r="AY566" s="18">
        <f>1+I566/AVERAGE(AVERAGE(SUM($AE566,$D566:H566,$M566:Q566,$V566:Z566),SUM($AE566,$D566:I566,$M566:R566,$V566:AA566)),AVERAGE(SUM($AE567,$D567:I567,$M567:R567,$V567:AA567),SUM($AE567,$D567:J567,$M567:S567,$V567:AB567)))</f>
        <v>0.99082901299500437</v>
      </c>
      <c r="AZ566" s="21"/>
      <c r="BA566" s="43">
        <f t="shared" si="805"/>
        <v>1.0047802254348859</v>
      </c>
      <c r="BB566" s="46">
        <f t="shared" ref="BB566" si="810">AVERAGE(BB567:BB569)^5-1</f>
        <v>4.3734007231344352E-2</v>
      </c>
    </row>
    <row r="567" spans="1:54">
      <c r="A567" s="9">
        <v>566</v>
      </c>
      <c r="B567" s="17">
        <f t="shared" ref="B567" si="811">C562</f>
        <v>56</v>
      </c>
      <c r="C567" s="17">
        <v>1992</v>
      </c>
      <c r="D567" s="21"/>
      <c r="E567" s="21"/>
      <c r="F567" s="22"/>
      <c r="G567" s="22"/>
      <c r="H567" s="19">
        <f>VLOOKUP(H$1,IR_1113!$A$4:$IA$84,($C567+H$2-2009)+$B567*3,FALSE)</f>
        <v>122</v>
      </c>
      <c r="I567" s="19">
        <f>VLOOKUP(I$1,IR_1113!$A$4:$IA$84,($C567+I$2-2009)+$B567*3,FALSE)</f>
        <v>-21</v>
      </c>
      <c r="J567" s="19">
        <f>VLOOKUP(J$1,IR_1113!$A$4:$IA$84,($C567+J$2-2009)+$B567*3,FALSE)</f>
        <v>-26</v>
      </c>
      <c r="K567" s="21"/>
      <c r="L567" s="17">
        <v>1992</v>
      </c>
      <c r="M567" s="21"/>
      <c r="N567" s="21"/>
      <c r="O567" s="22"/>
      <c r="P567" s="22"/>
      <c r="Q567" s="18">
        <f>VLOOKUP(Q$1,IN_1113!$A$4:$IA$84,($C567+Q$2-2009)+$B567*3,FALSE)</f>
        <v>21</v>
      </c>
      <c r="R567" s="18">
        <f>VLOOKUP(R$1,IN_1113!$A$4:$IA$84,($C567+R$2-2009)+$B567*3,FALSE)</f>
        <v>15</v>
      </c>
      <c r="S567" s="18">
        <f>VLOOKUP(S$1,IN_1113!$A$4:$IA$84,($C567+S$2-2009)+$B567*3,FALSE)</f>
        <v>51</v>
      </c>
      <c r="T567" s="21"/>
      <c r="U567" s="17">
        <v>1992</v>
      </c>
      <c r="V567" s="21"/>
      <c r="W567" s="21"/>
      <c r="X567" s="22"/>
      <c r="Y567" s="22"/>
      <c r="Z567" s="30">
        <f>-VLOOKUP(Z$1,D_1113!$A$5:$IA$84,($C567+Z$2-2009)+$B567*3,FALSE)</f>
        <v>-14.5</v>
      </c>
      <c r="AA567" s="30">
        <f>-VLOOKUP(AA$1,D_1113!$A$5:$IA$84,($C567+AA$2-2009)+$B567*3,FALSE)</f>
        <v>-20</v>
      </c>
      <c r="AB567" s="30">
        <f>-VLOOKUP(AB$1,D_1113!$A$5:$IA$84,($C567+AB$2-2009)+$B567*3,FALSE)</f>
        <v>-25</v>
      </c>
      <c r="AC567" s="21"/>
      <c r="AD567" s="31">
        <v>3</v>
      </c>
      <c r="AE567" s="33">
        <f>VLOOKUP(2010-C567,census2010!$A$2:$CA$82,B567+2,FALSE)</f>
        <v>13521.605869999999</v>
      </c>
      <c r="AU567" s="34" t="s">
        <v>174</v>
      </c>
      <c r="AV567" s="21"/>
      <c r="AW567" s="21"/>
      <c r="AX567" s="18">
        <f>1+H567/AVERAGE(AVERAGE(SUM($AE567,$D567:G567,$M567:P567,$V567:Y567),SUM($AE567,$D567:H567,$M567:Q567,$V567:Z567)),AVERAGE(SUM($AE568,$D568:H568,$M568:Q568,$V568:Z568),SUM($AE568,$D568:I568,$M568:R568,$V568:AA568)))</f>
        <v>1.0084087771982597</v>
      </c>
      <c r="AY567" s="18">
        <f>1+I567/AVERAGE(AVERAGE(SUM($AE567,$D567:H567,$M567:Q567,$V567:Z567),SUM($AE567,$D567:I567,$M567:R567,$V567:AA567)),AVERAGE(SUM($AE568,$D568:I568,$M568:R568,$V568:AA568),SUM($AE568,$D568:J568,$M568:S568,$V568:AB568)))</f>
        <v>0.99856174474695436</v>
      </c>
      <c r="AZ567" s="18">
        <f>1+J567/AVERAGE(AVERAGE(SUM($AE567,$D567:I567,$M567:R567,$V567:AA567),SUM($AE567,$D567:J567,$M567:S567,$V567:AB567)),AVERAGE(SUM($AE568,$D568:J568,$M568:S568,$V568:AB568),SUM($AE568,$D568:K568,$M568:T568,$V568:AC568)))</f>
        <v>0.99822100878234798</v>
      </c>
      <c r="BA567" s="43">
        <f t="shared" si="805"/>
        <v>1.0017193945803597</v>
      </c>
      <c r="BB567" s="47">
        <f t="shared" ref="BB567:BB569" si="812">PRODUCT(AV563,AW564,AX565,AY566,AZ567)^(1/5)</f>
        <v>1.0084592766961511</v>
      </c>
    </row>
    <row r="568" spans="1:54">
      <c r="A568" s="13">
        <v>567</v>
      </c>
      <c r="B568" s="17">
        <f t="shared" ref="B568" si="813">C562</f>
        <v>56</v>
      </c>
      <c r="C568" s="17">
        <v>1991</v>
      </c>
      <c r="D568" s="21"/>
      <c r="E568" s="21"/>
      <c r="F568" s="22"/>
      <c r="G568" s="22"/>
      <c r="H568" s="22"/>
      <c r="I568" s="19">
        <f>VLOOKUP(I$1,IR_1113!$A$4:$IA$84,($C568+I$2-2009)+$B568*3,FALSE)</f>
        <v>196</v>
      </c>
      <c r="J568" s="19">
        <f>VLOOKUP(J$1,IR_1113!$A$4:$IA$84,($C568+J$2-2009)+$B568*3,FALSE)</f>
        <v>20</v>
      </c>
      <c r="K568" s="18">
        <f>VLOOKUP(K$1,IR_1113!$A$4:$IA$84,($C568+K$2-2009)+$B568*3,FALSE)</f>
        <v>-2</v>
      </c>
      <c r="L568" s="17">
        <v>1991</v>
      </c>
      <c r="M568" s="21"/>
      <c r="N568" s="21"/>
      <c r="O568" s="22"/>
      <c r="P568" s="22"/>
      <c r="Q568" s="22"/>
      <c r="R568" s="18">
        <f>VLOOKUP(R$1,IN_1113!$A$4:$IA$84,($C568+R$2-2009)+$B568*3,FALSE)</f>
        <v>41</v>
      </c>
      <c r="S568" s="18">
        <f>VLOOKUP(S$1,IN_1113!$A$4:$IA$84,($C568+S$2-2009)+$B568*3,FALSE)</f>
        <v>53</v>
      </c>
      <c r="T568" s="18">
        <f>VLOOKUP(T$1,IN_1113!$A$4:$IA$84,($C568+T$2-2009)+$B568*3,FALSE)</f>
        <v>55</v>
      </c>
      <c r="U568" s="17">
        <v>1991</v>
      </c>
      <c r="V568" s="21"/>
      <c r="W568" s="21"/>
      <c r="X568" s="22"/>
      <c r="Y568" s="22"/>
      <c r="Z568" s="22"/>
      <c r="AA568" s="30">
        <f>-VLOOKUP(AA$1,D_1113!$A$5:$IA$84,($C568+AA$2-2009)+$B568*3,FALSE)</f>
        <v>-22</v>
      </c>
      <c r="AB568" s="30">
        <f>-VLOOKUP(AB$1,D_1113!$A$5:$IA$84,($C568+AB$2-2009)+$B568*3,FALSE)</f>
        <v>-21</v>
      </c>
      <c r="AC568" s="30">
        <f>-VLOOKUP(AC$1,D_1113!$A$5:$IA$84,($C568+AC$2-2009)+$B568*3,FALSE)</f>
        <v>-23</v>
      </c>
      <c r="AD568" s="31">
        <v>2</v>
      </c>
      <c r="AE568" s="33">
        <f>VLOOKUP(2010-C568,census2010!$A$2:$CA$82,B568+2,FALSE)</f>
        <v>15323.942870000001</v>
      </c>
      <c r="AU568" s="34" t="s">
        <v>175</v>
      </c>
      <c r="AV568" s="21"/>
      <c r="AW568" s="21"/>
      <c r="AX568" s="21"/>
      <c r="AY568" s="18">
        <f>1+I568/AVERAGE(AVERAGE(SUM($AE568,$D568:H568,$M568:Q568,$V568:Z568),SUM($AE568,$D568:I568,$M568:R568,$V568:AA568)),AVERAGE(SUM($AE569,$D569:I569,$M569:R569,$V569:AA569),SUM($AE569,$D569:J569,$M569:S569,$V569:AB569)))</f>
        <v>1.0118461311715523</v>
      </c>
      <c r="AZ568" s="18">
        <f>1+J568/AVERAGE(AVERAGE(SUM($AE568,$D568:I568,$M568:R568,$V568:AA568),SUM($AE568,$D568:J568,$M568:S568,$V568:AB568)),AVERAGE(SUM($AE569,$D569:J569,$M569:S569,$V569:AB569),SUM($AE569,$D569:K569,$M569:T569,$V569:AC569)))</f>
        <v>1.0011984579765998</v>
      </c>
      <c r="BA568" s="43">
        <f t="shared" si="805"/>
        <v>1.0065082146900475</v>
      </c>
      <c r="BB568" s="47">
        <f t="shared" si="812"/>
        <v>1.0061583720985399</v>
      </c>
    </row>
    <row r="569" spans="1:54">
      <c r="A569" s="9">
        <v>568</v>
      </c>
      <c r="B569" s="17">
        <f t="shared" ref="B569" si="814">C562</f>
        <v>56</v>
      </c>
      <c r="C569" s="17">
        <v>1990</v>
      </c>
      <c r="D569" s="21"/>
      <c r="E569" s="21"/>
      <c r="F569" s="22"/>
      <c r="G569" s="22"/>
      <c r="H569" s="22"/>
      <c r="I569" s="22"/>
      <c r="J569" s="19">
        <f>VLOOKUP(J$1,IR_1113!$A$4:$IA$84,($C569+J$2-2009)+$B569*3,FALSE)</f>
        <v>152</v>
      </c>
      <c r="K569" s="18">
        <f>VLOOKUP(K$1,IR_1113!$A$4:$IA$84,($C569+K$2-2009)+$B569*3,FALSE)</f>
        <v>93</v>
      </c>
      <c r="L569" s="17">
        <v>1990</v>
      </c>
      <c r="M569" s="21"/>
      <c r="N569" s="21"/>
      <c r="O569" s="22"/>
      <c r="P569" s="22"/>
      <c r="Q569" s="22"/>
      <c r="R569" s="22"/>
      <c r="S569" s="18">
        <f>VLOOKUP(S$1,IN_1113!$A$4:$IA$84,($C569+S$2-2009)+$B569*3,FALSE)</f>
        <v>51</v>
      </c>
      <c r="T569" s="18">
        <f>VLOOKUP(T$1,IN_1113!$A$4:$IA$84,($C569+T$2-2009)+$B569*3,FALSE)</f>
        <v>48</v>
      </c>
      <c r="U569" s="17">
        <v>1990</v>
      </c>
      <c r="V569" s="21"/>
      <c r="W569" s="21"/>
      <c r="X569" s="22"/>
      <c r="Y569" s="22"/>
      <c r="Z569" s="22"/>
      <c r="AA569" s="22"/>
      <c r="AB569" s="30">
        <f>-VLOOKUP(AB$1,D_1113!$A$5:$IA$84,($C569+AB$2-2009)+$B569*3,FALSE)</f>
        <v>-20.5</v>
      </c>
      <c r="AC569" s="30">
        <f>-VLOOKUP(AC$1,D_1113!$A$5:$IA$84,($C569+AC$2-2009)+$B569*3,FALSE)</f>
        <v>-20</v>
      </c>
      <c r="AD569" s="31">
        <v>1</v>
      </c>
      <c r="AE569" s="33">
        <f>VLOOKUP(2010-C569,census2010!$A$2:$CA$82,B569+2,FALSE)</f>
        <v>17568.279559999999</v>
      </c>
      <c r="AU569" s="34" t="s">
        <v>177</v>
      </c>
      <c r="AV569" s="21"/>
      <c r="AW569" s="21"/>
      <c r="AX569" s="21"/>
      <c r="AY569" s="21"/>
      <c r="AZ569" s="18">
        <f>1+J569/AVERAGE(AVERAGE(SUM($AE569,$D569:I569,$M569:R569,$V569:AA569),SUM($AE569,$D569:J569,$M569:S569,$V569:AB569)),AVERAGE(SUM($AE570,$D570:J570,$M570:S570,$V570:AB570),SUM($AE570,$D570:K570,$M570:T570,$V570:AC570)))</f>
        <v>1.0083980536195778</v>
      </c>
      <c r="BA569" s="43">
        <f t="shared" si="805"/>
        <v>1.0083980536195778</v>
      </c>
      <c r="BB569" s="47">
        <f t="shared" si="812"/>
        <v>1.0111754047934585</v>
      </c>
    </row>
    <row r="570" spans="1:54">
      <c r="A570" s="13">
        <v>569</v>
      </c>
      <c r="B570" s="17">
        <f t="shared" ref="B570" si="815">C562</f>
        <v>56</v>
      </c>
      <c r="C570" s="17">
        <v>1989</v>
      </c>
      <c r="D570" s="21"/>
      <c r="E570" s="21"/>
      <c r="F570" s="22"/>
      <c r="G570" s="22"/>
      <c r="H570" s="22"/>
      <c r="I570" s="22"/>
      <c r="J570" s="22"/>
      <c r="K570" s="18">
        <f>VLOOKUP(K$1,IR_1113!$A$4:$IA$84,($C570+K$2-2009)+$B570*3,FALSE)</f>
        <v>42</v>
      </c>
      <c r="L570" s="17">
        <v>1989</v>
      </c>
      <c r="M570" s="21"/>
      <c r="N570" s="21"/>
      <c r="O570" s="22"/>
      <c r="P570" s="22"/>
      <c r="Q570" s="22"/>
      <c r="R570" s="22"/>
      <c r="S570" s="22"/>
      <c r="T570" s="18">
        <f>VLOOKUP(T$1,IN_1113!$A$4:$IA$84,($C570+T$2-2009)+$B570*3,FALSE)</f>
        <v>55</v>
      </c>
      <c r="U570" s="17">
        <v>1989</v>
      </c>
      <c r="V570" s="21"/>
      <c r="W570" s="21"/>
      <c r="X570" s="22"/>
      <c r="Y570" s="22"/>
      <c r="Z570" s="22"/>
      <c r="AA570" s="22"/>
      <c r="AB570" s="22"/>
      <c r="AC570" s="30">
        <f>-VLOOKUP(AC$1,D_1113!$A$5:$IA$84,($C570+AC$2-2009)+$B570*3,FALSE)</f>
        <v>-23</v>
      </c>
      <c r="AD570" s="31"/>
      <c r="AE570" s="33">
        <f>VLOOKUP(2010-C570,census2010!$A$2:$CA$82,B570+2,FALSE)</f>
        <v>18502.334340000001</v>
      </c>
      <c r="AU570" s="34" t="s">
        <v>186</v>
      </c>
      <c r="AV570" s="21"/>
      <c r="AW570" s="21"/>
      <c r="AX570" s="21"/>
      <c r="AY570" s="21"/>
      <c r="AZ570" s="21"/>
    </row>
    <row r="571" spans="1:54" ht="15.75" thickBot="1">
      <c r="A571" s="9">
        <v>570</v>
      </c>
      <c r="B571" s="10" t="str">
        <f>INDEX('regions#'!$B$2:$B$79,B573+1)</f>
        <v>Республика Адыгея</v>
      </c>
      <c r="D571" s="11" t="s">
        <v>917</v>
      </c>
      <c r="E571" s="11" t="s">
        <v>918</v>
      </c>
      <c r="F571" s="12" t="s">
        <v>919</v>
      </c>
      <c r="G571" s="12" t="s">
        <v>920</v>
      </c>
      <c r="H571" s="12" t="s">
        <v>921</v>
      </c>
      <c r="I571" s="12" t="s">
        <v>922</v>
      </c>
      <c r="J571" s="12" t="s">
        <v>923</v>
      </c>
      <c r="K571" s="11" t="s">
        <v>924</v>
      </c>
      <c r="M571" s="23" t="s">
        <v>917</v>
      </c>
      <c r="N571" s="23" t="s">
        <v>918</v>
      </c>
      <c r="O571" s="23" t="s">
        <v>919</v>
      </c>
      <c r="P571" s="23" t="s">
        <v>920</v>
      </c>
      <c r="Q571" s="23" t="s">
        <v>921</v>
      </c>
      <c r="R571" s="23" t="s">
        <v>922</v>
      </c>
      <c r="S571" s="23" t="s">
        <v>923</v>
      </c>
      <c r="T571" s="23" t="s">
        <v>924</v>
      </c>
      <c r="V571" s="27" t="s">
        <v>917</v>
      </c>
      <c r="W571" s="27" t="s">
        <v>918</v>
      </c>
      <c r="X571" s="27" t="s">
        <v>919</v>
      </c>
      <c r="Y571" s="27" t="s">
        <v>920</v>
      </c>
      <c r="Z571" s="27" t="s">
        <v>921</v>
      </c>
      <c r="AA571" s="27" t="s">
        <v>922</v>
      </c>
      <c r="AB571" s="27" t="s">
        <v>923</v>
      </c>
      <c r="AC571" s="27" t="s">
        <v>924</v>
      </c>
      <c r="AD571" s="31" t="s">
        <v>162</v>
      </c>
      <c r="AE571" s="32" t="s">
        <v>188</v>
      </c>
      <c r="AU571"/>
      <c r="AV571" s="35">
        <f t="shared" ref="AV571:AZ581" si="816">AVERAGE(AV573:AV579)</f>
        <v>0.99561221910100206</v>
      </c>
      <c r="AW571" s="36">
        <f t="shared" si="816"/>
        <v>0.98550703872984136</v>
      </c>
      <c r="AX571" s="36">
        <f t="shared" si="816"/>
        <v>0.99767144553481479</v>
      </c>
      <c r="AY571" s="36">
        <f t="shared" si="816"/>
        <v>0.99752131051567661</v>
      </c>
      <c r="AZ571" s="37">
        <f t="shared" si="816"/>
        <v>0.99867572421674389</v>
      </c>
      <c r="BA571" s="38" t="s">
        <v>164</v>
      </c>
      <c r="BB571" s="39">
        <f t="shared" ref="BB571" si="817">PRODUCT(AV571:AZ571)-1</f>
        <v>-2.482139025501906E-2</v>
      </c>
    </row>
    <row r="572" spans="1:54" ht="15.75" thickBot="1">
      <c r="A572" s="13">
        <v>571</v>
      </c>
      <c r="C572" s="14">
        <f t="shared" ref="C572" si="818">A571/10</f>
        <v>57</v>
      </c>
      <c r="D572" s="15">
        <v>15</v>
      </c>
      <c r="E572" s="15">
        <v>16</v>
      </c>
      <c r="F572" s="16">
        <v>17</v>
      </c>
      <c r="G572" s="16">
        <v>18</v>
      </c>
      <c r="H572" s="16">
        <v>19</v>
      </c>
      <c r="I572" s="16">
        <v>20</v>
      </c>
      <c r="J572" s="16">
        <v>21</v>
      </c>
      <c r="K572" s="15">
        <v>22</v>
      </c>
      <c r="L572" s="24" t="s">
        <v>160</v>
      </c>
      <c r="M572" s="15">
        <v>15</v>
      </c>
      <c r="N572" s="15">
        <v>16</v>
      </c>
      <c r="O572" s="25">
        <v>17</v>
      </c>
      <c r="P572" s="25">
        <v>18</v>
      </c>
      <c r="Q572" s="25">
        <v>19</v>
      </c>
      <c r="R572" s="25">
        <v>20</v>
      </c>
      <c r="S572" s="25">
        <v>21</v>
      </c>
      <c r="T572" s="15">
        <v>22</v>
      </c>
      <c r="U572" s="28" t="s">
        <v>161</v>
      </c>
      <c r="V572" s="15">
        <v>15</v>
      </c>
      <c r="W572" s="15">
        <v>16</v>
      </c>
      <c r="X572" s="29">
        <v>17</v>
      </c>
      <c r="Y572" s="29">
        <v>18</v>
      </c>
      <c r="Z572" s="29">
        <v>19</v>
      </c>
      <c r="AA572" s="29">
        <v>20</v>
      </c>
      <c r="AB572" s="29">
        <v>21</v>
      </c>
      <c r="AC572" s="15">
        <v>22</v>
      </c>
      <c r="AD572" s="31"/>
      <c r="AE572" s="33"/>
      <c r="AU572" s="14" t="s">
        <v>189</v>
      </c>
      <c r="AV572" s="40" t="s">
        <v>166</v>
      </c>
      <c r="AW572" s="40" t="s">
        <v>167</v>
      </c>
      <c r="AX572" s="40" t="s">
        <v>168</v>
      </c>
      <c r="AY572" s="40" t="s">
        <v>169</v>
      </c>
      <c r="AZ572" s="40" t="s">
        <v>170</v>
      </c>
      <c r="BA572" s="41" t="s">
        <v>190</v>
      </c>
      <c r="BB572" s="42"/>
    </row>
    <row r="573" spans="1:54">
      <c r="A573" s="9">
        <v>572</v>
      </c>
      <c r="B573">
        <f t="shared" ref="B573" si="819">C572</f>
        <v>57</v>
      </c>
      <c r="C573" s="17">
        <v>1996</v>
      </c>
      <c r="D573" s="18">
        <f>VLOOKUP(D$1,IR_1113!$A$4:$IA$84,($C573+D$2-2009)+$B573*3,FALSE)</f>
        <v>37</v>
      </c>
      <c r="E573" s="18">
        <f>VLOOKUP(E$1,IR_1113!$A$4:$IA$84,($C573+E$2-2009)+$B573*3,FALSE)</f>
        <v>-10</v>
      </c>
      <c r="F573" s="19">
        <f>VLOOKUP(F$1,IR_1113!$A$4:$IA$84,($C573+F$2-2009)+$B573*3,FALSE)</f>
        <v>-9</v>
      </c>
      <c r="G573" s="20"/>
      <c r="H573" s="20"/>
      <c r="I573" s="20"/>
      <c r="J573" s="20"/>
      <c r="K573" s="26"/>
      <c r="L573" s="17">
        <v>1996</v>
      </c>
      <c r="M573" s="18">
        <f>VLOOKUP(M$1,IN_1113!$A$4:$IA$84,($C573+M$2-2009)+$B573*3,FALSE)</f>
        <v>10</v>
      </c>
      <c r="N573" s="18">
        <f>VLOOKUP(N$1,IN_1113!$A$4:$IA$84,($C573+N$2-2009)+$B573*3,FALSE)</f>
        <v>20</v>
      </c>
      <c r="O573" s="18">
        <f>VLOOKUP(O$1,IN_1113!$A$4:$IA$84,($C573+O$2-2009)+$B573*3,FALSE)</f>
        <v>19</v>
      </c>
      <c r="P573" s="20"/>
      <c r="Q573" s="20"/>
      <c r="R573" s="20"/>
      <c r="S573" s="20"/>
      <c r="T573" s="26"/>
      <c r="U573" s="17">
        <v>1996</v>
      </c>
      <c r="V573" s="30">
        <f>-VLOOKUP(V$1,D_1113!$A$5:$IA$84,($C573+V$2-2009)+$B573*3,FALSE)</f>
        <v>-3.5</v>
      </c>
      <c r="W573" s="30">
        <f>-VLOOKUP(W$1,D_1113!$A$5:$IA$84,($C573+W$2-2009)+$B573*3,FALSE)</f>
        <v>-5</v>
      </c>
      <c r="X573" s="30">
        <f>-VLOOKUP(X$1,D_1113!$A$5:$IA$84,($C573+X$2-2009)+$B573*3,FALSE)</f>
        <v>-1</v>
      </c>
      <c r="Y573" s="20"/>
      <c r="Z573" s="20"/>
      <c r="AA573" s="20"/>
      <c r="AB573" s="20"/>
      <c r="AC573" s="26"/>
      <c r="AD573" s="31">
        <v>1</v>
      </c>
      <c r="AE573" s="33">
        <f>VLOOKUP(2010-C573,census2010!$A$2:$CA$82,B573+2,FALSE)</f>
        <v>4903.349819</v>
      </c>
      <c r="AU573" s="34" t="s">
        <v>191</v>
      </c>
      <c r="AV573" s="18">
        <f>1+F573/AVERAGE(AVERAGE(SUM($AE573,$D573:E573,$M573:N573,$V573:W573),SUM($AE573,$D573:F573,$M573:O573,$V573:X573)),AVERAGE(SUM($AE574,$D574:F574,$M574:O574,$V574:X574),SUM($AE574,$D574:G574,$M574:P574,$V574:Y574)))</f>
        <v>0.99818378239052563</v>
      </c>
      <c r="AW573" s="26"/>
      <c r="AX573" s="26"/>
      <c r="AY573" s="26"/>
      <c r="AZ573" s="26"/>
      <c r="BA573" s="43">
        <f t="shared" ref="BA573:BA579" si="820">(PRODUCT(AV573:AZ573))^(1/AD573)</f>
        <v>0.99818378239052563</v>
      </c>
      <c r="BB573" s="43" t="s">
        <v>173</v>
      </c>
    </row>
    <row r="574" spans="1:54">
      <c r="A574" s="13">
        <v>573</v>
      </c>
      <c r="B574" s="17">
        <f t="shared" ref="B574" si="821">C572</f>
        <v>57</v>
      </c>
      <c r="C574" s="17">
        <v>1995</v>
      </c>
      <c r="D574" s="21"/>
      <c r="E574" s="18">
        <f>VLOOKUP(E$1,IR_1113!$A$4:$IA$84,($C574+E$2-2009)+$B574*3,FALSE)</f>
        <v>24</v>
      </c>
      <c r="F574" s="19">
        <f>VLOOKUP(F$1,IR_1113!$A$4:$IA$84,($C574+F$2-2009)+$B574*3,FALSE)</f>
        <v>-53</v>
      </c>
      <c r="G574" s="19">
        <f>VLOOKUP(G$1,IR_1113!$A$4:$IA$84,($C574+G$2-2009)+$B574*3,FALSE)</f>
        <v>-71</v>
      </c>
      <c r="H574" s="22"/>
      <c r="I574" s="22"/>
      <c r="J574" s="22"/>
      <c r="K574" s="21"/>
      <c r="L574" s="17">
        <v>1995</v>
      </c>
      <c r="M574" s="21"/>
      <c r="N574" s="18">
        <f>VLOOKUP(N$1,IN_1113!$A$4:$IA$84,($C574+N$2-2009)+$B574*3,FALSE)</f>
        <v>14</v>
      </c>
      <c r="O574" s="18">
        <f>VLOOKUP(O$1,IN_1113!$A$4:$IA$84,($C574+O$2-2009)+$B574*3,FALSE)</f>
        <v>20</v>
      </c>
      <c r="P574" s="18">
        <f>VLOOKUP(P$1,IN_1113!$A$4:$IA$84,($C574+P$2-2009)+$B574*3,FALSE)</f>
        <v>14</v>
      </c>
      <c r="Q574" s="22"/>
      <c r="R574" s="22"/>
      <c r="S574" s="22"/>
      <c r="T574" s="21"/>
      <c r="U574" s="17">
        <v>1995</v>
      </c>
      <c r="V574" s="21"/>
      <c r="W574" s="30">
        <f>-VLOOKUP(W$1,D_1113!$A$5:$IA$84,($C574+W$2-2009)+$B574*3,FALSE)</f>
        <v>-6</v>
      </c>
      <c r="X574" s="30">
        <f>-VLOOKUP(X$1,D_1113!$A$5:$IA$84,($C574+X$2-2009)+$B574*3,FALSE)</f>
        <v>-3</v>
      </c>
      <c r="Y574" s="30">
        <f>-VLOOKUP(Y$1,D_1113!$A$5:$IA$84,($C574+Y$2-2009)+$B574*3,FALSE)</f>
        <v>-3</v>
      </c>
      <c r="Z574" s="22"/>
      <c r="AA574" s="22"/>
      <c r="AB574" s="22"/>
      <c r="AC574" s="21"/>
      <c r="AD574" s="31">
        <v>2</v>
      </c>
      <c r="AE574" s="33">
        <f>VLOOKUP(2010-C574,census2010!$A$2:$CA$82,B574+2,FALSE)</f>
        <v>4988.3568640000003</v>
      </c>
      <c r="AU574" s="34" t="s">
        <v>192</v>
      </c>
      <c r="AV574" s="18">
        <f>1+F574/AVERAGE(AVERAGE(SUM($AE574,$D574:E574,$M574:N574,$V574:W574),SUM($AE574,$D574:F574,$M574:O574,$V574:X574)),AVERAGE(SUM($AE575,$D575:F575,$M575:O575,$V575:X575),SUM($AE575,$D575:G575,$M575:P575,$V575:Y575)))</f>
        <v>0.98960300870550888</v>
      </c>
      <c r="AW574" s="18">
        <f>1+G574/AVERAGE(AVERAGE(SUM($AE574,$D574:F574,$M574:O574,$V574:X574),SUM($AE574,$D574:G574,$M574:P574,$V574:Y574)),AVERAGE(SUM($AE575,$D575:G575,$M575:P575,$V575:Y575),SUM($AE575,$D575:H575,$M575:Q575,$V575:Z575)))</f>
        <v>0.98597635735559574</v>
      </c>
      <c r="AX574" s="21"/>
      <c r="AY574" s="21"/>
      <c r="AZ574" s="21"/>
      <c r="BA574" s="43">
        <f t="shared" si="820"/>
        <v>0.98778801863132326</v>
      </c>
      <c r="BB574" s="44">
        <f t="shared" ref="BB574" si="822">AVERAGE(BA573:BA579)^5-1</f>
        <v>-2.1250610355968313E-2</v>
      </c>
    </row>
    <row r="575" spans="1:54">
      <c r="A575" s="9">
        <v>574</v>
      </c>
      <c r="B575" s="17">
        <f t="shared" ref="B575" si="823">C572</f>
        <v>57</v>
      </c>
      <c r="C575" s="17">
        <v>1994</v>
      </c>
      <c r="D575" s="21"/>
      <c r="E575" s="21"/>
      <c r="F575" s="19">
        <f>VLOOKUP(F$1,IR_1113!$A$4:$IA$84,($C575+F$2-2009)+$B575*3,FALSE)</f>
        <v>-5</v>
      </c>
      <c r="G575" s="19">
        <f>VLOOKUP(G$1,IR_1113!$A$4:$IA$84,($C575+G$2-2009)+$B575*3,FALSE)</f>
        <v>-101</v>
      </c>
      <c r="H575" s="19">
        <f>VLOOKUP(H$1,IR_1113!$A$4:$IA$84,($C575+H$2-2009)+$B575*3,FALSE)</f>
        <v>33</v>
      </c>
      <c r="I575" s="22"/>
      <c r="J575" s="22"/>
      <c r="K575" s="21"/>
      <c r="L575" s="17">
        <v>1994</v>
      </c>
      <c r="M575" s="21"/>
      <c r="N575" s="21"/>
      <c r="O575" s="18">
        <f>VLOOKUP(O$1,IN_1113!$A$4:$IA$84,($C575+O$2-2009)+$B575*3,FALSE)</f>
        <v>11</v>
      </c>
      <c r="P575" s="18">
        <f>VLOOKUP(P$1,IN_1113!$A$4:$IA$84,($C575+P$2-2009)+$B575*3,FALSE)</f>
        <v>19</v>
      </c>
      <c r="Q575" s="18">
        <f>VLOOKUP(Q$1,IN_1113!$A$4:$IA$84,($C575+Q$2-2009)+$B575*3,FALSE)</f>
        <v>17</v>
      </c>
      <c r="R575" s="22"/>
      <c r="S575" s="22"/>
      <c r="T575" s="21"/>
      <c r="U575" s="17">
        <v>1994</v>
      </c>
      <c r="V575" s="21"/>
      <c r="W575" s="21"/>
      <c r="X575" s="30">
        <f>-VLOOKUP(X$1,D_1113!$A$5:$IA$84,($C575+X$2-2009)+$B575*3,FALSE)</f>
        <v>-3</v>
      </c>
      <c r="Y575" s="30">
        <f>-VLOOKUP(Y$1,D_1113!$A$5:$IA$84,($C575+Y$2-2009)+$B575*3,FALSE)</f>
        <v>-5</v>
      </c>
      <c r="Z575" s="30">
        <f>-VLOOKUP(Z$1,D_1113!$A$5:$IA$84,($C575+Z$2-2009)+$B575*3,FALSE)</f>
        <v>-6</v>
      </c>
      <c r="AA575" s="22"/>
      <c r="AB575" s="22"/>
      <c r="AC575" s="21"/>
      <c r="AD575" s="31">
        <v>3</v>
      </c>
      <c r="AE575" s="33">
        <f>VLOOKUP(2010-C575,census2010!$A$2:$CA$82,B575+2,FALSE)</f>
        <v>5233.400302</v>
      </c>
      <c r="AU575" s="34" t="s">
        <v>193</v>
      </c>
      <c r="AV575" s="18">
        <f>1+F575/AVERAGE(AVERAGE(SUM($AE575,$D575:E575,$M575:N575,$V575:W575),SUM($AE575,$D575:F575,$M575:O575,$V575:X575)),AVERAGE(SUM($AE576,$D576:F576,$M576:O576,$V576:X576),SUM($AE576,$D576:G576,$M576:P576,$V576:Y576)))</f>
        <v>0.99904986620697167</v>
      </c>
      <c r="AW575" s="18">
        <f>1+G575/AVERAGE(AVERAGE(SUM($AE575,$D575:F575,$M575:O575,$V575:X575),SUM($AE575,$D575:G575,$M575:P575,$V575:Y575)),AVERAGE(SUM($AE576,$D576:G576,$M576:P576,$V576:Y576),SUM($AE576,$D576:H576,$M576:Q576,$V576:Z576)))</f>
        <v>0.98066214634975002</v>
      </c>
      <c r="AX575" s="18">
        <f>1+H575/AVERAGE(AVERAGE(SUM($AE575,$D575:G575,$M575:P575,$V575:Y575),SUM($AE575,$D575:H575,$M575:Q575,$V575:Z575)),AVERAGE(SUM($AE576,$D576:H576,$M576:Q576,$V576:Z576),SUM($AE576,$D576:I576,$M576:R576,$V576:AA576)))</f>
        <v>1.0063289115014513</v>
      </c>
      <c r="AY575" s="21"/>
      <c r="AZ575" s="21"/>
      <c r="BA575" s="43">
        <f t="shared" si="820"/>
        <v>0.99528817121038027</v>
      </c>
      <c r="BB575" s="45" t="s">
        <v>176</v>
      </c>
    </row>
    <row r="576" spans="1:54">
      <c r="A576" s="13">
        <v>575</v>
      </c>
      <c r="B576" s="17">
        <f t="shared" ref="B576" si="824">C572</f>
        <v>57</v>
      </c>
      <c r="C576" s="17">
        <v>1993</v>
      </c>
      <c r="D576" s="21"/>
      <c r="E576" s="21"/>
      <c r="F576" s="22"/>
      <c r="G576" s="19">
        <f>VLOOKUP(G$1,IR_1113!$A$4:$IA$84,($C576+G$2-2009)+$B576*3,FALSE)</f>
        <v>-57</v>
      </c>
      <c r="H576" s="19">
        <f>VLOOKUP(H$1,IR_1113!$A$4:$IA$84,($C576+H$2-2009)+$B576*3,FALSE)</f>
        <v>-43</v>
      </c>
      <c r="I576" s="19">
        <f>VLOOKUP(I$1,IR_1113!$A$4:$IA$84,($C576+I$2-2009)+$B576*3,FALSE)</f>
        <v>9</v>
      </c>
      <c r="J576" s="22"/>
      <c r="K576" s="21"/>
      <c r="L576" s="17">
        <v>1993</v>
      </c>
      <c r="M576" s="21"/>
      <c r="N576" s="21"/>
      <c r="O576" s="22"/>
      <c r="P576" s="18">
        <f>VLOOKUP(P$1,IN_1113!$A$4:$IA$84,($C576+P$2-2009)+$B576*3,FALSE)</f>
        <v>9</v>
      </c>
      <c r="Q576" s="18">
        <f>VLOOKUP(Q$1,IN_1113!$A$4:$IA$84,($C576+Q$2-2009)+$B576*3,FALSE)</f>
        <v>27</v>
      </c>
      <c r="R576" s="18">
        <f>VLOOKUP(R$1,IN_1113!$A$4:$IA$84,($C576+R$2-2009)+$B576*3,FALSE)</f>
        <v>23</v>
      </c>
      <c r="S576" s="22"/>
      <c r="T576" s="21"/>
      <c r="U576" s="17">
        <v>1993</v>
      </c>
      <c r="V576" s="21"/>
      <c r="W576" s="21"/>
      <c r="X576" s="22"/>
      <c r="Y576" s="30">
        <f>-VLOOKUP(Y$1,D_1113!$A$5:$IA$84,($C576+Y$2-2009)+$B576*3,FALSE)</f>
        <v>-3</v>
      </c>
      <c r="Z576" s="30">
        <f>-VLOOKUP(Z$1,D_1113!$A$5:$IA$84,($C576+Z$2-2009)+$B576*3,FALSE)</f>
        <v>-7</v>
      </c>
      <c r="AA576" s="30">
        <f>-VLOOKUP(AA$1,D_1113!$A$5:$IA$84,($C576+AA$2-2009)+$B576*3,FALSE)</f>
        <v>-1</v>
      </c>
      <c r="AB576" s="22"/>
      <c r="AC576" s="21"/>
      <c r="AD576" s="31">
        <v>3</v>
      </c>
      <c r="AE576" s="33">
        <f>VLOOKUP(2010-C576,census2010!$A$2:$CA$82,B576+2,FALSE)</f>
        <v>5315.4332249999998</v>
      </c>
      <c r="AU576" s="34" t="s">
        <v>172</v>
      </c>
      <c r="AV576" s="21"/>
      <c r="AW576" s="18">
        <f>1+G576/AVERAGE(AVERAGE(SUM($AE576,$D576:F576,$M576:O576,$V576:X576),SUM($AE576,$D576:G576,$M576:P576,$V576:Y576)),AVERAGE(SUM($AE577,$D577:G577,$M577:P577,$V577:Y577),SUM($AE577,$D577:H577,$M577:Q577,$V577:Z577)))</f>
        <v>0.98988261248417853</v>
      </c>
      <c r="AX576" s="18">
        <f>1+H576/AVERAGE(AVERAGE(SUM($AE576,$D576:G576,$M576:P576,$V576:Y576),SUM($AE576,$D576:H576,$M576:Q576,$V576:Z576)),AVERAGE(SUM($AE577,$D577:H577,$M577:Q577,$V577:Z577),SUM($AE577,$D577:I577,$M577:R577,$V577:AA577)))</f>
        <v>0.9923251843699139</v>
      </c>
      <c r="AY576" s="18">
        <f>1+I576/AVERAGE(AVERAGE(SUM($AE576,$D576:H576,$M576:Q576,$V576:Z576),SUM($AE576,$D576:I576,$M576:R576,$V576:AA576)),AVERAGE(SUM($AE577,$D577:I577,$M577:R577,$V577:AA577),SUM($AE577,$D577:J577,$M577:S577,$V577:AB577)))</f>
        <v>1.0016069303827817</v>
      </c>
      <c r="AZ576" s="21"/>
      <c r="BA576" s="43">
        <f t="shared" si="820"/>
        <v>0.99459211087545862</v>
      </c>
      <c r="BB576" s="46">
        <f t="shared" ref="BB576" si="825">AVERAGE(BB577:BB579)^5-1</f>
        <v>-2.4837744450327381E-2</v>
      </c>
    </row>
    <row r="577" spans="1:54">
      <c r="A577" s="9">
        <v>576</v>
      </c>
      <c r="B577" s="17">
        <f t="shared" ref="B577" si="826">C572</f>
        <v>57</v>
      </c>
      <c r="C577" s="17">
        <v>1992</v>
      </c>
      <c r="D577" s="21"/>
      <c r="E577" s="21"/>
      <c r="F577" s="22"/>
      <c r="G577" s="22"/>
      <c r="H577" s="19">
        <f>VLOOKUP(H$1,IR_1113!$A$4:$IA$84,($C577+H$2-2009)+$B577*3,FALSE)</f>
        <v>-35</v>
      </c>
      <c r="I577" s="19">
        <f>VLOOKUP(I$1,IR_1113!$A$4:$IA$84,($C577+I$2-2009)+$B577*3,FALSE)</f>
        <v>-44</v>
      </c>
      <c r="J577" s="19">
        <f>VLOOKUP(J$1,IR_1113!$A$4:$IA$84,($C577+J$2-2009)+$B577*3,FALSE)</f>
        <v>-13</v>
      </c>
      <c r="K577" s="21"/>
      <c r="L577" s="17">
        <v>1992</v>
      </c>
      <c r="M577" s="21"/>
      <c r="N577" s="21"/>
      <c r="O577" s="22"/>
      <c r="P577" s="22"/>
      <c r="Q577" s="18">
        <f>VLOOKUP(Q$1,IN_1113!$A$4:$IA$84,($C577+Q$2-2009)+$B577*3,FALSE)</f>
        <v>17</v>
      </c>
      <c r="R577" s="18">
        <f>VLOOKUP(R$1,IN_1113!$A$4:$IA$84,($C577+R$2-2009)+$B577*3,FALSE)</f>
        <v>23</v>
      </c>
      <c r="S577" s="18">
        <f>VLOOKUP(S$1,IN_1113!$A$4:$IA$84,($C577+S$2-2009)+$B577*3,FALSE)</f>
        <v>28</v>
      </c>
      <c r="T577" s="21"/>
      <c r="U577" s="17">
        <v>1992</v>
      </c>
      <c r="V577" s="21"/>
      <c r="W577" s="21"/>
      <c r="X577" s="22"/>
      <c r="Y577" s="22"/>
      <c r="Z577" s="30">
        <f>-VLOOKUP(Z$1,D_1113!$A$5:$IA$84,($C577+Z$2-2009)+$B577*3,FALSE)</f>
        <v>-7.5</v>
      </c>
      <c r="AA577" s="30">
        <f>-VLOOKUP(AA$1,D_1113!$A$5:$IA$84,($C577+AA$2-2009)+$B577*3,FALSE)</f>
        <v>-4</v>
      </c>
      <c r="AB577" s="30">
        <f>-VLOOKUP(AB$1,D_1113!$A$5:$IA$84,($C577+AB$2-2009)+$B577*3,FALSE)</f>
        <v>-6</v>
      </c>
      <c r="AC577" s="21"/>
      <c r="AD577" s="31">
        <v>3</v>
      </c>
      <c r="AE577" s="33">
        <f>VLOOKUP(2010-C577,census2010!$A$2:$CA$82,B577+2,FALSE)</f>
        <v>5990.547681</v>
      </c>
      <c r="AU577" s="34" t="s">
        <v>174</v>
      </c>
      <c r="AV577" s="21"/>
      <c r="AW577" s="21"/>
      <c r="AX577" s="18">
        <f>1+H577/AVERAGE(AVERAGE(SUM($AE577,$D577:G577,$M577:P577,$V577:Y577),SUM($AE577,$D577:H577,$M577:Q577,$V577:Z577)),AVERAGE(SUM($AE578,$D578:H578,$M578:Q578,$V578:Z578),SUM($AE578,$D578:I578,$M578:R578,$V578:AA578)))</f>
        <v>0.99436024073307916</v>
      </c>
      <c r="AY577" s="18">
        <f>1+I577/AVERAGE(AVERAGE(SUM($AE577,$D577:H577,$M577:Q577,$V577:Z577),SUM($AE577,$D577:I577,$M577:R577,$V577:AA577)),AVERAGE(SUM($AE578,$D578:I578,$M578:R578,$V578:AA578),SUM($AE578,$D578:J578,$M578:S578,$V578:AB578)))</f>
        <v>0.99289843069857286</v>
      </c>
      <c r="AZ577" s="18">
        <f>1+J577/AVERAGE(AVERAGE(SUM($AE577,$D577:I577,$M577:R577,$V577:AA577),SUM($AE577,$D577:J577,$M577:S577,$V577:AB577)),AVERAGE(SUM($AE578,$D578:J578,$M578:S578,$V578:AB578),SUM($AE578,$D578:K578,$M578:T578,$V578:AC578)))</f>
        <v>0.99790535884305664</v>
      </c>
      <c r="BA577" s="43">
        <f t="shared" si="820"/>
        <v>0.99505245753732929</v>
      </c>
      <c r="BB577" s="47">
        <f t="shared" ref="BB577:BB579" si="827">PRODUCT(AV573,AW574,AX575,AY576,AZ577)^(1/5)</f>
        <v>0.99797744787440013</v>
      </c>
    </row>
    <row r="578" spans="1:54">
      <c r="A578" s="13">
        <v>577</v>
      </c>
      <c r="B578" s="17">
        <f t="shared" ref="B578" si="828">C572</f>
        <v>57</v>
      </c>
      <c r="C578" s="17">
        <v>1991</v>
      </c>
      <c r="D578" s="21"/>
      <c r="E578" s="21"/>
      <c r="F578" s="22"/>
      <c r="G578" s="22"/>
      <c r="H578" s="22"/>
      <c r="I578" s="19">
        <f>VLOOKUP(I$1,IR_1113!$A$4:$IA$84,($C578+I$2-2009)+$B578*3,FALSE)</f>
        <v>-13</v>
      </c>
      <c r="J578" s="19">
        <f>VLOOKUP(J$1,IR_1113!$A$4:$IA$84,($C578+J$2-2009)+$B578*3,FALSE)</f>
        <v>-26</v>
      </c>
      <c r="K578" s="18">
        <f>VLOOKUP(K$1,IR_1113!$A$4:$IA$84,($C578+K$2-2009)+$B578*3,FALSE)</f>
        <v>27</v>
      </c>
      <c r="L578" s="17">
        <v>1991</v>
      </c>
      <c r="M578" s="21"/>
      <c r="N578" s="21"/>
      <c r="O578" s="22"/>
      <c r="P578" s="22"/>
      <c r="Q578" s="22"/>
      <c r="R578" s="18">
        <f>VLOOKUP(R$1,IN_1113!$A$4:$IA$84,($C578+R$2-2009)+$B578*3,FALSE)</f>
        <v>23</v>
      </c>
      <c r="S578" s="18">
        <f>VLOOKUP(S$1,IN_1113!$A$4:$IA$84,($C578+S$2-2009)+$B578*3,FALSE)</f>
        <v>38</v>
      </c>
      <c r="T578" s="18">
        <f>VLOOKUP(T$1,IN_1113!$A$4:$IA$84,($C578+T$2-2009)+$B578*3,FALSE)</f>
        <v>33</v>
      </c>
      <c r="U578" s="17">
        <v>1991</v>
      </c>
      <c r="V578" s="21"/>
      <c r="W578" s="21"/>
      <c r="X578" s="22"/>
      <c r="Y578" s="22"/>
      <c r="Z578" s="22"/>
      <c r="AA578" s="30">
        <f>-VLOOKUP(AA$1,D_1113!$A$5:$IA$84,($C578+AA$2-2009)+$B578*3,FALSE)</f>
        <v>-7</v>
      </c>
      <c r="AB578" s="30">
        <f>-VLOOKUP(AB$1,D_1113!$A$5:$IA$84,($C578+AB$2-2009)+$B578*3,FALSE)</f>
        <v>-5</v>
      </c>
      <c r="AC578" s="30">
        <f>-VLOOKUP(AC$1,D_1113!$A$5:$IA$84,($C578+AC$2-2009)+$B578*3,FALSE)</f>
        <v>-9</v>
      </c>
      <c r="AD578" s="31">
        <v>2</v>
      </c>
      <c r="AE578" s="33">
        <f>VLOOKUP(2010-C578,census2010!$A$2:$CA$82,B578+2,FALSE)</f>
        <v>6432.5796149999996</v>
      </c>
      <c r="AU578" s="34" t="s">
        <v>175</v>
      </c>
      <c r="AV578" s="21"/>
      <c r="AW578" s="21"/>
      <c r="AX578" s="21"/>
      <c r="AY578" s="18">
        <f>1+I578/AVERAGE(AVERAGE(SUM($AE578,$D578:H578,$M578:Q578,$V578:Z578),SUM($AE578,$D578:I578,$M578:R578,$V578:AA578)),AVERAGE(SUM($AE579,$D579:I579,$M579:R579,$V579:AA579),SUM($AE579,$D579:J579,$M579:S579,$V579:AB579)))</f>
        <v>0.99805857046567514</v>
      </c>
      <c r="AZ578" s="18">
        <f>1+J578/AVERAGE(AVERAGE(SUM($AE578,$D578:I578,$M578:R578,$V578:AA578),SUM($AE578,$D578:J578,$M578:S578,$V578:AB578)),AVERAGE(SUM($AE579,$D579:J579,$M579:S579,$V579:AB579),SUM($AE579,$D579:K579,$M579:T579,$V579:AC579)))</f>
        <v>0.99612437578837765</v>
      </c>
      <c r="BA578" s="43">
        <f t="shared" si="820"/>
        <v>0.99709100412417784</v>
      </c>
      <c r="BB578" s="47">
        <f t="shared" si="827"/>
        <v>0.99030863264073454</v>
      </c>
    </row>
    <row r="579" spans="1:54">
      <c r="A579" s="9">
        <v>578</v>
      </c>
      <c r="B579" s="17">
        <f t="shared" ref="B579" si="829">C572</f>
        <v>57</v>
      </c>
      <c r="C579" s="17">
        <v>1990</v>
      </c>
      <c r="D579" s="21"/>
      <c r="E579" s="21"/>
      <c r="F579" s="22"/>
      <c r="G579" s="22"/>
      <c r="H579" s="22"/>
      <c r="I579" s="22"/>
      <c r="J579" s="19">
        <f>VLOOKUP(J$1,IR_1113!$A$4:$IA$84,($C579+J$2-2009)+$B579*3,FALSE)</f>
        <v>14</v>
      </c>
      <c r="K579" s="18">
        <f>VLOOKUP(K$1,IR_1113!$A$4:$IA$84,($C579+K$2-2009)+$B579*3,FALSE)</f>
        <v>-18</v>
      </c>
      <c r="L579" s="17">
        <v>1990</v>
      </c>
      <c r="M579" s="21"/>
      <c r="N579" s="21"/>
      <c r="O579" s="22"/>
      <c r="P579" s="22"/>
      <c r="Q579" s="22"/>
      <c r="R579" s="22"/>
      <c r="S579" s="18">
        <f>VLOOKUP(S$1,IN_1113!$A$4:$IA$84,($C579+S$2-2009)+$B579*3,FALSE)</f>
        <v>22</v>
      </c>
      <c r="T579" s="18">
        <f>VLOOKUP(T$1,IN_1113!$A$4:$IA$84,($C579+T$2-2009)+$B579*3,FALSE)</f>
        <v>34</v>
      </c>
      <c r="U579" s="17">
        <v>1990</v>
      </c>
      <c r="V579" s="21"/>
      <c r="W579" s="21"/>
      <c r="X579" s="22"/>
      <c r="Y579" s="22"/>
      <c r="Z579" s="22"/>
      <c r="AA579" s="22"/>
      <c r="AB579" s="30">
        <f>-VLOOKUP(AB$1,D_1113!$A$5:$IA$84,($C579+AB$2-2009)+$B579*3,FALSE)</f>
        <v>-7</v>
      </c>
      <c r="AC579" s="30">
        <f>-VLOOKUP(AC$1,D_1113!$A$5:$IA$84,($C579+AC$2-2009)+$B579*3,FALSE)</f>
        <v>-5</v>
      </c>
      <c r="AD579" s="31">
        <v>1</v>
      </c>
      <c r="AE579" s="33">
        <f>VLOOKUP(2010-C579,census2010!$A$2:$CA$82,B579+2,FALSE)</f>
        <v>6943.6138899999996</v>
      </c>
      <c r="AU579" s="34" t="s">
        <v>177</v>
      </c>
      <c r="AV579" s="21"/>
      <c r="AW579" s="21"/>
      <c r="AX579" s="21"/>
      <c r="AY579" s="21"/>
      <c r="AZ579" s="18">
        <f>1+J579/AVERAGE(AVERAGE(SUM($AE579,$D579:I579,$M579:R579,$V579:AA579),SUM($AE579,$D579:J579,$M579:S579,$V579:AB579)),AVERAGE(SUM($AE580,$D580:J580,$M580:S580,$V580:AB580),SUM($AE580,$D580:K580,$M580:T580,$V580:AC580)))</f>
        <v>1.0019974380187975</v>
      </c>
      <c r="BA579" s="43">
        <f t="shared" si="820"/>
        <v>1.0019974380187975</v>
      </c>
      <c r="BB579" s="47">
        <f t="shared" si="827"/>
        <v>0.99666096798655035</v>
      </c>
    </row>
    <row r="580" spans="1:54">
      <c r="A580" s="13">
        <v>579</v>
      </c>
      <c r="B580" s="17">
        <f t="shared" ref="B580" si="830">C572</f>
        <v>57</v>
      </c>
      <c r="C580" s="17">
        <v>1989</v>
      </c>
      <c r="D580" s="21"/>
      <c r="E580" s="21"/>
      <c r="F580" s="22"/>
      <c r="G580" s="22"/>
      <c r="H580" s="22"/>
      <c r="I580" s="22"/>
      <c r="J580" s="22"/>
      <c r="K580" s="18">
        <f>VLOOKUP(K$1,IR_1113!$A$4:$IA$84,($C580+K$2-2009)+$B580*3,FALSE)</f>
        <v>18</v>
      </c>
      <c r="L580" s="17">
        <v>1989</v>
      </c>
      <c r="M580" s="21"/>
      <c r="N580" s="21"/>
      <c r="O580" s="22"/>
      <c r="P580" s="22"/>
      <c r="Q580" s="22"/>
      <c r="R580" s="22"/>
      <c r="S580" s="22"/>
      <c r="T580" s="18">
        <f>VLOOKUP(T$1,IN_1113!$A$4:$IA$84,($C580+T$2-2009)+$B580*3,FALSE)</f>
        <v>33</v>
      </c>
      <c r="U580" s="17">
        <v>1989</v>
      </c>
      <c r="V580" s="21"/>
      <c r="W580" s="21"/>
      <c r="X580" s="22"/>
      <c r="Y580" s="22"/>
      <c r="Z580" s="22"/>
      <c r="AA580" s="22"/>
      <c r="AB580" s="22"/>
      <c r="AC580" s="30">
        <f>-VLOOKUP(AC$1,D_1113!$A$5:$IA$84,($C580+AC$2-2009)+$B580*3,FALSE)</f>
        <v>-4.5</v>
      </c>
      <c r="AD580" s="31"/>
      <c r="AE580" s="33">
        <f>VLOOKUP(2010-C580,census2010!$A$2:$CA$82,B580+2,FALSE)</f>
        <v>7036.5929809999998</v>
      </c>
      <c r="AU580" s="34" t="s">
        <v>186</v>
      </c>
      <c r="AV580" s="21"/>
      <c r="AW580" s="21"/>
      <c r="AX580" s="21"/>
      <c r="AY580" s="21"/>
      <c r="AZ580" s="21"/>
    </row>
    <row r="581" spans="1:54" ht="15.75" thickBot="1">
      <c r="A581" s="9">
        <v>580</v>
      </c>
      <c r="B581" s="10" t="str">
        <f>INDEX('regions#'!$B$2:$B$79,B583+1)</f>
        <v>Республика Башкортостан</v>
      </c>
      <c r="D581" s="11" t="s">
        <v>917</v>
      </c>
      <c r="E581" s="11" t="s">
        <v>918</v>
      </c>
      <c r="F581" s="12" t="s">
        <v>919</v>
      </c>
      <c r="G581" s="12" t="s">
        <v>920</v>
      </c>
      <c r="H581" s="12" t="s">
        <v>921</v>
      </c>
      <c r="I581" s="12" t="s">
        <v>922</v>
      </c>
      <c r="J581" s="12" t="s">
        <v>923</v>
      </c>
      <c r="K581" s="11" t="s">
        <v>924</v>
      </c>
      <c r="M581" s="23" t="s">
        <v>917</v>
      </c>
      <c r="N581" s="23" t="s">
        <v>918</v>
      </c>
      <c r="O581" s="23" t="s">
        <v>919</v>
      </c>
      <c r="P581" s="23" t="s">
        <v>920</v>
      </c>
      <c r="Q581" s="23" t="s">
        <v>921</v>
      </c>
      <c r="R581" s="23" t="s">
        <v>922</v>
      </c>
      <c r="S581" s="23" t="s">
        <v>923</v>
      </c>
      <c r="T581" s="23" t="s">
        <v>924</v>
      </c>
      <c r="V581" s="27" t="s">
        <v>917</v>
      </c>
      <c r="W581" s="27" t="s">
        <v>918</v>
      </c>
      <c r="X581" s="27" t="s">
        <v>919</v>
      </c>
      <c r="Y581" s="27" t="s">
        <v>920</v>
      </c>
      <c r="Z581" s="27" t="s">
        <v>921</v>
      </c>
      <c r="AA581" s="27" t="s">
        <v>922</v>
      </c>
      <c r="AB581" s="27" t="s">
        <v>923</v>
      </c>
      <c r="AC581" s="27" t="s">
        <v>924</v>
      </c>
      <c r="AD581" s="31" t="s">
        <v>162</v>
      </c>
      <c r="AE581" s="32" t="s">
        <v>188</v>
      </c>
      <c r="AU581"/>
      <c r="AV581" s="35">
        <f t="shared" si="816"/>
        <v>0.9924406583674924</v>
      </c>
      <c r="AW581" s="36">
        <f t="shared" si="816"/>
        <v>0.97765372777974546</v>
      </c>
      <c r="AX581" s="36">
        <f t="shared" si="816"/>
        <v>0.98936490921680698</v>
      </c>
      <c r="AY581" s="36">
        <f t="shared" si="816"/>
        <v>0.98986909517776855</v>
      </c>
      <c r="AZ581" s="37">
        <f t="shared" si="816"/>
        <v>0.99059583913183591</v>
      </c>
      <c r="BA581" s="38" t="s">
        <v>164</v>
      </c>
      <c r="BB581" s="39">
        <f t="shared" ref="BB581" si="831">PRODUCT(AV581:AZ581)-1</f>
        <v>-5.871665096009937E-2</v>
      </c>
    </row>
    <row r="582" spans="1:54" ht="15.75" thickBot="1">
      <c r="A582" s="13">
        <v>581</v>
      </c>
      <c r="C582" s="14">
        <f t="shared" ref="C582" si="832">A581/10</f>
        <v>58</v>
      </c>
      <c r="D582" s="15">
        <v>15</v>
      </c>
      <c r="E582" s="15">
        <v>16</v>
      </c>
      <c r="F582" s="16">
        <v>17</v>
      </c>
      <c r="G582" s="16">
        <v>18</v>
      </c>
      <c r="H582" s="16">
        <v>19</v>
      </c>
      <c r="I582" s="16">
        <v>20</v>
      </c>
      <c r="J582" s="16">
        <v>21</v>
      </c>
      <c r="K582" s="15">
        <v>22</v>
      </c>
      <c r="L582" s="24" t="s">
        <v>160</v>
      </c>
      <c r="M582" s="15">
        <v>15</v>
      </c>
      <c r="N582" s="15">
        <v>16</v>
      </c>
      <c r="O582" s="25">
        <v>17</v>
      </c>
      <c r="P582" s="25">
        <v>18</v>
      </c>
      <c r="Q582" s="25">
        <v>19</v>
      </c>
      <c r="R582" s="25">
        <v>20</v>
      </c>
      <c r="S582" s="25">
        <v>21</v>
      </c>
      <c r="T582" s="15">
        <v>22</v>
      </c>
      <c r="U582" s="28" t="s">
        <v>161</v>
      </c>
      <c r="V582" s="15">
        <v>15</v>
      </c>
      <c r="W582" s="15">
        <v>16</v>
      </c>
      <c r="X582" s="29">
        <v>17</v>
      </c>
      <c r="Y582" s="29">
        <v>18</v>
      </c>
      <c r="Z582" s="29">
        <v>19</v>
      </c>
      <c r="AA582" s="29">
        <v>20</v>
      </c>
      <c r="AB582" s="29">
        <v>21</v>
      </c>
      <c r="AC582" s="15">
        <v>22</v>
      </c>
      <c r="AD582" s="31"/>
      <c r="AE582" s="33"/>
      <c r="AU582" s="14" t="s">
        <v>189</v>
      </c>
      <c r="AV582" s="40" t="s">
        <v>166</v>
      </c>
      <c r="AW582" s="40" t="s">
        <v>167</v>
      </c>
      <c r="AX582" s="40" t="s">
        <v>168</v>
      </c>
      <c r="AY582" s="40" t="s">
        <v>169</v>
      </c>
      <c r="AZ582" s="40" t="s">
        <v>170</v>
      </c>
      <c r="BA582" s="41" t="s">
        <v>190</v>
      </c>
      <c r="BB582" s="42"/>
    </row>
    <row r="583" spans="1:54">
      <c r="A583" s="9">
        <v>582</v>
      </c>
      <c r="B583">
        <f t="shared" ref="B583" si="833">C582</f>
        <v>58</v>
      </c>
      <c r="C583" s="17">
        <v>1996</v>
      </c>
      <c r="D583" s="18">
        <f>VLOOKUP(D$1,IR_1113!$A$4:$IA$84,($C583+D$2-2009)+$B583*3,FALSE)</f>
        <v>-1</v>
      </c>
      <c r="E583" s="18">
        <f>VLOOKUP(E$1,IR_1113!$A$4:$IA$84,($C583+E$2-2009)+$B583*3,FALSE)</f>
        <v>-66</v>
      </c>
      <c r="F583" s="19">
        <f>VLOOKUP(F$1,IR_1113!$A$4:$IA$84,($C583+F$2-2009)+$B583*3,FALSE)</f>
        <v>-352</v>
      </c>
      <c r="G583" s="20"/>
      <c r="H583" s="20"/>
      <c r="I583" s="20"/>
      <c r="J583" s="20"/>
      <c r="K583" s="26"/>
      <c r="L583" s="17">
        <v>1996</v>
      </c>
      <c r="M583" s="18">
        <f>VLOOKUP(M$1,IN_1113!$A$4:$IA$84,($C583+M$2-2009)+$B583*3,FALSE)</f>
        <v>30</v>
      </c>
      <c r="N583" s="18">
        <f>VLOOKUP(N$1,IN_1113!$A$4:$IA$84,($C583+N$2-2009)+$B583*3,FALSE)</f>
        <v>28</v>
      </c>
      <c r="O583" s="18">
        <f>VLOOKUP(O$1,IN_1113!$A$4:$IA$84,($C583+O$2-2009)+$B583*3,FALSE)</f>
        <v>43</v>
      </c>
      <c r="P583" s="20"/>
      <c r="Q583" s="20"/>
      <c r="R583" s="20"/>
      <c r="S583" s="20"/>
      <c r="T583" s="26"/>
      <c r="U583" s="17">
        <v>1996</v>
      </c>
      <c r="V583" s="30">
        <f>-VLOOKUP(V$1,D_1113!$A$5:$IA$84,($C583+V$2-2009)+$B583*3,FALSE)</f>
        <v>-28</v>
      </c>
      <c r="W583" s="30">
        <f>-VLOOKUP(W$1,D_1113!$A$5:$IA$84,($C583+W$2-2009)+$B583*3,FALSE)</f>
        <v>-42</v>
      </c>
      <c r="X583" s="30">
        <f>-VLOOKUP(X$1,D_1113!$A$5:$IA$84,($C583+X$2-2009)+$B583*3,FALSE)</f>
        <v>-48</v>
      </c>
      <c r="Y583" s="20"/>
      <c r="Z583" s="20"/>
      <c r="AA583" s="20"/>
      <c r="AB583" s="20"/>
      <c r="AC583" s="26"/>
      <c r="AD583" s="31">
        <v>1</v>
      </c>
      <c r="AE583" s="33">
        <f>VLOOKUP(2010-C583,census2010!$A$2:$CA$82,B583+2,FALSE)</f>
        <v>45544.603340000001</v>
      </c>
      <c r="AU583" s="34" t="s">
        <v>191</v>
      </c>
      <c r="AV583" s="18">
        <f>1+F583/AVERAGE(AVERAGE(SUM($AE583,$D583:E583,$M583:N583,$V583:W583),SUM($AE583,$D583:F583,$M583:O583,$V583:X583)),AVERAGE(SUM($AE584,$D584:F584,$M584:O584,$V584:X584),SUM($AE584,$D584:G584,$M584:P584,$V584:Y584)))</f>
        <v>0.99227914158731978</v>
      </c>
      <c r="AW583" s="26"/>
      <c r="AX583" s="26"/>
      <c r="AY583" s="26"/>
      <c r="AZ583" s="26"/>
      <c r="BA583" s="43">
        <f t="shared" ref="BA583:BA589" si="834">(PRODUCT(AV583:AZ583))^(1/AD583)</f>
        <v>0.99227914158731978</v>
      </c>
      <c r="BB583" s="43" t="s">
        <v>173</v>
      </c>
    </row>
    <row r="584" spans="1:54">
      <c r="A584" s="13">
        <v>583</v>
      </c>
      <c r="B584" s="17">
        <f t="shared" ref="B584" si="835">C582</f>
        <v>58</v>
      </c>
      <c r="C584" s="17">
        <v>1995</v>
      </c>
      <c r="D584" s="21"/>
      <c r="E584" s="18">
        <f>VLOOKUP(E$1,IR_1113!$A$4:$IA$84,($C584+E$2-2009)+$B584*3,FALSE)</f>
        <v>-45</v>
      </c>
      <c r="F584" s="19">
        <f>VLOOKUP(F$1,IR_1113!$A$4:$IA$84,($C584+F$2-2009)+$B584*3,FALSE)</f>
        <v>-320</v>
      </c>
      <c r="G584" s="19">
        <f>VLOOKUP(G$1,IR_1113!$A$4:$IA$84,($C584+G$2-2009)+$B584*3,FALSE)</f>
        <v>-956</v>
      </c>
      <c r="H584" s="22"/>
      <c r="I584" s="22"/>
      <c r="J584" s="22"/>
      <c r="K584" s="21"/>
      <c r="L584" s="17">
        <v>1995</v>
      </c>
      <c r="M584" s="21"/>
      <c r="N584" s="18">
        <f>VLOOKUP(N$1,IN_1113!$A$4:$IA$84,($C584+N$2-2009)+$B584*3,FALSE)</f>
        <v>32</v>
      </c>
      <c r="O584" s="18">
        <f>VLOOKUP(O$1,IN_1113!$A$4:$IA$84,($C584+O$2-2009)+$B584*3,FALSE)</f>
        <v>21</v>
      </c>
      <c r="P584" s="18">
        <f>VLOOKUP(P$1,IN_1113!$A$4:$IA$84,($C584+P$2-2009)+$B584*3,FALSE)</f>
        <v>198</v>
      </c>
      <c r="Q584" s="22"/>
      <c r="R584" s="22"/>
      <c r="S584" s="22"/>
      <c r="T584" s="21"/>
      <c r="U584" s="17">
        <v>1995</v>
      </c>
      <c r="V584" s="21"/>
      <c r="W584" s="30">
        <f>-VLOOKUP(W$1,D_1113!$A$5:$IA$84,($C584+W$2-2009)+$B584*3,FALSE)</f>
        <v>-45</v>
      </c>
      <c r="X584" s="30">
        <f>-VLOOKUP(X$1,D_1113!$A$5:$IA$84,($C584+X$2-2009)+$B584*3,FALSE)</f>
        <v>-40</v>
      </c>
      <c r="Y584" s="30">
        <f>-VLOOKUP(Y$1,D_1113!$A$5:$IA$84,($C584+Y$2-2009)+$B584*3,FALSE)</f>
        <v>-45</v>
      </c>
      <c r="Z584" s="22"/>
      <c r="AA584" s="22"/>
      <c r="AB584" s="22"/>
      <c r="AC584" s="21"/>
      <c r="AD584" s="31">
        <v>2</v>
      </c>
      <c r="AE584" s="33">
        <f>VLOOKUP(2010-C584,census2010!$A$2:$CA$82,B584+2,FALSE)</f>
        <v>46692.967720000001</v>
      </c>
      <c r="AU584" s="34" t="s">
        <v>192</v>
      </c>
      <c r="AV584" s="18">
        <f>1+F584/AVERAGE(AVERAGE(SUM($AE584,$D584:E584,$M584:N584,$V584:W584),SUM($AE584,$D584:F584,$M584:O584,$V584:X584)),AVERAGE(SUM($AE585,$D585:F585,$M585:O585,$V585:X585),SUM($AE585,$D585:G585,$M585:P585,$V585:Y585)))</f>
        <v>0.99330115358869397</v>
      </c>
      <c r="AW584" s="18">
        <f>1+G584/AVERAGE(AVERAGE(SUM($AE584,$D584:F584,$M584:O584,$V584:X584),SUM($AE584,$D584:G584,$M584:P584,$V584:Y584)),AVERAGE(SUM($AE585,$D585:G585,$M585:P585,$V585:Y585),SUM($AE585,$D585:H585,$M585:Q585,$V585:Z585)))</f>
        <v>0.97972037831627035</v>
      </c>
      <c r="AX584" s="21"/>
      <c r="AY584" s="21"/>
      <c r="AZ584" s="21"/>
      <c r="BA584" s="43">
        <f t="shared" si="834"/>
        <v>0.98648739575115862</v>
      </c>
      <c r="BB584" s="44">
        <f t="shared" ref="BB584" si="836">AVERAGE(BA583:BA589)^5-1</f>
        <v>-5.5901901246549701E-2</v>
      </c>
    </row>
    <row r="585" spans="1:54">
      <c r="A585" s="9">
        <v>584</v>
      </c>
      <c r="B585" s="17">
        <f t="shared" ref="B585" si="837">C582</f>
        <v>58</v>
      </c>
      <c r="C585" s="17">
        <v>1994</v>
      </c>
      <c r="D585" s="21"/>
      <c r="E585" s="21"/>
      <c r="F585" s="19">
        <f>VLOOKUP(F$1,IR_1113!$A$4:$IA$84,($C585+F$2-2009)+$B585*3,FALSE)</f>
        <v>-413</v>
      </c>
      <c r="G585" s="19">
        <f>VLOOKUP(G$1,IR_1113!$A$4:$IA$84,($C585+G$2-2009)+$B585*3,FALSE)</f>
        <v>-1259</v>
      </c>
      <c r="H585" s="19">
        <f>VLOOKUP(H$1,IR_1113!$A$4:$IA$84,($C585+H$2-2009)+$B585*3,FALSE)</f>
        <v>-400</v>
      </c>
      <c r="I585" s="22"/>
      <c r="J585" s="22"/>
      <c r="K585" s="21"/>
      <c r="L585" s="17">
        <v>1994</v>
      </c>
      <c r="M585" s="21"/>
      <c r="N585" s="21"/>
      <c r="O585" s="18">
        <f>VLOOKUP(O$1,IN_1113!$A$4:$IA$84,($C585+O$2-2009)+$B585*3,FALSE)</f>
        <v>19</v>
      </c>
      <c r="P585" s="18">
        <f>VLOOKUP(P$1,IN_1113!$A$4:$IA$84,($C585+P$2-2009)+$B585*3,FALSE)</f>
        <v>28</v>
      </c>
      <c r="Q585" s="18">
        <f>VLOOKUP(Q$1,IN_1113!$A$4:$IA$84,($C585+Q$2-2009)+$B585*3,FALSE)</f>
        <v>361</v>
      </c>
      <c r="R585" s="22"/>
      <c r="S585" s="22"/>
      <c r="T585" s="21"/>
      <c r="U585" s="17">
        <v>1994</v>
      </c>
      <c r="V585" s="21"/>
      <c r="W585" s="21"/>
      <c r="X585" s="30">
        <f>-VLOOKUP(X$1,D_1113!$A$5:$IA$84,($C585+X$2-2009)+$B585*3,FALSE)</f>
        <v>-43.5</v>
      </c>
      <c r="Y585" s="30">
        <f>-VLOOKUP(Y$1,D_1113!$A$5:$IA$84,($C585+Y$2-2009)+$B585*3,FALSE)</f>
        <v>-53</v>
      </c>
      <c r="Z585" s="30">
        <f>-VLOOKUP(Z$1,D_1113!$A$5:$IA$84,($C585+Z$2-2009)+$B585*3,FALSE)</f>
        <v>-49</v>
      </c>
      <c r="AA585" s="22"/>
      <c r="AB585" s="22"/>
      <c r="AC585" s="21"/>
      <c r="AD585" s="31">
        <v>3</v>
      </c>
      <c r="AE585" s="33">
        <f>VLOOKUP(2010-C585,census2010!$A$2:$CA$82,B585+2,FALSE)</f>
        <v>50152.86997</v>
      </c>
      <c r="AU585" s="34" t="s">
        <v>193</v>
      </c>
      <c r="AV585" s="18">
        <f>1+F585/AVERAGE(AVERAGE(SUM($AE585,$D585:E585,$M585:N585,$V585:W585),SUM($AE585,$D585:F585,$M585:O585,$V585:X585)),AVERAGE(SUM($AE586,$D586:F586,$M586:O586,$V586:X586),SUM($AE586,$D586:G586,$M586:P586,$V586:Y586)))</f>
        <v>0.99174167992646345</v>
      </c>
      <c r="AW585" s="18">
        <f>1+G585/AVERAGE(AVERAGE(SUM($AE585,$D585:F585,$M585:O585,$V585:X585),SUM($AE585,$D585:G585,$M585:P585,$V585:Y585)),AVERAGE(SUM($AE586,$D586:G586,$M586:P586,$V586:Y586),SUM($AE586,$D586:H586,$M586:Q586,$V586:Z586)))</f>
        <v>0.97438156409741061</v>
      </c>
      <c r="AX585" s="18">
        <f>1+H585/AVERAGE(AVERAGE(SUM($AE585,$D585:G585,$M585:P585,$V585:Y585),SUM($AE585,$D585:H585,$M585:Q585,$V585:Z585)),AVERAGE(SUM($AE586,$D586:H586,$M586:Q586,$V586:Z586),SUM($AE586,$D586:I586,$M586:R586,$V586:AA586)))</f>
        <v>0.99177974587218565</v>
      </c>
      <c r="AY585" s="21"/>
      <c r="AZ585" s="21"/>
      <c r="BA585" s="43">
        <f t="shared" si="834"/>
        <v>0.98593349162740673</v>
      </c>
      <c r="BB585" s="45" t="s">
        <v>176</v>
      </c>
    </row>
    <row r="586" spans="1:54">
      <c r="A586" s="13">
        <v>585</v>
      </c>
      <c r="B586" s="17">
        <f t="shared" ref="B586" si="838">C582</f>
        <v>58</v>
      </c>
      <c r="C586" s="17">
        <v>1993</v>
      </c>
      <c r="D586" s="21"/>
      <c r="E586" s="21"/>
      <c r="F586" s="22"/>
      <c r="G586" s="19">
        <f>VLOOKUP(G$1,IR_1113!$A$4:$IA$84,($C586+G$2-2009)+$B586*3,FALSE)</f>
        <v>-1116</v>
      </c>
      <c r="H586" s="19">
        <f>VLOOKUP(H$1,IR_1113!$A$4:$IA$84,($C586+H$2-2009)+$B586*3,FALSE)</f>
        <v>-618</v>
      </c>
      <c r="I586" s="19">
        <f>VLOOKUP(I$1,IR_1113!$A$4:$IA$84,($C586+I$2-2009)+$B586*3,FALSE)</f>
        <v>-359</v>
      </c>
      <c r="J586" s="22"/>
      <c r="K586" s="21"/>
      <c r="L586" s="17">
        <v>1993</v>
      </c>
      <c r="M586" s="21"/>
      <c r="N586" s="21"/>
      <c r="O586" s="22"/>
      <c r="P586" s="18">
        <f>VLOOKUP(P$1,IN_1113!$A$4:$IA$84,($C586+P$2-2009)+$B586*3,FALSE)</f>
        <v>68</v>
      </c>
      <c r="Q586" s="18">
        <f>VLOOKUP(Q$1,IN_1113!$A$4:$IA$84,($C586+Q$2-2009)+$B586*3,FALSE)</f>
        <v>38</v>
      </c>
      <c r="R586" s="18">
        <f>VLOOKUP(R$1,IN_1113!$A$4:$IA$84,($C586+R$2-2009)+$B586*3,FALSE)</f>
        <v>497</v>
      </c>
      <c r="S586" s="22"/>
      <c r="T586" s="21"/>
      <c r="U586" s="17">
        <v>1993</v>
      </c>
      <c r="V586" s="21"/>
      <c r="W586" s="21"/>
      <c r="X586" s="22"/>
      <c r="Y586" s="30">
        <f>-VLOOKUP(Y$1,D_1113!$A$5:$IA$84,($C586+Y$2-2009)+$B586*3,FALSE)</f>
        <v>-64</v>
      </c>
      <c r="Z586" s="30">
        <f>-VLOOKUP(Z$1,D_1113!$A$5:$IA$84,($C586+Z$2-2009)+$B586*3,FALSE)</f>
        <v>-50</v>
      </c>
      <c r="AA586" s="30">
        <f>-VLOOKUP(AA$1,D_1113!$A$5:$IA$84,($C586+AA$2-2009)+$B586*3,FALSE)</f>
        <v>-72</v>
      </c>
      <c r="AB586" s="22"/>
      <c r="AC586" s="21"/>
      <c r="AD586" s="31">
        <v>3</v>
      </c>
      <c r="AE586" s="33">
        <f>VLOOKUP(2010-C586,census2010!$A$2:$CA$82,B586+2,FALSE)</f>
        <v>50642.222260000002</v>
      </c>
      <c r="AU586" s="34" t="s">
        <v>172</v>
      </c>
      <c r="AV586" s="21"/>
      <c r="AW586" s="18">
        <f>1+G586/AVERAGE(AVERAGE(SUM($AE586,$D586:F586,$M586:O586,$V586:X586),SUM($AE586,$D586:G586,$M586:P586,$V586:Y586)),AVERAGE(SUM($AE587,$D587:G587,$M587:P587,$V587:Y587),SUM($AE587,$D587:H587,$M587:Q587,$V587:Z587)))</f>
        <v>0.97885924092555543</v>
      </c>
      <c r="AX586" s="18">
        <f>1+H586/AVERAGE(AVERAGE(SUM($AE586,$D586:G586,$M586:P586,$V586:Y586),SUM($AE586,$D586:H586,$M586:Q586,$V586:Z586)),AVERAGE(SUM($AE587,$D587:H587,$M587:Q587,$V587:Z587),SUM($AE587,$D587:I587,$M587:R587,$V587:AA587)))</f>
        <v>0.98812198540968899</v>
      </c>
      <c r="AY586" s="18">
        <f>1+I586/AVERAGE(AVERAGE(SUM($AE586,$D586:H586,$M586:Q586,$V586:Z586),SUM($AE586,$D586:I586,$M586:R586,$V586:AA586)),AVERAGE(SUM($AE587,$D587:I587,$M587:R587,$V587:AA587),SUM($AE587,$D587:J587,$M587:S587,$V587:AB587)))</f>
        <v>0.9930580931323072</v>
      </c>
      <c r="AZ586" s="21"/>
      <c r="BA586" s="43">
        <f t="shared" si="834"/>
        <v>0.98666219377056508</v>
      </c>
      <c r="BB586" s="46">
        <f t="shared" ref="BB586" si="839">AVERAGE(BB587:BB589)^5-1</f>
        <v>-5.8720371114030057E-2</v>
      </c>
    </row>
    <row r="587" spans="1:54">
      <c r="A587" s="9">
        <v>586</v>
      </c>
      <c r="B587" s="17">
        <f t="shared" ref="B587" si="840">C582</f>
        <v>58</v>
      </c>
      <c r="C587" s="17">
        <v>1992</v>
      </c>
      <c r="D587" s="21"/>
      <c r="E587" s="21"/>
      <c r="F587" s="22"/>
      <c r="G587" s="22"/>
      <c r="H587" s="19">
        <f>VLOOKUP(H$1,IR_1113!$A$4:$IA$84,($C587+H$2-2009)+$B587*3,FALSE)</f>
        <v>-662</v>
      </c>
      <c r="I587" s="19">
        <f>VLOOKUP(I$1,IR_1113!$A$4:$IA$84,($C587+I$2-2009)+$B587*3,FALSE)</f>
        <v>-616</v>
      </c>
      <c r="J587" s="19">
        <f>VLOOKUP(J$1,IR_1113!$A$4:$IA$84,($C587+J$2-2009)+$B587*3,FALSE)</f>
        <v>-481</v>
      </c>
      <c r="K587" s="21"/>
      <c r="L587" s="17">
        <v>1992</v>
      </c>
      <c r="M587" s="21"/>
      <c r="N587" s="21"/>
      <c r="O587" s="22"/>
      <c r="P587" s="22"/>
      <c r="Q587" s="18">
        <f>VLOOKUP(Q$1,IN_1113!$A$4:$IA$84,($C587+Q$2-2009)+$B587*3,FALSE)</f>
        <v>54</v>
      </c>
      <c r="R587" s="18">
        <f>VLOOKUP(R$1,IN_1113!$A$4:$IA$84,($C587+R$2-2009)+$B587*3,FALSE)</f>
        <v>68</v>
      </c>
      <c r="S587" s="18">
        <f>VLOOKUP(S$1,IN_1113!$A$4:$IA$84,($C587+S$2-2009)+$B587*3,FALSE)</f>
        <v>513</v>
      </c>
      <c r="T587" s="21"/>
      <c r="U587" s="17">
        <v>1992</v>
      </c>
      <c r="V587" s="21"/>
      <c r="W587" s="21"/>
      <c r="X587" s="22"/>
      <c r="Y587" s="22"/>
      <c r="Z587" s="30">
        <f>-VLOOKUP(Z$1,D_1113!$A$5:$IA$84,($C587+Z$2-2009)+$B587*3,FALSE)</f>
        <v>-65.5</v>
      </c>
      <c r="AA587" s="30">
        <f>-VLOOKUP(AA$1,D_1113!$A$5:$IA$84,($C587+AA$2-2009)+$B587*3,FALSE)</f>
        <v>-77</v>
      </c>
      <c r="AB587" s="30">
        <f>-VLOOKUP(AB$1,D_1113!$A$5:$IA$84,($C587+AB$2-2009)+$B587*3,FALSE)</f>
        <v>-99</v>
      </c>
      <c r="AC587" s="21"/>
      <c r="AD587" s="31">
        <v>3</v>
      </c>
      <c r="AE587" s="33">
        <f>VLOOKUP(2010-C587,census2010!$A$2:$CA$82,B587+2,FALSE)</f>
        <v>55828.57213</v>
      </c>
      <c r="AU587" s="34" t="s">
        <v>174</v>
      </c>
      <c r="AV587" s="21"/>
      <c r="AW587" s="21"/>
      <c r="AX587" s="18">
        <f>1+H587/AVERAGE(AVERAGE(SUM($AE587,$D587:G587,$M587:P587,$V587:Y587),SUM($AE587,$D587:H587,$M587:Q587,$V587:Z587)),AVERAGE(SUM($AE588,$D588:H588,$M588:Q588,$V588:Z588),SUM($AE588,$D588:I588,$M588:R588,$V588:AA588)))</f>
        <v>0.98819299636854641</v>
      </c>
      <c r="AY587" s="18">
        <f>1+I587/AVERAGE(AVERAGE(SUM($AE587,$D587:H587,$M587:Q587,$V587:Z587),SUM($AE587,$D587:I587,$M587:R587,$V587:AA587)),AVERAGE(SUM($AE588,$D588:I588,$M588:R588,$V588:AA588),SUM($AE588,$D588:J588,$M588:S588,$V588:AB588)))</f>
        <v>0.98888240497572</v>
      </c>
      <c r="AZ587" s="18">
        <f>1+J587/AVERAGE(AVERAGE(SUM($AE587,$D587:I587,$M587:R587,$V587:AA587),SUM($AE587,$D587:J587,$M587:S587,$V587:AB587)),AVERAGE(SUM($AE588,$D588:J588,$M588:S588,$V588:AB588),SUM($AE588,$D588:K588,$M588:T588,$V588:AC588)))</f>
        <v>0.99126017338405825</v>
      </c>
      <c r="BA587" s="43">
        <f t="shared" si="834"/>
        <v>0.98944431965654278</v>
      </c>
      <c r="BB587" s="47">
        <f t="shared" ref="BB587:BB589" si="841">PRODUCT(AV583,AW584,AX585,AY586,AZ587)^(1/5)</f>
        <v>0.98960688983116629</v>
      </c>
    </row>
    <row r="588" spans="1:54">
      <c r="A588" s="13">
        <v>587</v>
      </c>
      <c r="B588" s="17">
        <f t="shared" ref="B588" si="842">C582</f>
        <v>58</v>
      </c>
      <c r="C588" s="17">
        <v>1991</v>
      </c>
      <c r="D588" s="21"/>
      <c r="E588" s="21"/>
      <c r="F588" s="22"/>
      <c r="G588" s="22"/>
      <c r="H588" s="22"/>
      <c r="I588" s="19">
        <f>VLOOKUP(I$1,IR_1113!$A$4:$IA$84,($C588+I$2-2009)+$B588*3,FALSE)</f>
        <v>-743</v>
      </c>
      <c r="J588" s="19">
        <f>VLOOKUP(J$1,IR_1113!$A$4:$IA$84,($C588+J$2-2009)+$B588*3,FALSE)</f>
        <v>-567</v>
      </c>
      <c r="K588" s="18">
        <f>VLOOKUP(K$1,IR_1113!$A$4:$IA$84,($C588+K$2-2009)+$B588*3,FALSE)</f>
        <v>-615</v>
      </c>
      <c r="L588" s="17">
        <v>1991</v>
      </c>
      <c r="M588" s="21"/>
      <c r="N588" s="21"/>
      <c r="O588" s="22"/>
      <c r="P588" s="22"/>
      <c r="Q588" s="22"/>
      <c r="R588" s="18">
        <f>VLOOKUP(R$1,IN_1113!$A$4:$IA$84,($C588+R$2-2009)+$B588*3,FALSE)</f>
        <v>73</v>
      </c>
      <c r="S588" s="18">
        <f>VLOOKUP(S$1,IN_1113!$A$4:$IA$84,($C588+S$2-2009)+$B588*3,FALSE)</f>
        <v>77</v>
      </c>
      <c r="T588" s="18">
        <f>VLOOKUP(T$1,IN_1113!$A$4:$IA$84,($C588+T$2-2009)+$B588*3,FALSE)</f>
        <v>509</v>
      </c>
      <c r="U588" s="17">
        <v>1991</v>
      </c>
      <c r="V588" s="21"/>
      <c r="W588" s="21"/>
      <c r="X588" s="22"/>
      <c r="Y588" s="22"/>
      <c r="Z588" s="22"/>
      <c r="AA588" s="30">
        <f>-VLOOKUP(AA$1,D_1113!$A$5:$IA$84,($C588+AA$2-2009)+$B588*3,FALSE)</f>
        <v>-85.5</v>
      </c>
      <c r="AB588" s="30">
        <f>-VLOOKUP(AB$1,D_1113!$A$5:$IA$84,($C588+AB$2-2009)+$B588*3,FALSE)</f>
        <v>-99</v>
      </c>
      <c r="AC588" s="30">
        <f>-VLOOKUP(AC$1,D_1113!$A$5:$IA$84,($C588+AC$2-2009)+$B588*3,FALSE)</f>
        <v>-102</v>
      </c>
      <c r="AD588" s="31">
        <v>2</v>
      </c>
      <c r="AE588" s="33">
        <f>VLOOKUP(2010-C588,census2010!$A$2:$CA$82,B588+2,FALSE)</f>
        <v>57022.761339999997</v>
      </c>
      <c r="AU588" s="34" t="s">
        <v>175</v>
      </c>
      <c r="AV588" s="21"/>
      <c r="AW588" s="21"/>
      <c r="AX588" s="21"/>
      <c r="AY588" s="18">
        <f>1+I588/AVERAGE(AVERAGE(SUM($AE588,$D588:H588,$M588:Q588,$V588:Z588),SUM($AE588,$D588:I588,$M588:R588,$V588:AA588)),AVERAGE(SUM($AE589,$D589:I589,$M589:R589,$V589:AA589),SUM($AE589,$D589:J589,$M589:S589,$V589:AB589)))</f>
        <v>0.98766678742527869</v>
      </c>
      <c r="AZ588" s="18">
        <f>1+J588/AVERAGE(AVERAGE(SUM($AE588,$D588:I588,$M588:R588,$V588:AA588),SUM($AE588,$D588:J588,$M588:S588,$V588:AB588)),AVERAGE(SUM($AE589,$D589:J589,$M589:S589,$V589:AB589),SUM($AE589,$D589:K589,$M589:T589,$V589:AC589)))</f>
        <v>0.99048010143073484</v>
      </c>
      <c r="BA588" s="43">
        <f t="shared" si="834"/>
        <v>0.98907244415601736</v>
      </c>
      <c r="BB588" s="47">
        <f t="shared" si="841"/>
        <v>0.98701145502921417</v>
      </c>
    </row>
    <row r="589" spans="1:54">
      <c r="A589" s="9">
        <v>588</v>
      </c>
      <c r="B589" s="17">
        <f t="shared" ref="B589" si="843">C582</f>
        <v>58</v>
      </c>
      <c r="C589" s="17">
        <v>1990</v>
      </c>
      <c r="D589" s="21"/>
      <c r="E589" s="21"/>
      <c r="F589" s="22"/>
      <c r="G589" s="22"/>
      <c r="H589" s="22"/>
      <c r="I589" s="22"/>
      <c r="J589" s="19">
        <f>VLOOKUP(J$1,IR_1113!$A$4:$IA$84,($C589+J$2-2009)+$B589*3,FALSE)</f>
        <v>-659</v>
      </c>
      <c r="K589" s="18">
        <f>VLOOKUP(K$1,IR_1113!$A$4:$IA$84,($C589+K$2-2009)+$B589*3,FALSE)</f>
        <v>-627</v>
      </c>
      <c r="L589" s="17">
        <v>1990</v>
      </c>
      <c r="M589" s="21"/>
      <c r="N589" s="21"/>
      <c r="O589" s="22"/>
      <c r="P589" s="22"/>
      <c r="Q589" s="22"/>
      <c r="R589" s="22"/>
      <c r="S589" s="18">
        <f>VLOOKUP(S$1,IN_1113!$A$4:$IA$84,($C589+S$2-2009)+$B589*3,FALSE)</f>
        <v>67</v>
      </c>
      <c r="T589" s="18">
        <f>VLOOKUP(T$1,IN_1113!$A$4:$IA$84,($C589+T$2-2009)+$B589*3,FALSE)</f>
        <v>70</v>
      </c>
      <c r="U589" s="17">
        <v>1990</v>
      </c>
      <c r="V589" s="21"/>
      <c r="W589" s="21"/>
      <c r="X589" s="22"/>
      <c r="Y589" s="22"/>
      <c r="Z589" s="22"/>
      <c r="AA589" s="22"/>
      <c r="AB589" s="30">
        <f>-VLOOKUP(AB$1,D_1113!$A$5:$IA$84,($C589+AB$2-2009)+$B589*3,FALSE)</f>
        <v>-116</v>
      </c>
      <c r="AC589" s="30">
        <f>-VLOOKUP(AC$1,D_1113!$A$5:$IA$84,($C589+AC$2-2009)+$B589*3,FALSE)</f>
        <v>-128</v>
      </c>
      <c r="AD589" s="31">
        <v>1</v>
      </c>
      <c r="AE589" s="33">
        <f>VLOOKUP(2010-C589,census2010!$A$2:$CA$82,B589+2,FALSE)</f>
        <v>64196.654869999998</v>
      </c>
      <c r="AU589" s="34" t="s">
        <v>177</v>
      </c>
      <c r="AV589" s="21"/>
      <c r="AW589" s="21"/>
      <c r="AX589" s="21"/>
      <c r="AY589" s="21"/>
      <c r="AZ589" s="18">
        <f>1+J589/AVERAGE(AVERAGE(SUM($AE589,$D589:I589,$M589:R589,$V589:AA589),SUM($AE589,$D589:J589,$M589:S589,$V589:AB589)),AVERAGE(SUM($AE590,$D590:J590,$M590:S590,$V590:AB590),SUM($AE590,$D590:K590,$M590:T590,$V590:AC590)))</f>
        <v>0.99004724258071486</v>
      </c>
      <c r="BA589" s="43">
        <f t="shared" si="834"/>
        <v>0.99004724258071486</v>
      </c>
      <c r="BB589" s="47">
        <f t="shared" si="841"/>
        <v>0.98729148217020724</v>
      </c>
    </row>
    <row r="590" spans="1:54">
      <c r="A590" s="13">
        <v>589</v>
      </c>
      <c r="B590" s="17">
        <f t="shared" ref="B590" si="844">C582</f>
        <v>58</v>
      </c>
      <c r="C590" s="17">
        <v>1989</v>
      </c>
      <c r="D590" s="21"/>
      <c r="E590" s="21"/>
      <c r="F590" s="22"/>
      <c r="G590" s="22"/>
      <c r="H590" s="22"/>
      <c r="I590" s="22"/>
      <c r="J590" s="22"/>
      <c r="K590" s="18">
        <f>VLOOKUP(K$1,IR_1113!$A$4:$IA$84,($C590+K$2-2009)+$B590*3,FALSE)</f>
        <v>-948</v>
      </c>
      <c r="L590" s="17">
        <v>1989</v>
      </c>
      <c r="M590" s="21"/>
      <c r="N590" s="21"/>
      <c r="O590" s="22"/>
      <c r="P590" s="22"/>
      <c r="Q590" s="22"/>
      <c r="R590" s="22"/>
      <c r="S590" s="22"/>
      <c r="T590" s="18">
        <f>VLOOKUP(T$1,IN_1113!$A$4:$IA$84,($C590+T$2-2009)+$B590*3,FALSE)</f>
        <v>90</v>
      </c>
      <c r="U590" s="17">
        <v>1989</v>
      </c>
      <c r="V590" s="21"/>
      <c r="W590" s="21"/>
      <c r="X590" s="22"/>
      <c r="Y590" s="22"/>
      <c r="Z590" s="22"/>
      <c r="AA590" s="22"/>
      <c r="AB590" s="22"/>
      <c r="AC590" s="30">
        <f>-VLOOKUP(AC$1,D_1113!$A$5:$IA$84,($C590+AC$2-2009)+$B590*3,FALSE)</f>
        <v>-138.5</v>
      </c>
      <c r="AD590" s="31"/>
      <c r="AE590" s="33">
        <f>VLOOKUP(2010-C590,census2010!$A$2:$CA$82,B590+2,FALSE)</f>
        <v>69081.207899999994</v>
      </c>
      <c r="AU590" s="34" t="s">
        <v>186</v>
      </c>
      <c r="AV590" s="21"/>
      <c r="AW590" s="21"/>
      <c r="AX590" s="21"/>
      <c r="AY590" s="21"/>
      <c r="AZ590" s="21"/>
    </row>
    <row r="591" spans="1:54" ht="15.75" thickBot="1">
      <c r="A591" s="9">
        <v>590</v>
      </c>
      <c r="B591" s="10" t="str">
        <f>INDEX('regions#'!$B$2:$B$79,B593+1)</f>
        <v>Республика Бурятия</v>
      </c>
      <c r="D591" s="11" t="s">
        <v>917</v>
      </c>
      <c r="E591" s="11" t="s">
        <v>918</v>
      </c>
      <c r="F591" s="12" t="s">
        <v>919</v>
      </c>
      <c r="G591" s="12" t="s">
        <v>920</v>
      </c>
      <c r="H591" s="12" t="s">
        <v>921</v>
      </c>
      <c r="I591" s="12" t="s">
        <v>922</v>
      </c>
      <c r="J591" s="12" t="s">
        <v>923</v>
      </c>
      <c r="K591" s="11" t="s">
        <v>924</v>
      </c>
      <c r="M591" s="23" t="s">
        <v>917</v>
      </c>
      <c r="N591" s="23" t="s">
        <v>918</v>
      </c>
      <c r="O591" s="23" t="s">
        <v>919</v>
      </c>
      <c r="P591" s="23" t="s">
        <v>920</v>
      </c>
      <c r="Q591" s="23" t="s">
        <v>921</v>
      </c>
      <c r="R591" s="23" t="s">
        <v>922</v>
      </c>
      <c r="S591" s="23" t="s">
        <v>923</v>
      </c>
      <c r="T591" s="23" t="s">
        <v>924</v>
      </c>
      <c r="V591" s="27" t="s">
        <v>917</v>
      </c>
      <c r="W591" s="27" t="s">
        <v>918</v>
      </c>
      <c r="X591" s="27" t="s">
        <v>919</v>
      </c>
      <c r="Y591" s="27" t="s">
        <v>920</v>
      </c>
      <c r="Z591" s="27" t="s">
        <v>921</v>
      </c>
      <c r="AA591" s="27" t="s">
        <v>922</v>
      </c>
      <c r="AB591" s="27" t="s">
        <v>923</v>
      </c>
      <c r="AC591" s="27" t="s">
        <v>924</v>
      </c>
      <c r="AD591" s="31" t="s">
        <v>162</v>
      </c>
      <c r="AE591" s="32" t="s">
        <v>188</v>
      </c>
      <c r="AU591"/>
      <c r="AV591" s="35">
        <f t="shared" ref="AV591:AZ601" si="845">AVERAGE(AV593:AV599)</f>
        <v>0.95162302137158417</v>
      </c>
      <c r="AW591" s="36">
        <f t="shared" si="845"/>
        <v>0.97534185074731639</v>
      </c>
      <c r="AX591" s="36">
        <f t="shared" si="845"/>
        <v>0.99003831004165121</v>
      </c>
      <c r="AY591" s="36">
        <f t="shared" si="845"/>
        <v>0.98350125132066735</v>
      </c>
      <c r="AZ591" s="37">
        <f t="shared" si="845"/>
        <v>0.9909944181250675</v>
      </c>
      <c r="BA591" s="38" t="s">
        <v>164</v>
      </c>
      <c r="BB591" s="39">
        <f t="shared" ref="BB591" si="846">PRODUCT(AV591:AZ591)-1</f>
        <v>-0.1043879570202596</v>
      </c>
    </row>
    <row r="592" spans="1:54" ht="15.75" thickBot="1">
      <c r="A592" s="13">
        <v>591</v>
      </c>
      <c r="C592" s="14">
        <f t="shared" ref="C592" si="847">A591/10</f>
        <v>59</v>
      </c>
      <c r="D592" s="15">
        <v>15</v>
      </c>
      <c r="E592" s="15">
        <v>16</v>
      </c>
      <c r="F592" s="16">
        <v>17</v>
      </c>
      <c r="G592" s="16">
        <v>18</v>
      </c>
      <c r="H592" s="16">
        <v>19</v>
      </c>
      <c r="I592" s="16">
        <v>20</v>
      </c>
      <c r="J592" s="16">
        <v>21</v>
      </c>
      <c r="K592" s="15">
        <v>22</v>
      </c>
      <c r="L592" s="24" t="s">
        <v>160</v>
      </c>
      <c r="M592" s="15">
        <v>15</v>
      </c>
      <c r="N592" s="15">
        <v>16</v>
      </c>
      <c r="O592" s="25">
        <v>17</v>
      </c>
      <c r="P592" s="25">
        <v>18</v>
      </c>
      <c r="Q592" s="25">
        <v>19</v>
      </c>
      <c r="R592" s="25">
        <v>20</v>
      </c>
      <c r="S592" s="25">
        <v>21</v>
      </c>
      <c r="T592" s="15">
        <v>22</v>
      </c>
      <c r="U592" s="28" t="s">
        <v>161</v>
      </c>
      <c r="V592" s="15">
        <v>15</v>
      </c>
      <c r="W592" s="15">
        <v>16</v>
      </c>
      <c r="X592" s="29">
        <v>17</v>
      </c>
      <c r="Y592" s="29">
        <v>18</v>
      </c>
      <c r="Z592" s="29">
        <v>19</v>
      </c>
      <c r="AA592" s="29">
        <v>20</v>
      </c>
      <c r="AB592" s="29">
        <v>21</v>
      </c>
      <c r="AC592" s="15">
        <v>22</v>
      </c>
      <c r="AD592" s="31"/>
      <c r="AE592" s="33"/>
      <c r="AU592" s="14" t="s">
        <v>189</v>
      </c>
      <c r="AV592" s="40" t="s">
        <v>166</v>
      </c>
      <c r="AW592" s="40" t="s">
        <v>167</v>
      </c>
      <c r="AX592" s="40" t="s">
        <v>168</v>
      </c>
      <c r="AY592" s="40" t="s">
        <v>169</v>
      </c>
      <c r="AZ592" s="40" t="s">
        <v>170</v>
      </c>
      <c r="BA592" s="41" t="s">
        <v>190</v>
      </c>
      <c r="BB592" s="42"/>
    </row>
    <row r="593" spans="1:54">
      <c r="A593" s="9">
        <v>592</v>
      </c>
      <c r="B593">
        <f t="shared" ref="B593" si="848">C592</f>
        <v>59</v>
      </c>
      <c r="C593" s="17">
        <v>1996</v>
      </c>
      <c r="D593" s="18">
        <f>VLOOKUP(D$1,IR_1113!$A$4:$IA$84,($C593+D$2-2009)+$B593*3,FALSE)</f>
        <v>-34</v>
      </c>
      <c r="E593" s="18">
        <f>VLOOKUP(E$1,IR_1113!$A$4:$IA$84,($C593+E$2-2009)+$B593*3,FALSE)</f>
        <v>-75</v>
      </c>
      <c r="F593" s="19">
        <f>VLOOKUP(F$1,IR_1113!$A$4:$IA$84,($C593+F$2-2009)+$B593*3,FALSE)</f>
        <v>-683</v>
      </c>
      <c r="G593" s="20"/>
      <c r="H593" s="20"/>
      <c r="I593" s="20"/>
      <c r="J593" s="20"/>
      <c r="K593" s="26"/>
      <c r="L593" s="17">
        <v>1996</v>
      </c>
      <c r="M593" s="18">
        <f>VLOOKUP(M$1,IN_1113!$A$4:$IA$84,($C593+M$2-2009)+$B593*3,FALSE)</f>
        <v>2</v>
      </c>
      <c r="N593" s="18">
        <f>VLOOKUP(N$1,IN_1113!$A$4:$IA$84,($C593+N$2-2009)+$B593*3,FALSE)</f>
        <v>3</v>
      </c>
      <c r="O593" s="18">
        <f>VLOOKUP(O$1,IN_1113!$A$4:$IA$84,($C593+O$2-2009)+$B593*3,FALSE)</f>
        <v>3</v>
      </c>
      <c r="P593" s="20"/>
      <c r="Q593" s="20"/>
      <c r="R593" s="20"/>
      <c r="S593" s="20"/>
      <c r="T593" s="26"/>
      <c r="U593" s="17">
        <v>1996</v>
      </c>
      <c r="V593" s="30">
        <f>-VLOOKUP(V$1,D_1113!$A$5:$IA$84,($C593+V$2-2009)+$B593*3,FALSE)</f>
        <v>-11.5</v>
      </c>
      <c r="W593" s="30">
        <f>-VLOOKUP(W$1,D_1113!$A$5:$IA$84,($C593+W$2-2009)+$B593*3,FALSE)</f>
        <v>-8</v>
      </c>
      <c r="X593" s="30">
        <f>-VLOOKUP(X$1,D_1113!$A$5:$IA$84,($C593+X$2-2009)+$B593*3,FALSE)</f>
        <v>-12</v>
      </c>
      <c r="Y593" s="20"/>
      <c r="Z593" s="20"/>
      <c r="AA593" s="20"/>
      <c r="AB593" s="20"/>
      <c r="AC593" s="26"/>
      <c r="AD593" s="31">
        <v>1</v>
      </c>
      <c r="AE593" s="33">
        <f>VLOOKUP(2010-C593,census2010!$A$2:$CA$82,B593+2,FALSE)</f>
        <v>11105.07546</v>
      </c>
      <c r="AU593" s="34" t="s">
        <v>191</v>
      </c>
      <c r="AV593" s="18">
        <f>1+F593/AVERAGE(AVERAGE(SUM($AE593,$D593:E593,$M593:N593,$V593:W593),SUM($AE593,$D593:F593,$M593:O593,$V593:X593)),AVERAGE(SUM($AE594,$D594:F594,$M594:O594,$V594:X594),SUM($AE594,$D594:G594,$M594:P594,$V594:Y594)))</f>
        <v>0.93507498445515225</v>
      </c>
      <c r="AW593" s="26"/>
      <c r="AX593" s="26"/>
      <c r="AY593" s="26"/>
      <c r="AZ593" s="26"/>
      <c r="BA593" s="43">
        <f t="shared" ref="BA593:BA599" si="849">(PRODUCT(AV593:AZ593))^(1/AD593)</f>
        <v>0.93507498445515225</v>
      </c>
      <c r="BB593" s="43" t="s">
        <v>173</v>
      </c>
    </row>
    <row r="594" spans="1:54">
      <c r="A594" s="13">
        <v>593</v>
      </c>
      <c r="B594" s="17">
        <f t="shared" ref="B594" si="850">C592</f>
        <v>59</v>
      </c>
      <c r="C594" s="17">
        <v>1995</v>
      </c>
      <c r="D594" s="21"/>
      <c r="E594" s="18">
        <f>VLOOKUP(E$1,IR_1113!$A$4:$IA$84,($C594+E$2-2009)+$B594*3,FALSE)</f>
        <v>-47</v>
      </c>
      <c r="F594" s="19">
        <f>VLOOKUP(F$1,IR_1113!$A$4:$IA$84,($C594+F$2-2009)+$B594*3,FALSE)</f>
        <v>-675</v>
      </c>
      <c r="G594" s="19">
        <f>VLOOKUP(G$1,IR_1113!$A$4:$IA$84,($C594+G$2-2009)+$B594*3,FALSE)</f>
        <v>-402</v>
      </c>
      <c r="H594" s="22"/>
      <c r="I594" s="22"/>
      <c r="J594" s="22"/>
      <c r="K594" s="21"/>
      <c r="L594" s="17">
        <v>1995</v>
      </c>
      <c r="M594" s="21"/>
      <c r="N594" s="18">
        <f>VLOOKUP(N$1,IN_1113!$A$4:$IA$84,($C594+N$2-2009)+$B594*3,FALSE)</f>
        <v>3</v>
      </c>
      <c r="O594" s="18">
        <f>VLOOKUP(O$1,IN_1113!$A$4:$IA$84,($C594+O$2-2009)+$B594*3,FALSE)</f>
        <v>0</v>
      </c>
      <c r="P594" s="18">
        <f>VLOOKUP(P$1,IN_1113!$A$4:$IA$84,($C594+P$2-2009)+$B594*3,FALSE)</f>
        <v>2</v>
      </c>
      <c r="Q594" s="22"/>
      <c r="R594" s="22"/>
      <c r="S594" s="22"/>
      <c r="T594" s="21"/>
      <c r="U594" s="17">
        <v>1995</v>
      </c>
      <c r="V594" s="21"/>
      <c r="W594" s="30">
        <f>-VLOOKUP(W$1,D_1113!$A$5:$IA$84,($C594+W$2-2009)+$B594*3,FALSE)</f>
        <v>-12.5</v>
      </c>
      <c r="X594" s="30">
        <f>-VLOOKUP(X$1,D_1113!$A$5:$IA$84,($C594+X$2-2009)+$B594*3,FALSE)</f>
        <v>-18</v>
      </c>
      <c r="Y594" s="30">
        <f>-VLOOKUP(Y$1,D_1113!$A$5:$IA$84,($C594+Y$2-2009)+$B594*3,FALSE)</f>
        <v>-17</v>
      </c>
      <c r="Z594" s="22"/>
      <c r="AA594" s="22"/>
      <c r="AB594" s="22"/>
      <c r="AC594" s="21"/>
      <c r="AD594" s="31">
        <v>2</v>
      </c>
      <c r="AE594" s="33">
        <f>VLOOKUP(2010-C594,census2010!$A$2:$CA$82,B594+2,FALSE)</f>
        <v>11362.08065</v>
      </c>
      <c r="AU594" s="34" t="s">
        <v>192</v>
      </c>
      <c r="AV594" s="18">
        <f>1+F594/AVERAGE(AVERAGE(SUM($AE594,$D594:E594,$M594:N594,$V594:W594),SUM($AE594,$D594:F594,$M594:O594,$V594:X594)),AVERAGE(SUM($AE595,$D595:F595,$M595:O595,$V595:X595),SUM($AE595,$D595:G595,$M595:P595,$V595:Y595)))</f>
        <v>0.93914578305495011</v>
      </c>
      <c r="AW594" s="18">
        <f>1+G594/AVERAGE(AVERAGE(SUM($AE594,$D594:F594,$M594:O594,$V594:X594),SUM($AE594,$D594:G594,$M594:P594,$V594:Y594)),AVERAGE(SUM($AE595,$D595:G595,$M595:P595,$V595:Y595),SUM($AE595,$D595:H595,$M595:Q595,$V595:Z595)))</f>
        <v>0.96243897238752307</v>
      </c>
      <c r="AX594" s="21"/>
      <c r="AY594" s="21"/>
      <c r="AZ594" s="21"/>
      <c r="BA594" s="43">
        <f t="shared" si="849"/>
        <v>0.95072104340099772</v>
      </c>
      <c r="BB594" s="44">
        <f t="shared" ref="BB594" si="851">AVERAGE(BA593:BA599)^5-1</f>
        <v>-0.12543839610640428</v>
      </c>
    </row>
    <row r="595" spans="1:54">
      <c r="A595" s="9">
        <v>594</v>
      </c>
      <c r="B595" s="17">
        <f t="shared" ref="B595" si="852">C592</f>
        <v>59</v>
      </c>
      <c r="C595" s="17">
        <v>1994</v>
      </c>
      <c r="D595" s="21"/>
      <c r="E595" s="21"/>
      <c r="F595" s="19">
        <f>VLOOKUP(F$1,IR_1113!$A$4:$IA$84,($C595+F$2-2009)+$B595*3,FALSE)</f>
        <v>-214</v>
      </c>
      <c r="G595" s="19">
        <f>VLOOKUP(G$1,IR_1113!$A$4:$IA$84,($C595+G$2-2009)+$B595*3,FALSE)</f>
        <v>-318</v>
      </c>
      <c r="H595" s="19">
        <f>VLOOKUP(H$1,IR_1113!$A$4:$IA$84,($C595+H$2-2009)+$B595*3,FALSE)</f>
        <v>-109</v>
      </c>
      <c r="I595" s="22"/>
      <c r="J595" s="22"/>
      <c r="K595" s="21"/>
      <c r="L595" s="17">
        <v>1994</v>
      </c>
      <c r="M595" s="21"/>
      <c r="N595" s="21"/>
      <c r="O595" s="18">
        <f>VLOOKUP(O$1,IN_1113!$A$4:$IA$84,($C595+O$2-2009)+$B595*3,FALSE)</f>
        <v>8</v>
      </c>
      <c r="P595" s="18">
        <f>VLOOKUP(P$1,IN_1113!$A$4:$IA$84,($C595+P$2-2009)+$B595*3,FALSE)</f>
        <v>3</v>
      </c>
      <c r="Q595" s="18">
        <f>VLOOKUP(Q$1,IN_1113!$A$4:$IA$84,($C595+Q$2-2009)+$B595*3,FALSE)</f>
        <v>8</v>
      </c>
      <c r="R595" s="22"/>
      <c r="S595" s="22"/>
      <c r="T595" s="21"/>
      <c r="U595" s="17">
        <v>1994</v>
      </c>
      <c r="V595" s="21"/>
      <c r="W595" s="21"/>
      <c r="X595" s="30">
        <f>-VLOOKUP(X$1,D_1113!$A$5:$IA$84,($C595+X$2-2009)+$B595*3,FALSE)</f>
        <v>-18</v>
      </c>
      <c r="Y595" s="30">
        <f>-VLOOKUP(Y$1,D_1113!$A$5:$IA$84,($C595+Y$2-2009)+$B595*3,FALSE)</f>
        <v>-13</v>
      </c>
      <c r="Z595" s="30">
        <f>-VLOOKUP(Z$1,D_1113!$A$5:$IA$84,($C595+Z$2-2009)+$B595*3,FALSE)</f>
        <v>-19</v>
      </c>
      <c r="AA595" s="22"/>
      <c r="AB595" s="22"/>
      <c r="AC595" s="21"/>
      <c r="AD595" s="31">
        <v>3</v>
      </c>
      <c r="AE595" s="33">
        <f>VLOOKUP(2010-C595,census2010!$A$2:$CA$82,B595+2,FALSE)</f>
        <v>11613.08452</v>
      </c>
      <c r="AU595" s="34" t="s">
        <v>193</v>
      </c>
      <c r="AV595" s="18">
        <f>1+F595/AVERAGE(AVERAGE(SUM($AE595,$D595:E595,$M595:N595,$V595:W595),SUM($AE595,$D595:F595,$M595:O595,$V595:X595)),AVERAGE(SUM($AE596,$D596:F596,$M596:O596,$V596:X596),SUM($AE596,$D596:G596,$M596:P596,$V596:Y596)))</f>
        <v>0.98064829660465036</v>
      </c>
      <c r="AW595" s="18">
        <f>1+G595/AVERAGE(AVERAGE(SUM($AE595,$D595:F595,$M595:O595,$V595:X595),SUM($AE595,$D595:G595,$M595:P595,$V595:Y595)),AVERAGE(SUM($AE596,$D596:G596,$M596:P596,$V596:Y596),SUM($AE596,$D596:H596,$M596:Q596,$V596:Z596)))</f>
        <v>0.97072047799383165</v>
      </c>
      <c r="AX595" s="18">
        <f>1+H595/AVERAGE(AVERAGE(SUM($AE595,$D595:G595,$M595:P595,$V595:Y595),SUM($AE595,$D595:H595,$M595:Q595,$V595:Z595)),AVERAGE(SUM($AE596,$D596:H596,$M596:Q596,$V596:Z596),SUM($AE596,$D596:I596,$M596:R596,$V596:AA596)))</f>
        <v>0.98982029841909125</v>
      </c>
      <c r="AY595" s="21"/>
      <c r="AZ595" s="21"/>
      <c r="BA595" s="43">
        <f t="shared" si="849"/>
        <v>0.98036532440357294</v>
      </c>
      <c r="BB595" s="45" t="s">
        <v>176</v>
      </c>
    </row>
    <row r="596" spans="1:54">
      <c r="A596" s="13">
        <v>595</v>
      </c>
      <c r="B596" s="17">
        <f t="shared" ref="B596" si="853">C592</f>
        <v>59</v>
      </c>
      <c r="C596" s="17">
        <v>1993</v>
      </c>
      <c r="D596" s="21"/>
      <c r="E596" s="21"/>
      <c r="F596" s="22"/>
      <c r="G596" s="19">
        <f>VLOOKUP(G$1,IR_1113!$A$4:$IA$84,($C596+G$2-2009)+$B596*3,FALSE)</f>
        <v>-83</v>
      </c>
      <c r="H596" s="19">
        <f>VLOOKUP(H$1,IR_1113!$A$4:$IA$84,($C596+H$2-2009)+$B596*3,FALSE)</f>
        <v>-124</v>
      </c>
      <c r="I596" s="19">
        <f>VLOOKUP(I$1,IR_1113!$A$4:$IA$84,($C596+I$2-2009)+$B596*3,FALSE)</f>
        <v>-5</v>
      </c>
      <c r="J596" s="22"/>
      <c r="K596" s="21"/>
      <c r="L596" s="17">
        <v>1993</v>
      </c>
      <c r="M596" s="21"/>
      <c r="N596" s="21"/>
      <c r="O596" s="22"/>
      <c r="P596" s="18">
        <f>VLOOKUP(P$1,IN_1113!$A$4:$IA$84,($C596+P$2-2009)+$B596*3,FALSE)</f>
        <v>3</v>
      </c>
      <c r="Q596" s="18">
        <f>VLOOKUP(Q$1,IN_1113!$A$4:$IA$84,($C596+Q$2-2009)+$B596*3,FALSE)</f>
        <v>9</v>
      </c>
      <c r="R596" s="18">
        <f>VLOOKUP(R$1,IN_1113!$A$4:$IA$84,($C596+R$2-2009)+$B596*3,FALSE)</f>
        <v>8</v>
      </c>
      <c r="S596" s="22"/>
      <c r="T596" s="21"/>
      <c r="U596" s="17">
        <v>1993</v>
      </c>
      <c r="V596" s="21"/>
      <c r="W596" s="21"/>
      <c r="X596" s="22"/>
      <c r="Y596" s="30">
        <f>-VLOOKUP(Y$1,D_1113!$A$5:$IA$84,($C596+Y$2-2009)+$B596*3,FALSE)</f>
        <v>-18.5</v>
      </c>
      <c r="Z596" s="30">
        <f>-VLOOKUP(Z$1,D_1113!$A$5:$IA$84,($C596+Z$2-2009)+$B596*3,FALSE)</f>
        <v>-25</v>
      </c>
      <c r="AA596" s="30">
        <f>-VLOOKUP(AA$1,D_1113!$A$5:$IA$84,($C596+AA$2-2009)+$B596*3,FALSE)</f>
        <v>-28</v>
      </c>
      <c r="AB596" s="22"/>
      <c r="AC596" s="21"/>
      <c r="AD596" s="31">
        <v>3</v>
      </c>
      <c r="AE596" s="33">
        <f>VLOOKUP(2010-C596,census2010!$A$2:$CA$82,B596+2,FALSE)</f>
        <v>10665.081560000001</v>
      </c>
      <c r="AU596" s="34" t="s">
        <v>172</v>
      </c>
      <c r="AV596" s="21"/>
      <c r="AW596" s="18">
        <f>1+G596/AVERAGE(AVERAGE(SUM($AE596,$D596:F596,$M596:O596,$V596:X596),SUM($AE596,$D596:G596,$M596:P596,$V596:Y596)),AVERAGE(SUM($AE597,$D597:G597,$M597:P597,$V597:Y597),SUM($AE597,$D597:H597,$M597:Q597,$V597:Z597)))</f>
        <v>0.99286610186059443</v>
      </c>
      <c r="AX596" s="18">
        <f>1+H596/AVERAGE(AVERAGE(SUM($AE596,$D596:G596,$M596:P596,$V596:Y596),SUM($AE596,$D596:H596,$M596:Q596,$V596:Z596)),AVERAGE(SUM($AE597,$D597:H597,$M597:Q597,$V597:Z597),SUM($AE597,$D597:I597,$M597:R597,$V597:AA597)))</f>
        <v>0.98920785931970467</v>
      </c>
      <c r="AY596" s="18">
        <f>1+I596/AVERAGE(AVERAGE(SUM($AE596,$D596:H596,$M596:Q596,$V596:Z596),SUM($AE596,$D596:I596,$M596:R596,$V596:AA596)),AVERAGE(SUM($AE597,$D597:I597,$M597:R597,$V597:AA597),SUM($AE597,$D597:J597,$M597:S597,$V597:AB597)))</f>
        <v>0.99956073277121826</v>
      </c>
      <c r="AZ596" s="21"/>
      <c r="BA596" s="43">
        <f t="shared" si="849"/>
        <v>0.99386899576900523</v>
      </c>
      <c r="BB596" s="46">
        <f t="shared" ref="BB596" si="854">AVERAGE(BB597:BB599)^5-1</f>
        <v>-0.10476131195687866</v>
      </c>
    </row>
    <row r="597" spans="1:54">
      <c r="A597" s="9">
        <v>596</v>
      </c>
      <c r="B597" s="17">
        <f t="shared" ref="B597" si="855">C592</f>
        <v>59</v>
      </c>
      <c r="C597" s="17">
        <v>1992</v>
      </c>
      <c r="D597" s="21"/>
      <c r="E597" s="21"/>
      <c r="F597" s="22"/>
      <c r="G597" s="22"/>
      <c r="H597" s="19">
        <f>VLOOKUP(H$1,IR_1113!$A$4:$IA$84,($C597+H$2-2009)+$B597*3,FALSE)</f>
        <v>-129</v>
      </c>
      <c r="I597" s="19">
        <f>VLOOKUP(I$1,IR_1113!$A$4:$IA$84,($C597+I$2-2009)+$B597*3,FALSE)</f>
        <v>-173</v>
      </c>
      <c r="J597" s="19">
        <f>VLOOKUP(J$1,IR_1113!$A$4:$IA$84,($C597+J$2-2009)+$B597*3,FALSE)</f>
        <v>-55</v>
      </c>
      <c r="K597" s="21"/>
      <c r="L597" s="17">
        <v>1992</v>
      </c>
      <c r="M597" s="21"/>
      <c r="N597" s="21"/>
      <c r="O597" s="22"/>
      <c r="P597" s="22"/>
      <c r="Q597" s="18">
        <f>VLOOKUP(Q$1,IN_1113!$A$4:$IA$84,($C597+Q$2-2009)+$B597*3,FALSE)</f>
        <v>7</v>
      </c>
      <c r="R597" s="18">
        <f>VLOOKUP(R$1,IN_1113!$A$4:$IA$84,($C597+R$2-2009)+$B597*3,FALSE)</f>
        <v>11</v>
      </c>
      <c r="S597" s="18">
        <f>VLOOKUP(S$1,IN_1113!$A$4:$IA$84,($C597+S$2-2009)+$B597*3,FALSE)</f>
        <v>14</v>
      </c>
      <c r="T597" s="21"/>
      <c r="U597" s="17">
        <v>1992</v>
      </c>
      <c r="V597" s="21"/>
      <c r="W597" s="21"/>
      <c r="X597" s="22"/>
      <c r="Y597" s="22"/>
      <c r="Z597" s="30">
        <f>-VLOOKUP(Z$1,D_1113!$A$5:$IA$84,($C597+Z$2-2009)+$B597*3,FALSE)</f>
        <v>-25.5</v>
      </c>
      <c r="AA597" s="30">
        <f>-VLOOKUP(AA$1,D_1113!$A$5:$IA$84,($C597+AA$2-2009)+$B597*3,FALSE)</f>
        <v>-31</v>
      </c>
      <c r="AB597" s="30">
        <f>-VLOOKUP(AB$1,D_1113!$A$5:$IA$84,($C597+AB$2-2009)+$B597*3,FALSE)</f>
        <v>-30</v>
      </c>
      <c r="AC597" s="21"/>
      <c r="AD597" s="31">
        <v>3</v>
      </c>
      <c r="AE597" s="33">
        <f>VLOOKUP(2010-C597,census2010!$A$2:$CA$82,B597+2,FALSE)</f>
        <v>12727.10406</v>
      </c>
      <c r="AU597" s="34" t="s">
        <v>174</v>
      </c>
      <c r="AV597" s="21"/>
      <c r="AW597" s="21"/>
      <c r="AX597" s="18">
        <f>1+H597/AVERAGE(AVERAGE(SUM($AE597,$D597:G597,$M597:P597,$V597:Y597),SUM($AE597,$D597:H597,$M597:Q597,$V597:Z597)),AVERAGE(SUM($AE598,$D598:H598,$M598:Q598,$V598:Z598),SUM($AE598,$D598:I598,$M598:R598,$V598:AA598)))</f>
        <v>0.99108677238615772</v>
      </c>
      <c r="AY597" s="18">
        <f>1+I597/AVERAGE(AVERAGE(SUM($AE597,$D597:H597,$M597:Q597,$V597:Z597),SUM($AE597,$D597:I597,$M597:R597,$V597:AA597)),AVERAGE(SUM($AE598,$D598:I598,$M598:R598,$V598:AA598),SUM($AE598,$D598:J598,$M598:S598,$V598:AB598)))</f>
        <v>0.98779551927424769</v>
      </c>
      <c r="AZ597" s="18">
        <f>1+J597/AVERAGE(AVERAGE(SUM($AE597,$D597:I597,$M597:R597,$V597:AA597),SUM($AE597,$D597:J597,$M597:S597,$V597:AB597)),AVERAGE(SUM($AE598,$D598:J598,$M598:S598,$V598:AB598),SUM($AE598,$D598:K598,$M598:T598,$V598:AC598)))</f>
        <v>0.99608397990115216</v>
      </c>
      <c r="BA597" s="43">
        <f t="shared" si="849"/>
        <v>0.99164957253751063</v>
      </c>
      <c r="BB597" s="47">
        <f t="shared" ref="BB597:BB599" si="856">PRODUCT(AV593,AW594,AX595,AY596,AZ597)^(1/5)</f>
        <v>0.97628412498036665</v>
      </c>
    </row>
    <row r="598" spans="1:54">
      <c r="A598" s="13">
        <v>597</v>
      </c>
      <c r="B598" s="17">
        <f t="shared" ref="B598" si="857">C592</f>
        <v>59</v>
      </c>
      <c r="C598" s="17">
        <v>1991</v>
      </c>
      <c r="D598" s="21"/>
      <c r="E598" s="21"/>
      <c r="F598" s="22"/>
      <c r="G598" s="22"/>
      <c r="H598" s="22"/>
      <c r="I598" s="19">
        <f>VLOOKUP(I$1,IR_1113!$A$4:$IA$84,($C598+I$2-2009)+$B598*3,FALSE)</f>
        <v>-639</v>
      </c>
      <c r="J598" s="19">
        <f>VLOOKUP(J$1,IR_1113!$A$4:$IA$84,($C598+J$2-2009)+$B598*3,FALSE)</f>
        <v>-163</v>
      </c>
      <c r="K598" s="18">
        <f>VLOOKUP(K$1,IR_1113!$A$4:$IA$84,($C598+K$2-2009)+$B598*3,FALSE)</f>
        <v>-62</v>
      </c>
      <c r="L598" s="17">
        <v>1991</v>
      </c>
      <c r="M598" s="21"/>
      <c r="N598" s="21"/>
      <c r="O598" s="22"/>
      <c r="P598" s="22"/>
      <c r="Q598" s="22"/>
      <c r="R598" s="18">
        <f>VLOOKUP(R$1,IN_1113!$A$4:$IA$84,($C598+R$2-2009)+$B598*3,FALSE)</f>
        <v>6</v>
      </c>
      <c r="S598" s="18">
        <f>VLOOKUP(S$1,IN_1113!$A$4:$IA$84,($C598+S$2-2009)+$B598*3,FALSE)</f>
        <v>15</v>
      </c>
      <c r="T598" s="18">
        <f>VLOOKUP(T$1,IN_1113!$A$4:$IA$84,($C598+T$2-2009)+$B598*3,FALSE)</f>
        <v>13</v>
      </c>
      <c r="U598" s="17">
        <v>1991</v>
      </c>
      <c r="V598" s="21"/>
      <c r="W598" s="21"/>
      <c r="X598" s="22"/>
      <c r="Y598" s="22"/>
      <c r="Z598" s="22"/>
      <c r="AA598" s="30">
        <f>-VLOOKUP(AA$1,D_1113!$A$5:$IA$84,($C598+AA$2-2009)+$B598*3,FALSE)</f>
        <v>-36.5</v>
      </c>
      <c r="AB598" s="30">
        <f>-VLOOKUP(AB$1,D_1113!$A$5:$IA$84,($C598+AB$2-2009)+$B598*3,FALSE)</f>
        <v>-33</v>
      </c>
      <c r="AC598" s="30">
        <f>-VLOOKUP(AC$1,D_1113!$A$5:$IA$84,($C598+AC$2-2009)+$B598*3,FALSE)</f>
        <v>-27</v>
      </c>
      <c r="AD598" s="31">
        <v>2</v>
      </c>
      <c r="AE598" s="33">
        <f>VLOOKUP(2010-C598,census2010!$A$2:$CA$82,B598+2,FALSE)</f>
        <v>16627.13941</v>
      </c>
      <c r="AU598" s="34" t="s">
        <v>175</v>
      </c>
      <c r="AV598" s="21"/>
      <c r="AW598" s="21"/>
      <c r="AX598" s="21"/>
      <c r="AY598" s="18">
        <f>1+I598/AVERAGE(AVERAGE(SUM($AE598,$D598:H598,$M598:Q598,$V598:Z598),SUM($AE598,$D598:I598,$M598:R598,$V598:AA598)),AVERAGE(SUM($AE599,$D599:I599,$M599:R599,$V599:AA599),SUM($AE599,$D599:J599,$M599:S599,$V599:AB599)))</f>
        <v>0.96314750191653609</v>
      </c>
      <c r="AZ598" s="18">
        <f>1+J598/AVERAGE(AVERAGE(SUM($AE598,$D598:I598,$M598:R598,$V598:AA598),SUM($AE598,$D598:J598,$M598:S598,$V598:AB598)),AVERAGE(SUM($AE599,$D599:J599,$M599:S599,$V599:AB599),SUM($AE599,$D599:K599,$M599:T599,$V599:AC599)))</f>
        <v>0.99042114321242825</v>
      </c>
      <c r="BA598" s="43">
        <f t="shared" si="849"/>
        <v>0.97668912655479589</v>
      </c>
      <c r="BB598" s="47">
        <f t="shared" si="856"/>
        <v>0.97525984577959057</v>
      </c>
    </row>
    <row r="599" spans="1:54">
      <c r="A599" s="9">
        <v>598</v>
      </c>
      <c r="B599" s="17">
        <f t="shared" ref="B599" si="858">C592</f>
        <v>59</v>
      </c>
      <c r="C599" s="17">
        <v>1990</v>
      </c>
      <c r="D599" s="21"/>
      <c r="E599" s="21"/>
      <c r="F599" s="22"/>
      <c r="G599" s="22"/>
      <c r="H599" s="22"/>
      <c r="I599" s="22"/>
      <c r="J599" s="19">
        <f>VLOOKUP(J$1,IR_1113!$A$4:$IA$84,($C599+J$2-2009)+$B599*3,FALSE)</f>
        <v>-251</v>
      </c>
      <c r="K599" s="18">
        <f>VLOOKUP(K$1,IR_1113!$A$4:$IA$84,($C599+K$2-2009)+$B599*3,FALSE)</f>
        <v>-109</v>
      </c>
      <c r="L599" s="17">
        <v>1990</v>
      </c>
      <c r="M599" s="21"/>
      <c r="N599" s="21"/>
      <c r="O599" s="22"/>
      <c r="P599" s="22"/>
      <c r="Q599" s="22"/>
      <c r="R599" s="22"/>
      <c r="S599" s="18">
        <f>VLOOKUP(S$1,IN_1113!$A$4:$IA$84,($C599+S$2-2009)+$B599*3,FALSE)</f>
        <v>5</v>
      </c>
      <c r="T599" s="18">
        <f>VLOOKUP(T$1,IN_1113!$A$4:$IA$84,($C599+T$2-2009)+$B599*3,FALSE)</f>
        <v>3</v>
      </c>
      <c r="U599" s="17">
        <v>1990</v>
      </c>
      <c r="V599" s="21"/>
      <c r="W599" s="21"/>
      <c r="X599" s="22"/>
      <c r="Y599" s="22"/>
      <c r="Z599" s="22"/>
      <c r="AA599" s="22"/>
      <c r="AB599" s="30">
        <f>-VLOOKUP(AB$1,D_1113!$A$5:$IA$84,($C599+AB$2-2009)+$B599*3,FALSE)</f>
        <v>-33.5</v>
      </c>
      <c r="AC599" s="30">
        <f>-VLOOKUP(AC$1,D_1113!$A$5:$IA$84,($C599+AC$2-2009)+$B599*3,FALSE)</f>
        <v>-55</v>
      </c>
      <c r="AD599" s="31">
        <v>1</v>
      </c>
      <c r="AE599" s="33">
        <f>VLOOKUP(2010-C599,census2010!$A$2:$CA$82,B599+2,FALSE)</f>
        <v>18526.149450000001</v>
      </c>
      <c r="AU599" s="34" t="s">
        <v>177</v>
      </c>
      <c r="AV599" s="21"/>
      <c r="AW599" s="21"/>
      <c r="AX599" s="21"/>
      <c r="AY599" s="21"/>
      <c r="AZ599" s="18">
        <f>1+J599/AVERAGE(AVERAGE(SUM($AE599,$D599:I599,$M599:R599,$V599:AA599),SUM($AE599,$D599:J599,$M599:S599,$V599:AB599)),AVERAGE(SUM($AE600,$D600:J600,$M600:S600,$V600:AB600),SUM($AE600,$D600:K600,$M600:T600,$V600:AC600)))</f>
        <v>0.98647813126162187</v>
      </c>
      <c r="BA599" s="43">
        <f t="shared" si="849"/>
        <v>0.98647813126162187</v>
      </c>
      <c r="BB599" s="47">
        <f t="shared" si="856"/>
        <v>0.98278649782935545</v>
      </c>
    </row>
    <row r="600" spans="1:54">
      <c r="A600" s="13">
        <v>599</v>
      </c>
      <c r="B600" s="17">
        <f t="shared" ref="B600" si="859">C592</f>
        <v>59</v>
      </c>
      <c r="C600" s="17">
        <v>1989</v>
      </c>
      <c r="D600" s="21"/>
      <c r="E600" s="21"/>
      <c r="F600" s="22"/>
      <c r="G600" s="22"/>
      <c r="H600" s="22"/>
      <c r="I600" s="22"/>
      <c r="J600" s="22"/>
      <c r="K600" s="18">
        <f>VLOOKUP(K$1,IR_1113!$A$4:$IA$84,($C600+K$2-2009)+$B600*3,FALSE)</f>
        <v>-170</v>
      </c>
      <c r="L600" s="17">
        <v>1989</v>
      </c>
      <c r="M600" s="21"/>
      <c r="N600" s="21"/>
      <c r="O600" s="22"/>
      <c r="P600" s="22"/>
      <c r="Q600" s="22"/>
      <c r="R600" s="22"/>
      <c r="S600" s="22"/>
      <c r="T600" s="18">
        <f>VLOOKUP(T$1,IN_1113!$A$4:$IA$84,($C600+T$2-2009)+$B600*3,FALSE)</f>
        <v>4</v>
      </c>
      <c r="U600" s="17">
        <v>1989</v>
      </c>
      <c r="V600" s="21"/>
      <c r="W600" s="21"/>
      <c r="X600" s="22"/>
      <c r="Y600" s="22"/>
      <c r="Z600" s="22"/>
      <c r="AA600" s="22"/>
      <c r="AB600" s="22"/>
      <c r="AC600" s="30">
        <f>-VLOOKUP(AC$1,D_1113!$A$5:$IA$84,($C600+AC$2-2009)+$B600*3,FALSE)</f>
        <v>-57</v>
      </c>
      <c r="AD600" s="31"/>
      <c r="AE600" s="33">
        <f>VLOOKUP(2010-C600,census2010!$A$2:$CA$82,B600+2,FALSE)</f>
        <v>18850.146629999999</v>
      </c>
      <c r="AU600" s="34" t="s">
        <v>186</v>
      </c>
      <c r="AV600" s="21"/>
      <c r="AW600" s="21"/>
      <c r="AX600" s="21"/>
      <c r="AY600" s="21"/>
      <c r="AZ600" s="21"/>
    </row>
    <row r="601" spans="1:54" ht="15.75" thickBot="1">
      <c r="A601" s="9">
        <v>600</v>
      </c>
      <c r="B601" s="10" t="str">
        <f>INDEX('regions#'!$B$2:$B$79,B603+1)</f>
        <v>Республика Дагестан</v>
      </c>
      <c r="D601" s="11" t="s">
        <v>917</v>
      </c>
      <c r="E601" s="11" t="s">
        <v>918</v>
      </c>
      <c r="F601" s="12" t="s">
        <v>919</v>
      </c>
      <c r="G601" s="12" t="s">
        <v>920</v>
      </c>
      <c r="H601" s="12" t="s">
        <v>921</v>
      </c>
      <c r="I601" s="12" t="s">
        <v>922</v>
      </c>
      <c r="J601" s="12" t="s">
        <v>923</v>
      </c>
      <c r="K601" s="11" t="s">
        <v>924</v>
      </c>
      <c r="M601" s="23" t="s">
        <v>917</v>
      </c>
      <c r="N601" s="23" t="s">
        <v>918</v>
      </c>
      <c r="O601" s="23" t="s">
        <v>919</v>
      </c>
      <c r="P601" s="23" t="s">
        <v>920</v>
      </c>
      <c r="Q601" s="23" t="s">
        <v>921</v>
      </c>
      <c r="R601" s="23" t="s">
        <v>922</v>
      </c>
      <c r="S601" s="23" t="s">
        <v>923</v>
      </c>
      <c r="T601" s="23" t="s">
        <v>924</v>
      </c>
      <c r="V601" s="27" t="s">
        <v>917</v>
      </c>
      <c r="W601" s="27" t="s">
        <v>918</v>
      </c>
      <c r="X601" s="27" t="s">
        <v>919</v>
      </c>
      <c r="Y601" s="27" t="s">
        <v>920</v>
      </c>
      <c r="Z601" s="27" t="s">
        <v>921</v>
      </c>
      <c r="AA601" s="27" t="s">
        <v>922</v>
      </c>
      <c r="AB601" s="27" t="s">
        <v>923</v>
      </c>
      <c r="AC601" s="27" t="s">
        <v>924</v>
      </c>
      <c r="AD601" s="31" t="s">
        <v>162</v>
      </c>
      <c r="AE601" s="32" t="s">
        <v>188</v>
      </c>
      <c r="AU601"/>
      <c r="AV601" s="35">
        <f t="shared" si="845"/>
        <v>0.98528810982647885</v>
      </c>
      <c r="AW601" s="36">
        <f t="shared" si="845"/>
        <v>0.98286832811177594</v>
      </c>
      <c r="AX601" s="36">
        <f t="shared" si="845"/>
        <v>0.98649013275219588</v>
      </c>
      <c r="AY601" s="36">
        <f t="shared" si="845"/>
        <v>0.98719191181621346</v>
      </c>
      <c r="AZ601" s="37">
        <f t="shared" si="845"/>
        <v>0.98720428481958411</v>
      </c>
      <c r="BA601" s="38" t="s">
        <v>164</v>
      </c>
      <c r="BB601" s="39">
        <f t="shared" ref="BB601" si="860">PRODUCT(AV601:AZ601)-1</f>
        <v>-6.8977989641381021E-2</v>
      </c>
    </row>
    <row r="602" spans="1:54" ht="15.75" thickBot="1">
      <c r="A602" s="13">
        <v>601</v>
      </c>
      <c r="C602" s="14">
        <f t="shared" ref="C602" si="861">A601/10</f>
        <v>60</v>
      </c>
      <c r="D602" s="15">
        <v>15</v>
      </c>
      <c r="E602" s="15">
        <v>16</v>
      </c>
      <c r="F602" s="16">
        <v>17</v>
      </c>
      <c r="G602" s="16">
        <v>18</v>
      </c>
      <c r="H602" s="16">
        <v>19</v>
      </c>
      <c r="I602" s="16">
        <v>20</v>
      </c>
      <c r="J602" s="16">
        <v>21</v>
      </c>
      <c r="K602" s="15">
        <v>22</v>
      </c>
      <c r="L602" s="24" t="s">
        <v>160</v>
      </c>
      <c r="M602" s="15">
        <v>15</v>
      </c>
      <c r="N602" s="15">
        <v>16</v>
      </c>
      <c r="O602" s="25">
        <v>17</v>
      </c>
      <c r="P602" s="25">
        <v>18</v>
      </c>
      <c r="Q602" s="25">
        <v>19</v>
      </c>
      <c r="R602" s="25">
        <v>20</v>
      </c>
      <c r="S602" s="25">
        <v>21</v>
      </c>
      <c r="T602" s="15">
        <v>22</v>
      </c>
      <c r="U602" s="28" t="s">
        <v>161</v>
      </c>
      <c r="V602" s="15">
        <v>15</v>
      </c>
      <c r="W602" s="15">
        <v>16</v>
      </c>
      <c r="X602" s="29">
        <v>17</v>
      </c>
      <c r="Y602" s="29">
        <v>18</v>
      </c>
      <c r="Z602" s="29">
        <v>19</v>
      </c>
      <c r="AA602" s="29">
        <v>20</v>
      </c>
      <c r="AB602" s="29">
        <v>21</v>
      </c>
      <c r="AC602" s="15">
        <v>22</v>
      </c>
      <c r="AD602" s="31"/>
      <c r="AE602" s="33"/>
      <c r="AU602" s="14" t="s">
        <v>189</v>
      </c>
      <c r="AV602" s="40" t="s">
        <v>166</v>
      </c>
      <c r="AW602" s="40" t="s">
        <v>167</v>
      </c>
      <c r="AX602" s="40" t="s">
        <v>168</v>
      </c>
      <c r="AY602" s="40" t="s">
        <v>169</v>
      </c>
      <c r="AZ602" s="40" t="s">
        <v>170</v>
      </c>
      <c r="BA602" s="41" t="s">
        <v>190</v>
      </c>
      <c r="BB602" s="42"/>
    </row>
    <row r="603" spans="1:54">
      <c r="A603" s="9">
        <v>602</v>
      </c>
      <c r="B603">
        <f t="shared" ref="B603" si="862">C602</f>
        <v>60</v>
      </c>
      <c r="C603" s="17">
        <v>1996</v>
      </c>
      <c r="D603" s="18">
        <f>VLOOKUP(D$1,IR_1113!$A$4:$IA$84,($C603+D$2-2009)+$B603*3,FALSE)</f>
        <v>-242</v>
      </c>
      <c r="E603" s="18">
        <f>VLOOKUP(E$1,IR_1113!$A$4:$IA$84,($C603+E$2-2009)+$B603*3,FALSE)</f>
        <v>-353</v>
      </c>
      <c r="F603" s="19">
        <f>VLOOKUP(F$1,IR_1113!$A$4:$IA$84,($C603+F$2-2009)+$B603*3,FALSE)</f>
        <v>-692</v>
      </c>
      <c r="G603" s="20"/>
      <c r="H603" s="20"/>
      <c r="I603" s="20"/>
      <c r="J603" s="20"/>
      <c r="K603" s="26"/>
      <c r="L603" s="17">
        <v>1996</v>
      </c>
      <c r="M603" s="18">
        <f>VLOOKUP(M$1,IN_1113!$A$4:$IA$84,($C603+M$2-2009)+$B603*3,FALSE)</f>
        <v>2</v>
      </c>
      <c r="N603" s="18">
        <f>VLOOKUP(N$1,IN_1113!$A$4:$IA$84,($C603+N$2-2009)+$B603*3,FALSE)</f>
        <v>2</v>
      </c>
      <c r="O603" s="18">
        <f>VLOOKUP(O$1,IN_1113!$A$4:$IA$84,($C603+O$2-2009)+$B603*3,FALSE)</f>
        <v>0</v>
      </c>
      <c r="P603" s="20"/>
      <c r="Q603" s="20"/>
      <c r="R603" s="20"/>
      <c r="S603" s="20"/>
      <c r="T603" s="26"/>
      <c r="U603" s="17">
        <v>1996</v>
      </c>
      <c r="V603" s="30">
        <f>-VLOOKUP(V$1,D_1113!$A$5:$IA$84,($C603+V$2-2009)+$B603*3,FALSE)</f>
        <v>-20.5</v>
      </c>
      <c r="W603" s="30">
        <f>-VLOOKUP(W$1,D_1113!$A$5:$IA$84,($C603+W$2-2009)+$B603*3,FALSE)</f>
        <v>-17</v>
      </c>
      <c r="X603" s="30">
        <f>-VLOOKUP(X$1,D_1113!$A$5:$IA$84,($C603+X$2-2009)+$B603*3,FALSE)</f>
        <v>-27</v>
      </c>
      <c r="Y603" s="20"/>
      <c r="Z603" s="20"/>
      <c r="AA603" s="20"/>
      <c r="AB603" s="20"/>
      <c r="AC603" s="26"/>
      <c r="AD603" s="31">
        <v>1</v>
      </c>
      <c r="AE603" s="33">
        <f>VLOOKUP(2010-C603,census2010!$A$2:$CA$82,B603+2,FALSE)</f>
        <v>50279.161749999999</v>
      </c>
      <c r="AU603" s="34" t="s">
        <v>191</v>
      </c>
      <c r="AV603" s="18">
        <f>1+F603/AVERAGE(AVERAGE(SUM($AE603,$D603:E603,$M603:N603,$V603:W603),SUM($AE603,$D603:F603,$M603:O603,$V603:X603)),AVERAGE(SUM($AE604,$D604:F604,$M604:O604,$V604:X604),SUM($AE604,$D604:G604,$M604:P604,$V604:Y604)))</f>
        <v>0.98635509907788332</v>
      </c>
      <c r="AW603" s="26"/>
      <c r="AX603" s="26"/>
      <c r="AY603" s="26"/>
      <c r="AZ603" s="26"/>
      <c r="BA603" s="43">
        <f t="shared" ref="BA603:BA609" si="863">(PRODUCT(AV603:AZ603))^(1/AD603)</f>
        <v>0.98635509907788332</v>
      </c>
      <c r="BB603" s="43" t="s">
        <v>173</v>
      </c>
    </row>
    <row r="604" spans="1:54">
      <c r="A604" s="13">
        <v>603</v>
      </c>
      <c r="B604" s="17">
        <f t="shared" ref="B604" si="864">C602</f>
        <v>60</v>
      </c>
      <c r="C604" s="17">
        <v>1995</v>
      </c>
      <c r="D604" s="21"/>
      <c r="E604" s="18">
        <f>VLOOKUP(E$1,IR_1113!$A$4:$IA$84,($C604+E$2-2009)+$B604*3,FALSE)</f>
        <v>-310</v>
      </c>
      <c r="F604" s="19">
        <f>VLOOKUP(F$1,IR_1113!$A$4:$IA$84,($C604+F$2-2009)+$B604*3,FALSE)</f>
        <v>-842</v>
      </c>
      <c r="G604" s="19">
        <f>VLOOKUP(G$1,IR_1113!$A$4:$IA$84,($C604+G$2-2009)+$B604*3,FALSE)</f>
        <v>-835</v>
      </c>
      <c r="H604" s="22"/>
      <c r="I604" s="22"/>
      <c r="J604" s="22"/>
      <c r="K604" s="21"/>
      <c r="L604" s="17">
        <v>1995</v>
      </c>
      <c r="M604" s="21"/>
      <c r="N604" s="18">
        <f>VLOOKUP(N$1,IN_1113!$A$4:$IA$84,($C604+N$2-2009)+$B604*3,FALSE)</f>
        <v>8</v>
      </c>
      <c r="O604" s="18">
        <f>VLOOKUP(O$1,IN_1113!$A$4:$IA$84,($C604+O$2-2009)+$B604*3,FALSE)</f>
        <v>5</v>
      </c>
      <c r="P604" s="18">
        <f>VLOOKUP(P$1,IN_1113!$A$4:$IA$84,($C604+P$2-2009)+$B604*3,FALSE)</f>
        <v>1</v>
      </c>
      <c r="Q604" s="22"/>
      <c r="R604" s="22"/>
      <c r="S604" s="22"/>
      <c r="T604" s="21"/>
      <c r="U604" s="17">
        <v>1995</v>
      </c>
      <c r="V604" s="21"/>
      <c r="W604" s="30">
        <f>-VLOOKUP(W$1,D_1113!$A$5:$IA$84,($C604+W$2-2009)+$B604*3,FALSE)</f>
        <v>-22.5</v>
      </c>
      <c r="X604" s="30">
        <f>-VLOOKUP(X$1,D_1113!$A$5:$IA$84,($C604+X$2-2009)+$B604*3,FALSE)</f>
        <v>-26</v>
      </c>
      <c r="Y604" s="30">
        <f>-VLOOKUP(Y$1,D_1113!$A$5:$IA$84,($C604+Y$2-2009)+$B604*3,FALSE)</f>
        <v>-20</v>
      </c>
      <c r="Z604" s="22"/>
      <c r="AA604" s="22"/>
      <c r="AB604" s="22"/>
      <c r="AC604" s="21"/>
      <c r="AD604" s="31">
        <v>2</v>
      </c>
      <c r="AE604" s="33">
        <f>VLOOKUP(2010-C604,census2010!$A$2:$CA$82,B604+2,FALSE)</f>
        <v>53753.169650000003</v>
      </c>
      <c r="AU604" s="34" t="s">
        <v>192</v>
      </c>
      <c r="AV604" s="18">
        <f>1+F604/AVERAGE(AVERAGE(SUM($AE604,$D604:E604,$M604:N604,$V604:W604),SUM($AE604,$D604:F604,$M604:O604,$V604:X604)),AVERAGE(SUM($AE605,$D605:F605,$M605:O605,$V605:X605),SUM($AE605,$D605:G605,$M605:P605,$V605:Y605)))</f>
        <v>0.98375996141484867</v>
      </c>
      <c r="AW604" s="18">
        <f>1+G604/AVERAGE(AVERAGE(SUM($AE604,$D604:F604,$M604:O604,$V604:X604),SUM($AE604,$D604:G604,$M604:P604,$V604:Y604)),AVERAGE(SUM($AE605,$D605:G605,$M605:P605,$V605:Y605),SUM($AE605,$D605:H605,$M605:Q605,$V605:Z605)))</f>
        <v>0.98362108165421291</v>
      </c>
      <c r="AX604" s="21"/>
      <c r="AY604" s="21"/>
      <c r="AZ604" s="21"/>
      <c r="BA604" s="43">
        <f t="shared" si="863"/>
        <v>0.98369051908360905</v>
      </c>
      <c r="BB604" s="44">
        <f t="shared" ref="BB604" si="865">AVERAGE(BA603:BA609)^5-1</f>
        <v>-6.7993338962229033E-2</v>
      </c>
    </row>
    <row r="605" spans="1:54">
      <c r="A605" s="9">
        <v>604</v>
      </c>
      <c r="B605" s="17">
        <f t="shared" ref="B605" si="866">C602</f>
        <v>60</v>
      </c>
      <c r="C605" s="17">
        <v>1994</v>
      </c>
      <c r="D605" s="21"/>
      <c r="E605" s="21"/>
      <c r="F605" s="19">
        <f>VLOOKUP(F$1,IR_1113!$A$4:$IA$84,($C605+F$2-2009)+$B605*3,FALSE)</f>
        <v>-732</v>
      </c>
      <c r="G605" s="19">
        <f>VLOOKUP(G$1,IR_1113!$A$4:$IA$84,($C605+G$2-2009)+$B605*3,FALSE)</f>
        <v>-1022</v>
      </c>
      <c r="H605" s="19">
        <f>VLOOKUP(H$1,IR_1113!$A$4:$IA$84,($C605+H$2-2009)+$B605*3,FALSE)</f>
        <v>-684</v>
      </c>
      <c r="I605" s="22"/>
      <c r="J605" s="22"/>
      <c r="K605" s="21"/>
      <c r="L605" s="17">
        <v>1994</v>
      </c>
      <c r="M605" s="21"/>
      <c r="N605" s="21"/>
      <c r="O605" s="18">
        <f>VLOOKUP(O$1,IN_1113!$A$4:$IA$84,($C605+O$2-2009)+$B605*3,FALSE)</f>
        <v>4</v>
      </c>
      <c r="P605" s="18">
        <f>VLOOKUP(P$1,IN_1113!$A$4:$IA$84,($C605+P$2-2009)+$B605*3,FALSE)</f>
        <v>7</v>
      </c>
      <c r="Q605" s="18">
        <f>VLOOKUP(Q$1,IN_1113!$A$4:$IA$84,($C605+Q$2-2009)+$B605*3,FALSE)</f>
        <v>4</v>
      </c>
      <c r="R605" s="22"/>
      <c r="S605" s="22"/>
      <c r="T605" s="21"/>
      <c r="U605" s="17">
        <v>1994</v>
      </c>
      <c r="V605" s="21"/>
      <c r="W605" s="21"/>
      <c r="X605" s="30">
        <f>-VLOOKUP(X$1,D_1113!$A$5:$IA$84,($C605+X$2-2009)+$B605*3,FALSE)</f>
        <v>-26</v>
      </c>
      <c r="Y605" s="30">
        <f>-VLOOKUP(Y$1,D_1113!$A$5:$IA$84,($C605+Y$2-2009)+$B605*3,FALSE)</f>
        <v>-29</v>
      </c>
      <c r="Z605" s="30">
        <f>-VLOOKUP(Z$1,D_1113!$A$5:$IA$84,($C605+Z$2-2009)+$B605*3,FALSE)</f>
        <v>-27</v>
      </c>
      <c r="AA605" s="22"/>
      <c r="AB605" s="22"/>
      <c r="AC605" s="21"/>
      <c r="AD605" s="31">
        <v>3</v>
      </c>
      <c r="AE605" s="33">
        <f>VLOOKUP(2010-C605,census2010!$A$2:$CA$82,B605+2,FALSE)</f>
        <v>51973.165260000002</v>
      </c>
      <c r="AU605" s="34" t="s">
        <v>193</v>
      </c>
      <c r="AV605" s="18">
        <f>1+F605/AVERAGE(AVERAGE(SUM($AE605,$D605:E605,$M605:N605,$V605:W605),SUM($AE605,$D605:F605,$M605:O605,$V605:X605)),AVERAGE(SUM($AE606,$D606:F606,$M606:O606,$V606:X606),SUM($AE606,$D606:G606,$M606:P606,$V606:Y606)))</f>
        <v>0.9857492689867049</v>
      </c>
      <c r="AW605" s="18">
        <f>1+G605/AVERAGE(AVERAGE(SUM($AE605,$D605:F605,$M605:O605,$V605:X605),SUM($AE605,$D605:G605,$M605:P605,$V605:Y605)),AVERAGE(SUM($AE606,$D606:G606,$M606:P606,$V606:Y606),SUM($AE606,$D606:H606,$M606:Q606,$V606:Z606)))</f>
        <v>0.97976684797656888</v>
      </c>
      <c r="AX605" s="18">
        <f>1+H605/AVERAGE(AVERAGE(SUM($AE605,$D605:G605,$M605:P605,$V605:Y605),SUM($AE605,$D605:H605,$M605:Q605,$V605:Z605)),AVERAGE(SUM($AE606,$D606:H606,$M606:Q606,$V606:Z606),SUM($AE606,$D606:I606,$M606:R606,$V606:AA606)))</f>
        <v>0.98624342015470279</v>
      </c>
      <c r="AY605" s="21"/>
      <c r="AZ605" s="21"/>
      <c r="BA605" s="43">
        <f t="shared" si="863"/>
        <v>0.98391543661060843</v>
      </c>
      <c r="BB605" s="45" t="s">
        <v>176</v>
      </c>
    </row>
    <row r="606" spans="1:54">
      <c r="A606" s="13">
        <v>605</v>
      </c>
      <c r="B606" s="17">
        <f t="shared" ref="B606" si="867">C602</f>
        <v>60</v>
      </c>
      <c r="C606" s="17">
        <v>1993</v>
      </c>
      <c r="D606" s="21"/>
      <c r="E606" s="21"/>
      <c r="F606" s="22"/>
      <c r="G606" s="19">
        <f>VLOOKUP(G$1,IR_1113!$A$4:$IA$84,($C606+G$2-2009)+$B606*3,FALSE)</f>
        <v>-806</v>
      </c>
      <c r="H606" s="19">
        <f>VLOOKUP(H$1,IR_1113!$A$4:$IA$84,($C606+H$2-2009)+$B606*3,FALSE)</f>
        <v>-773</v>
      </c>
      <c r="I606" s="19">
        <f>VLOOKUP(I$1,IR_1113!$A$4:$IA$84,($C606+I$2-2009)+$B606*3,FALSE)</f>
        <v>-588</v>
      </c>
      <c r="J606" s="22"/>
      <c r="K606" s="21"/>
      <c r="L606" s="17">
        <v>1993</v>
      </c>
      <c r="M606" s="21"/>
      <c r="N606" s="21"/>
      <c r="O606" s="22"/>
      <c r="P606" s="18">
        <f>VLOOKUP(P$1,IN_1113!$A$4:$IA$84,($C606+P$2-2009)+$B606*3,FALSE)</f>
        <v>10</v>
      </c>
      <c r="Q606" s="18">
        <f>VLOOKUP(Q$1,IN_1113!$A$4:$IA$84,($C606+Q$2-2009)+$B606*3,FALSE)</f>
        <v>4</v>
      </c>
      <c r="R606" s="18">
        <f>VLOOKUP(R$1,IN_1113!$A$4:$IA$84,($C606+R$2-2009)+$B606*3,FALSE)</f>
        <v>10</v>
      </c>
      <c r="S606" s="22"/>
      <c r="T606" s="21"/>
      <c r="U606" s="17">
        <v>1993</v>
      </c>
      <c r="V606" s="21"/>
      <c r="W606" s="21"/>
      <c r="X606" s="22"/>
      <c r="Y606" s="30">
        <f>-VLOOKUP(Y$1,D_1113!$A$5:$IA$84,($C606+Y$2-2009)+$B606*3,FALSE)</f>
        <v>-29.5</v>
      </c>
      <c r="Z606" s="30">
        <f>-VLOOKUP(Z$1,D_1113!$A$5:$IA$84,($C606+Z$2-2009)+$B606*3,FALSE)</f>
        <v>-26</v>
      </c>
      <c r="AA606" s="30">
        <f>-VLOOKUP(AA$1,D_1113!$A$5:$IA$84,($C606+AA$2-2009)+$B606*3,FALSE)</f>
        <v>-34</v>
      </c>
      <c r="AB606" s="22"/>
      <c r="AC606" s="21"/>
      <c r="AD606" s="31">
        <v>3</v>
      </c>
      <c r="AE606" s="33">
        <f>VLOOKUP(2010-C606,census2010!$A$2:$CA$82,B606+2,FALSE)</f>
        <v>51548.156799999997</v>
      </c>
      <c r="AU606" s="34" t="s">
        <v>172</v>
      </c>
      <c r="AV606" s="21"/>
      <c r="AW606" s="18">
        <f>1+G606/AVERAGE(AVERAGE(SUM($AE606,$D606:F606,$M606:O606,$V606:X606),SUM($AE606,$D606:G606,$M606:P606,$V606:Y606)),AVERAGE(SUM($AE607,$D607:G607,$M607:P607,$V607:Y607),SUM($AE607,$D607:H607,$M607:Q607,$V607:Z607)))</f>
        <v>0.98521705470454624</v>
      </c>
      <c r="AX606" s="18">
        <f>1+H606/AVERAGE(AVERAGE(SUM($AE606,$D606:G606,$M606:P606,$V606:Y606),SUM($AE606,$D606:H606,$M606:Q606,$V606:Z606)),AVERAGE(SUM($AE607,$D607:H607,$M607:Q607,$V607:Z607),SUM($AE607,$D607:I607,$M607:R607,$V607:AA607)))</f>
        <v>0.98560954547584811</v>
      </c>
      <c r="AY606" s="18">
        <f>1+I606/AVERAGE(AVERAGE(SUM($AE606,$D606:H606,$M606:Q606,$V606:Z606),SUM($AE606,$D606:I606,$M606:R606,$V606:AA606)),AVERAGE(SUM($AE607,$D607:I607,$M607:R607,$V607:AA607),SUM($AE607,$D607:J607,$M607:S607,$V607:AB607)))</f>
        <v>0.98889820603381162</v>
      </c>
      <c r="AZ606" s="21"/>
      <c r="BA606" s="43">
        <f t="shared" si="863"/>
        <v>0.98657355567484162</v>
      </c>
      <c r="BB606" s="46">
        <f t="shared" ref="BB606" si="868">AVERAGE(BB607:BB609)^5-1</f>
        <v>-6.8979445111245652E-2</v>
      </c>
    </row>
    <row r="607" spans="1:54">
      <c r="A607" s="9">
        <v>606</v>
      </c>
      <c r="B607" s="17">
        <f t="shared" ref="B607" si="869">C602</f>
        <v>60</v>
      </c>
      <c r="C607" s="17">
        <v>1992</v>
      </c>
      <c r="D607" s="21"/>
      <c r="E607" s="21"/>
      <c r="F607" s="22"/>
      <c r="G607" s="22"/>
      <c r="H607" s="19">
        <f>VLOOKUP(H$1,IR_1113!$A$4:$IA$84,($C607+H$2-2009)+$B607*3,FALSE)</f>
        <v>-724</v>
      </c>
      <c r="I607" s="19">
        <f>VLOOKUP(I$1,IR_1113!$A$4:$IA$84,($C607+I$2-2009)+$B607*3,FALSE)</f>
        <v>-821</v>
      </c>
      <c r="J607" s="19">
        <f>VLOOKUP(J$1,IR_1113!$A$4:$IA$84,($C607+J$2-2009)+$B607*3,FALSE)</f>
        <v>-717</v>
      </c>
      <c r="K607" s="21"/>
      <c r="L607" s="17">
        <v>1992</v>
      </c>
      <c r="M607" s="21"/>
      <c r="N607" s="21"/>
      <c r="O607" s="22"/>
      <c r="P607" s="22"/>
      <c r="Q607" s="18">
        <f>VLOOKUP(Q$1,IN_1113!$A$4:$IA$84,($C607+Q$2-2009)+$B607*3,FALSE)</f>
        <v>4</v>
      </c>
      <c r="R607" s="18">
        <f>VLOOKUP(R$1,IN_1113!$A$4:$IA$84,($C607+R$2-2009)+$B607*3,FALSE)</f>
        <v>2</v>
      </c>
      <c r="S607" s="18">
        <f>VLOOKUP(S$1,IN_1113!$A$4:$IA$84,($C607+S$2-2009)+$B607*3,FALSE)</f>
        <v>10</v>
      </c>
      <c r="T607" s="21"/>
      <c r="U607" s="17">
        <v>1992</v>
      </c>
      <c r="V607" s="21"/>
      <c r="W607" s="21"/>
      <c r="X607" s="22"/>
      <c r="Y607" s="22"/>
      <c r="Z607" s="30">
        <f>-VLOOKUP(Z$1,D_1113!$A$5:$IA$84,($C607+Z$2-2009)+$B607*3,FALSE)</f>
        <v>-34</v>
      </c>
      <c r="AA607" s="30">
        <f>-VLOOKUP(AA$1,D_1113!$A$5:$IA$84,($C607+AA$2-2009)+$B607*3,FALSE)</f>
        <v>-31</v>
      </c>
      <c r="AB607" s="30">
        <f>-VLOOKUP(AB$1,D_1113!$A$5:$IA$84,($C607+AB$2-2009)+$B607*3,FALSE)</f>
        <v>-43</v>
      </c>
      <c r="AC607" s="21"/>
      <c r="AD607" s="31">
        <v>3</v>
      </c>
      <c r="AE607" s="33">
        <f>VLOOKUP(2010-C607,census2010!$A$2:$CA$82,B607+2,FALSE)</f>
        <v>58286.16908</v>
      </c>
      <c r="AU607" s="34" t="s">
        <v>174</v>
      </c>
      <c r="AV607" s="21"/>
      <c r="AW607" s="21"/>
      <c r="AX607" s="18">
        <f>1+H607/AVERAGE(AVERAGE(SUM($AE607,$D607:G607,$M607:P607,$V607:Y607),SUM($AE607,$D607:H607,$M607:Q607,$V607:Z607)),AVERAGE(SUM($AE608,$D608:H608,$M608:Q608,$V608:Z608),SUM($AE608,$D608:I608,$M608:R608,$V608:AA608)))</f>
        <v>0.98761743262603707</v>
      </c>
      <c r="AY607" s="18">
        <f>1+I607/AVERAGE(AVERAGE(SUM($AE607,$D607:H607,$M607:Q607,$V607:Z607),SUM($AE607,$D607:I607,$M607:R607,$V607:AA607)),AVERAGE(SUM($AE608,$D608:I608,$M608:R608,$V608:AA608),SUM($AE608,$D608:J608,$M608:S608,$V608:AB608)))</f>
        <v>0.98574966266396646</v>
      </c>
      <c r="AZ607" s="18">
        <f>1+J607/AVERAGE(AVERAGE(SUM($AE607,$D607:I607,$M607:R607,$V607:AA607),SUM($AE607,$D607:J607,$M607:S607,$V607:AB607)),AVERAGE(SUM($AE608,$D608:J608,$M608:S608,$V608:AB608),SUM($AE608,$D608:K608,$M608:T608,$V608:AC608)))</f>
        <v>0.98736751332514694</v>
      </c>
      <c r="BA607" s="43">
        <f t="shared" si="863"/>
        <v>0.98691118883963536</v>
      </c>
      <c r="BB607" s="47">
        <f t="shared" ref="BB607:BB609" si="870">PRODUCT(AV603,AW604,AX605,AY606,AZ607)^(1/5)</f>
        <v>0.98649555514881559</v>
      </c>
    </row>
    <row r="608" spans="1:54">
      <c r="A608" s="13">
        <v>607</v>
      </c>
      <c r="B608" s="17">
        <f t="shared" ref="B608" si="871">C602</f>
        <v>60</v>
      </c>
      <c r="C608" s="17">
        <v>1991</v>
      </c>
      <c r="D608" s="21"/>
      <c r="E608" s="21"/>
      <c r="F608" s="22"/>
      <c r="G608" s="22"/>
      <c r="H608" s="22"/>
      <c r="I608" s="19">
        <f>VLOOKUP(I$1,IR_1113!$A$4:$IA$84,($C608+I$2-2009)+$B608*3,FALSE)</f>
        <v>-853</v>
      </c>
      <c r="J608" s="19">
        <f>VLOOKUP(J$1,IR_1113!$A$4:$IA$84,($C608+J$2-2009)+$B608*3,FALSE)</f>
        <v>-895</v>
      </c>
      <c r="K608" s="18">
        <f>VLOOKUP(K$1,IR_1113!$A$4:$IA$84,($C608+K$2-2009)+$B608*3,FALSE)</f>
        <v>-845</v>
      </c>
      <c r="L608" s="17">
        <v>1991</v>
      </c>
      <c r="M608" s="21"/>
      <c r="N608" s="21"/>
      <c r="O608" s="22"/>
      <c r="P608" s="22"/>
      <c r="Q608" s="22"/>
      <c r="R608" s="18">
        <f>VLOOKUP(R$1,IN_1113!$A$4:$IA$84,($C608+R$2-2009)+$B608*3,FALSE)</f>
        <v>1</v>
      </c>
      <c r="S608" s="18">
        <f>VLOOKUP(S$1,IN_1113!$A$4:$IA$84,($C608+S$2-2009)+$B608*3,FALSE)</f>
        <v>6</v>
      </c>
      <c r="T608" s="18">
        <f>VLOOKUP(T$1,IN_1113!$A$4:$IA$84,($C608+T$2-2009)+$B608*3,FALSE)</f>
        <v>7</v>
      </c>
      <c r="U608" s="17">
        <v>1991</v>
      </c>
      <c r="V608" s="21"/>
      <c r="W608" s="21"/>
      <c r="X608" s="22"/>
      <c r="Y608" s="22"/>
      <c r="Z608" s="22"/>
      <c r="AA608" s="30">
        <f>-VLOOKUP(AA$1,D_1113!$A$5:$IA$84,($C608+AA$2-2009)+$B608*3,FALSE)</f>
        <v>-33.5</v>
      </c>
      <c r="AB608" s="30">
        <f>-VLOOKUP(AB$1,D_1113!$A$5:$IA$84,($C608+AB$2-2009)+$B608*3,FALSE)</f>
        <v>-48</v>
      </c>
      <c r="AC608" s="30">
        <f>-VLOOKUP(AC$1,D_1113!$A$5:$IA$84,($C608+AC$2-2009)+$B608*3,FALSE)</f>
        <v>-42</v>
      </c>
      <c r="AD608" s="31">
        <v>2</v>
      </c>
      <c r="AE608" s="33">
        <f>VLOOKUP(2010-C608,census2010!$A$2:$CA$82,B608+2,FALSE)</f>
        <v>59472.1734</v>
      </c>
      <c r="AU608" s="34" t="s">
        <v>175</v>
      </c>
      <c r="AV608" s="21"/>
      <c r="AW608" s="21"/>
      <c r="AX608" s="21"/>
      <c r="AY608" s="18">
        <f>1+I608/AVERAGE(AVERAGE(SUM($AE608,$D608:H608,$M608:Q608,$V608:Z608),SUM($AE608,$D608:I608,$M608:R608,$V608:AA608)),AVERAGE(SUM($AE609,$D609:I609,$M609:R609,$V609:AA609),SUM($AE609,$D609:J609,$M609:S609,$V609:AB609)))</f>
        <v>0.98692786675086208</v>
      </c>
      <c r="AZ608" s="18">
        <f>1+J608/AVERAGE(AVERAGE(SUM($AE608,$D608:I608,$M608:R608,$V608:AA608),SUM($AE608,$D608:J608,$M608:S608,$V608:AB608)),AVERAGE(SUM($AE609,$D609:J609,$M609:S609,$V609:AB609),SUM($AE609,$D609:K609,$M609:T609,$V609:AC609)))</f>
        <v>0.9860910242124854</v>
      </c>
      <c r="BA608" s="43">
        <f t="shared" si="863"/>
        <v>0.9865093567464025</v>
      </c>
      <c r="BB608" s="47">
        <f t="shared" si="870"/>
        <v>0.9841925775494168</v>
      </c>
    </row>
    <row r="609" spans="1:54">
      <c r="A609" s="9">
        <v>608</v>
      </c>
      <c r="B609" s="17">
        <f t="shared" ref="B609" si="872">C602</f>
        <v>60</v>
      </c>
      <c r="C609" s="17">
        <v>1990</v>
      </c>
      <c r="D609" s="21"/>
      <c r="E609" s="21"/>
      <c r="F609" s="22"/>
      <c r="G609" s="22"/>
      <c r="H609" s="22"/>
      <c r="I609" s="22"/>
      <c r="J609" s="19">
        <f>VLOOKUP(J$1,IR_1113!$A$4:$IA$84,($C609+J$2-2009)+$B609*3,FALSE)</f>
        <v>-801</v>
      </c>
      <c r="K609" s="18">
        <f>VLOOKUP(K$1,IR_1113!$A$4:$IA$84,($C609+K$2-2009)+$B609*3,FALSE)</f>
        <v>-936</v>
      </c>
      <c r="L609" s="17">
        <v>1990</v>
      </c>
      <c r="M609" s="21"/>
      <c r="N609" s="21"/>
      <c r="O609" s="22"/>
      <c r="P609" s="22"/>
      <c r="Q609" s="22"/>
      <c r="R609" s="22"/>
      <c r="S609" s="18">
        <f>VLOOKUP(S$1,IN_1113!$A$4:$IA$84,($C609+S$2-2009)+$B609*3,FALSE)</f>
        <v>8</v>
      </c>
      <c r="T609" s="18">
        <f>VLOOKUP(T$1,IN_1113!$A$4:$IA$84,($C609+T$2-2009)+$B609*3,FALSE)</f>
        <v>15</v>
      </c>
      <c r="U609" s="17">
        <v>1990</v>
      </c>
      <c r="V609" s="21"/>
      <c r="W609" s="21"/>
      <c r="X609" s="22"/>
      <c r="Y609" s="22"/>
      <c r="Z609" s="22"/>
      <c r="AA609" s="22"/>
      <c r="AB609" s="30">
        <f>-VLOOKUP(AB$1,D_1113!$A$5:$IA$84,($C609+AB$2-2009)+$B609*3,FALSE)</f>
        <v>-47</v>
      </c>
      <c r="AC609" s="30">
        <f>-VLOOKUP(AC$1,D_1113!$A$5:$IA$84,($C609+AC$2-2009)+$B609*3,FALSE)</f>
        <v>-42</v>
      </c>
      <c r="AD609" s="31">
        <v>1</v>
      </c>
      <c r="AE609" s="33">
        <f>VLOOKUP(2010-C609,census2010!$A$2:$CA$82,B609+2,FALSE)</f>
        <v>71897.202220000006</v>
      </c>
      <c r="AU609" s="34" t="s">
        <v>177</v>
      </c>
      <c r="AV609" s="21"/>
      <c r="AW609" s="21"/>
      <c r="AX609" s="21"/>
      <c r="AY609" s="21"/>
      <c r="AZ609" s="18">
        <f>1+J609/AVERAGE(AVERAGE(SUM($AE609,$D609:I609,$M609:R609,$V609:AA609),SUM($AE609,$D609:J609,$M609:S609,$V609:AB609)),AVERAGE(SUM($AE610,$D610:J610,$M610:S610,$V610:AB610),SUM($AE610,$D610:K610,$M610:T610,$V610:AC610)))</f>
        <v>0.98815431692111988</v>
      </c>
      <c r="BA609" s="43">
        <f t="shared" si="863"/>
        <v>0.98815431692111988</v>
      </c>
      <c r="BB609" s="47">
        <f t="shared" si="870"/>
        <v>0.9867325691129033</v>
      </c>
    </row>
    <row r="610" spans="1:54">
      <c r="A610" s="13">
        <v>609</v>
      </c>
      <c r="B610" s="17">
        <f t="shared" ref="B610" si="873">C602</f>
        <v>60</v>
      </c>
      <c r="C610" s="17">
        <v>1989</v>
      </c>
      <c r="D610" s="21"/>
      <c r="E610" s="21"/>
      <c r="F610" s="22"/>
      <c r="G610" s="22"/>
      <c r="H610" s="22"/>
      <c r="I610" s="22"/>
      <c r="J610" s="22"/>
      <c r="K610" s="18">
        <f>VLOOKUP(K$1,IR_1113!$A$4:$IA$84,($C610+K$2-2009)+$B610*3,FALSE)</f>
        <v>-865</v>
      </c>
      <c r="L610" s="17">
        <v>1989</v>
      </c>
      <c r="M610" s="21"/>
      <c r="N610" s="21"/>
      <c r="O610" s="22"/>
      <c r="P610" s="22"/>
      <c r="Q610" s="22"/>
      <c r="R610" s="22"/>
      <c r="S610" s="22"/>
      <c r="T610" s="18">
        <f>VLOOKUP(T$1,IN_1113!$A$4:$IA$84,($C610+T$2-2009)+$B610*3,FALSE)</f>
        <v>13</v>
      </c>
      <c r="U610" s="17">
        <v>1989</v>
      </c>
      <c r="V610" s="21"/>
      <c r="W610" s="21"/>
      <c r="X610" s="22"/>
      <c r="Y610" s="22"/>
      <c r="Z610" s="22"/>
      <c r="AA610" s="22"/>
      <c r="AB610" s="22"/>
      <c r="AC610" s="30">
        <f>-VLOOKUP(AC$1,D_1113!$A$5:$IA$84,($C610+AC$2-2009)+$B610*3,FALSE)</f>
        <v>-46.5</v>
      </c>
      <c r="AD610" s="31"/>
      <c r="AE610" s="33">
        <f>VLOOKUP(2010-C610,census2010!$A$2:$CA$82,B610+2,FALSE)</f>
        <v>64211.188430000002</v>
      </c>
      <c r="AU610" s="34" t="s">
        <v>186</v>
      </c>
      <c r="AV610" s="21"/>
      <c r="AW610" s="21"/>
      <c r="AX610" s="21"/>
      <c r="AY610" s="21"/>
      <c r="AZ610" s="21"/>
    </row>
    <row r="611" spans="1:54" ht="15.75" thickBot="1">
      <c r="A611" s="9">
        <v>610</v>
      </c>
      <c r="B611" s="10" t="str">
        <f>INDEX('regions#'!$B$2:$B$79,B613+1)</f>
        <v>Кабардино-Балкарская Республика</v>
      </c>
      <c r="D611" s="11" t="s">
        <v>917</v>
      </c>
      <c r="E611" s="11" t="s">
        <v>918</v>
      </c>
      <c r="F611" s="12" t="s">
        <v>919</v>
      </c>
      <c r="G611" s="12" t="s">
        <v>920</v>
      </c>
      <c r="H611" s="12" t="s">
        <v>921</v>
      </c>
      <c r="I611" s="12" t="s">
        <v>922</v>
      </c>
      <c r="J611" s="12" t="s">
        <v>923</v>
      </c>
      <c r="K611" s="11" t="s">
        <v>924</v>
      </c>
      <c r="M611" s="23" t="s">
        <v>917</v>
      </c>
      <c r="N611" s="23" t="s">
        <v>918</v>
      </c>
      <c r="O611" s="23" t="s">
        <v>919</v>
      </c>
      <c r="P611" s="23" t="s">
        <v>920</v>
      </c>
      <c r="Q611" s="23" t="s">
        <v>921</v>
      </c>
      <c r="R611" s="23" t="s">
        <v>922</v>
      </c>
      <c r="S611" s="23" t="s">
        <v>923</v>
      </c>
      <c r="T611" s="23" t="s">
        <v>924</v>
      </c>
      <c r="V611" s="27" t="s">
        <v>917</v>
      </c>
      <c r="W611" s="27" t="s">
        <v>918</v>
      </c>
      <c r="X611" s="27" t="s">
        <v>919</v>
      </c>
      <c r="Y611" s="27" t="s">
        <v>920</v>
      </c>
      <c r="Z611" s="27" t="s">
        <v>921</v>
      </c>
      <c r="AA611" s="27" t="s">
        <v>922</v>
      </c>
      <c r="AB611" s="27" t="s">
        <v>923</v>
      </c>
      <c r="AC611" s="27" t="s">
        <v>924</v>
      </c>
      <c r="AD611" s="31" t="s">
        <v>162</v>
      </c>
      <c r="AE611" s="32" t="s">
        <v>188</v>
      </c>
      <c r="AU611"/>
      <c r="AV611" s="35">
        <f t="shared" ref="AV611:AZ621" si="874">AVERAGE(AV613:AV619)</f>
        <v>0.97948824319354788</v>
      </c>
      <c r="AW611" s="36">
        <f t="shared" si="874"/>
        <v>0.97504717603048896</v>
      </c>
      <c r="AX611" s="36">
        <f t="shared" si="874"/>
        <v>0.98652609877316078</v>
      </c>
      <c r="AY611" s="36">
        <f t="shared" si="874"/>
        <v>0.98507333146521703</v>
      </c>
      <c r="AZ611" s="37">
        <f t="shared" si="874"/>
        <v>0.98650154009263469</v>
      </c>
      <c r="BA611" s="38" t="s">
        <v>164</v>
      </c>
      <c r="BB611" s="39">
        <f t="shared" ref="BB611" si="875">PRODUCT(AV611:AZ611)-1</f>
        <v>-8.4412689945146946E-2</v>
      </c>
    </row>
    <row r="612" spans="1:54" ht="15.75" thickBot="1">
      <c r="A612" s="13">
        <v>611</v>
      </c>
      <c r="C612" s="14">
        <f t="shared" ref="C612" si="876">A611/10</f>
        <v>61</v>
      </c>
      <c r="D612" s="15">
        <v>15</v>
      </c>
      <c r="E612" s="15">
        <v>16</v>
      </c>
      <c r="F612" s="16">
        <v>17</v>
      </c>
      <c r="G612" s="16">
        <v>18</v>
      </c>
      <c r="H612" s="16">
        <v>19</v>
      </c>
      <c r="I612" s="16">
        <v>20</v>
      </c>
      <c r="J612" s="16">
        <v>21</v>
      </c>
      <c r="K612" s="15">
        <v>22</v>
      </c>
      <c r="L612" s="24" t="s">
        <v>160</v>
      </c>
      <c r="M612" s="15">
        <v>15</v>
      </c>
      <c r="N612" s="15">
        <v>16</v>
      </c>
      <c r="O612" s="25">
        <v>17</v>
      </c>
      <c r="P612" s="25">
        <v>18</v>
      </c>
      <c r="Q612" s="25">
        <v>19</v>
      </c>
      <c r="R612" s="25">
        <v>20</v>
      </c>
      <c r="S612" s="25">
        <v>21</v>
      </c>
      <c r="T612" s="15">
        <v>22</v>
      </c>
      <c r="U612" s="28" t="s">
        <v>161</v>
      </c>
      <c r="V612" s="15">
        <v>15</v>
      </c>
      <c r="W612" s="15">
        <v>16</v>
      </c>
      <c r="X612" s="29">
        <v>17</v>
      </c>
      <c r="Y612" s="29">
        <v>18</v>
      </c>
      <c r="Z612" s="29">
        <v>19</v>
      </c>
      <c r="AA612" s="29">
        <v>20</v>
      </c>
      <c r="AB612" s="29">
        <v>21</v>
      </c>
      <c r="AC612" s="15">
        <v>22</v>
      </c>
      <c r="AD612" s="31"/>
      <c r="AE612" s="33"/>
      <c r="AU612" s="14" t="s">
        <v>189</v>
      </c>
      <c r="AV612" s="40" t="s">
        <v>166</v>
      </c>
      <c r="AW612" s="40" t="s">
        <v>167</v>
      </c>
      <c r="AX612" s="40" t="s">
        <v>168</v>
      </c>
      <c r="AY612" s="40" t="s">
        <v>169</v>
      </c>
      <c r="AZ612" s="40" t="s">
        <v>170</v>
      </c>
      <c r="BA612" s="41" t="s">
        <v>190</v>
      </c>
      <c r="BB612" s="42"/>
    </row>
    <row r="613" spans="1:54">
      <c r="A613" s="9">
        <v>612</v>
      </c>
      <c r="B613">
        <f t="shared" ref="B613" si="877">C612</f>
        <v>61</v>
      </c>
      <c r="C613" s="17">
        <v>1996</v>
      </c>
      <c r="D613" s="18">
        <f>VLOOKUP(D$1,IR_1113!$A$4:$IA$84,($C613+D$2-2009)+$B613*3,FALSE)</f>
        <v>-22</v>
      </c>
      <c r="E613" s="18">
        <f>VLOOKUP(E$1,IR_1113!$A$4:$IA$84,($C613+E$2-2009)+$B613*3,FALSE)</f>
        <v>-59</v>
      </c>
      <c r="F613" s="19">
        <f>VLOOKUP(F$1,IR_1113!$A$4:$IA$84,($C613+F$2-2009)+$B613*3,FALSE)</f>
        <v>-207</v>
      </c>
      <c r="G613" s="20"/>
      <c r="H613" s="20"/>
      <c r="I613" s="20"/>
      <c r="J613" s="20"/>
      <c r="K613" s="26"/>
      <c r="L613" s="17">
        <v>1996</v>
      </c>
      <c r="M613" s="18">
        <f>VLOOKUP(M$1,IN_1113!$A$4:$IA$84,($C613+M$2-2009)+$B613*3,FALSE)</f>
        <v>4</v>
      </c>
      <c r="N613" s="18">
        <f>VLOOKUP(N$1,IN_1113!$A$4:$IA$84,($C613+N$2-2009)+$B613*3,FALSE)</f>
        <v>3</v>
      </c>
      <c r="O613" s="18">
        <f>VLOOKUP(O$1,IN_1113!$A$4:$IA$84,($C613+O$2-2009)+$B613*3,FALSE)</f>
        <v>4</v>
      </c>
      <c r="P613" s="20"/>
      <c r="Q613" s="20"/>
      <c r="R613" s="20"/>
      <c r="S613" s="20"/>
      <c r="T613" s="26"/>
      <c r="U613" s="17">
        <v>1996</v>
      </c>
      <c r="V613" s="30">
        <f>-VLOOKUP(V$1,D_1113!$A$5:$IA$84,($C613+V$2-2009)+$B613*3,FALSE)</f>
        <v>-9.5</v>
      </c>
      <c r="W613" s="30">
        <f>-VLOOKUP(W$1,D_1113!$A$5:$IA$84,($C613+W$2-2009)+$B613*3,FALSE)</f>
        <v>-10</v>
      </c>
      <c r="X613" s="30">
        <f>-VLOOKUP(X$1,D_1113!$A$5:$IA$84,($C613+X$2-2009)+$B613*3,FALSE)</f>
        <v>-14</v>
      </c>
      <c r="Y613" s="20"/>
      <c r="Z613" s="20"/>
      <c r="AA613" s="20"/>
      <c r="AB613" s="20"/>
      <c r="AC613" s="26"/>
      <c r="AD613" s="31">
        <v>1</v>
      </c>
      <c r="AE613" s="33">
        <f>VLOOKUP(2010-C613,census2010!$A$2:$CA$82,B613+2,FALSE)</f>
        <v>10969</v>
      </c>
      <c r="AU613" s="34" t="s">
        <v>191</v>
      </c>
      <c r="AV613" s="18">
        <f>1+F613/AVERAGE(AVERAGE(SUM($AE613,$D613:E613,$M613:N613,$V613:W613),SUM($AE613,$D613:F613,$M613:O613,$V613:X613)),AVERAGE(SUM($AE614,$D614:F614,$M614:O614,$V614:X614),SUM($AE614,$D614:G614,$M614:P614,$V614:Y614)))</f>
        <v>0.98140454106497177</v>
      </c>
      <c r="AW613" s="26"/>
      <c r="AX613" s="26"/>
      <c r="AY613" s="26"/>
      <c r="AZ613" s="26"/>
      <c r="BA613" s="43">
        <f t="shared" ref="BA613:BA619" si="878">(PRODUCT(AV613:AZ613))^(1/AD613)</f>
        <v>0.98140454106497177</v>
      </c>
      <c r="BB613" s="43" t="s">
        <v>173</v>
      </c>
    </row>
    <row r="614" spans="1:54">
      <c r="A614" s="13">
        <v>613</v>
      </c>
      <c r="B614" s="17">
        <f t="shared" ref="B614" si="879">C612</f>
        <v>61</v>
      </c>
      <c r="C614" s="17">
        <v>1995</v>
      </c>
      <c r="D614" s="21"/>
      <c r="E614" s="18">
        <f>VLOOKUP(E$1,IR_1113!$A$4:$IA$84,($C614+E$2-2009)+$B614*3,FALSE)</f>
        <v>-87</v>
      </c>
      <c r="F614" s="19">
        <f>VLOOKUP(F$1,IR_1113!$A$4:$IA$84,($C614+F$2-2009)+$B614*3,FALSE)</f>
        <v>-269</v>
      </c>
      <c r="G614" s="19">
        <f>VLOOKUP(G$1,IR_1113!$A$4:$IA$84,($C614+G$2-2009)+$B614*3,FALSE)</f>
        <v>-324</v>
      </c>
      <c r="H614" s="22"/>
      <c r="I614" s="22"/>
      <c r="J614" s="22"/>
      <c r="K614" s="21"/>
      <c r="L614" s="17">
        <v>1995</v>
      </c>
      <c r="M614" s="21"/>
      <c r="N614" s="18">
        <f>VLOOKUP(N$1,IN_1113!$A$4:$IA$84,($C614+N$2-2009)+$B614*3,FALSE)</f>
        <v>3</v>
      </c>
      <c r="O614" s="18">
        <f>VLOOKUP(O$1,IN_1113!$A$4:$IA$84,($C614+O$2-2009)+$B614*3,FALSE)</f>
        <v>11</v>
      </c>
      <c r="P614" s="18">
        <f>VLOOKUP(P$1,IN_1113!$A$4:$IA$84,($C614+P$2-2009)+$B614*3,FALSE)</f>
        <v>2</v>
      </c>
      <c r="Q614" s="22"/>
      <c r="R614" s="22"/>
      <c r="S614" s="22"/>
      <c r="T614" s="21"/>
      <c r="U614" s="17">
        <v>1995</v>
      </c>
      <c r="V614" s="21"/>
      <c r="W614" s="30">
        <f>-VLOOKUP(W$1,D_1113!$A$5:$IA$84,($C614+W$2-2009)+$B614*3,FALSE)</f>
        <v>-9</v>
      </c>
      <c r="X614" s="30">
        <f>-VLOOKUP(X$1,D_1113!$A$5:$IA$84,($C614+X$2-2009)+$B614*3,FALSE)</f>
        <v>-8</v>
      </c>
      <c r="Y614" s="30">
        <f>-VLOOKUP(Y$1,D_1113!$A$5:$IA$84,($C614+Y$2-2009)+$B614*3,FALSE)</f>
        <v>-3</v>
      </c>
      <c r="Z614" s="22"/>
      <c r="AA614" s="22"/>
      <c r="AB614" s="22"/>
      <c r="AC614" s="21"/>
      <c r="AD614" s="31">
        <v>2</v>
      </c>
      <c r="AE614" s="33">
        <f>VLOOKUP(2010-C614,census2010!$A$2:$CA$82,B614+2,FALSE)</f>
        <v>12018</v>
      </c>
      <c r="AU614" s="34" t="s">
        <v>192</v>
      </c>
      <c r="AV614" s="18">
        <f>1+F614/AVERAGE(AVERAGE(SUM($AE614,$D614:E614,$M614:N614,$V614:W614),SUM($AE614,$D614:F614,$M614:O614,$V614:X614)),AVERAGE(SUM($AE615,$D615:F615,$M615:O615,$V615:X615),SUM($AE615,$D615:G615,$M615:P615,$V615:Y615)))</f>
        <v>0.97697706264977746</v>
      </c>
      <c r="AW614" s="18">
        <f>1+G614/AVERAGE(AVERAGE(SUM($AE614,$D614:F614,$M614:O614,$V614:X614),SUM($AE614,$D614:G614,$M614:P614,$V614:Y614)),AVERAGE(SUM($AE615,$D615:G615,$M615:P615,$V615:Y615),SUM($AE615,$D615:H615,$M615:Q615,$V615:Z615)))</f>
        <v>0.97165478325532562</v>
      </c>
      <c r="AX614" s="21"/>
      <c r="AY614" s="21"/>
      <c r="AZ614" s="21"/>
      <c r="BA614" s="43">
        <f t="shared" si="878"/>
        <v>0.97431228877316034</v>
      </c>
      <c r="BB614" s="44">
        <f t="shared" ref="BB614" si="880">AVERAGE(BA613:BA619)^5-1</f>
        <v>-8.482919618732232E-2</v>
      </c>
    </row>
    <row r="615" spans="1:54">
      <c r="A615" s="9">
        <v>614</v>
      </c>
      <c r="B615" s="17">
        <f t="shared" ref="B615" si="881">C612</f>
        <v>61</v>
      </c>
      <c r="C615" s="17">
        <v>1994</v>
      </c>
      <c r="D615" s="21"/>
      <c r="E615" s="21"/>
      <c r="F615" s="19">
        <f>VLOOKUP(F$1,IR_1113!$A$4:$IA$84,($C615+F$2-2009)+$B615*3,FALSE)</f>
        <v>-239</v>
      </c>
      <c r="G615" s="19">
        <f>VLOOKUP(G$1,IR_1113!$A$4:$IA$84,($C615+G$2-2009)+$B615*3,FALSE)</f>
        <v>-277</v>
      </c>
      <c r="H615" s="19">
        <f>VLOOKUP(H$1,IR_1113!$A$4:$IA$84,($C615+H$2-2009)+$B615*3,FALSE)</f>
        <v>-148</v>
      </c>
      <c r="I615" s="22"/>
      <c r="J615" s="22"/>
      <c r="K615" s="21"/>
      <c r="L615" s="17">
        <v>1994</v>
      </c>
      <c r="M615" s="21"/>
      <c r="N615" s="21"/>
      <c r="O615" s="18">
        <f>VLOOKUP(O$1,IN_1113!$A$4:$IA$84,($C615+O$2-2009)+$B615*3,FALSE)</f>
        <v>-2</v>
      </c>
      <c r="P615" s="18">
        <f>VLOOKUP(P$1,IN_1113!$A$4:$IA$84,($C615+P$2-2009)+$B615*3,FALSE)</f>
        <v>5</v>
      </c>
      <c r="Q615" s="18">
        <f>VLOOKUP(Q$1,IN_1113!$A$4:$IA$84,($C615+Q$2-2009)+$B615*3,FALSE)</f>
        <v>11</v>
      </c>
      <c r="R615" s="22"/>
      <c r="S615" s="22"/>
      <c r="T615" s="21"/>
      <c r="U615" s="17">
        <v>1994</v>
      </c>
      <c r="V615" s="21"/>
      <c r="W615" s="21"/>
      <c r="X615" s="30">
        <f>-VLOOKUP(X$1,D_1113!$A$5:$IA$84,($C615+X$2-2009)+$B615*3,FALSE)</f>
        <v>-5.5</v>
      </c>
      <c r="Y615" s="30">
        <f>-VLOOKUP(Y$1,D_1113!$A$5:$IA$84,($C615+Y$2-2009)+$B615*3,FALSE)</f>
        <v>-9</v>
      </c>
      <c r="Z615" s="30">
        <f>-VLOOKUP(Z$1,D_1113!$A$5:$IA$84,($C615+Z$2-2009)+$B615*3,FALSE)</f>
        <v>-5</v>
      </c>
      <c r="AA615" s="22"/>
      <c r="AB615" s="22"/>
      <c r="AC615" s="21"/>
      <c r="AD615" s="31">
        <v>3</v>
      </c>
      <c r="AE615" s="33">
        <f>VLOOKUP(2010-C615,census2010!$A$2:$CA$82,B615+2,FALSE)</f>
        <v>11963</v>
      </c>
      <c r="AU615" s="34" t="s">
        <v>193</v>
      </c>
      <c r="AV615" s="18">
        <f>1+F615/AVERAGE(AVERAGE(SUM($AE615,$D615:E615,$M615:N615,$V615:W615),SUM($AE615,$D615:F615,$M615:O615,$V615:X615)),AVERAGE(SUM($AE616,$D616:F616,$M616:O616,$V616:X616),SUM($AE616,$D616:G616,$M616:P616,$V616:Y616)))</f>
        <v>0.98008312586589441</v>
      </c>
      <c r="AW615" s="18">
        <f>1+G615/AVERAGE(AVERAGE(SUM($AE615,$D615:F615,$M615:O615,$V615:X615),SUM($AE615,$D615:G615,$M615:P615,$V615:Y615)),AVERAGE(SUM($AE616,$D616:G616,$M616:P616,$V616:Y616),SUM($AE616,$D616:H616,$M616:Q616,$V616:Z616)))</f>
        <v>0.97642051500319216</v>
      </c>
      <c r="AX615" s="18">
        <f>1+H615/AVERAGE(AVERAGE(SUM($AE615,$D615:G615,$M615:P615,$V615:Y615),SUM($AE615,$D615:H615,$M615:Q615,$V615:Z615)),AVERAGE(SUM($AE616,$D616:H616,$M616:Q616,$V616:Z616),SUM($AE616,$D616:I616,$M616:R616,$V616:AA616)))</f>
        <v>0.98720497968358256</v>
      </c>
      <c r="AY615" s="21"/>
      <c r="AZ615" s="21"/>
      <c r="BA615" s="43">
        <f t="shared" si="878"/>
        <v>0.98122600207011157</v>
      </c>
      <c r="BB615" s="45" t="s">
        <v>176</v>
      </c>
    </row>
    <row r="616" spans="1:54">
      <c r="A616" s="13">
        <v>615</v>
      </c>
      <c r="B616" s="17">
        <f t="shared" ref="B616" si="882">C612</f>
        <v>61</v>
      </c>
      <c r="C616" s="17">
        <v>1993</v>
      </c>
      <c r="D616" s="21"/>
      <c r="E616" s="21"/>
      <c r="F616" s="22"/>
      <c r="G616" s="19">
        <f>VLOOKUP(G$1,IR_1113!$A$4:$IA$84,($C616+G$2-2009)+$B616*3,FALSE)</f>
        <v>-301</v>
      </c>
      <c r="H616" s="19">
        <f>VLOOKUP(H$1,IR_1113!$A$4:$IA$84,($C616+H$2-2009)+$B616*3,FALSE)</f>
        <v>-178</v>
      </c>
      <c r="I616" s="19">
        <f>VLOOKUP(I$1,IR_1113!$A$4:$IA$84,($C616+I$2-2009)+$B616*3,FALSE)</f>
        <v>-124</v>
      </c>
      <c r="J616" s="22"/>
      <c r="K616" s="21"/>
      <c r="L616" s="17">
        <v>1993</v>
      </c>
      <c r="M616" s="21"/>
      <c r="N616" s="21"/>
      <c r="O616" s="22"/>
      <c r="P616" s="18">
        <f>VLOOKUP(P$1,IN_1113!$A$4:$IA$84,($C616+P$2-2009)+$B616*3,FALSE)</f>
        <v>8</v>
      </c>
      <c r="Q616" s="18">
        <f>VLOOKUP(Q$1,IN_1113!$A$4:$IA$84,($C616+Q$2-2009)+$B616*3,FALSE)</f>
        <v>7</v>
      </c>
      <c r="R616" s="18">
        <f>VLOOKUP(R$1,IN_1113!$A$4:$IA$84,($C616+R$2-2009)+$B616*3,FALSE)</f>
        <v>15</v>
      </c>
      <c r="S616" s="22"/>
      <c r="T616" s="21"/>
      <c r="U616" s="17">
        <v>1993</v>
      </c>
      <c r="V616" s="21"/>
      <c r="W616" s="21"/>
      <c r="X616" s="22"/>
      <c r="Y616" s="30">
        <f>-VLOOKUP(Y$1,D_1113!$A$5:$IA$84,($C616+Y$2-2009)+$B616*3,FALSE)</f>
        <v>-9</v>
      </c>
      <c r="Z616" s="30">
        <f>-VLOOKUP(Z$1,D_1113!$A$5:$IA$84,($C616+Z$2-2009)+$B616*3,FALSE)</f>
        <v>-9</v>
      </c>
      <c r="AA616" s="30">
        <f>-VLOOKUP(AA$1,D_1113!$A$5:$IA$84,($C616+AA$2-2009)+$B616*3,FALSE)</f>
        <v>-10</v>
      </c>
      <c r="AB616" s="22"/>
      <c r="AC616" s="21"/>
      <c r="AD616" s="31">
        <v>3</v>
      </c>
      <c r="AE616" s="33">
        <f>VLOOKUP(2010-C616,census2010!$A$2:$CA$82,B616+2,FALSE)</f>
        <v>12311</v>
      </c>
      <c r="AU616" s="34" t="s">
        <v>172</v>
      </c>
      <c r="AV616" s="21"/>
      <c r="AW616" s="18">
        <f>1+G616/AVERAGE(AVERAGE(SUM($AE616,$D616:F616,$M616:O616,$V616:X616),SUM($AE616,$D616:G616,$M616:P616,$V616:Y616)),AVERAGE(SUM($AE617,$D617:G617,$M617:P617,$V617:Y617),SUM($AE617,$D617:H617,$M617:Q617,$V617:Z617)))</f>
        <v>0.97706622983294922</v>
      </c>
      <c r="AX616" s="18">
        <f>1+H616/AVERAGE(AVERAGE(SUM($AE616,$D616:G616,$M616:P616,$V616:Y616),SUM($AE616,$D616:H616,$M616:Q616,$V616:Z616)),AVERAGE(SUM($AE617,$D617:H617,$M617:Q617,$V617:Z617),SUM($AE617,$D617:I617,$M617:R617,$V617:AA617)))</f>
        <v>0.98618763094591444</v>
      </c>
      <c r="AY616" s="18">
        <f>1+I616/AVERAGE(AVERAGE(SUM($AE616,$D616:H616,$M616:Q616,$V616:Z616),SUM($AE616,$D616:I616,$M616:R616,$V616:AA616)),AVERAGE(SUM($AE617,$D617:I617,$M617:R617,$V617:AA617),SUM($AE617,$D617:J617,$M617:S617,$V617:AB617)))</f>
        <v>0.99023622047244098</v>
      </c>
      <c r="AZ616" s="21"/>
      <c r="BA616" s="43">
        <f t="shared" si="878"/>
        <v>0.98448126096493016</v>
      </c>
      <c r="BB616" s="46">
        <f t="shared" ref="BB616" si="883">AVERAGE(BB617:BB619)^5-1</f>
        <v>-8.44228897907221E-2</v>
      </c>
    </row>
    <row r="617" spans="1:54">
      <c r="A617" s="9">
        <v>616</v>
      </c>
      <c r="B617" s="17">
        <f t="shared" ref="B617" si="884">C612</f>
        <v>61</v>
      </c>
      <c r="C617" s="17">
        <v>1992</v>
      </c>
      <c r="D617" s="21"/>
      <c r="E617" s="21"/>
      <c r="F617" s="22"/>
      <c r="G617" s="22"/>
      <c r="H617" s="19">
        <f>VLOOKUP(H$1,IR_1113!$A$4:$IA$84,($C617+H$2-2009)+$B617*3,FALSE)</f>
        <v>-201</v>
      </c>
      <c r="I617" s="19">
        <f>VLOOKUP(I$1,IR_1113!$A$4:$IA$84,($C617+I$2-2009)+$B617*3,FALSE)</f>
        <v>-264</v>
      </c>
      <c r="J617" s="19">
        <f>VLOOKUP(J$1,IR_1113!$A$4:$IA$84,($C617+J$2-2009)+$B617*3,FALSE)</f>
        <v>-185</v>
      </c>
      <c r="K617" s="21"/>
      <c r="L617" s="17">
        <v>1992</v>
      </c>
      <c r="M617" s="21"/>
      <c r="N617" s="21"/>
      <c r="O617" s="22"/>
      <c r="P617" s="22"/>
      <c r="Q617" s="18">
        <f>VLOOKUP(Q$1,IN_1113!$A$4:$IA$84,($C617+Q$2-2009)+$B617*3,FALSE)</f>
        <v>10</v>
      </c>
      <c r="R617" s="18">
        <f>VLOOKUP(R$1,IN_1113!$A$4:$IA$84,($C617+R$2-2009)+$B617*3,FALSE)</f>
        <v>11</v>
      </c>
      <c r="S617" s="18">
        <f>VLOOKUP(S$1,IN_1113!$A$4:$IA$84,($C617+S$2-2009)+$B617*3,FALSE)</f>
        <v>15</v>
      </c>
      <c r="T617" s="21"/>
      <c r="U617" s="17">
        <v>1992</v>
      </c>
      <c r="V617" s="21"/>
      <c r="W617" s="21"/>
      <c r="X617" s="22"/>
      <c r="Y617" s="22"/>
      <c r="Z617" s="30">
        <f>-VLOOKUP(Z$1,D_1113!$A$5:$IA$84,($C617+Z$2-2009)+$B617*3,FALSE)</f>
        <v>-10</v>
      </c>
      <c r="AA617" s="30">
        <f>-VLOOKUP(AA$1,D_1113!$A$5:$IA$84,($C617+AA$2-2009)+$B617*3,FALSE)</f>
        <v>-15</v>
      </c>
      <c r="AB617" s="30">
        <f>-VLOOKUP(AB$1,D_1113!$A$5:$IA$84,($C617+AB$2-2009)+$B617*3,FALSE)</f>
        <v>-11</v>
      </c>
      <c r="AC617" s="21"/>
      <c r="AD617" s="31">
        <v>3</v>
      </c>
      <c r="AE617" s="33">
        <f>VLOOKUP(2010-C617,census2010!$A$2:$CA$82,B617+2,FALSE)</f>
        <v>14190</v>
      </c>
      <c r="AU617" s="34" t="s">
        <v>174</v>
      </c>
      <c r="AV617" s="21"/>
      <c r="AW617" s="21"/>
      <c r="AX617" s="18">
        <f>1+H617/AVERAGE(AVERAGE(SUM($AE617,$D617:G617,$M617:P617,$V617:Y617),SUM($AE617,$D617:H617,$M617:Q617,$V617:Z617)),AVERAGE(SUM($AE618,$D618:H618,$M618:Q618,$V618:Z618),SUM($AE618,$D618:I618,$M618:R618,$V618:AA618)))</f>
        <v>0.98618568568998544</v>
      </c>
      <c r="AY617" s="18">
        <f>1+I617/AVERAGE(AVERAGE(SUM($AE617,$D617:H617,$M617:Q617,$V617:Z617),SUM($AE617,$D617:I617,$M617:R617,$V617:AA617)),AVERAGE(SUM($AE618,$D618:I618,$M618:R618,$V618:AA618),SUM($AE618,$D618:J618,$M618:S618,$V618:AB618)))</f>
        <v>0.98155007338038991</v>
      </c>
      <c r="AZ617" s="18">
        <f>1+J617/AVERAGE(AVERAGE(SUM($AE617,$D617:I617,$M617:R617,$V617:AA617),SUM($AE617,$D617:J617,$M617:S617,$V617:AB617)),AVERAGE(SUM($AE618,$D618:J618,$M618:S618,$V618:AB618),SUM($AE618,$D618:K618,$M618:T618,$V618:AC618)))</f>
        <v>0.98686149530387235</v>
      </c>
      <c r="BA617" s="43">
        <f t="shared" si="878"/>
        <v>0.98486291913868806</v>
      </c>
      <c r="BB617" s="47">
        <f t="shared" ref="BB617:BB619" si="885">PRODUCT(AV613,AW614,AX615,AY616,AZ617)^(1/5)</f>
        <v>0.98345044483763921</v>
      </c>
    </row>
    <row r="618" spans="1:54">
      <c r="A618" s="13">
        <v>617</v>
      </c>
      <c r="B618" s="17">
        <f t="shared" ref="B618" si="886">C612</f>
        <v>61</v>
      </c>
      <c r="C618" s="17">
        <v>1991</v>
      </c>
      <c r="D618" s="21"/>
      <c r="E618" s="21"/>
      <c r="F618" s="22"/>
      <c r="G618" s="22"/>
      <c r="H618" s="22"/>
      <c r="I618" s="19">
        <f>VLOOKUP(I$1,IR_1113!$A$4:$IA$84,($C618+I$2-2009)+$B618*3,FALSE)</f>
        <v>-272</v>
      </c>
      <c r="J618" s="19">
        <f>VLOOKUP(J$1,IR_1113!$A$4:$IA$84,($C618+J$2-2009)+$B618*3,FALSE)</f>
        <v>-205</v>
      </c>
      <c r="K618" s="18">
        <f>VLOOKUP(K$1,IR_1113!$A$4:$IA$84,($C618+K$2-2009)+$B618*3,FALSE)</f>
        <v>-240</v>
      </c>
      <c r="L618" s="17">
        <v>1991</v>
      </c>
      <c r="M618" s="21"/>
      <c r="N618" s="21"/>
      <c r="O618" s="22"/>
      <c r="P618" s="22"/>
      <c r="Q618" s="22"/>
      <c r="R618" s="18">
        <f>VLOOKUP(R$1,IN_1113!$A$4:$IA$84,($C618+R$2-2009)+$B618*3,FALSE)</f>
        <v>13</v>
      </c>
      <c r="S618" s="18">
        <f>VLOOKUP(S$1,IN_1113!$A$4:$IA$84,($C618+S$2-2009)+$B618*3,FALSE)</f>
        <v>9</v>
      </c>
      <c r="T618" s="18">
        <f>VLOOKUP(T$1,IN_1113!$A$4:$IA$84,($C618+T$2-2009)+$B618*3,FALSE)</f>
        <v>20</v>
      </c>
      <c r="U618" s="17">
        <v>1991</v>
      </c>
      <c r="V618" s="21"/>
      <c r="W618" s="21"/>
      <c r="X618" s="22"/>
      <c r="Y618" s="22"/>
      <c r="Z618" s="22"/>
      <c r="AA618" s="30">
        <f>-VLOOKUP(AA$1,D_1113!$A$5:$IA$84,($C618+AA$2-2009)+$B618*3,FALSE)</f>
        <v>-15.5</v>
      </c>
      <c r="AB618" s="30">
        <f>-VLOOKUP(AB$1,D_1113!$A$5:$IA$84,($C618+AB$2-2009)+$B618*3,FALSE)</f>
        <v>-25</v>
      </c>
      <c r="AC618" s="30">
        <f>-VLOOKUP(AC$1,D_1113!$A$5:$IA$84,($C618+AC$2-2009)+$B618*3,FALSE)</f>
        <v>-23</v>
      </c>
      <c r="AD618" s="31">
        <v>2</v>
      </c>
      <c r="AE618" s="33">
        <f>VLOOKUP(2010-C618,census2010!$A$2:$CA$82,B618+2,FALSE)</f>
        <v>15148</v>
      </c>
      <c r="AU618" s="34" t="s">
        <v>175</v>
      </c>
      <c r="AV618" s="21"/>
      <c r="AW618" s="21"/>
      <c r="AX618" s="21"/>
      <c r="AY618" s="18">
        <f>1+I618/AVERAGE(AVERAGE(SUM($AE618,$D618:H618,$M618:Q618,$V618:Z618),SUM($AE618,$D618:I618,$M618:R618,$V618:AA618)),AVERAGE(SUM($AE619,$D619:I619,$M619:R619,$V619:AA619),SUM($AE619,$D619:J619,$M619:S619,$V619:AB619)))</f>
        <v>0.98343370054282042</v>
      </c>
      <c r="AZ618" s="18">
        <f>1+J618/AVERAGE(AVERAGE(SUM($AE618,$D618:I618,$M618:R618,$V618:AA618),SUM($AE618,$D618:J618,$M618:S618,$V618:AB618)),AVERAGE(SUM($AE619,$D619:J619,$M619:S619,$V619:AB619),SUM($AE619,$D619:K619,$M619:T619,$V619:AC619)))</f>
        <v>0.98730768040120109</v>
      </c>
      <c r="BA618" s="43">
        <f t="shared" si="878"/>
        <v>0.98536878665365768</v>
      </c>
      <c r="BB618" s="47">
        <f t="shared" si="885"/>
        <v>0.98167822516896963</v>
      </c>
    </row>
    <row r="619" spans="1:54">
      <c r="A619" s="9">
        <v>618</v>
      </c>
      <c r="B619" s="17">
        <f t="shared" ref="B619" si="887">C612</f>
        <v>61</v>
      </c>
      <c r="C619" s="17">
        <v>1990</v>
      </c>
      <c r="D619" s="21"/>
      <c r="E619" s="21"/>
      <c r="F619" s="22"/>
      <c r="G619" s="22"/>
      <c r="H619" s="22"/>
      <c r="I619" s="22"/>
      <c r="J619" s="19">
        <f>VLOOKUP(J$1,IR_1113!$A$4:$IA$84,($C619+J$2-2009)+$B619*3,FALSE)</f>
        <v>-257</v>
      </c>
      <c r="K619" s="18">
        <f>VLOOKUP(K$1,IR_1113!$A$4:$IA$84,($C619+K$2-2009)+$B619*3,FALSE)</f>
        <v>-295</v>
      </c>
      <c r="L619" s="17">
        <v>1990</v>
      </c>
      <c r="M619" s="21"/>
      <c r="N619" s="21"/>
      <c r="O619" s="22"/>
      <c r="P619" s="22"/>
      <c r="Q619" s="22"/>
      <c r="R619" s="22"/>
      <c r="S619" s="18">
        <f>VLOOKUP(S$1,IN_1113!$A$4:$IA$84,($C619+S$2-2009)+$B619*3,FALSE)</f>
        <v>9</v>
      </c>
      <c r="T619" s="18">
        <f>VLOOKUP(T$1,IN_1113!$A$4:$IA$84,($C619+T$2-2009)+$B619*3,FALSE)</f>
        <v>12</v>
      </c>
      <c r="U619" s="17">
        <v>1990</v>
      </c>
      <c r="V619" s="21"/>
      <c r="W619" s="21"/>
      <c r="X619" s="22"/>
      <c r="Y619" s="22"/>
      <c r="Z619" s="22"/>
      <c r="AA619" s="22"/>
      <c r="AB619" s="30">
        <f>-VLOOKUP(AB$1,D_1113!$A$5:$IA$84,($C619+AB$2-2009)+$B619*3,FALSE)</f>
        <v>-20</v>
      </c>
      <c r="AC619" s="30">
        <f>-VLOOKUP(AC$1,D_1113!$A$5:$IA$84,($C619+AC$2-2009)+$B619*3,FALSE)</f>
        <v>-23</v>
      </c>
      <c r="AD619" s="31">
        <v>1</v>
      </c>
      <c r="AE619" s="33">
        <f>VLOOKUP(2010-C619,census2010!$A$2:$CA$82,B619+2,FALSE)</f>
        <v>17961</v>
      </c>
      <c r="AU619" s="34" t="s">
        <v>177</v>
      </c>
      <c r="AV619" s="21"/>
      <c r="AW619" s="21"/>
      <c r="AX619" s="21"/>
      <c r="AY619" s="21"/>
      <c r="AZ619" s="18">
        <f>1+J619/AVERAGE(AVERAGE(SUM($AE619,$D619:I619,$M619:R619,$V619:AA619),SUM($AE619,$D619:J619,$M619:S619,$V619:AB619)),AVERAGE(SUM($AE620,$D620:J620,$M620:S620,$V620:AB620),SUM($AE620,$D620:K620,$M620:T620,$V620:AC620)))</f>
        <v>0.98533544457283062</v>
      </c>
      <c r="BA619" s="43">
        <f t="shared" si="878"/>
        <v>0.98533544457283062</v>
      </c>
      <c r="BB619" s="47">
        <f t="shared" si="885"/>
        <v>0.98241494459498024</v>
      </c>
    </row>
    <row r="620" spans="1:54">
      <c r="A620" s="13">
        <v>619</v>
      </c>
      <c r="B620" s="17">
        <f t="shared" ref="B620" si="888">C612</f>
        <v>61</v>
      </c>
      <c r="C620" s="17">
        <v>1989</v>
      </c>
      <c r="D620" s="21"/>
      <c r="E620" s="21"/>
      <c r="F620" s="22"/>
      <c r="G620" s="22"/>
      <c r="H620" s="22"/>
      <c r="I620" s="22"/>
      <c r="J620" s="22"/>
      <c r="K620" s="18">
        <f>VLOOKUP(K$1,IR_1113!$A$4:$IA$84,($C620+K$2-2009)+$B620*3,FALSE)</f>
        <v>-294</v>
      </c>
      <c r="L620" s="17">
        <v>1989</v>
      </c>
      <c r="M620" s="21"/>
      <c r="N620" s="21"/>
      <c r="O620" s="22"/>
      <c r="P620" s="22"/>
      <c r="Q620" s="22"/>
      <c r="R620" s="22"/>
      <c r="S620" s="22"/>
      <c r="T620" s="18">
        <f>VLOOKUP(T$1,IN_1113!$A$4:$IA$84,($C620+T$2-2009)+$B620*3,FALSE)</f>
        <v>14</v>
      </c>
      <c r="U620" s="17">
        <v>1989</v>
      </c>
      <c r="V620" s="21"/>
      <c r="W620" s="21"/>
      <c r="X620" s="22"/>
      <c r="Y620" s="22"/>
      <c r="Z620" s="22"/>
      <c r="AA620" s="22"/>
      <c r="AB620" s="22"/>
      <c r="AC620" s="30">
        <f>-VLOOKUP(AC$1,D_1113!$A$5:$IA$84,($C620+AC$2-2009)+$B620*3,FALSE)</f>
        <v>-23</v>
      </c>
      <c r="AD620" s="31"/>
      <c r="AE620" s="33">
        <f>VLOOKUP(2010-C620,census2010!$A$2:$CA$82,B620+2,FALSE)</f>
        <v>17375</v>
      </c>
      <c r="AU620" s="34" t="s">
        <v>186</v>
      </c>
      <c r="AV620" s="21"/>
      <c r="AW620" s="21"/>
      <c r="AX620" s="21"/>
      <c r="AY620" s="21"/>
      <c r="AZ620" s="21"/>
    </row>
    <row r="621" spans="1:54" ht="15.75" thickBot="1">
      <c r="A621" s="9">
        <v>620</v>
      </c>
      <c r="B621" s="10" t="str">
        <f>INDEX('regions#'!$B$2:$B$79,B623+1)</f>
        <v>Республика Алтай</v>
      </c>
      <c r="D621" s="11" t="s">
        <v>917</v>
      </c>
      <c r="E621" s="11" t="s">
        <v>918</v>
      </c>
      <c r="F621" s="12" t="s">
        <v>919</v>
      </c>
      <c r="G621" s="12" t="s">
        <v>920</v>
      </c>
      <c r="H621" s="12" t="s">
        <v>921</v>
      </c>
      <c r="I621" s="12" t="s">
        <v>922</v>
      </c>
      <c r="J621" s="12" t="s">
        <v>923</v>
      </c>
      <c r="K621" s="11" t="s">
        <v>924</v>
      </c>
      <c r="M621" s="23" t="s">
        <v>917</v>
      </c>
      <c r="N621" s="23" t="s">
        <v>918</v>
      </c>
      <c r="O621" s="23" t="s">
        <v>919</v>
      </c>
      <c r="P621" s="23" t="s">
        <v>920</v>
      </c>
      <c r="Q621" s="23" t="s">
        <v>921</v>
      </c>
      <c r="R621" s="23" t="s">
        <v>922</v>
      </c>
      <c r="S621" s="23" t="s">
        <v>923</v>
      </c>
      <c r="T621" s="23" t="s">
        <v>924</v>
      </c>
      <c r="V621" s="27" t="s">
        <v>917</v>
      </c>
      <c r="W621" s="27" t="s">
        <v>918</v>
      </c>
      <c r="X621" s="27" t="s">
        <v>919</v>
      </c>
      <c r="Y621" s="27" t="s">
        <v>920</v>
      </c>
      <c r="Z621" s="27" t="s">
        <v>921</v>
      </c>
      <c r="AA621" s="27" t="s">
        <v>922</v>
      </c>
      <c r="AB621" s="27" t="s">
        <v>923</v>
      </c>
      <c r="AC621" s="27" t="s">
        <v>924</v>
      </c>
      <c r="AD621" s="31" t="s">
        <v>162</v>
      </c>
      <c r="AE621" s="32" t="s">
        <v>188</v>
      </c>
      <c r="AU621"/>
      <c r="AV621" s="35">
        <f t="shared" si="874"/>
        <v>0.95291949257693442</v>
      </c>
      <c r="AW621" s="36">
        <f t="shared" si="874"/>
        <v>0.95171758236257753</v>
      </c>
      <c r="AX621" s="36">
        <f t="shared" si="874"/>
        <v>0.97216392315525157</v>
      </c>
      <c r="AY621" s="36">
        <f t="shared" si="874"/>
        <v>0.9481361126488167</v>
      </c>
      <c r="AZ621" s="37">
        <f t="shared" si="874"/>
        <v>0.95296436104566773</v>
      </c>
      <c r="BA621" s="38" t="s">
        <v>164</v>
      </c>
      <c r="BB621" s="39">
        <f t="shared" ref="BB621" si="889">PRODUCT(AV621:AZ621)-1</f>
        <v>-0.20338009937746171</v>
      </c>
    </row>
    <row r="622" spans="1:54" ht="15.75" thickBot="1">
      <c r="A622" s="13">
        <v>621</v>
      </c>
      <c r="C622" s="14">
        <f t="shared" ref="C622" si="890">A621/10</f>
        <v>62</v>
      </c>
      <c r="D622" s="15">
        <v>15</v>
      </c>
      <c r="E622" s="15">
        <v>16</v>
      </c>
      <c r="F622" s="16">
        <v>17</v>
      </c>
      <c r="G622" s="16">
        <v>18</v>
      </c>
      <c r="H622" s="16">
        <v>19</v>
      </c>
      <c r="I622" s="16">
        <v>20</v>
      </c>
      <c r="J622" s="16">
        <v>21</v>
      </c>
      <c r="K622" s="15">
        <v>22</v>
      </c>
      <c r="L622" s="24" t="s">
        <v>160</v>
      </c>
      <c r="M622" s="15">
        <v>15</v>
      </c>
      <c r="N622" s="15">
        <v>16</v>
      </c>
      <c r="O622" s="25">
        <v>17</v>
      </c>
      <c r="P622" s="25">
        <v>18</v>
      </c>
      <c r="Q622" s="25">
        <v>19</v>
      </c>
      <c r="R622" s="25">
        <v>20</v>
      </c>
      <c r="S622" s="25">
        <v>21</v>
      </c>
      <c r="T622" s="15">
        <v>22</v>
      </c>
      <c r="U622" s="28" t="s">
        <v>161</v>
      </c>
      <c r="V622" s="15">
        <v>15</v>
      </c>
      <c r="W622" s="15">
        <v>16</v>
      </c>
      <c r="X622" s="29">
        <v>17</v>
      </c>
      <c r="Y622" s="29">
        <v>18</v>
      </c>
      <c r="Z622" s="29">
        <v>19</v>
      </c>
      <c r="AA622" s="29">
        <v>20</v>
      </c>
      <c r="AB622" s="29">
        <v>21</v>
      </c>
      <c r="AC622" s="15">
        <v>22</v>
      </c>
      <c r="AD622" s="31"/>
      <c r="AE622" s="33"/>
      <c r="AU622" s="14" t="s">
        <v>189</v>
      </c>
      <c r="AV622" s="40" t="s">
        <v>166</v>
      </c>
      <c r="AW622" s="40" t="s">
        <v>167</v>
      </c>
      <c r="AX622" s="40" t="s">
        <v>168</v>
      </c>
      <c r="AY622" s="40" t="s">
        <v>169</v>
      </c>
      <c r="AZ622" s="40" t="s">
        <v>170</v>
      </c>
      <c r="BA622" s="41" t="s">
        <v>190</v>
      </c>
      <c r="BB622" s="42"/>
    </row>
    <row r="623" spans="1:54">
      <c r="A623" s="9">
        <v>622</v>
      </c>
      <c r="B623">
        <f t="shared" ref="B623" si="891">C622</f>
        <v>62</v>
      </c>
      <c r="C623" s="17">
        <v>1996</v>
      </c>
      <c r="D623" s="18">
        <f>VLOOKUP(D$1,IR_1113!$A$4:$IA$84,($C623+D$2-2009)+$B623*3,FALSE)</f>
        <v>-7</v>
      </c>
      <c r="E623" s="18">
        <f>VLOOKUP(E$1,IR_1113!$A$4:$IA$84,($C623+E$2-2009)+$B623*3,FALSE)</f>
        <v>-42</v>
      </c>
      <c r="F623" s="19">
        <f>VLOOKUP(F$1,IR_1113!$A$4:$IA$84,($C623+F$2-2009)+$B623*3,FALSE)</f>
        <v>-159</v>
      </c>
      <c r="G623" s="20"/>
      <c r="H623" s="20"/>
      <c r="I623" s="20"/>
      <c r="J623" s="20"/>
      <c r="K623" s="26"/>
      <c r="L623" s="17">
        <v>1996</v>
      </c>
      <c r="M623" s="18">
        <f>VLOOKUP(M$1,IN_1113!$A$4:$IA$84,($C623+M$2-2009)+$B623*3,FALSE)</f>
        <v>3</v>
      </c>
      <c r="N623" s="18">
        <f>VLOOKUP(N$1,IN_1113!$A$4:$IA$84,($C623+N$2-2009)+$B623*3,FALSE)</f>
        <v>0</v>
      </c>
      <c r="O623" s="18">
        <f>VLOOKUP(O$1,IN_1113!$A$4:$IA$84,($C623+O$2-2009)+$B623*3,FALSE)</f>
        <v>-1</v>
      </c>
      <c r="P623" s="20"/>
      <c r="Q623" s="20"/>
      <c r="R623" s="20"/>
      <c r="S623" s="20"/>
      <c r="T623" s="26"/>
      <c r="U623" s="17">
        <v>1996</v>
      </c>
      <c r="V623" s="30">
        <f>-VLOOKUP(V$1,D_1113!$A$5:$IA$84,($C623+V$2-2009)+$B623*3,FALSE)</f>
        <v>-4.5</v>
      </c>
      <c r="W623" s="30">
        <f>-VLOOKUP(W$1,D_1113!$A$5:$IA$84,($C623+W$2-2009)+$B623*3,FALSE)</f>
        <v>-7</v>
      </c>
      <c r="X623" s="30">
        <f>-VLOOKUP(X$1,D_1113!$A$5:$IA$84,($C623+X$2-2009)+$B623*3,FALSE)</f>
        <v>-5</v>
      </c>
      <c r="Y623" s="20"/>
      <c r="Z623" s="20"/>
      <c r="AA623" s="20"/>
      <c r="AB623" s="20"/>
      <c r="AC623" s="26"/>
      <c r="AD623" s="31">
        <v>1</v>
      </c>
      <c r="AE623" s="33">
        <f>VLOOKUP(2010-C623,census2010!$A$2:$CA$82,B623+2,FALSE)</f>
        <v>2631.9755260000002</v>
      </c>
      <c r="AU623" s="34" t="s">
        <v>191</v>
      </c>
      <c r="AV623" s="18">
        <f>1+F623/AVERAGE(AVERAGE(SUM($AE623,$D623:E623,$M623:N623,$V623:W623),SUM($AE623,$D623:F623,$M623:O623,$V623:X623)),AVERAGE(SUM($AE624,$D624:F624,$M624:O624,$V624:X624),SUM($AE624,$D624:G624,$M624:P624,$V624:Y624)))</f>
        <v>0.93538645377035801</v>
      </c>
      <c r="AW623" s="26"/>
      <c r="AX623" s="26"/>
      <c r="AY623" s="26"/>
      <c r="AZ623" s="26"/>
      <c r="BA623" s="43">
        <f t="shared" ref="BA623:BA629" si="892">(PRODUCT(AV623:AZ623))^(1/AD623)</f>
        <v>0.93538645377035801</v>
      </c>
      <c r="BB623" s="43" t="s">
        <v>173</v>
      </c>
    </row>
    <row r="624" spans="1:54">
      <c r="A624" s="13">
        <v>623</v>
      </c>
      <c r="B624" s="17">
        <f t="shared" ref="B624" si="893">C622</f>
        <v>62</v>
      </c>
      <c r="C624" s="17">
        <v>1995</v>
      </c>
      <c r="D624" s="21"/>
      <c r="E624" s="18">
        <f>VLOOKUP(E$1,IR_1113!$A$4:$IA$84,($C624+E$2-2009)+$B624*3,FALSE)</f>
        <v>0</v>
      </c>
      <c r="F624" s="19">
        <f>VLOOKUP(F$1,IR_1113!$A$4:$IA$84,($C624+F$2-2009)+$B624*3,FALSE)</f>
        <v>-188</v>
      </c>
      <c r="G624" s="19">
        <f>VLOOKUP(G$1,IR_1113!$A$4:$IA$84,($C624+G$2-2009)+$B624*3,FALSE)</f>
        <v>-149</v>
      </c>
      <c r="H624" s="22"/>
      <c r="I624" s="22"/>
      <c r="J624" s="22"/>
      <c r="K624" s="21"/>
      <c r="L624" s="17">
        <v>1995</v>
      </c>
      <c r="M624" s="21"/>
      <c r="N624" s="18">
        <f>VLOOKUP(N$1,IN_1113!$A$4:$IA$84,($C624+N$2-2009)+$B624*3,FALSE)</f>
        <v>2</v>
      </c>
      <c r="O624" s="18">
        <f>VLOOKUP(O$1,IN_1113!$A$4:$IA$84,($C624+O$2-2009)+$B624*3,FALSE)</f>
        <v>2</v>
      </c>
      <c r="P624" s="18">
        <f>VLOOKUP(P$1,IN_1113!$A$4:$IA$84,($C624+P$2-2009)+$B624*3,FALSE)</f>
        <v>3</v>
      </c>
      <c r="Q624" s="22"/>
      <c r="R624" s="22"/>
      <c r="S624" s="22"/>
      <c r="T624" s="21"/>
      <c r="U624" s="17">
        <v>1995</v>
      </c>
      <c r="V624" s="21"/>
      <c r="W624" s="30">
        <f>-VLOOKUP(W$1,D_1113!$A$5:$IA$84,($C624+W$2-2009)+$B624*3,FALSE)</f>
        <v>-6</v>
      </c>
      <c r="X624" s="30">
        <f>-VLOOKUP(X$1,D_1113!$A$5:$IA$84,($C624+X$2-2009)+$B624*3,FALSE)</f>
        <v>-2</v>
      </c>
      <c r="Y624" s="30">
        <f>-VLOOKUP(Y$1,D_1113!$A$5:$IA$84,($C624+Y$2-2009)+$B624*3,FALSE)</f>
        <v>-2</v>
      </c>
      <c r="Z624" s="22"/>
      <c r="AA624" s="22"/>
      <c r="AB624" s="22"/>
      <c r="AC624" s="21"/>
      <c r="AD624" s="31">
        <v>2</v>
      </c>
      <c r="AE624" s="33">
        <f>VLOOKUP(2010-C624,census2010!$A$2:$CA$82,B624+2,FALSE)</f>
        <v>2695.5930699999999</v>
      </c>
      <c r="AU624" s="34" t="s">
        <v>192</v>
      </c>
      <c r="AV624" s="18">
        <f>1+F624/AVERAGE(AVERAGE(SUM($AE624,$D624:E624,$M624:N624,$V624:W624),SUM($AE624,$D624:F624,$M624:O624,$V624:X624)),AVERAGE(SUM($AE625,$D625:F625,$M625:O625,$V625:X625),SUM($AE625,$D625:G625,$M625:P625,$V625:Y625)))</f>
        <v>0.92799128556206645</v>
      </c>
      <c r="AW624" s="18">
        <f>1+G624/AVERAGE(AVERAGE(SUM($AE624,$D624:F624,$M624:O624,$V624:X624),SUM($AE624,$D624:G624,$M624:P624,$V624:Y624)),AVERAGE(SUM($AE625,$D625:G625,$M625:P625,$V625:Y625),SUM($AE625,$D625:H625,$M625:Q625,$V625:Z625)))</f>
        <v>0.9393888882584045</v>
      </c>
      <c r="AX624" s="21"/>
      <c r="AY624" s="21"/>
      <c r="AZ624" s="21"/>
      <c r="BA624" s="43">
        <f t="shared" si="892"/>
        <v>0.93367269535830233</v>
      </c>
      <c r="BB624" s="44">
        <f t="shared" ref="BB624" si="894">AVERAGE(BA623:BA629)^5-1</f>
        <v>-0.23363598639801653</v>
      </c>
    </row>
    <row r="625" spans="1:54">
      <c r="A625" s="9">
        <v>624</v>
      </c>
      <c r="B625" s="17">
        <f t="shared" ref="B625" si="895">C622</f>
        <v>62</v>
      </c>
      <c r="C625" s="17">
        <v>1994</v>
      </c>
      <c r="D625" s="21"/>
      <c r="E625" s="21"/>
      <c r="F625" s="19">
        <f>VLOOKUP(F$1,IR_1113!$A$4:$IA$84,($C625+F$2-2009)+$B625*3,FALSE)</f>
        <v>-12</v>
      </c>
      <c r="G625" s="19">
        <f>VLOOKUP(G$1,IR_1113!$A$4:$IA$84,($C625+G$2-2009)+$B625*3,FALSE)</f>
        <v>-195</v>
      </c>
      <c r="H625" s="19">
        <f>VLOOKUP(H$1,IR_1113!$A$4:$IA$84,($C625+H$2-2009)+$B625*3,FALSE)</f>
        <v>-71</v>
      </c>
      <c r="I625" s="22"/>
      <c r="J625" s="22"/>
      <c r="K625" s="21"/>
      <c r="L625" s="17">
        <v>1994</v>
      </c>
      <c r="M625" s="21"/>
      <c r="N625" s="21"/>
      <c r="O625" s="18">
        <f>VLOOKUP(O$1,IN_1113!$A$4:$IA$84,($C625+O$2-2009)+$B625*3,FALSE)</f>
        <v>5</v>
      </c>
      <c r="P625" s="18">
        <f>VLOOKUP(P$1,IN_1113!$A$4:$IA$84,($C625+P$2-2009)+$B625*3,FALSE)</f>
        <v>0</v>
      </c>
      <c r="Q625" s="18">
        <f>VLOOKUP(Q$1,IN_1113!$A$4:$IA$84,($C625+Q$2-2009)+$B625*3,FALSE)</f>
        <v>5</v>
      </c>
      <c r="R625" s="22"/>
      <c r="S625" s="22"/>
      <c r="T625" s="21"/>
      <c r="U625" s="17">
        <v>1994</v>
      </c>
      <c r="V625" s="21"/>
      <c r="W625" s="21"/>
      <c r="X625" s="30">
        <f>-VLOOKUP(X$1,D_1113!$A$5:$IA$84,($C625+X$2-2009)+$B625*3,FALSE)</f>
        <v>-4.5</v>
      </c>
      <c r="Y625" s="30">
        <f>-VLOOKUP(Y$1,D_1113!$A$5:$IA$84,($C625+Y$2-2009)+$B625*3,FALSE)</f>
        <v>-6</v>
      </c>
      <c r="Z625" s="30">
        <f>-VLOOKUP(Z$1,D_1113!$A$5:$IA$84,($C625+Z$2-2009)+$B625*3,FALSE)</f>
        <v>-7</v>
      </c>
      <c r="AA625" s="22"/>
      <c r="AB625" s="22"/>
      <c r="AC625" s="21"/>
      <c r="AD625" s="31">
        <v>3</v>
      </c>
      <c r="AE625" s="33">
        <f>VLOOKUP(2010-C625,census2010!$A$2:$CA$82,B625+2,FALSE)</f>
        <v>2735.997163</v>
      </c>
      <c r="AU625" s="34" t="s">
        <v>193</v>
      </c>
      <c r="AV625" s="18">
        <f>1+F625/AVERAGE(AVERAGE(SUM($AE625,$D625:E625,$M625:N625,$V625:W625),SUM($AE625,$D625:F625,$M625:O625,$V625:X625)),AVERAGE(SUM($AE626,$D626:F626,$M626:O626,$V626:X626),SUM($AE626,$D626:G626,$M626:P626,$V626:Y626)))</f>
        <v>0.99538073839837882</v>
      </c>
      <c r="AW625" s="18">
        <f>1+G625/AVERAGE(AVERAGE(SUM($AE625,$D625:F625,$M625:O625,$V625:X625),SUM($AE625,$D625:G625,$M625:P625,$V625:Y625)),AVERAGE(SUM($AE626,$D626:G626,$M626:P626,$V626:Y626),SUM($AE626,$D626:H626,$M626:Q626,$V626:Z626)))</f>
        <v>0.92248270939316634</v>
      </c>
      <c r="AX625" s="18">
        <f>1+H625/AVERAGE(AVERAGE(SUM($AE625,$D625:G625,$M625:P625,$V625:Y625),SUM($AE625,$D625:H625,$M625:Q625,$V625:Z625)),AVERAGE(SUM($AE626,$D626:H626,$M626:Q626,$V626:Z626),SUM($AE626,$D626:I626,$M626:R626,$V626:AA626)))</f>
        <v>0.97043290143690364</v>
      </c>
      <c r="AY625" s="21"/>
      <c r="AZ625" s="21"/>
      <c r="BA625" s="43">
        <f t="shared" si="892"/>
        <v>0.9622863524856029</v>
      </c>
      <c r="BB625" s="45" t="s">
        <v>176</v>
      </c>
    </row>
    <row r="626" spans="1:54">
      <c r="A626" s="13">
        <v>625</v>
      </c>
      <c r="B626" s="17">
        <f t="shared" ref="B626" si="896">C622</f>
        <v>62</v>
      </c>
      <c r="C626" s="17">
        <v>1993</v>
      </c>
      <c r="D626" s="21"/>
      <c r="E626" s="21"/>
      <c r="F626" s="22"/>
      <c r="G626" s="19">
        <f>VLOOKUP(G$1,IR_1113!$A$4:$IA$84,($C626+G$2-2009)+$B626*3,FALSE)</f>
        <v>-16</v>
      </c>
      <c r="H626" s="19">
        <f>VLOOKUP(H$1,IR_1113!$A$4:$IA$84,($C626+H$2-2009)+$B626*3,FALSE)</f>
        <v>-89</v>
      </c>
      <c r="I626" s="19">
        <f>VLOOKUP(I$1,IR_1113!$A$4:$IA$84,($C626+I$2-2009)+$B626*3,FALSE)</f>
        <v>-85</v>
      </c>
      <c r="J626" s="22"/>
      <c r="K626" s="21"/>
      <c r="L626" s="17">
        <v>1993</v>
      </c>
      <c r="M626" s="21"/>
      <c r="N626" s="21"/>
      <c r="O626" s="22"/>
      <c r="P626" s="18">
        <f>VLOOKUP(P$1,IN_1113!$A$4:$IA$84,($C626+P$2-2009)+$B626*3,FALSE)</f>
        <v>0</v>
      </c>
      <c r="Q626" s="18">
        <f>VLOOKUP(Q$1,IN_1113!$A$4:$IA$84,($C626+Q$2-2009)+$B626*3,FALSE)</f>
        <v>1</v>
      </c>
      <c r="R626" s="18">
        <f>VLOOKUP(R$1,IN_1113!$A$4:$IA$84,($C626+R$2-2009)+$B626*3,FALSE)</f>
        <v>1</v>
      </c>
      <c r="S626" s="22"/>
      <c r="T626" s="21"/>
      <c r="U626" s="17">
        <v>1993</v>
      </c>
      <c r="V626" s="21"/>
      <c r="W626" s="21"/>
      <c r="X626" s="22"/>
      <c r="Y626" s="30">
        <f>-VLOOKUP(Y$1,D_1113!$A$5:$IA$84,($C626+Y$2-2009)+$B626*3,FALSE)</f>
        <v>-5.5</v>
      </c>
      <c r="Z626" s="30">
        <f>-VLOOKUP(Z$1,D_1113!$A$5:$IA$84,($C626+Z$2-2009)+$B626*3,FALSE)</f>
        <v>-7</v>
      </c>
      <c r="AA626" s="30">
        <f>-VLOOKUP(AA$1,D_1113!$A$5:$IA$84,($C626+AA$2-2009)+$B626*3,FALSE)</f>
        <v>-4</v>
      </c>
      <c r="AB626" s="22"/>
      <c r="AC626" s="21"/>
      <c r="AD626" s="31">
        <v>3</v>
      </c>
      <c r="AE626" s="33">
        <f>VLOOKUP(2010-C626,census2010!$A$2:$CA$82,B626+2,FALSE)</f>
        <v>2476.1384320000002</v>
      </c>
      <c r="AU626" s="34" t="s">
        <v>172</v>
      </c>
      <c r="AV626" s="21"/>
      <c r="AW626" s="18">
        <f>1+G626/AVERAGE(AVERAGE(SUM($AE626,$D626:F626,$M626:O626,$V626:X626),SUM($AE626,$D626:G626,$M626:P626,$V626:Y626)),AVERAGE(SUM($AE627,$D627:G627,$M627:P627,$V627:Y627),SUM($AE627,$D627:H627,$M627:Q627,$V627:Z627)))</f>
        <v>0.99328114943616186</v>
      </c>
      <c r="AX626" s="18">
        <f>1+H626/AVERAGE(AVERAGE(SUM($AE626,$D626:G626,$M626:P626,$V626:Y626),SUM($AE626,$D626:H626,$M626:Q626,$V626:Z626)),AVERAGE(SUM($AE627,$D627:H627,$M627:Q627,$V627:Z627),SUM($AE627,$D627:I627,$M627:R627,$V627:AA627)))</f>
        <v>0.9615880071246331</v>
      </c>
      <c r="AY626" s="18">
        <f>1+I626/AVERAGE(AVERAGE(SUM($AE626,$D626:H626,$M626:Q626,$V626:Z626),SUM($AE626,$D626:I626,$M626:R626,$V626:AA626)),AVERAGE(SUM($AE627,$D627:I627,$M627:R627,$V627:AA627),SUM($AE627,$D627:J627,$M627:S627,$V627:AB627)))</f>
        <v>0.96181465227951446</v>
      </c>
      <c r="AZ626" s="21"/>
      <c r="BA626" s="43">
        <f t="shared" si="892"/>
        <v>0.97211476654158202</v>
      </c>
      <c r="BB626" s="46">
        <f t="shared" ref="BB626" si="897">AVERAGE(BB627:BB629)^5-1</f>
        <v>-0.2046618551789352</v>
      </c>
    </row>
    <row r="627" spans="1:54">
      <c r="A627" s="9">
        <v>626</v>
      </c>
      <c r="B627" s="17">
        <f t="shared" ref="B627" si="898">C622</f>
        <v>62</v>
      </c>
      <c r="C627" s="17">
        <v>1992</v>
      </c>
      <c r="D627" s="21"/>
      <c r="E627" s="21"/>
      <c r="F627" s="22"/>
      <c r="G627" s="22"/>
      <c r="H627" s="19">
        <f>VLOOKUP(H$1,IR_1113!$A$4:$IA$84,($C627+H$2-2009)+$B627*3,FALSE)</f>
        <v>-35</v>
      </c>
      <c r="I627" s="19">
        <f>VLOOKUP(I$1,IR_1113!$A$4:$IA$84,($C627+I$2-2009)+$B627*3,FALSE)</f>
        <v>-101</v>
      </c>
      <c r="J627" s="19">
        <f>VLOOKUP(J$1,IR_1113!$A$4:$IA$84,($C627+J$2-2009)+$B627*3,FALSE)</f>
        <v>-72</v>
      </c>
      <c r="K627" s="21"/>
      <c r="L627" s="17">
        <v>1992</v>
      </c>
      <c r="M627" s="21"/>
      <c r="N627" s="21"/>
      <c r="O627" s="22"/>
      <c r="P627" s="22"/>
      <c r="Q627" s="18">
        <f>VLOOKUP(Q$1,IN_1113!$A$4:$IA$84,($C627+Q$2-2009)+$B627*3,FALSE)</f>
        <v>3</v>
      </c>
      <c r="R627" s="18">
        <f>VLOOKUP(R$1,IN_1113!$A$4:$IA$84,($C627+R$2-2009)+$B627*3,FALSE)</f>
        <v>4</v>
      </c>
      <c r="S627" s="18">
        <f>VLOOKUP(S$1,IN_1113!$A$4:$IA$84,($C627+S$2-2009)+$B627*3,FALSE)</f>
        <v>3</v>
      </c>
      <c r="T627" s="21"/>
      <c r="U627" s="17">
        <v>1992</v>
      </c>
      <c r="V627" s="21"/>
      <c r="W627" s="21"/>
      <c r="X627" s="22"/>
      <c r="Y627" s="22"/>
      <c r="Z627" s="30">
        <f>-VLOOKUP(Z$1,D_1113!$A$5:$IA$84,($C627+Z$2-2009)+$B627*3,FALSE)</f>
        <v>-6</v>
      </c>
      <c r="AA627" s="30">
        <f>-VLOOKUP(AA$1,D_1113!$A$5:$IA$84,($C627+AA$2-2009)+$B627*3,FALSE)</f>
        <v>-6</v>
      </c>
      <c r="AB627" s="30">
        <f>-VLOOKUP(AB$1,D_1113!$A$5:$IA$84,($C627+AB$2-2009)+$B627*3,FALSE)</f>
        <v>-9</v>
      </c>
      <c r="AC627" s="21"/>
      <c r="AD627" s="31">
        <v>3</v>
      </c>
      <c r="AE627" s="33">
        <f>VLOOKUP(2010-C627,census2010!$A$2:$CA$82,B627+2,FALSE)</f>
        <v>2316.3309789999998</v>
      </c>
      <c r="AU627" s="34" t="s">
        <v>174</v>
      </c>
      <c r="AV627" s="21"/>
      <c r="AW627" s="21"/>
      <c r="AX627" s="18">
        <f>1+H627/AVERAGE(AVERAGE(SUM($AE627,$D627:G627,$M627:P627,$V627:Y627),SUM($AE627,$D627:H627,$M627:Q627,$V627:Z627)),AVERAGE(SUM($AE628,$D628:H628,$M628:Q628,$V628:Z628),SUM($AE628,$D628:I628,$M628:R628,$V628:AA628)))</f>
        <v>0.98447086090421798</v>
      </c>
      <c r="AY627" s="18">
        <f>1+I627/AVERAGE(AVERAGE(SUM($AE627,$D627:H627,$M627:Q627,$V627:Z627),SUM($AE627,$D627:I627,$M627:R627,$V627:AA627)),AVERAGE(SUM($AE628,$D628:I628,$M628:R628,$V628:AA628),SUM($AE628,$D628:J628,$M628:S628,$V628:AB628)))</f>
        <v>0.95331266197975473</v>
      </c>
      <c r="AZ627" s="18">
        <f>1+J627/AVERAGE(AVERAGE(SUM($AE627,$D627:I627,$M627:R627,$V627:AA627),SUM($AE627,$D627:J627,$M627:S627,$V627:AB627)),AVERAGE(SUM($AE628,$D628:J628,$M628:S628,$V628:AB628),SUM($AE628,$D628:K628,$M628:T628,$V628:AC628)))</f>
        <v>0.96562552512381383</v>
      </c>
      <c r="BA627" s="43">
        <f t="shared" si="892"/>
        <v>0.96771837669877969</v>
      </c>
      <c r="BB627" s="47">
        <f t="shared" ref="BB627:BB629" si="899">PRODUCT(AV623,AW624,AX625,AY626,AZ627)^(1/5)</f>
        <v>0.95442196737744955</v>
      </c>
    </row>
    <row r="628" spans="1:54">
      <c r="A628" s="13">
        <v>627</v>
      </c>
      <c r="B628" s="17">
        <f t="shared" ref="B628" si="900">C622</f>
        <v>62</v>
      </c>
      <c r="C628" s="17">
        <v>1991</v>
      </c>
      <c r="D628" s="21"/>
      <c r="E628" s="21"/>
      <c r="F628" s="22"/>
      <c r="G628" s="22"/>
      <c r="H628" s="22"/>
      <c r="I628" s="19">
        <f>VLOOKUP(I$1,IR_1113!$A$4:$IA$84,($C628+I$2-2009)+$B628*3,FALSE)</f>
        <v>-167</v>
      </c>
      <c r="J628" s="19">
        <f>VLOOKUP(J$1,IR_1113!$A$4:$IA$84,($C628+J$2-2009)+$B628*3,FALSE)</f>
        <v>-38</v>
      </c>
      <c r="K628" s="18">
        <f>VLOOKUP(K$1,IR_1113!$A$4:$IA$84,($C628+K$2-2009)+$B628*3,FALSE)</f>
        <v>-47</v>
      </c>
      <c r="L628" s="17">
        <v>1991</v>
      </c>
      <c r="M628" s="21"/>
      <c r="N628" s="21"/>
      <c r="O628" s="22"/>
      <c r="P628" s="22"/>
      <c r="Q628" s="22"/>
      <c r="R628" s="18">
        <f>VLOOKUP(R$1,IN_1113!$A$4:$IA$84,($C628+R$2-2009)+$B628*3,FALSE)</f>
        <v>0</v>
      </c>
      <c r="S628" s="18">
        <f>VLOOKUP(S$1,IN_1113!$A$4:$IA$84,($C628+S$2-2009)+$B628*3,FALSE)</f>
        <v>4</v>
      </c>
      <c r="T628" s="18">
        <f>VLOOKUP(T$1,IN_1113!$A$4:$IA$84,($C628+T$2-2009)+$B628*3,FALSE)</f>
        <v>4</v>
      </c>
      <c r="U628" s="17">
        <v>1991</v>
      </c>
      <c r="V628" s="21"/>
      <c r="W628" s="21"/>
      <c r="X628" s="22"/>
      <c r="Y628" s="22"/>
      <c r="Z628" s="22"/>
      <c r="AA628" s="30">
        <f>-VLOOKUP(AA$1,D_1113!$A$5:$IA$84,($C628+AA$2-2009)+$B628*3,FALSE)</f>
        <v>-10</v>
      </c>
      <c r="AB628" s="30">
        <f>-VLOOKUP(AB$1,D_1113!$A$5:$IA$84,($C628+AB$2-2009)+$B628*3,FALSE)</f>
        <v>-10</v>
      </c>
      <c r="AC628" s="30">
        <f>-VLOOKUP(AC$1,D_1113!$A$5:$IA$84,($C628+AC$2-2009)+$B628*3,FALSE)</f>
        <v>-7</v>
      </c>
      <c r="AD628" s="31">
        <v>2</v>
      </c>
      <c r="AE628" s="33">
        <f>VLOOKUP(2010-C628,census2010!$A$2:$CA$82,B628+2,FALSE)</f>
        <v>2298.8239250000001</v>
      </c>
      <c r="AU628" s="34" t="s">
        <v>175</v>
      </c>
      <c r="AV628" s="21"/>
      <c r="AW628" s="21"/>
      <c r="AX628" s="21"/>
      <c r="AY628" s="18">
        <f>1+I628/AVERAGE(AVERAGE(SUM($AE628,$D628:H628,$M628:Q628,$V628:Z628),SUM($AE628,$D628:I628,$M628:R628,$V628:AA628)),AVERAGE(SUM($AE629,$D629:I629,$M629:R629,$V629:AA629),SUM($AE629,$D629:J629,$M629:S629,$V629:AB629)))</f>
        <v>0.92928102368718057</v>
      </c>
      <c r="AZ628" s="18">
        <f>1+J628/AVERAGE(AVERAGE(SUM($AE628,$D628:I628,$M628:R628,$V628:AA628),SUM($AE628,$D628:J628,$M628:S628,$V628:AB628)),AVERAGE(SUM($AE629,$D629:J629,$M629:S629,$V629:AB629),SUM($AE629,$D629:K629,$M629:T629,$V629:AC629)))</f>
        <v>0.98301360559858186</v>
      </c>
      <c r="BA628" s="43">
        <f t="shared" si="892"/>
        <v>0.95576978907531729</v>
      </c>
      <c r="BB628" s="47">
        <f t="shared" si="899"/>
        <v>0.94941745557452473</v>
      </c>
    </row>
    <row r="629" spans="1:54">
      <c r="A629" s="9">
        <v>628</v>
      </c>
      <c r="B629" s="17">
        <f t="shared" ref="B629" si="901">C622</f>
        <v>62</v>
      </c>
      <c r="C629" s="17">
        <v>1990</v>
      </c>
      <c r="D629" s="21"/>
      <c r="E629" s="21"/>
      <c r="F629" s="22"/>
      <c r="G629" s="22"/>
      <c r="H629" s="22"/>
      <c r="I629" s="22"/>
      <c r="J629" s="19">
        <f>VLOOKUP(J$1,IR_1113!$A$4:$IA$84,($C629+J$2-2009)+$B629*3,FALSE)</f>
        <v>-245</v>
      </c>
      <c r="K629" s="18">
        <f>VLOOKUP(K$1,IR_1113!$A$4:$IA$84,($C629+K$2-2009)+$B629*3,FALSE)</f>
        <v>-13</v>
      </c>
      <c r="L629" s="17">
        <v>1990</v>
      </c>
      <c r="M629" s="21"/>
      <c r="N629" s="21"/>
      <c r="O629" s="22"/>
      <c r="P629" s="22"/>
      <c r="Q629" s="22"/>
      <c r="R629" s="22"/>
      <c r="S629" s="18">
        <f>VLOOKUP(S$1,IN_1113!$A$4:$IA$84,($C629+S$2-2009)+$B629*3,FALSE)</f>
        <v>1</v>
      </c>
      <c r="T629" s="18">
        <f>VLOOKUP(T$1,IN_1113!$A$4:$IA$84,($C629+T$2-2009)+$B629*3,FALSE)</f>
        <v>6</v>
      </c>
      <c r="U629" s="17">
        <v>1990</v>
      </c>
      <c r="V629" s="21"/>
      <c r="W629" s="21"/>
      <c r="X629" s="22"/>
      <c r="Y629" s="22"/>
      <c r="Z629" s="22"/>
      <c r="AA629" s="22"/>
      <c r="AB629" s="30">
        <f>-VLOOKUP(AB$1,D_1113!$A$5:$IA$84,($C629+AB$2-2009)+$B629*3,FALSE)</f>
        <v>-15.5</v>
      </c>
      <c r="AC629" s="30">
        <f>-VLOOKUP(AC$1,D_1113!$A$5:$IA$84,($C629+AC$2-2009)+$B629*3,FALSE)</f>
        <v>-10</v>
      </c>
      <c r="AD629" s="31">
        <v>1</v>
      </c>
      <c r="AE629" s="33">
        <f>VLOOKUP(2010-C629,census2010!$A$2:$CA$82,B629+2,FALSE)</f>
        <v>2642.3451190000001</v>
      </c>
      <c r="AU629" s="34" t="s">
        <v>177</v>
      </c>
      <c r="AV629" s="21"/>
      <c r="AW629" s="21"/>
      <c r="AX629" s="21"/>
      <c r="AY629" s="21"/>
      <c r="AZ629" s="18">
        <f>1+J629/AVERAGE(AVERAGE(SUM($AE629,$D629:I629,$M629:R629,$V629:AA629),SUM($AE629,$D629:J629,$M629:S629,$V629:AB629)),AVERAGE(SUM($AE630,$D630:J630,$M630:S630,$V630:AB630),SUM($AE630,$D630:K630,$M630:T630,$V630:AC630)))</f>
        <v>0.91025395241460783</v>
      </c>
      <c r="BA629" s="43">
        <f t="shared" si="892"/>
        <v>0.91025395241460783</v>
      </c>
      <c r="BB629" s="47">
        <f t="shared" si="899"/>
        <v>0.96186647229946809</v>
      </c>
    </row>
    <row r="630" spans="1:54">
      <c r="A630" s="13">
        <v>629</v>
      </c>
      <c r="B630" s="17">
        <f t="shared" ref="B630" si="902">C622</f>
        <v>62</v>
      </c>
      <c r="C630" s="17">
        <v>1989</v>
      </c>
      <c r="D630" s="21"/>
      <c r="E630" s="21"/>
      <c r="F630" s="22"/>
      <c r="G630" s="22"/>
      <c r="H630" s="22"/>
      <c r="I630" s="22"/>
      <c r="J630" s="22"/>
      <c r="K630" s="18">
        <f>VLOOKUP(K$1,IR_1113!$A$4:$IA$84,($C630+K$2-2009)+$B630*3,FALSE)</f>
        <v>-60</v>
      </c>
      <c r="L630" s="17">
        <v>1989</v>
      </c>
      <c r="M630" s="21"/>
      <c r="N630" s="21"/>
      <c r="O630" s="22"/>
      <c r="P630" s="22"/>
      <c r="Q630" s="22"/>
      <c r="R630" s="22"/>
      <c r="S630" s="22"/>
      <c r="T630" s="18">
        <f>VLOOKUP(T$1,IN_1113!$A$4:$IA$84,($C630+T$2-2009)+$B630*3,FALSE)</f>
        <v>4</v>
      </c>
      <c r="U630" s="17">
        <v>1989</v>
      </c>
      <c r="V630" s="21"/>
      <c r="W630" s="21"/>
      <c r="X630" s="22"/>
      <c r="Y630" s="22"/>
      <c r="Z630" s="22"/>
      <c r="AA630" s="22"/>
      <c r="AB630" s="22"/>
      <c r="AC630" s="30">
        <f>-VLOOKUP(AC$1,D_1113!$A$5:$IA$84,($C630+AC$2-2009)+$B630*3,FALSE)</f>
        <v>-10.5</v>
      </c>
      <c r="AD630" s="31"/>
      <c r="AE630" s="33">
        <f>VLOOKUP(2010-C630,census2010!$A$2:$CA$82,B630+2,FALSE)</f>
        <v>2980.5053499999999</v>
      </c>
      <c r="AU630" s="34" t="s">
        <v>186</v>
      </c>
      <c r="AV630" s="21"/>
      <c r="AW630" s="21"/>
      <c r="AX630" s="21"/>
      <c r="AY630" s="21"/>
      <c r="AZ630" s="21"/>
    </row>
    <row r="631" spans="1:54" ht="15.75" thickBot="1">
      <c r="A631" s="9">
        <v>630</v>
      </c>
      <c r="B631" s="10" t="str">
        <f>INDEX('regions#'!$B$2:$B$79,B633+1)</f>
        <v>Республика Калмыкия</v>
      </c>
      <c r="D631" s="11" t="s">
        <v>917</v>
      </c>
      <c r="E631" s="11" t="s">
        <v>918</v>
      </c>
      <c r="F631" s="12" t="s">
        <v>919</v>
      </c>
      <c r="G631" s="12" t="s">
        <v>920</v>
      </c>
      <c r="H631" s="12" t="s">
        <v>921</v>
      </c>
      <c r="I631" s="12" t="s">
        <v>922</v>
      </c>
      <c r="J631" s="12" t="s">
        <v>923</v>
      </c>
      <c r="K631" s="11" t="s">
        <v>924</v>
      </c>
      <c r="M631" s="23" t="s">
        <v>917</v>
      </c>
      <c r="N631" s="23" t="s">
        <v>918</v>
      </c>
      <c r="O631" s="23" t="s">
        <v>919</v>
      </c>
      <c r="P631" s="23" t="s">
        <v>920</v>
      </c>
      <c r="Q631" s="23" t="s">
        <v>921</v>
      </c>
      <c r="R631" s="23" t="s">
        <v>922</v>
      </c>
      <c r="S631" s="23" t="s">
        <v>923</v>
      </c>
      <c r="T631" s="23" t="s">
        <v>924</v>
      </c>
      <c r="V631" s="27" t="s">
        <v>917</v>
      </c>
      <c r="W631" s="27" t="s">
        <v>918</v>
      </c>
      <c r="X631" s="27" t="s">
        <v>919</v>
      </c>
      <c r="Y631" s="27" t="s">
        <v>920</v>
      </c>
      <c r="Z631" s="27" t="s">
        <v>921</v>
      </c>
      <c r="AA631" s="27" t="s">
        <v>922</v>
      </c>
      <c r="AB631" s="27" t="s">
        <v>923</v>
      </c>
      <c r="AC631" s="27" t="s">
        <v>924</v>
      </c>
      <c r="AD631" s="31" t="s">
        <v>162</v>
      </c>
      <c r="AE631" s="32" t="s">
        <v>188</v>
      </c>
      <c r="AU631"/>
      <c r="AV631" s="35">
        <f t="shared" ref="AV631:AZ641" si="903">AVERAGE(AV633:AV639)</f>
        <v>0.94886678821347392</v>
      </c>
      <c r="AW631" s="36">
        <f t="shared" si="903"/>
        <v>0.94909879271678399</v>
      </c>
      <c r="AX631" s="36">
        <f t="shared" si="903"/>
        <v>0.9714139807682699</v>
      </c>
      <c r="AY631" s="36">
        <f t="shared" si="903"/>
        <v>0.96796093315467158</v>
      </c>
      <c r="AZ631" s="37">
        <f t="shared" si="903"/>
        <v>0.96801454109564133</v>
      </c>
      <c r="BA631" s="38" t="s">
        <v>164</v>
      </c>
      <c r="BB631" s="39">
        <f t="shared" ref="BB631" si="904">PRODUCT(AV631:AZ631)-1</f>
        <v>-0.18028906767822395</v>
      </c>
    </row>
    <row r="632" spans="1:54" ht="15.75" thickBot="1">
      <c r="A632" s="13">
        <v>631</v>
      </c>
      <c r="C632" s="14">
        <f t="shared" ref="C632" si="905">A631/10</f>
        <v>63</v>
      </c>
      <c r="D632" s="15">
        <v>15</v>
      </c>
      <c r="E632" s="15">
        <v>16</v>
      </c>
      <c r="F632" s="16">
        <v>17</v>
      </c>
      <c r="G632" s="16">
        <v>18</v>
      </c>
      <c r="H632" s="16">
        <v>19</v>
      </c>
      <c r="I632" s="16">
        <v>20</v>
      </c>
      <c r="J632" s="16">
        <v>21</v>
      </c>
      <c r="K632" s="15">
        <v>22</v>
      </c>
      <c r="L632" s="24" t="s">
        <v>160</v>
      </c>
      <c r="M632" s="15">
        <v>15</v>
      </c>
      <c r="N632" s="15">
        <v>16</v>
      </c>
      <c r="O632" s="25">
        <v>17</v>
      </c>
      <c r="P632" s="25">
        <v>18</v>
      </c>
      <c r="Q632" s="25">
        <v>19</v>
      </c>
      <c r="R632" s="25">
        <v>20</v>
      </c>
      <c r="S632" s="25">
        <v>21</v>
      </c>
      <c r="T632" s="15">
        <v>22</v>
      </c>
      <c r="U632" s="28" t="s">
        <v>161</v>
      </c>
      <c r="V632" s="15">
        <v>15</v>
      </c>
      <c r="W632" s="15">
        <v>16</v>
      </c>
      <c r="X632" s="29">
        <v>17</v>
      </c>
      <c r="Y632" s="29">
        <v>18</v>
      </c>
      <c r="Z632" s="29">
        <v>19</v>
      </c>
      <c r="AA632" s="29">
        <v>20</v>
      </c>
      <c r="AB632" s="29">
        <v>21</v>
      </c>
      <c r="AC632" s="15">
        <v>22</v>
      </c>
      <c r="AD632" s="31"/>
      <c r="AE632" s="33"/>
      <c r="AU632" s="14" t="s">
        <v>189</v>
      </c>
      <c r="AV632" s="40" t="s">
        <v>166</v>
      </c>
      <c r="AW632" s="40" t="s">
        <v>167</v>
      </c>
      <c r="AX632" s="40" t="s">
        <v>168</v>
      </c>
      <c r="AY632" s="40" t="s">
        <v>169</v>
      </c>
      <c r="AZ632" s="40" t="s">
        <v>170</v>
      </c>
      <c r="BA632" s="41" t="s">
        <v>190</v>
      </c>
      <c r="BB632" s="42"/>
    </row>
    <row r="633" spans="1:54">
      <c r="A633" s="9">
        <v>632</v>
      </c>
      <c r="B633">
        <f t="shared" ref="B633" si="906">C632</f>
        <v>63</v>
      </c>
      <c r="C633" s="17">
        <v>1996</v>
      </c>
      <c r="D633" s="18">
        <f>VLOOKUP(D$1,IR_1113!$A$4:$IA$84,($C633+D$2-2009)+$B633*3,FALSE)</f>
        <v>-32</v>
      </c>
      <c r="E633" s="18">
        <f>VLOOKUP(E$1,IR_1113!$A$4:$IA$84,($C633+E$2-2009)+$B633*3,FALSE)</f>
        <v>-52</v>
      </c>
      <c r="F633" s="19">
        <f>VLOOKUP(F$1,IR_1113!$A$4:$IA$84,($C633+F$2-2009)+$B633*3,FALSE)</f>
        <v>-160</v>
      </c>
      <c r="G633" s="20"/>
      <c r="H633" s="20"/>
      <c r="I633" s="20"/>
      <c r="J633" s="20"/>
      <c r="K633" s="26"/>
      <c r="L633" s="17">
        <v>1996</v>
      </c>
      <c r="M633" s="18">
        <f>VLOOKUP(M$1,IN_1113!$A$4:$IA$84,($C633+M$2-2009)+$B633*3,FALSE)</f>
        <v>0</v>
      </c>
      <c r="N633" s="18">
        <f>VLOOKUP(N$1,IN_1113!$A$4:$IA$84,($C633+N$2-2009)+$B633*3,FALSE)</f>
        <v>1</v>
      </c>
      <c r="O633" s="18">
        <f>VLOOKUP(O$1,IN_1113!$A$4:$IA$84,($C633+O$2-2009)+$B633*3,FALSE)</f>
        <v>2</v>
      </c>
      <c r="P633" s="20"/>
      <c r="Q633" s="20"/>
      <c r="R633" s="20"/>
      <c r="S633" s="20"/>
      <c r="T633" s="26"/>
      <c r="U633" s="17">
        <v>1996</v>
      </c>
      <c r="V633" s="30">
        <f>-VLOOKUP(V$1,D_1113!$A$5:$IA$84,($C633+V$2-2009)+$B633*3,FALSE)</f>
        <v>-2</v>
      </c>
      <c r="W633" s="30">
        <f>-VLOOKUP(W$1,D_1113!$A$5:$IA$84,($C633+W$2-2009)+$B633*3,FALSE)</f>
        <v>0</v>
      </c>
      <c r="X633" s="30">
        <f>-VLOOKUP(X$1,D_1113!$A$5:$IA$84,($C633+X$2-2009)+$B633*3,FALSE)</f>
        <v>-1</v>
      </c>
      <c r="Y633" s="20"/>
      <c r="Z633" s="20"/>
      <c r="AA633" s="20"/>
      <c r="AB633" s="20"/>
      <c r="AC633" s="26"/>
      <c r="AD633" s="31">
        <v>1</v>
      </c>
      <c r="AE633" s="33">
        <f>VLOOKUP(2010-C633,census2010!$A$2:$CA$82,B633+2,FALSE)</f>
        <v>3444.2657519999998</v>
      </c>
      <c r="AU633" s="34" t="s">
        <v>191</v>
      </c>
      <c r="AV633" s="18">
        <f>1+F633/AVERAGE(AVERAGE(SUM($AE633,$D633:E633,$M633:N633,$V633:W633),SUM($AE633,$D633:F633,$M633:O633,$V633:X633)),AVERAGE(SUM($AE634,$D634:F634,$M634:O634,$V634:X634),SUM($AE634,$D634:G634,$M634:P634,$V634:Y634)))</f>
        <v>0.95199550966957536</v>
      </c>
      <c r="AW633" s="26"/>
      <c r="AX633" s="26"/>
      <c r="AY633" s="26"/>
      <c r="AZ633" s="26"/>
      <c r="BA633" s="43">
        <f t="shared" ref="BA633:BA639" si="907">(PRODUCT(AV633:AZ633))^(1/AD633)</f>
        <v>0.95199550966957536</v>
      </c>
      <c r="BB633" s="43" t="s">
        <v>173</v>
      </c>
    </row>
    <row r="634" spans="1:54">
      <c r="A634" s="13">
        <v>633</v>
      </c>
      <c r="B634" s="17">
        <f t="shared" ref="B634" si="908">C632</f>
        <v>63</v>
      </c>
      <c r="C634" s="17">
        <v>1995</v>
      </c>
      <c r="D634" s="21"/>
      <c r="E634" s="18">
        <f>VLOOKUP(E$1,IR_1113!$A$4:$IA$84,($C634+E$2-2009)+$B634*3,FALSE)</f>
        <v>-44</v>
      </c>
      <c r="F634" s="19">
        <f>VLOOKUP(F$1,IR_1113!$A$4:$IA$84,($C634+F$2-2009)+$B634*3,FALSE)</f>
        <v>-236</v>
      </c>
      <c r="G634" s="19">
        <f>VLOOKUP(G$1,IR_1113!$A$4:$IA$84,($C634+G$2-2009)+$B634*3,FALSE)</f>
        <v>-170</v>
      </c>
      <c r="H634" s="22"/>
      <c r="I634" s="22"/>
      <c r="J634" s="22"/>
      <c r="K634" s="21"/>
      <c r="L634" s="17">
        <v>1995</v>
      </c>
      <c r="M634" s="21"/>
      <c r="N634" s="18">
        <f>VLOOKUP(N$1,IN_1113!$A$4:$IA$84,($C634+N$2-2009)+$B634*3,FALSE)</f>
        <v>0</v>
      </c>
      <c r="O634" s="18">
        <f>VLOOKUP(O$1,IN_1113!$A$4:$IA$84,($C634+O$2-2009)+$B634*3,FALSE)</f>
        <v>0</v>
      </c>
      <c r="P634" s="18">
        <f>VLOOKUP(P$1,IN_1113!$A$4:$IA$84,($C634+P$2-2009)+$B634*3,FALSE)</f>
        <v>1</v>
      </c>
      <c r="Q634" s="22"/>
      <c r="R634" s="22"/>
      <c r="S634" s="22"/>
      <c r="T634" s="21"/>
      <c r="U634" s="17">
        <v>1995</v>
      </c>
      <c r="V634" s="21"/>
      <c r="W634" s="30">
        <f>-VLOOKUP(W$1,D_1113!$A$5:$IA$84,($C634+W$2-2009)+$B634*3,FALSE)</f>
        <v>0</v>
      </c>
      <c r="X634" s="30">
        <f>-VLOOKUP(X$1,D_1113!$A$5:$IA$84,($C634+X$2-2009)+$B634*3,FALSE)</f>
        <v>-3</v>
      </c>
      <c r="Y634" s="30">
        <f>-VLOOKUP(Y$1,D_1113!$A$5:$IA$84,($C634+Y$2-2009)+$B634*3,FALSE)</f>
        <v>-3</v>
      </c>
      <c r="Z634" s="22"/>
      <c r="AA634" s="22"/>
      <c r="AB634" s="22"/>
      <c r="AC634" s="21"/>
      <c r="AD634" s="31">
        <v>2</v>
      </c>
      <c r="AE634" s="33">
        <f>VLOOKUP(2010-C634,census2010!$A$2:$CA$82,B634+2,FALSE)</f>
        <v>3755.2773160000002</v>
      </c>
      <c r="AU634" s="34" t="s">
        <v>192</v>
      </c>
      <c r="AV634" s="18">
        <f>1+F634/AVERAGE(AVERAGE(SUM($AE634,$D634:E634,$M634:N634,$V634:W634),SUM($AE634,$D634:F634,$M634:O634,$V634:X634)),AVERAGE(SUM($AE635,$D635:F635,$M635:O635,$V635:X635),SUM($AE635,$D635:G635,$M635:P635,$V635:Y635)))</f>
        <v>0.93600076492753548</v>
      </c>
      <c r="AW634" s="18">
        <f>1+G634/AVERAGE(AVERAGE(SUM($AE634,$D634:F634,$M634:O634,$V634:X634),SUM($AE634,$D634:G634,$M634:P634,$V634:Y634)),AVERAGE(SUM($AE635,$D635:G635,$M635:P635,$V635:Y635),SUM($AE635,$D635:H635,$M635:Q635,$V635:Z635)))</f>
        <v>0.95161924790012886</v>
      </c>
      <c r="AX634" s="21"/>
      <c r="AY634" s="21"/>
      <c r="AZ634" s="21"/>
      <c r="BA634" s="43">
        <f t="shared" si="907"/>
        <v>0.94377769837726444</v>
      </c>
      <c r="BB634" s="44">
        <f t="shared" ref="BB634" si="909">AVERAGE(BA633:BA639)^5-1</f>
        <v>-0.18340721311861574</v>
      </c>
    </row>
    <row r="635" spans="1:54">
      <c r="A635" s="9">
        <v>634</v>
      </c>
      <c r="B635" s="17">
        <f t="shared" ref="B635" si="910">C632</f>
        <v>63</v>
      </c>
      <c r="C635" s="17">
        <v>1994</v>
      </c>
      <c r="D635" s="21"/>
      <c r="E635" s="21"/>
      <c r="F635" s="19">
        <f>VLOOKUP(F$1,IR_1113!$A$4:$IA$84,($C635+F$2-2009)+$B635*3,FALSE)</f>
        <v>-162</v>
      </c>
      <c r="G635" s="19">
        <f>VLOOKUP(G$1,IR_1113!$A$4:$IA$84,($C635+G$2-2009)+$B635*3,FALSE)</f>
        <v>-216</v>
      </c>
      <c r="H635" s="19">
        <f>VLOOKUP(H$1,IR_1113!$A$4:$IA$84,($C635+H$2-2009)+$B635*3,FALSE)</f>
        <v>-65</v>
      </c>
      <c r="I635" s="22"/>
      <c r="J635" s="22"/>
      <c r="K635" s="21"/>
      <c r="L635" s="17">
        <v>1994</v>
      </c>
      <c r="M635" s="21"/>
      <c r="N635" s="21"/>
      <c r="O635" s="18">
        <f>VLOOKUP(O$1,IN_1113!$A$4:$IA$84,($C635+O$2-2009)+$B635*3,FALSE)</f>
        <v>3</v>
      </c>
      <c r="P635" s="18">
        <f>VLOOKUP(P$1,IN_1113!$A$4:$IA$84,($C635+P$2-2009)+$B635*3,FALSE)</f>
        <v>4</v>
      </c>
      <c r="Q635" s="18">
        <f>VLOOKUP(Q$1,IN_1113!$A$4:$IA$84,($C635+Q$2-2009)+$B635*3,FALSE)</f>
        <v>4</v>
      </c>
      <c r="R635" s="22"/>
      <c r="S635" s="22"/>
      <c r="T635" s="21"/>
      <c r="U635" s="17">
        <v>1994</v>
      </c>
      <c r="V635" s="21"/>
      <c r="W635" s="21"/>
      <c r="X635" s="30">
        <f>-VLOOKUP(X$1,D_1113!$A$5:$IA$84,($C635+X$2-2009)+$B635*3,FALSE)</f>
        <v>-3.5</v>
      </c>
      <c r="Y635" s="30">
        <f>-VLOOKUP(Y$1,D_1113!$A$5:$IA$84,($C635+Y$2-2009)+$B635*3,FALSE)</f>
        <v>-5</v>
      </c>
      <c r="Z635" s="30">
        <f>-VLOOKUP(Z$1,D_1113!$A$5:$IA$84,($C635+Z$2-2009)+$B635*3,FALSE)</f>
        <v>-6</v>
      </c>
      <c r="AA635" s="22"/>
      <c r="AB635" s="22"/>
      <c r="AC635" s="21"/>
      <c r="AD635" s="31">
        <v>3</v>
      </c>
      <c r="AE635" s="33">
        <f>VLOOKUP(2010-C635,census2010!$A$2:$CA$82,B635+2,FALSE)</f>
        <v>4054.3108309999998</v>
      </c>
      <c r="AU635" s="34" t="s">
        <v>193</v>
      </c>
      <c r="AV635" s="18">
        <f>1+F635/AVERAGE(AVERAGE(SUM($AE635,$D635:E635,$M635:N635,$V635:W635),SUM($AE635,$D635:F635,$M635:O635,$V635:X635)),AVERAGE(SUM($AE636,$D636:F636,$M636:O636,$V636:X636),SUM($AE636,$D636:G636,$M636:P636,$V636:Y636)))</f>
        <v>0.95860409004331115</v>
      </c>
      <c r="AW635" s="18">
        <f>1+G635/AVERAGE(AVERAGE(SUM($AE635,$D635:F635,$M635:O635,$V635:X635),SUM($AE635,$D635:G635,$M635:P635,$V635:Y635)),AVERAGE(SUM($AE636,$D636:G636,$M636:P636,$V636:Y636),SUM($AE636,$D636:H636,$M636:Q636,$V636:Z636)))</f>
        <v>0.9421733983502909</v>
      </c>
      <c r="AX635" s="18">
        <f>1+H635/AVERAGE(AVERAGE(SUM($AE635,$D635:G635,$M635:P635,$V635:Y635),SUM($AE635,$D635:H635,$M635:Q635,$V635:Z635)),AVERAGE(SUM($AE636,$D636:H636,$M636:Q636,$V636:Z636),SUM($AE636,$D636:I636,$M636:R636,$V636:AA636)))</f>
        <v>0.98197226274033989</v>
      </c>
      <c r="AY635" s="21"/>
      <c r="AZ635" s="21"/>
      <c r="BA635" s="43">
        <f t="shared" si="907"/>
        <v>0.96077813746741647</v>
      </c>
      <c r="BB635" s="45" t="s">
        <v>176</v>
      </c>
    </row>
    <row r="636" spans="1:54">
      <c r="A636" s="13">
        <v>635</v>
      </c>
      <c r="B636" s="17">
        <f t="shared" ref="B636" si="911">C632</f>
        <v>63</v>
      </c>
      <c r="C636" s="17">
        <v>1993</v>
      </c>
      <c r="D636" s="21"/>
      <c r="E636" s="21"/>
      <c r="F636" s="22"/>
      <c r="G636" s="19">
        <f>VLOOKUP(G$1,IR_1113!$A$4:$IA$84,($C636+G$2-2009)+$B636*3,FALSE)</f>
        <v>-185</v>
      </c>
      <c r="H636" s="19">
        <f>VLOOKUP(H$1,IR_1113!$A$4:$IA$84,($C636+H$2-2009)+$B636*3,FALSE)</f>
        <v>-144</v>
      </c>
      <c r="I636" s="19">
        <f>VLOOKUP(I$1,IR_1113!$A$4:$IA$84,($C636+I$2-2009)+$B636*3,FALSE)</f>
        <v>-88</v>
      </c>
      <c r="J636" s="22"/>
      <c r="K636" s="21"/>
      <c r="L636" s="17">
        <v>1993</v>
      </c>
      <c r="M636" s="21"/>
      <c r="N636" s="21"/>
      <c r="O636" s="22"/>
      <c r="P636" s="18">
        <f>VLOOKUP(P$1,IN_1113!$A$4:$IA$84,($C636+P$2-2009)+$B636*3,FALSE)</f>
        <v>1</v>
      </c>
      <c r="Q636" s="18">
        <f>VLOOKUP(Q$1,IN_1113!$A$4:$IA$84,($C636+Q$2-2009)+$B636*3,FALSE)</f>
        <v>3</v>
      </c>
      <c r="R636" s="18">
        <f>VLOOKUP(R$1,IN_1113!$A$4:$IA$84,($C636+R$2-2009)+$B636*3,FALSE)</f>
        <v>2</v>
      </c>
      <c r="S636" s="22"/>
      <c r="T636" s="21"/>
      <c r="U636" s="17">
        <v>1993</v>
      </c>
      <c r="V636" s="21"/>
      <c r="W636" s="21"/>
      <c r="X636" s="22"/>
      <c r="Y636" s="30">
        <f>-VLOOKUP(Y$1,D_1113!$A$5:$IA$84,($C636+Y$2-2009)+$B636*3,FALSE)</f>
        <v>-5</v>
      </c>
      <c r="Z636" s="30">
        <f>-VLOOKUP(Z$1,D_1113!$A$5:$IA$84,($C636+Z$2-2009)+$B636*3,FALSE)</f>
        <v>-3</v>
      </c>
      <c r="AA636" s="30">
        <f>-VLOOKUP(AA$1,D_1113!$A$5:$IA$84,($C636+AA$2-2009)+$B636*3,FALSE)</f>
        <v>-5</v>
      </c>
      <c r="AB636" s="22"/>
      <c r="AC636" s="21"/>
      <c r="AD636" s="31">
        <v>3</v>
      </c>
      <c r="AE636" s="33">
        <f>VLOOKUP(2010-C636,census2010!$A$2:$CA$82,B636+2,FALSE)</f>
        <v>3948.2993670000001</v>
      </c>
      <c r="AU636" s="34" t="s">
        <v>172</v>
      </c>
      <c r="AV636" s="21"/>
      <c r="AW636" s="18">
        <f>1+G636/AVERAGE(AVERAGE(SUM($AE636,$D636:F636,$M636:O636,$V636:X636),SUM($AE636,$D636:G636,$M636:P636,$V636:Y636)),AVERAGE(SUM($AE637,$D637:G637,$M637:P637,$V637:Y637),SUM($AE637,$D637:H637,$M637:Q637,$V637:Z637)))</f>
        <v>0.95350373189993243</v>
      </c>
      <c r="AX636" s="18">
        <f>1+H636/AVERAGE(AVERAGE(SUM($AE636,$D636:G636,$M636:P636,$V636:Y636),SUM($AE636,$D636:H636,$M636:Q636,$V636:Z636)),AVERAGE(SUM($AE637,$D637:H637,$M637:Q637,$V637:Z637),SUM($AE637,$D637:I637,$M637:R637,$V637:AA637)))</f>
        <v>0.96240271651004894</v>
      </c>
      <c r="AY636" s="18">
        <f>1+I636/AVERAGE(AVERAGE(SUM($AE636,$D636:H636,$M636:Q636,$V636:Z636),SUM($AE636,$D636:I636,$M636:R636,$V636:AA636)),AVERAGE(SUM($AE637,$D637:I637,$M637:R637,$V637:AA637),SUM($AE637,$D637:J637,$M637:S637,$V637:AB637)))</f>
        <v>0.9762663388028946</v>
      </c>
      <c r="AZ636" s="21"/>
      <c r="BA636" s="43">
        <f t="shared" si="907"/>
        <v>0.96401217208671097</v>
      </c>
      <c r="BB636" s="46">
        <f t="shared" ref="BB636" si="912">AVERAGE(BB637:BB639)^5-1</f>
        <v>-0.18033086485764127</v>
      </c>
    </row>
    <row r="637" spans="1:54">
      <c r="A637" s="9">
        <v>636</v>
      </c>
      <c r="B637" s="17">
        <f t="shared" ref="B637" si="913">C632</f>
        <v>63</v>
      </c>
      <c r="C637" s="17">
        <v>1992</v>
      </c>
      <c r="D637" s="21"/>
      <c r="E637" s="21"/>
      <c r="F637" s="22"/>
      <c r="G637" s="22"/>
      <c r="H637" s="19">
        <f>VLOOKUP(H$1,IR_1113!$A$4:$IA$84,($C637+H$2-2009)+$B637*3,FALSE)</f>
        <v>-126</v>
      </c>
      <c r="I637" s="19">
        <f>VLOOKUP(I$1,IR_1113!$A$4:$IA$84,($C637+I$2-2009)+$B637*3,FALSE)</f>
        <v>-137</v>
      </c>
      <c r="J637" s="19">
        <f>VLOOKUP(J$1,IR_1113!$A$4:$IA$84,($C637+J$2-2009)+$B637*3,FALSE)</f>
        <v>-117</v>
      </c>
      <c r="K637" s="21"/>
      <c r="L637" s="17">
        <v>1992</v>
      </c>
      <c r="M637" s="21"/>
      <c r="N637" s="21"/>
      <c r="O637" s="22"/>
      <c r="P637" s="22"/>
      <c r="Q637" s="18">
        <f>VLOOKUP(Q$1,IN_1113!$A$4:$IA$84,($C637+Q$2-2009)+$B637*3,FALSE)</f>
        <v>5</v>
      </c>
      <c r="R637" s="18">
        <f>VLOOKUP(R$1,IN_1113!$A$4:$IA$84,($C637+R$2-2009)+$B637*3,FALSE)</f>
        <v>4</v>
      </c>
      <c r="S637" s="18">
        <f>VLOOKUP(S$1,IN_1113!$A$4:$IA$84,($C637+S$2-2009)+$B637*3,FALSE)</f>
        <v>5</v>
      </c>
      <c r="T637" s="21"/>
      <c r="U637" s="17">
        <v>1992</v>
      </c>
      <c r="V637" s="21"/>
      <c r="W637" s="21"/>
      <c r="X637" s="22"/>
      <c r="Y637" s="22"/>
      <c r="Z637" s="30">
        <f>-VLOOKUP(Z$1,D_1113!$A$5:$IA$84,($C637+Z$2-2009)+$B637*3,FALSE)</f>
        <v>-4</v>
      </c>
      <c r="AA637" s="30">
        <f>-VLOOKUP(AA$1,D_1113!$A$5:$IA$84,($C637+AA$2-2009)+$B637*3,FALSE)</f>
        <v>-4</v>
      </c>
      <c r="AB637" s="30">
        <f>-VLOOKUP(AB$1,D_1113!$A$5:$IA$84,($C637+AB$2-2009)+$B637*3,FALSE)</f>
        <v>-5</v>
      </c>
      <c r="AC637" s="21"/>
      <c r="AD637" s="31">
        <v>3</v>
      </c>
      <c r="AE637" s="33">
        <f>VLOOKUP(2010-C637,census2010!$A$2:$CA$82,B637+2,FALSE)</f>
        <v>4166.3285269999997</v>
      </c>
      <c r="AU637" s="34" t="s">
        <v>174</v>
      </c>
      <c r="AV637" s="21"/>
      <c r="AW637" s="21"/>
      <c r="AX637" s="18">
        <f>1+H637/AVERAGE(AVERAGE(SUM($AE637,$D637:G637,$M637:P637,$V637:Y637),SUM($AE637,$D637:H637,$M637:Q637,$V637:Z637)),AVERAGE(SUM($AE638,$D638:H638,$M638:Q638,$V638:Z638),SUM($AE638,$D638:I638,$M638:R638,$V638:AA638)))</f>
        <v>0.96986696305442088</v>
      </c>
      <c r="AY637" s="18">
        <f>1+I637/AVERAGE(AVERAGE(SUM($AE637,$D637:H637,$M637:Q637,$V637:Z637),SUM($AE637,$D637:I637,$M637:R637,$V637:AA637)),AVERAGE(SUM($AE638,$D638:I638,$M638:R638,$V638:AA638),SUM($AE638,$D638:J638,$M638:S638,$V638:AB638)))</f>
        <v>0.96602672976109671</v>
      </c>
      <c r="AZ637" s="18">
        <f>1+J637/AVERAGE(AVERAGE(SUM($AE637,$D637:I637,$M637:R637,$V637:AA637),SUM($AE637,$D637:J637,$M637:S637,$V637:AB637)),AVERAGE(SUM($AE638,$D638:J638,$M638:S638,$V638:AB638),SUM($AE638,$D638:K638,$M638:T638,$V638:AC638)))</f>
        <v>0.97000255407100044</v>
      </c>
      <c r="BA637" s="43">
        <f t="shared" si="907"/>
        <v>0.96863032722463793</v>
      </c>
      <c r="BB637" s="47">
        <f t="shared" ref="BB637:BB639" si="914">PRODUCT(AV633,AW634,AX635,AY636,AZ637)^(1/5)</f>
        <v>0.96629049209150453</v>
      </c>
    </row>
    <row r="638" spans="1:54">
      <c r="A638" s="13">
        <v>637</v>
      </c>
      <c r="B638" s="17">
        <f t="shared" ref="B638" si="915">C632</f>
        <v>63</v>
      </c>
      <c r="C638" s="17">
        <v>1991</v>
      </c>
      <c r="D638" s="21"/>
      <c r="E638" s="21"/>
      <c r="F638" s="22"/>
      <c r="G638" s="22"/>
      <c r="H638" s="22"/>
      <c r="I638" s="19">
        <f>VLOOKUP(I$1,IR_1113!$A$4:$IA$84,($C638+I$2-2009)+$B638*3,FALSE)</f>
        <v>-176</v>
      </c>
      <c r="J638" s="19">
        <f>VLOOKUP(J$1,IR_1113!$A$4:$IA$84,($C638+J$2-2009)+$B638*3,FALSE)</f>
        <v>-159</v>
      </c>
      <c r="K638" s="18">
        <f>VLOOKUP(K$1,IR_1113!$A$4:$IA$84,($C638+K$2-2009)+$B638*3,FALSE)</f>
        <v>-116</v>
      </c>
      <c r="L638" s="17">
        <v>1991</v>
      </c>
      <c r="M638" s="21"/>
      <c r="N638" s="21"/>
      <c r="O638" s="22"/>
      <c r="P638" s="22"/>
      <c r="Q638" s="22"/>
      <c r="R638" s="18">
        <f>VLOOKUP(R$1,IN_1113!$A$4:$IA$84,($C638+R$2-2009)+$B638*3,FALSE)</f>
        <v>4</v>
      </c>
      <c r="S638" s="18">
        <f>VLOOKUP(S$1,IN_1113!$A$4:$IA$84,($C638+S$2-2009)+$B638*3,FALSE)</f>
        <v>9</v>
      </c>
      <c r="T638" s="18">
        <f>VLOOKUP(T$1,IN_1113!$A$4:$IA$84,($C638+T$2-2009)+$B638*3,FALSE)</f>
        <v>3</v>
      </c>
      <c r="U638" s="17">
        <v>1991</v>
      </c>
      <c r="V638" s="21"/>
      <c r="W638" s="21"/>
      <c r="X638" s="22"/>
      <c r="Y638" s="22"/>
      <c r="Z638" s="22"/>
      <c r="AA638" s="30">
        <f>-VLOOKUP(AA$1,D_1113!$A$5:$IA$84,($C638+AA$2-2009)+$B638*3,FALSE)</f>
        <v>-6.5</v>
      </c>
      <c r="AB638" s="30">
        <f>-VLOOKUP(AB$1,D_1113!$A$5:$IA$84,($C638+AB$2-2009)+$B638*3,FALSE)</f>
        <v>-5</v>
      </c>
      <c r="AC638" s="30">
        <f>-VLOOKUP(AC$1,D_1113!$A$5:$IA$84,($C638+AC$2-2009)+$B638*3,FALSE)</f>
        <v>-7</v>
      </c>
      <c r="AD638" s="31">
        <v>2</v>
      </c>
      <c r="AE638" s="33">
        <f>VLOOKUP(2010-C638,census2010!$A$2:$CA$82,B638+2,FALSE)</f>
        <v>4348.3355879999999</v>
      </c>
      <c r="AU638" s="34" t="s">
        <v>175</v>
      </c>
      <c r="AV638" s="21"/>
      <c r="AW638" s="21"/>
      <c r="AX638" s="21"/>
      <c r="AY638" s="18">
        <f>1+I638/AVERAGE(AVERAGE(SUM($AE638,$D638:H638,$M638:Q638,$V638:Z638),SUM($AE638,$D638:I638,$M638:R638,$V638:AA638)),AVERAGE(SUM($AE639,$D639:I639,$M639:R639,$V639:AA639),SUM($AE639,$D639:J639,$M639:S639,$V639:AB639)))</f>
        <v>0.96158973090002364</v>
      </c>
      <c r="AZ638" s="18">
        <f>1+J638/AVERAGE(AVERAGE(SUM($AE638,$D638:I638,$M638:R638,$V638:AA638),SUM($AE638,$D638:J638,$M638:S638,$V638:AB638)),AVERAGE(SUM($AE639,$D639:J639,$M639:S639,$V639:AB639),SUM($AE639,$D639:K639,$M639:T639,$V639:AC639)))</f>
        <v>0.96403819793812617</v>
      </c>
      <c r="BA638" s="43">
        <f t="shared" si="907"/>
        <v>0.96281318610240607</v>
      </c>
      <c r="BB638" s="47">
        <f t="shared" si="914"/>
        <v>0.95404630422251446</v>
      </c>
    </row>
    <row r="639" spans="1:54">
      <c r="A639" s="9">
        <v>638</v>
      </c>
      <c r="B639" s="17">
        <f t="shared" ref="B639" si="916">C632</f>
        <v>63</v>
      </c>
      <c r="C639" s="17">
        <v>1990</v>
      </c>
      <c r="D639" s="21"/>
      <c r="E639" s="21"/>
      <c r="F639" s="22"/>
      <c r="G639" s="22"/>
      <c r="H639" s="22"/>
      <c r="I639" s="22"/>
      <c r="J639" s="19">
        <f>VLOOKUP(J$1,IR_1113!$A$4:$IA$84,($C639+J$2-2009)+$B639*3,FALSE)</f>
        <v>-152</v>
      </c>
      <c r="K639" s="18">
        <f>VLOOKUP(K$1,IR_1113!$A$4:$IA$84,($C639+K$2-2009)+$B639*3,FALSE)</f>
        <v>-153</v>
      </c>
      <c r="L639" s="17">
        <v>1990</v>
      </c>
      <c r="M639" s="21"/>
      <c r="N639" s="21"/>
      <c r="O639" s="22"/>
      <c r="P639" s="22"/>
      <c r="Q639" s="22"/>
      <c r="R639" s="22"/>
      <c r="S639" s="18">
        <f>VLOOKUP(S$1,IN_1113!$A$4:$IA$84,($C639+S$2-2009)+$B639*3,FALSE)</f>
        <v>6</v>
      </c>
      <c r="T639" s="18">
        <f>VLOOKUP(T$1,IN_1113!$A$4:$IA$84,($C639+T$2-2009)+$B639*3,FALSE)</f>
        <v>5</v>
      </c>
      <c r="U639" s="17">
        <v>1990</v>
      </c>
      <c r="V639" s="21"/>
      <c r="W639" s="21"/>
      <c r="X639" s="22"/>
      <c r="Y639" s="22"/>
      <c r="Z639" s="22"/>
      <c r="AA639" s="22"/>
      <c r="AB639" s="30">
        <f>-VLOOKUP(AB$1,D_1113!$A$5:$IA$84,($C639+AB$2-2009)+$B639*3,FALSE)</f>
        <v>-6.5</v>
      </c>
      <c r="AC639" s="30">
        <f>-VLOOKUP(AC$1,D_1113!$A$5:$IA$84,($C639+AC$2-2009)+$B639*3,FALSE)</f>
        <v>-9</v>
      </c>
      <c r="AD639" s="31">
        <v>1</v>
      </c>
      <c r="AE639" s="33">
        <f>VLOOKUP(2010-C639,census2010!$A$2:$CA$82,B639+2,FALSE)</f>
        <v>4981.3803429999998</v>
      </c>
      <c r="AU639" s="34" t="s">
        <v>177</v>
      </c>
      <c r="AV639" s="21"/>
      <c r="AW639" s="21"/>
      <c r="AX639" s="21"/>
      <c r="AY639" s="21"/>
      <c r="AZ639" s="18">
        <f>1+J639/AVERAGE(AVERAGE(SUM($AE639,$D639:I639,$M639:R639,$V639:AA639),SUM($AE639,$D639:J639,$M639:S639,$V639:AB639)),AVERAGE(SUM($AE640,$D640:J640,$M640:S640,$V640:AB640),SUM($AE640,$D640:K640,$M640:T640,$V640:AC640)))</f>
        <v>0.97000287127779738</v>
      </c>
      <c r="BA639" s="43">
        <f t="shared" si="907"/>
        <v>0.97000287127779738</v>
      </c>
      <c r="BB639" s="47">
        <f t="shared" si="914"/>
        <v>0.96269193937118469</v>
      </c>
    </row>
    <row r="640" spans="1:54">
      <c r="A640" s="13">
        <v>639</v>
      </c>
      <c r="B640" s="17">
        <f t="shared" ref="B640" si="917">C632</f>
        <v>63</v>
      </c>
      <c r="C640" s="17">
        <v>1989</v>
      </c>
      <c r="D640" s="21"/>
      <c r="E640" s="21"/>
      <c r="F640" s="22"/>
      <c r="G640" s="22"/>
      <c r="H640" s="22"/>
      <c r="I640" s="22"/>
      <c r="J640" s="22"/>
      <c r="K640" s="18">
        <f>VLOOKUP(K$1,IR_1113!$A$4:$IA$84,($C640+K$2-2009)+$B640*3,FALSE)</f>
        <v>-140</v>
      </c>
      <c r="L640" s="17">
        <v>1989</v>
      </c>
      <c r="M640" s="21"/>
      <c r="N640" s="21"/>
      <c r="O640" s="22"/>
      <c r="P640" s="22"/>
      <c r="Q640" s="22"/>
      <c r="R640" s="22"/>
      <c r="S640" s="22"/>
      <c r="T640" s="18">
        <f>VLOOKUP(T$1,IN_1113!$A$4:$IA$84,($C640+T$2-2009)+$B640*3,FALSE)</f>
        <v>4</v>
      </c>
      <c r="U640" s="17">
        <v>1989</v>
      </c>
      <c r="V640" s="21"/>
      <c r="W640" s="21"/>
      <c r="X640" s="22"/>
      <c r="Y640" s="22"/>
      <c r="Z640" s="22"/>
      <c r="AA640" s="22"/>
      <c r="AB640" s="22"/>
      <c r="AC640" s="30">
        <f>-VLOOKUP(AC$1,D_1113!$A$5:$IA$84,($C640+AC$2-2009)+$B640*3,FALSE)</f>
        <v>-8.5</v>
      </c>
      <c r="AD640" s="31"/>
      <c r="AE640" s="33">
        <f>VLOOKUP(2010-C640,census2010!$A$2:$CA$82,B640+2,FALSE)</f>
        <v>5301.4229370000003</v>
      </c>
      <c r="AU640" s="34" t="s">
        <v>186</v>
      </c>
      <c r="AV640" s="21"/>
      <c r="AW640" s="21"/>
      <c r="AX640" s="21"/>
      <c r="AY640" s="21"/>
      <c r="AZ640" s="21"/>
    </row>
    <row r="641" spans="1:54" ht="15.75" thickBot="1">
      <c r="A641" s="9">
        <v>640</v>
      </c>
      <c r="B641" s="10" t="str">
        <f>INDEX('regions#'!$B$2:$B$79,B643+1)</f>
        <v>Республика Карелия</v>
      </c>
      <c r="D641" s="11" t="s">
        <v>917</v>
      </c>
      <c r="E641" s="11" t="s">
        <v>918</v>
      </c>
      <c r="F641" s="12" t="s">
        <v>919</v>
      </c>
      <c r="G641" s="12" t="s">
        <v>920</v>
      </c>
      <c r="H641" s="12" t="s">
        <v>921</v>
      </c>
      <c r="I641" s="12" t="s">
        <v>922</v>
      </c>
      <c r="J641" s="12" t="s">
        <v>923</v>
      </c>
      <c r="K641" s="11" t="s">
        <v>924</v>
      </c>
      <c r="M641" s="23" t="s">
        <v>917</v>
      </c>
      <c r="N641" s="23" t="s">
        <v>918</v>
      </c>
      <c r="O641" s="23" t="s">
        <v>919</v>
      </c>
      <c r="P641" s="23" t="s">
        <v>920</v>
      </c>
      <c r="Q641" s="23" t="s">
        <v>921</v>
      </c>
      <c r="R641" s="23" t="s">
        <v>922</v>
      </c>
      <c r="S641" s="23" t="s">
        <v>923</v>
      </c>
      <c r="T641" s="23" t="s">
        <v>924</v>
      </c>
      <c r="V641" s="27" t="s">
        <v>917</v>
      </c>
      <c r="W641" s="27" t="s">
        <v>918</v>
      </c>
      <c r="X641" s="27" t="s">
        <v>919</v>
      </c>
      <c r="Y641" s="27" t="s">
        <v>920</v>
      </c>
      <c r="Z641" s="27" t="s">
        <v>921</v>
      </c>
      <c r="AA641" s="27" t="s">
        <v>922</v>
      </c>
      <c r="AB641" s="27" t="s">
        <v>923</v>
      </c>
      <c r="AC641" s="27" t="s">
        <v>924</v>
      </c>
      <c r="AD641" s="31" t="s">
        <v>162</v>
      </c>
      <c r="AE641" s="32" t="s">
        <v>188</v>
      </c>
      <c r="AU641"/>
      <c r="AV641" s="35">
        <f t="shared" si="903"/>
        <v>1.0040874653840748</v>
      </c>
      <c r="AW641" s="36">
        <f t="shared" si="903"/>
        <v>0.98467145569754722</v>
      </c>
      <c r="AX641" s="36">
        <f t="shared" si="903"/>
        <v>0.98989674865157795</v>
      </c>
      <c r="AY641" s="36">
        <f t="shared" si="903"/>
        <v>0.99007117908356668</v>
      </c>
      <c r="AZ641" s="37">
        <f t="shared" si="903"/>
        <v>0.98800715350351742</v>
      </c>
      <c r="BA641" s="38" t="s">
        <v>164</v>
      </c>
      <c r="BB641" s="39">
        <f t="shared" ref="BB641" si="918">PRODUCT(AV641:AZ641)-1</f>
        <v>-4.2631135462313785E-2</v>
      </c>
    </row>
    <row r="642" spans="1:54" ht="15.75" thickBot="1">
      <c r="A642" s="13">
        <v>641</v>
      </c>
      <c r="C642" s="14">
        <f t="shared" ref="C642" si="919">A641/10</f>
        <v>64</v>
      </c>
      <c r="D642" s="15">
        <v>15</v>
      </c>
      <c r="E642" s="15">
        <v>16</v>
      </c>
      <c r="F642" s="16">
        <v>17</v>
      </c>
      <c r="G642" s="16">
        <v>18</v>
      </c>
      <c r="H642" s="16">
        <v>19</v>
      </c>
      <c r="I642" s="16">
        <v>20</v>
      </c>
      <c r="J642" s="16">
        <v>21</v>
      </c>
      <c r="K642" s="15">
        <v>22</v>
      </c>
      <c r="L642" s="24" t="s">
        <v>160</v>
      </c>
      <c r="M642" s="15">
        <v>15</v>
      </c>
      <c r="N642" s="15">
        <v>16</v>
      </c>
      <c r="O642" s="25">
        <v>17</v>
      </c>
      <c r="P642" s="25">
        <v>18</v>
      </c>
      <c r="Q642" s="25">
        <v>19</v>
      </c>
      <c r="R642" s="25">
        <v>20</v>
      </c>
      <c r="S642" s="25">
        <v>21</v>
      </c>
      <c r="T642" s="15">
        <v>22</v>
      </c>
      <c r="U642" s="28" t="s">
        <v>161</v>
      </c>
      <c r="V642" s="15">
        <v>15</v>
      </c>
      <c r="W642" s="15">
        <v>16</v>
      </c>
      <c r="X642" s="29">
        <v>17</v>
      </c>
      <c r="Y642" s="29">
        <v>18</v>
      </c>
      <c r="Z642" s="29">
        <v>19</v>
      </c>
      <c r="AA642" s="29">
        <v>20</v>
      </c>
      <c r="AB642" s="29">
        <v>21</v>
      </c>
      <c r="AC642" s="15">
        <v>22</v>
      </c>
      <c r="AD642" s="31"/>
      <c r="AE642" s="33"/>
      <c r="AU642" s="14" t="s">
        <v>189</v>
      </c>
      <c r="AV642" s="40" t="s">
        <v>166</v>
      </c>
      <c r="AW642" s="40" t="s">
        <v>167</v>
      </c>
      <c r="AX642" s="40" t="s">
        <v>168</v>
      </c>
      <c r="AY642" s="40" t="s">
        <v>169</v>
      </c>
      <c r="AZ642" s="40" t="s">
        <v>170</v>
      </c>
      <c r="BA642" s="41" t="s">
        <v>190</v>
      </c>
      <c r="BB642" s="42"/>
    </row>
    <row r="643" spans="1:54">
      <c r="A643" s="9">
        <v>642</v>
      </c>
      <c r="B643">
        <f t="shared" ref="B643" si="920">C642</f>
        <v>64</v>
      </c>
      <c r="C643" s="17">
        <v>1996</v>
      </c>
      <c r="D643" s="18">
        <f>VLOOKUP(D$1,IR_1113!$A$4:$IA$84,($C643+D$2-2009)+$B643*3,FALSE)</f>
        <v>4</v>
      </c>
      <c r="E643" s="18">
        <f>VLOOKUP(E$1,IR_1113!$A$4:$IA$84,($C643+E$2-2009)+$B643*3,FALSE)</f>
        <v>19</v>
      </c>
      <c r="F643" s="19">
        <f>VLOOKUP(F$1,IR_1113!$A$4:$IA$84,($C643+F$2-2009)+$B643*3,FALSE)</f>
        <v>44</v>
      </c>
      <c r="G643" s="20"/>
      <c r="H643" s="20"/>
      <c r="I643" s="20"/>
      <c r="J643" s="20"/>
      <c r="K643" s="26"/>
      <c r="L643" s="17">
        <v>1996</v>
      </c>
      <c r="M643" s="18">
        <f>VLOOKUP(M$1,IN_1113!$A$4:$IA$84,($C643+M$2-2009)+$B643*3,FALSE)</f>
        <v>6</v>
      </c>
      <c r="N643" s="18">
        <f>VLOOKUP(N$1,IN_1113!$A$4:$IA$84,($C643+N$2-2009)+$B643*3,FALSE)</f>
        <v>11</v>
      </c>
      <c r="O643" s="18">
        <f>VLOOKUP(O$1,IN_1113!$A$4:$IA$84,($C643+O$2-2009)+$B643*3,FALSE)</f>
        <v>6</v>
      </c>
      <c r="P643" s="20"/>
      <c r="Q643" s="20"/>
      <c r="R643" s="20"/>
      <c r="S643" s="20"/>
      <c r="T643" s="26"/>
      <c r="U643" s="17">
        <v>1996</v>
      </c>
      <c r="V643" s="30">
        <f>-VLOOKUP(V$1,D_1113!$A$5:$IA$84,($C643+V$2-2009)+$B643*3,FALSE)</f>
        <v>-1.5</v>
      </c>
      <c r="W643" s="30">
        <f>-VLOOKUP(W$1,D_1113!$A$5:$IA$84,($C643+W$2-2009)+$B643*3,FALSE)</f>
        <v>-3</v>
      </c>
      <c r="X643" s="30">
        <f>-VLOOKUP(X$1,D_1113!$A$5:$IA$84,($C643+X$2-2009)+$B643*3,FALSE)</f>
        <v>-3</v>
      </c>
      <c r="Y643" s="20"/>
      <c r="Z643" s="20"/>
      <c r="AA643" s="20"/>
      <c r="AB643" s="20"/>
      <c r="AC643" s="26"/>
      <c r="AD643" s="31">
        <v>1</v>
      </c>
      <c r="AE643" s="33">
        <f>VLOOKUP(2010-C643,census2010!$A$2:$CA$82,B643+2,FALSE)</f>
        <v>5909.2819129999998</v>
      </c>
      <c r="AU643" s="34" t="s">
        <v>191</v>
      </c>
      <c r="AV643" s="18">
        <f>1+F643/AVERAGE(AVERAGE(SUM($AE643,$D643:E643,$M643:N643,$V643:W643),SUM($AE643,$D643:F643,$M643:O643,$V643:X643)),AVERAGE(SUM($AE644,$D644:F644,$M644:O644,$V644:X644),SUM($AE644,$D644:G644,$M644:P644,$V644:Y644)))</f>
        <v>1.007304017112808</v>
      </c>
      <c r="AW643" s="26"/>
      <c r="AX643" s="26"/>
      <c r="AY643" s="26"/>
      <c r="AZ643" s="26"/>
      <c r="BA643" s="43">
        <f t="shared" ref="BA643:BA649" si="921">(PRODUCT(AV643:AZ643))^(1/AD643)</f>
        <v>1.007304017112808</v>
      </c>
      <c r="BB643" s="43" t="s">
        <v>173</v>
      </c>
    </row>
    <row r="644" spans="1:54">
      <c r="A644" s="13">
        <v>643</v>
      </c>
      <c r="B644" s="17">
        <f t="shared" ref="B644" si="922">C642</f>
        <v>64</v>
      </c>
      <c r="C644" s="17">
        <v>1995</v>
      </c>
      <c r="D644" s="21"/>
      <c r="E644" s="18">
        <f>VLOOKUP(E$1,IR_1113!$A$4:$IA$84,($C644+E$2-2009)+$B644*3,FALSE)</f>
        <v>4</v>
      </c>
      <c r="F644" s="19">
        <f>VLOOKUP(F$1,IR_1113!$A$4:$IA$84,($C644+F$2-2009)+$B644*3,FALSE)</f>
        <v>18</v>
      </c>
      <c r="G644" s="19">
        <f>VLOOKUP(G$1,IR_1113!$A$4:$IA$84,($C644+G$2-2009)+$B644*3,FALSE)</f>
        <v>-101</v>
      </c>
      <c r="H644" s="22"/>
      <c r="I644" s="22"/>
      <c r="J644" s="22"/>
      <c r="K644" s="21"/>
      <c r="L644" s="17">
        <v>1995</v>
      </c>
      <c r="M644" s="21"/>
      <c r="N644" s="18">
        <f>VLOOKUP(N$1,IN_1113!$A$4:$IA$84,($C644+N$2-2009)+$B644*3,FALSE)</f>
        <v>3</v>
      </c>
      <c r="O644" s="18">
        <f>VLOOKUP(O$1,IN_1113!$A$4:$IA$84,($C644+O$2-2009)+$B644*3,FALSE)</f>
        <v>1</v>
      </c>
      <c r="P644" s="18">
        <f>VLOOKUP(P$1,IN_1113!$A$4:$IA$84,($C644+P$2-2009)+$B644*3,FALSE)</f>
        <v>5</v>
      </c>
      <c r="Q644" s="22"/>
      <c r="R644" s="22"/>
      <c r="S644" s="22"/>
      <c r="T644" s="21"/>
      <c r="U644" s="17">
        <v>1995</v>
      </c>
      <c r="V644" s="21"/>
      <c r="W644" s="30">
        <f>-VLOOKUP(W$1,D_1113!$A$5:$IA$84,($C644+W$2-2009)+$B644*3,FALSE)</f>
        <v>-2</v>
      </c>
      <c r="X644" s="30">
        <f>-VLOOKUP(X$1,D_1113!$A$5:$IA$84,($C644+X$2-2009)+$B644*3,FALSE)</f>
        <v>-2</v>
      </c>
      <c r="Y644" s="30">
        <f>-VLOOKUP(Y$1,D_1113!$A$5:$IA$84,($C644+Y$2-2009)+$B644*3,FALSE)</f>
        <v>-9</v>
      </c>
      <c r="Z644" s="22"/>
      <c r="AA644" s="22"/>
      <c r="AB644" s="22"/>
      <c r="AC644" s="21"/>
      <c r="AD644" s="31">
        <v>2</v>
      </c>
      <c r="AE644" s="33">
        <f>VLOOKUP(2010-C644,census2010!$A$2:$CA$82,B644+2,FALSE)</f>
        <v>6110.3826300000001</v>
      </c>
      <c r="AU644" s="34" t="s">
        <v>192</v>
      </c>
      <c r="AV644" s="18">
        <f>1+F644/AVERAGE(AVERAGE(SUM($AE644,$D644:E644,$M644:N644,$V644:W644),SUM($AE644,$D644:F644,$M644:O644,$V644:X644)),AVERAGE(SUM($AE645,$D645:F645,$M645:O645,$V645:X645),SUM($AE645,$D645:G645,$M645:P645,$V645:Y645)))</f>
        <v>1.0028921626589675</v>
      </c>
      <c r="AW644" s="18">
        <f>1+G644/AVERAGE(AVERAGE(SUM($AE644,$D644:F644,$M644:O644,$V644:X644),SUM($AE644,$D644:G644,$M644:P644,$V644:Y644)),AVERAGE(SUM($AE645,$D645:G645,$M645:P645,$V645:Y645),SUM($AE645,$D645:H645,$M645:Q645,$V645:Z645)))</f>
        <v>0.9836489314604514</v>
      </c>
      <c r="AX644" s="21"/>
      <c r="AY644" s="21"/>
      <c r="AZ644" s="21"/>
      <c r="BA644" s="43">
        <f t="shared" si="921"/>
        <v>0.9932239446215313</v>
      </c>
      <c r="BB644" s="44">
        <f t="shared" ref="BB644" si="923">AVERAGE(BA643:BA649)^5-1</f>
        <v>-3.7889683704950494E-2</v>
      </c>
    </row>
    <row r="645" spans="1:54">
      <c r="A645" s="9">
        <v>644</v>
      </c>
      <c r="B645" s="17">
        <f t="shared" ref="B645" si="924">C642</f>
        <v>64</v>
      </c>
      <c r="C645" s="17">
        <v>1994</v>
      </c>
      <c r="D645" s="21"/>
      <c r="E645" s="21"/>
      <c r="F645" s="19">
        <f>VLOOKUP(F$1,IR_1113!$A$4:$IA$84,($C645+F$2-2009)+$B645*3,FALSE)</f>
        <v>13</v>
      </c>
      <c r="G645" s="19">
        <f>VLOOKUP(G$1,IR_1113!$A$4:$IA$84,($C645+G$2-2009)+$B645*3,FALSE)</f>
        <v>-85</v>
      </c>
      <c r="H645" s="19">
        <f>VLOOKUP(H$1,IR_1113!$A$4:$IA$84,($C645+H$2-2009)+$B645*3,FALSE)</f>
        <v>-11</v>
      </c>
      <c r="I645" s="22"/>
      <c r="J645" s="22"/>
      <c r="K645" s="21"/>
      <c r="L645" s="17">
        <v>1994</v>
      </c>
      <c r="M645" s="21"/>
      <c r="N645" s="21"/>
      <c r="O645" s="18">
        <f>VLOOKUP(O$1,IN_1113!$A$4:$IA$84,($C645+O$2-2009)+$B645*3,FALSE)</f>
        <v>6</v>
      </c>
      <c r="P645" s="18">
        <f>VLOOKUP(P$1,IN_1113!$A$4:$IA$84,($C645+P$2-2009)+$B645*3,FALSE)</f>
        <v>6</v>
      </c>
      <c r="Q645" s="18">
        <f>VLOOKUP(Q$1,IN_1113!$A$4:$IA$84,($C645+Q$2-2009)+$B645*3,FALSE)</f>
        <v>5</v>
      </c>
      <c r="R645" s="22"/>
      <c r="S645" s="22"/>
      <c r="T645" s="21"/>
      <c r="U645" s="17">
        <v>1994</v>
      </c>
      <c r="V645" s="21"/>
      <c r="W645" s="21"/>
      <c r="X645" s="30">
        <f>-VLOOKUP(X$1,D_1113!$A$5:$IA$84,($C645+X$2-2009)+$B645*3,FALSE)</f>
        <v>-5</v>
      </c>
      <c r="Y645" s="30">
        <f>-VLOOKUP(Y$1,D_1113!$A$5:$IA$84,($C645+Y$2-2009)+$B645*3,FALSE)</f>
        <v>-7</v>
      </c>
      <c r="Z645" s="30">
        <f>-VLOOKUP(Z$1,D_1113!$A$5:$IA$84,($C645+Z$2-2009)+$B645*3,FALSE)</f>
        <v>-7</v>
      </c>
      <c r="AA645" s="22"/>
      <c r="AB645" s="22"/>
      <c r="AC645" s="21"/>
      <c r="AD645" s="31">
        <v>3</v>
      </c>
      <c r="AE645" s="33">
        <f>VLOOKUP(2010-C645,census2010!$A$2:$CA$82,B645+2,FALSE)</f>
        <v>6352.5500510000002</v>
      </c>
      <c r="AU645" s="34" t="s">
        <v>193</v>
      </c>
      <c r="AV645" s="18">
        <f>1+F645/AVERAGE(AVERAGE(SUM($AE645,$D645:E645,$M645:N645,$V645:W645),SUM($AE645,$D645:F645,$M645:O645,$V645:X645)),AVERAGE(SUM($AE646,$D646:F646,$M646:O646,$V646:X646),SUM($AE646,$D646:G646,$M646:P646,$V646:Y646)))</f>
        <v>1.0020662163804488</v>
      </c>
      <c r="AW645" s="18">
        <f>1+G645/AVERAGE(AVERAGE(SUM($AE645,$D645:F645,$M645:O645,$V645:X645),SUM($AE645,$D645:G645,$M645:P645,$V645:Y645)),AVERAGE(SUM($AE646,$D646:G646,$M646:P646,$V646:Y646),SUM($AE646,$D646:H646,$M646:Q646,$V646:Z646)))</f>
        <v>0.98633675209857952</v>
      </c>
      <c r="AX645" s="18">
        <f>1+H645/AVERAGE(AVERAGE(SUM($AE645,$D645:G645,$M645:P645,$V645:Y645),SUM($AE645,$D645:H645,$M645:Q645,$V645:Z645)),AVERAGE(SUM($AE646,$D646:H646,$M646:Q646,$V646:Z646),SUM($AE646,$D646:I646,$M646:R646,$V646:AA646)))</f>
        <v>0.99821278236759614</v>
      </c>
      <c r="AY645" s="21"/>
      <c r="AZ645" s="21"/>
      <c r="BA645" s="43">
        <f t="shared" si="921"/>
        <v>0.99551602283196949</v>
      </c>
      <c r="BB645" s="45" t="s">
        <v>176</v>
      </c>
    </row>
    <row r="646" spans="1:54">
      <c r="A646" s="13">
        <v>645</v>
      </c>
      <c r="B646" s="17">
        <f t="shared" ref="B646" si="925">C642</f>
        <v>64</v>
      </c>
      <c r="C646" s="17">
        <v>1993</v>
      </c>
      <c r="D646" s="21"/>
      <c r="E646" s="21"/>
      <c r="F646" s="22"/>
      <c r="G646" s="19">
        <f>VLOOKUP(G$1,IR_1113!$A$4:$IA$84,($C646+G$2-2009)+$B646*3,FALSE)</f>
        <v>-102</v>
      </c>
      <c r="H646" s="19">
        <f>VLOOKUP(H$1,IR_1113!$A$4:$IA$84,($C646+H$2-2009)+$B646*3,FALSE)</f>
        <v>-98</v>
      </c>
      <c r="I646" s="19">
        <f>VLOOKUP(I$1,IR_1113!$A$4:$IA$84,($C646+I$2-2009)+$B646*3,FALSE)</f>
        <v>-60</v>
      </c>
      <c r="J646" s="22"/>
      <c r="K646" s="21"/>
      <c r="L646" s="17">
        <v>1993</v>
      </c>
      <c r="M646" s="21"/>
      <c r="N646" s="21"/>
      <c r="O646" s="22"/>
      <c r="P646" s="18">
        <f>VLOOKUP(P$1,IN_1113!$A$4:$IA$84,($C646+P$2-2009)+$B646*3,FALSE)</f>
        <v>-6</v>
      </c>
      <c r="Q646" s="18">
        <f>VLOOKUP(Q$1,IN_1113!$A$4:$IA$84,($C646+Q$2-2009)+$B646*3,FALSE)</f>
        <v>13</v>
      </c>
      <c r="R646" s="18">
        <f>VLOOKUP(R$1,IN_1113!$A$4:$IA$84,($C646+R$2-2009)+$B646*3,FALSE)</f>
        <v>4</v>
      </c>
      <c r="S646" s="22"/>
      <c r="T646" s="21"/>
      <c r="U646" s="17">
        <v>1993</v>
      </c>
      <c r="V646" s="21"/>
      <c r="W646" s="21"/>
      <c r="X646" s="22"/>
      <c r="Y646" s="30">
        <f>-VLOOKUP(Y$1,D_1113!$A$5:$IA$84,($C646+Y$2-2009)+$B646*3,FALSE)</f>
        <v>-7.5</v>
      </c>
      <c r="Z646" s="30">
        <f>-VLOOKUP(Z$1,D_1113!$A$5:$IA$84,($C646+Z$2-2009)+$B646*3,FALSE)</f>
        <v>-10</v>
      </c>
      <c r="AA646" s="30">
        <f>-VLOOKUP(AA$1,D_1113!$A$5:$IA$84,($C646+AA$2-2009)+$B646*3,FALSE)</f>
        <v>-15</v>
      </c>
      <c r="AB646" s="22"/>
      <c r="AC646" s="21"/>
      <c r="AD646" s="31">
        <v>3</v>
      </c>
      <c r="AE646" s="33">
        <f>VLOOKUP(2010-C646,census2010!$A$2:$CA$82,B646+2,FALSE)</f>
        <v>6281.5867840000001</v>
      </c>
      <c r="AU646" s="34" t="s">
        <v>172</v>
      </c>
      <c r="AV646" s="21"/>
      <c r="AW646" s="18">
        <f>1+G646/AVERAGE(AVERAGE(SUM($AE646,$D646:F646,$M646:O646,$V646:X646),SUM($AE646,$D646:G646,$M646:P646,$V646:Y646)),AVERAGE(SUM($AE647,$D647:G647,$M647:P647,$V647:Y647),SUM($AE647,$D647:H647,$M647:Q647,$V647:Z647)))</f>
        <v>0.9840286835336105</v>
      </c>
      <c r="AX646" s="18">
        <f>1+H646/AVERAGE(AVERAGE(SUM($AE646,$D646:G646,$M646:P646,$V646:Y646),SUM($AE646,$D646:H646,$M646:Q646,$V646:Z646)),AVERAGE(SUM($AE647,$D647:H647,$M647:Q647,$V647:Z647),SUM($AE647,$D647:I647,$M647:R647,$V647:AA647)))</f>
        <v>0.98442948963778487</v>
      </c>
      <c r="AY646" s="18">
        <f>1+I646/AVERAGE(AVERAGE(SUM($AE646,$D646:H646,$M646:Q646,$V646:Z646),SUM($AE646,$D646:I646,$M646:R646,$V646:AA646)),AVERAGE(SUM($AE647,$D647:I647,$M647:R647,$V647:AA647),SUM($AE647,$D647:J647,$M647:S647,$V647:AB647)))</f>
        <v>0.99034857585400171</v>
      </c>
      <c r="AZ646" s="21"/>
      <c r="BA646" s="43">
        <f t="shared" si="921"/>
        <v>0.98626468967643799</v>
      </c>
      <c r="BB646" s="46">
        <f t="shared" ref="BB646" si="926">AVERAGE(BB647:BB649)^5-1</f>
        <v>-4.265300515301107E-2</v>
      </c>
    </row>
    <row r="647" spans="1:54">
      <c r="A647" s="9">
        <v>646</v>
      </c>
      <c r="B647" s="17">
        <f t="shared" ref="B647" si="927">C642</f>
        <v>64</v>
      </c>
      <c r="C647" s="17">
        <v>1992</v>
      </c>
      <c r="D647" s="21"/>
      <c r="E647" s="21"/>
      <c r="F647" s="22"/>
      <c r="G647" s="22"/>
      <c r="H647" s="19">
        <f>VLOOKUP(H$1,IR_1113!$A$4:$IA$84,($C647+H$2-2009)+$B647*3,FALSE)</f>
        <v>-87</v>
      </c>
      <c r="I647" s="19">
        <f>VLOOKUP(I$1,IR_1113!$A$4:$IA$84,($C647+I$2-2009)+$B647*3,FALSE)</f>
        <v>-83</v>
      </c>
      <c r="J647" s="19">
        <f>VLOOKUP(J$1,IR_1113!$A$4:$IA$84,($C647+J$2-2009)+$B647*3,FALSE)</f>
        <v>-80</v>
      </c>
      <c r="K647" s="21"/>
      <c r="L647" s="17">
        <v>1992</v>
      </c>
      <c r="M647" s="21"/>
      <c r="N647" s="21"/>
      <c r="O647" s="22"/>
      <c r="P647" s="22"/>
      <c r="Q647" s="18">
        <f>VLOOKUP(Q$1,IN_1113!$A$4:$IA$84,($C647+Q$2-2009)+$B647*3,FALSE)</f>
        <v>11</v>
      </c>
      <c r="R647" s="18">
        <f>VLOOKUP(R$1,IN_1113!$A$4:$IA$84,($C647+R$2-2009)+$B647*3,FALSE)</f>
        <v>24</v>
      </c>
      <c r="S647" s="18">
        <f>VLOOKUP(S$1,IN_1113!$A$4:$IA$84,($C647+S$2-2009)+$B647*3,FALSE)</f>
        <v>19</v>
      </c>
      <c r="T647" s="21"/>
      <c r="U647" s="17">
        <v>1992</v>
      </c>
      <c r="V647" s="21"/>
      <c r="W647" s="21"/>
      <c r="X647" s="22"/>
      <c r="Y647" s="22"/>
      <c r="Z647" s="30">
        <f>-VLOOKUP(Z$1,D_1113!$A$5:$IA$84,($C647+Z$2-2009)+$B647*3,FALSE)</f>
        <v>-9.5</v>
      </c>
      <c r="AA647" s="30">
        <f>-VLOOKUP(AA$1,D_1113!$A$5:$IA$84,($C647+AA$2-2009)+$B647*3,FALSE)</f>
        <v>-15</v>
      </c>
      <c r="AB647" s="30">
        <f>-VLOOKUP(AB$1,D_1113!$A$5:$IA$84,($C647+AB$2-2009)+$B647*3,FALSE)</f>
        <v>-8</v>
      </c>
      <c r="AC647" s="21"/>
      <c r="AD647" s="31">
        <v>3</v>
      </c>
      <c r="AE647" s="33">
        <f>VLOOKUP(2010-C647,census2010!$A$2:$CA$82,B647+2,FALSE)</f>
        <v>6591.8114569999998</v>
      </c>
      <c r="AU647" s="34" t="s">
        <v>174</v>
      </c>
      <c r="AV647" s="21"/>
      <c r="AW647" s="21"/>
      <c r="AX647" s="18">
        <f>1+H647/AVERAGE(AVERAGE(SUM($AE647,$D647:G647,$M647:P647,$V647:Y647),SUM($AE647,$D647:H647,$M647:Q647,$V647:Z647)),AVERAGE(SUM($AE648,$D648:H648,$M648:Q648,$V648:Z648),SUM($AE648,$D648:I648,$M648:R648,$V648:AA648)))</f>
        <v>0.98704797394935295</v>
      </c>
      <c r="AY647" s="18">
        <f>1+I647/AVERAGE(AVERAGE(SUM($AE647,$D647:H647,$M647:Q647,$V647:Z647),SUM($AE647,$D647:I647,$M647:R647,$V647:AA647)),AVERAGE(SUM($AE648,$D648:I648,$M648:R648,$V648:AA648),SUM($AE648,$D648:J648,$M648:S648,$V648:AB648)))</f>
        <v>0.9875213224075492</v>
      </c>
      <c r="AZ647" s="18">
        <f>1+J647/AVERAGE(AVERAGE(SUM($AE647,$D647:I647,$M647:R647,$V647:AA647),SUM($AE647,$D647:J647,$M647:S647,$V647:AB647)),AVERAGE(SUM($AE648,$D648:J648,$M648:S648,$V648:AB648),SUM($AE648,$D648:K648,$M648:T648,$V648:AC648)))</f>
        <v>0.98784258423023863</v>
      </c>
      <c r="BA647" s="43">
        <f t="shared" si="921"/>
        <v>0.98747057292424156</v>
      </c>
      <c r="BB647" s="47">
        <f t="shared" ref="BB647:BB649" si="928">PRODUCT(AV643,AW644,AX645,AY646,AZ647)^(1/5)</f>
        <v>0.99343607929368893</v>
      </c>
    </row>
    <row r="648" spans="1:54">
      <c r="A648" s="13">
        <v>647</v>
      </c>
      <c r="B648" s="17">
        <f t="shared" ref="B648" si="929">C642</f>
        <v>64</v>
      </c>
      <c r="C648" s="17">
        <v>1991</v>
      </c>
      <c r="D648" s="21"/>
      <c r="E648" s="21"/>
      <c r="F648" s="22"/>
      <c r="G648" s="22"/>
      <c r="H648" s="22"/>
      <c r="I648" s="19">
        <f>VLOOKUP(I$1,IR_1113!$A$4:$IA$84,($C648+I$2-2009)+$B648*3,FALSE)</f>
        <v>-58</v>
      </c>
      <c r="J648" s="19">
        <f>VLOOKUP(J$1,IR_1113!$A$4:$IA$84,($C648+J$2-2009)+$B648*3,FALSE)</f>
        <v>-60</v>
      </c>
      <c r="K648" s="18">
        <f>VLOOKUP(K$1,IR_1113!$A$4:$IA$84,($C648+K$2-2009)+$B648*3,FALSE)</f>
        <v>-102</v>
      </c>
      <c r="L648" s="17">
        <v>1991</v>
      </c>
      <c r="M648" s="21"/>
      <c r="N648" s="21"/>
      <c r="O648" s="22"/>
      <c r="P648" s="22"/>
      <c r="Q648" s="22"/>
      <c r="R648" s="18">
        <f>VLOOKUP(R$1,IN_1113!$A$4:$IA$84,($C648+R$2-2009)+$B648*3,FALSE)</f>
        <v>17</v>
      </c>
      <c r="S648" s="18">
        <f>VLOOKUP(S$1,IN_1113!$A$4:$IA$84,($C648+S$2-2009)+$B648*3,FALSE)</f>
        <v>27</v>
      </c>
      <c r="T648" s="18">
        <f>VLOOKUP(T$1,IN_1113!$A$4:$IA$84,($C648+T$2-2009)+$B648*3,FALSE)</f>
        <v>26</v>
      </c>
      <c r="U648" s="17">
        <v>1991</v>
      </c>
      <c r="V648" s="21"/>
      <c r="W648" s="21"/>
      <c r="X648" s="22"/>
      <c r="Y648" s="22"/>
      <c r="Z648" s="22"/>
      <c r="AA648" s="30">
        <f>-VLOOKUP(AA$1,D_1113!$A$5:$IA$84,($C648+AA$2-2009)+$B648*3,FALSE)</f>
        <v>-14.5</v>
      </c>
      <c r="AB648" s="30">
        <f>-VLOOKUP(AB$1,D_1113!$A$5:$IA$84,($C648+AB$2-2009)+$B648*3,FALSE)</f>
        <v>-15</v>
      </c>
      <c r="AC648" s="30">
        <f>-VLOOKUP(AC$1,D_1113!$A$5:$IA$84,($C648+AC$2-2009)+$B648*3,FALSE)</f>
        <v>-17</v>
      </c>
      <c r="AD648" s="31">
        <v>2</v>
      </c>
      <c r="AE648" s="33">
        <f>VLOOKUP(2010-C648,census2010!$A$2:$CA$82,B648+2,FALSE)</f>
        <v>6912.8801759999997</v>
      </c>
      <c r="AU648" s="34" t="s">
        <v>175</v>
      </c>
      <c r="AV648" s="21"/>
      <c r="AW648" s="21"/>
      <c r="AX648" s="21"/>
      <c r="AY648" s="18">
        <f>1+I648/AVERAGE(AVERAGE(SUM($AE648,$D648:H648,$M648:Q648,$V648:Z648),SUM($AE648,$D648:I648,$M648:R648,$V648:AA648)),AVERAGE(SUM($AE649,$D649:I649,$M649:R649,$V649:AA649),SUM($AE649,$D649:J649,$M649:S649,$V649:AB649)))</f>
        <v>0.99234363898914912</v>
      </c>
      <c r="AZ648" s="18">
        <f>1+J648/AVERAGE(AVERAGE(SUM($AE648,$D648:I648,$M648:R648,$V648:AA648),SUM($AE648,$D648:J648,$M648:S648,$V648:AB648)),AVERAGE(SUM($AE649,$D649:J649,$M649:S649,$V649:AB649),SUM($AE649,$D649:K649,$M649:T649,$V649:AC649)))</f>
        <v>0.99199642546007971</v>
      </c>
      <c r="BA648" s="43">
        <f t="shared" si="921"/>
        <v>0.9921700170360338</v>
      </c>
      <c r="BB648" s="47">
        <f t="shared" si="928"/>
        <v>0.99061324723896405</v>
      </c>
    </row>
    <row r="649" spans="1:54">
      <c r="A649" s="9">
        <v>648</v>
      </c>
      <c r="B649" s="17">
        <f t="shared" ref="B649" si="930">C642</f>
        <v>64</v>
      </c>
      <c r="C649" s="17">
        <v>1990</v>
      </c>
      <c r="D649" s="21"/>
      <c r="E649" s="21"/>
      <c r="F649" s="22"/>
      <c r="G649" s="22"/>
      <c r="H649" s="22"/>
      <c r="I649" s="22"/>
      <c r="J649" s="19">
        <f>VLOOKUP(J$1,IR_1113!$A$4:$IA$84,($C649+J$2-2009)+$B649*3,FALSE)</f>
        <v>-138</v>
      </c>
      <c r="K649" s="18">
        <f>VLOOKUP(K$1,IR_1113!$A$4:$IA$84,($C649+K$2-2009)+$B649*3,FALSE)</f>
        <v>-80</v>
      </c>
      <c r="L649" s="17">
        <v>1990</v>
      </c>
      <c r="M649" s="21"/>
      <c r="N649" s="21"/>
      <c r="O649" s="22"/>
      <c r="P649" s="22"/>
      <c r="Q649" s="22"/>
      <c r="R649" s="22"/>
      <c r="S649" s="18">
        <f>VLOOKUP(S$1,IN_1113!$A$4:$IA$84,($C649+S$2-2009)+$B649*3,FALSE)</f>
        <v>21</v>
      </c>
      <c r="T649" s="18">
        <f>VLOOKUP(T$1,IN_1113!$A$4:$IA$84,($C649+T$2-2009)+$B649*3,FALSE)</f>
        <v>24</v>
      </c>
      <c r="U649" s="17">
        <v>1990</v>
      </c>
      <c r="V649" s="21"/>
      <c r="W649" s="21"/>
      <c r="X649" s="22"/>
      <c r="Y649" s="22"/>
      <c r="Z649" s="22"/>
      <c r="AA649" s="22"/>
      <c r="AB649" s="30">
        <f>-VLOOKUP(AB$1,D_1113!$A$5:$IA$84,($C649+AB$2-2009)+$B649*3,FALSE)</f>
        <v>-18.5</v>
      </c>
      <c r="AC649" s="30">
        <f>-VLOOKUP(AC$1,D_1113!$A$5:$IA$84,($C649+AC$2-2009)+$B649*3,FALSE)</f>
        <v>-20</v>
      </c>
      <c r="AD649" s="31">
        <v>1</v>
      </c>
      <c r="AE649" s="33">
        <f>VLOOKUP(2010-C649,census2010!$A$2:$CA$82,B649+2,FALSE)</f>
        <v>8333.4205550000006</v>
      </c>
      <c r="AU649" s="34" t="s">
        <v>177</v>
      </c>
      <c r="AV649" s="21"/>
      <c r="AW649" s="21"/>
      <c r="AX649" s="21"/>
      <c r="AY649" s="21"/>
      <c r="AZ649" s="18">
        <f>1+J649/AVERAGE(AVERAGE(SUM($AE649,$D649:I649,$M649:R649,$V649:AA649),SUM($AE649,$D649:J649,$M649:S649,$V649:AB649)),AVERAGE(SUM($AE650,$D650:J650,$M650:S650,$V650:AB650),SUM($AE650,$D650:K650,$M650:T650,$V650:AC650)))</f>
        <v>0.98418245082023381</v>
      </c>
      <c r="BA649" s="43">
        <f t="shared" si="921"/>
        <v>0.98418245082023381</v>
      </c>
      <c r="BB649" s="47">
        <f t="shared" si="928"/>
        <v>0.98991072455879447</v>
      </c>
    </row>
    <row r="650" spans="1:54">
      <c r="A650" s="13">
        <v>649</v>
      </c>
      <c r="B650" s="17">
        <f t="shared" ref="B650" si="931">C642</f>
        <v>64</v>
      </c>
      <c r="C650" s="17">
        <v>1989</v>
      </c>
      <c r="D650" s="21"/>
      <c r="E650" s="21"/>
      <c r="F650" s="22"/>
      <c r="G650" s="22"/>
      <c r="H650" s="22"/>
      <c r="I650" s="22"/>
      <c r="J650" s="22"/>
      <c r="K650" s="18">
        <f>VLOOKUP(K$1,IR_1113!$A$4:$IA$84,($C650+K$2-2009)+$B650*3,FALSE)</f>
        <v>-111</v>
      </c>
      <c r="L650" s="17">
        <v>1989</v>
      </c>
      <c r="M650" s="21"/>
      <c r="N650" s="21"/>
      <c r="O650" s="22"/>
      <c r="P650" s="22"/>
      <c r="Q650" s="22"/>
      <c r="R650" s="22"/>
      <c r="S650" s="22"/>
      <c r="T650" s="18">
        <f>VLOOKUP(T$1,IN_1113!$A$4:$IA$84,($C650+T$2-2009)+$B650*3,FALSE)</f>
        <v>15</v>
      </c>
      <c r="U650" s="17">
        <v>1989</v>
      </c>
      <c r="V650" s="21"/>
      <c r="W650" s="21"/>
      <c r="X650" s="22"/>
      <c r="Y650" s="22"/>
      <c r="Z650" s="22"/>
      <c r="AA650" s="22"/>
      <c r="AB650" s="22"/>
      <c r="AC650" s="30">
        <f>-VLOOKUP(AC$1,D_1113!$A$5:$IA$84,($C650+AC$2-2009)+$B650*3,FALSE)</f>
        <v>-21</v>
      </c>
      <c r="AD650" s="31"/>
      <c r="AE650" s="33">
        <f>VLOOKUP(2010-C650,census2010!$A$2:$CA$82,B650+2,FALSE)</f>
        <v>9241.8031680000004</v>
      </c>
      <c r="AU650" s="34" t="s">
        <v>186</v>
      </c>
      <c r="AV650" s="21"/>
      <c r="AW650" s="21"/>
      <c r="AX650" s="21"/>
      <c r="AY650" s="21"/>
      <c r="AZ650" s="21"/>
    </row>
    <row r="651" spans="1:54" ht="15.75" thickBot="1">
      <c r="A651" s="9">
        <v>650</v>
      </c>
      <c r="B651" s="10" t="str">
        <f>INDEX('regions#'!$B$2:$B$79,B653+1)</f>
        <v>Республика Коми</v>
      </c>
      <c r="D651" s="11" t="s">
        <v>917</v>
      </c>
      <c r="E651" s="11" t="s">
        <v>918</v>
      </c>
      <c r="F651" s="12" t="s">
        <v>919</v>
      </c>
      <c r="G651" s="12" t="s">
        <v>920</v>
      </c>
      <c r="H651" s="12" t="s">
        <v>921</v>
      </c>
      <c r="I651" s="12" t="s">
        <v>922</v>
      </c>
      <c r="J651" s="12" t="s">
        <v>923</v>
      </c>
      <c r="K651" s="11" t="s">
        <v>924</v>
      </c>
      <c r="M651" s="23" t="s">
        <v>917</v>
      </c>
      <c r="N651" s="23" t="s">
        <v>918</v>
      </c>
      <c r="O651" s="23" t="s">
        <v>919</v>
      </c>
      <c r="P651" s="23" t="s">
        <v>920</v>
      </c>
      <c r="Q651" s="23" t="s">
        <v>921</v>
      </c>
      <c r="R651" s="23" t="s">
        <v>922</v>
      </c>
      <c r="S651" s="23" t="s">
        <v>923</v>
      </c>
      <c r="T651" s="23" t="s">
        <v>924</v>
      </c>
      <c r="V651" s="27" t="s">
        <v>917</v>
      </c>
      <c r="W651" s="27" t="s">
        <v>918</v>
      </c>
      <c r="X651" s="27" t="s">
        <v>919</v>
      </c>
      <c r="Y651" s="27" t="s">
        <v>920</v>
      </c>
      <c r="Z651" s="27" t="s">
        <v>921</v>
      </c>
      <c r="AA651" s="27" t="s">
        <v>922</v>
      </c>
      <c r="AB651" s="27" t="s">
        <v>923</v>
      </c>
      <c r="AC651" s="27" t="s">
        <v>924</v>
      </c>
      <c r="AD651" s="31" t="s">
        <v>162</v>
      </c>
      <c r="AE651" s="32" t="s">
        <v>188</v>
      </c>
      <c r="AU651"/>
      <c r="AV651" s="35">
        <f t="shared" ref="AV651:AZ661" si="932">AVERAGE(AV653:AV659)</f>
        <v>0.98226430220881122</v>
      </c>
      <c r="AW651" s="36">
        <f t="shared" si="932"/>
        <v>0.94637736199825229</v>
      </c>
      <c r="AX651" s="36">
        <f t="shared" si="932"/>
        <v>0.96707014043057027</v>
      </c>
      <c r="AY651" s="36">
        <f t="shared" si="932"/>
        <v>0.97183681160929825</v>
      </c>
      <c r="AZ651" s="37">
        <f t="shared" si="932"/>
        <v>0.97647375580054507</v>
      </c>
      <c r="BA651" s="38" t="s">
        <v>164</v>
      </c>
      <c r="BB651" s="39">
        <f t="shared" ref="BB651" si="933">PRODUCT(AV651:AZ651)-1</f>
        <v>-0.14689085170334226</v>
      </c>
    </row>
    <row r="652" spans="1:54" ht="15.75" thickBot="1">
      <c r="A652" s="13">
        <v>651</v>
      </c>
      <c r="C652" s="14">
        <f t="shared" ref="C652" si="934">A651/10</f>
        <v>65</v>
      </c>
      <c r="D652" s="15">
        <v>15</v>
      </c>
      <c r="E652" s="15">
        <v>16</v>
      </c>
      <c r="F652" s="16">
        <v>17</v>
      </c>
      <c r="G652" s="16">
        <v>18</v>
      </c>
      <c r="H652" s="16">
        <v>19</v>
      </c>
      <c r="I652" s="16">
        <v>20</v>
      </c>
      <c r="J652" s="16">
        <v>21</v>
      </c>
      <c r="K652" s="15">
        <v>22</v>
      </c>
      <c r="L652" s="24" t="s">
        <v>160</v>
      </c>
      <c r="M652" s="15">
        <v>15</v>
      </c>
      <c r="N652" s="15">
        <v>16</v>
      </c>
      <c r="O652" s="25">
        <v>17</v>
      </c>
      <c r="P652" s="25">
        <v>18</v>
      </c>
      <c r="Q652" s="25">
        <v>19</v>
      </c>
      <c r="R652" s="25">
        <v>20</v>
      </c>
      <c r="S652" s="25">
        <v>21</v>
      </c>
      <c r="T652" s="15">
        <v>22</v>
      </c>
      <c r="U652" s="28" t="s">
        <v>161</v>
      </c>
      <c r="V652" s="15">
        <v>15</v>
      </c>
      <c r="W652" s="15">
        <v>16</v>
      </c>
      <c r="X652" s="29">
        <v>17</v>
      </c>
      <c r="Y652" s="29">
        <v>18</v>
      </c>
      <c r="Z652" s="29">
        <v>19</v>
      </c>
      <c r="AA652" s="29">
        <v>20</v>
      </c>
      <c r="AB652" s="29">
        <v>21</v>
      </c>
      <c r="AC652" s="15">
        <v>22</v>
      </c>
      <c r="AD652" s="31"/>
      <c r="AE652" s="33"/>
      <c r="AU652" s="14" t="s">
        <v>189</v>
      </c>
      <c r="AV652" s="40" t="s">
        <v>166</v>
      </c>
      <c r="AW652" s="40" t="s">
        <v>167</v>
      </c>
      <c r="AX652" s="40" t="s">
        <v>168</v>
      </c>
      <c r="AY652" s="40" t="s">
        <v>169</v>
      </c>
      <c r="AZ652" s="40" t="s">
        <v>170</v>
      </c>
      <c r="BA652" s="41" t="s">
        <v>190</v>
      </c>
      <c r="BB652" s="42"/>
    </row>
    <row r="653" spans="1:54">
      <c r="A653" s="9">
        <v>652</v>
      </c>
      <c r="B653">
        <f t="shared" ref="B653" si="935">C652</f>
        <v>65</v>
      </c>
      <c r="C653" s="17">
        <v>1996</v>
      </c>
      <c r="D653" s="18">
        <f>VLOOKUP(D$1,IR_1113!$A$4:$IA$84,($C653+D$2-2009)+$B653*3,FALSE)</f>
        <v>-74</v>
      </c>
      <c r="E653" s="18">
        <f>VLOOKUP(E$1,IR_1113!$A$4:$IA$84,($C653+E$2-2009)+$B653*3,FALSE)</f>
        <v>-103</v>
      </c>
      <c r="F653" s="19">
        <f>VLOOKUP(F$1,IR_1113!$A$4:$IA$84,($C653+F$2-2009)+$B653*3,FALSE)</f>
        <v>-112</v>
      </c>
      <c r="G653" s="20"/>
      <c r="H653" s="20"/>
      <c r="I653" s="20"/>
      <c r="J653" s="20"/>
      <c r="K653" s="26"/>
      <c r="L653" s="17">
        <v>1996</v>
      </c>
      <c r="M653" s="18">
        <f>VLOOKUP(M$1,IN_1113!$A$4:$IA$84,($C653+M$2-2009)+$B653*3,FALSE)</f>
        <v>-3</v>
      </c>
      <c r="N653" s="18">
        <f>VLOOKUP(N$1,IN_1113!$A$4:$IA$84,($C653+N$2-2009)+$B653*3,FALSE)</f>
        <v>7</v>
      </c>
      <c r="O653" s="18">
        <f>VLOOKUP(O$1,IN_1113!$A$4:$IA$84,($C653+O$2-2009)+$B653*3,FALSE)</f>
        <v>8</v>
      </c>
      <c r="P653" s="20"/>
      <c r="Q653" s="20"/>
      <c r="R653" s="20"/>
      <c r="S653" s="20"/>
      <c r="T653" s="26"/>
      <c r="U653" s="17">
        <v>1996</v>
      </c>
      <c r="V653" s="30">
        <f>-VLOOKUP(V$1,D_1113!$A$5:$IA$84,($C653+V$2-2009)+$B653*3,FALSE)</f>
        <v>-6</v>
      </c>
      <c r="W653" s="30">
        <f>-VLOOKUP(W$1,D_1113!$A$5:$IA$84,($C653+W$2-2009)+$B653*3,FALSE)</f>
        <v>-8</v>
      </c>
      <c r="X653" s="30">
        <f>-VLOOKUP(X$1,D_1113!$A$5:$IA$84,($C653+X$2-2009)+$B653*3,FALSE)</f>
        <v>-7</v>
      </c>
      <c r="Y653" s="20"/>
      <c r="Z653" s="20"/>
      <c r="AA653" s="20"/>
      <c r="AB653" s="20"/>
      <c r="AC653" s="26"/>
      <c r="AD653" s="31">
        <v>1</v>
      </c>
      <c r="AE653" s="33">
        <f>VLOOKUP(2010-C653,census2010!$A$2:$CA$82,B653+2,FALSE)</f>
        <v>9363.9027779999997</v>
      </c>
      <c r="AU653" s="34" t="s">
        <v>191</v>
      </c>
      <c r="AV653" s="18">
        <f>1+F653/AVERAGE(AVERAGE(SUM($AE653,$D653:E653,$M653:N653,$V653:W653),SUM($AE653,$D653:F653,$M653:O653,$V653:X653)),AVERAGE(SUM($AE654,$D654:F654,$M654:O654,$V654:X654),SUM($AE654,$D654:G654,$M654:P654,$V654:Y654)))</f>
        <v>0.98754192468395041</v>
      </c>
      <c r="AW653" s="26"/>
      <c r="AX653" s="26"/>
      <c r="AY653" s="26"/>
      <c r="AZ653" s="26"/>
      <c r="BA653" s="43">
        <f t="shared" ref="BA653:BA659" si="936">(PRODUCT(AV653:AZ653))^(1/AD653)</f>
        <v>0.98754192468395041</v>
      </c>
      <c r="BB653" s="43" t="s">
        <v>173</v>
      </c>
    </row>
    <row r="654" spans="1:54">
      <c r="A654" s="13">
        <v>653</v>
      </c>
      <c r="B654" s="17">
        <f t="shared" ref="B654" si="937">C652</f>
        <v>65</v>
      </c>
      <c r="C654" s="17">
        <v>1995</v>
      </c>
      <c r="D654" s="21"/>
      <c r="E654" s="18">
        <f>VLOOKUP(E$1,IR_1113!$A$4:$IA$84,($C654+E$2-2009)+$B654*3,FALSE)</f>
        <v>-122</v>
      </c>
      <c r="F654" s="19">
        <f>VLOOKUP(F$1,IR_1113!$A$4:$IA$84,($C654+F$2-2009)+$B654*3,FALSE)</f>
        <v>-202</v>
      </c>
      <c r="G654" s="19">
        <f>VLOOKUP(G$1,IR_1113!$A$4:$IA$84,($C654+G$2-2009)+$B654*3,FALSE)</f>
        <v>-483</v>
      </c>
      <c r="H654" s="22"/>
      <c r="I654" s="22"/>
      <c r="J654" s="22"/>
      <c r="K654" s="21"/>
      <c r="L654" s="17">
        <v>1995</v>
      </c>
      <c r="M654" s="21"/>
      <c r="N654" s="18">
        <f>VLOOKUP(N$1,IN_1113!$A$4:$IA$84,($C654+N$2-2009)+$B654*3,FALSE)</f>
        <v>7</v>
      </c>
      <c r="O654" s="18">
        <f>VLOOKUP(O$1,IN_1113!$A$4:$IA$84,($C654+O$2-2009)+$B654*3,FALSE)</f>
        <v>6</v>
      </c>
      <c r="P654" s="18">
        <f>VLOOKUP(P$1,IN_1113!$A$4:$IA$84,($C654+P$2-2009)+$B654*3,FALSE)</f>
        <v>11</v>
      </c>
      <c r="Q654" s="22"/>
      <c r="R654" s="22"/>
      <c r="S654" s="22"/>
      <c r="T654" s="21"/>
      <c r="U654" s="17">
        <v>1995</v>
      </c>
      <c r="V654" s="21"/>
      <c r="W654" s="30">
        <f>-VLOOKUP(W$1,D_1113!$A$5:$IA$84,($C654+W$2-2009)+$B654*3,FALSE)</f>
        <v>-10</v>
      </c>
      <c r="X654" s="30">
        <f>-VLOOKUP(X$1,D_1113!$A$5:$IA$84,($C654+X$2-2009)+$B654*3,FALSE)</f>
        <v>-10</v>
      </c>
      <c r="Y654" s="30">
        <f>-VLOOKUP(Y$1,D_1113!$A$5:$IA$84,($C654+Y$2-2009)+$B654*3,FALSE)</f>
        <v>-8</v>
      </c>
      <c r="Z654" s="22"/>
      <c r="AA654" s="22"/>
      <c r="AB654" s="22"/>
      <c r="AC654" s="21"/>
      <c r="AD654" s="31">
        <v>2</v>
      </c>
      <c r="AE654" s="33">
        <f>VLOOKUP(2010-C654,census2010!$A$2:$CA$82,B654+2,FALSE)</f>
        <v>9429.9027119999992</v>
      </c>
      <c r="AU654" s="34" t="s">
        <v>192</v>
      </c>
      <c r="AV654" s="18">
        <f>1+F654/AVERAGE(AVERAGE(SUM($AE654,$D654:E654,$M654:N654,$V654:W654),SUM($AE654,$D654:F654,$M654:O654,$V654:X654)),AVERAGE(SUM($AE655,$D655:F655,$M655:O655,$V655:X655),SUM($AE655,$D655:G655,$M655:P655,$V655:Y655)))</f>
        <v>0.97845445252053176</v>
      </c>
      <c r="AW654" s="18">
        <f>1+G654/AVERAGE(AVERAGE(SUM($AE654,$D654:F654,$M654:O654,$V654:X654),SUM($AE654,$D654:G654,$M654:P654,$V654:Y654)),AVERAGE(SUM($AE655,$D655:G655,$M655:P655,$V655:Y655),SUM($AE655,$D655:H655,$M655:Q655,$V655:Z655)))</f>
        <v>0.9463421987110342</v>
      </c>
      <c r="AX654" s="21"/>
      <c r="AY654" s="21"/>
      <c r="AZ654" s="21"/>
      <c r="BA654" s="43">
        <f t="shared" si="936"/>
        <v>0.96226438047808949</v>
      </c>
      <c r="BB654" s="44">
        <f t="shared" ref="BB654" si="938">AVERAGE(BA653:BA659)^5-1</f>
        <v>-0.13659571267405579</v>
      </c>
    </row>
    <row r="655" spans="1:54">
      <c r="A655" s="9">
        <v>654</v>
      </c>
      <c r="B655" s="17">
        <f t="shared" ref="B655" si="939">C652</f>
        <v>65</v>
      </c>
      <c r="C655" s="17">
        <v>1994</v>
      </c>
      <c r="D655" s="21"/>
      <c r="E655" s="21"/>
      <c r="F655" s="19">
        <f>VLOOKUP(F$1,IR_1113!$A$4:$IA$84,($C655+F$2-2009)+$B655*3,FALSE)</f>
        <v>-187</v>
      </c>
      <c r="G655" s="19">
        <f>VLOOKUP(G$1,IR_1113!$A$4:$IA$84,($C655+G$2-2009)+$B655*3,FALSE)</f>
        <v>-534</v>
      </c>
      <c r="H655" s="19">
        <f>VLOOKUP(H$1,IR_1113!$A$4:$IA$84,($C655+H$2-2009)+$B655*3,FALSE)</f>
        <v>-269</v>
      </c>
      <c r="I655" s="22"/>
      <c r="J655" s="22"/>
      <c r="K655" s="21"/>
      <c r="L655" s="17">
        <v>1994</v>
      </c>
      <c r="M655" s="21"/>
      <c r="N655" s="21"/>
      <c r="O655" s="18">
        <f>VLOOKUP(O$1,IN_1113!$A$4:$IA$84,($C655+O$2-2009)+$B655*3,FALSE)</f>
        <v>6</v>
      </c>
      <c r="P655" s="18">
        <f>VLOOKUP(P$1,IN_1113!$A$4:$IA$84,($C655+P$2-2009)+$B655*3,FALSE)</f>
        <v>-1</v>
      </c>
      <c r="Q655" s="18">
        <f>VLOOKUP(Q$1,IN_1113!$A$4:$IA$84,($C655+Q$2-2009)+$B655*3,FALSE)</f>
        <v>23</v>
      </c>
      <c r="R655" s="22"/>
      <c r="S655" s="22"/>
      <c r="T655" s="21"/>
      <c r="U655" s="17">
        <v>1994</v>
      </c>
      <c r="V655" s="21"/>
      <c r="W655" s="21"/>
      <c r="X655" s="30">
        <f>-VLOOKUP(X$1,D_1113!$A$5:$IA$84,($C655+X$2-2009)+$B655*3,FALSE)</f>
        <v>-13</v>
      </c>
      <c r="Y655" s="30">
        <f>-VLOOKUP(Y$1,D_1113!$A$5:$IA$84,($C655+Y$2-2009)+$B655*3,FALSE)</f>
        <v>-17</v>
      </c>
      <c r="Z655" s="30">
        <f>-VLOOKUP(Z$1,D_1113!$A$5:$IA$84,($C655+Z$2-2009)+$B655*3,FALSE)</f>
        <v>-12</v>
      </c>
      <c r="AA655" s="22"/>
      <c r="AB655" s="22"/>
      <c r="AC655" s="21"/>
      <c r="AD655" s="31">
        <v>3</v>
      </c>
      <c r="AE655" s="33">
        <f>VLOOKUP(2010-C655,census2010!$A$2:$CA$82,B655+2,FALSE)</f>
        <v>10019.071260000001</v>
      </c>
      <c r="AU655" s="34" t="s">
        <v>193</v>
      </c>
      <c r="AV655" s="18">
        <f>1+F655/AVERAGE(AVERAGE(SUM($AE655,$D655:E655,$M655:N655,$V655:W655),SUM($AE655,$D655:F655,$M655:O655,$V655:X655)),AVERAGE(SUM($AE656,$D656:F656,$M656:O656,$V656:X656),SUM($AE656,$D656:G656,$M656:P656,$V656:Y656)))</f>
        <v>0.9807965294219515</v>
      </c>
      <c r="AW655" s="18">
        <f>1+G655/AVERAGE(AVERAGE(SUM($AE655,$D655:F655,$M655:O655,$V655:X655),SUM($AE655,$D655:G655,$M655:P655,$V655:Y655)),AVERAGE(SUM($AE656,$D656:G656,$M656:P656,$V656:Y656),SUM($AE656,$D656:H656,$M656:Q656,$V656:Z656)))</f>
        <v>0.94286828877714068</v>
      </c>
      <c r="AX655" s="18">
        <f>1+H655/AVERAGE(AVERAGE(SUM($AE655,$D655:G655,$M655:P655,$V655:Y655),SUM($AE655,$D655:H655,$M655:Q655,$V655:Z655)),AVERAGE(SUM($AE656,$D656:H656,$M656:Q656,$V656:Z656),SUM($AE656,$D656:I656,$M656:R656,$V656:AA656)))</f>
        <v>0.97018258389318468</v>
      </c>
      <c r="AY655" s="21"/>
      <c r="AZ655" s="21"/>
      <c r="BA655" s="43">
        <f t="shared" si="936"/>
        <v>0.96448277242921676</v>
      </c>
      <c r="BB655" s="45" t="s">
        <v>176</v>
      </c>
    </row>
    <row r="656" spans="1:54">
      <c r="A656" s="13">
        <v>655</v>
      </c>
      <c r="B656" s="17">
        <f t="shared" ref="B656" si="940">C652</f>
        <v>65</v>
      </c>
      <c r="C656" s="17">
        <v>1993</v>
      </c>
      <c r="D656" s="21"/>
      <c r="E656" s="21"/>
      <c r="F656" s="22"/>
      <c r="G656" s="19">
        <f>VLOOKUP(G$1,IR_1113!$A$4:$IA$84,($C656+G$2-2009)+$B656*3,FALSE)</f>
        <v>-489</v>
      </c>
      <c r="H656" s="19">
        <f>VLOOKUP(H$1,IR_1113!$A$4:$IA$84,($C656+H$2-2009)+$B656*3,FALSE)</f>
        <v>-334</v>
      </c>
      <c r="I656" s="19">
        <f>VLOOKUP(I$1,IR_1113!$A$4:$IA$84,($C656+I$2-2009)+$B656*3,FALSE)</f>
        <v>-183</v>
      </c>
      <c r="J656" s="22"/>
      <c r="K656" s="21"/>
      <c r="L656" s="17">
        <v>1993</v>
      </c>
      <c r="M656" s="21"/>
      <c r="N656" s="21"/>
      <c r="O656" s="22"/>
      <c r="P656" s="18">
        <f>VLOOKUP(P$1,IN_1113!$A$4:$IA$84,($C656+P$2-2009)+$B656*3,FALSE)</f>
        <v>17</v>
      </c>
      <c r="Q656" s="18">
        <f>VLOOKUP(Q$1,IN_1113!$A$4:$IA$84,($C656+Q$2-2009)+$B656*3,FALSE)</f>
        <v>19</v>
      </c>
      <c r="R656" s="18">
        <f>VLOOKUP(R$1,IN_1113!$A$4:$IA$84,($C656+R$2-2009)+$B656*3,FALSE)</f>
        <v>33</v>
      </c>
      <c r="S656" s="22"/>
      <c r="T656" s="21"/>
      <c r="U656" s="17">
        <v>1993</v>
      </c>
      <c r="V656" s="21"/>
      <c r="W656" s="21"/>
      <c r="X656" s="22"/>
      <c r="Y656" s="30">
        <f>-VLOOKUP(Y$1,D_1113!$A$5:$IA$84,($C656+Y$2-2009)+$B656*3,FALSE)</f>
        <v>-17</v>
      </c>
      <c r="Z656" s="30">
        <f>-VLOOKUP(Z$1,D_1113!$A$5:$IA$84,($C656+Z$2-2009)+$B656*3,FALSE)</f>
        <v>-14</v>
      </c>
      <c r="AA656" s="30">
        <f>-VLOOKUP(AA$1,D_1113!$A$5:$IA$84,($C656+AA$2-2009)+$B656*3,FALSE)</f>
        <v>-12</v>
      </c>
      <c r="AB656" s="22"/>
      <c r="AC656" s="21"/>
      <c r="AD656" s="31">
        <v>3</v>
      </c>
      <c r="AE656" s="33">
        <f>VLOOKUP(2010-C656,census2010!$A$2:$CA$82,B656+2,FALSE)</f>
        <v>9798.0750029999999</v>
      </c>
      <c r="AU656" s="34" t="s">
        <v>172</v>
      </c>
      <c r="AV656" s="21"/>
      <c r="AW656" s="18">
        <f>1+G656/AVERAGE(AVERAGE(SUM($AE656,$D656:F656,$M656:O656,$V656:X656),SUM($AE656,$D656:G656,$M656:P656,$V656:Y656)),AVERAGE(SUM($AE657,$D657:G657,$M657:P657,$V657:Y657),SUM($AE657,$D657:H657,$M657:Q657,$V657:Z657)))</f>
        <v>0.94992159850658198</v>
      </c>
      <c r="AX656" s="18">
        <f>1+H656/AVERAGE(AVERAGE(SUM($AE656,$D656:G656,$M656:P656,$V656:Y656),SUM($AE656,$D656:H656,$M656:Q656,$V656:Z656)),AVERAGE(SUM($AE657,$D657:H657,$M657:Q657,$V657:Z657),SUM($AE657,$D657:I657,$M657:R657,$V657:AA657)))</f>
        <v>0.96443569387981409</v>
      </c>
      <c r="AY656" s="18">
        <f>1+I656/AVERAGE(AVERAGE(SUM($AE656,$D656:H656,$M656:Q656,$V656:Z656),SUM($AE656,$D656:I656,$M656:R656,$V656:AA656)),AVERAGE(SUM($AE657,$D657:I657,$M657:R657,$V657:AA657),SUM($AE657,$D657:J657,$M657:S657,$V657:AB657)))</f>
        <v>0.97996483154952352</v>
      </c>
      <c r="AZ656" s="21"/>
      <c r="BA656" s="43">
        <f t="shared" si="936"/>
        <v>0.96469607005472413</v>
      </c>
      <c r="BB656" s="46">
        <f t="shared" ref="BB656" si="941">AVERAGE(BB657:BB659)^5-1</f>
        <v>-0.14690596787813348</v>
      </c>
    </row>
    <row r="657" spans="1:54">
      <c r="A657" s="9">
        <v>656</v>
      </c>
      <c r="B657" s="17">
        <f t="shared" ref="B657" si="942">C652</f>
        <v>65</v>
      </c>
      <c r="C657" s="17">
        <v>1992</v>
      </c>
      <c r="D657" s="21"/>
      <c r="E657" s="21"/>
      <c r="F657" s="22"/>
      <c r="G657" s="22"/>
      <c r="H657" s="19">
        <f>VLOOKUP(H$1,IR_1113!$A$4:$IA$84,($C657+H$2-2009)+$B657*3,FALSE)</f>
        <v>-349</v>
      </c>
      <c r="I657" s="19">
        <f>VLOOKUP(I$1,IR_1113!$A$4:$IA$84,($C657+I$2-2009)+$B657*3,FALSE)</f>
        <v>-331</v>
      </c>
      <c r="J657" s="19">
        <f>VLOOKUP(J$1,IR_1113!$A$4:$IA$84,($C657+J$2-2009)+$B657*3,FALSE)</f>
        <v>-235</v>
      </c>
      <c r="K657" s="21"/>
      <c r="L657" s="17">
        <v>1992</v>
      </c>
      <c r="M657" s="21"/>
      <c r="N657" s="21"/>
      <c r="O657" s="22"/>
      <c r="P657" s="22"/>
      <c r="Q657" s="18">
        <f>VLOOKUP(Q$1,IN_1113!$A$4:$IA$84,($C657+Q$2-2009)+$B657*3,FALSE)</f>
        <v>26</v>
      </c>
      <c r="R657" s="18">
        <f>VLOOKUP(R$1,IN_1113!$A$4:$IA$84,($C657+R$2-2009)+$B657*3,FALSE)</f>
        <v>7</v>
      </c>
      <c r="S657" s="18">
        <f>VLOOKUP(S$1,IN_1113!$A$4:$IA$84,($C657+S$2-2009)+$B657*3,FALSE)</f>
        <v>45</v>
      </c>
      <c r="T657" s="21"/>
      <c r="U657" s="17">
        <v>1992</v>
      </c>
      <c r="V657" s="21"/>
      <c r="W657" s="21"/>
      <c r="X657" s="22"/>
      <c r="Y657" s="22"/>
      <c r="Z657" s="30">
        <f>-VLOOKUP(Z$1,D_1113!$A$5:$IA$84,($C657+Z$2-2009)+$B657*3,FALSE)</f>
        <v>-14</v>
      </c>
      <c r="AA657" s="30">
        <f>-VLOOKUP(AA$1,D_1113!$A$5:$IA$84,($C657+AA$2-2009)+$B657*3,FALSE)</f>
        <v>-14</v>
      </c>
      <c r="AB657" s="30">
        <f>-VLOOKUP(AB$1,D_1113!$A$5:$IA$84,($C657+AB$2-2009)+$B657*3,FALSE)</f>
        <v>-11</v>
      </c>
      <c r="AC657" s="21"/>
      <c r="AD657" s="31">
        <v>3</v>
      </c>
      <c r="AE657" s="33">
        <f>VLOOKUP(2010-C657,census2010!$A$2:$CA$82,B657+2,FALSE)</f>
        <v>10144.30235</v>
      </c>
      <c r="AU657" s="34" t="s">
        <v>174</v>
      </c>
      <c r="AV657" s="21"/>
      <c r="AW657" s="21"/>
      <c r="AX657" s="18">
        <f>1+H657/AVERAGE(AVERAGE(SUM($AE657,$D657:G657,$M657:P657,$V657:Y657),SUM($AE657,$D657:H657,$M657:Q657,$V657:Z657)),AVERAGE(SUM($AE658,$D658:H658,$M658:Q658,$V658:Z658),SUM($AE658,$D658:I658,$M658:R658,$V658:AA658)))</f>
        <v>0.9665921435187117</v>
      </c>
      <c r="AY657" s="18">
        <f>1+I657/AVERAGE(AVERAGE(SUM($AE657,$D657:H657,$M657:Q657,$V657:Z657),SUM($AE657,$D657:I657,$M657:R657,$V657:AA657)),AVERAGE(SUM($AE658,$D658:I658,$M658:R658,$V658:AA658),SUM($AE658,$D658:J658,$M658:S658,$V658:AB658)))</f>
        <v>0.96734216905288795</v>
      </c>
      <c r="AZ657" s="18">
        <f>1+J657/AVERAGE(AVERAGE(SUM($AE657,$D657:I657,$M657:R657,$V657:AA657),SUM($AE657,$D657:J657,$M657:S657,$V657:AB657)),AVERAGE(SUM($AE658,$D658:J658,$M658:S658,$V658:AB658),SUM($AE658,$D658:K658,$M658:T658,$V658:AC658)))</f>
        <v>0.97624677757277689</v>
      </c>
      <c r="BA657" s="43">
        <f t="shared" si="936"/>
        <v>0.97005047238277953</v>
      </c>
      <c r="BB657" s="47">
        <f t="shared" ref="BB657:BB659" si="943">PRODUCT(AV653,AW654,AX655,AY656,AZ657)^(1/5)</f>
        <v>0.97195344904460723</v>
      </c>
    </row>
    <row r="658" spans="1:54">
      <c r="A658" s="13">
        <v>657</v>
      </c>
      <c r="B658" s="17">
        <f t="shared" ref="B658" si="944">C652</f>
        <v>65</v>
      </c>
      <c r="C658" s="17">
        <v>1991</v>
      </c>
      <c r="D658" s="21"/>
      <c r="E658" s="21"/>
      <c r="F658" s="22"/>
      <c r="G658" s="22"/>
      <c r="H658" s="22"/>
      <c r="I658" s="19">
        <f>VLOOKUP(I$1,IR_1113!$A$4:$IA$84,($C658+I$2-2009)+$B658*3,FALSE)</f>
        <v>-352</v>
      </c>
      <c r="J658" s="19">
        <f>VLOOKUP(J$1,IR_1113!$A$4:$IA$84,($C658+J$2-2009)+$B658*3,FALSE)</f>
        <v>-239</v>
      </c>
      <c r="K658" s="18">
        <f>VLOOKUP(K$1,IR_1113!$A$4:$IA$84,($C658+K$2-2009)+$B658*3,FALSE)</f>
        <v>-200</v>
      </c>
      <c r="L658" s="17">
        <v>1991</v>
      </c>
      <c r="M658" s="21"/>
      <c r="N658" s="21"/>
      <c r="O658" s="22"/>
      <c r="P658" s="22"/>
      <c r="Q658" s="22"/>
      <c r="R658" s="18">
        <f>VLOOKUP(R$1,IN_1113!$A$4:$IA$84,($C658+R$2-2009)+$B658*3,FALSE)</f>
        <v>45</v>
      </c>
      <c r="S658" s="18">
        <f>VLOOKUP(S$1,IN_1113!$A$4:$IA$84,($C658+S$2-2009)+$B658*3,FALSE)</f>
        <v>25</v>
      </c>
      <c r="T658" s="18">
        <f>VLOOKUP(T$1,IN_1113!$A$4:$IA$84,($C658+T$2-2009)+$B658*3,FALSE)</f>
        <v>40</v>
      </c>
      <c r="U658" s="17">
        <v>1991</v>
      </c>
      <c r="V658" s="21"/>
      <c r="W658" s="21"/>
      <c r="X658" s="22"/>
      <c r="Y658" s="22"/>
      <c r="Z658" s="22"/>
      <c r="AA658" s="30">
        <f>-VLOOKUP(AA$1,D_1113!$A$5:$IA$84,($C658+AA$2-2009)+$B658*3,FALSE)</f>
        <v>-17</v>
      </c>
      <c r="AB658" s="30">
        <f>-VLOOKUP(AB$1,D_1113!$A$5:$IA$84,($C658+AB$2-2009)+$B658*3,FALSE)</f>
        <v>-32</v>
      </c>
      <c r="AC658" s="30">
        <f>-VLOOKUP(AC$1,D_1113!$A$5:$IA$84,($C658+AC$2-2009)+$B658*3,FALSE)</f>
        <v>-23</v>
      </c>
      <c r="AD658" s="31">
        <v>2</v>
      </c>
      <c r="AE658" s="33">
        <f>VLOOKUP(2010-C658,census2010!$A$2:$CA$82,B658+2,FALSE)</f>
        <v>11079.486639999999</v>
      </c>
      <c r="AU658" s="34" t="s">
        <v>175</v>
      </c>
      <c r="AV658" s="21"/>
      <c r="AW658" s="21"/>
      <c r="AX658" s="21"/>
      <c r="AY658" s="18">
        <f>1+I658/AVERAGE(AVERAGE(SUM($AE658,$D658:H658,$M658:Q658,$V658:Z658),SUM($AE658,$D658:I658,$M658:R658,$V658:AA658)),AVERAGE(SUM($AE659,$D659:I659,$M659:R659,$V659:AA659),SUM($AE659,$D659:J659,$M659:S659,$V659:AB659)))</f>
        <v>0.96820343422548361</v>
      </c>
      <c r="AZ658" s="18">
        <f>1+J658/AVERAGE(AVERAGE(SUM($AE658,$D658:I658,$M658:R658,$V658:AA658),SUM($AE658,$D658:J658,$M658:S658,$V658:AB658)),AVERAGE(SUM($AE659,$D659:J659,$M659:S659,$V659:AB659),SUM($AE659,$D659:K659,$M659:T659,$V659:AC659)))</f>
        <v>0.97786063915780808</v>
      </c>
      <c r="BA658" s="43">
        <f t="shared" si="936"/>
        <v>0.97302005581926021</v>
      </c>
      <c r="BB658" s="47">
        <f t="shared" si="943"/>
        <v>0.96610515807304453</v>
      </c>
    </row>
    <row r="659" spans="1:54">
      <c r="A659" s="9">
        <v>658</v>
      </c>
      <c r="B659" s="17">
        <f t="shared" ref="B659" si="945">C652</f>
        <v>65</v>
      </c>
      <c r="C659" s="17">
        <v>1990</v>
      </c>
      <c r="D659" s="21"/>
      <c r="E659" s="21"/>
      <c r="F659" s="22"/>
      <c r="G659" s="22"/>
      <c r="H659" s="22"/>
      <c r="I659" s="22"/>
      <c r="J659" s="19">
        <f>VLOOKUP(J$1,IR_1113!$A$4:$IA$84,($C659+J$2-2009)+$B659*3,FALSE)</f>
        <v>-287</v>
      </c>
      <c r="K659" s="18">
        <f>VLOOKUP(K$1,IR_1113!$A$4:$IA$84,($C659+K$2-2009)+$B659*3,FALSE)</f>
        <v>-261</v>
      </c>
      <c r="L659" s="17">
        <v>1990</v>
      </c>
      <c r="M659" s="21"/>
      <c r="N659" s="21"/>
      <c r="O659" s="22"/>
      <c r="P659" s="22"/>
      <c r="Q659" s="22"/>
      <c r="R659" s="22"/>
      <c r="S659" s="18">
        <f>VLOOKUP(S$1,IN_1113!$A$4:$IA$84,($C659+S$2-2009)+$B659*3,FALSE)</f>
        <v>45</v>
      </c>
      <c r="T659" s="18">
        <f>VLOOKUP(T$1,IN_1113!$A$4:$IA$84,($C659+T$2-2009)+$B659*3,FALSE)</f>
        <v>18</v>
      </c>
      <c r="U659" s="17">
        <v>1990</v>
      </c>
      <c r="V659" s="21"/>
      <c r="W659" s="21"/>
      <c r="X659" s="22"/>
      <c r="Y659" s="22"/>
      <c r="Z659" s="22"/>
      <c r="AA659" s="22"/>
      <c r="AB659" s="30">
        <f>-VLOOKUP(AB$1,D_1113!$A$5:$IA$84,($C659+AB$2-2009)+$B659*3,FALSE)</f>
        <v>-28.5</v>
      </c>
      <c r="AC659" s="30">
        <f>-VLOOKUP(AC$1,D_1113!$A$5:$IA$84,($C659+AC$2-2009)+$B659*3,FALSE)</f>
        <v>-17</v>
      </c>
      <c r="AD659" s="31">
        <v>1</v>
      </c>
      <c r="AE659" s="33">
        <f>VLOOKUP(2010-C659,census2010!$A$2:$CA$82,B659+2,FALSE)</f>
        <v>11358.51922</v>
      </c>
      <c r="AU659" s="34" t="s">
        <v>177</v>
      </c>
      <c r="AV659" s="21"/>
      <c r="AW659" s="21"/>
      <c r="AX659" s="21"/>
      <c r="AY659" s="21"/>
      <c r="AZ659" s="18">
        <f>1+J659/AVERAGE(AVERAGE(SUM($AE659,$D659:I659,$M659:R659,$V659:AA659),SUM($AE659,$D659:J659,$M659:S659,$V659:AB659)),AVERAGE(SUM($AE660,$D660:J660,$M660:S660,$V660:AB660),SUM($AE660,$D660:K660,$M660:T660,$V660:AC660)))</f>
        <v>0.97531385067105025</v>
      </c>
      <c r="BA659" s="43">
        <f t="shared" si="936"/>
        <v>0.97531385067105025</v>
      </c>
      <c r="BB659" s="47">
        <f t="shared" si="943"/>
        <v>0.96810885130055335</v>
      </c>
    </row>
    <row r="660" spans="1:54">
      <c r="A660" s="13">
        <v>659</v>
      </c>
      <c r="B660" s="17">
        <f t="shared" ref="B660" si="946">C652</f>
        <v>65</v>
      </c>
      <c r="C660" s="17">
        <v>1989</v>
      </c>
      <c r="D660" s="21"/>
      <c r="E660" s="21"/>
      <c r="F660" s="22"/>
      <c r="G660" s="22"/>
      <c r="H660" s="22"/>
      <c r="I660" s="22"/>
      <c r="J660" s="22"/>
      <c r="K660" s="18">
        <f>VLOOKUP(K$1,IR_1113!$A$4:$IA$84,($C660+K$2-2009)+$B660*3,FALSE)</f>
        <v>-324</v>
      </c>
      <c r="L660" s="17">
        <v>1989</v>
      </c>
      <c r="M660" s="21"/>
      <c r="N660" s="21"/>
      <c r="O660" s="22"/>
      <c r="P660" s="22"/>
      <c r="Q660" s="22"/>
      <c r="R660" s="22"/>
      <c r="S660" s="22"/>
      <c r="T660" s="18">
        <f>VLOOKUP(T$1,IN_1113!$A$4:$IA$84,($C660+T$2-2009)+$B660*3,FALSE)</f>
        <v>42</v>
      </c>
      <c r="U660" s="17">
        <v>1989</v>
      </c>
      <c r="V660" s="21"/>
      <c r="W660" s="21"/>
      <c r="X660" s="22"/>
      <c r="Y660" s="22"/>
      <c r="Z660" s="22"/>
      <c r="AA660" s="22"/>
      <c r="AB660" s="22"/>
      <c r="AC660" s="30">
        <f>-VLOOKUP(AC$1,D_1113!$A$5:$IA$84,($C660+AC$2-2009)+$B660*3,FALSE)</f>
        <v>-24</v>
      </c>
      <c r="AD660" s="31"/>
      <c r="AE660" s="33">
        <f>VLOOKUP(2010-C660,census2010!$A$2:$CA$82,B660+2,FALSE)</f>
        <v>12181.63582</v>
      </c>
      <c r="AU660" s="34" t="s">
        <v>186</v>
      </c>
      <c r="AV660" s="21"/>
      <c r="AW660" s="21"/>
      <c r="AX660" s="21"/>
      <c r="AY660" s="21"/>
      <c r="AZ660" s="21"/>
    </row>
    <row r="661" spans="1:54" ht="15.75" thickBot="1">
      <c r="A661" s="9">
        <v>660</v>
      </c>
      <c r="B661" s="10" t="str">
        <f>INDEX('regions#'!$B$2:$B$79,B663+1)</f>
        <v>Республика Марий Эл</v>
      </c>
      <c r="D661" s="11" t="s">
        <v>917</v>
      </c>
      <c r="E661" s="11" t="s">
        <v>918</v>
      </c>
      <c r="F661" s="12" t="s">
        <v>919</v>
      </c>
      <c r="G661" s="12" t="s">
        <v>920</v>
      </c>
      <c r="H661" s="12" t="s">
        <v>921</v>
      </c>
      <c r="I661" s="12" t="s">
        <v>922</v>
      </c>
      <c r="J661" s="12" t="s">
        <v>923</v>
      </c>
      <c r="K661" s="11" t="s">
        <v>924</v>
      </c>
      <c r="M661" s="23" t="s">
        <v>917</v>
      </c>
      <c r="N661" s="23" t="s">
        <v>918</v>
      </c>
      <c r="O661" s="23" t="s">
        <v>919</v>
      </c>
      <c r="P661" s="23" t="s">
        <v>920</v>
      </c>
      <c r="Q661" s="23" t="s">
        <v>921</v>
      </c>
      <c r="R661" s="23" t="s">
        <v>922</v>
      </c>
      <c r="S661" s="23" t="s">
        <v>923</v>
      </c>
      <c r="T661" s="23" t="s">
        <v>924</v>
      </c>
      <c r="V661" s="27" t="s">
        <v>917</v>
      </c>
      <c r="W661" s="27" t="s">
        <v>918</v>
      </c>
      <c r="X661" s="27" t="s">
        <v>919</v>
      </c>
      <c r="Y661" s="27" t="s">
        <v>920</v>
      </c>
      <c r="Z661" s="27" t="s">
        <v>921</v>
      </c>
      <c r="AA661" s="27" t="s">
        <v>922</v>
      </c>
      <c r="AB661" s="27" t="s">
        <v>923</v>
      </c>
      <c r="AC661" s="27" t="s">
        <v>924</v>
      </c>
      <c r="AD661" s="31" t="s">
        <v>162</v>
      </c>
      <c r="AE661" s="32" t="s">
        <v>188</v>
      </c>
      <c r="AU661"/>
      <c r="AV661" s="35">
        <f t="shared" si="932"/>
        <v>0.99622581309925218</v>
      </c>
      <c r="AW661" s="36">
        <f t="shared" si="932"/>
        <v>0.9863772928276936</v>
      </c>
      <c r="AX661" s="36">
        <f t="shared" si="932"/>
        <v>0.99144853047208858</v>
      </c>
      <c r="AY661" s="36">
        <f t="shared" si="932"/>
        <v>0.99099024092142074</v>
      </c>
      <c r="AZ661" s="37">
        <f t="shared" si="932"/>
        <v>0.99258253856793732</v>
      </c>
      <c r="BA661" s="38" t="s">
        <v>164</v>
      </c>
      <c r="BB661" s="39">
        <f t="shared" ref="BB661" si="947">PRODUCT(AV661:AZ661)-1</f>
        <v>-4.16877531054618E-2</v>
      </c>
    </row>
    <row r="662" spans="1:54" ht="15.75" thickBot="1">
      <c r="A662" s="13">
        <v>661</v>
      </c>
      <c r="C662" s="14">
        <f t="shared" ref="C662" si="948">A661/10</f>
        <v>66</v>
      </c>
      <c r="D662" s="15">
        <v>15</v>
      </c>
      <c r="E662" s="15">
        <v>16</v>
      </c>
      <c r="F662" s="16">
        <v>17</v>
      </c>
      <c r="G662" s="16">
        <v>18</v>
      </c>
      <c r="H662" s="16">
        <v>19</v>
      </c>
      <c r="I662" s="16">
        <v>20</v>
      </c>
      <c r="J662" s="16">
        <v>21</v>
      </c>
      <c r="K662" s="15">
        <v>22</v>
      </c>
      <c r="L662" s="24" t="s">
        <v>160</v>
      </c>
      <c r="M662" s="15">
        <v>15</v>
      </c>
      <c r="N662" s="15">
        <v>16</v>
      </c>
      <c r="O662" s="25">
        <v>17</v>
      </c>
      <c r="P662" s="25">
        <v>18</v>
      </c>
      <c r="Q662" s="25">
        <v>19</v>
      </c>
      <c r="R662" s="25">
        <v>20</v>
      </c>
      <c r="S662" s="25">
        <v>21</v>
      </c>
      <c r="T662" s="15">
        <v>22</v>
      </c>
      <c r="U662" s="28" t="s">
        <v>161</v>
      </c>
      <c r="V662" s="15">
        <v>15</v>
      </c>
      <c r="W662" s="15">
        <v>16</v>
      </c>
      <c r="X662" s="29">
        <v>17</v>
      </c>
      <c r="Y662" s="29">
        <v>18</v>
      </c>
      <c r="Z662" s="29">
        <v>19</v>
      </c>
      <c r="AA662" s="29">
        <v>20</v>
      </c>
      <c r="AB662" s="29">
        <v>21</v>
      </c>
      <c r="AC662" s="15">
        <v>22</v>
      </c>
      <c r="AD662" s="31"/>
      <c r="AE662" s="33"/>
      <c r="AU662" s="14" t="s">
        <v>189</v>
      </c>
      <c r="AV662" s="40" t="s">
        <v>166</v>
      </c>
      <c r="AW662" s="40" t="s">
        <v>167</v>
      </c>
      <c r="AX662" s="40" t="s">
        <v>168</v>
      </c>
      <c r="AY662" s="40" t="s">
        <v>169</v>
      </c>
      <c r="AZ662" s="40" t="s">
        <v>170</v>
      </c>
      <c r="BA662" s="41" t="s">
        <v>190</v>
      </c>
      <c r="BB662" s="42"/>
    </row>
    <row r="663" spans="1:54">
      <c r="A663" s="9">
        <v>662</v>
      </c>
      <c r="B663">
        <f t="shared" ref="B663" si="949">C662</f>
        <v>66</v>
      </c>
      <c r="C663" s="17">
        <v>1996</v>
      </c>
      <c r="D663" s="18">
        <f>VLOOKUP(D$1,IR_1113!$A$4:$IA$84,($C663+D$2-2009)+$B663*3,FALSE)</f>
        <v>-4</v>
      </c>
      <c r="E663" s="18">
        <f>VLOOKUP(E$1,IR_1113!$A$4:$IA$84,($C663+E$2-2009)+$B663*3,FALSE)</f>
        <v>-15</v>
      </c>
      <c r="F663" s="19">
        <f>VLOOKUP(F$1,IR_1113!$A$4:$IA$84,($C663+F$2-2009)+$B663*3,FALSE)</f>
        <v>-2</v>
      </c>
      <c r="G663" s="20"/>
      <c r="H663" s="20"/>
      <c r="I663" s="20"/>
      <c r="J663" s="20"/>
      <c r="K663" s="26"/>
      <c r="L663" s="17">
        <v>1996</v>
      </c>
      <c r="M663" s="18">
        <f>VLOOKUP(M$1,IN_1113!$A$4:$IA$84,($C663+M$2-2009)+$B663*3,FALSE)</f>
        <v>-1</v>
      </c>
      <c r="N663" s="18">
        <f>VLOOKUP(N$1,IN_1113!$A$4:$IA$84,($C663+N$2-2009)+$B663*3,FALSE)</f>
        <v>0</v>
      </c>
      <c r="O663" s="18">
        <f>VLOOKUP(O$1,IN_1113!$A$4:$IA$84,($C663+O$2-2009)+$B663*3,FALSE)</f>
        <v>2</v>
      </c>
      <c r="P663" s="20"/>
      <c r="Q663" s="20"/>
      <c r="R663" s="20"/>
      <c r="S663" s="20"/>
      <c r="T663" s="26"/>
      <c r="U663" s="17">
        <v>1996</v>
      </c>
      <c r="V663" s="30">
        <f>-VLOOKUP(V$1,D_1113!$A$5:$IA$84,($C663+V$2-2009)+$B663*3,FALSE)</f>
        <v>-2</v>
      </c>
      <c r="W663" s="30">
        <f>-VLOOKUP(W$1,D_1113!$A$5:$IA$84,($C663+W$2-2009)+$B663*3,FALSE)</f>
        <v>-7</v>
      </c>
      <c r="X663" s="30">
        <f>-VLOOKUP(X$1,D_1113!$A$5:$IA$84,($C663+X$2-2009)+$B663*3,FALSE)</f>
        <v>-10</v>
      </c>
      <c r="Y663" s="20"/>
      <c r="Z663" s="20"/>
      <c r="AA663" s="20"/>
      <c r="AB663" s="20"/>
      <c r="AC663" s="26"/>
      <c r="AD663" s="31">
        <v>1</v>
      </c>
      <c r="AE663" s="33">
        <f>VLOOKUP(2010-C663,census2010!$A$2:$CA$82,B663+2,FALSE)</f>
        <v>6688.0073890000003</v>
      </c>
      <c r="AU663" s="34" t="s">
        <v>191</v>
      </c>
      <c r="AV663" s="18">
        <f>1+F663/AVERAGE(AVERAGE(SUM($AE663,$D663:E663,$M663:N663,$V663:W663),SUM($AE663,$D663:F663,$M663:O663,$V663:X663)),AVERAGE(SUM($AE664,$D664:F664,$M664:O664,$V664:X664),SUM($AE664,$D664:G664,$M664:P664,$V664:Y664)))</f>
        <v>0.99970591512493789</v>
      </c>
      <c r="AW663" s="26"/>
      <c r="AX663" s="26"/>
      <c r="AY663" s="26"/>
      <c r="AZ663" s="26"/>
      <c r="BA663" s="43">
        <f t="shared" ref="BA663:BA669" si="950">(PRODUCT(AV663:AZ663))^(1/AD663)</f>
        <v>0.99970591512493789</v>
      </c>
      <c r="BB663" s="43" t="s">
        <v>173</v>
      </c>
    </row>
    <row r="664" spans="1:54">
      <c r="A664" s="13">
        <v>663</v>
      </c>
      <c r="B664" s="17">
        <f t="shared" ref="B664" si="951">C662</f>
        <v>66</v>
      </c>
      <c r="C664" s="17">
        <v>1995</v>
      </c>
      <c r="D664" s="21"/>
      <c r="E664" s="18">
        <f>VLOOKUP(E$1,IR_1113!$A$4:$IA$84,($C664+E$2-2009)+$B664*3,FALSE)</f>
        <v>-2</v>
      </c>
      <c r="F664" s="19">
        <f>VLOOKUP(F$1,IR_1113!$A$4:$IA$84,($C664+F$2-2009)+$B664*3,FALSE)</f>
        <v>-23</v>
      </c>
      <c r="G664" s="19">
        <f>VLOOKUP(G$1,IR_1113!$A$4:$IA$84,($C664+G$2-2009)+$B664*3,FALSE)</f>
        <v>-90</v>
      </c>
      <c r="H664" s="22"/>
      <c r="I664" s="22"/>
      <c r="J664" s="22"/>
      <c r="K664" s="21"/>
      <c r="L664" s="17">
        <v>1995</v>
      </c>
      <c r="M664" s="21"/>
      <c r="N664" s="18">
        <f>VLOOKUP(N$1,IN_1113!$A$4:$IA$84,($C664+N$2-2009)+$B664*3,FALSE)</f>
        <v>4</v>
      </c>
      <c r="O664" s="18">
        <f>VLOOKUP(O$1,IN_1113!$A$4:$IA$84,($C664+O$2-2009)+$B664*3,FALSE)</f>
        <v>1</v>
      </c>
      <c r="P664" s="18">
        <f>VLOOKUP(P$1,IN_1113!$A$4:$IA$84,($C664+P$2-2009)+$B664*3,FALSE)</f>
        <v>4</v>
      </c>
      <c r="Q664" s="22"/>
      <c r="R664" s="22"/>
      <c r="S664" s="22"/>
      <c r="T664" s="21"/>
      <c r="U664" s="17">
        <v>1995</v>
      </c>
      <c r="V664" s="21"/>
      <c r="W664" s="30">
        <f>-VLOOKUP(W$1,D_1113!$A$5:$IA$84,($C664+W$2-2009)+$B664*3,FALSE)</f>
        <v>-6.5</v>
      </c>
      <c r="X664" s="30">
        <f>-VLOOKUP(X$1,D_1113!$A$5:$IA$84,($C664+X$2-2009)+$B664*3,FALSE)</f>
        <v>-4</v>
      </c>
      <c r="Y664" s="30">
        <f>-VLOOKUP(Y$1,D_1113!$A$5:$IA$84,($C664+Y$2-2009)+$B664*3,FALSE)</f>
        <v>-10</v>
      </c>
      <c r="Z664" s="22"/>
      <c r="AA664" s="22"/>
      <c r="AB664" s="22"/>
      <c r="AC664" s="21"/>
      <c r="AD664" s="31">
        <v>2</v>
      </c>
      <c r="AE664" s="33">
        <f>VLOOKUP(2010-C664,census2010!$A$2:$CA$82,B664+2,FALSE)</f>
        <v>7026.0081570000002</v>
      </c>
      <c r="AU664" s="34" t="s">
        <v>192</v>
      </c>
      <c r="AV664" s="18">
        <f>1+F664/AVERAGE(AVERAGE(SUM($AE664,$D664:E664,$M664:N664,$V664:W664),SUM($AE664,$D664:F664,$M664:O664,$V664:X664)),AVERAGE(SUM($AE665,$D665:F665,$M665:O665,$V665:X665),SUM($AE665,$D665:G665,$M665:P665,$V665:Y665)))</f>
        <v>0.99683392219389955</v>
      </c>
      <c r="AW664" s="18">
        <f>1+G664/AVERAGE(AVERAGE(SUM($AE664,$D664:F664,$M664:O664,$V664:X664),SUM($AE664,$D664:G664,$M664:P664,$V664:Y664)),AVERAGE(SUM($AE665,$D665:G665,$M665:P665,$V665:Y665),SUM($AE665,$D665:H665,$M665:Q665,$V665:Z665)))</f>
        <v>0.98749219786494369</v>
      </c>
      <c r="AX664" s="21"/>
      <c r="AY664" s="21"/>
      <c r="AZ664" s="21"/>
      <c r="BA664" s="43">
        <f t="shared" si="950"/>
        <v>0.99215206532748101</v>
      </c>
      <c r="BB664" s="44">
        <f t="shared" ref="BB664" si="952">AVERAGE(BA663:BA669)^5-1</f>
        <v>-3.7279178210216202E-2</v>
      </c>
    </row>
    <row r="665" spans="1:54">
      <c r="A665" s="9">
        <v>664</v>
      </c>
      <c r="B665" s="17">
        <f t="shared" ref="B665" si="953">C662</f>
        <v>66</v>
      </c>
      <c r="C665" s="17">
        <v>1994</v>
      </c>
      <c r="D665" s="21"/>
      <c r="E665" s="21"/>
      <c r="F665" s="19">
        <f>VLOOKUP(F$1,IR_1113!$A$4:$IA$84,($C665+F$2-2009)+$B665*3,FALSE)</f>
        <v>-60</v>
      </c>
      <c r="G665" s="19">
        <f>VLOOKUP(G$1,IR_1113!$A$4:$IA$84,($C665+G$2-2009)+$B665*3,FALSE)</f>
        <v>-123</v>
      </c>
      <c r="H665" s="19">
        <f>VLOOKUP(H$1,IR_1113!$A$4:$IA$84,($C665+H$2-2009)+$B665*3,FALSE)</f>
        <v>-34</v>
      </c>
      <c r="I665" s="22"/>
      <c r="J665" s="22"/>
      <c r="K665" s="21"/>
      <c r="L665" s="17">
        <v>1994</v>
      </c>
      <c r="M665" s="21"/>
      <c r="N665" s="21"/>
      <c r="O665" s="18">
        <f>VLOOKUP(O$1,IN_1113!$A$4:$IA$84,($C665+O$2-2009)+$B665*3,FALSE)</f>
        <v>5</v>
      </c>
      <c r="P665" s="18">
        <f>VLOOKUP(P$1,IN_1113!$A$4:$IA$84,($C665+P$2-2009)+$B665*3,FALSE)</f>
        <v>10</v>
      </c>
      <c r="Q665" s="18">
        <f>VLOOKUP(Q$1,IN_1113!$A$4:$IA$84,($C665+Q$2-2009)+$B665*3,FALSE)</f>
        <v>7</v>
      </c>
      <c r="R665" s="22"/>
      <c r="S665" s="22"/>
      <c r="T665" s="21"/>
      <c r="U665" s="17">
        <v>1994</v>
      </c>
      <c r="V665" s="21"/>
      <c r="W665" s="21"/>
      <c r="X665" s="30">
        <f>-VLOOKUP(X$1,D_1113!$A$5:$IA$84,($C665+X$2-2009)+$B665*3,FALSE)</f>
        <v>-5</v>
      </c>
      <c r="Y665" s="30">
        <f>-VLOOKUP(Y$1,D_1113!$A$5:$IA$84,($C665+Y$2-2009)+$B665*3,FALSE)</f>
        <v>-8</v>
      </c>
      <c r="Z665" s="30">
        <f>-VLOOKUP(Z$1,D_1113!$A$5:$IA$84,($C665+Z$2-2009)+$B665*3,FALSE)</f>
        <v>-6</v>
      </c>
      <c r="AA665" s="22"/>
      <c r="AB665" s="22"/>
      <c r="AC665" s="21"/>
      <c r="AD665" s="31">
        <v>3</v>
      </c>
      <c r="AE665" s="33">
        <f>VLOOKUP(2010-C665,census2010!$A$2:$CA$82,B665+2,FALSE)</f>
        <v>7641.0093900000002</v>
      </c>
      <c r="AU665" s="34" t="s">
        <v>193</v>
      </c>
      <c r="AV665" s="18">
        <f>1+F665/AVERAGE(AVERAGE(SUM($AE665,$D665:E665,$M665:N665,$V665:W665),SUM($AE665,$D665:F665,$M665:O665,$V665:X665)),AVERAGE(SUM($AE666,$D666:F666,$M666:O666,$V666:X666),SUM($AE666,$D666:G666,$M666:P666,$V666:Y666)))</f>
        <v>0.99213760197891898</v>
      </c>
      <c r="AW665" s="18">
        <f>1+G665/AVERAGE(AVERAGE(SUM($AE665,$D665:F665,$M665:O665,$V665:X665),SUM($AE665,$D665:G665,$M665:P665,$V665:Y665)),AVERAGE(SUM($AE666,$D666:G666,$M666:P666,$V666:Y666),SUM($AE666,$D666:H666,$M666:Q666,$V666:Z666)))</f>
        <v>0.98367728165544499</v>
      </c>
      <c r="AX665" s="18">
        <f>1+H665/AVERAGE(AVERAGE(SUM($AE665,$D665:G665,$M665:P665,$V665:Y665),SUM($AE665,$D665:H665,$M665:Q665,$V665:Z665)),AVERAGE(SUM($AE666,$D666:H666,$M666:Q666,$V666:Z666),SUM($AE666,$D666:I666,$M666:R666,$V666:AA666)))</f>
        <v>0.99543915537948124</v>
      </c>
      <c r="AY665" s="21"/>
      <c r="AZ665" s="21"/>
      <c r="BA665" s="43">
        <f t="shared" si="950"/>
        <v>0.99040560666577415</v>
      </c>
      <c r="BB665" s="45" t="s">
        <v>176</v>
      </c>
    </row>
    <row r="666" spans="1:54">
      <c r="A666" s="13">
        <v>665</v>
      </c>
      <c r="B666" s="17">
        <f t="shared" ref="B666" si="954">C662</f>
        <v>66</v>
      </c>
      <c r="C666" s="17">
        <v>1993</v>
      </c>
      <c r="D666" s="21"/>
      <c r="E666" s="21"/>
      <c r="F666" s="22"/>
      <c r="G666" s="19">
        <f>VLOOKUP(G$1,IR_1113!$A$4:$IA$84,($C666+G$2-2009)+$B666*3,FALSE)</f>
        <v>-96</v>
      </c>
      <c r="H666" s="19">
        <f>VLOOKUP(H$1,IR_1113!$A$4:$IA$84,($C666+H$2-2009)+$B666*3,FALSE)</f>
        <v>-99</v>
      </c>
      <c r="I666" s="19">
        <f>VLOOKUP(I$1,IR_1113!$A$4:$IA$84,($C666+I$2-2009)+$B666*3,FALSE)</f>
        <v>-58</v>
      </c>
      <c r="J666" s="22"/>
      <c r="K666" s="21"/>
      <c r="L666" s="17">
        <v>1993</v>
      </c>
      <c r="M666" s="21"/>
      <c r="N666" s="21"/>
      <c r="O666" s="22"/>
      <c r="P666" s="18">
        <f>VLOOKUP(P$1,IN_1113!$A$4:$IA$84,($C666+P$2-2009)+$B666*3,FALSE)</f>
        <v>9</v>
      </c>
      <c r="Q666" s="18">
        <f>VLOOKUP(Q$1,IN_1113!$A$4:$IA$84,($C666+Q$2-2009)+$B666*3,FALSE)</f>
        <v>6</v>
      </c>
      <c r="R666" s="18">
        <f>VLOOKUP(R$1,IN_1113!$A$4:$IA$84,($C666+R$2-2009)+$B666*3,FALSE)</f>
        <v>5</v>
      </c>
      <c r="S666" s="22"/>
      <c r="T666" s="21"/>
      <c r="U666" s="17">
        <v>1993</v>
      </c>
      <c r="V666" s="21"/>
      <c r="W666" s="21"/>
      <c r="X666" s="22"/>
      <c r="Y666" s="30">
        <f>-VLOOKUP(Y$1,D_1113!$A$5:$IA$84,($C666+Y$2-2009)+$B666*3,FALSE)</f>
        <v>-10</v>
      </c>
      <c r="Z666" s="30">
        <f>-VLOOKUP(Z$1,D_1113!$A$5:$IA$84,($C666+Z$2-2009)+$B666*3,FALSE)</f>
        <v>-12</v>
      </c>
      <c r="AA666" s="30">
        <f>-VLOOKUP(AA$1,D_1113!$A$5:$IA$84,($C666+AA$2-2009)+$B666*3,FALSE)</f>
        <v>-11</v>
      </c>
      <c r="AB666" s="22"/>
      <c r="AC666" s="21"/>
      <c r="AD666" s="31">
        <v>3</v>
      </c>
      <c r="AE666" s="33">
        <f>VLOOKUP(2010-C666,census2010!$A$2:$CA$82,B666+2,FALSE)</f>
        <v>7700.0097139999998</v>
      </c>
      <c r="AU666" s="34" t="s">
        <v>172</v>
      </c>
      <c r="AV666" s="21"/>
      <c r="AW666" s="18">
        <f>1+G666/AVERAGE(AVERAGE(SUM($AE666,$D666:F666,$M666:O666,$V666:X666),SUM($AE666,$D666:G666,$M666:P666,$V666:Y666)),AVERAGE(SUM($AE667,$D667:G667,$M667:P667,$V667:Y667),SUM($AE667,$D667:H667,$M667:Q667,$V667:Z667)))</f>
        <v>0.98796239896269189</v>
      </c>
      <c r="AX666" s="18">
        <f>1+H666/AVERAGE(AVERAGE(SUM($AE666,$D666:G666,$M666:P666,$V666:Y666),SUM($AE666,$D666:H666,$M666:Q666,$V666:Z666)),AVERAGE(SUM($AE667,$D667:H667,$M667:Q667,$V667:Z667),SUM($AE667,$D667:I667,$M667:R667,$V667:AA667)))</f>
        <v>0.98746757859893508</v>
      </c>
      <c r="AY666" s="18">
        <f>1+I666/AVERAGE(AVERAGE(SUM($AE666,$D666:H666,$M666:Q666,$V666:Z666),SUM($AE666,$D666:I666,$M666:R666,$V666:AA666)),AVERAGE(SUM($AE667,$D667:I667,$M667:R667,$V667:AA667),SUM($AE667,$D667:J667,$M667:S667,$V667:AB667)))</f>
        <v>0.99259543993720167</v>
      </c>
      <c r="AZ666" s="21"/>
      <c r="BA666" s="43">
        <f t="shared" si="950"/>
        <v>0.98933911302163569</v>
      </c>
      <c r="BB666" s="46">
        <f t="shared" ref="BB666" si="955">AVERAGE(BB667:BB669)^5-1</f>
        <v>-4.1704037761981838E-2</v>
      </c>
    </row>
    <row r="667" spans="1:54">
      <c r="A667" s="9">
        <v>666</v>
      </c>
      <c r="B667" s="17">
        <f t="shared" ref="B667" si="956">C662</f>
        <v>66</v>
      </c>
      <c r="C667" s="17">
        <v>1992</v>
      </c>
      <c r="D667" s="21"/>
      <c r="E667" s="21"/>
      <c r="F667" s="22"/>
      <c r="G667" s="22"/>
      <c r="H667" s="19">
        <f>VLOOKUP(H$1,IR_1113!$A$4:$IA$84,($C667+H$2-2009)+$B667*3,FALSE)</f>
        <v>-75</v>
      </c>
      <c r="I667" s="19">
        <f>VLOOKUP(I$1,IR_1113!$A$4:$IA$84,($C667+I$2-2009)+$B667*3,FALSE)</f>
        <v>-42</v>
      </c>
      <c r="J667" s="19">
        <f>VLOOKUP(J$1,IR_1113!$A$4:$IA$84,($C667+J$2-2009)+$B667*3,FALSE)</f>
        <v>-60</v>
      </c>
      <c r="K667" s="21"/>
      <c r="L667" s="17">
        <v>1992</v>
      </c>
      <c r="M667" s="21"/>
      <c r="N667" s="21"/>
      <c r="O667" s="22"/>
      <c r="P667" s="22"/>
      <c r="Q667" s="18">
        <f>VLOOKUP(Q$1,IN_1113!$A$4:$IA$84,($C667+Q$2-2009)+$B667*3,FALSE)</f>
        <v>15</v>
      </c>
      <c r="R667" s="18">
        <f>VLOOKUP(R$1,IN_1113!$A$4:$IA$84,($C667+R$2-2009)+$B667*3,FALSE)</f>
        <v>20</v>
      </c>
      <c r="S667" s="18">
        <f>VLOOKUP(S$1,IN_1113!$A$4:$IA$84,($C667+S$2-2009)+$B667*3,FALSE)</f>
        <v>9</v>
      </c>
      <c r="T667" s="21"/>
      <c r="U667" s="17">
        <v>1992</v>
      </c>
      <c r="V667" s="21"/>
      <c r="W667" s="21"/>
      <c r="X667" s="22"/>
      <c r="Y667" s="22"/>
      <c r="Z667" s="30">
        <f>-VLOOKUP(Z$1,D_1113!$A$5:$IA$84,($C667+Z$2-2009)+$B667*3,FALSE)</f>
        <v>-11</v>
      </c>
      <c r="AA667" s="30">
        <f>-VLOOKUP(AA$1,D_1113!$A$5:$IA$84,($C667+AA$2-2009)+$B667*3,FALSE)</f>
        <v>-7</v>
      </c>
      <c r="AB667" s="30">
        <f>-VLOOKUP(AB$1,D_1113!$A$5:$IA$84,($C667+AB$2-2009)+$B667*3,FALSE)</f>
        <v>-17</v>
      </c>
      <c r="AC667" s="21"/>
      <c r="AD667" s="31">
        <v>3</v>
      </c>
      <c r="AE667" s="33">
        <f>VLOOKUP(2010-C667,census2010!$A$2:$CA$82,B667+2,FALSE)</f>
        <v>8334.0121720000006</v>
      </c>
      <c r="AU667" s="34" t="s">
        <v>174</v>
      </c>
      <c r="AV667" s="21"/>
      <c r="AW667" s="21"/>
      <c r="AX667" s="18">
        <f>1+H667/AVERAGE(AVERAGE(SUM($AE667,$D667:G667,$M667:P667,$V667:Y667),SUM($AE667,$D667:H667,$M667:Q667,$V667:Z667)),AVERAGE(SUM($AE668,$D668:H668,$M668:Q668,$V668:Z668),SUM($AE668,$D668:I668,$M668:R668,$V668:AA668)))</f>
        <v>0.99143885743784921</v>
      </c>
      <c r="AY667" s="18">
        <f>1+I667/AVERAGE(AVERAGE(SUM($AE667,$D667:H667,$M667:Q667,$V667:Z667),SUM($AE667,$D667:I667,$M667:R667,$V667:AA667)),AVERAGE(SUM($AE668,$D668:I668,$M668:R668,$V668:AA668),SUM($AE668,$D668:J668,$M668:S668,$V668:AB668)))</f>
        <v>0.99516101878047358</v>
      </c>
      <c r="AZ667" s="18">
        <f>1+J667/AVERAGE(AVERAGE(SUM($AE667,$D667:I667,$M667:R667,$V667:AA667),SUM($AE667,$D667:J667,$M667:S667,$V667:AB667)),AVERAGE(SUM($AE668,$D668:J668,$M668:S668,$V668:AB668),SUM($AE668,$D668:K668,$M668:T668,$V668:AC668)))</f>
        <v>0.99303379658451751</v>
      </c>
      <c r="BA667" s="43">
        <f t="shared" si="950"/>
        <v>0.99321005411756957</v>
      </c>
      <c r="BB667" s="47">
        <f t="shared" ref="BB667:BB669" si="957">PRODUCT(AV663,AW664,AX665,AY666,AZ667)^(1/5)</f>
        <v>0.99364532114918369</v>
      </c>
    </row>
    <row r="668" spans="1:54">
      <c r="A668" s="13">
        <v>667</v>
      </c>
      <c r="B668" s="17">
        <f t="shared" ref="B668" si="958">C662</f>
        <v>66</v>
      </c>
      <c r="C668" s="17">
        <v>1991</v>
      </c>
      <c r="D668" s="21"/>
      <c r="E668" s="21"/>
      <c r="F668" s="22"/>
      <c r="G668" s="22"/>
      <c r="H668" s="22"/>
      <c r="I668" s="19">
        <f>VLOOKUP(I$1,IR_1113!$A$4:$IA$84,($C668+I$2-2009)+$B668*3,FALSE)</f>
        <v>-147</v>
      </c>
      <c r="J668" s="19">
        <f>VLOOKUP(J$1,IR_1113!$A$4:$IA$84,($C668+J$2-2009)+$B668*3,FALSE)</f>
        <v>-96</v>
      </c>
      <c r="K668" s="18">
        <f>VLOOKUP(K$1,IR_1113!$A$4:$IA$84,($C668+K$2-2009)+$B668*3,FALSE)</f>
        <v>-77</v>
      </c>
      <c r="L668" s="17">
        <v>1991</v>
      </c>
      <c r="M668" s="21"/>
      <c r="N668" s="21"/>
      <c r="O668" s="22"/>
      <c r="P668" s="22"/>
      <c r="Q668" s="22"/>
      <c r="R668" s="18">
        <f>VLOOKUP(R$1,IN_1113!$A$4:$IA$84,($C668+R$2-2009)+$B668*3,FALSE)</f>
        <v>20</v>
      </c>
      <c r="S668" s="18">
        <f>VLOOKUP(S$1,IN_1113!$A$4:$IA$84,($C668+S$2-2009)+$B668*3,FALSE)</f>
        <v>28</v>
      </c>
      <c r="T668" s="18">
        <f>VLOOKUP(T$1,IN_1113!$A$4:$IA$84,($C668+T$2-2009)+$B668*3,FALSE)</f>
        <v>11</v>
      </c>
      <c r="U668" s="17">
        <v>1991</v>
      </c>
      <c r="V668" s="21"/>
      <c r="W668" s="21"/>
      <c r="X668" s="22"/>
      <c r="Y668" s="22"/>
      <c r="Z668" s="22"/>
      <c r="AA668" s="30">
        <f>-VLOOKUP(AA$1,D_1113!$A$5:$IA$84,($C668+AA$2-2009)+$B668*3,FALSE)</f>
        <v>-10</v>
      </c>
      <c r="AB668" s="30">
        <f>-VLOOKUP(AB$1,D_1113!$A$5:$IA$84,($C668+AB$2-2009)+$B668*3,FALSE)</f>
        <v>-19</v>
      </c>
      <c r="AC668" s="30">
        <f>-VLOOKUP(AC$1,D_1113!$A$5:$IA$84,($C668+AC$2-2009)+$B668*3,FALSE)</f>
        <v>-16</v>
      </c>
      <c r="AD668" s="31">
        <v>2</v>
      </c>
      <c r="AE668" s="33">
        <f>VLOOKUP(2010-C668,census2010!$A$2:$CA$82,B668+2,FALSE)</f>
        <v>9291.0136619999994</v>
      </c>
      <c r="AU668" s="34" t="s">
        <v>175</v>
      </c>
      <c r="AV668" s="21"/>
      <c r="AW668" s="21"/>
      <c r="AX668" s="21"/>
      <c r="AY668" s="18">
        <f>1+I668/AVERAGE(AVERAGE(SUM($AE668,$D668:H668,$M668:Q668,$V668:Z668),SUM($AE668,$D668:I668,$M668:R668,$V668:AA668)),AVERAGE(SUM($AE669,$D669:I669,$M669:R669,$V669:AA669),SUM($AE669,$D669:J669,$M669:S669,$V669:AB669)))</f>
        <v>0.98521426404658718</v>
      </c>
      <c r="AZ668" s="18">
        <f>1+J668/AVERAGE(AVERAGE(SUM($AE668,$D668:I668,$M668:R668,$V668:AA668),SUM($AE668,$D668:J668,$M668:S668,$V668:AB668)),AVERAGE(SUM($AE669,$D669:J669,$M669:S669,$V669:AB669),SUM($AE669,$D669:K669,$M669:T669,$V669:AC669)))</f>
        <v>0.99023498532931054</v>
      </c>
      <c r="BA668" s="43">
        <f t="shared" si="950"/>
        <v>0.98772143456766182</v>
      </c>
      <c r="BB668" s="47">
        <f t="shared" si="957"/>
        <v>0.99066309244048678</v>
      </c>
    </row>
    <row r="669" spans="1:54">
      <c r="A669" s="9">
        <v>668</v>
      </c>
      <c r="B669" s="17">
        <f t="shared" ref="B669" si="959">C662</f>
        <v>66</v>
      </c>
      <c r="C669" s="17">
        <v>1990</v>
      </c>
      <c r="D669" s="21"/>
      <c r="E669" s="21"/>
      <c r="F669" s="22"/>
      <c r="G669" s="22"/>
      <c r="H669" s="22"/>
      <c r="I669" s="22"/>
      <c r="J669" s="19">
        <f>VLOOKUP(J$1,IR_1113!$A$4:$IA$84,($C669+J$2-2009)+$B669*3,FALSE)</f>
        <v>-61</v>
      </c>
      <c r="K669" s="18">
        <f>VLOOKUP(K$1,IR_1113!$A$4:$IA$84,($C669+K$2-2009)+$B669*3,FALSE)</f>
        <v>-153</v>
      </c>
      <c r="L669" s="17">
        <v>1990</v>
      </c>
      <c r="M669" s="21"/>
      <c r="N669" s="21"/>
      <c r="O669" s="22"/>
      <c r="P669" s="22"/>
      <c r="Q669" s="22"/>
      <c r="R669" s="22"/>
      <c r="S669" s="18">
        <f>VLOOKUP(S$1,IN_1113!$A$4:$IA$84,($C669+S$2-2009)+$B669*3,FALSE)</f>
        <v>15</v>
      </c>
      <c r="T669" s="18">
        <f>VLOOKUP(T$1,IN_1113!$A$4:$IA$84,($C669+T$2-2009)+$B669*3,FALSE)</f>
        <v>15</v>
      </c>
      <c r="U669" s="17">
        <v>1990</v>
      </c>
      <c r="V669" s="21"/>
      <c r="W669" s="21"/>
      <c r="X669" s="22"/>
      <c r="Y669" s="22"/>
      <c r="Z669" s="22"/>
      <c r="AA669" s="22"/>
      <c r="AB669" s="30">
        <f>-VLOOKUP(AB$1,D_1113!$A$5:$IA$84,($C669+AB$2-2009)+$B669*3,FALSE)</f>
        <v>-21</v>
      </c>
      <c r="AC669" s="30">
        <f>-VLOOKUP(AC$1,D_1113!$A$5:$IA$84,($C669+AC$2-2009)+$B669*3,FALSE)</f>
        <v>-15</v>
      </c>
      <c r="AD669" s="31">
        <v>1</v>
      </c>
      <c r="AE669" s="33">
        <f>VLOOKUP(2010-C669,census2010!$A$2:$CA$82,B669+2,FALSE)</f>
        <v>10695.015170000001</v>
      </c>
      <c r="AU669" s="34" t="s">
        <v>177</v>
      </c>
      <c r="AV669" s="21"/>
      <c r="AW669" s="21"/>
      <c r="AX669" s="21"/>
      <c r="AY669" s="21"/>
      <c r="AZ669" s="18">
        <f>1+J669/AVERAGE(AVERAGE(SUM($AE669,$D669:I669,$M669:R669,$V669:AA669),SUM($AE669,$D669:J669,$M669:S669,$V669:AB669)),AVERAGE(SUM($AE670,$D670:J670,$M670:S670,$V670:AB670),SUM($AE670,$D670:K670,$M670:T670,$V670:AC670)))</f>
        <v>0.99447883378998381</v>
      </c>
      <c r="BA669" s="43">
        <f t="shared" si="950"/>
        <v>0.99447883378998381</v>
      </c>
      <c r="BB669" s="47">
        <f t="shared" si="957"/>
        <v>0.99024098970019592</v>
      </c>
    </row>
    <row r="670" spans="1:54">
      <c r="A670" s="13">
        <v>669</v>
      </c>
      <c r="B670" s="17">
        <f t="shared" ref="B670" si="960">C662</f>
        <v>66</v>
      </c>
      <c r="C670" s="17">
        <v>1989</v>
      </c>
      <c r="D670" s="21"/>
      <c r="E670" s="21"/>
      <c r="F670" s="22"/>
      <c r="G670" s="22"/>
      <c r="H670" s="22"/>
      <c r="I670" s="22"/>
      <c r="J670" s="22"/>
      <c r="K670" s="18">
        <f>VLOOKUP(K$1,IR_1113!$A$4:$IA$84,($C670+K$2-2009)+$B670*3,FALSE)</f>
        <v>-103</v>
      </c>
      <c r="L670" s="17">
        <v>1989</v>
      </c>
      <c r="M670" s="21"/>
      <c r="N670" s="21"/>
      <c r="O670" s="22"/>
      <c r="P670" s="22"/>
      <c r="Q670" s="22"/>
      <c r="R670" s="22"/>
      <c r="S670" s="22"/>
      <c r="T670" s="18">
        <f>VLOOKUP(T$1,IN_1113!$A$4:$IA$84,($C670+T$2-2009)+$B670*3,FALSE)</f>
        <v>12</v>
      </c>
      <c r="U670" s="17">
        <v>1989</v>
      </c>
      <c r="V670" s="21"/>
      <c r="W670" s="21"/>
      <c r="X670" s="22"/>
      <c r="Y670" s="22"/>
      <c r="Z670" s="22"/>
      <c r="AA670" s="22"/>
      <c r="AB670" s="22"/>
      <c r="AC670" s="30">
        <f>-VLOOKUP(AC$1,D_1113!$A$5:$IA$84,($C670+AC$2-2009)+$B670*3,FALSE)</f>
        <v>-24.5</v>
      </c>
      <c r="AD670" s="31"/>
      <c r="AE670" s="33">
        <f>VLOOKUP(2010-C670,census2010!$A$2:$CA$82,B670+2,FALSE)</f>
        <v>11493.015719999999</v>
      </c>
      <c r="AU670" s="34" t="s">
        <v>186</v>
      </c>
      <c r="AV670" s="21"/>
      <c r="AW670" s="21"/>
      <c r="AX670" s="21"/>
      <c r="AY670" s="21"/>
      <c r="AZ670" s="21"/>
    </row>
    <row r="671" spans="1:54" ht="15.75" thickBot="1">
      <c r="A671" s="9">
        <v>670</v>
      </c>
      <c r="B671" s="10" t="str">
        <f>INDEX('regions#'!$B$2:$B$79,B673+1)</f>
        <v>Республика Мордовия</v>
      </c>
      <c r="D671" s="11" t="s">
        <v>917</v>
      </c>
      <c r="E671" s="11" t="s">
        <v>918</v>
      </c>
      <c r="F671" s="12" t="s">
        <v>919</v>
      </c>
      <c r="G671" s="12" t="s">
        <v>920</v>
      </c>
      <c r="H671" s="12" t="s">
        <v>921</v>
      </c>
      <c r="I671" s="12" t="s">
        <v>922</v>
      </c>
      <c r="J671" s="12" t="s">
        <v>923</v>
      </c>
      <c r="K671" s="11" t="s">
        <v>924</v>
      </c>
      <c r="M671" s="23" t="s">
        <v>917</v>
      </c>
      <c r="N671" s="23" t="s">
        <v>918</v>
      </c>
      <c r="O671" s="23" t="s">
        <v>919</v>
      </c>
      <c r="P671" s="23" t="s">
        <v>920</v>
      </c>
      <c r="Q671" s="23" t="s">
        <v>921</v>
      </c>
      <c r="R671" s="23" t="s">
        <v>922</v>
      </c>
      <c r="S671" s="23" t="s">
        <v>923</v>
      </c>
      <c r="T671" s="23" t="s">
        <v>924</v>
      </c>
      <c r="V671" s="27" t="s">
        <v>917</v>
      </c>
      <c r="W671" s="27" t="s">
        <v>918</v>
      </c>
      <c r="X671" s="27" t="s">
        <v>919</v>
      </c>
      <c r="Y671" s="27" t="s">
        <v>920</v>
      </c>
      <c r="Z671" s="27" t="s">
        <v>921</v>
      </c>
      <c r="AA671" s="27" t="s">
        <v>922</v>
      </c>
      <c r="AB671" s="27" t="s">
        <v>923</v>
      </c>
      <c r="AC671" s="27" t="s">
        <v>924</v>
      </c>
      <c r="AD671" s="31" t="s">
        <v>162</v>
      </c>
      <c r="AE671" s="32" t="s">
        <v>188</v>
      </c>
      <c r="AU671"/>
      <c r="AV671" s="35">
        <f t="shared" ref="AV671:AZ681" si="961">AVERAGE(AV673:AV679)</f>
        <v>0.99975025112814553</v>
      </c>
      <c r="AW671" s="36">
        <f t="shared" si="961"/>
        <v>0.99383350483442534</v>
      </c>
      <c r="AX671" s="36">
        <f t="shared" si="961"/>
        <v>0.98983853560065249</v>
      </c>
      <c r="AY671" s="36">
        <f t="shared" si="961"/>
        <v>0.98784119812408289</v>
      </c>
      <c r="AZ671" s="37">
        <f t="shared" si="961"/>
        <v>0.98721122612769019</v>
      </c>
      <c r="BA671" s="38" t="s">
        <v>164</v>
      </c>
      <c r="BB671" s="39">
        <f t="shared" ref="BB671" si="962">PRODUCT(AV671:AZ671)-1</f>
        <v>-4.0893723487755884E-2</v>
      </c>
    </row>
    <row r="672" spans="1:54" ht="15.75" thickBot="1">
      <c r="A672" s="13">
        <v>671</v>
      </c>
      <c r="C672" s="14">
        <f t="shared" ref="C672" si="963">A671/10</f>
        <v>67</v>
      </c>
      <c r="D672" s="15">
        <v>15</v>
      </c>
      <c r="E672" s="15">
        <v>16</v>
      </c>
      <c r="F672" s="16">
        <v>17</v>
      </c>
      <c r="G672" s="16">
        <v>18</v>
      </c>
      <c r="H672" s="16">
        <v>19</v>
      </c>
      <c r="I672" s="16">
        <v>20</v>
      </c>
      <c r="J672" s="16">
        <v>21</v>
      </c>
      <c r="K672" s="15">
        <v>22</v>
      </c>
      <c r="L672" s="24" t="s">
        <v>160</v>
      </c>
      <c r="M672" s="15">
        <v>15</v>
      </c>
      <c r="N672" s="15">
        <v>16</v>
      </c>
      <c r="O672" s="25">
        <v>17</v>
      </c>
      <c r="P672" s="25">
        <v>18</v>
      </c>
      <c r="Q672" s="25">
        <v>19</v>
      </c>
      <c r="R672" s="25">
        <v>20</v>
      </c>
      <c r="S672" s="25">
        <v>21</v>
      </c>
      <c r="T672" s="15">
        <v>22</v>
      </c>
      <c r="U672" s="28" t="s">
        <v>161</v>
      </c>
      <c r="V672" s="15">
        <v>15</v>
      </c>
      <c r="W672" s="15">
        <v>16</v>
      </c>
      <c r="X672" s="29">
        <v>17</v>
      </c>
      <c r="Y672" s="29">
        <v>18</v>
      </c>
      <c r="Z672" s="29">
        <v>19</v>
      </c>
      <c r="AA672" s="29">
        <v>20</v>
      </c>
      <c r="AB672" s="29">
        <v>21</v>
      </c>
      <c r="AC672" s="15">
        <v>22</v>
      </c>
      <c r="AD672" s="31"/>
      <c r="AE672" s="33"/>
      <c r="AU672" s="14" t="s">
        <v>189</v>
      </c>
      <c r="AV672" s="40" t="s">
        <v>166</v>
      </c>
      <c r="AW672" s="40" t="s">
        <v>167</v>
      </c>
      <c r="AX672" s="40" t="s">
        <v>168</v>
      </c>
      <c r="AY672" s="40" t="s">
        <v>169</v>
      </c>
      <c r="AZ672" s="40" t="s">
        <v>170</v>
      </c>
      <c r="BA672" s="41" t="s">
        <v>190</v>
      </c>
      <c r="BB672" s="42"/>
    </row>
    <row r="673" spans="1:54">
      <c r="A673" s="9">
        <v>672</v>
      </c>
      <c r="B673">
        <f t="shared" ref="B673" si="964">C672</f>
        <v>67</v>
      </c>
      <c r="C673" s="17">
        <v>1996</v>
      </c>
      <c r="D673" s="18">
        <f>VLOOKUP(D$1,IR_1113!$A$4:$IA$84,($C673+D$2-2009)+$B673*3,FALSE)</f>
        <v>-35</v>
      </c>
      <c r="E673" s="18">
        <f>VLOOKUP(E$1,IR_1113!$A$4:$IA$84,($C673+E$2-2009)+$B673*3,FALSE)</f>
        <v>7</v>
      </c>
      <c r="F673" s="19">
        <f>VLOOKUP(F$1,IR_1113!$A$4:$IA$84,($C673+F$2-2009)+$B673*3,FALSE)</f>
        <v>-5</v>
      </c>
      <c r="G673" s="20"/>
      <c r="H673" s="20"/>
      <c r="I673" s="20"/>
      <c r="J673" s="20"/>
      <c r="K673" s="26"/>
      <c r="L673" s="17">
        <v>1996</v>
      </c>
      <c r="M673" s="18">
        <f>VLOOKUP(M$1,IN_1113!$A$4:$IA$84,($C673+M$2-2009)+$B673*3,FALSE)</f>
        <v>7</v>
      </c>
      <c r="N673" s="18">
        <f>VLOOKUP(N$1,IN_1113!$A$4:$IA$84,($C673+N$2-2009)+$B673*3,FALSE)</f>
        <v>10</v>
      </c>
      <c r="O673" s="18">
        <f>VLOOKUP(O$1,IN_1113!$A$4:$IA$84,($C673+O$2-2009)+$B673*3,FALSE)</f>
        <v>34</v>
      </c>
      <c r="P673" s="20"/>
      <c r="Q673" s="20"/>
      <c r="R673" s="20"/>
      <c r="S673" s="20"/>
      <c r="T673" s="26"/>
      <c r="U673" s="17">
        <v>1996</v>
      </c>
      <c r="V673" s="30">
        <f>-VLOOKUP(V$1,D_1113!$A$5:$IA$84,($C673+V$2-2009)+$B673*3,FALSE)</f>
        <v>-4</v>
      </c>
      <c r="W673" s="30">
        <f>-VLOOKUP(W$1,D_1113!$A$5:$IA$84,($C673+W$2-2009)+$B673*3,FALSE)</f>
        <v>-5</v>
      </c>
      <c r="X673" s="30">
        <f>-VLOOKUP(X$1,D_1113!$A$5:$IA$84,($C673+X$2-2009)+$B673*3,FALSE)</f>
        <v>-10</v>
      </c>
      <c r="Y673" s="20"/>
      <c r="Z673" s="20"/>
      <c r="AA673" s="20"/>
      <c r="AB673" s="20"/>
      <c r="AC673" s="26"/>
      <c r="AD673" s="31">
        <v>1</v>
      </c>
      <c r="AE673" s="33">
        <f>VLOOKUP(2010-C673,census2010!$A$2:$CA$82,B673+2,FALSE)</f>
        <v>7648</v>
      </c>
      <c r="AU673" s="34" t="s">
        <v>191</v>
      </c>
      <c r="AV673" s="18">
        <f>1+F673/AVERAGE(AVERAGE(SUM($AE673,$D673:E673,$M673:N673,$V673:W673),SUM($AE673,$D673:F673,$M673:O673,$V673:X673)),AVERAGE(SUM($AE674,$D674:F674,$M674:O674,$V674:X674),SUM($AE674,$D674:G674,$M674:P674,$V674:Y674)))</f>
        <v>0.99937410026913687</v>
      </c>
      <c r="AW673" s="26"/>
      <c r="AX673" s="26"/>
      <c r="AY673" s="26"/>
      <c r="AZ673" s="26"/>
      <c r="BA673" s="43">
        <f t="shared" ref="BA673:BA679" si="965">(PRODUCT(AV673:AZ673))^(1/AD673)</f>
        <v>0.99937410026913687</v>
      </c>
      <c r="BB673" s="43" t="s">
        <v>173</v>
      </c>
    </row>
    <row r="674" spans="1:54">
      <c r="A674" s="13">
        <v>673</v>
      </c>
      <c r="B674" s="17">
        <f t="shared" ref="B674" si="966">C672</f>
        <v>67</v>
      </c>
      <c r="C674" s="17">
        <v>1995</v>
      </c>
      <c r="D674" s="21"/>
      <c r="E674" s="18">
        <f>VLOOKUP(E$1,IR_1113!$A$4:$IA$84,($C674+E$2-2009)+$B674*3,FALSE)</f>
        <v>-22</v>
      </c>
      <c r="F674" s="19">
        <f>VLOOKUP(F$1,IR_1113!$A$4:$IA$84,($C674+F$2-2009)+$B674*3,FALSE)</f>
        <v>-17</v>
      </c>
      <c r="G674" s="19">
        <f>VLOOKUP(G$1,IR_1113!$A$4:$IA$84,($C674+G$2-2009)+$B674*3,FALSE)</f>
        <v>-70</v>
      </c>
      <c r="H674" s="22"/>
      <c r="I674" s="22"/>
      <c r="J674" s="22"/>
      <c r="K674" s="21"/>
      <c r="L674" s="17">
        <v>1995</v>
      </c>
      <c r="M674" s="21"/>
      <c r="N674" s="18">
        <f>VLOOKUP(N$1,IN_1113!$A$4:$IA$84,($C674+N$2-2009)+$B674*3,FALSE)</f>
        <v>5</v>
      </c>
      <c r="O674" s="18">
        <f>VLOOKUP(O$1,IN_1113!$A$4:$IA$84,($C674+O$2-2009)+$B674*3,FALSE)</f>
        <v>49</v>
      </c>
      <c r="P674" s="18">
        <f>VLOOKUP(P$1,IN_1113!$A$4:$IA$84,($C674+P$2-2009)+$B674*3,FALSE)</f>
        <v>127</v>
      </c>
      <c r="Q674" s="22"/>
      <c r="R674" s="22"/>
      <c r="S674" s="22"/>
      <c r="T674" s="21"/>
      <c r="U674" s="17">
        <v>1995</v>
      </c>
      <c r="V674" s="21"/>
      <c r="W674" s="30">
        <f>-VLOOKUP(W$1,D_1113!$A$5:$IA$84,($C674+W$2-2009)+$B674*3,FALSE)</f>
        <v>-5</v>
      </c>
      <c r="X674" s="30">
        <f>-VLOOKUP(X$1,D_1113!$A$5:$IA$84,($C674+X$2-2009)+$B674*3,FALSE)</f>
        <v>-6</v>
      </c>
      <c r="Y674" s="30">
        <f>-VLOOKUP(Y$1,D_1113!$A$5:$IA$84,($C674+Y$2-2009)+$B674*3,FALSE)</f>
        <v>-8</v>
      </c>
      <c r="Z674" s="22"/>
      <c r="AA674" s="22"/>
      <c r="AB674" s="22"/>
      <c r="AC674" s="21"/>
      <c r="AD674" s="31">
        <v>2</v>
      </c>
      <c r="AE674" s="33">
        <f>VLOOKUP(2010-C674,census2010!$A$2:$CA$82,B674+2,FALSE)</f>
        <v>8311</v>
      </c>
      <c r="AU674" s="34" t="s">
        <v>192</v>
      </c>
      <c r="AV674" s="18">
        <f>1+F674/AVERAGE(AVERAGE(SUM($AE674,$D674:E674,$M674:N674,$V674:W674),SUM($AE674,$D674:F674,$M674:O674,$V674:X674)),AVERAGE(SUM($AE675,$D675:F675,$M675:O675,$V675:X675),SUM($AE675,$D675:G675,$M675:P675,$V675:Y675)))</f>
        <v>0.99800936768149884</v>
      </c>
      <c r="AW674" s="18">
        <f>1+G674/AVERAGE(AVERAGE(SUM($AE674,$D674:F674,$M674:O674,$V674:X674),SUM($AE674,$D674:G674,$M674:P674,$V674:Y674)),AVERAGE(SUM($AE675,$D675:G675,$M675:P675,$V675:Y675),SUM($AE675,$D675:H675,$M675:Q675,$V675:Z675)))</f>
        <v>0.99181071042087099</v>
      </c>
      <c r="AX674" s="21"/>
      <c r="AY674" s="21"/>
      <c r="AZ674" s="21"/>
      <c r="BA674" s="43">
        <f t="shared" si="965"/>
        <v>0.99490521154875433</v>
      </c>
      <c r="BB674" s="44">
        <f t="shared" ref="BB674" si="967">AVERAGE(BA673:BA679)^5-1</f>
        <v>-3.9598253609171685E-2</v>
      </c>
    </row>
    <row r="675" spans="1:54">
      <c r="A675" s="9">
        <v>674</v>
      </c>
      <c r="B675" s="17">
        <f t="shared" ref="B675" si="968">C672</f>
        <v>67</v>
      </c>
      <c r="C675" s="17">
        <v>1994</v>
      </c>
      <c r="D675" s="21"/>
      <c r="E675" s="21"/>
      <c r="F675" s="19">
        <f>VLOOKUP(F$1,IR_1113!$A$4:$IA$84,($C675+F$2-2009)+$B675*3,FALSE)</f>
        <v>17</v>
      </c>
      <c r="G675" s="19">
        <f>VLOOKUP(G$1,IR_1113!$A$4:$IA$84,($C675+G$2-2009)+$B675*3,FALSE)</f>
        <v>-104</v>
      </c>
      <c r="H675" s="19">
        <f>VLOOKUP(H$1,IR_1113!$A$4:$IA$84,($C675+H$2-2009)+$B675*3,FALSE)</f>
        <v>-91</v>
      </c>
      <c r="I675" s="22"/>
      <c r="J675" s="22"/>
      <c r="K675" s="21"/>
      <c r="L675" s="17">
        <v>1994</v>
      </c>
      <c r="M675" s="21"/>
      <c r="N675" s="21"/>
      <c r="O675" s="18">
        <f>VLOOKUP(O$1,IN_1113!$A$4:$IA$84,($C675+O$2-2009)+$B675*3,FALSE)</f>
        <v>8</v>
      </c>
      <c r="P675" s="18">
        <f>VLOOKUP(P$1,IN_1113!$A$4:$IA$84,($C675+P$2-2009)+$B675*3,FALSE)</f>
        <v>70</v>
      </c>
      <c r="Q675" s="18">
        <f>VLOOKUP(Q$1,IN_1113!$A$4:$IA$84,($C675+Q$2-2009)+$B675*3,FALSE)</f>
        <v>107</v>
      </c>
      <c r="R675" s="22"/>
      <c r="S675" s="22"/>
      <c r="T675" s="21"/>
      <c r="U675" s="17">
        <v>1994</v>
      </c>
      <c r="V675" s="21"/>
      <c r="W675" s="21"/>
      <c r="X675" s="30">
        <f>-VLOOKUP(X$1,D_1113!$A$5:$IA$84,($C675+X$2-2009)+$B675*3,FALSE)</f>
        <v>-7.5</v>
      </c>
      <c r="Y675" s="30">
        <f>-VLOOKUP(Y$1,D_1113!$A$5:$IA$84,($C675+Y$2-2009)+$B675*3,FALSE)</f>
        <v>-9</v>
      </c>
      <c r="Z675" s="30">
        <f>-VLOOKUP(Z$1,D_1113!$A$5:$IA$84,($C675+Z$2-2009)+$B675*3,FALSE)</f>
        <v>-17</v>
      </c>
      <c r="AA675" s="22"/>
      <c r="AB675" s="22"/>
      <c r="AC675" s="21"/>
      <c r="AD675" s="31">
        <v>3</v>
      </c>
      <c r="AE675" s="33">
        <f>VLOOKUP(2010-C675,census2010!$A$2:$CA$82,B675+2,FALSE)</f>
        <v>8782</v>
      </c>
      <c r="AU675" s="34" t="s">
        <v>193</v>
      </c>
      <c r="AV675" s="18">
        <f>1+F675/AVERAGE(AVERAGE(SUM($AE675,$D675:E675,$M675:N675,$V675:W675),SUM($AE675,$D675:F675,$M675:O675,$V675:X675)),AVERAGE(SUM($AE676,$D676:F676,$M676:O676,$V676:X676),SUM($AE676,$D676:G676,$M676:P676,$V676:Y676)))</f>
        <v>1.0018672854338007</v>
      </c>
      <c r="AW675" s="18">
        <f>1+G675/AVERAGE(AVERAGE(SUM($AE675,$D675:F675,$M675:O675,$V675:X675),SUM($AE675,$D675:G675,$M675:P675,$V675:Y675)),AVERAGE(SUM($AE676,$D676:G676,$M676:P676,$V676:Y676),SUM($AE676,$D676:H676,$M676:Q676,$V676:Z676)))</f>
        <v>0.98857707726948207</v>
      </c>
      <c r="AX675" s="18">
        <f>1+H675/AVERAGE(AVERAGE(SUM($AE675,$D675:G675,$M675:P675,$V675:Y675),SUM($AE675,$D675:H675,$M675:Q675,$V675:Z675)),AVERAGE(SUM($AE676,$D676:H676,$M676:Q676,$V676:Z676),SUM($AE676,$D676:I676,$M676:R676,$V676:AA676)))</f>
        <v>0.98998541832888542</v>
      </c>
      <c r="AY675" s="21"/>
      <c r="AZ675" s="21"/>
      <c r="BA675" s="43">
        <f t="shared" si="965"/>
        <v>0.99345875895904578</v>
      </c>
      <c r="BB675" s="45" t="s">
        <v>176</v>
      </c>
    </row>
    <row r="676" spans="1:54">
      <c r="A676" s="13">
        <v>675</v>
      </c>
      <c r="B676" s="17">
        <f t="shared" ref="B676" si="969">C672</f>
        <v>67</v>
      </c>
      <c r="C676" s="17">
        <v>1993</v>
      </c>
      <c r="D676" s="21"/>
      <c r="E676" s="21"/>
      <c r="F676" s="22"/>
      <c r="G676" s="19">
        <f>VLOOKUP(G$1,IR_1113!$A$4:$IA$84,($C676+G$2-2009)+$B676*3,FALSE)</f>
        <v>11</v>
      </c>
      <c r="H676" s="19">
        <f>VLOOKUP(H$1,IR_1113!$A$4:$IA$84,($C676+H$2-2009)+$B676*3,FALSE)</f>
        <v>-80</v>
      </c>
      <c r="I676" s="19">
        <f>VLOOKUP(I$1,IR_1113!$A$4:$IA$84,($C676+I$2-2009)+$B676*3,FALSE)</f>
        <v>-149</v>
      </c>
      <c r="J676" s="22"/>
      <c r="K676" s="21"/>
      <c r="L676" s="17">
        <v>1993</v>
      </c>
      <c r="M676" s="21"/>
      <c r="N676" s="21"/>
      <c r="O676" s="22"/>
      <c r="P676" s="18">
        <f>VLOOKUP(P$1,IN_1113!$A$4:$IA$84,($C676+P$2-2009)+$B676*3,FALSE)</f>
        <v>19</v>
      </c>
      <c r="Q676" s="18">
        <f>VLOOKUP(Q$1,IN_1113!$A$4:$IA$84,($C676+Q$2-2009)+$B676*3,FALSE)</f>
        <v>92</v>
      </c>
      <c r="R676" s="18">
        <f>VLOOKUP(R$1,IN_1113!$A$4:$IA$84,($C676+R$2-2009)+$B676*3,FALSE)</f>
        <v>118</v>
      </c>
      <c r="S676" s="22"/>
      <c r="T676" s="21"/>
      <c r="U676" s="17">
        <v>1993</v>
      </c>
      <c r="V676" s="21"/>
      <c r="W676" s="21"/>
      <c r="X676" s="22"/>
      <c r="Y676" s="30">
        <f>-VLOOKUP(Y$1,D_1113!$A$5:$IA$84,($C676+Y$2-2009)+$B676*3,FALSE)</f>
        <v>-11</v>
      </c>
      <c r="Z676" s="30">
        <f>-VLOOKUP(Z$1,D_1113!$A$5:$IA$84,($C676+Z$2-2009)+$B676*3,FALSE)</f>
        <v>-4</v>
      </c>
      <c r="AA676" s="30">
        <f>-VLOOKUP(AA$1,D_1113!$A$5:$IA$84,($C676+AA$2-2009)+$B676*3,FALSE)</f>
        <v>-4</v>
      </c>
      <c r="AB676" s="22"/>
      <c r="AC676" s="21"/>
      <c r="AD676" s="31">
        <v>3</v>
      </c>
      <c r="AE676" s="33">
        <f>VLOOKUP(2010-C676,census2010!$A$2:$CA$82,B676+2,FALSE)</f>
        <v>9408</v>
      </c>
      <c r="AU676" s="34" t="s">
        <v>172</v>
      </c>
      <c r="AV676" s="21"/>
      <c r="AW676" s="18">
        <f>1+G676/AVERAGE(AVERAGE(SUM($AE676,$D676:F676,$M676:O676,$V676:X676),SUM($AE676,$D676:G676,$M676:P676,$V676:Y676)),AVERAGE(SUM($AE677,$D677:G677,$M677:P677,$V677:Y677),SUM($AE677,$D677:H677,$M677:Q677,$V677:Z677)))</f>
        <v>1.0011127268129227</v>
      </c>
      <c r="AX676" s="18">
        <f>1+H676/AVERAGE(AVERAGE(SUM($AE676,$D676:G676,$M676:P676,$V676:Y676),SUM($AE676,$D676:H676,$M676:Q676,$V676:Z676)),AVERAGE(SUM($AE677,$D677:H677,$M677:Q677,$V677:Z677),SUM($AE677,$D677:I677,$M677:R677,$V677:AA677)))</f>
        <v>0.99187837872135221</v>
      </c>
      <c r="AY676" s="18">
        <f>1+I676/AVERAGE(AVERAGE(SUM($AE676,$D676:H676,$M676:Q676,$V676:Z676),SUM($AE676,$D676:I676,$M676:R676,$V676:AA676)),AVERAGE(SUM($AE677,$D677:I677,$M677:R677,$V677:AA677),SUM($AE677,$D677:J677,$M677:S677,$V677:AB677)))</f>
        <v>0.98483923483923486</v>
      </c>
      <c r="AZ676" s="21"/>
      <c r="BA676" s="43">
        <f t="shared" si="965"/>
        <v>0.99258776127668502</v>
      </c>
      <c r="BB676" s="46">
        <f t="shared" ref="BB676" si="970">AVERAGE(BB677:BB679)^5-1</f>
        <v>-4.0910755643997598E-2</v>
      </c>
    </row>
    <row r="677" spans="1:54">
      <c r="A677" s="9">
        <v>676</v>
      </c>
      <c r="B677" s="17">
        <f t="shared" ref="B677" si="971">C672</f>
        <v>67</v>
      </c>
      <c r="C677" s="17">
        <v>1992</v>
      </c>
      <c r="D677" s="21"/>
      <c r="E677" s="21"/>
      <c r="F677" s="22"/>
      <c r="G677" s="22"/>
      <c r="H677" s="19">
        <f>VLOOKUP(H$1,IR_1113!$A$4:$IA$84,($C677+H$2-2009)+$B677*3,FALSE)</f>
        <v>-129</v>
      </c>
      <c r="I677" s="19">
        <f>VLOOKUP(I$1,IR_1113!$A$4:$IA$84,($C677+I$2-2009)+$B677*3,FALSE)</f>
        <v>-115</v>
      </c>
      <c r="J677" s="19">
        <f>VLOOKUP(J$1,IR_1113!$A$4:$IA$84,($C677+J$2-2009)+$B677*3,FALSE)</f>
        <v>-102</v>
      </c>
      <c r="K677" s="21"/>
      <c r="L677" s="17">
        <v>1992</v>
      </c>
      <c r="M677" s="21"/>
      <c r="N677" s="21"/>
      <c r="O677" s="22"/>
      <c r="P677" s="22"/>
      <c r="Q677" s="18">
        <f>VLOOKUP(Q$1,IN_1113!$A$4:$IA$84,($C677+Q$2-2009)+$B677*3,FALSE)</f>
        <v>21</v>
      </c>
      <c r="R677" s="18">
        <f>VLOOKUP(R$1,IN_1113!$A$4:$IA$84,($C677+R$2-2009)+$B677*3,FALSE)</f>
        <v>76</v>
      </c>
      <c r="S677" s="18">
        <f>VLOOKUP(S$1,IN_1113!$A$4:$IA$84,($C677+S$2-2009)+$B677*3,FALSE)</f>
        <v>97</v>
      </c>
      <c r="T677" s="21"/>
      <c r="U677" s="17">
        <v>1992</v>
      </c>
      <c r="V677" s="21"/>
      <c r="W677" s="21"/>
      <c r="X677" s="22"/>
      <c r="Y677" s="22"/>
      <c r="Z677" s="30">
        <f>-VLOOKUP(Z$1,D_1113!$A$5:$IA$84,($C677+Z$2-2009)+$B677*3,FALSE)</f>
        <v>-8.5</v>
      </c>
      <c r="AA677" s="30">
        <f>-VLOOKUP(AA$1,D_1113!$A$5:$IA$84,($C677+AA$2-2009)+$B677*3,FALSE)</f>
        <v>-13</v>
      </c>
      <c r="AB677" s="30">
        <f>-VLOOKUP(AB$1,D_1113!$A$5:$IA$84,($C677+AB$2-2009)+$B677*3,FALSE)</f>
        <v>-5</v>
      </c>
      <c r="AC677" s="21"/>
      <c r="AD677" s="31">
        <v>3</v>
      </c>
      <c r="AE677" s="33">
        <f>VLOOKUP(2010-C677,census2010!$A$2:$CA$82,B677+2,FALSE)</f>
        <v>10412</v>
      </c>
      <c r="AU677" s="34" t="s">
        <v>174</v>
      </c>
      <c r="AV677" s="21"/>
      <c r="AW677" s="21"/>
      <c r="AX677" s="18">
        <f>1+H677/AVERAGE(AVERAGE(SUM($AE677,$D677:G677,$M677:P677,$V677:Y677),SUM($AE677,$D677:H677,$M677:Q677,$V677:Z677)),AVERAGE(SUM($AE678,$D678:H678,$M678:Q678,$V678:Z678),SUM($AE678,$D678:I678,$M678:R678,$V678:AA678)))</f>
        <v>0.98765180975171996</v>
      </c>
      <c r="AY677" s="18">
        <f>1+I677/AVERAGE(AVERAGE(SUM($AE677,$D677:H677,$M677:Q677,$V677:Z677),SUM($AE677,$D677:I677,$M677:R677,$V677:AA677)),AVERAGE(SUM($AE678,$D678:I678,$M678:R678,$V678:AA678),SUM($AE678,$D678:J678,$M678:S678,$V678:AB678)))</f>
        <v>0.98889344954970182</v>
      </c>
      <c r="AZ677" s="18">
        <f>1+J677/AVERAGE(AVERAGE(SUM($AE677,$D677:I677,$M677:R677,$V677:AA677),SUM($AE677,$D677:J677,$M677:S677,$V677:AB677)),AVERAGE(SUM($AE678,$D678:J678,$M678:S678,$V678:AB678),SUM($AE678,$D678:K678,$M678:T678,$V678:AC678)))</f>
        <v>0.99010669253152284</v>
      </c>
      <c r="BA677" s="43">
        <f t="shared" si="965"/>
        <v>0.98888347606715798</v>
      </c>
      <c r="BB677" s="47">
        <f t="shared" ref="BB677:BB679" si="972">PRODUCT(AV673,AW674,AX675,AY676,AZ677)^(1/5)</f>
        <v>0.99121212062512343</v>
      </c>
    </row>
    <row r="678" spans="1:54">
      <c r="A678" s="13">
        <v>677</v>
      </c>
      <c r="B678" s="17">
        <f t="shared" ref="B678" si="973">C672</f>
        <v>67</v>
      </c>
      <c r="C678" s="17">
        <v>1991</v>
      </c>
      <c r="D678" s="21"/>
      <c r="E678" s="21"/>
      <c r="F678" s="22"/>
      <c r="G678" s="22"/>
      <c r="H678" s="22"/>
      <c r="I678" s="19">
        <f>VLOOKUP(I$1,IR_1113!$A$4:$IA$84,($C678+I$2-2009)+$B678*3,FALSE)</f>
        <v>-117</v>
      </c>
      <c r="J678" s="19">
        <f>VLOOKUP(J$1,IR_1113!$A$4:$IA$84,($C678+J$2-2009)+$B678*3,FALSE)</f>
        <v>-182</v>
      </c>
      <c r="K678" s="18">
        <f>VLOOKUP(K$1,IR_1113!$A$4:$IA$84,($C678+K$2-2009)+$B678*3,FALSE)</f>
        <v>-125</v>
      </c>
      <c r="L678" s="17">
        <v>1991</v>
      </c>
      <c r="M678" s="21"/>
      <c r="N678" s="21"/>
      <c r="O678" s="22"/>
      <c r="P678" s="22"/>
      <c r="Q678" s="22"/>
      <c r="R678" s="18">
        <f>VLOOKUP(R$1,IN_1113!$A$4:$IA$84,($C678+R$2-2009)+$B678*3,FALSE)</f>
        <v>24</v>
      </c>
      <c r="S678" s="18">
        <f>VLOOKUP(S$1,IN_1113!$A$4:$IA$84,($C678+S$2-2009)+$B678*3,FALSE)</f>
        <v>102</v>
      </c>
      <c r="T678" s="18">
        <f>VLOOKUP(T$1,IN_1113!$A$4:$IA$84,($C678+T$2-2009)+$B678*3,FALSE)</f>
        <v>121</v>
      </c>
      <c r="U678" s="17">
        <v>1991</v>
      </c>
      <c r="V678" s="21"/>
      <c r="W678" s="21"/>
      <c r="X678" s="22"/>
      <c r="Y678" s="22"/>
      <c r="Z678" s="22"/>
      <c r="AA678" s="30">
        <f>-VLOOKUP(AA$1,D_1113!$A$5:$IA$84,($C678+AA$2-2009)+$B678*3,FALSE)</f>
        <v>-15</v>
      </c>
      <c r="AB678" s="30">
        <f>-VLOOKUP(AB$1,D_1113!$A$5:$IA$84,($C678+AB$2-2009)+$B678*3,FALSE)</f>
        <v>-14</v>
      </c>
      <c r="AC678" s="30">
        <f>-VLOOKUP(AC$1,D_1113!$A$5:$IA$84,($C678+AC$2-2009)+$B678*3,FALSE)</f>
        <v>-17</v>
      </c>
      <c r="AD678" s="31">
        <v>2</v>
      </c>
      <c r="AE678" s="33">
        <f>VLOOKUP(2010-C678,census2010!$A$2:$CA$82,B678+2,FALSE)</f>
        <v>10594</v>
      </c>
      <c r="AU678" s="34" t="s">
        <v>175</v>
      </c>
      <c r="AV678" s="21"/>
      <c r="AW678" s="21"/>
      <c r="AX678" s="21"/>
      <c r="AY678" s="18">
        <f>1+I678/AVERAGE(AVERAGE(SUM($AE678,$D678:H678,$M678:Q678,$V678:Z678),SUM($AE678,$D678:I678,$M678:R678,$V678:AA678)),AVERAGE(SUM($AE679,$D679:I679,$M679:R679,$V679:AA679),SUM($AE679,$D679:J679,$M679:S679,$V679:AB679)))</f>
        <v>0.98979090998331209</v>
      </c>
      <c r="AZ678" s="18">
        <f>1+J678/AVERAGE(AVERAGE(SUM($AE678,$D678:I678,$M678:R678,$V678:AA678),SUM($AE678,$D678:J678,$M678:S678,$V678:AB678)),AVERAGE(SUM($AE679,$D679:J679,$M679:S679,$V679:AB679),SUM($AE679,$D679:K679,$M679:T679,$V679:AC679)))</f>
        <v>0.98392900505529923</v>
      </c>
      <c r="BA678" s="43">
        <f t="shared" si="965"/>
        <v>0.98685560507738901</v>
      </c>
      <c r="BB678" s="47">
        <f t="shared" si="972"/>
        <v>0.99024661866223385</v>
      </c>
    </row>
    <row r="679" spans="1:54">
      <c r="A679" s="9">
        <v>678</v>
      </c>
      <c r="B679" s="17">
        <f t="shared" ref="B679" si="974">C672</f>
        <v>67</v>
      </c>
      <c r="C679" s="17">
        <v>1990</v>
      </c>
      <c r="D679" s="21"/>
      <c r="E679" s="21"/>
      <c r="F679" s="22"/>
      <c r="G679" s="22"/>
      <c r="H679" s="22"/>
      <c r="I679" s="22"/>
      <c r="J679" s="19">
        <f>VLOOKUP(J$1,IR_1113!$A$4:$IA$84,($C679+J$2-2009)+$B679*3,FALSE)</f>
        <v>-160</v>
      </c>
      <c r="K679" s="18">
        <f>VLOOKUP(K$1,IR_1113!$A$4:$IA$84,($C679+K$2-2009)+$B679*3,FALSE)</f>
        <v>-230</v>
      </c>
      <c r="L679" s="17">
        <v>1990</v>
      </c>
      <c r="M679" s="21"/>
      <c r="N679" s="21"/>
      <c r="O679" s="22"/>
      <c r="P679" s="22"/>
      <c r="Q679" s="22"/>
      <c r="R679" s="22"/>
      <c r="S679" s="18">
        <f>VLOOKUP(S$1,IN_1113!$A$4:$IA$84,($C679+S$2-2009)+$B679*3,FALSE)</f>
        <v>25</v>
      </c>
      <c r="T679" s="18">
        <f>VLOOKUP(T$1,IN_1113!$A$4:$IA$84,($C679+T$2-2009)+$B679*3,FALSE)</f>
        <v>56</v>
      </c>
      <c r="U679" s="17">
        <v>1990</v>
      </c>
      <c r="V679" s="21"/>
      <c r="W679" s="21"/>
      <c r="X679" s="22"/>
      <c r="Y679" s="22"/>
      <c r="Z679" s="22"/>
      <c r="AA679" s="22"/>
      <c r="AB679" s="30">
        <f>-VLOOKUP(AB$1,D_1113!$A$5:$IA$84,($C679+AB$2-2009)+$B679*3,FALSE)</f>
        <v>-15.5</v>
      </c>
      <c r="AC679" s="30">
        <f>-VLOOKUP(AC$1,D_1113!$A$5:$IA$84,($C679+AC$2-2009)+$B679*3,FALSE)</f>
        <v>-16</v>
      </c>
      <c r="AD679" s="31">
        <v>1</v>
      </c>
      <c r="AE679" s="33">
        <f>VLOOKUP(2010-C679,census2010!$A$2:$CA$82,B679+2,FALSE)</f>
        <v>12456</v>
      </c>
      <c r="AU679" s="34" t="s">
        <v>177</v>
      </c>
      <c r="AV679" s="21"/>
      <c r="AW679" s="21"/>
      <c r="AX679" s="21"/>
      <c r="AY679" s="21"/>
      <c r="AZ679" s="18">
        <f>1+J679/AVERAGE(AVERAGE(SUM($AE679,$D679:I679,$M679:R679,$V679:AA679),SUM($AE679,$D679:J679,$M679:S679,$V679:AB679)),AVERAGE(SUM($AE680,$D680:J680,$M680:S680,$V680:AB680),SUM($AE680,$D680:K680,$M680:T680,$V680:AC680)))</f>
        <v>0.98759798079624839</v>
      </c>
      <c r="BA679" s="43">
        <f t="shared" si="965"/>
        <v>0.98759798079624839</v>
      </c>
      <c r="BB679" s="47">
        <f t="shared" si="972"/>
        <v>0.99358297034569909</v>
      </c>
    </row>
    <row r="680" spans="1:54">
      <c r="A680" s="13">
        <v>679</v>
      </c>
      <c r="B680" s="17">
        <f t="shared" ref="B680" si="975">C672</f>
        <v>67</v>
      </c>
      <c r="C680" s="17">
        <v>1989</v>
      </c>
      <c r="D680" s="21"/>
      <c r="E680" s="21"/>
      <c r="F680" s="22"/>
      <c r="G680" s="22"/>
      <c r="H680" s="22"/>
      <c r="I680" s="22"/>
      <c r="J680" s="22"/>
      <c r="K680" s="18">
        <f>VLOOKUP(K$1,IR_1113!$A$4:$IA$84,($C680+K$2-2009)+$B680*3,FALSE)</f>
        <v>-269</v>
      </c>
      <c r="L680" s="17">
        <v>1989</v>
      </c>
      <c r="M680" s="21"/>
      <c r="N680" s="21"/>
      <c r="O680" s="22"/>
      <c r="P680" s="22"/>
      <c r="Q680" s="22"/>
      <c r="R680" s="22"/>
      <c r="S680" s="22"/>
      <c r="T680" s="18">
        <f>VLOOKUP(T$1,IN_1113!$A$4:$IA$84,($C680+T$2-2009)+$B680*3,FALSE)</f>
        <v>31</v>
      </c>
      <c r="U680" s="17">
        <v>1989</v>
      </c>
      <c r="V680" s="21"/>
      <c r="W680" s="21"/>
      <c r="X680" s="22"/>
      <c r="Y680" s="22"/>
      <c r="Z680" s="22"/>
      <c r="AA680" s="22"/>
      <c r="AB680" s="22"/>
      <c r="AC680" s="30">
        <f>-VLOOKUP(AC$1,D_1113!$A$5:$IA$84,($C680+AC$2-2009)+$B680*3,FALSE)</f>
        <v>-21</v>
      </c>
      <c r="AD680" s="31"/>
      <c r="AE680" s="33">
        <f>VLOOKUP(2010-C680,census2010!$A$2:$CA$82,B680+2,FALSE)</f>
        <v>13551</v>
      </c>
      <c r="AU680" s="34" t="s">
        <v>186</v>
      </c>
      <c r="AV680" s="21"/>
      <c r="AW680" s="21"/>
      <c r="AX680" s="21"/>
      <c r="AY680" s="21"/>
      <c r="AZ680" s="21"/>
    </row>
    <row r="681" spans="1:54" ht="15.75" thickBot="1">
      <c r="A681" s="9">
        <v>680</v>
      </c>
      <c r="B681" s="10" t="str">
        <f>INDEX('regions#'!$B$2:$B$79,B683+1)</f>
        <v>Республика Северная Осетия-Алания</v>
      </c>
      <c r="D681" s="11" t="s">
        <v>917</v>
      </c>
      <c r="E681" s="11" t="s">
        <v>918</v>
      </c>
      <c r="F681" s="12" t="s">
        <v>919</v>
      </c>
      <c r="G681" s="12" t="s">
        <v>920</v>
      </c>
      <c r="H681" s="12" t="s">
        <v>921</v>
      </c>
      <c r="I681" s="12" t="s">
        <v>922</v>
      </c>
      <c r="J681" s="12" t="s">
        <v>923</v>
      </c>
      <c r="K681" s="11" t="s">
        <v>924</v>
      </c>
      <c r="M681" s="23" t="s">
        <v>917</v>
      </c>
      <c r="N681" s="23" t="s">
        <v>918</v>
      </c>
      <c r="O681" s="23" t="s">
        <v>919</v>
      </c>
      <c r="P681" s="23" t="s">
        <v>920</v>
      </c>
      <c r="Q681" s="23" t="s">
        <v>921</v>
      </c>
      <c r="R681" s="23" t="s">
        <v>922</v>
      </c>
      <c r="S681" s="23" t="s">
        <v>923</v>
      </c>
      <c r="T681" s="23" t="s">
        <v>924</v>
      </c>
      <c r="V681" s="27" t="s">
        <v>917</v>
      </c>
      <c r="W681" s="27" t="s">
        <v>918</v>
      </c>
      <c r="X681" s="27" t="s">
        <v>919</v>
      </c>
      <c r="Y681" s="27" t="s">
        <v>920</v>
      </c>
      <c r="Z681" s="27" t="s">
        <v>921</v>
      </c>
      <c r="AA681" s="27" t="s">
        <v>922</v>
      </c>
      <c r="AB681" s="27" t="s">
        <v>923</v>
      </c>
      <c r="AC681" s="27" t="s">
        <v>924</v>
      </c>
      <c r="AD681" s="31" t="s">
        <v>162</v>
      </c>
      <c r="AE681" s="32" t="s">
        <v>188</v>
      </c>
      <c r="AU681"/>
      <c r="AV681" s="35">
        <f t="shared" si="961"/>
        <v>0.98629021673226658</v>
      </c>
      <c r="AW681" s="36">
        <f t="shared" si="961"/>
        <v>0.97417093325384252</v>
      </c>
      <c r="AX681" s="36">
        <f t="shared" si="961"/>
        <v>0.98363654458103245</v>
      </c>
      <c r="AY681" s="36">
        <f t="shared" si="961"/>
        <v>0.9835664858609402</v>
      </c>
      <c r="AZ681" s="37">
        <f t="shared" si="961"/>
        <v>0.9863731864190316</v>
      </c>
      <c r="BA681" s="38" t="s">
        <v>164</v>
      </c>
      <c r="BB681" s="39">
        <f t="shared" ref="BB681" si="976">PRODUCT(AV681:AZ681)-1</f>
        <v>-8.3105161439943953E-2</v>
      </c>
    </row>
    <row r="682" spans="1:54" ht="15.75" thickBot="1">
      <c r="A682" s="13">
        <v>681</v>
      </c>
      <c r="C682" s="14">
        <f t="shared" ref="C682" si="977">A681/10</f>
        <v>68</v>
      </c>
      <c r="D682" s="15">
        <v>15</v>
      </c>
      <c r="E682" s="15">
        <v>16</v>
      </c>
      <c r="F682" s="16">
        <v>17</v>
      </c>
      <c r="G682" s="16">
        <v>18</v>
      </c>
      <c r="H682" s="16">
        <v>19</v>
      </c>
      <c r="I682" s="16">
        <v>20</v>
      </c>
      <c r="J682" s="16">
        <v>21</v>
      </c>
      <c r="K682" s="15">
        <v>22</v>
      </c>
      <c r="L682" s="24" t="s">
        <v>160</v>
      </c>
      <c r="M682" s="15">
        <v>15</v>
      </c>
      <c r="N682" s="15">
        <v>16</v>
      </c>
      <c r="O682" s="25">
        <v>17</v>
      </c>
      <c r="P682" s="25">
        <v>18</v>
      </c>
      <c r="Q682" s="25">
        <v>19</v>
      </c>
      <c r="R682" s="25">
        <v>20</v>
      </c>
      <c r="S682" s="25">
        <v>21</v>
      </c>
      <c r="T682" s="15">
        <v>22</v>
      </c>
      <c r="U682" s="28" t="s">
        <v>161</v>
      </c>
      <c r="V682" s="15">
        <v>15</v>
      </c>
      <c r="W682" s="15">
        <v>16</v>
      </c>
      <c r="X682" s="29">
        <v>17</v>
      </c>
      <c r="Y682" s="29">
        <v>18</v>
      </c>
      <c r="Z682" s="29">
        <v>19</v>
      </c>
      <c r="AA682" s="29">
        <v>20</v>
      </c>
      <c r="AB682" s="29">
        <v>21</v>
      </c>
      <c r="AC682" s="15">
        <v>22</v>
      </c>
      <c r="AD682" s="31"/>
      <c r="AE682" s="33"/>
      <c r="AU682" s="14" t="s">
        <v>189</v>
      </c>
      <c r="AV682" s="40" t="s">
        <v>166</v>
      </c>
      <c r="AW682" s="40" t="s">
        <v>167</v>
      </c>
      <c r="AX682" s="40" t="s">
        <v>168</v>
      </c>
      <c r="AY682" s="40" t="s">
        <v>169</v>
      </c>
      <c r="AZ682" s="40" t="s">
        <v>170</v>
      </c>
      <c r="BA682" s="41" t="s">
        <v>190</v>
      </c>
      <c r="BB682" s="42"/>
    </row>
    <row r="683" spans="1:54">
      <c r="A683" s="9">
        <v>682</v>
      </c>
      <c r="B683">
        <f t="shared" ref="B683" si="978">C682</f>
        <v>68</v>
      </c>
      <c r="C683" s="17">
        <v>1996</v>
      </c>
      <c r="D683" s="18">
        <f>VLOOKUP(D$1,IR_1113!$A$4:$IA$84,($C683+D$2-2009)+$B683*3,FALSE)</f>
        <v>-46</v>
      </c>
      <c r="E683" s="18">
        <f>VLOOKUP(E$1,IR_1113!$A$4:$IA$84,($C683+E$2-2009)+$B683*3,FALSE)</f>
        <v>-50</v>
      </c>
      <c r="F683" s="19">
        <f>VLOOKUP(F$1,IR_1113!$A$4:$IA$84,($C683+F$2-2009)+$B683*3,FALSE)</f>
        <v>-115</v>
      </c>
      <c r="G683" s="20"/>
      <c r="H683" s="20"/>
      <c r="I683" s="20"/>
      <c r="J683" s="20"/>
      <c r="K683" s="26"/>
      <c r="L683" s="17">
        <v>1996</v>
      </c>
      <c r="M683" s="18">
        <f>VLOOKUP(M$1,IN_1113!$A$4:$IA$84,($C683+M$2-2009)+$B683*3,FALSE)</f>
        <v>2</v>
      </c>
      <c r="N683" s="18">
        <f>VLOOKUP(N$1,IN_1113!$A$4:$IA$84,($C683+N$2-2009)+$B683*3,FALSE)</f>
        <v>15</v>
      </c>
      <c r="O683" s="18">
        <f>VLOOKUP(O$1,IN_1113!$A$4:$IA$84,($C683+O$2-2009)+$B683*3,FALSE)</f>
        <v>20</v>
      </c>
      <c r="P683" s="20"/>
      <c r="Q683" s="20"/>
      <c r="R683" s="20"/>
      <c r="S683" s="20"/>
      <c r="T683" s="26"/>
      <c r="U683" s="17">
        <v>1996</v>
      </c>
      <c r="V683" s="30">
        <f>-VLOOKUP(V$1,D_1113!$A$5:$IA$84,($C683+V$2-2009)+$B683*3,FALSE)</f>
        <v>-2.5</v>
      </c>
      <c r="W683" s="30">
        <f>-VLOOKUP(W$1,D_1113!$A$5:$IA$84,($C683+W$2-2009)+$B683*3,FALSE)</f>
        <v>-1</v>
      </c>
      <c r="X683" s="30">
        <f>-VLOOKUP(X$1,D_1113!$A$5:$IA$84,($C683+X$2-2009)+$B683*3,FALSE)</f>
        <v>-7</v>
      </c>
      <c r="Y683" s="20"/>
      <c r="Z683" s="20"/>
      <c r="AA683" s="20"/>
      <c r="AB683" s="20"/>
      <c r="AC683" s="26"/>
      <c r="AD683" s="31">
        <v>1</v>
      </c>
      <c r="AE683" s="33">
        <f>VLOOKUP(2010-C683,census2010!$A$2:$CA$82,B683+2,FALSE)</f>
        <v>8963.0540400000009</v>
      </c>
      <c r="AU683" s="34" t="s">
        <v>191</v>
      </c>
      <c r="AV683" s="18">
        <f>1+F683/AVERAGE(AVERAGE(SUM($AE683,$D683:E683,$M683:N683,$V683:W683),SUM($AE683,$D683:F683,$M683:O683,$V683:X683)),AVERAGE(SUM($AE684,$D684:F684,$M684:O684,$V684:X684),SUM($AE684,$D684:G684,$M684:P684,$V684:Y684)))</f>
        <v>0.98759446753640223</v>
      </c>
      <c r="AW683" s="26"/>
      <c r="AX683" s="26"/>
      <c r="AY683" s="26"/>
      <c r="AZ683" s="26"/>
      <c r="BA683" s="43">
        <f t="shared" ref="BA683:BA689" si="979">(PRODUCT(AV683:AZ683))^(1/AD683)</f>
        <v>0.98759446753640223</v>
      </c>
      <c r="BB683" s="43" t="s">
        <v>173</v>
      </c>
    </row>
    <row r="684" spans="1:54">
      <c r="A684" s="13">
        <v>683</v>
      </c>
      <c r="B684" s="17">
        <f t="shared" ref="B684" si="980">C682</f>
        <v>68</v>
      </c>
      <c r="C684" s="17">
        <v>1995</v>
      </c>
      <c r="D684" s="21"/>
      <c r="E684" s="18">
        <f>VLOOKUP(E$1,IR_1113!$A$4:$IA$84,($C684+E$2-2009)+$B684*3,FALSE)</f>
        <v>-63</v>
      </c>
      <c r="F684" s="19">
        <f>VLOOKUP(F$1,IR_1113!$A$4:$IA$84,($C684+F$2-2009)+$B684*3,FALSE)</f>
        <v>-166</v>
      </c>
      <c r="G684" s="19">
        <f>VLOOKUP(G$1,IR_1113!$A$4:$IA$84,($C684+G$2-2009)+$B684*3,FALSE)</f>
        <v>-228</v>
      </c>
      <c r="H684" s="22"/>
      <c r="I684" s="22"/>
      <c r="J684" s="22"/>
      <c r="K684" s="21"/>
      <c r="L684" s="17">
        <v>1995</v>
      </c>
      <c r="M684" s="21"/>
      <c r="N684" s="18">
        <f>VLOOKUP(N$1,IN_1113!$A$4:$IA$84,($C684+N$2-2009)+$B684*3,FALSE)</f>
        <v>13</v>
      </c>
      <c r="O684" s="18">
        <f>VLOOKUP(O$1,IN_1113!$A$4:$IA$84,($C684+O$2-2009)+$B684*3,FALSE)</f>
        <v>22</v>
      </c>
      <c r="P684" s="18">
        <f>VLOOKUP(P$1,IN_1113!$A$4:$IA$84,($C684+P$2-2009)+$B684*3,FALSE)</f>
        <v>34</v>
      </c>
      <c r="Q684" s="22"/>
      <c r="R684" s="22"/>
      <c r="S684" s="22"/>
      <c r="T684" s="21"/>
      <c r="U684" s="17">
        <v>1995</v>
      </c>
      <c r="V684" s="21"/>
      <c r="W684" s="30">
        <f>-VLOOKUP(W$1,D_1113!$A$5:$IA$84,($C684+W$2-2009)+$B684*3,FALSE)</f>
        <v>-3</v>
      </c>
      <c r="X684" s="30">
        <f>-VLOOKUP(X$1,D_1113!$A$5:$IA$84,($C684+X$2-2009)+$B684*3,FALSE)</f>
        <v>-8</v>
      </c>
      <c r="Y684" s="30">
        <f>-VLOOKUP(Y$1,D_1113!$A$5:$IA$84,($C684+Y$2-2009)+$B684*3,FALSE)</f>
        <v>-5</v>
      </c>
      <c r="Z684" s="22"/>
      <c r="AA684" s="22"/>
      <c r="AB684" s="22"/>
      <c r="AC684" s="21"/>
      <c r="AD684" s="31">
        <v>2</v>
      </c>
      <c r="AE684" s="33">
        <f>VLOOKUP(2010-C684,census2010!$A$2:$CA$82,B684+2,FALSE)</f>
        <v>10015.061079999999</v>
      </c>
      <c r="AU684" s="34" t="s">
        <v>192</v>
      </c>
      <c r="AV684" s="18">
        <f>1+F684/AVERAGE(AVERAGE(SUM($AE684,$D684:E684,$M684:N684,$V684:W684),SUM($AE684,$D684:F684,$M684:O684,$V684:X684)),AVERAGE(SUM($AE685,$D685:F685,$M685:O685,$V685:X685),SUM($AE685,$D685:G685,$M685:P685,$V685:Y685)))</f>
        <v>0.98275021734820966</v>
      </c>
      <c r="AW684" s="18">
        <f>1+G684/AVERAGE(AVERAGE(SUM($AE684,$D684:F684,$M684:O684,$V684:X684),SUM($AE684,$D684:G684,$M684:P684,$V684:Y684)),AVERAGE(SUM($AE685,$D685:G685,$M685:P685,$V685:Y685),SUM($AE685,$D685:H685,$M685:Q685,$V685:Z685)))</f>
        <v>0.97581430390180868</v>
      </c>
      <c r="AX684" s="21"/>
      <c r="AY684" s="21"/>
      <c r="AZ684" s="21"/>
      <c r="BA684" s="43">
        <f t="shared" si="979"/>
        <v>0.97927612002488573</v>
      </c>
      <c r="BB684" s="44">
        <f t="shared" ref="BB684" si="981">AVERAGE(BA683:BA689)^5-1</f>
        <v>-8.0712037895805944E-2</v>
      </c>
    </row>
    <row r="685" spans="1:54">
      <c r="A685" s="9">
        <v>684</v>
      </c>
      <c r="B685" s="17">
        <f t="shared" ref="B685" si="982">C682</f>
        <v>68</v>
      </c>
      <c r="C685" s="17">
        <v>1994</v>
      </c>
      <c r="D685" s="21"/>
      <c r="E685" s="21"/>
      <c r="F685" s="19">
        <f>VLOOKUP(F$1,IR_1113!$A$4:$IA$84,($C685+F$2-2009)+$B685*3,FALSE)</f>
        <v>-108</v>
      </c>
      <c r="G685" s="19">
        <f>VLOOKUP(G$1,IR_1113!$A$4:$IA$84,($C685+G$2-2009)+$B685*3,FALSE)</f>
        <v>-313</v>
      </c>
      <c r="H685" s="19">
        <f>VLOOKUP(H$1,IR_1113!$A$4:$IA$84,($C685+H$2-2009)+$B685*3,FALSE)</f>
        <v>-147</v>
      </c>
      <c r="I685" s="22"/>
      <c r="J685" s="22"/>
      <c r="K685" s="21"/>
      <c r="L685" s="17">
        <v>1994</v>
      </c>
      <c r="M685" s="21"/>
      <c r="N685" s="21"/>
      <c r="O685" s="18">
        <f>VLOOKUP(O$1,IN_1113!$A$4:$IA$84,($C685+O$2-2009)+$B685*3,FALSE)</f>
        <v>18</v>
      </c>
      <c r="P685" s="18">
        <f>VLOOKUP(P$1,IN_1113!$A$4:$IA$84,($C685+P$2-2009)+$B685*3,FALSE)</f>
        <v>21</v>
      </c>
      <c r="Q685" s="18">
        <f>VLOOKUP(Q$1,IN_1113!$A$4:$IA$84,($C685+Q$2-2009)+$B685*3,FALSE)</f>
        <v>13</v>
      </c>
      <c r="R685" s="22"/>
      <c r="S685" s="22"/>
      <c r="T685" s="21"/>
      <c r="U685" s="17">
        <v>1994</v>
      </c>
      <c r="V685" s="21"/>
      <c r="W685" s="21"/>
      <c r="X685" s="30">
        <f>-VLOOKUP(X$1,D_1113!$A$5:$IA$84,($C685+X$2-2009)+$B685*3,FALSE)</f>
        <v>-8</v>
      </c>
      <c r="Y685" s="30">
        <f>-VLOOKUP(Y$1,D_1113!$A$5:$IA$84,($C685+Y$2-2009)+$B685*3,FALSE)</f>
        <v>-1</v>
      </c>
      <c r="Z685" s="30">
        <f>-VLOOKUP(Z$1,D_1113!$A$5:$IA$84,($C685+Z$2-2009)+$B685*3,FALSE)</f>
        <v>-7</v>
      </c>
      <c r="AA685" s="22"/>
      <c r="AB685" s="22"/>
      <c r="AC685" s="21"/>
      <c r="AD685" s="31">
        <v>3</v>
      </c>
      <c r="AE685" s="33">
        <f>VLOOKUP(2010-C685,census2010!$A$2:$CA$82,B685+2,FALSE)</f>
        <v>9605.0582369999993</v>
      </c>
      <c r="AU685" s="34" t="s">
        <v>193</v>
      </c>
      <c r="AV685" s="18">
        <f>1+F685/AVERAGE(AVERAGE(SUM($AE685,$D685:E685,$M685:N685,$V685:W685),SUM($AE685,$D685:F685,$M685:O685,$V685:X685)),AVERAGE(SUM($AE686,$D686:F686,$M686:O686,$V686:X686),SUM($AE686,$D686:G686,$M686:P686,$V686:Y686)))</f>
        <v>0.98852596531218773</v>
      </c>
      <c r="AW685" s="18">
        <f>1+G685/AVERAGE(AVERAGE(SUM($AE685,$D685:F685,$M685:O685,$V685:X685),SUM($AE685,$D685:G685,$M685:P685,$V685:Y685)),AVERAGE(SUM($AE686,$D686:G686,$M686:P686,$V686:Y686),SUM($AE686,$D686:H686,$M686:Q686,$V686:Z686)))</f>
        <v>0.96610098458705784</v>
      </c>
      <c r="AX685" s="18">
        <f>1+H685/AVERAGE(AVERAGE(SUM($AE685,$D685:G685,$M685:P685,$V685:Y685),SUM($AE685,$D685:H685,$M685:Q685,$V685:Z685)),AVERAGE(SUM($AE686,$D686:H686,$M686:Q686,$V686:Z686),SUM($AE686,$D686:I686,$M686:R686,$V686:AA686)))</f>
        <v>0.98375969926371953</v>
      </c>
      <c r="AY685" s="21"/>
      <c r="AZ685" s="21"/>
      <c r="BA685" s="43">
        <f t="shared" si="979"/>
        <v>0.97941453396969214</v>
      </c>
      <c r="BB685" s="45" t="s">
        <v>176</v>
      </c>
    </row>
    <row r="686" spans="1:54">
      <c r="A686" s="13">
        <v>685</v>
      </c>
      <c r="B686" s="17">
        <f t="shared" ref="B686" si="983">C682</f>
        <v>68</v>
      </c>
      <c r="C686" s="17">
        <v>1993</v>
      </c>
      <c r="D686" s="21"/>
      <c r="E686" s="21"/>
      <c r="F686" s="22"/>
      <c r="G686" s="19">
        <f>VLOOKUP(G$1,IR_1113!$A$4:$IA$84,($C686+G$2-2009)+$B686*3,FALSE)</f>
        <v>-190</v>
      </c>
      <c r="H686" s="19">
        <f>VLOOKUP(H$1,IR_1113!$A$4:$IA$84,($C686+H$2-2009)+$B686*3,FALSE)</f>
        <v>-160</v>
      </c>
      <c r="I686" s="19">
        <f>VLOOKUP(I$1,IR_1113!$A$4:$IA$84,($C686+I$2-2009)+$B686*3,FALSE)</f>
        <v>-141</v>
      </c>
      <c r="J686" s="22"/>
      <c r="K686" s="21"/>
      <c r="L686" s="17">
        <v>1993</v>
      </c>
      <c r="M686" s="21"/>
      <c r="N686" s="21"/>
      <c r="O686" s="22"/>
      <c r="P686" s="18">
        <f>VLOOKUP(P$1,IN_1113!$A$4:$IA$84,($C686+P$2-2009)+$B686*3,FALSE)</f>
        <v>25</v>
      </c>
      <c r="Q686" s="18">
        <f>VLOOKUP(Q$1,IN_1113!$A$4:$IA$84,($C686+Q$2-2009)+$B686*3,FALSE)</f>
        <v>9</v>
      </c>
      <c r="R686" s="18">
        <f>VLOOKUP(R$1,IN_1113!$A$4:$IA$84,($C686+R$2-2009)+$B686*3,FALSE)</f>
        <v>13</v>
      </c>
      <c r="S686" s="22"/>
      <c r="T686" s="21"/>
      <c r="U686" s="17">
        <v>1993</v>
      </c>
      <c r="V686" s="21"/>
      <c r="W686" s="21"/>
      <c r="X686" s="22"/>
      <c r="Y686" s="30">
        <f>-VLOOKUP(Y$1,D_1113!$A$5:$IA$84,($C686+Y$2-2009)+$B686*3,FALSE)</f>
        <v>-3</v>
      </c>
      <c r="Z686" s="30">
        <f>-VLOOKUP(Z$1,D_1113!$A$5:$IA$84,($C686+Z$2-2009)+$B686*3,FALSE)</f>
        <v>-7</v>
      </c>
      <c r="AA686" s="30">
        <f>-VLOOKUP(AA$1,D_1113!$A$5:$IA$84,($C686+AA$2-2009)+$B686*3,FALSE)</f>
        <v>-7</v>
      </c>
      <c r="AB686" s="22"/>
      <c r="AC686" s="21"/>
      <c r="AD686" s="31">
        <v>3</v>
      </c>
      <c r="AE686" s="33">
        <f>VLOOKUP(2010-C686,census2010!$A$2:$CA$82,B686+2,FALSE)</f>
        <v>9353.0548010000002</v>
      </c>
      <c r="AU686" s="34" t="s">
        <v>172</v>
      </c>
      <c r="AV686" s="21"/>
      <c r="AW686" s="18">
        <f>1+G686/AVERAGE(AVERAGE(SUM($AE686,$D686:F686,$M686:O686,$V686:X686),SUM($AE686,$D686:G686,$M686:P686,$V686:Y686)),AVERAGE(SUM($AE687,$D687:G687,$M687:P687,$V687:Y687),SUM($AE687,$D687:H687,$M687:Q687,$V687:Z687)))</f>
        <v>0.98059751127266104</v>
      </c>
      <c r="AX686" s="18">
        <f>1+H686/AVERAGE(AVERAGE(SUM($AE686,$D686:G686,$M686:P686,$V686:Y686),SUM($AE686,$D686:H686,$M686:Q686,$V686:Z686)),AVERAGE(SUM($AE687,$D687:H687,$M687:Q687,$V687:Z687),SUM($AE687,$D687:I687,$M687:R687,$V687:AA687)))</f>
        <v>0.98337629210369026</v>
      </c>
      <c r="AY686" s="18">
        <f>1+I686/AVERAGE(AVERAGE(SUM($AE686,$D686:H686,$M686:Q686,$V686:Z686),SUM($AE686,$D686:I686,$M686:R686,$V686:AA686)),AVERAGE(SUM($AE687,$D687:I687,$M687:R687,$V687:AA687),SUM($AE687,$D687:J687,$M687:S687,$V687:AB687)))</f>
        <v>0.98513647278855165</v>
      </c>
      <c r="AZ686" s="21"/>
      <c r="BA686" s="43">
        <f t="shared" si="979"/>
        <v>0.98303498232703435</v>
      </c>
      <c r="BB686" s="46">
        <f t="shared" ref="BB686" si="984">AVERAGE(BB687:BB689)^5-1</f>
        <v>-8.3118956879972505E-2</v>
      </c>
    </row>
    <row r="687" spans="1:54">
      <c r="A687" s="9">
        <v>686</v>
      </c>
      <c r="B687" s="17">
        <f t="shared" ref="B687" si="985">C682</f>
        <v>68</v>
      </c>
      <c r="C687" s="17">
        <v>1992</v>
      </c>
      <c r="D687" s="21"/>
      <c r="E687" s="21"/>
      <c r="F687" s="22"/>
      <c r="G687" s="22"/>
      <c r="H687" s="19">
        <f>VLOOKUP(H$1,IR_1113!$A$4:$IA$84,($C687+H$2-2009)+$B687*3,FALSE)</f>
        <v>-181</v>
      </c>
      <c r="I687" s="19">
        <f>VLOOKUP(I$1,IR_1113!$A$4:$IA$84,($C687+I$2-2009)+$B687*3,FALSE)</f>
        <v>-191</v>
      </c>
      <c r="J687" s="19">
        <f>VLOOKUP(J$1,IR_1113!$A$4:$IA$84,($C687+J$2-2009)+$B687*3,FALSE)</f>
        <v>-107</v>
      </c>
      <c r="K687" s="21"/>
      <c r="L687" s="17">
        <v>1992</v>
      </c>
      <c r="M687" s="21"/>
      <c r="N687" s="21"/>
      <c r="O687" s="22"/>
      <c r="P687" s="22"/>
      <c r="Q687" s="18">
        <f>VLOOKUP(Q$1,IN_1113!$A$4:$IA$84,($C687+Q$2-2009)+$B687*3,FALSE)</f>
        <v>19</v>
      </c>
      <c r="R687" s="18">
        <f>VLOOKUP(R$1,IN_1113!$A$4:$IA$84,($C687+R$2-2009)+$B687*3,FALSE)</f>
        <v>29</v>
      </c>
      <c r="S687" s="18">
        <f>VLOOKUP(S$1,IN_1113!$A$4:$IA$84,($C687+S$2-2009)+$B687*3,FALSE)</f>
        <v>32</v>
      </c>
      <c r="T687" s="21"/>
      <c r="U687" s="17">
        <v>1992</v>
      </c>
      <c r="V687" s="21"/>
      <c r="W687" s="21"/>
      <c r="X687" s="22"/>
      <c r="Y687" s="22"/>
      <c r="Z687" s="30">
        <f>-VLOOKUP(Z$1,D_1113!$A$5:$IA$84,($C687+Z$2-2009)+$B687*3,FALSE)</f>
        <v>-8</v>
      </c>
      <c r="AA687" s="30">
        <f>-VLOOKUP(AA$1,D_1113!$A$5:$IA$84,($C687+AA$2-2009)+$B687*3,FALSE)</f>
        <v>-13</v>
      </c>
      <c r="AB687" s="30">
        <f>-VLOOKUP(AB$1,D_1113!$A$5:$IA$84,($C687+AB$2-2009)+$B687*3,FALSE)</f>
        <v>-11</v>
      </c>
      <c r="AC687" s="21"/>
      <c r="AD687" s="31">
        <v>3</v>
      </c>
      <c r="AE687" s="33">
        <f>VLOOKUP(2010-C687,census2010!$A$2:$CA$82,B687+2,FALSE)</f>
        <v>10401.061589999999</v>
      </c>
      <c r="AU687" s="34" t="s">
        <v>174</v>
      </c>
      <c r="AV687" s="21"/>
      <c r="AW687" s="21"/>
      <c r="AX687" s="18">
        <f>1+H687/AVERAGE(AVERAGE(SUM($AE687,$D687:G687,$M687:P687,$V687:Y687),SUM($AE687,$D687:H687,$M687:Q687,$V687:Z687)),AVERAGE(SUM($AE688,$D688:H688,$M688:Q688,$V688:Z688),SUM($AE688,$D688:I688,$M688:R688,$V688:AA688)))</f>
        <v>0.98377364237568765</v>
      </c>
      <c r="AY687" s="18">
        <f>1+I687/AVERAGE(AVERAGE(SUM($AE687,$D687:H687,$M687:Q687,$V687:Z687),SUM($AE687,$D687:I687,$M687:R687,$V687:AA687)),AVERAGE(SUM($AE688,$D688:I688,$M688:R688,$V688:AA688),SUM($AE688,$D688:J688,$M688:S688,$V688:AB688)))</f>
        <v>0.98259731148124685</v>
      </c>
      <c r="AZ687" s="18">
        <f>1+J687/AVERAGE(AVERAGE(SUM($AE687,$D687:I687,$M687:R687,$V687:AA687),SUM($AE687,$D687:J687,$M687:S687,$V687:AB687)),AVERAGE(SUM($AE688,$D688:J688,$M688:S688,$V688:AB688),SUM($AE688,$D688:K688,$M688:T688,$V688:AC688)))</f>
        <v>0.99012442820820046</v>
      </c>
      <c r="BA687" s="43">
        <f t="shared" si="979"/>
        <v>0.98549292297519453</v>
      </c>
      <c r="BB687" s="47">
        <f t="shared" ref="BB687:BB689" si="986">PRODUCT(AV683,AW684,AX685,AY686,AZ687)^(1/5)</f>
        <v>0.98447389792918749</v>
      </c>
    </row>
    <row r="688" spans="1:54">
      <c r="A688" s="13">
        <v>687</v>
      </c>
      <c r="B688" s="17">
        <f t="shared" ref="B688" si="987">C682</f>
        <v>68</v>
      </c>
      <c r="C688" s="17">
        <v>1991</v>
      </c>
      <c r="D688" s="21"/>
      <c r="E688" s="21"/>
      <c r="F688" s="22"/>
      <c r="G688" s="22"/>
      <c r="H688" s="22"/>
      <c r="I688" s="19">
        <f>VLOOKUP(I$1,IR_1113!$A$4:$IA$84,($C688+I$2-2009)+$B688*3,FALSE)</f>
        <v>-215</v>
      </c>
      <c r="J688" s="19">
        <f>VLOOKUP(J$1,IR_1113!$A$4:$IA$84,($C688+J$2-2009)+$B688*3,FALSE)</f>
        <v>-196</v>
      </c>
      <c r="K688" s="18">
        <f>VLOOKUP(K$1,IR_1113!$A$4:$IA$84,($C688+K$2-2009)+$B688*3,FALSE)</f>
        <v>-138</v>
      </c>
      <c r="L688" s="17">
        <v>1991</v>
      </c>
      <c r="M688" s="21"/>
      <c r="N688" s="21"/>
      <c r="O688" s="22"/>
      <c r="P688" s="22"/>
      <c r="Q688" s="22"/>
      <c r="R688" s="18">
        <f>VLOOKUP(R$1,IN_1113!$A$4:$IA$84,($C688+R$2-2009)+$B688*3,FALSE)</f>
        <v>38</v>
      </c>
      <c r="S688" s="18">
        <f>VLOOKUP(S$1,IN_1113!$A$4:$IA$84,($C688+S$2-2009)+$B688*3,FALSE)</f>
        <v>31</v>
      </c>
      <c r="T688" s="18">
        <f>VLOOKUP(T$1,IN_1113!$A$4:$IA$84,($C688+T$2-2009)+$B688*3,FALSE)</f>
        <v>30</v>
      </c>
      <c r="U688" s="17">
        <v>1991</v>
      </c>
      <c r="V688" s="21"/>
      <c r="W688" s="21"/>
      <c r="X688" s="22"/>
      <c r="Y688" s="22"/>
      <c r="Z688" s="22"/>
      <c r="AA688" s="30">
        <f>-VLOOKUP(AA$1,D_1113!$A$5:$IA$84,($C688+AA$2-2009)+$B688*3,FALSE)</f>
        <v>-14.5</v>
      </c>
      <c r="AB688" s="30">
        <f>-VLOOKUP(AB$1,D_1113!$A$5:$IA$84,($C688+AB$2-2009)+$B688*3,FALSE)</f>
        <v>-16</v>
      </c>
      <c r="AC688" s="30">
        <f>-VLOOKUP(AC$1,D_1113!$A$5:$IA$84,($C688+AC$2-2009)+$B688*3,FALSE)</f>
        <v>-12</v>
      </c>
      <c r="AD688" s="31">
        <v>2</v>
      </c>
      <c r="AE688" s="33">
        <f>VLOOKUP(2010-C688,census2010!$A$2:$CA$82,B688+2,FALSE)</f>
        <v>12089.069750000001</v>
      </c>
      <c r="AU688" s="34" t="s">
        <v>175</v>
      </c>
      <c r="AV688" s="21"/>
      <c r="AW688" s="21"/>
      <c r="AX688" s="21"/>
      <c r="AY688" s="18">
        <f>1+I688/AVERAGE(AVERAGE(SUM($AE688,$D688:H688,$M688:Q688,$V688:Z688),SUM($AE688,$D688:I688,$M688:R688,$V688:AA688)),AVERAGE(SUM($AE689,$D689:I689,$M689:R689,$V689:AA689),SUM($AE689,$D689:J689,$M689:S689,$V689:AB689)))</f>
        <v>0.98296567331302231</v>
      </c>
      <c r="AZ688" s="18">
        <f>1+J688/AVERAGE(AVERAGE(SUM($AE688,$D688:I688,$M688:R688,$V688:AA688),SUM($AE688,$D688:J688,$M688:S688,$V688:AB688)),AVERAGE(SUM($AE689,$D689:J689,$M689:S689,$V689:AB689),SUM($AE689,$D689:K689,$M689:T689,$V689:AC689)))</f>
        <v>0.98424604859531528</v>
      </c>
      <c r="BA688" s="43">
        <f t="shared" si="979"/>
        <v>0.98360565261855615</v>
      </c>
      <c r="BB688" s="47">
        <f t="shared" si="986"/>
        <v>0.97978984001309077</v>
      </c>
    </row>
    <row r="689" spans="1:54">
      <c r="A689" s="9">
        <v>688</v>
      </c>
      <c r="B689" s="17">
        <f t="shared" ref="B689" si="988">C682</f>
        <v>68</v>
      </c>
      <c r="C689" s="17">
        <v>1990</v>
      </c>
      <c r="D689" s="21"/>
      <c r="E689" s="21"/>
      <c r="F689" s="22"/>
      <c r="G689" s="22"/>
      <c r="H689" s="22"/>
      <c r="I689" s="22"/>
      <c r="J689" s="19">
        <f>VLOOKUP(J$1,IR_1113!$A$4:$IA$84,($C689+J$2-2009)+$B689*3,FALSE)</f>
        <v>-198</v>
      </c>
      <c r="K689" s="18">
        <f>VLOOKUP(K$1,IR_1113!$A$4:$IA$84,($C689+K$2-2009)+$B689*3,FALSE)</f>
        <v>-192</v>
      </c>
      <c r="L689" s="17">
        <v>1990</v>
      </c>
      <c r="M689" s="21"/>
      <c r="N689" s="21"/>
      <c r="O689" s="22"/>
      <c r="P689" s="22"/>
      <c r="Q689" s="22"/>
      <c r="R689" s="22"/>
      <c r="S689" s="18">
        <f>VLOOKUP(S$1,IN_1113!$A$4:$IA$84,($C689+S$2-2009)+$B689*3,FALSE)</f>
        <v>35</v>
      </c>
      <c r="T689" s="18">
        <f>VLOOKUP(T$1,IN_1113!$A$4:$IA$84,($C689+T$2-2009)+$B689*3,FALSE)</f>
        <v>36</v>
      </c>
      <c r="U689" s="17">
        <v>1990</v>
      </c>
      <c r="V689" s="21"/>
      <c r="W689" s="21"/>
      <c r="X689" s="22"/>
      <c r="Y689" s="22"/>
      <c r="Z689" s="22"/>
      <c r="AA689" s="22"/>
      <c r="AB689" s="30">
        <f>-VLOOKUP(AB$1,D_1113!$A$5:$IA$84,($C689+AB$2-2009)+$B689*3,FALSE)</f>
        <v>-15.5</v>
      </c>
      <c r="AC689" s="30">
        <f>-VLOOKUP(AC$1,D_1113!$A$5:$IA$84,($C689+AC$2-2009)+$B689*3,FALSE)</f>
        <v>-14</v>
      </c>
      <c r="AD689" s="31">
        <v>1</v>
      </c>
      <c r="AE689" s="33">
        <f>VLOOKUP(2010-C689,census2010!$A$2:$CA$82,B689+2,FALSE)</f>
        <v>13339.076510000001</v>
      </c>
      <c r="AU689" s="34" t="s">
        <v>177</v>
      </c>
      <c r="AV689" s="21"/>
      <c r="AW689" s="21"/>
      <c r="AX689" s="21"/>
      <c r="AY689" s="21"/>
      <c r="AZ689" s="18">
        <f>1+J689/AVERAGE(AVERAGE(SUM($AE689,$D689:I689,$M689:R689,$V689:AA689),SUM($AE689,$D689:J689,$M689:S689,$V689:AB689)),AVERAGE(SUM($AE690,$D690:J690,$M690:S690,$V690:AB690),SUM($AE690,$D690:K690,$M690:T690,$V690:AC690)))</f>
        <v>0.98474908245357884</v>
      </c>
      <c r="BA689" s="43">
        <f t="shared" si="979"/>
        <v>0.98474908245357884</v>
      </c>
      <c r="BB689" s="47">
        <f t="shared" si="986"/>
        <v>0.98411895651337733</v>
      </c>
    </row>
    <row r="690" spans="1:54">
      <c r="A690" s="13">
        <v>689</v>
      </c>
      <c r="B690" s="17">
        <f t="shared" ref="B690" si="989">C682</f>
        <v>68</v>
      </c>
      <c r="C690" s="17">
        <v>1989</v>
      </c>
      <c r="D690" s="21"/>
      <c r="E690" s="21"/>
      <c r="F690" s="22"/>
      <c r="G690" s="22"/>
      <c r="H690" s="22"/>
      <c r="I690" s="22"/>
      <c r="J690" s="22"/>
      <c r="K690" s="18">
        <f>VLOOKUP(K$1,IR_1113!$A$4:$IA$84,($C690+K$2-2009)+$B690*3,FALSE)</f>
        <v>-210</v>
      </c>
      <c r="L690" s="17">
        <v>1989</v>
      </c>
      <c r="M690" s="21"/>
      <c r="N690" s="21"/>
      <c r="O690" s="22"/>
      <c r="P690" s="22"/>
      <c r="Q690" s="22"/>
      <c r="R690" s="22"/>
      <c r="S690" s="22"/>
      <c r="T690" s="18">
        <f>VLOOKUP(T$1,IN_1113!$A$4:$IA$84,($C690+T$2-2009)+$B690*3,FALSE)</f>
        <v>37</v>
      </c>
      <c r="U690" s="17">
        <v>1989</v>
      </c>
      <c r="V690" s="21"/>
      <c r="W690" s="21"/>
      <c r="X690" s="22"/>
      <c r="Y690" s="22"/>
      <c r="Z690" s="22"/>
      <c r="AA690" s="22"/>
      <c r="AB690" s="22"/>
      <c r="AC690" s="30">
        <f>-VLOOKUP(AC$1,D_1113!$A$5:$IA$84,($C690+AC$2-2009)+$B690*3,FALSE)</f>
        <v>-13.5</v>
      </c>
      <c r="AD690" s="31"/>
      <c r="AE690" s="33">
        <f>VLOOKUP(2010-C690,census2010!$A$2:$CA$82,B690+2,FALSE)</f>
        <v>12809.074329999999</v>
      </c>
      <c r="AU690" s="34" t="s">
        <v>186</v>
      </c>
      <c r="AV690" s="21"/>
      <c r="AW690" s="21"/>
      <c r="AX690" s="21"/>
      <c r="AY690" s="21"/>
      <c r="AZ690" s="21"/>
    </row>
    <row r="691" spans="1:54" ht="15.75" thickBot="1">
      <c r="A691" s="9">
        <v>690</v>
      </c>
      <c r="B691" s="10" t="str">
        <f>INDEX('regions#'!$B$2:$B$79,B693+1)</f>
        <v>Карачаево-Черкесская Республика</v>
      </c>
      <c r="D691" s="11" t="s">
        <v>917</v>
      </c>
      <c r="E691" s="11" t="s">
        <v>918</v>
      </c>
      <c r="F691" s="12" t="s">
        <v>919</v>
      </c>
      <c r="G691" s="12" t="s">
        <v>920</v>
      </c>
      <c r="H691" s="12" t="s">
        <v>921</v>
      </c>
      <c r="I691" s="12" t="s">
        <v>922</v>
      </c>
      <c r="J691" s="12" t="s">
        <v>923</v>
      </c>
      <c r="K691" s="11" t="s">
        <v>924</v>
      </c>
      <c r="M691" s="23" t="s">
        <v>917</v>
      </c>
      <c r="N691" s="23" t="s">
        <v>918</v>
      </c>
      <c r="O691" s="23" t="s">
        <v>919</v>
      </c>
      <c r="P691" s="23" t="s">
        <v>920</v>
      </c>
      <c r="Q691" s="23" t="s">
        <v>921</v>
      </c>
      <c r="R691" s="23" t="s">
        <v>922</v>
      </c>
      <c r="S691" s="23" t="s">
        <v>923</v>
      </c>
      <c r="T691" s="23" t="s">
        <v>924</v>
      </c>
      <c r="V691" s="27" t="s">
        <v>917</v>
      </c>
      <c r="W691" s="27" t="s">
        <v>918</v>
      </c>
      <c r="X691" s="27" t="s">
        <v>919</v>
      </c>
      <c r="Y691" s="27" t="s">
        <v>920</v>
      </c>
      <c r="Z691" s="27" t="s">
        <v>921</v>
      </c>
      <c r="AA691" s="27" t="s">
        <v>922</v>
      </c>
      <c r="AB691" s="27" t="s">
        <v>923</v>
      </c>
      <c r="AC691" s="27" t="s">
        <v>924</v>
      </c>
      <c r="AD691" s="31" t="s">
        <v>162</v>
      </c>
      <c r="AE691" s="32" t="s">
        <v>188</v>
      </c>
      <c r="AU691"/>
      <c r="AV691" s="35">
        <f t="shared" ref="AV691:AZ701" si="990">AVERAGE(AV693:AV699)</f>
        <v>0.96923737994319537</v>
      </c>
      <c r="AW691" s="36">
        <f t="shared" si="990"/>
        <v>0.97376543490797951</v>
      </c>
      <c r="AX691" s="36">
        <f t="shared" si="990"/>
        <v>0.97941961822202328</v>
      </c>
      <c r="AY691" s="36">
        <f t="shared" si="990"/>
        <v>0.97781084736414536</v>
      </c>
      <c r="AZ691" s="37">
        <f t="shared" si="990"/>
        <v>0.98063710527642023</v>
      </c>
      <c r="BA691" s="38" t="s">
        <v>164</v>
      </c>
      <c r="BB691" s="39">
        <f t="shared" ref="BB691" si="991">PRODUCT(AV691:AZ691)-1</f>
        <v>-0.11362707584622878</v>
      </c>
    </row>
    <row r="692" spans="1:54" ht="15.75" thickBot="1">
      <c r="A692" s="13">
        <v>691</v>
      </c>
      <c r="C692" s="14">
        <f t="shared" ref="C692" si="992">A691/10</f>
        <v>69</v>
      </c>
      <c r="D692" s="15">
        <v>15</v>
      </c>
      <c r="E692" s="15">
        <v>16</v>
      </c>
      <c r="F692" s="16">
        <v>17</v>
      </c>
      <c r="G692" s="16">
        <v>18</v>
      </c>
      <c r="H692" s="16">
        <v>19</v>
      </c>
      <c r="I692" s="16">
        <v>20</v>
      </c>
      <c r="J692" s="16">
        <v>21</v>
      </c>
      <c r="K692" s="15">
        <v>22</v>
      </c>
      <c r="L692" s="24" t="s">
        <v>160</v>
      </c>
      <c r="M692" s="15">
        <v>15</v>
      </c>
      <c r="N692" s="15">
        <v>16</v>
      </c>
      <c r="O692" s="25">
        <v>17</v>
      </c>
      <c r="P692" s="25">
        <v>18</v>
      </c>
      <c r="Q692" s="25">
        <v>19</v>
      </c>
      <c r="R692" s="25">
        <v>20</v>
      </c>
      <c r="S692" s="25">
        <v>21</v>
      </c>
      <c r="T692" s="15">
        <v>22</v>
      </c>
      <c r="U692" s="28" t="s">
        <v>161</v>
      </c>
      <c r="V692" s="15">
        <v>15</v>
      </c>
      <c r="W692" s="15">
        <v>16</v>
      </c>
      <c r="X692" s="29">
        <v>17</v>
      </c>
      <c r="Y692" s="29">
        <v>18</v>
      </c>
      <c r="Z692" s="29">
        <v>19</v>
      </c>
      <c r="AA692" s="29">
        <v>20</v>
      </c>
      <c r="AB692" s="29">
        <v>21</v>
      </c>
      <c r="AC692" s="15">
        <v>22</v>
      </c>
      <c r="AD692" s="31"/>
      <c r="AE692" s="33"/>
      <c r="AU692" s="14" t="s">
        <v>189</v>
      </c>
      <c r="AV692" s="40" t="s">
        <v>166</v>
      </c>
      <c r="AW692" s="40" t="s">
        <v>167</v>
      </c>
      <c r="AX692" s="40" t="s">
        <v>168</v>
      </c>
      <c r="AY692" s="40" t="s">
        <v>169</v>
      </c>
      <c r="AZ692" s="40" t="s">
        <v>170</v>
      </c>
      <c r="BA692" s="41" t="s">
        <v>190</v>
      </c>
      <c r="BB692" s="42"/>
    </row>
    <row r="693" spans="1:54">
      <c r="A693" s="9">
        <v>692</v>
      </c>
      <c r="B693">
        <f t="shared" ref="B693" si="993">C692</f>
        <v>69</v>
      </c>
      <c r="C693" s="17">
        <v>1996</v>
      </c>
      <c r="D693" s="18">
        <f>VLOOKUP(D$1,IR_1113!$A$4:$IA$84,($C693+D$2-2009)+$B693*3,FALSE)</f>
        <v>-64</v>
      </c>
      <c r="E693" s="18">
        <f>VLOOKUP(E$1,IR_1113!$A$4:$IA$84,($C693+E$2-2009)+$B693*3,FALSE)</f>
        <v>-79</v>
      </c>
      <c r="F693" s="19">
        <f>VLOOKUP(F$1,IR_1113!$A$4:$IA$84,($C693+F$2-2009)+$B693*3,FALSE)</f>
        <v>-191</v>
      </c>
      <c r="G693" s="20"/>
      <c r="H693" s="20"/>
      <c r="I693" s="20"/>
      <c r="J693" s="20"/>
      <c r="K693" s="26"/>
      <c r="L693" s="17">
        <v>1996</v>
      </c>
      <c r="M693" s="18">
        <f>VLOOKUP(M$1,IN_1113!$A$4:$IA$84,($C693+M$2-2009)+$B693*3,FALSE)</f>
        <v>1</v>
      </c>
      <c r="N693" s="18">
        <f>VLOOKUP(N$1,IN_1113!$A$4:$IA$84,($C693+N$2-2009)+$B693*3,FALSE)</f>
        <v>1</v>
      </c>
      <c r="O693" s="18">
        <f>VLOOKUP(O$1,IN_1113!$A$4:$IA$84,($C693+O$2-2009)+$B693*3,FALSE)</f>
        <v>4</v>
      </c>
      <c r="P693" s="20"/>
      <c r="Q693" s="20"/>
      <c r="R693" s="20"/>
      <c r="S693" s="20"/>
      <c r="T693" s="26"/>
      <c r="U693" s="17">
        <v>1996</v>
      </c>
      <c r="V693" s="30">
        <f>-VLOOKUP(V$1,D_1113!$A$5:$IA$84,($C693+V$2-2009)+$B693*3,FALSE)</f>
        <v>-2.5</v>
      </c>
      <c r="W693" s="30">
        <f>-VLOOKUP(W$1,D_1113!$A$5:$IA$84,($C693+W$2-2009)+$B693*3,FALSE)</f>
        <v>-4</v>
      </c>
      <c r="X693" s="30">
        <f>-VLOOKUP(X$1,D_1113!$A$5:$IA$84,($C693+X$2-2009)+$B693*3,FALSE)</f>
        <v>0</v>
      </c>
      <c r="Y693" s="20"/>
      <c r="Z693" s="20"/>
      <c r="AA693" s="20"/>
      <c r="AB693" s="20"/>
      <c r="AC693" s="26"/>
      <c r="AD693" s="31">
        <v>1</v>
      </c>
      <c r="AE693" s="33">
        <f>VLOOKUP(2010-C693,census2010!$A$2:$CA$82,B693+2,FALSE)</f>
        <v>5848.0394770000003</v>
      </c>
      <c r="AU693" s="34" t="s">
        <v>191</v>
      </c>
      <c r="AV693" s="18">
        <f>1+F693/AVERAGE(AVERAGE(SUM($AE693,$D693:E693,$M693:N693,$V693:W693),SUM($AE693,$D693:F693,$M693:O693,$V693:X693)),AVERAGE(SUM($AE694,$D694:F694,$M694:O694,$V694:X694),SUM($AE694,$D694:G694,$M694:P694,$V694:Y694)))</f>
        <v>0.96737296648443427</v>
      </c>
      <c r="AW693" s="26"/>
      <c r="AX693" s="26"/>
      <c r="AY693" s="26"/>
      <c r="AZ693" s="26"/>
      <c r="BA693" s="43">
        <f t="shared" ref="BA693:BA699" si="994">(PRODUCT(AV693:AZ693))^(1/AD693)</f>
        <v>0.96737296648443427</v>
      </c>
      <c r="BB693" s="43" t="s">
        <v>173</v>
      </c>
    </row>
    <row r="694" spans="1:54">
      <c r="A694" s="13">
        <v>693</v>
      </c>
      <c r="B694" s="17">
        <f t="shared" ref="B694" si="995">C692</f>
        <v>69</v>
      </c>
      <c r="C694" s="17">
        <v>1995</v>
      </c>
      <c r="D694" s="21"/>
      <c r="E694" s="18">
        <f>VLOOKUP(E$1,IR_1113!$A$4:$IA$84,($C694+E$2-2009)+$B694*3,FALSE)</f>
        <v>-100</v>
      </c>
      <c r="F694" s="19">
        <f>VLOOKUP(F$1,IR_1113!$A$4:$IA$84,($C694+F$2-2009)+$B694*3,FALSE)</f>
        <v>-204</v>
      </c>
      <c r="G694" s="19">
        <f>VLOOKUP(G$1,IR_1113!$A$4:$IA$84,($C694+G$2-2009)+$B694*3,FALSE)</f>
        <v>-112</v>
      </c>
      <c r="H694" s="22"/>
      <c r="I694" s="22"/>
      <c r="J694" s="22"/>
      <c r="K694" s="21"/>
      <c r="L694" s="17">
        <v>1995</v>
      </c>
      <c r="M694" s="21"/>
      <c r="N694" s="18">
        <f>VLOOKUP(N$1,IN_1113!$A$4:$IA$84,($C694+N$2-2009)+$B694*3,FALSE)</f>
        <v>1</v>
      </c>
      <c r="O694" s="18">
        <f>VLOOKUP(O$1,IN_1113!$A$4:$IA$84,($C694+O$2-2009)+$B694*3,FALSE)</f>
        <v>-1</v>
      </c>
      <c r="P694" s="18">
        <f>VLOOKUP(P$1,IN_1113!$A$4:$IA$84,($C694+P$2-2009)+$B694*3,FALSE)</f>
        <v>1</v>
      </c>
      <c r="Q694" s="22"/>
      <c r="R694" s="22"/>
      <c r="S694" s="22"/>
      <c r="T694" s="21"/>
      <c r="U694" s="17">
        <v>1995</v>
      </c>
      <c r="V694" s="21"/>
      <c r="W694" s="30">
        <f>-VLOOKUP(W$1,D_1113!$A$5:$IA$84,($C694+W$2-2009)+$B694*3,FALSE)</f>
        <v>-3</v>
      </c>
      <c r="X694" s="30">
        <f>-VLOOKUP(X$1,D_1113!$A$5:$IA$84,($C694+X$2-2009)+$B694*3,FALSE)</f>
        <v>-5</v>
      </c>
      <c r="Y694" s="30">
        <f>-VLOOKUP(Y$1,D_1113!$A$5:$IA$84,($C694+Y$2-2009)+$B694*3,FALSE)</f>
        <v>-1</v>
      </c>
      <c r="Z694" s="22"/>
      <c r="AA694" s="22"/>
      <c r="AB694" s="22"/>
      <c r="AC694" s="21"/>
      <c r="AD694" s="31">
        <v>2</v>
      </c>
      <c r="AE694" s="33">
        <f>VLOOKUP(2010-C694,census2010!$A$2:$CA$82,B694+2,FALSE)</f>
        <v>6469.0430189999997</v>
      </c>
      <c r="AU694" s="34" t="s">
        <v>192</v>
      </c>
      <c r="AV694" s="18">
        <f>1+F694/AVERAGE(AVERAGE(SUM($AE694,$D694:E694,$M694:N694,$V694:W694),SUM($AE694,$D694:F694,$M694:O694,$V694:X694)),AVERAGE(SUM($AE695,$D695:F695,$M695:O695,$V695:X695),SUM($AE695,$D695:G695,$M695:P695,$V695:Y695)))</f>
        <v>0.96670769891639985</v>
      </c>
      <c r="AW694" s="18">
        <f>1+G694/AVERAGE(AVERAGE(SUM($AE694,$D694:F694,$M694:O694,$V694:X694),SUM($AE694,$D694:G694,$M694:P694,$V694:Y694)),AVERAGE(SUM($AE695,$D695:G695,$M695:P695,$V695:Y695),SUM($AE695,$D695:H695,$M695:Q695,$V695:Z695)))</f>
        <v>0.98123966550332975</v>
      </c>
      <c r="AX694" s="21"/>
      <c r="AY694" s="21"/>
      <c r="AZ694" s="21"/>
      <c r="BA694" s="43">
        <f t="shared" si="994"/>
        <v>0.97394657919427063</v>
      </c>
      <c r="BB694" s="44">
        <f t="shared" ref="BB694" si="996">AVERAGE(BA693:BA699)^5-1</f>
        <v>-0.11559230529721076</v>
      </c>
    </row>
    <row r="695" spans="1:54">
      <c r="A695" s="9">
        <v>694</v>
      </c>
      <c r="B695" s="17">
        <f t="shared" ref="B695" si="997">C692</f>
        <v>69</v>
      </c>
      <c r="C695" s="17">
        <v>1994</v>
      </c>
      <c r="D695" s="21"/>
      <c r="E695" s="21"/>
      <c r="F695" s="19">
        <f>VLOOKUP(F$1,IR_1113!$A$4:$IA$84,($C695+F$2-2009)+$B695*3,FALSE)</f>
        <v>-159</v>
      </c>
      <c r="G695" s="19">
        <f>VLOOKUP(G$1,IR_1113!$A$4:$IA$84,($C695+G$2-2009)+$B695*3,FALSE)</f>
        <v>-183</v>
      </c>
      <c r="H695" s="19">
        <f>VLOOKUP(H$1,IR_1113!$A$4:$IA$84,($C695+H$2-2009)+$B695*3,FALSE)</f>
        <v>-117</v>
      </c>
      <c r="I695" s="22"/>
      <c r="J695" s="22"/>
      <c r="K695" s="21"/>
      <c r="L695" s="17">
        <v>1994</v>
      </c>
      <c r="M695" s="21"/>
      <c r="N695" s="21"/>
      <c r="O695" s="18">
        <f>VLOOKUP(O$1,IN_1113!$A$4:$IA$84,($C695+O$2-2009)+$B695*3,FALSE)</f>
        <v>2</v>
      </c>
      <c r="P695" s="18">
        <f>VLOOKUP(P$1,IN_1113!$A$4:$IA$84,($C695+P$2-2009)+$B695*3,FALSE)</f>
        <v>1</v>
      </c>
      <c r="Q695" s="18">
        <f>VLOOKUP(Q$1,IN_1113!$A$4:$IA$84,($C695+Q$2-2009)+$B695*3,FALSE)</f>
        <v>2</v>
      </c>
      <c r="R695" s="22"/>
      <c r="S695" s="22"/>
      <c r="T695" s="21"/>
      <c r="U695" s="17">
        <v>1994</v>
      </c>
      <c r="V695" s="21"/>
      <c r="W695" s="21"/>
      <c r="X695" s="30">
        <f>-VLOOKUP(X$1,D_1113!$A$5:$IA$84,($C695+X$2-2009)+$B695*3,FALSE)</f>
        <v>-7</v>
      </c>
      <c r="Y695" s="30">
        <f>-VLOOKUP(Y$1,D_1113!$A$5:$IA$84,($C695+Y$2-2009)+$B695*3,FALSE)</f>
        <v>-2</v>
      </c>
      <c r="Z695" s="30">
        <f>-VLOOKUP(Z$1,D_1113!$A$5:$IA$84,($C695+Z$2-2009)+$B695*3,FALSE)</f>
        <v>-9</v>
      </c>
      <c r="AA695" s="22"/>
      <c r="AB695" s="22"/>
      <c r="AC695" s="21"/>
      <c r="AD695" s="31">
        <v>3</v>
      </c>
      <c r="AE695" s="33">
        <f>VLOOKUP(2010-C695,census2010!$A$2:$CA$82,B695+2,FALSE)</f>
        <v>6249.0425930000001</v>
      </c>
      <c r="AU695" s="34" t="s">
        <v>193</v>
      </c>
      <c r="AV695" s="18">
        <f>1+F695/AVERAGE(AVERAGE(SUM($AE695,$D695:E695,$M695:N695,$V695:W695),SUM($AE695,$D695:F695,$M695:O695,$V695:X695)),AVERAGE(SUM($AE696,$D696:F696,$M696:O696,$V696:X696),SUM($AE696,$D696:G696,$M696:P696,$V696:Y696)))</f>
        <v>0.97363147442875209</v>
      </c>
      <c r="AW695" s="18">
        <f>1+G695/AVERAGE(AVERAGE(SUM($AE695,$D695:F695,$M695:O695,$V695:X695),SUM($AE695,$D695:G695,$M695:P695,$V695:Y695)),AVERAGE(SUM($AE696,$D696:G696,$M696:P696,$V696:Y696),SUM($AE696,$D696:H696,$M696:Q696,$V696:Z696)))</f>
        <v>0.9687795422435278</v>
      </c>
      <c r="AX695" s="18">
        <f>1+H695/AVERAGE(AVERAGE(SUM($AE695,$D695:G695,$M695:P695,$V695:Y695),SUM($AE695,$D695:H695,$M695:Q695,$V695:Z695)),AVERAGE(SUM($AE696,$D696:H696,$M696:Q696,$V696:Z696),SUM($AE696,$D696:I696,$M696:R696,$V696:AA696)))</f>
        <v>0.97953844760309505</v>
      </c>
      <c r="AY695" s="21"/>
      <c r="AZ695" s="21"/>
      <c r="BA695" s="43">
        <f t="shared" si="994"/>
        <v>0.97397322264671937</v>
      </c>
      <c r="BB695" s="45" t="s">
        <v>176</v>
      </c>
    </row>
    <row r="696" spans="1:54">
      <c r="A696" s="13">
        <v>695</v>
      </c>
      <c r="B696" s="17">
        <f t="shared" ref="B696" si="998">C692</f>
        <v>69</v>
      </c>
      <c r="C696" s="17">
        <v>1993</v>
      </c>
      <c r="D696" s="21"/>
      <c r="E696" s="21"/>
      <c r="F696" s="22"/>
      <c r="G696" s="19">
        <f>VLOOKUP(G$1,IR_1113!$A$4:$IA$84,($C696+G$2-2009)+$B696*3,FALSE)</f>
        <v>-186</v>
      </c>
      <c r="H696" s="19">
        <f>VLOOKUP(H$1,IR_1113!$A$4:$IA$84,($C696+H$2-2009)+$B696*3,FALSE)</f>
        <v>-133</v>
      </c>
      <c r="I696" s="19">
        <f>VLOOKUP(I$1,IR_1113!$A$4:$IA$84,($C696+I$2-2009)+$B696*3,FALSE)</f>
        <v>-132</v>
      </c>
      <c r="J696" s="22"/>
      <c r="K696" s="21"/>
      <c r="L696" s="17">
        <v>1993</v>
      </c>
      <c r="M696" s="21"/>
      <c r="N696" s="21"/>
      <c r="O696" s="22"/>
      <c r="P696" s="18">
        <f>VLOOKUP(P$1,IN_1113!$A$4:$IA$84,($C696+P$2-2009)+$B696*3,FALSE)</f>
        <v>2</v>
      </c>
      <c r="Q696" s="18">
        <f>VLOOKUP(Q$1,IN_1113!$A$4:$IA$84,($C696+Q$2-2009)+$B696*3,FALSE)</f>
        <v>4</v>
      </c>
      <c r="R696" s="18">
        <f>VLOOKUP(R$1,IN_1113!$A$4:$IA$84,($C696+R$2-2009)+$B696*3,FALSE)</f>
        <v>5</v>
      </c>
      <c r="S696" s="22"/>
      <c r="T696" s="21"/>
      <c r="U696" s="17">
        <v>1993</v>
      </c>
      <c r="V696" s="21"/>
      <c r="W696" s="21"/>
      <c r="X696" s="22"/>
      <c r="Y696" s="30">
        <f>-VLOOKUP(Y$1,D_1113!$A$5:$IA$84,($C696+Y$2-2009)+$B696*3,FALSE)</f>
        <v>-4.5</v>
      </c>
      <c r="Z696" s="30">
        <f>-VLOOKUP(Z$1,D_1113!$A$5:$IA$84,($C696+Z$2-2009)+$B696*3,FALSE)</f>
        <v>-8</v>
      </c>
      <c r="AA696" s="30">
        <f>-VLOOKUP(AA$1,D_1113!$A$5:$IA$84,($C696+AA$2-2009)+$B696*3,FALSE)</f>
        <v>-2</v>
      </c>
      <c r="AB696" s="22"/>
      <c r="AC696" s="21"/>
      <c r="AD696" s="31">
        <v>3</v>
      </c>
      <c r="AE696" s="33">
        <f>VLOOKUP(2010-C696,census2010!$A$2:$CA$82,B696+2,FALSE)</f>
        <v>5987.0398439999999</v>
      </c>
      <c r="AU696" s="34" t="s">
        <v>172</v>
      </c>
      <c r="AV696" s="21"/>
      <c r="AW696" s="18">
        <f>1+G696/AVERAGE(AVERAGE(SUM($AE696,$D696:F696,$M696:O696,$V696:X696),SUM($AE696,$D696:G696,$M696:P696,$V696:Y696)),AVERAGE(SUM($AE697,$D697:G697,$M697:P697,$V697:Y697),SUM($AE697,$D697:H697,$M697:Q697,$V697:Z697)))</f>
        <v>0.97127709697708098</v>
      </c>
      <c r="AX696" s="18">
        <f>1+H696/AVERAGE(AVERAGE(SUM($AE696,$D696:G696,$M696:P696,$V696:Y696),SUM($AE696,$D696:H696,$M696:Q696,$V696:Z696)),AVERAGE(SUM($AE697,$D697:H697,$M697:Q697,$V697:Z697),SUM($AE697,$D697:I697,$M697:R697,$V697:AA697)))</f>
        <v>0.9789275002576161</v>
      </c>
      <c r="AY696" s="18">
        <f>1+I696/AVERAGE(AVERAGE(SUM($AE696,$D696:H696,$M696:Q696,$V696:Z696),SUM($AE696,$D696:I696,$M696:R696,$V696:AA696)),AVERAGE(SUM($AE697,$D697:I697,$M697:R697,$V697:AA697),SUM($AE697,$D697:J697,$M697:S697,$V697:AB697)))</f>
        <v>0.97859850548519278</v>
      </c>
      <c r="AZ696" s="21"/>
      <c r="BA696" s="43">
        <f t="shared" si="994"/>
        <v>0.97626130291112145</v>
      </c>
      <c r="BB696" s="46">
        <f t="shared" ref="BB696" si="999">AVERAGE(BB697:BB699)^5-1</f>
        <v>-0.11364160101531118</v>
      </c>
    </row>
    <row r="697" spans="1:54">
      <c r="A697" s="9">
        <v>696</v>
      </c>
      <c r="B697" s="17">
        <f t="shared" ref="B697" si="1000">C692</f>
        <v>69</v>
      </c>
      <c r="C697" s="17">
        <v>1992</v>
      </c>
      <c r="D697" s="21"/>
      <c r="E697" s="21"/>
      <c r="F697" s="22"/>
      <c r="G697" s="22"/>
      <c r="H697" s="19">
        <f>VLOOKUP(H$1,IR_1113!$A$4:$IA$84,($C697+H$2-2009)+$B697*3,FALSE)</f>
        <v>-147</v>
      </c>
      <c r="I697" s="19">
        <f>VLOOKUP(I$1,IR_1113!$A$4:$IA$84,($C697+I$2-2009)+$B697*3,FALSE)</f>
        <v>-179</v>
      </c>
      <c r="J697" s="19">
        <f>VLOOKUP(J$1,IR_1113!$A$4:$IA$84,($C697+J$2-2009)+$B697*3,FALSE)</f>
        <v>-124</v>
      </c>
      <c r="K697" s="21"/>
      <c r="L697" s="17">
        <v>1992</v>
      </c>
      <c r="M697" s="21"/>
      <c r="N697" s="21"/>
      <c r="O697" s="22"/>
      <c r="P697" s="22"/>
      <c r="Q697" s="18">
        <f>VLOOKUP(Q$1,IN_1113!$A$4:$IA$84,($C697+Q$2-2009)+$B697*3,FALSE)</f>
        <v>2</v>
      </c>
      <c r="R697" s="18">
        <f>VLOOKUP(R$1,IN_1113!$A$4:$IA$84,($C697+R$2-2009)+$B697*3,FALSE)</f>
        <v>7</v>
      </c>
      <c r="S697" s="18">
        <f>VLOOKUP(S$1,IN_1113!$A$4:$IA$84,($C697+S$2-2009)+$B697*3,FALSE)</f>
        <v>3</v>
      </c>
      <c r="T697" s="21"/>
      <c r="U697" s="17">
        <v>1992</v>
      </c>
      <c r="V697" s="21"/>
      <c r="W697" s="21"/>
      <c r="X697" s="22"/>
      <c r="Y697" s="22"/>
      <c r="Z697" s="30">
        <f>-VLOOKUP(Z$1,D_1113!$A$5:$IA$84,($C697+Z$2-2009)+$B697*3,FALSE)</f>
        <v>-8</v>
      </c>
      <c r="AA697" s="30">
        <f>-VLOOKUP(AA$1,D_1113!$A$5:$IA$84,($C697+AA$2-2009)+$B697*3,FALSE)</f>
        <v>-6</v>
      </c>
      <c r="AB697" s="30">
        <f>-VLOOKUP(AB$1,D_1113!$A$5:$IA$84,($C697+AB$2-2009)+$B697*3,FALSE)</f>
        <v>-10</v>
      </c>
      <c r="AC697" s="21"/>
      <c r="AD697" s="31">
        <v>3</v>
      </c>
      <c r="AE697" s="33">
        <f>VLOOKUP(2010-C697,census2010!$A$2:$CA$82,B697+2,FALSE)</f>
        <v>7135.0472719999998</v>
      </c>
      <c r="AU697" s="34" t="s">
        <v>174</v>
      </c>
      <c r="AV697" s="21"/>
      <c r="AW697" s="21"/>
      <c r="AX697" s="18">
        <f>1+H697/AVERAGE(AVERAGE(SUM($AE697,$D697:G697,$M697:P697,$V697:Y697),SUM($AE697,$D697:H697,$M697:Q697,$V697:Z697)),AVERAGE(SUM($AE698,$D698:H698,$M698:Q698,$V698:Z698),SUM($AE698,$D698:I698,$M698:R698,$V698:AA698)))</f>
        <v>0.9797929068053588</v>
      </c>
      <c r="AY697" s="18">
        <f>1+I697/AVERAGE(AVERAGE(SUM($AE697,$D697:H697,$M697:Q697,$V697:Z697),SUM($AE697,$D697:I697,$M697:R697,$V697:AA697)),AVERAGE(SUM($AE698,$D698:I698,$M698:R698,$V698:AA698),SUM($AE698,$D698:J698,$M698:S698,$V698:AB698)))</f>
        <v>0.97481816405172517</v>
      </c>
      <c r="AZ697" s="18">
        <f>1+J697/AVERAGE(AVERAGE(SUM($AE697,$D697:I697,$M697:R697,$V697:AA697),SUM($AE697,$D697:J697,$M697:S697,$V697:AB697)),AVERAGE(SUM($AE698,$D698:J698,$M698:S698,$V698:AB698),SUM($AE698,$D698:K698,$M698:T698,$V698:AC698)))</f>
        <v>0.98217891054648299</v>
      </c>
      <c r="BA697" s="43">
        <f t="shared" si="994"/>
        <v>0.9789251873776661</v>
      </c>
      <c r="BB697" s="47">
        <f t="shared" ref="BB697:BB699" si="1001">PRODUCT(AV693,AW694,AX695,AY696,AZ697)^(1/5)</f>
        <v>0.97777096448626077</v>
      </c>
    </row>
    <row r="698" spans="1:54">
      <c r="A698" s="13">
        <v>697</v>
      </c>
      <c r="B698" s="17">
        <f t="shared" ref="B698" si="1002">C692</f>
        <v>69</v>
      </c>
      <c r="C698" s="17">
        <v>1991</v>
      </c>
      <c r="D698" s="21"/>
      <c r="E698" s="21"/>
      <c r="F698" s="22"/>
      <c r="G698" s="22"/>
      <c r="H698" s="22"/>
      <c r="I698" s="19">
        <f>VLOOKUP(I$1,IR_1113!$A$4:$IA$84,($C698+I$2-2009)+$B698*3,FALSE)</f>
        <v>-165</v>
      </c>
      <c r="J698" s="19">
        <f>VLOOKUP(J$1,IR_1113!$A$4:$IA$84,($C698+J$2-2009)+$B698*3,FALSE)</f>
        <v>-160</v>
      </c>
      <c r="K698" s="18">
        <f>VLOOKUP(K$1,IR_1113!$A$4:$IA$84,($C698+K$2-2009)+$B698*3,FALSE)</f>
        <v>-122</v>
      </c>
      <c r="L698" s="17">
        <v>1991</v>
      </c>
      <c r="M698" s="21"/>
      <c r="N698" s="21"/>
      <c r="O698" s="22"/>
      <c r="P698" s="22"/>
      <c r="Q698" s="22"/>
      <c r="R698" s="18">
        <f>VLOOKUP(R$1,IN_1113!$A$4:$IA$84,($C698+R$2-2009)+$B698*3,FALSE)</f>
        <v>7</v>
      </c>
      <c r="S698" s="18">
        <f>VLOOKUP(S$1,IN_1113!$A$4:$IA$84,($C698+S$2-2009)+$B698*3,FALSE)</f>
        <v>0</v>
      </c>
      <c r="T698" s="18">
        <f>VLOOKUP(T$1,IN_1113!$A$4:$IA$84,($C698+T$2-2009)+$B698*3,FALSE)</f>
        <v>10</v>
      </c>
      <c r="U698" s="17">
        <v>1991</v>
      </c>
      <c r="V698" s="21"/>
      <c r="W698" s="21"/>
      <c r="X698" s="22"/>
      <c r="Y698" s="22"/>
      <c r="Z698" s="22"/>
      <c r="AA698" s="30">
        <f>-VLOOKUP(AA$1,D_1113!$A$5:$IA$84,($C698+AA$2-2009)+$B698*3,FALSE)</f>
        <v>-8.5</v>
      </c>
      <c r="AB698" s="30">
        <f>-VLOOKUP(AB$1,D_1113!$A$5:$IA$84,($C698+AB$2-2009)+$B698*3,FALSE)</f>
        <v>-8</v>
      </c>
      <c r="AC698" s="30">
        <f>-VLOOKUP(AC$1,D_1113!$A$5:$IA$84,($C698+AC$2-2009)+$B698*3,FALSE)</f>
        <v>-12</v>
      </c>
      <c r="AD698" s="31">
        <v>2</v>
      </c>
      <c r="AE698" s="33">
        <f>VLOOKUP(2010-C698,census2010!$A$2:$CA$82,B698+2,FALSE)</f>
        <v>7574.0491959999999</v>
      </c>
      <c r="AU698" s="34" t="s">
        <v>175</v>
      </c>
      <c r="AV698" s="21"/>
      <c r="AW698" s="21"/>
      <c r="AX698" s="21"/>
      <c r="AY698" s="18">
        <f>1+I698/AVERAGE(AVERAGE(SUM($AE698,$D698:H698,$M698:Q698,$V698:Z698),SUM($AE698,$D698:I698,$M698:R698,$V698:AA698)),AVERAGE(SUM($AE699,$D699:I699,$M699:R699,$V699:AA699),SUM($AE699,$D699:J699,$M699:S699,$V699:AB699)))</f>
        <v>0.98001587255551814</v>
      </c>
      <c r="AZ698" s="18">
        <f>1+J698/AVERAGE(AVERAGE(SUM($AE698,$D698:I698,$M698:R698,$V698:AA698),SUM($AE698,$D698:J698,$M698:S698,$V698:AB698)),AVERAGE(SUM($AE699,$D699:J699,$M699:S699,$V699:AB699),SUM($AE699,$D699:K699,$M699:T699,$V699:AC699)))</f>
        <v>0.98019263315302074</v>
      </c>
      <c r="BA698" s="43">
        <f t="shared" si="994"/>
        <v>0.9801042488694498</v>
      </c>
      <c r="BB698" s="47">
        <f t="shared" si="1001"/>
        <v>0.97387034734410605</v>
      </c>
    </row>
    <row r="699" spans="1:54">
      <c r="A699" s="9">
        <v>698</v>
      </c>
      <c r="B699" s="17">
        <f t="shared" ref="B699" si="1003">C692</f>
        <v>69</v>
      </c>
      <c r="C699" s="17">
        <v>1990</v>
      </c>
      <c r="D699" s="21"/>
      <c r="E699" s="21"/>
      <c r="F699" s="22"/>
      <c r="G699" s="22"/>
      <c r="H699" s="22"/>
      <c r="I699" s="22"/>
      <c r="J699" s="19">
        <f>VLOOKUP(J$1,IR_1113!$A$4:$IA$84,($C699+J$2-2009)+$B699*3,FALSE)</f>
        <v>-177</v>
      </c>
      <c r="K699" s="18">
        <f>VLOOKUP(K$1,IR_1113!$A$4:$IA$84,($C699+K$2-2009)+$B699*3,FALSE)</f>
        <v>-181</v>
      </c>
      <c r="L699" s="17">
        <v>1990</v>
      </c>
      <c r="M699" s="21"/>
      <c r="N699" s="21"/>
      <c r="O699" s="22"/>
      <c r="P699" s="22"/>
      <c r="Q699" s="22"/>
      <c r="R699" s="22"/>
      <c r="S699" s="18">
        <f>VLOOKUP(S$1,IN_1113!$A$4:$IA$84,($C699+S$2-2009)+$B699*3,FALSE)</f>
        <v>4</v>
      </c>
      <c r="T699" s="18">
        <f>VLOOKUP(T$1,IN_1113!$A$4:$IA$84,($C699+T$2-2009)+$B699*3,FALSE)</f>
        <v>0</v>
      </c>
      <c r="U699" s="17">
        <v>1990</v>
      </c>
      <c r="V699" s="21"/>
      <c r="W699" s="21"/>
      <c r="X699" s="22"/>
      <c r="Y699" s="22"/>
      <c r="Z699" s="22"/>
      <c r="AA699" s="22"/>
      <c r="AB699" s="30">
        <f>-VLOOKUP(AB$1,D_1113!$A$5:$IA$84,($C699+AB$2-2009)+$B699*3,FALSE)</f>
        <v>-12.5</v>
      </c>
      <c r="AC699" s="30">
        <f>-VLOOKUP(AC$1,D_1113!$A$5:$IA$84,($C699+AC$2-2009)+$B699*3,FALSE)</f>
        <v>-14</v>
      </c>
      <c r="AD699" s="31">
        <v>1</v>
      </c>
      <c r="AE699" s="33">
        <f>VLOOKUP(2010-C699,census2010!$A$2:$CA$82,B699+2,FALSE)</f>
        <v>9115.056063</v>
      </c>
      <c r="AU699" s="34" t="s">
        <v>177</v>
      </c>
      <c r="AV699" s="21"/>
      <c r="AW699" s="21"/>
      <c r="AX699" s="21"/>
      <c r="AY699" s="21"/>
      <c r="AZ699" s="18">
        <f>1+J699/AVERAGE(AVERAGE(SUM($AE699,$D699:I699,$M699:R699,$V699:AA699),SUM($AE699,$D699:J699,$M699:S699,$V699:AB699)),AVERAGE(SUM($AE700,$D700:J700,$M700:S700,$V700:AB700),SUM($AE700,$D700:K700,$M700:T700,$V700:AC700)))</f>
        <v>0.97953977212975718</v>
      </c>
      <c r="BA699" s="43">
        <f t="shared" si="994"/>
        <v>0.97953977212975718</v>
      </c>
      <c r="BB699" s="47">
        <f t="shared" si="1001"/>
        <v>0.97684452243920639</v>
      </c>
    </row>
    <row r="700" spans="1:54">
      <c r="A700" s="13">
        <v>699</v>
      </c>
      <c r="B700" s="17">
        <f t="shared" ref="B700" si="1004">C692</f>
        <v>69</v>
      </c>
      <c r="C700" s="17">
        <v>1989</v>
      </c>
      <c r="D700" s="21"/>
      <c r="E700" s="21"/>
      <c r="F700" s="22"/>
      <c r="G700" s="22"/>
      <c r="H700" s="22"/>
      <c r="I700" s="22"/>
      <c r="J700" s="22"/>
      <c r="K700" s="18">
        <f>VLOOKUP(K$1,IR_1113!$A$4:$IA$84,($C700+K$2-2009)+$B700*3,FALSE)</f>
        <v>-195</v>
      </c>
      <c r="L700" s="17">
        <v>1989</v>
      </c>
      <c r="M700" s="21"/>
      <c r="N700" s="21"/>
      <c r="O700" s="22"/>
      <c r="P700" s="22"/>
      <c r="Q700" s="22"/>
      <c r="R700" s="22"/>
      <c r="S700" s="22"/>
      <c r="T700" s="18">
        <f>VLOOKUP(T$1,IN_1113!$A$4:$IA$84,($C700+T$2-2009)+$B700*3,FALSE)</f>
        <v>7</v>
      </c>
      <c r="U700" s="17">
        <v>1989</v>
      </c>
      <c r="V700" s="21"/>
      <c r="W700" s="21"/>
      <c r="X700" s="22"/>
      <c r="Y700" s="22"/>
      <c r="Z700" s="22"/>
      <c r="AA700" s="22"/>
      <c r="AB700" s="22"/>
      <c r="AC700" s="30">
        <f>-VLOOKUP(AC$1,D_1113!$A$5:$IA$84,($C700+AC$2-2009)+$B700*3,FALSE)</f>
        <v>-13</v>
      </c>
      <c r="AD700" s="31"/>
      <c r="AE700" s="33">
        <f>VLOOKUP(2010-C700,census2010!$A$2:$CA$82,B700+2,FALSE)</f>
        <v>8380.0540259999998</v>
      </c>
      <c r="AU700" s="34" t="s">
        <v>186</v>
      </c>
      <c r="AV700" s="21"/>
      <c r="AW700" s="21"/>
      <c r="AX700" s="21"/>
      <c r="AY700" s="21"/>
      <c r="AZ700" s="21"/>
    </row>
    <row r="701" spans="1:54" ht="15.75" thickBot="1">
      <c r="A701" s="9">
        <v>700</v>
      </c>
      <c r="B701" s="10" t="str">
        <f>INDEX('regions#'!$B$2:$B$79,B703+1)</f>
        <v>Республика Татарстан</v>
      </c>
      <c r="D701" s="11" t="s">
        <v>917</v>
      </c>
      <c r="E701" s="11" t="s">
        <v>918</v>
      </c>
      <c r="F701" s="12" t="s">
        <v>919</v>
      </c>
      <c r="G701" s="12" t="s">
        <v>920</v>
      </c>
      <c r="H701" s="12" t="s">
        <v>921</v>
      </c>
      <c r="I701" s="12" t="s">
        <v>922</v>
      </c>
      <c r="J701" s="12" t="s">
        <v>923</v>
      </c>
      <c r="K701" s="11" t="s">
        <v>924</v>
      </c>
      <c r="M701" s="23" t="s">
        <v>917</v>
      </c>
      <c r="N701" s="23" t="s">
        <v>918</v>
      </c>
      <c r="O701" s="23" t="s">
        <v>919</v>
      </c>
      <c r="P701" s="23" t="s">
        <v>920</v>
      </c>
      <c r="Q701" s="23" t="s">
        <v>921</v>
      </c>
      <c r="R701" s="23" t="s">
        <v>922</v>
      </c>
      <c r="S701" s="23" t="s">
        <v>923</v>
      </c>
      <c r="T701" s="23" t="s">
        <v>924</v>
      </c>
      <c r="V701" s="27" t="s">
        <v>917</v>
      </c>
      <c r="W701" s="27" t="s">
        <v>918</v>
      </c>
      <c r="X701" s="27" t="s">
        <v>919</v>
      </c>
      <c r="Y701" s="27" t="s">
        <v>920</v>
      </c>
      <c r="Z701" s="27" t="s">
        <v>921</v>
      </c>
      <c r="AA701" s="27" t="s">
        <v>922</v>
      </c>
      <c r="AB701" s="27" t="s">
        <v>923</v>
      </c>
      <c r="AC701" s="27" t="s">
        <v>924</v>
      </c>
      <c r="AD701" s="31" t="s">
        <v>162</v>
      </c>
      <c r="AE701" s="32" t="s">
        <v>188</v>
      </c>
      <c r="AU701"/>
      <c r="AV701" s="35">
        <f t="shared" si="990"/>
        <v>0.99987945331616002</v>
      </c>
      <c r="AW701" s="36">
        <f t="shared" si="990"/>
        <v>0.99562212474110046</v>
      </c>
      <c r="AX701" s="36">
        <f t="shared" si="990"/>
        <v>0.99918374749750172</v>
      </c>
      <c r="AY701" s="36">
        <f t="shared" si="990"/>
        <v>0.99940851888830318</v>
      </c>
      <c r="AZ701" s="37">
        <f t="shared" si="990"/>
        <v>1.0002698903009053</v>
      </c>
      <c r="BA701" s="38" t="s">
        <v>164</v>
      </c>
      <c r="BB701" s="39">
        <f t="shared" ref="BB701" si="1005">PRODUCT(AV701:AZ701)-1</f>
        <v>-5.6305170875077248E-3</v>
      </c>
    </row>
    <row r="702" spans="1:54" ht="15.75" thickBot="1">
      <c r="A702" s="13">
        <v>701</v>
      </c>
      <c r="C702" s="14">
        <f t="shared" ref="C702" si="1006">A701/10</f>
        <v>70</v>
      </c>
      <c r="D702" s="15">
        <v>15</v>
      </c>
      <c r="E702" s="15">
        <v>16</v>
      </c>
      <c r="F702" s="16">
        <v>17</v>
      </c>
      <c r="G702" s="16">
        <v>18</v>
      </c>
      <c r="H702" s="16">
        <v>19</v>
      </c>
      <c r="I702" s="16">
        <v>20</v>
      </c>
      <c r="J702" s="16">
        <v>21</v>
      </c>
      <c r="K702" s="15">
        <v>22</v>
      </c>
      <c r="L702" s="24" t="s">
        <v>160</v>
      </c>
      <c r="M702" s="15">
        <v>15</v>
      </c>
      <c r="N702" s="15">
        <v>16</v>
      </c>
      <c r="O702" s="25">
        <v>17</v>
      </c>
      <c r="P702" s="25">
        <v>18</v>
      </c>
      <c r="Q702" s="25">
        <v>19</v>
      </c>
      <c r="R702" s="25">
        <v>20</v>
      </c>
      <c r="S702" s="25">
        <v>21</v>
      </c>
      <c r="T702" s="15">
        <v>22</v>
      </c>
      <c r="U702" s="28" t="s">
        <v>161</v>
      </c>
      <c r="V702" s="15">
        <v>15</v>
      </c>
      <c r="W702" s="15">
        <v>16</v>
      </c>
      <c r="X702" s="29">
        <v>17</v>
      </c>
      <c r="Y702" s="29">
        <v>18</v>
      </c>
      <c r="Z702" s="29">
        <v>19</v>
      </c>
      <c r="AA702" s="29">
        <v>20</v>
      </c>
      <c r="AB702" s="29">
        <v>21</v>
      </c>
      <c r="AC702" s="15">
        <v>22</v>
      </c>
      <c r="AD702" s="31"/>
      <c r="AE702" s="33"/>
      <c r="AU702" s="14" t="s">
        <v>189</v>
      </c>
      <c r="AV702" s="40" t="s">
        <v>166</v>
      </c>
      <c r="AW702" s="40" t="s">
        <v>167</v>
      </c>
      <c r="AX702" s="40" t="s">
        <v>168</v>
      </c>
      <c r="AY702" s="40" t="s">
        <v>169</v>
      </c>
      <c r="AZ702" s="40" t="s">
        <v>170</v>
      </c>
      <c r="BA702" s="41" t="s">
        <v>190</v>
      </c>
      <c r="BB702" s="42"/>
    </row>
    <row r="703" spans="1:54">
      <c r="A703" s="9">
        <v>702</v>
      </c>
      <c r="B703">
        <f t="shared" ref="B703" si="1007">C702</f>
        <v>70</v>
      </c>
      <c r="C703" s="17">
        <v>1996</v>
      </c>
      <c r="D703" s="18">
        <f>VLOOKUP(D$1,IR_1113!$A$4:$IA$84,($C703+D$2-2009)+$B703*3,FALSE)</f>
        <v>-18</v>
      </c>
      <c r="E703" s="18">
        <f>VLOOKUP(E$1,IR_1113!$A$4:$IA$84,($C703+E$2-2009)+$B703*3,FALSE)</f>
        <v>-36</v>
      </c>
      <c r="F703" s="19">
        <f>VLOOKUP(F$1,IR_1113!$A$4:$IA$84,($C703+F$2-2009)+$B703*3,FALSE)</f>
        <v>7</v>
      </c>
      <c r="G703" s="20"/>
      <c r="H703" s="20"/>
      <c r="I703" s="20"/>
      <c r="J703" s="20"/>
      <c r="K703" s="26"/>
      <c r="L703" s="17">
        <v>1996</v>
      </c>
      <c r="M703" s="18">
        <f>VLOOKUP(M$1,IN_1113!$A$4:$IA$84,($C703+M$2-2009)+$B703*3,FALSE)</f>
        <v>69</v>
      </c>
      <c r="N703" s="18">
        <f>VLOOKUP(N$1,IN_1113!$A$4:$IA$84,($C703+N$2-2009)+$B703*3,FALSE)</f>
        <v>61</v>
      </c>
      <c r="O703" s="18">
        <f>VLOOKUP(O$1,IN_1113!$A$4:$IA$84,($C703+O$2-2009)+$B703*3,FALSE)</f>
        <v>36</v>
      </c>
      <c r="P703" s="20"/>
      <c r="Q703" s="20"/>
      <c r="R703" s="20"/>
      <c r="S703" s="20"/>
      <c r="T703" s="26"/>
      <c r="U703" s="17">
        <v>1996</v>
      </c>
      <c r="V703" s="30">
        <f>-VLOOKUP(V$1,D_1113!$A$5:$IA$84,($C703+V$2-2009)+$B703*3,FALSE)</f>
        <v>-17.5</v>
      </c>
      <c r="W703" s="30">
        <f>-VLOOKUP(W$1,D_1113!$A$5:$IA$84,($C703+W$2-2009)+$B703*3,FALSE)</f>
        <v>-15</v>
      </c>
      <c r="X703" s="30">
        <f>-VLOOKUP(X$1,D_1113!$A$5:$IA$84,($C703+X$2-2009)+$B703*3,FALSE)</f>
        <v>-33</v>
      </c>
      <c r="Y703" s="20"/>
      <c r="Z703" s="20"/>
      <c r="AA703" s="20"/>
      <c r="AB703" s="20"/>
      <c r="AC703" s="26"/>
      <c r="AD703" s="31">
        <v>1</v>
      </c>
      <c r="AE703" s="33">
        <f>VLOOKUP(2010-C703,census2010!$A$2:$CA$82,B703+2,FALSE)</f>
        <v>39189.010609999998</v>
      </c>
      <c r="AU703" s="34" t="s">
        <v>191</v>
      </c>
      <c r="AV703" s="18">
        <f>1+F703/AVERAGE(AVERAGE(SUM($AE703,$D703:E703,$M703:N703,$V703:W703),SUM($AE703,$D703:F703,$M703:O703,$V703:X703)),AVERAGE(SUM($AE704,$D704:F704,$M704:O704,$V704:X704),SUM($AE704,$D704:G704,$M704:P704,$V704:Y704)))</f>
        <v>1.0001747771119707</v>
      </c>
      <c r="AW703" s="26"/>
      <c r="AX703" s="26"/>
      <c r="AY703" s="26"/>
      <c r="AZ703" s="26"/>
      <c r="BA703" s="43">
        <f t="shared" ref="BA703:BA709" si="1008">(PRODUCT(AV703:AZ703))^(1/AD703)</f>
        <v>1.0001747771119707</v>
      </c>
      <c r="BB703" s="43" t="s">
        <v>173</v>
      </c>
    </row>
    <row r="704" spans="1:54">
      <c r="A704" s="13">
        <v>703</v>
      </c>
      <c r="B704" s="17">
        <f t="shared" ref="B704" si="1009">C702</f>
        <v>70</v>
      </c>
      <c r="C704" s="17">
        <v>1995</v>
      </c>
      <c r="D704" s="21"/>
      <c r="E704" s="18">
        <f>VLOOKUP(E$1,IR_1113!$A$4:$IA$84,($C704+E$2-2009)+$B704*3,FALSE)</f>
        <v>2</v>
      </c>
      <c r="F704" s="19">
        <f>VLOOKUP(F$1,IR_1113!$A$4:$IA$84,($C704+F$2-2009)+$B704*3,FALSE)</f>
        <v>-4</v>
      </c>
      <c r="G704" s="19">
        <f>VLOOKUP(G$1,IR_1113!$A$4:$IA$84,($C704+G$2-2009)+$B704*3,FALSE)</f>
        <v>-41</v>
      </c>
      <c r="H704" s="22"/>
      <c r="I704" s="22"/>
      <c r="J704" s="22"/>
      <c r="K704" s="21"/>
      <c r="L704" s="17">
        <v>1995</v>
      </c>
      <c r="M704" s="21"/>
      <c r="N704" s="18">
        <f>VLOOKUP(N$1,IN_1113!$A$4:$IA$84,($C704+N$2-2009)+$B704*3,FALSE)</f>
        <v>85</v>
      </c>
      <c r="O704" s="18">
        <f>VLOOKUP(O$1,IN_1113!$A$4:$IA$84,($C704+O$2-2009)+$B704*3,FALSE)</f>
        <v>77</v>
      </c>
      <c r="P704" s="18">
        <f>VLOOKUP(P$1,IN_1113!$A$4:$IA$84,($C704+P$2-2009)+$B704*3,FALSE)</f>
        <v>35</v>
      </c>
      <c r="Q704" s="22"/>
      <c r="R704" s="22"/>
      <c r="S704" s="22"/>
      <c r="T704" s="21"/>
      <c r="U704" s="17">
        <v>1995</v>
      </c>
      <c r="V704" s="21"/>
      <c r="W704" s="30">
        <f>-VLOOKUP(W$1,D_1113!$A$5:$IA$84,($C704+W$2-2009)+$B704*3,FALSE)</f>
        <v>-21.5</v>
      </c>
      <c r="X704" s="30">
        <f>-VLOOKUP(X$1,D_1113!$A$5:$IA$84,($C704+X$2-2009)+$B704*3,FALSE)</f>
        <v>-23</v>
      </c>
      <c r="Y704" s="30">
        <f>-VLOOKUP(Y$1,D_1113!$A$5:$IA$84,($C704+Y$2-2009)+$B704*3,FALSE)</f>
        <v>-38</v>
      </c>
      <c r="Z704" s="22"/>
      <c r="AA704" s="22"/>
      <c r="AB704" s="22"/>
      <c r="AC704" s="21"/>
      <c r="AD704" s="31">
        <v>2</v>
      </c>
      <c r="AE704" s="33">
        <f>VLOOKUP(2010-C704,census2010!$A$2:$CA$82,B704+2,FALSE)</f>
        <v>40771.010999999999</v>
      </c>
      <c r="AU704" s="34" t="s">
        <v>192</v>
      </c>
      <c r="AV704" s="18">
        <f>1+F704/AVERAGE(AVERAGE(SUM($AE704,$D704:E704,$M704:N704,$V704:W704),SUM($AE704,$D704:F704,$M704:O704,$V704:X704)),AVERAGE(SUM($AE705,$D705:F705,$M705:O705,$V705:X705),SUM($AE705,$D705:G705,$M705:P705,$V705:Y705)))</f>
        <v>0.99990640102740835</v>
      </c>
      <c r="AW704" s="18">
        <f>1+G704/AVERAGE(AVERAGE(SUM($AE704,$D704:F704,$M704:O704,$V704:X704),SUM($AE704,$D704:G704,$M704:P704,$V704:Y704)),AVERAGE(SUM($AE705,$D705:G705,$M705:P705,$V705:Y705),SUM($AE705,$D705:H705,$M705:Q705,$V705:Z705)))</f>
        <v>0.99903843361661682</v>
      </c>
      <c r="AX704" s="21"/>
      <c r="AY704" s="21"/>
      <c r="AZ704" s="21"/>
      <c r="BA704" s="43">
        <f t="shared" si="1008"/>
        <v>0.99947232310137069</v>
      </c>
      <c r="BB704" s="44">
        <f t="shared" ref="BB704" si="1010">AVERAGE(BA703:BA709)^5-1</f>
        <v>-3.8808391761476768E-3</v>
      </c>
    </row>
    <row r="705" spans="1:54">
      <c r="A705" s="9">
        <v>704</v>
      </c>
      <c r="B705" s="17">
        <f t="shared" ref="B705" si="1011">C702</f>
        <v>70</v>
      </c>
      <c r="C705" s="17">
        <v>1994</v>
      </c>
      <c r="D705" s="21"/>
      <c r="E705" s="21"/>
      <c r="F705" s="19">
        <f>VLOOKUP(F$1,IR_1113!$A$4:$IA$84,($C705+F$2-2009)+$B705*3,FALSE)</f>
        <v>-20</v>
      </c>
      <c r="G705" s="19">
        <f>VLOOKUP(G$1,IR_1113!$A$4:$IA$84,($C705+G$2-2009)+$B705*3,FALSE)</f>
        <v>-378</v>
      </c>
      <c r="H705" s="19">
        <f>VLOOKUP(H$1,IR_1113!$A$4:$IA$84,($C705+H$2-2009)+$B705*3,FALSE)</f>
        <v>-86</v>
      </c>
      <c r="I705" s="22"/>
      <c r="J705" s="22"/>
      <c r="K705" s="21"/>
      <c r="L705" s="17">
        <v>1994</v>
      </c>
      <c r="M705" s="21"/>
      <c r="N705" s="21"/>
      <c r="O705" s="18">
        <f>VLOOKUP(O$1,IN_1113!$A$4:$IA$84,($C705+O$2-2009)+$B705*3,FALSE)</f>
        <v>81</v>
      </c>
      <c r="P705" s="18">
        <f>VLOOKUP(P$1,IN_1113!$A$4:$IA$84,($C705+P$2-2009)+$B705*3,FALSE)</f>
        <v>117</v>
      </c>
      <c r="Q705" s="18">
        <f>VLOOKUP(Q$1,IN_1113!$A$4:$IA$84,($C705+Q$2-2009)+$B705*3,FALSE)</f>
        <v>26</v>
      </c>
      <c r="R705" s="22"/>
      <c r="S705" s="22"/>
      <c r="T705" s="21"/>
      <c r="U705" s="17">
        <v>1994</v>
      </c>
      <c r="V705" s="21"/>
      <c r="W705" s="21"/>
      <c r="X705" s="30">
        <f>-VLOOKUP(X$1,D_1113!$A$5:$IA$84,($C705+X$2-2009)+$B705*3,FALSE)</f>
        <v>-29</v>
      </c>
      <c r="Y705" s="30">
        <f>-VLOOKUP(Y$1,D_1113!$A$5:$IA$84,($C705+Y$2-2009)+$B705*3,FALSE)</f>
        <v>-38</v>
      </c>
      <c r="Z705" s="30">
        <f>-VLOOKUP(Z$1,D_1113!$A$5:$IA$84,($C705+Z$2-2009)+$B705*3,FALSE)</f>
        <v>-34</v>
      </c>
      <c r="AA705" s="22"/>
      <c r="AB705" s="22"/>
      <c r="AC705" s="21"/>
      <c r="AD705" s="31">
        <v>3</v>
      </c>
      <c r="AE705" s="33">
        <f>VLOOKUP(2010-C705,census2010!$A$2:$CA$82,B705+2,FALSE)</f>
        <v>44727.012649999997</v>
      </c>
      <c r="AU705" s="34" t="s">
        <v>193</v>
      </c>
      <c r="AV705" s="18">
        <f>1+F705/AVERAGE(AVERAGE(SUM($AE705,$D705:E705,$M705:N705,$V705:W705),SUM($AE705,$D705:F705,$M705:O705,$V705:X705)),AVERAGE(SUM($AE706,$D706:F706,$M706:O706,$V706:X706),SUM($AE706,$D706:G706,$M706:P706,$V706:Y706)))</f>
        <v>0.99955718180910103</v>
      </c>
      <c r="AW705" s="18">
        <f>1+G705/AVERAGE(AVERAGE(SUM($AE705,$D705:F705,$M705:O705,$V705:X705),SUM($AE705,$D705:G705,$M705:P705,$V705:Y705)),AVERAGE(SUM($AE706,$D706:G706,$M706:P706,$V706:Y706),SUM($AE706,$D706:H706,$M706:Q706,$V706:Z706)))</f>
        <v>0.99161123402660456</v>
      </c>
      <c r="AX705" s="18">
        <f>1+H705/AVERAGE(AVERAGE(SUM($AE705,$D705:G705,$M705:P705,$V705:Y705),SUM($AE705,$D705:H705,$M705:Q705,$V705:Z705)),AVERAGE(SUM($AE706,$D706:H706,$M706:Q706,$V706:Z706),SUM($AE706,$D706:I706,$M706:R706,$V706:AA706)))</f>
        <v>0.99808500625524244</v>
      </c>
      <c r="AY705" s="21"/>
      <c r="AZ705" s="21"/>
      <c r="BA705" s="43">
        <f t="shared" si="1008"/>
        <v>0.99641182107259541</v>
      </c>
      <c r="BB705" s="45" t="s">
        <v>176</v>
      </c>
    </row>
    <row r="706" spans="1:54">
      <c r="A706" s="13">
        <v>705</v>
      </c>
      <c r="B706" s="17">
        <f t="shared" ref="B706" si="1012">C702</f>
        <v>70</v>
      </c>
      <c r="C706" s="17">
        <v>1993</v>
      </c>
      <c r="D706" s="21"/>
      <c r="E706" s="21"/>
      <c r="F706" s="22"/>
      <c r="G706" s="19">
        <f>VLOOKUP(G$1,IR_1113!$A$4:$IA$84,($C706+G$2-2009)+$B706*3,FALSE)</f>
        <v>-186</v>
      </c>
      <c r="H706" s="19">
        <f>VLOOKUP(H$1,IR_1113!$A$4:$IA$84,($C706+H$2-2009)+$B706*3,FALSE)</f>
        <v>-146</v>
      </c>
      <c r="I706" s="19">
        <f>VLOOKUP(I$1,IR_1113!$A$4:$IA$84,($C706+I$2-2009)+$B706*3,FALSE)</f>
        <v>-136</v>
      </c>
      <c r="J706" s="22"/>
      <c r="K706" s="21"/>
      <c r="L706" s="17">
        <v>1993</v>
      </c>
      <c r="M706" s="21"/>
      <c r="N706" s="21"/>
      <c r="O706" s="22"/>
      <c r="P706" s="18">
        <f>VLOOKUP(P$1,IN_1113!$A$4:$IA$84,($C706+P$2-2009)+$B706*3,FALSE)</f>
        <v>143</v>
      </c>
      <c r="Q706" s="18">
        <f>VLOOKUP(Q$1,IN_1113!$A$4:$IA$84,($C706+Q$2-2009)+$B706*3,FALSE)</f>
        <v>127</v>
      </c>
      <c r="R706" s="18">
        <f>VLOOKUP(R$1,IN_1113!$A$4:$IA$84,($C706+R$2-2009)+$B706*3,FALSE)</f>
        <v>39</v>
      </c>
      <c r="S706" s="22"/>
      <c r="T706" s="21"/>
      <c r="U706" s="17">
        <v>1993</v>
      </c>
      <c r="V706" s="21"/>
      <c r="W706" s="21"/>
      <c r="X706" s="22"/>
      <c r="Y706" s="30">
        <f>-VLOOKUP(Y$1,D_1113!$A$5:$IA$84,($C706+Y$2-2009)+$B706*3,FALSE)</f>
        <v>-40</v>
      </c>
      <c r="Z706" s="30">
        <f>-VLOOKUP(Z$1,D_1113!$A$5:$IA$84,($C706+Z$2-2009)+$B706*3,FALSE)</f>
        <v>-51</v>
      </c>
      <c r="AA706" s="30">
        <f>-VLOOKUP(AA$1,D_1113!$A$5:$IA$84,($C706+AA$2-2009)+$B706*3,FALSE)</f>
        <v>-46</v>
      </c>
      <c r="AB706" s="22"/>
      <c r="AC706" s="21"/>
      <c r="AD706" s="31">
        <v>3</v>
      </c>
      <c r="AE706" s="33">
        <f>VLOOKUP(2010-C706,census2010!$A$2:$CA$82,B706+2,FALSE)</f>
        <v>45629.01311</v>
      </c>
      <c r="AU706" s="34" t="s">
        <v>172</v>
      </c>
      <c r="AV706" s="21"/>
      <c r="AW706" s="18">
        <f>1+G706/AVERAGE(AVERAGE(SUM($AE706,$D706:F706,$M706:O706,$V706:X706),SUM($AE706,$D706:G706,$M706:P706,$V706:Y706)),AVERAGE(SUM($AE707,$D707:G707,$M707:P707,$V707:Y707),SUM($AE707,$D707:H707,$M707:Q707,$V707:Z707)))</f>
        <v>0.99621670658007999</v>
      </c>
      <c r="AX706" s="18">
        <f>1+H706/AVERAGE(AVERAGE(SUM($AE706,$D706:G706,$M706:P706,$V706:Y706),SUM($AE706,$D706:H706,$M706:Q706,$V706:Z706)),AVERAGE(SUM($AE707,$D707:H707,$M707:Q707,$V707:Z707),SUM($AE707,$D707:I707,$M707:R707,$V707:AA707)))</f>
        <v>0.99703330506786969</v>
      </c>
      <c r="AY706" s="18">
        <f>1+I706/AVERAGE(AVERAGE(SUM($AE706,$D706:H706,$M706:Q706,$V706:Z706),SUM($AE706,$D706:I706,$M706:R706,$V706:AA706)),AVERAGE(SUM($AE707,$D707:I707,$M707:R707,$V707:AA707),SUM($AE707,$D707:J707,$M707:S707,$V707:AB707)))</f>
        <v>0.99723604000455379</v>
      </c>
      <c r="AZ706" s="21"/>
      <c r="BA706" s="43">
        <f t="shared" si="1008"/>
        <v>0.99682858650410133</v>
      </c>
      <c r="BB706" s="46">
        <f t="shared" ref="BB706" si="1013">AVERAGE(BB707:BB709)^5-1</f>
        <v>-5.6371678334505848E-3</v>
      </c>
    </row>
    <row r="707" spans="1:54">
      <c r="A707" s="9">
        <v>706</v>
      </c>
      <c r="B707" s="17">
        <f t="shared" ref="B707" si="1014">C702</f>
        <v>70</v>
      </c>
      <c r="C707" s="17">
        <v>1992</v>
      </c>
      <c r="D707" s="21"/>
      <c r="E707" s="21"/>
      <c r="F707" s="22"/>
      <c r="G707" s="22"/>
      <c r="H707" s="19">
        <f>VLOOKUP(H$1,IR_1113!$A$4:$IA$84,($C707+H$2-2009)+$B707*3,FALSE)</f>
        <v>131</v>
      </c>
      <c r="I707" s="19">
        <f>VLOOKUP(I$1,IR_1113!$A$4:$IA$84,($C707+I$2-2009)+$B707*3,FALSE)</f>
        <v>-18</v>
      </c>
      <c r="J707" s="19">
        <f>VLOOKUP(J$1,IR_1113!$A$4:$IA$84,($C707+J$2-2009)+$B707*3,FALSE)</f>
        <v>98</v>
      </c>
      <c r="K707" s="21"/>
      <c r="L707" s="17">
        <v>1992</v>
      </c>
      <c r="M707" s="21"/>
      <c r="N707" s="21"/>
      <c r="O707" s="22"/>
      <c r="P707" s="22"/>
      <c r="Q707" s="18">
        <f>VLOOKUP(Q$1,IN_1113!$A$4:$IA$84,($C707+Q$2-2009)+$B707*3,FALSE)</f>
        <v>169</v>
      </c>
      <c r="R707" s="18">
        <f>VLOOKUP(R$1,IN_1113!$A$4:$IA$84,($C707+R$2-2009)+$B707*3,FALSE)</f>
        <v>172</v>
      </c>
      <c r="S707" s="18">
        <f>VLOOKUP(S$1,IN_1113!$A$4:$IA$84,($C707+S$2-2009)+$B707*3,FALSE)</f>
        <v>33</v>
      </c>
      <c r="T707" s="21"/>
      <c r="U707" s="17">
        <v>1992</v>
      </c>
      <c r="V707" s="21"/>
      <c r="W707" s="21"/>
      <c r="X707" s="22"/>
      <c r="Y707" s="22"/>
      <c r="Z707" s="30">
        <f>-VLOOKUP(Z$1,D_1113!$A$5:$IA$84,($C707+Z$2-2009)+$B707*3,FALSE)</f>
        <v>-53</v>
      </c>
      <c r="AA707" s="30">
        <f>-VLOOKUP(AA$1,D_1113!$A$5:$IA$84,($C707+AA$2-2009)+$B707*3,FALSE)</f>
        <v>-50</v>
      </c>
      <c r="AB707" s="30">
        <f>-VLOOKUP(AB$1,D_1113!$A$5:$IA$84,($C707+AB$2-2009)+$B707*3,FALSE)</f>
        <v>-55</v>
      </c>
      <c r="AC707" s="21"/>
      <c r="AD707" s="31">
        <v>3</v>
      </c>
      <c r="AE707" s="33">
        <f>VLOOKUP(2010-C707,census2010!$A$2:$CA$82,B707+2,FALSE)</f>
        <v>52616.01541</v>
      </c>
      <c r="AU707" s="34" t="s">
        <v>174</v>
      </c>
      <c r="AV707" s="21"/>
      <c r="AW707" s="21"/>
      <c r="AX707" s="18">
        <f>1+H707/AVERAGE(AVERAGE(SUM($AE707,$D707:G707,$M707:P707,$V707:Y707),SUM($AE707,$D707:H707,$M707:Q707,$V707:Z707)),AVERAGE(SUM($AE708,$D708:H708,$M708:Q708,$V708:Z708),SUM($AE708,$D708:I708,$M708:R708,$V708:AA708)))</f>
        <v>1.0024329311693931</v>
      </c>
      <c r="AY707" s="18">
        <f>1+I707/AVERAGE(AVERAGE(SUM($AE707,$D707:H707,$M707:Q707,$V707:Z707),SUM($AE707,$D707:I707,$M707:R707,$V707:AA707)),AVERAGE(SUM($AE708,$D708:I708,$M708:R708,$V708:AA708),SUM($AE708,$D708:J708,$M708:S708,$V708:AB708)))</f>
        <v>0.99966661428482528</v>
      </c>
      <c r="AZ707" s="18">
        <f>1+J707/AVERAGE(AVERAGE(SUM($AE707,$D707:I707,$M707:R707,$V707:AA707),SUM($AE707,$D707:J707,$M707:S707,$V707:AB707)),AVERAGE(SUM($AE708,$D708:J708,$M708:S708,$V708:AB708),SUM($AE708,$D708:K708,$M708:T708,$V708:AC708)))</f>
        <v>1.0018138066246778</v>
      </c>
      <c r="BA707" s="43">
        <f t="shared" si="1008"/>
        <v>1.0013037487247973</v>
      </c>
      <c r="BB707" s="47">
        <f t="shared" ref="BB707:BB709" si="1015">PRODUCT(AV703,AW704,AX705,AY706,AZ707)^(1/5)</f>
        <v>0.99926832381440067</v>
      </c>
    </row>
    <row r="708" spans="1:54">
      <c r="A708" s="13">
        <v>707</v>
      </c>
      <c r="B708" s="17">
        <f t="shared" ref="B708" si="1016">C702</f>
        <v>70</v>
      </c>
      <c r="C708" s="17">
        <v>1991</v>
      </c>
      <c r="D708" s="21"/>
      <c r="E708" s="21"/>
      <c r="F708" s="22"/>
      <c r="G708" s="22"/>
      <c r="H708" s="22"/>
      <c r="I708" s="19">
        <f>VLOOKUP(I$1,IR_1113!$A$4:$IA$84,($C708+I$2-2009)+$B708*3,FALSE)</f>
        <v>78</v>
      </c>
      <c r="J708" s="19">
        <f>VLOOKUP(J$1,IR_1113!$A$4:$IA$84,($C708+J$2-2009)+$B708*3,FALSE)</f>
        <v>-84</v>
      </c>
      <c r="K708" s="18">
        <f>VLOOKUP(K$1,IR_1113!$A$4:$IA$84,($C708+K$2-2009)+$B708*3,FALSE)</f>
        <v>10</v>
      </c>
      <c r="L708" s="17">
        <v>1991</v>
      </c>
      <c r="M708" s="21"/>
      <c r="N708" s="21"/>
      <c r="O708" s="22"/>
      <c r="P708" s="22"/>
      <c r="Q708" s="22"/>
      <c r="R708" s="18">
        <f>VLOOKUP(R$1,IN_1113!$A$4:$IA$84,($C708+R$2-2009)+$B708*3,FALSE)</f>
        <v>211</v>
      </c>
      <c r="S708" s="18">
        <f>VLOOKUP(S$1,IN_1113!$A$4:$IA$84,($C708+S$2-2009)+$B708*3,FALSE)</f>
        <v>152</v>
      </c>
      <c r="T708" s="18">
        <f>VLOOKUP(T$1,IN_1113!$A$4:$IA$84,($C708+T$2-2009)+$B708*3,FALSE)</f>
        <v>35</v>
      </c>
      <c r="U708" s="17">
        <v>1991</v>
      </c>
      <c r="V708" s="21"/>
      <c r="W708" s="21"/>
      <c r="X708" s="22"/>
      <c r="Y708" s="22"/>
      <c r="Z708" s="22"/>
      <c r="AA708" s="30">
        <f>-VLOOKUP(AA$1,D_1113!$A$5:$IA$84,($C708+AA$2-2009)+$B708*3,FALSE)</f>
        <v>-54</v>
      </c>
      <c r="AB708" s="30">
        <f>-VLOOKUP(AB$1,D_1113!$A$5:$IA$84,($C708+AB$2-2009)+$B708*3,FALSE)</f>
        <v>-66</v>
      </c>
      <c r="AC708" s="30">
        <f>-VLOOKUP(AC$1,D_1113!$A$5:$IA$84,($C708+AC$2-2009)+$B708*3,FALSE)</f>
        <v>-73</v>
      </c>
      <c r="AD708" s="31">
        <v>2</v>
      </c>
      <c r="AE708" s="33">
        <f>VLOOKUP(2010-C708,census2010!$A$2:$CA$82,B708+2,FALSE)</f>
        <v>54832.01554</v>
      </c>
      <c r="AU708" s="34" t="s">
        <v>175</v>
      </c>
      <c r="AV708" s="21"/>
      <c r="AW708" s="21"/>
      <c r="AX708" s="21"/>
      <c r="AY708" s="18">
        <f>1+I708/AVERAGE(AVERAGE(SUM($AE708,$D708:H708,$M708:Q708,$V708:Z708),SUM($AE708,$D708:I708,$M708:R708,$V708:AA708)),AVERAGE(SUM($AE709,$D709:I709,$M709:R709,$V709:AA709),SUM($AE709,$D709:J709,$M709:S709,$V709:AB709)))</f>
        <v>1.0013229023755306</v>
      </c>
      <c r="AZ708" s="18">
        <f>1+J708/AVERAGE(AVERAGE(SUM($AE708,$D708:I708,$M708:R708,$V708:AA708),SUM($AE708,$D708:J708,$M708:S708,$V708:AB708)),AVERAGE(SUM($AE709,$D709:J709,$M709:S709,$V709:AB709),SUM($AE709,$D709:K709,$M709:T709,$V709:AC709)))</f>
        <v>0.99857851825670929</v>
      </c>
      <c r="BA708" s="43">
        <f t="shared" si="1008"/>
        <v>0.99994976881374642</v>
      </c>
      <c r="BB708" s="47">
        <f t="shared" si="1015"/>
        <v>0.9973545470644819</v>
      </c>
    </row>
    <row r="709" spans="1:54">
      <c r="A709" s="9">
        <v>708</v>
      </c>
      <c r="B709" s="17">
        <f t="shared" ref="B709" si="1017">C702</f>
        <v>70</v>
      </c>
      <c r="C709" s="17">
        <v>1990</v>
      </c>
      <c r="D709" s="21"/>
      <c r="E709" s="21"/>
      <c r="F709" s="22"/>
      <c r="G709" s="22"/>
      <c r="H709" s="22"/>
      <c r="I709" s="22"/>
      <c r="J709" s="19">
        <f>VLOOKUP(J$1,IR_1113!$A$4:$IA$84,($C709+J$2-2009)+$B709*3,FALSE)</f>
        <v>27</v>
      </c>
      <c r="K709" s="18">
        <f>VLOOKUP(K$1,IR_1113!$A$4:$IA$84,($C709+K$2-2009)+$B709*3,FALSE)</f>
        <v>-24</v>
      </c>
      <c r="L709" s="17">
        <v>1990</v>
      </c>
      <c r="M709" s="21"/>
      <c r="N709" s="21"/>
      <c r="O709" s="22"/>
      <c r="P709" s="22"/>
      <c r="Q709" s="22"/>
      <c r="R709" s="22"/>
      <c r="S709" s="18">
        <f>VLOOKUP(S$1,IN_1113!$A$4:$IA$84,($C709+S$2-2009)+$B709*3,FALSE)</f>
        <v>246</v>
      </c>
      <c r="T709" s="18">
        <f>VLOOKUP(T$1,IN_1113!$A$4:$IA$84,($C709+T$2-2009)+$B709*3,FALSE)</f>
        <v>200</v>
      </c>
      <c r="U709" s="17">
        <v>1990</v>
      </c>
      <c r="V709" s="21"/>
      <c r="W709" s="21"/>
      <c r="X709" s="22"/>
      <c r="Y709" s="22"/>
      <c r="Z709" s="22"/>
      <c r="AA709" s="22"/>
      <c r="AB709" s="30">
        <f>-VLOOKUP(AB$1,D_1113!$A$5:$IA$84,($C709+AB$2-2009)+$B709*3,FALSE)</f>
        <v>-73</v>
      </c>
      <c r="AC709" s="30">
        <f>-VLOOKUP(AC$1,D_1113!$A$5:$IA$84,($C709+AC$2-2009)+$B709*3,FALSE)</f>
        <v>-85</v>
      </c>
      <c r="AD709" s="31">
        <v>1</v>
      </c>
      <c r="AE709" s="33">
        <f>VLOOKUP(2010-C709,census2010!$A$2:$CA$82,B709+2,FALSE)</f>
        <v>62873.018190000003</v>
      </c>
      <c r="AU709" s="34" t="s">
        <v>177</v>
      </c>
      <c r="AV709" s="21"/>
      <c r="AW709" s="21"/>
      <c r="AX709" s="21"/>
      <c r="AY709" s="21"/>
      <c r="AZ709" s="18">
        <f>1+J709/AVERAGE(AVERAGE(SUM($AE709,$D709:I709,$M709:R709,$V709:AA709),SUM($AE709,$D709:J709,$M709:S709,$V709:AB709)),AVERAGE(SUM($AE710,$D710:J710,$M710:S710,$V710:AB710),SUM($AE710,$D710:K710,$M710:T710,$V710:AC710)))</f>
        <v>1.0004173460213286</v>
      </c>
      <c r="BA709" s="43">
        <f t="shared" si="1008"/>
        <v>1.0004173460213286</v>
      </c>
      <c r="BB709" s="47">
        <f t="shared" si="1015"/>
        <v>0.99998717588454988</v>
      </c>
    </row>
    <row r="710" spans="1:54">
      <c r="A710" s="13">
        <v>709</v>
      </c>
      <c r="B710" s="17">
        <f t="shared" ref="B710" si="1018">C702</f>
        <v>70</v>
      </c>
      <c r="C710" s="17">
        <v>1989</v>
      </c>
      <c r="D710" s="21"/>
      <c r="E710" s="21"/>
      <c r="F710" s="22"/>
      <c r="G710" s="22"/>
      <c r="H710" s="22"/>
      <c r="I710" s="22"/>
      <c r="J710" s="22"/>
      <c r="K710" s="18">
        <f>VLOOKUP(K$1,IR_1113!$A$4:$IA$84,($C710+K$2-2009)+$B710*3,FALSE)</f>
        <v>-43</v>
      </c>
      <c r="L710" s="17">
        <v>1989</v>
      </c>
      <c r="M710" s="21"/>
      <c r="N710" s="21"/>
      <c r="O710" s="22"/>
      <c r="P710" s="22"/>
      <c r="Q710" s="22"/>
      <c r="R710" s="22"/>
      <c r="S710" s="22"/>
      <c r="T710" s="18">
        <f>VLOOKUP(T$1,IN_1113!$A$4:$IA$84,($C710+T$2-2009)+$B710*3,FALSE)</f>
        <v>271</v>
      </c>
      <c r="U710" s="17">
        <v>1989</v>
      </c>
      <c r="V710" s="21"/>
      <c r="W710" s="21"/>
      <c r="X710" s="22"/>
      <c r="Y710" s="22"/>
      <c r="Z710" s="22"/>
      <c r="AA710" s="22"/>
      <c r="AB710" s="22"/>
      <c r="AC710" s="30">
        <f>-VLOOKUP(AC$1,D_1113!$A$5:$IA$84,($C710+AC$2-2009)+$B710*3,FALSE)</f>
        <v>-92</v>
      </c>
      <c r="AD710" s="31"/>
      <c r="AE710" s="33">
        <f>VLOOKUP(2010-C710,census2010!$A$2:$CA$82,B710+2,FALSE)</f>
        <v>66348.0193</v>
      </c>
      <c r="AU710" s="34" t="s">
        <v>186</v>
      </c>
      <c r="AV710" s="21"/>
      <c r="AW710" s="21"/>
      <c r="AX710" s="21"/>
      <c r="AY710" s="21"/>
      <c r="AZ710" s="21"/>
    </row>
    <row r="711" spans="1:54" ht="15.75" thickBot="1">
      <c r="A711" s="9">
        <v>710</v>
      </c>
      <c r="B711" s="10" t="str">
        <f>INDEX('regions#'!$B$2:$B$79,B713+1)</f>
        <v>Республика Тыва</v>
      </c>
      <c r="D711" s="11" t="s">
        <v>917</v>
      </c>
      <c r="E711" s="11" t="s">
        <v>918</v>
      </c>
      <c r="F711" s="12" t="s">
        <v>919</v>
      </c>
      <c r="G711" s="12" t="s">
        <v>920</v>
      </c>
      <c r="H711" s="12" t="s">
        <v>921</v>
      </c>
      <c r="I711" s="12" t="s">
        <v>922</v>
      </c>
      <c r="J711" s="12" t="s">
        <v>923</v>
      </c>
      <c r="K711" s="11" t="s">
        <v>924</v>
      </c>
      <c r="M711" s="23" t="s">
        <v>917</v>
      </c>
      <c r="N711" s="23" t="s">
        <v>918</v>
      </c>
      <c r="O711" s="23" t="s">
        <v>919</v>
      </c>
      <c r="P711" s="23" t="s">
        <v>920</v>
      </c>
      <c r="Q711" s="23" t="s">
        <v>921</v>
      </c>
      <c r="R711" s="23" t="s">
        <v>922</v>
      </c>
      <c r="S711" s="23" t="s">
        <v>923</v>
      </c>
      <c r="T711" s="23" t="s">
        <v>924</v>
      </c>
      <c r="V711" s="27" t="s">
        <v>917</v>
      </c>
      <c r="W711" s="27" t="s">
        <v>918</v>
      </c>
      <c r="X711" s="27" t="s">
        <v>919</v>
      </c>
      <c r="Y711" s="27" t="s">
        <v>920</v>
      </c>
      <c r="Z711" s="27" t="s">
        <v>921</v>
      </c>
      <c r="AA711" s="27" t="s">
        <v>922</v>
      </c>
      <c r="AB711" s="27" t="s">
        <v>923</v>
      </c>
      <c r="AC711" s="27" t="s">
        <v>924</v>
      </c>
      <c r="AD711" s="31" t="s">
        <v>162</v>
      </c>
      <c r="AE711" s="32" t="s">
        <v>188</v>
      </c>
      <c r="AU711"/>
      <c r="AV711" s="35">
        <f t="shared" ref="AV711:AZ721" si="1019">AVERAGE(AV713:AV719)</f>
        <v>0.95373697093259457</v>
      </c>
      <c r="AW711" s="36">
        <f t="shared" si="1019"/>
        <v>0.91122798607418121</v>
      </c>
      <c r="AX711" s="36">
        <f t="shared" si="1019"/>
        <v>0.94557254243558486</v>
      </c>
      <c r="AY711" s="36">
        <f t="shared" si="1019"/>
        <v>0.92778698314381758</v>
      </c>
      <c r="AZ711" s="37">
        <f t="shared" si="1019"/>
        <v>0.91568558154664148</v>
      </c>
      <c r="BA711" s="38" t="s">
        <v>164</v>
      </c>
      <c r="BB711" s="39">
        <f t="shared" ref="BB711" si="1020">PRODUCT(AV711:AZ711)-1</f>
        <v>-0.30185574085684896</v>
      </c>
    </row>
    <row r="712" spans="1:54" ht="15.75" thickBot="1">
      <c r="A712" s="13">
        <v>711</v>
      </c>
      <c r="C712" s="14">
        <f t="shared" ref="C712" si="1021">A711/10</f>
        <v>71</v>
      </c>
      <c r="D712" s="15">
        <v>15</v>
      </c>
      <c r="E712" s="15">
        <v>16</v>
      </c>
      <c r="F712" s="16">
        <v>17</v>
      </c>
      <c r="G712" s="16">
        <v>18</v>
      </c>
      <c r="H712" s="16">
        <v>19</v>
      </c>
      <c r="I712" s="16">
        <v>20</v>
      </c>
      <c r="J712" s="16">
        <v>21</v>
      </c>
      <c r="K712" s="15">
        <v>22</v>
      </c>
      <c r="L712" s="24" t="s">
        <v>160</v>
      </c>
      <c r="M712" s="15">
        <v>15</v>
      </c>
      <c r="N712" s="15">
        <v>16</v>
      </c>
      <c r="O712" s="25">
        <v>17</v>
      </c>
      <c r="P712" s="25">
        <v>18</v>
      </c>
      <c r="Q712" s="25">
        <v>19</v>
      </c>
      <c r="R712" s="25">
        <v>20</v>
      </c>
      <c r="S712" s="25">
        <v>21</v>
      </c>
      <c r="T712" s="15">
        <v>22</v>
      </c>
      <c r="U712" s="28" t="s">
        <v>161</v>
      </c>
      <c r="V712" s="15">
        <v>15</v>
      </c>
      <c r="W712" s="15">
        <v>16</v>
      </c>
      <c r="X712" s="29">
        <v>17</v>
      </c>
      <c r="Y712" s="29">
        <v>18</v>
      </c>
      <c r="Z712" s="29">
        <v>19</v>
      </c>
      <c r="AA712" s="29">
        <v>20</v>
      </c>
      <c r="AB712" s="29">
        <v>21</v>
      </c>
      <c r="AC712" s="15">
        <v>22</v>
      </c>
      <c r="AD712" s="31"/>
      <c r="AE712" s="33"/>
      <c r="AU712" s="14" t="s">
        <v>189</v>
      </c>
      <c r="AV712" s="40" t="s">
        <v>166</v>
      </c>
      <c r="AW712" s="40" t="s">
        <v>167</v>
      </c>
      <c r="AX712" s="40" t="s">
        <v>168</v>
      </c>
      <c r="AY712" s="40" t="s">
        <v>169</v>
      </c>
      <c r="AZ712" s="40" t="s">
        <v>170</v>
      </c>
      <c r="BA712" s="41" t="s">
        <v>190</v>
      </c>
      <c r="BB712" s="42"/>
    </row>
    <row r="713" spans="1:54">
      <c r="A713" s="9">
        <v>712</v>
      </c>
      <c r="B713">
        <f t="shared" ref="B713" si="1022">C712</f>
        <v>71</v>
      </c>
      <c r="C713" s="17">
        <v>1996</v>
      </c>
      <c r="D713" s="18">
        <f>VLOOKUP(D$1,IR_1113!$A$4:$IA$84,($C713+D$2-2009)+$B713*3,FALSE)</f>
        <v>-4</v>
      </c>
      <c r="E713" s="18">
        <f>VLOOKUP(E$1,IR_1113!$A$4:$IA$84,($C713+E$2-2009)+$B713*3,FALSE)</f>
        <v>-141</v>
      </c>
      <c r="F713" s="19">
        <f>VLOOKUP(F$1,IR_1113!$A$4:$IA$84,($C713+F$2-2009)+$B713*3,FALSE)</f>
        <v>-268</v>
      </c>
      <c r="G713" s="20"/>
      <c r="H713" s="20"/>
      <c r="I713" s="20"/>
      <c r="J713" s="20"/>
      <c r="K713" s="26"/>
      <c r="L713" s="17">
        <v>1996</v>
      </c>
      <c r="M713" s="18">
        <f>VLOOKUP(M$1,IN_1113!$A$4:$IA$84,($C713+M$2-2009)+$B713*3,FALSE)</f>
        <v>0</v>
      </c>
      <c r="N713" s="18">
        <f>VLOOKUP(N$1,IN_1113!$A$4:$IA$84,($C713+N$2-2009)+$B713*3,FALSE)</f>
        <v>0</v>
      </c>
      <c r="O713" s="18">
        <f>VLOOKUP(O$1,IN_1113!$A$4:$IA$84,($C713+O$2-2009)+$B713*3,FALSE)</f>
        <v>0</v>
      </c>
      <c r="P713" s="20"/>
      <c r="Q713" s="20"/>
      <c r="R713" s="20"/>
      <c r="S713" s="20"/>
      <c r="T713" s="26"/>
      <c r="U713" s="17">
        <v>1996</v>
      </c>
      <c r="V713" s="30">
        <f>-VLOOKUP(V$1,D_1113!$A$5:$IA$84,($C713+V$2-2009)+$B713*3,FALSE)</f>
        <v>-7</v>
      </c>
      <c r="W713" s="30">
        <f>-VLOOKUP(W$1,D_1113!$A$5:$IA$84,($C713+W$2-2009)+$B713*3,FALSE)</f>
        <v>-13</v>
      </c>
      <c r="X713" s="30">
        <f>-VLOOKUP(X$1,D_1113!$A$5:$IA$84,($C713+X$2-2009)+$B713*3,FALSE)</f>
        <v>-7</v>
      </c>
      <c r="Y713" s="20"/>
      <c r="Z713" s="20"/>
      <c r="AA713" s="20"/>
      <c r="AB713" s="20"/>
      <c r="AC713" s="26"/>
      <c r="AD713" s="31">
        <v>1</v>
      </c>
      <c r="AE713" s="33">
        <f>VLOOKUP(2010-C713,census2010!$A$2:$CA$82,B713+2,FALSE)</f>
        <v>5339.0190949999997</v>
      </c>
      <c r="AU713" s="34" t="s">
        <v>191</v>
      </c>
      <c r="AV713" s="18">
        <f>1+F713/AVERAGE(AVERAGE(SUM($AE713,$D713:E713,$M713:N713,$V713:W713),SUM($AE713,$D713:F713,$M713:O713,$V713:X713)),AVERAGE(SUM($AE714,$D714:F714,$M714:O714,$V714:X714),SUM($AE714,$D714:G714,$M714:P714,$V714:Y714)))</f>
        <v>0.94603323099049086</v>
      </c>
      <c r="AW713" s="26"/>
      <c r="AX713" s="26"/>
      <c r="AY713" s="26"/>
      <c r="AZ713" s="26"/>
      <c r="BA713" s="43">
        <f t="shared" ref="BA713:BA719" si="1023">(PRODUCT(AV713:AZ713))^(1/AD713)</f>
        <v>0.94603323099049086</v>
      </c>
      <c r="BB713" s="43" t="s">
        <v>173</v>
      </c>
    </row>
    <row r="714" spans="1:54">
      <c r="A714" s="13">
        <v>713</v>
      </c>
      <c r="B714" s="17">
        <f t="shared" ref="B714" si="1024">C712</f>
        <v>71</v>
      </c>
      <c r="C714" s="17">
        <v>1995</v>
      </c>
      <c r="D714" s="21"/>
      <c r="E714" s="18">
        <f>VLOOKUP(E$1,IR_1113!$A$4:$IA$84,($C714+E$2-2009)+$B714*3,FALSE)</f>
        <v>-17</v>
      </c>
      <c r="F714" s="19">
        <f>VLOOKUP(F$1,IR_1113!$A$4:$IA$84,($C714+F$2-2009)+$B714*3,FALSE)</f>
        <v>-393</v>
      </c>
      <c r="G714" s="19">
        <f>VLOOKUP(G$1,IR_1113!$A$4:$IA$84,($C714+G$2-2009)+$B714*3,FALSE)</f>
        <v>-568</v>
      </c>
      <c r="H714" s="22"/>
      <c r="I714" s="22"/>
      <c r="J714" s="22"/>
      <c r="K714" s="21"/>
      <c r="L714" s="17">
        <v>1995</v>
      </c>
      <c r="M714" s="21"/>
      <c r="N714" s="18">
        <f>VLOOKUP(N$1,IN_1113!$A$4:$IA$84,($C714+N$2-2009)+$B714*3,FALSE)</f>
        <v>1</v>
      </c>
      <c r="O714" s="18">
        <f>VLOOKUP(O$1,IN_1113!$A$4:$IA$84,($C714+O$2-2009)+$B714*3,FALSE)</f>
        <v>0</v>
      </c>
      <c r="P714" s="18">
        <f>VLOOKUP(P$1,IN_1113!$A$4:$IA$84,($C714+P$2-2009)+$B714*3,FALSE)</f>
        <v>-1</v>
      </c>
      <c r="Q714" s="22"/>
      <c r="R714" s="22"/>
      <c r="S714" s="22"/>
      <c r="T714" s="21"/>
      <c r="U714" s="17">
        <v>1995</v>
      </c>
      <c r="V714" s="21"/>
      <c r="W714" s="30">
        <f>-VLOOKUP(W$1,D_1113!$A$5:$IA$84,($C714+W$2-2009)+$B714*3,FALSE)</f>
        <v>-12.5</v>
      </c>
      <c r="X714" s="30">
        <f>-VLOOKUP(X$1,D_1113!$A$5:$IA$84,($C714+X$2-2009)+$B714*3,FALSE)</f>
        <v>-19</v>
      </c>
      <c r="Y714" s="30">
        <f>-VLOOKUP(Y$1,D_1113!$A$5:$IA$84,($C714+Y$2-2009)+$B714*3,FALSE)</f>
        <v>-9</v>
      </c>
      <c r="Z714" s="22"/>
      <c r="AA714" s="22"/>
      <c r="AB714" s="22"/>
      <c r="AC714" s="21"/>
      <c r="AD714" s="31">
        <v>2</v>
      </c>
      <c r="AE714" s="33">
        <f>VLOOKUP(2010-C714,census2010!$A$2:$CA$82,B714+2,FALSE)</f>
        <v>5625.0188950000002</v>
      </c>
      <c r="AU714" s="34" t="s">
        <v>192</v>
      </c>
      <c r="AV714" s="18">
        <f>1+F714/AVERAGE(AVERAGE(SUM($AE714,$D714:E714,$M714:N714,$V714:W714),SUM($AE714,$D714:F714,$M714:O714,$V714:X714)),AVERAGE(SUM($AE715,$D715:F715,$M715:O715,$V715:X715),SUM($AE715,$D715:G715,$M715:P715,$V715:Y715)))</f>
        <v>0.92559310439377296</v>
      </c>
      <c r="AW714" s="18">
        <f>1+G714/AVERAGE(AVERAGE(SUM($AE714,$D714:F714,$M714:O714,$V714:X714),SUM($AE714,$D714:G714,$M714:P714,$V714:Y714)),AVERAGE(SUM($AE715,$D715:G715,$M715:P715,$V715:Y715),SUM($AE715,$D715:H715,$M715:Q715,$V715:Z715)))</f>
        <v>0.88136435672531943</v>
      </c>
      <c r="AX714" s="21"/>
      <c r="AY714" s="21"/>
      <c r="AZ714" s="21"/>
      <c r="BA714" s="43">
        <f t="shared" si="1023"/>
        <v>0.90320804416447109</v>
      </c>
      <c r="BB714" s="44">
        <f t="shared" ref="BB714" si="1025">AVERAGE(BA713:BA719)^5-1</f>
        <v>-0.3339967520069943</v>
      </c>
    </row>
    <row r="715" spans="1:54">
      <c r="A715" s="9">
        <v>714</v>
      </c>
      <c r="B715" s="17">
        <f t="shared" ref="B715" si="1026">C712</f>
        <v>71</v>
      </c>
      <c r="C715" s="17">
        <v>1994</v>
      </c>
      <c r="D715" s="21"/>
      <c r="E715" s="21"/>
      <c r="F715" s="19">
        <f>VLOOKUP(F$1,IR_1113!$A$4:$IA$84,($C715+F$2-2009)+$B715*3,FALSE)</f>
        <v>-56</v>
      </c>
      <c r="G715" s="19">
        <f>VLOOKUP(G$1,IR_1113!$A$4:$IA$84,($C715+G$2-2009)+$B715*3,FALSE)</f>
        <v>-687</v>
      </c>
      <c r="H715" s="19">
        <f>VLOOKUP(H$1,IR_1113!$A$4:$IA$84,($C715+H$2-2009)+$B715*3,FALSE)</f>
        <v>-271</v>
      </c>
      <c r="I715" s="22"/>
      <c r="J715" s="22"/>
      <c r="K715" s="21"/>
      <c r="L715" s="17">
        <v>1994</v>
      </c>
      <c r="M715" s="21"/>
      <c r="N715" s="21"/>
      <c r="O715" s="18">
        <f>VLOOKUP(O$1,IN_1113!$A$4:$IA$84,($C715+O$2-2009)+$B715*3,FALSE)</f>
        <v>1</v>
      </c>
      <c r="P715" s="18">
        <f>VLOOKUP(P$1,IN_1113!$A$4:$IA$84,($C715+P$2-2009)+$B715*3,FALSE)</f>
        <v>1</v>
      </c>
      <c r="Q715" s="18">
        <f>VLOOKUP(Q$1,IN_1113!$A$4:$IA$84,($C715+Q$2-2009)+$B715*3,FALSE)</f>
        <v>1</v>
      </c>
      <c r="R715" s="22"/>
      <c r="S715" s="22"/>
      <c r="T715" s="21"/>
      <c r="U715" s="17">
        <v>1994</v>
      </c>
      <c r="V715" s="21"/>
      <c r="W715" s="21"/>
      <c r="X715" s="30">
        <f>-VLOOKUP(X$1,D_1113!$A$5:$IA$84,($C715+X$2-2009)+$B715*3,FALSE)</f>
        <v>-15.5</v>
      </c>
      <c r="Y715" s="30">
        <f>-VLOOKUP(Y$1,D_1113!$A$5:$IA$84,($C715+Y$2-2009)+$B715*3,FALSE)</f>
        <v>-15</v>
      </c>
      <c r="Z715" s="30">
        <f>-VLOOKUP(Z$1,D_1113!$A$5:$IA$84,($C715+Z$2-2009)+$B715*3,FALSE)</f>
        <v>-15</v>
      </c>
      <c r="AA715" s="22"/>
      <c r="AB715" s="22"/>
      <c r="AC715" s="21"/>
      <c r="AD715" s="31">
        <v>3</v>
      </c>
      <c r="AE715" s="33">
        <f>VLOOKUP(2010-C715,census2010!$A$2:$CA$82,B715+2,FALSE)</f>
        <v>5594.0181750000002</v>
      </c>
      <c r="AU715" s="34" t="s">
        <v>193</v>
      </c>
      <c r="AV715" s="18">
        <f>1+F715/AVERAGE(AVERAGE(SUM($AE715,$D715:E715,$M715:N715,$V715:W715),SUM($AE715,$D715:F715,$M715:O715,$V715:X715)),AVERAGE(SUM($AE716,$D716:F716,$M716:O716,$V716:X716),SUM($AE716,$D716:G716,$M716:P716,$V716:Y716)))</f>
        <v>0.98958457741351991</v>
      </c>
      <c r="AW715" s="18">
        <f>1+G715/AVERAGE(AVERAGE(SUM($AE715,$D715:F715,$M715:O715,$V715:X715),SUM($AE715,$D715:G715,$M715:P715,$V715:Y715)),AVERAGE(SUM($AE716,$D716:G716,$M716:P716,$V716:Y716),SUM($AE716,$D716:H716,$M716:Q716,$V716:Z716)))</f>
        <v>0.8647575802466535</v>
      </c>
      <c r="AX715" s="18">
        <f>1+H715/AVERAGE(AVERAGE(SUM($AE715,$D715:G715,$M715:P715,$V715:Y715),SUM($AE715,$D715:H715,$M715:Q715,$V715:Z715)),AVERAGE(SUM($AE716,$D716:H716,$M716:Q716,$V716:Z716),SUM($AE716,$D716:I716,$M716:R716,$V716:AA716)))</f>
        <v>0.94216528653337051</v>
      </c>
      <c r="AY715" s="21"/>
      <c r="AZ715" s="21"/>
      <c r="BA715" s="43">
        <f t="shared" si="1023"/>
        <v>0.93073232653774296</v>
      </c>
      <c r="BB715" s="45" t="s">
        <v>176</v>
      </c>
    </row>
    <row r="716" spans="1:54">
      <c r="A716" s="13">
        <v>715</v>
      </c>
      <c r="B716" s="17">
        <f t="shared" ref="B716" si="1027">C712</f>
        <v>71</v>
      </c>
      <c r="C716" s="17">
        <v>1993</v>
      </c>
      <c r="D716" s="21"/>
      <c r="E716" s="21"/>
      <c r="F716" s="22"/>
      <c r="G716" s="19">
        <f>VLOOKUP(G$1,IR_1113!$A$4:$IA$84,($C716+G$2-2009)+$B716*3,FALSE)</f>
        <v>-58</v>
      </c>
      <c r="H716" s="19">
        <f>VLOOKUP(H$1,IR_1113!$A$4:$IA$84,($C716+H$2-2009)+$B716*3,FALSE)</f>
        <v>-336</v>
      </c>
      <c r="I716" s="19">
        <f>VLOOKUP(I$1,IR_1113!$A$4:$IA$84,($C716+I$2-2009)+$B716*3,FALSE)</f>
        <v>-231</v>
      </c>
      <c r="J716" s="22"/>
      <c r="K716" s="21"/>
      <c r="L716" s="17">
        <v>1993</v>
      </c>
      <c r="M716" s="21"/>
      <c r="N716" s="21"/>
      <c r="O716" s="22"/>
      <c r="P716" s="18">
        <f>VLOOKUP(P$1,IN_1113!$A$4:$IA$84,($C716+P$2-2009)+$B716*3,FALSE)</f>
        <v>0</v>
      </c>
      <c r="Q716" s="18">
        <f>VLOOKUP(Q$1,IN_1113!$A$4:$IA$84,($C716+Q$2-2009)+$B716*3,FALSE)</f>
        <v>5</v>
      </c>
      <c r="R716" s="18">
        <f>VLOOKUP(R$1,IN_1113!$A$4:$IA$84,($C716+R$2-2009)+$B716*3,FALSE)</f>
        <v>0</v>
      </c>
      <c r="S716" s="22"/>
      <c r="T716" s="21"/>
      <c r="U716" s="17">
        <v>1993</v>
      </c>
      <c r="V716" s="21"/>
      <c r="W716" s="21"/>
      <c r="X716" s="22"/>
      <c r="Y716" s="30">
        <f>-VLOOKUP(Y$1,D_1113!$A$5:$IA$84,($C716+Y$2-2009)+$B716*3,FALSE)</f>
        <v>-15</v>
      </c>
      <c r="Z716" s="30">
        <f>-VLOOKUP(Z$1,D_1113!$A$5:$IA$84,($C716+Z$2-2009)+$B716*3,FALSE)</f>
        <v>-12</v>
      </c>
      <c r="AA716" s="30">
        <f>-VLOOKUP(AA$1,D_1113!$A$5:$IA$84,($C716+AA$2-2009)+$B716*3,FALSE)</f>
        <v>-16</v>
      </c>
      <c r="AB716" s="22"/>
      <c r="AC716" s="21"/>
      <c r="AD716" s="31">
        <v>3</v>
      </c>
      <c r="AE716" s="33">
        <f>VLOOKUP(2010-C716,census2010!$A$2:$CA$82,B716+2,FALSE)</f>
        <v>5231.0161079999998</v>
      </c>
      <c r="AU716" s="34" t="s">
        <v>172</v>
      </c>
      <c r="AV716" s="21"/>
      <c r="AW716" s="18">
        <f>1+G716/AVERAGE(AVERAGE(SUM($AE716,$D716:F716,$M716:O716,$V716:X716),SUM($AE716,$D716:G716,$M716:P716,$V716:Y716)),AVERAGE(SUM($AE717,$D717:G717,$M717:P717,$V717:Y717),SUM($AE717,$D717:H717,$M717:Q717,$V717:Z717)))</f>
        <v>0.9875620212505708</v>
      </c>
      <c r="AX716" s="18">
        <f>1+H716/AVERAGE(AVERAGE(SUM($AE716,$D716:G716,$M716:P716,$V716:Y716),SUM($AE716,$D716:H716,$M716:Q716,$V716:Z716)),AVERAGE(SUM($AE717,$D717:H717,$M717:Q717,$V717:Z717),SUM($AE717,$D717:I717,$M717:R717,$V717:AA717)))</f>
        <v>0.92457509662686332</v>
      </c>
      <c r="AY716" s="18">
        <f>1+I716/AVERAGE(AVERAGE(SUM($AE716,$D716:H716,$M716:Q716,$V716:Z716),SUM($AE716,$D716:I716,$M716:R716,$V716:AA716)),AVERAGE(SUM($AE717,$D717:I717,$M717:R717,$V717:AA717),SUM($AE717,$D717:J717,$M717:S717,$V717:AB717)))</f>
        <v>0.94480962062207874</v>
      </c>
      <c r="AZ716" s="21"/>
      <c r="BA716" s="43">
        <f t="shared" si="1023"/>
        <v>0.95195618402663051</v>
      </c>
      <c r="BB716" s="46">
        <f t="shared" ref="BB716" si="1028">AVERAGE(BB717:BB719)^5-1</f>
        <v>-0.30476159786799839</v>
      </c>
    </row>
    <row r="717" spans="1:54">
      <c r="A717" s="9">
        <v>716</v>
      </c>
      <c r="B717" s="17">
        <f t="shared" ref="B717" si="1029">C712</f>
        <v>71</v>
      </c>
      <c r="C717" s="17">
        <v>1992</v>
      </c>
      <c r="D717" s="21"/>
      <c r="E717" s="21"/>
      <c r="F717" s="22"/>
      <c r="G717" s="22"/>
      <c r="H717" s="19">
        <f>VLOOKUP(H$1,IR_1113!$A$4:$IA$84,($C717+H$2-2009)+$B717*3,FALSE)</f>
        <v>-125</v>
      </c>
      <c r="I717" s="19">
        <f>VLOOKUP(I$1,IR_1113!$A$4:$IA$84,($C717+I$2-2009)+$B717*3,FALSE)</f>
        <v>-252</v>
      </c>
      <c r="J717" s="19">
        <f>VLOOKUP(J$1,IR_1113!$A$4:$IA$84,($C717+J$2-2009)+$B717*3,FALSE)</f>
        <v>-190</v>
      </c>
      <c r="K717" s="21"/>
      <c r="L717" s="17">
        <v>1992</v>
      </c>
      <c r="M717" s="21"/>
      <c r="N717" s="21"/>
      <c r="O717" s="22"/>
      <c r="P717" s="22"/>
      <c r="Q717" s="18">
        <f>VLOOKUP(Q$1,IN_1113!$A$4:$IA$84,($C717+Q$2-2009)+$B717*3,FALSE)</f>
        <v>2</v>
      </c>
      <c r="R717" s="18">
        <f>VLOOKUP(R$1,IN_1113!$A$4:$IA$84,($C717+R$2-2009)+$B717*3,FALSE)</f>
        <v>2</v>
      </c>
      <c r="S717" s="18">
        <f>VLOOKUP(S$1,IN_1113!$A$4:$IA$84,($C717+S$2-2009)+$B717*3,FALSE)</f>
        <v>0</v>
      </c>
      <c r="T717" s="21"/>
      <c r="U717" s="17">
        <v>1992</v>
      </c>
      <c r="V717" s="21"/>
      <c r="W717" s="21"/>
      <c r="X717" s="22"/>
      <c r="Y717" s="22"/>
      <c r="Z717" s="30">
        <f>-VLOOKUP(Z$1,D_1113!$A$5:$IA$84,($C717+Z$2-2009)+$B717*3,FALSE)</f>
        <v>-19.5</v>
      </c>
      <c r="AA717" s="30">
        <f>-VLOOKUP(AA$1,D_1113!$A$5:$IA$84,($C717+AA$2-2009)+$B717*3,FALSE)</f>
        <v>-25</v>
      </c>
      <c r="AB717" s="30">
        <f>-VLOOKUP(AB$1,D_1113!$A$5:$IA$84,($C717+AB$2-2009)+$B717*3,FALSE)</f>
        <v>-22</v>
      </c>
      <c r="AC717" s="21"/>
      <c r="AD717" s="31">
        <v>3</v>
      </c>
      <c r="AE717" s="33">
        <f>VLOOKUP(2010-C717,census2010!$A$2:$CA$82,B717+2,FALSE)</f>
        <v>4203.0080669999998</v>
      </c>
      <c r="AU717" s="34" t="s">
        <v>174</v>
      </c>
      <c r="AV717" s="21"/>
      <c r="AW717" s="21"/>
      <c r="AX717" s="18">
        <f>1+H717/AVERAGE(AVERAGE(SUM($AE717,$D717:G717,$M717:P717,$V717:Y717),SUM($AE717,$D717:H717,$M717:Q717,$V717:Z717)),AVERAGE(SUM($AE718,$D718:H718,$M718:Q718,$V718:Z718),SUM($AE718,$D718:I718,$M718:R718,$V718:AA718)))</f>
        <v>0.96997724414652076</v>
      </c>
      <c r="AY717" s="18">
        <f>1+I717/AVERAGE(AVERAGE(SUM($AE717,$D717:H717,$M717:Q717,$V717:Z717),SUM($AE717,$D717:I717,$M717:R717,$V717:AA717)),AVERAGE(SUM($AE718,$D718:I718,$M718:R718,$V718:AA718),SUM($AE718,$D718:J718,$M718:S718,$V718:AB718)))</f>
        <v>0.93531011464783786</v>
      </c>
      <c r="AZ717" s="18">
        <f>1+J717/AVERAGE(AVERAGE(SUM($AE717,$D717:I717,$M717:R717,$V717:AA717),SUM($AE717,$D717:J717,$M717:S717,$V717:AB717)),AVERAGE(SUM($AE718,$D718:J718,$M718:S718,$V718:AB718),SUM($AE718,$D718:K718,$M718:T718,$V718:AC718)))</f>
        <v>0.94854794901675954</v>
      </c>
      <c r="BA717" s="43">
        <f t="shared" si="1023"/>
        <v>0.95117148463515921</v>
      </c>
      <c r="BB717" s="47">
        <f t="shared" ref="BB717:BB719" si="1030">PRODUCT(AV713,AW714,AX715,AY716,AZ717)^(1/5)</f>
        <v>0.93222021023001389</v>
      </c>
    </row>
    <row r="718" spans="1:54">
      <c r="A718" s="13">
        <v>717</v>
      </c>
      <c r="B718" s="17">
        <f t="shared" ref="B718" si="1031">C712</f>
        <v>71</v>
      </c>
      <c r="C718" s="17">
        <v>1991</v>
      </c>
      <c r="D718" s="21"/>
      <c r="E718" s="21"/>
      <c r="F718" s="22"/>
      <c r="G718" s="22"/>
      <c r="H718" s="22"/>
      <c r="I718" s="19">
        <f>VLOOKUP(I$1,IR_1113!$A$4:$IA$84,($C718+I$2-2009)+$B718*3,FALSE)</f>
        <v>-437</v>
      </c>
      <c r="J718" s="19">
        <f>VLOOKUP(J$1,IR_1113!$A$4:$IA$84,($C718+J$2-2009)+$B718*3,FALSE)</f>
        <v>-169</v>
      </c>
      <c r="K718" s="18">
        <f>VLOOKUP(K$1,IR_1113!$A$4:$IA$84,($C718+K$2-2009)+$B718*3,FALSE)</f>
        <v>-110</v>
      </c>
      <c r="L718" s="17">
        <v>1991</v>
      </c>
      <c r="M718" s="21"/>
      <c r="N718" s="21"/>
      <c r="O718" s="22"/>
      <c r="P718" s="22"/>
      <c r="Q718" s="22"/>
      <c r="R718" s="18">
        <f>VLOOKUP(R$1,IN_1113!$A$4:$IA$84,($C718+R$2-2009)+$B718*3,FALSE)</f>
        <v>1</v>
      </c>
      <c r="S718" s="18">
        <f>VLOOKUP(S$1,IN_1113!$A$4:$IA$84,($C718+S$2-2009)+$B718*3,FALSE)</f>
        <v>-1</v>
      </c>
      <c r="T718" s="18">
        <f>VLOOKUP(T$1,IN_1113!$A$4:$IA$84,($C718+T$2-2009)+$B718*3,FALSE)</f>
        <v>1</v>
      </c>
      <c r="U718" s="17">
        <v>1991</v>
      </c>
      <c r="V718" s="21"/>
      <c r="W718" s="21"/>
      <c r="X718" s="22"/>
      <c r="Y718" s="22"/>
      <c r="Z718" s="22"/>
      <c r="AA718" s="30">
        <f>-VLOOKUP(AA$1,D_1113!$A$5:$IA$84,($C718+AA$2-2009)+$B718*3,FALSE)</f>
        <v>-25.5</v>
      </c>
      <c r="AB718" s="30">
        <f>-VLOOKUP(AB$1,D_1113!$A$5:$IA$84,($C718+AB$2-2009)+$B718*3,FALSE)</f>
        <v>-23</v>
      </c>
      <c r="AC718" s="30">
        <f>-VLOOKUP(AC$1,D_1113!$A$5:$IA$84,($C718+AC$2-2009)+$B718*3,FALSE)</f>
        <v>-22</v>
      </c>
      <c r="AD718" s="31">
        <v>2</v>
      </c>
      <c r="AE718" s="33">
        <f>VLOOKUP(2010-C718,census2010!$A$2:$CA$82,B718+2,FALSE)</f>
        <v>4426.0089870000002</v>
      </c>
      <c r="AU718" s="34" t="s">
        <v>175</v>
      </c>
      <c r="AV718" s="21"/>
      <c r="AW718" s="21"/>
      <c r="AX718" s="21"/>
      <c r="AY718" s="18">
        <f>1+I718/AVERAGE(AVERAGE(SUM($AE718,$D718:H718,$M718:Q718,$V718:Z718),SUM($AE718,$D718:I718,$M718:R718,$V718:AA718)),AVERAGE(SUM($AE719,$D719:I719,$M719:R719,$V719:AA719),SUM($AE719,$D719:J719,$M719:S719,$V719:AB719)))</f>
        <v>0.90324121416153602</v>
      </c>
      <c r="AZ718" s="18">
        <f>1+J718/AVERAGE(AVERAGE(SUM($AE718,$D718:I718,$M718:R718,$V718:AA718),SUM($AE718,$D718:J718,$M718:S718,$V718:AB718)),AVERAGE(SUM($AE719,$D719:J719,$M719:S719,$V719:AB719),SUM($AE719,$D719:K719,$M719:T719,$V719:AC719)))</f>
        <v>0.95869496355083983</v>
      </c>
      <c r="BA718" s="43">
        <f t="shared" si="1023"/>
        <v>0.93055510470267699</v>
      </c>
      <c r="BB718" s="47">
        <f t="shared" si="1030"/>
        <v>0.92125222821350294</v>
      </c>
    </row>
    <row r="719" spans="1:54">
      <c r="A719" s="9">
        <v>718</v>
      </c>
      <c r="B719" s="17">
        <f t="shared" ref="B719" si="1032">C712</f>
        <v>71</v>
      </c>
      <c r="C719" s="17">
        <v>1990</v>
      </c>
      <c r="D719" s="21"/>
      <c r="E719" s="21"/>
      <c r="F719" s="22"/>
      <c r="G719" s="22"/>
      <c r="H719" s="22"/>
      <c r="I719" s="22"/>
      <c r="J719" s="19">
        <f>VLOOKUP(J$1,IR_1113!$A$4:$IA$84,($C719+J$2-2009)+$B719*3,FALSE)</f>
        <v>-807</v>
      </c>
      <c r="K719" s="18">
        <f>VLOOKUP(K$1,IR_1113!$A$4:$IA$84,($C719+K$2-2009)+$B719*3,FALSE)</f>
        <v>-189</v>
      </c>
      <c r="L719" s="17">
        <v>1990</v>
      </c>
      <c r="M719" s="21"/>
      <c r="N719" s="21"/>
      <c r="O719" s="22"/>
      <c r="P719" s="22"/>
      <c r="Q719" s="22"/>
      <c r="R719" s="22"/>
      <c r="S719" s="18">
        <f>VLOOKUP(S$1,IN_1113!$A$4:$IA$84,($C719+S$2-2009)+$B719*3,FALSE)</f>
        <v>4</v>
      </c>
      <c r="T719" s="18">
        <f>VLOOKUP(T$1,IN_1113!$A$4:$IA$84,($C719+T$2-2009)+$B719*3,FALSE)</f>
        <v>2</v>
      </c>
      <c r="U719" s="17">
        <v>1990</v>
      </c>
      <c r="V719" s="21"/>
      <c r="W719" s="21"/>
      <c r="X719" s="22"/>
      <c r="Y719" s="22"/>
      <c r="Z719" s="22"/>
      <c r="AA719" s="22"/>
      <c r="AB719" s="30">
        <f>-VLOOKUP(AB$1,D_1113!$A$5:$IA$84,($C719+AB$2-2009)+$B719*3,FALSE)</f>
        <v>-30</v>
      </c>
      <c r="AC719" s="30">
        <f>-VLOOKUP(AC$1,D_1113!$A$5:$IA$84,($C719+AC$2-2009)+$B719*3,FALSE)</f>
        <v>-25</v>
      </c>
      <c r="AD719" s="31">
        <v>1</v>
      </c>
      <c r="AE719" s="33">
        <f>VLOOKUP(2010-C719,census2010!$A$2:$CA$82,B719+2,FALSE)</f>
        <v>5254.0124809999998</v>
      </c>
      <c r="AU719" s="34" t="s">
        <v>177</v>
      </c>
      <c r="AV719" s="21"/>
      <c r="AW719" s="21"/>
      <c r="AX719" s="21"/>
      <c r="AY719" s="21"/>
      <c r="AZ719" s="18">
        <f>1+J719/AVERAGE(AVERAGE(SUM($AE719,$D719:I719,$M719:R719,$V719:AA719),SUM($AE719,$D719:J719,$M719:S719,$V719:AB719)),AVERAGE(SUM($AE720,$D720:J720,$M720:S720,$V720:AB720),SUM($AE720,$D720:K720,$M720:T720,$V720:AC720)))</f>
        <v>0.83981383207232541</v>
      </c>
      <c r="BA719" s="43">
        <f t="shared" si="1023"/>
        <v>0.83981383207232541</v>
      </c>
      <c r="BB719" s="47">
        <f t="shared" si="1030"/>
        <v>0.93616655701003471</v>
      </c>
    </row>
    <row r="720" spans="1:54">
      <c r="A720" s="13">
        <v>719</v>
      </c>
      <c r="B720" s="17">
        <f t="shared" ref="B720" si="1033">C712</f>
        <v>71</v>
      </c>
      <c r="C720" s="17">
        <v>1989</v>
      </c>
      <c r="D720" s="21"/>
      <c r="E720" s="21"/>
      <c r="F720" s="22"/>
      <c r="G720" s="22"/>
      <c r="H720" s="22"/>
      <c r="I720" s="22"/>
      <c r="J720" s="22"/>
      <c r="K720" s="18">
        <f>VLOOKUP(K$1,IR_1113!$A$4:$IA$84,($C720+K$2-2009)+$B720*3,FALSE)</f>
        <v>-406</v>
      </c>
      <c r="L720" s="17">
        <v>1989</v>
      </c>
      <c r="M720" s="21"/>
      <c r="N720" s="21"/>
      <c r="O720" s="22"/>
      <c r="P720" s="22"/>
      <c r="Q720" s="22"/>
      <c r="R720" s="22"/>
      <c r="S720" s="22"/>
      <c r="T720" s="18">
        <f>VLOOKUP(T$1,IN_1113!$A$4:$IA$84,($C720+T$2-2009)+$B720*3,FALSE)</f>
        <v>2</v>
      </c>
      <c r="U720" s="17">
        <v>1989</v>
      </c>
      <c r="V720" s="21"/>
      <c r="W720" s="21"/>
      <c r="X720" s="22"/>
      <c r="Y720" s="22"/>
      <c r="Z720" s="22"/>
      <c r="AA720" s="22"/>
      <c r="AB720" s="22"/>
      <c r="AC720" s="30">
        <f>-VLOOKUP(AC$1,D_1113!$A$5:$IA$84,($C720+AC$2-2009)+$B720*3,FALSE)</f>
        <v>-31.5</v>
      </c>
      <c r="AD720" s="31"/>
      <c r="AE720" s="33">
        <f>VLOOKUP(2010-C720,census2010!$A$2:$CA$82,B720+2,FALSE)</f>
        <v>5456.0138539999998</v>
      </c>
      <c r="AU720" s="34" t="s">
        <v>186</v>
      </c>
      <c r="AV720" s="21"/>
      <c r="AW720" s="21"/>
      <c r="AX720" s="21"/>
      <c r="AY720" s="21"/>
      <c r="AZ720" s="21"/>
    </row>
    <row r="721" spans="1:54" ht="15.75" thickBot="1">
      <c r="A721" s="9">
        <v>720</v>
      </c>
      <c r="B721" s="10" t="str">
        <f>INDEX('regions#'!$B$2:$B$79,B723+1)</f>
        <v>Удмуртская Республика</v>
      </c>
      <c r="D721" s="11" t="s">
        <v>917</v>
      </c>
      <c r="E721" s="11" t="s">
        <v>918</v>
      </c>
      <c r="F721" s="12" t="s">
        <v>919</v>
      </c>
      <c r="G721" s="12" t="s">
        <v>920</v>
      </c>
      <c r="H721" s="12" t="s">
        <v>921</v>
      </c>
      <c r="I721" s="12" t="s">
        <v>922</v>
      </c>
      <c r="J721" s="12" t="s">
        <v>923</v>
      </c>
      <c r="K721" s="11" t="s">
        <v>924</v>
      </c>
      <c r="M721" s="23" t="s">
        <v>917</v>
      </c>
      <c r="N721" s="23" t="s">
        <v>918</v>
      </c>
      <c r="O721" s="23" t="s">
        <v>919</v>
      </c>
      <c r="P721" s="23" t="s">
        <v>920</v>
      </c>
      <c r="Q721" s="23" t="s">
        <v>921</v>
      </c>
      <c r="R721" s="23" t="s">
        <v>922</v>
      </c>
      <c r="S721" s="23" t="s">
        <v>923</v>
      </c>
      <c r="T721" s="23" t="s">
        <v>924</v>
      </c>
      <c r="V721" s="27" t="s">
        <v>917</v>
      </c>
      <c r="W721" s="27" t="s">
        <v>918</v>
      </c>
      <c r="X721" s="27" t="s">
        <v>919</v>
      </c>
      <c r="Y721" s="27" t="s">
        <v>920</v>
      </c>
      <c r="Z721" s="27" t="s">
        <v>921</v>
      </c>
      <c r="AA721" s="27" t="s">
        <v>922</v>
      </c>
      <c r="AB721" s="27" t="s">
        <v>923</v>
      </c>
      <c r="AC721" s="27" t="s">
        <v>924</v>
      </c>
      <c r="AD721" s="31" t="s">
        <v>162</v>
      </c>
      <c r="AE721" s="32" t="s">
        <v>188</v>
      </c>
      <c r="AU721"/>
      <c r="AV721" s="35">
        <f t="shared" si="1019"/>
        <v>0.98963437693624456</v>
      </c>
      <c r="AW721" s="36">
        <f t="shared" si="1019"/>
        <v>0.97828784918429068</v>
      </c>
      <c r="AX721" s="36">
        <f t="shared" si="1019"/>
        <v>0.9923545054772368</v>
      </c>
      <c r="AY721" s="36">
        <f t="shared" si="1019"/>
        <v>0.99412587938798869</v>
      </c>
      <c r="AZ721" s="37">
        <f t="shared" si="1019"/>
        <v>0.99446984919817061</v>
      </c>
      <c r="BA721" s="38" t="s">
        <v>164</v>
      </c>
      <c r="BB721" s="39">
        <f t="shared" ref="BB721" si="1034">PRODUCT(AV721:AZ721)-1</f>
        <v>-5.0180069491651436E-2</v>
      </c>
    </row>
    <row r="722" spans="1:54" ht="15.75" thickBot="1">
      <c r="A722" s="13">
        <v>721</v>
      </c>
      <c r="C722" s="14">
        <f t="shared" ref="C722" si="1035">A721/10</f>
        <v>72</v>
      </c>
      <c r="D722" s="15">
        <v>15</v>
      </c>
      <c r="E722" s="15">
        <v>16</v>
      </c>
      <c r="F722" s="16">
        <v>17</v>
      </c>
      <c r="G722" s="16">
        <v>18</v>
      </c>
      <c r="H722" s="16">
        <v>19</v>
      </c>
      <c r="I722" s="16">
        <v>20</v>
      </c>
      <c r="J722" s="16">
        <v>21</v>
      </c>
      <c r="K722" s="15">
        <v>22</v>
      </c>
      <c r="L722" s="24" t="s">
        <v>160</v>
      </c>
      <c r="M722" s="15">
        <v>15</v>
      </c>
      <c r="N722" s="15">
        <v>16</v>
      </c>
      <c r="O722" s="25">
        <v>17</v>
      </c>
      <c r="P722" s="25">
        <v>18</v>
      </c>
      <c r="Q722" s="25">
        <v>19</v>
      </c>
      <c r="R722" s="25">
        <v>20</v>
      </c>
      <c r="S722" s="25">
        <v>21</v>
      </c>
      <c r="T722" s="15">
        <v>22</v>
      </c>
      <c r="U722" s="28" t="s">
        <v>161</v>
      </c>
      <c r="V722" s="15">
        <v>15</v>
      </c>
      <c r="W722" s="15">
        <v>16</v>
      </c>
      <c r="X722" s="29">
        <v>17</v>
      </c>
      <c r="Y722" s="29">
        <v>18</v>
      </c>
      <c r="Z722" s="29">
        <v>19</v>
      </c>
      <c r="AA722" s="29">
        <v>20</v>
      </c>
      <c r="AB722" s="29">
        <v>21</v>
      </c>
      <c r="AC722" s="15">
        <v>22</v>
      </c>
      <c r="AD722" s="31"/>
      <c r="AE722" s="33"/>
      <c r="AU722" s="14" t="s">
        <v>189</v>
      </c>
      <c r="AV722" s="40" t="s">
        <v>166</v>
      </c>
      <c r="AW722" s="40" t="s">
        <v>167</v>
      </c>
      <c r="AX722" s="40" t="s">
        <v>168</v>
      </c>
      <c r="AY722" s="40" t="s">
        <v>169</v>
      </c>
      <c r="AZ722" s="40" t="s">
        <v>170</v>
      </c>
      <c r="BA722" s="41" t="s">
        <v>190</v>
      </c>
      <c r="BB722" s="42"/>
    </row>
    <row r="723" spans="1:54">
      <c r="A723" s="9">
        <v>722</v>
      </c>
      <c r="B723">
        <f t="shared" ref="B723" si="1036">C722</f>
        <v>72</v>
      </c>
      <c r="C723" s="17">
        <v>1996</v>
      </c>
      <c r="D723" s="18">
        <f>VLOOKUP(D$1,IR_1113!$A$4:$IA$84,($C723+D$2-2009)+$B723*3,FALSE)</f>
        <v>9</v>
      </c>
      <c r="E723" s="18">
        <f>VLOOKUP(E$1,IR_1113!$A$4:$IA$84,($C723+E$2-2009)+$B723*3,FALSE)</f>
        <v>-1</v>
      </c>
      <c r="F723" s="19">
        <f>VLOOKUP(F$1,IR_1113!$A$4:$IA$84,($C723+F$2-2009)+$B723*3,FALSE)</f>
        <v>-50</v>
      </c>
      <c r="G723" s="20"/>
      <c r="H723" s="20"/>
      <c r="I723" s="20"/>
      <c r="J723" s="20"/>
      <c r="K723" s="26"/>
      <c r="L723" s="17">
        <v>1996</v>
      </c>
      <c r="M723" s="18">
        <f>VLOOKUP(M$1,IN_1113!$A$4:$IA$84,($C723+M$2-2009)+$B723*3,FALSE)</f>
        <v>1</v>
      </c>
      <c r="N723" s="18">
        <f>VLOOKUP(N$1,IN_1113!$A$4:$IA$84,($C723+N$2-2009)+$B723*3,FALSE)</f>
        <v>6</v>
      </c>
      <c r="O723" s="18">
        <f>VLOOKUP(O$1,IN_1113!$A$4:$IA$84,($C723+O$2-2009)+$B723*3,FALSE)</f>
        <v>4</v>
      </c>
      <c r="P723" s="20"/>
      <c r="Q723" s="20"/>
      <c r="R723" s="20"/>
      <c r="S723" s="20"/>
      <c r="T723" s="26"/>
      <c r="U723" s="17">
        <v>1996</v>
      </c>
      <c r="V723" s="30">
        <f>-VLOOKUP(V$1,D_1113!$A$5:$IA$84,($C723+V$2-2009)+$B723*3,FALSE)</f>
        <v>-7</v>
      </c>
      <c r="W723" s="30">
        <f>-VLOOKUP(W$1,D_1113!$A$5:$IA$84,($C723+W$2-2009)+$B723*3,FALSE)</f>
        <v>-6</v>
      </c>
      <c r="X723" s="30">
        <f>-VLOOKUP(X$1,D_1113!$A$5:$IA$84,($C723+X$2-2009)+$B723*3,FALSE)</f>
        <v>-10</v>
      </c>
      <c r="Y723" s="20"/>
      <c r="Z723" s="20"/>
      <c r="AA723" s="20"/>
      <c r="AB723" s="20"/>
      <c r="AC723" s="26"/>
      <c r="AD723" s="31">
        <v>1</v>
      </c>
      <c r="AE723" s="33">
        <f>VLOOKUP(2010-C723,census2010!$A$2:$CA$82,B723+2,FALSE)</f>
        <v>14436.04623</v>
      </c>
      <c r="AU723" s="34" t="s">
        <v>191</v>
      </c>
      <c r="AV723" s="18">
        <f>1+F723/AVERAGE(AVERAGE(SUM($AE723,$D723:E723,$M723:N723,$V723:W723),SUM($AE723,$D723:F723,$M723:O723,$V723:X723)),AVERAGE(SUM($AE724,$D724:F724,$M724:O724,$V724:X724),SUM($AE724,$D724:G724,$M724:P724,$V724:Y724)))</f>
        <v>0.99656127453270094</v>
      </c>
      <c r="AW723" s="26"/>
      <c r="AX723" s="26"/>
      <c r="AY723" s="26"/>
      <c r="AZ723" s="26"/>
      <c r="BA723" s="43">
        <f t="shared" ref="BA723:BA729" si="1037">(PRODUCT(AV723:AZ723))^(1/AD723)</f>
        <v>0.99656127453270094</v>
      </c>
      <c r="BB723" s="43" t="s">
        <v>173</v>
      </c>
    </row>
    <row r="724" spans="1:54">
      <c r="A724" s="13">
        <v>723</v>
      </c>
      <c r="B724" s="17">
        <f t="shared" ref="B724" si="1038">C722</f>
        <v>72</v>
      </c>
      <c r="C724" s="17">
        <v>1995</v>
      </c>
      <c r="D724" s="21"/>
      <c r="E724" s="18">
        <f>VLOOKUP(E$1,IR_1113!$A$4:$IA$84,($C724+E$2-2009)+$B724*3,FALSE)</f>
        <v>8</v>
      </c>
      <c r="F724" s="19">
        <f>VLOOKUP(F$1,IR_1113!$A$4:$IA$84,($C724+F$2-2009)+$B724*3,FALSE)</f>
        <v>-191</v>
      </c>
      <c r="G724" s="19">
        <f>VLOOKUP(G$1,IR_1113!$A$4:$IA$84,($C724+G$2-2009)+$B724*3,FALSE)</f>
        <v>-308</v>
      </c>
      <c r="H724" s="22"/>
      <c r="I724" s="22"/>
      <c r="J724" s="22"/>
      <c r="K724" s="21"/>
      <c r="L724" s="17">
        <v>1995</v>
      </c>
      <c r="M724" s="21"/>
      <c r="N724" s="18">
        <f>VLOOKUP(N$1,IN_1113!$A$4:$IA$84,($C724+N$2-2009)+$B724*3,FALSE)</f>
        <v>4</v>
      </c>
      <c r="O724" s="18">
        <f>VLOOKUP(O$1,IN_1113!$A$4:$IA$84,($C724+O$2-2009)+$B724*3,FALSE)</f>
        <v>5</v>
      </c>
      <c r="P724" s="18">
        <f>VLOOKUP(P$1,IN_1113!$A$4:$IA$84,($C724+P$2-2009)+$B724*3,FALSE)</f>
        <v>7</v>
      </c>
      <c r="Q724" s="22"/>
      <c r="R724" s="22"/>
      <c r="S724" s="22"/>
      <c r="T724" s="21"/>
      <c r="U724" s="17">
        <v>1995</v>
      </c>
      <c r="V724" s="21"/>
      <c r="W724" s="30">
        <f>-VLOOKUP(W$1,D_1113!$A$5:$IA$84,($C724+W$2-2009)+$B724*3,FALSE)</f>
        <v>-7.5</v>
      </c>
      <c r="X724" s="30">
        <f>-VLOOKUP(X$1,D_1113!$A$5:$IA$84,($C724+X$2-2009)+$B724*3,FALSE)</f>
        <v>-17</v>
      </c>
      <c r="Y724" s="30">
        <f>-VLOOKUP(Y$1,D_1113!$A$5:$IA$84,($C724+Y$2-2009)+$B724*3,FALSE)</f>
        <v>-16</v>
      </c>
      <c r="Z724" s="22"/>
      <c r="AA724" s="22"/>
      <c r="AB724" s="22"/>
      <c r="AC724" s="21"/>
      <c r="AD724" s="31">
        <v>2</v>
      </c>
      <c r="AE724" s="33">
        <f>VLOOKUP(2010-C724,census2010!$A$2:$CA$82,B724+2,FALSE)</f>
        <v>15027.49566</v>
      </c>
      <c r="AU724" s="34" t="s">
        <v>192</v>
      </c>
      <c r="AV724" s="18">
        <f>1+F724/AVERAGE(AVERAGE(SUM($AE724,$D724:E724,$M724:N724,$V724:W724),SUM($AE724,$D724:F724,$M724:O724,$V724:X724)),AVERAGE(SUM($AE725,$D725:F725,$M725:O725,$V725:X725),SUM($AE725,$D725:G725,$M725:P725,$V725:Y725)))</f>
        <v>0.98770587883349814</v>
      </c>
      <c r="AW724" s="18">
        <f>1+G724/AVERAGE(AVERAGE(SUM($AE724,$D724:F724,$M724:O724,$V724:X724),SUM($AE724,$D724:G724,$M724:P724,$V724:Y724)),AVERAGE(SUM($AE725,$D725:G725,$M725:P725,$V725:Y725),SUM($AE725,$D725:H725,$M725:Q725,$V725:Z725)))</f>
        <v>0.97984903883893115</v>
      </c>
      <c r="AX724" s="21"/>
      <c r="AY724" s="21"/>
      <c r="AZ724" s="21"/>
      <c r="BA724" s="43">
        <f t="shared" si="1037"/>
        <v>0.98376961532188267</v>
      </c>
      <c r="BB724" s="44">
        <f t="shared" ref="BB724" si="1039">AVERAGE(BA723:BA729)^5-1</f>
        <v>-4.8403523571491247E-2</v>
      </c>
    </row>
    <row r="725" spans="1:54">
      <c r="A725" s="9">
        <v>724</v>
      </c>
      <c r="B725" s="17">
        <f t="shared" ref="B725" si="1040">C722</f>
        <v>72</v>
      </c>
      <c r="C725" s="17">
        <v>1994</v>
      </c>
      <c r="D725" s="21"/>
      <c r="E725" s="21"/>
      <c r="F725" s="19">
        <f>VLOOKUP(F$1,IR_1113!$A$4:$IA$84,($C725+F$2-2009)+$B725*3,FALSE)</f>
        <v>-252</v>
      </c>
      <c r="G725" s="19">
        <f>VLOOKUP(G$1,IR_1113!$A$4:$IA$84,($C725+G$2-2009)+$B725*3,FALSE)</f>
        <v>-411</v>
      </c>
      <c r="H725" s="19">
        <f>VLOOKUP(H$1,IR_1113!$A$4:$IA$84,($C725+H$2-2009)+$B725*3,FALSE)</f>
        <v>-44</v>
      </c>
      <c r="I725" s="22"/>
      <c r="J725" s="22"/>
      <c r="K725" s="21"/>
      <c r="L725" s="17">
        <v>1994</v>
      </c>
      <c r="M725" s="21"/>
      <c r="N725" s="21"/>
      <c r="O725" s="18">
        <f>VLOOKUP(O$1,IN_1113!$A$4:$IA$84,($C725+O$2-2009)+$B725*3,FALSE)</f>
        <v>5</v>
      </c>
      <c r="P725" s="18">
        <f>VLOOKUP(P$1,IN_1113!$A$4:$IA$84,($C725+P$2-2009)+$B725*3,FALSE)</f>
        <v>11</v>
      </c>
      <c r="Q725" s="18">
        <f>VLOOKUP(Q$1,IN_1113!$A$4:$IA$84,($C725+Q$2-2009)+$B725*3,FALSE)</f>
        <v>-3</v>
      </c>
      <c r="R725" s="22"/>
      <c r="S725" s="22"/>
      <c r="T725" s="21"/>
      <c r="U725" s="17">
        <v>1994</v>
      </c>
      <c r="V725" s="21"/>
      <c r="W725" s="21"/>
      <c r="X725" s="30">
        <f>-VLOOKUP(X$1,D_1113!$A$5:$IA$84,($C725+X$2-2009)+$B725*3,FALSE)</f>
        <v>-18.5</v>
      </c>
      <c r="Y725" s="30">
        <f>-VLOOKUP(Y$1,D_1113!$A$5:$IA$84,($C725+Y$2-2009)+$B725*3,FALSE)</f>
        <v>-16</v>
      </c>
      <c r="Z725" s="30">
        <f>-VLOOKUP(Z$1,D_1113!$A$5:$IA$84,($C725+Z$2-2009)+$B725*3,FALSE)</f>
        <v>-22</v>
      </c>
      <c r="AA725" s="22"/>
      <c r="AB725" s="22"/>
      <c r="AC725" s="21"/>
      <c r="AD725" s="31">
        <v>3</v>
      </c>
      <c r="AE725" s="33">
        <f>VLOOKUP(2010-C725,census2010!$A$2:$CA$82,B725+2,FALSE)</f>
        <v>16614.765780000002</v>
      </c>
      <c r="AU725" s="34" t="s">
        <v>193</v>
      </c>
      <c r="AV725" s="18">
        <f>1+F725/AVERAGE(AVERAGE(SUM($AE725,$D725:E725,$M725:N725,$V725:W725),SUM($AE725,$D725:F725,$M725:O725,$V725:X725)),AVERAGE(SUM($AE726,$D726:F726,$M726:O726,$V726:X726),SUM($AE726,$D726:G726,$M726:P726,$V726:Y726)))</f>
        <v>0.98463597744253473</v>
      </c>
      <c r="AW725" s="18">
        <f>1+G725/AVERAGE(AVERAGE(SUM($AE725,$D725:F725,$M725:O725,$V725:X725),SUM($AE725,$D725:G725,$M725:P725,$V725:Y725)),AVERAGE(SUM($AE726,$D726:G726,$M726:P726,$V726:Y726),SUM($AE726,$D726:H726,$M726:Q726,$V726:Z726)))</f>
        <v>0.9745083943382965</v>
      </c>
      <c r="AX725" s="18">
        <f>1+H725/AVERAGE(AVERAGE(SUM($AE725,$D725:G725,$M725:P725,$V725:Y725),SUM($AE725,$D725:H725,$M725:Q725,$V725:Z725)),AVERAGE(SUM($AE726,$D726:H726,$M726:Q726,$V726:Z726),SUM($AE726,$D726:I726,$M726:R726,$V726:AA726)))</f>
        <v>0.99724616262572441</v>
      </c>
      <c r="AY725" s="21"/>
      <c r="AZ725" s="21"/>
      <c r="BA725" s="43">
        <f t="shared" si="1037"/>
        <v>0.98541965308439716</v>
      </c>
      <c r="BB725" s="45" t="s">
        <v>176</v>
      </c>
    </row>
    <row r="726" spans="1:54">
      <c r="A726" s="13">
        <v>725</v>
      </c>
      <c r="B726" s="17">
        <f t="shared" ref="B726" si="1041">C722</f>
        <v>72</v>
      </c>
      <c r="C726" s="17">
        <v>1993</v>
      </c>
      <c r="D726" s="21"/>
      <c r="E726" s="21"/>
      <c r="F726" s="22"/>
      <c r="G726" s="19">
        <f>VLOOKUP(G$1,IR_1113!$A$4:$IA$84,($C726+G$2-2009)+$B726*3,FALSE)</f>
        <v>-335</v>
      </c>
      <c r="H726" s="19">
        <f>VLOOKUP(H$1,IR_1113!$A$4:$IA$84,($C726+H$2-2009)+$B726*3,FALSE)</f>
        <v>-129</v>
      </c>
      <c r="I726" s="19">
        <f>VLOOKUP(I$1,IR_1113!$A$4:$IA$84,($C726+I$2-2009)+$B726*3,FALSE)</f>
        <v>34</v>
      </c>
      <c r="J726" s="22"/>
      <c r="K726" s="21"/>
      <c r="L726" s="17">
        <v>1993</v>
      </c>
      <c r="M726" s="21"/>
      <c r="N726" s="21"/>
      <c r="O726" s="22"/>
      <c r="P726" s="18">
        <f>VLOOKUP(P$1,IN_1113!$A$4:$IA$84,($C726+P$2-2009)+$B726*3,FALSE)</f>
        <v>43</v>
      </c>
      <c r="Q726" s="18">
        <f>VLOOKUP(Q$1,IN_1113!$A$4:$IA$84,($C726+Q$2-2009)+$B726*3,FALSE)</f>
        <v>26</v>
      </c>
      <c r="R726" s="18">
        <f>VLOOKUP(R$1,IN_1113!$A$4:$IA$84,($C726+R$2-2009)+$B726*3,FALSE)</f>
        <v>7</v>
      </c>
      <c r="S726" s="22"/>
      <c r="T726" s="21"/>
      <c r="U726" s="17">
        <v>1993</v>
      </c>
      <c r="V726" s="21"/>
      <c r="W726" s="21"/>
      <c r="X726" s="22"/>
      <c r="Y726" s="30">
        <f>-VLOOKUP(Y$1,D_1113!$A$5:$IA$84,($C726+Y$2-2009)+$B726*3,FALSE)</f>
        <v>-20.5</v>
      </c>
      <c r="Z726" s="30">
        <f>-VLOOKUP(Z$1,D_1113!$A$5:$IA$84,($C726+Z$2-2009)+$B726*3,FALSE)</f>
        <v>-19</v>
      </c>
      <c r="AA726" s="30">
        <f>-VLOOKUP(AA$1,D_1113!$A$5:$IA$84,($C726+AA$2-2009)+$B726*3,FALSE)</f>
        <v>-15</v>
      </c>
      <c r="AB726" s="22"/>
      <c r="AC726" s="21"/>
      <c r="AD726" s="31">
        <v>3</v>
      </c>
      <c r="AE726" s="33">
        <f>VLOOKUP(2010-C726,census2010!$A$2:$CA$82,B726+2,FALSE)</f>
        <v>16478.143359999998</v>
      </c>
      <c r="AU726" s="34" t="s">
        <v>172</v>
      </c>
      <c r="AV726" s="21"/>
      <c r="AW726" s="18">
        <f>1+G726/AVERAGE(AVERAGE(SUM($AE726,$D726:F726,$M726:O726,$V726:X726),SUM($AE726,$D726:G726,$M726:P726,$V726:Y726)),AVERAGE(SUM($AE727,$D727:G727,$M727:P727,$V727:Y727),SUM($AE727,$D727:H727,$M727:Q727,$V727:Z727)))</f>
        <v>0.98050611437564417</v>
      </c>
      <c r="AX726" s="18">
        <f>1+H726/AVERAGE(AVERAGE(SUM($AE726,$D726:G726,$M726:P726,$V726:Y726),SUM($AE726,$D726:H726,$M726:Q726,$V726:Z726)),AVERAGE(SUM($AE727,$D727:H727,$M727:Q727,$V727:Z727),SUM($AE727,$D727:I727,$M727:R727,$V727:AA727)))</f>
        <v>0.99240316268633644</v>
      </c>
      <c r="AY726" s="18">
        <f>1+I726/AVERAGE(AVERAGE(SUM($AE726,$D726:H726,$M726:Q726,$V726:Z726),SUM($AE726,$D726:I726,$M726:R726,$V726:AA726)),AVERAGE(SUM($AE727,$D727:I727,$M727:R727,$V727:AA727),SUM($AE727,$D727:J727,$M727:S727,$V727:AB727)))</f>
        <v>1.0020097828390451</v>
      </c>
      <c r="AZ726" s="21"/>
      <c r="BA726" s="43">
        <f t="shared" si="1037"/>
        <v>0.99160064941227932</v>
      </c>
      <c r="BB726" s="46">
        <f t="shared" ref="BB726" si="1042">AVERAGE(BB727:BB729)^5-1</f>
        <v>-5.019243493193204E-2</v>
      </c>
    </row>
    <row r="727" spans="1:54">
      <c r="A727" s="9">
        <v>726</v>
      </c>
      <c r="B727" s="17">
        <f t="shared" ref="B727" si="1043">C722</f>
        <v>72</v>
      </c>
      <c r="C727" s="17">
        <v>1992</v>
      </c>
      <c r="D727" s="21"/>
      <c r="E727" s="21"/>
      <c r="F727" s="22"/>
      <c r="G727" s="22"/>
      <c r="H727" s="19">
        <f>VLOOKUP(H$1,IR_1113!$A$4:$IA$84,($C727+H$2-2009)+$B727*3,FALSE)</f>
        <v>-231</v>
      </c>
      <c r="I727" s="19">
        <f>VLOOKUP(I$1,IR_1113!$A$4:$IA$84,($C727+I$2-2009)+$B727*3,FALSE)</f>
        <v>-170</v>
      </c>
      <c r="J727" s="19">
        <f>VLOOKUP(J$1,IR_1113!$A$4:$IA$84,($C727+J$2-2009)+$B727*3,FALSE)</f>
        <v>26</v>
      </c>
      <c r="K727" s="21"/>
      <c r="L727" s="17">
        <v>1992</v>
      </c>
      <c r="M727" s="21"/>
      <c r="N727" s="21"/>
      <c r="O727" s="22"/>
      <c r="P727" s="22"/>
      <c r="Q727" s="18">
        <f>VLOOKUP(Q$1,IN_1113!$A$4:$IA$84,($C727+Q$2-2009)+$B727*3,FALSE)</f>
        <v>28</v>
      </c>
      <c r="R727" s="18">
        <f>VLOOKUP(R$1,IN_1113!$A$4:$IA$84,($C727+R$2-2009)+$B727*3,FALSE)</f>
        <v>39</v>
      </c>
      <c r="S727" s="18">
        <f>VLOOKUP(S$1,IN_1113!$A$4:$IA$84,($C727+S$2-2009)+$B727*3,FALSE)</f>
        <v>10</v>
      </c>
      <c r="T727" s="21"/>
      <c r="U727" s="17">
        <v>1992</v>
      </c>
      <c r="V727" s="21"/>
      <c r="W727" s="21"/>
      <c r="X727" s="22"/>
      <c r="Y727" s="22"/>
      <c r="Z727" s="30">
        <f>-VLOOKUP(Z$1,D_1113!$A$5:$IA$84,($C727+Z$2-2009)+$B727*3,FALSE)</f>
        <v>-20</v>
      </c>
      <c r="AA727" s="30">
        <f>-VLOOKUP(AA$1,D_1113!$A$5:$IA$84,($C727+AA$2-2009)+$B727*3,FALSE)</f>
        <v>-28</v>
      </c>
      <c r="AB727" s="30">
        <f>-VLOOKUP(AB$1,D_1113!$A$5:$IA$84,($C727+AB$2-2009)+$B727*3,FALSE)</f>
        <v>-35</v>
      </c>
      <c r="AC727" s="21"/>
      <c r="AD727" s="31">
        <v>3</v>
      </c>
      <c r="AE727" s="33">
        <f>VLOOKUP(2010-C727,census2010!$A$2:$CA$82,B727+2,FALSE)</f>
        <v>18159.357899999999</v>
      </c>
      <c r="AU727" s="34" t="s">
        <v>174</v>
      </c>
      <c r="AV727" s="21"/>
      <c r="AW727" s="21"/>
      <c r="AX727" s="18">
        <f>1+H727/AVERAGE(AVERAGE(SUM($AE727,$D727:G727,$M727:P727,$V727:Y727),SUM($AE727,$D727:H727,$M727:Q727,$V727:Z727)),AVERAGE(SUM($AE728,$D728:H728,$M728:Q728,$V728:Z728),SUM($AE728,$D728:I728,$M728:R728,$V728:AA728)))</f>
        <v>0.98741419111964968</v>
      </c>
      <c r="AY727" s="18">
        <f>1+I727/AVERAGE(AVERAGE(SUM($AE727,$D727:H727,$M727:Q727,$V727:Z727),SUM($AE727,$D727:I727,$M727:R727,$V727:AA727)),AVERAGE(SUM($AE728,$D728:I728,$M728:R728,$V728:AA728),SUM($AE728,$D728:J728,$M728:S728,$V728:AB728)))</f>
        <v>0.9906451439302304</v>
      </c>
      <c r="AZ727" s="18">
        <f>1+J727/AVERAGE(AVERAGE(SUM($AE727,$D727:I727,$M727:R727,$V727:AA727),SUM($AE727,$D727:J727,$M727:S727,$V727:AB727)),AVERAGE(SUM($AE728,$D728:J728,$M728:S728,$V728:AB728),SUM($AE728,$D728:K728,$M728:T728,$V728:AC728)))</f>
        <v>1.0014384405478305</v>
      </c>
      <c r="BA727" s="43">
        <f t="shared" si="1037"/>
        <v>0.99314786314246861</v>
      </c>
      <c r="BB727" s="47">
        <f t="shared" ref="BB727:BB729" si="1044">PRODUCT(AV723,AW724,AX725,AY726,AZ727)^(1/5)</f>
        <v>0.99538789339804012</v>
      </c>
    </row>
    <row r="728" spans="1:54">
      <c r="A728" s="13">
        <v>727</v>
      </c>
      <c r="B728" s="17">
        <f t="shared" ref="B728" si="1045">C722</f>
        <v>72</v>
      </c>
      <c r="C728" s="17">
        <v>1991</v>
      </c>
      <c r="D728" s="21"/>
      <c r="E728" s="21"/>
      <c r="F728" s="22"/>
      <c r="G728" s="22"/>
      <c r="H728" s="22"/>
      <c r="I728" s="19">
        <f>VLOOKUP(I$1,IR_1113!$A$4:$IA$84,($C728+I$2-2009)+$B728*3,FALSE)</f>
        <v>-206</v>
      </c>
      <c r="J728" s="19">
        <f>VLOOKUP(J$1,IR_1113!$A$4:$IA$84,($C728+J$2-2009)+$B728*3,FALSE)</f>
        <v>-141</v>
      </c>
      <c r="K728" s="18">
        <f>VLOOKUP(K$1,IR_1113!$A$4:$IA$84,($C728+K$2-2009)+$B728*3,FALSE)</f>
        <v>-58</v>
      </c>
      <c r="L728" s="17">
        <v>1991</v>
      </c>
      <c r="M728" s="21"/>
      <c r="N728" s="21"/>
      <c r="O728" s="22"/>
      <c r="P728" s="22"/>
      <c r="Q728" s="22"/>
      <c r="R728" s="18">
        <f>VLOOKUP(R$1,IN_1113!$A$4:$IA$84,($C728+R$2-2009)+$B728*3,FALSE)</f>
        <v>30</v>
      </c>
      <c r="S728" s="18">
        <f>VLOOKUP(S$1,IN_1113!$A$4:$IA$84,($C728+S$2-2009)+$B728*3,FALSE)</f>
        <v>33</v>
      </c>
      <c r="T728" s="18">
        <f>VLOOKUP(T$1,IN_1113!$A$4:$IA$84,($C728+T$2-2009)+$B728*3,FALSE)</f>
        <v>9</v>
      </c>
      <c r="U728" s="17">
        <v>1991</v>
      </c>
      <c r="V728" s="21"/>
      <c r="W728" s="21"/>
      <c r="X728" s="22"/>
      <c r="Y728" s="22"/>
      <c r="Z728" s="22"/>
      <c r="AA728" s="30">
        <f>-VLOOKUP(AA$1,D_1113!$A$5:$IA$84,($C728+AA$2-2009)+$B728*3,FALSE)</f>
        <v>-36.5</v>
      </c>
      <c r="AB728" s="30">
        <f>-VLOOKUP(AB$1,D_1113!$A$5:$IA$84,($C728+AB$2-2009)+$B728*3,FALSE)</f>
        <v>-24</v>
      </c>
      <c r="AC728" s="30">
        <f>-VLOOKUP(AC$1,D_1113!$A$5:$IA$84,($C728+AC$2-2009)+$B728*3,FALSE)</f>
        <v>-50</v>
      </c>
      <c r="AD728" s="31">
        <v>2</v>
      </c>
      <c r="AE728" s="33">
        <f>VLOOKUP(2010-C728,census2010!$A$2:$CA$82,B728+2,FALSE)</f>
        <v>18766.402239999999</v>
      </c>
      <c r="AU728" s="34" t="s">
        <v>175</v>
      </c>
      <c r="AV728" s="21"/>
      <c r="AW728" s="21"/>
      <c r="AX728" s="21"/>
      <c r="AY728" s="18">
        <f>1+I728/AVERAGE(AVERAGE(SUM($AE728,$D728:H728,$M728:Q728,$V728:Z728),SUM($AE728,$D728:I728,$M728:R728,$V728:AA728)),AVERAGE(SUM($AE729,$D729:I729,$M729:R729,$V729:AA729),SUM($AE729,$D729:J729,$M729:S729,$V729:AB729)))</f>
        <v>0.98972271139469059</v>
      </c>
      <c r="AZ728" s="18">
        <f>1+J728/AVERAGE(AVERAGE(SUM($AE728,$D728:I728,$M728:R728,$V728:AA728),SUM($AE728,$D728:J728,$M728:S728,$V728:AB728)),AVERAGE(SUM($AE729,$D729:J729,$M729:S729,$V729:AB729),SUM($AE729,$D729:K729,$M729:T729,$V729:AC729)))</f>
        <v>0.99289330536638987</v>
      </c>
      <c r="BA728" s="43">
        <f t="shared" si="1037"/>
        <v>0.99130674077848369</v>
      </c>
      <c r="BB728" s="47">
        <f t="shared" si="1044"/>
        <v>0.98760757435753666</v>
      </c>
    </row>
    <row r="729" spans="1:54">
      <c r="A729" s="9">
        <v>728</v>
      </c>
      <c r="B729" s="17">
        <f t="shared" ref="B729" si="1046">C722</f>
        <v>72</v>
      </c>
      <c r="C729" s="17">
        <v>1990</v>
      </c>
      <c r="D729" s="21"/>
      <c r="E729" s="21"/>
      <c r="F729" s="22"/>
      <c r="G729" s="22"/>
      <c r="H729" s="22"/>
      <c r="I729" s="22"/>
      <c r="J729" s="19">
        <f>VLOOKUP(J$1,IR_1113!$A$4:$IA$84,($C729+J$2-2009)+$B729*3,FALSE)</f>
        <v>-247</v>
      </c>
      <c r="K729" s="18">
        <f>VLOOKUP(K$1,IR_1113!$A$4:$IA$84,($C729+K$2-2009)+$B729*3,FALSE)</f>
        <v>-227</v>
      </c>
      <c r="L729" s="17">
        <v>1990</v>
      </c>
      <c r="M729" s="21"/>
      <c r="N729" s="21"/>
      <c r="O729" s="22"/>
      <c r="P729" s="22"/>
      <c r="Q729" s="22"/>
      <c r="R729" s="22"/>
      <c r="S729" s="18">
        <f>VLOOKUP(S$1,IN_1113!$A$4:$IA$84,($C729+S$2-2009)+$B729*3,FALSE)</f>
        <v>42</v>
      </c>
      <c r="T729" s="18">
        <f>VLOOKUP(T$1,IN_1113!$A$4:$IA$84,($C729+T$2-2009)+$B729*3,FALSE)</f>
        <v>29</v>
      </c>
      <c r="U729" s="17">
        <v>1990</v>
      </c>
      <c r="V729" s="21"/>
      <c r="W729" s="21"/>
      <c r="X729" s="22"/>
      <c r="Y729" s="22"/>
      <c r="Z729" s="22"/>
      <c r="AA729" s="22"/>
      <c r="AB729" s="30">
        <f>-VLOOKUP(AB$1,D_1113!$A$5:$IA$84,($C729+AB$2-2009)+$B729*3,FALSE)</f>
        <v>-37.5</v>
      </c>
      <c r="AC729" s="30">
        <f>-VLOOKUP(AC$1,D_1113!$A$5:$IA$84,($C729+AC$2-2009)+$B729*3,FALSE)</f>
        <v>-30</v>
      </c>
      <c r="AD729" s="31">
        <v>1</v>
      </c>
      <c r="AE729" s="33">
        <f>VLOOKUP(2010-C729,census2010!$A$2:$CA$82,B729+2,FALSE)</f>
        <v>21549.492259999999</v>
      </c>
      <c r="AU729" s="34" t="s">
        <v>177</v>
      </c>
      <c r="AV729" s="21"/>
      <c r="AW729" s="21"/>
      <c r="AX729" s="21"/>
      <c r="AY729" s="21"/>
      <c r="AZ729" s="18">
        <f>1+J729/AVERAGE(AVERAGE(SUM($AE729,$D729:I729,$M729:R729,$V729:AA729),SUM($AE729,$D729:J729,$M729:S729,$V729:AB729)),AVERAGE(SUM($AE730,$D730:J730,$M730:S730,$V730:AB730),SUM($AE730,$D730:K730,$M730:T730,$V730:AC730)))</f>
        <v>0.98907780168029147</v>
      </c>
      <c r="BA729" s="43">
        <f t="shared" si="1037"/>
        <v>0.98907780168029147</v>
      </c>
      <c r="BB729" s="47">
        <f t="shared" si="1044"/>
        <v>0.98626557014717964</v>
      </c>
    </row>
    <row r="730" spans="1:54">
      <c r="A730" s="13">
        <v>729</v>
      </c>
      <c r="B730" s="17">
        <f t="shared" ref="B730" si="1047">C722</f>
        <v>72</v>
      </c>
      <c r="C730" s="17">
        <v>1989</v>
      </c>
      <c r="D730" s="21"/>
      <c r="E730" s="21"/>
      <c r="F730" s="22"/>
      <c r="G730" s="22"/>
      <c r="H730" s="22"/>
      <c r="I730" s="22"/>
      <c r="J730" s="22"/>
      <c r="K730" s="18">
        <f>VLOOKUP(K$1,IR_1113!$A$4:$IA$84,($C730+K$2-2009)+$B730*3,FALSE)</f>
        <v>-232</v>
      </c>
      <c r="L730" s="17">
        <v>1989</v>
      </c>
      <c r="M730" s="21"/>
      <c r="N730" s="21"/>
      <c r="O730" s="22"/>
      <c r="P730" s="22"/>
      <c r="Q730" s="22"/>
      <c r="R730" s="22"/>
      <c r="S730" s="22"/>
      <c r="T730" s="18">
        <f>VLOOKUP(T$1,IN_1113!$A$4:$IA$84,($C730+T$2-2009)+$B730*3,FALSE)</f>
        <v>47</v>
      </c>
      <c r="U730" s="17">
        <v>1989</v>
      </c>
      <c r="V730" s="21"/>
      <c r="W730" s="21"/>
      <c r="X730" s="22"/>
      <c r="Y730" s="22"/>
      <c r="Z730" s="22"/>
      <c r="AA730" s="22"/>
      <c r="AB730" s="22"/>
      <c r="AC730" s="30">
        <f>-VLOOKUP(AC$1,D_1113!$A$5:$IA$84,($C730+AC$2-2009)+$B730*3,FALSE)</f>
        <v>-40.5</v>
      </c>
      <c r="AD730" s="31"/>
      <c r="AE730" s="33">
        <f>VLOOKUP(2010-C730,census2010!$A$2:$CA$82,B730+2,FALSE)</f>
        <v>23913.497869999999</v>
      </c>
      <c r="AU730" s="34" t="s">
        <v>186</v>
      </c>
      <c r="AV730" s="21"/>
      <c r="AW730" s="21"/>
      <c r="AX730" s="21"/>
      <c r="AY730" s="21"/>
      <c r="AZ730" s="21"/>
    </row>
    <row r="731" spans="1:54" ht="15.75" thickBot="1">
      <c r="A731" s="9">
        <v>730</v>
      </c>
      <c r="B731" s="10" t="str">
        <f>INDEX('regions#'!$B$2:$B$79,B733+1)</f>
        <v>Республика Хакасия</v>
      </c>
      <c r="D731" s="11" t="s">
        <v>917</v>
      </c>
      <c r="E731" s="11" t="s">
        <v>918</v>
      </c>
      <c r="F731" s="12" t="s">
        <v>919</v>
      </c>
      <c r="G731" s="12" t="s">
        <v>920</v>
      </c>
      <c r="H731" s="12" t="s">
        <v>921</v>
      </c>
      <c r="I731" s="12" t="s">
        <v>922</v>
      </c>
      <c r="J731" s="12" t="s">
        <v>923</v>
      </c>
      <c r="K731" s="11" t="s">
        <v>924</v>
      </c>
      <c r="M731" s="23" t="s">
        <v>917</v>
      </c>
      <c r="N731" s="23" t="s">
        <v>918</v>
      </c>
      <c r="O731" s="23" t="s">
        <v>919</v>
      </c>
      <c r="P731" s="23" t="s">
        <v>920</v>
      </c>
      <c r="Q731" s="23" t="s">
        <v>921</v>
      </c>
      <c r="R731" s="23" t="s">
        <v>922</v>
      </c>
      <c r="S731" s="23" t="s">
        <v>923</v>
      </c>
      <c r="T731" s="23" t="s">
        <v>924</v>
      </c>
      <c r="V731" s="27" t="s">
        <v>917</v>
      </c>
      <c r="W731" s="27" t="s">
        <v>918</v>
      </c>
      <c r="X731" s="27" t="s">
        <v>919</v>
      </c>
      <c r="Y731" s="27" t="s">
        <v>920</v>
      </c>
      <c r="Z731" s="27" t="s">
        <v>921</v>
      </c>
      <c r="AA731" s="27" t="s">
        <v>922</v>
      </c>
      <c r="AB731" s="27" t="s">
        <v>923</v>
      </c>
      <c r="AC731" s="27" t="s">
        <v>924</v>
      </c>
      <c r="AD731" s="31" t="s">
        <v>162</v>
      </c>
      <c r="AE731" s="32" t="s">
        <v>188</v>
      </c>
      <c r="AU731"/>
      <c r="AV731" s="35">
        <f t="shared" ref="AV731:AZ741" si="1048">AVERAGE(AV733:AV739)</f>
        <v>0.9808569388829258</v>
      </c>
      <c r="AW731" s="36">
        <f t="shared" si="1048"/>
        <v>0.93945923568725842</v>
      </c>
      <c r="AX731" s="36">
        <f t="shared" si="1048"/>
        <v>0.98505811050839875</v>
      </c>
      <c r="AY731" s="36">
        <f t="shared" si="1048"/>
        <v>0.98887698969317395</v>
      </c>
      <c r="AZ731" s="37">
        <f t="shared" si="1048"/>
        <v>0.97532508689275765</v>
      </c>
      <c r="BA731" s="38" t="s">
        <v>164</v>
      </c>
      <c r="BB731" s="39">
        <f t="shared" ref="BB731" si="1049">PRODUCT(AV731:AZ731)-1</f>
        <v>-0.12453834950656684</v>
      </c>
    </row>
    <row r="732" spans="1:54" ht="15.75" thickBot="1">
      <c r="A732" s="13">
        <v>731</v>
      </c>
      <c r="C732" s="14">
        <f t="shared" ref="C732" si="1050">A731/10</f>
        <v>73</v>
      </c>
      <c r="D732" s="15">
        <v>15</v>
      </c>
      <c r="E732" s="15">
        <v>16</v>
      </c>
      <c r="F732" s="16">
        <v>17</v>
      </c>
      <c r="G732" s="16">
        <v>18</v>
      </c>
      <c r="H732" s="16">
        <v>19</v>
      </c>
      <c r="I732" s="16">
        <v>20</v>
      </c>
      <c r="J732" s="16">
        <v>21</v>
      </c>
      <c r="K732" s="15">
        <v>22</v>
      </c>
      <c r="L732" s="24" t="s">
        <v>160</v>
      </c>
      <c r="M732" s="15">
        <v>15</v>
      </c>
      <c r="N732" s="15">
        <v>16</v>
      </c>
      <c r="O732" s="25">
        <v>17</v>
      </c>
      <c r="P732" s="25">
        <v>18</v>
      </c>
      <c r="Q732" s="25">
        <v>19</v>
      </c>
      <c r="R732" s="25">
        <v>20</v>
      </c>
      <c r="S732" s="25">
        <v>21</v>
      </c>
      <c r="T732" s="15">
        <v>22</v>
      </c>
      <c r="U732" s="28" t="s">
        <v>161</v>
      </c>
      <c r="V732" s="15">
        <v>15</v>
      </c>
      <c r="W732" s="15">
        <v>16</v>
      </c>
      <c r="X732" s="29">
        <v>17</v>
      </c>
      <c r="Y732" s="29">
        <v>18</v>
      </c>
      <c r="Z732" s="29">
        <v>19</v>
      </c>
      <c r="AA732" s="29">
        <v>20</v>
      </c>
      <c r="AB732" s="29">
        <v>21</v>
      </c>
      <c r="AC732" s="15">
        <v>22</v>
      </c>
      <c r="AD732" s="31"/>
      <c r="AE732" s="33"/>
      <c r="AU732" s="14" t="s">
        <v>189</v>
      </c>
      <c r="AV732" s="40" t="s">
        <v>166</v>
      </c>
      <c r="AW732" s="40" t="s">
        <v>167</v>
      </c>
      <c r="AX732" s="40" t="s">
        <v>168</v>
      </c>
      <c r="AY732" s="40" t="s">
        <v>169</v>
      </c>
      <c r="AZ732" s="40" t="s">
        <v>170</v>
      </c>
      <c r="BA732" s="41" t="s">
        <v>190</v>
      </c>
      <c r="BB732" s="42"/>
    </row>
    <row r="733" spans="1:54">
      <c r="A733" s="9">
        <v>732</v>
      </c>
      <c r="B733">
        <f t="shared" ref="B733" si="1051">C732</f>
        <v>73</v>
      </c>
      <c r="C733" s="17">
        <v>1996</v>
      </c>
      <c r="D733" s="18">
        <f>VLOOKUP(D$1,IR_1113!$A$4:$IA$84,($C733+D$2-2009)+$B733*3,FALSE)</f>
        <v>-6</v>
      </c>
      <c r="E733" s="18">
        <f>VLOOKUP(E$1,IR_1113!$A$4:$IA$84,($C733+E$2-2009)+$B733*3,FALSE)</f>
        <v>-56</v>
      </c>
      <c r="F733" s="19">
        <f>VLOOKUP(F$1,IR_1113!$A$4:$IA$84,($C733+F$2-2009)+$B733*3,FALSE)</f>
        <v>-164</v>
      </c>
      <c r="G733" s="20"/>
      <c r="H733" s="20"/>
      <c r="I733" s="20"/>
      <c r="J733" s="20"/>
      <c r="K733" s="26"/>
      <c r="L733" s="17">
        <v>1996</v>
      </c>
      <c r="M733" s="18">
        <f>VLOOKUP(M$1,IN_1113!$A$4:$IA$84,($C733+M$2-2009)+$B733*3,FALSE)</f>
        <v>8</v>
      </c>
      <c r="N733" s="18">
        <f>VLOOKUP(N$1,IN_1113!$A$4:$IA$84,($C733+N$2-2009)+$B733*3,FALSE)</f>
        <v>5</v>
      </c>
      <c r="O733" s="18">
        <f>VLOOKUP(O$1,IN_1113!$A$4:$IA$84,($C733+O$2-2009)+$B733*3,FALSE)</f>
        <v>3</v>
      </c>
      <c r="P733" s="20"/>
      <c r="Q733" s="20"/>
      <c r="R733" s="20"/>
      <c r="S733" s="20"/>
      <c r="T733" s="26"/>
      <c r="U733" s="17">
        <v>1996</v>
      </c>
      <c r="V733" s="30">
        <f>-VLOOKUP(V$1,D_1113!$A$5:$IA$84,($C733+V$2-2009)+$B733*3,FALSE)</f>
        <v>-2</v>
      </c>
      <c r="W733" s="30">
        <f>-VLOOKUP(W$1,D_1113!$A$5:$IA$84,($C733+W$2-2009)+$B733*3,FALSE)</f>
        <v>0</v>
      </c>
      <c r="X733" s="30">
        <f>-VLOOKUP(X$1,D_1113!$A$5:$IA$84,($C733+X$2-2009)+$B733*3,FALSE)</f>
        <v>-7</v>
      </c>
      <c r="Y733" s="20"/>
      <c r="Z733" s="20"/>
      <c r="AA733" s="20"/>
      <c r="AB733" s="20"/>
      <c r="AC733" s="26"/>
      <c r="AD733" s="31">
        <v>1</v>
      </c>
      <c r="AE733" s="33">
        <f>VLOOKUP(2010-C733,census2010!$A$2:$CA$82,B733+2,FALSE)</f>
        <v>5589.6234640000002</v>
      </c>
      <c r="AU733" s="34" t="s">
        <v>191</v>
      </c>
      <c r="AV733" s="18">
        <f>1+F733/AVERAGE(AVERAGE(SUM($AE733,$D733:E733,$M733:N733,$V733:W733),SUM($AE733,$D733:F733,$M733:O733,$V733:X733)),AVERAGE(SUM($AE734,$D734:F734,$M734:O734,$V734:X734),SUM($AE734,$D734:G734,$M734:P734,$V734:Y734)))</f>
        <v>0.96946780303476254</v>
      </c>
      <c r="AW733" s="26"/>
      <c r="AX733" s="26"/>
      <c r="AY733" s="26"/>
      <c r="AZ733" s="26"/>
      <c r="BA733" s="43">
        <f t="shared" ref="BA733:BA739" si="1052">(PRODUCT(AV733:AZ733))^(1/AD733)</f>
        <v>0.96946780303476254</v>
      </c>
      <c r="BB733" s="43" t="s">
        <v>173</v>
      </c>
    </row>
    <row r="734" spans="1:54">
      <c r="A734" s="13">
        <v>733</v>
      </c>
      <c r="B734" s="17">
        <f t="shared" ref="B734" si="1053">C732</f>
        <v>73</v>
      </c>
      <c r="C734" s="17">
        <v>1995</v>
      </c>
      <c r="D734" s="21"/>
      <c r="E734" s="18">
        <f>VLOOKUP(E$1,IR_1113!$A$4:$IA$84,($C734+E$2-2009)+$B734*3,FALSE)</f>
        <v>9</v>
      </c>
      <c r="F734" s="19">
        <f>VLOOKUP(F$1,IR_1113!$A$4:$IA$84,($C734+F$2-2009)+$B734*3,FALSE)</f>
        <v>-143</v>
      </c>
      <c r="G734" s="19">
        <f>VLOOKUP(G$1,IR_1113!$A$4:$IA$84,($C734+G$2-2009)+$B734*3,FALSE)</f>
        <v>-489</v>
      </c>
      <c r="H734" s="22"/>
      <c r="I734" s="22"/>
      <c r="J734" s="22"/>
      <c r="K734" s="21"/>
      <c r="L734" s="17">
        <v>1995</v>
      </c>
      <c r="M734" s="21"/>
      <c r="N734" s="18">
        <f>VLOOKUP(N$1,IN_1113!$A$4:$IA$84,($C734+N$2-2009)+$B734*3,FALSE)</f>
        <v>6</v>
      </c>
      <c r="O734" s="18">
        <f>VLOOKUP(O$1,IN_1113!$A$4:$IA$84,($C734+O$2-2009)+$B734*3,FALSE)</f>
        <v>9</v>
      </c>
      <c r="P734" s="18">
        <f>VLOOKUP(P$1,IN_1113!$A$4:$IA$84,($C734+P$2-2009)+$B734*3,FALSE)</f>
        <v>21</v>
      </c>
      <c r="Q734" s="22"/>
      <c r="R734" s="22"/>
      <c r="S734" s="22"/>
      <c r="T734" s="21"/>
      <c r="U734" s="17">
        <v>1995</v>
      </c>
      <c r="V734" s="21"/>
      <c r="W734" s="30">
        <f>-VLOOKUP(W$1,D_1113!$A$5:$IA$84,($C734+W$2-2009)+$B734*3,FALSE)</f>
        <v>-2</v>
      </c>
      <c r="X734" s="30">
        <f>-VLOOKUP(X$1,D_1113!$A$5:$IA$84,($C734+X$2-2009)+$B734*3,FALSE)</f>
        <v>-8</v>
      </c>
      <c r="Y734" s="30">
        <f>-VLOOKUP(Y$1,D_1113!$A$5:$IA$84,($C734+Y$2-2009)+$B734*3,FALSE)</f>
        <v>-5</v>
      </c>
      <c r="Z734" s="22"/>
      <c r="AA734" s="22"/>
      <c r="AB734" s="22"/>
      <c r="AC734" s="21"/>
      <c r="AD734" s="31">
        <v>2</v>
      </c>
      <c r="AE734" s="33">
        <f>VLOOKUP(2010-C734,census2010!$A$2:$CA$82,B734+2,FALSE)</f>
        <v>5653.6344310000004</v>
      </c>
      <c r="AU734" s="34" t="s">
        <v>192</v>
      </c>
      <c r="AV734" s="18">
        <f>1+F734/AVERAGE(AVERAGE(SUM($AE734,$D734:E734,$M734:N734,$V734:W734),SUM($AE734,$D734:F734,$M734:O734,$V734:X734)),AVERAGE(SUM($AE735,$D735:F735,$M735:O735,$V735:X735),SUM($AE735,$D735:G735,$M735:P735,$V735:Y735)))</f>
        <v>0.97519697040845377</v>
      </c>
      <c r="AW734" s="18">
        <f>1+G734/AVERAGE(AVERAGE(SUM($AE734,$D734:F734,$M734:O734,$V734:X734),SUM($AE734,$D734:G734,$M734:P734,$V734:Y734)),AVERAGE(SUM($AE735,$D735:G735,$M735:P735,$V735:Y735),SUM($AE735,$D735:H735,$M735:Q735,$V735:Z735)))</f>
        <v>0.91012557149011353</v>
      </c>
      <c r="AX734" s="21"/>
      <c r="AY734" s="21"/>
      <c r="AZ734" s="21"/>
      <c r="BA734" s="43">
        <f t="shared" si="1052"/>
        <v>0.94209962318664653</v>
      </c>
      <c r="BB734" s="44">
        <f t="shared" ref="BB734" si="1054">AVERAGE(BA733:BA739)^5-1</f>
        <v>-0.14544358340117736</v>
      </c>
    </row>
    <row r="735" spans="1:54">
      <c r="A735" s="9">
        <v>734</v>
      </c>
      <c r="B735" s="17">
        <f t="shared" ref="B735" si="1055">C732</f>
        <v>73</v>
      </c>
      <c r="C735" s="17">
        <v>1994</v>
      </c>
      <c r="D735" s="21"/>
      <c r="E735" s="21"/>
      <c r="F735" s="19">
        <f>VLOOKUP(F$1,IR_1113!$A$4:$IA$84,($C735+F$2-2009)+$B735*3,FALSE)</f>
        <v>-13</v>
      </c>
      <c r="G735" s="19">
        <f>VLOOKUP(G$1,IR_1113!$A$4:$IA$84,($C735+G$2-2009)+$B735*3,FALSE)</f>
        <v>-544</v>
      </c>
      <c r="H735" s="19">
        <f>VLOOKUP(H$1,IR_1113!$A$4:$IA$84,($C735+H$2-2009)+$B735*3,FALSE)</f>
        <v>-138</v>
      </c>
      <c r="I735" s="22"/>
      <c r="J735" s="22"/>
      <c r="K735" s="21"/>
      <c r="L735" s="17">
        <v>1994</v>
      </c>
      <c r="M735" s="21"/>
      <c r="N735" s="21"/>
      <c r="O735" s="18">
        <f>VLOOKUP(O$1,IN_1113!$A$4:$IA$84,($C735+O$2-2009)+$B735*3,FALSE)</f>
        <v>28</v>
      </c>
      <c r="P735" s="18">
        <f>VLOOKUP(P$1,IN_1113!$A$4:$IA$84,($C735+P$2-2009)+$B735*3,FALSE)</f>
        <v>4</v>
      </c>
      <c r="Q735" s="18">
        <f>VLOOKUP(Q$1,IN_1113!$A$4:$IA$84,($C735+Q$2-2009)+$B735*3,FALSE)</f>
        <v>12</v>
      </c>
      <c r="R735" s="22"/>
      <c r="S735" s="22"/>
      <c r="T735" s="21"/>
      <c r="U735" s="17">
        <v>1994</v>
      </c>
      <c r="V735" s="21"/>
      <c r="W735" s="21"/>
      <c r="X735" s="30">
        <f>-VLOOKUP(X$1,D_1113!$A$5:$IA$84,($C735+X$2-2009)+$B735*3,FALSE)</f>
        <v>-9</v>
      </c>
      <c r="Y735" s="30">
        <f>-VLOOKUP(Y$1,D_1113!$A$5:$IA$84,($C735+Y$2-2009)+$B735*3,FALSE)</f>
        <v>-9</v>
      </c>
      <c r="Z735" s="30">
        <f>-VLOOKUP(Z$1,D_1113!$A$5:$IA$84,($C735+Z$2-2009)+$B735*3,FALSE)</f>
        <v>-8</v>
      </c>
      <c r="AA735" s="22"/>
      <c r="AB735" s="22"/>
      <c r="AC735" s="21"/>
      <c r="AD735" s="31">
        <v>3</v>
      </c>
      <c r="AE735" s="33">
        <f>VLOOKUP(2010-C735,census2010!$A$2:$CA$82,B735+2,FALSE)</f>
        <v>6203.7150140000003</v>
      </c>
      <c r="AU735" s="34" t="s">
        <v>193</v>
      </c>
      <c r="AV735" s="18">
        <f>1+F735/AVERAGE(AVERAGE(SUM($AE735,$D735:E735,$M735:N735,$V735:W735),SUM($AE735,$D735:F735,$M735:O735,$V735:X735)),AVERAGE(SUM($AE736,$D736:F736,$M736:O736,$V736:X736),SUM($AE736,$D736:G736,$M736:P736,$V736:Y736)))</f>
        <v>0.99790604320556109</v>
      </c>
      <c r="AW735" s="18">
        <f>1+G735/AVERAGE(AVERAGE(SUM($AE735,$D735:F735,$M735:O735,$V735:X735),SUM($AE735,$D735:G735,$M735:P735,$V735:Y735)),AVERAGE(SUM($AE736,$D736:G736,$M736:P736,$V736:Y736),SUM($AE736,$D736:H736,$M736:Q736,$V736:Z736)))</f>
        <v>0.91013785476415221</v>
      </c>
      <c r="AX735" s="18">
        <f>1+H735/AVERAGE(AVERAGE(SUM($AE735,$D735:G735,$M735:P735,$V735:Y735),SUM($AE735,$D735:H735,$M735:Q735,$V735:Z735)),AVERAGE(SUM($AE736,$D736:H736,$M736:Q736,$V736:Z736),SUM($AE736,$D736:I736,$M736:R736,$V736:AA736)))</f>
        <v>0.97650150704949468</v>
      </c>
      <c r="AY735" s="21"/>
      <c r="AZ735" s="21"/>
      <c r="BA735" s="43">
        <f t="shared" si="1052"/>
        <v>0.96077844146559943</v>
      </c>
      <c r="BB735" s="45" t="s">
        <v>176</v>
      </c>
    </row>
    <row r="736" spans="1:54">
      <c r="A736" s="13">
        <v>735</v>
      </c>
      <c r="B736" s="17">
        <f t="shared" ref="B736" si="1056">C732</f>
        <v>73</v>
      </c>
      <c r="C736" s="17">
        <v>1993</v>
      </c>
      <c r="D736" s="21"/>
      <c r="E736" s="21"/>
      <c r="F736" s="22"/>
      <c r="G736" s="19">
        <f>VLOOKUP(G$1,IR_1113!$A$4:$IA$84,($C736+G$2-2009)+$B736*3,FALSE)</f>
        <v>-12</v>
      </c>
      <c r="H736" s="19">
        <f>VLOOKUP(H$1,IR_1113!$A$4:$IA$84,($C736+H$2-2009)+$B736*3,FALSE)</f>
        <v>-69</v>
      </c>
      <c r="I736" s="19">
        <f>VLOOKUP(I$1,IR_1113!$A$4:$IA$84,($C736+I$2-2009)+$B736*3,FALSE)</f>
        <v>6</v>
      </c>
      <c r="J736" s="22"/>
      <c r="K736" s="21"/>
      <c r="L736" s="17">
        <v>1993</v>
      </c>
      <c r="M736" s="21"/>
      <c r="N736" s="21"/>
      <c r="O736" s="22"/>
      <c r="P736" s="18">
        <f>VLOOKUP(P$1,IN_1113!$A$4:$IA$84,($C736+P$2-2009)+$B736*3,FALSE)</f>
        <v>3</v>
      </c>
      <c r="Q736" s="18">
        <f>VLOOKUP(Q$1,IN_1113!$A$4:$IA$84,($C736+Q$2-2009)+$B736*3,FALSE)</f>
        <v>25</v>
      </c>
      <c r="R736" s="18">
        <f>VLOOKUP(R$1,IN_1113!$A$4:$IA$84,($C736+R$2-2009)+$B736*3,FALSE)</f>
        <v>15</v>
      </c>
      <c r="S736" s="22"/>
      <c r="T736" s="21"/>
      <c r="U736" s="17">
        <v>1993</v>
      </c>
      <c r="V736" s="21"/>
      <c r="W736" s="21"/>
      <c r="X736" s="22"/>
      <c r="Y736" s="30">
        <f>-VLOOKUP(Y$1,D_1113!$A$5:$IA$84,($C736+Y$2-2009)+$B736*3,FALSE)</f>
        <v>-8.5</v>
      </c>
      <c r="Z736" s="30">
        <f>-VLOOKUP(Z$1,D_1113!$A$5:$IA$84,($C736+Z$2-2009)+$B736*3,FALSE)</f>
        <v>-14</v>
      </c>
      <c r="AA736" s="30">
        <f>-VLOOKUP(AA$1,D_1113!$A$5:$IA$84,($C736+AA$2-2009)+$B736*3,FALSE)</f>
        <v>-4</v>
      </c>
      <c r="AB736" s="22"/>
      <c r="AC736" s="21"/>
      <c r="AD736" s="31">
        <v>3</v>
      </c>
      <c r="AE736" s="33">
        <f>VLOOKUP(2010-C736,census2010!$A$2:$CA$82,B736+2,FALSE)</f>
        <v>6218.7190689999998</v>
      </c>
      <c r="AU736" s="34" t="s">
        <v>172</v>
      </c>
      <c r="AV736" s="21"/>
      <c r="AW736" s="18">
        <f>1+G736/AVERAGE(AVERAGE(SUM($AE736,$D736:F736,$M736:O736,$V736:X736),SUM($AE736,$D736:G736,$M736:P736,$V736:Y736)),AVERAGE(SUM($AE737,$D737:G737,$M737:P737,$V737:Y737),SUM($AE737,$D737:H737,$M737:Q737,$V737:Z737)))</f>
        <v>0.99811428080750964</v>
      </c>
      <c r="AX736" s="18">
        <f>1+H736/AVERAGE(AVERAGE(SUM($AE736,$D736:G736,$M736:P736,$V736:Y736),SUM($AE736,$D736:H736,$M736:Q736,$V736:Z736)),AVERAGE(SUM($AE737,$D737:H737,$M737:Q737,$V737:Z737),SUM($AE737,$D737:I737,$M737:R737,$V737:AA737)))</f>
        <v>0.98906929793504994</v>
      </c>
      <c r="AY736" s="18">
        <f>1+I736/AVERAGE(AVERAGE(SUM($AE736,$D736:H736,$M736:Q736,$V736:Z736),SUM($AE736,$D736:I736,$M736:R736,$V736:AA736)),AVERAGE(SUM($AE737,$D737:I737,$M737:R737,$V737:AA737),SUM($AE737,$D737:J737,$M737:S737,$V737:AB737)))</f>
        <v>1.000955034613833</v>
      </c>
      <c r="AZ736" s="21"/>
      <c r="BA736" s="43">
        <f t="shared" si="1052"/>
        <v>0.99603328771564803</v>
      </c>
      <c r="BB736" s="46">
        <f t="shared" ref="BB736" si="1057">AVERAGE(BB737:BB739)^5-1</f>
        <v>-0.12574371660786199</v>
      </c>
    </row>
    <row r="737" spans="1:54">
      <c r="A737" s="9">
        <v>736</v>
      </c>
      <c r="B737" s="17">
        <f t="shared" ref="B737" si="1058">C732</f>
        <v>73</v>
      </c>
      <c r="C737" s="17">
        <v>1992</v>
      </c>
      <c r="D737" s="21"/>
      <c r="E737" s="21"/>
      <c r="F737" s="22"/>
      <c r="G737" s="22"/>
      <c r="H737" s="19">
        <f>VLOOKUP(H$1,IR_1113!$A$4:$IA$84,($C737+H$2-2009)+$B737*3,FALSE)</f>
        <v>-70</v>
      </c>
      <c r="I737" s="19">
        <f>VLOOKUP(I$1,IR_1113!$A$4:$IA$84,($C737+I$2-2009)+$B737*3,FALSE)</f>
        <v>-55</v>
      </c>
      <c r="J737" s="19">
        <f>VLOOKUP(J$1,IR_1113!$A$4:$IA$84,($C737+J$2-2009)+$B737*3,FALSE)</f>
        <v>-30</v>
      </c>
      <c r="K737" s="21"/>
      <c r="L737" s="17">
        <v>1992</v>
      </c>
      <c r="M737" s="21"/>
      <c r="N737" s="21"/>
      <c r="O737" s="22"/>
      <c r="P737" s="22"/>
      <c r="Q737" s="18">
        <f>VLOOKUP(Q$1,IN_1113!$A$4:$IA$84,($C737+Q$2-2009)+$B737*3,FALSE)</f>
        <v>8</v>
      </c>
      <c r="R737" s="18">
        <f>VLOOKUP(R$1,IN_1113!$A$4:$IA$84,($C737+R$2-2009)+$B737*3,FALSE)</f>
        <v>21</v>
      </c>
      <c r="S737" s="18">
        <f>VLOOKUP(S$1,IN_1113!$A$4:$IA$84,($C737+S$2-2009)+$B737*3,FALSE)</f>
        <v>26</v>
      </c>
      <c r="T737" s="21"/>
      <c r="U737" s="17">
        <v>1992</v>
      </c>
      <c r="V737" s="21"/>
      <c r="W737" s="21"/>
      <c r="X737" s="22"/>
      <c r="Y737" s="22"/>
      <c r="Z737" s="30">
        <f>-VLOOKUP(Z$1,D_1113!$A$5:$IA$84,($C737+Z$2-2009)+$B737*3,FALSE)</f>
        <v>-15</v>
      </c>
      <c r="AA737" s="30">
        <f>-VLOOKUP(AA$1,D_1113!$A$5:$IA$84,($C737+AA$2-2009)+$B737*3,FALSE)</f>
        <v>-18</v>
      </c>
      <c r="AB737" s="30">
        <f>-VLOOKUP(AB$1,D_1113!$A$5:$IA$84,($C737+AB$2-2009)+$B737*3,FALSE)</f>
        <v>-23</v>
      </c>
      <c r="AC737" s="21"/>
      <c r="AD737" s="31">
        <v>3</v>
      </c>
      <c r="AE737" s="33">
        <f>VLOOKUP(2010-C737,census2010!$A$2:$CA$82,B737+2,FALSE)</f>
        <v>6555.7705409999999</v>
      </c>
      <c r="AU737" s="34" t="s">
        <v>174</v>
      </c>
      <c r="AV737" s="21"/>
      <c r="AW737" s="21"/>
      <c r="AX737" s="18">
        <f>1+H737/AVERAGE(AVERAGE(SUM($AE737,$D737:G737,$M737:P737,$V737:Y737),SUM($AE737,$D737:H737,$M737:Q737,$V737:Z737)),AVERAGE(SUM($AE738,$D738:H738,$M738:Q738,$V738:Z738),SUM($AE738,$D738:I738,$M738:R738,$V738:AA738)))</f>
        <v>0.98960352654065131</v>
      </c>
      <c r="AY737" s="18">
        <f>1+I737/AVERAGE(AVERAGE(SUM($AE737,$D737:H737,$M737:Q737,$V737:Z737),SUM($AE737,$D737:I737,$M737:R737,$V737:AA737)),AVERAGE(SUM($AE738,$D738:I738,$M738:R738,$V738:AA738),SUM($AE738,$D738:J738,$M738:S738,$V738:AB738)))</f>
        <v>0.9917056905687649</v>
      </c>
      <c r="AZ737" s="18">
        <f>1+J737/AVERAGE(AVERAGE(SUM($AE737,$D737:I737,$M737:R737,$V737:AA737),SUM($AE737,$D737:J737,$M737:S737,$V737:AB737)),AVERAGE(SUM($AE738,$D738:J738,$M738:S738,$V738:AB738),SUM($AE738,$D738:K738,$M738:T738,$V738:AC738)))</f>
        <v>0.99543556316822579</v>
      </c>
      <c r="BA737" s="43">
        <f t="shared" si="1052"/>
        <v>0.99224533093129941</v>
      </c>
      <c r="BB737" s="47">
        <f t="shared" ref="BB737:BB739" si="1059">PRODUCT(AV733,AW734,AX735,AY736,AZ737)^(1/5)</f>
        <v>0.96994491180960651</v>
      </c>
    </row>
    <row r="738" spans="1:54">
      <c r="A738" s="13">
        <v>737</v>
      </c>
      <c r="B738" s="17">
        <f t="shared" ref="B738" si="1060">C732</f>
        <v>73</v>
      </c>
      <c r="C738" s="17">
        <v>1991</v>
      </c>
      <c r="D738" s="21"/>
      <c r="E738" s="21"/>
      <c r="F738" s="22"/>
      <c r="G738" s="22"/>
      <c r="H738" s="22"/>
      <c r="I738" s="19">
        <f>VLOOKUP(I$1,IR_1113!$A$4:$IA$84,($C738+I$2-2009)+$B738*3,FALSE)</f>
        <v>-191</v>
      </c>
      <c r="J738" s="19">
        <f>VLOOKUP(J$1,IR_1113!$A$4:$IA$84,($C738+J$2-2009)+$B738*3,FALSE)</f>
        <v>-75</v>
      </c>
      <c r="K738" s="18">
        <f>VLOOKUP(K$1,IR_1113!$A$4:$IA$84,($C738+K$2-2009)+$B738*3,FALSE)</f>
        <v>-98</v>
      </c>
      <c r="L738" s="17">
        <v>1991</v>
      </c>
      <c r="M738" s="21"/>
      <c r="N738" s="21"/>
      <c r="O738" s="22"/>
      <c r="P738" s="22"/>
      <c r="Q738" s="22"/>
      <c r="R738" s="18">
        <f>VLOOKUP(R$1,IN_1113!$A$4:$IA$84,($C738+R$2-2009)+$B738*3,FALSE)</f>
        <v>1</v>
      </c>
      <c r="S738" s="18">
        <f>VLOOKUP(S$1,IN_1113!$A$4:$IA$84,($C738+S$2-2009)+$B738*3,FALSE)</f>
        <v>24</v>
      </c>
      <c r="T738" s="18">
        <f>VLOOKUP(T$1,IN_1113!$A$4:$IA$84,($C738+T$2-2009)+$B738*3,FALSE)</f>
        <v>26</v>
      </c>
      <c r="U738" s="17">
        <v>1991</v>
      </c>
      <c r="V738" s="21"/>
      <c r="W738" s="21"/>
      <c r="X738" s="22"/>
      <c r="Y738" s="22"/>
      <c r="Z738" s="22"/>
      <c r="AA738" s="30">
        <f>-VLOOKUP(AA$1,D_1113!$A$5:$IA$84,($C738+AA$2-2009)+$B738*3,FALSE)</f>
        <v>-18</v>
      </c>
      <c r="AB738" s="30">
        <f>-VLOOKUP(AB$1,D_1113!$A$5:$IA$84,($C738+AB$2-2009)+$B738*3,FALSE)</f>
        <v>-20</v>
      </c>
      <c r="AC738" s="30">
        <f>-VLOOKUP(AC$1,D_1113!$A$5:$IA$84,($C738+AC$2-2009)+$B738*3,FALSE)</f>
        <v>-12</v>
      </c>
      <c r="AD738" s="31">
        <v>2</v>
      </c>
      <c r="AE738" s="33">
        <f>VLOOKUP(2010-C738,census2010!$A$2:$CA$82,B738+2,FALSE)</f>
        <v>7052.8341479999999</v>
      </c>
      <c r="AU738" s="34" t="s">
        <v>175</v>
      </c>
      <c r="AV738" s="21"/>
      <c r="AW738" s="21"/>
      <c r="AX738" s="21"/>
      <c r="AY738" s="18">
        <f>1+I738/AVERAGE(AVERAGE(SUM($AE738,$D738:H738,$M738:Q738,$V738:Z738),SUM($AE738,$D738:I738,$M738:R738,$V738:AA738)),AVERAGE(SUM($AE739,$D739:I739,$M739:R739,$V739:AA739),SUM($AE739,$D739:J739,$M739:S739,$V739:AB739)))</f>
        <v>0.97397024389692377</v>
      </c>
      <c r="AZ738" s="18">
        <f>1+J738/AVERAGE(AVERAGE(SUM($AE738,$D738:I738,$M738:R738,$V738:AA738),SUM($AE738,$D738:J738,$M738:S738,$V738:AB738)),AVERAGE(SUM($AE739,$D739:J739,$M739:S739,$V739:AB739),SUM($AE739,$D739:K739,$M739:T739,$V739:AC739)))</f>
        <v>0.98947609331739594</v>
      </c>
      <c r="BA738" s="43">
        <f t="shared" si="1052"/>
        <v>0.98169255469241457</v>
      </c>
      <c r="BB738" s="47">
        <f t="shared" si="1059"/>
        <v>0.97060577432513029</v>
      </c>
    </row>
    <row r="739" spans="1:54">
      <c r="A739" s="9">
        <v>738</v>
      </c>
      <c r="B739" s="17">
        <f t="shared" ref="B739" si="1061">C732</f>
        <v>73</v>
      </c>
      <c r="C739" s="17">
        <v>1990</v>
      </c>
      <c r="D739" s="21"/>
      <c r="E739" s="21"/>
      <c r="F739" s="22"/>
      <c r="G739" s="22"/>
      <c r="H739" s="22"/>
      <c r="I739" s="22"/>
      <c r="J739" s="19">
        <f>VLOOKUP(J$1,IR_1113!$A$4:$IA$84,($C739+J$2-2009)+$B739*3,FALSE)</f>
        <v>-470</v>
      </c>
      <c r="K739" s="18">
        <f>VLOOKUP(K$1,IR_1113!$A$4:$IA$84,($C739+K$2-2009)+$B739*3,FALSE)</f>
        <v>-82</v>
      </c>
      <c r="L739" s="17">
        <v>1990</v>
      </c>
      <c r="M739" s="21"/>
      <c r="N739" s="21"/>
      <c r="O739" s="22"/>
      <c r="P739" s="22"/>
      <c r="Q739" s="22"/>
      <c r="R739" s="22"/>
      <c r="S739" s="18">
        <f>VLOOKUP(S$1,IN_1113!$A$4:$IA$84,($C739+S$2-2009)+$B739*3,FALSE)</f>
        <v>14</v>
      </c>
      <c r="T739" s="18">
        <f>VLOOKUP(T$1,IN_1113!$A$4:$IA$84,($C739+T$2-2009)+$B739*3,FALSE)</f>
        <v>16</v>
      </c>
      <c r="U739" s="17">
        <v>1990</v>
      </c>
      <c r="V739" s="21"/>
      <c r="W739" s="21"/>
      <c r="X739" s="22"/>
      <c r="Y739" s="22"/>
      <c r="Z739" s="22"/>
      <c r="AA739" s="22"/>
      <c r="AB739" s="30">
        <f>-VLOOKUP(AB$1,D_1113!$A$5:$IA$84,($C739+AB$2-2009)+$B739*3,FALSE)</f>
        <v>-20.5</v>
      </c>
      <c r="AC739" s="30">
        <f>-VLOOKUP(AC$1,D_1113!$A$5:$IA$84,($C739+AC$2-2009)+$B739*3,FALSE)</f>
        <v>-23</v>
      </c>
      <c r="AD739" s="31">
        <v>1</v>
      </c>
      <c r="AE739" s="33">
        <f>VLOOKUP(2010-C739,census2010!$A$2:$CA$82,B739+2,FALSE)</f>
        <v>7964.9279269999997</v>
      </c>
      <c r="AU739" s="34" t="s">
        <v>177</v>
      </c>
      <c r="AV739" s="21"/>
      <c r="AW739" s="21"/>
      <c r="AX739" s="21"/>
      <c r="AY739" s="21"/>
      <c r="AZ739" s="18">
        <f>1+J739/AVERAGE(AVERAGE(SUM($AE739,$D739:I739,$M739:R739,$V739:AA739),SUM($AE739,$D739:J739,$M739:S739,$V739:AB739)),AVERAGE(SUM($AE740,$D740:J740,$M740:S740,$V740:AB740),SUM($AE740,$D740:K740,$M740:T740,$V740:AC740)))</f>
        <v>0.94106360419265123</v>
      </c>
      <c r="BA739" s="43">
        <f t="shared" si="1052"/>
        <v>0.94106360419265123</v>
      </c>
      <c r="BB739" s="47">
        <f t="shared" si="1059"/>
        <v>0.97989414904130223</v>
      </c>
    </row>
    <row r="740" spans="1:54">
      <c r="A740" s="13">
        <v>739</v>
      </c>
      <c r="B740" s="17">
        <f t="shared" ref="B740" si="1062">C732</f>
        <v>73</v>
      </c>
      <c r="C740" s="17">
        <v>1989</v>
      </c>
      <c r="D740" s="21"/>
      <c r="E740" s="21"/>
      <c r="F740" s="22"/>
      <c r="G740" s="22"/>
      <c r="H740" s="22"/>
      <c r="I740" s="22"/>
      <c r="J740" s="22"/>
      <c r="K740" s="18">
        <f>VLOOKUP(K$1,IR_1113!$A$4:$IA$84,($C740+K$2-2009)+$B740*3,FALSE)</f>
        <v>-178</v>
      </c>
      <c r="L740" s="17">
        <v>1989</v>
      </c>
      <c r="M740" s="21"/>
      <c r="N740" s="21"/>
      <c r="O740" s="22"/>
      <c r="P740" s="22"/>
      <c r="Q740" s="22"/>
      <c r="R740" s="22"/>
      <c r="S740" s="22"/>
      <c r="T740" s="18">
        <f>VLOOKUP(T$1,IN_1113!$A$4:$IA$84,($C740+T$2-2009)+$B740*3,FALSE)</f>
        <v>25</v>
      </c>
      <c r="U740" s="17">
        <v>1989</v>
      </c>
      <c r="V740" s="21"/>
      <c r="W740" s="21"/>
      <c r="X740" s="22"/>
      <c r="Y740" s="22"/>
      <c r="Z740" s="22"/>
      <c r="AA740" s="22"/>
      <c r="AB740" s="22"/>
      <c r="AC740" s="30">
        <f>-VLOOKUP(AC$1,D_1113!$A$5:$IA$84,($C740+AC$2-2009)+$B740*3,FALSE)</f>
        <v>-23.5</v>
      </c>
      <c r="AD740" s="31"/>
      <c r="AE740" s="33">
        <f>VLOOKUP(2010-C740,census2010!$A$2:$CA$82,B740+2,FALSE)</f>
        <v>8310.9695059999995</v>
      </c>
      <c r="AU740" s="34" t="s">
        <v>186</v>
      </c>
      <c r="AV740" s="21"/>
      <c r="AW740" s="21"/>
      <c r="AX740" s="21"/>
      <c r="AY740" s="21"/>
      <c r="AZ740" s="21"/>
    </row>
    <row r="741" spans="1:54" ht="15.75" thickBot="1">
      <c r="A741" s="9">
        <v>740</v>
      </c>
      <c r="B741" s="10" t="str">
        <f>INDEX('regions#'!$B$2:$B$79,B743+1)</f>
        <v>Чеченская Республика</v>
      </c>
      <c r="D741" s="11" t="s">
        <v>917</v>
      </c>
      <c r="E741" s="11" t="s">
        <v>918</v>
      </c>
      <c r="F741" s="12" t="s">
        <v>919</v>
      </c>
      <c r="G741" s="12" t="s">
        <v>920</v>
      </c>
      <c r="H741" s="12" t="s">
        <v>921</v>
      </c>
      <c r="I741" s="12" t="s">
        <v>922</v>
      </c>
      <c r="J741" s="12" t="s">
        <v>923</v>
      </c>
      <c r="K741" s="11" t="s">
        <v>924</v>
      </c>
      <c r="M741" s="23" t="s">
        <v>917</v>
      </c>
      <c r="N741" s="23" t="s">
        <v>918</v>
      </c>
      <c r="O741" s="23" t="s">
        <v>919</v>
      </c>
      <c r="P741" s="23" t="s">
        <v>920</v>
      </c>
      <c r="Q741" s="23" t="s">
        <v>921</v>
      </c>
      <c r="R741" s="23" t="s">
        <v>922</v>
      </c>
      <c r="S741" s="23" t="s">
        <v>923</v>
      </c>
      <c r="T741" s="23" t="s">
        <v>924</v>
      </c>
      <c r="V741" s="27" t="s">
        <v>917</v>
      </c>
      <c r="W741" s="27" t="s">
        <v>918</v>
      </c>
      <c r="X741" s="27" t="s">
        <v>919</v>
      </c>
      <c r="Y741" s="27" t="s">
        <v>920</v>
      </c>
      <c r="Z741" s="27" t="s">
        <v>921</v>
      </c>
      <c r="AA741" s="27" t="s">
        <v>922</v>
      </c>
      <c r="AB741" s="27" t="s">
        <v>923</v>
      </c>
      <c r="AC741" s="27" t="s">
        <v>924</v>
      </c>
      <c r="AD741" s="31" t="s">
        <v>162</v>
      </c>
      <c r="AE741" s="32" t="s">
        <v>188</v>
      </c>
      <c r="AU741"/>
      <c r="AV741" s="35">
        <f t="shared" si="1048"/>
        <v>0.99687220142654953</v>
      </c>
      <c r="AW741" s="36">
        <f t="shared" si="1048"/>
        <v>0.99539885979490184</v>
      </c>
      <c r="AX741" s="36">
        <f t="shared" si="1048"/>
        <v>0.99503724480233446</v>
      </c>
      <c r="AY741" s="36">
        <f t="shared" si="1048"/>
        <v>0.99520419265080118</v>
      </c>
      <c r="AZ741" s="37">
        <f t="shared" si="1048"/>
        <v>0.99513653260279111</v>
      </c>
      <c r="BA741" s="38" t="s">
        <v>164</v>
      </c>
      <c r="BB741" s="39">
        <f t="shared" ref="BB741" si="1063">PRODUCT(AV741:AZ741)-1</f>
        <v>-2.215317867694222E-2</v>
      </c>
    </row>
    <row r="742" spans="1:54" ht="15.75" thickBot="1">
      <c r="A742" s="13">
        <v>741</v>
      </c>
      <c r="C742" s="14">
        <f t="shared" ref="C742" si="1064">A741/10</f>
        <v>74</v>
      </c>
      <c r="D742" s="15">
        <v>15</v>
      </c>
      <c r="E742" s="15">
        <v>16</v>
      </c>
      <c r="F742" s="16">
        <v>17</v>
      </c>
      <c r="G742" s="16">
        <v>18</v>
      </c>
      <c r="H742" s="16">
        <v>19</v>
      </c>
      <c r="I742" s="16">
        <v>20</v>
      </c>
      <c r="J742" s="16">
        <v>21</v>
      </c>
      <c r="K742" s="15">
        <v>22</v>
      </c>
      <c r="L742" s="24" t="s">
        <v>160</v>
      </c>
      <c r="M742" s="15">
        <v>15</v>
      </c>
      <c r="N742" s="15">
        <v>16</v>
      </c>
      <c r="O742" s="25">
        <v>17</v>
      </c>
      <c r="P742" s="25">
        <v>18</v>
      </c>
      <c r="Q742" s="25">
        <v>19</v>
      </c>
      <c r="R742" s="25">
        <v>20</v>
      </c>
      <c r="S742" s="25">
        <v>21</v>
      </c>
      <c r="T742" s="15">
        <v>22</v>
      </c>
      <c r="U742" s="28" t="s">
        <v>161</v>
      </c>
      <c r="V742" s="15">
        <v>15</v>
      </c>
      <c r="W742" s="15">
        <v>16</v>
      </c>
      <c r="X742" s="29">
        <v>17</v>
      </c>
      <c r="Y742" s="29">
        <v>18</v>
      </c>
      <c r="Z742" s="29">
        <v>19</v>
      </c>
      <c r="AA742" s="29">
        <v>20</v>
      </c>
      <c r="AB742" s="29">
        <v>21</v>
      </c>
      <c r="AC742" s="15">
        <v>22</v>
      </c>
      <c r="AD742" s="31"/>
      <c r="AE742" s="33"/>
      <c r="AU742" s="14" t="s">
        <v>189</v>
      </c>
      <c r="AV742" s="40" t="s">
        <v>166</v>
      </c>
      <c r="AW742" s="40" t="s">
        <v>167</v>
      </c>
      <c r="AX742" s="40" t="s">
        <v>168</v>
      </c>
      <c r="AY742" s="40" t="s">
        <v>169</v>
      </c>
      <c r="AZ742" s="40" t="s">
        <v>170</v>
      </c>
      <c r="BA742" s="41" t="s">
        <v>190</v>
      </c>
      <c r="BB742" s="42"/>
    </row>
    <row r="743" spans="1:54">
      <c r="A743" s="9">
        <v>742</v>
      </c>
      <c r="B743">
        <f t="shared" ref="B743" si="1065">C742</f>
        <v>74</v>
      </c>
      <c r="C743" s="17">
        <v>1996</v>
      </c>
      <c r="D743" s="18">
        <f>VLOOKUP(D$1,IR_1113!$A$4:$IA$84,($C743+D$2-2009)+$B743*3,FALSE)</f>
        <v>-37</v>
      </c>
      <c r="E743" s="18">
        <f>VLOOKUP(E$1,IR_1113!$A$4:$IA$84,($C743+E$2-2009)+$B743*3,FALSE)</f>
        <v>-47</v>
      </c>
      <c r="F743" s="19">
        <f>VLOOKUP(F$1,IR_1113!$A$4:$IA$84,($C743+F$2-2009)+$B743*3,FALSE)</f>
        <v>-75</v>
      </c>
      <c r="G743" s="20"/>
      <c r="H743" s="20"/>
      <c r="I743" s="20"/>
      <c r="J743" s="20"/>
      <c r="K743" s="26"/>
      <c r="L743" s="17">
        <v>1996</v>
      </c>
      <c r="M743" s="18">
        <f>VLOOKUP(M$1,IN_1113!$A$4:$IA$84,($C743+M$2-2009)+$B743*3,FALSE)</f>
        <v>-1</v>
      </c>
      <c r="N743" s="18">
        <f>VLOOKUP(N$1,IN_1113!$A$4:$IA$84,($C743+N$2-2009)+$B743*3,FALSE)</f>
        <v>0</v>
      </c>
      <c r="O743" s="18">
        <f>VLOOKUP(O$1,IN_1113!$A$4:$IA$84,($C743+O$2-2009)+$B743*3,FALSE)</f>
        <v>2</v>
      </c>
      <c r="P743" s="20"/>
      <c r="Q743" s="20"/>
      <c r="R743" s="20"/>
      <c r="S743" s="20"/>
      <c r="T743" s="26"/>
      <c r="U743" s="17">
        <v>1996</v>
      </c>
      <c r="V743" s="30">
        <f>-VLOOKUP(V$1,D_1113!$A$5:$IA$84,($C743+V$2-2009)+$B743*3,FALSE)</f>
        <v>-10.5</v>
      </c>
      <c r="W743" s="30">
        <f>-VLOOKUP(W$1,D_1113!$A$5:$IA$84,($C743+W$2-2009)+$B743*3,FALSE)</f>
        <v>-7</v>
      </c>
      <c r="X743" s="30">
        <f>-VLOOKUP(X$1,D_1113!$A$5:$IA$84,($C743+X$2-2009)+$B743*3,FALSE)</f>
        <v>-8</v>
      </c>
      <c r="Y743" s="20"/>
      <c r="Z743" s="20"/>
      <c r="AA743" s="20"/>
      <c r="AB743" s="20"/>
      <c r="AC743" s="26"/>
      <c r="AD743" s="31">
        <v>1</v>
      </c>
      <c r="AE743" s="33">
        <f>VLOOKUP(2010-C743,census2010!$A$2:$CA$82,B743+2,FALSE)</f>
        <v>21638.516759999999</v>
      </c>
      <c r="AU743" s="34" t="s">
        <v>191</v>
      </c>
      <c r="AV743" s="18">
        <f>1+F743/AVERAGE(AVERAGE(SUM($AE743,$D743:E743,$M743:N743,$V743:W743),SUM($AE743,$D743:F743,$M743:O743,$V743:X743)),AVERAGE(SUM($AE744,$D744:F744,$M744:O744,$V744:X744),SUM($AE744,$D744:G744,$M744:P744,$V744:Y744)))</f>
        <v>0.9965349594184808</v>
      </c>
      <c r="AW743" s="26"/>
      <c r="AX743" s="26"/>
      <c r="AY743" s="26"/>
      <c r="AZ743" s="26"/>
      <c r="BA743" s="43">
        <f t="shared" ref="BA743:BA749" si="1066">(PRODUCT(AV743:AZ743))^(1/AD743)</f>
        <v>0.9965349594184808</v>
      </c>
      <c r="BB743" s="43" t="s">
        <v>173</v>
      </c>
    </row>
    <row r="744" spans="1:54">
      <c r="A744" s="13">
        <v>743</v>
      </c>
      <c r="B744" s="17">
        <f t="shared" ref="B744" si="1067">C742</f>
        <v>74</v>
      </c>
      <c r="C744" s="17">
        <v>1995</v>
      </c>
      <c r="D744" s="21"/>
      <c r="E744" s="18">
        <f>VLOOKUP(E$1,IR_1113!$A$4:$IA$84,($C744+E$2-2009)+$B744*3,FALSE)</f>
        <v>-40</v>
      </c>
      <c r="F744" s="19">
        <f>VLOOKUP(F$1,IR_1113!$A$4:$IA$84,($C744+F$2-2009)+$B744*3,FALSE)</f>
        <v>-93</v>
      </c>
      <c r="G744" s="19">
        <f>VLOOKUP(G$1,IR_1113!$A$4:$IA$84,($C744+G$2-2009)+$B744*3,FALSE)</f>
        <v>-68</v>
      </c>
      <c r="H744" s="22"/>
      <c r="I744" s="22"/>
      <c r="J744" s="22"/>
      <c r="K744" s="21"/>
      <c r="L744" s="17">
        <v>1995</v>
      </c>
      <c r="M744" s="21"/>
      <c r="N744" s="18">
        <f>VLOOKUP(N$1,IN_1113!$A$4:$IA$84,($C744+N$2-2009)+$B744*3,FALSE)</f>
        <v>-2</v>
      </c>
      <c r="O744" s="18">
        <f>VLOOKUP(O$1,IN_1113!$A$4:$IA$84,($C744+O$2-2009)+$B744*3,FALSE)</f>
        <v>-1</v>
      </c>
      <c r="P744" s="18">
        <f>VLOOKUP(P$1,IN_1113!$A$4:$IA$84,($C744+P$2-2009)+$B744*3,FALSE)</f>
        <v>5</v>
      </c>
      <c r="Q744" s="22"/>
      <c r="R744" s="22"/>
      <c r="S744" s="22"/>
      <c r="T744" s="21"/>
      <c r="U744" s="17">
        <v>1995</v>
      </c>
      <c r="V744" s="21"/>
      <c r="W744" s="30">
        <f>-VLOOKUP(W$1,D_1113!$A$5:$IA$84,($C744+W$2-2009)+$B744*3,FALSE)</f>
        <v>-7</v>
      </c>
      <c r="X744" s="30">
        <f>-VLOOKUP(X$1,D_1113!$A$5:$IA$84,($C744+X$2-2009)+$B744*3,FALSE)</f>
        <v>-10</v>
      </c>
      <c r="Y744" s="30">
        <f>-VLOOKUP(Y$1,D_1113!$A$5:$IA$84,($C744+Y$2-2009)+$B744*3,FALSE)</f>
        <v>-8</v>
      </c>
      <c r="Z744" s="22"/>
      <c r="AA744" s="22"/>
      <c r="AB744" s="22"/>
      <c r="AC744" s="21"/>
      <c r="AD744" s="31">
        <v>2</v>
      </c>
      <c r="AE744" s="33">
        <f>VLOOKUP(2010-C744,census2010!$A$2:$CA$82,B744+2,FALSE)</f>
        <v>21982.519530000001</v>
      </c>
      <c r="AU744" s="34" t="s">
        <v>192</v>
      </c>
      <c r="AV744" s="18">
        <f>1+F744/AVERAGE(AVERAGE(SUM($AE744,$D744:E744,$M744:N744,$V744:W744),SUM($AE744,$D744:F744,$M744:O744,$V744:X744)),AVERAGE(SUM($AE745,$D745:F745,$M745:O745,$V745:X745),SUM($AE745,$D745:G745,$M745:P745,$V745:Y745)))</f>
        <v>0.99565877205690534</v>
      </c>
      <c r="AW744" s="18">
        <f>1+G744/AVERAGE(AVERAGE(SUM($AE744,$D744:F744,$M744:O744,$V744:X744),SUM($AE744,$D744:G744,$M744:P744,$V744:Y744)),AVERAGE(SUM($AE745,$D745:G745,$M745:P745,$V745:Y745),SUM($AE745,$D745:H745,$M745:Q745,$V745:Z745)))</f>
        <v>0.9968106576901189</v>
      </c>
      <c r="AX744" s="21"/>
      <c r="AY744" s="21"/>
      <c r="AZ744" s="21"/>
      <c r="BA744" s="43">
        <f t="shared" si="1066"/>
        <v>0.99623454839158232</v>
      </c>
      <c r="BB744" s="44">
        <f t="shared" ref="BB744" si="1068">AVERAGE(BA743:BA749)^5-1</f>
        <v>-2.1196941852777096E-2</v>
      </c>
    </row>
    <row r="745" spans="1:54">
      <c r="A745" s="9">
        <v>744</v>
      </c>
      <c r="B745" s="17">
        <f t="shared" ref="B745" si="1069">C742</f>
        <v>74</v>
      </c>
      <c r="C745" s="17">
        <v>1994</v>
      </c>
      <c r="D745" s="21"/>
      <c r="E745" s="21"/>
      <c r="F745" s="19">
        <f>VLOOKUP(F$1,IR_1113!$A$4:$IA$84,($C745+F$2-2009)+$B745*3,FALSE)</f>
        <v>-33</v>
      </c>
      <c r="G745" s="19">
        <f>VLOOKUP(G$1,IR_1113!$A$4:$IA$84,($C745+G$2-2009)+$B745*3,FALSE)</f>
        <v>-108</v>
      </c>
      <c r="H745" s="19">
        <f>VLOOKUP(H$1,IR_1113!$A$4:$IA$84,($C745+H$2-2009)+$B745*3,FALSE)</f>
        <v>-97</v>
      </c>
      <c r="I745" s="22"/>
      <c r="J745" s="22"/>
      <c r="K745" s="21"/>
      <c r="L745" s="17">
        <v>1994</v>
      </c>
      <c r="M745" s="21"/>
      <c r="N745" s="21"/>
      <c r="O745" s="18">
        <f>VLOOKUP(O$1,IN_1113!$A$4:$IA$84,($C745+O$2-2009)+$B745*3,FALSE)</f>
        <v>0</v>
      </c>
      <c r="P745" s="18">
        <f>VLOOKUP(P$1,IN_1113!$A$4:$IA$84,($C745+P$2-2009)+$B745*3,FALSE)</f>
        <v>-2</v>
      </c>
      <c r="Q745" s="18">
        <f>VLOOKUP(Q$1,IN_1113!$A$4:$IA$84,($C745+Q$2-2009)+$B745*3,FALSE)</f>
        <v>1</v>
      </c>
      <c r="R745" s="22"/>
      <c r="S745" s="22"/>
      <c r="T745" s="21"/>
      <c r="U745" s="17">
        <v>1994</v>
      </c>
      <c r="V745" s="21"/>
      <c r="W745" s="21"/>
      <c r="X745" s="30">
        <f>-VLOOKUP(X$1,D_1113!$A$5:$IA$84,($C745+X$2-2009)+$B745*3,FALSE)</f>
        <v>-10.5</v>
      </c>
      <c r="Y745" s="30">
        <f>-VLOOKUP(Y$1,D_1113!$A$5:$IA$84,($C745+Y$2-2009)+$B745*3,FALSE)</f>
        <v>-9</v>
      </c>
      <c r="Z745" s="30">
        <f>-VLOOKUP(Z$1,D_1113!$A$5:$IA$84,($C745+Z$2-2009)+$B745*3,FALSE)</f>
        <v>-16</v>
      </c>
      <c r="AA745" s="22"/>
      <c r="AB745" s="22"/>
      <c r="AC745" s="21"/>
      <c r="AD745" s="31">
        <v>3</v>
      </c>
      <c r="AE745" s="33">
        <f>VLOOKUP(2010-C745,census2010!$A$2:$CA$82,B745+2,FALSE)</f>
        <v>21066.500919999999</v>
      </c>
      <c r="AU745" s="34" t="s">
        <v>193</v>
      </c>
      <c r="AV745" s="18">
        <f>1+F745/AVERAGE(AVERAGE(SUM($AE745,$D745:E745,$M745:N745,$V745:W745),SUM($AE745,$D745:F745,$M745:O745,$V745:X745)),AVERAGE(SUM($AE746,$D746:F746,$M746:O746,$V746:X746),SUM($AE746,$D746:G746,$M746:P746,$V746:Y746)))</f>
        <v>0.99842287280426278</v>
      </c>
      <c r="AW745" s="18">
        <f>1+G745/AVERAGE(AVERAGE(SUM($AE745,$D745:F745,$M745:O745,$V745:X745),SUM($AE745,$D745:G745,$M745:P745,$V745:Y745)),AVERAGE(SUM($AE746,$D746:G746,$M746:P746,$V746:Y746),SUM($AE746,$D746:H746,$M746:Q746,$V746:Z746)))</f>
        <v>0.99481286593152096</v>
      </c>
      <c r="AX745" s="18">
        <f>1+H745/AVERAGE(AVERAGE(SUM($AE745,$D745:G745,$M745:P745,$V745:Y745),SUM($AE745,$D745:H745,$M745:Q745,$V745:Z745)),AVERAGE(SUM($AE746,$D746:H746,$M746:Q746,$V746:Z746),SUM($AE746,$D746:I746,$M746:R746,$V746:AA746)))</f>
        <v>0.99531197044258257</v>
      </c>
      <c r="AY745" s="21"/>
      <c r="AZ745" s="21"/>
      <c r="BA745" s="43">
        <f t="shared" si="1066"/>
        <v>0.99618129023577862</v>
      </c>
      <c r="BB745" s="45" t="s">
        <v>176</v>
      </c>
    </row>
    <row r="746" spans="1:54">
      <c r="A746" s="13">
        <v>745</v>
      </c>
      <c r="B746" s="17">
        <f t="shared" ref="B746" si="1070">C742</f>
        <v>74</v>
      </c>
      <c r="C746" s="17">
        <v>1993</v>
      </c>
      <c r="D746" s="21"/>
      <c r="E746" s="21"/>
      <c r="F746" s="22"/>
      <c r="G746" s="19">
        <f>VLOOKUP(G$1,IR_1113!$A$4:$IA$84,($C746+G$2-2009)+$B746*3,FALSE)</f>
        <v>-120</v>
      </c>
      <c r="H746" s="19">
        <f>VLOOKUP(H$1,IR_1113!$A$4:$IA$84,($C746+H$2-2009)+$B746*3,FALSE)</f>
        <v>-109</v>
      </c>
      <c r="I746" s="19">
        <f>VLOOKUP(I$1,IR_1113!$A$4:$IA$84,($C746+I$2-2009)+$B746*3,FALSE)</f>
        <v>-158</v>
      </c>
      <c r="J746" s="22"/>
      <c r="K746" s="21"/>
      <c r="L746" s="17">
        <v>1993</v>
      </c>
      <c r="M746" s="21"/>
      <c r="N746" s="21"/>
      <c r="O746" s="22"/>
      <c r="P746" s="18">
        <f>VLOOKUP(P$1,IN_1113!$A$4:$IA$84,($C746+P$2-2009)+$B746*3,FALSE)</f>
        <v>1</v>
      </c>
      <c r="Q746" s="18">
        <f>VLOOKUP(Q$1,IN_1113!$A$4:$IA$84,($C746+Q$2-2009)+$B746*3,FALSE)</f>
        <v>0</v>
      </c>
      <c r="R746" s="18">
        <f>VLOOKUP(R$1,IN_1113!$A$4:$IA$84,($C746+R$2-2009)+$B746*3,FALSE)</f>
        <v>6</v>
      </c>
      <c r="S746" s="22"/>
      <c r="T746" s="21"/>
      <c r="U746" s="17">
        <v>1993</v>
      </c>
      <c r="V746" s="21"/>
      <c r="W746" s="21"/>
      <c r="X746" s="22"/>
      <c r="Y746" s="30">
        <f>-VLOOKUP(Y$1,D_1113!$A$5:$IA$84,($C746+Y$2-2009)+$B746*3,FALSE)</f>
        <v>-9</v>
      </c>
      <c r="Z746" s="30">
        <f>-VLOOKUP(Z$1,D_1113!$A$5:$IA$84,($C746+Z$2-2009)+$B746*3,FALSE)</f>
        <v>-14</v>
      </c>
      <c r="AA746" s="30">
        <f>-VLOOKUP(AA$1,D_1113!$A$5:$IA$84,($C746+AA$2-2009)+$B746*3,FALSE)</f>
        <v>-13</v>
      </c>
      <c r="AB746" s="22"/>
      <c r="AC746" s="21"/>
      <c r="AD746" s="31">
        <v>3</v>
      </c>
      <c r="AE746" s="33">
        <f>VLOOKUP(2010-C746,census2010!$A$2:$CA$82,B746+2,FALSE)</f>
        <v>20867.490730000001</v>
      </c>
      <c r="AU746" s="34" t="s">
        <v>172</v>
      </c>
      <c r="AV746" s="21"/>
      <c r="AW746" s="18">
        <f>1+G746/AVERAGE(AVERAGE(SUM($AE746,$D746:F746,$M746:O746,$V746:X746),SUM($AE746,$D746:G746,$M746:P746,$V746:Y746)),AVERAGE(SUM($AE747,$D747:G747,$M747:P747,$V747:Y747),SUM($AE747,$D747:H747,$M747:Q747,$V747:Z747)))</f>
        <v>0.99457305576306565</v>
      </c>
      <c r="AX746" s="18">
        <f>1+H746/AVERAGE(AVERAGE(SUM($AE746,$D746:G746,$M746:P746,$V746:Y746),SUM($AE746,$D746:H746,$M746:Q746,$V746:Z746)),AVERAGE(SUM($AE747,$D747:H747,$M747:Q747,$V747:Z747),SUM($AE747,$D747:I747,$M747:R747,$V747:AA747)))</f>
        <v>0.99504275422214128</v>
      </c>
      <c r="AY746" s="18">
        <f>1+I746/AVERAGE(AVERAGE(SUM($AE746,$D746:H746,$M746:Q746,$V746:Z746),SUM($AE746,$D746:I746,$M746:R746,$V746:AA746)),AVERAGE(SUM($AE747,$D747:I747,$M747:R747,$V747:AA747),SUM($AE747,$D747:J747,$M747:S747,$V747:AB747)))</f>
        <v>0.99276929770381372</v>
      </c>
      <c r="AZ746" s="21"/>
      <c r="BA746" s="43">
        <f t="shared" si="1066"/>
        <v>0.99412788605354085</v>
      </c>
      <c r="BB746" s="46">
        <f t="shared" ref="BB746" si="1071">AVERAGE(BB747:BB749)^5-1</f>
        <v>-2.2155685726710894E-2</v>
      </c>
    </row>
    <row r="747" spans="1:54">
      <c r="A747" s="9">
        <v>746</v>
      </c>
      <c r="B747" s="17">
        <f t="shared" ref="B747" si="1072">C742</f>
        <v>74</v>
      </c>
      <c r="C747" s="17">
        <v>1992</v>
      </c>
      <c r="D747" s="21"/>
      <c r="E747" s="21"/>
      <c r="F747" s="22"/>
      <c r="G747" s="22"/>
      <c r="H747" s="19">
        <f>VLOOKUP(H$1,IR_1113!$A$4:$IA$84,($C747+H$2-2009)+$B747*3,FALSE)</f>
        <v>-122</v>
      </c>
      <c r="I747" s="19">
        <f>VLOOKUP(I$1,IR_1113!$A$4:$IA$84,($C747+I$2-2009)+$B747*3,FALSE)</f>
        <v>-97</v>
      </c>
      <c r="J747" s="19">
        <f>VLOOKUP(J$1,IR_1113!$A$4:$IA$84,($C747+J$2-2009)+$B747*3,FALSE)</f>
        <v>-131</v>
      </c>
      <c r="K747" s="21"/>
      <c r="L747" s="17">
        <v>1992</v>
      </c>
      <c r="M747" s="21"/>
      <c r="N747" s="21"/>
      <c r="O747" s="22"/>
      <c r="P747" s="22"/>
      <c r="Q747" s="18">
        <f>VLOOKUP(Q$1,IN_1113!$A$4:$IA$84,($C747+Q$2-2009)+$B747*3,FALSE)</f>
        <v>3</v>
      </c>
      <c r="R747" s="18">
        <f>VLOOKUP(R$1,IN_1113!$A$4:$IA$84,($C747+R$2-2009)+$B747*3,FALSE)</f>
        <v>-2</v>
      </c>
      <c r="S747" s="18">
        <f>VLOOKUP(S$1,IN_1113!$A$4:$IA$84,($C747+S$2-2009)+$B747*3,FALSE)</f>
        <v>3</v>
      </c>
      <c r="T747" s="21"/>
      <c r="U747" s="17">
        <v>1992</v>
      </c>
      <c r="V747" s="21"/>
      <c r="W747" s="21"/>
      <c r="X747" s="22"/>
      <c r="Y747" s="22"/>
      <c r="Z747" s="30">
        <f>-VLOOKUP(Z$1,D_1113!$A$5:$IA$84,($C747+Z$2-2009)+$B747*3,FALSE)</f>
        <v>-13.5</v>
      </c>
      <c r="AA747" s="30">
        <f>-VLOOKUP(AA$1,D_1113!$A$5:$IA$84,($C747+AA$2-2009)+$B747*3,FALSE)</f>
        <v>-13</v>
      </c>
      <c r="AB747" s="30">
        <f>-VLOOKUP(AB$1,D_1113!$A$5:$IA$84,($C747+AB$2-2009)+$B747*3,FALSE)</f>
        <v>-19</v>
      </c>
      <c r="AC747" s="21"/>
      <c r="AD747" s="31">
        <v>3</v>
      </c>
      <c r="AE747" s="33">
        <f>VLOOKUP(2010-C747,census2010!$A$2:$CA$82,B747+2,FALSE)</f>
        <v>23486.54148</v>
      </c>
      <c r="AU747" s="34" t="s">
        <v>174</v>
      </c>
      <c r="AV747" s="21"/>
      <c r="AW747" s="21"/>
      <c r="AX747" s="18">
        <f>1+H747/AVERAGE(AVERAGE(SUM($AE747,$D747:G747,$M747:P747,$V747:Y747),SUM($AE747,$D747:H747,$M747:Q747,$V747:Z747)),AVERAGE(SUM($AE748,$D748:H748,$M748:Q748,$V748:Z748),SUM($AE748,$D748:I748,$M748:R748,$V748:AA748)))</f>
        <v>0.99475700974227999</v>
      </c>
      <c r="AY747" s="18">
        <f>1+I747/AVERAGE(AVERAGE(SUM($AE747,$D747:H747,$M747:Q747,$V747:Z747),SUM($AE747,$D747:I747,$M747:R747,$V747:AA747)),AVERAGE(SUM($AE748,$D748:I748,$M748:R748,$V748:AA748),SUM($AE748,$D748:J748,$M748:S748,$V748:AB748)))</f>
        <v>0.99580958023590194</v>
      </c>
      <c r="AZ747" s="18">
        <f>1+J747/AVERAGE(AVERAGE(SUM($AE747,$D747:I747,$M747:R747,$V747:AA747),SUM($AE747,$D747:J747,$M747:S747,$V747:AB747)),AVERAGE(SUM($AE748,$D748:J748,$M748:S748,$V748:AB748),SUM($AE748,$D748:K748,$M748:T748,$V748:AC748)))</f>
        <v>0.99430720386972882</v>
      </c>
      <c r="BA747" s="43">
        <f t="shared" si="1066"/>
        <v>0.99495773212882599</v>
      </c>
      <c r="BB747" s="47">
        <f t="shared" ref="BB747:BB749" si="1073">PRODUCT(AV743,AW744,AX745,AY746,AZ747)^(1/5)</f>
        <v>0.99514570395271784</v>
      </c>
    </row>
    <row r="748" spans="1:54">
      <c r="A748" s="13">
        <v>747</v>
      </c>
      <c r="B748" s="17">
        <f t="shared" ref="B748" si="1074">C742</f>
        <v>74</v>
      </c>
      <c r="C748" s="17">
        <v>1991</v>
      </c>
      <c r="D748" s="21"/>
      <c r="E748" s="21"/>
      <c r="F748" s="22"/>
      <c r="G748" s="22"/>
      <c r="H748" s="22"/>
      <c r="I748" s="19">
        <f>VLOOKUP(I$1,IR_1113!$A$4:$IA$84,($C748+I$2-2009)+$B748*3,FALSE)</f>
        <v>-79</v>
      </c>
      <c r="J748" s="19">
        <f>VLOOKUP(J$1,IR_1113!$A$4:$IA$84,($C748+J$2-2009)+$B748*3,FALSE)</f>
        <v>-128</v>
      </c>
      <c r="K748" s="18">
        <f>VLOOKUP(K$1,IR_1113!$A$4:$IA$84,($C748+K$2-2009)+$B748*3,FALSE)</f>
        <v>-137</v>
      </c>
      <c r="L748" s="17">
        <v>1991</v>
      </c>
      <c r="M748" s="21"/>
      <c r="N748" s="21"/>
      <c r="O748" s="22"/>
      <c r="P748" s="22"/>
      <c r="Q748" s="22"/>
      <c r="R748" s="18">
        <f>VLOOKUP(R$1,IN_1113!$A$4:$IA$84,($C748+R$2-2009)+$B748*3,FALSE)</f>
        <v>1</v>
      </c>
      <c r="S748" s="18">
        <f>VLOOKUP(S$1,IN_1113!$A$4:$IA$84,($C748+S$2-2009)+$B748*3,FALSE)</f>
        <v>1</v>
      </c>
      <c r="T748" s="18">
        <f>VLOOKUP(T$1,IN_1113!$A$4:$IA$84,($C748+T$2-2009)+$B748*3,FALSE)</f>
        <v>9</v>
      </c>
      <c r="U748" s="17">
        <v>1991</v>
      </c>
      <c r="V748" s="21"/>
      <c r="W748" s="21"/>
      <c r="X748" s="22"/>
      <c r="Y748" s="22"/>
      <c r="Z748" s="22"/>
      <c r="AA748" s="30">
        <f>-VLOOKUP(AA$1,D_1113!$A$5:$IA$84,($C748+AA$2-2009)+$B748*3,FALSE)</f>
        <v>-19</v>
      </c>
      <c r="AB748" s="30">
        <f>-VLOOKUP(AB$1,D_1113!$A$5:$IA$84,($C748+AB$2-2009)+$B748*3,FALSE)</f>
        <v>-16</v>
      </c>
      <c r="AC748" s="30">
        <f>-VLOOKUP(AC$1,D_1113!$A$5:$IA$84,($C748+AC$2-2009)+$B748*3,FALSE)</f>
        <v>-16</v>
      </c>
      <c r="AD748" s="31">
        <v>2</v>
      </c>
      <c r="AE748" s="33">
        <f>VLOOKUP(2010-C748,census2010!$A$2:$CA$82,B748+2,FALSE)</f>
        <v>23166.536459999999</v>
      </c>
      <c r="AU748" s="34" t="s">
        <v>175</v>
      </c>
      <c r="AV748" s="21"/>
      <c r="AW748" s="21"/>
      <c r="AX748" s="21"/>
      <c r="AY748" s="18">
        <f>1+I748/AVERAGE(AVERAGE(SUM($AE748,$D748:H748,$M748:Q748,$V748:Z748),SUM($AE748,$D748:I748,$M748:R748,$V748:AA748)),AVERAGE(SUM($AE749,$D749:I749,$M749:R749,$V749:AA749),SUM($AE749,$D749:J749,$M749:S749,$V749:AB749)))</f>
        <v>0.99703370001268776</v>
      </c>
      <c r="AZ748" s="18">
        <f>1+J748/AVERAGE(AVERAGE(SUM($AE748,$D748:I748,$M748:R748,$V748:AA748),SUM($AE748,$D748:J748,$M748:S748,$V748:AB748)),AVERAGE(SUM($AE749,$D749:J749,$M749:S749,$V749:AB749),SUM($AE749,$D749:K749,$M749:T749,$V749:AC749)))</f>
        <v>0.9951716115361986</v>
      </c>
      <c r="BA748" s="43">
        <f t="shared" si="1066"/>
        <v>0.99610222065685872</v>
      </c>
      <c r="BB748" s="47">
        <f t="shared" si="1073"/>
        <v>0.9952990456306342</v>
      </c>
    </row>
    <row r="749" spans="1:54">
      <c r="A749" s="9">
        <v>748</v>
      </c>
      <c r="B749" s="17">
        <f t="shared" ref="B749" si="1075">C742</f>
        <v>74</v>
      </c>
      <c r="C749" s="17">
        <v>1990</v>
      </c>
      <c r="D749" s="21"/>
      <c r="E749" s="21"/>
      <c r="F749" s="22"/>
      <c r="G749" s="22"/>
      <c r="H749" s="22"/>
      <c r="I749" s="22"/>
      <c r="J749" s="19">
        <f>VLOOKUP(J$1,IR_1113!$A$4:$IA$84,($C749+J$2-2009)+$B749*3,FALSE)</f>
        <v>-118</v>
      </c>
      <c r="K749" s="18">
        <f>VLOOKUP(K$1,IR_1113!$A$4:$IA$84,($C749+K$2-2009)+$B749*3,FALSE)</f>
        <v>-105</v>
      </c>
      <c r="L749" s="17">
        <v>1990</v>
      </c>
      <c r="M749" s="21"/>
      <c r="N749" s="21"/>
      <c r="O749" s="22"/>
      <c r="P749" s="22"/>
      <c r="Q749" s="22"/>
      <c r="R749" s="22"/>
      <c r="S749" s="18">
        <f>VLOOKUP(S$1,IN_1113!$A$4:$IA$84,($C749+S$2-2009)+$B749*3,FALSE)</f>
        <v>2</v>
      </c>
      <c r="T749" s="18">
        <f>VLOOKUP(T$1,IN_1113!$A$4:$IA$84,($C749+T$2-2009)+$B749*3,FALSE)</f>
        <v>3</v>
      </c>
      <c r="U749" s="17">
        <v>1990</v>
      </c>
      <c r="V749" s="21"/>
      <c r="W749" s="21"/>
      <c r="X749" s="22"/>
      <c r="Y749" s="22"/>
      <c r="Z749" s="22"/>
      <c r="AA749" s="22"/>
      <c r="AB749" s="30">
        <f>-VLOOKUP(AB$1,D_1113!$A$5:$IA$84,($C749+AB$2-2009)+$B749*3,FALSE)</f>
        <v>-21.5</v>
      </c>
      <c r="AC749" s="30">
        <f>-VLOOKUP(AC$1,D_1113!$A$5:$IA$84,($C749+AC$2-2009)+$B749*3,FALSE)</f>
        <v>-11</v>
      </c>
      <c r="AD749" s="31">
        <v>1</v>
      </c>
      <c r="AE749" s="33">
        <f>VLOOKUP(2010-C749,census2010!$A$2:$CA$82,B749+2,FALSE)</f>
        <v>30215.724050000001</v>
      </c>
      <c r="AU749" s="34" t="s">
        <v>177</v>
      </c>
      <c r="AV749" s="21"/>
      <c r="AW749" s="21"/>
      <c r="AX749" s="21"/>
      <c r="AY749" s="21"/>
      <c r="AZ749" s="18">
        <f>1+J749/AVERAGE(AVERAGE(SUM($AE749,$D749:I749,$M749:R749,$V749:AA749),SUM($AE749,$D749:J749,$M749:S749,$V749:AB749)),AVERAGE(SUM($AE750,$D750:J750,$M750:S750,$V750:AB750),SUM($AE750,$D750:K750,$M750:T750,$V750:AC750)))</f>
        <v>0.99593078240244592</v>
      </c>
      <c r="BA749" s="43">
        <f t="shared" si="1066"/>
        <v>0.99593078240244592</v>
      </c>
      <c r="BB749" s="47">
        <f t="shared" si="1073"/>
        <v>0.99614243832240013</v>
      </c>
    </row>
    <row r="750" spans="1:54">
      <c r="A750" s="13">
        <v>749</v>
      </c>
      <c r="B750" s="17">
        <f t="shared" ref="B750" si="1076">C742</f>
        <v>74</v>
      </c>
      <c r="C750" s="17">
        <v>1989</v>
      </c>
      <c r="D750" s="21"/>
      <c r="E750" s="21"/>
      <c r="F750" s="22"/>
      <c r="G750" s="22"/>
      <c r="H750" s="22"/>
      <c r="I750" s="22"/>
      <c r="J750" s="22"/>
      <c r="K750" s="18">
        <f>VLOOKUP(K$1,IR_1113!$A$4:$IA$84,($C750+K$2-2009)+$B750*3,FALSE)</f>
        <v>-91</v>
      </c>
      <c r="L750" s="17">
        <v>1989</v>
      </c>
      <c r="M750" s="21"/>
      <c r="N750" s="21"/>
      <c r="O750" s="22"/>
      <c r="P750" s="22"/>
      <c r="Q750" s="22"/>
      <c r="R750" s="22"/>
      <c r="S750" s="22"/>
      <c r="T750" s="18">
        <f>VLOOKUP(T$1,IN_1113!$A$4:$IA$84,($C750+T$2-2009)+$B750*3,FALSE)</f>
        <v>2</v>
      </c>
      <c r="U750" s="17">
        <v>1989</v>
      </c>
      <c r="V750" s="21"/>
      <c r="W750" s="21"/>
      <c r="X750" s="22"/>
      <c r="Y750" s="22"/>
      <c r="Z750" s="22"/>
      <c r="AA750" s="22"/>
      <c r="AB750" s="22"/>
      <c r="AC750" s="30">
        <f>-VLOOKUP(AC$1,D_1113!$A$5:$IA$84,($C750+AC$2-2009)+$B750*3,FALSE)</f>
        <v>-15.5</v>
      </c>
      <c r="AD750" s="31"/>
      <c r="AE750" s="33">
        <f>VLOOKUP(2010-C750,census2010!$A$2:$CA$82,B750+2,FALSE)</f>
        <v>27901.682959999998</v>
      </c>
      <c r="AU750" s="34" t="s">
        <v>186</v>
      </c>
      <c r="AV750" s="21"/>
      <c r="AW750" s="21"/>
      <c r="AX750" s="21"/>
      <c r="AY750" s="21"/>
      <c r="AZ750" s="21"/>
    </row>
    <row r="751" spans="1:54" ht="15.75" thickBot="1">
      <c r="A751" s="9">
        <v>750</v>
      </c>
      <c r="B751" s="10" t="str">
        <f>INDEX('regions#'!$B$2:$B$79,B753+1)</f>
        <v>Чувашская Республика</v>
      </c>
      <c r="D751" s="11" t="s">
        <v>917</v>
      </c>
      <c r="E751" s="11" t="s">
        <v>918</v>
      </c>
      <c r="F751" s="12" t="s">
        <v>919</v>
      </c>
      <c r="G751" s="12" t="s">
        <v>920</v>
      </c>
      <c r="H751" s="12" t="s">
        <v>921</v>
      </c>
      <c r="I751" s="12" t="s">
        <v>922</v>
      </c>
      <c r="J751" s="12" t="s">
        <v>923</v>
      </c>
      <c r="K751" s="11" t="s">
        <v>924</v>
      </c>
      <c r="M751" s="23" t="s">
        <v>917</v>
      </c>
      <c r="N751" s="23" t="s">
        <v>918</v>
      </c>
      <c r="O751" s="23" t="s">
        <v>919</v>
      </c>
      <c r="P751" s="23" t="s">
        <v>920</v>
      </c>
      <c r="Q751" s="23" t="s">
        <v>921</v>
      </c>
      <c r="R751" s="23" t="s">
        <v>922</v>
      </c>
      <c r="S751" s="23" t="s">
        <v>923</v>
      </c>
      <c r="T751" s="23" t="s">
        <v>924</v>
      </c>
      <c r="V751" s="27" t="s">
        <v>917</v>
      </c>
      <c r="W751" s="27" t="s">
        <v>918</v>
      </c>
      <c r="X751" s="27" t="s">
        <v>919</v>
      </c>
      <c r="Y751" s="27" t="s">
        <v>920</v>
      </c>
      <c r="Z751" s="27" t="s">
        <v>921</v>
      </c>
      <c r="AA751" s="27" t="s">
        <v>922</v>
      </c>
      <c r="AB751" s="27" t="s">
        <v>923</v>
      </c>
      <c r="AC751" s="27" t="s">
        <v>924</v>
      </c>
      <c r="AD751" s="31" t="s">
        <v>162</v>
      </c>
      <c r="AE751" s="32" t="s">
        <v>188</v>
      </c>
      <c r="AU751"/>
      <c r="AV751" s="35">
        <f t="shared" ref="AV751:AZ761" si="1077">AVERAGE(AV753:AV759)</f>
        <v>0.98971612207011095</v>
      </c>
      <c r="AW751" s="36">
        <f t="shared" si="1077"/>
        <v>0.97611070579551207</v>
      </c>
      <c r="AX751" s="36">
        <f t="shared" si="1077"/>
        <v>0.98880475442482652</v>
      </c>
      <c r="AY751" s="36">
        <f t="shared" si="1077"/>
        <v>0.99144633248877057</v>
      </c>
      <c r="AZ751" s="37">
        <f t="shared" si="1077"/>
        <v>0.99267559645868975</v>
      </c>
      <c r="BA751" s="38" t="s">
        <v>164</v>
      </c>
      <c r="BB751" s="39">
        <f t="shared" ref="BB751" si="1078">PRODUCT(AV751:AZ751)-1</f>
        <v>-5.9850708957282839E-2</v>
      </c>
    </row>
    <row r="752" spans="1:54" ht="15.75" thickBot="1">
      <c r="A752" s="13">
        <v>751</v>
      </c>
      <c r="C752" s="14">
        <f t="shared" ref="C752" si="1079">A751/10</f>
        <v>75</v>
      </c>
      <c r="D752" s="15">
        <v>15</v>
      </c>
      <c r="E752" s="15">
        <v>16</v>
      </c>
      <c r="F752" s="16">
        <v>17</v>
      </c>
      <c r="G752" s="16">
        <v>18</v>
      </c>
      <c r="H752" s="16">
        <v>19</v>
      </c>
      <c r="I752" s="16">
        <v>20</v>
      </c>
      <c r="J752" s="16">
        <v>21</v>
      </c>
      <c r="K752" s="15">
        <v>22</v>
      </c>
      <c r="L752" s="24" t="s">
        <v>160</v>
      </c>
      <c r="M752" s="15">
        <v>15</v>
      </c>
      <c r="N752" s="15">
        <v>16</v>
      </c>
      <c r="O752" s="25">
        <v>17</v>
      </c>
      <c r="P752" s="25">
        <v>18</v>
      </c>
      <c r="Q752" s="25">
        <v>19</v>
      </c>
      <c r="R752" s="25">
        <v>20</v>
      </c>
      <c r="S752" s="25">
        <v>21</v>
      </c>
      <c r="T752" s="15">
        <v>22</v>
      </c>
      <c r="U752" s="28" t="s">
        <v>161</v>
      </c>
      <c r="V752" s="15">
        <v>15</v>
      </c>
      <c r="W752" s="15">
        <v>16</v>
      </c>
      <c r="X752" s="29">
        <v>17</v>
      </c>
      <c r="Y752" s="29">
        <v>18</v>
      </c>
      <c r="Z752" s="29">
        <v>19</v>
      </c>
      <c r="AA752" s="29">
        <v>20</v>
      </c>
      <c r="AB752" s="29">
        <v>21</v>
      </c>
      <c r="AC752" s="15">
        <v>22</v>
      </c>
      <c r="AD752" s="31"/>
      <c r="AE752" s="33"/>
      <c r="AU752" s="14" t="s">
        <v>189</v>
      </c>
      <c r="AV752" s="40" t="s">
        <v>166</v>
      </c>
      <c r="AW752" s="40" t="s">
        <v>167</v>
      </c>
      <c r="AX752" s="40" t="s">
        <v>168</v>
      </c>
      <c r="AY752" s="40" t="s">
        <v>169</v>
      </c>
      <c r="AZ752" s="40" t="s">
        <v>170</v>
      </c>
      <c r="BA752" s="41" t="s">
        <v>190</v>
      </c>
      <c r="BB752" s="42"/>
    </row>
    <row r="753" spans="1:54">
      <c r="A753" s="9">
        <v>752</v>
      </c>
      <c r="B753">
        <f t="shared" ref="B753" si="1080">C752</f>
        <v>75</v>
      </c>
      <c r="C753" s="17">
        <v>1996</v>
      </c>
      <c r="D753" s="18">
        <f>VLOOKUP(D$1,IR_1113!$A$4:$IA$84,($C753+D$2-2009)+$B753*3,FALSE)</f>
        <v>-26</v>
      </c>
      <c r="E753" s="18">
        <f>VLOOKUP(E$1,IR_1113!$A$4:$IA$84,($C753+E$2-2009)+$B753*3,FALSE)</f>
        <v>-26</v>
      </c>
      <c r="F753" s="19">
        <f>VLOOKUP(F$1,IR_1113!$A$4:$IA$84,($C753+F$2-2009)+$B753*3,FALSE)</f>
        <v>-164</v>
      </c>
      <c r="G753" s="20"/>
      <c r="H753" s="20"/>
      <c r="I753" s="20"/>
      <c r="J753" s="20"/>
      <c r="K753" s="26"/>
      <c r="L753" s="17">
        <v>1996</v>
      </c>
      <c r="M753" s="18">
        <f>VLOOKUP(M$1,IN_1113!$A$4:$IA$84,($C753+M$2-2009)+$B753*3,FALSE)</f>
        <v>1</v>
      </c>
      <c r="N753" s="18">
        <f>VLOOKUP(N$1,IN_1113!$A$4:$IA$84,($C753+N$2-2009)+$B753*3,FALSE)</f>
        <v>-4</v>
      </c>
      <c r="O753" s="18">
        <f>VLOOKUP(O$1,IN_1113!$A$4:$IA$84,($C753+O$2-2009)+$B753*3,FALSE)</f>
        <v>17</v>
      </c>
      <c r="P753" s="20"/>
      <c r="Q753" s="20"/>
      <c r="R753" s="20"/>
      <c r="S753" s="20"/>
      <c r="T753" s="26"/>
      <c r="U753" s="17">
        <v>1996</v>
      </c>
      <c r="V753" s="30">
        <f>-VLOOKUP(V$1,D_1113!$A$5:$IA$84,($C753+V$2-2009)+$B753*3,FALSE)</f>
        <v>-9</v>
      </c>
      <c r="W753" s="30">
        <f>-VLOOKUP(W$1,D_1113!$A$5:$IA$84,($C753+W$2-2009)+$B753*3,FALSE)</f>
        <v>-11</v>
      </c>
      <c r="X753" s="30">
        <f>-VLOOKUP(X$1,D_1113!$A$5:$IA$84,($C753+X$2-2009)+$B753*3,FALSE)</f>
        <v>-2</v>
      </c>
      <c r="Y753" s="20"/>
      <c r="Z753" s="20"/>
      <c r="AA753" s="20"/>
      <c r="AB753" s="20"/>
      <c r="AC753" s="26"/>
      <c r="AD753" s="31">
        <v>1</v>
      </c>
      <c r="AE753" s="33">
        <f>VLOOKUP(2010-C753,census2010!$A$2:$CA$82,B753+2,FALSE)</f>
        <v>13096.9493</v>
      </c>
      <c r="AU753" s="34" t="s">
        <v>191</v>
      </c>
      <c r="AV753" s="18">
        <f>1+F753/AVERAGE(AVERAGE(SUM($AE753,$D753:E753,$M753:N753,$V753:W753),SUM($AE753,$D753:F753,$M753:O753,$V753:X753)),AVERAGE(SUM($AE754,$D754:F754,$M754:O754,$V754:X754),SUM($AE754,$D754:G754,$M754:P754,$V754:Y754)))</f>
        <v>0.98747355203298304</v>
      </c>
      <c r="AW753" s="26"/>
      <c r="AX753" s="26"/>
      <c r="AY753" s="26"/>
      <c r="AZ753" s="26"/>
      <c r="BA753" s="43">
        <f t="shared" ref="BA753:BA759" si="1081">(PRODUCT(AV753:AZ753))^(1/AD753)</f>
        <v>0.98747355203298304</v>
      </c>
      <c r="BB753" s="43" t="s">
        <v>173</v>
      </c>
    </row>
    <row r="754" spans="1:54">
      <c r="A754" s="13">
        <v>753</v>
      </c>
      <c r="B754" s="17">
        <f t="shared" ref="B754" si="1082">C752</f>
        <v>75</v>
      </c>
      <c r="C754" s="17">
        <v>1995</v>
      </c>
      <c r="D754" s="21"/>
      <c r="E754" s="18">
        <f>VLOOKUP(E$1,IR_1113!$A$4:$IA$84,($C754+E$2-2009)+$B754*3,FALSE)</f>
        <v>8</v>
      </c>
      <c r="F754" s="19">
        <f>VLOOKUP(F$1,IR_1113!$A$4:$IA$84,($C754+F$2-2009)+$B754*3,FALSE)</f>
        <v>-158</v>
      </c>
      <c r="G754" s="19">
        <f>VLOOKUP(G$1,IR_1113!$A$4:$IA$84,($C754+G$2-2009)+$B754*3,FALSE)</f>
        <v>-378</v>
      </c>
      <c r="H754" s="22"/>
      <c r="I754" s="22"/>
      <c r="J754" s="22"/>
      <c r="K754" s="21"/>
      <c r="L754" s="17">
        <v>1995</v>
      </c>
      <c r="M754" s="21"/>
      <c r="N754" s="18">
        <f>VLOOKUP(N$1,IN_1113!$A$4:$IA$84,($C754+N$2-2009)+$B754*3,FALSE)</f>
        <v>8</v>
      </c>
      <c r="O754" s="18">
        <f>VLOOKUP(O$1,IN_1113!$A$4:$IA$84,($C754+O$2-2009)+$B754*3,FALSE)</f>
        <v>9</v>
      </c>
      <c r="P754" s="18">
        <f>VLOOKUP(P$1,IN_1113!$A$4:$IA$84,($C754+P$2-2009)+$B754*3,FALSE)</f>
        <v>28</v>
      </c>
      <c r="Q754" s="22"/>
      <c r="R754" s="22"/>
      <c r="S754" s="22"/>
      <c r="T754" s="21"/>
      <c r="U754" s="17">
        <v>1995</v>
      </c>
      <c r="V754" s="21"/>
      <c r="W754" s="30">
        <f>-VLOOKUP(W$1,D_1113!$A$5:$IA$84,($C754+W$2-2009)+$B754*3,FALSE)</f>
        <v>-13</v>
      </c>
      <c r="X754" s="30">
        <f>-VLOOKUP(X$1,D_1113!$A$5:$IA$84,($C754+X$2-2009)+$B754*3,FALSE)</f>
        <v>-8</v>
      </c>
      <c r="Y754" s="30">
        <f>-VLOOKUP(Y$1,D_1113!$A$5:$IA$84,($C754+Y$2-2009)+$B754*3,FALSE)</f>
        <v>-10</v>
      </c>
      <c r="Z754" s="22"/>
      <c r="AA754" s="22"/>
      <c r="AB754" s="22"/>
      <c r="AC754" s="21"/>
      <c r="AD754" s="31">
        <v>2</v>
      </c>
      <c r="AE754" s="33">
        <f>VLOOKUP(2010-C754,census2010!$A$2:$CA$82,B754+2,FALSE)</f>
        <v>13571.148349999999</v>
      </c>
      <c r="AU754" s="34" t="s">
        <v>192</v>
      </c>
      <c r="AV754" s="18">
        <f>1+F754/AVERAGE(AVERAGE(SUM($AE754,$D754:E754,$M754:N754,$V754:W754),SUM($AE754,$D754:F754,$M754:O754,$V754:X754)),AVERAGE(SUM($AE755,$D755:F755,$M755:O755,$V755:X755),SUM($AE755,$D755:G755,$M755:P755,$V755:Y755)))</f>
        <v>0.98861494809497907</v>
      </c>
      <c r="AW754" s="18">
        <f>1+G754/AVERAGE(AVERAGE(SUM($AE754,$D754:F754,$M754:O754,$V754:X754),SUM($AE754,$D754:G754,$M754:P754,$V754:Y754)),AVERAGE(SUM($AE755,$D755:G755,$M755:P755,$V755:Y755),SUM($AE755,$D755:H755,$M755:Q755,$V755:Z755)))</f>
        <v>0.97218613913373531</v>
      </c>
      <c r="AX754" s="21"/>
      <c r="AY754" s="21"/>
      <c r="AZ754" s="21"/>
      <c r="BA754" s="43">
        <f t="shared" si="1081"/>
        <v>0.98036613031986974</v>
      </c>
      <c r="BB754" s="44">
        <f t="shared" ref="BB754" si="1083">AVERAGE(BA753:BA759)^5-1</f>
        <v>-5.8481374829932209E-2</v>
      </c>
    </row>
    <row r="755" spans="1:54">
      <c r="A755" s="9">
        <v>754</v>
      </c>
      <c r="B755" s="17">
        <f t="shared" ref="B755" si="1084">C752</f>
        <v>75</v>
      </c>
      <c r="C755" s="17">
        <v>1994</v>
      </c>
      <c r="D755" s="21"/>
      <c r="E755" s="21"/>
      <c r="F755" s="19">
        <f>VLOOKUP(F$1,IR_1113!$A$4:$IA$84,($C755+F$2-2009)+$B755*3,FALSE)</f>
        <v>-100</v>
      </c>
      <c r="G755" s="19">
        <f>VLOOKUP(G$1,IR_1113!$A$4:$IA$84,($C755+G$2-2009)+$B755*3,FALSE)</f>
        <v>-461</v>
      </c>
      <c r="H755" s="19">
        <f>VLOOKUP(H$1,IR_1113!$A$4:$IA$84,($C755+H$2-2009)+$B755*3,FALSE)</f>
        <v>-181</v>
      </c>
      <c r="I755" s="22"/>
      <c r="J755" s="22"/>
      <c r="K755" s="21"/>
      <c r="L755" s="17">
        <v>1994</v>
      </c>
      <c r="M755" s="21"/>
      <c r="N755" s="21"/>
      <c r="O755" s="18">
        <f>VLOOKUP(O$1,IN_1113!$A$4:$IA$84,($C755+O$2-2009)+$B755*3,FALSE)</f>
        <v>12</v>
      </c>
      <c r="P755" s="18">
        <f>VLOOKUP(P$1,IN_1113!$A$4:$IA$84,($C755+P$2-2009)+$B755*3,FALSE)</f>
        <v>8</v>
      </c>
      <c r="Q755" s="18">
        <f>VLOOKUP(Q$1,IN_1113!$A$4:$IA$84,($C755+Q$2-2009)+$B755*3,FALSE)</f>
        <v>31</v>
      </c>
      <c r="R755" s="22"/>
      <c r="S755" s="22"/>
      <c r="T755" s="21"/>
      <c r="U755" s="17">
        <v>1994</v>
      </c>
      <c r="V755" s="21"/>
      <c r="W755" s="21"/>
      <c r="X755" s="30">
        <f>-VLOOKUP(X$1,D_1113!$A$5:$IA$84,($C755+X$2-2009)+$B755*3,FALSE)</f>
        <v>-13</v>
      </c>
      <c r="Y755" s="30">
        <f>-VLOOKUP(Y$1,D_1113!$A$5:$IA$84,($C755+Y$2-2009)+$B755*3,FALSE)</f>
        <v>-12</v>
      </c>
      <c r="Z755" s="30">
        <f>-VLOOKUP(Z$1,D_1113!$A$5:$IA$84,($C755+Z$2-2009)+$B755*3,FALSE)</f>
        <v>-18</v>
      </c>
      <c r="AA755" s="22"/>
      <c r="AB755" s="22"/>
      <c r="AC755" s="21"/>
      <c r="AD755" s="31">
        <v>3</v>
      </c>
      <c r="AE755" s="33">
        <f>VLOOKUP(2010-C755,census2010!$A$2:$CA$82,B755+2,FALSE)</f>
        <v>14593.544169999999</v>
      </c>
      <c r="AU755" s="34" t="s">
        <v>193</v>
      </c>
      <c r="AV755" s="18">
        <f>1+F755/AVERAGE(AVERAGE(SUM($AE755,$D755:E755,$M755:N755,$V755:W755),SUM($AE755,$D755:F755,$M755:O755,$V755:X755)),AVERAGE(SUM($AE756,$D756:F756,$M756:O756,$V756:X756),SUM($AE756,$D756:G756,$M756:P756,$V756:Y756)))</f>
        <v>0.99305986608237085</v>
      </c>
      <c r="AW755" s="18">
        <f>1+G755/AVERAGE(AVERAGE(SUM($AE755,$D755:F755,$M755:O755,$V755:X755),SUM($AE755,$D755:G755,$M755:P755,$V755:Y755)),AVERAGE(SUM($AE756,$D756:G756,$M756:P756,$V756:Y756),SUM($AE756,$D756:H756,$M756:Q756,$V756:Z756)))</f>
        <v>0.96749129901797504</v>
      </c>
      <c r="AX755" s="18">
        <f>1+H755/AVERAGE(AVERAGE(SUM($AE755,$D755:G755,$M755:P755,$V755:Y755),SUM($AE755,$D755:H755,$M755:Q755,$V755:Z755)),AVERAGE(SUM($AE756,$D756:H756,$M756:Q756,$V756:Z756),SUM($AE756,$D756:I756,$M756:R756,$V756:AA756)))</f>
        <v>0.98703212559325326</v>
      </c>
      <c r="AY755" s="21"/>
      <c r="AZ755" s="21"/>
      <c r="BA755" s="43">
        <f t="shared" si="1081"/>
        <v>0.98246690285978044</v>
      </c>
      <c r="BB755" s="45" t="s">
        <v>176</v>
      </c>
    </row>
    <row r="756" spans="1:54">
      <c r="A756" s="13">
        <v>755</v>
      </c>
      <c r="B756" s="17">
        <f t="shared" ref="B756" si="1085">C752</f>
        <v>75</v>
      </c>
      <c r="C756" s="17">
        <v>1993</v>
      </c>
      <c r="D756" s="21"/>
      <c r="E756" s="21"/>
      <c r="F756" s="22"/>
      <c r="G756" s="19">
        <f>VLOOKUP(G$1,IR_1113!$A$4:$IA$84,($C756+G$2-2009)+$B756*3,FALSE)</f>
        <v>-172</v>
      </c>
      <c r="H756" s="19">
        <f>VLOOKUP(H$1,IR_1113!$A$4:$IA$84,($C756+H$2-2009)+$B756*3,FALSE)</f>
        <v>-204</v>
      </c>
      <c r="I756" s="19">
        <f>VLOOKUP(I$1,IR_1113!$A$4:$IA$84,($C756+I$2-2009)+$B756*3,FALSE)</f>
        <v>-46</v>
      </c>
      <c r="J756" s="22"/>
      <c r="K756" s="21"/>
      <c r="L756" s="17">
        <v>1993</v>
      </c>
      <c r="M756" s="21"/>
      <c r="N756" s="21"/>
      <c r="O756" s="22"/>
      <c r="P756" s="18">
        <f>VLOOKUP(P$1,IN_1113!$A$4:$IA$84,($C756+P$2-2009)+$B756*3,FALSE)</f>
        <v>53</v>
      </c>
      <c r="Q756" s="18">
        <f>VLOOKUP(Q$1,IN_1113!$A$4:$IA$84,($C756+Q$2-2009)+$B756*3,FALSE)</f>
        <v>2</v>
      </c>
      <c r="R756" s="18">
        <f>VLOOKUP(R$1,IN_1113!$A$4:$IA$84,($C756+R$2-2009)+$B756*3,FALSE)</f>
        <v>21</v>
      </c>
      <c r="S756" s="22"/>
      <c r="T756" s="21"/>
      <c r="U756" s="17">
        <v>1993</v>
      </c>
      <c r="V756" s="21"/>
      <c r="W756" s="21"/>
      <c r="X756" s="22"/>
      <c r="Y756" s="30">
        <f>-VLOOKUP(Y$1,D_1113!$A$5:$IA$84,($C756+Y$2-2009)+$B756*3,FALSE)</f>
        <v>-12.5</v>
      </c>
      <c r="Z756" s="30">
        <f>-VLOOKUP(Z$1,D_1113!$A$5:$IA$84,($C756+Z$2-2009)+$B756*3,FALSE)</f>
        <v>-13</v>
      </c>
      <c r="AA756" s="30">
        <f>-VLOOKUP(AA$1,D_1113!$A$5:$IA$84,($C756+AA$2-2009)+$B756*3,FALSE)</f>
        <v>-20</v>
      </c>
      <c r="AB756" s="22"/>
      <c r="AC756" s="21"/>
      <c r="AD756" s="31">
        <v>3</v>
      </c>
      <c r="AE756" s="33">
        <f>VLOOKUP(2010-C756,census2010!$A$2:$CA$82,B756+2,FALSE)</f>
        <v>14340.59355</v>
      </c>
      <c r="AU756" s="34" t="s">
        <v>172</v>
      </c>
      <c r="AV756" s="21"/>
      <c r="AW756" s="18">
        <f>1+G756/AVERAGE(AVERAGE(SUM($AE756,$D756:F756,$M756:O756,$V756:X756),SUM($AE756,$D756:G756,$M756:P756,$V756:Y756)),AVERAGE(SUM($AE757,$D757:G757,$M757:P757,$V757:Y757),SUM($AE757,$D757:H757,$M757:Q757,$V757:Z757)))</f>
        <v>0.98865467923482608</v>
      </c>
      <c r="AX756" s="18">
        <f>1+H756/AVERAGE(AVERAGE(SUM($AE756,$D756:G756,$M756:P756,$V756:Y756),SUM($AE756,$D756:H756,$M756:Q756,$V756:Z756)),AVERAGE(SUM($AE757,$D757:H757,$M757:Q757,$V757:Z757),SUM($AE757,$D757:I757,$M757:R757,$V757:AA757)))</f>
        <v>0.98639994122507935</v>
      </c>
      <c r="AY756" s="18">
        <f>1+I756/AVERAGE(AVERAGE(SUM($AE756,$D756:H756,$M756:Q756,$V756:Z756),SUM($AE756,$D756:I756,$M756:R756,$V756:AA756)),AVERAGE(SUM($AE757,$D757:I757,$M757:R757,$V757:AA757),SUM($AE757,$D757:J757,$M757:S757,$V757:AB757)))</f>
        <v>0.99690276051854632</v>
      </c>
      <c r="AZ756" s="21"/>
      <c r="BA756" s="43">
        <f t="shared" si="1081"/>
        <v>0.99064219188634772</v>
      </c>
      <c r="BB756" s="46">
        <f t="shared" ref="BB756" si="1086">AVERAGE(BB757:BB759)^5-1</f>
        <v>-5.9885615003140158E-2</v>
      </c>
    </row>
    <row r="757" spans="1:54">
      <c r="A757" s="9">
        <v>756</v>
      </c>
      <c r="B757" s="17">
        <f t="shared" ref="B757" si="1087">C752</f>
        <v>75</v>
      </c>
      <c r="C757" s="17">
        <v>1992</v>
      </c>
      <c r="D757" s="21"/>
      <c r="E757" s="21"/>
      <c r="F757" s="22"/>
      <c r="G757" s="22"/>
      <c r="H757" s="19">
        <f>VLOOKUP(H$1,IR_1113!$A$4:$IA$84,($C757+H$2-2009)+$B757*3,FALSE)</f>
        <v>-116</v>
      </c>
      <c r="I757" s="19">
        <f>VLOOKUP(I$1,IR_1113!$A$4:$IA$84,($C757+I$2-2009)+$B757*3,FALSE)</f>
        <v>-215</v>
      </c>
      <c r="J757" s="19">
        <f>VLOOKUP(J$1,IR_1113!$A$4:$IA$84,($C757+J$2-2009)+$B757*3,FALSE)</f>
        <v>-125</v>
      </c>
      <c r="K757" s="21"/>
      <c r="L757" s="17">
        <v>1992</v>
      </c>
      <c r="M757" s="21"/>
      <c r="N757" s="21"/>
      <c r="O757" s="22"/>
      <c r="P757" s="22"/>
      <c r="Q757" s="18">
        <f>VLOOKUP(Q$1,IN_1113!$A$4:$IA$84,($C757+Q$2-2009)+$B757*3,FALSE)</f>
        <v>60</v>
      </c>
      <c r="R757" s="18">
        <f>VLOOKUP(R$1,IN_1113!$A$4:$IA$84,($C757+R$2-2009)+$B757*3,FALSE)</f>
        <v>17</v>
      </c>
      <c r="S757" s="18">
        <f>VLOOKUP(S$1,IN_1113!$A$4:$IA$84,($C757+S$2-2009)+$B757*3,FALSE)</f>
        <v>32</v>
      </c>
      <c r="T757" s="21"/>
      <c r="U757" s="17">
        <v>1992</v>
      </c>
      <c r="V757" s="21"/>
      <c r="W757" s="21"/>
      <c r="X757" s="22"/>
      <c r="Y757" s="22"/>
      <c r="Z757" s="30">
        <f>-VLOOKUP(Z$1,D_1113!$A$5:$IA$84,($C757+Z$2-2009)+$B757*3,FALSE)</f>
        <v>-18.5</v>
      </c>
      <c r="AA757" s="30">
        <f>-VLOOKUP(AA$1,D_1113!$A$5:$IA$84,($C757+AA$2-2009)+$B757*3,FALSE)</f>
        <v>-23</v>
      </c>
      <c r="AB757" s="30">
        <f>-VLOOKUP(AB$1,D_1113!$A$5:$IA$84,($C757+AB$2-2009)+$B757*3,FALSE)</f>
        <v>-18</v>
      </c>
      <c r="AC757" s="21"/>
      <c r="AD757" s="31">
        <v>3</v>
      </c>
      <c r="AE757" s="33">
        <f>VLOOKUP(2010-C757,census2010!$A$2:$CA$82,B757+2,FALSE)</f>
        <v>16083.2768</v>
      </c>
      <c r="AU757" s="34" t="s">
        <v>174</v>
      </c>
      <c r="AV757" s="21"/>
      <c r="AW757" s="21"/>
      <c r="AX757" s="18">
        <f>1+H757/AVERAGE(AVERAGE(SUM($AE757,$D757:G757,$M757:P757,$V757:Y757),SUM($AE757,$D757:H757,$M757:Q757,$V757:Z757)),AVERAGE(SUM($AE758,$D758:H758,$M758:Q758,$V758:Z758),SUM($AE758,$D758:I758,$M758:R758,$V758:AA758)))</f>
        <v>0.99298219645614683</v>
      </c>
      <c r="AY757" s="18">
        <f>1+I757/AVERAGE(AVERAGE(SUM($AE757,$D757:H757,$M757:Q757,$V757:Z757),SUM($AE757,$D757:I757,$M757:R757,$V757:AA757)),AVERAGE(SUM($AE758,$D758:I758,$M758:R758,$V758:AA758),SUM($AE758,$D758:J758,$M758:S758,$V758:AB758)))</f>
        <v>0.98688435652200468</v>
      </c>
      <c r="AZ757" s="18">
        <f>1+J757/AVERAGE(AVERAGE(SUM($AE757,$D757:I757,$M757:R757,$V757:AA757),SUM($AE757,$D757:J757,$M757:S757,$V757:AB757)),AVERAGE(SUM($AE758,$D758:J758,$M758:S758,$V758:AB758),SUM($AE758,$D758:K758,$M758:T758,$V758:AC758)))</f>
        <v>0.99229685496863573</v>
      </c>
      <c r="BA757" s="43">
        <f t="shared" si="1081"/>
        <v>0.990717377130796</v>
      </c>
      <c r="BB757" s="47">
        <f t="shared" ref="BB757:BB759" si="1088">PRODUCT(AV753,AW754,AX755,AY756,AZ757)^(1/5)</f>
        <v>0.98714311274640454</v>
      </c>
    </row>
    <row r="758" spans="1:54">
      <c r="A758" s="13">
        <v>757</v>
      </c>
      <c r="B758" s="17">
        <f t="shared" ref="B758" si="1089">C752</f>
        <v>75</v>
      </c>
      <c r="C758" s="17">
        <v>1991</v>
      </c>
      <c r="D758" s="21"/>
      <c r="E758" s="21"/>
      <c r="F758" s="22"/>
      <c r="G758" s="22"/>
      <c r="H758" s="22"/>
      <c r="I758" s="19">
        <f>VLOOKUP(I$1,IR_1113!$A$4:$IA$84,($C758+I$2-2009)+$B758*3,FALSE)</f>
        <v>-173</v>
      </c>
      <c r="J758" s="19">
        <f>VLOOKUP(J$1,IR_1113!$A$4:$IA$84,($C758+J$2-2009)+$B758*3,FALSE)</f>
        <v>-126</v>
      </c>
      <c r="K758" s="18">
        <f>VLOOKUP(K$1,IR_1113!$A$4:$IA$84,($C758+K$2-2009)+$B758*3,FALSE)</f>
        <v>-226</v>
      </c>
      <c r="L758" s="17">
        <v>1991</v>
      </c>
      <c r="M758" s="21"/>
      <c r="N758" s="21"/>
      <c r="O758" s="22"/>
      <c r="P758" s="22"/>
      <c r="Q758" s="22"/>
      <c r="R758" s="18">
        <f>VLOOKUP(R$1,IN_1113!$A$4:$IA$84,($C758+R$2-2009)+$B758*3,FALSE)</f>
        <v>67</v>
      </c>
      <c r="S758" s="18">
        <f>VLOOKUP(S$1,IN_1113!$A$4:$IA$84,($C758+S$2-2009)+$B758*3,FALSE)</f>
        <v>29</v>
      </c>
      <c r="T758" s="18">
        <f>VLOOKUP(T$1,IN_1113!$A$4:$IA$84,($C758+T$2-2009)+$B758*3,FALSE)</f>
        <v>47</v>
      </c>
      <c r="U758" s="17">
        <v>1991</v>
      </c>
      <c r="V758" s="21"/>
      <c r="W758" s="21"/>
      <c r="X758" s="22"/>
      <c r="Y758" s="22"/>
      <c r="Z758" s="22"/>
      <c r="AA758" s="30">
        <f>-VLOOKUP(AA$1,D_1113!$A$5:$IA$84,($C758+AA$2-2009)+$B758*3,FALSE)</f>
        <v>-21.5</v>
      </c>
      <c r="AB758" s="30">
        <f>-VLOOKUP(AB$1,D_1113!$A$5:$IA$84,($C758+AB$2-2009)+$B758*3,FALSE)</f>
        <v>-27</v>
      </c>
      <c r="AC758" s="30">
        <f>-VLOOKUP(AC$1,D_1113!$A$5:$IA$84,($C758+AC$2-2009)+$B758*3,FALSE)</f>
        <v>-27</v>
      </c>
      <c r="AD758" s="31">
        <v>2</v>
      </c>
      <c r="AE758" s="33">
        <f>VLOOKUP(2010-C758,census2010!$A$2:$CA$82,B758+2,FALSE)</f>
        <v>17076.49986</v>
      </c>
      <c r="AU758" s="34" t="s">
        <v>175</v>
      </c>
      <c r="AV758" s="21"/>
      <c r="AW758" s="21"/>
      <c r="AX758" s="21"/>
      <c r="AY758" s="18">
        <f>1+I758/AVERAGE(AVERAGE(SUM($AE758,$D758:H758,$M758:Q758,$V758:Z758),SUM($AE758,$D758:I758,$M758:R758,$V758:AA758)),AVERAGE(SUM($AE759,$D759:I759,$M759:R759,$V759:AA759),SUM($AE759,$D759:J759,$M759:S759,$V759:AB759)))</f>
        <v>0.99055188042576081</v>
      </c>
      <c r="AZ758" s="18">
        <f>1+J758/AVERAGE(AVERAGE(SUM($AE758,$D758:I758,$M758:R758,$V758:AA758),SUM($AE758,$D758:J758,$M758:S758,$V758:AB758)),AVERAGE(SUM($AE759,$D759:J759,$M759:S759,$V759:AB759),SUM($AE759,$D759:K759,$M759:T759,$V759:AC759)))</f>
        <v>0.99306096591400739</v>
      </c>
      <c r="BA758" s="43">
        <f t="shared" si="1081"/>
        <v>0.99180562972970787</v>
      </c>
      <c r="BB758" s="47">
        <f t="shared" si="1088"/>
        <v>0.9844505160334327</v>
      </c>
    </row>
    <row r="759" spans="1:54">
      <c r="A759" s="9">
        <v>758</v>
      </c>
      <c r="B759" s="17">
        <f t="shared" ref="B759" si="1090">C752</f>
        <v>75</v>
      </c>
      <c r="C759" s="17">
        <v>1990</v>
      </c>
      <c r="D759" s="21"/>
      <c r="E759" s="21"/>
      <c r="F759" s="22"/>
      <c r="G759" s="22"/>
      <c r="H759" s="22"/>
      <c r="I759" s="22"/>
      <c r="J759" s="19">
        <f>VLOOKUP(J$1,IR_1113!$A$4:$IA$84,($C759+J$2-2009)+$B759*3,FALSE)</f>
        <v>-150</v>
      </c>
      <c r="K759" s="18">
        <f>VLOOKUP(K$1,IR_1113!$A$4:$IA$84,($C759+K$2-2009)+$B759*3,FALSE)</f>
        <v>-205</v>
      </c>
      <c r="L759" s="17">
        <v>1990</v>
      </c>
      <c r="M759" s="21"/>
      <c r="N759" s="21"/>
      <c r="O759" s="22"/>
      <c r="P759" s="22"/>
      <c r="Q759" s="22"/>
      <c r="R759" s="22"/>
      <c r="S759" s="18">
        <f>VLOOKUP(S$1,IN_1113!$A$4:$IA$84,($C759+S$2-2009)+$B759*3,FALSE)</f>
        <v>57</v>
      </c>
      <c r="T759" s="18">
        <f>VLOOKUP(T$1,IN_1113!$A$4:$IA$84,($C759+T$2-2009)+$B759*3,FALSE)</f>
        <v>-1</v>
      </c>
      <c r="U759" s="17">
        <v>1990</v>
      </c>
      <c r="V759" s="21"/>
      <c r="W759" s="21"/>
      <c r="X759" s="22"/>
      <c r="Y759" s="22"/>
      <c r="Z759" s="22"/>
      <c r="AA759" s="22"/>
      <c r="AB759" s="30">
        <f>-VLOOKUP(AB$1,D_1113!$A$5:$IA$84,($C759+AB$2-2009)+$B759*3,FALSE)</f>
        <v>-29</v>
      </c>
      <c r="AC759" s="30">
        <f>-VLOOKUP(AC$1,D_1113!$A$5:$IA$84,($C759+AC$2-2009)+$B759*3,FALSE)</f>
        <v>-30</v>
      </c>
      <c r="AD759" s="31">
        <v>1</v>
      </c>
      <c r="AE759" s="33">
        <f>VLOOKUP(2010-C759,census2010!$A$2:$CA$82,B759+2,FALSE)</f>
        <v>19669.293860000002</v>
      </c>
      <c r="AU759" s="34" t="s">
        <v>177</v>
      </c>
      <c r="AV759" s="21"/>
      <c r="AW759" s="21"/>
      <c r="AX759" s="21"/>
      <c r="AY759" s="21"/>
      <c r="AZ759" s="18">
        <f>1+J759/AVERAGE(AVERAGE(SUM($AE759,$D759:I759,$M759:R759,$V759:AA759),SUM($AE759,$D759:J759,$M759:S759,$V759:AB759)),AVERAGE(SUM($AE760,$D760:J760,$M760:S760,$V760:AB760),SUM($AE760,$D760:K760,$M760:T760,$V760:AC760)))</f>
        <v>0.99266896849342612</v>
      </c>
      <c r="BA759" s="43">
        <f t="shared" si="1081"/>
        <v>0.99266896849342612</v>
      </c>
      <c r="BB759" s="47">
        <f t="shared" si="1088"/>
        <v>0.99158200850481293</v>
      </c>
    </row>
    <row r="760" spans="1:54">
      <c r="A760" s="13">
        <v>759</v>
      </c>
      <c r="B760" s="17">
        <f t="shared" ref="B760" si="1091">C752</f>
        <v>75</v>
      </c>
      <c r="C760" s="17">
        <v>1989</v>
      </c>
      <c r="D760" s="21"/>
      <c r="E760" s="21"/>
      <c r="F760" s="22"/>
      <c r="G760" s="22"/>
      <c r="H760" s="22"/>
      <c r="I760" s="22"/>
      <c r="J760" s="22"/>
      <c r="K760" s="18">
        <f>VLOOKUP(K$1,IR_1113!$A$4:$IA$84,($C760+K$2-2009)+$B760*3,FALSE)</f>
        <v>-252</v>
      </c>
      <c r="L760" s="17">
        <v>1989</v>
      </c>
      <c r="M760" s="21"/>
      <c r="N760" s="21"/>
      <c r="O760" s="22"/>
      <c r="P760" s="22"/>
      <c r="Q760" s="22"/>
      <c r="R760" s="22"/>
      <c r="S760" s="22"/>
      <c r="T760" s="18">
        <f>VLOOKUP(T$1,IN_1113!$A$4:$IA$84,($C760+T$2-2009)+$B760*3,FALSE)</f>
        <v>92</v>
      </c>
      <c r="U760" s="17">
        <v>1989</v>
      </c>
      <c r="V760" s="21"/>
      <c r="W760" s="21"/>
      <c r="X760" s="22"/>
      <c r="Y760" s="22"/>
      <c r="Z760" s="22"/>
      <c r="AA760" s="22"/>
      <c r="AB760" s="22"/>
      <c r="AC760" s="30">
        <f>-VLOOKUP(AC$1,D_1113!$A$5:$IA$84,($C760+AC$2-2009)+$B760*3,FALSE)</f>
        <v>-32.5</v>
      </c>
      <c r="AD760" s="31"/>
      <c r="AE760" s="33">
        <f>VLOOKUP(2010-C760,census2010!$A$2:$CA$82,B760+2,FALSE)</f>
        <v>21409.89185</v>
      </c>
      <c r="AU760" s="34" t="s">
        <v>186</v>
      </c>
      <c r="AV760" s="21"/>
      <c r="AW760" s="21"/>
      <c r="AX760" s="21"/>
      <c r="AY760" s="21"/>
      <c r="AZ760" s="21"/>
    </row>
    <row r="761" spans="1:54" ht="15.75" thickBot="1">
      <c r="A761" s="9">
        <v>760</v>
      </c>
      <c r="B761" s="10" t="str">
        <f>INDEX('regions#'!$B$2:$B$79,B763+1)</f>
        <v>Республика Саха (Якутия)</v>
      </c>
      <c r="D761" s="11" t="s">
        <v>917</v>
      </c>
      <c r="E761" s="11" t="s">
        <v>918</v>
      </c>
      <c r="F761" s="12" t="s">
        <v>919</v>
      </c>
      <c r="G761" s="12" t="s">
        <v>920</v>
      </c>
      <c r="H761" s="12" t="s">
        <v>921</v>
      </c>
      <c r="I761" s="12" t="s">
        <v>922</v>
      </c>
      <c r="J761" s="12" t="s">
        <v>923</v>
      </c>
      <c r="K761" s="11" t="s">
        <v>924</v>
      </c>
      <c r="M761" s="23" t="s">
        <v>917</v>
      </c>
      <c r="N761" s="23" t="s">
        <v>918</v>
      </c>
      <c r="O761" s="23" t="s">
        <v>919</v>
      </c>
      <c r="P761" s="23" t="s">
        <v>920</v>
      </c>
      <c r="Q761" s="23" t="s">
        <v>921</v>
      </c>
      <c r="R761" s="23" t="s">
        <v>922</v>
      </c>
      <c r="S761" s="23" t="s">
        <v>923</v>
      </c>
      <c r="T761" s="23" t="s">
        <v>924</v>
      </c>
      <c r="V761" s="27" t="s">
        <v>917</v>
      </c>
      <c r="W761" s="27" t="s">
        <v>918</v>
      </c>
      <c r="X761" s="27" t="s">
        <v>919</v>
      </c>
      <c r="Y761" s="27" t="s">
        <v>920</v>
      </c>
      <c r="Z761" s="27" t="s">
        <v>921</v>
      </c>
      <c r="AA761" s="27" t="s">
        <v>922</v>
      </c>
      <c r="AB761" s="27" t="s">
        <v>923</v>
      </c>
      <c r="AC761" s="27" t="s">
        <v>924</v>
      </c>
      <c r="AD761" s="31" t="s">
        <v>162</v>
      </c>
      <c r="AE761" s="32" t="s">
        <v>188</v>
      </c>
      <c r="AU761"/>
      <c r="AV761" s="35">
        <f t="shared" si="1077"/>
        <v>0.97027086819897324</v>
      </c>
      <c r="AW761" s="36">
        <f t="shared" si="1077"/>
        <v>0.96199776285127181</v>
      </c>
      <c r="AX761" s="36">
        <f t="shared" si="1077"/>
        <v>0.98182238078867179</v>
      </c>
      <c r="AY761" s="36">
        <f t="shared" si="1077"/>
        <v>0.97557670974399058</v>
      </c>
      <c r="AZ761" s="37">
        <f t="shared" si="1077"/>
        <v>0.97337303962266042</v>
      </c>
      <c r="BA761" s="38" t="s">
        <v>164</v>
      </c>
      <c r="BB761" s="39">
        <f t="shared" ref="BB761" si="1092">PRODUCT(AV761:AZ761)-1</f>
        <v>-0.12975663925049474</v>
      </c>
    </row>
    <row r="762" spans="1:54" ht="15.75" thickBot="1">
      <c r="A762" s="13">
        <v>761</v>
      </c>
      <c r="C762" s="14">
        <f t="shared" ref="C762" si="1093">A761/10</f>
        <v>76</v>
      </c>
      <c r="D762" s="15">
        <v>15</v>
      </c>
      <c r="E762" s="15">
        <v>16</v>
      </c>
      <c r="F762" s="16">
        <v>17</v>
      </c>
      <c r="G762" s="16">
        <v>18</v>
      </c>
      <c r="H762" s="16">
        <v>19</v>
      </c>
      <c r="I762" s="16">
        <v>20</v>
      </c>
      <c r="J762" s="16">
        <v>21</v>
      </c>
      <c r="K762" s="15">
        <v>22</v>
      </c>
      <c r="L762" s="24" t="s">
        <v>160</v>
      </c>
      <c r="M762" s="15">
        <v>15</v>
      </c>
      <c r="N762" s="15">
        <v>16</v>
      </c>
      <c r="O762" s="25">
        <v>17</v>
      </c>
      <c r="P762" s="25">
        <v>18</v>
      </c>
      <c r="Q762" s="25">
        <v>19</v>
      </c>
      <c r="R762" s="25">
        <v>20</v>
      </c>
      <c r="S762" s="25">
        <v>21</v>
      </c>
      <c r="T762" s="15">
        <v>22</v>
      </c>
      <c r="U762" s="28" t="s">
        <v>161</v>
      </c>
      <c r="V762" s="15">
        <v>15</v>
      </c>
      <c r="W762" s="15">
        <v>16</v>
      </c>
      <c r="X762" s="29">
        <v>17</v>
      </c>
      <c r="Y762" s="29">
        <v>18</v>
      </c>
      <c r="Z762" s="29">
        <v>19</v>
      </c>
      <c r="AA762" s="29">
        <v>20</v>
      </c>
      <c r="AB762" s="29">
        <v>21</v>
      </c>
      <c r="AC762" s="15">
        <v>22</v>
      </c>
      <c r="AD762" s="31"/>
      <c r="AE762" s="33"/>
      <c r="AU762" s="14" t="s">
        <v>189</v>
      </c>
      <c r="AV762" s="40" t="s">
        <v>166</v>
      </c>
      <c r="AW762" s="40" t="s">
        <v>167</v>
      </c>
      <c r="AX762" s="40" t="s">
        <v>168</v>
      </c>
      <c r="AY762" s="40" t="s">
        <v>169</v>
      </c>
      <c r="AZ762" s="40" t="s">
        <v>170</v>
      </c>
      <c r="BA762" s="41" t="s">
        <v>190</v>
      </c>
      <c r="BB762" s="42"/>
    </row>
    <row r="763" spans="1:54">
      <c r="A763" s="9">
        <v>762</v>
      </c>
      <c r="B763">
        <f t="shared" ref="B763" si="1094">C762</f>
        <v>76</v>
      </c>
      <c r="C763" s="17">
        <v>1996</v>
      </c>
      <c r="D763" s="18">
        <f>VLOOKUP(D$1,IR_1113!$A$4:$IA$84,($C763+D$2-2009)+$B763*3,FALSE)</f>
        <v>-58</v>
      </c>
      <c r="E763" s="18">
        <f>VLOOKUP(E$1,IR_1113!$A$4:$IA$84,($C763+E$2-2009)+$B763*3,FALSE)</f>
        <v>-159</v>
      </c>
      <c r="F763" s="19">
        <f>VLOOKUP(F$1,IR_1113!$A$4:$IA$84,($C763+F$2-2009)+$B763*3,FALSE)</f>
        <v>-432</v>
      </c>
      <c r="G763" s="20"/>
      <c r="H763" s="20"/>
      <c r="I763" s="20"/>
      <c r="J763" s="20"/>
      <c r="K763" s="26"/>
      <c r="L763" s="17">
        <v>1996</v>
      </c>
      <c r="M763" s="18">
        <f>VLOOKUP(M$1,IN_1113!$A$4:$IA$84,($C763+M$2-2009)+$B763*3,FALSE)</f>
        <v>1</v>
      </c>
      <c r="N763" s="18">
        <f>VLOOKUP(N$1,IN_1113!$A$4:$IA$84,($C763+N$2-2009)+$B763*3,FALSE)</f>
        <v>13</v>
      </c>
      <c r="O763" s="18">
        <f>VLOOKUP(O$1,IN_1113!$A$4:$IA$84,($C763+O$2-2009)+$B763*3,FALSE)</f>
        <v>15</v>
      </c>
      <c r="P763" s="20"/>
      <c r="Q763" s="20"/>
      <c r="R763" s="20"/>
      <c r="S763" s="20"/>
      <c r="T763" s="26"/>
      <c r="U763" s="17">
        <v>1996</v>
      </c>
      <c r="V763" s="30">
        <f>-VLOOKUP(V$1,D_1113!$A$5:$IA$84,($C763+V$2-2009)+$B763*3,FALSE)</f>
        <v>-14.5</v>
      </c>
      <c r="W763" s="30">
        <f>-VLOOKUP(W$1,D_1113!$A$5:$IA$84,($C763+W$2-2009)+$B763*3,FALSE)</f>
        <v>-10</v>
      </c>
      <c r="X763" s="30">
        <f>-VLOOKUP(X$1,D_1113!$A$5:$IA$84,($C763+X$2-2009)+$B763*3,FALSE)</f>
        <v>-15</v>
      </c>
      <c r="Y763" s="20"/>
      <c r="Z763" s="20"/>
      <c r="AA763" s="20"/>
      <c r="AB763" s="20"/>
      <c r="AC763" s="26"/>
      <c r="AD763" s="31">
        <v>1</v>
      </c>
      <c r="AE763" s="33">
        <f>VLOOKUP(2010-C763,census2010!$A$2:$CA$82,B763+2,FALSE)</f>
        <v>13691.44349</v>
      </c>
      <c r="AU763" s="34" t="s">
        <v>191</v>
      </c>
      <c r="AV763" s="18">
        <f>1+F763/AVERAGE(AVERAGE(SUM($AE763,$D763:E763,$M763:N763,$V763:W763),SUM($AE763,$D763:F763,$M763:O763,$V763:X763)),AVERAGE(SUM($AE764,$D764:F764,$M764:O764,$V764:X764),SUM($AE764,$D764:G764,$M764:P764,$V764:Y764)))</f>
        <v>0.96755529367670656</v>
      </c>
      <c r="AW763" s="26"/>
      <c r="AX763" s="26"/>
      <c r="AY763" s="26"/>
      <c r="AZ763" s="26"/>
      <c r="BA763" s="43">
        <f t="shared" ref="BA763:BA769" si="1095">(PRODUCT(AV763:AZ763))^(1/AD763)</f>
        <v>0.96755529367670656</v>
      </c>
      <c r="BB763" s="43" t="s">
        <v>173</v>
      </c>
    </row>
    <row r="764" spans="1:54">
      <c r="A764" s="13">
        <v>763</v>
      </c>
      <c r="B764" s="17">
        <f t="shared" ref="B764" si="1096">C762</f>
        <v>76</v>
      </c>
      <c r="C764" s="17">
        <v>1995</v>
      </c>
      <c r="D764" s="21"/>
      <c r="E764" s="18">
        <f>VLOOKUP(E$1,IR_1113!$A$4:$IA$84,($C764+E$2-2009)+$B764*3,FALSE)</f>
        <v>-86</v>
      </c>
      <c r="F764" s="19">
        <f>VLOOKUP(F$1,IR_1113!$A$4:$IA$84,($C764+F$2-2009)+$B764*3,FALSE)</f>
        <v>-506</v>
      </c>
      <c r="G764" s="19">
        <f>VLOOKUP(G$1,IR_1113!$A$4:$IA$84,($C764+G$2-2009)+$B764*3,FALSE)</f>
        <v>-807</v>
      </c>
      <c r="H764" s="22"/>
      <c r="I764" s="22"/>
      <c r="J764" s="22"/>
      <c r="K764" s="21"/>
      <c r="L764" s="17">
        <v>1995</v>
      </c>
      <c r="M764" s="21"/>
      <c r="N764" s="18">
        <f>VLOOKUP(N$1,IN_1113!$A$4:$IA$84,($C764+N$2-2009)+$B764*3,FALSE)</f>
        <v>9</v>
      </c>
      <c r="O764" s="18">
        <f>VLOOKUP(O$1,IN_1113!$A$4:$IA$84,($C764+O$2-2009)+$B764*3,FALSE)</f>
        <v>11</v>
      </c>
      <c r="P764" s="18">
        <f>VLOOKUP(P$1,IN_1113!$A$4:$IA$84,($C764+P$2-2009)+$B764*3,FALSE)</f>
        <v>17</v>
      </c>
      <c r="Q764" s="22"/>
      <c r="R764" s="22"/>
      <c r="S764" s="22"/>
      <c r="T764" s="21"/>
      <c r="U764" s="17">
        <v>1995</v>
      </c>
      <c r="V764" s="21"/>
      <c r="W764" s="30">
        <f>-VLOOKUP(W$1,D_1113!$A$5:$IA$84,($C764+W$2-2009)+$B764*3,FALSE)</f>
        <v>-15.5</v>
      </c>
      <c r="X764" s="30">
        <f>-VLOOKUP(X$1,D_1113!$A$5:$IA$84,($C764+X$2-2009)+$B764*3,FALSE)</f>
        <v>-10</v>
      </c>
      <c r="Y764" s="30">
        <f>-VLOOKUP(Y$1,D_1113!$A$5:$IA$84,($C764+Y$2-2009)+$B764*3,FALSE)</f>
        <v>-22</v>
      </c>
      <c r="Z764" s="22"/>
      <c r="AA764" s="22"/>
      <c r="AB764" s="22"/>
      <c r="AC764" s="21"/>
      <c r="AD764" s="31">
        <v>2</v>
      </c>
      <c r="AE764" s="33">
        <f>VLOOKUP(2010-C764,census2010!$A$2:$CA$82,B764+2,FALSE)</f>
        <v>14385.47855</v>
      </c>
      <c r="AU764" s="34" t="s">
        <v>192</v>
      </c>
      <c r="AV764" s="18">
        <f>1+F764/AVERAGE(AVERAGE(SUM($AE764,$D764:E764,$M764:N764,$V764:W764),SUM($AE764,$D764:F764,$M764:O764,$V764:X764)),AVERAGE(SUM($AE765,$D765:F765,$M765:O765,$V765:X765),SUM($AE765,$D765:G765,$M765:P765,$V765:Y765)))</f>
        <v>0.96429701309164317</v>
      </c>
      <c r="AW764" s="18">
        <f>1+G764/AVERAGE(AVERAGE(SUM($AE764,$D764:F764,$M764:O764,$V764:X764),SUM($AE764,$D764:G764,$M764:P764,$V764:Y764)),AVERAGE(SUM($AE765,$D765:G765,$M765:P765,$V765:Y765),SUM($AE765,$D765:H765,$M765:Q765,$V765:Z765)))</f>
        <v>0.94063659505868291</v>
      </c>
      <c r="AX764" s="21"/>
      <c r="AY764" s="21"/>
      <c r="AZ764" s="21"/>
      <c r="BA764" s="43">
        <f t="shared" si="1095"/>
        <v>0.95239333209540133</v>
      </c>
      <c r="BB764" s="44">
        <f t="shared" ref="BB764" si="1097">AVERAGE(BA763:BA769)^5-1</f>
        <v>-0.1464345214035917</v>
      </c>
    </row>
    <row r="765" spans="1:54">
      <c r="A765" s="9">
        <v>764</v>
      </c>
      <c r="B765" s="17">
        <f t="shared" ref="B765" si="1098">C762</f>
        <v>76</v>
      </c>
      <c r="C765" s="17">
        <v>1994</v>
      </c>
      <c r="D765" s="21"/>
      <c r="E765" s="21"/>
      <c r="F765" s="19">
        <f>VLOOKUP(F$1,IR_1113!$A$4:$IA$84,($C765+F$2-2009)+$B765*3,FALSE)</f>
        <v>-308</v>
      </c>
      <c r="G765" s="19">
        <f>VLOOKUP(G$1,IR_1113!$A$4:$IA$84,($C765+G$2-2009)+$B765*3,FALSE)</f>
        <v>-691</v>
      </c>
      <c r="H765" s="19">
        <f>VLOOKUP(H$1,IR_1113!$A$4:$IA$84,($C765+H$2-2009)+$B765*3,FALSE)</f>
        <v>-292</v>
      </c>
      <c r="I765" s="22"/>
      <c r="J765" s="22"/>
      <c r="K765" s="21"/>
      <c r="L765" s="17">
        <v>1994</v>
      </c>
      <c r="M765" s="21"/>
      <c r="N765" s="21"/>
      <c r="O765" s="18">
        <f>VLOOKUP(O$1,IN_1113!$A$4:$IA$84,($C765+O$2-2009)+$B765*3,FALSE)</f>
        <v>13</v>
      </c>
      <c r="P765" s="18">
        <f>VLOOKUP(P$1,IN_1113!$A$4:$IA$84,($C765+P$2-2009)+$B765*3,FALSE)</f>
        <v>20</v>
      </c>
      <c r="Q765" s="18">
        <f>VLOOKUP(Q$1,IN_1113!$A$4:$IA$84,($C765+Q$2-2009)+$B765*3,FALSE)</f>
        <v>11</v>
      </c>
      <c r="R765" s="22"/>
      <c r="S765" s="22"/>
      <c r="T765" s="21"/>
      <c r="U765" s="17">
        <v>1994</v>
      </c>
      <c r="V765" s="21"/>
      <c r="W765" s="21"/>
      <c r="X765" s="30">
        <f>-VLOOKUP(X$1,D_1113!$A$5:$IA$84,($C765+X$2-2009)+$B765*3,FALSE)</f>
        <v>-13</v>
      </c>
      <c r="Y765" s="30">
        <f>-VLOOKUP(Y$1,D_1113!$A$5:$IA$84,($C765+Y$2-2009)+$B765*3,FALSE)</f>
        <v>-23</v>
      </c>
      <c r="Z765" s="30">
        <f>-VLOOKUP(Z$1,D_1113!$A$5:$IA$84,($C765+Z$2-2009)+$B765*3,FALSE)</f>
        <v>-21</v>
      </c>
      <c r="AA765" s="22"/>
      <c r="AB765" s="22"/>
      <c r="AC765" s="21"/>
      <c r="AD765" s="31">
        <v>3</v>
      </c>
      <c r="AE765" s="33">
        <f>VLOOKUP(2010-C765,census2010!$A$2:$CA$82,B765+2,FALSE)</f>
        <v>14959.48885</v>
      </c>
      <c r="AU765" s="34" t="s">
        <v>193</v>
      </c>
      <c r="AV765" s="18">
        <f>1+F765/AVERAGE(AVERAGE(SUM($AE765,$D765:E765,$M765:N765,$V765:W765),SUM($AE765,$D765:F765,$M765:O765,$V765:X765)),AVERAGE(SUM($AE766,$D766:F766,$M766:O766,$V766:X766),SUM($AE766,$D766:G766,$M766:P766,$V766:Y766)))</f>
        <v>0.97896029782856975</v>
      </c>
      <c r="AW765" s="18">
        <f>1+G765/AVERAGE(AVERAGE(SUM($AE765,$D765:F765,$M765:O765,$V765:X765),SUM($AE765,$D765:G765,$M765:P765,$V765:Y765)),AVERAGE(SUM($AE766,$D766:G766,$M766:P766,$V766:Y766),SUM($AE766,$D766:H766,$M766:Q766,$V766:Z766)))</f>
        <v>0.95158857600499935</v>
      </c>
      <c r="AX765" s="18">
        <f>1+H765/AVERAGE(AVERAGE(SUM($AE765,$D765:G765,$M765:P765,$V765:Y765),SUM($AE765,$D765:H765,$M765:Q765,$V765:Z765)),AVERAGE(SUM($AE766,$D766:H766,$M766:Q766,$V766:Z766),SUM($AE766,$D766:I766,$M766:R766,$V766:AA766)))</f>
        <v>0.9789757753620465</v>
      </c>
      <c r="AY765" s="21"/>
      <c r="AZ765" s="21"/>
      <c r="BA765" s="43">
        <f t="shared" si="1095"/>
        <v>0.96975512036506895</v>
      </c>
      <c r="BB765" s="45" t="s">
        <v>176</v>
      </c>
    </row>
    <row r="766" spans="1:54">
      <c r="A766" s="13">
        <v>765</v>
      </c>
      <c r="B766" s="17">
        <f t="shared" ref="B766" si="1099">C762</f>
        <v>76</v>
      </c>
      <c r="C766" s="17">
        <v>1993</v>
      </c>
      <c r="D766" s="21"/>
      <c r="E766" s="21"/>
      <c r="F766" s="22"/>
      <c r="G766" s="19">
        <f>VLOOKUP(G$1,IR_1113!$A$4:$IA$84,($C766+G$2-2009)+$B766*3,FALSE)</f>
        <v>-92</v>
      </c>
      <c r="H766" s="19">
        <f>VLOOKUP(H$1,IR_1113!$A$4:$IA$84,($C766+H$2-2009)+$B766*3,FALSE)</f>
        <v>-336</v>
      </c>
      <c r="I766" s="19">
        <f>VLOOKUP(I$1,IR_1113!$A$4:$IA$84,($C766+I$2-2009)+$B766*3,FALSE)</f>
        <v>-186</v>
      </c>
      <c r="J766" s="22"/>
      <c r="K766" s="21"/>
      <c r="L766" s="17">
        <v>1993</v>
      </c>
      <c r="M766" s="21"/>
      <c r="N766" s="21"/>
      <c r="O766" s="22"/>
      <c r="P766" s="18">
        <f>VLOOKUP(P$1,IN_1113!$A$4:$IA$84,($C766+P$2-2009)+$B766*3,FALSE)</f>
        <v>7</v>
      </c>
      <c r="Q766" s="18">
        <f>VLOOKUP(Q$1,IN_1113!$A$4:$IA$84,($C766+Q$2-2009)+$B766*3,FALSE)</f>
        <v>10</v>
      </c>
      <c r="R766" s="18">
        <f>VLOOKUP(R$1,IN_1113!$A$4:$IA$84,($C766+R$2-2009)+$B766*3,FALSE)</f>
        <v>17</v>
      </c>
      <c r="S766" s="22"/>
      <c r="T766" s="21"/>
      <c r="U766" s="17">
        <v>1993</v>
      </c>
      <c r="V766" s="21"/>
      <c r="W766" s="21"/>
      <c r="X766" s="22"/>
      <c r="Y766" s="30">
        <f>-VLOOKUP(Y$1,D_1113!$A$5:$IA$84,($C766+Y$2-2009)+$B766*3,FALSE)</f>
        <v>-27</v>
      </c>
      <c r="Z766" s="30">
        <f>-VLOOKUP(Z$1,D_1113!$A$5:$IA$84,($C766+Z$2-2009)+$B766*3,FALSE)</f>
        <v>-22</v>
      </c>
      <c r="AA766" s="30">
        <f>-VLOOKUP(AA$1,D_1113!$A$5:$IA$84,($C766+AA$2-2009)+$B766*3,FALSE)</f>
        <v>-26</v>
      </c>
      <c r="AB766" s="22"/>
      <c r="AC766" s="21"/>
      <c r="AD766" s="31">
        <v>3</v>
      </c>
      <c r="AE766" s="33">
        <f>VLOOKUP(2010-C766,census2010!$A$2:$CA$82,B766+2,FALSE)</f>
        <v>14528.492130000001</v>
      </c>
      <c r="AU766" s="34" t="s">
        <v>172</v>
      </c>
      <c r="AV766" s="21"/>
      <c r="AW766" s="18">
        <f>1+G766/AVERAGE(AVERAGE(SUM($AE766,$D766:F766,$M766:O766,$V766:X766),SUM($AE766,$D766:G766,$M766:P766,$V766:Y766)),AVERAGE(SUM($AE767,$D767:G767,$M767:P767,$V767:Y767),SUM($AE767,$D767:H767,$M767:Q767,$V767:Z767)))</f>
        <v>0.9937681174901335</v>
      </c>
      <c r="AX766" s="18">
        <f>1+H766/AVERAGE(AVERAGE(SUM($AE766,$D766:G766,$M766:P766,$V766:Y766),SUM($AE766,$D766:H766,$M766:Q766,$V766:Z766)),AVERAGE(SUM($AE767,$D767:H767,$M767:Q767,$V767:Z767),SUM($AE767,$D767:I767,$M767:R767,$V767:AA767)))</f>
        <v>0.97687987653570574</v>
      </c>
      <c r="AY766" s="18">
        <f>1+I766/AVERAGE(AVERAGE(SUM($AE766,$D766:H766,$M766:Q766,$V766:Z766),SUM($AE766,$D766:I766,$M766:R766,$V766:AA766)),AVERAGE(SUM($AE767,$D767:I767,$M767:R767,$V767:AA767),SUM($AE767,$D767:J767,$M767:S767,$V767:AB767)))</f>
        <v>0.98696684440507654</v>
      </c>
      <c r="AZ766" s="21"/>
      <c r="BA766" s="43">
        <f t="shared" si="1095"/>
        <v>0.98584717301839642</v>
      </c>
      <c r="BB766" s="46">
        <f t="shared" ref="BB766" si="1100">AVERAGE(BB767:BB769)^5-1</f>
        <v>-0.13024580313460155</v>
      </c>
    </row>
    <row r="767" spans="1:54">
      <c r="A767" s="9">
        <v>766</v>
      </c>
      <c r="B767" s="17">
        <f t="shared" ref="B767" si="1101">C762</f>
        <v>76</v>
      </c>
      <c r="C767" s="17">
        <v>1992</v>
      </c>
      <c r="D767" s="21"/>
      <c r="E767" s="21"/>
      <c r="F767" s="22"/>
      <c r="G767" s="22"/>
      <c r="H767" s="19">
        <f>VLOOKUP(H$1,IR_1113!$A$4:$IA$84,($C767+H$2-2009)+$B767*3,FALSE)</f>
        <v>-159</v>
      </c>
      <c r="I767" s="19">
        <f>VLOOKUP(I$1,IR_1113!$A$4:$IA$84,($C767+I$2-2009)+$B767*3,FALSE)</f>
        <v>-261</v>
      </c>
      <c r="J767" s="19">
        <f>VLOOKUP(J$1,IR_1113!$A$4:$IA$84,($C767+J$2-2009)+$B767*3,FALSE)</f>
        <v>-208</v>
      </c>
      <c r="K767" s="21"/>
      <c r="L767" s="17">
        <v>1992</v>
      </c>
      <c r="M767" s="21"/>
      <c r="N767" s="21"/>
      <c r="O767" s="22"/>
      <c r="P767" s="22"/>
      <c r="Q767" s="18">
        <f>VLOOKUP(Q$1,IN_1113!$A$4:$IA$84,($C767+Q$2-2009)+$B767*3,FALSE)</f>
        <v>9</v>
      </c>
      <c r="R767" s="18">
        <f>VLOOKUP(R$1,IN_1113!$A$4:$IA$84,($C767+R$2-2009)+$B767*3,FALSE)</f>
        <v>21</v>
      </c>
      <c r="S767" s="18">
        <f>VLOOKUP(S$1,IN_1113!$A$4:$IA$84,($C767+S$2-2009)+$B767*3,FALSE)</f>
        <v>4</v>
      </c>
      <c r="T767" s="21"/>
      <c r="U767" s="17">
        <v>1992</v>
      </c>
      <c r="V767" s="21"/>
      <c r="W767" s="21"/>
      <c r="X767" s="22"/>
      <c r="Y767" s="22"/>
      <c r="Z767" s="30">
        <f>-VLOOKUP(Z$1,D_1113!$A$5:$IA$84,($C767+Z$2-2009)+$B767*3,FALSE)</f>
        <v>-33</v>
      </c>
      <c r="AA767" s="30">
        <f>-VLOOKUP(AA$1,D_1113!$A$5:$IA$84,($C767+AA$2-2009)+$B767*3,FALSE)</f>
        <v>-37</v>
      </c>
      <c r="AB767" s="30">
        <f>-VLOOKUP(AB$1,D_1113!$A$5:$IA$84,($C767+AB$2-2009)+$B767*3,FALSE)</f>
        <v>-22</v>
      </c>
      <c r="AC767" s="21"/>
      <c r="AD767" s="31">
        <v>3</v>
      </c>
      <c r="AE767" s="33">
        <f>VLOOKUP(2010-C767,census2010!$A$2:$CA$82,B767+2,FALSE)</f>
        <v>15144.596600000001</v>
      </c>
      <c r="AU767" s="34" t="s">
        <v>174</v>
      </c>
      <c r="AV767" s="21"/>
      <c r="AW767" s="21"/>
      <c r="AX767" s="18">
        <f>1+H767/AVERAGE(AVERAGE(SUM($AE767,$D767:G767,$M767:P767,$V767:Y767),SUM($AE767,$D767:H767,$M767:Q767,$V767:Z767)),AVERAGE(SUM($AE768,$D768:H768,$M768:Q768,$V768:Z768),SUM($AE768,$D768:I768,$M768:R768,$V768:AA768)))</f>
        <v>0.98961149046826291</v>
      </c>
      <c r="AY767" s="18">
        <f>1+I767/AVERAGE(AVERAGE(SUM($AE767,$D767:H767,$M767:Q767,$V767:Z767),SUM($AE767,$D767:I767,$M767:R767,$V767:AA767)),AVERAGE(SUM($AE768,$D768:I768,$M768:R768,$V768:AA768),SUM($AE768,$D768:J768,$M768:S768,$V768:AB768)))</f>
        <v>0.98254194816013851</v>
      </c>
      <c r="AZ767" s="18">
        <f>1+J767/AVERAGE(AVERAGE(SUM($AE767,$D767:I767,$M767:R767,$V767:AA767),SUM($AE767,$D767:J767,$M767:S767,$V767:AB767)),AVERAGE(SUM($AE768,$D768:J768,$M768:S768,$V768:AB768),SUM($AE768,$D768:K768,$M768:T768,$V768:AC768)))</f>
        <v>0.98584829123818207</v>
      </c>
      <c r="BA767" s="43">
        <f t="shared" si="1095"/>
        <v>0.98599634737347319</v>
      </c>
      <c r="BB767" s="47">
        <f t="shared" ref="BB767:BB769" si="1102">PRODUCT(AV763,AW764,AX765,AY766,AZ767)^(1/5)</f>
        <v>0.9718437638190498</v>
      </c>
    </row>
    <row r="768" spans="1:54">
      <c r="A768" s="13">
        <v>767</v>
      </c>
      <c r="B768" s="17">
        <f t="shared" ref="B768" si="1103">C762</f>
        <v>76</v>
      </c>
      <c r="C768" s="17">
        <v>1991</v>
      </c>
      <c r="D768" s="21"/>
      <c r="E768" s="21"/>
      <c r="F768" s="22"/>
      <c r="G768" s="22"/>
      <c r="H768" s="22"/>
      <c r="I768" s="19">
        <f>VLOOKUP(I$1,IR_1113!$A$4:$IA$84,($C768+I$2-2009)+$B768*3,FALSE)</f>
        <v>-704</v>
      </c>
      <c r="J768" s="19">
        <f>VLOOKUP(J$1,IR_1113!$A$4:$IA$84,($C768+J$2-2009)+$B768*3,FALSE)</f>
        <v>-238</v>
      </c>
      <c r="K768" s="18">
        <f>VLOOKUP(K$1,IR_1113!$A$4:$IA$84,($C768+K$2-2009)+$B768*3,FALSE)</f>
        <v>-255</v>
      </c>
      <c r="L768" s="17">
        <v>1991</v>
      </c>
      <c r="M768" s="21"/>
      <c r="N768" s="21"/>
      <c r="O768" s="22"/>
      <c r="P768" s="22"/>
      <c r="Q768" s="22"/>
      <c r="R768" s="18">
        <f>VLOOKUP(R$1,IN_1113!$A$4:$IA$84,($C768+R$2-2009)+$B768*3,FALSE)</f>
        <v>7</v>
      </c>
      <c r="S768" s="18">
        <f>VLOOKUP(S$1,IN_1113!$A$4:$IA$84,($C768+S$2-2009)+$B768*3,FALSE)</f>
        <v>43</v>
      </c>
      <c r="T768" s="18">
        <f>VLOOKUP(T$1,IN_1113!$A$4:$IA$84,($C768+T$2-2009)+$B768*3,FALSE)</f>
        <v>13</v>
      </c>
      <c r="U768" s="17">
        <v>1991</v>
      </c>
      <c r="V768" s="21"/>
      <c r="W768" s="21"/>
      <c r="X768" s="22"/>
      <c r="Y768" s="22"/>
      <c r="Z768" s="22"/>
      <c r="AA768" s="30">
        <f>-VLOOKUP(AA$1,D_1113!$A$5:$IA$84,($C768+AA$2-2009)+$B768*3,FALSE)</f>
        <v>-35</v>
      </c>
      <c r="AB768" s="30">
        <f>-VLOOKUP(AB$1,D_1113!$A$5:$IA$84,($C768+AB$2-2009)+$B768*3,FALSE)</f>
        <v>-34</v>
      </c>
      <c r="AC768" s="30">
        <f>-VLOOKUP(AC$1,D_1113!$A$5:$IA$84,($C768+AC$2-2009)+$B768*3,FALSE)</f>
        <v>-35</v>
      </c>
      <c r="AD768" s="31">
        <v>2</v>
      </c>
      <c r="AE768" s="33">
        <f>VLOOKUP(2010-C768,census2010!$A$2:$CA$82,B768+2,FALSE)</f>
        <v>15923.646839999999</v>
      </c>
      <c r="AU768" s="34" t="s">
        <v>175</v>
      </c>
      <c r="AV768" s="21"/>
      <c r="AW768" s="21"/>
      <c r="AX768" s="21"/>
      <c r="AY768" s="18">
        <f>1+I768/AVERAGE(AVERAGE(SUM($AE768,$D768:H768,$M768:Q768,$V768:Z768),SUM($AE768,$D768:I768,$M768:R768,$V768:AA768)),AVERAGE(SUM($AE769,$D769:I769,$M769:R769,$V769:AA769),SUM($AE769,$D769:J769,$M769:S769,$V769:AB769)))</f>
        <v>0.95722133666675702</v>
      </c>
      <c r="AZ768" s="18">
        <f>1+J768/AVERAGE(AVERAGE(SUM($AE768,$D768:I768,$M768:R768,$V768:AA768),SUM($AE768,$D768:J768,$M768:S768,$V768:AB768)),AVERAGE(SUM($AE769,$D769:J769,$M769:S769,$V769:AB769),SUM($AE769,$D769:K769,$M769:T769,$V769:AC769)))</f>
        <v>0.9850447813098937</v>
      </c>
      <c r="BA768" s="43">
        <f t="shared" si="1095"/>
        <v>0.9710334094366011</v>
      </c>
      <c r="BB768" s="47">
        <f t="shared" si="1102"/>
        <v>0.97198968475036795</v>
      </c>
    </row>
    <row r="769" spans="1:54">
      <c r="A769" s="9">
        <v>768</v>
      </c>
      <c r="B769" s="17">
        <f t="shared" ref="B769" si="1104">C762</f>
        <v>76</v>
      </c>
      <c r="C769" s="17">
        <v>1990</v>
      </c>
      <c r="D769" s="21"/>
      <c r="E769" s="21"/>
      <c r="F769" s="22"/>
      <c r="G769" s="22"/>
      <c r="H769" s="22"/>
      <c r="I769" s="22"/>
      <c r="J769" s="19">
        <f>VLOOKUP(J$1,IR_1113!$A$4:$IA$84,($C769+J$2-2009)+$B769*3,FALSE)</f>
        <v>-894</v>
      </c>
      <c r="K769" s="18">
        <f>VLOOKUP(K$1,IR_1113!$A$4:$IA$84,($C769+K$2-2009)+$B769*3,FALSE)</f>
        <v>-267</v>
      </c>
      <c r="L769" s="17">
        <v>1990</v>
      </c>
      <c r="M769" s="21"/>
      <c r="N769" s="21"/>
      <c r="O769" s="22"/>
      <c r="P769" s="22"/>
      <c r="Q769" s="22"/>
      <c r="R769" s="22"/>
      <c r="S769" s="18">
        <f>VLOOKUP(S$1,IN_1113!$A$4:$IA$84,($C769+S$2-2009)+$B769*3,FALSE)</f>
        <v>2</v>
      </c>
      <c r="T769" s="18">
        <f>VLOOKUP(T$1,IN_1113!$A$4:$IA$84,($C769+T$2-2009)+$B769*3,FALSE)</f>
        <v>28</v>
      </c>
      <c r="U769" s="17">
        <v>1990</v>
      </c>
      <c r="V769" s="21"/>
      <c r="W769" s="21"/>
      <c r="X769" s="22"/>
      <c r="Y769" s="22"/>
      <c r="Z769" s="22"/>
      <c r="AA769" s="22"/>
      <c r="AB769" s="30">
        <f>-VLOOKUP(AB$1,D_1113!$A$5:$IA$84,($C769+AB$2-2009)+$B769*3,FALSE)</f>
        <v>-35.5</v>
      </c>
      <c r="AC769" s="30">
        <f>-VLOOKUP(AC$1,D_1113!$A$5:$IA$84,($C769+AC$2-2009)+$B769*3,FALSE)</f>
        <v>-43</v>
      </c>
      <c r="AD769" s="31">
        <v>1</v>
      </c>
      <c r="AE769" s="33">
        <f>VLOOKUP(2010-C769,census2010!$A$2:$CA$82,B769+2,FALSE)</f>
        <v>17819.70752</v>
      </c>
      <c r="AU769" s="34" t="s">
        <v>177</v>
      </c>
      <c r="AV769" s="21"/>
      <c r="AW769" s="21"/>
      <c r="AX769" s="21"/>
      <c r="AY769" s="21"/>
      <c r="AZ769" s="18">
        <f>1+J769/AVERAGE(AVERAGE(SUM($AE769,$D769:I769,$M769:R769,$V769:AA769),SUM($AE769,$D769:J769,$M769:S769,$V769:AB769)),AVERAGE(SUM($AE770,$D770:J770,$M770:S770,$V770:AB770),SUM($AE770,$D770:K770,$M770:T770,$V770:AC770)))</f>
        <v>0.9492260463199057</v>
      </c>
      <c r="BA769" s="43">
        <f t="shared" si="1095"/>
        <v>0.9492260463199057</v>
      </c>
      <c r="BB769" s="47">
        <f t="shared" si="1102"/>
        <v>0.97359733623047151</v>
      </c>
    </row>
    <row r="770" spans="1:54">
      <c r="A770" s="13">
        <v>769</v>
      </c>
      <c r="B770" s="17">
        <f t="shared" ref="B770" si="1105">C762</f>
        <v>76</v>
      </c>
      <c r="C770" s="17">
        <v>1989</v>
      </c>
      <c r="D770" s="21"/>
      <c r="E770" s="21"/>
      <c r="F770" s="22"/>
      <c r="G770" s="22"/>
      <c r="H770" s="22"/>
      <c r="I770" s="22"/>
      <c r="J770" s="22"/>
      <c r="K770" s="18">
        <f>VLOOKUP(K$1,IR_1113!$A$4:$IA$84,($C770+K$2-2009)+$B770*3,FALSE)</f>
        <v>-471</v>
      </c>
      <c r="L770" s="17">
        <v>1989</v>
      </c>
      <c r="M770" s="21"/>
      <c r="N770" s="21"/>
      <c r="O770" s="22"/>
      <c r="P770" s="22"/>
      <c r="Q770" s="22"/>
      <c r="R770" s="22"/>
      <c r="S770" s="22"/>
      <c r="T770" s="18">
        <f>VLOOKUP(T$1,IN_1113!$A$4:$IA$84,($C770+T$2-2009)+$B770*3,FALSE)</f>
        <v>12</v>
      </c>
      <c r="U770" s="17">
        <v>1989</v>
      </c>
      <c r="V770" s="21"/>
      <c r="W770" s="21"/>
      <c r="X770" s="22"/>
      <c r="Y770" s="22"/>
      <c r="Z770" s="22"/>
      <c r="AA770" s="22"/>
      <c r="AB770" s="22"/>
      <c r="AC770" s="30">
        <f>-VLOOKUP(AC$1,D_1113!$A$5:$IA$84,($C770+AC$2-2009)+$B770*3,FALSE)</f>
        <v>-42.5</v>
      </c>
      <c r="AD770" s="31"/>
      <c r="AE770" s="33">
        <f>VLOOKUP(2010-C770,census2010!$A$2:$CA$82,B770+2,FALSE)</f>
        <v>18109.698359999999</v>
      </c>
      <c r="AU770" s="34" t="s">
        <v>186</v>
      </c>
      <c r="AV770" s="21"/>
      <c r="AW770" s="21"/>
      <c r="AX770" s="21"/>
      <c r="AY770" s="21"/>
      <c r="AZ770" s="21"/>
    </row>
    <row r="771" spans="1:54" ht="15.75" thickBot="1">
      <c r="A771" s="9">
        <v>770</v>
      </c>
      <c r="B771" s="10" t="str">
        <f>INDEX('regions#'!$B$2:$B$79,B773+1)</f>
        <v>Еврейская автономная область</v>
      </c>
      <c r="D771" s="11" t="s">
        <v>917</v>
      </c>
      <c r="E771" s="11" t="s">
        <v>918</v>
      </c>
      <c r="F771" s="12" t="s">
        <v>919</v>
      </c>
      <c r="G771" s="12" t="s">
        <v>920</v>
      </c>
      <c r="H771" s="12" t="s">
        <v>921</v>
      </c>
      <c r="I771" s="12" t="s">
        <v>922</v>
      </c>
      <c r="J771" s="12" t="s">
        <v>923</v>
      </c>
      <c r="K771" s="11" t="s">
        <v>924</v>
      </c>
      <c r="M771" s="23" t="s">
        <v>917</v>
      </c>
      <c r="N771" s="23" t="s">
        <v>918</v>
      </c>
      <c r="O771" s="23" t="s">
        <v>919</v>
      </c>
      <c r="P771" s="23" t="s">
        <v>920</v>
      </c>
      <c r="Q771" s="23" t="s">
        <v>921</v>
      </c>
      <c r="R771" s="23" t="s">
        <v>922</v>
      </c>
      <c r="S771" s="23" t="s">
        <v>923</v>
      </c>
      <c r="T771" s="23" t="s">
        <v>924</v>
      </c>
      <c r="V771" s="27" t="s">
        <v>917</v>
      </c>
      <c r="W771" s="27" t="s">
        <v>918</v>
      </c>
      <c r="X771" s="27" t="s">
        <v>919</v>
      </c>
      <c r="Y771" s="27" t="s">
        <v>920</v>
      </c>
      <c r="Z771" s="27" t="s">
        <v>921</v>
      </c>
      <c r="AA771" s="27" t="s">
        <v>922</v>
      </c>
      <c r="AB771" s="27" t="s">
        <v>923</v>
      </c>
      <c r="AC771" s="27" t="s">
        <v>924</v>
      </c>
      <c r="AD771" s="31" t="s">
        <v>162</v>
      </c>
      <c r="AE771" s="32" t="s">
        <v>188</v>
      </c>
      <c r="AU771"/>
      <c r="AV771" s="35">
        <f t="shared" ref="AV771:AZ771" si="1106">AVERAGE(AV773:AV779)</f>
        <v>0.96506517903439049</v>
      </c>
      <c r="AW771" s="36">
        <f t="shared" si="1106"/>
        <v>0.94170049619547924</v>
      </c>
      <c r="AX771" s="36">
        <f t="shared" si="1106"/>
        <v>0.9644553039304854</v>
      </c>
      <c r="AY771" s="36">
        <f t="shared" si="1106"/>
        <v>0.96619337371765368</v>
      </c>
      <c r="AZ771" s="37">
        <f t="shared" si="1106"/>
        <v>0.98288272588762216</v>
      </c>
      <c r="BA771" s="38" t="s">
        <v>164</v>
      </c>
      <c r="BB771" s="39">
        <f t="shared" ref="BB771" si="1107">PRODUCT(AV771:AZ771)-1</f>
        <v>-0.16762829615588959</v>
      </c>
    </row>
    <row r="772" spans="1:54" ht="15.75" thickBot="1">
      <c r="A772" s="13">
        <v>771</v>
      </c>
      <c r="C772" s="14">
        <f t="shared" ref="C772" si="1108">A771/10</f>
        <v>77</v>
      </c>
      <c r="D772" s="15">
        <v>15</v>
      </c>
      <c r="E772" s="15">
        <v>16</v>
      </c>
      <c r="F772" s="16">
        <v>17</v>
      </c>
      <c r="G772" s="16">
        <v>18</v>
      </c>
      <c r="H772" s="16">
        <v>19</v>
      </c>
      <c r="I772" s="16">
        <v>20</v>
      </c>
      <c r="J772" s="16">
        <v>21</v>
      </c>
      <c r="K772" s="15">
        <v>22</v>
      </c>
      <c r="L772" s="24" t="s">
        <v>160</v>
      </c>
      <c r="M772" s="15">
        <v>15</v>
      </c>
      <c r="N772" s="15">
        <v>16</v>
      </c>
      <c r="O772" s="25">
        <v>17</v>
      </c>
      <c r="P772" s="25">
        <v>18</v>
      </c>
      <c r="Q772" s="25">
        <v>19</v>
      </c>
      <c r="R772" s="25">
        <v>20</v>
      </c>
      <c r="S772" s="25">
        <v>21</v>
      </c>
      <c r="T772" s="15">
        <v>22</v>
      </c>
      <c r="U772" s="28" t="s">
        <v>161</v>
      </c>
      <c r="V772" s="15">
        <v>15</v>
      </c>
      <c r="W772" s="15">
        <v>16</v>
      </c>
      <c r="X772" s="29">
        <v>17</v>
      </c>
      <c r="Y772" s="29">
        <v>18</v>
      </c>
      <c r="Z772" s="29">
        <v>19</v>
      </c>
      <c r="AA772" s="29">
        <v>20</v>
      </c>
      <c r="AB772" s="29">
        <v>21</v>
      </c>
      <c r="AC772" s="15">
        <v>22</v>
      </c>
      <c r="AD772" s="31"/>
      <c r="AE772" s="33"/>
      <c r="AU772" s="14" t="s">
        <v>189</v>
      </c>
      <c r="AV772" s="40" t="s">
        <v>166</v>
      </c>
      <c r="AW772" s="40" t="s">
        <v>167</v>
      </c>
      <c r="AX772" s="40" t="s">
        <v>168</v>
      </c>
      <c r="AY772" s="40" t="s">
        <v>169</v>
      </c>
      <c r="AZ772" s="40" t="s">
        <v>170</v>
      </c>
      <c r="BA772" s="41" t="s">
        <v>190</v>
      </c>
      <c r="BB772" s="42"/>
    </row>
    <row r="773" spans="1:54">
      <c r="A773" s="9">
        <v>772</v>
      </c>
      <c r="B773">
        <f t="shared" ref="B773" si="1109">C772</f>
        <v>77</v>
      </c>
      <c r="C773" s="17">
        <v>1996</v>
      </c>
      <c r="D773" s="18">
        <f>VLOOKUP(D$1,IR_1113!$A$4:$IA$84,($C773+D$2-2009)+$B773*3,FALSE)</f>
        <v>-6</v>
      </c>
      <c r="E773" s="18">
        <f>VLOOKUP(E$1,IR_1113!$A$4:$IA$84,($C773+E$2-2009)+$B773*3,FALSE)</f>
        <v>-23</v>
      </c>
      <c r="F773" s="19">
        <f>VLOOKUP(F$1,IR_1113!$A$4:$IA$84,($C773+F$2-2009)+$B773*3,FALSE)</f>
        <v>-122</v>
      </c>
      <c r="G773" s="20"/>
      <c r="H773" s="20"/>
      <c r="I773" s="20"/>
      <c r="J773" s="20"/>
      <c r="K773" s="26"/>
      <c r="L773" s="17">
        <v>1996</v>
      </c>
      <c r="M773" s="18">
        <f>VLOOKUP(M$1,IN_1113!$A$4:$IA$84,($C773+M$2-2009)+$B773*3,FALSE)</f>
        <v>1</v>
      </c>
      <c r="N773" s="18">
        <f>VLOOKUP(N$1,IN_1113!$A$4:$IA$84,($C773+N$2-2009)+$B773*3,FALSE)</f>
        <v>-1</v>
      </c>
      <c r="O773" s="18">
        <f>VLOOKUP(O$1,IN_1113!$A$4:$IA$84,($C773+O$2-2009)+$B773*3,FALSE)</f>
        <v>0</v>
      </c>
      <c r="P773" s="20"/>
      <c r="Q773" s="20"/>
      <c r="R773" s="20"/>
      <c r="S773" s="20"/>
      <c r="T773" s="26"/>
      <c r="U773" s="17">
        <v>1996</v>
      </c>
      <c r="V773" s="30">
        <f>-VLOOKUP(V$1,D_1113!$A$5:$IA$84,($C773+V$2-2009)+$B773*3,FALSE)</f>
        <v>-3.5</v>
      </c>
      <c r="W773" s="30">
        <f>-VLOOKUP(W$1,D_1113!$A$5:$IA$84,($C773+W$2-2009)+$B773*3,FALSE)</f>
        <v>-2</v>
      </c>
      <c r="X773" s="30">
        <f>-VLOOKUP(X$1,D_1113!$A$5:$IA$84,($C773+X$2-2009)+$B773*3,FALSE)</f>
        <v>-4</v>
      </c>
      <c r="Y773" s="20"/>
      <c r="Z773" s="20"/>
      <c r="AA773" s="20"/>
      <c r="AB773" s="20"/>
      <c r="AC773" s="26"/>
      <c r="AD773" s="31">
        <v>1</v>
      </c>
      <c r="AE773" s="33">
        <f>VLOOKUP(2010-C773,census2010!$A$2:$CA$82,B773+2,FALSE)</f>
        <v>1857.0119199999999</v>
      </c>
      <c r="AU773" s="34" t="s">
        <v>191</v>
      </c>
      <c r="AV773" s="18">
        <f>1+F773/AVERAGE(AVERAGE(SUM($AE773,$D773:E773,$M773:N773,$V773:W773),SUM($AE773,$D773:F773,$M773:O773,$V773:X773)),AVERAGE(SUM($AE774,$D774:F774,$M774:O774,$V774:X774),SUM($AE774,$D774:G774,$M774:P774,$V774:Y774)))</f>
        <v>0.93254123326848892</v>
      </c>
      <c r="AW773" s="26"/>
      <c r="AX773" s="26"/>
      <c r="AY773" s="26"/>
      <c r="AZ773" s="26"/>
      <c r="BA773" s="43">
        <f t="shared" ref="BA773:BA779" si="1110">(PRODUCT(AV773:AZ773))^(1/AD773)</f>
        <v>0.93254123326848892</v>
      </c>
      <c r="BB773" s="43" t="s">
        <v>173</v>
      </c>
    </row>
    <row r="774" spans="1:54">
      <c r="A774" s="13">
        <v>773</v>
      </c>
      <c r="B774" s="17">
        <f t="shared" ref="B774" si="1111">C772</f>
        <v>77</v>
      </c>
      <c r="C774" s="17">
        <v>1995</v>
      </c>
      <c r="D774" s="21"/>
      <c r="E774" s="18">
        <f>VLOOKUP(E$1,IR_1113!$A$4:$IA$84,($C774+E$2-2009)+$B774*3,FALSE)</f>
        <v>-3</v>
      </c>
      <c r="F774" s="19">
        <f>VLOOKUP(F$1,IR_1113!$A$4:$IA$84,($C774+F$2-2009)+$B774*3,FALSE)</f>
        <v>-41</v>
      </c>
      <c r="G774" s="19">
        <f>VLOOKUP(G$1,IR_1113!$A$4:$IA$84,($C774+G$2-2009)+$B774*3,FALSE)</f>
        <v>-206</v>
      </c>
      <c r="H774" s="22"/>
      <c r="I774" s="22"/>
      <c r="J774" s="22"/>
      <c r="K774" s="21"/>
      <c r="L774" s="17">
        <v>1995</v>
      </c>
      <c r="M774" s="21"/>
      <c r="N774" s="18">
        <f>VLOOKUP(N$1,IN_1113!$A$4:$IA$84,($C774+N$2-2009)+$B774*3,FALSE)</f>
        <v>1</v>
      </c>
      <c r="O774" s="18">
        <f>VLOOKUP(O$1,IN_1113!$A$4:$IA$84,($C774+O$2-2009)+$B774*3,FALSE)</f>
        <v>0</v>
      </c>
      <c r="P774" s="18">
        <f>VLOOKUP(P$1,IN_1113!$A$4:$IA$84,($C774+P$2-2009)+$B774*3,FALSE)</f>
        <v>-1</v>
      </c>
      <c r="Q774" s="22"/>
      <c r="R774" s="22"/>
      <c r="S774" s="22"/>
      <c r="T774" s="21"/>
      <c r="U774" s="17">
        <v>1995</v>
      </c>
      <c r="V774" s="21"/>
      <c r="W774" s="30">
        <f>-VLOOKUP(W$1,D_1113!$A$5:$IA$84,($C774+W$2-2009)+$B774*3,FALSE)</f>
        <v>-1</v>
      </c>
      <c r="X774" s="30">
        <f>-VLOOKUP(X$1,D_1113!$A$5:$IA$84,($C774+X$2-2009)+$B774*3,FALSE)</f>
        <v>-4</v>
      </c>
      <c r="Y774" s="30">
        <f>-VLOOKUP(Y$1,D_1113!$A$5:$IA$84,($C774+Y$2-2009)+$B774*3,FALSE)</f>
        <v>-6</v>
      </c>
      <c r="Z774" s="22"/>
      <c r="AA774" s="22"/>
      <c r="AB774" s="22"/>
      <c r="AC774" s="21"/>
      <c r="AD774" s="31">
        <v>2</v>
      </c>
      <c r="AE774" s="33">
        <f>VLOOKUP(2010-C774,census2010!$A$2:$CA$82,B774+2,FALSE)</f>
        <v>2012.0124020000001</v>
      </c>
      <c r="AU774" s="34" t="s">
        <v>192</v>
      </c>
      <c r="AV774" s="18">
        <f>1+F774/AVERAGE(AVERAGE(SUM($AE774,$D774:E774,$M774:N774,$V774:W774),SUM($AE774,$D774:F774,$M774:O774,$V774:X774)),AVERAGE(SUM($AE775,$D775:F775,$M775:O775,$V775:X775),SUM($AE775,$D775:G775,$M775:P775,$V775:Y775)))</f>
        <v>0.97974821810640478</v>
      </c>
      <c r="AW774" s="18">
        <f>1+G774/AVERAGE(AVERAGE(SUM($AE774,$D774:F774,$M774:O774,$V774:X774),SUM($AE774,$D774:G774,$M774:P774,$V774:Y774)),AVERAGE(SUM($AE775,$D775:G775,$M775:P775,$V775:Y775),SUM($AE775,$D775:H775,$M775:Q775,$V775:Z775)))</f>
        <v>0.89152260829334418</v>
      </c>
      <c r="AX774" s="21"/>
      <c r="AY774" s="21"/>
      <c r="AZ774" s="21"/>
      <c r="BA774" s="43">
        <f t="shared" si="1110"/>
        <v>0.93459493197693855</v>
      </c>
      <c r="BB774" s="44">
        <f t="shared" ref="BB774" si="1112">AVERAGE(BA773:BA779)^5-1</f>
        <v>-0.1777245653752374</v>
      </c>
    </row>
    <row r="775" spans="1:54">
      <c r="A775" s="9">
        <v>774</v>
      </c>
      <c r="B775" s="17">
        <f t="shared" ref="B775" si="1113">C772</f>
        <v>77</v>
      </c>
      <c r="C775" s="17">
        <v>1994</v>
      </c>
      <c r="D775" s="21"/>
      <c r="E775" s="21"/>
      <c r="F775" s="19">
        <f>VLOOKUP(F$1,IR_1113!$A$4:$IA$84,($C775+F$2-2009)+$B775*3,FALSE)</f>
        <v>-35</v>
      </c>
      <c r="G775" s="19">
        <f>VLOOKUP(G$1,IR_1113!$A$4:$IA$84,($C775+G$2-2009)+$B775*3,FALSE)</f>
        <v>-120</v>
      </c>
      <c r="H775" s="19">
        <f>VLOOKUP(H$1,IR_1113!$A$4:$IA$84,($C775+H$2-2009)+$B775*3,FALSE)</f>
        <v>-122</v>
      </c>
      <c r="I775" s="22"/>
      <c r="J775" s="22"/>
      <c r="K775" s="21"/>
      <c r="L775" s="17">
        <v>1994</v>
      </c>
      <c r="M775" s="21"/>
      <c r="N775" s="21"/>
      <c r="O775" s="18">
        <f>VLOOKUP(O$1,IN_1113!$A$4:$IA$84,($C775+O$2-2009)+$B775*3,FALSE)</f>
        <v>7</v>
      </c>
      <c r="P775" s="18">
        <f>VLOOKUP(P$1,IN_1113!$A$4:$IA$84,($C775+P$2-2009)+$B775*3,FALSE)</f>
        <v>1</v>
      </c>
      <c r="Q775" s="18">
        <f>VLOOKUP(Q$1,IN_1113!$A$4:$IA$84,($C775+Q$2-2009)+$B775*3,FALSE)</f>
        <v>0</v>
      </c>
      <c r="R775" s="22"/>
      <c r="S775" s="22"/>
      <c r="T775" s="21"/>
      <c r="U775" s="17">
        <v>1994</v>
      </c>
      <c r="V775" s="21"/>
      <c r="W775" s="21"/>
      <c r="X775" s="30">
        <f>-VLOOKUP(X$1,D_1113!$A$5:$IA$84,($C775+X$2-2009)+$B775*3,FALSE)</f>
        <v>-3.5</v>
      </c>
      <c r="Y775" s="30">
        <f>-VLOOKUP(Y$1,D_1113!$A$5:$IA$84,($C775+Y$2-2009)+$B775*3,FALSE)</f>
        <v>-1</v>
      </c>
      <c r="Z775" s="30">
        <f>-VLOOKUP(Z$1,D_1113!$A$5:$IA$84,($C775+Z$2-2009)+$B775*3,FALSE)</f>
        <v>-2</v>
      </c>
      <c r="AA775" s="22"/>
      <c r="AB775" s="22"/>
      <c r="AC775" s="21"/>
      <c r="AD775" s="31">
        <v>3</v>
      </c>
      <c r="AE775" s="33">
        <f>VLOOKUP(2010-C775,census2010!$A$2:$CA$82,B775+2,FALSE)</f>
        <v>2154.014021</v>
      </c>
      <c r="AU775" s="34" t="s">
        <v>193</v>
      </c>
      <c r="AV775" s="18">
        <f>1+F775/AVERAGE(AVERAGE(SUM($AE775,$D775:E775,$M775:N775,$V775:W775),SUM($AE775,$D775:F775,$M775:O775,$V775:X775)),AVERAGE(SUM($AE776,$D776:F776,$M776:O776,$V776:X776),SUM($AE776,$D776:G776,$M776:P776,$V776:Y776)))</f>
        <v>0.98290608572827753</v>
      </c>
      <c r="AW775" s="18">
        <f>1+G775/AVERAGE(AVERAGE(SUM($AE775,$D775:F775,$M775:O775,$V775:X775),SUM($AE775,$D775:G775,$M775:P775,$V775:Y775)),AVERAGE(SUM($AE776,$D776:G776,$M776:P776,$V776:Y776),SUM($AE776,$D776:H776,$M776:Q776,$V776:Z776)))</f>
        <v>0.93960782274285615</v>
      </c>
      <c r="AX775" s="18">
        <f>1+H775/AVERAGE(AVERAGE(SUM($AE775,$D775:G775,$M775:P775,$V775:Y775),SUM($AE775,$D775:H775,$M775:Q775,$V775:Z775)),AVERAGE(SUM($AE776,$D776:H776,$M776:Q776,$V776:Z776),SUM($AE776,$D776:I776,$M776:R776,$V776:AA776)))</f>
        <v>0.93514130717685318</v>
      </c>
      <c r="AY775" s="21"/>
      <c r="AZ775" s="21"/>
      <c r="BA775" s="43">
        <f t="shared" si="1110"/>
        <v>0.95231062469830174</v>
      </c>
      <c r="BB775" s="45" t="s">
        <v>176</v>
      </c>
    </row>
    <row r="776" spans="1:54">
      <c r="A776" s="13">
        <v>775</v>
      </c>
      <c r="B776" s="17">
        <f t="shared" ref="B776" si="1114">C772</f>
        <v>77</v>
      </c>
      <c r="C776" s="17">
        <v>1993</v>
      </c>
      <c r="D776" s="21"/>
      <c r="E776" s="21"/>
      <c r="F776" s="22"/>
      <c r="G776" s="19">
        <f>VLOOKUP(G$1,IR_1113!$A$4:$IA$84,($C776+G$2-2009)+$B776*3,FALSE)</f>
        <v>-13</v>
      </c>
      <c r="H776" s="19">
        <f>VLOOKUP(H$1,IR_1113!$A$4:$IA$84,($C776+H$2-2009)+$B776*3,FALSE)</f>
        <v>-64</v>
      </c>
      <c r="I776" s="19">
        <f>VLOOKUP(I$1,IR_1113!$A$4:$IA$84,($C776+I$2-2009)+$B776*3,FALSE)</f>
        <v>-100</v>
      </c>
      <c r="J776" s="22"/>
      <c r="K776" s="21"/>
      <c r="L776" s="17">
        <v>1993</v>
      </c>
      <c r="M776" s="21"/>
      <c r="N776" s="21"/>
      <c r="O776" s="22"/>
      <c r="P776" s="18">
        <f>VLOOKUP(P$1,IN_1113!$A$4:$IA$84,($C776+P$2-2009)+$B776*3,FALSE)</f>
        <v>0</v>
      </c>
      <c r="Q776" s="18">
        <f>VLOOKUP(Q$1,IN_1113!$A$4:$IA$84,($C776+Q$2-2009)+$B776*3,FALSE)</f>
        <v>-1</v>
      </c>
      <c r="R776" s="18">
        <f>VLOOKUP(R$1,IN_1113!$A$4:$IA$84,($C776+R$2-2009)+$B776*3,FALSE)</f>
        <v>1</v>
      </c>
      <c r="S776" s="22"/>
      <c r="T776" s="21"/>
      <c r="U776" s="17">
        <v>1993</v>
      </c>
      <c r="V776" s="21"/>
      <c r="W776" s="21"/>
      <c r="X776" s="22"/>
      <c r="Y776" s="30">
        <f>-VLOOKUP(Y$1,D_1113!$A$5:$IA$84,($C776+Y$2-2009)+$B776*3,FALSE)</f>
        <v>-3.5</v>
      </c>
      <c r="Z776" s="30">
        <f>-VLOOKUP(Z$1,D_1113!$A$5:$IA$84,($C776+Z$2-2009)+$B776*3,FALSE)</f>
        <v>-9</v>
      </c>
      <c r="AA776" s="30">
        <f>-VLOOKUP(AA$1,D_1113!$A$5:$IA$84,($C776+AA$2-2009)+$B776*3,FALSE)</f>
        <v>-7</v>
      </c>
      <c r="AB776" s="22"/>
      <c r="AC776" s="21"/>
      <c r="AD776" s="31">
        <v>3</v>
      </c>
      <c r="AE776" s="33">
        <f>VLOOKUP(2010-C776,census2010!$A$2:$CA$82,B776+2,FALSE)</f>
        <v>1965.0106109999999</v>
      </c>
      <c r="AU776" s="34" t="s">
        <v>172</v>
      </c>
      <c r="AV776" s="21"/>
      <c r="AW776" s="18">
        <f>1+G776/AVERAGE(AVERAGE(SUM($AE776,$D776:F776,$M776:O776,$V776:X776),SUM($AE776,$D776:G776,$M776:P776,$V776:Y776)),AVERAGE(SUM($AE777,$D777:G777,$M777:P777,$V777:Y777),SUM($AE777,$D777:H777,$M777:Q777,$V777:Z777)))</f>
        <v>0.99397105755023729</v>
      </c>
      <c r="AX776" s="18">
        <f>1+H776/AVERAGE(AVERAGE(SUM($AE776,$D776:G776,$M776:P776,$V776:Y776),SUM($AE776,$D776:H776,$M776:Q776,$V776:Z776)),AVERAGE(SUM($AE777,$D777:H777,$M777:Q777,$V777:Z777),SUM($AE777,$D777:I777,$M777:R777,$V777:AA777)))</f>
        <v>0.96967924525617089</v>
      </c>
      <c r="AY776" s="18">
        <f>1+I776/AVERAGE(AVERAGE(SUM($AE776,$D776:H776,$M776:Q776,$V776:Z776),SUM($AE776,$D776:I776,$M776:R776,$V776:AA776)),AVERAGE(SUM($AE777,$D777:I777,$M777:R777,$V777:AA777),SUM($AE777,$D777:J777,$M777:S777,$V777:AB777)))</f>
        <v>0.95096273392148045</v>
      </c>
      <c r="AZ776" s="21"/>
      <c r="BA776" s="43">
        <f t="shared" si="1110"/>
        <v>0.97137840820004484</v>
      </c>
      <c r="BB776" s="46">
        <f t="shared" ref="BB776" si="1115">AVERAGE(BB777:BB779)^5-1</f>
        <v>-0.168171823467966</v>
      </c>
    </row>
    <row r="777" spans="1:54">
      <c r="A777" s="9">
        <v>776</v>
      </c>
      <c r="B777" s="17">
        <f t="shared" ref="B777" si="1116">C772</f>
        <v>77</v>
      </c>
      <c r="C777" s="17">
        <v>1992</v>
      </c>
      <c r="D777" s="21"/>
      <c r="E777" s="21"/>
      <c r="F777" s="22"/>
      <c r="G777" s="22"/>
      <c r="H777" s="19">
        <f>VLOOKUP(H$1,IR_1113!$A$4:$IA$84,($C777+H$2-2009)+$B777*3,FALSE)</f>
        <v>-30</v>
      </c>
      <c r="I777" s="19">
        <f>VLOOKUP(I$1,IR_1113!$A$4:$IA$84,($C777+I$2-2009)+$B777*3,FALSE)</f>
        <v>-50</v>
      </c>
      <c r="J777" s="19">
        <f>VLOOKUP(J$1,IR_1113!$A$4:$IA$84,($C777+J$2-2009)+$B777*3,FALSE)</f>
        <v>-46</v>
      </c>
      <c r="K777" s="21"/>
      <c r="L777" s="17">
        <v>1992</v>
      </c>
      <c r="M777" s="21"/>
      <c r="N777" s="21"/>
      <c r="O777" s="22"/>
      <c r="P777" s="22"/>
      <c r="Q777" s="18">
        <f>VLOOKUP(Q$1,IN_1113!$A$4:$IA$84,($C777+Q$2-2009)+$B777*3,FALSE)</f>
        <v>1</v>
      </c>
      <c r="R777" s="18">
        <f>VLOOKUP(R$1,IN_1113!$A$4:$IA$84,($C777+R$2-2009)+$B777*3,FALSE)</f>
        <v>-2</v>
      </c>
      <c r="S777" s="18">
        <f>VLOOKUP(S$1,IN_1113!$A$4:$IA$84,($C777+S$2-2009)+$B777*3,FALSE)</f>
        <v>2</v>
      </c>
      <c r="T777" s="21"/>
      <c r="U777" s="17">
        <v>1992</v>
      </c>
      <c r="V777" s="21"/>
      <c r="W777" s="21"/>
      <c r="X777" s="22"/>
      <c r="Y777" s="22"/>
      <c r="Z777" s="30">
        <f>-VLOOKUP(Z$1,D_1113!$A$5:$IA$84,($C777+Z$2-2009)+$B777*3,FALSE)</f>
        <v>-5.5</v>
      </c>
      <c r="AA777" s="30">
        <f>-VLOOKUP(AA$1,D_1113!$A$5:$IA$84,($C777+AA$2-2009)+$B777*3,FALSE)</f>
        <v>-5</v>
      </c>
      <c r="AB777" s="30">
        <f>-VLOOKUP(AB$1,D_1113!$A$5:$IA$84,($C777+AB$2-2009)+$B777*3,FALSE)</f>
        <v>-5</v>
      </c>
      <c r="AC777" s="21"/>
      <c r="AD777" s="31">
        <v>3</v>
      </c>
      <c r="AE777" s="33">
        <f>VLOOKUP(2010-C777,census2010!$A$2:$CA$82,B777+2,FALSE)</f>
        <v>2373.020188</v>
      </c>
      <c r="AU777" s="34" t="s">
        <v>174</v>
      </c>
      <c r="AV777" s="21"/>
      <c r="AW777" s="21"/>
      <c r="AX777" s="18">
        <f>1+H777/AVERAGE(AVERAGE(SUM($AE777,$D777:G777,$M777:P777,$V777:Y777),SUM($AE777,$D777:H777,$M777:Q777,$V777:Z777)),AVERAGE(SUM($AE778,$D778:H778,$M778:Q778,$V778:Z778),SUM($AE778,$D778:I778,$M778:R778,$V778:AA778)))</f>
        <v>0.98854535935843213</v>
      </c>
      <c r="AY777" s="18">
        <f>1+I777/AVERAGE(AVERAGE(SUM($AE777,$D777:H777,$M777:Q777,$V777:Z777),SUM($AE777,$D777:I777,$M777:R777,$V777:AA777)),AVERAGE(SUM($AE778,$D778:I778,$M778:R778,$V778:AA778),SUM($AE778,$D778:J778,$M778:S778,$V778:AB778)))</f>
        <v>0.98045558695233048</v>
      </c>
      <c r="AZ777" s="18">
        <f>1+J777/AVERAGE(AVERAGE(SUM($AE777,$D777:I777,$M777:R777,$V777:AA777),SUM($AE777,$D777:J777,$M777:S777,$V777:AB777)),AVERAGE(SUM($AE778,$D778:J778,$M778:S778,$V778:AB778),SUM($AE778,$D778:K778,$M778:T778,$V778:AC778)))</f>
        <v>0.98167714548392893</v>
      </c>
      <c r="BA777" s="43">
        <f t="shared" si="1110"/>
        <v>0.9835529285723843</v>
      </c>
      <c r="BB777" s="47">
        <f t="shared" ref="BB777:BB779" si="1117">PRODUCT(AV773,AW774,AX775,AY776,AZ777)^(1/5)</f>
        <v>0.93791172452818405</v>
      </c>
    </row>
    <row r="778" spans="1:54">
      <c r="A778" s="13">
        <v>777</v>
      </c>
      <c r="B778" s="17">
        <f t="shared" ref="B778" si="1118">C772</f>
        <v>77</v>
      </c>
      <c r="C778" s="17">
        <v>1991</v>
      </c>
      <c r="D778" s="21"/>
      <c r="E778" s="21"/>
      <c r="F778" s="22"/>
      <c r="G778" s="22"/>
      <c r="H778" s="22"/>
      <c r="I778" s="19">
        <f>VLOOKUP(I$1,IR_1113!$A$4:$IA$84,($C778+I$2-2009)+$B778*3,FALSE)</f>
        <v>-99</v>
      </c>
      <c r="J778" s="19">
        <f>VLOOKUP(J$1,IR_1113!$A$4:$IA$84,($C778+J$2-2009)+$B778*3,FALSE)</f>
        <v>-38</v>
      </c>
      <c r="K778" s="18">
        <f>VLOOKUP(K$1,IR_1113!$A$4:$IA$84,($C778+K$2-2009)+$B778*3,FALSE)</f>
        <v>-35</v>
      </c>
      <c r="L778" s="17">
        <v>1991</v>
      </c>
      <c r="M778" s="21"/>
      <c r="N778" s="21"/>
      <c r="O778" s="22"/>
      <c r="P778" s="22"/>
      <c r="Q778" s="22"/>
      <c r="R778" s="18">
        <f>VLOOKUP(R$1,IN_1113!$A$4:$IA$84,($C778+R$2-2009)+$B778*3,FALSE)</f>
        <v>0</v>
      </c>
      <c r="S778" s="18">
        <f>VLOOKUP(S$1,IN_1113!$A$4:$IA$84,($C778+S$2-2009)+$B778*3,FALSE)</f>
        <v>1</v>
      </c>
      <c r="T778" s="18">
        <f>VLOOKUP(T$1,IN_1113!$A$4:$IA$84,($C778+T$2-2009)+$B778*3,FALSE)</f>
        <v>3</v>
      </c>
      <c r="U778" s="17">
        <v>1991</v>
      </c>
      <c r="V778" s="21"/>
      <c r="W778" s="21"/>
      <c r="X778" s="22"/>
      <c r="Y778" s="22"/>
      <c r="Z778" s="22"/>
      <c r="AA778" s="30">
        <f>-VLOOKUP(AA$1,D_1113!$A$5:$IA$84,($C778+AA$2-2009)+$B778*3,FALSE)</f>
        <v>-6.5</v>
      </c>
      <c r="AB778" s="30">
        <f>-VLOOKUP(AB$1,D_1113!$A$5:$IA$84,($C778+AB$2-2009)+$B778*3,FALSE)</f>
        <v>-9</v>
      </c>
      <c r="AC778" s="30">
        <f>-VLOOKUP(AC$1,D_1113!$A$5:$IA$84,($C778+AC$2-2009)+$B778*3,FALSE)</f>
        <v>-7</v>
      </c>
      <c r="AD778" s="31">
        <v>2</v>
      </c>
      <c r="AE778" s="33">
        <f>VLOOKUP(2010-C778,census2010!$A$2:$CA$82,B778+2,FALSE)</f>
        <v>2935.0315220000002</v>
      </c>
      <c r="AU778" s="34" t="s">
        <v>175</v>
      </c>
      <c r="AV778" s="21"/>
      <c r="AW778" s="21"/>
      <c r="AX778" s="21"/>
      <c r="AY778" s="18">
        <f>1+I778/AVERAGE(AVERAGE(SUM($AE778,$D778:H778,$M778:Q778,$V778:Z778),SUM($AE778,$D778:I778,$M778:R778,$V778:AA778)),AVERAGE(SUM($AE779,$D779:I779,$M779:R779,$V779:AA779),SUM($AE779,$D779:J779,$M779:S779,$V779:AB779)))</f>
        <v>0.96716180027915</v>
      </c>
      <c r="AZ778" s="18">
        <f>1+J778/AVERAGE(AVERAGE(SUM($AE778,$D778:I778,$M778:R778,$V778:AA778),SUM($AE778,$D778:J778,$M778:S778,$V778:AB778)),AVERAGE(SUM($AE779,$D779:J779,$M779:S779,$V779:AB779),SUM($AE779,$D779:K779,$M779:T779,$V779:AC779)))</f>
        <v>0.98707936354159342</v>
      </c>
      <c r="BA778" s="43">
        <f t="shared" si="1110"/>
        <v>0.97706983080089271</v>
      </c>
      <c r="BB778" s="47">
        <f t="shared" si="1117"/>
        <v>0.97116683026958384</v>
      </c>
    </row>
    <row r="779" spans="1:54">
      <c r="A779" s="9">
        <v>778</v>
      </c>
      <c r="B779" s="17">
        <f t="shared" ref="B779" si="1119">C772</f>
        <v>77</v>
      </c>
      <c r="C779" s="17">
        <v>1990</v>
      </c>
      <c r="D779" s="21"/>
      <c r="E779" s="21"/>
      <c r="F779" s="22"/>
      <c r="G779" s="22"/>
      <c r="H779" s="22"/>
      <c r="I779" s="22"/>
      <c r="J779" s="19">
        <f>VLOOKUP(J$1,IR_1113!$A$4:$IA$84,($C779+J$2-2009)+$B779*3,FALSE)</f>
        <v>-63</v>
      </c>
      <c r="K779" s="18">
        <f>VLOOKUP(K$1,IR_1113!$A$4:$IA$84,($C779+K$2-2009)+$B779*3,FALSE)</f>
        <v>-68</v>
      </c>
      <c r="L779" s="17">
        <v>1990</v>
      </c>
      <c r="M779" s="21"/>
      <c r="N779" s="21"/>
      <c r="O779" s="22"/>
      <c r="P779" s="22"/>
      <c r="Q779" s="22"/>
      <c r="R779" s="22"/>
      <c r="S779" s="18">
        <f>VLOOKUP(S$1,IN_1113!$A$4:$IA$84,($C779+S$2-2009)+$B779*3,FALSE)</f>
        <v>3</v>
      </c>
      <c r="T779" s="18">
        <f>VLOOKUP(T$1,IN_1113!$A$4:$IA$84,($C779+T$2-2009)+$B779*3,FALSE)</f>
        <v>2</v>
      </c>
      <c r="U779" s="17">
        <v>1990</v>
      </c>
      <c r="V779" s="21"/>
      <c r="W779" s="21"/>
      <c r="X779" s="22"/>
      <c r="Y779" s="22"/>
      <c r="Z779" s="22"/>
      <c r="AA779" s="22"/>
      <c r="AB779" s="30">
        <f>-VLOOKUP(AB$1,D_1113!$A$5:$IA$84,($C779+AB$2-2009)+$B779*3,FALSE)</f>
        <v>-9.5</v>
      </c>
      <c r="AC779" s="30">
        <f>-VLOOKUP(AC$1,D_1113!$A$5:$IA$84,($C779+AC$2-2009)+$B779*3,FALSE)</f>
        <v>-8</v>
      </c>
      <c r="AD779" s="31">
        <v>1</v>
      </c>
      <c r="AE779" s="33">
        <f>VLOOKUP(2010-C779,census2010!$A$2:$CA$82,B779+2,FALSE)</f>
        <v>3182.0316600000001</v>
      </c>
      <c r="AU779" s="34" t="s">
        <v>177</v>
      </c>
      <c r="AV779" s="21"/>
      <c r="AW779" s="21"/>
      <c r="AX779" s="21"/>
      <c r="AY779" s="21"/>
      <c r="AZ779" s="18">
        <f>1+J779/AVERAGE(AVERAGE(SUM($AE779,$D779:I779,$M779:R779,$V779:AA779),SUM($AE779,$D779:J779,$M779:S779,$V779:AB779)),AVERAGE(SUM($AE780,$D780:J780,$M780:S780,$V780:AB780),SUM($AE780,$D780:K780,$M780:T780,$V780:AC780)))</f>
        <v>0.97989166863734434</v>
      </c>
      <c r="BA779" s="43">
        <f t="shared" si="1110"/>
        <v>0.97989166863734434</v>
      </c>
      <c r="BB779" s="47">
        <f t="shared" si="1117"/>
        <v>0.98245329361916833</v>
      </c>
    </row>
    <row r="780" spans="1:54">
      <c r="A780" s="13">
        <v>779</v>
      </c>
      <c r="B780" s="17">
        <f t="shared" ref="B780" si="1120">C772</f>
        <v>77</v>
      </c>
      <c r="C780" s="17">
        <v>1989</v>
      </c>
      <c r="D780" s="21"/>
      <c r="E780" s="21"/>
      <c r="F780" s="22"/>
      <c r="G780" s="22"/>
      <c r="H780" s="22"/>
      <c r="I780" s="22"/>
      <c r="J780" s="22"/>
      <c r="K780" s="18">
        <f>VLOOKUP(K$1,IR_1113!$A$4:$IA$84,($C780+K$2-2009)+$B780*3,FALSE)</f>
        <v>-90</v>
      </c>
      <c r="L780" s="17">
        <v>1989</v>
      </c>
      <c r="M780" s="21"/>
      <c r="N780" s="21"/>
      <c r="O780" s="22"/>
      <c r="P780" s="22"/>
      <c r="Q780" s="22"/>
      <c r="R780" s="22"/>
      <c r="S780" s="22"/>
      <c r="T780" s="18">
        <f>VLOOKUP(T$1,IN_1113!$A$4:$IA$84,($C780+T$2-2009)+$B780*3,FALSE)</f>
        <v>3</v>
      </c>
      <c r="U780" s="17">
        <v>1989</v>
      </c>
      <c r="V780" s="21"/>
      <c r="W780" s="21"/>
      <c r="X780" s="22"/>
      <c r="Y780" s="22"/>
      <c r="Z780" s="22"/>
      <c r="AA780" s="22"/>
      <c r="AB780" s="22"/>
      <c r="AC780" s="30">
        <f>-VLOOKUP(AC$1,D_1113!$A$5:$IA$84,($C780+AC$2-2009)+$B780*3,FALSE)</f>
        <v>-7.5</v>
      </c>
      <c r="AD780" s="31"/>
      <c r="AE780" s="33">
        <f>VLOOKUP(2010-C780,census2010!$A$2:$CA$82,B780+2,FALSE)</f>
        <v>3166.0278020000001</v>
      </c>
      <c r="AU780" s="34" t="s">
        <v>186</v>
      </c>
      <c r="AV780" s="21"/>
      <c r="AW780" s="21"/>
      <c r="AX780" s="21"/>
      <c r="AY780" s="21"/>
      <c r="AZ780" s="21"/>
    </row>
  </sheetData>
  <autoFilter ref="AU1:AU780"/>
  <pageMargins left="0.69930555555555596" right="0.69930555555555596" top="0.75" bottom="0.75" header="0.3" footer="0.3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81"/>
  <sheetViews>
    <sheetView workbookViewId="0">
      <selection activeCell="T34" sqref="T34"/>
    </sheetView>
  </sheetViews>
  <sheetFormatPr defaultColWidth="9" defaultRowHeight="15"/>
  <cols>
    <col min="1" max="1" width="5.5703125" customWidth="1"/>
    <col min="2" max="2" width="33.7109375" customWidth="1"/>
    <col min="3" max="4" width="9.7109375" style="1" customWidth="1"/>
    <col min="6" max="6" width="5.5703125" customWidth="1"/>
    <col min="7" max="7" width="33.7109375" customWidth="1"/>
    <col min="8" max="9" width="9.7109375" style="1" customWidth="1"/>
  </cols>
  <sheetData>
    <row r="1" spans="1:9">
      <c r="A1" s="59" t="s">
        <v>194</v>
      </c>
      <c r="B1" s="59"/>
      <c r="C1" s="59"/>
      <c r="D1" s="59"/>
      <c r="E1" s="3"/>
      <c r="F1" s="59" t="s">
        <v>195</v>
      </c>
      <c r="G1" s="59"/>
      <c r="H1" s="59"/>
      <c r="I1" s="59"/>
    </row>
    <row r="2" spans="1:9">
      <c r="A2" s="4"/>
      <c r="B2" s="4"/>
      <c r="C2" s="60" t="s">
        <v>196</v>
      </c>
      <c r="D2" s="60"/>
      <c r="E2" s="5"/>
      <c r="F2" s="4"/>
      <c r="G2" s="4"/>
      <c r="H2" s="60" t="s">
        <v>196</v>
      </c>
      <c r="I2" s="60"/>
    </row>
    <row r="3" spans="1:9">
      <c r="A3" s="4" t="s">
        <v>187</v>
      </c>
      <c r="B3" s="4" t="s">
        <v>156</v>
      </c>
      <c r="C3" s="6" t="s">
        <v>197</v>
      </c>
      <c r="D3" s="7" t="s">
        <v>198</v>
      </c>
      <c r="E3" s="5"/>
      <c r="F3" s="4" t="s">
        <v>187</v>
      </c>
      <c r="G3" s="4" t="s">
        <v>156</v>
      </c>
      <c r="H3" s="7" t="s">
        <v>197</v>
      </c>
      <c r="I3" s="6" t="s">
        <v>198</v>
      </c>
    </row>
    <row r="4" spans="1:9">
      <c r="A4" t="s">
        <v>60</v>
      </c>
      <c r="B4" t="s">
        <v>985</v>
      </c>
      <c r="C4" s="1">
        <v>7.7753323743258163</v>
      </c>
      <c r="D4" s="1">
        <v>23.333647046779539</v>
      </c>
      <c r="F4" t="s">
        <v>60</v>
      </c>
      <c r="G4" t="s">
        <v>985</v>
      </c>
      <c r="H4" s="1">
        <v>7.7753323743258163</v>
      </c>
      <c r="I4" s="1">
        <v>23.333647046779539</v>
      </c>
    </row>
    <row r="5" spans="1:9">
      <c r="A5" t="s">
        <v>65</v>
      </c>
      <c r="B5" t="s">
        <v>984</v>
      </c>
      <c r="C5" s="1">
        <v>7.1663824182968794</v>
      </c>
      <c r="D5" s="1">
        <v>12.301887875031703</v>
      </c>
      <c r="F5" t="s">
        <v>98</v>
      </c>
      <c r="G5" t="s">
        <v>99</v>
      </c>
      <c r="H5" s="1">
        <v>6.7542585670841815</v>
      </c>
      <c r="I5" s="1">
        <v>17.088563537768952</v>
      </c>
    </row>
    <row r="6" spans="1:9">
      <c r="A6" t="s">
        <v>98</v>
      </c>
      <c r="B6" t="s">
        <v>99</v>
      </c>
      <c r="C6" s="1">
        <v>6.7542585670841815</v>
      </c>
      <c r="D6" s="1">
        <v>17.088563537768952</v>
      </c>
      <c r="F6" t="s">
        <v>65</v>
      </c>
      <c r="G6" t="s">
        <v>984</v>
      </c>
      <c r="H6" s="1">
        <v>7.1663824182968794</v>
      </c>
      <c r="I6" s="1">
        <v>12.301887875031703</v>
      </c>
    </row>
    <row r="7" spans="1:9">
      <c r="A7" t="s">
        <v>70</v>
      </c>
      <c r="B7" t="s">
        <v>71</v>
      </c>
      <c r="C7" s="1">
        <v>4.5942109841221379</v>
      </c>
      <c r="D7" s="1">
        <v>11.303562107030917</v>
      </c>
      <c r="F7" t="s">
        <v>70</v>
      </c>
      <c r="G7" t="s">
        <v>71</v>
      </c>
      <c r="H7" s="1">
        <v>4.5942109841221379</v>
      </c>
      <c r="I7" s="1">
        <v>11.303562107030917</v>
      </c>
    </row>
    <row r="8" spans="1:9">
      <c r="A8" t="s">
        <v>92</v>
      </c>
      <c r="B8" t="s">
        <v>93</v>
      </c>
      <c r="C8" s="1">
        <v>3.4107607317837907</v>
      </c>
      <c r="D8" s="1">
        <v>4.8337175169771873</v>
      </c>
      <c r="F8" t="s">
        <v>12</v>
      </c>
      <c r="G8" t="s">
        <v>13</v>
      </c>
      <c r="H8" s="1">
        <v>-0.19959917509224656</v>
      </c>
      <c r="I8" s="1">
        <v>8.7122177219433041</v>
      </c>
    </row>
    <row r="9" spans="1:9">
      <c r="A9" t="s">
        <v>54</v>
      </c>
      <c r="B9" t="s">
        <v>55</v>
      </c>
      <c r="C9" s="1">
        <v>3.1050088964728273</v>
      </c>
      <c r="D9" s="1">
        <v>2.4145894910534649</v>
      </c>
      <c r="F9" t="s">
        <v>86</v>
      </c>
      <c r="G9" t="s">
        <v>87</v>
      </c>
      <c r="H9" s="1">
        <v>-1.5704239247903096</v>
      </c>
      <c r="I9" s="1">
        <v>6.3386501883717417</v>
      </c>
    </row>
    <row r="10" spans="1:9">
      <c r="A10" t="s">
        <v>20</v>
      </c>
      <c r="B10" t="s">
        <v>21</v>
      </c>
      <c r="C10" s="1">
        <v>1.9031941419690446</v>
      </c>
      <c r="D10" s="1">
        <v>0.46811911728878997</v>
      </c>
      <c r="F10" t="s">
        <v>30</v>
      </c>
      <c r="G10" t="s">
        <v>31</v>
      </c>
      <c r="H10" s="1">
        <v>1.5788519866112072</v>
      </c>
      <c r="I10" s="1">
        <v>5.7063141070804235</v>
      </c>
    </row>
    <row r="11" spans="1:9">
      <c r="A11" t="s">
        <v>30</v>
      </c>
      <c r="B11" t="s">
        <v>31</v>
      </c>
      <c r="C11" s="1">
        <v>1.5788519866112072</v>
      </c>
      <c r="D11" s="1">
        <v>5.7063141070804235</v>
      </c>
      <c r="F11" t="s">
        <v>92</v>
      </c>
      <c r="G11" t="s">
        <v>93</v>
      </c>
      <c r="H11" s="1">
        <v>3.4107607317837907</v>
      </c>
      <c r="I11" s="1">
        <v>4.8337175169771873</v>
      </c>
    </row>
    <row r="12" spans="1:9">
      <c r="A12" t="s">
        <v>112</v>
      </c>
      <c r="B12" t="s">
        <v>113</v>
      </c>
      <c r="C12" s="1">
        <v>1.0290333203413438</v>
      </c>
      <c r="D12" s="1">
        <v>4.3797458839093695</v>
      </c>
      <c r="F12" t="s">
        <v>112</v>
      </c>
      <c r="G12" t="s">
        <v>113</v>
      </c>
      <c r="H12" s="1">
        <v>1.0290333203413438</v>
      </c>
      <c r="I12" s="1">
        <v>4.3797458839093695</v>
      </c>
    </row>
    <row r="13" spans="1:9">
      <c r="A13" t="s">
        <v>6</v>
      </c>
      <c r="B13" t="s">
        <v>7</v>
      </c>
      <c r="C13" s="1">
        <v>0.72623163009979397</v>
      </c>
      <c r="D13" s="1">
        <v>3.486273052568345</v>
      </c>
      <c r="F13" t="s">
        <v>6</v>
      </c>
      <c r="G13" t="s">
        <v>7</v>
      </c>
      <c r="H13" s="1">
        <v>0.72623163009979397</v>
      </c>
      <c r="I13" s="1">
        <v>3.486273052568345</v>
      </c>
    </row>
    <row r="14" spans="1:9">
      <c r="A14" t="s">
        <v>32</v>
      </c>
      <c r="B14" t="s">
        <v>33</v>
      </c>
      <c r="C14" s="1">
        <v>0.53806191403567016</v>
      </c>
      <c r="D14" s="1">
        <v>2.2403578082057729</v>
      </c>
      <c r="F14" t="s">
        <v>84</v>
      </c>
      <c r="G14" t="s">
        <v>85</v>
      </c>
      <c r="H14" s="1">
        <v>-0.11155247430294501</v>
      </c>
      <c r="I14" s="1">
        <v>3.2887143521365347</v>
      </c>
    </row>
    <row r="15" spans="1:9">
      <c r="A15" t="s">
        <v>114</v>
      </c>
      <c r="B15" t="s">
        <v>115</v>
      </c>
      <c r="C15" s="1">
        <v>0.4422412060701264</v>
      </c>
      <c r="D15" s="1">
        <v>-2.482139025501906</v>
      </c>
      <c r="F15" t="s">
        <v>54</v>
      </c>
      <c r="G15" t="s">
        <v>55</v>
      </c>
      <c r="H15" s="1">
        <v>3.1050088964728273</v>
      </c>
      <c r="I15" s="1">
        <v>2.4145894910534649</v>
      </c>
    </row>
    <row r="16" spans="1:9">
      <c r="A16" t="s">
        <v>4</v>
      </c>
      <c r="B16" t="s">
        <v>5</v>
      </c>
      <c r="C16" s="1">
        <v>0.26620698701849133</v>
      </c>
      <c r="D16" s="1">
        <v>-0.2346036140189578</v>
      </c>
      <c r="F16" t="s">
        <v>32</v>
      </c>
      <c r="G16" t="s">
        <v>33</v>
      </c>
      <c r="H16" s="1">
        <v>0.53806191403567016</v>
      </c>
      <c r="I16" s="1">
        <v>2.2403578082057729</v>
      </c>
    </row>
    <row r="17" spans="1:9">
      <c r="A17" t="s">
        <v>140</v>
      </c>
      <c r="B17" t="s">
        <v>141</v>
      </c>
      <c r="C17" s="1">
        <v>0.2564081647729255</v>
      </c>
      <c r="D17" s="1">
        <v>-0.56305170875077248</v>
      </c>
      <c r="F17" t="s">
        <v>106</v>
      </c>
      <c r="G17" t="s">
        <v>107</v>
      </c>
      <c r="H17" s="1">
        <v>-1.229744951996925</v>
      </c>
      <c r="I17" s="1">
        <v>1.4548542299747336</v>
      </c>
    </row>
    <row r="18" spans="1:9">
      <c r="A18" t="s">
        <v>40</v>
      </c>
      <c r="B18" t="s">
        <v>41</v>
      </c>
      <c r="C18" s="1">
        <v>0.23191447862112025</v>
      </c>
      <c r="D18" s="1">
        <v>0.16510168924990243</v>
      </c>
      <c r="F18" t="s">
        <v>38</v>
      </c>
      <c r="G18" t="s">
        <v>39</v>
      </c>
      <c r="H18" s="1">
        <v>-0.988303067735119</v>
      </c>
      <c r="I18" s="1">
        <v>0.89785993245756757</v>
      </c>
    </row>
    <row r="19" spans="1:9">
      <c r="A19" t="s">
        <v>34</v>
      </c>
      <c r="B19" t="s">
        <v>35</v>
      </c>
      <c r="C19" s="1">
        <v>0.15832222589742262</v>
      </c>
      <c r="D19" s="1">
        <v>0.32163496543629044</v>
      </c>
      <c r="F19" t="s">
        <v>20</v>
      </c>
      <c r="G19" t="s">
        <v>21</v>
      </c>
      <c r="H19" s="1">
        <v>1.9031941419690446</v>
      </c>
      <c r="I19" s="1">
        <v>0.46811911728878997</v>
      </c>
    </row>
    <row r="20" spans="1:9">
      <c r="A20" t="s">
        <v>148</v>
      </c>
      <c r="B20" t="s">
        <v>149</v>
      </c>
      <c r="C20" s="1">
        <v>0.13952399920984515</v>
      </c>
      <c r="D20" s="1">
        <v>-2.215317867694222</v>
      </c>
      <c r="F20" t="s">
        <v>34</v>
      </c>
      <c r="G20" t="s">
        <v>35</v>
      </c>
      <c r="H20" s="1">
        <v>0.15832222589742262</v>
      </c>
      <c r="I20" s="1">
        <v>0.32163496543629044</v>
      </c>
    </row>
    <row r="21" spans="1:9">
      <c r="A21" t="s">
        <v>84</v>
      </c>
      <c r="B21" t="s">
        <v>85</v>
      </c>
      <c r="C21" s="1">
        <v>-0.11155247430294501</v>
      </c>
      <c r="D21" s="1">
        <v>3.2887143521365347</v>
      </c>
      <c r="F21" t="s">
        <v>40</v>
      </c>
      <c r="G21" t="s">
        <v>41</v>
      </c>
      <c r="H21" s="1">
        <v>0.23191447862112025</v>
      </c>
      <c r="I21" s="1">
        <v>0.16510168924990243</v>
      </c>
    </row>
    <row r="22" spans="1:9">
      <c r="A22" t="s">
        <v>128</v>
      </c>
      <c r="B22" t="s">
        <v>129</v>
      </c>
      <c r="C22" s="1">
        <v>-0.18438714980240078</v>
      </c>
      <c r="D22" s="1">
        <v>-4.2631135462313789</v>
      </c>
      <c r="F22" t="s">
        <v>72</v>
      </c>
      <c r="G22" t="s">
        <v>73</v>
      </c>
      <c r="H22" s="1">
        <v>-0.78204326000859137</v>
      </c>
      <c r="I22" s="1">
        <v>9.7145878707349809E-3</v>
      </c>
    </row>
    <row r="23" spans="1:9">
      <c r="A23" t="s">
        <v>12</v>
      </c>
      <c r="B23" t="s">
        <v>13</v>
      </c>
      <c r="C23" s="1">
        <v>-0.19959917509224656</v>
      </c>
      <c r="D23" s="1">
        <v>8.7122177219433041</v>
      </c>
      <c r="F23" t="s">
        <v>4</v>
      </c>
      <c r="G23" t="s">
        <v>5</v>
      </c>
      <c r="H23" s="1">
        <v>0.26620698701849133</v>
      </c>
      <c r="I23" s="1">
        <v>-0.2346036140189578</v>
      </c>
    </row>
    <row r="24" spans="1:9">
      <c r="A24" t="s">
        <v>154</v>
      </c>
      <c r="B24" t="s">
        <v>155</v>
      </c>
      <c r="C24" s="1">
        <v>-0.67834368350203622</v>
      </c>
      <c r="D24" s="1">
        <v>-16.762829615588959</v>
      </c>
      <c r="F24" t="s">
        <v>88</v>
      </c>
      <c r="G24" t="s">
        <v>89</v>
      </c>
      <c r="H24" s="1">
        <v>-0.92541320048722397</v>
      </c>
      <c r="I24" s="1">
        <v>-0.49875846327497309</v>
      </c>
    </row>
    <row r="25" spans="1:9">
      <c r="A25" t="s">
        <v>72</v>
      </c>
      <c r="B25" t="s">
        <v>73</v>
      </c>
      <c r="C25" s="1">
        <v>-0.78204326000859137</v>
      </c>
      <c r="D25" s="1">
        <v>9.7145878707349809E-3</v>
      </c>
      <c r="F25" t="s">
        <v>140</v>
      </c>
      <c r="G25" t="s">
        <v>141</v>
      </c>
      <c r="H25" s="1">
        <v>0.2564081647729255</v>
      </c>
      <c r="I25" s="1">
        <v>-0.56305170875077248</v>
      </c>
    </row>
    <row r="26" spans="1:9">
      <c r="A26" t="s">
        <v>150</v>
      </c>
      <c r="B26" t="s">
        <v>151</v>
      </c>
      <c r="C26" s="1">
        <v>-0.85388728741777609</v>
      </c>
      <c r="D26" s="1">
        <v>-5.9850708957282839</v>
      </c>
      <c r="F26" t="s">
        <v>76</v>
      </c>
      <c r="G26" t="s">
        <v>77</v>
      </c>
      <c r="H26" s="1">
        <v>-1.4525594108730111</v>
      </c>
      <c r="I26" s="1">
        <v>-0.97082057960112822</v>
      </c>
    </row>
    <row r="27" spans="1:9">
      <c r="A27" t="s">
        <v>88</v>
      </c>
      <c r="B27" t="s">
        <v>89</v>
      </c>
      <c r="C27" s="1">
        <v>-0.92541320048722397</v>
      </c>
      <c r="D27" s="1">
        <v>-0.49875846327497309</v>
      </c>
      <c r="F27" t="s">
        <v>80</v>
      </c>
      <c r="G27" t="s">
        <v>81</v>
      </c>
      <c r="H27" s="1">
        <v>-1.7435826995450765</v>
      </c>
      <c r="I27" s="1">
        <v>-1.1277364530794087</v>
      </c>
    </row>
    <row r="28" spans="1:9">
      <c r="A28" t="s">
        <v>38</v>
      </c>
      <c r="B28" t="s">
        <v>39</v>
      </c>
      <c r="C28" s="1">
        <v>-0.988303067735119</v>
      </c>
      <c r="D28" s="1">
        <v>0.89785993245756757</v>
      </c>
      <c r="F28" t="s">
        <v>18</v>
      </c>
      <c r="G28" t="s">
        <v>19</v>
      </c>
      <c r="H28" s="1">
        <v>-1.2565976299545811</v>
      </c>
      <c r="I28" s="1">
        <v>-1.8768220180096939</v>
      </c>
    </row>
    <row r="29" spans="1:9">
      <c r="A29" t="s">
        <v>10</v>
      </c>
      <c r="B29" t="s">
        <v>11</v>
      </c>
      <c r="C29" s="1">
        <v>-1.0997220665069141</v>
      </c>
      <c r="D29" s="1">
        <v>-2.4861112499826588</v>
      </c>
      <c r="F29" t="s">
        <v>58</v>
      </c>
      <c r="G29" t="s">
        <v>59</v>
      </c>
      <c r="H29" s="1">
        <v>-2.257179122095565</v>
      </c>
      <c r="I29" s="1">
        <v>-2.1855634925042278</v>
      </c>
    </row>
    <row r="30" spans="1:9">
      <c r="A30" t="s">
        <v>48</v>
      </c>
      <c r="B30" t="s">
        <v>49</v>
      </c>
      <c r="C30" s="1">
        <v>-1.1034832579963405</v>
      </c>
      <c r="D30" s="1">
        <v>-6.1101105029058971</v>
      </c>
      <c r="F30" t="s">
        <v>148</v>
      </c>
      <c r="G30" t="s">
        <v>149</v>
      </c>
      <c r="H30" s="1">
        <v>0.13952399920984515</v>
      </c>
      <c r="I30" s="1">
        <v>-2.215317867694222</v>
      </c>
    </row>
    <row r="31" spans="1:9">
      <c r="A31" t="s">
        <v>8</v>
      </c>
      <c r="B31" t="s">
        <v>9</v>
      </c>
      <c r="C31" s="1">
        <v>-1.1129098118504155</v>
      </c>
      <c r="D31" s="1">
        <v>-4.198049774306833</v>
      </c>
      <c r="F31" t="s">
        <v>114</v>
      </c>
      <c r="G31" t="s">
        <v>115</v>
      </c>
      <c r="H31" s="1">
        <v>0.4422412060701264</v>
      </c>
      <c r="I31" s="1">
        <v>-2.482139025501906</v>
      </c>
    </row>
    <row r="32" spans="1:9">
      <c r="A32" t="s">
        <v>116</v>
      </c>
      <c r="B32" t="s">
        <v>117</v>
      </c>
      <c r="C32" s="1">
        <v>-1.216110846441365</v>
      </c>
      <c r="D32" s="1">
        <v>-5.871665096009937</v>
      </c>
      <c r="F32" t="s">
        <v>10</v>
      </c>
      <c r="G32" t="s">
        <v>11</v>
      </c>
      <c r="H32" s="1">
        <v>-1.0997220665069141</v>
      </c>
      <c r="I32" s="1">
        <v>-2.4861112499826588</v>
      </c>
    </row>
    <row r="33" spans="1:9">
      <c r="A33" t="s">
        <v>106</v>
      </c>
      <c r="B33" t="s">
        <v>107</v>
      </c>
      <c r="C33" s="1">
        <v>-1.229744951996925</v>
      </c>
      <c r="D33" s="1">
        <v>1.4548542299747336</v>
      </c>
      <c r="F33" t="s">
        <v>94</v>
      </c>
      <c r="G33" t="s">
        <v>95</v>
      </c>
      <c r="H33" s="1">
        <v>-2.4652019700436067</v>
      </c>
      <c r="I33" s="1">
        <v>-2.7170993078307948</v>
      </c>
    </row>
    <row r="34" spans="1:9">
      <c r="A34" t="s">
        <v>18</v>
      </c>
      <c r="B34" t="s">
        <v>19</v>
      </c>
      <c r="C34" s="1">
        <v>-1.2565976299545811</v>
      </c>
      <c r="D34" s="1">
        <v>-1.8768220180096939</v>
      </c>
      <c r="F34" t="s">
        <v>36</v>
      </c>
      <c r="G34" t="s">
        <v>37</v>
      </c>
      <c r="H34" s="1">
        <v>-1.5546975629707749</v>
      </c>
      <c r="I34" s="1">
        <v>-3.2937450844420568</v>
      </c>
    </row>
    <row r="35" spans="1:9">
      <c r="A35" t="s">
        <v>28</v>
      </c>
      <c r="B35" t="s">
        <v>29</v>
      </c>
      <c r="C35" s="1">
        <v>-1.3437053196361792</v>
      </c>
      <c r="D35" s="1">
        <v>-4.4762495974903116</v>
      </c>
      <c r="F35" t="s">
        <v>26</v>
      </c>
      <c r="G35" t="s">
        <v>27</v>
      </c>
      <c r="H35" s="1">
        <v>-1.4820463436191589</v>
      </c>
      <c r="I35" s="1">
        <v>-3.3986594128241898</v>
      </c>
    </row>
    <row r="36" spans="1:9">
      <c r="A36" t="s">
        <v>14</v>
      </c>
      <c r="B36" t="s">
        <v>15</v>
      </c>
      <c r="C36" s="1">
        <v>-1.3837600801573369</v>
      </c>
      <c r="D36" s="1">
        <v>-7.2321643698349369</v>
      </c>
      <c r="F36" t="s">
        <v>104</v>
      </c>
      <c r="G36" t="s">
        <v>105</v>
      </c>
      <c r="H36" s="1">
        <v>-3.725909738317823</v>
      </c>
      <c r="I36" s="1">
        <v>-3.5236938300143739</v>
      </c>
    </row>
    <row r="37" spans="1:9">
      <c r="A37" t="s">
        <v>76</v>
      </c>
      <c r="B37" t="s">
        <v>77</v>
      </c>
      <c r="C37" s="1">
        <v>-1.4525594108730111</v>
      </c>
      <c r="D37" s="1">
        <v>-0.97082057960112822</v>
      </c>
      <c r="F37" t="s">
        <v>134</v>
      </c>
      <c r="G37" t="s">
        <v>135</v>
      </c>
      <c r="H37" s="1">
        <v>-2.3638322142027879</v>
      </c>
      <c r="I37" s="1">
        <v>-4.0893723487755889</v>
      </c>
    </row>
    <row r="38" spans="1:9">
      <c r="A38" t="s">
        <v>26</v>
      </c>
      <c r="B38" t="s">
        <v>27</v>
      </c>
      <c r="C38" s="1">
        <v>-1.4820463436191589</v>
      </c>
      <c r="D38" s="1">
        <v>-3.3986594128241898</v>
      </c>
      <c r="F38" t="s">
        <v>102</v>
      </c>
      <c r="G38" t="s">
        <v>103</v>
      </c>
      <c r="H38" s="1">
        <v>-1.5467981981645784</v>
      </c>
      <c r="I38" s="1">
        <v>-4.0934293105001185</v>
      </c>
    </row>
    <row r="39" spans="1:9">
      <c r="A39" t="s">
        <v>102</v>
      </c>
      <c r="B39" t="s">
        <v>103</v>
      </c>
      <c r="C39" s="1">
        <v>-1.5467981981645784</v>
      </c>
      <c r="D39" s="1">
        <v>-4.0934293105001185</v>
      </c>
      <c r="F39" t="s">
        <v>132</v>
      </c>
      <c r="G39" t="s">
        <v>133</v>
      </c>
      <c r="H39" s="1">
        <v>-2.4110265368875616</v>
      </c>
      <c r="I39" s="1">
        <v>-4.16877531054618</v>
      </c>
    </row>
    <row r="40" spans="1:9">
      <c r="A40" t="s">
        <v>36</v>
      </c>
      <c r="B40" t="s">
        <v>37</v>
      </c>
      <c r="C40" s="1">
        <v>-1.5546975629707749</v>
      </c>
      <c r="D40" s="1">
        <v>-3.2937450844420568</v>
      </c>
      <c r="F40" t="s">
        <v>8</v>
      </c>
      <c r="G40" t="s">
        <v>9</v>
      </c>
      <c r="H40" s="1">
        <v>-1.1129098118504155</v>
      </c>
      <c r="I40" s="1">
        <v>-4.198049774306833</v>
      </c>
    </row>
    <row r="41" spans="1:9">
      <c r="A41" t="s">
        <v>86</v>
      </c>
      <c r="B41" t="s">
        <v>87</v>
      </c>
      <c r="C41" s="1">
        <v>-1.5704239247903096</v>
      </c>
      <c r="D41" s="1">
        <v>6.3386501883717417</v>
      </c>
      <c r="F41" t="s">
        <v>128</v>
      </c>
      <c r="G41" t="s">
        <v>129</v>
      </c>
      <c r="H41" s="1">
        <v>-0.18438714980240078</v>
      </c>
      <c r="I41" s="1">
        <v>-4.2631135462313789</v>
      </c>
    </row>
    <row r="42" spans="1:9">
      <c r="A42" t="s">
        <v>120</v>
      </c>
      <c r="B42" t="s">
        <v>121</v>
      </c>
      <c r="C42" s="1">
        <v>-1.6057243330196203</v>
      </c>
      <c r="D42" s="1">
        <v>-6.8977989641381026</v>
      </c>
      <c r="F42" t="s">
        <v>28</v>
      </c>
      <c r="G42" t="s">
        <v>29</v>
      </c>
      <c r="H42" s="1">
        <v>-1.3437053196361792</v>
      </c>
      <c r="I42" s="1">
        <v>-4.4762495974903116</v>
      </c>
    </row>
    <row r="43" spans="1:9">
      <c r="A43" t="s">
        <v>80</v>
      </c>
      <c r="B43" t="s">
        <v>81</v>
      </c>
      <c r="C43" s="1">
        <v>-1.7435826995450765</v>
      </c>
      <c r="D43" s="1">
        <v>-1.1277364530794087</v>
      </c>
      <c r="F43" t="s">
        <v>100</v>
      </c>
      <c r="G43" t="s">
        <v>101</v>
      </c>
      <c r="H43" s="1">
        <v>-2.5225060833238722</v>
      </c>
      <c r="I43" s="1">
        <v>-4.544246024722554</v>
      </c>
    </row>
    <row r="44" spans="1:9">
      <c r="A44" t="s">
        <v>144</v>
      </c>
      <c r="B44" t="s">
        <v>145</v>
      </c>
      <c r="C44" s="1">
        <v>-2.1548452683012309</v>
      </c>
      <c r="D44" s="1">
        <v>-5.0180069491651436</v>
      </c>
      <c r="F44" t="s">
        <v>78</v>
      </c>
      <c r="G44" t="s">
        <v>79</v>
      </c>
      <c r="H44" s="1">
        <v>-2.1643879516728193</v>
      </c>
      <c r="I44" s="1">
        <v>-4.8427219817768652</v>
      </c>
    </row>
    <row r="45" spans="1:9">
      <c r="A45" t="s">
        <v>78</v>
      </c>
      <c r="B45" t="s">
        <v>79</v>
      </c>
      <c r="C45" s="1">
        <v>-2.1643879516728193</v>
      </c>
      <c r="D45" s="1">
        <v>-4.8427219817768652</v>
      </c>
      <c r="F45" t="s">
        <v>144</v>
      </c>
      <c r="G45" t="s">
        <v>145</v>
      </c>
      <c r="H45" s="1">
        <v>-2.1548452683012309</v>
      </c>
      <c r="I45" s="1">
        <v>-5.0180069491651436</v>
      </c>
    </row>
    <row r="46" spans="1:9">
      <c r="A46" t="s">
        <v>52</v>
      </c>
      <c r="B46" t="s">
        <v>53</v>
      </c>
      <c r="C46" s="1">
        <v>-2.2428705531747029</v>
      </c>
      <c r="D46" s="1">
        <v>-8.5293430418458609</v>
      </c>
      <c r="F46" t="s">
        <v>82</v>
      </c>
      <c r="G46" t="s">
        <v>83</v>
      </c>
      <c r="H46" s="1">
        <v>-2.3849722091072389</v>
      </c>
      <c r="I46" s="1">
        <v>-5.1220951174797191</v>
      </c>
    </row>
    <row r="47" spans="1:9">
      <c r="A47" t="s">
        <v>58</v>
      </c>
      <c r="B47" t="s">
        <v>59</v>
      </c>
      <c r="C47" s="1">
        <v>-2.257179122095565</v>
      </c>
      <c r="D47" s="1">
        <v>-2.1855634925042278</v>
      </c>
      <c r="F47" t="s">
        <v>2</v>
      </c>
      <c r="G47" t="s">
        <v>3</v>
      </c>
      <c r="H47" s="1">
        <v>-2.8470630989918977</v>
      </c>
      <c r="I47" s="1">
        <v>-5.2997412839727476</v>
      </c>
    </row>
    <row r="48" spans="1:9">
      <c r="A48" t="s">
        <v>22</v>
      </c>
      <c r="B48" t="s">
        <v>23</v>
      </c>
      <c r="C48" s="1">
        <v>-2.3175522936735415</v>
      </c>
      <c r="D48" s="1">
        <v>-11.873385574199213</v>
      </c>
      <c r="F48" t="s">
        <v>24</v>
      </c>
      <c r="G48" t="s">
        <v>25</v>
      </c>
      <c r="H48" s="1">
        <v>-2.3555128058591168</v>
      </c>
      <c r="I48" s="1">
        <v>-5.481897455433737</v>
      </c>
    </row>
    <row r="49" spans="1:9">
      <c r="A49" t="s">
        <v>24</v>
      </c>
      <c r="B49" t="s">
        <v>25</v>
      </c>
      <c r="C49" s="1">
        <v>-2.3555128058591168</v>
      </c>
      <c r="D49" s="1">
        <v>-5.481897455433737</v>
      </c>
      <c r="F49" t="s">
        <v>116</v>
      </c>
      <c r="G49" t="s">
        <v>117</v>
      </c>
      <c r="H49" s="1">
        <v>-1.216110846441365</v>
      </c>
      <c r="I49" s="1">
        <v>-5.871665096009937</v>
      </c>
    </row>
    <row r="50" spans="1:9">
      <c r="A50" t="s">
        <v>134</v>
      </c>
      <c r="B50" t="s">
        <v>135</v>
      </c>
      <c r="C50" s="1">
        <v>-2.3638322142027879</v>
      </c>
      <c r="D50" s="1">
        <v>-4.0893723487755889</v>
      </c>
      <c r="F50" t="s">
        <v>150</v>
      </c>
      <c r="G50" t="s">
        <v>151</v>
      </c>
      <c r="H50" s="1">
        <v>-0.85388728741777609</v>
      </c>
      <c r="I50" s="1">
        <v>-5.9850708957282839</v>
      </c>
    </row>
    <row r="51" spans="1:9">
      <c r="A51" t="s">
        <v>82</v>
      </c>
      <c r="B51" t="s">
        <v>83</v>
      </c>
      <c r="C51" s="1">
        <v>-2.3849722091072389</v>
      </c>
      <c r="D51" s="1">
        <v>-5.1220951174797191</v>
      </c>
      <c r="F51" t="s">
        <v>48</v>
      </c>
      <c r="G51" t="s">
        <v>49</v>
      </c>
      <c r="H51" s="1">
        <v>-1.1034832579963405</v>
      </c>
      <c r="I51" s="1">
        <v>-6.1101105029058971</v>
      </c>
    </row>
    <row r="52" spans="1:9">
      <c r="A52" t="s">
        <v>132</v>
      </c>
      <c r="B52" t="s">
        <v>133</v>
      </c>
      <c r="C52" s="1">
        <v>-2.4110265368875616</v>
      </c>
      <c r="D52" s="1">
        <v>-4.16877531054618</v>
      </c>
      <c r="F52" t="s">
        <v>44</v>
      </c>
      <c r="G52" t="s">
        <v>45</v>
      </c>
      <c r="H52" s="1">
        <v>-3.7816963086970801</v>
      </c>
      <c r="I52" s="1">
        <v>-6.8622101330524377</v>
      </c>
    </row>
    <row r="53" spans="1:9">
      <c r="A53" t="s">
        <v>94</v>
      </c>
      <c r="B53" t="s">
        <v>95</v>
      </c>
      <c r="C53" s="1">
        <v>-2.4652019700436067</v>
      </c>
      <c r="D53" s="1">
        <v>-2.7170993078307948</v>
      </c>
      <c r="F53" t="s">
        <v>120</v>
      </c>
      <c r="G53" t="s">
        <v>121</v>
      </c>
      <c r="H53" s="1">
        <v>-1.6057243330196203</v>
      </c>
      <c r="I53" s="1">
        <v>-6.8977989641381026</v>
      </c>
    </row>
    <row r="54" spans="1:9">
      <c r="A54" t="s">
        <v>100</v>
      </c>
      <c r="B54" t="s">
        <v>101</v>
      </c>
      <c r="C54" s="1">
        <v>-2.5225060833238722</v>
      </c>
      <c r="D54" s="1">
        <v>-4.544246024722554</v>
      </c>
      <c r="F54" t="s">
        <v>50</v>
      </c>
      <c r="G54" t="s">
        <v>51</v>
      </c>
      <c r="H54" s="1">
        <v>-3.6344206806098289</v>
      </c>
      <c r="I54" s="1">
        <v>-6.9453198207533369</v>
      </c>
    </row>
    <row r="55" spans="1:9">
      <c r="A55" t="s">
        <v>96</v>
      </c>
      <c r="B55" t="s">
        <v>97</v>
      </c>
      <c r="C55" s="1">
        <v>-2.6274532344380597</v>
      </c>
      <c r="D55" s="1">
        <v>-7.1087928126727711</v>
      </c>
      <c r="F55" t="s">
        <v>96</v>
      </c>
      <c r="G55" t="s">
        <v>97</v>
      </c>
      <c r="H55" s="1">
        <v>-2.6274532344380597</v>
      </c>
      <c r="I55" s="1">
        <v>-7.1087928126727711</v>
      </c>
    </row>
    <row r="56" spans="1:9">
      <c r="A56" t="s">
        <v>42</v>
      </c>
      <c r="B56" t="s">
        <v>43</v>
      </c>
      <c r="C56" s="1">
        <v>-2.6455305329394663</v>
      </c>
      <c r="D56" s="1">
        <v>-8.109147150121288</v>
      </c>
      <c r="F56" t="s">
        <v>74</v>
      </c>
      <c r="G56" t="s">
        <v>75</v>
      </c>
      <c r="H56" s="1">
        <v>-3.1020894219853323</v>
      </c>
      <c r="I56" s="1">
        <v>-7.2054342068666344</v>
      </c>
    </row>
    <row r="57" spans="1:9">
      <c r="A57" t="s">
        <v>136</v>
      </c>
      <c r="B57" t="s">
        <v>137</v>
      </c>
      <c r="C57" s="1">
        <v>-2.7558555233362925</v>
      </c>
      <c r="D57" s="1">
        <v>-8.3105161439943949</v>
      </c>
      <c r="F57" t="s">
        <v>14</v>
      </c>
      <c r="G57" t="s">
        <v>15</v>
      </c>
      <c r="H57" s="1">
        <v>-1.3837600801573369</v>
      </c>
      <c r="I57" s="1">
        <v>-7.2321643698349369</v>
      </c>
    </row>
    <row r="58" spans="1:9">
      <c r="A58" t="s">
        <v>122</v>
      </c>
      <c r="B58" t="s">
        <v>123</v>
      </c>
      <c r="C58" s="1">
        <v>-2.8096674692986601</v>
      </c>
      <c r="D58" s="1">
        <v>-8.4412689945146937</v>
      </c>
      <c r="F58" t="s">
        <v>68</v>
      </c>
      <c r="G58" t="s">
        <v>69</v>
      </c>
      <c r="H58" s="1">
        <v>-3.1994518975524633</v>
      </c>
      <c r="I58" s="1">
        <v>-7.934874271349301</v>
      </c>
    </row>
    <row r="59" spans="1:9">
      <c r="A59" t="s">
        <v>2</v>
      </c>
      <c r="B59" t="s">
        <v>3</v>
      </c>
      <c r="C59" s="1">
        <v>-2.8470630989918977</v>
      </c>
      <c r="D59" s="1">
        <v>-5.2997412839727476</v>
      </c>
      <c r="F59" t="s">
        <v>42</v>
      </c>
      <c r="G59" t="s">
        <v>43</v>
      </c>
      <c r="H59" s="1">
        <v>-2.6455305329394663</v>
      </c>
      <c r="I59" s="1">
        <v>-8.109147150121288</v>
      </c>
    </row>
    <row r="60" spans="1:9">
      <c r="A60" t="s">
        <v>61</v>
      </c>
      <c r="B60" t="s">
        <v>62</v>
      </c>
      <c r="C60" s="1">
        <v>-2.9464120679266737</v>
      </c>
      <c r="D60" s="1">
        <v>-10.333875654363755</v>
      </c>
      <c r="F60" t="s">
        <v>136</v>
      </c>
      <c r="G60" t="s">
        <v>137</v>
      </c>
      <c r="H60" s="1">
        <v>-2.7558555233362925</v>
      </c>
      <c r="I60" s="1">
        <v>-8.3105161439943949</v>
      </c>
    </row>
    <row r="61" spans="1:9">
      <c r="A61" t="s">
        <v>108</v>
      </c>
      <c r="B61" t="s">
        <v>109</v>
      </c>
      <c r="C61" s="1">
        <v>-2.969044100821594</v>
      </c>
      <c r="D61" s="1">
        <v>-9.0360219916576394</v>
      </c>
      <c r="F61" t="s">
        <v>122</v>
      </c>
      <c r="G61" t="s">
        <v>123</v>
      </c>
      <c r="H61" s="1">
        <v>-2.8096674692986601</v>
      </c>
      <c r="I61" s="1">
        <v>-8.4412689945146937</v>
      </c>
    </row>
    <row r="62" spans="1:9">
      <c r="A62" t="s">
        <v>124</v>
      </c>
      <c r="B62" t="s">
        <v>125</v>
      </c>
      <c r="C62" s="1">
        <v>-2.9988188680495798</v>
      </c>
      <c r="D62" s="1">
        <v>-20.338009937746172</v>
      </c>
      <c r="F62" t="s">
        <v>52</v>
      </c>
      <c r="G62" t="s">
        <v>53</v>
      </c>
      <c r="H62" s="1">
        <v>-2.2428705531747029</v>
      </c>
      <c r="I62" s="1">
        <v>-8.5293430418458609</v>
      </c>
    </row>
    <row r="63" spans="1:9">
      <c r="A63" t="s">
        <v>74</v>
      </c>
      <c r="B63" t="s">
        <v>75</v>
      </c>
      <c r="C63" s="1">
        <v>-3.1020894219853323</v>
      </c>
      <c r="D63" s="1">
        <v>-7.2054342068666344</v>
      </c>
      <c r="F63" t="s">
        <v>108</v>
      </c>
      <c r="G63" t="s">
        <v>109</v>
      </c>
      <c r="H63" s="1">
        <v>-2.969044100821594</v>
      </c>
      <c r="I63" s="1">
        <v>-9.0360219916576394</v>
      </c>
    </row>
    <row r="64" spans="1:9">
      <c r="A64" t="s">
        <v>146</v>
      </c>
      <c r="B64" t="s">
        <v>147</v>
      </c>
      <c r="C64" s="1">
        <v>-3.1916691919336104</v>
      </c>
      <c r="D64" s="1">
        <v>-12.453834950656685</v>
      </c>
      <c r="F64" t="s">
        <v>61</v>
      </c>
      <c r="G64" t="s">
        <v>62</v>
      </c>
      <c r="H64" s="1">
        <v>-2.9464120679266737</v>
      </c>
      <c r="I64" s="1">
        <v>-10.333875654363755</v>
      </c>
    </row>
    <row r="65" spans="1:9">
      <c r="A65" t="s">
        <v>68</v>
      </c>
      <c r="B65" t="s">
        <v>69</v>
      </c>
      <c r="C65" s="1">
        <v>-3.1994518975524633</v>
      </c>
      <c r="D65" s="1">
        <v>-7.934874271349301</v>
      </c>
      <c r="F65" t="s">
        <v>118</v>
      </c>
      <c r="G65" t="s">
        <v>119</v>
      </c>
      <c r="H65" s="1">
        <v>-5.487209804634241</v>
      </c>
      <c r="I65" s="1">
        <v>-10.43879570202596</v>
      </c>
    </row>
    <row r="66" spans="1:9">
      <c r="A66" t="s">
        <v>50</v>
      </c>
      <c r="B66" t="s">
        <v>51</v>
      </c>
      <c r="C66" s="1">
        <v>-3.6344206806098289</v>
      </c>
      <c r="D66" s="1">
        <v>-6.9453198207533369</v>
      </c>
      <c r="F66" t="s">
        <v>138</v>
      </c>
      <c r="G66" t="s">
        <v>139</v>
      </c>
      <c r="H66" s="1">
        <v>-4.2022926019915863</v>
      </c>
      <c r="I66" s="1">
        <v>-11.362707584622878</v>
      </c>
    </row>
    <row r="67" spans="1:9">
      <c r="A67" t="s">
        <v>104</v>
      </c>
      <c r="B67" t="s">
        <v>105</v>
      </c>
      <c r="C67" s="1">
        <v>-3.725909738317823</v>
      </c>
      <c r="D67" s="1">
        <v>-3.5236938300143739</v>
      </c>
      <c r="F67" t="s">
        <v>22</v>
      </c>
      <c r="G67" t="s">
        <v>23</v>
      </c>
      <c r="H67" s="1">
        <v>-2.3175522936735415</v>
      </c>
      <c r="I67" s="1">
        <v>-11.873385574199213</v>
      </c>
    </row>
    <row r="68" spans="1:9">
      <c r="A68" t="s">
        <v>44</v>
      </c>
      <c r="B68" t="s">
        <v>45</v>
      </c>
      <c r="C68" s="1">
        <v>-3.7816963086970801</v>
      </c>
      <c r="D68" s="1">
        <v>-6.8622101330524377</v>
      </c>
      <c r="F68" t="s">
        <v>146</v>
      </c>
      <c r="G68" t="s">
        <v>147</v>
      </c>
      <c r="H68" s="1">
        <v>-3.1916691919336104</v>
      </c>
      <c r="I68" s="1">
        <v>-12.453834950656685</v>
      </c>
    </row>
    <row r="69" spans="1:9">
      <c r="A69" t="s">
        <v>138</v>
      </c>
      <c r="B69" t="s">
        <v>139</v>
      </c>
      <c r="C69" s="1">
        <v>-4.2022926019915863</v>
      </c>
      <c r="D69" s="1">
        <v>-11.362707584622878</v>
      </c>
      <c r="F69" t="s">
        <v>152</v>
      </c>
      <c r="G69" t="s">
        <v>153</v>
      </c>
      <c r="H69" s="1">
        <v>-7.0857367331496945</v>
      </c>
      <c r="I69" s="1">
        <v>-12.975663925049474</v>
      </c>
    </row>
    <row r="70" spans="1:9">
      <c r="A70" t="s">
        <v>46</v>
      </c>
      <c r="B70" t="s">
        <v>47</v>
      </c>
      <c r="C70" s="1">
        <v>-4.3282769180246756</v>
      </c>
      <c r="D70" s="1">
        <v>-13.994993562793923</v>
      </c>
      <c r="F70" t="s">
        <v>90</v>
      </c>
      <c r="G70" t="s">
        <v>91</v>
      </c>
      <c r="H70" s="1">
        <v>-4.6672769476513887</v>
      </c>
      <c r="I70" s="1">
        <v>-13.021126334628807</v>
      </c>
    </row>
    <row r="71" spans="1:9">
      <c r="A71" t="s">
        <v>16</v>
      </c>
      <c r="B71" t="s">
        <v>17</v>
      </c>
      <c r="C71" s="1">
        <v>-4.4609198608782652</v>
      </c>
      <c r="D71" s="1">
        <v>-13.325826403675666</v>
      </c>
      <c r="F71" t="s">
        <v>56</v>
      </c>
      <c r="G71" t="s">
        <v>57</v>
      </c>
      <c r="H71" s="1">
        <v>-4.5001270959199484</v>
      </c>
      <c r="I71" s="1">
        <v>-13.027516582353748</v>
      </c>
    </row>
    <row r="72" spans="1:9">
      <c r="A72" t="s">
        <v>56</v>
      </c>
      <c r="B72" t="s">
        <v>57</v>
      </c>
      <c r="C72" s="1">
        <v>-4.5001270959199484</v>
      </c>
      <c r="D72" s="1">
        <v>-13.027516582353748</v>
      </c>
      <c r="F72" t="s">
        <v>16</v>
      </c>
      <c r="G72" t="s">
        <v>17</v>
      </c>
      <c r="H72" s="1">
        <v>-4.4609198608782652</v>
      </c>
      <c r="I72" s="1">
        <v>-13.325826403675666</v>
      </c>
    </row>
    <row r="73" spans="1:9">
      <c r="A73" t="s">
        <v>90</v>
      </c>
      <c r="B73" t="s">
        <v>91</v>
      </c>
      <c r="C73" s="1">
        <v>-4.6672769476513887</v>
      </c>
      <c r="D73" s="1">
        <v>-13.021126334628807</v>
      </c>
      <c r="F73" t="s">
        <v>63</v>
      </c>
      <c r="G73" t="s">
        <v>64</v>
      </c>
      <c r="H73" s="1">
        <v>-10.49657091856233</v>
      </c>
      <c r="I73" s="1">
        <v>-13.747400058280924</v>
      </c>
    </row>
    <row r="74" spans="1:9">
      <c r="A74" t="s">
        <v>130</v>
      </c>
      <c r="B74" t="s">
        <v>131</v>
      </c>
      <c r="C74" s="1">
        <v>-5.1185926371830393</v>
      </c>
      <c r="D74" s="1">
        <v>-14.689085170334227</v>
      </c>
      <c r="F74" t="s">
        <v>46</v>
      </c>
      <c r="G74" t="s">
        <v>47</v>
      </c>
      <c r="H74" s="1">
        <v>-4.3282769180246756</v>
      </c>
      <c r="I74" s="1">
        <v>-13.994993562793923</v>
      </c>
    </row>
    <row r="75" spans="1:9">
      <c r="A75" t="s">
        <v>66</v>
      </c>
      <c r="B75" t="s">
        <v>67</v>
      </c>
      <c r="C75" s="1">
        <v>-5.3277967955855043</v>
      </c>
      <c r="D75" s="1">
        <v>-16.800116101434483</v>
      </c>
      <c r="F75" t="s">
        <v>130</v>
      </c>
      <c r="G75" t="s">
        <v>131</v>
      </c>
      <c r="H75" s="1">
        <v>-5.1185926371830393</v>
      </c>
      <c r="I75" s="1">
        <v>-14.689085170334227</v>
      </c>
    </row>
    <row r="76" spans="1:9">
      <c r="A76" t="s">
        <v>118</v>
      </c>
      <c r="B76" t="s">
        <v>119</v>
      </c>
      <c r="C76" s="1">
        <v>-5.487209804634241</v>
      </c>
      <c r="D76" s="1">
        <v>-10.43879570202596</v>
      </c>
      <c r="F76" t="s">
        <v>154</v>
      </c>
      <c r="G76" t="s">
        <v>155</v>
      </c>
      <c r="H76" s="1">
        <v>-0.67834368350203622</v>
      </c>
      <c r="I76" s="1">
        <v>-16.762829615588959</v>
      </c>
    </row>
    <row r="77" spans="1:9">
      <c r="A77" t="s">
        <v>152</v>
      </c>
      <c r="B77" t="s">
        <v>153</v>
      </c>
      <c r="C77" s="1">
        <v>-7.0857367331496945</v>
      </c>
      <c r="D77" s="1">
        <v>-12.975663925049474</v>
      </c>
      <c r="F77" t="s">
        <v>66</v>
      </c>
      <c r="G77" t="s">
        <v>67</v>
      </c>
      <c r="H77" s="1">
        <v>-5.3277967955855043</v>
      </c>
      <c r="I77" s="1">
        <v>-16.800116101434483</v>
      </c>
    </row>
    <row r="78" spans="1:9">
      <c r="A78" t="s">
        <v>126</v>
      </c>
      <c r="B78" t="s">
        <v>127</v>
      </c>
      <c r="C78" s="1">
        <v>-7.5907146663033771</v>
      </c>
      <c r="D78" s="1">
        <v>-18.028906767822395</v>
      </c>
      <c r="F78" t="s">
        <v>126</v>
      </c>
      <c r="G78" t="s">
        <v>127</v>
      </c>
      <c r="H78" s="1">
        <v>-7.5907146663033771</v>
      </c>
      <c r="I78" s="1">
        <v>-18.028906767822395</v>
      </c>
    </row>
    <row r="79" spans="1:9">
      <c r="A79" t="s">
        <v>142</v>
      </c>
      <c r="B79" t="s">
        <v>143</v>
      </c>
      <c r="C79" s="1">
        <v>-9.2435728496608967</v>
      </c>
      <c r="D79" s="1">
        <v>-30.185574085684898</v>
      </c>
      <c r="F79" t="s">
        <v>124</v>
      </c>
      <c r="G79" t="s">
        <v>125</v>
      </c>
      <c r="H79" s="1">
        <v>-2.9988188680495798</v>
      </c>
      <c r="I79" s="1">
        <v>-20.338009937746172</v>
      </c>
    </row>
    <row r="80" spans="1:9">
      <c r="A80" t="s">
        <v>63</v>
      </c>
      <c r="B80" t="s">
        <v>64</v>
      </c>
      <c r="C80" s="1">
        <v>-10.49657091856233</v>
      </c>
      <c r="D80" s="1">
        <v>-13.747400058280924</v>
      </c>
      <c r="F80" t="s">
        <v>110</v>
      </c>
      <c r="G80" t="s">
        <v>111</v>
      </c>
      <c r="H80" s="1">
        <v>-15.470811437671362</v>
      </c>
      <c r="I80" s="1">
        <v>-26.072167544011126</v>
      </c>
    </row>
    <row r="81" spans="1:9">
      <c r="A81" t="s">
        <v>110</v>
      </c>
      <c r="B81" t="s">
        <v>111</v>
      </c>
      <c r="C81" s="1">
        <v>-15.470811437671362</v>
      </c>
      <c r="D81" s="1">
        <v>-26.072167544011126</v>
      </c>
      <c r="F81" t="s">
        <v>142</v>
      </c>
      <c r="G81" t="s">
        <v>143</v>
      </c>
      <c r="H81" s="1">
        <v>-9.2435728496608967</v>
      </c>
      <c r="I81" s="1">
        <v>-30.185574085684898</v>
      </c>
    </row>
  </sheetData>
  <sortState ref="A4:D81">
    <sortCondition descending="1" ref="C4:C81"/>
  </sortState>
  <mergeCells count="4">
    <mergeCell ref="A1:D1"/>
    <mergeCell ref="F1:I1"/>
    <mergeCell ref="C2:D2"/>
    <mergeCell ref="H2:I2"/>
  </mergeCells>
  <pageMargins left="0.69930555555555596" right="0.69930555555555596" top="0.75" bottom="0.75" header="0.3" footer="0.3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regions#</vt:lpstr>
      <vt:lpstr>census2002</vt:lpstr>
      <vt:lpstr>IR_0310</vt:lpstr>
      <vt:lpstr>IN_0310</vt:lpstr>
      <vt:lpstr>D_0310</vt:lpstr>
      <vt:lpstr>calc1721_0310</vt:lpstr>
      <vt:lpstr>census2010</vt:lpstr>
      <vt:lpstr>IR_1113</vt:lpstr>
      <vt:lpstr>IN_1113</vt:lpstr>
      <vt:lpstr>D_1113</vt:lpstr>
      <vt:lpstr>calc1721_1113</vt:lpstr>
      <vt:lpstr>RESULTS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Litinho</dc:creator>
  <cp:lastModifiedBy>Ilya Kashnitsky</cp:lastModifiedBy>
  <dcterms:created xsi:type="dcterms:W3CDTF">2014-10-21T19:55:00Z</dcterms:created>
  <dcterms:modified xsi:type="dcterms:W3CDTF">2017-03-30T10:20:31Z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1033-9.1.0.4759</vt:lpwstr>
  </property>
</Properties>
</file>